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160f026d85cc38/Karowa/Psych UW - dane wtórne/Zajecia 2/"/>
    </mc:Choice>
  </mc:AlternateContent>
  <xr:revisionPtr revIDLastSave="4" documentId="13_ncr:1_{902E5ED6-8C17-438E-A904-13D7F6E51BEE}" xr6:coauthVersionLast="47" xr6:coauthVersionMax="47" xr10:uidLastSave="{E3DF4352-46CE-4950-877F-08B7AB288563}"/>
  <bookViews>
    <workbookView xWindow="-120" yWindow="-120" windowWidth="29040" windowHeight="15720" activeTab="1" xr2:uid="{90DC7266-3EC9-4F5C-B655-1A391C3E4A95}"/>
  </bookViews>
  <sheets>
    <sheet name="Vlookup" sheetId="5" r:id="rId1"/>
    <sheet name="Vlookup2" sheetId="6" r:id="rId2"/>
    <sheet name="Indeks" sheetId="1" r:id="rId3"/>
    <sheet name="Offset" sheetId="3" r:id="rId4"/>
    <sheet name="Dane_Index" sheetId="2" r:id="rId5"/>
    <sheet name="Dane_Offset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4" i="3" l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O22" i="3"/>
  <c r="V22" i="3" s="1"/>
  <c r="N22" i="3"/>
  <c r="U22" i="3" s="1"/>
  <c r="M22" i="3"/>
  <c r="T22" i="3" s="1"/>
  <c r="L22" i="3"/>
  <c r="S22" i="3" s="1"/>
  <c r="K22" i="3"/>
  <c r="R22" i="3" s="1"/>
  <c r="I24" i="3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J24" i="3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AA25" i="1" l="1"/>
  <c r="AA24" i="1"/>
  <c r="Z25" i="1"/>
  <c r="AA27" i="1" s="1"/>
  <c r="Z26" i="1"/>
  <c r="AA28" i="1" s="1"/>
  <c r="Z27" i="1"/>
  <c r="AA29" i="1" s="1"/>
  <c r="Z28" i="1"/>
  <c r="AA30" i="1" s="1"/>
  <c r="Z29" i="1"/>
  <c r="AA31" i="1" s="1"/>
  <c r="Z30" i="1"/>
  <c r="AA32" i="1" s="1"/>
  <c r="Z31" i="1"/>
  <c r="AA33" i="1" s="1"/>
  <c r="Z32" i="1"/>
  <c r="AA34" i="1" s="1"/>
  <c r="Z33" i="1"/>
  <c r="AA35" i="1" s="1"/>
  <c r="Z34" i="1"/>
  <c r="AA36" i="1" s="1"/>
  <c r="Z35" i="1"/>
  <c r="AA37" i="1" s="1"/>
  <c r="Z36" i="1"/>
  <c r="AA38" i="1" s="1"/>
  <c r="Z37" i="1"/>
  <c r="AA39" i="1" s="1"/>
  <c r="Z38" i="1"/>
  <c r="AA40" i="1" s="1"/>
  <c r="Z39" i="1"/>
  <c r="AA41" i="1" s="1"/>
  <c r="Z40" i="1"/>
  <c r="AA42" i="1" s="1"/>
  <c r="Z41" i="1"/>
  <c r="AA43" i="1" s="1"/>
  <c r="Z42" i="1"/>
  <c r="AA44" i="1" s="1"/>
  <c r="Z43" i="1"/>
  <c r="AA45" i="1" s="1"/>
  <c r="Z44" i="1"/>
  <c r="AA46" i="1" s="1"/>
  <c r="Z45" i="1"/>
  <c r="AA47" i="1" s="1"/>
  <c r="Z46" i="1"/>
  <c r="AA48" i="1" s="1"/>
  <c r="Z47" i="1"/>
  <c r="AA49" i="1" s="1"/>
  <c r="Z48" i="1"/>
  <c r="AA50" i="1" s="1"/>
  <c r="Z49" i="1"/>
  <c r="AA51" i="1" s="1"/>
  <c r="Z50" i="1"/>
  <c r="Z51" i="1"/>
  <c r="Z24" i="1"/>
  <c r="AA26" i="1" s="1"/>
  <c r="Y23" i="1"/>
  <c r="X23" i="1"/>
  <c r="V28" i="1"/>
  <c r="V32" i="1" s="1"/>
  <c r="V36" i="1" s="1"/>
  <c r="V40" i="1" s="1"/>
  <c r="V44" i="1" s="1"/>
  <c r="V48" i="1" s="1"/>
  <c r="K25" i="1"/>
  <c r="K29" i="1" s="1"/>
  <c r="K33" i="1" s="1"/>
  <c r="K37" i="1" s="1"/>
  <c r="K41" i="1" s="1"/>
  <c r="K45" i="1" s="1"/>
  <c r="I21" i="1"/>
  <c r="R21" i="1" s="1"/>
  <c r="AA23" i="1" l="1"/>
  <c r="Q21" i="1"/>
  <c r="O21" i="1"/>
  <c r="P21" i="1"/>
  <c r="N21" i="1"/>
  <c r="M21" i="1"/>
  <c r="Z23" i="1"/>
  <c r="I22" i="1"/>
  <c r="M22" i="1" l="1"/>
  <c r="N22" i="1"/>
  <c r="O22" i="1"/>
  <c r="P22" i="1"/>
  <c r="Q22" i="1"/>
  <c r="R22" i="1"/>
  <c r="I23" i="1"/>
  <c r="O23" i="1" l="1"/>
  <c r="P23" i="1"/>
  <c r="Q23" i="1"/>
  <c r="R23" i="1"/>
  <c r="M23" i="1"/>
  <c r="N23" i="1"/>
  <c r="I24" i="1"/>
  <c r="Q24" i="1" l="1"/>
  <c r="R24" i="1"/>
  <c r="N24" i="1"/>
  <c r="M24" i="1"/>
  <c r="O24" i="1"/>
  <c r="P24" i="1"/>
  <c r="I25" i="1"/>
  <c r="P25" i="1" l="1"/>
  <c r="M25" i="1"/>
  <c r="N25" i="1"/>
  <c r="O25" i="1"/>
  <c r="Q25" i="1"/>
  <c r="R25" i="1"/>
  <c r="I26" i="1"/>
  <c r="M26" i="1" l="1"/>
  <c r="N26" i="1"/>
  <c r="O26" i="1"/>
  <c r="P26" i="1"/>
  <c r="R26" i="1"/>
  <c r="Q26" i="1"/>
  <c r="I27" i="1"/>
  <c r="I28" i="1" s="1"/>
  <c r="Q28" i="1" l="1"/>
  <c r="N28" i="1"/>
  <c r="R28" i="1"/>
  <c r="M28" i="1"/>
  <c r="O28" i="1"/>
  <c r="P28" i="1"/>
  <c r="O27" i="1"/>
  <c r="P27" i="1"/>
  <c r="Q27" i="1"/>
  <c r="R27" i="1"/>
  <c r="M27" i="1"/>
  <c r="N27" i="1"/>
  <c r="I29" i="1"/>
  <c r="M29" i="1" l="1"/>
  <c r="N29" i="1"/>
  <c r="O29" i="1"/>
  <c r="P29" i="1"/>
  <c r="Q29" i="1"/>
  <c r="R29" i="1"/>
  <c r="I30" i="1"/>
  <c r="M30" i="1" l="1"/>
  <c r="N30" i="1"/>
  <c r="O30" i="1"/>
  <c r="P30" i="1"/>
  <c r="R30" i="1"/>
  <c r="Q30" i="1"/>
  <c r="I31" i="1"/>
  <c r="O31" i="1" l="1"/>
  <c r="P31" i="1"/>
  <c r="Q31" i="1"/>
  <c r="R31" i="1"/>
  <c r="M31" i="1"/>
  <c r="N31" i="1"/>
  <c r="I32" i="1"/>
  <c r="Q32" i="1" l="1"/>
  <c r="R32" i="1"/>
  <c r="N32" i="1"/>
  <c r="M32" i="1"/>
  <c r="O32" i="1"/>
  <c r="P32" i="1"/>
  <c r="I33" i="1"/>
  <c r="M33" i="1" l="1"/>
  <c r="P33" i="1"/>
  <c r="N33" i="1"/>
  <c r="O33" i="1"/>
  <c r="Q33" i="1"/>
  <c r="R33" i="1"/>
  <c r="I34" i="1"/>
  <c r="M34" i="1" l="1"/>
  <c r="R34" i="1"/>
  <c r="N34" i="1"/>
  <c r="O34" i="1"/>
  <c r="P34" i="1"/>
  <c r="Q34" i="1"/>
  <c r="I35" i="1"/>
  <c r="O35" i="1" l="1"/>
  <c r="P35" i="1"/>
  <c r="Q35" i="1"/>
  <c r="R35" i="1"/>
  <c r="M35" i="1"/>
  <c r="N35" i="1"/>
  <c r="I36" i="1"/>
  <c r="Q36" i="1" l="1"/>
  <c r="R36" i="1"/>
  <c r="M36" i="1"/>
  <c r="N36" i="1"/>
  <c r="O36" i="1"/>
  <c r="P36" i="1"/>
  <c r="I37" i="1"/>
  <c r="M37" i="1" l="1"/>
  <c r="N37" i="1"/>
  <c r="P37" i="1"/>
  <c r="O37" i="1"/>
  <c r="Q37" i="1"/>
  <c r="R37" i="1"/>
  <c r="I38" i="1"/>
  <c r="M38" i="1" l="1"/>
  <c r="N38" i="1"/>
  <c r="R38" i="1"/>
  <c r="O38" i="1"/>
  <c r="P38" i="1"/>
  <c r="Q38" i="1"/>
  <c r="I39" i="1"/>
  <c r="O39" i="1" l="1"/>
  <c r="P39" i="1"/>
  <c r="Q39" i="1"/>
  <c r="R39" i="1"/>
  <c r="M39" i="1"/>
  <c r="N39" i="1"/>
  <c r="I40" i="1"/>
  <c r="Q40" i="1" l="1"/>
  <c r="N40" i="1"/>
  <c r="R40" i="1"/>
  <c r="M40" i="1"/>
  <c r="O40" i="1"/>
  <c r="P40" i="1"/>
  <c r="I41" i="1"/>
  <c r="M41" i="1" l="1"/>
  <c r="N41" i="1"/>
  <c r="P41" i="1"/>
  <c r="O41" i="1"/>
  <c r="Q41" i="1"/>
  <c r="R41" i="1"/>
  <c r="I42" i="1"/>
  <c r="M42" i="1" l="1"/>
  <c r="N42" i="1"/>
  <c r="O42" i="1"/>
  <c r="P42" i="1"/>
  <c r="Q42" i="1"/>
  <c r="R42" i="1"/>
  <c r="I43" i="1"/>
  <c r="O43" i="1" l="1"/>
  <c r="P43" i="1"/>
  <c r="Q43" i="1"/>
  <c r="R43" i="1"/>
  <c r="M43" i="1"/>
  <c r="N43" i="1"/>
  <c r="I44" i="1"/>
  <c r="Q44" i="1" l="1"/>
  <c r="R44" i="1"/>
  <c r="N44" i="1"/>
  <c r="M44" i="1"/>
  <c r="O44" i="1"/>
  <c r="P44" i="1"/>
  <c r="I45" i="1"/>
  <c r="P45" i="1" l="1"/>
  <c r="M45" i="1"/>
  <c r="N45" i="1"/>
  <c r="O45" i="1"/>
  <c r="Q45" i="1"/>
  <c r="R45" i="1"/>
  <c r="I46" i="1"/>
  <c r="M46" i="1" l="1"/>
  <c r="N46" i="1"/>
  <c r="R46" i="1"/>
  <c r="O46" i="1"/>
  <c r="P46" i="1"/>
  <c r="Q46" i="1"/>
  <c r="I47" i="1"/>
  <c r="O47" i="1" l="1"/>
  <c r="P47" i="1"/>
  <c r="Q47" i="1"/>
  <c r="R47" i="1"/>
  <c r="M47" i="1"/>
  <c r="N47" i="1"/>
  <c r="I48" i="1"/>
  <c r="P48" i="1" l="1"/>
  <c r="M48" i="1"/>
  <c r="N48" i="1"/>
  <c r="O48" i="1"/>
  <c r="Q48" i="1"/>
  <c r="R48" i="1"/>
</calcChain>
</file>

<file path=xl/sharedStrings.xml><?xml version="1.0" encoding="utf-8"?>
<sst xmlns="http://schemas.openxmlformats.org/spreadsheetml/2006/main" count="24949" uniqueCount="13541">
  <si>
    <t>Lionel Messi</t>
  </si>
  <si>
    <t>Chelsea</t>
  </si>
  <si>
    <t>Neymar</t>
  </si>
  <si>
    <t>Real Madrid</t>
  </si>
  <si>
    <t>Liverpool</t>
  </si>
  <si>
    <t>Tottenham Hotspur</t>
  </si>
  <si>
    <t>Juventus</t>
  </si>
  <si>
    <t>Borussia Dortmund</t>
  </si>
  <si>
    <t>Bayern Munich</t>
  </si>
  <si>
    <t>Manchester United</t>
  </si>
  <si>
    <t>Cristiano Ronaldo</t>
  </si>
  <si>
    <t>year</t>
  </si>
  <si>
    <t>rank</t>
  </si>
  <si>
    <t>player</t>
  </si>
  <si>
    <t>team</t>
  </si>
  <si>
    <t>points</t>
  </si>
  <si>
    <t>percentages</t>
  </si>
  <si>
    <t>1st</t>
  </si>
  <si>
    <t>Stanley Matthews</t>
  </si>
  <si>
    <t>Blackpool</t>
  </si>
  <si>
    <t>2nd</t>
  </si>
  <si>
    <t>Alfredo Di StÃ©fano</t>
  </si>
  <si>
    <t>3rd</t>
  </si>
  <si>
    <t>Raymond Kopa</t>
  </si>
  <si>
    <t>Billy Wright</t>
  </si>
  <si>
    <t>Wolverhampton Wanderers</t>
  </si>
  <si>
    <t>Duncan Edwards</t>
  </si>
  <si>
    <t>Helmut Rahn</t>
  </si>
  <si>
    <t>Rot-Weiss Essen</t>
  </si>
  <si>
    <t>Just Fontaine</t>
  </si>
  <si>
    <t>Stade de Reims</t>
  </si>
  <si>
    <t>John Charles</t>
  </si>
  <si>
    <t>Luis SuÃ¡rez</t>
  </si>
  <si>
    <t>Barcelona</t>
  </si>
  <si>
    <t>Ferenc PuskÃ¡s</t>
  </si>
  <si>
    <t>Uwe Seeler</t>
  </si>
  <si>
    <t>Hamburg</t>
  </si>
  <si>
    <t>Omar SÃ­vori</t>
  </si>
  <si>
    <t>Internazionale</t>
  </si>
  <si>
    <t>Johnny Haynes</t>
  </si>
  <si>
    <t>Fulham</t>
  </si>
  <si>
    <t>Josef Masopust</t>
  </si>
  <si>
    <t>Dukla Prague</t>
  </si>
  <si>
    <t>EusÃ©bio</t>
  </si>
  <si>
    <t>Benfica</t>
  </si>
  <si>
    <t>Karl-Heinz Schnellinger</t>
  </si>
  <si>
    <t>KÃ¶ln</t>
  </si>
  <si>
    <t>Lev Yashin</t>
  </si>
  <si>
    <t>Dynamo Moscow</t>
  </si>
  <si>
    <t>Gianni Rivera</t>
  </si>
  <si>
    <t>Milan</t>
  </si>
  <si>
    <t>Jimmy Greaves</t>
  </si>
  <si>
    <t>Denis Law</t>
  </si>
  <si>
    <t>Amancio</t>
  </si>
  <si>
    <t>Giacinto Facchetti</t>
  </si>
  <si>
    <t>Bobby Charlton</t>
  </si>
  <si>
    <t>Franz Beckenbauer</t>
  </si>
  <si>
    <t>FlÃ³riÃ¡n Albert</t>
  </si>
  <si>
    <t>FerencvÃ¡ros</t>
  </si>
  <si>
    <t>Jimmy Johnstone</t>
  </si>
  <si>
    <t>Celtic</t>
  </si>
  <si>
    <t>George Best</t>
  </si>
  <si>
    <t>Dragan DÅ¾ajiÄ‡</t>
  </si>
  <si>
    <t>Red Star Belgrade</t>
  </si>
  <si>
    <t>Luigi Riva</t>
  </si>
  <si>
    <t>Cagliari</t>
  </si>
  <si>
    <t>Gerd MÃ¼ller</t>
  </si>
  <si>
    <t>Bobby Moore</t>
  </si>
  <si>
    <t>West Ham United</t>
  </si>
  <si>
    <t>Johan Cruyff</t>
  </si>
  <si>
    <t>Ajax</t>
  </si>
  <si>
    <t>Sandro Mazzola</t>
  </si>
  <si>
    <t>GÃ¼nter Netzer</t>
  </si>
  <si>
    <t>Borussia MÃ¶nchengladbach</t>
  </si>
  <si>
    <t>Dino Zoff</t>
  </si>
  <si>
    <t>Kazimierz Deyna</t>
  </si>
  <si>
    <t>Legia Warsaw</t>
  </si>
  <si>
    <t>Oleg Blokhin</t>
  </si>
  <si>
    <t>Dynamo Kyiv</t>
  </si>
  <si>
    <t>Rob Rensenbrink</t>
  </si>
  <si>
    <t>Anderlecht</t>
  </si>
  <si>
    <t>Ivo Viktor</t>
  </si>
  <si>
    <t>Allan Simonsen</t>
  </si>
  <si>
    <t>Kevin Keegan</t>
  </si>
  <si>
    <t>Michel Platini</t>
  </si>
  <si>
    <t>Nancy</t>
  </si>
  <si>
    <t>Hans Krankl</t>
  </si>
  <si>
    <t>Karl-Heinz Rummenigge</t>
  </si>
  <si>
    <t>Ruud Krol</t>
  </si>
  <si>
    <t>Bernd Schuster</t>
  </si>
  <si>
    <t>Saint-Ã‰tienne</t>
  </si>
  <si>
    <t>Paul Breitner</t>
  </si>
  <si>
    <t>Paolo Rossi</t>
  </si>
  <si>
    <t>Alain Giresse</t>
  </si>
  <si>
    <t>Bordeaux</t>
  </si>
  <si>
    <t>Zbigniew Boniek</t>
  </si>
  <si>
    <t>Kenny Dalglish</t>
  </si>
  <si>
    <t>Vejle</t>
  </si>
  <si>
    <t>Jean Tigana</t>
  </si>
  <si>
    <t>Preben ElkjÃ¦r</t>
  </si>
  <si>
    <t>Hellas Verona</t>
  </si>
  <si>
    <t>Igor Belanov</t>
  </si>
  <si>
    <t>Gary Lineker</t>
  </si>
  <si>
    <t>Emilio ButragueÃ±o</t>
  </si>
  <si>
    <t>Ruud Gullit</t>
  </si>
  <si>
    <t>Paulo Futre</t>
  </si>
  <si>
    <t>AtlÃ©tico Madrid</t>
  </si>
  <si>
    <t>Marco van Basten</t>
  </si>
  <si>
    <t>Frank Rijkaard</t>
  </si>
  <si>
    <t>Franco Baresi</t>
  </si>
  <si>
    <t>Lothar MatthÃ¤us</t>
  </si>
  <si>
    <t>Salvatore Schillaci</t>
  </si>
  <si>
    <t>Andreas Brehme</t>
  </si>
  <si>
    <t>Jean-Pierre Papin</t>
  </si>
  <si>
    <t>Marseille</t>
  </si>
  <si>
    <t>Dejan SaviÄ‡eviÄ‡</t>
  </si>
  <si>
    <t>Darko PanÄev</t>
  </si>
  <si>
    <t>Hristo Stoichkov</t>
  </si>
  <si>
    <t>Dennis Bergkamp</t>
  </si>
  <si>
    <t>Roberto Baggio</t>
  </si>
  <si>
    <t>Eric Cantona</t>
  </si>
  <si>
    <t>Paolo Maldini</t>
  </si>
  <si>
    <t>George Weah</t>
  </si>
  <si>
    <t>JÃ¼rgen Klinsmann</t>
  </si>
  <si>
    <t>Jari Litmanen</t>
  </si>
  <si>
    <t>Matthias Sammer</t>
  </si>
  <si>
    <t>Ronaldo</t>
  </si>
  <si>
    <t>Alan Shearer</t>
  </si>
  <si>
    <t>Newcastle United</t>
  </si>
  <si>
    <t>Predrag MijatoviÄ‡</t>
  </si>
  <si>
    <t>Zinedine Zidane</t>
  </si>
  <si>
    <t>Davor Å uker</t>
  </si>
  <si>
    <t>Rivaldo</t>
  </si>
  <si>
    <t>David Beckham</t>
  </si>
  <si>
    <t>Andriy Shevchenko</t>
  </si>
  <si>
    <t>LuÃ­s Figo</t>
  </si>
  <si>
    <t>Michael Owen</t>
  </si>
  <si>
    <t>RaÃºl</t>
  </si>
  <si>
    <t>Oliver Kahn</t>
  </si>
  <si>
    <t>Roberto Carlos</t>
  </si>
  <si>
    <t>Pavel NedvÄ›d</t>
  </si>
  <si>
    <t>Thierry Henry</t>
  </si>
  <si>
    <t>Arsenal</t>
  </si>
  <si>
    <t>Deco</t>
  </si>
  <si>
    <t>Ronaldinho</t>
  </si>
  <si>
    <t>Frank Lampard</t>
  </si>
  <si>
    <t>Steven Gerrard</t>
  </si>
  <si>
    <t>Fabio Cannavaro</t>
  </si>
  <si>
    <t>Gianluigi Buffon</t>
  </si>
  <si>
    <t>KakÃ¡</t>
  </si>
  <si>
    <t>Fernando Torres</t>
  </si>
  <si>
    <t>Xavi</t>
  </si>
  <si>
    <t>AndrÃ©s Iniesta</t>
  </si>
  <si>
    <t>Franck RibÃ©ry</t>
  </si>
  <si>
    <t>Manuel Neuer</t>
  </si>
  <si>
    <t>Antoine Griezmann</t>
  </si>
  <si>
    <t>Paris Saint-Germain</t>
  </si>
  <si>
    <t>Luka ModriÄ‡</t>
  </si>
  <si>
    <t>https://www.kaggle.com/jmcslk/ballon-d-or-data-analysis/data</t>
  </si>
  <si>
    <t>Funkcja Indeks</t>
  </si>
  <si>
    <t>=INDEX(ZAKRES,Nr. Wiersza, Nr. Kolumny)</t>
  </si>
  <si>
    <t xml:space="preserve">Indeks to chyba najbardziej niedoceniana funkcja Excela. </t>
  </si>
  <si>
    <t>Gdzie:</t>
  </si>
  <si>
    <t>ZAKRES</t>
  </si>
  <si>
    <t>Nr. Wiersza</t>
  </si>
  <si>
    <t xml:space="preserve">Zwraca wybrany element tablicy. Działa następująco: </t>
  </si>
  <si>
    <t>Nr. Kolumny</t>
  </si>
  <si>
    <t xml:space="preserve"> - </t>
  </si>
  <si>
    <t>Wybrana przez nas tablica</t>
  </si>
  <si>
    <t xml:space="preserve">- </t>
  </si>
  <si>
    <t>Wiersz w naszej wybranej tablicy</t>
  </si>
  <si>
    <t>Kolumna  w naszej wybranej tablicy</t>
  </si>
  <si>
    <t>CZĘŚĆ II    Kwartalne wskaźniki makroekonomiczne</t>
  </si>
  <si>
    <t xml:space="preserve">Aktualizacja: </t>
  </si>
  <si>
    <t>Powrót do spisu</t>
  </si>
  <si>
    <t>WARUNKI ŻYCIA LUDNOŚCI</t>
  </si>
  <si>
    <r>
      <t>Wyszczególnienie 
A – analogiczny okres roku poprzedniego=100
A</t>
    </r>
    <r>
      <rPr>
        <vertAlign val="subscript"/>
        <sz val="10"/>
        <rFont val="Arial CE"/>
        <charset val="238"/>
      </rPr>
      <t xml:space="preserve">1 </t>
    </r>
    <r>
      <rPr>
        <sz val="11"/>
        <color theme="1"/>
        <rFont val="Calibri"/>
        <family val="2"/>
        <scheme val="minor"/>
      </rPr>
      <t>– od początku roku do końca okresu
      (analogiczny okres roku poprzedniego=100)
B – okres poprzedni=100</t>
    </r>
  </si>
  <si>
    <t>1 kw.</t>
  </si>
  <si>
    <t>2 kw.</t>
  </si>
  <si>
    <t>3 kw.</t>
  </si>
  <si>
    <t>4 kw.</t>
  </si>
  <si>
    <r>
      <t>Przeciętne miesięczne wynagrodzenie nominalne brutto</t>
    </r>
    <r>
      <rPr>
        <vertAlign val="superscript"/>
        <sz val="10"/>
        <rFont val="Arial CE"/>
        <family val="2"/>
        <charset val="238"/>
      </rPr>
      <t xml:space="preserve">a </t>
    </r>
    <r>
      <rPr>
        <sz val="11"/>
        <color theme="1"/>
        <rFont val="Calibri"/>
        <family val="2"/>
        <scheme val="minor"/>
      </rPr>
      <t>w gospodarce narodowej</t>
    </r>
  </si>
  <si>
    <t>w zł</t>
  </si>
  <si>
    <t>A</t>
  </si>
  <si>
    <r>
      <t>A</t>
    </r>
    <r>
      <rPr>
        <vertAlign val="subscript"/>
        <sz val="10"/>
        <rFont val="Arial CE"/>
        <charset val="238"/>
      </rPr>
      <t>1</t>
    </r>
  </si>
  <si>
    <t>B</t>
  </si>
  <si>
    <t>Przeciętne miesięczne wynagrodzenie nominalne brutto  w sferze budżetowej</t>
  </si>
  <si>
    <t>.</t>
  </si>
  <si>
    <r>
      <t>Przeciętne miesięczne wynagrodzenie nominalne brutto  w sektorze przedsiębiorstw</t>
    </r>
    <r>
      <rPr>
        <vertAlign val="superscript"/>
        <sz val="10"/>
        <rFont val="Arial CE"/>
        <charset val="238"/>
      </rPr>
      <t>b</t>
    </r>
  </si>
  <si>
    <r>
      <t>Przeciętne miesięczne wynagrodzenie nominalne brutto w przemyśle</t>
    </r>
    <r>
      <rPr>
        <vertAlign val="superscript"/>
        <sz val="10"/>
        <rFont val="Arial CE"/>
        <charset val="238"/>
      </rPr>
      <t>b</t>
    </r>
    <r>
      <rPr>
        <sz val="11"/>
        <color theme="1"/>
        <rFont val="Calibri"/>
        <family val="2"/>
        <scheme val="minor"/>
      </rPr>
      <t xml:space="preserve">  </t>
    </r>
  </si>
  <si>
    <t>w górnictwie i wydobywaniu</t>
  </si>
  <si>
    <t>w przetwórstwie przemysłowym</t>
  </si>
  <si>
    <r>
      <t>w wytwarzaniu i zaopatrywaniu w energię elektryczną, gaz, parę wodną i gorącą wodę</t>
    </r>
    <r>
      <rPr>
        <vertAlign val="superscript"/>
        <sz val="10"/>
        <rFont val="Arial CE"/>
        <family val="2"/>
        <charset val="238"/>
      </rPr>
      <t>∆</t>
    </r>
  </si>
  <si>
    <r>
      <t>w dostawie wody; gospodarowaniu ściekami i odpadami; rekultywacji</t>
    </r>
    <r>
      <rPr>
        <vertAlign val="superscript"/>
        <sz val="10"/>
        <rFont val="Arial CE"/>
        <family val="2"/>
        <charset val="238"/>
      </rPr>
      <t>∆</t>
    </r>
  </si>
  <si>
    <r>
      <t>Przeciętne miesięczne wynagrodzenie nominalne brutto w budownictwie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</si>
  <si>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handlu; naprawie pojazdów samochodowych</t>
    </r>
    <r>
      <rPr>
        <vertAlign val="superscript"/>
        <sz val="10"/>
        <rFont val="Arial"/>
        <family val="2"/>
        <charset val="238"/>
      </rPr>
      <t xml:space="preserve">∆, 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</si>
  <si>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transporcie i gospodarce magazynowej</t>
    </r>
    <r>
      <rPr>
        <vertAlign val="superscript"/>
        <sz val="10"/>
        <rFont val="Arial CE"/>
        <family val="2"/>
        <charset val="238"/>
      </rPr>
      <t xml:space="preserve">b </t>
    </r>
  </si>
  <si>
    <r>
      <t>Przeciętne miesięczne wynagrodzenia nominalne brutto w informacji i komunikacji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</si>
  <si>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w działalności finansowej i ubezpieczeniowej</t>
    </r>
    <r>
      <rPr>
        <vertAlign val="superscript"/>
        <sz val="10"/>
        <rFont val="Arial CE"/>
        <family val="2"/>
        <charset val="238"/>
      </rPr>
      <t>b</t>
    </r>
  </si>
  <si>
    <r>
      <t>Przeciętne miesięczne wynagrodzenie nominalne brutto 
w obsłudze rynku nieruchomości</t>
    </r>
    <r>
      <rPr>
        <vertAlign val="superscript"/>
        <sz val="10"/>
        <rFont val="Arial"/>
        <family val="2"/>
        <charset val="238"/>
      </rPr>
      <t xml:space="preserve">∆, </t>
    </r>
    <r>
      <rPr>
        <vertAlign val="superscript"/>
        <sz val="10"/>
        <rFont val="Arial CE"/>
        <family val="2"/>
        <charset val="238"/>
      </rPr>
      <t>b</t>
    </r>
  </si>
  <si>
    <t>3929,,47</t>
  </si>
  <si>
    <r>
      <t>Przeciętne miesięczne wynagrodzenie nominalne brutto
w edukacji</t>
    </r>
    <r>
      <rPr>
        <vertAlign val="superscript"/>
        <sz val="10"/>
        <rFont val="Arial CE"/>
        <charset val="238"/>
      </rPr>
      <t>b</t>
    </r>
  </si>
  <si>
    <r>
      <t>Przeciętne miesięczne wynagrodzenie nominalne brutto
w opiece zdrowotnej i pomocy społecznej</t>
    </r>
    <r>
      <rPr>
        <vertAlign val="superscript"/>
        <sz val="10"/>
        <rFont val="Arial CE"/>
        <family val="2"/>
        <charset val="238"/>
      </rPr>
      <t>b</t>
    </r>
  </si>
  <si>
    <t xml:space="preserve">Przeciętne miesięczne wynagrodzenie realne
brutto w gospodarce narodowej </t>
  </si>
  <si>
    <r>
      <t>Przeciętne miesięczne wynagrodzenie realne brutto w sektorze przedsiębiorstw</t>
    </r>
    <r>
      <rPr>
        <vertAlign val="superscript"/>
        <sz val="10"/>
        <rFont val="Arial CE"/>
        <charset val="238"/>
      </rPr>
      <t>b</t>
    </r>
  </si>
  <si>
    <t>Przeciętna liczba emerytów i rencistów pobierających emerytury i renty z pozarolniczego systemu ubezpieczeń społecznych</t>
  </si>
  <si>
    <t>w tys.</t>
  </si>
  <si>
    <t xml:space="preserve">Przeciętna miesięczna nominalna emerytura i renta brutto z pozarolniczego systemu ubezpieczeń społecznych </t>
  </si>
  <si>
    <r>
      <t>1160,10</t>
    </r>
    <r>
      <rPr>
        <vertAlign val="superscript"/>
        <sz val="10"/>
        <rFont val="Arial CE"/>
        <family val="2"/>
        <charset val="238"/>
      </rPr>
      <t>d</t>
    </r>
  </si>
  <si>
    <r>
      <t>1168,89</t>
    </r>
    <r>
      <rPr>
        <vertAlign val="superscript"/>
        <sz val="10"/>
        <rFont val="Arial CE"/>
        <family val="2"/>
        <charset val="238"/>
      </rPr>
      <t>d</t>
    </r>
  </si>
  <si>
    <r>
      <t>1174,21</t>
    </r>
    <r>
      <rPr>
        <vertAlign val="superscript"/>
        <sz val="10"/>
        <rFont val="Arial CE"/>
        <family val="2"/>
        <charset val="238"/>
      </rPr>
      <t>d</t>
    </r>
  </si>
  <si>
    <r>
      <t>1179,75</t>
    </r>
    <r>
      <rPr>
        <vertAlign val="superscript"/>
        <sz val="10"/>
        <rFont val="Arial CE"/>
        <family val="2"/>
        <charset val="238"/>
      </rPr>
      <t>d</t>
    </r>
  </si>
  <si>
    <t xml:space="preserve">Przeciętna miesięczna realna emerytura i renta brutto z pozarolniczego systemu ubezpieczeń społecznych </t>
  </si>
  <si>
    <t>Przeciętna liczba emerytów i rencistów 
pobierających emerytury i renty rolników indywidualnych</t>
  </si>
  <si>
    <t>Przeciętna miesięczna nominalna emerytura i renta 
rolników indywidualnych brutto</t>
  </si>
  <si>
    <r>
      <t>756,55</t>
    </r>
    <r>
      <rPr>
        <vertAlign val="superscript"/>
        <sz val="10"/>
        <rFont val="Arial CE"/>
        <family val="2"/>
        <charset val="238"/>
      </rPr>
      <t>c</t>
    </r>
  </si>
  <si>
    <r>
      <t>757,12</t>
    </r>
    <r>
      <rPr>
        <vertAlign val="superscript"/>
        <sz val="10"/>
        <rFont val="Arial CE"/>
        <family val="2"/>
        <charset val="238"/>
      </rPr>
      <t>c</t>
    </r>
  </si>
  <si>
    <r>
      <t>758,51</t>
    </r>
    <r>
      <rPr>
        <vertAlign val="superscript"/>
        <sz val="10"/>
        <rFont val="Arial CE"/>
        <family val="2"/>
        <charset val="238"/>
      </rPr>
      <t>c</t>
    </r>
  </si>
  <si>
    <r>
      <t>760,31</t>
    </r>
    <r>
      <rPr>
        <vertAlign val="superscript"/>
        <sz val="10"/>
        <rFont val="Arial CE"/>
        <family val="2"/>
        <charset val="238"/>
      </rPr>
      <t>c</t>
    </r>
  </si>
  <si>
    <t>Przeciętna miesięczna realna emerytura i renta rolników indywidualnych brutto</t>
  </si>
  <si>
    <r>
      <t xml:space="preserve">a </t>
    </r>
    <r>
      <rPr>
        <sz val="11"/>
        <color theme="1"/>
        <rFont val="Calibri"/>
        <family val="2"/>
        <scheme val="minor"/>
      </rPr>
      <t xml:space="preserve">Dane dotyczą pełnej zbiorowości. </t>
    </r>
  </si>
  <si>
    <r>
      <t xml:space="preserve">b </t>
    </r>
    <r>
      <rPr>
        <sz val="11"/>
        <color theme="1"/>
        <rFont val="Calibri"/>
        <family val="2"/>
        <scheme val="minor"/>
      </rPr>
      <t xml:space="preserve">Dane obejmują podmioty gospodarcze o liczbie pracujących powyżej 9 osób. </t>
    </r>
  </si>
  <si>
    <r>
      <t xml:space="preserve">c </t>
    </r>
    <r>
      <rPr>
        <sz val="10"/>
        <rFont val="Arial"/>
        <family val="2"/>
        <charset val="238"/>
      </rPr>
      <t>Łącznie z jednorazową wypłatą dla osób pobierających świadczenie emerytalno-rentowe w kwocie nie wyższej niż kwota najniższej emerytury lub z renty z tytułu Ustawy z dnia 10 września 2004 r. o zmianie ustawy o emeryturach i rentach z FUS oraz o zmianie ustawy o ubezpieczeniu społecznym rolników
(Dz. U. z 2004 r. Nr 236, poz. 2355).</t>
    </r>
  </si>
  <si>
    <t>I</t>
  </si>
  <si>
    <t>II</t>
  </si>
  <si>
    <t>III</t>
  </si>
  <si>
    <t>IV</t>
  </si>
  <si>
    <t>Przeciętne wynagrodzenie - przemysł</t>
  </si>
  <si>
    <t>Przeciętne wynagrodzenie - budownictwo</t>
  </si>
  <si>
    <t>Przeciętne wynagrodzenie - handel</t>
  </si>
  <si>
    <t>Przeciętne wynagrodzenie - informacja i komunikacja</t>
  </si>
  <si>
    <t>Dane do zadań - zwróćcie uwagę jaka formuła je wyciągnęła z tabeli</t>
  </si>
  <si>
    <t>Okres</t>
  </si>
  <si>
    <t>Źródło:</t>
  </si>
  <si>
    <t>https://stat.gov.pl/wskazniki-makroekonomiczne/</t>
  </si>
  <si>
    <t>LP</t>
  </si>
  <si>
    <t>Przeciętne wynagrodzenie - transport</t>
  </si>
  <si>
    <t>Przeciętne wynagrodzenie - finanse</t>
  </si>
  <si>
    <t xml:space="preserve">LP </t>
  </si>
  <si>
    <t>Nr kolumny z tabeli</t>
  </si>
  <si>
    <t>Nr wiersza z tabeli</t>
  </si>
  <si>
    <t>Nr Kolumny</t>
  </si>
  <si>
    <t>Ograniczeniem funkcji Vlookup (WYSZUKAJ.PIONOWO) jest wybór danych z pierwszej kolumny z lewej strony. 
Funkcja INDEKS nie uznaje takich ograniczeń. Połączymy ja z Match (PODAJ.POZYCJĘ), aby znaleźć informacje po lewej stronie.
Pytanie: W którym roku CR7 i Leo Messi byli po raz pierwszy nominowanie do złotej piłki. Na którym miejscu skończyli rywalizacje?</t>
  </si>
  <si>
    <t>Rok</t>
  </si>
  <si>
    <t>Miejsce</t>
  </si>
  <si>
    <t>Klub</t>
  </si>
  <si>
    <t>Funkcji INDEKS może pomóc za jednym ruchem dużo zmieniać na wykresie.</t>
  </si>
  <si>
    <t>Wykonamy 3 zadania, które pokażą nam jej funkcjonalność</t>
  </si>
  <si>
    <t>=OFFSET(ZAKRES,Nr. Wiersza, Nr. Kolumny)</t>
  </si>
  <si>
    <t>Funkcja Przesunięcie</t>
  </si>
  <si>
    <t>OFFSET to ciekawa funkcja w przypadku arkuszy GUS</t>
  </si>
  <si>
    <t>Wybrana przez nas komórka lub zakres</t>
  </si>
  <si>
    <t xml:space="preserve">O ile komórek w dół przesunąć zakres </t>
  </si>
  <si>
    <t xml:space="preserve">O ile komórek w prawo przesunąć zakres </t>
  </si>
  <si>
    <t>Wykonamy 2 zadania, które pokażą nam jej funkcjonalność</t>
  </si>
  <si>
    <t>Buduje odniesienie do komórki i zakresu znajdującego się w określonej pozycji</t>
  </si>
  <si>
    <t>TABL. 48.  PRODUKCJA SPRZEDANA PRZEMYSŁU
                 SOLD PRODUCTION OF INDUSTRY</t>
  </si>
  <si>
    <t xml:space="preserve"> </t>
  </si>
  <si>
    <t>Okresy
Periods</t>
  </si>
  <si>
    <t>Produkcja sprzedana przemysłu   Sold production of industry</t>
  </si>
  <si>
    <t xml:space="preserve">
Ogółem
Grand total</t>
  </si>
  <si>
    <t xml:space="preserve">
Górnictwo i wydobywanie
Mining and quarrying</t>
  </si>
  <si>
    <t xml:space="preserve">
wydobywanie węgla kamiennego i węgla brunatnego (lignitu) 
mining of coal and lignite</t>
  </si>
  <si>
    <t xml:space="preserve">
Przetwórstwo przemysłowe
Manufacturing</t>
  </si>
  <si>
    <t xml:space="preserve">
produkcja artykułów spożywczych
manufacture of food products</t>
  </si>
  <si>
    <t xml:space="preserve">
produkcja napojów 
manufacture of beverages</t>
  </si>
  <si>
    <t xml:space="preserve">
produkcja wyrobów tytoniowych
manufacture of tobacco products</t>
  </si>
  <si>
    <t xml:space="preserve">
produkcja wyrobów tekstylnych
manufacture of textiles</t>
  </si>
  <si>
    <t xml:space="preserve">
produkcja odzieży 
manufacture of wearing apparel</t>
  </si>
  <si>
    <r>
      <t xml:space="preserve">
produkcja skór i wyrobów skórzanych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leather and related products</t>
    </r>
  </si>
  <si>
    <r>
      <t xml:space="preserve">
produkcja wyrobów z drewna, korka, słomy i wikliny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products of wood, cork, straw and wicker</t>
    </r>
    <r>
      <rPr>
        <vertAlign val="superscript"/>
        <sz val="8"/>
        <rFont val="Arial"/>
        <family val="2"/>
        <charset val="238"/>
      </rPr>
      <t>∆</t>
    </r>
  </si>
  <si>
    <t xml:space="preserve">
produkcja papieru i wyrobów z papieru
manufacture of paper and paper products</t>
  </si>
  <si>
    <t xml:space="preserve">
poligrafia i reprodukcja zapisanych nośników informacji
printing and reproduction of recorded media</t>
  </si>
  <si>
    <r>
      <t xml:space="preserve">
produkcja koksu i produktów rafinacji ropy naftowej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coke and refined petroleum products</t>
    </r>
  </si>
  <si>
    <t xml:space="preserve">
produkcja chemikaliów i wyrobów chemicznych
manufacture of chemicals and chemical products</t>
  </si>
  <si>
    <r>
      <t xml:space="preserve">
produkcja wyrobów farmaceuty-cznych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pharmaceutical products</t>
    </r>
    <r>
      <rPr>
        <vertAlign val="superscript"/>
        <sz val="8"/>
        <rFont val="Arial"/>
        <family val="2"/>
        <charset val="238"/>
      </rPr>
      <t>∆</t>
    </r>
  </si>
  <si>
    <t xml:space="preserve">
produkcja wyrobów gumowych i z tworzyw sztucznych
manufacture of rubber and plastic products</t>
  </si>
  <si>
    <t xml:space="preserve">
produkcja wyrobów z pozostałych mineralnych surowców niemetalicznych
manufacture of other non-metallic mineral products</t>
  </si>
  <si>
    <t xml:space="preserve">
produkcja metali
manufacture of basic metals</t>
  </si>
  <si>
    <r>
      <t xml:space="preserve">
produkcja wyrobów z metali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metal products</t>
    </r>
    <r>
      <rPr>
        <vertAlign val="superscript"/>
        <sz val="8"/>
        <rFont val="Arial"/>
        <family val="2"/>
        <charset val="238"/>
      </rPr>
      <t>∆</t>
    </r>
  </si>
  <si>
    <t xml:space="preserve">
produkcja komputerów, wyrobów elektronicznych i optycznych
manufacture of computer, electronic and optical products</t>
  </si>
  <si>
    <t xml:space="preserve">
produkcja urządzeń elektrycznych
manufacture of electrical equipment</t>
  </si>
  <si>
    <r>
      <t xml:space="preserve">
produkcja maszyn i urządzeń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machinery and equipment </t>
    </r>
  </si>
  <si>
    <r>
      <t xml:space="preserve">
produkcja pojazdów samochodowych, przyczep i naczep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manufacture of motor vehicles, trailers and semi-trailers</t>
    </r>
  </si>
  <si>
    <t xml:space="preserve">
produkcja pozostałego sprzętu transportowego
manufacture of other transport equipment</t>
  </si>
  <si>
    <t xml:space="preserve">
produkcja mebli
manufacture of furniture</t>
  </si>
  <si>
    <r>
      <t xml:space="preserve">
Wytwarzanie i zaopatrywanie w energię elektryczną, gaz, parę wodną i gorącą wodę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Electricity, gas, steam and air conditioning supply</t>
    </r>
  </si>
  <si>
    <r>
      <t xml:space="preserve">
Dostawa wody; gospodarowanie ściekami i odpadami; rekultywacja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Water supply; sewerage, waste management and remediation activities</t>
    </r>
  </si>
  <si>
    <t xml:space="preserve">
pobór, uzdatnianie i dostarczanie wody 
water collection, treatment and supply</t>
  </si>
  <si>
    <r>
      <t xml:space="preserve">
gospodarka odpadami; odzysk surowców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waste collection, treatment and disposal activities; materials recovery</t>
    </r>
  </si>
  <si>
    <t>miliony PLN    million PLN</t>
  </si>
  <si>
    <t>2010 I</t>
  </si>
  <si>
    <t/>
  </si>
  <si>
    <t>2010 II</t>
  </si>
  <si>
    <t>2010 III</t>
  </si>
  <si>
    <t>2010 IV</t>
  </si>
  <si>
    <t>2010 V</t>
  </si>
  <si>
    <t>2010 VI</t>
  </si>
  <si>
    <t>2010 VII</t>
  </si>
  <si>
    <t>2010 VIII</t>
  </si>
  <si>
    <t>2010 IX</t>
  </si>
  <si>
    <t>2010 X</t>
  </si>
  <si>
    <t>2010 XI</t>
  </si>
  <si>
    <t>2010 XII</t>
  </si>
  <si>
    <t>2011 I</t>
  </si>
  <si>
    <t>2011 II</t>
  </si>
  <si>
    <t>2011 III</t>
  </si>
  <si>
    <t>2011 IV</t>
  </si>
  <si>
    <t>2011 V</t>
  </si>
  <si>
    <t>2011 VI</t>
  </si>
  <si>
    <t>2011 VII</t>
  </si>
  <si>
    <t>2011 VIII</t>
  </si>
  <si>
    <t>2011 IX</t>
  </si>
  <si>
    <t>2011 X</t>
  </si>
  <si>
    <t>2011 XI</t>
  </si>
  <si>
    <t>2011 XII</t>
  </si>
  <si>
    <t>2012 I</t>
  </si>
  <si>
    <t>2012 II</t>
  </si>
  <si>
    <t>2012 III</t>
  </si>
  <si>
    <t>2012 IV</t>
  </si>
  <si>
    <t>2012 V</t>
  </si>
  <si>
    <t>2012 VI</t>
  </si>
  <si>
    <t>2012 VII</t>
  </si>
  <si>
    <t>2012 VIII</t>
  </si>
  <si>
    <t>2012 IX</t>
  </si>
  <si>
    <t>2012 X</t>
  </si>
  <si>
    <t>2012 XI</t>
  </si>
  <si>
    <t>2012 XII</t>
  </si>
  <si>
    <t>2013 I</t>
  </si>
  <si>
    <t>2013 II</t>
  </si>
  <si>
    <t>2013 III</t>
  </si>
  <si>
    <t>2013 IV</t>
  </si>
  <si>
    <t>2013 V</t>
  </si>
  <si>
    <t>2013 VI</t>
  </si>
  <si>
    <t>2013 VII</t>
  </si>
  <si>
    <t>2013 VIII</t>
  </si>
  <si>
    <t>2013 IX</t>
  </si>
  <si>
    <t>2013 X</t>
  </si>
  <si>
    <t>2013 XI</t>
  </si>
  <si>
    <t>2013 XII</t>
  </si>
  <si>
    <t>2014 I</t>
  </si>
  <si>
    <t>2014 II</t>
  </si>
  <si>
    <t>2014 III</t>
  </si>
  <si>
    <t>2014 IV</t>
  </si>
  <si>
    <t>2014 V</t>
  </si>
  <si>
    <t>2014 VI</t>
  </si>
  <si>
    <t>2014 VII</t>
  </si>
  <si>
    <t>2014 VIII</t>
  </si>
  <si>
    <t>2014 IX</t>
  </si>
  <si>
    <t>2014 X</t>
  </si>
  <si>
    <t>2014 XI</t>
  </si>
  <si>
    <t>2014 XII</t>
  </si>
  <si>
    <t>2015 I</t>
  </si>
  <si>
    <t>2015 II</t>
  </si>
  <si>
    <t>2015 III</t>
  </si>
  <si>
    <t>2015 IV</t>
  </si>
  <si>
    <t>2015 V</t>
  </si>
  <si>
    <t>2015 VI</t>
  </si>
  <si>
    <t>2015 VII</t>
  </si>
  <si>
    <t>2015 VIII</t>
  </si>
  <si>
    <t>2015 IX</t>
  </si>
  <si>
    <t>2015 X</t>
  </si>
  <si>
    <t>2015 XI</t>
  </si>
  <si>
    <t>2015 XII</t>
  </si>
  <si>
    <t>2016 I</t>
  </si>
  <si>
    <t>2016 II</t>
  </si>
  <si>
    <t>2016 III</t>
  </si>
  <si>
    <t>2016 IV</t>
  </si>
  <si>
    <t>2016 V</t>
  </si>
  <si>
    <t>2016 VI</t>
  </si>
  <si>
    <t>2016 VII</t>
  </si>
  <si>
    <t>2016 VIII</t>
  </si>
  <si>
    <t>2016 IX</t>
  </si>
  <si>
    <t>2016 X</t>
  </si>
  <si>
    <t>2016 XI</t>
  </si>
  <si>
    <t>2016 XII</t>
  </si>
  <si>
    <t>2017 I</t>
  </si>
  <si>
    <t>2017 II</t>
  </si>
  <si>
    <t>2017 III</t>
  </si>
  <si>
    <t>2017 IV</t>
  </si>
  <si>
    <t>2017 V</t>
  </si>
  <si>
    <t>2017 VI</t>
  </si>
  <si>
    <t>2017 VII</t>
  </si>
  <si>
    <t>2017 VIII</t>
  </si>
  <si>
    <t>2017 IX</t>
  </si>
  <si>
    <t>2017 X</t>
  </si>
  <si>
    <t>2017 XI</t>
  </si>
  <si>
    <t>2017 XII</t>
  </si>
  <si>
    <t>2018 I</t>
  </si>
  <si>
    <t>2018 II</t>
  </si>
  <si>
    <t>2018 III</t>
  </si>
  <si>
    <t>2018 IV</t>
  </si>
  <si>
    <t>2018 V</t>
  </si>
  <si>
    <t>2018 VI</t>
  </si>
  <si>
    <t>2018 VII</t>
  </si>
  <si>
    <t>2018 VIII</t>
  </si>
  <si>
    <t>2018 IX</t>
  </si>
  <si>
    <t>2018 X</t>
  </si>
  <si>
    <t>2018 XI</t>
  </si>
  <si>
    <t>2018 XII</t>
  </si>
  <si>
    <t>2019 I</t>
  </si>
  <si>
    <t>2019 II</t>
  </si>
  <si>
    <t>2019 III</t>
  </si>
  <si>
    <t>2019 IV</t>
  </si>
  <si>
    <t>2019 V</t>
  </si>
  <si>
    <t>2019 VI</t>
  </si>
  <si>
    <t>2019 VII</t>
  </si>
  <si>
    <t>2019 VIII</t>
  </si>
  <si>
    <t>2019 IX</t>
  </si>
  <si>
    <t>2019 X</t>
  </si>
  <si>
    <t>2019 XI</t>
  </si>
  <si>
    <t>2019 XII</t>
  </si>
  <si>
    <t>2020 I</t>
  </si>
  <si>
    <t>2020 II</t>
  </si>
  <si>
    <t>2020 III</t>
  </si>
  <si>
    <t>2020 IV</t>
  </si>
  <si>
    <t>2020 V</t>
  </si>
  <si>
    <t>2020 VI</t>
  </si>
  <si>
    <t>2020 VII</t>
  </si>
  <si>
    <t>2020 VIII</t>
  </si>
  <si>
    <t>2020 IX</t>
  </si>
  <si>
    <t>2020 X</t>
  </si>
  <si>
    <t>2020 XI</t>
  </si>
  <si>
    <t>2020 XII</t>
  </si>
  <si>
    <t>2021 I</t>
  </si>
  <si>
    <t>2021 II</t>
  </si>
  <si>
    <t>2021 III</t>
  </si>
  <si>
    <t>2021 IV</t>
  </si>
  <si>
    <t>2021 V</t>
  </si>
  <si>
    <t>2021 VI</t>
  </si>
  <si>
    <t>2021 VII</t>
  </si>
  <si>
    <t>2021 VIII</t>
  </si>
  <si>
    <t>2021 IX</t>
  </si>
  <si>
    <t>2021 X</t>
  </si>
  <si>
    <t>2021 XI</t>
  </si>
  <si>
    <t>2021 XII</t>
  </si>
  <si>
    <t>Zadanie 1 - Biuletyn Statystyczny</t>
  </si>
  <si>
    <t>Data</t>
  </si>
  <si>
    <t xml:space="preserve">Wartości pomocnicze </t>
  </si>
  <si>
    <t>W sztandarowej publikacji GUS Biuletynie Statystycznym, ktoś wpadł na świetny pomysł, aby podawać dane co 2 kolumnę. Zbierzmy je do kupy wykorzystująć OFFSET (Przesunięcie)</t>
  </si>
  <si>
    <t>Zadanie 2 - Biuletyn Statystyczny</t>
  </si>
  <si>
    <t>Przekształćmy częstotliwość danych z miesięczną na roczną - użyjmy sumy</t>
  </si>
  <si>
    <t>Funkcja VLOOKUP (WYSZUKAJ.PIONOWO) to kręgosłup Excela. Wraz z MATCH (PODAJ.POZYCJĘ) tworzą potęzną parę.</t>
  </si>
  <si>
    <t>=VLOOKUP(WARTOŚĆ, ZAKRES,Nr. Kolumny, TYP.DOPASOWANIA)</t>
  </si>
  <si>
    <t>Funkcje VLOOKUP i MATCH</t>
  </si>
  <si>
    <t>Kolumna  w naszej wybranej tablicy, którą mamy zwrócić</t>
  </si>
  <si>
    <t>WARTOŚĆ</t>
  </si>
  <si>
    <t>-</t>
  </si>
  <si>
    <t>Poszukiwana przez nas wartość w 1 kolumnie tablicy</t>
  </si>
  <si>
    <t>TYP.DOPASOWANIA</t>
  </si>
  <si>
    <t>FAŁSZ dopasowuje dokładnie wybrany tekst
PRAWDA - najbliższy pasujący (może dać dziwny wynik przy liczbach)</t>
  </si>
  <si>
    <t>song_name</t>
  </si>
  <si>
    <t>song_popularity</t>
  </si>
  <si>
    <t>song_duration_ms</t>
  </si>
  <si>
    <t>acousticness</t>
  </si>
  <si>
    <t>danceability</t>
  </si>
  <si>
    <t>energy</t>
  </si>
  <si>
    <t>instrumentalness</t>
  </si>
  <si>
    <t>key</t>
  </si>
  <si>
    <t>liveness</t>
  </si>
  <si>
    <t>loudness</t>
  </si>
  <si>
    <t>audio_mode</t>
  </si>
  <si>
    <t>speechiness</t>
  </si>
  <si>
    <t>tempo</t>
  </si>
  <si>
    <t>time_signature</t>
  </si>
  <si>
    <t>audio_valence</t>
  </si>
  <si>
    <t>Boulevard of Broken Dreams</t>
  </si>
  <si>
    <t>In The End</t>
  </si>
  <si>
    <t>Seven Nation Army</t>
  </si>
  <si>
    <t>By The Way</t>
  </si>
  <si>
    <t>How You Remind Me</t>
  </si>
  <si>
    <t>Bring Me To Life</t>
  </si>
  <si>
    <t>Last Resort</t>
  </si>
  <si>
    <t>Are You Gonna Be My Girl</t>
  </si>
  <si>
    <t>Mr. Brightside</t>
  </si>
  <si>
    <t>Sex on Fire</t>
  </si>
  <si>
    <t>The Middle</t>
  </si>
  <si>
    <t>Numb</t>
  </si>
  <si>
    <t>Smooth Criminal</t>
  </si>
  <si>
    <t>Can't Stop</t>
  </si>
  <si>
    <t>Chop Suey!</t>
  </si>
  <si>
    <t>Take Me Out</t>
  </si>
  <si>
    <t>I Miss You</t>
  </si>
  <si>
    <t>Best of You</t>
  </si>
  <si>
    <t>I Write Sins Not Tragedies</t>
  </si>
  <si>
    <t>Kryptonite</t>
  </si>
  <si>
    <t>The Kill (Bury Me)</t>
  </si>
  <si>
    <t>Use Somebody</t>
  </si>
  <si>
    <t>No One Knows</t>
  </si>
  <si>
    <t>Jerk It Out</t>
  </si>
  <si>
    <t>Uprising</t>
  </si>
  <si>
    <t>Hey There Delilah</t>
  </si>
  <si>
    <t>Blurry</t>
  </si>
  <si>
    <t>American Idiot</t>
  </si>
  <si>
    <t>Welcome to the Black Parade</t>
  </si>
  <si>
    <t>Gives You Hell</t>
  </si>
  <si>
    <t>All My Life</t>
  </si>
  <si>
    <t>Like a Stone</t>
  </si>
  <si>
    <t>It's Been Awhile</t>
  </si>
  <si>
    <t>I Hate Everything About You</t>
  </si>
  <si>
    <t>Rollin' (Air Raid Vehicle)</t>
  </si>
  <si>
    <t>Fat Lip</t>
  </si>
  <si>
    <t>The Pretender</t>
  </si>
  <si>
    <t>Savior</t>
  </si>
  <si>
    <t>Bodies</t>
  </si>
  <si>
    <t>Sugar, We're Goin Down</t>
  </si>
  <si>
    <t>Last Nite</t>
  </si>
  <si>
    <t>Through Glass</t>
  </si>
  <si>
    <t>The Diary of Jane - Single Version</t>
  </si>
  <si>
    <t>Down With the Sickness</t>
  </si>
  <si>
    <t>Wish You Were Here</t>
  </si>
  <si>
    <t>Youth Of The Nation</t>
  </si>
  <si>
    <t>Vertigo</t>
  </si>
  <si>
    <t>Miss Murder</t>
  </si>
  <si>
    <t>I Bet You Look Good On The Dancefloor</t>
  </si>
  <si>
    <t>Steady, As She Goes</t>
  </si>
  <si>
    <t>Falling Away from Me</t>
  </si>
  <si>
    <t>Crawling In The Dark</t>
  </si>
  <si>
    <t>I Stand Alone</t>
  </si>
  <si>
    <t>Woman</t>
  </si>
  <si>
    <t>Show Me How to Live</t>
  </si>
  <si>
    <t>The Red</t>
  </si>
  <si>
    <t>Remedy</t>
  </si>
  <si>
    <t>Plug In Baby</t>
  </si>
  <si>
    <t>Change (In the House of Flies) - In The House Of Flies LP Version</t>
  </si>
  <si>
    <t>Judith</t>
  </si>
  <si>
    <t>MIA (feat. Drake)</t>
  </si>
  <si>
    <t>Taki Taki (with Selena Gomez, Ozuna &amp; Cardi B)</t>
  </si>
  <si>
    <t>White Boi</t>
  </si>
  <si>
    <t>Just Wanna Love You (feat. J. Balvin)</t>
  </si>
  <si>
    <t>Beautiful (feat. Camila Cabello)</t>
  </si>
  <si>
    <t>Celoso</t>
  </si>
  <si>
    <t>Good Vibes</t>
  </si>
  <si>
    <t>Real Friends</t>
  </si>
  <si>
    <t>Pa La Calle</t>
  </si>
  <si>
    <t>Pa MÃ­</t>
  </si>
  <si>
    <t>Wake Up in the Sky</t>
  </si>
  <si>
    <t>EstÃ¡ Rico</t>
  </si>
  <si>
    <t>Banana Clip - Spanish Version</t>
  </si>
  <si>
    <t>YAKWTFGO (feat. Kali Uchis)</t>
  </si>
  <si>
    <t>Come With Me</t>
  </si>
  <si>
    <t>Como Si Na</t>
  </si>
  <si>
    <t>Blah</t>
  </si>
  <si>
    <t>Love N Hennessy REMIX (feat. 2 Chainz &amp; Nicky Jam)</t>
  </si>
  <si>
    <t>Mi Infinita</t>
  </si>
  <si>
    <t>Coqueta</t>
  </si>
  <si>
    <t>Sola</t>
  </si>
  <si>
    <t>Nuestro Planeta (feat. Reykon)</t>
  </si>
  <si>
    <t>Hijo de Su Madre</t>
  </si>
  <si>
    <t>Lento</t>
  </si>
  <si>
    <t>Dicen</t>
  </si>
  <si>
    <t>BEBE</t>
  </si>
  <si>
    <t>I Like It</t>
  </si>
  <si>
    <t>Zooted (feat. French Montana &amp; Farruko)</t>
  </si>
  <si>
    <t>Havana - Remix</t>
  </si>
  <si>
    <t>Pum Pum</t>
  </si>
  <si>
    <t>Quiero Saber</t>
  </si>
  <si>
    <t>Como</t>
  </si>
  <si>
    <t>Anywhere Contigo</t>
  </si>
  <si>
    <t>No Gratis</t>
  </si>
  <si>
    <t>DÃ­ganle - Tainy Remix</t>
  </si>
  <si>
    <t>Sangria Wine</t>
  </si>
  <si>
    <t>All Day</t>
  </si>
  <si>
    <t>Just As I Am</t>
  </si>
  <si>
    <t>Nice &amp; Slow</t>
  </si>
  <si>
    <t>Scooby Doo Pa Pa (Remix)</t>
  </si>
  <si>
    <t>Don't Werk</t>
  </si>
  <si>
    <t>1, 2, 3 (feat. Jason Derulo &amp; De La Ghetto)</t>
  </si>
  <si>
    <t>Pa Mi (with Ozuna)</t>
  </si>
  <si>
    <t>Lo Siento</t>
  </si>
  <si>
    <t>Nuestra Cancion Pt. 2 (feat. ArcÃ¡ngel)</t>
  </si>
  <si>
    <t>La Hora Loca</t>
  </si>
  <si>
    <t>Dinero - English Version</t>
  </si>
  <si>
    <t>Pum Pum (feat. Kap G &amp; Play-N-Skillz)</t>
  </si>
  <si>
    <t>Hora Loca</t>
  </si>
  <si>
    <t>Better With You</t>
  </si>
  <si>
    <t>NIGHTS LIKE THESE</t>
  </si>
  <si>
    <t>Alright</t>
  </si>
  <si>
    <t>Insecure</t>
  </si>
  <si>
    <t>Si Una Vez - (If I Once)[Spanglish Version]</t>
  </si>
  <si>
    <t>Finesse (Remix) [feat. Cardi B]</t>
  </si>
  <si>
    <t>Belong To U</t>
  </si>
  <si>
    <t>Sunny Daze</t>
  </si>
  <si>
    <t>Uno MÃ¡s Feat. Pharrell Williams, Miguel, Wiz Khalifa, J Alvarez (Remix)</t>
  </si>
  <si>
    <t>Island</t>
  </si>
  <si>
    <t>Crazy In Love</t>
  </si>
  <si>
    <t>Rock Your Body</t>
  </si>
  <si>
    <t>Beautiful Girls</t>
  </si>
  <si>
    <t>Toxic</t>
  </si>
  <si>
    <t>Michael Jackson x Mark Ronson: Diamonds are Invincible</t>
  </si>
  <si>
    <t>Yeah!</t>
  </si>
  <si>
    <t>Live Your Life (feat. Rihanna)</t>
  </si>
  <si>
    <t>Hips Don't Lie</t>
  </si>
  <si>
    <t>Hey, Soul Sister</t>
  </si>
  <si>
    <t>Pumped Up Kicks</t>
  </si>
  <si>
    <t>Love Never Felt so Good</t>
  </si>
  <si>
    <t>Hall of Fame</t>
  </si>
  <si>
    <t>All of Me</t>
  </si>
  <si>
    <t>Drops of Jupiter</t>
  </si>
  <si>
    <t>We Can't Stop</t>
  </si>
  <si>
    <t>Fighter</t>
  </si>
  <si>
    <t>Since U Been Gone</t>
  </si>
  <si>
    <t>Hey Ya! - Radio Mix / Club Mix</t>
  </si>
  <si>
    <t>TiK ToK</t>
  </si>
  <si>
    <t>Look At Me Now</t>
  </si>
  <si>
    <t>SexyBack</t>
  </si>
  <si>
    <t>With You</t>
  </si>
  <si>
    <t>Breakeven</t>
  </si>
  <si>
    <t>I Know You Want Me (Calle Ocho)</t>
  </si>
  <si>
    <t>Bye Bye Bye</t>
  </si>
  <si>
    <t>Complicated</t>
  </si>
  <si>
    <t>Let Me Love You</t>
  </si>
  <si>
    <t>Beautiful</t>
  </si>
  <si>
    <t>Raise Your Glass</t>
  </si>
  <si>
    <t>Timber</t>
  </si>
  <si>
    <t>What Makes You Beautiful</t>
  </si>
  <si>
    <t>No One</t>
  </si>
  <si>
    <t>Sk8er Boi</t>
  </si>
  <si>
    <t>Womanizer</t>
  </si>
  <si>
    <t>Give Me Everything</t>
  </si>
  <si>
    <t>Single Ladies (Put a Ring on It)</t>
  </si>
  <si>
    <t>Bleeding Love</t>
  </si>
  <si>
    <t>Lose My Breath</t>
  </si>
  <si>
    <t>Love Song</t>
  </si>
  <si>
    <t>Ms. Jackson</t>
  </si>
  <si>
    <t>Die Young</t>
  </si>
  <si>
    <t>Survivor</t>
  </si>
  <si>
    <t>Oops!...I Did It Again</t>
  </si>
  <si>
    <t>Cry Me a River</t>
  </si>
  <si>
    <t>Get Lucky (feat. Pharrell Williams &amp; Nile Rodgers) - Radio Edit</t>
  </si>
  <si>
    <t>Whatever You Like</t>
  </si>
  <si>
    <t>One, Two Step</t>
  </si>
  <si>
    <t>Unwritten</t>
  </si>
  <si>
    <t>Wrecking Ball</t>
  </si>
  <si>
    <t>So What</t>
  </si>
  <si>
    <t>Whenever, Wherever</t>
  </si>
  <si>
    <t>Baby Boy</t>
  </si>
  <si>
    <t>It's Gonna Be Me</t>
  </si>
  <si>
    <t>My Boo</t>
  </si>
  <si>
    <t>Stronger (What Doesn't Kill You)</t>
  </si>
  <si>
    <t>Over My Head (Cable Car)</t>
  </si>
  <si>
    <t>For the First Time</t>
  </si>
  <si>
    <t>Girlfriend</t>
  </si>
  <si>
    <t>Fallin'</t>
  </si>
  <si>
    <t>How to Save a Life</t>
  </si>
  <si>
    <t>Not Over You</t>
  </si>
  <si>
    <t>Before He Cheats</t>
  </si>
  <si>
    <t>Dirrty (feat. Redman)</t>
  </si>
  <si>
    <t>Caught Up</t>
  </si>
  <si>
    <t>If I Ain't Got You</t>
  </si>
  <si>
    <t>Wherever You Will Go</t>
  </si>
  <si>
    <t>You Found Me</t>
  </si>
  <si>
    <t>Independent Women, Pt. 1</t>
  </si>
  <si>
    <t>Because of You</t>
  </si>
  <si>
    <t>Get The Party Started</t>
  </si>
  <si>
    <t>The Anthem</t>
  </si>
  <si>
    <t>I Don't Want to Be</t>
  </si>
  <si>
    <t>The Way You Move (feat. Sleepy Brown) - Club Mix</t>
  </si>
  <si>
    <t>Better in Time</t>
  </si>
  <si>
    <t>Over You</t>
  </si>
  <si>
    <t>The Great Escape</t>
  </si>
  <si>
    <t>Your Body Is a Wonderland</t>
  </si>
  <si>
    <t>Superman (It's Not Easy)</t>
  </si>
  <si>
    <t>Vivir Mi Vida</t>
  </si>
  <si>
    <t>La Vida Es Un Carnaval</t>
  </si>
  <si>
    <t>Lambada - Original Version 1989</t>
  </si>
  <si>
    <t>La Camisa Negra</t>
  </si>
  <si>
    <t>La Gota FrÃ­a</t>
  </si>
  <si>
    <t>Suavemente</t>
  </si>
  <si>
    <t>Bailando - Spanish Version</t>
  </si>
  <si>
    <t>Danza Kuduro</t>
  </si>
  <si>
    <t>Conga</t>
  </si>
  <si>
    <t>La Bilirrubina - En Vivo Estadio OlÃ­mpico De RepÃºblica Dominicana/2012</t>
  </si>
  <si>
    <t>Guantanamera</t>
  </si>
  <si>
    <t>El Matador</t>
  </si>
  <si>
    <t>Amor Prohibido</t>
  </si>
  <si>
    <t>Mi Gente</t>
  </si>
  <si>
    <t>Obsesion</t>
  </si>
  <si>
    <t>Let's Get Loud</t>
  </si>
  <si>
    <t>Oye Como Va</t>
  </si>
  <si>
    <t>Despacito (Featuring Daddy Yankee)</t>
  </si>
  <si>
    <t>Bamboleo</t>
  </si>
  <si>
    <t>Pedro Navaja</t>
  </si>
  <si>
    <t>Gasolina</t>
  </si>
  <si>
    <t>Mambo No 5</t>
  </si>
  <si>
    <t>De MÃºsica Ligera</t>
  </si>
  <si>
    <t>Macarena</t>
  </si>
  <si>
    <t>La Bamba</t>
  </si>
  <si>
    <t>Querida</t>
  </si>
  <si>
    <t>Maria Maria - Radio Mix</t>
  </si>
  <si>
    <t>La ingrata</t>
  </si>
  <si>
    <t>CorazÃ³n partio</t>
  </si>
  <si>
    <t>Livin' la Vida Loca</t>
  </si>
  <si>
    <t>RebeliÃ³n</t>
  </si>
  <si>
    <t>La Maza</t>
  </si>
  <si>
    <t>Amor Eterno</t>
  </si>
  <si>
    <t>Besame Mucho</t>
  </si>
  <si>
    <t>Mais Que Nada</t>
  </si>
  <si>
    <t>El Cantante</t>
  </si>
  <si>
    <t>Chan Chan</t>
  </si>
  <si>
    <t>Amigo</t>
  </si>
  <si>
    <t>The Girl From Ipanema - Stereo Version</t>
  </si>
  <si>
    <t>Oye Mi Amor</t>
  </si>
  <si>
    <t>LatinoamÃ©rica</t>
  </si>
  <si>
    <t>Soy un TruhÃ¡n, Soy un SeÃ±or</t>
  </si>
  <si>
    <t>Mediterraneo</t>
  </si>
  <si>
    <t>Gracias a la Vida</t>
  </si>
  <si>
    <t>La Cumparsita</t>
  </si>
  <si>
    <t>Paloma negra</t>
  </si>
  <si>
    <t>El Rey</t>
  </si>
  <si>
    <t>Feliz Navidad</t>
  </si>
  <si>
    <t>All Along the Watchtower</t>
  </si>
  <si>
    <t>My Generation - Stereo Version</t>
  </si>
  <si>
    <t>(I Can't Get No) Satisfaction</t>
  </si>
  <si>
    <t>Hello, I Love You</t>
  </si>
  <si>
    <t>Whole Lotta Love</t>
  </si>
  <si>
    <t>Hey Jude - Remastered 2015</t>
  </si>
  <si>
    <t>White Room</t>
  </si>
  <si>
    <t>You Really Got Me - Mono Mix</t>
  </si>
  <si>
    <t>Surfin' U.S.A. - Remastered</t>
  </si>
  <si>
    <t>Oh, Pretty Woman</t>
  </si>
  <si>
    <t>Back In The U.S.S.R. - 2018 Mix</t>
  </si>
  <si>
    <t>For What It's Worth</t>
  </si>
  <si>
    <t>Fortunate Son</t>
  </si>
  <si>
    <t>Born To Be Wild - Single Version</t>
  </si>
  <si>
    <t>House Of The Rising Sun</t>
  </si>
  <si>
    <t>Louie Louie</t>
  </si>
  <si>
    <t>I Heard It Through The Grapevine - Single Version (Mono)</t>
  </si>
  <si>
    <t>Crimson And Clover - Single Version</t>
  </si>
  <si>
    <t>Evil Ways</t>
  </si>
  <si>
    <t>Purple Haze</t>
  </si>
  <si>
    <t>California Dreamin' - Single Version</t>
  </si>
  <si>
    <t>Like a Rolling Stone</t>
  </si>
  <si>
    <t>Suite: Judy Blue Eyes - Remastered</t>
  </si>
  <si>
    <t>Turn! Turn! Turn! (To Everything There Is a Season)</t>
  </si>
  <si>
    <t>I Saw Her Standing There - Remastered 2009</t>
  </si>
  <si>
    <t>Light My Fire</t>
  </si>
  <si>
    <t>Pinball Wizard</t>
  </si>
  <si>
    <t>The Sounds of Silence</t>
  </si>
  <si>
    <t>Green Onions</t>
  </si>
  <si>
    <t>Sweet Caroline - Single Version</t>
  </si>
  <si>
    <t>Good Lovin' - Single Version</t>
  </si>
  <si>
    <t>The Twist</t>
  </si>
  <si>
    <t>Sunshine Of Your Love</t>
  </si>
  <si>
    <t>Hit the Road Jack</t>
  </si>
  <si>
    <t>Proud Mary</t>
  </si>
  <si>
    <t>Dazed And Confused</t>
  </si>
  <si>
    <t>Summertime Blues</t>
  </si>
  <si>
    <t>I Want To Hold Your Hand - Remastered 2015</t>
  </si>
  <si>
    <t>Runaround Sue</t>
  </si>
  <si>
    <t>All Day and All of the Night - 2014 Remastered Version</t>
  </si>
  <si>
    <t>River Deep - Mountain High</t>
  </si>
  <si>
    <t>Summer in the City - Remastered</t>
  </si>
  <si>
    <t>Jumpin' Jack Flash - Mono / Remastered</t>
  </si>
  <si>
    <t>Foxey Lady</t>
  </si>
  <si>
    <t>Somebody to Love</t>
  </si>
  <si>
    <t>Time Has Come Today</t>
  </si>
  <si>
    <t>Heart Full of Soul</t>
  </si>
  <si>
    <t>Do You Believe in Magic?</t>
  </si>
  <si>
    <t>Paint It, Black - Mono</t>
  </si>
  <si>
    <t>Good Vibrations - Remastered</t>
  </si>
  <si>
    <t>Psychotic Reaction</t>
  </si>
  <si>
    <t>Yesterday - Remastered 2009</t>
  </si>
  <si>
    <t>Nights In White Satin - Single Version / Mono Mix</t>
  </si>
  <si>
    <t>Space Oddity - 2015 Remastered Version</t>
  </si>
  <si>
    <t>Magic Carpet Ride</t>
  </si>
  <si>
    <t>Needles and Pins - Mono</t>
  </si>
  <si>
    <t>The Weight - Remastered</t>
  </si>
  <si>
    <t>Bring It On Home to Me</t>
  </si>
  <si>
    <t>Bad Moon Rising</t>
  </si>
  <si>
    <t>Crying</t>
  </si>
  <si>
    <t>Revolution - Remastered</t>
  </si>
  <si>
    <t>Shop Around</t>
  </si>
  <si>
    <t>I Fought The Law</t>
  </si>
  <si>
    <t>The Times They Are A-Changin'</t>
  </si>
  <si>
    <t>Honky Tonk Women</t>
  </si>
  <si>
    <t>The End - Remastered</t>
  </si>
  <si>
    <t>She Loves You - Mono / Remastered</t>
  </si>
  <si>
    <t>Heartbreaker</t>
  </si>
  <si>
    <t>Brown Eyed Girl</t>
  </si>
  <si>
    <t>Gimme Shelter</t>
  </si>
  <si>
    <t>Touch Me</t>
  </si>
  <si>
    <t>Surf City - Remastered 1990 / Stereo Remix</t>
  </si>
  <si>
    <t>White Rabbit</t>
  </si>
  <si>
    <t>Green River</t>
  </si>
  <si>
    <t>I Get Around (Mono) - Mono</t>
  </si>
  <si>
    <t>Mr. Tambourine Man</t>
  </si>
  <si>
    <t>With A Little Help From My Friends - Remastered 2009</t>
  </si>
  <si>
    <t>Hush - 2014 Remastered Version</t>
  </si>
  <si>
    <t>For Your Love</t>
  </si>
  <si>
    <t>Street Fighting Man</t>
  </si>
  <si>
    <t>Blowin' In the Wind</t>
  </si>
  <si>
    <t>In My Room - Remastered</t>
  </si>
  <si>
    <t>I'm A Man</t>
  </si>
  <si>
    <t>Gloria - Stereo Version</t>
  </si>
  <si>
    <t>Itchycoo Park</t>
  </si>
  <si>
    <t>Wild Thing</t>
  </si>
  <si>
    <t>Care Of Cell 44</t>
  </si>
  <si>
    <t>See Emily Play - 2016 Remastered Version</t>
  </si>
  <si>
    <t>Alone Again Or - 2015 Remastered Version</t>
  </si>
  <si>
    <t>Psychotic Reaction - Rarities Version</t>
  </si>
  <si>
    <t>Slip Inside This House - Stereo LP Version</t>
  </si>
  <si>
    <t>I Had Too Much To Dream (Last Night)</t>
  </si>
  <si>
    <t>96 Tears</t>
  </si>
  <si>
    <t>Have Love Will Travel</t>
  </si>
  <si>
    <t>Kick out the Jams</t>
  </si>
  <si>
    <t>I Hate You</t>
  </si>
  <si>
    <t>I Wanna Be Your Dog</t>
  </si>
  <si>
    <t>I'm Waiting For The Man - Album Version (Stereo)</t>
  </si>
  <si>
    <t>Eight Miles High</t>
  </si>
  <si>
    <t>Wipe Out</t>
  </si>
  <si>
    <t>More Than Words</t>
  </si>
  <si>
    <t>Free Fallin'</t>
  </si>
  <si>
    <t>Landslide</t>
  </si>
  <si>
    <t>Lean on Me</t>
  </si>
  <si>
    <t>Hotel California - Remastered</t>
  </si>
  <si>
    <t>Fast Car</t>
  </si>
  <si>
    <t>You're So Vain</t>
  </si>
  <si>
    <t>Dust in the Wind</t>
  </si>
  <si>
    <t>Ooh La La</t>
  </si>
  <si>
    <t>You've Got A Friend</t>
  </si>
  <si>
    <t>Redemption Song</t>
  </si>
  <si>
    <t>Crazy Love</t>
  </si>
  <si>
    <t>I'm on Fire</t>
  </si>
  <si>
    <t>Heart Of Gold</t>
  </si>
  <si>
    <t>Wildflowers - Remastered</t>
  </si>
  <si>
    <t>Rocket Man (I Think It's Going To Be A Long, Long Time)</t>
  </si>
  <si>
    <t>In The Air Tonight - 2015 Remastered</t>
  </si>
  <si>
    <t>Wicked Game - Remastered</t>
  </si>
  <si>
    <t>Hallelujah</t>
  </si>
  <si>
    <t>My Sweet Lord</t>
  </si>
  <si>
    <t>A Horse with No Name</t>
  </si>
  <si>
    <t>Jolene</t>
  </si>
  <si>
    <t>Let It Be - Remastered 2009</t>
  </si>
  <si>
    <t>Maggie May</t>
  </si>
  <si>
    <t>Me and Julio Down by the Schoolyard</t>
  </si>
  <si>
    <t>Where You Lead</t>
  </si>
  <si>
    <t>Me and Bobby McGee</t>
  </si>
  <si>
    <t>If You Could Read My Mind</t>
  </si>
  <si>
    <t>Pink Moon</t>
  </si>
  <si>
    <t>Walkin' Back to Georgia</t>
  </si>
  <si>
    <t>Going To California</t>
  </si>
  <si>
    <t>My My, Hey Hey (Out of the Blue)</t>
  </si>
  <si>
    <t>I Walk the Line</t>
  </si>
  <si>
    <t>Across The Universe - Remastered 2009</t>
  </si>
  <si>
    <t>Wild World</t>
  </si>
  <si>
    <t>California</t>
  </si>
  <si>
    <t>Dreams (Sessions, Roughs &amp; Outtakes) - 2004 Remastered Edition</t>
  </si>
  <si>
    <t>Tangled up in Blue</t>
  </si>
  <si>
    <t>Imagine - Remastered 2010</t>
  </si>
  <si>
    <t>Maybe Iâ€™m Amazed - Remastered 2011</t>
  </si>
  <si>
    <t>Tom's Diner</t>
  </si>
  <si>
    <t>Easy</t>
  </si>
  <si>
    <t>Up Where We Belong</t>
  </si>
  <si>
    <t>Life On Mars? - 2015 Remastered Version</t>
  </si>
  <si>
    <t>Personal Jesus - Acoustic Version</t>
  </si>
  <si>
    <t>Wuthering Heights</t>
  </si>
  <si>
    <t>Stuck In The Middle With You - Remastered</t>
  </si>
  <si>
    <t>Just The Two Of Us (feat. Bill Withers)</t>
  </si>
  <si>
    <t>(You Make Me Feel Like) A Natural Woman</t>
  </si>
  <si>
    <t>Cecilia</t>
  </si>
  <si>
    <t>Our House</t>
  </si>
  <si>
    <t>And It Stoned Me</t>
  </si>
  <si>
    <t>Famous Blue Raincoat</t>
  </si>
  <si>
    <t>All Things Must Pass</t>
  </si>
  <si>
    <t>Stand By Me - Remastered</t>
  </si>
  <si>
    <t>Baby, I Love Your Way</t>
  </si>
  <si>
    <t>Solsbury Hill</t>
  </si>
  <si>
    <t>Boulder To Birmingham - Remastered</t>
  </si>
  <si>
    <t>Something On Your Mind</t>
  </si>
  <si>
    <t>You're The Inspiration - 2006 Remastered Version</t>
  </si>
  <si>
    <t>Ripple</t>
  </si>
  <si>
    <t>You Are So Beautiful</t>
  </si>
  <si>
    <t>Blue Bayou</t>
  </si>
  <si>
    <t>Bohemian Rhapsody - Remastered 2011</t>
  </si>
  <si>
    <t>Stairway To Heaven</t>
  </si>
  <si>
    <t>London Calling - Remastered</t>
  </si>
  <si>
    <t>Riders On The Storm</t>
  </si>
  <si>
    <t>Rock And Roll All Nite</t>
  </si>
  <si>
    <t>Who Are You</t>
  </si>
  <si>
    <t>Changes - 2015 Remastered Version</t>
  </si>
  <si>
    <t>Who'll Stop The Rain</t>
  </si>
  <si>
    <t>Wild Horses</t>
  </si>
  <si>
    <t>Dream On</t>
  </si>
  <si>
    <t>Roxanne - Remastered 2003</t>
  </si>
  <si>
    <t>Highway to Hell</t>
  </si>
  <si>
    <t>Bang a Gong (Get It On) - Remastered Version</t>
  </si>
  <si>
    <t>Smoke On the Water</t>
  </si>
  <si>
    <t>Black Magic Woman</t>
  </si>
  <si>
    <t>Message In A Bottle - Remastered 2003</t>
  </si>
  <si>
    <t>Free Bird</t>
  </si>
  <si>
    <t>Cocaine</t>
  </si>
  <si>
    <t>Lola - Coca Cola Version</t>
  </si>
  <si>
    <t>Black Dog</t>
  </si>
  <si>
    <t>Blitzkrieg Bop - 2016 Remastered Version</t>
  </si>
  <si>
    <t>I Want You to Want Me</t>
  </si>
  <si>
    <t>Black Diamond</t>
  </si>
  <si>
    <t>Blinded By The Light</t>
  </si>
  <si>
    <t>American Girl</t>
  </si>
  <si>
    <t>Brain Damage</t>
  </si>
  <si>
    <t>Comfortably Numb</t>
  </si>
  <si>
    <t>Born to Run</t>
  </si>
  <si>
    <t>Layla - 40th Anniversary Version / 2010 Remastered</t>
  </si>
  <si>
    <t>Just What I Needed</t>
  </si>
  <si>
    <t>Anarchy In The U.K.</t>
  </si>
  <si>
    <t>American Pie</t>
  </si>
  <si>
    <t>Aqualung</t>
  </si>
  <si>
    <t>Won't Get Fooled Again - Original Album Version</t>
  </si>
  <si>
    <t>Iron Man - Remastered Version</t>
  </si>
  <si>
    <t>The Boys Are Back in Town</t>
  </si>
  <si>
    <t>Walk This Way</t>
  </si>
  <si>
    <t>Maggie May - Remastered Version</t>
  </si>
  <si>
    <t>The Joker</t>
  </si>
  <si>
    <t>We Will Rock You - Remastered</t>
  </si>
  <si>
    <t>Walk On the Wild Side</t>
  </si>
  <si>
    <t>Brown Sugar</t>
  </si>
  <si>
    <t>American Woman - Remastered</t>
  </si>
  <si>
    <t>(Don't Fear) The Reaper</t>
  </si>
  <si>
    <t>Heart of Gold</t>
  </si>
  <si>
    <t>Running On Empty</t>
  </si>
  <si>
    <t>Sultans Of Swing</t>
  </si>
  <si>
    <t>Dreams - 2004 Remastered Edition</t>
  </si>
  <si>
    <t>We Are The Champions - Remastered 2011</t>
  </si>
  <si>
    <t>You Ain't Seen Nothing Yet</t>
  </si>
  <si>
    <t>Another Brick in the Wall, Pt. 1</t>
  </si>
  <si>
    <t>Roundabout - Remastered Version</t>
  </si>
  <si>
    <t>Ramblin' Man</t>
  </si>
  <si>
    <t>Fire And Rain</t>
  </si>
  <si>
    <t>Baba O'Riley</t>
  </si>
  <si>
    <t>Heart Of Glass - Special Mix</t>
  </si>
  <si>
    <t>My Sharona</t>
  </si>
  <si>
    <t>Bennie And The Jets - Remastered 2014</t>
  </si>
  <si>
    <t>Baby Hold On</t>
  </si>
  <si>
    <t>Runnin' With The Devil - 2015 Remastered Version</t>
  </si>
  <si>
    <t>2112: Overture / The Temples Of Syrinx / Discovery / Presentation / Oracle / Soliloquy / Grand Finale - Medley</t>
  </si>
  <si>
    <t>All the Young Dudes</t>
  </si>
  <si>
    <t>All Right Now</t>
  </si>
  <si>
    <t>Backstreets</t>
  </si>
  <si>
    <t>Barracuda</t>
  </si>
  <si>
    <t>Ballroom Blitz</t>
  </si>
  <si>
    <t>Black Betty</t>
  </si>
  <si>
    <t>Beast Of Burden - Remastered</t>
  </si>
  <si>
    <t>Band On The Run - Remastered 2010</t>
  </si>
  <si>
    <t>Breakdown</t>
  </si>
  <si>
    <t>Carry on Wayward Son</t>
  </si>
  <si>
    <t>Cat Scratch Fever</t>
  </si>
  <si>
    <t>Bridge Over Troubled Water</t>
  </si>
  <si>
    <t>Caravan</t>
  </si>
  <si>
    <t>Can't Get Enough - Remastered Version</t>
  </si>
  <si>
    <t>Cheap Sunglasses</t>
  </si>
  <si>
    <t>China Grove</t>
  </si>
  <si>
    <t>Foreplay / Long Time</t>
  </si>
  <si>
    <t>Come Sail Away</t>
  </si>
  <si>
    <t>Give A Little Bit</t>
  </si>
  <si>
    <t>Doctor My Eyes</t>
  </si>
  <si>
    <t>Feel Like Makin' Love - 2015 Remastered Version</t>
  </si>
  <si>
    <t>Do You Feel Like We Do</t>
  </si>
  <si>
    <t>L.A. Woman</t>
  </si>
  <si>
    <t>The Lamb Lies Down On Broadway (Platinum Collection Version)</t>
  </si>
  <si>
    <t>Knockin' On Heaven's Door - Remastered</t>
  </si>
  <si>
    <t>Deacon Blues</t>
  </si>
  <si>
    <t>Life In The Fast Lane - Remastered</t>
  </si>
  <si>
    <t>Life's Been Good</t>
  </si>
  <si>
    <t>Locomotive Breath</t>
  </si>
  <si>
    <t>Like A Hurricane</t>
  </si>
  <si>
    <t>Livin' Thing</t>
  </si>
  <si>
    <t>Paradise By the Dashboard Light</t>
  </si>
  <si>
    <t>Paradise City</t>
  </si>
  <si>
    <t>Panama - 2015 Remastered Version</t>
  </si>
  <si>
    <t>Rock You Like A Hurricane</t>
  </si>
  <si>
    <t>Dr. Feelgood</t>
  </si>
  <si>
    <t>Pour Some Sugar On Me - Remastered 2017</t>
  </si>
  <si>
    <t>Still of the Night - 2017 Remastered Version</t>
  </si>
  <si>
    <t>Crazy Train - Remastered</t>
  </si>
  <si>
    <t>You Give Love A Bad Name</t>
  </si>
  <si>
    <t>Seventeen</t>
  </si>
  <si>
    <t>Nobody's Fool</t>
  </si>
  <si>
    <t>Rainbow in the Dark</t>
  </si>
  <si>
    <t>Lay It Down</t>
  </si>
  <si>
    <t>Bad Medicine</t>
  </si>
  <si>
    <t>Metal Health (Bang Your Head)</t>
  </si>
  <si>
    <t>The Final Countdown</t>
  </si>
  <si>
    <t>Home Sweet Home</t>
  </si>
  <si>
    <t>No One Like You</t>
  </si>
  <si>
    <t>Close My Eyes Forever</t>
  </si>
  <si>
    <t>Welcome To The Jungle</t>
  </si>
  <si>
    <t>Every Rose Has Its Thorn - Remastered 2003</t>
  </si>
  <si>
    <t>Is This Love - 2017 Remastered Version</t>
  </si>
  <si>
    <t>Lick It Up</t>
  </si>
  <si>
    <t>Once Bitten Twice Shy</t>
  </si>
  <si>
    <t>Wanted Dead Or Alive</t>
  </si>
  <si>
    <t>Don't Know What You Got (Till It's Gone)</t>
  </si>
  <si>
    <t>You're In Love</t>
  </si>
  <si>
    <t>Girls, Girls, Girls</t>
  </si>
  <si>
    <t>Here I Go Again 87 - 2007 Remastered Version</t>
  </si>
  <si>
    <t>Livin' On A Prayer</t>
  </si>
  <si>
    <t>Sweet Child O' Mine</t>
  </si>
  <si>
    <t>Cum on Feel the Noize</t>
  </si>
  <si>
    <t>Jump</t>
  </si>
  <si>
    <t>Rock the Night</t>
  </si>
  <si>
    <t>Talk Dirty To Me - 2006 - Remaster</t>
  </si>
  <si>
    <t>Working for the Weekend</t>
  </si>
  <si>
    <t>Holy Diver</t>
  </si>
  <si>
    <t>Kickstart My Heart</t>
  </si>
  <si>
    <t>Round and Round</t>
  </si>
  <si>
    <t>We're Not Gonna Take It</t>
  </si>
  <si>
    <t>Cherry Pie</t>
  </si>
  <si>
    <t>Summertime Girls - Studio Version</t>
  </si>
  <si>
    <t>18 And Life</t>
  </si>
  <si>
    <t>Heaven's On Fire</t>
  </si>
  <si>
    <t>Dude (Looks Like A Lady)</t>
  </si>
  <si>
    <t>Gypsy Road</t>
  </si>
  <si>
    <t>Alone Again</t>
  </si>
  <si>
    <t>Poison</t>
  </si>
  <si>
    <t>Addicted To That Rush</t>
  </si>
  <si>
    <t>Inside Out</t>
  </si>
  <si>
    <t>I Wanna Be Somebody</t>
  </si>
  <si>
    <t>Wait</t>
  </si>
  <si>
    <t>Over The Mountain</t>
  </si>
  <si>
    <t>Wild Frontier - Remastered 2002</t>
  </si>
  <si>
    <t>Armed And Ready - 2008 Remastered Version</t>
  </si>
  <si>
    <t>I Surrender</t>
  </si>
  <si>
    <t>Edge Of A Broken Heart</t>
  </si>
  <si>
    <t>I Don't Believe In Love - Remastered 2003</t>
  </si>
  <si>
    <t>I Hate Myself for Loving You</t>
  </si>
  <si>
    <t>Eye of the Tiger</t>
  </si>
  <si>
    <t>Kiss Me Deadly</t>
  </si>
  <si>
    <t>I Remember You</t>
  </si>
  <si>
    <t>Wild Side</t>
  </si>
  <si>
    <t>Heaven</t>
  </si>
  <si>
    <t>Fallen Angel - Remastered</t>
  </si>
  <si>
    <t>Shout At The Devil</t>
  </si>
  <si>
    <t>Runaway</t>
  </si>
  <si>
    <t>Shake Me</t>
  </si>
  <si>
    <t>Modern Day Cowboy</t>
  </si>
  <si>
    <t>Why Can't This Be Love</t>
  </si>
  <si>
    <t>Up All Night</t>
  </si>
  <si>
    <t>High Enough</t>
  </si>
  <si>
    <t>Living After Midnight</t>
  </si>
  <si>
    <t>Wild Child</t>
  </si>
  <si>
    <t>Unskinny Bop - 2006 - Remaster</t>
  </si>
  <si>
    <t>Bark at the Moon</t>
  </si>
  <si>
    <t>In My Dreams (Re-Recorded / Remastered)</t>
  </si>
  <si>
    <t>Sister Christian</t>
  </si>
  <si>
    <t>Ain't Talkin' 'Bout Love - 2015 Remastered Version</t>
  </si>
  <si>
    <t>Ace of Spades</t>
  </si>
  <si>
    <t>Don't Close Your Eyes</t>
  </si>
  <si>
    <t>Detroit Rock City</t>
  </si>
  <si>
    <t>Hot For Teacher - 2015 Remastered Version</t>
  </si>
  <si>
    <t>Don't Treat Me Bad</t>
  </si>
  <si>
    <t>Don't Stop Believin'</t>
  </si>
  <si>
    <t>House Of Pain</t>
  </si>
  <si>
    <t>Sharp Dressed Man - 2008 Remastered Version</t>
  </si>
  <si>
    <t>Paranoid - Remastered Version</t>
  </si>
  <si>
    <t>You Shook Me All Night Long</t>
  </si>
  <si>
    <t>I Was Made For Lovin' You</t>
  </si>
  <si>
    <t>Breaking The Chains</t>
  </si>
  <si>
    <t>Uncle Tom's Cabin</t>
  </si>
  <si>
    <t>Mama, I'm Coming Home</t>
  </si>
  <si>
    <t>Just Like Paradise</t>
  </si>
  <si>
    <t>Since You Been Gone</t>
  </si>
  <si>
    <t>Cryin'</t>
  </si>
  <si>
    <t>Wind Of Change</t>
  </si>
  <si>
    <t>Every Breath You Take</t>
  </si>
  <si>
    <t>All Out of Love</t>
  </si>
  <si>
    <t>Hard To Say I'm Sorry - 2007 Remastered Version</t>
  </si>
  <si>
    <t>Woman - 2010 - Remaster</t>
  </si>
  <si>
    <t>Foolish Beat</t>
  </si>
  <si>
    <t>Have I Told You Lately</t>
  </si>
  <si>
    <t>Can't Fight This Feeling</t>
  </si>
  <si>
    <t>Every Woman In The World - Digitally Remastered 1999</t>
  </si>
  <si>
    <t>Tonight I Celebrate My Love</t>
  </si>
  <si>
    <t>Endless Love - Endless Love/Soundtrack Version</t>
  </si>
  <si>
    <t>When I See You Smile</t>
  </si>
  <si>
    <t>Drive - Remastered</t>
  </si>
  <si>
    <t>We've Got Tonight</t>
  </si>
  <si>
    <t>Lover's Moon</t>
  </si>
  <si>
    <t>I'll Be Loving You (Forever)</t>
  </si>
  <si>
    <t>Arthur's Theme (Best That You Can Do) - Remastered Version</t>
  </si>
  <si>
    <t>Nothing's Gonna Change My Love For You</t>
  </si>
  <si>
    <t>Open Arms</t>
  </si>
  <si>
    <t>The One That You Love</t>
  </si>
  <si>
    <t>The Flame</t>
  </si>
  <si>
    <t>Nothing's Gonna Stop Us Now</t>
  </si>
  <si>
    <t>Say You, Say Me</t>
  </si>
  <si>
    <t>Straight From The Heart</t>
  </si>
  <si>
    <t>Take On Me</t>
  </si>
  <si>
    <t>Waiting For A Girl Like You</t>
  </si>
  <si>
    <t>Careless Whisper</t>
  </si>
  <si>
    <t>Woman in Love</t>
  </si>
  <si>
    <t>Do You Remember? - 2016 Remastered</t>
  </si>
  <si>
    <t>Listen To Your Heart</t>
  </si>
  <si>
    <t>Glory Of Love</t>
  </si>
  <si>
    <t>Take My Breath Away - Love Theme from "Top Gun"</t>
  </si>
  <si>
    <t>It Might Be You (Theme From Tootsie)</t>
  </si>
  <si>
    <t>The Lady In Red</t>
  </si>
  <si>
    <t>Time After Time</t>
  </si>
  <si>
    <t>Against All Odds (Take A Look At Me Now) - 2016 Remastered</t>
  </si>
  <si>
    <t>Every Time You Go Away</t>
  </si>
  <si>
    <t>I Want To Know What Love Is - Remastered</t>
  </si>
  <si>
    <t>Faithfully</t>
  </si>
  <si>
    <t>Total Eclipse of the Heart</t>
  </si>
  <si>
    <t>With Or Without You - Remastered</t>
  </si>
  <si>
    <t>Alone</t>
  </si>
  <si>
    <t>Right Here Waiting</t>
  </si>
  <si>
    <t>If You Don't Know Me By Now - 2008 Remastered Version</t>
  </si>
  <si>
    <t>Baby Can I Hold You</t>
  </si>
  <si>
    <t>Eternal Flame</t>
  </si>
  <si>
    <t>(I Just) Died In Your Arms</t>
  </si>
  <si>
    <t>How Am I Supposed to Live Without You</t>
  </si>
  <si>
    <t>Jump - 2015 Remastered Version</t>
  </si>
  <si>
    <t>Another One Bites The Dust - Remastered 2011</t>
  </si>
  <si>
    <t>Should I Stay or Should I Go - Remastered</t>
  </si>
  <si>
    <t>Dancing With Myself</t>
  </si>
  <si>
    <t>Every Breath You Take - Remastered 2003</t>
  </si>
  <si>
    <t>Let's Dance - 1999 Remastered Version</t>
  </si>
  <si>
    <t>Need You Tonight</t>
  </si>
  <si>
    <t>Any Way You Want It</t>
  </si>
  <si>
    <t>When Doves Cry</t>
  </si>
  <si>
    <t>Born in the U.S.A.</t>
  </si>
  <si>
    <t>I Ran</t>
  </si>
  <si>
    <t>Once In A Lifetime - 2005 Remastered Version</t>
  </si>
  <si>
    <t>Personal Jesus - Original Seven Inch Version</t>
  </si>
  <si>
    <t>Desire</t>
  </si>
  <si>
    <t>How Soon Is Now? - 2011 Remastered Version</t>
  </si>
  <si>
    <t>Just Like Heaven - 2006 Remastered Version</t>
  </si>
  <si>
    <t>Billie Jean</t>
  </si>
  <si>
    <t>Where The Streets Have No Name - Remastered</t>
  </si>
  <si>
    <t>Stand - Remastered</t>
  </si>
  <si>
    <t>Jane Says</t>
  </si>
  <si>
    <t>Hungry Like The Wolf - 2009 Remastered Version</t>
  </si>
  <si>
    <t>The Safety Dance</t>
  </si>
  <si>
    <t>West End Girls - 2001 Remastered Version</t>
  </si>
  <si>
    <t>You Spin Me Round (Like a Record)</t>
  </si>
  <si>
    <t>Shout</t>
  </si>
  <si>
    <t>Tainted Love</t>
  </si>
  <si>
    <t>Dr Feelgood</t>
  </si>
  <si>
    <t>Summer Of '69</t>
  </si>
  <si>
    <t>One</t>
  </si>
  <si>
    <t>Money For Nothing</t>
  </si>
  <si>
    <t>Jessie's Girl</t>
  </si>
  <si>
    <t>Come On Eileen</t>
  </si>
  <si>
    <t>Fight For Your Right</t>
  </si>
  <si>
    <t>Love Will Tear Us Apart - 2010 Remastered Version</t>
  </si>
  <si>
    <t>Faith - Remastered</t>
  </si>
  <si>
    <t>Everybody Wants To Rule The World</t>
  </si>
  <si>
    <t>Relax</t>
  </si>
  <si>
    <t>Blue Monday - 2016 Remastered Version</t>
  </si>
  <si>
    <t>Don't You (Forget About Me)</t>
  </si>
  <si>
    <t>The Boys Of Summer</t>
  </si>
  <si>
    <t>Addicted To Love</t>
  </si>
  <si>
    <t>I Still Haven't Found What I'm Looking For - Remastered 2007</t>
  </si>
  <si>
    <t>Mountain Song</t>
  </si>
  <si>
    <t>Call Me</t>
  </si>
  <si>
    <t>Run to the Hills - 1998 Remastered Version</t>
  </si>
  <si>
    <t>Real Wild Child (Wild One)</t>
  </si>
  <si>
    <t>Rebel Yell</t>
  </si>
  <si>
    <t>Pride (In The Name Of Love)</t>
  </si>
  <si>
    <t>She Sells Sanctuary</t>
  </si>
  <si>
    <t>Personal Jesus - Single Version</t>
  </si>
  <si>
    <t>The Killing Moon</t>
  </si>
  <si>
    <t>Don't Change</t>
  </si>
  <si>
    <t>Boys Don't Cry</t>
  </si>
  <si>
    <t>Rock the Casbah - Remastered</t>
  </si>
  <si>
    <t>Debaser</t>
  </si>
  <si>
    <t>Whip It</t>
  </si>
  <si>
    <t>Love Buzz</t>
  </si>
  <si>
    <t>It's The End Of The World As We Know It (And I Feel Fine)</t>
  </si>
  <si>
    <t>Teen Age Riot (Album Version)</t>
  </si>
  <si>
    <t>Sunday Bloody Sunday - Remastered 2008</t>
  </si>
  <si>
    <t>Video Killed The Radio Star</t>
  </si>
  <si>
    <t>Waiting Room</t>
  </si>
  <si>
    <t>Don't Want To Know If You Are Lonely</t>
  </si>
  <si>
    <t>Epic</t>
  </si>
  <si>
    <t>New Sensation</t>
  </si>
  <si>
    <t>Brass In Pocket - 2006 Remastered Version</t>
  </si>
  <si>
    <t>Pictures Of You - Remastered</t>
  </si>
  <si>
    <t>Africa</t>
  </si>
  <si>
    <t>Sweet Dreams (Are Made of This) - Remastered</t>
  </si>
  <si>
    <t>You Make My Dreams</t>
  </si>
  <si>
    <t>I Wanna Dance with Somebody (Who Loves Me)</t>
  </si>
  <si>
    <t>80s Baby - feat. Salt-N-Pepa, Naughty By Nature, Tiffany, Debbie Gibson</t>
  </si>
  <si>
    <t>I Love Rock 'N Roll</t>
  </si>
  <si>
    <t>Beat It - Single Version</t>
  </si>
  <si>
    <t>Uptown Girl</t>
  </si>
  <si>
    <t>Footloose</t>
  </si>
  <si>
    <t>I'm So Excited</t>
  </si>
  <si>
    <t>Freeway of Love - Single Mix</t>
  </si>
  <si>
    <t>You Got It (The Right Stuff)</t>
  </si>
  <si>
    <t>Hungry Heart</t>
  </si>
  <si>
    <t>Down Under</t>
  </si>
  <si>
    <t>9 to 5</t>
  </si>
  <si>
    <t>Rosanna</t>
  </si>
  <si>
    <t>Wake Me Up Before You Go-Go - Remastered</t>
  </si>
  <si>
    <t>Maneater</t>
  </si>
  <si>
    <t>In Your Eyes</t>
  </si>
  <si>
    <t>Never Gonna Give You Up</t>
  </si>
  <si>
    <t>Your Love</t>
  </si>
  <si>
    <t>Dancing In the Dark</t>
  </si>
  <si>
    <t>99 Luftballons</t>
  </si>
  <si>
    <t>Girls Just Want to Have Fun</t>
  </si>
  <si>
    <t>Thunderstruck</t>
  </si>
  <si>
    <t>Rock You Like a Hurricane</t>
  </si>
  <si>
    <t>Danger Zone</t>
  </si>
  <si>
    <t>You Can Call Me Al</t>
  </si>
  <si>
    <t>We Built This City</t>
  </si>
  <si>
    <t>What I Like About You</t>
  </si>
  <si>
    <t>Somebody's Watching Me - Single Version</t>
  </si>
  <si>
    <t>How Will I Know</t>
  </si>
  <si>
    <t>Caribbean Queen (No More Love On the Run)</t>
  </si>
  <si>
    <t>(I've Had) The Time of My Life</t>
  </si>
  <si>
    <t>Walk This Way (feat. Aerosmith)</t>
  </si>
  <si>
    <t>Break My Stride</t>
  </si>
  <si>
    <t>Who Can It Be Now?</t>
  </si>
  <si>
    <t>Kiss</t>
  </si>
  <si>
    <t>Beds Are Burning - Remastered</t>
  </si>
  <si>
    <t>We Belong - Single Version</t>
  </si>
  <si>
    <t>Let's Hear It for the Boy</t>
  </si>
  <si>
    <t>Keep on Loving You - Remastered</t>
  </si>
  <si>
    <t>It's Still Rock and Roll to Me</t>
  </si>
  <si>
    <t>Hold Me Now</t>
  </si>
  <si>
    <t>Everyday People</t>
  </si>
  <si>
    <t>Talking In Your Sleep</t>
  </si>
  <si>
    <t>Jump (For My Love)</t>
  </si>
  <si>
    <t>Oh Sherrie</t>
  </si>
  <si>
    <t>I Want Candy</t>
  </si>
  <si>
    <t>Ghostbusters - From "Ghostbusters"</t>
  </si>
  <si>
    <t>Take Me Home Tonight</t>
  </si>
  <si>
    <t>You Got It</t>
  </si>
  <si>
    <t>I'm Alright (Theme from "Caddyshack")</t>
  </si>
  <si>
    <t>Shake Your Body (Down to the Ground) - Single Edit</t>
  </si>
  <si>
    <t>Walk Like an Egyptian</t>
  </si>
  <si>
    <t>Hypnotize (feat. Pam Long) - 2016 Remastered</t>
  </si>
  <si>
    <t>California Love - Original Version</t>
  </si>
  <si>
    <t>Don't Believe The Hype</t>
  </si>
  <si>
    <t>Flava In Ya Ear (feat. The Notorious B.I.G., LL Cool J, Busta Rhymes &amp; Rampage) - 2016 Remastered</t>
  </si>
  <si>
    <t>The Rain (Supa Dupa Fly)</t>
  </si>
  <si>
    <t>The World Is Yours</t>
  </si>
  <si>
    <t>Hip Hop Hooray</t>
  </si>
  <si>
    <t>Keep Their Heads Ringin'</t>
  </si>
  <si>
    <t>Juicy - 2016 Remastered</t>
  </si>
  <si>
    <t>Gangsta's Paradise</t>
  </si>
  <si>
    <t>Gin And Juice (feat. Dat Nigga Daz)</t>
  </si>
  <si>
    <t>Crush On You</t>
  </si>
  <si>
    <t>The Humpty Dance</t>
  </si>
  <si>
    <t>Cause I Can Do It Right</t>
  </si>
  <si>
    <t>Jump Around</t>
  </si>
  <si>
    <t>Put Your Hands Where My Eyes Could See</t>
  </si>
  <si>
    <t>It's All About The Benjamins (feat. The Notorious B.I.G., Lil' Kim &amp; The Lox) - Remix</t>
  </si>
  <si>
    <t>Sexy M.F.</t>
  </si>
  <si>
    <t>Rump Shaker</t>
  </si>
  <si>
    <t>Hail Mary</t>
  </si>
  <si>
    <t>I Got 5 On It</t>
  </si>
  <si>
    <t>Who Am I (What's My Name)?</t>
  </si>
  <si>
    <t>U.N.I.T.Y.</t>
  </si>
  <si>
    <t>Mama Said Knock You Out</t>
  </si>
  <si>
    <t>Mind Playing Tricks on Me</t>
  </si>
  <si>
    <t>I Get Around</t>
  </si>
  <si>
    <t>Big Poppa</t>
  </si>
  <si>
    <t>Shook Ones, Pt. II</t>
  </si>
  <si>
    <t>Runnin'</t>
  </si>
  <si>
    <t>N.Y. State of Mind</t>
  </si>
  <si>
    <t>Bring Da Ruckus</t>
  </si>
  <si>
    <t>Oh My God</t>
  </si>
  <si>
    <t>Informer</t>
  </si>
  <si>
    <t>Killing Me Softly With His Song</t>
  </si>
  <si>
    <t>Love Like This - 2016 Remaster</t>
  </si>
  <si>
    <t>Feel So Good - 2016 Remastered</t>
  </si>
  <si>
    <t>Insane in the Brain</t>
  </si>
  <si>
    <t>Baby Got Back</t>
  </si>
  <si>
    <t>Sabotage</t>
  </si>
  <si>
    <t>O.P.P</t>
  </si>
  <si>
    <t>Fight The Power</t>
  </si>
  <si>
    <t>U Can't Touch This</t>
  </si>
  <si>
    <t>Tennessee - Remastered</t>
  </si>
  <si>
    <t>Around The Way Girl</t>
  </si>
  <si>
    <t>Can't You See (feat. The Notorious B.I.G.) - 2016 Remastered</t>
  </si>
  <si>
    <t>Get Ur Freak On</t>
  </si>
  <si>
    <t>Can I Kick It?</t>
  </si>
  <si>
    <t>Anywhere - 2016 Remastered</t>
  </si>
  <si>
    <t>Very Special - feat. Spinderella, Laree Williams And Karen Anderson</t>
  </si>
  <si>
    <t>Woo Hah!! Got You All In Check</t>
  </si>
  <si>
    <t>Return Of The Mack</t>
  </si>
  <si>
    <t>Just A Friend</t>
  </si>
  <si>
    <t>Shimmy Shimmy Ya</t>
  </si>
  <si>
    <t>Money Ain't a Thang</t>
  </si>
  <si>
    <t>Got Your Money (feat. Kelis)</t>
  </si>
  <si>
    <t>Knockin' Boots</t>
  </si>
  <si>
    <t>Gettin' Jiggy Wit It</t>
  </si>
  <si>
    <t>Gone Till November</t>
  </si>
  <si>
    <t>Rebirth Of Slick (Cool Like Dat)</t>
  </si>
  <si>
    <t>No Scrubs</t>
  </si>
  <si>
    <t>Doo Wop (That Thing)</t>
  </si>
  <si>
    <t>Summertime - Single Edit</t>
  </si>
  <si>
    <t>Ghetto Supastar (That is What You Are)</t>
  </si>
  <si>
    <t>No Diggity</t>
  </si>
  <si>
    <t>Still Not a Player (feat. Joe)</t>
  </si>
  <si>
    <t>I Wish - Radio Edit</t>
  </si>
  <si>
    <t>Regulate</t>
  </si>
  <si>
    <t>Now That We Found Love</t>
  </si>
  <si>
    <t>I'll Be There For You/You're All I Need To Get By</t>
  </si>
  <si>
    <t>It Was A Good Day</t>
  </si>
  <si>
    <t>Funkdafied</t>
  </si>
  <si>
    <t>On &amp; On</t>
  </si>
  <si>
    <t>Murder Was The Case (Death After Visualizing Eternity) (feat. Dat Nigga Daz)</t>
  </si>
  <si>
    <t>Under The Bridge</t>
  </si>
  <si>
    <t>Drive</t>
  </si>
  <si>
    <t>Torn - Acoustic MTV Unplugged</t>
  </si>
  <si>
    <t>Wonderwall</t>
  </si>
  <si>
    <t>Give Me One Reason</t>
  </si>
  <si>
    <t>High And Dry</t>
  </si>
  <si>
    <t>Sunny Came Home</t>
  </si>
  <si>
    <t>Fade Into You</t>
  </si>
  <si>
    <t>Bitter Sweet Symphony</t>
  </si>
  <si>
    <t>Meet Virginia</t>
  </si>
  <si>
    <t>How's It Going To Be</t>
  </si>
  <si>
    <t>Iris</t>
  </si>
  <si>
    <t>Mr. Jones</t>
  </si>
  <si>
    <t>Good Riddance (Time of Your Life)</t>
  </si>
  <si>
    <t>You Were Meant For Me</t>
  </si>
  <si>
    <t>Fake Plastic Trees</t>
  </si>
  <si>
    <t>Zombie - Acoustic Version</t>
  </si>
  <si>
    <t>Don't Speak</t>
  </si>
  <si>
    <t>Save Tonight</t>
  </si>
  <si>
    <t>Glycerine - Acoustic</t>
  </si>
  <si>
    <t>The Freshmen</t>
  </si>
  <si>
    <t>Loser</t>
  </si>
  <si>
    <t>Losing My Religion</t>
  </si>
  <si>
    <t>Push</t>
  </si>
  <si>
    <t>When I Come Around</t>
  </si>
  <si>
    <t>What It's Like</t>
  </si>
  <si>
    <t>Plush - Acoustic</t>
  </si>
  <si>
    <t>Everlong - Acoustic Version</t>
  </si>
  <si>
    <t>Name</t>
  </si>
  <si>
    <t>A Long December</t>
  </si>
  <si>
    <t>Kiss From A Rose - Acoustic Version</t>
  </si>
  <si>
    <t>Head Over Feet - Live/Unplugged Version</t>
  </si>
  <si>
    <t>All The Small Things</t>
  </si>
  <si>
    <t>Black Hole Sun</t>
  </si>
  <si>
    <t>Slide</t>
  </si>
  <si>
    <t>Crash into Me</t>
  </si>
  <si>
    <t>Santeria</t>
  </si>
  <si>
    <t>Waterfalls</t>
  </si>
  <si>
    <t>I Don't Want to Miss a Thing</t>
  </si>
  <si>
    <t>She's so High</t>
  </si>
  <si>
    <t>When You Say Nothing At All</t>
  </si>
  <si>
    <t>I Don't Want to Wait - Remastered Version</t>
  </si>
  <si>
    <t>Sex &amp; Candy</t>
  </si>
  <si>
    <t>Where Is My Mind?</t>
  </si>
  <si>
    <t>Lovefool - Radio Edit</t>
  </si>
  <si>
    <t>Kind &amp; Generous</t>
  </si>
  <si>
    <t>Karma Police</t>
  </si>
  <si>
    <t>Alive</t>
  </si>
  <si>
    <t>Stellar - acoustic</t>
  </si>
  <si>
    <t>All For You</t>
  </si>
  <si>
    <t>Motorcycle Drive By</t>
  </si>
  <si>
    <t>All Apologies</t>
  </si>
  <si>
    <t>Foolish Games</t>
  </si>
  <si>
    <t>Where Have All the Cowboys Gone ? - Remastered Version</t>
  </si>
  <si>
    <t>Because The Night [MTV Unplugged Version]</t>
  </si>
  <si>
    <t>Both Hands</t>
  </si>
  <si>
    <t>Save Me</t>
  </si>
  <si>
    <t>You Learn - Live/Unplugged Version</t>
  </si>
  <si>
    <t>Three Marlenas</t>
  </si>
  <si>
    <t>The Times They Are A-Changin' - Live at Sony Music Studios, New York, NY - November 1994</t>
  </si>
  <si>
    <t>Breathe - Remastered Version</t>
  </si>
  <si>
    <t>She Talks To Angels - Acoustic Bonus Version</t>
  </si>
  <si>
    <t>Cowboy Take Me Away</t>
  </si>
  <si>
    <t>California Stars</t>
  </si>
  <si>
    <t>Annabelle</t>
  </si>
  <si>
    <t>In the Aeroplane Over the Sea</t>
  </si>
  <si>
    <t>Semi-Charmed Life</t>
  </si>
  <si>
    <t>Two Princes</t>
  </si>
  <si>
    <t>Closing Time</t>
  </si>
  <si>
    <t>One Headlight</t>
  </si>
  <si>
    <t>Hey Jealousy</t>
  </si>
  <si>
    <t>I'm Gonna Be (500 Miles)</t>
  </si>
  <si>
    <t>Good</t>
  </si>
  <si>
    <t>If You Could Only See</t>
  </si>
  <si>
    <t>You Get What You Give</t>
  </si>
  <si>
    <t>Lump</t>
  </si>
  <si>
    <t>Someday - Remastered</t>
  </si>
  <si>
    <t>All I Want</t>
  </si>
  <si>
    <t>Flagpole Sitta</t>
  </si>
  <si>
    <t>Laid</t>
  </si>
  <si>
    <t>Selling The Drama</t>
  </si>
  <si>
    <t>My Own Worst Enemy</t>
  </si>
  <si>
    <t>In The Meantime</t>
  </si>
  <si>
    <t>Barely Breathing</t>
  </si>
  <si>
    <t>The Way</t>
  </si>
  <si>
    <t>Everything You Want</t>
  </si>
  <si>
    <t>Dyslexic Heart</t>
  </si>
  <si>
    <t>What's My Age Again?</t>
  </si>
  <si>
    <t>No Rain</t>
  </si>
  <si>
    <t>Virtual Insanity - Remastered</t>
  </si>
  <si>
    <t>Got You (Where I Want You)</t>
  </si>
  <si>
    <t>High</t>
  </si>
  <si>
    <t>Who's Gonna Ride Your Wild Horses</t>
  </si>
  <si>
    <t>What's Up?</t>
  </si>
  <si>
    <t>Shimmer - Single Version</t>
  </si>
  <si>
    <t>How Bizarre</t>
  </si>
  <si>
    <t>Runaway Train</t>
  </si>
  <si>
    <t>Right Here Right Now</t>
  </si>
  <si>
    <t>Crazy for This Girl</t>
  </si>
  <si>
    <t>One Week</t>
  </si>
  <si>
    <t>Send Me On My Way</t>
  </si>
  <si>
    <t>Feed the Tree</t>
  </si>
  <si>
    <t>Why I'm Here</t>
  </si>
  <si>
    <t>Beautiful Girl</t>
  </si>
  <si>
    <t>That Was A Crazy Game of Poker</t>
  </si>
  <si>
    <t>Unbelievable</t>
  </si>
  <si>
    <t>Little Black Backpack - Remastered</t>
  </si>
  <si>
    <t>Teenage Dirtbag</t>
  </si>
  <si>
    <t>Come Out and Play</t>
  </si>
  <si>
    <t>All Star</t>
  </si>
  <si>
    <t>Absolutely (Story of a Girl) - Radio Mix</t>
  </si>
  <si>
    <t>Roll To Me</t>
  </si>
  <si>
    <t>Hey Leonardo (She Likes Me For Me)</t>
  </si>
  <si>
    <t>Blister in the Sun - 2002 Remastered Version</t>
  </si>
  <si>
    <t>Cannonball</t>
  </si>
  <si>
    <t>Into Your Arms</t>
  </si>
  <si>
    <t>Mmm Mmm Mmm Mmm</t>
  </si>
  <si>
    <t>Santa Monica</t>
  </si>
  <si>
    <t>Shine</t>
  </si>
  <si>
    <t>Run-Around</t>
  </si>
  <si>
    <t>Lullaby</t>
  </si>
  <si>
    <t>You Don't Know How It Feels</t>
  </si>
  <si>
    <t>Linger</t>
  </si>
  <si>
    <t>Ironic</t>
  </si>
  <si>
    <t>Breakfast At Tiffany's</t>
  </si>
  <si>
    <t>Counting Blue Cars (Tell Me Your Thoughts On God)</t>
  </si>
  <si>
    <t>One Man Army</t>
  </si>
  <si>
    <t>Stupid Girl</t>
  </si>
  <si>
    <t>Glycerine</t>
  </si>
  <si>
    <t>The Distance</t>
  </si>
  <si>
    <t>The Impression That I Get</t>
  </si>
  <si>
    <t>Far Behind</t>
  </si>
  <si>
    <t>Buddy Holly</t>
  </si>
  <si>
    <t>What I Got</t>
  </si>
  <si>
    <t>Wonderwall - Remastered</t>
  </si>
  <si>
    <t>Kiss Me</t>
  </si>
  <si>
    <t>Closer to Fine</t>
  </si>
  <si>
    <t>Life Is A Highway</t>
  </si>
  <si>
    <t>New Age Girl</t>
  </si>
  <si>
    <t>Friday I'm In Love</t>
  </si>
  <si>
    <t>She Don't Use Jelly</t>
  </si>
  <si>
    <t>Everything About You</t>
  </si>
  <si>
    <t>Everything Falls Apart</t>
  </si>
  <si>
    <t>Freak Of The Week</t>
  </si>
  <si>
    <t>Better Days (And The Bottom Drops Out)</t>
  </si>
  <si>
    <t>Standing Outside a Broken Phone Booth with Money in My Hand</t>
  </si>
  <si>
    <t>Bound For The Floor</t>
  </si>
  <si>
    <t>Smells Like Teen Spirit</t>
  </si>
  <si>
    <t>Basket Case</t>
  </si>
  <si>
    <t>Zombie</t>
  </si>
  <si>
    <t>Are You Gonna Go My Way</t>
  </si>
  <si>
    <t>Come As You Are</t>
  </si>
  <si>
    <t>Self Esteem</t>
  </si>
  <si>
    <t>Song 2 - 2012 Remastered Version</t>
  </si>
  <si>
    <t>Creep</t>
  </si>
  <si>
    <t>Nothing Else Matters</t>
  </si>
  <si>
    <t>The Kids Aren't Alright</t>
  </si>
  <si>
    <t>Killing In The Name</t>
  </si>
  <si>
    <t>Don't Look Back In Anger - Remastered</t>
  </si>
  <si>
    <t>Everlong</t>
  </si>
  <si>
    <t>1979 - Remastered 2012</t>
  </si>
  <si>
    <t>November Rain</t>
  </si>
  <si>
    <t>Say It Ain't So</t>
  </si>
  <si>
    <t>Bullet With Butterfly Wings</t>
  </si>
  <si>
    <t>Interstate Love Song</t>
  </si>
  <si>
    <t>Every You Every Me</t>
  </si>
  <si>
    <t>Glycerine - Remastered</t>
  </si>
  <si>
    <t>Celebrity Skin</t>
  </si>
  <si>
    <t>Closer</t>
  </si>
  <si>
    <t>Hedonism - Just Because You Feel Good</t>
  </si>
  <si>
    <t>Would?</t>
  </si>
  <si>
    <t>Hunger Strike - 25th Anniversary Mix</t>
  </si>
  <si>
    <t>Tomorrow - Remastered</t>
  </si>
  <si>
    <t>Popular</t>
  </si>
  <si>
    <t>All I Am</t>
  </si>
  <si>
    <t>Heart to Love</t>
  </si>
  <si>
    <t>Everywhere</t>
  </si>
  <si>
    <t>Guiding Light</t>
  </si>
  <si>
    <t>In the Morning</t>
  </si>
  <si>
    <t>breathin</t>
  </si>
  <si>
    <t>I'm Yours</t>
  </si>
  <si>
    <t>Send My Love (To Your New Lover)</t>
  </si>
  <si>
    <t>Fake Friends</t>
  </si>
  <si>
    <t>Love Someone</t>
  </si>
  <si>
    <t>Let You Love Me</t>
  </si>
  <si>
    <t>Superstition - Single Version</t>
  </si>
  <si>
    <t>Head Held High</t>
  </si>
  <si>
    <t>Are You Ready For Love - '79 Version Radio Edit</t>
  </si>
  <si>
    <t>The Way I Am</t>
  </si>
  <si>
    <t>Out Of Our Heads</t>
  </si>
  <si>
    <t>Drift Away - Single Version</t>
  </si>
  <si>
    <t>Shotgun</t>
  </si>
  <si>
    <t>Who Knew</t>
  </si>
  <si>
    <t>How Can I Forget</t>
  </si>
  <si>
    <t>Love You Anymore</t>
  </si>
  <si>
    <t>Keeping Your Head Up</t>
  </si>
  <si>
    <t>Four Leaf Clover - Edit</t>
  </si>
  <si>
    <t>Back Again</t>
  </si>
  <si>
    <t>All This Love</t>
  </si>
  <si>
    <t>L.I.F.E.G.O.E.S.O.N.</t>
  </si>
  <si>
    <t>Thursday</t>
  </si>
  <si>
    <t>The Way It Is</t>
  </si>
  <si>
    <t>Little Bit Of Lovin'</t>
  </si>
  <si>
    <t>I Want You Back</t>
  </si>
  <si>
    <t>Hand In My Pocket - 2015 Remastered</t>
  </si>
  <si>
    <t>Glow</t>
  </si>
  <si>
    <t>Three Little Birds</t>
  </si>
  <si>
    <t>Light On</t>
  </si>
  <si>
    <t>Cut Loose</t>
  </si>
  <si>
    <t>After All</t>
  </si>
  <si>
    <t>September</t>
  </si>
  <si>
    <t>Keep On Walking</t>
  </si>
  <si>
    <t>Loyal</t>
  </si>
  <si>
    <t>You To Me Are Everything</t>
  </si>
  <si>
    <t>BIG LOVE</t>
  </si>
  <si>
    <t>Long Train Runnin'</t>
  </si>
  <si>
    <t>Run To Me</t>
  </si>
  <si>
    <t>Dreams</t>
  </si>
  <si>
    <t>Want You</t>
  </si>
  <si>
    <t>Waiting On the World to Change</t>
  </si>
  <si>
    <t>A Lifetime to Repair - Edit</t>
  </si>
  <si>
    <t>Everyday Is A Winding Road</t>
  </si>
  <si>
    <t>Coming Back to You</t>
  </si>
  <si>
    <t>Last Call</t>
  </si>
  <si>
    <t>Payphone</t>
  </si>
  <si>
    <t>Love Wins</t>
  </si>
  <si>
    <t>Never Forget You</t>
  </si>
  <si>
    <t>Can't Move On</t>
  </si>
  <si>
    <t>Dance</t>
  </si>
  <si>
    <t>Everybody's Changing</t>
  </si>
  <si>
    <t>On My Own</t>
  </si>
  <si>
    <t>Never Know</t>
  </si>
  <si>
    <t>How Long Will This Last? - Single Mix</t>
  </si>
  <si>
    <t>Make You Smile</t>
  </si>
  <si>
    <t>Smile</t>
  </si>
  <si>
    <t>Woman Of The World</t>
  </si>
  <si>
    <t>Love Is You</t>
  </si>
  <si>
    <t>Rock the Boat</t>
  </si>
  <si>
    <t>Polaroid</t>
  </si>
  <si>
    <t>If You Wanna Love Somebody - Single Version</t>
  </si>
  <si>
    <t>Sidestep</t>
  </si>
  <si>
    <t>Perfect</t>
  </si>
  <si>
    <t>Do You Wanna Party</t>
  </si>
  <si>
    <t>Moves (feat. Snoop Dogg)</t>
  </si>
  <si>
    <t>ZEZE (feat. Travis Scott &amp; Offset)</t>
  </si>
  <si>
    <t>6 Figures</t>
  </si>
  <si>
    <t>PASS OUT (feat. 21 Savage)</t>
  </si>
  <si>
    <t>Never Recover (Lil Baby &amp; Gunna, Drake)</t>
  </si>
  <si>
    <t>REEL IT IN</t>
  </si>
  <si>
    <t>Best Years</t>
  </si>
  <si>
    <t>Mo Bamba</t>
  </si>
  <si>
    <t>Killshot</t>
  </si>
  <si>
    <t>Blessings</t>
  </si>
  <si>
    <t>Mona Lisa (feat. Kendrick Lamar)</t>
  </si>
  <si>
    <t>I Love It (&amp; Lil Pump)</t>
  </si>
  <si>
    <t>Falling Down</t>
  </si>
  <si>
    <t>ICONIC (ft. Jaden Smith)</t>
  </si>
  <si>
    <t>FLIP THE SWITCH (feat. Drake)</t>
  </si>
  <si>
    <t>Transformer (feat. Nicki Minaj)</t>
  </si>
  <si>
    <t>Dip</t>
  </si>
  <si>
    <t>STOOPID</t>
  </si>
  <si>
    <t>YOSEMITE</t>
  </si>
  <si>
    <t>Showoff</t>
  </si>
  <si>
    <t>If I'm Lyin, I'm Flyin</t>
  </si>
  <si>
    <t>No Stylist</t>
  </si>
  <si>
    <t>Noticed</t>
  </si>
  <si>
    <t>Let It Fly (feat. Travis Scott)</t>
  </si>
  <si>
    <t>Leave Me Alone</t>
  </si>
  <si>
    <t>Bandit</t>
  </si>
  <si>
    <t>Drip Too Hard</t>
  </si>
  <si>
    <t>Multi Millionaire (feat. Lil Uzi Vert)</t>
  </si>
  <si>
    <t>Praise The Lord (Da Shine)</t>
  </si>
  <si>
    <t>Backin' It Up (feat. Cardi B)</t>
  </si>
  <si>
    <t>High (feat. Elton John)</t>
  </si>
  <si>
    <t>SICKO MODE</t>
  </si>
  <si>
    <t>Lucky You (feat. Joyner Lucas)</t>
  </si>
  <si>
    <t>Praise</t>
  </si>
  <si>
    <t>Barbie Dreams</t>
  </si>
  <si>
    <t>New Patek</t>
  </si>
  <si>
    <t>Canâ€™t Take A Joke</t>
  </si>
  <si>
    <t>GOKU</t>
  </si>
  <si>
    <t>NO TIME</t>
  </si>
  <si>
    <t>FEFE (feat. Nicki Minaj &amp; Murda Beatz)</t>
  </si>
  <si>
    <t>KICK (feat. 6ix9ine)</t>
  </si>
  <si>
    <t>151 Rum</t>
  </si>
  <si>
    <t>Dedicate</t>
  </si>
  <si>
    <t>The Code</t>
  </si>
  <si>
    <t>Neighbor (feat. Travis Scott)</t>
  </si>
  <si>
    <t>No Sofas</t>
  </si>
  <si>
    <t>Runner</t>
  </si>
  <si>
    <t>Not Alike (feat. Royce Da 5'9)</t>
  </si>
  <si>
    <t>Caution</t>
  </si>
  <si>
    <t>Fuego</t>
  </si>
  <si>
    <t>Y cÃ³mo es Ã©l?</t>
  </si>
  <si>
    <t>El Triste</t>
  </si>
  <si>
    <t>No Me Platiques Mas</t>
  </si>
  <si>
    <t>Payaso</t>
  </si>
  <si>
    <t>La Gata Bajo la Lluvia</t>
  </si>
  <si>
    <t>El DÃ­a Que Me Quieras</t>
  </si>
  <si>
    <t>AbrÃ¡zame Muy Fuerte</t>
  </si>
  <si>
    <t>Inocente Pobre Amiga</t>
  </si>
  <si>
    <t>De NiÃ±a a Mujer</t>
  </si>
  <si>
    <t>Grande, Grande, Grande</t>
  </si>
  <si>
    <t>EscÃ¡ndalo</t>
  </si>
  <si>
    <t>Â¿Quieres Ser Mi Amante?</t>
  </si>
  <si>
    <t>Secreto De Amor</t>
  </si>
  <si>
    <t>Porque Yo Te Amo</t>
  </si>
  <si>
    <t>Cien aÃ±os</t>
  </si>
  <si>
    <t>Nuestro Juramento</t>
  </si>
  <si>
    <t>El Loco</t>
  </si>
  <si>
    <t>Sabor a MÃ­</t>
  </si>
  <si>
    <t>Si Tu No Bailas Conmigo</t>
  </si>
  <si>
    <t>El Gato Que EstÃ¡ Triste y Azul - Un Gato Nel Blu</t>
  </si>
  <si>
    <t>Beso A Beso... Dulcemente</t>
  </si>
  <si>
    <t>Asi Fue</t>
  </si>
  <si>
    <t>Volver a los Diecisiete</t>
  </si>
  <si>
    <t>OlvÃ­dame y Pega la Vuelta</t>
  </si>
  <si>
    <t>Me DediquÃ© a Perderte</t>
  </si>
  <si>
    <t>Sin Ti</t>
  </si>
  <si>
    <t>El Reloj</t>
  </si>
  <si>
    <t>Rondando Tu Esquina</t>
  </si>
  <si>
    <t>Historia de un Amor</t>
  </si>
  <si>
    <t>Te Odio y Te Quiero</t>
  </si>
  <si>
    <t>DueÃ±o de Nada</t>
  </si>
  <si>
    <t>Mujeres Divinas</t>
  </si>
  <si>
    <t>Bachata Rosa</t>
  </si>
  <si>
    <t>Alicia Adorada</t>
  </si>
  <si>
    <t>Por Debajo De La Mesa</t>
  </si>
  <si>
    <t>Mi gran noche</t>
  </si>
  <si>
    <t>Vivir AsÃ­ Es Morir de Amor</t>
  </si>
  <si>
    <t>Procuro Olvidarte</t>
  </si>
  <si>
    <t>CorazÃ³n mÃ¡gico</t>
  </si>
  <si>
    <t>Eres TÃº</t>
  </si>
  <si>
    <t>Detalles (Detalhes)</t>
  </si>
  <si>
    <t>La Media Vuelta</t>
  </si>
  <si>
    <t>Â¿DÃ³nde Estabas TÃº?</t>
  </si>
  <si>
    <t>No SÃ© TÃº</t>
  </si>
  <si>
    <t>Me Olvide De Vivir</t>
  </si>
  <si>
    <t>Bella SeÃ±ora</t>
  </si>
  <si>
    <t>Con los Pies Sobre la Tierra</t>
  </si>
  <si>
    <t>My Way</t>
  </si>
  <si>
    <t>Me llamas</t>
  </si>
  <si>
    <t>Quizas, Quizas, Quizas,</t>
  </si>
  <si>
    <t>Reminiscencias</t>
  </si>
  <si>
    <t>Jurame</t>
  </si>
  <si>
    <t>Bruca Manigua</t>
  </si>
  <si>
    <t>El Amar y el Querer</t>
  </si>
  <si>
    <t>Insoportablemente Bella</t>
  </si>
  <si>
    <t>Dos Gardenias</t>
  </si>
  <si>
    <t>La Barca</t>
  </si>
  <si>
    <t>Guajira Guantanamera</t>
  </si>
  <si>
    <t>Que Bueno Baila Usted</t>
  </si>
  <si>
    <t>Sombras - VersiÃ³n TrÃ­o</t>
  </si>
  <si>
    <t>Nada Personal</t>
  </si>
  <si>
    <t>Fallaste corazon</t>
  </si>
  <si>
    <t>Contigo AprendÃ­</t>
  </si>
  <si>
    <t>El Noa Noa</t>
  </si>
  <si>
    <t>Solamente Una Vez</t>
  </si>
  <si>
    <t>Hasta Que Te ConocÃ­</t>
  </si>
  <si>
    <t>Cuando Vuelva a Tu Lado</t>
  </si>
  <si>
    <t>Me Gustas</t>
  </si>
  <si>
    <t>Azucar, Azucar</t>
  </si>
  <si>
    <t>Contigo En La Distancia</t>
  </si>
  <si>
    <t>Media Vuelta</t>
  </si>
  <si>
    <t>Las maÃ±anitas</t>
  </si>
  <si>
    <t>Noche de Ronda</t>
  </si>
  <si>
    <t>Eso Y Mas</t>
  </si>
  <si>
    <t>Stay With Me - Live From Spotify Berlin</t>
  </si>
  <si>
    <t>Candle In The Wind - 2018 Version</t>
  </si>
  <si>
    <t>Blank Space/Stand By Me - Live From Spotify London</t>
  </si>
  <si>
    <t>Canâ€™t Help Falling in Love</t>
  </si>
  <si>
    <t>Every Breath You Take (feat. Liza Anne)</t>
  </si>
  <si>
    <t>Summertime Sadness (Acoustic Cover) Feat. Keelan Donovan</t>
  </si>
  <si>
    <t>Stolen Dance</t>
  </si>
  <si>
    <t>Free Fallin' - Live at the Nokia Theatre, Los Angeles, CA - December 2007</t>
  </si>
  <si>
    <t>I Was Made for Loving You / Please Don't Say You Love Me</t>
  </si>
  <si>
    <t>Little Talks</t>
  </si>
  <si>
    <t>Rather Be</t>
  </si>
  <si>
    <t>Fast Car (feat. Tall Heights)</t>
  </si>
  <si>
    <t>Halo</t>
  </si>
  <si>
    <t>Send My Love (To Your New Lover) - Live</t>
  </si>
  <si>
    <t>I'm Not The Only One (Sam Smith Cover) - Live From Spotify, London</t>
  </si>
  <si>
    <t>Crazy - Radio 1 Live Lounge Session</t>
  </si>
  <si>
    <t>Cherry Wine</t>
  </si>
  <si>
    <t>Drag Me Down/As Long As You Love Me</t>
  </si>
  <si>
    <t>Wildflowers</t>
  </si>
  <si>
    <t>Don't You Want Me</t>
  </si>
  <si>
    <t>Set Fire To The Rain</t>
  </si>
  <si>
    <t>Jolene - Live</t>
  </si>
  <si>
    <t>Home/Dirty Paws</t>
  </si>
  <si>
    <t>Better Together</t>
  </si>
  <si>
    <t>Riptide</t>
  </si>
  <si>
    <t>We Can't Stop (feat. Bea Miller)</t>
  </si>
  <si>
    <t>Perfect Places - Live From BBC Radio 2</t>
  </si>
  <si>
    <t>K.</t>
  </si>
  <si>
    <t>See You Again, Love Me Like You Do, Sugar - Acoustic Mashup</t>
  </si>
  <si>
    <t>Crazy in Love</t>
  </si>
  <si>
    <t>Eventually</t>
  </si>
  <si>
    <t>When Doves Cry - Recorded At Spotify Studios NYC</t>
  </si>
  <si>
    <t>Sorry</t>
  </si>
  <si>
    <t>I Believe in a Thing Called Love</t>
  </si>
  <si>
    <t>My Love / Hotline Bling</t>
  </si>
  <si>
    <t>I Like Me Better</t>
  </si>
  <si>
    <t>Chains</t>
  </si>
  <si>
    <t>Love Will Tear Us Apart</t>
  </si>
  <si>
    <t>Titanium</t>
  </si>
  <si>
    <t>Ordinary World</t>
  </si>
  <si>
    <t>Chandelier</t>
  </si>
  <si>
    <t>Let It Go</t>
  </si>
  <si>
    <t>Dancing in the Dark</t>
  </si>
  <si>
    <t>What I Am - Recorded at Spotify Studios NYC</t>
  </si>
  <si>
    <t>Still Got Time / There's Nothing Holdin' Me Back</t>
  </si>
  <si>
    <t>I Can't Make You Love Me</t>
  </si>
  <si>
    <t>XO</t>
  </si>
  <si>
    <t>Despacito</t>
  </si>
  <si>
    <t>Black Beatles - Acoustic</t>
  </si>
  <si>
    <t>Hello</t>
  </si>
  <si>
    <t>Strangers</t>
  </si>
  <si>
    <t>U Remind Me - Recorded at Spotify Studios NYC</t>
  </si>
  <si>
    <t>September - Recorded at The Tracking Room Nashville</t>
  </si>
  <si>
    <t>Let Me Love You - Recorded at Spotify Studios NYC</t>
  </si>
  <si>
    <t>Love Yourself, Out of the Woods, Roses - Acoustic Mashup</t>
  </si>
  <si>
    <t>American Oxygen</t>
  </si>
  <si>
    <t>Boom Clap</t>
  </si>
  <si>
    <t>Sex On Fire</t>
  </si>
  <si>
    <t>Stitches</t>
  </si>
  <si>
    <t>Can't Stop the Feeling / This Is What You Came For</t>
  </si>
  <si>
    <t>7 Years</t>
  </si>
  <si>
    <t>Cold Water</t>
  </si>
  <si>
    <t>I Took a Pill in Ibiza, Youth (Acoustic Mashup) [feat. Taylor Leigh]</t>
  </si>
  <si>
    <t>Fix You</t>
  </si>
  <si>
    <t>Want to Want Me - Acoustic Cover</t>
  </si>
  <si>
    <t>Wicked Game - Live At Killkenny Arts Festival, Ireland/2011</t>
  </si>
  <si>
    <t>City of Stars</t>
  </si>
  <si>
    <t>Take Me To Church (Acoustic Cover) feat. Matt Wright</t>
  </si>
  <si>
    <t>Ho Hey</t>
  </si>
  <si>
    <t>Hey Ya - solo version</t>
  </si>
  <si>
    <t>Maps</t>
  </si>
  <si>
    <t>Fancy</t>
  </si>
  <si>
    <t>Girls Just Wanna Have Fun - Acoustic</t>
  </si>
  <si>
    <t>What Do You Mean / Where Are Ãœ Now (Acoustic Mashup) [feat. Kaya May]</t>
  </si>
  <si>
    <t>Stayin Out All Night/Habits (Acoustic Mashup)</t>
  </si>
  <si>
    <t>Why Georgia (RAWsession) [in the style of John Mayer] - Single</t>
  </si>
  <si>
    <t>This Must Be the Place (Naive Melody) [by Talking Heads]</t>
  </si>
  <si>
    <t>Sign of the Times [Acoustic Cover] - Acoustic</t>
  </si>
  <si>
    <t>Pompeii</t>
  </si>
  <si>
    <t>Taylor Swift 1989 Medley</t>
  </si>
  <si>
    <t>Shake It Off</t>
  </si>
  <si>
    <t>Hide Away - Acoustic Version</t>
  </si>
  <si>
    <t>Wild World - Acoustic Version</t>
  </si>
  <si>
    <t>Steal My Girl</t>
  </si>
  <si>
    <t>I Kissed A Girl</t>
  </si>
  <si>
    <t>Out of the Woods (Acoustic) [feat. Jake Coco]</t>
  </si>
  <si>
    <t>Dancing In The Moonlight (It's Caught Me In Its Spotlight) - Recorded At Spotify Studios NYC</t>
  </si>
  <si>
    <t>How's It Going to Be</t>
  </si>
  <si>
    <t>Palace - Cover</t>
  </si>
  <si>
    <t>Stand by Me - Recorded at RAK Studios, London</t>
  </si>
  <si>
    <t>Perfect Duet (Ed Sheeran &amp; BeyoncÃ©)</t>
  </si>
  <si>
    <t>Shallow</t>
  </si>
  <si>
    <t>Ophelia</t>
  </si>
  <si>
    <t>Beyond</t>
  </si>
  <si>
    <t>Latch - Acoustic</t>
  </si>
  <si>
    <t>Shrike</t>
  </si>
  <si>
    <t>Big Jet Plane</t>
  </si>
  <si>
    <t>When You Love Someone - Acoustic</t>
  </si>
  <si>
    <t>Slow Dancing in a Burning Room - Acoustic</t>
  </si>
  <si>
    <t>Georgia</t>
  </si>
  <si>
    <t>Wild Love - Acoustic</t>
  </si>
  <si>
    <t>Foreign Hands</t>
  </si>
  <si>
    <t>Smoke Filled Room - Acoustic Session</t>
  </si>
  <si>
    <t>Wild Horses - Acoustic</t>
  </si>
  <si>
    <t>September Song - Guitar Acoustic</t>
  </si>
  <si>
    <t>Lost On You</t>
  </si>
  <si>
    <t>Hold My Girl</t>
  </si>
  <si>
    <t>Castle on the Hill - Acoustic</t>
  </si>
  <si>
    <t>After Rain</t>
  </si>
  <si>
    <t>Such A Simple Thing</t>
  </si>
  <si>
    <t>You Sigh</t>
  </si>
  <si>
    <t>Chemicals - Acoustic</t>
  </si>
  <si>
    <t>Morning Breeze</t>
  </si>
  <si>
    <t>Happier - Acoustic</t>
  </si>
  <si>
    <t>Melt (Acoustic Version)</t>
  </si>
  <si>
    <t>My Arms Were Always Around You</t>
  </si>
  <si>
    <t>Lay It On Me - Acoustic</t>
  </si>
  <si>
    <t>Little Boy</t>
  </si>
  <si>
    <t>Never in My Wildest Dreams</t>
  </si>
  <si>
    <t>New Rules - Acoustic</t>
  </si>
  <si>
    <t>hate u love u</t>
  </si>
  <si>
    <t>Dream - Acoustic</t>
  </si>
  <si>
    <t>Only Love</t>
  </si>
  <si>
    <t>Take Me To Church - Live From Spotify, London</t>
  </si>
  <si>
    <t>For Now</t>
  </si>
  <si>
    <t>Cherry Wine - Live</t>
  </si>
  <si>
    <t>Honest</t>
  </si>
  <si>
    <t>Honey</t>
  </si>
  <si>
    <t>The Woods - Acoustic</t>
  </si>
  <si>
    <t>Waves - Acoustic</t>
  </si>
  <si>
    <t>Tee Shirt</t>
  </si>
  <si>
    <t>Hell Or High Water</t>
  </si>
  <si>
    <t>Paper Thin - Live From Studio</t>
  </si>
  <si>
    <t>Moving Mountains</t>
  </si>
  <si>
    <t>Another Way</t>
  </si>
  <si>
    <t>Concrete Jungle - Acoustic</t>
  </si>
  <si>
    <t>Where's My Love</t>
  </si>
  <si>
    <t>Adore - Piano Unplugged</t>
  </si>
  <si>
    <t>Hollow (Acoustic)</t>
  </si>
  <si>
    <t>Jungle</t>
  </si>
  <si>
    <t>Elastic Heart - Live from The Village</t>
  </si>
  <si>
    <t>Most Girls - Acoustic</t>
  </si>
  <si>
    <t>Sleep On The Floor</t>
  </si>
  <si>
    <t>little light - acoustic version</t>
  </si>
  <si>
    <t>I Will Spend My Whole Life Loving You</t>
  </si>
  <si>
    <t>Best Days - Acoustic</t>
  </si>
  <si>
    <t>Love on the Weekend</t>
  </si>
  <si>
    <t>Acoustic</t>
  </si>
  <si>
    <t>Catie Rae</t>
  </si>
  <si>
    <t>Issues - Acoustic</t>
  </si>
  <si>
    <t>Shape of You - Acoustic</t>
  </si>
  <si>
    <t>Boston</t>
  </si>
  <si>
    <t>Girl Crush - Recorded at Metropolis Studios, London</t>
  </si>
  <si>
    <t>Save My Life - Radio Edit</t>
  </si>
  <si>
    <t>No Place In Mind</t>
  </si>
  <si>
    <t>Tell Me - Acoustic</t>
  </si>
  <si>
    <t>Let It Go - James Bay Spotify Session 2015</t>
  </si>
  <si>
    <t>Cringe - Stripped</t>
  </si>
  <si>
    <t>Can't See Straight - Acoustic</t>
  </si>
  <si>
    <t>Young Blood - Acoustic</t>
  </si>
  <si>
    <t>Better</t>
  </si>
  <si>
    <t>Don't Be A Fool - MTV Unplugged</t>
  </si>
  <si>
    <t>The Other (Stripped)</t>
  </si>
  <si>
    <t>Love Me Like I'm Gone.</t>
  </si>
  <si>
    <t>Call You Home</t>
  </si>
  <si>
    <t>Anaheim</t>
  </si>
  <si>
    <t>For Me, For Her, For You</t>
  </si>
  <si>
    <t>Yellow Bird</t>
  </si>
  <si>
    <t>Make Me (Cry) - Acoustic Version</t>
  </si>
  <si>
    <t>Louise</t>
  </si>
  <si>
    <t>Magnetised - Acoustic</t>
  </si>
  <si>
    <t>California Numb - Acoustic</t>
  </si>
  <si>
    <t>Ghost - Live From Spotify NYC</t>
  </si>
  <si>
    <t>On the Run</t>
  </si>
  <si>
    <t>Rather Be with You - Acoustic</t>
  </si>
  <si>
    <t>This Town</t>
  </si>
  <si>
    <t>Falling</t>
  </si>
  <si>
    <t>Rusty</t>
  </si>
  <si>
    <t>FourFiveSeconds</t>
  </si>
  <si>
    <t>Ol' Sweet Day</t>
  </si>
  <si>
    <t>Miles Away</t>
  </si>
  <si>
    <t>Burning House</t>
  </si>
  <si>
    <t>Love And Happiness</t>
  </si>
  <si>
    <t>Reasons - Acoustic</t>
  </si>
  <si>
    <t>Life Is Confusing</t>
  </si>
  <si>
    <t>Already Gone - Acoustic</t>
  </si>
  <si>
    <t>Before You</t>
  </si>
  <si>
    <t>Take Me to Church</t>
  </si>
  <si>
    <t>The A Team</t>
  </si>
  <si>
    <t>Let Her Go</t>
  </si>
  <si>
    <t>Budapest</t>
  </si>
  <si>
    <t>Photograph</t>
  </si>
  <si>
    <t>Crazy</t>
  </si>
  <si>
    <t>Rude (Acoustic)</t>
  </si>
  <si>
    <t>Chasing Cars</t>
  </si>
  <si>
    <t>Lover Of The Light</t>
  </si>
  <si>
    <t>If I Were a Boy</t>
  </si>
  <si>
    <t>Home</t>
  </si>
  <si>
    <t>Snow (Hey Oh)</t>
  </si>
  <si>
    <t>Yellow</t>
  </si>
  <si>
    <t>Wake Me Up When September Ends</t>
  </si>
  <si>
    <t>Dog Days Are Over - MTV Unplugged, 2012</t>
  </si>
  <si>
    <t>No One - Acoustic</t>
  </si>
  <si>
    <t>I Don't Want to Be - Stripped Version</t>
  </si>
  <si>
    <t>Slow Dancing in a Burning Room</t>
  </si>
  <si>
    <t>The Cave</t>
  </si>
  <si>
    <t>Thinking Out Loud</t>
  </si>
  <si>
    <t>Collide - Acoustic Version</t>
  </si>
  <si>
    <t>Come On Get Higher</t>
  </si>
  <si>
    <t>You And Me</t>
  </si>
  <si>
    <t>You're Beautiful</t>
  </si>
  <si>
    <t>Somewhere Only We Know</t>
  </si>
  <si>
    <t>She Will Be Loved - Acoustic</t>
  </si>
  <si>
    <t>Trouble</t>
  </si>
  <si>
    <t>The Blower's Daughter</t>
  </si>
  <si>
    <t>I Will Wait</t>
  </si>
  <si>
    <t>Lucky</t>
  </si>
  <si>
    <t>Immortalized</t>
  </si>
  <si>
    <t>Come And Get It</t>
  </si>
  <si>
    <t>Drop Dead Cynical</t>
  </si>
  <si>
    <t>Blood</t>
  </si>
  <si>
    <t>When Legends Rise</t>
  </si>
  <si>
    <t>The Reckoning</t>
  </si>
  <si>
    <t>Black Wedding (feat. Rob Halford)</t>
  </si>
  <si>
    <t>Sham Pain</t>
  </si>
  <si>
    <t>Here Comes The Boom</t>
  </si>
  <si>
    <t>MANTRA</t>
  </si>
  <si>
    <t>Alone In A Room</t>
  </si>
  <si>
    <t>Prey</t>
  </si>
  <si>
    <t>Chaos And Earthquakes</t>
  </si>
  <si>
    <t>Dumptruck</t>
  </si>
  <si>
    <t>Sleep Walking Elite</t>
  </si>
  <si>
    <t>Who Do You Trust?</t>
  </si>
  <si>
    <t>Hereafter</t>
  </si>
  <si>
    <t>The Devil's Bleeding Crown</t>
  </si>
  <si>
    <t>All or Nothing</t>
  </si>
  <si>
    <t>Animal</t>
  </si>
  <si>
    <t>Are You Ready</t>
  </si>
  <si>
    <t>Monster</t>
  </si>
  <si>
    <t>Do You Really Want It</t>
  </si>
  <si>
    <t>Calm Before the Storm</t>
  </si>
  <si>
    <t>Rainier Fog</t>
  </si>
  <si>
    <t>The Remedy</t>
  </si>
  <si>
    <t>Bad Listener</t>
  </si>
  <si>
    <t>Over It</t>
  </si>
  <si>
    <t>Walk</t>
  </si>
  <si>
    <t>Infra-Red</t>
  </si>
  <si>
    <t>Risen</t>
  </si>
  <si>
    <t>Torn in Two</t>
  </si>
  <si>
    <t>DEVIL</t>
  </si>
  <si>
    <t>Rats</t>
  </si>
  <si>
    <t>Broken Heart</t>
  </si>
  <si>
    <t>Uncomfortable</t>
  </si>
  <si>
    <t>Instincts</t>
  </si>
  <si>
    <t>Broken</t>
  </si>
  <si>
    <t>Breaking Skin</t>
  </si>
  <si>
    <t>1000hp</t>
  </si>
  <si>
    <t>That's My Jam</t>
  </si>
  <si>
    <t>Wash It All Away</t>
  </si>
  <si>
    <t>Absolute Zero</t>
  </si>
  <si>
    <t>The Void</t>
  </si>
  <si>
    <t>Hardwired</t>
  </si>
  <si>
    <t>Shadows Inside</t>
  </si>
  <si>
    <t>Hate Me</t>
  </si>
  <si>
    <t>X</t>
  </si>
  <si>
    <t>On My Teeth</t>
  </si>
  <si>
    <t>Waking Lions</t>
  </si>
  <si>
    <t>Judas</t>
  </si>
  <si>
    <t>Loneshark</t>
  </si>
  <si>
    <t>Raise Your Horns</t>
  </si>
  <si>
    <t>Remember We Die</t>
  </si>
  <si>
    <t>TriggerPulse</t>
  </si>
  <si>
    <t>Don't Need You - Edit</t>
  </si>
  <si>
    <t>Psychosocial</t>
  </si>
  <si>
    <t>Looking Down the Barrel of Today</t>
  </si>
  <si>
    <t>Paranoia</t>
  </si>
  <si>
    <t>God Damn</t>
  </si>
  <si>
    <t>Vice Grip</t>
  </si>
  <si>
    <t>Let It Burn</t>
  </si>
  <si>
    <t>The End</t>
  </si>
  <si>
    <t>Happy Song</t>
  </si>
  <si>
    <t>Fever</t>
  </si>
  <si>
    <t>Master Groove</t>
  </si>
  <si>
    <t>Energy (Stay Far Away)</t>
  </si>
  <si>
    <t>KANA</t>
  </si>
  <si>
    <t>Fake Love (feat. Duncan Mighty &amp; WizKid)</t>
  </si>
  <si>
    <t>Soco (feat. Wizkid, Ceeza Milli, Spotless &amp; Terri)</t>
  </si>
  <si>
    <t>Nowo</t>
  </si>
  <si>
    <t>Ma Lo</t>
  </si>
  <si>
    <t>Manya</t>
  </si>
  <si>
    <t>My Love (feat. Major Lazer, WizKid, Dua Lipa)</t>
  </si>
  <si>
    <t>Come Closer</t>
  </si>
  <si>
    <t>Wine to the Top</t>
  </si>
  <si>
    <t>Daddy Yo</t>
  </si>
  <si>
    <t>One Dance</t>
  </si>
  <si>
    <t>Soweto Baby (feat. Wizkid &amp; DJ Buckz)</t>
  </si>
  <si>
    <t>Final (Baba Nla)</t>
  </si>
  <si>
    <t>Bend Down Pause</t>
  </si>
  <si>
    <t>Ojuelegba</t>
  </si>
  <si>
    <t>In My Bed</t>
  </si>
  <si>
    <t>Show You the Money</t>
  </si>
  <si>
    <t>On Top Your Matter</t>
  </si>
  <si>
    <t>Ginger (feat. Wizkid)</t>
  </si>
  <si>
    <t>Pullover (feat. Wiz-Kid)</t>
  </si>
  <si>
    <t>Jaiye Jaiye (feat. Femi Kuti)</t>
  </si>
  <si>
    <t>Caro (feat. Lax)</t>
  </si>
  <si>
    <t>Slow Down (feat. Wiz Kid)</t>
  </si>
  <si>
    <t>The Matter (feat. Wizkid)</t>
  </si>
  <si>
    <t>Dance for Me</t>
  </si>
  <si>
    <t>Pakurumo</t>
  </si>
  <si>
    <t>Love My Baby</t>
  </si>
  <si>
    <t>Tease Me / Bad Guys</t>
  </si>
  <si>
    <t>Fakaza</t>
  </si>
  <si>
    <t>Monini</t>
  </si>
  <si>
    <t>Midnight Starring</t>
  </si>
  <si>
    <t>Hurtin' Me - The Remix</t>
  </si>
  <si>
    <t>Suited (SynX Remix)[feat. Mr Eazi] (feat. Synx &amp; Mr Eazi)</t>
  </si>
  <si>
    <t>Make Wild</t>
  </si>
  <si>
    <t>Issa Goal</t>
  </si>
  <si>
    <t>Legbegbe</t>
  </si>
  <si>
    <t>Pana</t>
  </si>
  <si>
    <t>Drogba (Joanna)</t>
  </si>
  <si>
    <t>Skelewu</t>
  </si>
  <si>
    <t>Tied Up</t>
  </si>
  <si>
    <t>Orkant/Balance Pon It</t>
  </si>
  <si>
    <t>Particula</t>
  </si>
  <si>
    <t>My Woman, My Everything (feat. Wandecoal)</t>
  </si>
  <si>
    <t>Spy Candy</t>
  </si>
  <si>
    <t>Makhe</t>
  </si>
  <si>
    <t>AKWAABA</t>
  </si>
  <si>
    <t>Love You Die (feat. Diamond Platnumz)</t>
  </si>
  <si>
    <t>Jezebel (Main Mix) (feat. Oskido)</t>
  </si>
  <si>
    <t>Said (Coke Studio Africa)</t>
  </si>
  <si>
    <t>Wololo</t>
  </si>
  <si>
    <t>Property</t>
  </si>
  <si>
    <t>Shake Body</t>
  </si>
  <si>
    <t>Ay mama</t>
  </si>
  <si>
    <t>Confession</t>
  </si>
  <si>
    <t>Leg Over</t>
  </si>
  <si>
    <t>Been Calling</t>
  </si>
  <si>
    <t>Science Student</t>
  </si>
  <si>
    <t>Million Pound Girl (Badder Than Bad) - Edit</t>
  </si>
  <si>
    <t>Sunrise</t>
  </si>
  <si>
    <t>Tonight</t>
  </si>
  <si>
    <t>Take Over</t>
  </si>
  <si>
    <t>Maga 2 Mugu</t>
  </si>
  <si>
    <t>Prayer</t>
  </si>
  <si>
    <t>Mama</t>
  </si>
  <si>
    <t>Baba</t>
  </si>
  <si>
    <t>Club Controller</t>
  </si>
  <si>
    <t>CCTV</t>
  </si>
  <si>
    <t>Trobul</t>
  </si>
  <si>
    <t>Fantasy</t>
  </si>
  <si>
    <t>Anticipation</t>
  </si>
  <si>
    <t>Shakara (Oloje)</t>
  </si>
  <si>
    <t>Best Life</t>
  </si>
  <si>
    <t>079ME</t>
  </si>
  <si>
    <t>Assurance</t>
  </si>
  <si>
    <t>One Leg Up</t>
  </si>
  <si>
    <t>Labyrinth</t>
  </si>
  <si>
    <t>If</t>
  </si>
  <si>
    <t>Sgicha (feat. HHP)</t>
  </si>
  <si>
    <t>Despacito x Shape Of You</t>
  </si>
  <si>
    <t>Party In The U.S.A.</t>
  </si>
  <si>
    <t>Waka Waka</t>
  </si>
  <si>
    <t>Somebody That I Used to Know</t>
  </si>
  <si>
    <t>Attention</t>
  </si>
  <si>
    <t>I'm Yours / Somewhere Over The Rainbow</t>
  </si>
  <si>
    <t>Kennedy Center Performance - From "Pitch Perfect 2" Soundtrack</t>
  </si>
  <si>
    <t>Any Way You Want It (World Championship Medley) - From "Pitch Perfect 2" Soundtrack</t>
  </si>
  <si>
    <t>We Belong - From "Pitch Perfect 2" Soundtrack</t>
  </si>
  <si>
    <t>I Knew You Were Trouble</t>
  </si>
  <si>
    <t>Back To Basics - From "Pitch Perfect 2" Soundtrack</t>
  </si>
  <si>
    <t>Daft Punk</t>
  </si>
  <si>
    <t>Riff Off - From "Pitch Perfect 2" Soundtrack</t>
  </si>
  <si>
    <t>Feelin' It</t>
  </si>
  <si>
    <t>Stars</t>
  </si>
  <si>
    <t>Don't Stop Believin' (Glee Cast Version)</t>
  </si>
  <si>
    <t>Riff Off: Mickey/Like A Virgin/Hit Me With Your Best Shot/S&amp;M/Letâ€™s Talk About Sex/Iâ€™ll Make Love To You/Feels Like The First Time/No Diggity</t>
  </si>
  <si>
    <t>Can't Hold Us</t>
  </si>
  <si>
    <t>Cups - Movie Version</t>
  </si>
  <si>
    <t>I See Fire</t>
  </si>
  <si>
    <t>Problem</t>
  </si>
  <si>
    <t>Trebles Finals: Bright Lights Bigger City/Magic</t>
  </si>
  <si>
    <t>Remix to Ignition</t>
  </si>
  <si>
    <t>Text Me Merry Christmas (feat. Kristen Bell)</t>
  </si>
  <si>
    <t>Wake Me Up</t>
  </si>
  <si>
    <t>Right Round</t>
  </si>
  <si>
    <t>Rhythm Of Love / Can't Help Falling In Love</t>
  </si>
  <si>
    <t>Radioactive</t>
  </si>
  <si>
    <t>Love The Way You Lie</t>
  </si>
  <si>
    <t>Landslide - Studio Version</t>
  </si>
  <si>
    <t>Game of Thrones</t>
  </si>
  <si>
    <t>Misty Mountains (A Cappella)</t>
  </si>
  <si>
    <t>Sweet Caroline</t>
  </si>
  <si>
    <t>Stacey's Mom</t>
  </si>
  <si>
    <t>Bellas Finals: Price Tag/Donâ€™t You (Forget About Me)/Give Me Everything/Just The Way You Are/Party In The U.S.A./Turn The Beat Around</t>
  </si>
  <si>
    <t>Creep - Studio Version</t>
  </si>
  <si>
    <t>Bittersweet Symphony / Baba O'Riley / Last Friday Night / Hollaback Girl</t>
  </si>
  <si>
    <t>Medley: Killer Queen / Bohemian Rhapsody / Somebody To Love</t>
  </si>
  <si>
    <t>Bad Romance</t>
  </si>
  <si>
    <t>Cruise</t>
  </si>
  <si>
    <t>Ring of Fire</t>
  </si>
  <si>
    <t>F**k You</t>
  </si>
  <si>
    <t>Don't Stop The Music</t>
  </si>
  <si>
    <t>Grace Kelly - Studio Version</t>
  </si>
  <si>
    <t>A-Punk</t>
  </si>
  <si>
    <t>Wavin' Flag</t>
  </si>
  <si>
    <t>Change</t>
  </si>
  <si>
    <t>Everybody But You</t>
  </si>
  <si>
    <t>Shapeshifter (feat. Locksmith &amp; Illmaculate)</t>
  </si>
  <si>
    <t>Black Magic</t>
  </si>
  <si>
    <t>Clark Griswold</t>
  </si>
  <si>
    <t>Lead The Way</t>
  </si>
  <si>
    <t>Open Road</t>
  </si>
  <si>
    <t>Thank the Lord</t>
  </si>
  <si>
    <t>Divided</t>
  </si>
  <si>
    <t>9 Times Out Of 10</t>
  </si>
  <si>
    <t>Taste</t>
  </si>
  <si>
    <t>Magic</t>
  </si>
  <si>
    <t>Sight</t>
  </si>
  <si>
    <t>On the Road</t>
  </si>
  <si>
    <t>Masseuse</t>
  </si>
  <si>
    <t>Luv</t>
  </si>
  <si>
    <t>The Come Down Was Real</t>
  </si>
  <si>
    <t>Problems</t>
  </si>
  <si>
    <t>Nothing To Me</t>
  </si>
  <si>
    <t>REVELATIONS</t>
  </si>
  <si>
    <t>A to Z</t>
  </si>
  <si>
    <t>Let Me Down (feat. George Maple)</t>
  </si>
  <si>
    <t>Bless (What It's Like)</t>
  </si>
  <si>
    <t>Suffer In Silence</t>
  </si>
  <si>
    <t>Lost at Heart</t>
  </si>
  <si>
    <t>All Three Eyes</t>
  </si>
  <si>
    <t>Wonderland</t>
  </si>
  <si>
    <t>Deserve</t>
  </si>
  <si>
    <t>Time</t>
  </si>
  <si>
    <t>Facts</t>
  </si>
  <si>
    <t>Switch Up</t>
  </si>
  <si>
    <t>Sobriety</t>
  </si>
  <si>
    <t>Beat Drop</t>
  </si>
  <si>
    <t>Jonah</t>
  </si>
  <si>
    <t>Won't Be Long</t>
  </si>
  <si>
    <t>Records</t>
  </si>
  <si>
    <t>Black Future</t>
  </si>
  <si>
    <t>Falling from the Sky</t>
  </si>
  <si>
    <t>Promised Land</t>
  </si>
  <si>
    <t>Make Money Not Friends</t>
  </si>
  <si>
    <t>Too Far Gone</t>
  </si>
  <si>
    <t>In Da Club</t>
  </si>
  <si>
    <t>Lose Yourself - From "8 Mile" Soundtrack</t>
  </si>
  <si>
    <t>Back To Black</t>
  </si>
  <si>
    <t>Where Is The Love?</t>
  </si>
  <si>
    <t>Don't Cha</t>
  </si>
  <si>
    <t>Poker Face</t>
  </si>
  <si>
    <t>Irreplaceable</t>
  </si>
  <si>
    <t>I Gotta Feeling</t>
  </si>
  <si>
    <t>Gold Digger</t>
  </si>
  <si>
    <t>Hit 'Em up Style (Oops!)</t>
  </si>
  <si>
    <t>This Love</t>
  </si>
  <si>
    <t>No Air (feat. Chris Brown)</t>
  </si>
  <si>
    <t>Apologize</t>
  </si>
  <si>
    <t>Dilemma</t>
  </si>
  <si>
    <t>Make You Feel My Love</t>
  </si>
  <si>
    <t>U Remind Me</t>
  </si>
  <si>
    <t>Hollaback Girl</t>
  </si>
  <si>
    <t>Young Folks</t>
  </si>
  <si>
    <t>Every time we touch</t>
  </si>
  <si>
    <t>Umbrella</t>
  </si>
  <si>
    <t>Drop It Like It's Hot</t>
  </si>
  <si>
    <t>Ordinary People</t>
  </si>
  <si>
    <t>One More Time - Short Radio Edit</t>
  </si>
  <si>
    <t>Kids</t>
  </si>
  <si>
    <t>Maria Maria (feat. The Product G&amp;B) - Radio Edit</t>
  </si>
  <si>
    <t>With Every Heartbeat - with Kleerup</t>
  </si>
  <si>
    <t>She Will Be Loved</t>
  </si>
  <si>
    <t>It Wasn't Me</t>
  </si>
  <si>
    <t>Bootylicious</t>
  </si>
  <si>
    <t>White Flag</t>
  </si>
  <si>
    <t>The Scientist</t>
  </si>
  <si>
    <t>4 Minutes (feat. Justin Timberlake &amp; Timbaland)</t>
  </si>
  <si>
    <t>Love Story</t>
  </si>
  <si>
    <t>Marry You</t>
  </si>
  <si>
    <t>Murder On The Dancefloor</t>
  </si>
  <si>
    <t>Viva La Vida</t>
  </si>
  <si>
    <t>Intro</t>
  </si>
  <si>
    <t>Just The Way You Are</t>
  </si>
  <si>
    <t>When Love Takes Over (feat. Kelly Rowland)</t>
  </si>
  <si>
    <t>Little L</t>
  </si>
  <si>
    <t>Get Busy</t>
  </si>
  <si>
    <t>A Thousand Miles - Single Version</t>
  </si>
  <si>
    <t>So Sick</t>
  </si>
  <si>
    <t>Can't Get You Out of My Head</t>
  </si>
  <si>
    <t>Mercy</t>
  </si>
  <si>
    <t>Fireflies</t>
  </si>
  <si>
    <t>Don't Know Why</t>
  </si>
  <si>
    <t>Breathless</t>
  </si>
  <si>
    <t>Dirrty</t>
  </si>
  <si>
    <t>Lady - Hear Me Tonight</t>
  </si>
  <si>
    <t>You've Got The Love</t>
  </si>
  <si>
    <t>Call On Me - Radio Edit</t>
  </si>
  <si>
    <t>Hot N Cold</t>
  </si>
  <si>
    <t>All Rise</t>
  </si>
  <si>
    <t>7 Days</t>
  </si>
  <si>
    <t>The Wanderer</t>
  </si>
  <si>
    <t>Johnny B. Goode - Single Version</t>
  </si>
  <si>
    <t>Good Golly Miss Molly</t>
  </si>
  <si>
    <t>That'll Be The Day</t>
  </si>
  <si>
    <t>Shake, Rattle And Roll</t>
  </si>
  <si>
    <t>At The Hop</t>
  </si>
  <si>
    <t>Ain't That A Shame</t>
  </si>
  <si>
    <t>Jailhouse Rock</t>
  </si>
  <si>
    <t>Under The Boardwalk</t>
  </si>
  <si>
    <t>Runaround Sue - Remastered 1991</t>
  </si>
  <si>
    <t>Roll Over Beethoven - Single Version</t>
  </si>
  <si>
    <t>A Teenager In Love</t>
  </si>
  <si>
    <t>Come On, Let's Go</t>
  </si>
  <si>
    <t>(We're Gonna) Rock Around The Clock - Single Version</t>
  </si>
  <si>
    <t>Hound Dog</t>
  </si>
  <si>
    <t>I've Got A Woman</t>
  </si>
  <si>
    <t>Long Tall Sally</t>
  </si>
  <si>
    <t>Rockin' Robin</t>
  </si>
  <si>
    <t>I Walk The Line - Single Version</t>
  </si>
  <si>
    <t>Dream Lover</t>
  </si>
  <si>
    <t>Runaway - 2004 Remastered Version</t>
  </si>
  <si>
    <t>Diana</t>
  </si>
  <si>
    <t>Great Balls Of Fire - 1963 Stereo Version</t>
  </si>
  <si>
    <t>Take Good Care Of My Baby - 1990 Remastered</t>
  </si>
  <si>
    <t>The Great Pretender - Single Version</t>
  </si>
  <si>
    <t>Tequila (Original)</t>
  </si>
  <si>
    <t>Stupid Cupid</t>
  </si>
  <si>
    <t>Oh! Carol</t>
  </si>
  <si>
    <t>Why Do Fools Fall in Love</t>
  </si>
  <si>
    <t>La Bamba - Single Version</t>
  </si>
  <si>
    <t>Come Go With Me</t>
  </si>
  <si>
    <t>Since I Don't Have You</t>
  </si>
  <si>
    <t>Whole Lot of Shakin' Going On</t>
  </si>
  <si>
    <t>Folsom Prison Blues</t>
  </si>
  <si>
    <t>C'mon Everybody</t>
  </si>
  <si>
    <t>Love Potion No. 9</t>
  </si>
  <si>
    <t>Reet Petite</t>
  </si>
  <si>
    <t>You Send Me</t>
  </si>
  <si>
    <t>Little Darlin' - Single Version</t>
  </si>
  <si>
    <t>Sixteen Tons</t>
  </si>
  <si>
    <t>Tutti Frutti</t>
  </si>
  <si>
    <t>Wake Up Little Susie - 2006 Remastered Version</t>
  </si>
  <si>
    <t>Blueberry Hill - Remastered 2002</t>
  </si>
  <si>
    <t>Book Of Love - Single Version</t>
  </si>
  <si>
    <t>I've Got You Under My Skin - Remastered 1998</t>
  </si>
  <si>
    <t>That's Amore - 1996 Digital Remaster</t>
  </si>
  <si>
    <t>Barbara-Ann</t>
  </si>
  <si>
    <t>Lonely Teardrops</t>
  </si>
  <si>
    <t>My Baby Just Cares For Me</t>
  </si>
  <si>
    <t>Mess Around</t>
  </si>
  <si>
    <t>Goodnite, It's Time to Go (Goodnight Sweetheart, Goodnight)</t>
  </si>
  <si>
    <t>See See Rider</t>
  </si>
  <si>
    <t>Shakin' All Over - 2004 Remastered Version</t>
  </si>
  <si>
    <t>Hello Mary Lou (Goodbye Heart)</t>
  </si>
  <si>
    <t>Get a Job</t>
  </si>
  <si>
    <t>Bye Bye Love</t>
  </si>
  <si>
    <t>See You Later, Alligator</t>
  </si>
  <si>
    <t>You're Sixteen-Your're Beautiful (And You're Mine) - Single Version</t>
  </si>
  <si>
    <t>Fannie Mae</t>
  </si>
  <si>
    <t>Be-Bop-A-Lula</t>
  </si>
  <si>
    <t>King Creole</t>
  </si>
  <si>
    <t>Peppermint Twist Part I</t>
  </si>
  <si>
    <t>Smoke Gets In Your Eyes - Single Version</t>
  </si>
  <si>
    <t>Who Put The Bomp (In The Bomp Bomp Bomp) - 2004 Remastered Version</t>
  </si>
  <si>
    <t>Peggy Sue - Single Version</t>
  </si>
  <si>
    <t>Jambalaya (On The Bayou)</t>
  </si>
  <si>
    <t>Ya Ya</t>
  </si>
  <si>
    <t>To The Aisle</t>
  </si>
  <si>
    <t>Party Doll - Mono</t>
  </si>
  <si>
    <t>Buona Sera - Remastered 2002</t>
  </si>
  <si>
    <t>Mary Lou</t>
  </si>
  <si>
    <t>He'll Have to Go</t>
  </si>
  <si>
    <t>Tennessee Waltz</t>
  </si>
  <si>
    <t>Ain't No Mountain High Enough</t>
  </si>
  <si>
    <t>(I Canâ€™t Get No) Satisfaction - Mono / Remastered</t>
  </si>
  <si>
    <t>The House Of The Rising Sun</t>
  </si>
  <si>
    <t>My Girl</t>
  </si>
  <si>
    <t>(Your Love Keeps Lifting Me) Higher &amp; Higher</t>
  </si>
  <si>
    <t>Build Me Up Buttercup</t>
  </si>
  <si>
    <t>The Sound of Silence</t>
  </si>
  <si>
    <t>I'm a Believer</t>
  </si>
  <si>
    <t>Sugar, Sugar</t>
  </si>
  <si>
    <t>Be My Baby</t>
  </si>
  <si>
    <t>Come Together - Remastered</t>
  </si>
  <si>
    <t>Down On The Corner</t>
  </si>
  <si>
    <t>Will You Love Me Tomorrow</t>
  </si>
  <si>
    <t>Stand By Me</t>
  </si>
  <si>
    <t>(What A) Wonderful World - Remastered</t>
  </si>
  <si>
    <t>Mrs. Robinson</t>
  </si>
  <si>
    <t>Wouldn't It Be Nice - Stereo Mix</t>
  </si>
  <si>
    <t>These Boots Are Made For Walkin'</t>
  </si>
  <si>
    <t>Unchained Melody</t>
  </si>
  <si>
    <t>Sherry</t>
  </si>
  <si>
    <t>Son Of A Preacher Man</t>
  </si>
  <si>
    <t>You Can't Hurry Love</t>
  </si>
  <si>
    <t>Hold On, I'm Comin'</t>
  </si>
  <si>
    <t>I Heard It Through The Grapevine</t>
  </si>
  <si>
    <t>Time Of The Season (Mono Version)</t>
  </si>
  <si>
    <t>I Say a Little Prayer</t>
  </si>
  <si>
    <t>Gimme Some Lovin' - Single Mix</t>
  </si>
  <si>
    <t>What Becomes Of The Brokenhearted</t>
  </si>
  <si>
    <t>Rescue Me - Single Version</t>
  </si>
  <si>
    <t>The Lion Sleeps Tonight (Wimoweh)</t>
  </si>
  <si>
    <t>San Francisco (Be Sure to Wear Flowers in Your Hair) - Single Version</t>
  </si>
  <si>
    <t>Can't Take My Eyes Off You</t>
  </si>
  <si>
    <t>You Never Can Tell</t>
  </si>
  <si>
    <t>Do You Love Me - Mono</t>
  </si>
  <si>
    <t>What A Wonderful World</t>
  </si>
  <si>
    <t>All I Have To Do Is Dream - 2006 Remastered Version</t>
  </si>
  <si>
    <t>Please Mr. Postman</t>
  </si>
  <si>
    <t>For Once In My Life</t>
  </si>
  <si>
    <t>Sunny</t>
  </si>
  <si>
    <t>Think</t>
  </si>
  <si>
    <t>This Old Heart Of Mine (Is Weak For You)</t>
  </si>
  <si>
    <t>Bring It On Home to Me - Remastered</t>
  </si>
  <si>
    <t>A Whiter Shade Of Pale</t>
  </si>
  <si>
    <t>I Got You Babe - LP/Single Version</t>
  </si>
  <si>
    <t>Come See About Me - Stereo Version</t>
  </si>
  <si>
    <t>Folsom Prison Blues - Mono Version</t>
  </si>
  <si>
    <t>Somethin' Stupid</t>
  </si>
  <si>
    <t>While My Guitar Gently Weeps - Remastered</t>
  </si>
  <si>
    <t>The Sun Ain't Gonna Shine Anymore - Stereo Version</t>
  </si>
  <si>
    <t>Fly Me To The Moon - Remastered 2008</t>
  </si>
  <si>
    <t>Chapel Of Love</t>
  </si>
  <si>
    <t>Everybody's Talkin' - From "Midnight Cowboy"</t>
  </si>
  <si>
    <t>Sunny Afternoon</t>
  </si>
  <si>
    <t>Everybody Needs Somebody To Love - Mono / Remastered / Version 2</t>
  </si>
  <si>
    <t>Everlasting Love</t>
  </si>
  <si>
    <t>A Day In The Life - Remastered</t>
  </si>
  <si>
    <t>Raindrops Keep Fallin' On My Head - From "Butch Cassidy And The Sundance Kid" Soundtrack</t>
  </si>
  <si>
    <t>Stuck on You</t>
  </si>
  <si>
    <t>Sweets for My Sweet</t>
  </si>
  <si>
    <t>Don't Let Me Be Misunderstood</t>
  </si>
  <si>
    <t>Piece of My Heart</t>
  </si>
  <si>
    <t>Where Do You Go To (My Lovely)</t>
  </si>
  <si>
    <t>The Letter</t>
  </si>
  <si>
    <t>To Love Somebody</t>
  </si>
  <si>
    <t>He Ain't Heavy He's My Brother</t>
  </si>
  <si>
    <t>Don't Worry Baby - Remastered 2001</t>
  </si>
  <si>
    <t>What the World Needs Now Is Love</t>
  </si>
  <si>
    <t>Love Child</t>
  </si>
  <si>
    <t>A Hard Rain's A-Gonna Fall</t>
  </si>
  <si>
    <t>Didn't I (Blow Your Mind This Time)</t>
  </si>
  <si>
    <t>Respect</t>
  </si>
  <si>
    <t>Lay, Lady, Lay</t>
  </si>
  <si>
    <t>Sealed with a Kiss</t>
  </si>
  <si>
    <t>Have You Ever Seen The Rain?</t>
  </si>
  <si>
    <t>Is This Love</t>
  </si>
  <si>
    <t>Don't Go Breaking My Heart</t>
  </si>
  <si>
    <t>Hold the Line</t>
  </si>
  <si>
    <t>The Chain - 2004 Remastered Edition</t>
  </si>
  <si>
    <t>Rocket Man (I Think It's Going To Be A Long Long Time)</t>
  </si>
  <si>
    <t>Don't Stop Me Now - Remastered</t>
  </si>
  <si>
    <t>Daddy Cool</t>
  </si>
  <si>
    <t>It's a Heartache</t>
  </si>
  <si>
    <t>Ain't No Sunshine</t>
  </si>
  <si>
    <t>Rich Girl - Remastered</t>
  </si>
  <si>
    <t>Sweet Home Alabama</t>
  </si>
  <si>
    <t>Go Your Own Way</t>
  </si>
  <si>
    <t>The Logical Song - Remastered 2010</t>
  </si>
  <si>
    <t>Spirit In The Sky</t>
  </si>
  <si>
    <t>Another Brick In The Wall, Pt. 2 - 2011 Remastered Version</t>
  </si>
  <si>
    <t>Lady Marmalade</t>
  </si>
  <si>
    <t>Video Killed The Radio Star - Single Version</t>
  </si>
  <si>
    <t>Listen To The Music</t>
  </si>
  <si>
    <t>Mr. Blue Sky</t>
  </si>
  <si>
    <t>Dancing Queen</t>
  </si>
  <si>
    <t>Kung Fu Fighting</t>
  </si>
  <si>
    <t>More Than a Feeling</t>
  </si>
  <si>
    <t>Piano Man</t>
  </si>
  <si>
    <t>Boogie Wonderland</t>
  </si>
  <si>
    <t>Le Freak</t>
  </si>
  <si>
    <t>Carry On Wayward Son</t>
  </si>
  <si>
    <t>If You Leave Me Now - Remastered</t>
  </si>
  <si>
    <t>I'm Every Woman</t>
  </si>
  <si>
    <t>Grease - From â€œGreaseâ€ Original Motion Picture Soundtrack</t>
  </si>
  <si>
    <t>Take It Easy - Remastered</t>
  </si>
  <si>
    <t>Blinded By The Light (Single edit)</t>
  </si>
  <si>
    <t>Here Comes The Sun - Live In Japan/1991/Remastered 2004</t>
  </si>
  <si>
    <t>Let Your Love Flow</t>
  </si>
  <si>
    <t>Don't Stop 'Til You Get Enough - Single Version</t>
  </si>
  <si>
    <t>T.N.T.</t>
  </si>
  <si>
    <t>Starman - 2012 Remastered Version</t>
  </si>
  <si>
    <t>Miss You - Remastered</t>
  </si>
  <si>
    <t>Hot Stuff</t>
  </si>
  <si>
    <t>The Boys Are Back In Town</t>
  </si>
  <si>
    <t>"Heroes" - Single Version; 2014 Remastered Version</t>
  </si>
  <si>
    <t>It Never Rains in Southern California</t>
  </si>
  <si>
    <t>Stayin' Alive - 2007 Remastered Version Saturday Night Fever</t>
  </si>
  <si>
    <t>Come and Get Your Love</t>
  </si>
  <si>
    <t>Ziggy Stardust - 2012 Remastered Version</t>
  </si>
  <si>
    <t>YMCA - Original Version 1978</t>
  </si>
  <si>
    <t>Layla</t>
  </si>
  <si>
    <t>Saturday Nightâ€™s Alright (For Fighting) - Remastered 2014</t>
  </si>
  <si>
    <t>If I Can't Have You - From "Saturday Night Fever"</t>
  </si>
  <si>
    <t>The Passenger</t>
  </si>
  <si>
    <t>Young Americans - 2016 Remastered Version</t>
  </si>
  <si>
    <t>You Make Me Feel Like Dancing - Remastered</t>
  </si>
  <si>
    <t>Can't Get Enough Of Your Love, Babe</t>
  </si>
  <si>
    <t>Dreadlock Holiday</t>
  </si>
  <si>
    <t>Take The Long Way Home - 2010 Remastered</t>
  </si>
  <si>
    <t>What's Going On</t>
  </si>
  <si>
    <t>Strawberry Letter 23</t>
  </si>
  <si>
    <t>Bat Out of Hell</t>
  </si>
  <si>
    <t>You're The First, The Last, My Everything</t>
  </si>
  <si>
    <t>Don't Stop</t>
  </si>
  <si>
    <t>Maneater - Radio Edit</t>
  </si>
  <si>
    <t>Maniac</t>
  </si>
  <si>
    <t>I Want To Break Free</t>
  </si>
  <si>
    <t>Wake Me Up Before You Go-Go</t>
  </si>
  <si>
    <t>Karma Chameleon</t>
  </si>
  <si>
    <t>We Are The World</t>
  </si>
  <si>
    <t>Walking On Sunshine</t>
  </si>
  <si>
    <t>Don't Dream It's Over</t>
  </si>
  <si>
    <t>Born In The U.S.A.</t>
  </si>
  <si>
    <t>The Power Of Love</t>
  </si>
  <si>
    <t>Bette Davis Eyes - Radio Edit; 1997 Remastered Version</t>
  </si>
  <si>
    <t>I Knew You Were Waiting (For Me)</t>
  </si>
  <si>
    <t>Heaven Is a Place on Earth</t>
  </si>
  <si>
    <t>A Little Respect - 2009 Remastered Version</t>
  </si>
  <si>
    <t>Easy Lover</t>
  </si>
  <si>
    <t>Black Velvet</t>
  </si>
  <si>
    <t>Holiday</t>
  </si>
  <si>
    <t>Forever Young</t>
  </si>
  <si>
    <t>Purple Rain</t>
  </si>
  <si>
    <t>Give It Up</t>
  </si>
  <si>
    <t>Just Can't Get Enough</t>
  </si>
  <si>
    <t>I Just Called To Say I Love You</t>
  </si>
  <si>
    <t>Red Red Wine</t>
  </si>
  <si>
    <t>Gloria</t>
  </si>
  <si>
    <t>Jump - Remastered Version</t>
  </si>
  <si>
    <t>Let's Dance - Single Version [Remastered]</t>
  </si>
  <si>
    <t>Walk Of Life</t>
  </si>
  <si>
    <t>The Best - Edit</t>
  </si>
  <si>
    <t>Material Girl</t>
  </si>
  <si>
    <t>Don't You Want Me - 2002 - Remaster</t>
  </si>
  <si>
    <t>She Drives Me Crazy</t>
  </si>
  <si>
    <t>All Night Long (All Night) - Single Version</t>
  </si>
  <si>
    <t>Kiss (45 Version)</t>
  </si>
  <si>
    <t>It's Raining Men</t>
  </si>
  <si>
    <t>The Look</t>
  </si>
  <si>
    <t>Broken Wings</t>
  </si>
  <si>
    <t>Invisible Touch - Remastered 2007</t>
  </si>
  <si>
    <t>Heal the World</t>
  </si>
  <si>
    <t>I'll Be Missing You (feat. 112)</t>
  </si>
  <si>
    <t>Black or White - Single Version</t>
  </si>
  <si>
    <t>Say My Name</t>
  </si>
  <si>
    <t>Mambo No. 5 (A Little Bit of...)</t>
  </si>
  <si>
    <t>Don't Look Back in Anger</t>
  </si>
  <si>
    <t>Torn</t>
  </si>
  <si>
    <t>All That She Wants</t>
  </si>
  <si>
    <t>...Baby One More Time</t>
  </si>
  <si>
    <t>I Want It That Way</t>
  </si>
  <si>
    <t>It's Oh So Quiet</t>
  </si>
  <si>
    <t>Would I Lie To You?</t>
  </si>
  <si>
    <t>Ants Marching</t>
  </si>
  <si>
    <t>Gangsta's Paradise (feat. L.V.)</t>
  </si>
  <si>
    <t>Enjoy the Silence</t>
  </si>
  <si>
    <t>Hero</t>
  </si>
  <si>
    <t>Kiss From A Rose</t>
  </si>
  <si>
    <t>Truly Madly Deeply</t>
  </si>
  <si>
    <t>Shoop</t>
  </si>
  <si>
    <t>The Rockafeller Skank - Short Edit</t>
  </si>
  <si>
    <t>Hedonism (Just Because You Feel Good)</t>
  </si>
  <si>
    <t>If It Makes You Happy</t>
  </si>
  <si>
    <t>Blue (Da Ba Dee) - Gabry Ponte Ice Pop Radio</t>
  </si>
  <si>
    <t>Boom, Boom, Boom, Boom!!</t>
  </si>
  <si>
    <t>Wannabe</t>
  </si>
  <si>
    <t>Genie in a Bottle</t>
  </si>
  <si>
    <t>I Wish</t>
  </si>
  <si>
    <t>Hypnotize</t>
  </si>
  <si>
    <t>My Love Is Your Love</t>
  </si>
  <si>
    <t>The Sign</t>
  </si>
  <si>
    <t>Step by Step</t>
  </si>
  <si>
    <t>Nothing Compares 2 U</t>
  </si>
  <si>
    <t>Californication</t>
  </si>
  <si>
    <t>MMMBop - Single Version</t>
  </si>
  <si>
    <t>Rhythm Is A Dancer - 7" Edit</t>
  </si>
  <si>
    <t>What Is Love</t>
  </si>
  <si>
    <t>Thank You</t>
  </si>
  <si>
    <t>Say You'll Be There - ã‚·ãƒ³ã‚°ãƒ«ãƒ»ãƒŸãƒƒã‚¯ã‚¹</t>
  </si>
  <si>
    <t>Just A Girl</t>
  </si>
  <si>
    <t>Pump Up The Jam</t>
  </si>
  <si>
    <t>Damn I Wish I Was Your Lover</t>
  </si>
  <si>
    <t>This Is How We Do It</t>
  </si>
  <si>
    <t>Ice Ice Baby</t>
  </si>
  <si>
    <t>Mr. Vain - Original Radio Edit</t>
  </si>
  <si>
    <t>Here Comes the Hotstepper</t>
  </si>
  <si>
    <t>Butterfly</t>
  </si>
  <si>
    <t>Groove Is In The Heart</t>
  </si>
  <si>
    <t>I'm Too Sexy</t>
  </si>
  <si>
    <t>Together Again</t>
  </si>
  <si>
    <t>Better Off Alone</t>
  </si>
  <si>
    <t>Believe</t>
  </si>
  <si>
    <t>Close To You</t>
  </si>
  <si>
    <t>Fly Away</t>
  </si>
  <si>
    <t>Praise You - Remastered</t>
  </si>
  <si>
    <t>Man! I Feel Like A Woman!</t>
  </si>
  <si>
    <t>Bills, Bills, Bills</t>
  </si>
  <si>
    <t>Vogue</t>
  </si>
  <si>
    <t>The Rhythm of the Night</t>
  </si>
  <si>
    <t>Jaded</t>
  </si>
  <si>
    <t>Exchange</t>
  </si>
  <si>
    <t>This Way</t>
  </si>
  <si>
    <t>I Fall Apart</t>
  </si>
  <si>
    <t>Die For You</t>
  </si>
  <si>
    <t>Easily</t>
  </si>
  <si>
    <t>Doing It Wrong</t>
  </si>
  <si>
    <t>Sure Thing</t>
  </si>
  <si>
    <t>From Time</t>
  </si>
  <si>
    <t>Juke Jam (feat. Justin Bieber &amp; Towkio)</t>
  </si>
  <si>
    <t>Saved</t>
  </si>
  <si>
    <t>The Way (feat. Chance the Rapper)</t>
  </si>
  <si>
    <t>Wicked Games</t>
  </si>
  <si>
    <t>Best Part (feat. H.E.R.)</t>
  </si>
  <si>
    <t>Marvins Room</t>
  </si>
  <si>
    <t>LOVE. FEAT. ZACARI.</t>
  </si>
  <si>
    <t>Come and See Me (feat. Drake)</t>
  </si>
  <si>
    <t>Sober</t>
  </si>
  <si>
    <t>Get You (feat. Kali Uchis)</t>
  </si>
  <si>
    <t>Coaster</t>
  </si>
  <si>
    <t>Don't</t>
  </si>
  <si>
    <t>Losin Control</t>
  </si>
  <si>
    <t>Teenage Fever</t>
  </si>
  <si>
    <t>Cutting Ties</t>
  </si>
  <si>
    <t>Psycho, Pt. 2</t>
  </si>
  <si>
    <t>Love Galore (feat. Travis Scott)</t>
  </si>
  <si>
    <t>oui</t>
  </si>
  <si>
    <t>Hurt You</t>
  </si>
  <si>
    <t>Nonchalant</t>
  </si>
  <si>
    <t>Shot Down</t>
  </si>
  <si>
    <t>Novacane</t>
  </si>
  <si>
    <t>Angels</t>
  </si>
  <si>
    <t>Wylin'</t>
  </si>
  <si>
    <t>Losing</t>
  </si>
  <si>
    <t>Right My Wrongs</t>
  </si>
  <si>
    <t>The Morning</t>
  </si>
  <si>
    <t>Best Friend</t>
  </si>
  <si>
    <t>True Colors</t>
  </si>
  <si>
    <t>Redemption</t>
  </si>
  <si>
    <t>Drama (feat. Drake)</t>
  </si>
  <si>
    <t>Morning</t>
  </si>
  <si>
    <t>Luving U</t>
  </si>
  <si>
    <t>Some Kind Of Drug</t>
  </si>
  <si>
    <t>Shot For Me</t>
  </si>
  <si>
    <t>While We're Young</t>
  </si>
  <si>
    <t>Nikes</t>
  </si>
  <si>
    <t>L$D</t>
  </si>
  <si>
    <t>Dark Times</t>
  </si>
  <si>
    <t>i miss the old u</t>
  </si>
  <si>
    <t>Feel No Ways</t>
  </si>
  <si>
    <t>Ooh Nah Nah (feat. Masego)</t>
  </si>
  <si>
    <t>Frustrated</t>
  </si>
  <si>
    <t>All My Friends (feat. Tinashe &amp; Chance the Rapper)</t>
  </si>
  <si>
    <t>Too Fast</t>
  </si>
  <si>
    <t>She Don't (feat. Ty Dolla $Ign)</t>
  </si>
  <si>
    <t>Think About Me</t>
  </si>
  <si>
    <t>Let's Get Lost</t>
  </si>
  <si>
    <t>Location</t>
  </si>
  <si>
    <t>Coloring</t>
  </si>
  <si>
    <t>With Me</t>
  </si>
  <si>
    <t>When The Sun Goes Down</t>
  </si>
  <si>
    <t>Golden Skans</t>
  </si>
  <si>
    <t>Paper Planes</t>
  </si>
  <si>
    <t>We Are Your Friends - Radio Edit</t>
  </si>
  <si>
    <t>Standing In the Way of Control</t>
  </si>
  <si>
    <t>Heads Will Roll</t>
  </si>
  <si>
    <t>Banquet</t>
  </si>
  <si>
    <t>Men's Needs</t>
  </si>
  <si>
    <t>Molly's Chambers</t>
  </si>
  <si>
    <t>Don't Look Back into the Sun</t>
  </si>
  <si>
    <t>Always Like This</t>
  </si>
  <si>
    <t>Two Weeks</t>
  </si>
  <si>
    <t>Do It All Over Again</t>
  </si>
  <si>
    <t>Bohemian Like You</t>
  </si>
  <si>
    <t>Float On</t>
  </si>
  <si>
    <t>I'm Not Gonna Teach Your Boyfriend How To Dance With You</t>
  </si>
  <si>
    <t>Hang Me Up To Dry</t>
  </si>
  <si>
    <t>Black And White Town</t>
  </si>
  <si>
    <t>Ready For The Floor</t>
  </si>
  <si>
    <t>Apply Some Pressure</t>
  </si>
  <si>
    <t>Rebellion (Lies)</t>
  </si>
  <si>
    <t>Jump In The Pool</t>
  </si>
  <si>
    <t>Balloons</t>
  </si>
  <si>
    <t>Skinny Love</t>
  </si>
  <si>
    <t>Heartbeats</t>
  </si>
  <si>
    <t>Sleepyhead</t>
  </si>
  <si>
    <t>Cheap and Cheerful</t>
  </si>
  <si>
    <t>Such Great Heights</t>
  </si>
  <si>
    <t>HoppÃ­polla</t>
  </si>
  <si>
    <t>Obstacle 1</t>
  </si>
  <si>
    <t>Ladyflash</t>
  </si>
  <si>
    <t>This Is Love</t>
  </si>
  <si>
    <t>Feel Good Hit Of The Summer</t>
  </si>
  <si>
    <t>Australia</t>
  </si>
  <si>
    <t>Mykonos</t>
  </si>
  <si>
    <t>Eple</t>
  </si>
  <si>
    <t>Wolf Like Me</t>
  </si>
  <si>
    <t>Daniel</t>
  </si>
  <si>
    <t>Do You Realize??</t>
  </si>
  <si>
    <t>Let's Make Love And Listen To Death From Above - Dan Carey Mix; Remastered Version</t>
  </si>
  <si>
    <t>The Underdog</t>
  </si>
  <si>
    <t>The Rat</t>
  </si>
  <si>
    <t>Son Of Sam</t>
  </si>
  <si>
    <t>A Minha Menina</t>
  </si>
  <si>
    <t>Everything In Its Right Place</t>
  </si>
  <si>
    <t>All My Friends - Edit</t>
  </si>
  <si>
    <t>Lovely Head</t>
  </si>
  <si>
    <t>Juxtapozed With U</t>
  </si>
  <si>
    <t>Whole New Way</t>
  </si>
  <si>
    <t>Once And Never Again</t>
  </si>
  <si>
    <t>Abel</t>
  </si>
  <si>
    <t>Ghosts</t>
  </si>
  <si>
    <t>The Greatest</t>
  </si>
  <si>
    <t>Lloyd, I'm Ready To Be Heartbroken</t>
  </si>
  <si>
    <t>Fidelity</t>
  </si>
  <si>
    <t>My Girls</t>
  </si>
  <si>
    <t>Blind - Radio Edit</t>
  </si>
  <si>
    <t>Out of Time</t>
  </si>
  <si>
    <t>House Of Jealous Lovers</t>
  </si>
  <si>
    <t>Up With People</t>
  </si>
  <si>
    <t>Romantic Rights</t>
  </si>
  <si>
    <t>Lovely Allen</t>
  </si>
  <si>
    <t>Pull Shapes</t>
  </si>
  <si>
    <t>Teen Angst</t>
  </si>
  <si>
    <t>Forget Myself</t>
  </si>
  <si>
    <t>The Skin Of My Yellow Country Teeth</t>
  </si>
  <si>
    <t>Hope There's Someone</t>
  </si>
  <si>
    <t>Nothing Ever Happened</t>
  </si>
  <si>
    <t>Williams Blood - Edit</t>
  </si>
  <si>
    <t>Single Again</t>
  </si>
  <si>
    <t>Atlas</t>
  </si>
  <si>
    <t>Red Eyes</t>
  </si>
  <si>
    <t>The Less I Know The Better</t>
  </si>
  <si>
    <t>Tilted</t>
  </si>
  <si>
    <t>Chateau Lobby #4 (in C for Two Virgins)</t>
  </si>
  <si>
    <t>VCR</t>
  </si>
  <si>
    <t>Midnight City</t>
  </si>
  <si>
    <t>Can't Do Without You</t>
  </si>
  <si>
    <t>Seasons (Waiting On You)</t>
  </si>
  <si>
    <t>Desire Lines</t>
  </si>
  <si>
    <t>The Mother We Share</t>
  </si>
  <si>
    <t>Bloodbuzz Ohio</t>
  </si>
  <si>
    <t>Archie, Marry Me</t>
  </si>
  <si>
    <t>Depreston</t>
  </si>
  <si>
    <t>I Can Change</t>
  </si>
  <si>
    <t>Oblivion</t>
  </si>
  <si>
    <t>Royals</t>
  </si>
  <si>
    <t>Zebra</t>
  </si>
  <si>
    <t>Breezeblocks</t>
  </si>
  <si>
    <t>Snap Out Of It</t>
  </si>
  <si>
    <t>Heart Is A Drum</t>
  </si>
  <si>
    <t>33 â€œGODâ€</t>
  </si>
  <si>
    <t>Dancing On My Own</t>
  </si>
  <si>
    <t>I Know There's Gonna Be (Good Times)</t>
  </si>
  <si>
    <t>Pretty Pimpin</t>
  </si>
  <si>
    <t>Distant Past</t>
  </si>
  <si>
    <t>Sleep Alone</t>
  </si>
  <si>
    <t>Boyfriend</t>
  </si>
  <si>
    <t>Shut Up Kiss Me</t>
  </si>
  <si>
    <t>Something For Your M.I.N.D.</t>
  </si>
  <si>
    <t>Busy Earnin'</t>
  </si>
  <si>
    <t>Ready to Start</t>
  </si>
  <si>
    <t>Limit To Your Love</t>
  </si>
  <si>
    <t>Los Ageless</t>
  </si>
  <si>
    <t>Yet Again</t>
  </si>
  <si>
    <t>Stylo (feat. Mos Def and Bobby Womack)</t>
  </si>
  <si>
    <t>Necessary Evil</t>
  </si>
  <si>
    <t>It's Real</t>
  </si>
  <si>
    <t>If You're Never Gonna Move</t>
  </si>
  <si>
    <t>Them Changes</t>
  </si>
  <si>
    <t>Laura</t>
  </si>
  <si>
    <t>Shame</t>
  </si>
  <si>
    <t>Queen</t>
  </si>
  <si>
    <t>(No One Knows Me) Like the Piano</t>
  </si>
  <si>
    <t>Keep Your Name</t>
  </si>
  <si>
    <t>Step</t>
  </si>
  <si>
    <t>There's A Reason Why (I Never Returned Your Calls)</t>
  </si>
  <si>
    <t>Salad Days</t>
  </si>
  <si>
    <t>Cupid</t>
  </si>
  <si>
    <t>Donâ€™t Delete The Kisses</t>
  </si>
  <si>
    <t>Simple Song</t>
  </si>
  <si>
    <t>Song For Zula</t>
  </si>
  <si>
    <t>Sadness Is A Blessing</t>
  </si>
  <si>
    <t>Not In Love - Radio Version</t>
  </si>
  <si>
    <t>The Sound</t>
  </si>
  <si>
    <t>Man I Need</t>
  </si>
  <si>
    <t>Black Belt</t>
  </si>
  <si>
    <t>Marks To Prove It</t>
  </si>
  <si>
    <t>Undertow</t>
  </si>
  <si>
    <t>Love Is Blind</t>
  </si>
  <si>
    <t>Bad Girls</t>
  </si>
  <si>
    <t>So Now You Know</t>
  </si>
  <si>
    <t>Magic Spell</t>
  </si>
  <si>
    <t>Default</t>
  </si>
  <si>
    <t>Concrete</t>
  </si>
  <si>
    <t>Nothing Arrived</t>
  </si>
  <si>
    <t>Fill in the Blank</t>
  </si>
  <si>
    <t>Every Time the Sun Comes Up</t>
  </si>
  <si>
    <t>Figure It Out</t>
  </si>
  <si>
    <t>Seven Words</t>
  </si>
  <si>
    <t>Old Friends</t>
  </si>
  <si>
    <t>Your Best American Girl</t>
  </si>
  <si>
    <t>I Was Denied</t>
  </si>
  <si>
    <t>Best of Friends</t>
  </si>
  <si>
    <t>Bright Lit Blue Skies</t>
  </si>
  <si>
    <t>Wanderlust</t>
  </si>
  <si>
    <t>Lightning Bolt</t>
  </si>
  <si>
    <t>Master Of My Craft</t>
  </si>
  <si>
    <t>Husbands</t>
  </si>
  <si>
    <t>Daddy's Car</t>
  </si>
  <si>
    <t>Bizness</t>
  </si>
  <si>
    <t>Thievery</t>
  </si>
  <si>
    <t>Inspector Norse</t>
  </si>
  <si>
    <t>Lose It</t>
  </si>
  <si>
    <t>When We're Dancing</t>
  </si>
  <si>
    <t>She Said</t>
  </si>
  <si>
    <t>Sea Calls Me Home</t>
  </si>
  <si>
    <t>I Don't Wanna Be Funny Anymore</t>
  </si>
  <si>
    <t>Are You with Me Now?</t>
  </si>
  <si>
    <t>heartsigh</t>
  </si>
  <si>
    <t>Devil's Spoke</t>
  </si>
  <si>
    <t>How Can I Compete</t>
  </si>
  <si>
    <t>Honey All Over</t>
  </si>
  <si>
    <t>Walrus</t>
  </si>
  <si>
    <t>Holy City</t>
  </si>
  <si>
    <t>Holda You (I'm Psycho)</t>
  </si>
  <si>
    <t>Static Resistance</t>
  </si>
  <si>
    <t>All Day and All of the Night</t>
  </si>
  <si>
    <t>She's Not There</t>
  </si>
  <si>
    <t>Send Me A Postcard</t>
  </si>
  <si>
    <t>Liar, Liar</t>
  </si>
  <si>
    <t>I Can't Explain - Mono Version</t>
  </si>
  <si>
    <t>Laisse tomber les filles</t>
  </si>
  <si>
    <t>Communication Breakdown</t>
  </si>
  <si>
    <t>Over Under Sideways Down - The Mono Album</t>
  </si>
  <si>
    <t>See Emily Play - 1996 Remastered Version</t>
  </si>
  <si>
    <t>Tomorrow Never Knows - Remastered</t>
  </si>
  <si>
    <t>Fire</t>
  </si>
  <si>
    <t>Seven and Seven Is</t>
  </si>
  <si>
    <t>Piece Of My Heart</t>
  </si>
  <si>
    <t>Making Time</t>
  </si>
  <si>
    <t>Misirlou</t>
  </si>
  <si>
    <t>Mini, mini, mini</t>
  </si>
  <si>
    <t>Can't Seem To Make You Mine</t>
  </si>
  <si>
    <t>Dirty Water</t>
  </si>
  <si>
    <t>Incense And Peppermints</t>
  </si>
  <si>
    <t>Pretty Big Mouth</t>
  </si>
  <si>
    <t>Friday On My Mind</t>
  </si>
  <si>
    <t>(We Ain't Got) Nothin' Yet</t>
  </si>
  <si>
    <t>Funnel Of Love</t>
  </si>
  <si>
    <t>I'm Five Years Ahead Of My Time</t>
  </si>
  <si>
    <t>Can't Find My Way Home</t>
  </si>
  <si>
    <t>Debora</t>
  </si>
  <si>
    <t>Pictures of Matchstick Men - Mono Version</t>
  </si>
  <si>
    <t>Zig Zag Wanderer</t>
  </si>
  <si>
    <t>These Days</t>
  </si>
  <si>
    <t>You're Gonna Miss Me (2008 Remastered Original Mono LP Version)</t>
  </si>
  <si>
    <t>Crimson And Clover</t>
  </si>
  <si>
    <t>Waitin' Around To Die</t>
  </si>
  <si>
    <t>Telstar</t>
  </si>
  <si>
    <t>Surfin' Bird</t>
  </si>
  <si>
    <t>Johnny Remember Me</t>
  </si>
  <si>
    <t>Season of the Witch - 2005 Remastered Version; Mono</t>
  </si>
  <si>
    <t>Shifting Sands</t>
  </si>
  <si>
    <t>Complication</t>
  </si>
  <si>
    <t>Lies (are breaking my heart)</t>
  </si>
  <si>
    <t>Maggie's Farm</t>
  </si>
  <si>
    <t>Kick Out The Jams (Original Uncensored Version)</t>
  </si>
  <si>
    <t>Egyptian Shumba</t>
  </si>
  <si>
    <t>Light Flight</t>
  </si>
  <si>
    <t>Oscillations</t>
  </si>
  <si>
    <t>So Long, Marianne</t>
  </si>
  <si>
    <t>She's a Lover</t>
  </si>
  <si>
    <t>Terry</t>
  </si>
  <si>
    <t>Bonnie And Clyde</t>
  </si>
  <si>
    <t>Trouble Every Day</t>
  </si>
  <si>
    <t>21st Century Schizoid Man - Written By King Crimson</t>
  </si>
  <si>
    <t>Death Cab For Cutie - 2007 Remastered Version</t>
  </si>
  <si>
    <t>The Hedgehog's Song - 2010 Remastered Version</t>
  </si>
  <si>
    <t>Philosophy of the World</t>
  </si>
  <si>
    <t>Ever Fallen in Love (With Someone You Shouldn't've?) - 1996 Remastered Version</t>
  </si>
  <si>
    <t>Hong Kong Garden</t>
  </si>
  <si>
    <t>Psycho Killer - 2005 Remastered Version</t>
  </si>
  <si>
    <t>Sound and Vision - 1999 Remastered Version</t>
  </si>
  <si>
    <t>20th Century Boy - 2012 Remaster</t>
  </si>
  <si>
    <t>Another Girl Another Planet</t>
  </si>
  <si>
    <t>Hanging Around - 1996 Remastered Version</t>
  </si>
  <si>
    <t>The Model - 2009 Remastered Version</t>
  </si>
  <si>
    <t>Anarchy In The UK</t>
  </si>
  <si>
    <t>Teenage Kicks</t>
  </si>
  <si>
    <t>Sheena Is a Punk Rocker - 2001 Remastered Version</t>
  </si>
  <si>
    <t>Ã‡a Plane Pour Moi</t>
  </si>
  <si>
    <t>Immigrant Song</t>
  </si>
  <si>
    <t>Virginia Plain - 1999 Digital Remaster</t>
  </si>
  <si>
    <t>This Town Ain't Big Enough For Both Of Us</t>
  </si>
  <si>
    <t>Cars</t>
  </si>
  <si>
    <t>Lola - Remastered</t>
  </si>
  <si>
    <t>Dreaming - Remastered</t>
  </si>
  <si>
    <t>Cool For Cats</t>
  </si>
  <si>
    <t>Rock Lobster</t>
  </si>
  <si>
    <t>Lucky Number</t>
  </si>
  <si>
    <t>Make Me Smile (Come up and See Me)</t>
  </si>
  <si>
    <t>The Eton Rifles - Single Edit</t>
  </si>
  <si>
    <t>Germ Free Adolescents</t>
  </si>
  <si>
    <t>Let's Stick Together - Remastered</t>
  </si>
  <si>
    <t>Into The Valley</t>
  </si>
  <si>
    <t>Jilted John - Single Version</t>
  </si>
  <si>
    <t>Is She Really Going Out With Him?</t>
  </si>
  <si>
    <t>New Rose</t>
  </si>
  <si>
    <t>Sex &amp; Drugs &amp; Rock &amp; Roll</t>
  </si>
  <si>
    <t>10:15 Saturday Night</t>
  </si>
  <si>
    <t>Alternative Ulster</t>
  </si>
  <si>
    <t>Silver Machine - Original Single Version;Live At The Roundhouse London; 1996 Remastered Version</t>
  </si>
  <si>
    <t>Cherry Bomb</t>
  </si>
  <si>
    <t>Personality Crisis</t>
  </si>
  <si>
    <t>Ooh La La - 2015 Remastered Version</t>
  </si>
  <si>
    <t>Rock &amp; Roll - 2015 Remastered Full Length Version</t>
  </si>
  <si>
    <t>Top Of The Pops</t>
  </si>
  <si>
    <t>Don't Dictate - Demo</t>
  </si>
  <si>
    <t>Mind Your Own Business</t>
  </si>
  <si>
    <t>The Sound Of The Suburbs</t>
  </si>
  <si>
    <t>Back Of My Hand</t>
  </si>
  <si>
    <t>Love Her Madly</t>
  </si>
  <si>
    <t>2-4-6-8 Motorway</t>
  </si>
  <si>
    <t>Human Fly</t>
  </si>
  <si>
    <t>Venus</t>
  </si>
  <si>
    <t>Fiery Jack - Bonus Track</t>
  </si>
  <si>
    <t>Gary Gilmore's Eyes</t>
  </si>
  <si>
    <t>Shot By Both Sides - Remastered</t>
  </si>
  <si>
    <t>Dream Baby Dream</t>
  </si>
  <si>
    <t>Free Money</t>
  </si>
  <si>
    <t>My Way - 1993 Remastered Version</t>
  </si>
  <si>
    <t>Search and Destroy - Iggy Pop Mix</t>
  </si>
  <si>
    <t>Blank Generation</t>
  </si>
  <si>
    <t>I Love The Sound Of Breaking Glass</t>
  </si>
  <si>
    <t>(I Married a) Monster from Outer Space</t>
  </si>
  <si>
    <t>One Of These Things First</t>
  </si>
  <si>
    <t>Outdoor Miner - 2006 Remastered Version</t>
  </si>
  <si>
    <t>I'm Stranded</t>
  </si>
  <si>
    <t>Alison</t>
  </si>
  <si>
    <t>Born to Lose</t>
  </si>
  <si>
    <t>Roadrunner</t>
  </si>
  <si>
    <t>I'll Come Running - 2004 Digital Remaster</t>
  </si>
  <si>
    <t>Warm Leatherette</t>
  </si>
  <si>
    <t>No Side to Fall In</t>
  </si>
  <si>
    <t>Feelin' Alright With The Crew</t>
  </si>
  <si>
    <t>I Want More</t>
  </si>
  <si>
    <t>My Sex</t>
  </si>
  <si>
    <t>Close To Me</t>
  </si>
  <si>
    <t>This Charming Man - 2011 Remastered Version</t>
  </si>
  <si>
    <t>Town Called Malice</t>
  </si>
  <si>
    <t>Enjoy the Silence - 2006 - Remaster</t>
  </si>
  <si>
    <t>Smalltown Boy</t>
  </si>
  <si>
    <t>Modern Love - 1999 Remastered Version</t>
  </si>
  <si>
    <t>It's My Life - 1997 Remastered Version</t>
  </si>
  <si>
    <t>Mad World</t>
  </si>
  <si>
    <t>Spellbound</t>
  </si>
  <si>
    <t>Echo Beach</t>
  </si>
  <si>
    <t>The Cutter</t>
  </si>
  <si>
    <t>Duchess</t>
  </si>
  <si>
    <t>Rise - 12" Version</t>
  </si>
  <si>
    <t>Pull Up To The Bumper</t>
  </si>
  <si>
    <t>Don't Go - 2008 Remaster</t>
  </si>
  <si>
    <t>Ghost Town</t>
  </si>
  <si>
    <t>Waterfall - Remastered</t>
  </si>
  <si>
    <t>A New England</t>
  </si>
  <si>
    <t>Totally Wired</t>
  </si>
  <si>
    <t>Happy Hour</t>
  </si>
  <si>
    <t>Everyday Is Like Sunday - 2011 Remastered Version</t>
  </si>
  <si>
    <t>Crash</t>
  </si>
  <si>
    <t>Blister In The Sun</t>
  </si>
  <si>
    <t>Our Lips Are Sealed</t>
  </si>
  <si>
    <t>Fade To Grey</t>
  </si>
  <si>
    <t>N.I.T.A.</t>
  </si>
  <si>
    <t>Pretty in Pink</t>
  </si>
  <si>
    <t>Love Action (I Believe In Love)</t>
  </si>
  <si>
    <t>Mirror in the Bathroom</t>
  </si>
  <si>
    <t>You'll Always Find Me In The Kitchen At Parties</t>
  </si>
  <si>
    <t>World Shut Your Mouth</t>
  </si>
  <si>
    <t>Just Like Honey</t>
  </si>
  <si>
    <t>Electricity - 2003 Digital Remaster</t>
  </si>
  <si>
    <t>Golden Brown</t>
  </si>
  <si>
    <t>Generals And Majors - 2001 Remaster</t>
  </si>
  <si>
    <t>Walls Come Tumbling Down</t>
  </si>
  <si>
    <t>Messages</t>
  </si>
  <si>
    <t>Sorry For Laughing - Postcard 7" version</t>
  </si>
  <si>
    <t>Wishing (If I Had a Photograph of You)</t>
  </si>
  <si>
    <t>This Is The Day</t>
  </si>
  <si>
    <t>I Melt With You</t>
  </si>
  <si>
    <t>Birthday</t>
  </si>
  <si>
    <t>I Can't Help Myself</t>
  </si>
  <si>
    <t>Reward</t>
  </si>
  <si>
    <t>I Will Follow</t>
  </si>
  <si>
    <t>Buffalo Stance</t>
  </si>
  <si>
    <t>A Forest</t>
  </si>
  <si>
    <t>Pocket Calculator - 2009 Remastered Version</t>
  </si>
  <si>
    <t>Say Hello, Wave Goodbye - 7" Single Version</t>
  </si>
  <si>
    <t>Fa CÃ©-La</t>
  </si>
  <si>
    <t>There Is A Light That Never Goes Out - 2011 Remastered Version</t>
  </si>
  <si>
    <t>The Tunnel of Love</t>
  </si>
  <si>
    <t>Brilliant Mind</t>
  </si>
  <si>
    <t>Isolation - 2007 Remastered Version</t>
  </si>
  <si>
    <t>Pulling Mussels (From The Shell)</t>
  </si>
  <si>
    <t>I Can't Stand Up For Falling Down</t>
  </si>
  <si>
    <t>Living On The Ceiling</t>
  </si>
  <si>
    <t>Tempted</t>
  </si>
  <si>
    <t>Kid - 2006 Remastered Version</t>
  </si>
  <si>
    <t>Duel</t>
  </si>
  <si>
    <t>Lose My Breath - Remastered Version</t>
  </si>
  <si>
    <t>I'm In Love With A German Film Star</t>
  </si>
  <si>
    <t>I Travel</t>
  </si>
  <si>
    <t>Pearly-dewdrops' Drops</t>
  </si>
  <si>
    <t>Radio Free Europe</t>
  </si>
  <si>
    <t>Life In Tokyo</t>
  </si>
  <si>
    <t>Genius Of Love</t>
  </si>
  <si>
    <t>Because You're Frightened - Remastered 2007</t>
  </si>
  <si>
    <t>Dear God - Remastered 2001</t>
  </si>
  <si>
    <t>Atomic Dog</t>
  </si>
  <si>
    <t>Party Fears Two</t>
  </si>
  <si>
    <t>Walk Out To Winter</t>
  </si>
  <si>
    <t>Surrender</t>
  </si>
  <si>
    <t>On my Radio</t>
  </si>
  <si>
    <t>You Make No Sense</t>
  </si>
  <si>
    <t>Song To The Siren</t>
  </si>
  <si>
    <t>She Blinded Me With Science</t>
  </si>
  <si>
    <t>Pacific State - Origin Mix</t>
  </si>
  <si>
    <t>24 Hour Party People</t>
  </si>
  <si>
    <t>At Home He's a Tourist</t>
  </si>
  <si>
    <t>Homosapien</t>
  </si>
  <si>
    <t>Deanna</t>
  </si>
  <si>
    <t>Don't Talk to Me About Love</t>
  </si>
  <si>
    <t>Tugboat</t>
  </si>
  <si>
    <t>Live Forever - Remastered</t>
  </si>
  <si>
    <t>Brimful of Asha - Norman Cook Remix</t>
  </si>
  <si>
    <t>Babies</t>
  </si>
  <si>
    <t>Loaded - Edited version</t>
  </si>
  <si>
    <t>U-Mass</t>
  </si>
  <si>
    <t>Girls And Boys</t>
  </si>
  <si>
    <t>Teardrop</t>
  </si>
  <si>
    <t>Born Slippy (Nuxx)</t>
  </si>
  <si>
    <t>Lithium</t>
  </si>
  <si>
    <t>Unfinished Sympathy - 2006 Digital Remaster</t>
  </si>
  <si>
    <t>Heart-Shaped Box</t>
  </si>
  <si>
    <t>6 Underground</t>
  </si>
  <si>
    <t>Holland, 1945</t>
  </si>
  <si>
    <t>There She Goes</t>
  </si>
  <si>
    <t>Here's Where The Story Ends</t>
  </si>
  <si>
    <t>Corpses In Their Mouths</t>
  </si>
  <si>
    <t>Baby Britain</t>
  </si>
  <si>
    <t>Hey Boy Hey Girl</t>
  </si>
  <si>
    <t>Common People</t>
  </si>
  <si>
    <t>Birdhouse In Your Soul</t>
  </si>
  <si>
    <t>Steal My Sunshine - Single Version</t>
  </si>
  <si>
    <t>Love Spreads</t>
  </si>
  <si>
    <t>Rock â€˜nâ€™ Roll Star - Remastered</t>
  </si>
  <si>
    <t>Echo's Answer</t>
  </si>
  <si>
    <t>Dry The Rain (Remaster)</t>
  </si>
  <si>
    <t>Beautiful Ones (Remastered)</t>
  </si>
  <si>
    <t>Autumn Sweater</t>
  </si>
  <si>
    <t>The Boy With the Arab Strap</t>
  </si>
  <si>
    <t>Into My Arms</t>
  </si>
  <si>
    <t>A Design for Life - Remastered</t>
  </si>
  <si>
    <t>Getting Away With It</t>
  </si>
  <si>
    <t>Sweet Harmony</t>
  </si>
  <si>
    <t>Only Love Can Break Your Heart</t>
  </si>
  <si>
    <t>A.M. 180</t>
  </si>
  <si>
    <t>Grace</t>
  </si>
  <si>
    <t>The State I Am in</t>
  </si>
  <si>
    <t>Yes - Full Version</t>
  </si>
  <si>
    <t>Sugar Kane</t>
  </si>
  <si>
    <t>Waking Up</t>
  </si>
  <si>
    <t>End of a Century - 2012 Remastered Version</t>
  </si>
  <si>
    <t>The Only One I Know</t>
  </si>
  <si>
    <t>Motorcycle Emptiness</t>
  </si>
  <si>
    <t>Regret - 2015 Remastered Version</t>
  </si>
  <si>
    <t>Pretend We're Dead</t>
  </si>
  <si>
    <t>Devils Haircut</t>
  </si>
  <si>
    <t>Sour Times</t>
  </si>
  <si>
    <t>True Love Will Find You In The End</t>
  </si>
  <si>
    <t>Dig Me Out</t>
  </si>
  <si>
    <t>Game of Pricks</t>
  </si>
  <si>
    <t>A Shot In The Arm</t>
  </si>
  <si>
    <t>Your Woman</t>
  </si>
  <si>
    <t>Sexy Boy</t>
  </si>
  <si>
    <t>Vapour Trail</t>
  </si>
  <si>
    <t>Doll Parts</t>
  </si>
  <si>
    <t>Reverend Black Grape</t>
  </si>
  <si>
    <t>Around The World</t>
  </si>
  <si>
    <t>It's A Shame About Ray</t>
  </si>
  <si>
    <t>Carnival</t>
  </si>
  <si>
    <t>Kinky Afro</t>
  </si>
  <si>
    <t>Sparky's Dream</t>
  </si>
  <si>
    <t>Velouria</t>
  </si>
  <si>
    <t>Goddess On A Hiway - Remastered</t>
  </si>
  <si>
    <t>Cherry-coloured Funk</t>
  </si>
  <si>
    <t>Cut Your Hair</t>
  </si>
  <si>
    <t>Hit</t>
  </si>
  <si>
    <t>Down By The Water</t>
  </si>
  <si>
    <t>Sure Shot</t>
  </si>
  <si>
    <t>Susan's House</t>
  </si>
  <si>
    <t>New French Girlfriend</t>
  </si>
  <si>
    <t>French Disko</t>
  </si>
  <si>
    <t>Not Too Soon</t>
  </si>
  <si>
    <t>Play It Cool</t>
  </si>
  <si>
    <t>The Wild Ones (Remastered)</t>
  </si>
  <si>
    <t>Race For The Prize</t>
  </si>
  <si>
    <t>Patio Song</t>
  </si>
  <si>
    <t>The Book Of Love</t>
  </si>
  <si>
    <t>Marbles</t>
  </si>
  <si>
    <t>Soon - Remastered Version</t>
  </si>
  <si>
    <t>Ladies and Gentlemen We Are Floating in Space</t>
  </si>
  <si>
    <t>Child Psychology</t>
  </si>
  <si>
    <t>The First Big Weekend</t>
  </si>
  <si>
    <t>Believe Me</t>
  </si>
  <si>
    <t>Different League</t>
  </si>
  <si>
    <t>Dead Man</t>
  </si>
  <si>
    <t>In The Morning</t>
  </si>
  <si>
    <t>Nuh fi hurt me</t>
  </si>
  <si>
    <t>Feel Good</t>
  </si>
  <si>
    <t>T N Biscuits</t>
  </si>
  <si>
    <t>What You Want</t>
  </si>
  <si>
    <t>Make It Right</t>
  </si>
  <si>
    <t>WILCOX</t>
  </si>
  <si>
    <t>Headlights</t>
  </si>
  <si>
    <t>Water (with Mahalia)</t>
  </si>
  <si>
    <t>Righteous</t>
  </si>
  <si>
    <t>Soak It Up</t>
  </si>
  <si>
    <t>Family (feat. Dave East)</t>
  </si>
  <si>
    <t>Supreme</t>
  </si>
  <si>
    <t>Cyber Tech Suits</t>
  </si>
  <si>
    <t>Come Up In A Minute</t>
  </si>
  <si>
    <t>Found My Feet</t>
  </si>
  <si>
    <t>Beechwood</t>
  </si>
  <si>
    <t>Buried Alive</t>
  </si>
  <si>
    <t>Unanswered Questions</t>
  </si>
  <si>
    <t>Far Away</t>
  </si>
  <si>
    <t>Under the Sun</t>
  </si>
  <si>
    <t>Doubt It</t>
  </si>
  <si>
    <t>Spine</t>
  </si>
  <si>
    <t>Egyptian Luvr (feat. AminÃ© and Dana Williams)</t>
  </si>
  <si>
    <t>Sativa</t>
  </si>
  <si>
    <t>Go Arder</t>
  </si>
  <si>
    <t>How Do You Feel?</t>
  </si>
  <si>
    <t>Make It Through</t>
  </si>
  <si>
    <t>Heart Surgery</t>
  </si>
  <si>
    <t>Back To Reality</t>
  </si>
  <si>
    <t>Light of Day</t>
  </si>
  <si>
    <t>New Breath</t>
  </si>
  <si>
    <t>Bubby's Cream</t>
  </si>
  <si>
    <t>Ghetto Boy Blues</t>
  </si>
  <si>
    <t>The Lotion Song</t>
  </si>
  <si>
    <t>Worry About Me</t>
  </si>
  <si>
    <t>Ladies</t>
  </si>
  <si>
    <t>BISC049: So Clear</t>
  </si>
  <si>
    <t>Many Moods: Manifesto</t>
  </si>
  <si>
    <t>It Runs Through Me</t>
  </si>
  <si>
    <t>You Did It</t>
  </si>
  <si>
    <t>Oxymoron</t>
  </si>
  <si>
    <t>Retail Therapy</t>
  </si>
  <si>
    <t>If Only</t>
  </si>
  <si>
    <t>Fall</t>
  </si>
  <si>
    <t>When I (Dumpy)</t>
  </si>
  <si>
    <t>Better Than This</t>
  </si>
  <si>
    <t>Trust Me (feat. Sir)</t>
  </si>
  <si>
    <t>Water Baby</t>
  </si>
  <si>
    <t>Look Like</t>
  </si>
  <si>
    <t>Guillotines</t>
  </si>
  <si>
    <t>Taking A Walk</t>
  </si>
  <si>
    <t>History</t>
  </si>
  <si>
    <t>Waiting for You</t>
  </si>
  <si>
    <t>BLEACH</t>
  </si>
  <si>
    <t>RACECAR</t>
  </si>
  <si>
    <t>Sunflower</t>
  </si>
  <si>
    <t>Ladders</t>
  </si>
  <si>
    <t>Maple</t>
  </si>
  <si>
    <t>Faygo Dreams</t>
  </si>
  <si>
    <t>Girl Blunt</t>
  </si>
  <si>
    <t>CR-V</t>
  </si>
  <si>
    <t>Idea</t>
  </si>
  <si>
    <t>Napkins</t>
  </si>
  <si>
    <t>Understood</t>
  </si>
  <si>
    <t>SUNDOWN</t>
  </si>
  <si>
    <t>J'OUVERT</t>
  </si>
  <si>
    <t>CAROUSEL</t>
  </si>
  <si>
    <t>Ace</t>
  </si>
  <si>
    <t>See Me</t>
  </si>
  <si>
    <t>SLOW DANCING IN THE DARK</t>
  </si>
  <si>
    <t>Alien Boy</t>
  </si>
  <si>
    <t>Tadow</t>
  </si>
  <si>
    <t>MOOO!</t>
  </si>
  <si>
    <t>What Am I To Do</t>
  </si>
  <si>
    <t>B Cool (feat. Melanie Faye)</t>
  </si>
  <si>
    <t>1999 WILDFIRE</t>
  </si>
  <si>
    <t>I Wish I Missed My Ex</t>
  </si>
  <si>
    <t>Stuck (with Arin Ray)</t>
  </si>
  <si>
    <t>See You Again</t>
  </si>
  <si>
    <t>Loving Is Easy</t>
  </si>
  <si>
    <t>Blaxploitation</t>
  </si>
  <si>
    <t>Lucid Dreams</t>
  </si>
  <si>
    <t>All Your Love</t>
  </si>
  <si>
    <t>Midsummer Madness</t>
  </si>
  <si>
    <t>Think About U (feat. Joji)</t>
  </si>
  <si>
    <t>Best Hugs</t>
  </si>
  <si>
    <t>Only in the West</t>
  </si>
  <si>
    <t>Yeah Right</t>
  </si>
  <si>
    <t>BLACK BALLOONS | 13LACK 13ALLOONZ [FEAT. TWELVE'LEN &amp; GOLDLINK | TWELVE'LEN + GOLDL1NK]</t>
  </si>
  <si>
    <t>Apple Juice</t>
  </si>
  <si>
    <t>Reboot (feat. Chance the Rapper &amp; Joey Purp)</t>
  </si>
  <si>
    <t>not a fan</t>
  </si>
  <si>
    <t>OKRA</t>
  </si>
  <si>
    <t>Ikuyo (feat. 2 Chainz &amp; Sophia Black)</t>
  </si>
  <si>
    <t>Drew Barrymore</t>
  </si>
  <si>
    <t>GEEKIN</t>
  </si>
  <si>
    <t>Movement</t>
  </si>
  <si>
    <t>GOLD</t>
  </si>
  <si>
    <t>After The Storm (feat. Tyler, The Creator &amp; Bootsy Collins)</t>
  </si>
  <si>
    <t>Erase</t>
  </si>
  <si>
    <t>Everything (feat. John Legend)</t>
  </si>
  <si>
    <t>CPR</t>
  </si>
  <si>
    <t>Who Hurt You?</t>
  </si>
  <si>
    <t>Feels Like Summer</t>
  </si>
  <si>
    <t>Serious</t>
  </si>
  <si>
    <t>Gonna Love Me</t>
  </si>
  <si>
    <t>East Atlanta Love Letter (feat. Future)</t>
  </si>
  <si>
    <t>Could've Been (feat. Bryson Tiller)</t>
  </si>
  <si>
    <t>Never Call Me (feat. YG) - Remix</t>
  </si>
  <si>
    <t>The Light</t>
  </si>
  <si>
    <t>Tints (feat. Kendrick Lamar)</t>
  </si>
  <si>
    <t>Trip</t>
  </si>
  <si>
    <t>ATA</t>
  </si>
  <si>
    <t>OTW</t>
  </si>
  <si>
    <t>How Dat Sound (feat. 2 Chainz &amp; Yo Gotti)</t>
  </si>
  <si>
    <t>In My Feelings</t>
  </si>
  <si>
    <t>Canceled</t>
  </si>
  <si>
    <t>Karma</t>
  </si>
  <si>
    <t>Girls Need Love</t>
  </si>
  <si>
    <t>You Decide</t>
  </si>
  <si>
    <t>Boo'd Up</t>
  </si>
  <si>
    <t>Wanna Be</t>
  </si>
  <si>
    <t>SUMMER</t>
  </si>
  <si>
    <t>GTFO</t>
  </si>
  <si>
    <t>Switch</t>
  </si>
  <si>
    <t>Lady Lady</t>
  </si>
  <si>
    <t>All I Know</t>
  </si>
  <si>
    <t>Gut Feeling (feat. H.E.R.)</t>
  </si>
  <si>
    <t>Call Out My Name</t>
  </si>
  <si>
    <t>Love Lies (with Normani)</t>
  </si>
  <si>
    <t>Happy Without Me</t>
  </si>
  <si>
    <t>I Like That</t>
  </si>
  <si>
    <t>After Dark</t>
  </si>
  <si>
    <t>Pony - Recorded at Spotify Studios NYC</t>
  </si>
  <si>
    <t>Medicine</t>
  </si>
  <si>
    <t>R.A.N.</t>
  </si>
  <si>
    <t>Property (feat. Keke Palmer)</t>
  </si>
  <si>
    <t>Sativa - Recorded at Spotify Studios NYC</t>
  </si>
  <si>
    <t>Sky Walker - Recorded at Spotify Studios NYC</t>
  </si>
  <si>
    <t>Try Me</t>
  </si>
  <si>
    <t>Love Me Right</t>
  </si>
  <si>
    <t>Fever To The Form</t>
  </si>
  <si>
    <t>Heaven's Gate</t>
  </si>
  <si>
    <t>Leaf off / The Cave</t>
  </si>
  <si>
    <t>Pale November Dew</t>
  </si>
  <si>
    <t>Who Else Could I Be</t>
  </si>
  <si>
    <t>Reunite</t>
  </si>
  <si>
    <t>Old Friend</t>
  </si>
  <si>
    <t>On Your Horizon</t>
  </si>
  <si>
    <t>Autumn Town Leaves</t>
  </si>
  <si>
    <t>Turntable</t>
  </si>
  <si>
    <t>Broken Tongue</t>
  </si>
  <si>
    <t>Thirteen Sad Farewells</t>
  </si>
  <si>
    <t>Only Lonely</t>
  </si>
  <si>
    <t>Vagabond</t>
  </si>
  <si>
    <t>Amsterdam - Recorded at Spotify Studios NYC</t>
  </si>
  <si>
    <t>The Bride &amp; The Bachelor</t>
  </si>
  <si>
    <t>Back to Autumn</t>
  </si>
  <si>
    <t>Nocturne</t>
  </si>
  <si>
    <t>Tiger Striped Sky</t>
  </si>
  <si>
    <t>Little Lover</t>
  </si>
  <si>
    <t>Wide World</t>
  </si>
  <si>
    <t>The Wolves</t>
  </si>
  <si>
    <t>Save This Heart</t>
  </si>
  <si>
    <t>Howling Light</t>
  </si>
  <si>
    <t>My Dreams Have All Come True</t>
  </si>
  <si>
    <t>Thousand (feat. Lisa Hannigan)</t>
  </si>
  <si>
    <t>Sunlit Juice</t>
  </si>
  <si>
    <t>Soundwaves of Gold</t>
  </si>
  <si>
    <t>Wolves Don't Live by the Rules (feat Joe Grass)</t>
  </si>
  <si>
    <t>All the Trees of the Field Will Clap Their Hands</t>
  </si>
  <si>
    <t>Good Lover</t>
  </si>
  <si>
    <t>Bronze - Acoustic</t>
  </si>
  <si>
    <t>Black Leaf</t>
  </si>
  <si>
    <t>Ã‰migrÃ©</t>
  </si>
  <si>
    <t>Funtimes in Babylon</t>
  </si>
  <si>
    <t>I Could've Been Your Lover Too</t>
  </si>
  <si>
    <t>Frankie</t>
  </si>
  <si>
    <t>Nearing Home</t>
  </si>
  <si>
    <t>Me and My Girl</t>
  </si>
  <si>
    <t>Sinking Ship</t>
  </si>
  <si>
    <t>Game To Lose</t>
  </si>
  <si>
    <t>Holocene</t>
  </si>
  <si>
    <t>Heart Of My Own</t>
  </si>
  <si>
    <t>Dreamwood</t>
  </si>
  <si>
    <t>Who Are We</t>
  </si>
  <si>
    <t>Savant</t>
  </si>
  <si>
    <t>False Confidence</t>
  </si>
  <si>
    <t>thinking 2 much</t>
  </si>
  <si>
    <t>Two Punks In Love</t>
  </si>
  <si>
    <t>Tear Me Down</t>
  </si>
  <si>
    <t>Such A Simple Thing - Recorded at Sound Stage Studios Nashville</t>
  </si>
  <si>
    <t>The Beach</t>
  </si>
  <si>
    <t>C'est La Vie No.2</t>
  </si>
  <si>
    <t>Only You</t>
  </si>
  <si>
    <t>The Few Things</t>
  </si>
  <si>
    <t>Lost Without You</t>
  </si>
  <si>
    <t>Brooklyn Nights</t>
  </si>
  <si>
    <t>The Night We Met</t>
  </si>
  <si>
    <t>Part of Me</t>
  </si>
  <si>
    <t>Low</t>
  </si>
  <si>
    <t>Stone</t>
  </si>
  <si>
    <t>My Beloved</t>
  </si>
  <si>
    <t>Notion</t>
  </si>
  <si>
    <t>Be Your Man</t>
  </si>
  <si>
    <t>Great American Novel</t>
  </si>
  <si>
    <t>Picture Perfect</t>
  </si>
  <si>
    <t>Lung</t>
  </si>
  <si>
    <t>Slacks</t>
  </si>
  <si>
    <t>Safe Dream</t>
  </si>
  <si>
    <t>Natalie</t>
  </si>
  <si>
    <t>Speak Easy</t>
  </si>
  <si>
    <t>Waiting (PAL Remix)</t>
  </si>
  <si>
    <t>Hollow Body Weather</t>
  </si>
  <si>
    <t>Baby</t>
  </si>
  <si>
    <t>On Trees And Birds And Fire</t>
  </si>
  <si>
    <t>You're Not Alone</t>
  </si>
  <si>
    <t>Week In Tennessee</t>
  </si>
  <si>
    <t>Spent So Long</t>
  </si>
  <si>
    <t>Resolution</t>
  </si>
  <si>
    <t>Be Alright</t>
  </si>
  <si>
    <t>Do You Remember</t>
  </si>
  <si>
    <t>Strangers, Poets &amp; Thieves</t>
  </si>
  <si>
    <t>Like I'm Gonna Lose You</t>
  </si>
  <si>
    <t>Crowded Places</t>
  </si>
  <si>
    <t>My Forest Fire</t>
  </si>
  <si>
    <t>Signal</t>
  </si>
  <si>
    <t>Wolf</t>
  </si>
  <si>
    <t>Falling Short</t>
  </si>
  <si>
    <t>Weathered</t>
  </si>
  <si>
    <t>Nightmare (Remastered)</t>
  </si>
  <si>
    <t>I Don't Want To Change You</t>
  </si>
  <si>
    <t>Cut Me - Acoustic Version</t>
  </si>
  <si>
    <t>The Night We Met (feat. Phoebe Bridgers)</t>
  </si>
  <si>
    <t>Rivers and Roads</t>
  </si>
  <si>
    <t>El Buho</t>
  </si>
  <si>
    <t>You Are Healing</t>
  </si>
  <si>
    <t>Rivers</t>
  </si>
  <si>
    <t>Smother</t>
  </si>
  <si>
    <t>Everything I Am Is Yours</t>
  </si>
  <si>
    <t>I'll Never Love</t>
  </si>
  <si>
    <t>Shimmer</t>
  </si>
  <si>
    <t>Dust</t>
  </si>
  <si>
    <t>Say It Again</t>
  </si>
  <si>
    <t>Wishes</t>
  </si>
  <si>
    <t>Born To Be Yours - Acoustic Version</t>
  </si>
  <si>
    <t>The Climb, the Fall</t>
  </si>
  <si>
    <t>I Believe in Us</t>
  </si>
  <si>
    <t>Good to Me</t>
  </si>
  <si>
    <t>In My Dreams</t>
  </si>
  <si>
    <t>Patient</t>
  </si>
  <si>
    <t>Oceans - Acoustic Version</t>
  </si>
  <si>
    <t>Easy Ride</t>
  </si>
  <si>
    <t>All Night - Acoustic Version</t>
  </si>
  <si>
    <t>The Promise</t>
  </si>
  <si>
    <t>Something to Hold on To</t>
  </si>
  <si>
    <t>Light (feat. Little Dragon)</t>
  </si>
  <si>
    <t>Summer Guest</t>
  </si>
  <si>
    <t>Always</t>
  </si>
  <si>
    <t>Yo Mismo La Vi</t>
  </si>
  <si>
    <t>Nereyda</t>
  </si>
  <si>
    <t>Hoja En Blanco</t>
  </si>
  <si>
    <t>Debate De 4</t>
  </si>
  <si>
    <t>Dos Locos</t>
  </si>
  <si>
    <t>Quizas Si, Quizas No - Bachata Remix</t>
  </si>
  <si>
    <t>Que Vuelva</t>
  </si>
  <si>
    <t>QuiÃ©n Eres Tu</t>
  </si>
  <si>
    <t>El Hombre de Tu Vida</t>
  </si>
  <si>
    <t>Creiste</t>
  </si>
  <si>
    <t>Vine a Decirte Adios</t>
  </si>
  <si>
    <t>No Tengo Suerte En El Amor</t>
  </si>
  <si>
    <t>Es Tan DifÃ­cil</t>
  </si>
  <si>
    <t>Intentalo Tu</t>
  </si>
  <si>
    <t>Siento Que Te Quiero</t>
  </si>
  <si>
    <t>Tu Eres Ajena</t>
  </si>
  <si>
    <t>Esta Noche</t>
  </si>
  <si>
    <t>Por Mi Timidez</t>
  </si>
  <si>
    <t>De Rodillas Te Pido</t>
  </si>
  <si>
    <t>Vagabundo, Borracho y Loco</t>
  </si>
  <si>
    <t>Hoy Te Vi Pasar</t>
  </si>
  <si>
    <t>Perdido</t>
  </si>
  <si>
    <t>Mi NiÃ±a</t>
  </si>
  <si>
    <t>Sentimiento De Amor</t>
  </si>
  <si>
    <t>Me Dejaste Abandonado</t>
  </si>
  <si>
    <t>El profesor</t>
  </si>
  <si>
    <t>Muchachita Loca</t>
  </si>
  <si>
    <t>La Avispa</t>
  </si>
  <si>
    <t>Vocales de amor</t>
  </si>
  <si>
    <t>Medicina De Amor</t>
  </si>
  <si>
    <t>Donde Estara</t>
  </si>
  <si>
    <t>Morire Bebiendo</t>
  </si>
  <si>
    <t>VolviÃ³ El Dolor</t>
  </si>
  <si>
    <t>Dame Corazon</t>
  </si>
  <si>
    <t>Vete y Alejate de Mi</t>
  </si>
  <si>
    <t>Quien Te Engano</t>
  </si>
  <si>
    <t>Yo No Muero en Mi Cama</t>
  </si>
  <si>
    <t>Ay hombre</t>
  </si>
  <si>
    <t>Traicionera</t>
  </si>
  <si>
    <t>No Puedo Volver Contigo</t>
  </si>
  <si>
    <t>Si Tu Me Dejas</t>
  </si>
  <si>
    <t>Quiero Ser de Ti</t>
  </si>
  <si>
    <t>De Ti Me Separo</t>
  </si>
  <si>
    <t>Ceniza fria</t>
  </si>
  <si>
    <t>Como El</t>
  </si>
  <si>
    <t>La Mortificadora</t>
  </si>
  <si>
    <t>Volver</t>
  </si>
  <si>
    <t>No Le Pare</t>
  </si>
  <si>
    <t>El Accidente</t>
  </si>
  <si>
    <t>Me Enamoro</t>
  </si>
  <si>
    <t>DJ Turn It Up</t>
  </si>
  <si>
    <t>HUMBLE. - SKRILLEX REMIX</t>
  </si>
  <si>
    <t>POWER</t>
  </si>
  <si>
    <t>I Ain't Done</t>
  </si>
  <si>
    <t>Natural</t>
  </si>
  <si>
    <t>Taste (feat. Offset)</t>
  </si>
  <si>
    <t>Nonstop</t>
  </si>
  <si>
    <t>Everyday</t>
  </si>
  <si>
    <t>Ni**as In Paris</t>
  </si>
  <si>
    <t>NO NAME</t>
  </si>
  <si>
    <t>Toxicity</t>
  </si>
  <si>
    <t>Break Stuff</t>
  </si>
  <si>
    <t>Numb / Encore</t>
  </si>
  <si>
    <t>Plug Walk</t>
  </si>
  <si>
    <t>44 More</t>
  </si>
  <si>
    <t>Gimme The Loot</t>
  </si>
  <si>
    <t>Loudest MF</t>
  </si>
  <si>
    <t>Bella Ciao</t>
  </si>
  <si>
    <t>Come Together</t>
  </si>
  <si>
    <t>What U Gon' Do (feat. Lil Scrappy)</t>
  </si>
  <si>
    <t>rockstar</t>
  </si>
  <si>
    <t>Sax to Me</t>
  </si>
  <si>
    <t>Icon</t>
  </si>
  <si>
    <t>Ric Flair Drip (&amp; Metro Boomin)</t>
  </si>
  <si>
    <t>Machika</t>
  </si>
  <si>
    <t>Bullet</t>
  </si>
  <si>
    <t>Get Loud For Me</t>
  </si>
  <si>
    <t>Chambea</t>
  </si>
  <si>
    <t>Bring The Pain</t>
  </si>
  <si>
    <t>One Step Closer</t>
  </si>
  <si>
    <t>Born For Greatness</t>
  </si>
  <si>
    <t>Victory (feat. The Notorious B.I.G. &amp; Busta Rhymes) - 2016 Remastered</t>
  </si>
  <si>
    <t>Playboy</t>
  </si>
  <si>
    <t>Renegade Music</t>
  </si>
  <si>
    <t>Everybody Dies</t>
  </si>
  <si>
    <t>Bonsai</t>
  </si>
  <si>
    <t>Call Me When It's Over</t>
  </si>
  <si>
    <t>Coupe (feat. Rich The Kid)</t>
  </si>
  <si>
    <t>Clowns</t>
  </si>
  <si>
    <t>Venom - Music From The Motion Picture</t>
  </si>
  <si>
    <t>Sunflower - Spider-Man: Into the Spider-Verse</t>
  </si>
  <si>
    <t>Hang Loose</t>
  </si>
  <si>
    <t>The Ice Ape (feat. Chief Keef)</t>
  </si>
  <si>
    <t>DrIP DrIp Drip (feat. Meek Mill)</t>
  </si>
  <si>
    <t>You Don't</t>
  </si>
  <si>
    <t>TIME</t>
  </si>
  <si>
    <t>Rolystar</t>
  </si>
  <si>
    <t>Ninja Turtle (feat. Wifisfuneral)</t>
  </si>
  <si>
    <t>Just Tryna Get You</t>
  </si>
  <si>
    <t>Sin (feat. Jaden Smith)</t>
  </si>
  <si>
    <t>the bank!</t>
  </si>
  <si>
    <t>Bitch</t>
  </si>
  <si>
    <t>Hocus Bogus</t>
  </si>
  <si>
    <t>No Mind - Oct 2015</t>
  </si>
  <si>
    <t>HUMBLE.</t>
  </si>
  <si>
    <t>SAD!</t>
  </si>
  <si>
    <t>Stallion II</t>
  </si>
  <si>
    <t>The Ringer</t>
  </si>
  <si>
    <t>The Return</t>
  </si>
  <si>
    <t>Palpitate</t>
  </si>
  <si>
    <t>Freedom (feat. JhenÃ© Aiko)</t>
  </si>
  <si>
    <t>WHACHU MEAN</t>
  </si>
  <si>
    <t>Note To Self</t>
  </si>
  <si>
    <t>God's Plan</t>
  </si>
  <si>
    <t>Count My Blessings</t>
  </si>
  <si>
    <t>Wake Up</t>
  </si>
  <si>
    <t>This Aint What You Want</t>
  </si>
  <si>
    <t>Gotta Go</t>
  </si>
  <si>
    <t>Waitin' on a Blessin'</t>
  </si>
  <si>
    <t>Live 4 Me</t>
  </si>
  <si>
    <t>Night</t>
  </si>
  <si>
    <t>AFTERPRTY</t>
  </si>
  <si>
    <t>Groupie</t>
  </si>
  <si>
    <t>desires</t>
  </si>
  <si>
    <t>IUNNO (feat. Jachary)</t>
  </si>
  <si>
    <t>Innazone</t>
  </si>
  <si>
    <t>Z vs Z</t>
  </si>
  <si>
    <t>Saigon Velour (feat. Snoop Dogg &amp; E-40)</t>
  </si>
  <si>
    <t>Wu Tang Forever (ft. Ghostface Killah, Raekwon, RZA, Method Man, Inspectah Deck, Cappadonna, Jackpot Scotty Wotty, U-God, Masta Killa, GZA)</t>
  </si>
  <si>
    <t>BERLIN</t>
  </si>
  <si>
    <t>Better Without You</t>
  </si>
  <si>
    <t>Tribe (with J. Cole)</t>
  </si>
  <si>
    <t>3 x 11</t>
  </si>
  <si>
    <t>The Shift</t>
  </si>
  <si>
    <t>New Gods (feat. Jay Prince &amp; Oscar Jerome)</t>
  </si>
  <si>
    <t>BLACKJACK</t>
  </si>
  <si>
    <t>OG Luv Kush pt.2</t>
  </si>
  <si>
    <t>Do You Know What Time It Is (&amp; Styles P)</t>
  </si>
  <si>
    <t>Jiggy</t>
  </si>
  <si>
    <t>I Might Need Security</t>
  </si>
  <si>
    <t>Lets Kick It</t>
  </si>
  <si>
    <t>Buckingham Palace (feat. Kxng Crooked, Benny the Butcher &amp; 38 Spesh)</t>
  </si>
  <si>
    <t>100 Miles and Running (ft. Wale &amp; John Lindahl)</t>
  </si>
  <si>
    <t>Offence</t>
  </si>
  <si>
    <t>Missing My Idols</t>
  </si>
  <si>
    <t>This One</t>
  </si>
  <si>
    <t>TAPE</t>
  </si>
  <si>
    <t>97'</t>
  </si>
  <si>
    <t>F(r)iends</t>
  </si>
  <si>
    <t>Day Dreaming (feat. Floyd Miles)</t>
  </si>
  <si>
    <t>awomen amen</t>
  </si>
  <si>
    <t>Grand Prix</t>
  </si>
  <si>
    <t>CHANGE</t>
  </si>
  <si>
    <t>BLACK BALLOONS | 13LACK 13ALLOONZ</t>
  </si>
  <si>
    <t>Blowing Smoke</t>
  </si>
  <si>
    <t>Better Dayz</t>
  </si>
  <si>
    <t>Politics</t>
  </si>
  <si>
    <t>Vibes (feat. Slimmy B &amp; Yhung T.O.)</t>
  </si>
  <si>
    <t>Lost Souls</t>
  </si>
  <si>
    <t>Losing You</t>
  </si>
  <si>
    <t>That I Miss You</t>
  </si>
  <si>
    <t>I Don't Know You</t>
  </si>
  <si>
    <t>Courtside</t>
  </si>
  <si>
    <t>Headspin</t>
  </si>
  <si>
    <t>Who's Gonna Drive U Home?</t>
  </si>
  <si>
    <t>Seabirds</t>
  </si>
  <si>
    <t>Something About You</t>
  </si>
  <si>
    <t>Your Loving</t>
  </si>
  <si>
    <t>Seven</t>
  </si>
  <si>
    <t>Everytime</t>
  </si>
  <si>
    <t>If I'm Gone Tomorrow (It's Because of Aliens)</t>
  </si>
  <si>
    <t>Sunnnn</t>
  </si>
  <si>
    <t>Falling for U</t>
  </si>
  <si>
    <t>Flaming Hot Cheetos</t>
  </si>
  <si>
    <t>Lonely Days</t>
  </si>
  <si>
    <t>Baby Please</t>
  </si>
  <si>
    <t>Set Piece</t>
  </si>
  <si>
    <t>companions &lt;3</t>
  </si>
  <si>
    <t>Talk to Me</t>
  </si>
  <si>
    <t>Ugotme</t>
  </si>
  <si>
    <t>I'll Be Around</t>
  </si>
  <si>
    <t>Listen</t>
  </si>
  <si>
    <t>Scarlett</t>
  </si>
  <si>
    <t>Midnight Blue</t>
  </si>
  <si>
    <t>Whatever You Want</t>
  </si>
  <si>
    <t>Show Me How</t>
  </si>
  <si>
    <t>Clueless</t>
  </si>
  <si>
    <t>Heat of Summer</t>
  </si>
  <si>
    <t>Velvet Light</t>
  </si>
  <si>
    <t>Cooks</t>
  </si>
  <si>
    <t>Today (feat. Teo Halm)</t>
  </si>
  <si>
    <t>Off and On</t>
  </si>
  <si>
    <t>Young</t>
  </si>
  <si>
    <t>In a Mood</t>
  </si>
  <si>
    <t>FOA</t>
  </si>
  <si>
    <t>Car Window</t>
  </si>
  <si>
    <t>Hello?</t>
  </si>
  <si>
    <t>Goodie Bag</t>
  </si>
  <si>
    <t>Give It to Me</t>
  </si>
  <si>
    <t>Hooptie // Drug</t>
  </si>
  <si>
    <t>Hit or Miss</t>
  </si>
  <si>
    <t>No Going Back</t>
  </si>
  <si>
    <t>Drown</t>
  </si>
  <si>
    <t>Warned You</t>
  </si>
  <si>
    <t>Georgie</t>
  </si>
  <si>
    <t>Your Own</t>
  </si>
  <si>
    <t>Girl</t>
  </si>
  <si>
    <t>Yam Yam</t>
  </si>
  <si>
    <t>Thinking on My Own</t>
  </si>
  <si>
    <t>Folding Like Honey</t>
  </si>
  <si>
    <t>Sometimes</t>
  </si>
  <si>
    <t>Lucy</t>
  </si>
  <si>
    <t>Defenders of the Glam</t>
  </si>
  <si>
    <t>4EVER</t>
  </si>
  <si>
    <t>Condemned to Be Freaky</t>
  </si>
  <si>
    <t>Crazy4luvinU</t>
  </si>
  <si>
    <t>The Way Things Change</t>
  </si>
  <si>
    <t>Want Me</t>
  </si>
  <si>
    <t>Cuz You're My Girl</t>
  </si>
  <si>
    <t>Feeling Good</t>
  </si>
  <si>
    <t>Really Meant</t>
  </si>
  <si>
    <t>Banana Bread</t>
  </si>
  <si>
    <t>girls</t>
  </si>
  <si>
    <t>Nice Boys</t>
  </si>
  <si>
    <t>Prune, You Talk Funny</t>
  </si>
  <si>
    <t>Forlorn Beach</t>
  </si>
  <si>
    <t>Lucky Love</t>
  </si>
  <si>
    <t>To Be You</t>
  </si>
  <si>
    <t>Getting It On</t>
  </si>
  <si>
    <t>Dennis</t>
  </si>
  <si>
    <t>I'm Just Snacking</t>
  </si>
  <si>
    <t>Unbothered</t>
  </si>
  <si>
    <t>How Was Your Day?</t>
  </si>
  <si>
    <t>Dark Red</t>
  </si>
  <si>
    <t>Nothing in Return</t>
  </si>
  <si>
    <t>homestead</t>
  </si>
  <si>
    <t>Perks of Being a Sunflower</t>
  </si>
  <si>
    <t>Something, in General</t>
  </si>
  <si>
    <t>Lover Is a Day</t>
  </si>
  <si>
    <t>Jamz</t>
  </si>
  <si>
    <t>What Is Love? Tell Me, Is It Easy?</t>
  </si>
  <si>
    <t>You</t>
  </si>
  <si>
    <t>Crying on the Subway</t>
  </si>
  <si>
    <t>Untitled</t>
  </si>
  <si>
    <t>Still Beating</t>
  </si>
  <si>
    <t>Whatever Comes to Mind</t>
  </si>
  <si>
    <t>summer depression</t>
  </si>
  <si>
    <t>Reminder - Remix</t>
  </si>
  <si>
    <t>These Scars (feat. Future and Guordan Banks)</t>
  </si>
  <si>
    <t>Doin 2 Much</t>
  </si>
  <si>
    <t>Bank Account</t>
  </si>
  <si>
    <t>Self-Made</t>
  </si>
  <si>
    <t>No Complaints</t>
  </si>
  <si>
    <t>Big Amount</t>
  </si>
  <si>
    <t>Trips to Beijing</t>
  </si>
  <si>
    <t>first take</t>
  </si>
  <si>
    <t>Clarity (feat. Dave East &amp; Bino Rideaux)</t>
  </si>
  <si>
    <t>Dope Fiend</t>
  </si>
  <si>
    <t>Disrespectful</t>
  </si>
  <si>
    <t>Rolls Royce Bitch</t>
  </si>
  <si>
    <t>Idols Become Rivals</t>
  </si>
  <si>
    <t>Murder</t>
  </si>
  <si>
    <t>Can't Do It</t>
  </si>
  <si>
    <t>Magnolia</t>
  </si>
  <si>
    <t>Steady Mobbin</t>
  </si>
  <si>
    <t>March Madness</t>
  </si>
  <si>
    <t>Bounce Back</t>
  </si>
  <si>
    <t>Bodak Yellow</t>
  </si>
  <si>
    <t>ATLiens</t>
  </si>
  <si>
    <t>E.T.</t>
  </si>
  <si>
    <t>Do U?</t>
  </si>
  <si>
    <t>Cross Me</t>
  </si>
  <si>
    <t>What Do You See (feat. Jack Freeman)</t>
  </si>
  <si>
    <t>4 Lit</t>
  </si>
  <si>
    <t>Free Smoke</t>
  </si>
  <si>
    <t>BUTTERFLY EFFECT</t>
  </si>
  <si>
    <t>PRBLMS</t>
  </si>
  <si>
    <t>Champions</t>
  </si>
  <si>
    <t>Ghetto Experiment (feat. Rich Andruws)</t>
  </si>
  <si>
    <t>No Problem (feat. Lil Wayne &amp; 2 Chainz)</t>
  </si>
  <si>
    <t>White Iverson</t>
  </si>
  <si>
    <t>Run Me Dry</t>
  </si>
  <si>
    <t>Ball Like This (feat. Future, Wiz Khalifa &amp; Kid Ink)</t>
  </si>
  <si>
    <t>White Dress</t>
  </si>
  <si>
    <t>Middle Man / Mr. Mister</t>
  </si>
  <si>
    <t>DNA.</t>
  </si>
  <si>
    <t>Three Sixteens</t>
  </si>
  <si>
    <t>Gamble</t>
  </si>
  <si>
    <t>Litty (feat. Tory Lanez)</t>
  </si>
  <si>
    <t>Skateboard P (feat. Big Sean)</t>
  </si>
  <si>
    <t>Good Drank</t>
  </si>
  <si>
    <t>Everyday We Lit (feat. PnB Rock)</t>
  </si>
  <si>
    <t>Both (feat. Drake)</t>
  </si>
  <si>
    <t>Don't Get Too High</t>
  </si>
  <si>
    <t>Back To Back</t>
  </si>
  <si>
    <t>KOD</t>
  </si>
  <si>
    <t>Last Breath</t>
  </si>
  <si>
    <t>No Limit</t>
  </si>
  <si>
    <t>ATM</t>
  </si>
  <si>
    <t>Forever</t>
  </si>
  <si>
    <t>G.O.M.D.</t>
  </si>
  <si>
    <t>Plain Jane</t>
  </si>
  <si>
    <t>Calm Down</t>
  </si>
  <si>
    <t>Cinderella Man</t>
  </si>
  <si>
    <t>Jumpman</t>
  </si>
  <si>
    <t>1985 - Intro to â€œThe Fall Offâ€</t>
  </si>
  <si>
    <t>Out The Mud</t>
  </si>
  <si>
    <t>Let You Down</t>
  </si>
  <si>
    <t>Fade</t>
  </si>
  <si>
    <t>Wins &amp; Losses</t>
  </si>
  <si>
    <t>I Get The Bag (feat. Migos)</t>
  </si>
  <si>
    <t>Portland</t>
  </si>
  <si>
    <t>MotorSport</t>
  </si>
  <si>
    <t>Purple Lamborghini (with Rick Ross)</t>
  </si>
  <si>
    <t>Ghostface Killers</t>
  </si>
  <si>
    <t>PICK IT UP (feat. A$AP Rocky)</t>
  </si>
  <si>
    <t>Rap God</t>
  </si>
  <si>
    <t>American Dream (feat. J. Cole, Kendrick Lamar)</t>
  </si>
  <si>
    <t>Iced Out (feat. 2 Chainz)</t>
  </si>
  <si>
    <t>Another One</t>
  </si>
  <si>
    <t>Achoo</t>
  </si>
  <si>
    <t>Gucci Gang</t>
  </si>
  <si>
    <t>BabyWipe</t>
  </si>
  <si>
    <t>KEKE</t>
  </si>
  <si>
    <t>Stand Up for Something (feat. Common)</t>
  </si>
  <si>
    <t>Optimistic</t>
  </si>
  <si>
    <t>Racism And Injustice</t>
  </si>
  <si>
    <t>Black Gold (special guest: Algebra Blessett)</t>
  </si>
  <si>
    <t>Say It Loud - I'm Black And I'm Proud</t>
  </si>
  <si>
    <t>Oprah 75th Golden Globes Cecil B. DeMille Award Acceptance Speech</t>
  </si>
  <si>
    <t>Don't Touch My Hair</t>
  </si>
  <si>
    <t>Visions</t>
  </si>
  <si>
    <t>I Have a Dream - The Complete Speech of Martin Luther King Jr.</t>
  </si>
  <si>
    <t>Tell Him</t>
  </si>
  <si>
    <t>Final Speech - April 3, 1968</t>
  </si>
  <si>
    <t>1960 What?</t>
  </si>
  <si>
    <t>UMI Says</t>
  </si>
  <si>
    <t>Negro Sense of Humor</t>
  </si>
  <si>
    <t>We The People....</t>
  </si>
  <si>
    <t>Blk/ Wooomen/ chant</t>
  </si>
  <si>
    <t>The Fact Is (I Need You)</t>
  </si>
  <si>
    <t>Soul Sista</t>
  </si>
  <si>
    <t>I Have Known Rivers</t>
  </si>
  <si>
    <t>A Change Is Gonna Come</t>
  </si>
  <si>
    <t>Strange Fruit</t>
  </si>
  <si>
    <t>In A Sentimental Mood</t>
  </si>
  <si>
    <t>Shirley Chisholm - 1972</t>
  </si>
  <si>
    <t>Black Butterfly</t>
  </si>
  <si>
    <t>Brotha</t>
  </si>
  <si>
    <t>U Will Know - Extended Version</t>
  </si>
  <si>
    <t>If I Was President 2016</t>
  </si>
  <si>
    <t>I Can</t>
  </si>
  <si>
    <t>Space Program</t>
  </si>
  <si>
    <t>The Space Program</t>
  </si>
  <si>
    <t>Living For The City</t>
  </si>
  <si>
    <t>Inner City Blues (Make Me Wanna Holler)</t>
  </si>
  <si>
    <t>Wake Up Everybody</t>
  </si>
  <si>
    <t>Human Nature</t>
  </si>
  <si>
    <t>Greatest Love Of All</t>
  </si>
  <si>
    <t>Open My Heart</t>
  </si>
  <si>
    <t>Mercy Mercy Me (The Ecology)</t>
  </si>
  <si>
    <t>Caravan of Love</t>
  </si>
  <si>
    <t>Lloraras</t>
  </si>
  <si>
    <t>Dale Vieja Dale</t>
  </si>
  <si>
    <t>Dejalo Ahi</t>
  </si>
  <si>
    <t>Donde Estan Esos Amigos</t>
  </si>
  <si>
    <t>Me Voy - Bachata</t>
  </si>
  <si>
    <t>La DueÃ±a del Swing</t>
  </si>
  <si>
    <t>En Barranquilla Me Quedo</t>
  </si>
  <si>
    <t>Guallando</t>
  </si>
  <si>
    <t>Nadie Como Ella</t>
  </si>
  <si>
    <t>Kiliki Taka Ti</t>
  </si>
  <si>
    <t>Veneno</t>
  </si>
  <si>
    <t>El Baile Del Perrito</t>
  </si>
  <si>
    <t>DesnÃºdate Mujer</t>
  </si>
  <si>
    <t>Abusadora</t>
  </si>
  <si>
    <t>Corazon Culpable</t>
  </si>
  <si>
    <t>El Cafe</t>
  </si>
  <si>
    <t>Merengue Electronico</t>
  </si>
  <si>
    <t>El Gran Varon</t>
  </si>
  <si>
    <t>El Cepillo</t>
  </si>
  <si>
    <t>La Historia De Un Gran Amor</t>
  </si>
  <si>
    <t>Voy Pa'lla</t>
  </si>
  <si>
    <t>Un verano en Nueva York</t>
  </si>
  <si>
    <t>Dile Que Vuelva</t>
  </si>
  <si>
    <t>Que IronÃ­a (VersiÃ³n Bachata)</t>
  </si>
  <si>
    <t>Alegria</t>
  </si>
  <si>
    <t>La Chiflera</t>
  </si>
  <si>
    <t>No Te Puedo Perdonar</t>
  </si>
  <si>
    <t>Es Mentiroso</t>
  </si>
  <si>
    <t>PÃ©game Tu Vicio</t>
  </si>
  <si>
    <t>Porque Te Fuiste Dulce Amor</t>
  </si>
  <si>
    <t>Mi Forma de Ser</t>
  </si>
  <si>
    <t>Bellas</t>
  </si>
  <si>
    <t>Como Lo Niego</t>
  </si>
  <si>
    <t>Fecha de Vencimiento</t>
  </si>
  <si>
    <t>El Intruso</t>
  </si>
  <si>
    <t>ChucuchÃ¡</t>
  </si>
  <si>
    <t>CorazÃ³n Con Candado</t>
  </si>
  <si>
    <t>Te EstarÃ© Esperando</t>
  </si>
  <si>
    <t>El Bolon</t>
  </si>
  <si>
    <t>El Farolito</t>
  </si>
  <si>
    <t>Sweet Soul Music</t>
  </si>
  <si>
    <t>Ain't Too Proud To Beg</t>
  </si>
  <si>
    <t>Land Of 1000 Dances</t>
  </si>
  <si>
    <t>Papa's Got A Brand New Bag</t>
  </si>
  <si>
    <t>This Old Heart Of Mine (Is Weak For You) - Single Version</t>
  </si>
  <si>
    <t>Rescue Me</t>
  </si>
  <si>
    <t>Cool Jerk</t>
  </si>
  <si>
    <t>This Will Be (An Everlasting Love) - 2003 Digital Remaster</t>
  </si>
  <si>
    <t>Chain Gang</t>
  </si>
  <si>
    <t>I Just Want To Make Love To You</t>
  </si>
  <si>
    <t>Wade In The Water</t>
  </si>
  <si>
    <t>Machine Gun</t>
  </si>
  <si>
    <t>Soul Man</t>
  </si>
  <si>
    <t>Best of My Love</t>
  </si>
  <si>
    <t>The Love I Lost</t>
  </si>
  <si>
    <t>(Love Is Like A) Heat Wave - Single Version</t>
  </si>
  <si>
    <t>The Rubberband Man - Remastered Version</t>
  </si>
  <si>
    <t>Hard To Handle</t>
  </si>
  <si>
    <t>I Second That Emotion</t>
  </si>
  <si>
    <t>Twenty Five Miles</t>
  </si>
  <si>
    <t>It's a Disco Night (Rock Don't Stop), Pts. 1 &amp; 2</t>
  </si>
  <si>
    <t>Love Train</t>
  </si>
  <si>
    <t>Move On Up</t>
  </si>
  <si>
    <t>Chain Of Fools</t>
  </si>
  <si>
    <t>Who's Making Love</t>
  </si>
  <si>
    <t>Do I Love You (Indeed I Do)</t>
  </si>
  <si>
    <t>Needle In A Haystack</t>
  </si>
  <si>
    <t>I Got You (I Feel Good)</t>
  </si>
  <si>
    <t>Twistin' the Night Away</t>
  </si>
  <si>
    <t>Money (That's What I Want)</t>
  </si>
  <si>
    <t>Work to Do</t>
  </si>
  <si>
    <t>Crystal Closet Queen</t>
  </si>
  <si>
    <t>Soul Connection</t>
  </si>
  <si>
    <t>The Way You Do The Things You Do</t>
  </si>
  <si>
    <t>Can't Stop Now (Love Is Calling)</t>
  </si>
  <si>
    <t>The Love You Save</t>
  </si>
  <si>
    <t>A Fool In Love</t>
  </si>
  <si>
    <t>My Man, a Sweet Man</t>
  </si>
  <si>
    <t>Shake - Remastered Stereo</t>
  </si>
  <si>
    <t>Sugar Dumplin'</t>
  </si>
  <si>
    <t>You Little Trustmaker</t>
  </si>
  <si>
    <t>Uptight (Everything's Alright)</t>
  </si>
  <si>
    <t>Tally Ho!</t>
  </si>
  <si>
    <t>All Night Dancin'</t>
  </si>
  <si>
    <t>Watch Dog</t>
  </si>
  <si>
    <t>I Can't Help Myself (Sugar Pie, Honey Bunch)</t>
  </si>
  <si>
    <t>Gema</t>
  </si>
  <si>
    <t>La Copa Rota</t>
  </si>
  <si>
    <t>Que Nadie Sepa Mi Sufrir</t>
  </si>
  <si>
    <t>Piel Canela</t>
  </si>
  <si>
    <t>Perfidia</t>
  </si>
  <si>
    <t>Quizas Quizas Quizas</t>
  </si>
  <si>
    <t>En Mi Viejo San Juan</t>
  </si>
  <si>
    <t>Lagrimas Negras</t>
  </si>
  <si>
    <t>Cerca del Mar</t>
  </si>
  <si>
    <t>Inolvidable</t>
  </si>
  <si>
    <t>Toda Una Vida</t>
  </si>
  <si>
    <t>Sombras nada mas</t>
  </si>
  <si>
    <t>Estoy Perdido</t>
  </si>
  <si>
    <t>Novia Mia, Novia Mia</t>
  </si>
  <si>
    <t>Jacaranda</t>
  </si>
  <si>
    <t>La Ãšltima Noche</t>
  </si>
  <si>
    <t>MarÃ­a Bonita</t>
  </si>
  <si>
    <t>No me platiques</t>
  </si>
  <si>
    <t>Piensa en MÃ­</t>
  </si>
  <si>
    <t>Lamento borincano - Remastered</t>
  </si>
  <si>
    <t>CÃ³mo Fue?</t>
  </si>
  <si>
    <t>Aquellos Ojos Verdes</t>
  </si>
  <si>
    <t>En la Orilla del Mar</t>
  </si>
  <si>
    <t>Bonita</t>
  </si>
  <si>
    <t>Mar y Cielo</t>
  </si>
  <si>
    <t>Plazos Traicioneros</t>
  </si>
  <si>
    <t>Total</t>
  </si>
  <si>
    <t>SeguirÃ© Mi Viaje</t>
  </si>
  <si>
    <t>Conozco La Verdad</t>
  </si>
  <si>
    <t>Pagina Blanca</t>
  </si>
  <si>
    <t>Candilejas</t>
  </si>
  <si>
    <t>Cancionero</t>
  </si>
  <si>
    <t>Prisionero del mar</t>
  </si>
  <si>
    <t>Se AcabÃ³ El Juguetito</t>
  </si>
  <si>
    <t>Silencio</t>
  </si>
  <si>
    <t>Me Dices Que Te Vas</t>
  </si>
  <si>
    <t>HipÃ³crita</t>
  </si>
  <si>
    <t>Noche de ronda - Remastered</t>
  </si>
  <si>
    <t>Loca PasiÃ³n</t>
  </si>
  <si>
    <t>Las Cuarenta</t>
  </si>
  <si>
    <t>EstÃºpido Cupido</t>
  </si>
  <si>
    <t>Perfume de GardÃªnia</t>
  </si>
  <si>
    <t>Envidia</t>
  </si>
  <si>
    <t>Es mi reina</t>
  </si>
  <si>
    <t>Talisman</t>
  </si>
  <si>
    <t>Concha Nacar-Limosna</t>
  </si>
  <si>
    <t>SeÃ±ora tentaciÃ³n</t>
  </si>
  <si>
    <t>I Like It Like That</t>
  </si>
  <si>
    <t>Grazin' In The Grass</t>
  </si>
  <si>
    <t>Boogaloo Blues</t>
  </si>
  <si>
    <t>Bang Bang</t>
  </si>
  <si>
    <t>Lookie, Lookie</t>
  </si>
  <si>
    <t>Ay Que Rico</t>
  </si>
  <si>
    <t>You Gotta Love Me</t>
  </si>
  <si>
    <t>Llegaron Los Bonches</t>
  </si>
  <si>
    <t>Bad Breath</t>
  </si>
  <si>
    <t>Son Cuero Y Boogaloo</t>
  </si>
  <si>
    <t>Para Ti Mi Boogaloo</t>
  </si>
  <si>
    <t>Que Bueno Boogaloo</t>
  </si>
  <si>
    <t>Micaela</t>
  </si>
  <si>
    <t>You're Moving Much Too Fast</t>
  </si>
  <si>
    <t>Eso Se Baila Asi</t>
  </si>
  <si>
    <t>I'll Be A Happy Man</t>
  </si>
  <si>
    <t>TP Treat</t>
  </si>
  <si>
    <t>Riki Chi</t>
  </si>
  <si>
    <t>That's How Rumors Start</t>
  </si>
  <si>
    <t>Marilu</t>
  </si>
  <si>
    <t>Oh Yeah</t>
  </si>
  <si>
    <t>Afro Shingaling</t>
  </si>
  <si>
    <t>Cisco Kid</t>
  </si>
  <si>
    <t>Arrecotin Arrecotan</t>
  </si>
  <si>
    <t>It's Not What You Say</t>
  </si>
  <si>
    <t>Pow Wow</t>
  </si>
  <si>
    <t>Brooklyn Boogaloo</t>
  </si>
  <si>
    <t>Take the Money and Run</t>
  </si>
  <si>
    <t>Romeo's Tune</t>
  </si>
  <si>
    <t>Angel From Montgomery</t>
  </si>
  <si>
    <t>Keith Don't Go (Ode To The Glimmer Twin)</t>
  </si>
  <si>
    <t>The Old Man Down The Road</t>
  </si>
  <si>
    <t>Up On Cripple Creek - Remastered 2000</t>
  </si>
  <si>
    <t>Jack &amp; Diane</t>
  </si>
  <si>
    <t>Long Way Home</t>
  </si>
  <si>
    <t>Statesboro Blues</t>
  </si>
  <si>
    <t>Lawyers, Guns And Money</t>
  </si>
  <si>
    <t>I Won't Back Down</t>
  </si>
  <si>
    <t>R.O.C.K. In The U.S.A. (A Salute To 60's Rock)</t>
  </si>
  <si>
    <t>The Night They Drove Old Dixie Down - Remastered</t>
  </si>
  <si>
    <t>We Take Care of Our Own</t>
  </si>
  <si>
    <t>Rock'n Me</t>
  </si>
  <si>
    <t>Centerfield</t>
  </si>
  <si>
    <t>Illegal Smile</t>
  </si>
  <si>
    <t>Back It Up</t>
  </si>
  <si>
    <t>I Don't Want To Go Home</t>
  </si>
  <si>
    <t>For A Dancer</t>
  </si>
  <si>
    <t>Lola Montez</t>
  </si>
  <si>
    <t>Besitos</t>
  </si>
  <si>
    <t>Love Drunk</t>
  </si>
  <si>
    <t>My Friends - Decade In The Sun Version</t>
  </si>
  <si>
    <t>Universe</t>
  </si>
  <si>
    <t>I Got the Six - 2008 Remastered Version</t>
  </si>
  <si>
    <t>Midnight Shifter</t>
  </si>
  <si>
    <t>Sickening</t>
  </si>
  <si>
    <t>Bleed - Non-LP Version</t>
  </si>
  <si>
    <t>No One Cares</t>
  </si>
  <si>
    <t>Heaven Can Wait</t>
  </si>
  <si>
    <t>Stained Silver</t>
  </si>
  <si>
    <t>I Am The Message</t>
  </si>
  <si>
    <t>Homecoming</t>
  </si>
  <si>
    <t>Give Until It Hurts</t>
  </si>
  <si>
    <t>Drill It In My Brain</t>
  </si>
  <si>
    <t>Days Go By</t>
  </si>
  <si>
    <t>Wait For Me</t>
  </si>
  <si>
    <t>It's So Easy</t>
  </si>
  <si>
    <t>Got No Shame</t>
  </si>
  <si>
    <t>Temple</t>
  </si>
  <si>
    <t>My Hero</t>
  </si>
  <si>
    <t>You Could Be Mine</t>
  </si>
  <si>
    <t>Girls &amp; Boys</t>
  </si>
  <si>
    <t>Dance Till We Die (Bonus Track)</t>
  </si>
  <si>
    <t>Someone Like You</t>
  </si>
  <si>
    <t>One Last Dance</t>
  </si>
  <si>
    <t>Boys' Night Out</t>
  </si>
  <si>
    <t>Lounge Act</t>
  </si>
  <si>
    <t>Saturday Night's Alright For Fighting</t>
  </si>
  <si>
    <t>Glory (Edit)</t>
  </si>
  <si>
    <t>Daydreaming</t>
  </si>
  <si>
    <t>Teddy Picker</t>
  </si>
  <si>
    <t>Back for More</t>
  </si>
  <si>
    <t>Dance With You</t>
  </si>
  <si>
    <t>Run Run Run</t>
  </si>
  <si>
    <t>Cassius</t>
  </si>
  <si>
    <t>Show Me the Way</t>
  </si>
  <si>
    <t>What Do You Want From Me?</t>
  </si>
  <si>
    <t>Beating Heart Baby</t>
  </si>
  <si>
    <t>Ball And Chain</t>
  </si>
  <si>
    <t>Beat It</t>
  </si>
  <si>
    <t>Undecided</t>
  </si>
  <si>
    <t>Ludacris</t>
  </si>
  <si>
    <t>Tap Out (feat. Jeremih)</t>
  </si>
  <si>
    <t>Down To Fuck (feat. YG, Ty Dolla $ign, Jeremih)</t>
  </si>
  <si>
    <t>Up Now (feat. G-Eazy and Rich The Kid)</t>
  </si>
  <si>
    <t>Big Bank feat. 2 Chainz, Big Sean, Nicki Minaj</t>
  </si>
  <si>
    <t>Bands (feat. Ohgeesy, Fenix Flexin &amp; Master Kato)</t>
  </si>
  <si>
    <t>Swap Meet</t>
  </si>
  <si>
    <t>Thugz Mansion (feat. Ty Dolla $ign &amp; YG)</t>
  </si>
  <si>
    <t>same squad</t>
  </si>
  <si>
    <t>Double Up (feat. Belly and Dom Kennedy) - Bonus Track</t>
  </si>
  <si>
    <t>All Nighter</t>
  </si>
  <si>
    <t>Bands on Me (feat. Blac Youngsta, A Boogie Wit Da Hoodie &amp; Teejay3k)</t>
  </si>
  <si>
    <t>John Madden 2</t>
  </si>
  <si>
    <t>Made It (feat. Yhung T.O., Lul G &amp; DaBoii)</t>
  </si>
  <si>
    <t>Organic Pimping (feat. Dreebo)</t>
  </si>
  <si>
    <t>Around Midnight</t>
  </si>
  <si>
    <t>Drip On You</t>
  </si>
  <si>
    <t>Trippin' (feat. Khalid)</t>
  </si>
  <si>
    <t>The Wind</t>
  </si>
  <si>
    <t>Summer Up</t>
  </si>
  <si>
    <t>When I Get Home (Hotel California)</t>
  </si>
  <si>
    <t>Chirp</t>
  </si>
  <si>
    <t>Exhausted (feat. TK Kravitz)</t>
  </si>
  <si>
    <t>Love Is Hell (feat. Trippie Redd)</t>
  </si>
  <si>
    <t>One Night</t>
  </si>
  <si>
    <t>Dangerous World (feat. Travis Scott &amp; YG)</t>
  </si>
  <si>
    <t>Tap In (feat. Trey Songz)</t>
  </si>
  <si>
    <t>For You (feat. Tory Lanez &amp; G-Eazy)</t>
  </si>
  <si>
    <t>Endless Summer Freestyle</t>
  </si>
  <si>
    <t>Cana (feat. 24hrs)</t>
  </si>
  <si>
    <t>Whistle</t>
  </si>
  <si>
    <t>Drop</t>
  </si>
  <si>
    <t>Big Deal</t>
  </si>
  <si>
    <t>Rotation 112th (feat. Rich The Kid) - Remix</t>
  </si>
  <si>
    <t>My Dawg</t>
  </si>
  <si>
    <t>BULLETPROOF</t>
  </si>
  <si>
    <t>Win or Lose</t>
  </si>
  <si>
    <t>86 (feat. Cuban Doll &amp; ALLBLACK)</t>
  </si>
  <si>
    <t>Ballin (feat. Missippi)</t>
  </si>
  <si>
    <t>Ball Out (feat. ALLBLACK)</t>
  </si>
  <si>
    <t>Shameless (feat. Guapdad 4000)</t>
  </si>
  <si>
    <t>Who Want Problems</t>
  </si>
  <si>
    <t>Both Right</t>
  </si>
  <si>
    <t>Choosy (feat. Chris O'Bannon &amp; ALLBLACK)</t>
  </si>
  <si>
    <t>HANDGUN (feat. A$AP Rocky)</t>
  </si>
  <si>
    <t>Hardly</t>
  </si>
  <si>
    <t>Lies (feat. Lil Skies)</t>
  </si>
  <si>
    <t>Far From Me (feat. Problem)</t>
  </si>
  <si>
    <t>Tucked Off Shawty / Touchdown</t>
  </si>
  <si>
    <t>Hey Up There</t>
  </si>
  <si>
    <t>Cash On It</t>
  </si>
  <si>
    <t>Addicted To Ballin' (feat. ScHoolboy Q)</t>
  </si>
  <si>
    <t>Paramedic!</t>
  </si>
  <si>
    <t>Wasabi</t>
  </si>
  <si>
    <t>Vroom (feat. Yung Pinch &amp; 03 Greedo)</t>
  </si>
  <si>
    <t>Down Chick</t>
  </si>
  <si>
    <t>Maneuvering</t>
  </si>
  <si>
    <t>Everybody Mad</t>
  </si>
  <si>
    <t>Self Destruction</t>
  </si>
  <si>
    <t>Suu Whoop</t>
  </si>
  <si>
    <t>Bubblin</t>
  </si>
  <si>
    <t>Like Whaaat (feat. Bad Lucc)</t>
  </si>
  <si>
    <t>Big Shot (with Travis Scott)</t>
  </si>
  <si>
    <t>X (with 2 Chainz &amp; Saudi)</t>
  </si>
  <si>
    <t>Pineapple (feat. Gucci Mane &amp; Quavo)</t>
  </si>
  <si>
    <t>Boy</t>
  </si>
  <si>
    <t>Balance</t>
  </si>
  <si>
    <t>King's Dead (with Kendrick Lamar, Future &amp; James Blake)</t>
  </si>
  <si>
    <t>Colors</t>
  </si>
  <si>
    <t>Back Goin Brazy (feat. Future)</t>
  </si>
  <si>
    <t>Fortnite</t>
  </si>
  <si>
    <t>Lifestyle</t>
  </si>
  <si>
    <t>Noose</t>
  </si>
  <si>
    <t>Trouble On Central</t>
  </si>
  <si>
    <t>To The Moon</t>
  </si>
  <si>
    <t>Last Time That I Checc'd (feat. YG)</t>
  </si>
  <si>
    <t>High Off Me (feat. Yung Bans)</t>
  </si>
  <si>
    <t>Get The Fuck Off My Dick</t>
  </si>
  <si>
    <t>Black</t>
  </si>
  <si>
    <t>2AM.</t>
  </si>
  <si>
    <t>Whiplash</t>
  </si>
  <si>
    <t>Nobody Knows (feat. Jay Rock &amp; DCMBR)</t>
  </si>
  <si>
    <t>Anti Social</t>
  </si>
  <si>
    <t>Choices (Yup)</t>
  </si>
  <si>
    <t>Been Hot (feat. O.T. Genasis)</t>
  </si>
  <si>
    <t>Run For Yo Life</t>
  </si>
  <si>
    <t>Dedication (feat. Kendrick Lamar)</t>
  </si>
  <si>
    <t>Stingy</t>
  </si>
  <si>
    <t>Is It Mine (feat. Ty Dolla $ign)</t>
  </si>
  <si>
    <t>Fin</t>
  </si>
  <si>
    <t>A Catalogue Of Afternoons</t>
  </si>
  <si>
    <t>Fryderyk</t>
  </si>
  <si>
    <t>Doria - Island Songs VII</t>
  </si>
  <si>
    <t>Perfect Instance</t>
  </si>
  <si>
    <t>Hemet Pine Singer</t>
  </si>
  <si>
    <t>Monday Morning</t>
  </si>
  <si>
    <t>Unless</t>
  </si>
  <si>
    <t>Here Too Far</t>
  </si>
  <si>
    <t>Where's My Love - Piano Solo</t>
  </si>
  <si>
    <t>Capri Interlude - For Guitar</t>
  </si>
  <si>
    <t>Hat of Rain</t>
  </si>
  <si>
    <t>Fractions</t>
  </si>
  <si>
    <t>Maria's Waltz</t>
  </si>
  <si>
    <t>Gaze</t>
  </si>
  <si>
    <t>Twins</t>
  </si>
  <si>
    <t>Bella Marie</t>
  </si>
  <si>
    <t>Delicate Transitions</t>
  </si>
  <si>
    <t>Today Is Warm</t>
  </si>
  <si>
    <t>Midwayer</t>
  </si>
  <si>
    <t>Unhinged</t>
  </si>
  <si>
    <t>Nightingale (Scaled Down Version)</t>
  </si>
  <si>
    <t>Mirror Lake</t>
  </si>
  <si>
    <t>Vleurgat</t>
  </si>
  <si>
    <t>Remove The Complexities</t>
  </si>
  <si>
    <t>Scarf</t>
  </si>
  <si>
    <t>And Along Came the Rain</t>
  </si>
  <si>
    <t>Grace II</t>
  </si>
  <si>
    <t>Phase One</t>
  </si>
  <si>
    <t>Away</t>
  </si>
  <si>
    <t>Sentimental</t>
  </si>
  <si>
    <t>If You Came Here To Live (in memory of Mary Skinner)</t>
  </si>
  <si>
    <t>Sway, Sway</t>
  </si>
  <si>
    <t>Sunday Stroll</t>
  </si>
  <si>
    <t>Intervention</t>
  </si>
  <si>
    <t>Two steps too often aside (Early Variation I)</t>
  </si>
  <si>
    <t>Synesthesia (Scaled Down Version)</t>
  </si>
  <si>
    <t>Serene (Scaled Down Version)</t>
  </si>
  <si>
    <t>Equal</t>
  </si>
  <si>
    <t>Warm Darkness</t>
  </si>
  <si>
    <t>The Cascades</t>
  </si>
  <si>
    <t>Contemplating No Thing</t>
  </si>
  <si>
    <t>Waves From a Distance</t>
  </si>
  <si>
    <t>VolverÃ©</t>
  </si>
  <si>
    <t>CÃ³mo Te ExtraÃ±o Mi Amor (En Vivo)</t>
  </si>
  <si>
    <t>Querida (En Vivo) - En el Palacio de Bellas Artes</t>
  </si>
  <si>
    <t>Y VolverÃ©</t>
  </si>
  <si>
    <t>Sera Porque Te Amo</t>
  </si>
  <si>
    <t>TÃº de QuÃ© Vas</t>
  </si>
  <si>
    <t>Te He Prometido</t>
  </si>
  <si>
    <t>CorazÃ³n de Poeta</t>
  </si>
  <si>
    <t>PorquÃ© Te Vas?</t>
  </si>
  <si>
    <t>Para Amarnos MÃ¡s</t>
  </si>
  <si>
    <t>Â¿A DÃ³nde Vamos A Parar?</t>
  </si>
  <si>
    <t>prometimos no llorar</t>
  </si>
  <si>
    <t>Ella...Ella Ya Me OlvidÃ³, Yo la Recuerdo Ahora</t>
  </si>
  <si>
    <t>El Hombre Que Yo Amo</t>
  </si>
  <si>
    <t>Mi Forma De Sentir</t>
  </si>
  <si>
    <t>Fuiste MÃ­a un Verano</t>
  </si>
  <si>
    <t>Si Tu No Vuelves</t>
  </si>
  <si>
    <t>Te He Prometido (En Vivo)</t>
  </si>
  <si>
    <t>CÃ³mo Quisiera Decirte - 2002 Digital Remaster</t>
  </si>
  <si>
    <t>Procuro Olvidarte - Remasterizado</t>
  </si>
  <si>
    <t>Quererte A Ti</t>
  </si>
  <si>
    <t>Bailar Pegados</t>
  </si>
  <si>
    <t>Rosa Rosa</t>
  </si>
  <si>
    <t>Un Beso Y Una Flor</t>
  </si>
  <si>
    <t>El Ultimo Beso - The last kiss</t>
  </si>
  <si>
    <t>La Soledad</t>
  </si>
  <si>
    <t>Dejenme Si Estoy Llorando</t>
  </si>
  <si>
    <t>Echame A Mi La Culpa</t>
  </si>
  <si>
    <t>Se Que Volveras</t>
  </si>
  <si>
    <t>Puerto Montt</t>
  </si>
  <si>
    <t>Tu Cabeza en Mi Hombro</t>
  </si>
  <si>
    <t>Quiereme Mucho - Yours</t>
  </si>
  <si>
    <t>Como una Ola</t>
  </si>
  <si>
    <t>No soy de aquÃ­</t>
  </si>
  <si>
    <t>Deja De Llorar</t>
  </si>
  <si>
    <t>Te Quiero Tanto</t>
  </si>
  <si>
    <t>El Pecador</t>
  </si>
  <si>
    <t>Un Ramito de Violetas</t>
  </si>
  <si>
    <t>Dos Amantes</t>
  </si>
  <si>
    <t>Si Voz Te Vas</t>
  </si>
  <si>
    <t>Me Muero por Estar Contigo</t>
  </si>
  <si>
    <t>De Tanto SoÃ±ar</t>
  </si>
  <si>
    <t>Un Cafe Para Platon</t>
  </si>
  <si>
    <t>Capri se AcabÃ³</t>
  </si>
  <si>
    <t>El Amor Es Triste - (Love Is Blue)</t>
  </si>
  <si>
    <t>El Gato Y Yo</t>
  </si>
  <si>
    <t>Como Deseo Ser Tu Amor</t>
  </si>
  <si>
    <t>Alguien Canto - The Music Played</t>
  </si>
  <si>
    <t>Atento Al Lobo</t>
  </si>
  <si>
    <t>Who You Are (feat. MIO)</t>
  </si>
  <si>
    <t>Missing You</t>
  </si>
  <si>
    <t>Audio - CID Remix</t>
  </si>
  <si>
    <t>Spaceship (feat. Uffie)</t>
  </si>
  <si>
    <t>2002 - KREAM Remix</t>
  </si>
  <si>
    <t>I Miss You (feat. Julia Michaels) - Stadiumx Remix</t>
  </si>
  <si>
    <t>Heaven To Me</t>
  </si>
  <si>
    <t>I'll Be There - Cahill Remix</t>
  </si>
  <si>
    <t>Louder</t>
  </si>
  <si>
    <t>Know You Better (feat. Tessa)</t>
  </si>
  <si>
    <t>Tell Me You Love Me</t>
  </si>
  <si>
    <t>Time Alone (feat. The Griswolds)</t>
  </si>
  <si>
    <t>I Forgot - MOTi Remix</t>
  </si>
  <si>
    <t>Found You</t>
  </si>
  <si>
    <t>With U (feat. Karen Harding)</t>
  </si>
  <si>
    <t>How You've Been</t>
  </si>
  <si>
    <t>Somebody New (feat. Sultan + Shepard)</t>
  </si>
  <si>
    <t>IDGAF - Hazers Remix</t>
  </si>
  <si>
    <t>Happier - TiÃ«stoâ€™s AFTR:HRS Remix</t>
  </si>
  <si>
    <t>Chasing Fire - Robin Schulz Remix</t>
  </si>
  <si>
    <t>Dancing in the Moonlight - PBH &amp; Jack Shizzle Sunset Remix Radio Edit</t>
  </si>
  <si>
    <t>Go Deep</t>
  </si>
  <si>
    <t>I Like Me Better - TRU Concept Remix</t>
  </si>
  <si>
    <t>Done For Me (feat. Kehlani) - Loud Luxury Remix</t>
  </si>
  <si>
    <t>Growing Pains - BRAVVO Remix</t>
  </si>
  <si>
    <t>High On Life (feat. Bonn)</t>
  </si>
  <si>
    <t>Body - Orjan Nilsen Remix</t>
  </si>
  <si>
    <t>I Am Free</t>
  </si>
  <si>
    <t>REMEDY</t>
  </si>
  <si>
    <t>Pretender (feat. Lil Yachty &amp; AJR)</t>
  </si>
  <si>
    <t>Whenever (feat. Conor Maynard)</t>
  </si>
  <si>
    <t>Don't Leave Me Alone (feat. Anne-Marie) - Sidney Samson Remix</t>
  </si>
  <si>
    <t>I Love It</t>
  </si>
  <si>
    <t>Solo (feat. Demi Lovato) - Ofenbach Remix</t>
  </si>
  <si>
    <t>You Deserve Better - Andrelli Remix</t>
  </si>
  <si>
    <t>Back &amp; Forth</t>
  </si>
  <si>
    <t>Walking By</t>
  </si>
  <si>
    <t>Skin 2 Skin</t>
  </si>
  <si>
    <t>Like I Do</t>
  </si>
  <si>
    <t>Breach (Walk Alone)</t>
  </si>
  <si>
    <t>Just Don't Know It Yet</t>
  </si>
  <si>
    <t>Just Got Paid</t>
  </si>
  <si>
    <t>Electricity (with Dua Lipa)</t>
  </si>
  <si>
    <t>All They Wanna Be</t>
  </si>
  <si>
    <t>Mood - Sultan + Shepard Remix</t>
  </si>
  <si>
    <t>Promises (with Sam Smith) - David Guetta Remix</t>
  </si>
  <si>
    <t>This Feeling</t>
  </si>
  <si>
    <t>U Found Me</t>
  </si>
  <si>
    <t>Be Somebody (feat. Kiiara) - Tyron Hapi Remix</t>
  </si>
  <si>
    <t>Rumors (With Sofia Carson) - Khrebto Remix</t>
  </si>
  <si>
    <t>In Time</t>
  </si>
  <si>
    <t>Medicine - Just Kiddin Remix</t>
  </si>
  <si>
    <t>Waiting For Tomorrow (feat. Mike Shinoda)</t>
  </si>
  <si>
    <t>Happier - Frank Walker Remix</t>
  </si>
  <si>
    <t>Wanna Know U</t>
  </si>
  <si>
    <t>Without Me</t>
  </si>
  <si>
    <t>Happier</t>
  </si>
  <si>
    <t>Eastside (with Halsey &amp; Khalid)</t>
  </si>
  <si>
    <t>Better Now</t>
  </si>
  <si>
    <t>when the party's over</t>
  </si>
  <si>
    <t>Emotion</t>
  </si>
  <si>
    <t>Lost In Japan - Remix</t>
  </si>
  <si>
    <t>Valentine</t>
  </si>
  <si>
    <t>Happy Now</t>
  </si>
  <si>
    <t>Girls Like You (feat. Cardi B)</t>
  </si>
  <si>
    <t>Get Dripped (feat. Playboi Carti)</t>
  </si>
  <si>
    <t>First Time</t>
  </si>
  <si>
    <t>Sincerity Is Scary</t>
  </si>
  <si>
    <t>God is a woman</t>
  </si>
  <si>
    <t>Tie Me Down (with Elley DuhÃ©)</t>
  </si>
  <si>
    <t>Promises (with Sam Smith)</t>
  </si>
  <si>
    <t>Nervous</t>
  </si>
  <si>
    <t>Starboy</t>
  </si>
  <si>
    <t>Rise</t>
  </si>
  <si>
    <t>Despacito - Remix</t>
  </si>
  <si>
    <t>Magic In The Hamptons (feat. Lil Yachty)</t>
  </si>
  <si>
    <t>TOOTIMETOOTIMETOOTIME</t>
  </si>
  <si>
    <t>Psycho (feat. Ty Dolla $ign)</t>
  </si>
  <si>
    <t>Lie</t>
  </si>
  <si>
    <t>Youngblood</t>
  </si>
  <si>
    <t>What Lovers Do (feat. SZA)</t>
  </si>
  <si>
    <t>you should see me in a crown</t>
  </si>
  <si>
    <t>Thunder</t>
  </si>
  <si>
    <t>Growing Pains</t>
  </si>
  <si>
    <t>YSIV</t>
  </si>
  <si>
    <t>Now Or Never</t>
  </si>
  <si>
    <t>Wolves</t>
  </si>
  <si>
    <t>Jump (with Trippie Redd)</t>
  </si>
  <si>
    <t>Scars To Your Beautiful</t>
  </si>
  <si>
    <t>No Es Justo</t>
  </si>
  <si>
    <t>Suga Suga</t>
  </si>
  <si>
    <t>Pretty Girl - Remix</t>
  </si>
  <si>
    <t>Grow Up</t>
  </si>
  <si>
    <t>Neighborhood Music</t>
  </si>
  <si>
    <t>Tres Delinquentes - Radio</t>
  </si>
  <si>
    <t>Back To The Hotel</t>
  </si>
  <si>
    <t>Linda Mujer</t>
  </si>
  <si>
    <t>Summer Nights</t>
  </si>
  <si>
    <t>Pretty Girl</t>
  </si>
  <si>
    <t>Lost In Love</t>
  </si>
  <si>
    <t>Hopeless Boy (feat. David Ortiz)</t>
  </si>
  <si>
    <t>Sexy Lady</t>
  </si>
  <si>
    <t>Royalty (feat. Rio)</t>
  </si>
  <si>
    <t>Donâ€™t Get It Twisted (feat. Twista)</t>
  </si>
  <si>
    <t>La Raza</t>
  </si>
  <si>
    <t>Sumertime Anthem</t>
  </si>
  <si>
    <t>No Hay Manera</t>
  </si>
  <si>
    <t>Eye Candy</t>
  </si>
  <si>
    <t>Ella Se Fue</t>
  </si>
  <si>
    <t>On A Sunday Afternoon</t>
  </si>
  <si>
    <t>Freaks</t>
  </si>
  <si>
    <t>No Sunshine</t>
  </si>
  <si>
    <t>Far From Ready</t>
  </si>
  <si>
    <t>Im Not Your Puppet - Feat. Mz. Lavish</t>
  </si>
  <si>
    <t>My Angel</t>
  </si>
  <si>
    <t>Vamonos</t>
  </si>
  <si>
    <t>The Devil Is Inside</t>
  </si>
  <si>
    <t>Como, Cuando y Donde</t>
  </si>
  <si>
    <t>Homies</t>
  </si>
  <si>
    <t>Shorty DooWop</t>
  </si>
  <si>
    <t>Mami Mira</t>
  </si>
  <si>
    <t>Banged Up (feat. Mr. Capone-E)</t>
  </si>
  <si>
    <t>Slip N Slide</t>
  </si>
  <si>
    <t>Candy Coated Dreamer</t>
  </si>
  <si>
    <t>Kickin Back Being Blue</t>
  </si>
  <si>
    <t>Hits from the Bong</t>
  </si>
  <si>
    <t>Real OG's (feat. King Lil G &amp; Kozme')</t>
  </si>
  <si>
    <t>Luv Them Girls</t>
  </si>
  <si>
    <t>The Good Man</t>
  </si>
  <si>
    <t>Still for La Raza</t>
  </si>
  <si>
    <t>Walk Away</t>
  </si>
  <si>
    <t>I'm Missing You</t>
  </si>
  <si>
    <t>Cinco de Mayo</t>
  </si>
  <si>
    <t>What I Like</t>
  </si>
  <si>
    <t>Loco</t>
  </si>
  <si>
    <t>Big Racks</t>
  </si>
  <si>
    <t>A Gangster's Wife</t>
  </si>
  <si>
    <t>Aphelion</t>
  </si>
  <si>
    <t>Spruce</t>
  </si>
  <si>
    <t>Lakeview</t>
  </si>
  <si>
    <t>Still Here Waiting</t>
  </si>
  <si>
    <t>Sweet Berries</t>
  </si>
  <si>
    <t>Too Tired</t>
  </si>
  <si>
    <t>Coliseum</t>
  </si>
  <si>
    <t>Ooohwee</t>
  </si>
  <si>
    <t>The Ceremony</t>
  </si>
  <si>
    <t>Lost</t>
  </si>
  <si>
    <t>ORANGE</t>
  </si>
  <si>
    <t>Last Chance</t>
  </si>
  <si>
    <t>mello</t>
  </si>
  <si>
    <t>Daffodils</t>
  </si>
  <si>
    <t>Do Some Real</t>
  </si>
  <si>
    <t>glowstick</t>
  </si>
  <si>
    <t>Second Side</t>
  </si>
  <si>
    <t>Sky Pretty</t>
  </si>
  <si>
    <t>Morning Sweetness</t>
  </si>
  <si>
    <t>On Blaast</t>
  </si>
  <si>
    <t>I Need This</t>
  </si>
  <si>
    <t>Shokawa</t>
  </si>
  <si>
    <t>totoba</t>
  </si>
  <si>
    <t>DAYS</t>
  </si>
  <si>
    <t>Mantis</t>
  </si>
  <si>
    <t>calles feat. tuamie</t>
  </si>
  <si>
    <t>Garbage</t>
  </si>
  <si>
    <t>Ekans</t>
  </si>
  <si>
    <t>after hours</t>
  </si>
  <si>
    <t>Eve å§”äºœåŸŸ</t>
  </si>
  <si>
    <t>Pink Hair, Green Eyes - Instrumental</t>
  </si>
  <si>
    <t>Teleshopping</t>
  </si>
  <si>
    <t>Pettles</t>
  </si>
  <si>
    <t>Drive Home</t>
  </si>
  <si>
    <t>Back To The Norm</t>
  </si>
  <si>
    <t>Roads</t>
  </si>
  <si>
    <t>Lazy Sunday</t>
  </si>
  <si>
    <t>Coffee And Unicorns</t>
  </si>
  <si>
    <t>Velvet</t>
  </si>
  <si>
    <t>Froosh</t>
  </si>
  <si>
    <t>Summer Bump</t>
  </si>
  <si>
    <t>Morning Coffee</t>
  </si>
  <si>
    <t>When It All Fades</t>
  </si>
  <si>
    <t>My Life Style</t>
  </si>
  <si>
    <t>this again..</t>
  </si>
  <si>
    <t>Queue</t>
  </si>
  <si>
    <t>Origin.</t>
  </si>
  <si>
    <t>nothing really matters that much to me anymore.</t>
  </si>
  <si>
    <t>Back at It</t>
  </si>
  <si>
    <t>NEAR</t>
  </si>
  <si>
    <t>Forest Mill Trail</t>
  </si>
  <si>
    <t>Bleepers</t>
  </si>
  <si>
    <t>7th Inning Stretch</t>
  </si>
  <si>
    <t>Numero Uno</t>
  </si>
  <si>
    <t>Lookin' Up</t>
  </si>
  <si>
    <t>Sidewall</t>
  </si>
  <si>
    <t>SoulFourtyFive</t>
  </si>
  <si>
    <t>Albatros</t>
  </si>
  <si>
    <t>Personal</t>
  </si>
  <si>
    <t>Cereus</t>
  </si>
  <si>
    <t>Shroom</t>
  </si>
  <si>
    <t>This</t>
  </si>
  <si>
    <t>What Is There to Say?</t>
  </si>
  <si>
    <t>Kensington</t>
  </si>
  <si>
    <t>On Peets</t>
  </si>
  <si>
    <t>Progress</t>
  </si>
  <si>
    <t>Thirteenth</t>
  </si>
  <si>
    <t>Lotus</t>
  </si>
  <si>
    <t>Set Me at Ease</t>
  </si>
  <si>
    <t>Purple T Shirts</t>
  </si>
  <si>
    <t>Bloom</t>
  </si>
  <si>
    <t>Emerald</t>
  </si>
  <si>
    <t>The Writer</t>
  </si>
  <si>
    <t>One for My Mother</t>
  </si>
  <si>
    <t>Yesterday</t>
  </si>
  <si>
    <t>Day Loop</t>
  </si>
  <si>
    <t>thank you</t>
  </si>
  <si>
    <t>Reborn</t>
  </si>
  <si>
    <t>Tender</t>
  </si>
  <si>
    <t>Black Hole</t>
  </si>
  <si>
    <t>Closer to Me</t>
  </si>
  <si>
    <t>Restless Minds</t>
  </si>
  <si>
    <t>Mango Pulp (feat. Ian Ewing)</t>
  </si>
  <si>
    <t>perenne</t>
  </si>
  <si>
    <t>Sunset</t>
  </si>
  <si>
    <t>4am</t>
  </si>
  <si>
    <t>Dip One</t>
  </si>
  <si>
    <t>blueberry</t>
  </si>
  <si>
    <t>Midnight</t>
  </si>
  <si>
    <t>Breeze</t>
  </si>
  <si>
    <t>LuvnYou</t>
  </si>
  <si>
    <t>Ok</t>
  </si>
  <si>
    <t>Many Dips</t>
  </si>
  <si>
    <t>Good Morning Sunshine</t>
  </si>
  <si>
    <t>For You</t>
  </si>
  <si>
    <t>KOC</t>
  </si>
  <si>
    <t>ä½ èƒ½çœ‹åˆ°æˆ‘</t>
  </si>
  <si>
    <t>æ±å²¸</t>
  </si>
  <si>
    <t>AFTER PARTY</t>
  </si>
  <si>
    <t>æž¯èŽçš„èŠ±</t>
  </si>
  <si>
    <t>In the Summer</t>
  </si>
  <si>
    <t>éƒ½å¸‚æ£®æž—</t>
  </si>
  <si>
    <t>I Am The Man</t>
  </si>
  <si>
    <t>è´«æ°‘ç™¾ä¸‡ç”·å­©</t>
  </si>
  <si>
    <t>Moonlight (feat. è¢å©­ç¶­) - ä¸­æ–‡ç‰ˆ</t>
  </si>
  <si>
    <t>HUSTLE</t>
  </si>
  <si>
    <t>ç¦æ„›ä»¤ Antilove</t>
  </si>
  <si>
    <t>ä¸è¦ä¸Šè¡—é ­</t>
  </si>
  <si>
    <t>BINGBIANç—…å˜</t>
  </si>
  <si>
    <t>ä¸­å›½å§‘å¨˜</t>
  </si>
  <si>
    <t>åšæˆ‘çš„è²“</t>
  </si>
  <si>
    <t>ä¸é”™è¿‡</t>
  </si>
  <si>
    <t>Loading</t>
  </si>
  <si>
    <t>ä¸»è§’</t>
  </si>
  <si>
    <t>åŽŸæœ¬è‰²å½©</t>
  </si>
  <si>
    <t>B.O.</t>
  </si>
  <si>
    <t>æ˜Žå¤©çš„ç…©æƒ±</t>
  </si>
  <si>
    <t>Higher Ground</t>
  </si>
  <si>
    <t>é€šéŽé©—è­‰</t>
  </si>
  <si>
    <t>Wanna Be with You</t>
  </si>
  <si>
    <t>è€æ´¾ç´„æœƒä¹‹å¿…è¦-é›»è¦–å½±é›†ã€Šé›™åŸŽæ•…äº‹ã€‹æ’æ›²</t>
  </si>
  <si>
    <t>NEXT LEVEL</t>
  </si>
  <si>
    <t>èƒ¡èªªå…«é“</t>
  </si>
  <si>
    <t>Bitch Better Have My Money</t>
  </si>
  <si>
    <t>Hot Boy</t>
  </si>
  <si>
    <t>I Mean It REMIX</t>
  </si>
  <si>
    <t>Krazy</t>
  </si>
  <si>
    <t>Astronaut P*ssy (feat. Skeme, ScHoolboy Q)</t>
  </si>
  <si>
    <t>When I Feel Like It</t>
  </si>
  <si>
    <t>Guilty All The Same (feat. Rakim)</t>
  </si>
  <si>
    <t>Lookin Ass</t>
  </si>
  <si>
    <t>Cold Blooded</t>
  </si>
  <si>
    <t>Break The Bank</t>
  </si>
  <si>
    <t>Millions</t>
  </si>
  <si>
    <t>Good Day (feat. Lil Wayne, Meek Mill)</t>
  </si>
  <si>
    <t>Pimp Like Me</t>
  </si>
  <si>
    <t>See No Evil</t>
  </si>
  <si>
    <t>New Slaves</t>
  </si>
  <si>
    <t>Rap Nemesis</t>
  </si>
  <si>
    <t>Love Game</t>
  </si>
  <si>
    <t>Oxy Music</t>
  </si>
  <si>
    <t>Ready (feat. Future)</t>
  </si>
  <si>
    <t>Superman</t>
  </si>
  <si>
    <t>Move The Damn Thing feat. Juelz Santana</t>
  </si>
  <si>
    <t>10 2 10</t>
  </si>
  <si>
    <t>Lay Low - Feat. Master P, Nate Dogg, Butch Cassidy And Tha E</t>
  </si>
  <si>
    <t>Bandz A Make Her Dance Remix</t>
  </si>
  <si>
    <t>Hate Bein' Sober</t>
  </si>
  <si>
    <t>Hold My Liquor</t>
  </si>
  <si>
    <t>Started From the Bottom</t>
  </si>
  <si>
    <t>We Still In This Bitch (feat. T.I. and Juicy J)</t>
  </si>
  <si>
    <t>No Love</t>
  </si>
  <si>
    <t>Drop The World</t>
  </si>
  <si>
    <t>Don't Like.1</t>
  </si>
  <si>
    <t>Pain</t>
  </si>
  <si>
    <t>She Will</t>
  </si>
  <si>
    <t>IFHY</t>
  </si>
  <si>
    <t>Swimming Pools (Drank) - Extended Version</t>
  </si>
  <si>
    <t>Rich As Fuck</t>
  </si>
  <si>
    <t>Enemies</t>
  </si>
  <si>
    <t>It's Nothin - feat. 2 Chainz</t>
  </si>
  <si>
    <t>R.I.P.</t>
  </si>
  <si>
    <t>HYFR (Hell Ya Fucking Right)</t>
  </si>
  <si>
    <t>99 Problems</t>
  </si>
  <si>
    <t>If I Can't</t>
  </si>
  <si>
    <t>Barbed Wire</t>
  </si>
  <si>
    <t>Ali Bomaye</t>
  </si>
  <si>
    <t>Wtf I Want To</t>
  </si>
  <si>
    <t>Illest Motherf**ker Alive</t>
  </si>
  <si>
    <t>That's All She Wrote (feat. Eminem)</t>
  </si>
  <si>
    <t>Chain Music</t>
  </si>
  <si>
    <t>Posted</t>
  </si>
  <si>
    <t>No New Friends - SFTB Remix</t>
  </si>
  <si>
    <t>STFU (feat. Kid Ink)</t>
  </si>
  <si>
    <t>Tron Cat</t>
  </si>
  <si>
    <t>I Did It For My Dawgz</t>
  </si>
  <si>
    <t>Fumo Da Solo</t>
  </si>
  <si>
    <t>Adieu bientÃ´t</t>
  </si>
  <si>
    <t>Reflex</t>
  </si>
  <si>
    <t>Solitaire</t>
  </si>
  <si>
    <t>Taga</t>
  </si>
  <si>
    <t>Jumanji</t>
  </si>
  <si>
    <t>Feu de bois</t>
  </si>
  <si>
    <t>Amsterdam</t>
  </si>
  <si>
    <t>91's</t>
  </si>
  <si>
    <t>Loin</t>
  </si>
  <si>
    <t>BlaBla</t>
  </si>
  <si>
    <t>FusÃ©e Ariane</t>
  </si>
  <si>
    <t>wine slow</t>
  </si>
  <si>
    <t>44 (feat. Yaro)</t>
  </si>
  <si>
    <t>LovÃ© (feat. Gradur)</t>
  </si>
  <si>
    <t>Billets verts</t>
  </si>
  <si>
    <t>Ã‡a sert</t>
  </si>
  <si>
    <t>Maintenant</t>
  </si>
  <si>
    <t>Onizuka</t>
  </si>
  <si>
    <t>Battosai</t>
  </si>
  <si>
    <t>Mwaka Moon - Remix</t>
  </si>
  <si>
    <t>Tu rÃªves</t>
  </si>
  <si>
    <t>Vide</t>
  </si>
  <si>
    <t>Valey</t>
  </si>
  <si>
    <t>Briquet</t>
  </si>
  <si>
    <t>Rose</t>
  </si>
  <si>
    <t>A l'Ammoniaque</t>
  </si>
  <si>
    <t>Orion</t>
  </si>
  <si>
    <t>ChronomÃ¨tre</t>
  </si>
  <si>
    <t>FlashÃ©</t>
  </si>
  <si>
    <t>Paradies</t>
  </si>
  <si>
    <t>Cobra</t>
  </si>
  <si>
    <t>RiviÃ¨re &amp; ocÃ©an</t>
  </si>
  <si>
    <t>Moonlight</t>
  </si>
  <si>
    <t>Sonnenbrille</t>
  </si>
  <si>
    <t>Naha</t>
  </si>
  <si>
    <t>Hoop</t>
  </si>
  <si>
    <t>Know Better (feat. Miloh Smith, Sean Leon &amp; Julian Thomas)</t>
  </si>
  <si>
    <t>VVS</t>
  </si>
  <si>
    <t>The Conversation</t>
  </si>
  <si>
    <t>STONE COLD</t>
  </si>
  <si>
    <t>40K</t>
  </si>
  <si>
    <t>Russian Spies</t>
  </si>
  <si>
    <t>Abu Debe</t>
  </si>
  <si>
    <t>Phone Sex</t>
  </si>
  <si>
    <t>Casanova</t>
  </si>
  <si>
    <t>Seul but</t>
  </si>
  <si>
    <t>Schwesterherz</t>
  </si>
  <si>
    <t>Golven</t>
  </si>
  <si>
    <t>Riche</t>
  </si>
  <si>
    <t>IDGAF</t>
  </si>
  <si>
    <t>no tears left to cry</t>
  </si>
  <si>
    <t>Cheap Thrills</t>
  </si>
  <si>
    <t>Summertime Sadness (Lana Del Rey Vs. Cedric Gervais) - Cedric Gervais Remix / Radio Edit</t>
  </si>
  <si>
    <t>Work from Home</t>
  </si>
  <si>
    <t>New Rules</t>
  </si>
  <si>
    <t>Nothing to Regret</t>
  </si>
  <si>
    <t>Never Be the Same</t>
  </si>
  <si>
    <t>One Kiss (with Dua Lipa)</t>
  </si>
  <si>
    <t>Sugar (feat. Francesco Yates)</t>
  </si>
  <si>
    <t>Lost In Japan</t>
  </si>
  <si>
    <t>Pretty Girl - Cheat Codes X CADE Remix</t>
  </si>
  <si>
    <t>Sorry Not Sorry</t>
  </si>
  <si>
    <t>Girls (feat. Cardi B, Bebe Rexha &amp; Charli XCX)</t>
  </si>
  <si>
    <t>Light It Up (feat. Nyla &amp; Fuse ODG) - Remix</t>
  </si>
  <si>
    <t>Flames</t>
  </si>
  <si>
    <t>Call on Me - Ryan Riback Remix</t>
  </si>
  <si>
    <t>Love Myself</t>
  </si>
  <si>
    <t>Sit Next to Me - Stereotypes Remix</t>
  </si>
  <si>
    <t>Feel It Still</t>
  </si>
  <si>
    <t>Time of Our Lives</t>
  </si>
  <si>
    <t>Most Girls</t>
  </si>
  <si>
    <t>Let Me Go (with Alesso, Florida Georgia Line &amp; watt)</t>
  </si>
  <si>
    <t>Supercut</t>
  </si>
  <si>
    <t>Crying in the Club</t>
  </si>
  <si>
    <t>Lush Life</t>
  </si>
  <si>
    <t>Treat You Better</t>
  </si>
  <si>
    <t>Don't Let Me Down</t>
  </si>
  <si>
    <t>I'm the One</t>
  </si>
  <si>
    <t>This Is What You Came For</t>
  </si>
  <si>
    <t>Symphony (feat. Zara Larsson)</t>
  </si>
  <si>
    <t>Elastic Heart</t>
  </si>
  <si>
    <t>Side To Side</t>
  </si>
  <si>
    <t>Titanium (feat. Sia)</t>
  </si>
  <si>
    <t>Hymn For The Weekend - Seeb Remix</t>
  </si>
  <si>
    <t>Bad Liar</t>
  </si>
  <si>
    <t>There's No Way (feat. Julia Michaels)</t>
  </si>
  <si>
    <t>Head Above Water</t>
  </si>
  <si>
    <t>You Say</t>
  </si>
  <si>
    <t>Amen</t>
  </si>
  <si>
    <t>Lose You Too</t>
  </si>
  <si>
    <t>Lately</t>
  </si>
  <si>
    <t>Worst of You</t>
  </si>
  <si>
    <t>Hang Ups</t>
  </si>
  <si>
    <t>More Of You</t>
  </si>
  <si>
    <t>Never Not</t>
  </si>
  <si>
    <t>better off</t>
  </si>
  <si>
    <t>Real For You</t>
  </si>
  <si>
    <t>Saturday Nights</t>
  </si>
  <si>
    <t>Shallow - Radio Edit</t>
  </si>
  <si>
    <t>A Little More</t>
  </si>
  <si>
    <t>The Few Things (with Charlotte Lawrence)</t>
  </si>
  <si>
    <t>Come Down</t>
  </si>
  <si>
    <t>Good Times</t>
  </si>
  <si>
    <t>This Girl</t>
  </si>
  <si>
    <t>Changes</t>
  </si>
  <si>
    <t>Overthink</t>
  </si>
  <si>
    <t>Still Wondering</t>
  </si>
  <si>
    <t>Tread Lightly</t>
  </si>
  <si>
    <t>Speechless</t>
  </si>
  <si>
    <t>Us</t>
  </si>
  <si>
    <t>Running</t>
  </si>
  <si>
    <t>Shed a Tear</t>
  </si>
  <si>
    <t>lovely (with Khalid)</t>
  </si>
  <si>
    <t>Lyin'</t>
  </si>
  <si>
    <t>At My Weakest</t>
  </si>
  <si>
    <t>Superhero</t>
  </si>
  <si>
    <t>The Hard Way</t>
  </si>
  <si>
    <t>Paranoid</t>
  </si>
  <si>
    <t>Pyro Heart</t>
  </si>
  <si>
    <t>What I Came Here For</t>
  </si>
  <si>
    <t>Brooklyn In The Summer</t>
  </si>
  <si>
    <t>Like To Be You feat. Julia Michaels</t>
  </si>
  <si>
    <t>Little Victories</t>
  </si>
  <si>
    <t>No Matter What</t>
  </si>
  <si>
    <t>Let Me Go</t>
  </si>
  <si>
    <t>Unconditional</t>
  </si>
  <si>
    <t>More Than Friends (feat. Meghan Trainor)</t>
  </si>
  <si>
    <t>Ripple Effect</t>
  </si>
  <si>
    <t>Fifth Avenue</t>
  </si>
  <si>
    <t>Sleep at Night</t>
  </si>
  <si>
    <t>Julia</t>
  </si>
  <si>
    <t>Thought of You</t>
  </si>
  <si>
    <t>Waiting</t>
  </si>
  <si>
    <t>The Only</t>
  </si>
  <si>
    <t>Changing</t>
  </si>
  <si>
    <t>Human</t>
  </si>
  <si>
    <t>Bright Blue Skies</t>
  </si>
  <si>
    <t>Rare</t>
  </si>
  <si>
    <t>I Said Hi</t>
  </si>
  <si>
    <t>I'll Never Love Again - Film Version - Radio Edit</t>
  </si>
  <si>
    <t>Irony</t>
  </si>
  <si>
    <t>Malibu Nights</t>
  </si>
  <si>
    <t>Hold Me (feat. Frank Kadillac)</t>
  </si>
  <si>
    <t>Used To Be</t>
  </si>
  <si>
    <t>Consequences - orchestra</t>
  </si>
  <si>
    <t>Why Her Not Me</t>
  </si>
  <si>
    <t>Starting Over</t>
  </si>
  <si>
    <t>The Point</t>
  </si>
  <si>
    <t>Look What I Found</t>
  </si>
  <si>
    <t>I'm Still Here</t>
  </si>
  <si>
    <t>I Do</t>
  </si>
  <si>
    <t>This Mountain</t>
  </si>
  <si>
    <t>Under Pressure</t>
  </si>
  <si>
    <t>Not a Damn Thing Changed</t>
  </si>
  <si>
    <t>Perfect for Me</t>
  </si>
  <si>
    <t>Last Night</t>
  </si>
  <si>
    <t>Recovery</t>
  </si>
  <si>
    <t>Lifeguard</t>
  </si>
  <si>
    <t>Party Of One (feat. Sam Smith)</t>
  </si>
  <si>
    <t>Chasing Parties</t>
  </si>
  <si>
    <t>Sail On</t>
  </si>
  <si>
    <t>Power Over Me</t>
  </si>
  <si>
    <t>Details</t>
  </si>
  <si>
    <t>Montreal</t>
  </si>
  <si>
    <t>U Got Me</t>
  </si>
  <si>
    <t>Cosmic Awareness</t>
  </si>
  <si>
    <t>Wayfarers Chapel</t>
  </si>
  <si>
    <t>Central Park</t>
  </si>
  <si>
    <t>Oxygen Bar</t>
  </si>
  <si>
    <t>The Young Sabina</t>
  </si>
  <si>
    <t>Hollywood Sky</t>
  </si>
  <si>
    <t>Life Cykles</t>
  </si>
  <si>
    <t>A Drop In The Ocean</t>
  </si>
  <si>
    <t>Across The Universe - Sleep version</t>
  </si>
  <si>
    <t>Dolphin Diver</t>
  </si>
  <si>
    <t>Ocean Park</t>
  </si>
  <si>
    <t>Terme di Caracalla</t>
  </si>
  <si>
    <t>Dreaming</t>
  </si>
  <si>
    <t>Parc GÃ¼ell</t>
  </si>
  <si>
    <t>Rikyu Garden</t>
  </si>
  <si>
    <t>First Flower</t>
  </si>
  <si>
    <t>Bilitis</t>
  </si>
  <si>
    <t>Beyond The Mind</t>
  </si>
  <si>
    <t>Minimal Steps</t>
  </si>
  <si>
    <t>Yearning</t>
  </si>
  <si>
    <t>Leaf In The Wind</t>
  </si>
  <si>
    <t>Midsummer</t>
  </si>
  <si>
    <t>Calmative</t>
  </si>
  <si>
    <t>Paris Romance</t>
  </si>
  <si>
    <t>Misty Wind</t>
  </si>
  <si>
    <t>To India</t>
  </si>
  <si>
    <t>Sorry - Spa Version</t>
  </si>
  <si>
    <t>Slowing Down Magic</t>
  </si>
  <si>
    <t>Life - Dream Version</t>
  </si>
  <si>
    <t>Mothers Day</t>
  </si>
  <si>
    <t>St Germain 54</t>
  </si>
  <si>
    <t>Musicbox</t>
  </si>
  <si>
    <t>Peaceful Steps</t>
  </si>
  <si>
    <t>Through The Summer Fields</t>
  </si>
  <si>
    <t>Horizon</t>
  </si>
  <si>
    <t>Enter</t>
  </si>
  <si>
    <t>Villa Borghese</t>
  </si>
  <si>
    <t>Blank Space - Focus Version</t>
  </si>
  <si>
    <t>Fragments CafÃ©</t>
  </si>
  <si>
    <t>Forgotten</t>
  </si>
  <si>
    <t>Sandstone Peak</t>
  </si>
  <si>
    <t>Rooftop Kiss</t>
  </si>
  <si>
    <t>Bookstore cafe</t>
  </si>
  <si>
    <t>Once I Loved</t>
  </si>
  <si>
    <t>Abyss</t>
  </si>
  <si>
    <t>Chasing Cloud Nine</t>
  </si>
  <si>
    <t>Salamanca</t>
  </si>
  <si>
    <t>i'll wait - Ambient version</t>
  </si>
  <si>
    <t>Locked Away - Sleep Version</t>
  </si>
  <si>
    <t>American Beauty</t>
  </si>
  <si>
    <t>Wish I Could Fly - Ambient Mix</t>
  </si>
  <si>
    <t>Salt Water</t>
  </si>
  <si>
    <t>Nocturne No 20 - Chill With Me Mix</t>
  </si>
  <si>
    <t>Magic Moon</t>
  </si>
  <si>
    <t>Lantau Island</t>
  </si>
  <si>
    <t>New Start</t>
  </si>
  <si>
    <t>Song For Vince</t>
  </si>
  <si>
    <t>Tranquility</t>
  </si>
  <si>
    <t>Castaway</t>
  </si>
  <si>
    <t>Oxygene - Spa Version</t>
  </si>
  <si>
    <t>Cavatina - Ambient Mix</t>
  </si>
  <si>
    <t>Calmness In The Rain</t>
  </si>
  <si>
    <t>Pendulum</t>
  </si>
  <si>
    <t>Springflower</t>
  </si>
  <si>
    <t>Moment Magique</t>
  </si>
  <si>
    <t>Open Fields</t>
  </si>
  <si>
    <t>La Mancha 34</t>
  </si>
  <si>
    <t>Wake Up At 07.00 pm</t>
  </si>
  <si>
    <t>Ballade Pour Adeline</t>
  </si>
  <si>
    <t>Desert Winds</t>
  </si>
  <si>
    <t>Exit</t>
  </si>
  <si>
    <t>Gymnopedie</t>
  </si>
  <si>
    <t>Simple Beauty</t>
  </si>
  <si>
    <t>Abalone Cove</t>
  </si>
  <si>
    <t>Answers Within - Focus Version</t>
  </si>
  <si>
    <t>Merry Go Round</t>
  </si>
  <si>
    <t>Hong Kong Skyline</t>
  </si>
  <si>
    <t>Dream With Me</t>
  </si>
  <si>
    <t>Animals - Sleep Version</t>
  </si>
  <si>
    <t>Ai No Chiara (The Power Of Love)</t>
  </si>
  <si>
    <t>You Really Got Me - Remastered</t>
  </si>
  <si>
    <t>Jumpsuit</t>
  </si>
  <si>
    <t>Forever &amp; Ever More</t>
  </si>
  <si>
    <t>Highway Tune</t>
  </si>
  <si>
    <t>La Magia</t>
  </si>
  <si>
    <t>Llueve Sobre La Ciudad</t>
  </si>
  <si>
    <t>My Favourite Game</t>
  </si>
  <si>
    <t>No Hay Mal Que Dure</t>
  </si>
  <si>
    <t>Zero - From the Original Motion Picture "Ralph Breaks The Internet"</t>
  </si>
  <si>
    <t>Soun tha mi primer amor</t>
  </si>
  <si>
    <t>Star Roving</t>
  </si>
  <si>
    <t>Learn to Fly</t>
  </si>
  <si>
    <t>The Walker</t>
  </si>
  <si>
    <t>The Rover</t>
  </si>
  <si>
    <t>Chokehold</t>
  </si>
  <si>
    <t>Irresponsables</t>
  </si>
  <si>
    <t>Primavera 0 - Remasterizado 2007</t>
  </si>
  <si>
    <t>Tijuana Sound Machine</t>
  </si>
  <si>
    <t>Walk Idiot Walk</t>
  </si>
  <si>
    <t>Cuernavaca</t>
  </si>
  <si>
    <t>Revolver</t>
  </si>
  <si>
    <t>3's &amp; 7's</t>
  </si>
  <si>
    <t>El Planeta</t>
  </si>
  <si>
    <t>Just In Case - Acoustic</t>
  </si>
  <si>
    <t>Forever Girl</t>
  </si>
  <si>
    <t>Call It Dreaming</t>
  </si>
  <si>
    <t>Coming Down the Mountain</t>
  </si>
  <si>
    <t>Body On Body (Johnny Cash: Forever Words)</t>
  </si>
  <si>
    <t>This Town Still Talks About You</t>
  </si>
  <si>
    <t>Run of Good Luck</t>
  </si>
  <si>
    <t>A Woman Like You</t>
  </si>
  <si>
    <t>Singing to Me</t>
  </si>
  <si>
    <t>Asking For A Friend</t>
  </si>
  <si>
    <t>People Change</t>
  </si>
  <si>
    <t>Streets of Aberdeen</t>
  </si>
  <si>
    <t>A Simple Song</t>
  </si>
  <si>
    <t>Itâ€™s Your Move</t>
  </si>
  <si>
    <t>Damage</t>
  </si>
  <si>
    <t>Cheap Suit</t>
  </si>
  <si>
    <t>The House That Built Me</t>
  </si>
  <si>
    <t>Nothing Like You</t>
  </si>
  <si>
    <t>Swimming Alone</t>
  </si>
  <si>
    <t>You and Tequila</t>
  </si>
  <si>
    <t>Old Time's Sake</t>
  </si>
  <si>
    <t>Pieces of You</t>
  </si>
  <si>
    <t>Written in the Sand</t>
  </si>
  <si>
    <t>Wait Up For Me</t>
  </si>
  <si>
    <t>Time Is Cold (Coffee House Version)</t>
  </si>
  <si>
    <t>Dancing Shoes</t>
  </si>
  <si>
    <t>Blacked Out</t>
  </si>
  <si>
    <t>Diamonds</t>
  </si>
  <si>
    <t>The Love That We Need</t>
  </si>
  <si>
    <t>When The Right One Comes Along</t>
  </si>
  <si>
    <t>All Is Well</t>
  </si>
  <si>
    <t>She Don't Love You</t>
  </si>
  <si>
    <t>Without A Word</t>
  </si>
  <si>
    <t>If We Were Vampires</t>
  </si>
  <si>
    <t>Slow Burn</t>
  </si>
  <si>
    <t>Giving It All (To You)</t>
  </si>
  <si>
    <t>Golden (Acoustic)</t>
  </si>
  <si>
    <t>Nowhere Fast</t>
  </si>
  <si>
    <t>Whiskey And You</t>
  </si>
  <si>
    <t>Where You Are - Acoustic</t>
  </si>
  <si>
    <t>What If I Stay</t>
  </si>
  <si>
    <t>The Captain's Daughter (Johnny Cash: Forever Words)</t>
  </si>
  <si>
    <t>Suitcase Heart</t>
  </si>
  <si>
    <t>Brighter Shade of Blue</t>
  </si>
  <si>
    <t>Mona Lisas And Mad Hatters</t>
  </si>
  <si>
    <t>Woulda Left Me Too</t>
  </si>
  <si>
    <t>The Time I've Wasted</t>
  </si>
  <si>
    <t>Blue Moon of Kentucky</t>
  </si>
  <si>
    <t>Straighten Up And Fly Right - 1990 Digital Remaster</t>
  </si>
  <si>
    <t>Don't Fence Me In</t>
  </si>
  <si>
    <t>Stay A Little Longer</t>
  </si>
  <si>
    <t>Smoke! Smoke! Smoke! (That Cigarette)</t>
  </si>
  <si>
    <t>Take an Old Cold 'Tater (and Wait)</t>
  </si>
  <si>
    <t>Bouquet of Roses - Remastered</t>
  </si>
  <si>
    <t>New San Antonio Rose</t>
  </si>
  <si>
    <t>Old Shep</t>
  </si>
  <si>
    <t>Cool Water</t>
  </si>
  <si>
    <t>Texarkana Baby</t>
  </si>
  <si>
    <t>Panhandle Rag</t>
  </si>
  <si>
    <t>Mule Skinner Blues (Blue Yodel #8)</t>
  </si>
  <si>
    <t>Milk Cow Blues</t>
  </si>
  <si>
    <t>The Golden Rocket</t>
  </si>
  <si>
    <t>Slow Poke - Single Version</t>
  </si>
  <si>
    <t>I'm A Long Gone Daddy</t>
  </si>
  <si>
    <t>You Are My Sunshine</t>
  </si>
  <si>
    <t>Steel Guitar Rag</t>
  </si>
  <si>
    <t>Kentucky Waltz</t>
  </si>
  <si>
    <t>I Saw The Light</t>
  </si>
  <si>
    <t>Room Full of Roses</t>
  </si>
  <si>
    <t>Cherokee Maiden</t>
  </si>
  <si>
    <t>Walking The Floor Over You - 1941 Edit</t>
  </si>
  <si>
    <t>So, Round, So Firm, So Fully Packed</t>
  </si>
  <si>
    <t>I Love You So Much It Hurts</t>
  </si>
  <si>
    <t>Lovesick Blues - Single Version</t>
  </si>
  <si>
    <t>Mule Train</t>
  </si>
  <si>
    <t>Divorce Me C.O.D.</t>
  </si>
  <si>
    <t>Pistol Packin' Mama - Single Version</t>
  </si>
  <si>
    <t>Roly-Poly</t>
  </si>
  <si>
    <t>Cold, Cold Heart - Single Version</t>
  </si>
  <si>
    <t>Worried Mind</t>
  </si>
  <si>
    <t>Deck Of Cards</t>
  </si>
  <si>
    <t>Honky Tonkin'</t>
  </si>
  <si>
    <t>Too Late To Worry, Too Blue To Cry</t>
  </si>
  <si>
    <t>Texas Playboy Rag</t>
  </si>
  <si>
    <t>Anytime - Remastered</t>
  </si>
  <si>
    <t>Tumbling Tumbleweeds</t>
  </si>
  <si>
    <t>Riders In The Sky</t>
  </si>
  <si>
    <t>Deep In the Heart of Texas</t>
  </si>
  <si>
    <t>Mind Your Own Business - Single Version</t>
  </si>
  <si>
    <t>One Kiss Too Many</t>
  </si>
  <si>
    <t>Thereâ€™s A New Moon Over My Shoulder</t>
  </si>
  <si>
    <t>Jingle Jangle Jingle</t>
  </si>
  <si>
    <t>My Bucket's Got A Hole In It - Single Version</t>
  </si>
  <si>
    <t>Cotton Eyed Joe - Single Version</t>
  </si>
  <si>
    <t>Too Old To Cut The Mustard</t>
  </si>
  <si>
    <t>Canned Heat - Buddha Remastered - 2000</t>
  </si>
  <si>
    <t>Move It On Over</t>
  </si>
  <si>
    <t>Bubbles In My Beer - Single Version</t>
  </si>
  <si>
    <t>Chattanoogie Shoe Shine Boy</t>
  </si>
  <si>
    <t>Drivin' Nails In My Coffin</t>
  </si>
  <si>
    <t>Columbus Stockade Blues</t>
  </si>
  <si>
    <t>My Window Faces The South</t>
  </si>
  <si>
    <t>Candy Kisses - 78 rpm Version</t>
  </si>
  <si>
    <t>Ida Red</t>
  </si>
  <si>
    <t>Mine All Mine</t>
  </si>
  <si>
    <t>Sioux city sue</t>
  </si>
  <si>
    <t>Shot-Gun Boogie</t>
  </si>
  <si>
    <t>If You've Got the Money I've Got the Time</t>
  </si>
  <si>
    <t>One Has My Name (The Other Has My Heart)</t>
  </si>
  <si>
    <t>Take Me Back To Tulsa</t>
  </si>
  <si>
    <t>Mexicali Rose</t>
  </si>
  <si>
    <t>The Wild Side Of Life</t>
  </si>
  <si>
    <t>Filipino Baby</t>
  </si>
  <si>
    <t>Wine, Women and Song</t>
  </si>
  <si>
    <t>I'm Movin' On</t>
  </si>
  <si>
    <t>Blue, Blue Day</t>
  </si>
  <si>
    <t>Jambalaya (On The Bayou) - Single Version</t>
  </si>
  <si>
    <t>I Forgot More Than You'll Ever Know - Remastered</t>
  </si>
  <si>
    <t>White Lightning - Single Version</t>
  </si>
  <si>
    <t>You Win Again</t>
  </si>
  <si>
    <t>It Wasn't God Who Made Honky Tonk Angels</t>
  </si>
  <si>
    <t>Whole Lotta Shakin' Going On</t>
  </si>
  <si>
    <t>Young Love</t>
  </si>
  <si>
    <t>There Stands The Glass</t>
  </si>
  <si>
    <t>Salty Dog Rag</t>
  </si>
  <si>
    <t>Don't Be Cruel</t>
  </si>
  <si>
    <t>Why Don't You Love Me - Single Version</t>
  </si>
  <si>
    <t>Crazy Arms</t>
  </si>
  <si>
    <t>Tennessee Stud - Remastered</t>
  </si>
  <si>
    <t>The Battle Of New Orleans</t>
  </si>
  <si>
    <t>Birmingham Bounce</t>
  </si>
  <si>
    <t>Kisses Sweeter Than Wine</t>
  </si>
  <si>
    <t>Great Balls of Fire</t>
  </si>
  <si>
    <t>Wildwood Flower - Instrumental</t>
  </si>
  <si>
    <t>Am I Losing You</t>
  </si>
  <si>
    <t>Heartbreak Hotel</t>
  </si>
  <si>
    <t>Fraulein</t>
  </si>
  <si>
    <t>Send Me the Pillow You Dream On</t>
  </si>
  <si>
    <t>Always Late (With Your Kisses)</t>
  </si>
  <si>
    <t>Hey Joe</t>
  </si>
  <si>
    <t>Singing the Blues</t>
  </si>
  <si>
    <t>All Shook Up</t>
  </si>
  <si>
    <t>The Auctioneer</t>
  </si>
  <si>
    <t>I Don't Hurt Anymore - Remastered</t>
  </si>
  <si>
    <t>Gotta Travel On</t>
  </si>
  <si>
    <t>Waterloo</t>
  </si>
  <si>
    <t>Slow Poke</t>
  </si>
  <si>
    <t>Ballad of a Teenage Queen</t>
  </si>
  <si>
    <t>Gone</t>
  </si>
  <si>
    <t>Invitation to the Blues</t>
  </si>
  <si>
    <t>A White Sport Coat (with Ray Conniff)</t>
  </si>
  <si>
    <t>Cattle Call</t>
  </si>
  <si>
    <t>Goin' Steady</t>
  </si>
  <si>
    <t>In The Jailhouse Now</t>
  </si>
  <si>
    <t>Goodnight, Irene</t>
  </si>
  <si>
    <t>Blue Suede Shoes</t>
  </si>
  <si>
    <t>Hey, Good Lookin' - Single Version</t>
  </si>
  <si>
    <t>On Top Of Old Smokey</t>
  </si>
  <si>
    <t>I Ain't Never - Single Version</t>
  </si>
  <si>
    <t>Half As Much</t>
  </si>
  <si>
    <t>Making Believe - 1955 Single Version</t>
  </si>
  <si>
    <t>Four Walls</t>
  </si>
  <si>
    <t>I Love You a Thousand Ways</t>
  </si>
  <si>
    <t>Kaw-Liga - Single Version</t>
  </si>
  <si>
    <t>Honeycomb [Single Version]</t>
  </si>
  <si>
    <t>Under Your Spell Again</t>
  </si>
  <si>
    <t>Love Me Tender - Mono</t>
  </si>
  <si>
    <t>Honky Tonk Blues - 1952 Single Version</t>
  </si>
  <si>
    <t>I Love You Because</t>
  </si>
  <si>
    <t>Why Baby Why - Single Version</t>
  </si>
  <si>
    <t>Indian Love Call</t>
  </si>
  <si>
    <t>Walkin' After Midnight</t>
  </si>
  <si>
    <t>I'll Sail My Ship Alone</t>
  </si>
  <si>
    <t>I Can't Help It (If I'm Still In Love With You) - Single Version</t>
  </si>
  <si>
    <t>Honky Tonk Man</t>
  </si>
  <si>
    <t>Wake Up Little Susie</t>
  </si>
  <si>
    <t>I Can't Stop Loving You</t>
  </si>
  <si>
    <t>Blues, Stay Away From Me</t>
  </si>
  <si>
    <t>Rebel Rouser</t>
  </si>
  <si>
    <t>My Special Angel</t>
  </si>
  <si>
    <t>Heartaches By The Number</t>
  </si>
  <si>
    <t>Your Cheatin' Heart - Single Version</t>
  </si>
  <si>
    <t>Alabama Jubilee</t>
  </si>
  <si>
    <t>(Let Me Be Your) Teddy Bear</t>
  </si>
  <si>
    <t>City Lights</t>
  </si>
  <si>
    <t>Oh Lonesome Me</t>
  </si>
  <si>
    <t>Big River</t>
  </si>
  <si>
    <t>A Satisfied Mind</t>
  </si>
  <si>
    <t>Just Call Me Lonesome</t>
  </si>
  <si>
    <t>If You've Got the Money I've Got the Time - 78rpm Version</t>
  </si>
  <si>
    <t>Don't Take Your Guns to Town</t>
  </si>
  <si>
    <t>If You Ain't Lovin' (You Ain't Livin')</t>
  </si>
  <si>
    <t>Raunchy</t>
  </si>
  <si>
    <t>The Three Bells</t>
  </si>
  <si>
    <t>Cry, Cry, Cry - Long Version</t>
  </si>
  <si>
    <t>How's the World Treating You</t>
  </si>
  <si>
    <t>El Paso</t>
  </si>
  <si>
    <t>Forever And Always</t>
  </si>
  <si>
    <t>Mockin' Bird Hill</t>
  </si>
  <si>
    <t>A Boy Named Sue - Live Version</t>
  </si>
  <si>
    <t>Green Green Grass of Home</t>
  </si>
  <si>
    <t>Last Date - Instrumental</t>
  </si>
  <si>
    <t>Blue Kentucky Girl</t>
  </si>
  <si>
    <t>The Image of Me</t>
  </si>
  <si>
    <t>We'll Get Ahead Someday</t>
  </si>
  <si>
    <t>Jackson (with June Carter Cash)</t>
  </si>
  <si>
    <t>It's Such A Pretty World Today</t>
  </si>
  <si>
    <t>Wine Me Up</t>
  </si>
  <si>
    <t>The Race Is On</t>
  </si>
  <si>
    <t>Almost Persuaded</t>
  </si>
  <si>
    <t>Timber I'm Falling</t>
  </si>
  <si>
    <t>Wichita Lineman - Remastered</t>
  </si>
  <si>
    <t>I Don't Wanna Play House</t>
  </si>
  <si>
    <t>The Streets of Baltimore</t>
  </si>
  <si>
    <t>Branded Man - Remastered</t>
  </si>
  <si>
    <t>Don't Worry</t>
  </si>
  <si>
    <t>Lonesome 7-7203</t>
  </si>
  <si>
    <t>Yesterday When I Was Young</t>
  </si>
  <si>
    <t>The Carroll County Accident</t>
  </si>
  <si>
    <t>Homecoming - Single Version</t>
  </si>
  <si>
    <t>Act Naturally</t>
  </si>
  <si>
    <t>Does My Ring Hurt Your Finger</t>
  </si>
  <si>
    <t>Skip a Rope</t>
  </si>
  <si>
    <t>Gentle On My Mind - Remastered</t>
  </si>
  <si>
    <t>Big Bad John</t>
  </si>
  <si>
    <t>Honey - 1991 - Remaster</t>
  </si>
  <si>
    <t>Six Days On The Road</t>
  </si>
  <si>
    <t>Sea of Heartbreak</t>
  </si>
  <si>
    <t>Bright Lights and Country Music</t>
  </si>
  <si>
    <t>Don't You Ever Get Tired of Hurting Me</t>
  </si>
  <si>
    <t>Make the World Go Away</t>
  </si>
  <si>
    <t>Still - Single Version</t>
  </si>
  <si>
    <t>Ode To Billie Joe</t>
  </si>
  <si>
    <t>Don't Let Me Cross Over</t>
  </si>
  <si>
    <t>Folsom Prison Blues - Live at Folsom State Prison, Folsom, CA (1st Show) - January 1968</t>
  </si>
  <si>
    <t>Pop a Top</t>
  </si>
  <si>
    <t>Above And Beyond</t>
  </si>
  <si>
    <t>Statue of a Fool</t>
  </si>
  <si>
    <t>D-I-V-O-R-C-E</t>
  </si>
  <si>
    <t>Once a Day</t>
  </si>
  <si>
    <t>The End of the World</t>
  </si>
  <si>
    <t>Dang Me</t>
  </si>
  <si>
    <t>Fist City</t>
  </si>
  <si>
    <t>Hello Walls</t>
  </si>
  <si>
    <t>Walk Through This World With Me</t>
  </si>
  <si>
    <t>Standing In The Shadows</t>
  </si>
  <si>
    <t>500 Miles Away from Home</t>
  </si>
  <si>
    <t>Chug-A-Lug</t>
  </si>
  <si>
    <t>(That's What You Get) For Lovin' Me</t>
  </si>
  <si>
    <t>I've Got A Tiger By The Tail - 2006 Remastered Version</t>
  </si>
  <si>
    <t>Mama Tried</t>
  </si>
  <si>
    <t>Send Me The Pillow You Dream On</t>
  </si>
  <si>
    <t>Harper Valley P.T.A.</t>
  </si>
  <si>
    <t>One in a Row</t>
  </si>
  <si>
    <t>The Bottle Let Me Down</t>
  </si>
  <si>
    <t>I've Been Everywhere - Remastered</t>
  </si>
  <si>
    <t>Just Between You and Me</t>
  </si>
  <si>
    <t>(Margie's At) The Lincoln Park Inn</t>
  </si>
  <si>
    <t>You Ain't Woman Enough</t>
  </si>
  <si>
    <t>Ballad Of Forty Dollars</t>
  </si>
  <si>
    <t>Daddy Sang Bass</t>
  </si>
  <si>
    <t>A Six Pack To Go</t>
  </si>
  <si>
    <t>Don't Come Home A-Drinkin' (With Lovin' On Your Mind)</t>
  </si>
  <si>
    <t>The Cold Hard Facts of Life</t>
  </si>
  <si>
    <t>Wings Of A Dove</t>
  </si>
  <si>
    <t>Little Green Apples - Single Version</t>
  </si>
  <si>
    <t>Abilene</t>
  </si>
  <si>
    <t>She Thinks I Still Care - Single Version</t>
  </si>
  <si>
    <t>Welcome to My World</t>
  </si>
  <si>
    <t>Saginaw, Michigan</t>
  </si>
  <si>
    <t>Burning Memories - Single Version</t>
  </si>
  <si>
    <t>Take Me</t>
  </si>
  <si>
    <t>Flowers On the Wall</t>
  </si>
  <si>
    <t>Walk On By</t>
  </si>
  <si>
    <t>May the Bird of Paradise Fly up Your Nose</t>
  </si>
  <si>
    <t>Stand By Your Man</t>
  </si>
  <si>
    <t>Swinging Doors</t>
  </si>
  <si>
    <t>Yakety Axe - Buddha Remastered - 2000</t>
  </si>
  <si>
    <t>Detroit City</t>
  </si>
  <si>
    <t>Devil Woman</t>
  </si>
  <si>
    <t>Right Or Wrong</t>
  </si>
  <si>
    <t>Talk Back Trembling Lips</t>
  </si>
  <si>
    <t>The Last Thing On My Mind</t>
  </si>
  <si>
    <t>I Fall To Pieces - Single Version</t>
  </si>
  <si>
    <t>Big Iron</t>
  </si>
  <si>
    <t>King Of The Road - Single Version</t>
  </si>
  <si>
    <t>Misery Loves Company</t>
  </si>
  <si>
    <t>From a Jack to a King</t>
  </si>
  <si>
    <t>Leavin' On Your Mind - Single Version</t>
  </si>
  <si>
    <t>Me And Bobby McGee</t>
  </si>
  <si>
    <t>Girl On The Billboard</t>
  </si>
  <si>
    <t>There Goes My Everything</t>
  </si>
  <si>
    <t>Please Help Me, I'm Falling</t>
  </si>
  <si>
    <t>Alabam</t>
  </si>
  <si>
    <t>Sweet Dreams (Of You) - Single Version</t>
  </si>
  <si>
    <t>Luckenbach, Texas (Back to the Basics of Love)</t>
  </si>
  <si>
    <t>One Of These Days - Remastered</t>
  </si>
  <si>
    <t>Bright Lights, Big City</t>
  </si>
  <si>
    <t>Don't It Make My Brown Eyes Blue - 2001 Digital Remaster</t>
  </si>
  <si>
    <t>Country Is</t>
  </si>
  <si>
    <t>Midnight, Me And The Blues</t>
  </si>
  <si>
    <t>Take This Job and Shove It</t>
  </si>
  <si>
    <t>Rose Colored Glasses</t>
  </si>
  <si>
    <t>Till The End</t>
  </si>
  <si>
    <t>Rhinestone Cowboy</t>
  </si>
  <si>
    <t>Louisiana Woman, Mississippi Man</t>
  </si>
  <si>
    <t>The Grand Tour</t>
  </si>
  <si>
    <t>Rose Garden - Single Version</t>
  </si>
  <si>
    <t>Heaven's Just A Sin Away</t>
  </si>
  <si>
    <t>'Til I Get It Right</t>
  </si>
  <si>
    <t>It Must Be Love - Single Version</t>
  </si>
  <si>
    <t>Ridin' My Thumb To Mexico</t>
  </si>
  <si>
    <t>(If Loving You Is Wrong) I Don't Want To Be Right</t>
  </si>
  <si>
    <t>Shadows In The Moonlight</t>
  </si>
  <si>
    <t>Love In The Hot Afternoon</t>
  </si>
  <si>
    <t>When You're Hot, You're Hot</t>
  </si>
  <si>
    <t>Some Broken Hearts Never Mend - Single Version</t>
  </si>
  <si>
    <t>Paper Roses</t>
  </si>
  <si>
    <t>Don't Take It Away - Single Version</t>
  </si>
  <si>
    <t>Don't the Girls All Get Prettier at Closing Time</t>
  </si>
  <si>
    <t>The Door Is Always Open</t>
  </si>
  <si>
    <t>Every Which Way but Loose - 2009 Remastered Version</t>
  </si>
  <si>
    <t>This Time</t>
  </si>
  <si>
    <t>Out Of My Head And Back In My Bed - Single Version</t>
  </si>
  <si>
    <t>Sleeping Single In A Double Bed - Single Version</t>
  </si>
  <si>
    <t>You Never Even Called Me By My Name</t>
  </si>
  <si>
    <t>Rub It In</t>
  </si>
  <si>
    <t>Blue Skies</t>
  </si>
  <si>
    <t>I Can't Believe She Gives It All To Me - Single Version</t>
  </si>
  <si>
    <t>Marie Laveau</t>
  </si>
  <si>
    <t>Love Is Like a Butterfly</t>
  </si>
  <si>
    <t>Two More Bottles of Wine - Remastered Version</t>
  </si>
  <si>
    <t>Two Dollars in the Jukebox - 2008 Remastered Version</t>
  </si>
  <si>
    <t>Amos Moses</t>
  </si>
  <si>
    <t>Pass Me By</t>
  </si>
  <si>
    <t>Lonely Women Make Good Lovers</t>
  </si>
  <si>
    <t>Mammas, Don't Let Your Babies Grow Up to Be Cowboys</t>
  </si>
  <si>
    <t>I Can Help</t>
  </si>
  <si>
    <t>Barstool Mountain</t>
  </si>
  <si>
    <t>Before The Next Teardrop Falls</t>
  </si>
  <si>
    <t>The Most Beautiful Girl</t>
  </si>
  <si>
    <t>Bloody Mary Morning</t>
  </si>
  <si>
    <t>What a Difference You've Made in My Life</t>
  </si>
  <si>
    <t>Just Good Ol' Boys</t>
  </si>
  <si>
    <t>My Woman, My Woman, My Wife</t>
  </si>
  <si>
    <t>One Piece at a Time</t>
  </si>
  <si>
    <t>Stop And Smell The Roses</t>
  </si>
  <si>
    <t>Country Sunshine</t>
  </si>
  <si>
    <t>Blue Eyes Crying in the Rain</t>
  </si>
  <si>
    <t>Y'all Come Back Saloon</t>
  </si>
  <si>
    <t>She's Actin' Single (I'm Drinkin' Doubles)</t>
  </si>
  <si>
    <t>Coal Miner's Daughter</t>
  </si>
  <si>
    <t>Man in Black</t>
  </si>
  <si>
    <t>Drinkin' My Baby (Off My Mind) - 2009 Remastered Version</t>
  </si>
  <si>
    <t>Take Me Home, Country Roads</t>
  </si>
  <si>
    <t>Pure Love - Remastered</t>
  </si>
  <si>
    <t>Misty</t>
  </si>
  <si>
    <t>The Gambler</t>
  </si>
  <si>
    <t>Blanket On The Ground</t>
  </si>
  <si>
    <t>You and Me</t>
  </si>
  <si>
    <t>Family Tradition</t>
  </si>
  <si>
    <t>Funny Face - Single Version</t>
  </si>
  <si>
    <t>Slippin' Away</t>
  </si>
  <si>
    <t>I Love</t>
  </si>
  <si>
    <t>Slide off of Your Satin Sheets</t>
  </si>
  <si>
    <t>Thank God And Greyhound</t>
  </si>
  <si>
    <t>Coat of Many Colors</t>
  </si>
  <si>
    <t>Her Name Is...</t>
  </si>
  <si>
    <t>Good Lovin' (Makes It Right)</t>
  </si>
  <si>
    <t>Linda On My Mind - Single Version</t>
  </si>
  <si>
    <t>The Happiest Girl In The Whole U.S.A.</t>
  </si>
  <si>
    <t>Last Time I Saw Him</t>
  </si>
  <si>
    <t>Come On In (You Did The Best You Could Do)</t>
  </si>
  <si>
    <t>Daydreams About Night Things</t>
  </si>
  <si>
    <t>Whiskey River - Live</t>
  </si>
  <si>
    <t>The Fightin' Side Of Me</t>
  </si>
  <si>
    <t>It's Four In The Morning - Single Version</t>
  </si>
  <si>
    <t>The Wurlitzer Prize (I Don't Want to Get Over You)</t>
  </si>
  <si>
    <t>The Devil Went Down to Georgia</t>
  </si>
  <si>
    <t>What Goes On When The Sun Goes Down</t>
  </si>
  <si>
    <t>It's Not Love (But It's Not Bad)</t>
  </si>
  <si>
    <t>Bartender's Blues</t>
  </si>
  <si>
    <t>You've Never Been This Far Before</t>
  </si>
  <si>
    <t>Suspicious Minds (with Jessi Colter)</t>
  </si>
  <si>
    <t>The Year That Clayton Delaney Died</t>
  </si>
  <si>
    <t>If We're Not Back In Love By Monday</t>
  </si>
  <si>
    <t>The Power of Positive Drinkin'</t>
  </si>
  <si>
    <t>Satin Sheets</t>
  </si>
  <si>
    <t>Love Put A Song In My Heart</t>
  </si>
  <si>
    <t>Good Hearted Woman</t>
  </si>
  <si>
    <t>Backside of Thirty</t>
  </si>
  <si>
    <t>Help Me Make It Through The Night</t>
  </si>
  <si>
    <t>Kiss an Angel Good Mornin'</t>
  </si>
  <si>
    <t>Jose Cuervo</t>
  </si>
  <si>
    <t>Fool Hearted Memory</t>
  </si>
  <si>
    <t>I Told You So</t>
  </si>
  <si>
    <t>Elvira</t>
  </si>
  <si>
    <t>Woke Up In Love</t>
  </si>
  <si>
    <t>My Home's In Alabama - Live</t>
  </si>
  <si>
    <t>War Is Hell - Re-Recorded</t>
  </si>
  <si>
    <t>Mama's Never Seen Those Eyes</t>
  </si>
  <si>
    <t>Dancin' Cowboys</t>
  </si>
  <si>
    <t>Baby I Lied</t>
  </si>
  <si>
    <t>American Made</t>
  </si>
  <si>
    <t>Fourteen Carat Mind</t>
  </si>
  <si>
    <t>What's Forever For?</t>
  </si>
  <si>
    <t>Old Habits</t>
  </si>
  <si>
    <t>Killin' Time</t>
  </si>
  <si>
    <t>Old Hippie</t>
  </si>
  <si>
    <t>She Keeps The Home Fires Burning</t>
  </si>
  <si>
    <t>Hard Candy Christmas</t>
  </si>
  <si>
    <t>Nobody</t>
  </si>
  <si>
    <t>I Got Mexico</t>
  </si>
  <si>
    <t>Twinkle, Twinkle Lucky Star</t>
  </si>
  <si>
    <t>Swingin'</t>
  </si>
  <si>
    <t>I Loved 'Em Every One</t>
  </si>
  <si>
    <t>Everything That Glitters (Is Not Gold)</t>
  </si>
  <si>
    <t>Islands In The Stream</t>
  </si>
  <si>
    <t>What I'd Say</t>
  </si>
  <si>
    <t>[That's What You Do] When You're In Love</t>
  </si>
  <si>
    <t>Any Day Now - Remastered</t>
  </si>
  <si>
    <t>Does Fort Worth Ever Cross Your Mind</t>
  </si>
  <si>
    <t>When We Make Love</t>
  </si>
  <si>
    <t>That Lovin' You Feelin' Again (with Roy Orbison) - 2008 Remastered Version</t>
  </si>
  <si>
    <t>Guitar Town</t>
  </si>
  <si>
    <t>Grandpa (Tell Me 'Bout The Good Old Days)</t>
  </si>
  <si>
    <t>Blue Moon With Heartache</t>
  </si>
  <si>
    <t>Used To Blue</t>
  </si>
  <si>
    <t>All My Ex's Live In Texas</t>
  </si>
  <si>
    <t>Who's Gonna Fill Their Shoes</t>
  </si>
  <si>
    <t>We Believe In Happy Endings</t>
  </si>
  <si>
    <t>Streets Of Bakersfield</t>
  </si>
  <si>
    <t>Pancho and Lefty</t>
  </si>
  <si>
    <t>The Sweetest Thing (I've Ever Known)</t>
  </si>
  <si>
    <t>Why Don't You Spend the Night</t>
  </si>
  <si>
    <t>Got No Reason Now For Goin' Home</t>
  </si>
  <si>
    <t>C.C. Waterback</t>
  </si>
  <si>
    <t>Finally</t>
  </si>
  <si>
    <t>Love Is Alive</t>
  </si>
  <si>
    <t>I Think I'll Just Stay Here And Drink</t>
  </si>
  <si>
    <t>Wandering Eyes - Re-Recorded In Stereo</t>
  </si>
  <si>
    <t>Seven Year Ache</t>
  </si>
  <si>
    <t>Why'd You Come in Here Lookin' Like That</t>
  </si>
  <si>
    <t>I'm Not That Lonely Yet</t>
  </si>
  <si>
    <t>Seven Spanish Angels</t>
  </si>
  <si>
    <t>The Wind Beneath My Wings</t>
  </si>
  <si>
    <t>Crazy For Your Love</t>
  </si>
  <si>
    <t>On The Other Hand</t>
  </si>
  <si>
    <t>My Favorite Memory</t>
  </si>
  <si>
    <t>Tight Fittin' Jeans</t>
  </si>
  <si>
    <t>Today All Over Again</t>
  </si>
  <si>
    <t>Sunday In the South</t>
  </si>
  <si>
    <t>Down To My Last Broken Heart</t>
  </si>
  <si>
    <t>Real Love</t>
  </si>
  <si>
    <t>Are the Good Times Really Over (I Wish a Buck Was Still Silver)</t>
  </si>
  <si>
    <t>The Cowboy Rides Away</t>
  </si>
  <si>
    <t>I Can Tell By the Way You Dance</t>
  </si>
  <si>
    <t>My Baby's Got Good Timing</t>
  </si>
  <si>
    <t>The One I Loved Back Then (The Corvette Song)</t>
  </si>
  <si>
    <t>One Promise Too Late</t>
  </si>
  <si>
    <t>Highwayman</t>
  </si>
  <si>
    <t>When You Say Nothing at All</t>
  </si>
  <si>
    <t>Common Man</t>
  </si>
  <si>
    <t>I Tell It Like It Used To Be</t>
  </si>
  <si>
    <t>I Believe In You</t>
  </si>
  <si>
    <t>Take Me Down</t>
  </si>
  <si>
    <t>Heartbroke</t>
  </si>
  <si>
    <t>Somebody's Knockin'</t>
  </si>
  <si>
    <t>Diggin' Up Bones</t>
  </si>
  <si>
    <t>Tennessee Homesick Blues</t>
  </si>
  <si>
    <t>Queen of Hearts</t>
  </si>
  <si>
    <t>Dim Lights, Thick Smoke (And Loud, Loud Music)</t>
  </si>
  <si>
    <t>Dixieland Delight</t>
  </si>
  <si>
    <t>I Ain't Living Long Like This</t>
  </si>
  <si>
    <t>He Got You - Remastered</t>
  </si>
  <si>
    <t>Eighteen Wheels And A Dozen Roses</t>
  </si>
  <si>
    <t>Do Ya'</t>
  </si>
  <si>
    <t>Two Dozen Roses</t>
  </si>
  <si>
    <t>I Don't Want To Be A Memory</t>
  </si>
  <si>
    <t>Lady Down On Love</t>
  </si>
  <si>
    <t>Holding Her and Loving You</t>
  </si>
  <si>
    <t>Prisoner of the Highway</t>
  </si>
  <si>
    <t>Only One You</t>
  </si>
  <si>
    <t>Old Flames Can't Hold a Candle to You</t>
  </si>
  <si>
    <t>Lord, I Hope This Day Is Good - Single Version</t>
  </si>
  <si>
    <t>Same Ole Me</t>
  </si>
  <si>
    <t>Step That Step</t>
  </si>
  <si>
    <t>I'm Gonna Hire A Wino To Decorate Our Home</t>
  </si>
  <si>
    <t>(There's) No Gettin' over Me</t>
  </si>
  <si>
    <t>The Fireman</t>
  </si>
  <si>
    <t>Highway 40 Blues</t>
  </si>
  <si>
    <t>You And I</t>
  </si>
  <si>
    <t>Party Crowd</t>
  </si>
  <si>
    <t>My Maria</t>
  </si>
  <si>
    <t>I'm From The Country - Single Version</t>
  </si>
  <si>
    <t>The Shake</t>
  </si>
  <si>
    <t>Straight Tequila Night</t>
  </si>
  <si>
    <t>If I Know Me</t>
  </si>
  <si>
    <t>Sold (The Grundy County Auction Incident)</t>
  </si>
  <si>
    <t>Then What?</t>
  </si>
  <si>
    <t>Bigger Than the Beatles</t>
  </si>
  <si>
    <t>Time Marches On</t>
  </si>
  <si>
    <t>She's Got It All</t>
  </si>
  <si>
    <t>Guys Do It All the Time</t>
  </si>
  <si>
    <t>Single White Female</t>
  </si>
  <si>
    <t>Baby Likes To Rock It</t>
  </si>
  <si>
    <t>Wish I Didn't Know Now</t>
  </si>
  <si>
    <t>Here's A Quarter [Call Someone Who Cares]</t>
  </si>
  <si>
    <t>XXX's And OOO's (An American Girl)</t>
  </si>
  <si>
    <t>Every Light In The House</t>
  </si>
  <si>
    <t>Sticks And Stones</t>
  </si>
  <si>
    <t>The Night The Lights Went Out In Georgia</t>
  </si>
  <si>
    <t>It Matters To Me</t>
  </si>
  <si>
    <t>Down at the Twist and Shout</t>
  </si>
  <si>
    <t>Strawberry Wine</t>
  </si>
  <si>
    <t>She's In Love With The Boy</t>
  </si>
  <si>
    <t>Put Yourself In My Shoes</t>
  </si>
  <si>
    <t>Trashy Women</t>
  </si>
  <si>
    <t>Check Yes Or No</t>
  </si>
  <si>
    <t>Honey, I'm Home</t>
  </si>
  <si>
    <t>Nobody Wins</t>
  </si>
  <si>
    <t>If I Didn't Have You</t>
  </si>
  <si>
    <t>In a Different Light</t>
  </si>
  <si>
    <t>Just To See You Smile</t>
  </si>
  <si>
    <t>Little Bitty</t>
  </si>
  <si>
    <t>Brand New Man</t>
  </si>
  <si>
    <t>Live, Laugh, Love</t>
  </si>
  <si>
    <t>Busy Man</t>
  </si>
  <si>
    <t>Should've Been A Cowboy</t>
  </si>
  <si>
    <t>No One Else On Earth</t>
  </si>
  <si>
    <t>No Doubt About It</t>
  </si>
  <si>
    <t>Tequila Talkin'</t>
  </si>
  <si>
    <t>Boot Scootin' Boogie</t>
  </si>
  <si>
    <t>Hillbilly Shoes</t>
  </si>
  <si>
    <t>Gone Country</t>
  </si>
  <si>
    <t>I'm Gonna Be Somebody - Remastered</t>
  </si>
  <si>
    <t>Honky Tonk Attitude</t>
  </si>
  <si>
    <t>Bubba Shot The Jukebox</t>
  </si>
  <si>
    <t>You've Got to Stand for Something</t>
  </si>
  <si>
    <t>How Long Gone</t>
  </si>
  <si>
    <t>I'm in a Hurry (And Don't Know Why)</t>
  </si>
  <si>
    <t>Only Here For A Little While</t>
  </si>
  <si>
    <t>Better Class Of Losers</t>
  </si>
  <si>
    <t>Take It Easy - 2006 Remastered Version</t>
  </si>
  <si>
    <t>How Forever Feels</t>
  </si>
  <si>
    <t>Carrying Your Love With Me</t>
  </si>
  <si>
    <t>Neon Moon</t>
  </si>
  <si>
    <t>Wild One</t>
  </si>
  <si>
    <t>Wide Open Spaces</t>
  </si>
  <si>
    <t>She Don't Know She's Beautiful</t>
  </si>
  <si>
    <t>He Ain't Worth Missing</t>
  </si>
  <si>
    <t>Perfect Love - Single Version</t>
  </si>
  <si>
    <t>Love, Me</t>
  </si>
  <si>
    <t>The Keeper Of The Stars</t>
  </si>
  <si>
    <t>Shut Up and Kiss Me</t>
  </si>
  <si>
    <t>Daddy's Money</t>
  </si>
  <si>
    <t>Who's Cheatin' Who</t>
  </si>
  <si>
    <t>Indian Outlaw</t>
  </si>
  <si>
    <t>You Ain't Much Fun</t>
  </si>
  <si>
    <t>No One Needs To Know</t>
  </si>
  <si>
    <t>It Ain't Nothin'</t>
  </si>
  <si>
    <t>What Mattered Most</t>
  </si>
  <si>
    <t>Hard Workin' Man</t>
  </si>
  <si>
    <t>Wanted</t>
  </si>
  <si>
    <t>Life's A Dance</t>
  </si>
  <si>
    <t>You Were Mine</t>
  </si>
  <si>
    <t>Small Town Saturday Night</t>
  </si>
  <si>
    <t>A Little Less Talk And A Lot More Action</t>
  </si>
  <si>
    <t>Dust On The Bottle</t>
  </si>
  <si>
    <t>Livin' On Love</t>
  </si>
  <si>
    <t>Brother Jukebox</t>
  </si>
  <si>
    <t>One More Last Chance</t>
  </si>
  <si>
    <t>John Deere Green</t>
  </si>
  <si>
    <t>I'm Alright</t>
  </si>
  <si>
    <t>Independence Day</t>
  </si>
  <si>
    <t>I Like It, I Love It</t>
  </si>
  <si>
    <t>Ready to Run</t>
  </si>
  <si>
    <t>Watermelon Crawl</t>
  </si>
  <si>
    <t>I Think About You</t>
  </si>
  <si>
    <t>Pickup Man</t>
  </si>
  <si>
    <t>How Your Love Makes Me Feel</t>
  </si>
  <si>
    <t>Dream Walkin'</t>
  </si>
  <si>
    <t>Down On The Farm</t>
  </si>
  <si>
    <t>Two Sparrows In A Hurricane</t>
  </si>
  <si>
    <t>T-R-O-U-B-L-E - Remastered</t>
  </si>
  <si>
    <t>That's My Story</t>
  </si>
  <si>
    <t>Ain't That Lonely Yet - Remastered</t>
  </si>
  <si>
    <t>Lesson In Leavin'</t>
  </si>
  <si>
    <t>Any Man Of Mine</t>
  </si>
  <si>
    <t>It's Strange (feat. K.Flay) - Candyland Remix</t>
  </si>
  <si>
    <t>You &amp; Me - Flume Remix</t>
  </si>
  <si>
    <t>Tell Me It's Ok</t>
  </si>
  <si>
    <t>Faded - ODESZA Remix</t>
  </si>
  <si>
    <t>Thief</t>
  </si>
  <si>
    <t>The Unknown</t>
  </si>
  <si>
    <t>Superlove (feat. Oh Wonder)</t>
  </si>
  <si>
    <t>Ghost</t>
  </si>
  <si>
    <t>Reverie (Synchronice Remix) [feat. King Deco]</t>
  </si>
  <si>
    <t>Lost (feat. Chelsea Jade)</t>
  </si>
  <si>
    <t>Never Let You Go</t>
  </si>
  <si>
    <t>Innerbloom (What So Not Remix)</t>
  </si>
  <si>
    <t>Turning</t>
  </si>
  <si>
    <t>Light - GoSlo Remix</t>
  </si>
  <si>
    <t>BAE</t>
  </si>
  <si>
    <t>You Were Right - Ki:Theory Remix</t>
  </si>
  <si>
    <t>Somebody - Fluencee Remix</t>
  </si>
  <si>
    <t>Music To My Ears (feat. Tory Lanez) - Falcons Remix</t>
  </si>
  <si>
    <t>Lay Low (feat. David Benjamin)</t>
  </si>
  <si>
    <t>Solo</t>
  </si>
  <si>
    <t>Thirteen Years</t>
  </si>
  <si>
    <t>Rumors (With Sofia Carson)</t>
  </si>
  <si>
    <t>worthy</t>
  </si>
  <si>
    <t>Notice Me</t>
  </si>
  <si>
    <t>Open</t>
  </si>
  <si>
    <t>Tan SÃ³lo TÃº</t>
  </si>
  <si>
    <t>Reverse</t>
  </si>
  <si>
    <t>crypto bitxh</t>
  </si>
  <si>
    <t>Superstar</t>
  </si>
  <si>
    <t>Never Be Like You (feat. Kai)</t>
  </si>
  <si>
    <t>Fuck It All Up (feat. JVZEL)</t>
  </si>
  <si>
    <t>Leave Me Now</t>
  </si>
  <si>
    <t>Many Words</t>
  </si>
  <si>
    <t>I Miss You (feat. Julia Michaels) - Branchez &amp; Charlie Klarsfeld Remix</t>
  </si>
  <si>
    <t>Don't Let Me Down - Sabrina Claudio vs. Devault Remix</t>
  </si>
  <si>
    <t>u donâ€™t like me when iâ€™m high - Weirdos Remix</t>
  </si>
  <si>
    <t>Broken Love (feat. Parson James)</t>
  </si>
  <si>
    <t>Read My Mind</t>
  </si>
  <si>
    <t>If You Wanna (feat. Ayelle)</t>
  </si>
  <si>
    <t>Keep on Breathing (feat. Tula)</t>
  </si>
  <si>
    <t>Keep Her Close</t>
  </si>
  <si>
    <t>Say It - SG Lewis Remix</t>
  </si>
  <si>
    <t>Focus - Netsky Remix</t>
  </si>
  <si>
    <t>Trust My Lonely</t>
  </si>
  <si>
    <t>No One Compares To You</t>
  </si>
  <si>
    <t>Jackie Chan</t>
  </si>
  <si>
    <t>LOSE IT (feat. Lil Baby)</t>
  </si>
  <si>
    <t>Miracle</t>
  </si>
  <si>
    <t>Blow That Smoke</t>
  </si>
  <si>
    <t>Born To Be Yours</t>
  </si>
  <si>
    <t>Back Together</t>
  </si>
  <si>
    <t>Thick And Thin</t>
  </si>
  <si>
    <t>Been There Done That (feat. Tove Styrke)</t>
  </si>
  <si>
    <t>CÃ³mo Te Voy A Olvidar</t>
  </si>
  <si>
    <t>Mil Horas</t>
  </si>
  <si>
    <t>Oye Mujer</t>
  </si>
  <si>
    <t>Todo Me Gusta De Ti</t>
  </si>
  <si>
    <t>Baila Esta Cumbia</t>
  </si>
  <si>
    <t>Juana La Cubana</t>
  </si>
  <si>
    <t>Mayores - Urban Tropical</t>
  </si>
  <si>
    <t>Tiene Espinas El Rosal</t>
  </si>
  <si>
    <t>Que Bello</t>
  </si>
  <si>
    <t>Cumbia Pa' Gozar</t>
  </si>
  <si>
    <t>La Chica Que SoÃ±Ã©</t>
  </si>
  <si>
    <t>Sin Pijama - Kumbia Remix</t>
  </si>
  <si>
    <t>La Negra Catalina</t>
  </si>
  <si>
    <t>Rumba Frenesi</t>
  </si>
  <si>
    <t>Nunca Es Suficiente</t>
  </si>
  <si>
    <t>Muchachita Consentida</t>
  </si>
  <si>
    <t>Cumbia Caliente</t>
  </si>
  <si>
    <t>Mi NiÃ±a Mujer</t>
  </si>
  <si>
    <t>El Pipiripau</t>
  </si>
  <si>
    <t>Se Me Perdio La Cadenita</t>
  </si>
  <si>
    <t>Techno Cumbia</t>
  </si>
  <si>
    <t>Amor de Mis Amores</t>
  </si>
  <si>
    <t>MÃ¡s Que Tu Amigo</t>
  </si>
  <si>
    <t>La Gallina</t>
  </si>
  <si>
    <t>Mis Sentimientos</t>
  </si>
  <si>
    <t>PÃ©gale PapÃ¡</t>
  </si>
  <si>
    <t>Mi Cucu</t>
  </si>
  <si>
    <t>El Pescador de BarÃº</t>
  </si>
  <si>
    <t>La Pollera Amarilla</t>
  </si>
  <si>
    <t>La Danza de los Mirlos</t>
  </si>
  <si>
    <t>La Negra Caderona</t>
  </si>
  <si>
    <t>AzÃºcar</t>
  </si>
  <si>
    <t>Maruja</t>
  </si>
  <si>
    <t>Amor (Ft. Mon Laferte) - Mtv Unplugged</t>
  </si>
  <si>
    <t>Los Sabanales</t>
  </si>
  <si>
    <t>Oye</t>
  </si>
  <si>
    <t>La Negra Tomasa - Bilongo - VersiÃ³n Tropical</t>
  </si>
  <si>
    <t>Encadenada A Mi - Cumbia</t>
  </si>
  <si>
    <t>Cumbia poder</t>
  </si>
  <si>
    <t>Ginza - Cumbia Remix</t>
  </si>
  <si>
    <t>Noche de Entierro - Cumbia Remix</t>
  </si>
  <si>
    <t>Tu Y Yo - Cumbia Remix</t>
  </si>
  <si>
    <t>Cumbia Anthem</t>
  </si>
  <si>
    <t>Los Invisibles - El Hijo de la Cumbia Remix</t>
  </si>
  <si>
    <t>Para Bailar - Alika Y Nueva Alianza Remix</t>
  </si>
  <si>
    <t>Sergio el Bailador</t>
  </si>
  <si>
    <t>Tu TraiciÃ³n</t>
  </si>
  <si>
    <t>Mi Matamoros Querido</t>
  </si>
  <si>
    <t>Echarme Al Olvido</t>
  </si>
  <si>
    <t>El Paso Del Gigante</t>
  </si>
  <si>
    <t>Suavecito Suavecito</t>
  </si>
  <si>
    <t>El Piropo</t>
  </si>
  <si>
    <t>Las Mujeres No Se Acaban</t>
  </si>
  <si>
    <t>La Pollera Colora</t>
  </si>
  <si>
    <t>Cumbia sobre el rÃ­o / Interludio</t>
  </si>
  <si>
    <t>Me VolvÃ­ A Acordar De Ti</t>
  </si>
  <si>
    <t>Guaracha Sabrosona</t>
  </si>
  <si>
    <t>Yo Soy Tu Maestro</t>
  </si>
  <si>
    <t>El Embrujo</t>
  </si>
  <si>
    <t>De quen chon</t>
  </si>
  <si>
    <t>El Gigante De Hierro</t>
  </si>
  <si>
    <t>Pedacito De Mi Vida ( Quimika)</t>
  </si>
  <si>
    <t>Los Caminos De La Vida</t>
  </si>
  <si>
    <t>El Gigante de Hierro</t>
  </si>
  <si>
    <t>Escandalo</t>
  </si>
  <si>
    <t>Estupido (feat. Janeth Guadalupe)</t>
  </si>
  <si>
    <t>Â¿DÃ³nde EstarÃ¡s?</t>
  </si>
  <si>
    <t>One More Time</t>
  </si>
  <si>
    <t>Satisfaction</t>
  </si>
  <si>
    <t>Show Me Love - Radio Edit</t>
  </si>
  <si>
    <t>Take Me Away - Vocal Radio Mix</t>
  </si>
  <si>
    <t>The World Is Mine</t>
  </si>
  <si>
    <t>Pjanoo - Radio Edit</t>
  </si>
  <si>
    <t>World, Hold On - Radio Edit</t>
  </si>
  <si>
    <t>Children</t>
  </si>
  <si>
    <t>Put `em Up</t>
  </si>
  <si>
    <t>Step One Two</t>
  </si>
  <si>
    <t>Lola's Theme</t>
  </si>
  <si>
    <t>Infinity 2008 - Klaas Vocal Edit</t>
  </si>
  <si>
    <t>Rapture - Avicii New Generation Radio Edit</t>
  </si>
  <si>
    <t>Dance4Life (feat. Maxi Jazz) - Radio Edit</t>
  </si>
  <si>
    <t>Behind - ATB vs Callea Re-Edit</t>
  </si>
  <si>
    <t>I Remember (Strobelight Edit)</t>
  </si>
  <si>
    <t>Put Your Hands Up for Detroit - MC Mario Edit</t>
  </si>
  <si>
    <t>Deep Inside</t>
  </si>
  <si>
    <t>You're Not Alone - Vocal Radio Edit</t>
  </si>
  <si>
    <t>Another Place - Radio Edit</t>
  </si>
  <si>
    <t>Destination Calabria - Radio Edit</t>
  </si>
  <si>
    <t>Heartbroken - Edit</t>
  </si>
  <si>
    <t>Insomnia - Radio Edit</t>
  </si>
  <si>
    <t>Summerfish - Scandall Sunset On Ibiza Instrumental</t>
  </si>
  <si>
    <t>Go (Radio Edit)</t>
  </si>
  <si>
    <t>We Belong - Radio Edit</t>
  </si>
  <si>
    <t>Ready Steady Go</t>
  </si>
  <si>
    <t>Together - Radio Edit</t>
  </si>
  <si>
    <t>Me and Myself (Wolfgang Gartner Radio Edit)</t>
  </si>
  <si>
    <t>Only One (Radio Edit)</t>
  </si>
  <si>
    <t>Slumber - Original Mix</t>
  </si>
  <si>
    <t>Drive Out - The Attik Radio Edit</t>
  </si>
  <si>
    <t>Every Word (feat. Daniella) - Wendel Kos Radio Edit</t>
  </si>
  <si>
    <t>Toca Me - twoloud Radio Edit</t>
  </si>
  <si>
    <t>Behind - Callea Radio Mix</t>
  </si>
  <si>
    <t>Baba O'Riley (Radio Edit)</t>
  </si>
  <si>
    <t>Eyes</t>
  </si>
  <si>
    <t>I Can't Help Myself (Radio Edit)</t>
  </si>
  <si>
    <t>Baby When The Light</t>
  </si>
  <si>
    <t>Let Me Think About It</t>
  </si>
  <si>
    <t>It's Too Late - Dirty South Mix Edit</t>
  </si>
  <si>
    <t>Love Is Gone - Fred Rister &amp; Joachim Garraud Radio Edit Mix</t>
  </si>
  <si>
    <t>I Found U - Radio Edit</t>
  </si>
  <si>
    <t>75, Brazil Street (Radio Mix) - Nicola Fasano Vs Pat-Rich</t>
  </si>
  <si>
    <t>Make Your Move - Radio Edit</t>
  </si>
  <si>
    <t>With Every Heartbeat - with Kleerup - Tong and Spoon Wonderland Remix</t>
  </si>
  <si>
    <t>Underlying Feeling - Adam K &amp; Soha Radio Edit</t>
  </si>
  <si>
    <t>Killer + The Sound</t>
  </si>
  <si>
    <t>Goodbye (with Soap &amp; Skin)</t>
  </si>
  <si>
    <t>Beautiful Hell</t>
  </si>
  <si>
    <t>Toronto</t>
  </si>
  <si>
    <t>The Fold</t>
  </si>
  <si>
    <t>Wasting My Young Years</t>
  </si>
  <si>
    <t>Don't Forget About Me</t>
  </si>
  <si>
    <t>Milk &amp; Honey - Alt Version</t>
  </si>
  <si>
    <t>Swell</t>
  </si>
  <si>
    <t>The War</t>
  </si>
  <si>
    <t>Deliverance</t>
  </si>
  <si>
    <t>Lost It All</t>
  </si>
  <si>
    <t>Riverside</t>
  </si>
  <si>
    <t>Waiting Game</t>
  </si>
  <si>
    <t>Sleep Baby Sleep</t>
  </si>
  <si>
    <t>I Forget Where We Were</t>
  </si>
  <si>
    <t>Appointments</t>
  </si>
  <si>
    <t>Glory</t>
  </si>
  <si>
    <t>Everything We Do Is Wrong</t>
  </si>
  <si>
    <t>By Night</t>
  </si>
  <si>
    <t>The Place I Left Behind</t>
  </si>
  <si>
    <t>Arsonist's Lullabye</t>
  </si>
  <si>
    <t>Hold On</t>
  </si>
  <si>
    <t>Rescue My Heart</t>
  </si>
  <si>
    <t>Hands</t>
  </si>
  <si>
    <t>O I Long to Feel Your Arms Around Me</t>
  </si>
  <si>
    <t>Devil Like Me</t>
  </si>
  <si>
    <t>I Need My Girl</t>
  </si>
  <si>
    <t>Hymnal</t>
  </si>
  <si>
    <t>Hey Now</t>
  </si>
  <si>
    <t>What's It For</t>
  </si>
  <si>
    <t>Sirens</t>
  </si>
  <si>
    <t>Drifting on a Summer's Night</t>
  </si>
  <si>
    <t>Wasted Time</t>
  </si>
  <si>
    <t>The System Only Dreams in Total Darkness</t>
  </si>
  <si>
    <t>I Love You, But I Need Another Year</t>
  </si>
  <si>
    <t>Dream State...</t>
  </si>
  <si>
    <t>In Dreams</t>
  </si>
  <si>
    <t>Recite Remorse</t>
  </si>
  <si>
    <t>Devil's Resting Place</t>
  </si>
  <si>
    <t>Fight For Life</t>
  </si>
  <si>
    <t>Three Futures</t>
  </si>
  <si>
    <t>Deep Green</t>
  </si>
  <si>
    <t>Sane</t>
  </si>
  <si>
    <t>Habit</t>
  </si>
  <si>
    <t>Out of the Darkness</t>
  </si>
  <si>
    <t>The Groundskeeper</t>
  </si>
  <si>
    <t>Loose Change for the Boatman</t>
  </si>
  <si>
    <t>Bohemia</t>
  </si>
  <si>
    <t>Stretch Your Eyes - Radio Edit</t>
  </si>
  <si>
    <t>Distrust</t>
  </si>
  <si>
    <t>Every Man Is a Warrior</t>
  </si>
  <si>
    <t>Depraved</t>
  </si>
  <si>
    <t>Until the Levee</t>
  </si>
  <si>
    <t>Night Shift</t>
  </si>
  <si>
    <t>Hunger Of The Pine</t>
  </si>
  <si>
    <t>Beautiful Undone</t>
  </si>
  <si>
    <t>The King of All Birds</t>
  </si>
  <si>
    <t>Coming of Age</t>
  </si>
  <si>
    <t>Madness</t>
  </si>
  <si>
    <t>Nightmares By The Sea</t>
  </si>
  <si>
    <t>Swan</t>
  </si>
  <si>
    <t>I'm Not Asking</t>
  </si>
  <si>
    <t>Sausalito</t>
  </si>
  <si>
    <t>Through a Glass (Quartet Version)</t>
  </si>
  <si>
    <t>Walk Through the Fire (feat. Ruelle)</t>
  </si>
  <si>
    <t>Stay</t>
  </si>
  <si>
    <t>Duke of Earl</t>
  </si>
  <si>
    <t>Why Do Fools Fall In Love? - Single Version</t>
  </si>
  <si>
    <t>Sh-Boom</t>
  </si>
  <si>
    <t>I Only Have Eyes For You - Single Version</t>
  </si>
  <si>
    <t>I Wonder Why - Remastered</t>
  </si>
  <si>
    <t>Up On The Roof</t>
  </si>
  <si>
    <t>Earth Angel</t>
  </si>
  <si>
    <t>In the Still of the Night</t>
  </si>
  <si>
    <t>Mama Said</t>
  </si>
  <si>
    <t>16 Candles</t>
  </si>
  <si>
    <t>Come Softly To Me</t>
  </si>
  <si>
    <t>Silhouettes</t>
  </si>
  <si>
    <t>Maybe</t>
  </si>
  <si>
    <t>Speedoo</t>
  </si>
  <si>
    <t>Blue Moon</t>
  </si>
  <si>
    <t>My True Story</t>
  </si>
  <si>
    <t>When You Dance</t>
  </si>
  <si>
    <t>You Belong To Me</t>
  </si>
  <si>
    <t>Little Darlin'</t>
  </si>
  <si>
    <t>Barbara Ann</t>
  </si>
  <si>
    <t>Sincerely</t>
  </si>
  <si>
    <t>Tears On My Pillow</t>
  </si>
  <si>
    <t>Baby It's You</t>
  </si>
  <si>
    <t>Gee</t>
  </si>
  <si>
    <t>Oh What A Nite</t>
  </si>
  <si>
    <t>Life Is But A Dream</t>
  </si>
  <si>
    <t>Who's That Knocking</t>
  </si>
  <si>
    <t>Whispering Bells</t>
  </si>
  <si>
    <t>Peanuts</t>
  </si>
  <si>
    <t>Smoke Gets In Your Eyes</t>
  </si>
  <si>
    <t>A Casual Look</t>
  </si>
  <si>
    <t>At My Front Door</t>
  </si>
  <si>
    <t>Zoom Zoom Zoom</t>
  </si>
  <si>
    <t>Hey Senorita</t>
  </si>
  <si>
    <t>Heart And Soul</t>
  </si>
  <si>
    <t>Buzz, Buzz, Buzz</t>
  </si>
  <si>
    <t>Could This Be Magic</t>
  </si>
  <si>
    <t>Daddy's Home</t>
  </si>
  <si>
    <t>Little Girl Of Mine</t>
  </si>
  <si>
    <t>Idfc</t>
  </si>
  <si>
    <t>This Town (feat. Sasha Sloan)</t>
  </si>
  <si>
    <t>ocean eyes</t>
  </si>
  <si>
    <t>You Are The Reason</t>
  </si>
  <si>
    <t>Unsteady</t>
  </si>
  <si>
    <t>idontwannabeyouanymore</t>
  </si>
  <si>
    <t>i hate u, i love u (feat. olivia o'brien)</t>
  </si>
  <si>
    <t>Somebody Else</t>
  </si>
  <si>
    <t>Unknown (To You)</t>
  </si>
  <si>
    <t>the broken hearts club</t>
  </si>
  <si>
    <t>Tequila</t>
  </si>
  <si>
    <t>If We Have Each Other</t>
  </si>
  <si>
    <t>Always Remember Us This Way</t>
  </si>
  <si>
    <t>Million Reasons - Recorded at Sound Stage Studios Nashville</t>
  </si>
  <si>
    <t>Olancha Farewell</t>
  </si>
  <si>
    <t>Patterns</t>
  </si>
  <si>
    <t>Unseen Forces</t>
  </si>
  <si>
    <t>Wav1</t>
  </si>
  <si>
    <t>Tasogare</t>
  </si>
  <si>
    <t>Last Forever</t>
  </si>
  <si>
    <t>Ab Ovo</t>
  </si>
  <si>
    <t>OMBLEH</t>
  </si>
  <si>
    <t>Notes</t>
  </si>
  <si>
    <t>Nordlicht</t>
  </si>
  <si>
    <t>savepoint</t>
  </si>
  <si>
    <t>Colonizadores</t>
  </si>
  <si>
    <t>Everything Passes</t>
  </si>
  <si>
    <t>Swimmimg Off That Sombre Shore</t>
  </si>
  <si>
    <t>III Encounter</t>
  </si>
  <si>
    <t>Penarth Pier</t>
  </si>
  <si>
    <t>Fly, Little Blackbird</t>
  </si>
  <si>
    <t>The Only Thing Left</t>
  </si>
  <si>
    <t>Float</t>
  </si>
  <si>
    <t>Milius Space Cannon</t>
  </si>
  <si>
    <t>Last Dream Before Sunrise</t>
  </si>
  <si>
    <t>Words</t>
  </si>
  <si>
    <t>Seeming</t>
  </si>
  <si>
    <t>Only Questions</t>
  </si>
  <si>
    <t>Luke's Tree</t>
  </si>
  <si>
    <t>Sleep Navigator</t>
  </si>
  <si>
    <t>brookes was here2a</t>
  </si>
  <si>
    <t>Delicately in the Sunlight</t>
  </si>
  <si>
    <t>Cosmic Cave</t>
  </si>
  <si>
    <t>Equity</t>
  </si>
  <si>
    <t>Gravity and Resignation</t>
  </si>
  <si>
    <t>Tadpoles</t>
  </si>
  <si>
    <t>Fell Through Mirrors</t>
  </si>
  <si>
    <t>Migration</t>
  </si>
  <si>
    <t>Dustlight</t>
  </si>
  <si>
    <t>Consonance</t>
  </si>
  <si>
    <t>dream #1 [arrival]</t>
  </si>
  <si>
    <t>Space Travels</t>
  </si>
  <si>
    <t>Room 4</t>
  </si>
  <si>
    <t>door to the cosmos</t>
  </si>
  <si>
    <t>Portugal (A Lift)</t>
  </si>
  <si>
    <t>Future Waves</t>
  </si>
  <si>
    <t>Untitled #2</t>
  </si>
  <si>
    <t>Apparent Lushness</t>
  </si>
  <si>
    <t>Sad Ocean</t>
  </si>
  <si>
    <t>Anemone</t>
  </si>
  <si>
    <t>Orphans of the Sky</t>
  </si>
  <si>
    <t>Introspection (Edit)</t>
  </si>
  <si>
    <t>Blind Contour Drawing For Piano</t>
  </si>
  <si>
    <t>Hope</t>
  </si>
  <si>
    <t>Capsize</t>
  </si>
  <si>
    <t>Flowers</t>
  </si>
  <si>
    <t>Sleeping on My Own</t>
  </si>
  <si>
    <t>Hubris</t>
  </si>
  <si>
    <t>Take Me for My Words</t>
  </si>
  <si>
    <t>brooklyn baby</t>
  </si>
  <si>
    <t>Swaying</t>
  </si>
  <si>
    <t>Hard For Me</t>
  </si>
  <si>
    <t>Lonely</t>
  </si>
  <si>
    <t>Speculate</t>
  </si>
  <si>
    <t>Tongue of Yours</t>
  </si>
  <si>
    <t>sex money feelings die - Recorded at Spotify Studios Stockholm</t>
  </si>
  <si>
    <t>Don't Wanna Be Your Girl</t>
  </si>
  <si>
    <t>im closing my eyes (feat. shiloh)</t>
  </si>
  <si>
    <t>DEEPER - prod. BIRTHDAY BOY</t>
  </si>
  <si>
    <t>Actor</t>
  </si>
  <si>
    <t>Chilly</t>
  </si>
  <si>
    <t>Feel</t>
  </si>
  <si>
    <t>Lies We Told</t>
  </si>
  <si>
    <t>Rose Dr</t>
  </si>
  <si>
    <t>blame</t>
  </si>
  <si>
    <t>To Stay</t>
  </si>
  <si>
    <t>Out My Way/ Around You (feat. Marr Grey, RELLA, July 7 &amp; Devin Tracy)</t>
  </si>
  <si>
    <t>We Can't Be Friends</t>
  </si>
  <si>
    <t>Tired</t>
  </si>
  <si>
    <t>No Longer Lovers</t>
  </si>
  <si>
    <t>Better Give U Up</t>
  </si>
  <si>
    <t>Best for You</t>
  </si>
  <si>
    <t>Slow Things Down</t>
  </si>
  <si>
    <t>Stand Still</t>
  </si>
  <si>
    <t>Ex Calling</t>
  </si>
  <si>
    <t>Guilty Pleasures</t>
  </si>
  <si>
    <t>if you're not the one for me who is</t>
  </si>
  <si>
    <t>Take It Back (feat. Sophie Meiers)</t>
  </si>
  <si>
    <t>love (left)</t>
  </si>
  <si>
    <t>I donâ€™t blame you</t>
  </si>
  <si>
    <t>IDR</t>
  </si>
  <si>
    <t>another time (world$tar money)</t>
  </si>
  <si>
    <t>Break Apart</t>
  </si>
  <si>
    <t>Peach</t>
  </si>
  <si>
    <t>missed calls pt. 1</t>
  </si>
  <si>
    <t>If This Is Love</t>
  </si>
  <si>
    <t>B5 [untitled] but i loved you</t>
  </si>
  <si>
    <t>Blue Monday</t>
  </si>
  <si>
    <t>I Wanna Be Adored - Remastered</t>
  </si>
  <si>
    <t>Strangelove - 7" Version</t>
  </si>
  <si>
    <t>Walk on the Wild Side</t>
  </si>
  <si>
    <t>Because the Night</t>
  </si>
  <si>
    <t>Damaged Goods - Remastered</t>
  </si>
  <si>
    <t>Indian Summer</t>
  </si>
  <si>
    <t>The Lovecats</t>
  </si>
  <si>
    <t>The Jean Genie - 2013 Remastered Version</t>
  </si>
  <si>
    <t>Tour De France - 2009 Remastered Version</t>
  </si>
  <si>
    <t>Lust For Life</t>
  </si>
  <si>
    <t>Disorder - 2007 Remastered Version</t>
  </si>
  <si>
    <t>Deceptacon</t>
  </si>
  <si>
    <t>Age Of Consent - 2015 Remastered Version</t>
  </si>
  <si>
    <t>How Soon Is Now? (2008 Remastered Version)</t>
  </si>
  <si>
    <t>Marquee Moon - Remastered</t>
  </si>
  <si>
    <t>Movin' On Up</t>
  </si>
  <si>
    <t>Love Is The Drug</t>
  </si>
  <si>
    <t>Gold Soundz</t>
  </si>
  <si>
    <t>People Are Strange - New Stereo Mix Advanced Resolution</t>
  </si>
  <si>
    <t>Lola</t>
  </si>
  <si>
    <t>Start Choppin'</t>
  </si>
  <si>
    <t>Sweet Jane</t>
  </si>
  <si>
    <t>Cavern</t>
  </si>
  <si>
    <t>Rip It Up</t>
  </si>
  <si>
    <t>Rock &amp; Roll</t>
  </si>
  <si>
    <t>Buena</t>
  </si>
  <si>
    <t>Androgynous</t>
  </si>
  <si>
    <t>Nothing To Be Done</t>
  </si>
  <si>
    <t>The Boy With The Perpetual Nervousness</t>
  </si>
  <si>
    <t>Son Of A Gun</t>
  </si>
  <si>
    <t>Fuck and Run</t>
  </si>
  <si>
    <t>Cut Your Hair (Remastered)</t>
  </si>
  <si>
    <t>Cosmic Dancer</t>
  </si>
  <si>
    <t>If You Need Someone</t>
  </si>
  <si>
    <t>Paris 1919</t>
  </si>
  <si>
    <t>Rid Of Me</t>
  </si>
  <si>
    <t>Train in Vain - Remastered</t>
  </si>
  <si>
    <t>Thirteen</t>
  </si>
  <si>
    <t>Changes - 1999 Remastered Version</t>
  </si>
  <si>
    <t>Cheree - 1998 Remastered Version</t>
  </si>
  <si>
    <t>Carry The Zero</t>
  </si>
  <si>
    <t>Feel The Pain - 2007 Remastered</t>
  </si>
  <si>
    <t>I Was Dancing In The Lesbian Bar</t>
  </si>
  <si>
    <t>Bela Lugosi's Dead</t>
  </si>
  <si>
    <t>Hey</t>
  </si>
  <si>
    <t>It's My Life</t>
  </si>
  <si>
    <t>Corona</t>
  </si>
  <si>
    <t>Heroin</t>
  </si>
  <si>
    <t>That's When I Reach For My Revolver</t>
  </si>
  <si>
    <t>Tender Lies</t>
  </si>
  <si>
    <t>Bigfoot - Dillon Francis Remix</t>
  </si>
  <si>
    <t>Oneness</t>
  </si>
  <si>
    <t>BINGBONG</t>
  </si>
  <si>
    <t>Spartan Force</t>
  </si>
  <si>
    <t>Shadow Of A Smile</t>
  </si>
  <si>
    <t>Think About</t>
  </si>
  <si>
    <t>Not The One (feat. Caroline Harrison) - Tezla Remix</t>
  </si>
  <si>
    <t>The Collective</t>
  </si>
  <si>
    <t>Novum</t>
  </si>
  <si>
    <t>Purity - Interactive Noise Remix</t>
  </si>
  <si>
    <t>Woo Boost</t>
  </si>
  <si>
    <t>Little Drop</t>
  </si>
  <si>
    <t>Leave Me Alone - Capital Monkey Remix</t>
  </si>
  <si>
    <t>Sexy Dance - Moon, DJ Fabio Remix</t>
  </si>
  <si>
    <t>A Reality</t>
  </si>
  <si>
    <t>Knights Of The Jaguar</t>
  </si>
  <si>
    <t>What Was Her Name (feat. Chicks on Speed)</t>
  </si>
  <si>
    <t>Join the Raveolution</t>
  </si>
  <si>
    <t>Deep &amp; Pumping Sound</t>
  </si>
  <si>
    <t>Disco Valley - Interactive Noise Remix</t>
  </si>
  <si>
    <t>Shadow of a Smile - Klopfgeister 2012 Edit</t>
  </si>
  <si>
    <t>Saeed - Paranormal Attack &amp; Skazi Remix</t>
  </si>
  <si>
    <t>Triple Darkness</t>
  </si>
  <si>
    <t>Glitter Pink - Neelix Rmx</t>
  </si>
  <si>
    <t>Traffic - Radio Edit</t>
  </si>
  <si>
    <t>Skyward II</t>
  </si>
  <si>
    <t>Just 4 You - Extended Mix</t>
  </si>
  <si>
    <t>Lost in the Mix</t>
  </si>
  <si>
    <t>Scary Monsters And Nice Sprites</t>
  </si>
  <si>
    <t>You And Me - Naturalize Remix</t>
  </si>
  <si>
    <t>See Through Me</t>
  </si>
  <si>
    <t>Way to the Moon</t>
  </si>
  <si>
    <t>Blueberry</t>
  </si>
  <si>
    <t>Hall Of Mirrors</t>
  </si>
  <si>
    <t>I See a Darkness - Original Mix</t>
  </si>
  <si>
    <t>Oracle</t>
  </si>
  <si>
    <t>Ali Baba</t>
  </si>
  <si>
    <t>Cola</t>
  </si>
  <si>
    <t>Cinema - Skrillex Remix</t>
  </si>
  <si>
    <t>Body Freefall, Electronic Inform</t>
  </si>
  <si>
    <t>In Your Arms</t>
  </si>
  <si>
    <t>Man O'War</t>
  </si>
  <si>
    <t>Waterfall</t>
  </si>
  <si>
    <t>Running Wild (feat. The Oddictions and Britt Daley) - Jayceeoh Remix</t>
  </si>
  <si>
    <t>Interlude</t>
  </si>
  <si>
    <t>Blah Blah Blah</t>
  </si>
  <si>
    <t>L.E.D. There Be Light - Cosmic Gate Remix</t>
  </si>
  <si>
    <t>Unity</t>
  </si>
  <si>
    <t>Game Over</t>
  </si>
  <si>
    <t>WOW</t>
  </si>
  <si>
    <t>Ching Ching</t>
  </si>
  <si>
    <t>Anywhere</t>
  </si>
  <si>
    <t>Higher</t>
  </si>
  <si>
    <t>Reaction</t>
  </si>
  <si>
    <t>Body - Dzeko Remix</t>
  </si>
  <si>
    <t>B.T.M.F. - Bounce to My Face</t>
  </si>
  <si>
    <t>Need</t>
  </si>
  <si>
    <t>Here We Go (Hey Boy, Hey Girl)</t>
  </si>
  <si>
    <t>All Four Walls</t>
  </si>
  <si>
    <t>What You Do</t>
  </si>
  <si>
    <t>Tear This Mother Down (feat. MX2)</t>
  </si>
  <si>
    <t>Anthem</t>
  </si>
  <si>
    <t>Keep It Jackin</t>
  </si>
  <si>
    <t>Neon Sky</t>
  </si>
  <si>
    <t>Drummachine</t>
  </si>
  <si>
    <t>Yeah</t>
  </si>
  <si>
    <t>Hypebeat</t>
  </si>
  <si>
    <t>TITAN</t>
  </si>
  <si>
    <t>Bigroom Never Dies</t>
  </si>
  <si>
    <t>Spaceman</t>
  </si>
  <si>
    <t>Split (Only U)</t>
  </si>
  <si>
    <t>BaÃ­le de Favela</t>
  </si>
  <si>
    <t>Paradiso</t>
  </si>
  <si>
    <t>Bassride</t>
  </si>
  <si>
    <t>The Beat</t>
  </si>
  <si>
    <t>Free</t>
  </si>
  <si>
    <t>Golden Pineapple</t>
  </si>
  <si>
    <t>We Are the Brave - Fatum Remix</t>
  </si>
  <si>
    <t>Long Live House Music</t>
  </si>
  <si>
    <t>Neverland</t>
  </si>
  <si>
    <t>Raising</t>
  </si>
  <si>
    <t>Bloodfire</t>
  </si>
  <si>
    <t>Scrub The Ground (feat. DJ Funk)</t>
  </si>
  <si>
    <t>My City</t>
  </si>
  <si>
    <t>Fabricated</t>
  </si>
  <si>
    <t>Riverside 2099</t>
  </si>
  <si>
    <t>Duality</t>
  </si>
  <si>
    <t>Phantom</t>
  </si>
  <si>
    <t>Bounce That</t>
  </si>
  <si>
    <t>Mowgli</t>
  </si>
  <si>
    <t>Ready</t>
  </si>
  <si>
    <t>Get Louder</t>
  </si>
  <si>
    <t>Conquerors (Part Two)</t>
  </si>
  <si>
    <t>Journey</t>
  </si>
  <si>
    <t>Earthquake</t>
  </si>
  <si>
    <t>Steal The Moon</t>
  </si>
  <si>
    <t>Lynx</t>
  </si>
  <si>
    <t>Fire Away - AJ Salvatore Remix</t>
  </si>
  <si>
    <t>Source</t>
  </si>
  <si>
    <t>Simulator</t>
  </si>
  <si>
    <t>Dawnbreaker</t>
  </si>
  <si>
    <t>Rain</t>
  </si>
  <si>
    <t>Lick It</t>
  </si>
  <si>
    <t>Move</t>
  </si>
  <si>
    <t>KODI</t>
  </si>
  <si>
    <t>Lambo</t>
  </si>
  <si>
    <t>Polar</t>
  </si>
  <si>
    <t>Boomshaka</t>
  </si>
  <si>
    <t>Don't Give Up</t>
  </si>
  <si>
    <t>Brindemos</t>
  </si>
  <si>
    <t>47 - Remix</t>
  </si>
  <si>
    <t>Yeezy</t>
  </si>
  <si>
    <t>Con Silenciador</t>
  </si>
  <si>
    <t>Balenciaga</t>
  </si>
  <si>
    <t>Na' Nuevo</t>
  </si>
  <si>
    <t>Lo Que Yo Diga (Dema Ga Ge Gi Go Gu Remix)</t>
  </si>
  <si>
    <t>Bartier Cardi (feat. 21 Savage)</t>
  </si>
  <si>
    <t>Viajo Sin Ver (Remix) [feat. De La Ghetto, Almighty, Miky Woodz, El Alfa, Noriel, Ele A El Dominio, Lyan, Juanka El Problematik, Pusho, Jeycyn]</t>
  </si>
  <si>
    <t>No Forcen</t>
  </si>
  <si>
    <t>EstÃ¡n PaÂ´ MÃ­</t>
  </si>
  <si>
    <t>Ted</t>
  </si>
  <si>
    <t>Estamos Clear</t>
  </si>
  <si>
    <t>Original</t>
  </si>
  <si>
    <t>Me Acostumbre (feat. Bad Bunny)</t>
  </si>
  <si>
    <t>GOTTI</t>
  </si>
  <si>
    <t>Bajen Pa' Aca</t>
  </si>
  <si>
    <t>Flow Cabron</t>
  </si>
  <si>
    <t>All The Way Up (Remix)</t>
  </si>
  <si>
    <t>Como Soy</t>
  </si>
  <si>
    <t>Tu No Vive Asi (feat. Mambo Kingz &amp; DJ Luian)</t>
  </si>
  <si>
    <t>El Granjero</t>
  </si>
  <si>
    <t>GUMMO</t>
  </si>
  <si>
    <t>Panda</t>
  </si>
  <si>
    <t>Soldado Callejero</t>
  </si>
  <si>
    <t>Bodak Yellow (feat. Messiah) - Latin Trap Remix</t>
  </si>
  <si>
    <t>Ganador</t>
  </si>
  <si>
    <t>Hablame (feat. Juanka, Lyan, Bryant Myers &amp; Anuel Aa)</t>
  </si>
  <si>
    <t>Coronamos</t>
  </si>
  <si>
    <t>Tu No Eres Ganga</t>
  </si>
  <si>
    <t>No Hay Limite</t>
  </si>
  <si>
    <t>Corito Sano - Remix</t>
  </si>
  <si>
    <t>Un Palo (feat. ARHAM)</t>
  </si>
  <si>
    <t>Precio</t>
  </si>
  <si>
    <t>Narco</t>
  </si>
  <si>
    <t>Un Flow Asi</t>
  </si>
  <si>
    <t>Gucci'd Down</t>
  </si>
  <si>
    <t>LUCKY PENNY</t>
  </si>
  <si>
    <t>Howlin' For You</t>
  </si>
  <si>
    <t>Bad Habit</t>
  </si>
  <si>
    <t>No Good</t>
  </si>
  <si>
    <t>Come with Me Now</t>
  </si>
  <si>
    <t>Glitter &amp; Gold</t>
  </si>
  <si>
    <t>Beat The Devil's Tattoo</t>
  </si>
  <si>
    <t>Raise Hell</t>
  </si>
  <si>
    <t>When My Time Comes</t>
  </si>
  <si>
    <t>Gold On The Ceiling</t>
  </si>
  <si>
    <t>Hot Blood</t>
  </si>
  <si>
    <t>Chelsea Dagger</t>
  </si>
  <si>
    <t>River</t>
  </si>
  <si>
    <t>Gypsy Woman</t>
  </si>
  <si>
    <t>Time's Always Leaving</t>
  </si>
  <si>
    <t>Wicked Ones</t>
  </si>
  <si>
    <t>I Know</t>
  </si>
  <si>
    <t>Elephant</t>
  </si>
  <si>
    <t>I Feel Love (Every Million Miles)</t>
  </si>
  <si>
    <t>Blue Orchid</t>
  </si>
  <si>
    <t>I Know What I Am</t>
  </si>
  <si>
    <t>Ain't No Easy Way</t>
  </si>
  <si>
    <t>Troublemaker DoppelgÃ¤nger</t>
  </si>
  <si>
    <t>Call Me In The Afternoon</t>
  </si>
  <si>
    <t>Lonely Boy</t>
  </si>
  <si>
    <t>Curse the Weather</t>
  </si>
  <si>
    <t>Never Meant to Be</t>
  </si>
  <si>
    <t>Rip It Up - Sawmills 04</t>
  </si>
  <si>
    <t>Giv'her to the River</t>
  </si>
  <si>
    <t>Lazaretto</t>
  </si>
  <si>
    <t>Fell In Love With A Girl</t>
  </si>
  <si>
    <t>No Sugar in My Coffee</t>
  </si>
  <si>
    <t>Daisy</t>
  </si>
  <si>
    <t>Ain't No Rest for the Wicked</t>
  </si>
  <si>
    <t>It's a Whale</t>
  </si>
  <si>
    <t>You Rascal You</t>
  </si>
  <si>
    <t>Long Walk Home</t>
  </si>
  <si>
    <t>Hey Mama (feat. Nicki Minaj, Bebe Rexha &amp; Afrojack) - Boaz van de Beatz remix</t>
  </si>
  <si>
    <t>In The Name Of Love - Snavs Remix</t>
  </si>
  <si>
    <t>Don't Let Me Down - W&amp;W Remix</t>
  </si>
  <si>
    <t>Black Widow - DJ Turkish Remix</t>
  </si>
  <si>
    <t>Like A G6</t>
  </si>
  <si>
    <t>To Ãœ (feat. AlunaGeorge)</t>
  </si>
  <si>
    <t>Runaway (U &amp; I) - Dillon Francis Remix</t>
  </si>
  <si>
    <t>Fire - Price &amp; Takis Remix</t>
  </si>
  <si>
    <t>Long Way Down</t>
  </si>
  <si>
    <t>New World</t>
  </si>
  <si>
    <t>Take Ãœ There (feat. Kiesza)</t>
  </si>
  <si>
    <t>Lost Boys</t>
  </si>
  <si>
    <t>Get It Right (feat. MÃ˜ &amp; GoldLink) [Remix]</t>
  </si>
  <si>
    <t>Trust Fund Baby</t>
  </si>
  <si>
    <t>Kintsugi</t>
  </si>
  <si>
    <t>Holograms</t>
  </si>
  <si>
    <t>Here Comes The Night</t>
  </si>
  <si>
    <t>Lights Down Low - Not Your Dope Remix</t>
  </si>
  <si>
    <t>Run Away</t>
  </si>
  <si>
    <t>I Just Can't - Fabian Mazur Remix</t>
  </si>
  <si>
    <t>Superego</t>
  </si>
  <si>
    <t>Whistle (While You Work It)</t>
  </si>
  <si>
    <t>Worry No More</t>
  </si>
  <si>
    <t>Both of Us</t>
  </si>
  <si>
    <t>Falls (feat. Sasha Sloan)</t>
  </si>
  <si>
    <t>Green Valley</t>
  </si>
  <si>
    <t>Pretty Awkward</t>
  </si>
  <si>
    <t>OT - Evan Gartner Remix</t>
  </si>
  <si>
    <t>Gold (Jupe Remix)</t>
  </si>
  <si>
    <t>Dirty Vibe</t>
  </si>
  <si>
    <t>Running Away</t>
  </si>
  <si>
    <t>Rio - Hush Remix</t>
  </si>
  <si>
    <t>Geeks</t>
  </si>
  <si>
    <t>Step Up Your Game</t>
  </si>
  <si>
    <t>Stockholm White (feat. Elliphant)</t>
  </si>
  <si>
    <t>Beastmode</t>
  </si>
  <si>
    <t>Escape (feat. Aubren Elaine)</t>
  </si>
  <si>
    <t>Back</t>
  </si>
  <si>
    <t>In Time (feat. Belle Doron)</t>
  </si>
  <si>
    <t>Trumpsta - NYMZ Remix</t>
  </si>
  <si>
    <t>Don't Hate The 808 (feat. Lafa Taylor)</t>
  </si>
  <si>
    <t>BYB (Bounce &amp; Break Your Back)</t>
  </si>
  <si>
    <t>Give It To The Moment - Toy Selectah Remix</t>
  </si>
  <si>
    <t>Ain't You</t>
  </si>
  <si>
    <t>P.Y.T. (Pretty Young Thing)</t>
  </si>
  <si>
    <t>Hungry Like The Wolf</t>
  </si>
  <si>
    <t>You Make My Dreams - Remastered</t>
  </si>
  <si>
    <t>Rebel Yell - Remastered</t>
  </si>
  <si>
    <t>You Really Got Me</t>
  </si>
  <si>
    <t>Cold as Ice - 2008 Remastered Version</t>
  </si>
  <si>
    <t>We're Not Gonna Take It (Remastered Album Version)</t>
  </si>
  <si>
    <t>We Got The Beat - Single Mix</t>
  </si>
  <si>
    <t>Runnin' Down A Dream</t>
  </si>
  <si>
    <t>Superstition</t>
  </si>
  <si>
    <t>Y.M.C.A. - Single Version</t>
  </si>
  <si>
    <t>Mony Mony</t>
  </si>
  <si>
    <t>Message In A Bottle</t>
  </si>
  <si>
    <t>Centerfold</t>
  </si>
  <si>
    <t>Dance to the Music</t>
  </si>
  <si>
    <t>One Way Or Another - Live</t>
  </si>
  <si>
    <t>Dancing On Glass</t>
  </si>
  <si>
    <t>Circles</t>
  </si>
  <si>
    <t>Another Dimension</t>
  </si>
  <si>
    <t>My Type</t>
  </si>
  <si>
    <t>Sail Into The Sun</t>
  </si>
  <si>
    <t>Backbeat</t>
  </si>
  <si>
    <t>Lonely Cities</t>
  </si>
  <si>
    <t>Take It or Leave It</t>
  </si>
  <si>
    <t>What You Know</t>
  </si>
  <si>
    <t>Come Back To Me</t>
  </si>
  <si>
    <t>Gun To The Head</t>
  </si>
  <si>
    <t>Let's Go</t>
  </si>
  <si>
    <t>100 Degrees (feat. Quinn XCII)</t>
  </si>
  <si>
    <t>Spirits</t>
  </si>
  <si>
    <t>Lisztomania</t>
  </si>
  <si>
    <t>Classic (feat. POWERS)</t>
  </si>
  <si>
    <t>Electric Love</t>
  </si>
  <si>
    <t>Escapee</t>
  </si>
  <si>
    <t>Beat of My Drum</t>
  </si>
  <si>
    <t>Electric Feel</t>
  </si>
  <si>
    <t>Don't Stop (Color on the Walls)</t>
  </si>
  <si>
    <t>Walking On A Dream</t>
  </si>
  <si>
    <t>Lifted Up (1985)</t>
  </si>
  <si>
    <t>Our Own House</t>
  </si>
  <si>
    <t>Next Year</t>
  </si>
  <si>
    <t>I'm Good</t>
  </si>
  <si>
    <t>I Bet My Life</t>
  </si>
  <si>
    <t>Cardiac Arrest</t>
  </si>
  <si>
    <t>My Number</t>
  </si>
  <si>
    <t>Safe And Sound</t>
  </si>
  <si>
    <t>Everywhere I Go (Kings And Queens)</t>
  </si>
  <si>
    <t>Thunder Clatter</t>
  </si>
  <si>
    <t>We Come Running</t>
  </si>
  <si>
    <t>Argonauts</t>
  </si>
  <si>
    <t>Chocolate</t>
  </si>
  <si>
    <t>Unbelievers</t>
  </si>
  <si>
    <t>Tongue Tied</t>
  </si>
  <si>
    <t>Beware the Dog</t>
  </si>
  <si>
    <t>Dangerous (feat. Joywave)</t>
  </si>
  <si>
    <t>At Home</t>
  </si>
  <si>
    <t>Take a Walk</t>
  </si>
  <si>
    <t>Greek Tragedy</t>
  </si>
  <si>
    <t>Sweet Disposition</t>
  </si>
  <si>
    <t>Cool Again</t>
  </si>
  <si>
    <t>Empty Space</t>
  </si>
  <si>
    <t>broken</t>
  </si>
  <si>
    <t>comethru</t>
  </si>
  <si>
    <t>Conversations with my Wife</t>
  </si>
  <si>
    <t>Connection</t>
  </si>
  <si>
    <t>Money</t>
  </si>
  <si>
    <t>Boys Like You - Acoustic</t>
  </si>
  <si>
    <t>Summer Days</t>
  </si>
  <si>
    <t>3 Nights</t>
  </si>
  <si>
    <t>Thru These Tears</t>
  </si>
  <si>
    <t>Worth It</t>
  </si>
  <si>
    <t>It's Not Living (If It's Not With You)</t>
  </si>
  <si>
    <t>Let Me Down Slowly</t>
  </si>
  <si>
    <t>Here Tonight</t>
  </si>
  <si>
    <t>If I Were You (feat. Keith Urban)</t>
  </si>
  <si>
    <t>Freaking Out</t>
  </si>
  <si>
    <t>Good as You</t>
  </si>
  <si>
    <t>New Light</t>
  </si>
  <si>
    <t>Look Up Child</t>
  </si>
  <si>
    <t>You Deserve Better</t>
  </si>
  <si>
    <t>My Blood</t>
  </si>
  <si>
    <t>Always Been You</t>
  </si>
  <si>
    <t>Tough</t>
  </si>
  <si>
    <t>Song About You</t>
  </si>
  <si>
    <t>Let's See What The Night Can Do</t>
  </si>
  <si>
    <t>THIS OLE BOY</t>
  </si>
  <si>
    <t>You're The One</t>
  </si>
  <si>
    <t>Million Reasons</t>
  </si>
  <si>
    <t>Lights Down Low</t>
  </si>
  <si>
    <t>Burn the House Down</t>
  </si>
  <si>
    <t>Vaina Loca</t>
  </si>
  <si>
    <t>Quiere Beber</t>
  </si>
  <si>
    <t>Te BotÃ© - Remix</t>
  </si>
  <si>
    <t>Mala MÃ­a</t>
  </si>
  <si>
    <t>Desconocidos</t>
  </si>
  <si>
    <t>No Quiero Amarte (feat. Zion &amp; Lennox)</t>
  </si>
  <si>
    <t>Unica</t>
  </si>
  <si>
    <t>Sin Pijama</t>
  </si>
  <si>
    <t>Amigos Con Derechos</t>
  </si>
  <si>
    <t>X - Remix</t>
  </si>
  <si>
    <t>Culpables</t>
  </si>
  <si>
    <t>Cuando Te BesÃ©</t>
  </si>
  <si>
    <t>Ya No Tiene Novio</t>
  </si>
  <si>
    <t>Jaleo</t>
  </si>
  <si>
    <t>Zum Zum</t>
  </si>
  <si>
    <t>Dura - Remix</t>
  </si>
  <si>
    <t>Ponle</t>
  </si>
  <si>
    <t>Hola</t>
  </si>
  <si>
    <t>A CÃ¡mara Lenta</t>
  </si>
  <si>
    <t>PerdÃ³n</t>
  </si>
  <si>
    <t>Caliente (feat. J Balvin)</t>
  </si>
  <si>
    <t>Calypso - Remix</t>
  </si>
  <si>
    <t>Granada</t>
  </si>
  <si>
    <t>Made For Now</t>
  </si>
  <si>
    <t>Â¿QuÃ© Tiene?</t>
  </si>
  <si>
    <t>No Te Contaron Mal</t>
  </si>
  <si>
    <t>Dolor y Amor</t>
  </si>
  <si>
    <t>FÃ­jate Que Si</t>
  </si>
  <si>
    <t>AerolÃ­nea Carrillo</t>
  </si>
  <si>
    <t>Quiero</t>
  </si>
  <si>
    <t>Mi Sorpresa Fuiste TÃº</t>
  </si>
  <si>
    <t>No Te Ilusiones Tanto</t>
  </si>
  <si>
    <t>Mejor Me Alejo</t>
  </si>
  <si>
    <t>Calidad Y Cantidad</t>
  </si>
  <si>
    <t>No Me Puedes Dejar AsÃ­</t>
  </si>
  <si>
    <t>Me Dueles</t>
  </si>
  <si>
    <t>No Andamos Solos</t>
  </si>
  <si>
    <t>Iron Strengthens Iron</t>
  </si>
  <si>
    <t>Backbreaker</t>
  </si>
  <si>
    <t>Earth Scar</t>
  </si>
  <si>
    <t>Apostle</t>
  </si>
  <si>
    <t>Rot</t>
  </si>
  <si>
    <t>A Trigger Full of Promises</t>
  </si>
  <si>
    <t>Mental Demolition</t>
  </si>
  <si>
    <t>Inner Vision</t>
  </si>
  <si>
    <t>The Antagonist</t>
  </si>
  <si>
    <t>Blackened Sun</t>
  </si>
  <si>
    <t>My Own Grave</t>
  </si>
  <si>
    <t>Lhhc</t>
  </si>
  <si>
    <t>Bury the Hatchet</t>
  </si>
  <si>
    <t>Mt. Skull</t>
  </si>
  <si>
    <t>Hostage to the Empire</t>
  </si>
  <si>
    <t>Army of Cops</t>
  </si>
  <si>
    <t>Ultimate Annihilation</t>
  </si>
  <si>
    <t>Revin Ihoni Rikki</t>
  </si>
  <si>
    <t>Rebirth Protocol</t>
  </si>
  <si>
    <t>The Perfect Nightmare</t>
  </si>
  <si>
    <t>Gaining Purpose</t>
  </si>
  <si>
    <t>The Breeding Process</t>
  </si>
  <si>
    <t>Feast of the Damned</t>
  </si>
  <si>
    <t>Collapse</t>
  </si>
  <si>
    <t>Human Carrying Capacity</t>
  </si>
  <si>
    <t>Nurv</t>
  </si>
  <si>
    <t>Neuroprison</t>
  </si>
  <si>
    <t>Necessary Death</t>
  </si>
  <si>
    <t>Heathen Heart</t>
  </si>
  <si>
    <t>Brotherhood</t>
  </si>
  <si>
    <t>Feathers &amp; Lips</t>
  </si>
  <si>
    <t>Sons of Satan</t>
  </si>
  <si>
    <t>Chance</t>
  </si>
  <si>
    <t>The Submissive</t>
  </si>
  <si>
    <t>Decompose</t>
  </si>
  <si>
    <t>Become a Machine</t>
  </si>
  <si>
    <t>One with You</t>
  </si>
  <si>
    <t>Reptilian</t>
  </si>
  <si>
    <t>All Hail the Void</t>
  </si>
  <si>
    <t>Burn Your World</t>
  </si>
  <si>
    <t>From Out of Nowhere</t>
  </si>
  <si>
    <t>Invidious</t>
  </si>
  <si>
    <t>Born Strong - feat. Candace (Walls of Jericho)</t>
  </si>
  <si>
    <t>Deadweight</t>
  </si>
  <si>
    <t>Moaner</t>
  </si>
  <si>
    <t>At War with Love</t>
  </si>
  <si>
    <t>Scorched Earth</t>
  </si>
  <si>
    <t>Headwound</t>
  </si>
  <si>
    <t>Silvera</t>
  </si>
  <si>
    <t>Beacon of Faith</t>
  </si>
  <si>
    <t>Absent Ones</t>
  </si>
  <si>
    <t>Shokka</t>
  </si>
  <si>
    <t>Attrition</t>
  </si>
  <si>
    <t>Deliver Me</t>
  </si>
  <si>
    <t>Betrayed by Light</t>
  </si>
  <si>
    <t>Blood Will Have Blood</t>
  </si>
  <si>
    <t>Hammer of the Witch</t>
  </si>
  <si>
    <t>Luster Pendulums</t>
  </si>
  <si>
    <t>Speechless / Deaf</t>
  </si>
  <si>
    <t>Preachers of Death</t>
  </si>
  <si>
    <t>Subjected to a Beating</t>
  </si>
  <si>
    <t>The Rise of Hannibal</t>
  </si>
  <si>
    <t>Born in Dissonance</t>
  </si>
  <si>
    <t>Left Behind</t>
  </si>
  <si>
    <t>Redneck Stomp</t>
  </si>
  <si>
    <t>To The Threshold</t>
  </si>
  <si>
    <t>Dangerous Woman</t>
  </si>
  <si>
    <t>Jumpin', Jumpin'</t>
  </si>
  <si>
    <t>Firework</t>
  </si>
  <si>
    <t>Anaconda</t>
  </si>
  <si>
    <t>Me Too</t>
  </si>
  <si>
    <t>Everybody (Backstreet's Back) - Extended Version</t>
  </si>
  <si>
    <t>Confident</t>
  </si>
  <si>
    <t>Love You Like A Love Song</t>
  </si>
  <si>
    <t>S.O.S.</t>
  </si>
  <si>
    <t>On My Mind</t>
  </si>
  <si>
    <t>See You Again - Rock Mafia Remix</t>
  </si>
  <si>
    <t>BBoom BBoom</t>
  </si>
  <si>
    <t>Siren</t>
  </si>
  <si>
    <t>One More Night (feat. VINXEN)</t>
  </si>
  <si>
    <t>DDU-DU DDU-DU</t>
  </si>
  <si>
    <t>BAAM</t>
  </si>
  <si>
    <t>Sunday Drive</t>
  </si>
  <si>
    <t>I Am the Best (ë‚´ê°€ ì œì¼ ìž˜ ë‚˜ê°€)</t>
  </si>
  <si>
    <t>Airplane mode</t>
  </si>
  <si>
    <t>Illusion</t>
  </si>
  <si>
    <t>LOVE BOMB</t>
  </si>
  <si>
    <t>Gift</t>
  </si>
  <si>
    <t>Into You</t>
  </si>
  <si>
    <t>BANG BANG BANG</t>
  </si>
  <si>
    <t>Up &amp; Down</t>
  </si>
  <si>
    <t>Lilâ€™ Touch</t>
  </si>
  <si>
    <t>DDD</t>
  </si>
  <si>
    <t>SKATEBOARD</t>
  </si>
  <si>
    <t>Bad Boy</t>
  </si>
  <si>
    <t>GOOD BOY</t>
  </si>
  <si>
    <t>í”¼ ë•€ ëˆˆë¬¼</t>
  </si>
  <si>
    <t>Twilight</t>
  </si>
  <si>
    <t>MIC Drop (feat. Desiigner) [Steve Aoki Remix]</t>
  </si>
  <si>
    <t>LATATA</t>
  </si>
  <si>
    <t>Power Up</t>
  </si>
  <si>
    <t>CALL ME BABY</t>
  </si>
  <si>
    <t>Lip &amp; Hip</t>
  </si>
  <si>
    <t>All Night Long</t>
  </si>
  <si>
    <t>ë¹¨ê°„ ë§› Red Flavor</t>
  </si>
  <si>
    <t>Pick Me</t>
  </si>
  <si>
    <t>FAKE LOVE</t>
  </si>
  <si>
    <t>Ko Ko Bop</t>
  </si>
  <si>
    <t>DNA</t>
  </si>
  <si>
    <t>Baby Donâ€™t Stop</t>
  </si>
  <si>
    <t>Right Here</t>
  </si>
  <si>
    <t>MARATHON</t>
  </si>
  <si>
    <t>I'm so sick</t>
  </si>
  <si>
    <t>CLAP</t>
  </si>
  <si>
    <t>Ah Yeah</t>
  </si>
  <si>
    <t>Hi High</t>
  </si>
  <si>
    <t>PICK ME</t>
  </si>
  <si>
    <t>Heroine</t>
  </si>
  <si>
    <t>èŠ±ìš”ì¼ Blooming Day</t>
  </si>
  <si>
    <t>My Pace</t>
  </si>
  <si>
    <t>RUM DEE DEE</t>
  </si>
  <si>
    <t>Lady</t>
  </si>
  <si>
    <t>1, 2, 3!</t>
  </si>
  <si>
    <t>Unwind With Me</t>
  </si>
  <si>
    <t>Older</t>
  </si>
  <si>
    <t>Lie Lie Lie</t>
  </si>
  <si>
    <t>After the Moment</t>
  </si>
  <si>
    <t>Ruin Your Night</t>
  </si>
  <si>
    <t>All The Same</t>
  </si>
  <si>
    <t>Oh Honey</t>
  </si>
  <si>
    <t>French Press</t>
  </si>
  <si>
    <t>Moon Child</t>
  </si>
  <si>
    <t>Virginia</t>
  </si>
  <si>
    <t>The Joke - Bayonne Remix</t>
  </si>
  <si>
    <t>My Decision - Edit</t>
  </si>
  <si>
    <t>Rawnald Gregory Erickson the Second</t>
  </si>
  <si>
    <t>Doubt</t>
  </si>
  <si>
    <t>Panopticon</t>
  </si>
  <si>
    <t>On The 5</t>
  </si>
  <si>
    <t>Incomplete</t>
  </si>
  <si>
    <t>Shaky Ground</t>
  </si>
  <si>
    <t>Too Much Time Together</t>
  </si>
  <si>
    <t>Metrotech</t>
  </si>
  <si>
    <t>Let Go</t>
  </si>
  <si>
    <t>Happy Day</t>
  </si>
  <si>
    <t>Matinee</t>
  </si>
  <si>
    <t>Secret Preference</t>
  </si>
  <si>
    <t>Unwind</t>
  </si>
  <si>
    <t>Jessica WJ</t>
  </si>
  <si>
    <t>Cry On Me</t>
  </si>
  <si>
    <t>Just Tell Me</t>
  </si>
  <si>
    <t>Drag</t>
  </si>
  <si>
    <t>Expectations</t>
  </si>
  <si>
    <t>baseball</t>
  </si>
  <si>
    <t>Close Call</t>
  </si>
  <si>
    <t>Bee-Sting</t>
  </si>
  <si>
    <t>I Can't Stand It</t>
  </si>
  <si>
    <t>Needle and Thread</t>
  </si>
  <si>
    <t>Oh No</t>
  </si>
  <si>
    <t>Uh Huh</t>
  </si>
  <si>
    <t>Apple Pie Bed</t>
  </si>
  <si>
    <t>Head On [Hold On To Your Heart]</t>
  </si>
  <si>
    <t>Far Away Truths</t>
  </si>
  <si>
    <t>Sister Of Pearl</t>
  </si>
  <si>
    <t>Wishing Girl</t>
  </si>
  <si>
    <t>Fade To Black</t>
  </si>
  <si>
    <t>La Verdad</t>
  </si>
  <si>
    <t>Magic Tide</t>
  </si>
  <si>
    <t>Tell Me</t>
  </si>
  <si>
    <t>More Of The Same</t>
  </si>
  <si>
    <t>Bite</t>
  </si>
  <si>
    <t>Leave It In My Dreams</t>
  </si>
  <si>
    <t>Matchstick</t>
  </si>
  <si>
    <t>Now &amp; Then</t>
  </si>
  <si>
    <t>Set to Attack</t>
  </si>
  <si>
    <t>This Disorder</t>
  </si>
  <si>
    <t>Old Town</t>
  </si>
  <si>
    <t>Silver Lining</t>
  </si>
  <si>
    <t>Darling</t>
  </si>
  <si>
    <t>Somewhere In Between</t>
  </si>
  <si>
    <t>Four Years</t>
  </si>
  <si>
    <t>Marinade</t>
  </si>
  <si>
    <t>Losing Yourself</t>
  </si>
  <si>
    <t>The Fire</t>
  </si>
  <si>
    <t>Prima Donna</t>
  </si>
  <si>
    <t>Omaha</t>
  </si>
  <si>
    <t>Suddenly</t>
  </si>
  <si>
    <t>The Gold - Nick Waterhouse Remix</t>
  </si>
  <si>
    <t>Outlandish Poetica</t>
  </si>
  <si>
    <t>Wheat</t>
  </si>
  <si>
    <t>A Room of Her Own</t>
  </si>
  <si>
    <t>Why Do You Feel So Down</t>
  </si>
  <si>
    <t>Night Time - Edit</t>
  </si>
  <si>
    <t>Saltwater</t>
  </si>
  <si>
    <t>Atomic Man</t>
  </si>
  <si>
    <t>All That Love Is</t>
  </si>
  <si>
    <t>Soul of the Night</t>
  </si>
  <si>
    <t>Panic Like Tom</t>
  </si>
  <si>
    <t>Come Home</t>
  </si>
  <si>
    <t>Shock Proof</t>
  </si>
  <si>
    <t>Good Luck</t>
  </si>
  <si>
    <t>Night Time</t>
  </si>
  <si>
    <t>Saturdays (feat. HAIM)</t>
  </si>
  <si>
    <t>Origins</t>
  </si>
  <si>
    <t>blackboard.edu</t>
  </si>
  <si>
    <t>Poor Boy (Radio Edit)</t>
  </si>
  <si>
    <t>Feeling Ok</t>
  </si>
  <si>
    <t>Free Animal</t>
  </si>
  <si>
    <t>Don't Move Back To LA</t>
  </si>
  <si>
    <t>As U Wave</t>
  </si>
  <si>
    <t>I Love You So</t>
  </si>
  <si>
    <t>Short Court Style</t>
  </si>
  <si>
    <t>Make Your Mind Up</t>
  </si>
  <si>
    <t>Respect - Remastered</t>
  </si>
  <si>
    <t>Signed, Sealed, Delivered (I'm Yours)</t>
  </si>
  <si>
    <t>Ain't No Mountain High Enough - Stereo Version</t>
  </si>
  <si>
    <t>You Sexy Thing</t>
  </si>
  <si>
    <t>Baby Love</t>
  </si>
  <si>
    <t>(What A) Wonderful World</t>
  </si>
  <si>
    <t>ABC</t>
  </si>
  <si>
    <t>Something's Got A Hold On Me - Single Version</t>
  </si>
  <si>
    <t>Heatwave</t>
  </si>
  <si>
    <t>My Girl - Remastered Mono</t>
  </si>
  <si>
    <t>Lovely Day</t>
  </si>
  <si>
    <t>Let's Stay Together</t>
  </si>
  <si>
    <t>Got To Give It Up (Part 1)</t>
  </si>
  <si>
    <t>Sir Duke</t>
  </si>
  <si>
    <t>I Can See Clearly Now - Edit</t>
  </si>
  <si>
    <t>Come See About Me</t>
  </si>
  <si>
    <t>Get Up Offa That Thing</t>
  </si>
  <si>
    <t>Hallelujah I Love Her So</t>
  </si>
  <si>
    <t>I'll Take You There</t>
  </si>
  <si>
    <t>Snatching It Back</t>
  </si>
  <si>
    <t>Please Mr. Postman - Stereo Version</t>
  </si>
  <si>
    <t>Do You Love Me</t>
  </si>
  <si>
    <t>Mama Said - Rerecorded Version</t>
  </si>
  <si>
    <t>Who's Lovin' You</t>
  </si>
  <si>
    <t>You Really Got A Hold On Me</t>
  </si>
  <si>
    <t>One Fine Day</t>
  </si>
  <si>
    <t>Stop! In The Name Of Love</t>
  </si>
  <si>
    <t>War - Single Version</t>
  </si>
  <si>
    <t>California Soul</t>
  </si>
  <si>
    <t>Knock On Wood</t>
  </si>
  <si>
    <t>You Beat Me To The Punch</t>
  </si>
  <si>
    <t>I Just Dropped In To See What Condition My Condition Is In</t>
  </si>
  <si>
    <t>How Sweet It Is (To Be Loved By You)</t>
  </si>
  <si>
    <t>The Rubberband Man</t>
  </si>
  <si>
    <t>You Are My Heart</t>
  </si>
  <si>
    <t>The Boss</t>
  </si>
  <si>
    <t>Mixed-Up, Shook-Up Girl</t>
  </si>
  <si>
    <t>It Takes Two</t>
  </si>
  <si>
    <t>Can You Get To That</t>
  </si>
  <si>
    <t>No Particular Place To Go - Single Version</t>
  </si>
  <si>
    <t>Twist And Shout</t>
  </si>
  <si>
    <t>Enough For Everybody</t>
  </si>
  <si>
    <t>Cissy Strut</t>
  </si>
  <si>
    <t>Shout, Pts. 1 &amp; 2</t>
  </si>
  <si>
    <t>Get Ready</t>
  </si>
  <si>
    <t>Dancing In The Street - Single Version</t>
  </si>
  <si>
    <t>My Guy</t>
  </si>
  <si>
    <t>O-o-h Child - Remastered</t>
  </si>
  <si>
    <t>Keep On Loving You</t>
  </si>
  <si>
    <t>Reach Out, I'll Be There - Single Version / Mono</t>
  </si>
  <si>
    <t>Then He Kissed Me</t>
  </si>
  <si>
    <t>Playboy - Single Version</t>
  </si>
  <si>
    <t>Ain't That A Shame? - Remastered 2002</t>
  </si>
  <si>
    <t>Mercy, Mercy</t>
  </si>
  <si>
    <t>Make Me Yours</t>
  </si>
  <si>
    <t>It's Your Thing</t>
  </si>
  <si>
    <t>Smooth Sailin'</t>
  </si>
  <si>
    <t>Shut Up and Dance</t>
  </si>
  <si>
    <t>I Really Like You</t>
  </si>
  <si>
    <t>Thrift Shop (feat. Wanz)</t>
  </si>
  <si>
    <t>Money On My Mind</t>
  </si>
  <si>
    <t>Girls</t>
  </si>
  <si>
    <t>Youâ€™re Not The One</t>
  </si>
  <si>
    <t>It's Time</t>
  </si>
  <si>
    <t>Not a Bad Thing</t>
  </si>
  <si>
    <t>Like Mariah</t>
  </si>
  <si>
    <t>Rude</t>
  </si>
  <si>
    <t>Mirrors</t>
  </si>
  <si>
    <t>True Love</t>
  </si>
  <si>
    <t>Locked Out Of Heaven</t>
  </si>
  <si>
    <t>Geronimo</t>
  </si>
  <si>
    <t>Beautiful Day</t>
  </si>
  <si>
    <t>Ciega, Sordomuda</t>
  </si>
  <si>
    <t>EnloquÃ©ceme</t>
  </si>
  <si>
    <t>Vuela, Vuela (Voyage, Voyage)</t>
  </si>
  <si>
    <t>AzÃºcar Amargo</t>
  </si>
  <si>
    <t>Move Ya Body</t>
  </si>
  <si>
    <t>Clavado En Un Bar</t>
  </si>
  <si>
    <t>La Calle De Las Sirenas</t>
  </si>
  <si>
    <t>Simarik</t>
  </si>
  <si>
    <t>Bailando</t>
  </si>
  <si>
    <t>Mas De Lo Que Te Imaginas (Classic Version)</t>
  </si>
  <si>
    <t>Desesperada</t>
  </si>
  <si>
    <t>Te Ves Buena</t>
  </si>
  <si>
    <t>La Bomba</t>
  </si>
  <si>
    <t>Formas De Amor</t>
  </si>
  <si>
    <t>Rica y Apretadita</t>
  </si>
  <si>
    <t>SalomÃ©</t>
  </si>
  <si>
    <t>Coco Jamboo - Radio Version</t>
  </si>
  <si>
    <t>Mirala Miralo</t>
  </si>
  <si>
    <t>Suave</t>
  </si>
  <si>
    <t>La pachanga</t>
  </si>
  <si>
    <t>Â¿Donde EstÃ¡n?</t>
  </si>
  <si>
    <t>Mujeres</t>
  </si>
  <si>
    <t>Con los Ojos Cerrados</t>
  </si>
  <si>
    <t>MÃ­rame a los Ojos</t>
  </si>
  <si>
    <t>Media Naranja</t>
  </si>
  <si>
    <t>Amor De Papel</t>
  </si>
  <si>
    <t>Dime Que Me Quieres (Bring A Little Lovin)</t>
  </si>
  <si>
    <t>Muchacha Triste</t>
  </si>
  <si>
    <t>Pelo Suelto</t>
  </si>
  <si>
    <t>Dragostea Din Tei - Original Romanian Version</t>
  </si>
  <si>
    <t>Turn Me On</t>
  </si>
  <si>
    <t>Solo Se Vive una Vez</t>
  </si>
  <si>
    <t>Esta Despierto</t>
  </si>
  <si>
    <t>SÃ³lo Se Vive una Vez</t>
  </si>
  <si>
    <t>Como Un Trueno</t>
  </si>
  <si>
    <t>The Summer Is Magic - Radio Mix</t>
  </si>
  <si>
    <t>No Puedo Olvidarme Ti</t>
  </si>
  <si>
    <t>Tearin' up My Heart - Radio Edit</t>
  </si>
  <si>
    <t>TBC</t>
  </si>
  <si>
    <t>Gracias A Dios</t>
  </si>
  <si>
    <t>Explota CorazÃ³n</t>
  </si>
  <si>
    <t>Ya No</t>
  </si>
  <si>
    <t>What Do You Mean?</t>
  </si>
  <si>
    <t>I Love It (feat. Charli XCX) - Original Version</t>
  </si>
  <si>
    <t>Five More Hours - Deorro x Chris Brown</t>
  </si>
  <si>
    <t>Bad (feat. Vassy) - Radio Edit</t>
  </si>
  <si>
    <t>I Want You To Know</t>
  </si>
  <si>
    <t>Waiting For Love</t>
  </si>
  <si>
    <t>Drive You Crazy (feat. Jason Derulo &amp; Juicy J)</t>
  </si>
  <si>
    <t>Runaway (U &amp; I)</t>
  </si>
  <si>
    <t>Lean On</t>
  </si>
  <si>
    <t>One Last Time</t>
  </si>
  <si>
    <t>Burn</t>
  </si>
  <si>
    <t>Take Ãœ There (feat. Kiesza) - Missy Elliott Remix Bonus Track</t>
  </si>
  <si>
    <t>Let You Go - Radio Edit</t>
  </si>
  <si>
    <t>Outside</t>
  </si>
  <si>
    <t>New York Raining</t>
  </si>
  <si>
    <t>Want to Want Me</t>
  </si>
  <si>
    <t>Go All Night</t>
  </si>
  <si>
    <t>GDFR (feat. Sage The Gemini &amp; Lookas)</t>
  </si>
  <si>
    <t>I'll Keep Loving you (feat. Birdy &amp; Jaymes Young)</t>
  </si>
  <si>
    <t>Latch</t>
  </si>
  <si>
    <t>Break Free</t>
  </si>
  <si>
    <t>Sleepless - Radio Edit</t>
  </si>
  <si>
    <t>In The Dark</t>
  </si>
  <si>
    <t>A Sky Full of Stars</t>
  </si>
  <si>
    <t>Untouchable</t>
  </si>
  <si>
    <t>Club Can't Handle Me (feat. David Guetta)</t>
  </si>
  <si>
    <t>Part Of Me</t>
  </si>
  <si>
    <t>Svoboda - Ya Khoya Ya Khoya</t>
  </si>
  <si>
    <t>Ya Nour El Ein</t>
  </si>
  <si>
    <t>Chtah Chtah</t>
  </si>
  <si>
    <t>Ø§Ø±ÙƒØ¶ Ø¹Ø§Ù„Ø¬Ù…</t>
  </si>
  <si>
    <t>Yoi Yoi</t>
  </si>
  <si>
    <t>Ana Kadab</t>
  </si>
  <si>
    <t>Shou Hal Ossa</t>
  </si>
  <si>
    <t>Nebghi Djini Bsurvet</t>
  </si>
  <si>
    <t>Khalina</t>
  </si>
  <si>
    <t>Sushi</t>
  </si>
  <si>
    <t>Keda Bardou</t>
  </si>
  <si>
    <t>Tsunami</t>
  </si>
  <si>
    <t>Ya Layaly</t>
  </si>
  <si>
    <t>Tani Tani - Keep Connected</t>
  </si>
  <si>
    <t>Lessa Fi Kaman (feat. Shady Ahmed)</t>
  </si>
  <si>
    <t>Diggi Style</t>
  </si>
  <si>
    <t>Makayen</t>
  </si>
  <si>
    <t>La Bezzaf</t>
  </si>
  <si>
    <t>ScÃ©nario</t>
  </si>
  <si>
    <t>Mayestahlushi (feat. Abla Fahita)</t>
  </si>
  <si>
    <t>Al Oula</t>
  </si>
  <si>
    <t>Nifsi Aoulhalak</t>
  </si>
  <si>
    <t>Hasta Luego (feat. Zouhair Bahaoui &amp; Chk)</t>
  </si>
  <si>
    <t>Tune In</t>
  </si>
  <si>
    <t>Lala Fatema</t>
  </si>
  <si>
    <t>W Maak</t>
  </si>
  <si>
    <t>Tjawazti Hdoudik</t>
  </si>
  <si>
    <t>Arabeat - Deep House Remix</t>
  </si>
  <si>
    <t>El Donia Shabab</t>
  </si>
  <si>
    <t>Hawa Hawa</t>
  </si>
  <si>
    <t>Anany</t>
  </si>
  <si>
    <t>Oui Oui</t>
  </si>
  <si>
    <t>Laa</t>
  </si>
  <si>
    <t>Alawal</t>
  </si>
  <si>
    <t>Alby Etmannah</t>
  </si>
  <si>
    <t>Habeltouni</t>
  </si>
  <si>
    <t>Myriama</t>
  </si>
  <si>
    <t>Bella</t>
  </si>
  <si>
    <t>Ya Hmema (feat. Cheb Bechir)</t>
  </si>
  <si>
    <t>Fallait Pas</t>
  </si>
  <si>
    <t>Hafdal Ahlam</t>
  </si>
  <si>
    <t>Sanya</t>
  </si>
  <si>
    <t>Bayen Habeit</t>
  </si>
  <si>
    <t>Mahragan Hanwalaa</t>
  </si>
  <si>
    <t>Wana Maah</t>
  </si>
  <si>
    <t>Ù„Ø§ Ø¬ÙˆØ²Ø§Ø¯ÙŠØ±Ø§ (feat. Marc Anthony &amp; Gente de Zona) - Arabic Version</t>
  </si>
  <si>
    <t>Dana (feat. Numidia)</t>
  </si>
  <si>
    <t>La fiesta</t>
  </si>
  <si>
    <t>Tigi Tigi (Original Mix)</t>
  </si>
  <si>
    <t>El Layli</t>
  </si>
  <si>
    <t>C'est La Vie</t>
  </si>
  <si>
    <t>La Tghibe (Cyril M Remix)</t>
  </si>
  <si>
    <t>Trippin'</t>
  </si>
  <si>
    <t>Battle</t>
  </si>
  <si>
    <t>Erotic Heat</t>
  </si>
  <si>
    <t>Miau</t>
  </si>
  <si>
    <t>Pass That</t>
  </si>
  <si>
    <t>Overture of Spaldin</t>
  </si>
  <si>
    <t>Divine</t>
  </si>
  <si>
    <t>Enlightenment</t>
  </si>
  <si>
    <t>Gimme Some Mo</t>
  </si>
  <si>
    <t>Never Created, Never Destroyed</t>
  </si>
  <si>
    <t>Over (feat. Malou MÃ¸rkeberg)</t>
  </si>
  <si>
    <t>1luv</t>
  </si>
  <si>
    <t>02-52-03</t>
  </si>
  <si>
    <t>ON LYFE!!!!!!!!!!!!!!!!!!!!!!!!!</t>
  </si>
  <si>
    <t>One Blood</t>
  </si>
  <si>
    <t>Set It</t>
  </si>
  <si>
    <t>Chicago (feat. Lefty &amp; Nikes)</t>
  </si>
  <si>
    <t>Next Subject</t>
  </si>
  <si>
    <t>Way You Move</t>
  </si>
  <si>
    <t>She Like 2 Twerk</t>
  </si>
  <si>
    <t>Drank, Kush, Barz (feat. Spinn)</t>
  </si>
  <si>
    <t>Roll Up That Loud</t>
  </si>
  <si>
    <t>Neutrino</t>
  </si>
  <si>
    <t>Turn Up</t>
  </si>
  <si>
    <t>Flicka</t>
  </si>
  <si>
    <t>Elevate</t>
  </si>
  <si>
    <t>Bang</t>
  </si>
  <si>
    <t>Burnin Ya Boa (feat. DJ Manny)</t>
  </si>
  <si>
    <t>Spald-Tascy</t>
  </si>
  <si>
    <t>ICE CREAM</t>
  </si>
  <si>
    <t>Still Geekin'</t>
  </si>
  <si>
    <t>Feelin (feat. Spinn &amp; Taso)</t>
  </si>
  <si>
    <t>Bring It Back</t>
  </si>
  <si>
    <t>Do Right</t>
  </si>
  <si>
    <t>DON'T JUST STAND THERE</t>
  </si>
  <si>
    <t>Skkrtt</t>
  </si>
  <si>
    <t>Grateful</t>
  </si>
  <si>
    <t>R House</t>
  </si>
  <si>
    <t>Keep the Drug$</t>
  </si>
  <si>
    <t>WE GON DANCE</t>
  </si>
  <si>
    <t>MS Footwork</t>
  </si>
  <si>
    <t>+3 (feat. DJ Rashad, DJ Paypal &amp; Nasty Nigel)</t>
  </si>
  <si>
    <t>Hip Thruster</t>
  </si>
  <si>
    <t>Nycfw</t>
  </si>
  <si>
    <t>Back Up Kid</t>
  </si>
  <si>
    <t>Footwurk Homicide</t>
  </si>
  <si>
    <t>A Forgotten Spot (Olvidado)</t>
  </si>
  <si>
    <t>Almost Like Praying (feat. Artists for Puerto Rico)</t>
  </si>
  <si>
    <t>Gina Rodriguez - Latinos Trending Intro</t>
  </si>
  <si>
    <t>Aguanile</t>
  </si>
  <si>
    <t>Call Off Your Ghost</t>
  </si>
  <si>
    <t>Borinquen Bella</t>
  </si>
  <si>
    <t>Una Noche MÃ¡s</t>
  </si>
  <si>
    <t>DÃ©jate Querer</t>
  </si>
  <si>
    <t>Almost Like Praying (feat. Artists for Puerto Rico) - Salsa Remix</t>
  </si>
  <si>
    <t>TradiciÃ³n</t>
  </si>
  <si>
    <t>What the Heck I Gotta Do</t>
  </si>
  <si>
    <t>Para Ayudarte a Reir</t>
  </si>
  <si>
    <t>Las Balas Lloran</t>
  </si>
  <si>
    <t>Somewhere</t>
  </si>
  <si>
    <t>Parents' Divorce - Live</t>
  </si>
  <si>
    <t>Sunday Afternoon</t>
  </si>
  <si>
    <t>Bendicion Mami</t>
  </si>
  <si>
    <t>Otro DÃ­a Sera (Desencontrandonos)</t>
  </si>
  <si>
    <t>Famous</t>
  </si>
  <si>
    <t>Don't Work</t>
  </si>
  <si>
    <t>Caminos Verdes</t>
  </si>
  <si>
    <t>Me Enamoro de Ella</t>
  </si>
  <si>
    <t>Unstoppable - Outtake</t>
  </si>
  <si>
    <t>Creep On Me</t>
  </si>
  <si>
    <t>Stole Your Car</t>
  </si>
  <si>
    <t>Ocean (feat. Khalid)</t>
  </si>
  <si>
    <t>Right Now</t>
  </si>
  <si>
    <t>Stuck</t>
  </si>
  <si>
    <t>Thank God</t>
  </si>
  <si>
    <t>Ain't Easy - THE LAUNCH</t>
  </si>
  <si>
    <t>Stay With Me</t>
  </si>
  <si>
    <t>Might Not Like Me</t>
  </si>
  <si>
    <t>Vibe</t>
  </si>
  <si>
    <t>Give Me</t>
  </si>
  <si>
    <t>What I Know Now (feat. Wiz Khalifa)</t>
  </si>
  <si>
    <t>We Don't Care</t>
  </si>
  <si>
    <t>Cold Showers</t>
  </si>
  <si>
    <t>Lucky Strike</t>
  </si>
  <si>
    <t>Let's Fall in Love for the Night</t>
  </si>
  <si>
    <t>Love No More</t>
  </si>
  <si>
    <t>Blur</t>
  </si>
  <si>
    <t>Suncity (feat. Empress Of)</t>
  </si>
  <si>
    <t>Toxins</t>
  </si>
  <si>
    <t>brighter days</t>
  </si>
  <si>
    <t>Faking It</t>
  </si>
  <si>
    <t>Ruin My Life</t>
  </si>
  <si>
    <t>You Come First (feat. Saweetie)</t>
  </si>
  <si>
    <t>Done</t>
  </si>
  <si>
    <t>The Reason</t>
  </si>
  <si>
    <t>70s</t>
  </si>
  <si>
    <t>City Kitty</t>
  </si>
  <si>
    <t>Honesty</t>
  </si>
  <si>
    <t>Low High</t>
  </si>
  <si>
    <t>Still Waiting</t>
  </si>
  <si>
    <t>Other Man (feat. AJ Tracey &amp; Sloan Evans)</t>
  </si>
  <si>
    <t>A Message to You and Myself</t>
  </si>
  <si>
    <t>Christopher Columbus</t>
  </si>
  <si>
    <t>Lovey</t>
  </si>
  <si>
    <t>Sea Holidays</t>
  </si>
  <si>
    <t>where</t>
  </si>
  <si>
    <t>Crumbs</t>
  </si>
  <si>
    <t>This Book Smells Like Rain</t>
  </si>
  <si>
    <t>LMK</t>
  </si>
  <si>
    <t>Coupe</t>
  </si>
  <si>
    <t>Take Me Away</t>
  </si>
  <si>
    <t>Telepathy</t>
  </si>
  <si>
    <t>S.O.M.B.S</t>
  </si>
  <si>
    <t>Robin Hood</t>
  </si>
  <si>
    <t>Bowie on the Radio</t>
  </si>
  <si>
    <t>Something Good</t>
  </si>
  <si>
    <t>Callgirl</t>
  </si>
  <si>
    <t>Can't Undo My Love</t>
  </si>
  <si>
    <t>Salvation</t>
  </si>
  <si>
    <t>Nijidion 01</t>
  </si>
  <si>
    <t>I Already Know</t>
  </si>
  <si>
    <t>SLISS</t>
  </si>
  <si>
    <t>Fake Hawaii</t>
  </si>
  <si>
    <t>Dream</t>
  </si>
  <si>
    <t>Girl from Malibu</t>
  </si>
  <si>
    <t>Privilege</t>
  </si>
  <si>
    <t>FA REAL</t>
  </si>
  <si>
    <t>What You Need</t>
  </si>
  <si>
    <t>Cry</t>
  </si>
  <si>
    <t>vases</t>
  </si>
  <si>
    <t>Small</t>
  </si>
  <si>
    <t>Bleu Chanel</t>
  </si>
  <si>
    <t>Telephono De Casa</t>
  </si>
  <si>
    <t>Fate</t>
  </si>
  <si>
    <t>WOAH</t>
  </si>
  <si>
    <t>Goyard</t>
  </si>
  <si>
    <t>V I B E</t>
  </si>
  <si>
    <t>836 East</t>
  </si>
  <si>
    <t>Dexxx</t>
  </si>
  <si>
    <t>For A While</t>
  </si>
  <si>
    <t>Rush</t>
  </si>
  <si>
    <t>Chico</t>
  </si>
  <si>
    <t>Bag</t>
  </si>
  <si>
    <t>Fountain of Youth</t>
  </si>
  <si>
    <t>Big Tyme</t>
  </si>
  <si>
    <t>Feel Like That</t>
  </si>
  <si>
    <t>X'D Out</t>
  </si>
  <si>
    <t>Blackheart Heights</t>
  </si>
  <si>
    <t>Revenge</t>
  </si>
  <si>
    <t>Trap Music in My Uber</t>
  </si>
  <si>
    <t>Vices</t>
  </si>
  <si>
    <t>Too Hot</t>
  </si>
  <si>
    <t>Better Off</t>
  </si>
  <si>
    <t>Seasons</t>
  </si>
  <si>
    <t>Summer Love</t>
  </si>
  <si>
    <t>You Can Have It All</t>
  </si>
  <si>
    <t>How I - h2the &amp; REV-ENG remix</t>
  </si>
  <si>
    <t>Love 4 Me</t>
  </si>
  <si>
    <t>Wonder</t>
  </si>
  <si>
    <t>Safe</t>
  </si>
  <si>
    <t>Young Lovers</t>
  </si>
  <si>
    <t>Forever for Now</t>
  </si>
  <si>
    <t>Oh Lawd</t>
  </si>
  <si>
    <t>Waterworld (feat. GoldLink &amp; Jazz Cartier)</t>
  </si>
  <si>
    <t>Prince Charming</t>
  </si>
  <si>
    <t>Beauty &amp; Essex (feat. Daniel Caesar &amp; Unknown Mortal Orchestra)</t>
  </si>
  <si>
    <t>McDonalds Rich</t>
  </si>
  <si>
    <t>The Come Up</t>
  </si>
  <si>
    <t>WEAKEND</t>
  </si>
  <si>
    <t>Never Ask (Subpar Funk)</t>
  </si>
  <si>
    <t>Smile (Living My Best Life) (feat. Snoop Dogg &amp; Ball Greezy)</t>
  </si>
  <si>
    <t>Rich Black Man (The Last ReUp)</t>
  </si>
  <si>
    <t>Drowning</t>
  </si>
  <si>
    <t>Can't Go Home</t>
  </si>
  <si>
    <t>Feel So Good (feat. Iamsu!)</t>
  </si>
  <si>
    <t>Made It</t>
  </si>
  <si>
    <t>Tainted</t>
  </si>
  <si>
    <t>Cause I Can (feat. Velous)</t>
  </si>
  <si>
    <t>Major (feat. Key Glock)</t>
  </si>
  <si>
    <t>With the Shits (feat. Young Thug)</t>
  </si>
  <si>
    <t>Bad Boys</t>
  </si>
  <si>
    <t>Excuse Me (feat. Too $hort, Yhung T.O. &amp; DCMBR)</t>
  </si>
  <si>
    <t>1000 (feat. T.I. &amp; Trey Songz)</t>
  </si>
  <si>
    <t>Lies 666</t>
  </si>
  <si>
    <t>Everything's A Joke</t>
  </si>
  <si>
    <t>Stop Playing (feat. Chris Brown)</t>
  </si>
  <si>
    <t>Lit (feat. Lil Duval)</t>
  </si>
  <si>
    <t>Go $hort Dog</t>
  </si>
  <si>
    <t>That's What You Is (feat. Get A Bag Boyz &amp; Lil Mex)</t>
  </si>
  <si>
    <t>Fairytale</t>
  </si>
  <si>
    <t>We On It (feat. P-Lo, Rexx Life Raj &amp; Nef the Pharaoh)</t>
  </si>
  <si>
    <t>Better With You in It</t>
  </si>
  <si>
    <t>Entropy (feat. Dounia)</t>
  </si>
  <si>
    <t>Stain (feat. Ski Mask the Slumpgod &amp; Smokepurpp)</t>
  </si>
  <si>
    <t>My Bestie (feat. Sevyn Streeter)</t>
  </si>
  <si>
    <t>Recognize (feat. T.I. &amp; Big K.R.I.T.)</t>
  </si>
  <si>
    <t>Trapper Of The Year</t>
  </si>
  <si>
    <t>Omen Blood</t>
  </si>
  <si>
    <t>Fuck It Up!</t>
  </si>
  <si>
    <t>Buss Down Brothers</t>
  </si>
  <si>
    <t>Nosebleeds (feat. Young Thug)</t>
  </si>
  <si>
    <t>Might Die Young (feat. Olivia O'Brien &amp; Tinashe)</t>
  </si>
  <si>
    <t>Cuando Salimos</t>
  </si>
  <si>
    <t>Bad Vibes Forever</t>
  </si>
  <si>
    <t>Birthday Boy (feat. Zack Villere)</t>
  </si>
  <si>
    <t>My Niggaz (feat. Mozzy)</t>
  </si>
  <si>
    <t>Bank Roll (feat. YBN Nahmir)</t>
  </si>
  <si>
    <t>Cops Shot The Kid</t>
  </si>
  <si>
    <t>All Mine</t>
  </si>
  <si>
    <t>If You Know You Know</t>
  </si>
  <si>
    <t>Priice Tag</t>
  </si>
  <si>
    <t>Yikes</t>
  </si>
  <si>
    <t>The Games We Play</t>
  </si>
  <si>
    <t>Feel The Love</t>
  </si>
  <si>
    <t>Stranger</t>
  </si>
  <si>
    <t>Tiimmy Turner</t>
  </si>
  <si>
    <t>Freeee (Ghost Town Pt. 2)</t>
  </si>
  <si>
    <t>Adam and Eve</t>
  </si>
  <si>
    <t>Miami (feat. Pusha T)</t>
  </si>
  <si>
    <t>What Would Meek Do?</t>
  </si>
  <si>
    <t>Clique</t>
  </si>
  <si>
    <t>Waves</t>
  </si>
  <si>
    <t>Womp Womp</t>
  </si>
  <si>
    <t>Do Not Disturb</t>
  </si>
  <si>
    <t>All Of The Lights</t>
  </si>
  <si>
    <t>All Falls Down</t>
  </si>
  <si>
    <t>Mercy.1</t>
  </si>
  <si>
    <t>Day 'N' Nite (nightmare)</t>
  </si>
  <si>
    <t>Heartless</t>
  </si>
  <si>
    <t>Pursuit Of Happiness (Nightmare)</t>
  </si>
  <si>
    <t>Father Stretch My Hands Pt. 1</t>
  </si>
  <si>
    <t>Jesus Walks</t>
  </si>
  <si>
    <t>I Wonder</t>
  </si>
  <si>
    <t>Diamonds - Remix</t>
  </si>
  <si>
    <t>Pt. 2</t>
  </si>
  <si>
    <t>Make Her Say</t>
  </si>
  <si>
    <t>Drive Slow</t>
  </si>
  <si>
    <t>Blessings - Extended Version</t>
  </si>
  <si>
    <t>Heard 'Em Say</t>
  </si>
  <si>
    <t>Stronger</t>
  </si>
  <si>
    <t>Antidote</t>
  </si>
  <si>
    <t>So Appalled</t>
  </si>
  <si>
    <t>New God Flow</t>
  </si>
  <si>
    <t>Ultralight Beam</t>
  </si>
  <si>
    <t>Family Business</t>
  </si>
  <si>
    <t>Drug Dealers Anonymous</t>
  </si>
  <si>
    <t>Blame Game</t>
  </si>
  <si>
    <t>Marvin &amp; Chardonnay</t>
  </si>
  <si>
    <t>Moves</t>
  </si>
  <si>
    <t>Slow Jamz</t>
  </si>
  <si>
    <t>Liife</t>
  </si>
  <si>
    <t>Birthday Song</t>
  </si>
  <si>
    <t>Welcome To Heartbreak</t>
  </si>
  <si>
    <t>Dat Side</t>
  </si>
  <si>
    <t>Movin' Around</t>
  </si>
  <si>
    <t>Be (Intro)</t>
  </si>
  <si>
    <t>Blow the Whistle</t>
  </si>
  <si>
    <t>Sauce It Up</t>
  </si>
  <si>
    <t>King Kunta</t>
  </si>
  <si>
    <t>APES**T</t>
  </si>
  <si>
    <t>Hey Ma</t>
  </si>
  <si>
    <t>Digital Dash</t>
  </si>
  <si>
    <t>Ambitionz Az A Ridah</t>
  </si>
  <si>
    <t>Still Not a Player</t>
  </si>
  <si>
    <t>Notorious Thugs - Amended, 2014 Remastered Version</t>
  </si>
  <si>
    <t>Madiba Riddim</t>
  </si>
  <si>
    <t>Rosa Parks - Radio Version</t>
  </si>
  <si>
    <t>Big Fish</t>
  </si>
  <si>
    <t>Bigger Than You (feat. Drake &amp; Quavo)</t>
  </si>
  <si>
    <t>Jettski Grizzley (feat. Lil Pump)</t>
  </si>
  <si>
    <t>Aries (YuGo) Part 2 (with Rae Sremmurd &amp; Big Sean feat. Quavo &amp; Pharrell)</t>
  </si>
  <si>
    <t>How You Like Me Now</t>
  </si>
  <si>
    <t>93 'Til Infinity</t>
  </si>
  <si>
    <t>Breathe</t>
  </si>
  <si>
    <t>I Need A Dollar</t>
  </si>
  <si>
    <t>So Excited</t>
  </si>
  <si>
    <t>All About U (ft. Nate Dogg, Snoop Dogg, Fatal &amp; Yani Hadati)</t>
  </si>
  <si>
    <t>We Gonna Make It</t>
  </si>
  <si>
    <t>Kick, Push</t>
  </si>
  <si>
    <t>Swag Surfin'</t>
  </si>
  <si>
    <t>Still D.R.E. - Album Version (Edited)</t>
  </si>
  <si>
    <t>Sleep Walkin</t>
  </si>
  <si>
    <t>The Ways (with Swae Lee)</t>
  </si>
  <si>
    <t>Tell Me When To Go (feat. Keak Da Sneak)</t>
  </si>
  <si>
    <t>Who Want The Smoke?</t>
  </si>
  <si>
    <t>WORKIN ME</t>
  </si>
  <si>
    <t>Chanel (Go Get It) [feat. Gunna &amp; Lil Baby]</t>
  </si>
  <si>
    <t>Shake It Up</t>
  </si>
  <si>
    <t>Where The Bag At</t>
  </si>
  <si>
    <t>LLC</t>
  </si>
  <si>
    <t>NO BYSTANDERS</t>
  </si>
  <si>
    <t>Uproar</t>
  </si>
  <si>
    <t>Money Set (feat. Young Thug)</t>
  </si>
  <si>
    <t>2 Tone Drip</t>
  </si>
  <si>
    <t>Nervous (feat. Lil Baby, Jay Critch &amp; Rich the Kid)</t>
  </si>
  <si>
    <t>Uh Uh</t>
  </si>
  <si>
    <t>SWISH</t>
  </si>
  <si>
    <t>Drop Top Benz</t>
  </si>
  <si>
    <t>Narcos</t>
  </si>
  <si>
    <t>APESHIT</t>
  </si>
  <si>
    <t>1am</t>
  </si>
  <si>
    <t>Freestyle</t>
  </si>
  <si>
    <t>LAMB TALK</t>
  </si>
  <si>
    <t>2 Seater (feat. Quavo &amp; 21 Savage)</t>
  </si>
  <si>
    <t>Head On (feat. Kevin Gates)</t>
  </si>
  <si>
    <t>STARGAZING</t>
  </si>
  <si>
    <t>Real Rich (feat. Gucci Mane)</t>
  </si>
  <si>
    <t>Nephew (feat. Lil Pump)</t>
  </si>
  <si>
    <t>Ned Flanders (feat. A$AP Ferg)</t>
  </si>
  <si>
    <t>Lil Bebe</t>
  </si>
  <si>
    <t>Yes Indeed</t>
  </si>
  <si>
    <t>Kept Back (feat. Lil Pump)</t>
  </si>
  <si>
    <t>WIFI LIT</t>
  </si>
  <si>
    <t>Millidelphia (feat. Swizz Beatz)</t>
  </si>
  <si>
    <t>Mob Ties</t>
  </si>
  <si>
    <t>Shoot</t>
  </si>
  <si>
    <t>Powerglide (feat. Juicy J)</t>
  </si>
  <si>
    <t>WIN</t>
  </si>
  <si>
    <t>Poke It Out (with Nicki Minaj)</t>
  </si>
  <si>
    <t>Neat</t>
  </si>
  <si>
    <t>Pull Up (feat. NAV)</t>
  </si>
  <si>
    <t>All Of A Sudden</t>
  </si>
  <si>
    <t>Kung Fu</t>
  </si>
  <si>
    <t>Fr Fr (feat. Lil Skies)</t>
  </si>
  <si>
    <t>31 DAYS</t>
  </si>
  <si>
    <t>Drug Addicts</t>
  </si>
  <si>
    <t>Nice For What</t>
  </si>
  <si>
    <t>Icey</t>
  </si>
  <si>
    <t>Walk It Talk It</t>
  </si>
  <si>
    <t>Look Alive (feat. Drake)</t>
  </si>
  <si>
    <t>Wow Freestyle (feat. Kendrick Lamar)</t>
  </si>
  <si>
    <t>GHOST</t>
  </si>
  <si>
    <t>Drug Dealer</t>
  </si>
  <si>
    <t>Boca Raton (with A$AP Ferg)</t>
  </si>
  <si>
    <t>Esskeetit</t>
  </si>
  <si>
    <t>Champion (feat. Travis Scott)</t>
  </si>
  <si>
    <t>Clout (feat. 21 Savage)</t>
  </si>
  <si>
    <t>Stir Fry</t>
  </si>
  <si>
    <t>Guatemala (feat. Slim Jxmmi) - From Swaecation</t>
  </si>
  <si>
    <t>Birthday Sex</t>
  </si>
  <si>
    <t>Miss Independent</t>
  </si>
  <si>
    <t>Super Bass</t>
  </si>
  <si>
    <t>Run It!</t>
  </si>
  <si>
    <t>Dip It Low</t>
  </si>
  <si>
    <t>Low (feat T-Pain)</t>
  </si>
  <si>
    <t>Can't Help But Wait</t>
  </si>
  <si>
    <t>Me &amp; U</t>
  </si>
  <si>
    <t>Knock You Down</t>
  </si>
  <si>
    <t>Buy U a Drank (Shawty Snappin')</t>
  </si>
  <si>
    <t>Smack That</t>
  </si>
  <si>
    <t>I'm N Luv (Wit a Stripper) (feat. Mike Jones)</t>
  </si>
  <si>
    <t>Down</t>
  </si>
  <si>
    <t>Whatcha Say</t>
  </si>
  <si>
    <t>Only Girl (In The World)</t>
  </si>
  <si>
    <t>Confessions</t>
  </si>
  <si>
    <t>Bottoms Up - feat. Nicki Minaj</t>
  </si>
  <si>
    <t>In My Mind</t>
  </si>
  <si>
    <t>Fine China</t>
  </si>
  <si>
    <t>Kiss and Make Up</t>
  </si>
  <si>
    <t>Drip Too Hard (Lil Baby &amp; Gunna)</t>
  </si>
  <si>
    <t>Sweet but Psycho</t>
  </si>
  <si>
    <t>Woman Like Me (feat. Nicki Minaj)</t>
  </si>
  <si>
    <t>rockstar (feat. 21 Savage)</t>
  </si>
  <si>
    <t>High Hopes</t>
  </si>
  <si>
    <t>Parado no BailÃ£o</t>
  </si>
  <si>
    <t>Medley da Gaiola - Dennis DJ Remix</t>
  </si>
  <si>
    <t>True Colors (feat. Maya Avedis)</t>
  </si>
  <si>
    <t>Sapequinha</t>
  </si>
  <si>
    <t>Buwan</t>
  </si>
  <si>
    <t>Spooky Scary Skeletons - Remix</t>
  </si>
  <si>
    <t>PPP</t>
  </si>
  <si>
    <t>Sou Favela</t>
  </si>
  <si>
    <t>Don't You Give Up</t>
  </si>
  <si>
    <t>Bottled Up</t>
  </si>
  <si>
    <t>Me Vas a ExtraÃ±ar - En Vivo</t>
  </si>
  <si>
    <t>Later Bitches</t>
  </si>
  <si>
    <t>O BebÃª</t>
  </si>
  <si>
    <t>Ni Gucci Ni Prada</t>
  </si>
  <si>
    <t>Devagarinho</t>
  </si>
  <si>
    <t>Pra Me Refazer</t>
  </si>
  <si>
    <t>Narcissist</t>
  </si>
  <si>
    <t>Mary Jane (Radio Edit)</t>
  </si>
  <si>
    <t>Monster Mash</t>
  </si>
  <si>
    <t>Bad</t>
  </si>
  <si>
    <t>Forgive Me Friend</t>
  </si>
  <si>
    <t>SÃ³ Pra Castigar</t>
  </si>
  <si>
    <t>Saudade NÃ­vel Hard</t>
  </si>
  <si>
    <t>Pretty Little Fears (feat. J. Cole)</t>
  </si>
  <si>
    <t>Oui</t>
  </si>
  <si>
    <t>Bom Diggy</t>
  </si>
  <si>
    <t>Favela</t>
  </si>
  <si>
    <t>Hoe Je Bent</t>
  </si>
  <si>
    <t>Spice</t>
  </si>
  <si>
    <t>I Will Find</t>
  </si>
  <si>
    <t>Mafiosa (feat. Caroliina)</t>
  </si>
  <si>
    <t>Amore e Capoeira</t>
  </si>
  <si>
    <t>Djadja</t>
  </si>
  <si>
    <t>D'estate non vale (feat. Ana Mena)</t>
  </si>
  <si>
    <t>Tror Du Att Han Bryr Sig</t>
  </si>
  <si>
    <t>Ultimatum - Edit</t>
  </si>
  <si>
    <t>TEST DRIVE</t>
  </si>
  <si>
    <t>Toto (feat. RAF Camora)</t>
  </si>
  <si>
    <t>Immigrant</t>
  </si>
  <si>
    <t>Juice Remix</t>
  </si>
  <si>
    <t>Sisi Maria</t>
  </si>
  <si>
    <t>Ð Ð¾Ð·Ð¾Ð²Ð¾Ðµ Ð²Ð¸Ð½Ð¾</t>
  </si>
  <si>
    <t>IDOL</t>
  </si>
  <si>
    <t>Mr La Di Da Di</t>
  </si>
  <si>
    <t>Your Lovin' (feat. MÃ˜ &amp; Yxng Bane)</t>
  </si>
  <si>
    <t>No Brainer</t>
  </si>
  <si>
    <t>Kankan</t>
  </si>
  <si>
    <t>Vamos (feat. Dr Zeus &amp; Raja Kumari)</t>
  </si>
  <si>
    <t>LEG OVER</t>
  </si>
  <si>
    <t>Calypso</t>
  </si>
  <si>
    <t>Maybe One Day (English version)</t>
  </si>
  <si>
    <t>Leily Leily</t>
  </si>
  <si>
    <t>Nos Fuimos Lejos (feat. El Micha &amp; RedOne) - Arabic Version</t>
  </si>
  <si>
    <t>Illegal Weapon</t>
  </si>
  <si>
    <t>Find a Way</t>
  </si>
  <si>
    <t>Loungin (Who Do Ya Luv)</t>
  </si>
  <si>
    <t>Still Not a Player (feat. Joe) - Radio Version</t>
  </si>
  <si>
    <t>Let Me Blow Ya Mind</t>
  </si>
  <si>
    <t>Dangerous</t>
  </si>
  <si>
    <t>Back That Azz Up</t>
  </si>
  <si>
    <t>Put On</t>
  </si>
  <si>
    <t>Respiration</t>
  </si>
  <si>
    <t>Nann Nigga</t>
  </si>
  <si>
    <t>It Ain't My Fault</t>
  </si>
  <si>
    <t>Go Hard</t>
  </si>
  <si>
    <t>Da Art of Storytellin' (Pt. 1)</t>
  </si>
  <si>
    <t>Brand New - Dirty</t>
  </si>
  <si>
    <t>Definition</t>
  </si>
  <si>
    <t>DÃ©jÃ  Vu (Uptown Baby)</t>
  </si>
  <si>
    <t>Murdergram - Streets Is Watching/Soundtrack Version</t>
  </si>
  <si>
    <t>My Life</t>
  </si>
  <si>
    <t>Throw Some D's</t>
  </si>
  <si>
    <t>All N My Grill (feat. Big Boi)</t>
  </si>
  <si>
    <t>Stay Fly - Explicit Album Version</t>
  </si>
  <si>
    <t>Ruff Ryders' Anthem</t>
  </si>
  <si>
    <t>Grindin'</t>
  </si>
  <si>
    <t>Pre-Game</t>
  </si>
  <si>
    <t>Money In The Bank - Remix feat. Young Buck</t>
  </si>
  <si>
    <t>Gimme Some More</t>
  </si>
  <si>
    <t>Magic Stick</t>
  </si>
  <si>
    <t>Whoa!</t>
  </si>
  <si>
    <t>Roc The Mic</t>
  </si>
  <si>
    <t>Welcome to Atlanta</t>
  </si>
  <si>
    <t>Wait (The Whisper Song)</t>
  </si>
  <si>
    <t>Hate It Or Love It</t>
  </si>
  <si>
    <t>Where I Wanna Be</t>
  </si>
  <si>
    <t>Still Tippin' (feat. Slim Thug and Paul Wall)</t>
  </si>
  <si>
    <t>So Fresh, So Clean</t>
  </si>
  <si>
    <t>Cake</t>
  </si>
  <si>
    <t>I Think They Like Me - Remix</t>
  </si>
  <si>
    <t>Knuck If You Buck (feat. Lil' Scrappy)</t>
  </si>
  <si>
    <t>Wipe Me Down (feat. Foxx, Webbie &amp; Lil Boosie) - Remix</t>
  </si>
  <si>
    <t>Slow Jamz (feat. Kanye West &amp; Jamie Foxx)</t>
  </si>
  <si>
    <t>California Dreamin'</t>
  </si>
  <si>
    <t>Into The Mystic</t>
  </si>
  <si>
    <t>Come Pick Me Up</t>
  </si>
  <si>
    <t>I Feel the Earth Move</t>
  </si>
  <si>
    <t>Walking Back To Georgia</t>
  </si>
  <si>
    <t>Constant Craving - Remastered</t>
  </si>
  <si>
    <t>Sweet Revenge</t>
  </si>
  <si>
    <t>Sunshine Superman</t>
  </si>
  <si>
    <t>Traveling Alone</t>
  </si>
  <si>
    <t>Lungs</t>
  </si>
  <si>
    <t>Queen Bee</t>
  </si>
  <si>
    <t>Big Yellow Taxi</t>
  </si>
  <si>
    <t>Wagon Wheel</t>
  </si>
  <si>
    <t>Car Wheels On A Gravel Road</t>
  </si>
  <si>
    <t>1952 Vincent Black Lightning</t>
  </si>
  <si>
    <t>I'm The Only One</t>
  </si>
  <si>
    <t>Sandusky</t>
  </si>
  <si>
    <t>Crossroads - Remastered Version</t>
  </si>
  <si>
    <t>The Swimming Song</t>
  </si>
  <si>
    <t>Heavenly Day</t>
  </si>
  <si>
    <t>When The Stars Go Blue</t>
  </si>
  <si>
    <t>Blue</t>
  </si>
  <si>
    <t>Love And Affection</t>
  </si>
  <si>
    <t>Carolina In My Mind</t>
  </si>
  <si>
    <t>Windfall - 2015 Remastered</t>
  </si>
  <si>
    <t>Jesus, etc.</t>
  </si>
  <si>
    <t>I Don't Want to Wait (Artist's 20th Anniversary Edition)</t>
  </si>
  <si>
    <t>16 Days</t>
  </si>
  <si>
    <t>Save It For A Rainy Day</t>
  </si>
  <si>
    <t>Look At Miss Ohio</t>
  </si>
  <si>
    <t>Moonshiner</t>
  </si>
  <si>
    <t>I Wish I Was the Moon</t>
  </si>
  <si>
    <t>The City (with Quinn XCII)</t>
  </si>
  <si>
    <t>Groceries</t>
  </si>
  <si>
    <t>Be Real</t>
  </si>
  <si>
    <t>Crush</t>
  </si>
  <si>
    <t>Laugh It Off</t>
  </si>
  <si>
    <t>I Wanna Know</t>
  </si>
  <si>
    <t>THE SHIT</t>
  </si>
  <si>
    <t>Forget to Forget</t>
  </si>
  <si>
    <t>Warpaint</t>
  </si>
  <si>
    <t>If You're Over Me</t>
  </si>
  <si>
    <t>Just Friends</t>
  </si>
  <si>
    <t>Just For A Moment (feat. Iselin)</t>
  </si>
  <si>
    <t>I'll Be There</t>
  </si>
  <si>
    <t>Donâ€™t Lose Your Cool</t>
  </si>
  <si>
    <t>Light up for You</t>
  </si>
  <si>
    <t>Toluca Lake - Imad Remix</t>
  </si>
  <si>
    <t>11 Hours - Branchez Remix</t>
  </si>
  <si>
    <t>Better Not (feat. Wafia)</t>
  </si>
  <si>
    <t>Body</t>
  </si>
  <si>
    <t>Feel Like</t>
  </si>
  <si>
    <t>Paper Cut</t>
  </si>
  <si>
    <t>all the kids are depressed</t>
  </si>
  <si>
    <t>Love Actually</t>
  </si>
  <si>
    <t>Drive Me Home - GOLDHOUSE Remix</t>
  </si>
  <si>
    <t>Memorized</t>
  </si>
  <si>
    <t>Deep Breaths</t>
  </si>
  <si>
    <t>Do You Feel This Way (feat. Whethan)</t>
  </si>
  <si>
    <t>Better - SG Lewis x Clairo</t>
  </si>
  <si>
    <t>I Just Can't</t>
  </si>
  <si>
    <t>OT</t>
  </si>
  <si>
    <t>Find</t>
  </si>
  <si>
    <t>Sleepy Eyes</t>
  </si>
  <si>
    <t>Show Me</t>
  </si>
  <si>
    <t>Say Hi</t>
  </si>
  <si>
    <t>Sunburn</t>
  </si>
  <si>
    <t>That's All</t>
  </si>
  <si>
    <t>You Could Be</t>
  </si>
  <si>
    <t>If You're Hearing This</t>
  </si>
  <si>
    <t>Good Nights (feat. Mascolo)</t>
  </si>
  <si>
    <t>Above the Clouds</t>
  </si>
  <si>
    <t>Warm Fire Lightning (Flip)</t>
  </si>
  <si>
    <t>Not A Love Song</t>
  </si>
  <si>
    <t>Ride Or Die (feat. Foster The People)</t>
  </si>
  <si>
    <t>What The Hell Happened To Us (feat. Kailee Morgue)</t>
  </si>
  <si>
    <t>Just The Same</t>
  </si>
  <si>
    <t>Up To Something</t>
  </si>
  <si>
    <t>Basement</t>
  </si>
  <si>
    <t>Not Alone</t>
  </si>
  <si>
    <t>Good For You</t>
  </si>
  <si>
    <t>Astronaut (Something About Your Love)</t>
  </si>
  <si>
    <t>Burns - Edit</t>
  </si>
  <si>
    <t>You're Not Missing Me</t>
  </si>
  <si>
    <t>Somebody Special</t>
  </si>
  <si>
    <t>Fight Back (feat. Nevve)</t>
  </si>
  <si>
    <t>Valleys</t>
  </si>
  <si>
    <t>Know This Love (feat. Litens)</t>
  </si>
  <si>
    <t>Vexed Riddim</t>
  </si>
  <si>
    <t>Scrub</t>
  </si>
  <si>
    <t>Magneto</t>
  </si>
  <si>
    <t>Recargar</t>
  </si>
  <si>
    <t>Only the Rated</t>
  </si>
  <si>
    <t>Morgue</t>
  </si>
  <si>
    <t>XCXD BXMB</t>
  </si>
  <si>
    <t>Pied Piper</t>
  </si>
  <si>
    <t>Functions On the Low</t>
  </si>
  <si>
    <t>fabric</t>
  </si>
  <si>
    <t>Igloo</t>
  </si>
  <si>
    <t>Woooo</t>
  </si>
  <si>
    <t>Danger - Instrumental</t>
  </si>
  <si>
    <t>Together</t>
  </si>
  <si>
    <t>War Lord</t>
  </si>
  <si>
    <t>Currency</t>
  </si>
  <si>
    <t>Controlla</t>
  </si>
  <si>
    <t>London we have lift off - Instrumental</t>
  </si>
  <si>
    <t>One Take - Instrumental</t>
  </si>
  <si>
    <t>Rainbow Bridge</t>
  </si>
  <si>
    <t>Panasonic</t>
  </si>
  <si>
    <t>Food Move</t>
  </si>
  <si>
    <t>Sword</t>
  </si>
  <si>
    <t>Waterboy</t>
  </si>
  <si>
    <t>Duck Duck Goose</t>
  </si>
  <si>
    <t>Golden Boy - Instrumental</t>
  </si>
  <si>
    <t>Trending</t>
  </si>
  <si>
    <t>Karachi</t>
  </si>
  <si>
    <t>Gully</t>
  </si>
  <si>
    <t>Rhythm &amp; Gash - Sir Spyro Remix</t>
  </si>
  <si>
    <t>Forward Riddim</t>
  </si>
  <si>
    <t>96 Bars of Revenge</t>
  </si>
  <si>
    <t>Lei Wulong</t>
  </si>
  <si>
    <t>Yeah Yeah 2</t>
  </si>
  <si>
    <t>Stringz - 140 Energy Remix</t>
  </si>
  <si>
    <t>99 Pace</t>
  </si>
  <si>
    <t>Hear Dis - Instrumental</t>
  </si>
  <si>
    <t>Ted Bundy</t>
  </si>
  <si>
    <t>Keep It Simple</t>
  </si>
  <si>
    <t>Farda</t>
  </si>
  <si>
    <t>Gone Mad</t>
  </si>
  <si>
    <t>Stay Woke</t>
  </si>
  <si>
    <t>Residence</t>
  </si>
  <si>
    <t>Final Stage</t>
  </si>
  <si>
    <t>Avirex &amp; Akademiks</t>
  </si>
  <si>
    <t>Bloody Hell</t>
  </si>
  <si>
    <t>Suttin Like That (Instrumental)</t>
  </si>
  <si>
    <t>Bun War - Instrumental Version</t>
  </si>
  <si>
    <t>Wot Do U Call It? (Instrumental Igloo)</t>
  </si>
  <si>
    <t>Slang Like This - Instrumental</t>
  </si>
  <si>
    <t>My G's</t>
  </si>
  <si>
    <t>Butterscotch</t>
  </si>
  <si>
    <t>Straight Flush</t>
  </si>
  <si>
    <t>Go</t>
  </si>
  <si>
    <t>Ghetto Kyote</t>
  </si>
  <si>
    <t>Gorillas In The Bits</t>
  </si>
  <si>
    <t>Badgal Ri-Ri</t>
  </si>
  <si>
    <t>Shift</t>
  </si>
  <si>
    <t>Riot (See No Evil Dub)</t>
  </si>
  <si>
    <t>The World</t>
  </si>
  <si>
    <t>Oil Gang</t>
  </si>
  <si>
    <t>Stormy Weather</t>
  </si>
  <si>
    <t>Step 2001 - Instrumental</t>
  </si>
  <si>
    <t>Next Hype - Instrumental</t>
  </si>
  <si>
    <t>Shangralah</t>
  </si>
  <si>
    <t>Quadratic</t>
  </si>
  <si>
    <t>That's Not Me - Instrumental</t>
  </si>
  <si>
    <t>Red Alert</t>
  </si>
  <si>
    <t>Warrior - Instrumental</t>
  </si>
  <si>
    <t>DM</t>
  </si>
  <si>
    <t>iBunk</t>
  </si>
  <si>
    <t>Sonic</t>
  </si>
  <si>
    <t>Red Velvet</t>
  </si>
  <si>
    <t>Stand Up Tall (Instrumental)</t>
  </si>
  <si>
    <t>Winner Stays On.</t>
  </si>
  <si>
    <t>Gladiator - Instrumental</t>
  </si>
  <si>
    <t>Dagger Jacker</t>
  </si>
  <si>
    <t>Funky Friday</t>
  </si>
  <si>
    <t>Darcy</t>
  </si>
  <si>
    <t>Fall Off</t>
  </si>
  <si>
    <t>1Xtra</t>
  </si>
  <si>
    <t>LO(V/S)ER</t>
  </si>
  <si>
    <t>Die By The Gun</t>
  </si>
  <si>
    <t>Money Right</t>
  </si>
  <si>
    <t>Revvin'</t>
  </si>
  <si>
    <t>Fun With It</t>
  </si>
  <si>
    <t>Homerton B</t>
  </si>
  <si>
    <t>Send Me the Money</t>
  </si>
  <si>
    <t>Ask Flipz</t>
  </si>
  <si>
    <t>Done His Dance</t>
  </si>
  <si>
    <t>Pure Water</t>
  </si>
  <si>
    <t>Hype Ting</t>
  </si>
  <si>
    <t>Who Am I? (feat. Bugzy Malone)</t>
  </si>
  <si>
    <t>Moscow</t>
  </si>
  <si>
    <t>Yuck</t>
  </si>
  <si>
    <t>Coldest Flows</t>
  </si>
  <si>
    <t>AND WHAT</t>
  </si>
  <si>
    <t>Sunshine (feat. Craig David &amp; Star.One)</t>
  </si>
  <si>
    <t>Alakazam (feat. JME &amp; Denzel Curry)</t>
  </si>
  <si>
    <t>We Don't Play</t>
  </si>
  <si>
    <t>Honey Dew</t>
  </si>
  <si>
    <t>Pick Up The Phone</t>
  </si>
  <si>
    <t>Like Yours</t>
  </si>
  <si>
    <t>Jumpy Remix</t>
  </si>
  <si>
    <t>Athlete</t>
  </si>
  <si>
    <t>Road Rage 2</t>
  </si>
  <si>
    <t>Clash Of The Titans</t>
  </si>
  <si>
    <t>How U Feelin?</t>
  </si>
  <si>
    <t>Come Through</t>
  </si>
  <si>
    <t>Remember Me</t>
  </si>
  <si>
    <t>Standard</t>
  </si>
  <si>
    <t>The Sesh</t>
  </si>
  <si>
    <t>Separation (feat. Maverick Sabre)</t>
  </si>
  <si>
    <t>Big For Your Boots</t>
  </si>
  <si>
    <t>Drivers</t>
  </si>
  <si>
    <t>Stay with It</t>
  </si>
  <si>
    <t>6ix Flags</t>
  </si>
  <si>
    <t>Right Now (feat. JME &amp; Frisco)</t>
  </si>
  <si>
    <t>Gassed Up Yutes</t>
  </si>
  <si>
    <t>It's Long Fam</t>
  </si>
  <si>
    <t>Don't Believe You</t>
  </si>
  <si>
    <t>Slumdog Millionaire</t>
  </si>
  <si>
    <t>And Dat</t>
  </si>
  <si>
    <t>Death Do Us Part</t>
  </si>
  <si>
    <t>Like Juve (Juventus)</t>
  </si>
  <si>
    <t>Warning</t>
  </si>
  <si>
    <t>Revolver Riddim</t>
  </si>
  <si>
    <t>Preach</t>
  </si>
  <si>
    <t>Born On Your Own</t>
  </si>
  <si>
    <t>Do My Ting</t>
  </si>
  <si>
    <t>Spin Ya</t>
  </si>
  <si>
    <t>Live in the Booth</t>
  </si>
  <si>
    <t>One Flow</t>
  </si>
  <si>
    <t>Submarine</t>
  </si>
  <si>
    <t>Flexin</t>
  </si>
  <si>
    <t>Man On Fire</t>
  </si>
  <si>
    <t>London</t>
  </si>
  <si>
    <t>We Run Tingz</t>
  </si>
  <si>
    <t>Over the Moon</t>
  </si>
  <si>
    <t>Â¥Â£$</t>
  </si>
  <si>
    <t>Shellington Crescent</t>
  </si>
  <si>
    <t>Oddity</t>
  </si>
  <si>
    <t>Shots</t>
  </si>
  <si>
    <t>King</t>
  </si>
  <si>
    <t>Answering Phone</t>
  </si>
  <si>
    <t>Stop Me</t>
  </si>
  <si>
    <t>Stacy's Mom</t>
  </si>
  <si>
    <t>Call Me Maybe</t>
  </si>
  <si>
    <t>I Believe In A Thing Called Love</t>
  </si>
  <si>
    <t>Country Grammar (Hot Shit)</t>
  </si>
  <si>
    <t>Waka Waka (This Time for Africa) [The Official 2010 FIFA World Cup (TM) Song]</t>
  </si>
  <si>
    <t>Barbie Girl</t>
  </si>
  <si>
    <t>Bad Day</t>
  </si>
  <si>
    <t>The Bad Touch</t>
  </si>
  <si>
    <t>Fly</t>
  </si>
  <si>
    <t>Blue (Da Ba Dee) - Extended Remix</t>
  </si>
  <si>
    <t>Tubthumping</t>
  </si>
  <si>
    <t>Cotton Eye Joe</t>
  </si>
  <si>
    <t>Pretty Fly (For A White Guy)</t>
  </si>
  <si>
    <t>My Band</t>
  </si>
  <si>
    <t>Wake Me up Before You Go-Go</t>
  </si>
  <si>
    <t>Wild Wild West - Album Version With Intro</t>
  </si>
  <si>
    <t>I'd Do Anything for Love (But I Won't Do That) - Radio Edit</t>
  </si>
  <si>
    <t>A Thousand Miles</t>
  </si>
  <si>
    <t>Good Vibrations</t>
  </si>
  <si>
    <t>Sussudio</t>
  </si>
  <si>
    <t>Tipsy - Radio Mix</t>
  </si>
  <si>
    <t>Beverly Hills</t>
  </si>
  <si>
    <t>Party Up</t>
  </si>
  <si>
    <t>The Boys of Summer</t>
  </si>
  <si>
    <t>MMMBop</t>
  </si>
  <si>
    <t>Steal My Sunshine</t>
  </si>
  <si>
    <t>I'm Just A Kid</t>
  </si>
  <si>
    <t>Miami</t>
  </si>
  <si>
    <t>We Didn't Start the Fire</t>
  </si>
  <si>
    <t>What's Luv? (feat. Ja-Rule &amp; Ashanti)</t>
  </si>
  <si>
    <t>I'm Like A Bird</t>
  </si>
  <si>
    <t>Freek-A-Leek</t>
  </si>
  <si>
    <t>Rock Me Amadeus - The Gold Mix</t>
  </si>
  <si>
    <t>California - Tchad Blake Mix</t>
  </si>
  <si>
    <t>Swing</t>
  </si>
  <si>
    <t>Grace Kelly</t>
  </si>
  <si>
    <t>Mean</t>
  </si>
  <si>
    <t>In the Summertime</t>
  </si>
  <si>
    <t>Adrian</t>
  </si>
  <si>
    <t>Mama Look At Me Now</t>
  </si>
  <si>
    <t>Dreamer</t>
  </si>
  <si>
    <t>Funky Sensation</t>
  </si>
  <si>
    <t>Solid</t>
  </si>
  <si>
    <t>Back In Your Heart</t>
  </si>
  <si>
    <t>Live Like This</t>
  </si>
  <si>
    <t>Head Up</t>
  </si>
  <si>
    <t>Turn Around - Youngr Bootleg</t>
  </si>
  <si>
    <t>Satisfied (feat. MAX)</t>
  </si>
  <si>
    <t>The Nights</t>
  </si>
  <si>
    <t>September - Throttle x Earth, Wind &amp; Fire</t>
  </si>
  <si>
    <t>Dished (Male Stripper) - Edit</t>
  </si>
  <si>
    <t>Feels Great (feat. Fetty Wap &amp; CVBZ)</t>
  </si>
  <si>
    <t>Dreams - Lost Kings Remix</t>
  </si>
  <si>
    <t>Ride Or Die (feat. Foster The People) - Vicetone Remix</t>
  </si>
  <si>
    <t>Neutron Dance - Edit</t>
  </si>
  <si>
    <t>Feels Like Home</t>
  </si>
  <si>
    <t>Go with the Flow</t>
  </si>
  <si>
    <t>Oh Baby</t>
  </si>
  <si>
    <t>Footprint</t>
  </si>
  <si>
    <t>Spread Love (Paddington) [feat. DVNO]</t>
  </si>
  <si>
    <t>Get What You Give</t>
  </si>
  <si>
    <t>Move (Time To Get Loose)</t>
  </si>
  <si>
    <t>Saturday Night</t>
  </si>
  <si>
    <t>Drift</t>
  </si>
  <si>
    <t>Chateau - ARTY Remix</t>
  </si>
  <si>
    <t>Changa - Blanke Remix</t>
  </si>
  <si>
    <t>Save A Little Love</t>
  </si>
  <si>
    <t>Dance 2 Your Heartbeat</t>
  </si>
  <si>
    <t>Last Night A DJ Saved My Life (feat. AnanÃ© &amp; Tony Touch)</t>
  </si>
  <si>
    <t>Bambini</t>
  </si>
  <si>
    <t>Stockholm Skies (feat. Tom Taped &amp; Alex Aris)</t>
  </si>
  <si>
    <t>Inhale</t>
  </si>
  <si>
    <t>All We Need Is Love</t>
  </si>
  <si>
    <t>I Can Be Somebody</t>
  </si>
  <si>
    <t>Never Let You Go (feat. John Newman)</t>
  </si>
  <si>
    <t>This Song</t>
  </si>
  <si>
    <t>At Twilight</t>
  </si>
  <si>
    <t>Wouldn't It Be Nice - 2012 - Remaster</t>
  </si>
  <si>
    <t>Here Comes The Sun - Remastered 2009</t>
  </si>
  <si>
    <t>It's Not Unusual</t>
  </si>
  <si>
    <t>(Sittin' On) The Dock Of The Bay</t>
  </si>
  <si>
    <t>I'm A Believer</t>
  </si>
  <si>
    <t>Walk Like A Man</t>
  </si>
  <si>
    <t>Happy Together</t>
  </si>
  <si>
    <t>I Say A Little Prayer</t>
  </si>
  <si>
    <t>Do Wah Diddy Diddy</t>
  </si>
  <si>
    <t>Everyday - Single Version</t>
  </si>
  <si>
    <t>I Think We're Alone Now</t>
  </si>
  <si>
    <t>(Love Is Like A) Heat Wave</t>
  </si>
  <si>
    <t>My Boyfriend's Back - Single Version</t>
  </si>
  <si>
    <t>Daydream Believer</t>
  </si>
  <si>
    <t>I'm Into Something Good</t>
  </si>
  <si>
    <t>Reach Out, I'll Be There</t>
  </si>
  <si>
    <t>Chateau</t>
  </si>
  <si>
    <t>Shake</t>
  </si>
  <si>
    <t>Saturday Sun</t>
  </si>
  <si>
    <t>Little Road</t>
  </si>
  <si>
    <t>Graveclothes</t>
  </si>
  <si>
    <t>Mountain To Move</t>
  </si>
  <si>
    <t>Awake</t>
  </si>
  <si>
    <t>Either Way</t>
  </si>
  <si>
    <t>Cleopatra</t>
  </si>
  <si>
    <t>Olalla</t>
  </si>
  <si>
    <t>Hummingbird</t>
  </si>
  <si>
    <t>Tomorrow</t>
  </si>
  <si>
    <t>Sedona</t>
  </si>
  <si>
    <t>Amadeus</t>
  </si>
  <si>
    <t>Can't Cheat Death</t>
  </si>
  <si>
    <t>Dearly Departed (feat. EsmÃ© Patterson)</t>
  </si>
  <si>
    <t>Back to You</t>
  </si>
  <si>
    <t>Back To You</t>
  </si>
  <si>
    <t>Someone New</t>
  </si>
  <si>
    <t>loversâ€™ carvings</t>
  </si>
  <si>
    <t>Shape of Love (feat. Boy &amp; Bear)</t>
  </si>
  <si>
    <t>Dirty Paws</t>
  </si>
  <si>
    <t>Put It Together</t>
  </si>
  <si>
    <t>All We Ever Knew - Recorded at Spotify Studios NYC</t>
  </si>
  <si>
    <t>Oom Sha La La</t>
  </si>
  <si>
    <t>S.O.B.</t>
  </si>
  <si>
    <t>Wish I Knew You</t>
  </si>
  <si>
    <t>Mountain Man</t>
  </si>
  <si>
    <t>Lay It On Me</t>
  </si>
  <si>
    <t>King And Lionheart</t>
  </si>
  <si>
    <t>Wolf (Bonus Track)</t>
  </si>
  <si>
    <t>Hi Ho</t>
  </si>
  <si>
    <t>Start Right Now (feat. Laney Jones)</t>
  </si>
  <si>
    <t>Celeste</t>
  </si>
  <si>
    <t>Life's What You Make It</t>
  </si>
  <si>
    <t>Our Bodies</t>
  </si>
  <si>
    <t>Empress</t>
  </si>
  <si>
    <t>Love Love Love</t>
  </si>
  <si>
    <t>King of Spain</t>
  </si>
  <si>
    <t>I Keep Ticking On</t>
  </si>
  <si>
    <t>Only the Wild Ones</t>
  </si>
  <si>
    <t>Lay By Me</t>
  </si>
  <si>
    <t>Happiness Is Not A Place</t>
  </si>
  <si>
    <t>Neighbors</t>
  </si>
  <si>
    <t>If You Need To, Keep Time On Me</t>
  </si>
  <si>
    <t>Humbug Mountain Song</t>
  </si>
  <si>
    <t>Hideaway</t>
  </si>
  <si>
    <t>One + One</t>
  </si>
  <si>
    <t>Easy, Love</t>
  </si>
  <si>
    <t>Ain't No Man</t>
  </si>
  <si>
    <t>Shakedown</t>
  </si>
  <si>
    <t>Set On Fire</t>
  </si>
  <si>
    <t>American Dream</t>
  </si>
  <si>
    <t>Destroyer</t>
  </si>
  <si>
    <t>Keep Your Head Up</t>
  </si>
  <si>
    <t>Jackie and Wilson</t>
  </si>
  <si>
    <t>Housebroken Man</t>
  </si>
  <si>
    <t>Shadow Wind</t>
  </si>
  <si>
    <t>Fool Youâ€™ve Landed</t>
  </si>
  <si>
    <t>Rhythm &amp; Blues</t>
  </si>
  <si>
    <t>When We Were Young</t>
  </si>
  <si>
    <t>Futures</t>
  </si>
  <si>
    <t>Two of Us on the Run</t>
  </si>
  <si>
    <t>The Breach</t>
  </si>
  <si>
    <t>Six Years</t>
  </si>
  <si>
    <t>Elodie</t>
  </si>
  <si>
    <t>Bride</t>
  </si>
  <si>
    <t>I Will Remain</t>
  </si>
  <si>
    <t>This Sweet Love</t>
  </si>
  <si>
    <t>Sparrow and the Wolf</t>
  </si>
  <si>
    <t>Coney Island</t>
  </si>
  <si>
    <t>The Way We Move</t>
  </si>
  <si>
    <t>Philosophize In It! Chemicalize With It!</t>
  </si>
  <si>
    <t>From Eden</t>
  </si>
  <si>
    <t>Sweetest Thing</t>
  </si>
  <si>
    <t>Wildfire</t>
  </si>
  <si>
    <t>Just Kids</t>
  </si>
  <si>
    <t>All I Want Is You</t>
  </si>
  <si>
    <t>5 Years Time</t>
  </si>
  <si>
    <t>Mess Is Mine</t>
  </si>
  <si>
    <t>He's Fine</t>
  </si>
  <si>
    <t>Dancing in the Moonlight</t>
  </si>
  <si>
    <t>No Drama (feat. Craig David)</t>
  </si>
  <si>
    <t>Somebody</t>
  </si>
  <si>
    <t>Let It Be Me (feat. Ava Max)</t>
  </si>
  <si>
    <t>Hooked</t>
  </si>
  <si>
    <t>Sucker for You</t>
  </si>
  <si>
    <t>Without You (feat. Sandro Cavazza)</t>
  </si>
  <si>
    <t>Be Your Friend</t>
  </si>
  <si>
    <t>Anyway</t>
  </si>
  <si>
    <t>Change My Heart</t>
  </si>
  <si>
    <t>Quarter Past Midnight</t>
  </si>
  <si>
    <t>Replay</t>
  </si>
  <si>
    <t>Heartline</t>
  </si>
  <si>
    <t>NO EXCUSES</t>
  </si>
  <si>
    <t>Does It Matter</t>
  </si>
  <si>
    <t>Shivers</t>
  </si>
  <si>
    <t>Dive With Me</t>
  </si>
  <si>
    <t>Ready To Love You</t>
  </si>
  <si>
    <t>Good Vibes (feat. Tove Styrke)</t>
  </si>
  <si>
    <t>Meant to Be (feat. Florida Georgia Line)</t>
  </si>
  <si>
    <t>Too Good To Be True</t>
  </si>
  <si>
    <t>Capital Letters</t>
  </si>
  <si>
    <t>Stargazing</t>
  </si>
  <si>
    <t>Down With The Sickness</t>
  </si>
  <si>
    <t>Send the Pain Below</t>
  </si>
  <si>
    <t>Click Click Boom</t>
  </si>
  <si>
    <t>Bulletproof</t>
  </si>
  <si>
    <t>Had Enough</t>
  </si>
  <si>
    <t>Got the Life</t>
  </si>
  <si>
    <t>No Masters</t>
  </si>
  <si>
    <t>Top of the World</t>
  </si>
  <si>
    <t>The Line</t>
  </si>
  <si>
    <t>A Crime To Remember</t>
  </si>
  <si>
    <t>Walking In My Shoes</t>
  </si>
  <si>
    <t>Undead</t>
  </si>
  <si>
    <t>Stupify</t>
  </si>
  <si>
    <t>Remember When</t>
  </si>
  <si>
    <t>Red Cold River</t>
  </si>
  <si>
    <t>Go (Remastered)</t>
  </si>
  <si>
    <t>House On Fire</t>
  </si>
  <si>
    <t>Dirty</t>
  </si>
  <si>
    <t>Painless</t>
  </si>
  <si>
    <t>A Warrior's Call</t>
  </si>
  <si>
    <t>TalkTalk</t>
  </si>
  <si>
    <t>Show Yourself</t>
  </si>
  <si>
    <t>KILL4ME</t>
  </si>
  <si>
    <t>Bulls On Parade</t>
  </si>
  <si>
    <t>Go To War</t>
  </si>
  <si>
    <t>Straight Jacket</t>
  </si>
  <si>
    <t>Freak On a Leash</t>
  </si>
  <si>
    <t>Band of Gypsies - Edit</t>
  </si>
  <si>
    <t>Who We Are</t>
  </si>
  <si>
    <t>Betray And Degrade</t>
  </si>
  <si>
    <t>Deathwish</t>
  </si>
  <si>
    <t>I Only Lie When I Love You</t>
  </si>
  <si>
    <t>Rose Red Violent Blue (This Song Is Dumb &amp; So Am I)</t>
  </si>
  <si>
    <t>Feed the Wolf</t>
  </si>
  <si>
    <t>Spit Out the Bone</t>
  </si>
  <si>
    <t>Headstrong</t>
  </si>
  <si>
    <t>Digging My Own Grave</t>
  </si>
  <si>
    <t>It's No Good (Cover)</t>
  </si>
  <si>
    <t>Guerrilla Radio</t>
  </si>
  <si>
    <t>Black Is The Soul</t>
  </si>
  <si>
    <t>Song #3</t>
  </si>
  <si>
    <t>The Violence</t>
  </si>
  <si>
    <t>Now That We're Dead</t>
  </si>
  <si>
    <t>Steambreather</t>
  </si>
  <si>
    <t>Satellite</t>
  </si>
  <si>
    <t>Rusty Cage</t>
  </si>
  <si>
    <t>Jekyll And Hyde</t>
  </si>
  <si>
    <t>Pieces</t>
  </si>
  <si>
    <t>Face to the Floor</t>
  </si>
  <si>
    <t>We Will Not Go Quietly</t>
  </si>
  <si>
    <t>Some Nights</t>
  </si>
  <si>
    <t>December, 1963 (Oh What A Night!)</t>
  </si>
  <si>
    <t>Put Your Records On</t>
  </si>
  <si>
    <t>Come and Get Your Love - Single Edit</t>
  </si>
  <si>
    <t>This Will Be (An Everlasting Love)</t>
  </si>
  <si>
    <t>Under Pressure - Remastered</t>
  </si>
  <si>
    <t>Stayin' Alive - Remastered Version</t>
  </si>
  <si>
    <t>Don't Worry Be Happy</t>
  </si>
  <si>
    <t>Go Your Own Way - 2004 Remastered Edition</t>
  </si>
  <si>
    <t>Uptown Funk</t>
  </si>
  <si>
    <t>Night Moves</t>
  </si>
  <si>
    <t>Stuck In The Middle With You</t>
  </si>
  <si>
    <t>Jump in the Line</t>
  </si>
  <si>
    <t>Twist And Shout - Remastered 2009</t>
  </si>
  <si>
    <t>Ooh Ahh (My Life Be Like) (feat. Toby Mac)</t>
  </si>
  <si>
    <t>Start Me Up - Remastered</t>
  </si>
  <si>
    <t>Can't Hold Us - feat. Ray Dalton</t>
  </si>
  <si>
    <t>Daylight</t>
  </si>
  <si>
    <t>Wouldn't It Be Nice - Remastered</t>
  </si>
  <si>
    <t>Move Your Feet</t>
  </si>
  <si>
    <t>Edge of Seventeen</t>
  </si>
  <si>
    <t>You're My Best Friend - Remastered 2011</t>
  </si>
  <si>
    <t>Roses</t>
  </si>
  <si>
    <t>You're The One That I Want - From â€œGreaseâ€</t>
  </si>
  <si>
    <t>Why Can't We Be Friends?</t>
  </si>
  <si>
    <t>Upside Down</t>
  </si>
  <si>
    <t>Ain't Nobody</t>
  </si>
  <si>
    <t>Dirty Little Secret</t>
  </si>
  <si>
    <t>Just Dance</t>
  </si>
  <si>
    <t>I'm A Believer - Radio Edit</t>
  </si>
  <si>
    <t>Harder To Breathe</t>
  </si>
  <si>
    <t>Thnks fr th Mmrs</t>
  </si>
  <si>
    <t>Promiscuous</t>
  </si>
  <si>
    <t>Disturbia</t>
  </si>
  <si>
    <t>Boom Boom Pow</t>
  </si>
  <si>
    <t>The Sweet Escape</t>
  </si>
  <si>
    <t>Leavin'</t>
  </si>
  <si>
    <t>Draco</t>
  </si>
  <si>
    <t>Shining</t>
  </si>
  <si>
    <t>Bad and Boujee (feat. Lil Uzi Vert)</t>
  </si>
  <si>
    <t>Deja Vu</t>
  </si>
  <si>
    <t>Six Feet Under</t>
  </si>
  <si>
    <t>No Frauds</t>
  </si>
  <si>
    <t>Nobody's Better (feat. Fetty Wap)</t>
  </si>
  <si>
    <t>Contract (feat. Iamsu)</t>
  </si>
  <si>
    <t>Black Beatles</t>
  </si>
  <si>
    <t>Rockinâ€™</t>
  </si>
  <si>
    <t>T-Shirt</t>
  </si>
  <si>
    <t>Fake Love</t>
  </si>
  <si>
    <t>The Mack</t>
  </si>
  <si>
    <t>The Half</t>
  </si>
  <si>
    <t>Now and Later</t>
  </si>
  <si>
    <t>Don't Hurt Me</t>
  </si>
  <si>
    <t>I'm Juiced</t>
  </si>
  <si>
    <t>Sneakinâ€™</t>
  </si>
  <si>
    <t>Party Monster</t>
  </si>
  <si>
    <t>All Eyez feat. Jeremih</t>
  </si>
  <si>
    <t>All of Me (feat. Logic, ROZES)</t>
  </si>
  <si>
    <t>Love On The Brain - Don Diablo Remix</t>
  </si>
  <si>
    <t>Starboy - Kygo Remix</t>
  </si>
  <si>
    <t>Caroline</t>
  </si>
  <si>
    <t>Company</t>
  </si>
  <si>
    <t>Steady 1234 (feat. Jasmine Thompson &amp; Skizzy Mars)</t>
  </si>
  <si>
    <t>We Can (feat. Tory Lanez)</t>
  </si>
  <si>
    <t>Make You Feel Good</t>
  </si>
  <si>
    <t>Surfin'</t>
  </si>
  <si>
    <t>I Feel It Coming</t>
  </si>
  <si>
    <t>CRZY</t>
  </si>
  <si>
    <t>Juju On That Beat (TZ Anthem)</t>
  </si>
  <si>
    <t>Too Much Sauce</t>
  </si>
  <si>
    <t>Burn Break Crash</t>
  </si>
  <si>
    <t>Used to This</t>
  </si>
  <si>
    <t>Trust Nobody</t>
  </si>
  <si>
    <t>Just Say</t>
  </si>
  <si>
    <t>24K Magic</t>
  </si>
  <si>
    <t>Campaign (feat. Future)</t>
  </si>
  <si>
    <t>Cold Hard Love</t>
  </si>
  <si>
    <t>Devastated</t>
  </si>
  <si>
    <t>Bailar</t>
  </si>
  <si>
    <t>Not Nice</t>
  </si>
  <si>
    <t>Bang Boom</t>
  </si>
  <si>
    <t>Want Her</t>
  </si>
  <si>
    <t>Father, Father</t>
  </si>
  <si>
    <t>I Think Of You</t>
  </si>
  <si>
    <t>Oxy (feat. Lil Wayne)</t>
  </si>
  <si>
    <t>The Flute Song</t>
  </si>
  <si>
    <t>Crew (feat. Brent Faiyaz &amp; Shy Glizzy)</t>
  </si>
  <si>
    <t>Hard Work Pays Off</t>
  </si>
  <si>
    <t>Die In It</t>
  </si>
  <si>
    <t>Gift Shop (feat. Gunna)</t>
  </si>
  <si>
    <t>Chill Bill</t>
  </si>
  <si>
    <t>Coastline</t>
  </si>
  <si>
    <t>Wraith</t>
  </si>
  <si>
    <t>Bad Company</t>
  </si>
  <si>
    <t>BIG BANK (feat. 2 Chainz, Big Sean, Nicki Minaj)</t>
  </si>
  <si>
    <t>Missin You Crazy</t>
  </si>
  <si>
    <t>Why Would I Wait (feat. G-Eazy)</t>
  </si>
  <si>
    <t>Run It Back (Freestyle)</t>
  </si>
  <si>
    <t>Wake Up On You</t>
  </si>
  <si>
    <t>Catch Up (feat. Chief Keef)</t>
  </si>
  <si>
    <t>Jefe (feat. Meek Mill)</t>
  </si>
  <si>
    <t>Swervo</t>
  </si>
  <si>
    <t>Heavy Camp (feat. Travis Scott)</t>
  </si>
  <si>
    <t>Got Friends</t>
  </si>
  <si>
    <t>Welcome to the Party (with Lil Pump, Juicy J, Famous Dex, &amp; French Montana) - Remix</t>
  </si>
  <si>
    <t>NY BABY</t>
  </si>
  <si>
    <t>Frostbite (Remix) (feat. Offset &amp; Rich The Kid)</t>
  </si>
  <si>
    <t>Rewind</t>
  </si>
  <si>
    <t>The Amazing Mr. F**k Up</t>
  </si>
  <si>
    <t>Pistol On My Side (P.O.M.S) (feat. Lil Wayne)</t>
  </si>
  <si>
    <t>NEW ORLEANS</t>
  </si>
  <si>
    <t>All Thee Above (feat. Kevin Gates)</t>
  </si>
  <si>
    <t>Ring (feat. Kehlani)</t>
  </si>
  <si>
    <t>Me vs. Us</t>
  </si>
  <si>
    <t>Bacc To The Basics</t>
  </si>
  <si>
    <t>Yoppa (with BlocBoy JB)</t>
  </si>
  <si>
    <t>New Hunnids (feat. Yung Bans &amp; Gunna)</t>
  </si>
  <si>
    <t>Bad Loves Company</t>
  </si>
  <si>
    <t>All Over You</t>
  </si>
  <si>
    <t>Hopeless Romantic (feat. Swae Lee)</t>
  </si>
  <si>
    <t>Self Care</t>
  </si>
  <si>
    <t>I Am Who They Say I Am (feat. Kevin Gates and Quando Rondo)</t>
  </si>
  <si>
    <t>Yeah Yeah (feat. 50 Cent and Murda Beatz)</t>
  </si>
  <si>
    <t>Anybody (feat. Nicki Minaj)</t>
  </si>
  <si>
    <t>Beat The Odds (feat. YFN Lucci)</t>
  </si>
  <si>
    <t>What Have You Done</t>
  </si>
  <si>
    <t>Before You Get a Boyfriend.</t>
  </si>
  <si>
    <t>Adding Up</t>
  </si>
  <si>
    <t>Stereo Hearts (feat. Adam Levine)</t>
  </si>
  <si>
    <t>Glad You Came</t>
  </si>
  <si>
    <t>Wild Ones (feat. Sia)</t>
  </si>
  <si>
    <t>Airplanes (feat. Hayley Williams)</t>
  </si>
  <si>
    <t>Trumpets</t>
  </si>
  <si>
    <t>Unforgettable</t>
  </si>
  <si>
    <t>Can't Feel My Face</t>
  </si>
  <si>
    <t>Am I Wrong</t>
  </si>
  <si>
    <t>Young Blood</t>
  </si>
  <si>
    <t>Opposite Of Adults</t>
  </si>
  <si>
    <t>Stressed Out</t>
  </si>
  <si>
    <t>We Are Young (feat. Janelle MonÃ¡e)</t>
  </si>
  <si>
    <t>PILLOWTALK</t>
  </si>
  <si>
    <t>Cake By the Ocean</t>
  </si>
  <si>
    <t>No Money</t>
  </si>
  <si>
    <t>Sexual</t>
  </si>
  <si>
    <t>Alarm</t>
  </si>
  <si>
    <t>Touch</t>
  </si>
  <si>
    <t>Faded</t>
  </si>
  <si>
    <t>Be The One</t>
  </si>
  <si>
    <t>Cool for the Summer</t>
  </si>
  <si>
    <t>Don't Be So Hard On Yourself</t>
  </si>
  <si>
    <t>Ex's &amp; Oh's</t>
  </si>
  <si>
    <t>Jealous - Remix</t>
  </si>
  <si>
    <t>If It Ain't Love</t>
  </si>
  <si>
    <t>Better Off Gone</t>
  </si>
  <si>
    <t>Good Girl</t>
  </si>
  <si>
    <t>Desperate Man</t>
  </si>
  <si>
    <t>Rumor</t>
  </si>
  <si>
    <t>Caught Up In The Country</t>
  </si>
  <si>
    <t>Make It Sweet</t>
  </si>
  <si>
    <t>Rich</t>
  </si>
  <si>
    <t>Beautiful Crazy</t>
  </si>
  <si>
    <t>Bring It On Over</t>
  </si>
  <si>
    <t>Break Up in the End</t>
  </si>
  <si>
    <t>Whiskey Glasses</t>
  </si>
  <si>
    <t>Take It From Me</t>
  </si>
  <si>
    <t>Hotel Key</t>
  </si>
  <si>
    <t>Sixteen</t>
  </si>
  <si>
    <t>Good Together</t>
  </si>
  <si>
    <t>Turnin' Me On</t>
  </si>
  <si>
    <t>Simple</t>
  </si>
  <si>
    <t>Keeping Score (feat. Kelly Clarkson)</t>
  </si>
  <si>
    <t>Born to Love You</t>
  </si>
  <si>
    <t>Down To The Honkytonk</t>
  </si>
  <si>
    <t>Hangin' On</t>
  </si>
  <si>
    <t>Talk You Out Of It</t>
  </si>
  <si>
    <t>What Makes You Country</t>
  </si>
  <si>
    <t>Drowns The Whiskey (feat. Miranda Lambert)</t>
  </si>
  <si>
    <t>Love That About You</t>
  </si>
  <si>
    <t>She Got the Best of Me</t>
  </si>
  <si>
    <t>Home With Her</t>
  </si>
  <si>
    <t>I Don't Know About You</t>
  </si>
  <si>
    <t>Neon Church</t>
  </si>
  <si>
    <t>Burning Man</t>
  </si>
  <si>
    <t>Slower</t>
  </si>
  <si>
    <t>More</t>
  </si>
  <si>
    <t>To a T</t>
  </si>
  <si>
    <t>Never Comin Down</t>
  </si>
  <si>
    <t>Eyes On You</t>
  </si>
  <si>
    <t>Girl Like You</t>
  </si>
  <si>
    <t>Miss Me More</t>
  </si>
  <si>
    <t>Best Shot</t>
  </si>
  <si>
    <t>90's Country</t>
  </si>
  <si>
    <t>Thought About You</t>
  </si>
  <si>
    <t>Drunk Me</t>
  </si>
  <si>
    <t>Prayed for You</t>
  </si>
  <si>
    <t>One Shot</t>
  </si>
  <si>
    <t>The Distance (feat. Ty Dolla $ign)</t>
  </si>
  <si>
    <t>Tango</t>
  </si>
  <si>
    <t>Whatchamacallit (feat. Chris Brown)</t>
  </si>
  <si>
    <t>the Colours.</t>
  </si>
  <si>
    <t>Have Mercy (feat. Maleek Berry &amp; Shenie Fogo)</t>
  </si>
  <si>
    <t>Just A Little Crush</t>
  </si>
  <si>
    <t>Love Her Too (feat. G-Eazy)</t>
  </si>
  <si>
    <t>Black Mags pt. II</t>
  </si>
  <si>
    <t>Motion</t>
  </si>
  <si>
    <t>Awesome (feat. Matt Ox)</t>
  </si>
  <si>
    <t>Saint Nobody</t>
  </si>
  <si>
    <t>Jet Lag (feat. Young Scooter)</t>
  </si>
  <si>
    <t>Act a Fool (feat. Bok Nero)</t>
  </si>
  <si>
    <t>2 MUCH (feat. 24hrs) (feat. 24hrs)</t>
  </si>
  <si>
    <t>Rumble</t>
  </si>
  <si>
    <t>Wake Up (RIOT VIP)</t>
  </si>
  <si>
    <t>MOP</t>
  </si>
  <si>
    <t>Started</t>
  </si>
  <si>
    <t>In This</t>
  </si>
  <si>
    <t>Scrape (feat. Gucci Mane)</t>
  </si>
  <si>
    <t>Whiplash (feat. Reeps One)</t>
  </si>
  <si>
    <t>FRL</t>
  </si>
  <si>
    <t>Hero (feat. David Shane)</t>
  </si>
  <si>
    <t>MVP - NGHTMRE Remix</t>
  </si>
  <si>
    <t>Mask Off - Marshmello Remix</t>
  </si>
  <si>
    <t>Fake Chanel</t>
  </si>
  <si>
    <t>Boss (Ft. Cody Ray)</t>
  </si>
  <si>
    <t>Goin' In - Skrillex "Goin' Down" Remix</t>
  </si>
  <si>
    <t>Grave</t>
  </si>
  <si>
    <t>Ninja</t>
  </si>
  <si>
    <t>WDYW</t>
  </si>
  <si>
    <t>Welcome to the Party (feat. Zhavia Ward) - Valentino Khan Remix</t>
  </si>
  <si>
    <t>Heavyweight Sound (feat. RD)</t>
  </si>
  <si>
    <t>Shake It</t>
  </si>
  <si>
    <t>KIll Em</t>
  </si>
  <si>
    <t>Gimme Sumthin (feat. Bunji Garlin)</t>
  </si>
  <si>
    <t>Find Me</t>
  </si>
  <si>
    <t>Bottles Up</t>
  </si>
  <si>
    <t>Made In China</t>
  </si>
  <si>
    <t>Dem Hands Doe</t>
  </si>
  <si>
    <t>i Shyne</t>
  </si>
  <si>
    <t>Pop Dat</t>
  </si>
  <si>
    <t>Kanye - Ookay Remix</t>
  </si>
  <si>
    <t>Boing Boing (feat. The Seige)</t>
  </si>
  <si>
    <t>Knockin'</t>
  </si>
  <si>
    <t>Double Up ft. Young Buck</t>
  </si>
  <si>
    <t>Chop It (Blvk Sheep Remix)</t>
  </si>
  <si>
    <t>BOOM - Snavs Remix</t>
  </si>
  <si>
    <t>Bap U</t>
  </si>
  <si>
    <t>Dies Irae feat. Black Prez</t>
  </si>
  <si>
    <t>When I Drop This</t>
  </si>
  <si>
    <t>Burial - Skrillex &amp; Trollphace Remix</t>
  </si>
  <si>
    <t>THE DROP</t>
  </si>
  <si>
    <t>Block You (feat. Deko)</t>
  </si>
  <si>
    <t>Blast Off</t>
  </si>
  <si>
    <t>Bricks</t>
  </si>
  <si>
    <t>Level Up</t>
  </si>
  <si>
    <t>Talkin' Bout</t>
  </si>
  <si>
    <t>Speakerbox (feat. Ohana Bam &amp; Lafa Taylor) - F8 Remix</t>
  </si>
  <si>
    <t>El Chapo</t>
  </si>
  <si>
    <t>Fucking Shit Up</t>
  </si>
  <si>
    <t>2 Vaults (feat. Lil Yachty)</t>
  </si>
  <si>
    <t>So Litt - Original</t>
  </si>
  <si>
    <t>First Day Out</t>
  </si>
  <si>
    <t>I Still Can't Stop</t>
  </si>
  <si>
    <t>Leave It</t>
  </si>
  <si>
    <t>I Like Tuh</t>
  </si>
  <si>
    <t>Zero Degrees</t>
  </si>
  <si>
    <t>Seasons (feat. Khalid)</t>
  </si>
  <si>
    <t>Gmail</t>
  </si>
  <si>
    <t>Album of the Year - Freestyle</t>
  </si>
  <si>
    <t>Goin Thru Some Thangz</t>
  </si>
  <si>
    <t>CLOUT COBAIN | CLOUT CO13A1N</t>
  </si>
  <si>
    <t>Ooh Yea (feat. Ty Dolla $ign)</t>
  </si>
  <si>
    <t>WHY</t>
  </si>
  <si>
    <t>Sauce</t>
  </si>
  <si>
    <t>Leave Me</t>
  </si>
  <si>
    <t>KeeP IN tOUcH (feat. Bryson Tiller)</t>
  </si>
  <si>
    <t>Meet Mr. NICEGUY</t>
  </si>
  <si>
    <t>Light Up (feat. Rich The Kid)</t>
  </si>
  <si>
    <t>Spin The Block (feat. Future)</t>
  </si>
  <si>
    <t>RAP DEVIL</t>
  </si>
  <si>
    <t>FALL BACK</t>
  </si>
  <si>
    <t>Rapper's Delight</t>
  </si>
  <si>
    <t>It's Tricky</t>
  </si>
  <si>
    <t>The Message</t>
  </si>
  <si>
    <t>Express Yourself - Remix</t>
  </si>
  <si>
    <t>Bust A Move</t>
  </si>
  <si>
    <t>Boyz-N-The-Hood</t>
  </si>
  <si>
    <t>Children's Story</t>
  </si>
  <si>
    <t>Paid In Full</t>
  </si>
  <si>
    <t>Straight Outta Compton</t>
  </si>
  <si>
    <t>It's Like That</t>
  </si>
  <si>
    <t>Girls Ain't Nothing But Trouble - 1988 Extended Remix</t>
  </si>
  <si>
    <t>The Breaks</t>
  </si>
  <si>
    <t>Rockit</t>
  </si>
  <si>
    <t>Jam On It</t>
  </si>
  <si>
    <t>Paid In Full - Seven Minutes Of Madness - The Coldcut Remix</t>
  </si>
  <si>
    <t>Me So Horny</t>
  </si>
  <si>
    <t>Brass Monkey</t>
  </si>
  <si>
    <t>Peter Piper</t>
  </si>
  <si>
    <t>The Adventures of Grandmaster Flash On the Wheels of Steel - Extended Mix</t>
  </si>
  <si>
    <t>Rock The Bells</t>
  </si>
  <si>
    <t>P.S.K. 'What Does It Mean'?</t>
  </si>
  <si>
    <t>Rebel Without A Pause</t>
  </si>
  <si>
    <t>You Gots To Chill</t>
  </si>
  <si>
    <t>Eric B. Is President</t>
  </si>
  <si>
    <t>6 'N The Mornin'</t>
  </si>
  <si>
    <t>The Bridge Is Over</t>
  </si>
  <si>
    <t>White Lines (Don't Do It)</t>
  </si>
  <si>
    <t>So Wat Cha Sayin'</t>
  </si>
  <si>
    <t>Buffalo Gals</t>
  </si>
  <si>
    <t>My Philosophy</t>
  </si>
  <si>
    <t>Smooth Operator</t>
  </si>
  <si>
    <t>Strictly Business</t>
  </si>
  <si>
    <t>Colors - 2014 Remastered Version</t>
  </si>
  <si>
    <t>Sucker M.C.'s (Krush-Groove 1)</t>
  </si>
  <si>
    <t>Top Billin'</t>
  </si>
  <si>
    <t>I Got It Made</t>
  </si>
  <si>
    <t>Manifest</t>
  </si>
  <si>
    <t>Bring The Noise</t>
  </si>
  <si>
    <t>Ain't No Half-Steppin'</t>
  </si>
  <si>
    <t>Talkin' All That Jazz</t>
  </si>
  <si>
    <t>Hip Hop Be Bop (Original Version)</t>
  </si>
  <si>
    <t>My Part of Town</t>
  </si>
  <si>
    <t>Fresh Is the Word</t>
  </si>
  <si>
    <t>Raw - Edit</t>
  </si>
  <si>
    <t>Ego Trippin' (12" Version)</t>
  </si>
  <si>
    <t>Strong Island</t>
  </si>
  <si>
    <t>Subway Theme</t>
  </si>
  <si>
    <t>Lesson 1 - Double Dee &amp; Steinski</t>
  </si>
  <si>
    <t>Its Yours</t>
  </si>
  <si>
    <t>Shake Your Rump</t>
  </si>
  <si>
    <t>9mm Goes Bang</t>
  </si>
  <si>
    <t>Beat Bop</t>
  </si>
  <si>
    <t>Al-Naafyish - Time</t>
  </si>
  <si>
    <t>Something Fresh to Swing To (Vocal Version)</t>
  </si>
  <si>
    <t>Let The Music Play</t>
  </si>
  <si>
    <t>Wild Wild West</t>
  </si>
  <si>
    <t>Hypnotize - 2014 Remastered Version</t>
  </si>
  <si>
    <t>Still D.R.E.</t>
  </si>
  <si>
    <t>Juicy</t>
  </si>
  <si>
    <t>Forgot About Dre</t>
  </si>
  <si>
    <t>The Next Episode</t>
  </si>
  <si>
    <t>All Eyez On Me</t>
  </si>
  <si>
    <t>Check Yo Self - Remix</t>
  </si>
  <si>
    <t>Ready or Not</t>
  </si>
  <si>
    <t>Hit 'Em Up - Single Version</t>
  </si>
  <si>
    <t>Mo Money Mo Problems (feat. Mase &amp; Puff Daddy) - 2014 Remastered Version</t>
  </si>
  <si>
    <t>C.R.E.A.M.</t>
  </si>
  <si>
    <t>I'll Be Missing You (feat. Faith Evans &amp; 112)</t>
  </si>
  <si>
    <t>Real Muthaphuckkin G's</t>
  </si>
  <si>
    <t>Summertime</t>
  </si>
  <si>
    <t>If I Ruled the World (Imagine That)</t>
  </si>
  <si>
    <t>My Name Is</t>
  </si>
  <si>
    <t>Da Rockwilder</t>
  </si>
  <si>
    <t>Survival of the Fittest</t>
  </si>
  <si>
    <t>You Know How We Do It - Remastered</t>
  </si>
  <si>
    <t>N 2 Gether Now</t>
  </si>
  <si>
    <t>Ms. Fat Booty</t>
  </si>
  <si>
    <t>Rosa Parks</t>
  </si>
  <si>
    <t>Get Money</t>
  </si>
  <si>
    <t>Tha Crossroads</t>
  </si>
  <si>
    <t>Ante Up (Robbin Hoodz Theory)</t>
  </si>
  <si>
    <t>Gangsta Nation</t>
  </si>
  <si>
    <t>Hate Me Now</t>
  </si>
  <si>
    <t>Fu-Gee-La</t>
  </si>
  <si>
    <t>Guilty Conscience</t>
  </si>
  <si>
    <t>Full Clip</t>
  </si>
  <si>
    <t>What You Want (feat. Total)</t>
  </si>
  <si>
    <t>Sound of da Police</t>
  </si>
  <si>
    <t>Feel Me Flow</t>
  </si>
  <si>
    <t>Flava In Ya Ear Remix - feat. Notorious B.I.G., L.L. Cool J, Busta Rhymes, Rampage</t>
  </si>
  <si>
    <t>Intergalactic - Remastered</t>
  </si>
  <si>
    <t>Doin' It</t>
  </si>
  <si>
    <t>Hell on Earth (Front Lines)</t>
  </si>
  <si>
    <t>Just Don't Give A Fuck</t>
  </si>
  <si>
    <t>Wu-Tang Clan Aint Nuthing ta F' Wit</t>
  </si>
  <si>
    <t>Passing Me By</t>
  </si>
  <si>
    <t>He Got Game</t>
  </si>
  <si>
    <t>Hip Hop</t>
  </si>
  <si>
    <t>Work</t>
  </si>
  <si>
    <t>Quiet Storm</t>
  </si>
  <si>
    <t>Da Joint</t>
  </si>
  <si>
    <t>Player's Anthem</t>
  </si>
  <si>
    <t>Vivrant Thing - Club Mix</t>
  </si>
  <si>
    <t>Chief Rocka</t>
  </si>
  <si>
    <t>How I Could Just Kill a Man</t>
  </si>
  <si>
    <t>You Got Me</t>
  </si>
  <si>
    <t>Alwayz Into Somethin'</t>
  </si>
  <si>
    <t>Day One (feat. Big L, A.G., Lord Finesse, &amp; O.C.)</t>
  </si>
  <si>
    <t>Electric Relaxation</t>
  </si>
  <si>
    <t>Real Hip-Hop</t>
  </si>
  <si>
    <t>Livin' Proof</t>
  </si>
  <si>
    <t>Slam</t>
  </si>
  <si>
    <t>Streiht Up Menace</t>
  </si>
  <si>
    <t>They Reminisce Over You</t>
  </si>
  <si>
    <t>Keep Your Worries - Street Version; Feat. Angie Stone</t>
  </si>
  <si>
    <t>You Never Knew</t>
  </si>
  <si>
    <t>Don't Sweat The Technique</t>
  </si>
  <si>
    <t>Nappy Heads - Remix</t>
  </si>
  <si>
    <t>Wreckonize - Remix Vocal</t>
  </si>
  <si>
    <t>Duck Ya Head</t>
  </si>
  <si>
    <t>Grown Man Sport</t>
  </si>
  <si>
    <t>Hey Lover</t>
  </si>
  <si>
    <t>Another Man</t>
  </si>
  <si>
    <t>A Lovers's Holiday - Jim Burgess Mix</t>
  </si>
  <si>
    <t>More Bounce To The Ounce</t>
  </si>
  <si>
    <t>Candy Man</t>
  </si>
  <si>
    <t>She's a Bad Mama Jama (She's Built, She's Stacked)</t>
  </si>
  <si>
    <t>Forget Me Nots</t>
  </si>
  <si>
    <t>Last Night a D.J. Saved My Life</t>
  </si>
  <si>
    <t>It's A Love Thing</t>
  </si>
  <si>
    <t>Show You My Love</t>
  </si>
  <si>
    <t>We Got the Funk</t>
  </si>
  <si>
    <t>Change of Heart - Full Length Album Mix</t>
  </si>
  <si>
    <t>Get Down Saturday Night</t>
  </si>
  <si>
    <t>Come Into My Life (Radio Mix) - Radio Mix</t>
  </si>
  <si>
    <t>Saturday Love</t>
  </si>
  <si>
    <t>Class/Style (I've Got It) - Marc Hartman 88 Extended Mix</t>
  </si>
  <si>
    <t>Bounce, Rock, Skate, Roll</t>
  </si>
  <si>
    <t>She Can't Love You</t>
  </si>
  <si>
    <t>Let It All Blow - Special Disco Remix</t>
  </si>
  <si>
    <t>Don't Say Goodnight</t>
  </si>
  <si>
    <t>Who's Getting It Now - 12"</t>
  </si>
  <si>
    <t>Can You Handle It</t>
  </si>
  <si>
    <t>Funky Sensation - Remastered</t>
  </si>
  <si>
    <t>I Hear Music in the Streets</t>
  </si>
  <si>
    <t>Boogie Oogie Oogie - Single Version 2 / Remastered 99</t>
  </si>
  <si>
    <t>Double Dutch Bus</t>
  </si>
  <si>
    <t>Oops, Up Side Your Head</t>
  </si>
  <si>
    <t>Silver Shadow</t>
  </si>
  <si>
    <t>Such A Feeling</t>
  </si>
  <si>
    <t>You and Me Just Started</t>
  </si>
  <si>
    <t>Facts Of Love</t>
  </si>
  <si>
    <t>Mercedes Boy</t>
  </si>
  <si>
    <t>Sugar Free</t>
  </si>
  <si>
    <t>Love's Comin' At Ya - Remastered</t>
  </si>
  <si>
    <t>A Night to Remember</t>
  </si>
  <si>
    <t>You Can't Hide (Your Love From Me) - Original 12" Mix</t>
  </si>
  <si>
    <t>Too Tough</t>
  </si>
  <si>
    <t>Reach Up</t>
  </si>
  <si>
    <t>Jump Into My Life</t>
  </si>
  <si>
    <t>I'm In Love</t>
  </si>
  <si>
    <t>The Finest</t>
  </si>
  <si>
    <t>Love Town</t>
  </si>
  <si>
    <t>Take Me to the Top</t>
  </si>
  <si>
    <t>Square Biz</t>
  </si>
  <si>
    <t>Still in the Groove</t>
  </si>
  <si>
    <t>Stone Love</t>
  </si>
  <si>
    <t>Walking Into Sunshine - Edit</t>
  </si>
  <si>
    <t>Ooh I Love It (Love Break) - 12" Shep Pettibone Mix</t>
  </si>
  <si>
    <t>Confused (feat. Future)</t>
  </si>
  <si>
    <t>Miss My Woe (feat. Rico Love)</t>
  </si>
  <si>
    <t>That's It (feat. Gucci Mane &amp; 2 Chainz)</t>
  </si>
  <si>
    <t>Tone it Down (feat. Chris Brown)</t>
  </si>
  <si>
    <t>Make Tha Trap Say Aye (feat. Gucci Mane)</t>
  </si>
  <si>
    <t>Last Time (feat. Travis Scott)</t>
  </si>
  <si>
    <t>Make Love</t>
  </si>
  <si>
    <t>Perfect Pint (feat. Kendrick Lamar, Gucci Mane &amp; Rae Sremmurd)</t>
  </si>
  <si>
    <t>Stunting Ain't Nuthin (feat. Slim Jxmmi &amp; Young Dolph)</t>
  </si>
  <si>
    <t>Fuck the World</t>
  </si>
  <si>
    <t>Enormous (feat. Ty Dolla $ign)</t>
  </si>
  <si>
    <t>Curve (feat. The Weeknd)</t>
  </si>
  <si>
    <t>That's What I Like (feat. Gucci Mane) - Remix</t>
  </si>
  <si>
    <t>Freeze Me (feat. Gucci Mane, T.I.) Mr. E Blend</t>
  </si>
  <si>
    <t>Money Make Ya Handsome</t>
  </si>
  <si>
    <t>1017 (feat. Young Thug)</t>
  </si>
  <si>
    <t>Jumped Out The Whip (feat. A$AP Rocky)</t>
  </si>
  <si>
    <t>She Be Puttin On (Feat. Slim Dunkin)</t>
  </si>
  <si>
    <t>Back On</t>
  </si>
  <si>
    <t>Lil Story (feat. ScHoolboy Q)</t>
  </si>
  <si>
    <t>Hood Rich Anthem - feat. 2 Chainz, Future, Waka Flocka Flame, Yo Gotti &amp; Gucci Mane</t>
  </si>
  <si>
    <t>Work In Progress (Intro)</t>
  </si>
  <si>
    <t>Slippery (feat. Gucci Mane)</t>
  </si>
  <si>
    <t>Angels (feat. Saba)</t>
  </si>
  <si>
    <t>The Gangsta, The Killa And The Dope Dealer</t>
  </si>
  <si>
    <t>Childs Play (feat. Chance the Rapper)</t>
  </si>
  <si>
    <t>This DJ</t>
  </si>
  <si>
    <t>Till I Die</t>
  </si>
  <si>
    <t>Black Dahlia</t>
  </si>
  <si>
    <t>Changing Of The Guards</t>
  </si>
  <si>
    <t>Renegade</t>
  </si>
  <si>
    <t>Xxplosive</t>
  </si>
  <si>
    <t>The Spiteful Chant</t>
  </si>
  <si>
    <t>Purple Swag</t>
  </si>
  <si>
    <t>Lucifer</t>
  </si>
  <si>
    <t>Bar For Bar</t>
  </si>
  <si>
    <t>Rhyme Or Reason</t>
  </si>
  <si>
    <t>Bag Of Money (feat. Rick Ross, Meek Mill &amp; T-Pain)</t>
  </si>
  <si>
    <t>Above The Clouds - Feat. Inspectah Deck</t>
  </si>
  <si>
    <t>Sin City</t>
  </si>
  <si>
    <t>B.O.B.</t>
  </si>
  <si>
    <t>I Am Somebody (feat. Nas)</t>
  </si>
  <si>
    <t>Illuminate (feat. Kendrick Lamar)</t>
  </si>
  <si>
    <t>Burn - feat. Big Sean</t>
  </si>
  <si>
    <t>Worst Comes To Worst - Edited</t>
  </si>
  <si>
    <t>Why Try</t>
  </si>
  <si>
    <t>Blood On The Leaves</t>
  </si>
  <si>
    <t>Sacrilegious</t>
  </si>
  <si>
    <t>Enter The Void (feat. Ab-Soul)</t>
  </si>
  <si>
    <t>Tammy's Song (Her Evils)</t>
  </si>
  <si>
    <t>Wu-Gambinos</t>
  </si>
  <si>
    <t>Evolve or Be Extinct</t>
  </si>
  <si>
    <t>G Season (feat. Meek Mill)</t>
  </si>
  <si>
    <t>Power Trip</t>
  </si>
  <si>
    <t>Blood Diamonds</t>
  </si>
  <si>
    <t>Ill Mind of Hopsin 5</t>
  </si>
  <si>
    <t>F**kin' Problems</t>
  </si>
  <si>
    <t>Guap</t>
  </si>
  <si>
    <t>The Watcher 2</t>
  </si>
  <si>
    <t>Break Ya Neck</t>
  </si>
  <si>
    <t>Take From Me</t>
  </si>
  <si>
    <t>Ambition (feat. Meek Mill &amp; Rick Ross)</t>
  </si>
  <si>
    <t>Bust Shots</t>
  </si>
  <si>
    <t>Lil' Boy Fresh</t>
  </si>
  <si>
    <t>Just What I Am</t>
  </si>
  <si>
    <t>Lose Yourself - Soundtrack Version</t>
  </si>
  <si>
    <t>The Recipe - Bonus Track</t>
  </si>
  <si>
    <t>Killa Cam</t>
  </si>
  <si>
    <t>Notorious Thugs</t>
  </si>
  <si>
    <t>Ms. Hill</t>
  </si>
  <si>
    <t>Hollis To Hollywood</t>
  </si>
  <si>
    <t>So Hard To Breathe</t>
  </si>
  <si>
    <t>The One</t>
  </si>
  <si>
    <t>Daddy</t>
  </si>
  <si>
    <t>Bitch, Donâ€™t Kill My Vibe</t>
  </si>
  <si>
    <t>Waiting For The World To End</t>
  </si>
  <si>
    <t>Represent - Explicit Album Version</t>
  </si>
  <si>
    <t>So What'Cha Want</t>
  </si>
  <si>
    <t>Git Up, Git Out</t>
  </si>
  <si>
    <t>Hippa To Da Hoppa</t>
  </si>
  <si>
    <t>MVP</t>
  </si>
  <si>
    <t>Mortal Thought</t>
  </si>
  <si>
    <t>Life's A Bitch - Explicit Album Version</t>
  </si>
  <si>
    <t>Mine</t>
  </si>
  <si>
    <t>Secret</t>
  </si>
  <si>
    <t>Little Games - St. Lucia Remix</t>
  </si>
  <si>
    <t>Menswear</t>
  </si>
  <si>
    <t>Doing It (feat. Rita Ora)</t>
  </si>
  <si>
    <t>Down and Out</t>
  </si>
  <si>
    <t>Up We Go</t>
  </si>
  <si>
    <t>Pay No Mind</t>
  </si>
  <si>
    <t>Recover</t>
  </si>
  <si>
    <t>push pull</t>
  </si>
  <si>
    <t>Close Enough - feat. Noosa</t>
  </si>
  <si>
    <t>Uma</t>
  </si>
  <si>
    <t>Hot Gates</t>
  </si>
  <si>
    <t>You - Ha Ha Ha</t>
  </si>
  <si>
    <t>Galaxy</t>
  </si>
  <si>
    <t>Calling Out</t>
  </si>
  <si>
    <t>Future Starts Slow</t>
  </si>
  <si>
    <t>When They Fight, They Fight</t>
  </si>
  <si>
    <t>Who Needs You</t>
  </si>
  <si>
    <t>I Sat By The Ocean</t>
  </si>
  <si>
    <t>The Wire</t>
  </si>
  <si>
    <t>Lost on Me</t>
  </si>
  <si>
    <t>Do You</t>
  </si>
  <si>
    <t>Phantom Limb</t>
  </si>
  <si>
    <t>Of The Night</t>
  </si>
  <si>
    <t>Water Fountain</t>
  </si>
  <si>
    <t>Back in the Tall Grass</t>
  </si>
  <si>
    <t>I Follow Rivers</t>
  </si>
  <si>
    <t>Supernatural</t>
  </si>
  <si>
    <t>Lampshades on Fire</t>
  </si>
  <si>
    <t>History Eraser</t>
  </si>
  <si>
    <t>Get Away</t>
  </si>
  <si>
    <t>Class Historian</t>
  </si>
  <si>
    <t>It Gets Better</t>
  </si>
  <si>
    <t>Postcard</t>
  </si>
  <si>
    <t>Gronlandic Edit</t>
  </si>
  <si>
    <t>Old Love / New Love</t>
  </si>
  <si>
    <t>Work This Body</t>
  </si>
  <si>
    <t>Happy Idiot</t>
  </si>
  <si>
    <t>Lay Your Love Down - Single Version</t>
  </si>
  <si>
    <t>Eyes of the Muse</t>
  </si>
  <si>
    <t>Rent I Pay</t>
  </si>
  <si>
    <t>Killed Ya</t>
  </si>
  <si>
    <t>Paris</t>
  </si>
  <si>
    <t>Trojans</t>
  </si>
  <si>
    <t>Heartbreak</t>
  </si>
  <si>
    <t>Don't You Evah</t>
  </si>
  <si>
    <t>The Heat</t>
  </si>
  <si>
    <t>Party Talk</t>
  </si>
  <si>
    <t>Polish Girl</t>
  </si>
  <si>
    <t>Teen Lovers</t>
  </si>
  <si>
    <t>Jealous (I Ain't With It)</t>
  </si>
  <si>
    <t>My Body</t>
  </si>
  <si>
    <t>Breakers</t>
  </si>
  <si>
    <t>Last Words</t>
  </si>
  <si>
    <t>Dance With Me</t>
  </si>
  <si>
    <t>Never Gonna Change</t>
  </si>
  <si>
    <t>The Hardest Button To Button</t>
  </si>
  <si>
    <t>Cough Syrup</t>
  </si>
  <si>
    <t>A Dream of You and Me</t>
  </si>
  <si>
    <t>Back Seat</t>
  </si>
  <si>
    <t>Everything Is Wrong</t>
  </si>
  <si>
    <t>Death By Diamonds And Pearls</t>
  </si>
  <si>
    <t>The End Has No End</t>
  </si>
  <si>
    <t>Hail Bop</t>
  </si>
  <si>
    <t>Keep You</t>
  </si>
  <si>
    <t>Bone Digger</t>
  </si>
  <si>
    <t>The Ballad of Mr. Steak</t>
  </si>
  <si>
    <t>Trainwreck 1979</t>
  </si>
  <si>
    <t>11th Dimension</t>
  </si>
  <si>
    <t>Giving Up The Gun</t>
  </si>
  <si>
    <t>Floating Vibes</t>
  </si>
  <si>
    <t>Lonely Press Play</t>
  </si>
  <si>
    <t>Evil</t>
  </si>
  <si>
    <t>Messed Up Kids</t>
  </si>
  <si>
    <t>Had To Hear</t>
  </si>
  <si>
    <t>Chinatown</t>
  </si>
  <si>
    <t>Bumper</t>
  </si>
  <si>
    <t>O.N.E.</t>
  </si>
  <si>
    <t>Everlasting Arms</t>
  </si>
  <si>
    <t>I Feel Better</t>
  </si>
  <si>
    <t>We Used To Wait</t>
  </si>
  <si>
    <t>Post Break-Up Sex</t>
  </si>
  <si>
    <t>Dashboard</t>
  </si>
  <si>
    <t>Helena Beat</t>
  </si>
  <si>
    <t>Come Back Home</t>
  </si>
  <si>
    <t>Little House Of Savages</t>
  </si>
  <si>
    <t>Gotta Get Away</t>
  </si>
  <si>
    <t>San Luis</t>
  </si>
  <si>
    <t>Old Pine</t>
  </si>
  <si>
    <t>The Trouble with Wanting</t>
  </si>
  <si>
    <t>Bloom - Bonus Track</t>
  </si>
  <si>
    <t>On the Frame</t>
  </si>
  <si>
    <t>Sophie</t>
  </si>
  <si>
    <t>Visions of China</t>
  </si>
  <si>
    <t>Sense of Home</t>
  </si>
  <si>
    <t>Where's My Love - Acoustic</t>
  </si>
  <si>
    <t>Even The Darkness Has Arms</t>
  </si>
  <si>
    <t>Stay Alive</t>
  </si>
  <si>
    <t>Wayside</t>
  </si>
  <si>
    <t>Chemicals</t>
  </si>
  <si>
    <t>Top to Toe</t>
  </si>
  <si>
    <t>Youâ€™re Free Now (feat. Sarah Jarosz)</t>
  </si>
  <si>
    <t>A Petal Here, a Petal There</t>
  </si>
  <si>
    <t>Scotland</t>
  </si>
  <si>
    <t>Waves - Guitar Acoustic</t>
  </si>
  <si>
    <t>Anchor</t>
  </si>
  <si>
    <t>Love Brought Weight</t>
  </si>
  <si>
    <t>Motion Sickness (Demo - Bonus Track)</t>
  </si>
  <si>
    <t>Sorrow - Acoustic</t>
  </si>
  <si>
    <t>Nothing Else</t>
  </si>
  <si>
    <t>Emmylou - Spotify Sessions</t>
  </si>
  <si>
    <t>Mystery of Love (From the Original Motion Picture â€œCall Me by Your Nameâ€)</t>
  </si>
  <si>
    <t>Take Your Records Home</t>
  </si>
  <si>
    <t>Where We Start</t>
  </si>
  <si>
    <t>Be My Husband</t>
  </si>
  <si>
    <t>Dream in Blue</t>
  </si>
  <si>
    <t>Tell That Devil (Acoustic Version)</t>
  </si>
  <si>
    <t>Big Black Car</t>
  </si>
  <si>
    <t>Real Peach - Recorded at Spotify Studios NYC</t>
  </si>
  <si>
    <t>Letter to Lady J</t>
  </si>
  <si>
    <t>First Defeat</t>
  </si>
  <si>
    <t>I-89 - Recorded At Spotify Studios NYC</t>
  </si>
  <si>
    <t>Mango Tree</t>
  </si>
  <si>
    <t>Shiver</t>
  </si>
  <si>
    <t>Mexico</t>
  </si>
  <si>
    <t>Feathers</t>
  </si>
  <si>
    <t>Follow My Voice</t>
  </si>
  <si>
    <t>Tidal Wave - Acoustic</t>
  </si>
  <si>
    <t>Tugboats</t>
  </si>
  <si>
    <t>I Am California</t>
  </si>
  <si>
    <t>I'll Keep You</t>
  </si>
  <si>
    <t>Uh Huh - Acoustic</t>
  </si>
  <si>
    <t>Crescent City</t>
  </si>
  <si>
    <t>Vedauwoo</t>
  </si>
  <si>
    <t>Youth</t>
  </si>
  <si>
    <t>Echo - Recorded at Spotify Studios NYC</t>
  </si>
  <si>
    <t>Right Down The Line</t>
  </si>
  <si>
    <t>Work Song</t>
  </si>
  <si>
    <t>Nothing Arrived - Live from Spotify London</t>
  </si>
  <si>
    <t>Turn the Skies of Blue On</t>
  </si>
  <si>
    <t>Chapel of Pines</t>
  </si>
  <si>
    <t>Imagining My Man</t>
  </si>
  <si>
    <t>The Rains</t>
  </si>
  <si>
    <t>Call the Days</t>
  </si>
  <si>
    <t>Whisper In Her Ear</t>
  </si>
  <si>
    <t>Old Soul - Acoustic</t>
  </si>
  <si>
    <t>It'll Work Itself Out</t>
  </si>
  <si>
    <t>Build Me Up From Bones</t>
  </si>
  <si>
    <t>All The Pretty Girls</t>
  </si>
  <si>
    <t>More I See</t>
  </si>
  <si>
    <t>home ft. WALK THE MOON</t>
  </si>
  <si>
    <t>Golden</t>
  </si>
  <si>
    <t>Fred Astaire</t>
  </si>
  <si>
    <t>Too Late</t>
  </si>
  <si>
    <t>Cry Out for Me</t>
  </si>
  <si>
    <t>Not Too Late</t>
  </si>
  <si>
    <t>Electrified</t>
  </si>
  <si>
    <t>Jump with Me</t>
  </si>
  <si>
    <t>You Could Have Been the One</t>
  </si>
  <si>
    <t>I Remember</t>
  </si>
  <si>
    <t>Preacher Man</t>
  </si>
  <si>
    <t>Stumblin' Home</t>
  </si>
  <si>
    <t>New Religion</t>
  </si>
  <si>
    <t>Turn</t>
  </si>
  <si>
    <t>Fire Alarm</t>
  </si>
  <si>
    <t>Carried Away</t>
  </si>
  <si>
    <t>Lies</t>
  </si>
  <si>
    <t>Pictures of Girls</t>
  </si>
  <si>
    <t>Hometown</t>
  </si>
  <si>
    <t>Tidal Waves</t>
  </si>
  <si>
    <t>AMERICAN GODS</t>
  </si>
  <si>
    <t>This Party</t>
  </si>
  <si>
    <t>Do It Like You Do</t>
  </si>
  <si>
    <t>Miss You Like Hell</t>
  </si>
  <si>
    <t>Wild</t>
  </si>
  <si>
    <t>Window</t>
  </si>
  <si>
    <t>2 Heads</t>
  </si>
  <si>
    <t>rely</t>
  </si>
  <si>
    <t>Stockholm</t>
  </si>
  <si>
    <t>Stand up Tragedy</t>
  </si>
  <si>
    <t>Adderall</t>
  </si>
  <si>
    <t>Red Hot Lights</t>
  </si>
  <si>
    <t>Love Is Mystical</t>
  </si>
  <si>
    <t>High And Low</t>
  </si>
  <si>
    <t>Don't Take The Money</t>
  </si>
  <si>
    <t>Routine</t>
  </si>
  <si>
    <t>Passenger Side</t>
  </si>
  <si>
    <t>Talk Too Much</t>
  </si>
  <si>
    <t>Rust to Gold</t>
  </si>
  <si>
    <t>Someone To You</t>
  </si>
  <si>
    <t>I Wanna Get Better</t>
  </si>
  <si>
    <t>I Wanna Go Out</t>
  </si>
  <si>
    <t>Hollywood</t>
  </si>
  <si>
    <t>Sweet Disaster</t>
  </si>
  <si>
    <t>Gimme Twice</t>
  </si>
  <si>
    <t>Painkiller</t>
  </si>
  <si>
    <t>Sunroof</t>
  </si>
  <si>
    <t>Something Here</t>
  </si>
  <si>
    <t>Wallflowers</t>
  </si>
  <si>
    <t>All I Need</t>
  </si>
  <si>
    <t>Hurt Like Hell</t>
  </si>
  <si>
    <t>Pretty Way to Fight</t>
  </si>
  <si>
    <t>Flame</t>
  </si>
  <si>
    <t>Doses &amp; Mimosas</t>
  </si>
  <si>
    <t>Mixtape 2003</t>
  </si>
  <si>
    <t>Falling Down - Edit</t>
  </si>
  <si>
    <t>Permission Slip</t>
  </si>
  <si>
    <t>Million Bucks</t>
  </si>
  <si>
    <t>My Heart's Always Yours</t>
  </si>
  <si>
    <t>Tonight You're Perfect</t>
  </si>
  <si>
    <t>Got To My Head</t>
  </si>
  <si>
    <t>Heart Out</t>
  </si>
  <si>
    <t>Apple Pie</t>
  </si>
  <si>
    <t>Favorite Liar</t>
  </si>
  <si>
    <t>Little Secrets</t>
  </si>
  <si>
    <t>Summer Sound</t>
  </si>
  <si>
    <t>Ceasefire</t>
  </si>
  <si>
    <t>Fake Happy - Edit</t>
  </si>
  <si>
    <t>The Heart Of Me</t>
  </si>
  <si>
    <t>Fangs</t>
  </si>
  <si>
    <t>Perfect People</t>
  </si>
  <si>
    <t>Iâ€™ll Make It Up To You</t>
  </si>
  <si>
    <t>The Outfield</t>
  </si>
  <si>
    <t>Washed Up Together</t>
  </si>
  <si>
    <t>Rebel Heart</t>
  </si>
  <si>
    <t>The Time Is Now (John Cena)</t>
  </si>
  <si>
    <t>Black Skinhead</t>
  </si>
  <si>
    <t>Let's Go (feat. Big D &amp; Twista)</t>
  </si>
  <si>
    <t>Push It</t>
  </si>
  <si>
    <t>I'm Shipping Up To Boston</t>
  </si>
  <si>
    <t>Enter Sandman</t>
  </si>
  <si>
    <t>I Am The Champion</t>
  </si>
  <si>
    <t>Song 2</t>
  </si>
  <si>
    <t>Remember The Name (feat. Styles Of Beyond)</t>
  </si>
  <si>
    <t>Killing In the Name</t>
  </si>
  <si>
    <t>The Beast</t>
  </si>
  <si>
    <t>Boom</t>
  </si>
  <si>
    <t>Bring Em Out</t>
  </si>
  <si>
    <t>'Till I Collapse</t>
  </si>
  <si>
    <t>Club Foot</t>
  </si>
  <si>
    <t>Kernkraft 400 - DJ Gius Mix, Radio Edit</t>
  </si>
  <si>
    <t>Gonna Fly Now (Theme From "Rocky") - 2006 - Remaster</t>
  </si>
  <si>
    <t>I See You Baby - Fatboy Slim Radio Edit</t>
  </si>
  <si>
    <t>All I Do Is Win - Feat. T-Pain, Ludacris, Snoop Dogg &amp; Rick Ross</t>
  </si>
  <si>
    <t>Indestructible</t>
  </si>
  <si>
    <t>Black And Yellow</t>
  </si>
  <si>
    <t>Sandstorm - Radio Edit</t>
  </si>
  <si>
    <t>Riot Maker</t>
  </si>
  <si>
    <t>All The Above [feat. T-Pain]</t>
  </si>
  <si>
    <t>Blow Me Away - Soundtrack Version</t>
  </si>
  <si>
    <t>Na Na Hey Hey Kiss Him Goodbye</t>
  </si>
  <si>
    <t>Berzerk</t>
  </si>
  <si>
    <t>Wild Boy</t>
  </si>
  <si>
    <t>Pump It</t>
  </si>
  <si>
    <t>Happy</t>
  </si>
  <si>
    <t>Knock You Down - radio edit</t>
  </si>
  <si>
    <t>Ain't My Fault - R3hab Remix</t>
  </si>
  <si>
    <t>Dear Future Husband</t>
  </si>
  <si>
    <t>Going On</t>
  </si>
  <si>
    <t>Heartbeat Song</t>
  </si>
  <si>
    <t>I Choose You</t>
  </si>
  <si>
    <t>All I Do Is Win</t>
  </si>
  <si>
    <t>She Moves In Her Own Way</t>
  </si>
  <si>
    <t>The Way We Get By</t>
  </si>
  <si>
    <t>Take Your Mama</t>
  </si>
  <si>
    <t>Nothing</t>
  </si>
  <si>
    <t>Heavy Crown</t>
  </si>
  <si>
    <t>Man Down</t>
  </si>
  <si>
    <t>This Is Gospel</t>
  </si>
  <si>
    <t>Run</t>
  </si>
  <si>
    <t>Lemme See</t>
  </si>
  <si>
    <t>Living in America</t>
  </si>
  <si>
    <t>Keep Your Head</t>
  </si>
  <si>
    <t>Holding Out for a Hero</t>
  </si>
  <si>
    <t>Right There</t>
  </si>
  <si>
    <t>I Melt With You (7" Mix)</t>
  </si>
  <si>
    <t>Backseat Freestyle</t>
  </si>
  <si>
    <t>River Deep Mountain High</t>
  </si>
  <si>
    <t>Mind Over Matter</t>
  </si>
  <si>
    <t>Holidae In</t>
  </si>
  <si>
    <t>Everybody Talks</t>
  </si>
  <si>
    <t>Hair</t>
  </si>
  <si>
    <t>NOAH</t>
  </si>
  <si>
    <t>Freefall</t>
  </si>
  <si>
    <t>flex (Prod. By GIRIBOY)</t>
  </si>
  <si>
    <t>On My Way 3</t>
  </si>
  <si>
    <t>Shy (Feat. Artinb)</t>
  </si>
  <si>
    <t>SOMEONE</t>
  </si>
  <si>
    <t>00 (DOUBLE O)</t>
  </si>
  <si>
    <t>Keyboard (Prod. By Hansen)</t>
  </si>
  <si>
    <t>Limelight</t>
  </si>
  <si>
    <t>Knock Knock</t>
  </si>
  <si>
    <t>TWENTY</t>
  </si>
  <si>
    <t>Drive Thru</t>
  </si>
  <si>
    <t>Used (Prod. By GIRIBOY, MISU)</t>
  </si>
  <si>
    <t>HOLA (feat. BUMKEY)</t>
  </si>
  <si>
    <t>Take me</t>
  </si>
  <si>
    <t>SAKURA</t>
  </si>
  <si>
    <t>Ready to Listen</t>
  </si>
  <si>
    <t>IGOHOLIC</t>
  </si>
  <si>
    <t>KIMGOOKJIN</t>
  </si>
  <si>
    <t>Bucket list</t>
  </si>
  <si>
    <t>ODETTE</t>
  </si>
  <si>
    <t>SS</t>
  </si>
  <si>
    <t>ARTIST. Lutto - ì™”ë‹¤ê°”ë‹¤ 46ë¶„</t>
  </si>
  <si>
    <t>Peace (Prod. By Cosmic Boy)</t>
  </si>
  <si>
    <t>XIBAL</t>
  </si>
  <si>
    <t>STREAMING</t>
  </si>
  <si>
    <t>Red Monday</t>
  </si>
  <si>
    <t>Safari</t>
  </si>
  <si>
    <t>Karma (feat. Verbal Jint, The Quiett, TakeOne, Nucksal &amp; Bewhy)</t>
  </si>
  <si>
    <t>Pina Colada</t>
  </si>
  <si>
    <t>Star</t>
  </si>
  <si>
    <t>MISS U</t>
  </si>
  <si>
    <t>BLUE</t>
  </si>
  <si>
    <t>Flex Forever</t>
  </si>
  <si>
    <t>Tropical Fish (feat. HANHAE)</t>
  </si>
  <si>
    <t>Terminal</t>
  </si>
  <si>
    <t>Bouncin'</t>
  </si>
  <si>
    <t>KITKAT (Prod. WOOGIE)</t>
  </si>
  <si>
    <t>ZIG TECH (feat. Kash Bang)</t>
  </si>
  <si>
    <t>TALK</t>
  </si>
  <si>
    <t>OFF</t>
  </si>
  <si>
    <t>Tree</t>
  </si>
  <si>
    <t>Shot</t>
  </si>
  <si>
    <t>Ill Logic</t>
  </si>
  <si>
    <t>Holy God</t>
  </si>
  <si>
    <t>Emo Hip ho;P</t>
  </si>
  <si>
    <t>Moon</t>
  </si>
  <si>
    <t>â€‹ì•žìžë¦¬</t>
  </si>
  <si>
    <t>I LIKE YOU</t>
  </si>
  <si>
    <t>Welsh Corgi ì›°ì‹œì½”ê¸°</t>
  </si>
  <si>
    <t>Red Light (Prod. Newmaze)</t>
  </si>
  <si>
    <t>Sang From Hong Kong (feat. ê¹€íƒœê· )</t>
  </si>
  <si>
    <t>Hikicomori</t>
  </si>
  <si>
    <t>Boogeyman</t>
  </si>
  <si>
    <t>ONE PLUS ONE</t>
  </si>
  <si>
    <t>Beg Your Pardon</t>
  </si>
  <si>
    <t>RED CARPET (Prod. BOYCOLD)</t>
  </si>
  <si>
    <t>Find Wally (feat. Jay2kim &amp; Mar)</t>
  </si>
  <si>
    <t>Delhi</t>
  </si>
  <si>
    <t>molla</t>
  </si>
  <si>
    <t>GANG MOVE</t>
  </si>
  <si>
    <t>Mise en scÃ¨ne</t>
  </si>
  <si>
    <t>money can't</t>
  </si>
  <si>
    <t>Holy (feat. Dive In Purple)</t>
  </si>
  <si>
    <t>BLE$$</t>
  </si>
  <si>
    <t>Rich &amp; Clear</t>
  </si>
  <si>
    <t>JACUZZI</t>
  </si>
  <si>
    <t>Youth Gone Wild (feat. Mckdaddy)</t>
  </si>
  <si>
    <t>Why don't u know?</t>
  </si>
  <si>
    <t>GAME THEORY</t>
  </si>
  <si>
    <t>No xan</t>
  </si>
  <si>
    <t>ShuShuShu</t>
  </si>
  <si>
    <t>ADORABLE</t>
  </si>
  <si>
    <t>DAY OFF</t>
  </si>
  <si>
    <t>Moon Piece ë‹¬ì¡°ê°</t>
  </si>
  <si>
    <t>FALL IN LOVE ìž ê²¨</t>
  </si>
  <si>
    <t>Days</t>
  </si>
  <si>
    <t>ë¹„ìƒì—°ë½ìŒ</t>
  </si>
  <si>
    <t>Geupsik</t>
  </si>
  <si>
    <t>California Butterfly</t>
  </si>
  <si>
    <t>Good life</t>
  </si>
  <si>
    <t>Rooftop to the Basement</t>
  </si>
  <si>
    <t>Jet Plane</t>
  </si>
  <si>
    <t>Trigger</t>
  </si>
  <si>
    <t>Sugar (Puff Daehee Mix)</t>
  </si>
  <si>
    <t>Mi Forma de Ser (feat. Ala Jaza) - Mambo Version</t>
  </si>
  <si>
    <t>Bye Bye</t>
  </si>
  <si>
    <t>Dema Ga Ge Gi Go Gu</t>
  </si>
  <si>
    <t>Prendi (feat. Lirico En La Casa)</t>
  </si>
  <si>
    <t>En Papel de Regalo</t>
  </si>
  <si>
    <t>Superman Sin Capa</t>
  </si>
  <si>
    <t>Sientate en Ese Deo</t>
  </si>
  <si>
    <t>Soy Peor - Mambo Remix</t>
  </si>
  <si>
    <t>Limonada Coco - Remix</t>
  </si>
  <si>
    <t>Pal De Velitas</t>
  </si>
  <si>
    <t>Llevo La Vainita</t>
  </si>
  <si>
    <t>Estamos Bien</t>
  </si>
  <si>
    <t>Bum Bam Ven - Remix</t>
  </si>
  <si>
    <t>Esa Muchacha</t>
  </si>
  <si>
    <t>Ta' Buena</t>
  </si>
  <si>
    <t>Marianela</t>
  </si>
  <si>
    <t>Telacuti</t>
  </si>
  <si>
    <t>Ta'mo Bien</t>
  </si>
  <si>
    <t>Tu Amor Fue Diferente</t>
  </si>
  <si>
    <t>Le Dio Pami</t>
  </si>
  <si>
    <t>Papa Dios Me Dijo</t>
  </si>
  <si>
    <t>Siga Boyando</t>
  </si>
  <si>
    <t>Tu Maldita Madre (Tiradera a El LÃ¡piz Conciente)</t>
  </si>
  <si>
    <t>Tu Si Quieres, Tu No Quieres</t>
  </si>
  <si>
    <t>Ella Eh!</t>
  </si>
  <si>
    <t>Bella y Sensual</t>
  </si>
  <si>
    <t>Anoche SoÃ±e</t>
  </si>
  <si>
    <t>Con la Careta de Chuky</t>
  </si>
  <si>
    <t>El Pobre (Remix) [feat. Luis Vargas]</t>
  </si>
  <si>
    <t>No Soy Tu Marido</t>
  </si>
  <si>
    <t>Te Burlaste</t>
  </si>
  <si>
    <t>Pin Pon</t>
  </si>
  <si>
    <t>La Llamada De Mi Ex</t>
  </si>
  <si>
    <t>Un Hombre Normal</t>
  </si>
  <si>
    <t>Tu Sin Mi</t>
  </si>
  <si>
    <t>Muah</t>
  </si>
  <si>
    <t>El Motorcito</t>
  </si>
  <si>
    <t>Oh Devil</t>
  </si>
  <si>
    <t>Bad Bitch (feat. Ty Dolla $ign)</t>
  </si>
  <si>
    <t>Too Soon</t>
  </si>
  <si>
    <t>Wasted Youth (Michael Brun Remix)</t>
  </si>
  <si>
    <t>Good News</t>
  </si>
  <si>
    <t>The Other</t>
  </si>
  <si>
    <t>make daddy proud</t>
  </si>
  <si>
    <t>Love Like We Used To</t>
  </si>
  <si>
    <t>Substitute</t>
  </si>
  <si>
    <t>I Still Wait For You</t>
  </si>
  <si>
    <t>All in My Feelings</t>
  </si>
  <si>
    <t>Dante's Creek</t>
  </si>
  <si>
    <t>Navigator</t>
  </si>
  <si>
    <t>Bored</t>
  </si>
  <si>
    <t>Weekend Walking</t>
  </si>
  <si>
    <t>Coldhearted</t>
  </si>
  <si>
    <t>1000 Nights</t>
  </si>
  <si>
    <t>Problems Problems</t>
  </si>
  <si>
    <t>Can't Bring This Down</t>
  </si>
  <si>
    <t>Speak in Tongues</t>
  </si>
  <si>
    <t>Dark Side</t>
  </si>
  <si>
    <t>Secrets (feat. Sam Fischer)</t>
  </si>
  <si>
    <t>Hallucinating</t>
  </si>
  <si>
    <t>Cassie</t>
  </si>
  <si>
    <t>Electric (feat. Khalid)</t>
  </si>
  <si>
    <t>Confidently Lost</t>
  </si>
  <si>
    <t>Wicked</t>
  </si>
  <si>
    <t>Don't Stay Away (feat. Naations)</t>
  </si>
  <si>
    <t>Hate to Tell You</t>
  </si>
  <si>
    <t>Hold Us Together</t>
  </si>
  <si>
    <t>Tribulation</t>
  </si>
  <si>
    <t>Imagination</t>
  </si>
  <si>
    <t>Joan of Arc</t>
  </si>
  <si>
    <t>Know No Better</t>
  </si>
  <si>
    <t>Legend</t>
  </si>
  <si>
    <t>Gravity</t>
  </si>
  <si>
    <t>Nirvana</t>
  </si>
  <si>
    <t>Oath</t>
  </si>
  <si>
    <t>Me Who Wasn't Trying</t>
  </si>
  <si>
    <t>do re mi</t>
  </si>
  <si>
    <t>Don't You Know</t>
  </si>
  <si>
    <t>Let's Get Paid</t>
  </si>
  <si>
    <t>Trouble Adjusting</t>
  </si>
  <si>
    <t>Oh My My</t>
  </si>
  <si>
    <t>You Don't Know About Me</t>
  </si>
  <si>
    <t>Coogi Sweater Nostalgia</t>
  </si>
  <si>
    <t>Paper Love</t>
  </si>
  <si>
    <t>Beads</t>
  </si>
  <si>
    <t>Hurt by You</t>
  </si>
  <si>
    <t>Want You Back</t>
  </si>
  <si>
    <t>1-800-273-8255</t>
  </si>
  <si>
    <t>Hierarchy</t>
  </si>
  <si>
    <t>April Flowers</t>
  </si>
  <si>
    <t>Gwan</t>
  </si>
  <si>
    <t>Shelter</t>
  </si>
  <si>
    <t>Safety (feat. Brandon Banks)</t>
  </si>
  <si>
    <t>Gente del General</t>
  </si>
  <si>
    <t>Vengo a Aclarar (En Vivo)</t>
  </si>
  <si>
    <t>La Vida Ruina</t>
  </si>
  <si>
    <t>A Lo Lejos Me Veran</t>
  </si>
  <si>
    <t>Recordando A Manuel - En Vivo</t>
  </si>
  <si>
    <t>Cuando los NecesitÃ©</t>
  </si>
  <si>
    <t>El Paciente</t>
  </si>
  <si>
    <t>Gente De Accionar</t>
  </si>
  <si>
    <t>Mi 45</t>
  </si>
  <si>
    <t>Tomen Nota</t>
  </si>
  <si>
    <t>Chequen el Porte</t>
  </si>
  <si>
    <t>Corrido De Juanito</t>
  </si>
  <si>
    <t>DEL Negociante</t>
  </si>
  <si>
    <t>El del Tatuaje</t>
  </si>
  <si>
    <t>Ranchitos Escondidos</t>
  </si>
  <si>
    <t>Andamos En El Ruedo</t>
  </si>
  <si>
    <t>Javier El De Los Llanos</t>
  </si>
  <si>
    <t>Las Verdades (En Vivo)</t>
  </si>
  <si>
    <t>Las Ultras</t>
  </si>
  <si>
    <t>QuiÃ©n Se Anima</t>
  </si>
  <si>
    <t>Mitad Y Mitad</t>
  </si>
  <si>
    <t>El Mas Poderoso</t>
  </si>
  <si>
    <t>Los Dos Amigos</t>
  </si>
  <si>
    <t>El Karma</t>
  </si>
  <si>
    <t>La Fuga del Dorian</t>
  </si>
  <si>
    <t>Mis Tres Viejas</t>
  </si>
  <si>
    <t>Nieves De Enero</t>
  </si>
  <si>
    <t>En el Camino</t>
  </si>
  <si>
    <t>Morir Con Estilo</t>
  </si>
  <si>
    <t>CÃ³mo Los Vaqueros</t>
  </si>
  <si>
    <t>En La Sierra Y En La Ciudad "La China"</t>
  </si>
  <si>
    <t>Los Chismes</t>
  </si>
  <si>
    <t>Casitas de Cojoyo</t>
  </si>
  <si>
    <t>El Trampolin (feat. El Fantasma)</t>
  </si>
  <si>
    <t>Mi Casa Nueva</t>
  </si>
  <si>
    <t>La Troca Del MoÃ±o Negro</t>
  </si>
  <si>
    <t>El SeÃ±or de los Cielos</t>
  </si>
  <si>
    <t>La Troka Silverado</t>
  </si>
  <si>
    <t>DÃ¡maso</t>
  </si>
  <si>
    <t>Mi Piquito De Oro</t>
  </si>
  <si>
    <t>El Escudo Del Chavo (feat. Grupo 360)</t>
  </si>
  <si>
    <t>El DEL Cigarro</t>
  </si>
  <si>
    <t>Jefe De Jefes</t>
  </si>
  <si>
    <t>La Mesa Del Rincon</t>
  </si>
  <si>
    <t>La Chona</t>
  </si>
  <si>
    <t>La Mesera</t>
  </si>
  <si>
    <t>El Troquero</t>
  </si>
  <si>
    <t>Corrido De Olegario</t>
  </si>
  <si>
    <t>La Puerta Negra</t>
  </si>
  <si>
    <t>Los Relatos de un Guacho</t>
  </si>
  <si>
    <t>El Jefe De La Sierra</t>
  </si>
  <si>
    <t>Soldado Imperial</t>
  </si>
  <si>
    <t>El Comando del Diablo</t>
  </si>
  <si>
    <t>La Troca</t>
  </si>
  <si>
    <t>Bumper Choque (Las Mujeres Quieren)</t>
  </si>
  <si>
    <t>La Vida Del Dorian</t>
  </si>
  <si>
    <t>Corrido De Chito Cano</t>
  </si>
  <si>
    <t>Contrabando Y Traicion</t>
  </si>
  <si>
    <t>Cada Dia Mas</t>
  </si>
  <si>
    <t>Hermanos Mata</t>
  </si>
  <si>
    <t>Ghost Assassin - VIP</t>
  </si>
  <si>
    <t>Nobody To Love - Radio Edit</t>
  </si>
  <si>
    <t>Emotional - Draper Remix</t>
  </si>
  <si>
    <t>Make It There - The Prototypes Remix</t>
  </si>
  <si>
    <t>Freefall VIP</t>
  </si>
  <si>
    <t>We Won't Be Alone (feat. Laura Brehm)</t>
  </si>
  <si>
    <t>Made Me Feel</t>
  </si>
  <si>
    <t>Black &amp; Blue - Netsky Remix</t>
  </si>
  <si>
    <t>Stand By You</t>
  </si>
  <si>
    <t>Embers feat. Jill Harris - Feint Remix</t>
  </si>
  <si>
    <t>Cold Green Eyes - Original Mix</t>
  </si>
  <si>
    <t>Knowhow</t>
  </si>
  <si>
    <t>So Strong</t>
  </si>
  <si>
    <t>Stood In The Dark</t>
  </si>
  <si>
    <t>By A Thread</t>
  </si>
  <si>
    <t>Your Love - Mob Tactics Remix</t>
  </si>
  <si>
    <t>Vermilion - Original Mix</t>
  </si>
  <si>
    <t>Face Down - Original Mix</t>
  </si>
  <si>
    <t>Feeling (Piece Of U)</t>
  </si>
  <si>
    <t>Unreal</t>
  </si>
  <si>
    <t>Stories Can Wait - Original Mix</t>
  </si>
  <si>
    <t>Air Castles - Original Mix</t>
  </si>
  <si>
    <t>Astral Walker</t>
  </si>
  <si>
    <t>Scars</t>
  </si>
  <si>
    <t>Searching</t>
  </si>
  <si>
    <t>Afterglow</t>
  </si>
  <si>
    <t>City Needs Sleep - Fox Stevenson Remix</t>
  </si>
  <si>
    <t>Endorphins - Sub Focus Vs. Fred V &amp; Grafix Remix</t>
  </si>
  <si>
    <t>Good Luv</t>
  </si>
  <si>
    <t>Just a Thought</t>
  </si>
  <si>
    <t>In Vitro</t>
  </si>
  <si>
    <t>Right Here - Andy C Remix</t>
  </si>
  <si>
    <t>We Can Have It All - Sigma Remix</t>
  </si>
  <si>
    <t>Flash</t>
  </si>
  <si>
    <t>My Sunset - Original Mix</t>
  </si>
  <si>
    <t>Stay - Maduk Remix</t>
  </si>
  <si>
    <t>Don't Let Me Go</t>
  </si>
  <si>
    <t>Freak</t>
  </si>
  <si>
    <t>Never Stop</t>
  </si>
  <si>
    <t>Tidal Wave</t>
  </si>
  <si>
    <t>Pjanoo - High Contrast Remix</t>
  </si>
  <si>
    <t>Joanne (Where Do You Think You're Goin'?) - Piano Version</t>
  </si>
  <si>
    <t>Your Song</t>
  </si>
  <si>
    <t>The Cure</t>
  </si>
  <si>
    <t>John Wayne</t>
  </si>
  <si>
    <t>Perfect Illusion</t>
  </si>
  <si>
    <t>A-YO</t>
  </si>
  <si>
    <t>Diamond Heart</t>
  </si>
  <si>
    <t>Joanne</t>
  </si>
  <si>
    <t>Dancin' In Circles</t>
  </si>
  <si>
    <t>Sinner's Prayer</t>
  </si>
  <si>
    <t>Grigio Girls</t>
  </si>
  <si>
    <t>Angel Down - Work Tape</t>
  </si>
  <si>
    <t>Million Reasons - Andrelli Remix</t>
  </si>
  <si>
    <t>Applause</t>
  </si>
  <si>
    <t>Come To Mama</t>
  </si>
  <si>
    <t>Just Another Day</t>
  </si>
  <si>
    <t>Paparazzi</t>
  </si>
  <si>
    <t>Telephone</t>
  </si>
  <si>
    <t>LoveGame</t>
  </si>
  <si>
    <t>Do What U Want</t>
  </si>
  <si>
    <t>Hey Girl</t>
  </si>
  <si>
    <t>Born This Way</t>
  </si>
  <si>
    <t>Alejandro</t>
  </si>
  <si>
    <t>Angel Down</t>
  </si>
  <si>
    <t>Beautiful, Dirty, Rich</t>
  </si>
  <si>
    <t>Teeth</t>
  </si>
  <si>
    <t>Marry The Night</t>
  </si>
  <si>
    <t>Dance In The Dark</t>
  </si>
  <si>
    <t>The Edge Of Glory</t>
  </si>
  <si>
    <t>ScheiÃŸe</t>
  </si>
  <si>
    <t>The Fame</t>
  </si>
  <si>
    <t>Government Hooker</t>
  </si>
  <si>
    <t>Azukita (Steve Aoki, Daddy Yankee, Play-N-Skillz &amp; Elvis Crespo)</t>
  </si>
  <si>
    <t>Zumba</t>
  </si>
  <si>
    <t>Watch Out For This [Bumaye] [feat. Busy Signal, The Flexican &amp; FS Green]</t>
  </si>
  <si>
    <t>Echa Pa Aca</t>
  </si>
  <si>
    <t>Bailando por Ahi</t>
  </si>
  <si>
    <t>Moviendo Caderas</t>
  </si>
  <si>
    <t>Te Quiero Ver</t>
  </si>
  <si>
    <t>El Anillo</t>
  </si>
  <si>
    <t>No Me Acuerdo</t>
  </si>
  <si>
    <t>Icon - Reggaeton Remix</t>
  </si>
  <si>
    <t>Cadela</t>
  </si>
  <si>
    <t>Limbo</t>
  </si>
  <si>
    <t>Mi Cama - Remix</t>
  </si>
  <si>
    <t>Sigamos Bailando</t>
  </si>
  <si>
    <t>Olha A ExplosÃ£o - Remix</t>
  </si>
  <si>
    <t>Cuidao</t>
  </si>
  <si>
    <t>El PrÃ©stamo</t>
  </si>
  <si>
    <t>Me RehÃºso</t>
  </si>
  <si>
    <t>Make Some Noise (feat. Mc Stik-E)</t>
  </si>
  <si>
    <t>Marimota</t>
  </si>
  <si>
    <t>Estar Sin Ti</t>
  </si>
  <si>
    <t>Usted</t>
  </si>
  <si>
    <t>Mad Love</t>
  </si>
  <si>
    <t>MOVE TO MIAMI</t>
  </si>
  <si>
    <t>Me Niego</t>
  </si>
  <si>
    <t>Tu Si Bailas</t>
  </si>
  <si>
    <t>LOVE</t>
  </si>
  <si>
    <t>Maleanta</t>
  </si>
  <si>
    <t>Para Mi (feat. Red Rat)</t>
  </si>
  <si>
    <t>La Negra Tiene Tumbao</t>
  </si>
  <si>
    <t>Oh Child</t>
  </si>
  <si>
    <t>One That I Want</t>
  </si>
  <si>
    <t>Me Rindo</t>
  </si>
  <si>
    <t>Rosas O Espinas</t>
  </si>
  <si>
    <t>Aventurera</t>
  </si>
  <si>
    <t>Mocca</t>
  </si>
  <si>
    <t>Que Tu Quieres</t>
  </si>
  <si>
    <t>Camara Lenta</t>
  </si>
  <si>
    <t>La Agarro Bajando</t>
  </si>
  <si>
    <t>Home Cookin'</t>
  </si>
  <si>
    <t>2/3's Adventure</t>
  </si>
  <si>
    <t>El Watusi</t>
  </si>
  <si>
    <t>Cuchifrito</t>
  </si>
  <si>
    <t>TirÃ¡ndote Flores II</t>
  </si>
  <si>
    <t>Agua De Beber</t>
  </si>
  <si>
    <t>El Manisero - Mambo Son</t>
  </si>
  <si>
    <t>River Rises</t>
  </si>
  <si>
    <t>Bebochicochuchoturo</t>
  </si>
  <si>
    <t>Bucle</t>
  </si>
  <si>
    <t>Te Vas</t>
  </si>
  <si>
    <t>La ExplosiÃ³n (Instrumental) - Ao Vivo</t>
  </si>
  <si>
    <t>Como Fue (feat. Bobby CarcassÃ©s)</t>
  </si>
  <si>
    <t>Con Alma</t>
  </si>
  <si>
    <t>Sofrito</t>
  </si>
  <si>
    <t>Curacao</t>
  </si>
  <si>
    <t>Spanish Rice</t>
  </si>
  <si>
    <t>Batida diferente</t>
  </si>
  <si>
    <t>From Moment To Moment</t>
  </si>
  <si>
    <t>En Esta Tarde Gris</t>
  </si>
  <si>
    <t>My One And Only Love</t>
  </si>
  <si>
    <t>El Shing-A-Ling</t>
  </si>
  <si>
    <t>Mambo Inn (Remastered)</t>
  </si>
  <si>
    <t>Spanish Grease</t>
  </si>
  <si>
    <t>Ãguas De MarÃ§o</t>
  </si>
  <si>
    <t>Tin Tin Deo - Original Mix</t>
  </si>
  <si>
    <t>Catin Latin</t>
  </si>
  <si>
    <t>Algo Bueno</t>
  </si>
  <si>
    <t>Congadanza</t>
  </si>
  <si>
    <t>SÃ³ Tinha De Ser Com VocÃª</t>
  </si>
  <si>
    <t>Linda Guajira</t>
  </si>
  <si>
    <t>CÃ³mo Fue</t>
  </si>
  <si>
    <t>Dulce Amor</t>
  </si>
  <si>
    <t>Manteca</t>
  </si>
  <si>
    <t>Azucar</t>
  </si>
  <si>
    <t>Cuando, Cuando</t>
  </si>
  <si>
    <t>Come Fly With Me</t>
  </si>
  <si>
    <t>Corcovado - Quiet Nights Of Quiet Stars</t>
  </si>
  <si>
    <t>Coco seco</t>
  </si>
  <si>
    <t>Afrodisia</t>
  </si>
  <si>
    <t>La Comparsa</t>
  </si>
  <si>
    <t>Ay, MamÃ¡ InÃ©s</t>
  </si>
  <si>
    <t>Broasted or Fried</t>
  </si>
  <si>
    <t>La Gozadera</t>
  </si>
  <si>
    <t>Mayores</t>
  </si>
  <si>
    <t>Bailando por el Mundo</t>
  </si>
  <si>
    <t>Felices los 4</t>
  </si>
  <si>
    <t>Vente Pa' Ca</t>
  </si>
  <si>
    <t>Lo Que PasÃ³, PasÃ³</t>
  </si>
  <si>
    <t>El PerdÃ³n</t>
  </si>
  <si>
    <t>Clandestino</t>
  </si>
  <si>
    <t>Ginza</t>
  </si>
  <si>
    <t>El Taxi</t>
  </si>
  <si>
    <t>Criminal</t>
  </si>
  <si>
    <t>La Tortura</t>
  </si>
  <si>
    <t>La Player (Bandolera)</t>
  </si>
  <si>
    <t>DUELE EL CORAZON</t>
  </si>
  <si>
    <t>AtrÃ©vete-Te-Te</t>
  </si>
  <si>
    <t>On The Floor</t>
  </si>
  <si>
    <t>Magalenha</t>
  </si>
  <si>
    <t>La Mordidita</t>
  </si>
  <si>
    <t>ReggaetÃ³n Lento (Bailemos)</t>
  </si>
  <si>
    <t>Oiga, Mire, Vea - Salsa</t>
  </si>
  <si>
    <t>Te Quiero PaÂ´Mi</t>
  </si>
  <si>
    <t>Don't Stop the Party</t>
  </si>
  <si>
    <t>La Bicicleta</t>
  </si>
  <si>
    <t>Mambo No. 5 (a Little Bit of...)</t>
  </si>
  <si>
    <t>El Preso</t>
  </si>
  <si>
    <t>Tiburon</t>
  </si>
  <si>
    <t>Tu Amor Me Hace Bien - Salsa Version</t>
  </si>
  <si>
    <t>Tu Pun Pun</t>
  </si>
  <si>
    <t>Fruta Fresca</t>
  </si>
  <si>
    <t>La Incondicional</t>
  </si>
  <si>
    <t>Colgando en tus manos (con Marta SÃ¡nchez)</t>
  </si>
  <si>
    <t>En El Muelle De San Blas</t>
  </si>
  <si>
    <t>Mientes Tan Bien</t>
  </si>
  <si>
    <t>Es Por TÃ­</t>
  </si>
  <si>
    <t>Mi primer millon</t>
  </si>
  <si>
    <t>Cuando Me Enamoro</t>
  </si>
  <si>
    <t>Creo en Ti</t>
  </si>
  <si>
    <t>Mariposa Traicionera</t>
  </si>
  <si>
    <t>El Sol No Regresa</t>
  </si>
  <si>
    <t>Ahora Te Puedes Marchar</t>
  </si>
  <si>
    <t>Rayando El Sol</t>
  </si>
  <si>
    <t>MÃ¡s y MÃ¡s</t>
  </si>
  <si>
    <t>Caraluna</t>
  </si>
  <si>
    <t>Tu Recuerdo - MTV Unplugged Version</t>
  </si>
  <si>
    <t>Inevitable</t>
  </si>
  <si>
    <t>Ya Me EnterÃ©</t>
  </si>
  <si>
    <t>Nada Fue Un Error</t>
  </si>
  <si>
    <t>Te Mando Flores</t>
  </si>
  <si>
    <t>Cuando Calienta El Sol</t>
  </si>
  <si>
    <t>Donde Estas Corazon</t>
  </si>
  <si>
    <t>Vuelve</t>
  </si>
  <si>
    <t>Â¡Corre!</t>
  </si>
  <si>
    <t>No PodrÃ¡s</t>
  </si>
  <si>
    <t>Mientes</t>
  </si>
  <si>
    <t>Laura no estÃ </t>
  </si>
  <si>
    <t>Ni Una Sola Palabra</t>
  </si>
  <si>
    <t>Culpable O No - MiÃ©nteme Como Siempre</t>
  </si>
  <si>
    <t>Fuiste TÃº</t>
  </si>
  <si>
    <t>Amores Extranos</t>
  </si>
  <si>
    <t>DÃ­gale</t>
  </si>
  <si>
    <t>Amiga mÃ­a</t>
  </si>
  <si>
    <t>Piel Morena</t>
  </si>
  <si>
    <t>Humanos a Marte</t>
  </si>
  <si>
    <t>CorazÃ³n En La Maleta</t>
  </si>
  <si>
    <t>Otro DÃ­a MÃ¡s Sin Verte</t>
  </si>
  <si>
    <t>VolvÃ­ a Nacer</t>
  </si>
  <si>
    <t>Diez Mil Maneras</t>
  </si>
  <si>
    <t>Ecos De Amor</t>
  </si>
  <si>
    <t>Desde Esa Noche</t>
  </si>
  <si>
    <t>Amante Bandido</t>
  </si>
  <si>
    <t>Pasos de cero</t>
  </si>
  <si>
    <t>Eternamente Bella</t>
  </si>
  <si>
    <t>Llegaste TÃº</t>
  </si>
  <si>
    <t>Mi Nuevo Vicio</t>
  </si>
  <si>
    <t>Bazar</t>
  </si>
  <si>
    <t>Mi Cama</t>
  </si>
  <si>
    <t>Don</t>
  </si>
  <si>
    <t>Todos Me Miran</t>
  </si>
  <si>
    <t>Dance Again</t>
  </si>
  <si>
    <t>Sua Cara</t>
  </si>
  <si>
    <t>EL BAÃ‘O</t>
  </si>
  <si>
    <t>Pa Dentro</t>
  </si>
  <si>
    <t>Havana</t>
  </si>
  <si>
    <t>A quien le importa</t>
  </si>
  <si>
    <t>Fiebre</t>
  </si>
  <si>
    <t>Yo te dirÃ©</t>
  </si>
  <si>
    <t>Lightbeam</t>
  </si>
  <si>
    <t>Ni tÃº ni nadie</t>
  </si>
  <si>
    <t>La RevoluciÃ³n Sexual</t>
  </si>
  <si>
    <t>Banana Papaya</t>
  </si>
  <si>
    <t>Cha Cha Bitch (feat. AB Soto)</t>
  </si>
  <si>
    <t>AsÃ­ AsÃ­</t>
  </si>
  <si>
    <t>Locomia</t>
  </si>
  <si>
    <t>ParaÃ­so</t>
  </si>
  <si>
    <t>Vienes O Voy</t>
  </si>
  <si>
    <t>Libertad</t>
  </si>
  <si>
    <t>SobrevivirÃ©</t>
  </si>
  <si>
    <t>Sexo (feat. iLe)</t>
  </si>
  <si>
    <t>Let There Be Love</t>
  </si>
  <si>
    <t>Q.M.T.</t>
  </si>
  <si>
    <t>Dramas y comedias</t>
  </si>
  <si>
    <t>No Tiene la Culpa</t>
  </si>
  <si>
    <t>Mujer Contra Mujer</t>
  </si>
  <si>
    <t>K.O.</t>
  </si>
  <si>
    <t>DesÃ¡tame</t>
  </si>
  <si>
    <t>Baila como hombre</t>
  </si>
  <si>
    <t>Baloncesto</t>
  </si>
  <si>
    <t>Ah!Dor! - Boss In Drama Remix</t>
  </si>
  <si>
    <t>CÃ³mo Puedes Vivir Contigo Mismo?</t>
  </si>
  <si>
    <t>Me encanta - I love it</t>
  </si>
  <si>
    <t>Hacia el Fondo</t>
  </si>
  <si>
    <t>Corpo Sensual</t>
  </si>
  <si>
    <t>Show das Poderosas</t>
  </si>
  <si>
    <t>Fiesta en el infierno</t>
  </si>
  <si>
    <t>Ciencia FicciÃ³n</t>
  </si>
  <si>
    <t>Fogo em Mim</t>
  </si>
  <si>
    <t>Plantala</t>
  </si>
  <si>
    <t>Mariquiqui</t>
  </si>
  <si>
    <t>Joga Bunda</t>
  </si>
  <si>
    <t>Broken Toy</t>
  </si>
  <si>
    <t>Cambio De Piel</t>
  </si>
  <si>
    <t>Selena</t>
  </si>
  <si>
    <t>Bumbum de Ouro</t>
  </si>
  <si>
    <t>Imagem</t>
  </si>
  <si>
    <t>DesafÃ­o</t>
  </si>
  <si>
    <t>Tebas</t>
  </si>
  <si>
    <t>Bootycall</t>
  </si>
  <si>
    <t>Dancing Tonight (Bailando)</t>
  </si>
  <si>
    <t>Alma Sebosa</t>
  </si>
  <si>
    <t>Maldita Ingenuidad</t>
  </si>
  <si>
    <t>Let's Make Love</t>
  </si>
  <si>
    <t>ArregaÃ§ada / U Can't Touch This</t>
  </si>
  <si>
    <t>Louise du BrÃ©sil</t>
  </si>
  <si>
    <t>Soy Yo</t>
  </si>
  <si>
    <t>Bidi Bidi Bom Bom - 1994 Version</t>
  </si>
  <si>
    <t>Quimbara</t>
  </si>
  <si>
    <t>Chantaje (feat. Maluma)</t>
  </si>
  <si>
    <t>Shock</t>
  </si>
  <si>
    <t>Emociones</t>
  </si>
  <si>
    <t>AmÃ¡rrame</t>
  </si>
  <si>
    <t>Hasta la RaÃ­z</t>
  </si>
  <si>
    <t>Loca</t>
  </si>
  <si>
    <t>Your Love Is King</t>
  </si>
  <si>
    <t>Bemba Colora</t>
  </si>
  <si>
    <t>Mi Tierra</t>
  </si>
  <si>
    <t>La Gran SeÃ±ora</t>
  </si>
  <si>
    <t>Cumbia del Mole</t>
  </si>
  <si>
    <t>Run the World (Girls)</t>
  </si>
  <si>
    <t>Killa</t>
  </si>
  <si>
    <t>Peligrosa</t>
  </si>
  <si>
    <t>Internacionales</t>
  </si>
  <si>
    <t>The Glamorous Life</t>
  </si>
  <si>
    <t>Mi Gente (feat. BeyoncÃ©)</t>
  </si>
  <si>
    <t>Pa'l Norte</t>
  </si>
  <si>
    <t>Immigrants (We Get The Job Done)</t>
  </si>
  <si>
    <t>Latino &amp; Proud</t>
  </si>
  <si>
    <t>Forastero</t>
  </si>
  <si>
    <t>Autobiografia</t>
  </si>
  <si>
    <t>El Futuro Es Nuestro</t>
  </si>
  <si>
    <t>Original Dreamers</t>
  </si>
  <si>
    <t>Latinos En Estados Unidos</t>
  </si>
  <si>
    <t>Mojado</t>
  </si>
  <si>
    <t>De Donde Vengo Yo</t>
  </si>
  <si>
    <t>Visa Para Un SueÃ±o - En Vivo Estadio OlÃ­mpico De RepÃºblica Dominicana/2012</t>
  </si>
  <si>
    <t>La Bamba Rebelde</t>
  </si>
  <si>
    <t>Somos Sur</t>
  </si>
  <si>
    <t>Por Si Acaso No Regreso</t>
  </si>
  <si>
    <t>Un SueÃ±o (feat. Aloe Blacc)</t>
  </si>
  <si>
    <t>La Patria Madrina</t>
  </si>
  <si>
    <t>Ice El Hielo</t>
  </si>
  <si>
    <t>Joane</t>
  </si>
  <si>
    <t>Somos Mas Americanos</t>
  </si>
  <si>
    <t>Paradise Has No Border</t>
  </si>
  <si>
    <t>Los Mandados</t>
  </si>
  <si>
    <t>Somos</t>
  </si>
  <si>
    <t>Me Llamo Juan</t>
  </si>
  <si>
    <t>Buscando America</t>
  </si>
  <si>
    <t>Canta el Rio</t>
  </si>
  <si>
    <t>La Lucha</t>
  </si>
  <si>
    <t>Tres Veces Mojado</t>
  </si>
  <si>
    <t>SueÃ±o Americano</t>
  </si>
  <si>
    <t>La Jaula De Oro</t>
  </si>
  <si>
    <t>Migra</t>
  </si>
  <si>
    <t>Freedom</t>
  </si>
  <si>
    <t>We Are All Illegals</t>
  </si>
  <si>
    <t>This Land Is Your Land</t>
  </si>
  <si>
    <t>Latinos Unidos (feat. Lil Rob)</t>
  </si>
  <si>
    <t>La Temperatura</t>
  </si>
  <si>
    <t>En Estos DÃ­as</t>
  </si>
  <si>
    <t>Now</t>
  </si>
  <si>
    <t>Un Mojado Sin Licencia</t>
  </si>
  <si>
    <t>Ave Que Emigra</t>
  </si>
  <si>
    <t>Bandera</t>
  </si>
  <si>
    <t>CorazÃ³n Valiente</t>
  </si>
  <si>
    <t>Inmigrantes (Immigrants)</t>
  </si>
  <si>
    <t>Lejos</t>
  </si>
  <si>
    <t>Freedom Is Free</t>
  </si>
  <si>
    <t>Rise Up</t>
  </si>
  <si>
    <t>Juntos (Together) - From "McFarland, USA"</t>
  </si>
  <si>
    <t>Mi Testimonio aka El Edificio</t>
  </si>
  <si>
    <t>The Immigrants</t>
  </si>
  <si>
    <t>El Inmigrante</t>
  </si>
  <si>
    <t>Young, Latin &amp; Proud</t>
  </si>
  <si>
    <t>A Letter to My Younger Self</t>
  </si>
  <si>
    <t>CariÃ±o</t>
  </si>
  <si>
    <t>Calma</t>
  </si>
  <si>
    <t>Surf Wave</t>
  </si>
  <si>
    <t>Big Succ(ess)</t>
  </si>
  <si>
    <t>Locura</t>
  </si>
  <si>
    <t>Nadie Va</t>
  </si>
  <si>
    <t>La Llamada</t>
  </si>
  <si>
    <t>Al Fondo de Mi</t>
  </si>
  <si>
    <t>No Other Place</t>
  </si>
  <si>
    <t>7 Inches</t>
  </si>
  <si>
    <t>Amor Malo</t>
  </si>
  <si>
    <t>Trust Me Baby</t>
  </si>
  <si>
    <t>Whoa</t>
  </si>
  <si>
    <t>Rude Boy</t>
  </si>
  <si>
    <t>Golden Prophet</t>
  </si>
  <si>
    <t>Mr. Verano</t>
  </si>
  <si>
    <t>Sirena</t>
  </si>
  <si>
    <t>Agua</t>
  </si>
  <si>
    <t>Por Ti</t>
  </si>
  <si>
    <t>Can't Help but Notice</t>
  </si>
  <si>
    <t>El Espanto</t>
  </si>
  <si>
    <t>Ritmo De Mi Pueblo</t>
  </si>
  <si>
    <t>Borrowed Time</t>
  </si>
  <si>
    <t>California Finally</t>
  </si>
  <si>
    <t>Truss Me (feat. Jesse Baez &amp; Juan Ingaramo)</t>
  </si>
  <si>
    <t>After The Storm (feat. Tyler, The Creator &amp; Bootsy Collins) - Pete Rock Remix</t>
  </si>
  <si>
    <t>La Democracia</t>
  </si>
  <si>
    <t>Tema 1 (SWOOSH)</t>
  </si>
  <si>
    <t>La Primera Despedida - Deep Inc. Vocal Remix</t>
  </si>
  <si>
    <t>La Nueva Ciudad</t>
  </si>
  <si>
    <t>Energy</t>
  </si>
  <si>
    <t>Pa'lante</t>
  </si>
  <si>
    <t>Mi Chola</t>
  </si>
  <si>
    <t>Aprendimos</t>
  </si>
  <si>
    <t>Krazy Gloo</t>
  </si>
  <si>
    <t>Dirty Boy</t>
  </si>
  <si>
    <t>Come Be Me</t>
  </si>
  <si>
    <t>Heaven Knows</t>
  </si>
  <si>
    <t>Rio Negro</t>
  </si>
  <si>
    <t>Don't Do It</t>
  </si>
  <si>
    <t>Turn It Up</t>
  </si>
  <si>
    <t>Fuimos Amor</t>
  </si>
  <si>
    <t>VolverÃ¡s</t>
  </si>
  <si>
    <t>Amor de Siempre - Mariachi Version</t>
  </si>
  <si>
    <t>Summer</t>
  </si>
  <si>
    <t>Swing Swing</t>
  </si>
  <si>
    <t>8TEEN</t>
  </si>
  <si>
    <t>Brace (feat. Rainsford)</t>
  </si>
  <si>
    <t>Talia</t>
  </si>
  <si>
    <t>Choirs</t>
  </si>
  <si>
    <t>When I'm With Him</t>
  </si>
  <si>
    <t>Normal</t>
  </si>
  <si>
    <t>Debbie</t>
  </si>
  <si>
    <t>Haircut</t>
  </si>
  <si>
    <t>High Five</t>
  </si>
  <si>
    <t>Trampoline</t>
  </si>
  <si>
    <t>Deserve This</t>
  </si>
  <si>
    <t>Letting a Flower Die</t>
  </si>
  <si>
    <t>Dance To This (feat. Ariana Grande)</t>
  </si>
  <si>
    <t>Deep Down</t>
  </si>
  <si>
    <t>bellyache</t>
  </si>
  <si>
    <t>You've Got Your Whole Life Ahead Of You Baby</t>
  </si>
  <si>
    <t>Lonely Alone</t>
  </si>
  <si>
    <t>Used To You</t>
  </si>
  <si>
    <t>Killing My Time</t>
  </si>
  <si>
    <t>Hell</t>
  </si>
  <si>
    <t>Fallingwater</t>
  </si>
  <si>
    <t>Bambi</t>
  </si>
  <si>
    <t>Middle Finger</t>
  </si>
  <si>
    <t>MJ</t>
  </si>
  <si>
    <t>Parents House</t>
  </si>
  <si>
    <t>Lost Boy</t>
  </si>
  <si>
    <t>Make It To Me</t>
  </si>
  <si>
    <t>Supermarket Flowers</t>
  </si>
  <si>
    <t>A Little Too Much</t>
  </si>
  <si>
    <t>Purpose</t>
  </si>
  <si>
    <t>Heal</t>
  </si>
  <si>
    <t>Breathe Me</t>
  </si>
  <si>
    <t>Over And Over Again</t>
  </si>
  <si>
    <t>Gasoline</t>
  </si>
  <si>
    <t>River Flows In You - Original</t>
  </si>
  <si>
    <t>River Of Tears</t>
  </si>
  <si>
    <t>Skyscraper</t>
  </si>
  <si>
    <t>I Won't Give Up</t>
  </si>
  <si>
    <t>Broken Strings</t>
  </si>
  <si>
    <t>Please Don't Say You Love Me</t>
  </si>
  <si>
    <t>The Climb</t>
  </si>
  <si>
    <t>Small Bump</t>
  </si>
  <si>
    <t>When You're Gone</t>
  </si>
  <si>
    <t>The Blackest Day</t>
  </si>
  <si>
    <t>Fight Song</t>
  </si>
  <si>
    <t>BRAVE</t>
  </si>
  <si>
    <t>Rehab</t>
  </si>
  <si>
    <t>Oceans</t>
  </si>
  <si>
    <t>Dark Paradise</t>
  </si>
  <si>
    <t>Should Have Been Us</t>
  </si>
  <si>
    <t>Murder Song (5, 4, 3, 2, 1) - Acoustic</t>
  </si>
  <si>
    <t>Broken Ones</t>
  </si>
  <si>
    <t>Bitter Pill</t>
  </si>
  <si>
    <t>Wires</t>
  </si>
  <si>
    <t>Slow It Down</t>
  </si>
  <si>
    <t>Miserable At Best</t>
  </si>
  <si>
    <t>Start Again</t>
  </si>
  <si>
    <t>Only Love Can Hurt Like This</t>
  </si>
  <si>
    <t>Keep Holding On</t>
  </si>
  <si>
    <t>Why Does My Heart Feel So Bad?</t>
  </si>
  <si>
    <t>The Drugs Don't Work</t>
  </si>
  <si>
    <t>Pills</t>
  </si>
  <si>
    <t>Smokeloud</t>
  </si>
  <si>
    <t>Chicago</t>
  </si>
  <si>
    <t>Vent</t>
  </si>
  <si>
    <t>NIGHT OWL</t>
  </si>
  <si>
    <t>Lakshmana</t>
  </si>
  <si>
    <t>Wonders of the Unknown</t>
  </si>
  <si>
    <t>Tykky Interludium</t>
  </si>
  <si>
    <t>They Act Brand New</t>
  </si>
  <si>
    <t>Voyage</t>
  </si>
  <si>
    <t>Withu</t>
  </si>
  <si>
    <t>What a Day</t>
  </si>
  <si>
    <t>Love Hurts</t>
  </si>
  <si>
    <t>Peace and Quiet</t>
  </si>
  <si>
    <t>Dusty Snare</t>
  </si>
  <si>
    <t>ocean.dance.</t>
  </si>
  <si>
    <t>Longing</t>
  </si>
  <si>
    <t>rains</t>
  </si>
  <si>
    <t>no heart</t>
  </si>
  <si>
    <t>Days.</t>
  </si>
  <si>
    <t>Vibes &amp; Sh*t</t>
  </si>
  <si>
    <t>Spare Me</t>
  </si>
  <si>
    <t>french inhale</t>
  </si>
  <si>
    <t>Fujiyama Lights</t>
  </si>
  <si>
    <t>Echoes</t>
  </si>
  <si>
    <t>Cookies</t>
  </si>
  <si>
    <t>Cats Eyes</t>
  </si>
  <si>
    <t>Supervillain Theme</t>
  </si>
  <si>
    <t>Nobody.knows</t>
  </si>
  <si>
    <t>solace</t>
  </si>
  <si>
    <t>high.flying.</t>
  </si>
  <si>
    <t>Whiskey</t>
  </si>
  <si>
    <t>entheogen</t>
  </si>
  <si>
    <t>Hill of Cannabiz</t>
  </si>
  <si>
    <t>Supa Nova</t>
  </si>
  <si>
    <t>Stay Late</t>
  </si>
  <si>
    <t>All Souled Out</t>
  </si>
  <si>
    <t>PARALLAX</t>
  </si>
  <si>
    <t>Dutches</t>
  </si>
  <si>
    <t>Moonsign</t>
  </si>
  <si>
    <t>Crescent Room</t>
  </si>
  <si>
    <t>Gardens</t>
  </si>
  <si>
    <t>santorini</t>
  </si>
  <si>
    <t>Old Roots New Trees</t>
  </si>
  <si>
    <t>Real World</t>
  </si>
  <si>
    <t>Ghoststories</t>
  </si>
  <si>
    <t>mellow 2.0</t>
  </si>
  <si>
    <t>Lo-Fi Landline Phone</t>
  </si>
  <si>
    <t>Coolin</t>
  </si>
  <si>
    <t>Goa</t>
  </si>
  <si>
    <t>rough night</t>
  </si>
  <si>
    <t>SÃ¸yr</t>
  </si>
  <si>
    <t>Infinito</t>
  </si>
  <si>
    <t>Elevated</t>
  </si>
  <si>
    <t>Sands</t>
  </si>
  <si>
    <t>Dip Seven</t>
  </si>
  <si>
    <t>Thrive</t>
  </si>
  <si>
    <t>SKYVUE</t>
  </si>
  <si>
    <t>glu</t>
  </si>
  <si>
    <t>Blooming</t>
  </si>
  <si>
    <t>Tape Flip Too</t>
  </si>
  <si>
    <t>Snow in June</t>
  </si>
  <si>
    <t>Shoegoo</t>
  </si>
  <si>
    <t>Have a Real Good Night (At JayDee's)</t>
  </si>
  <si>
    <t>the crumbly</t>
  </si>
  <si>
    <t>Best Part of Us</t>
  </si>
  <si>
    <t>All Good</t>
  </si>
  <si>
    <t>Times of Sorrow</t>
  </si>
  <si>
    <t>Esmeralda</t>
  </si>
  <si>
    <t>October</t>
  </si>
  <si>
    <t>Day Glo</t>
  </si>
  <si>
    <t>Ethiopian</t>
  </si>
  <si>
    <t>Para Fiction</t>
  </si>
  <si>
    <t>Horizons</t>
  </si>
  <si>
    <t>Shadows</t>
  </si>
  <si>
    <t>Big Light - Rerun Remix</t>
  </si>
  <si>
    <t>Follow Me</t>
  </si>
  <si>
    <t>Can't Control It! - Extended Dub mix</t>
  </si>
  <si>
    <t>After Sun</t>
  </si>
  <si>
    <t>Kiwi</t>
  </si>
  <si>
    <t>Cutting Ties - FVHM Remix</t>
  </si>
  <si>
    <t>Zaim</t>
  </si>
  <si>
    <t>Freya</t>
  </si>
  <si>
    <t>Tide</t>
  </si>
  <si>
    <t>Live For Something - Kartell Remix</t>
  </si>
  <si>
    <t>Fear Less - Hraach Remix</t>
  </si>
  <si>
    <t>To Know You</t>
  </si>
  <si>
    <t>Don't Break Up</t>
  </si>
  <si>
    <t>Prelude - Original Mix</t>
  </si>
  <si>
    <t>With You - Bronze Whale Remix</t>
  </si>
  <si>
    <t>Tell Me - Secrets Mix</t>
  </si>
  <si>
    <t>Me Time - @ Kith NYC Mix</t>
  </si>
  <si>
    <t>Beautiful Girl - Tube &amp; Berger Remix</t>
  </si>
  <si>
    <t>Perfect Lady - Original Mix</t>
  </si>
  <si>
    <t>Monogamy - Original Mix</t>
  </si>
  <si>
    <t>Chrome - Original Mix</t>
  </si>
  <si>
    <t>Altair</t>
  </si>
  <si>
    <t>Alone - Alex Arcoleo Remix</t>
  </si>
  <si>
    <t>Imprint of Pleasure</t>
  </si>
  <si>
    <t>Timeless</t>
  </si>
  <si>
    <t>Illusion - Original Mix</t>
  </si>
  <si>
    <t>Autumn</t>
  </si>
  <si>
    <t>Bonjour ibiza - Deep house mix</t>
  </si>
  <si>
    <t>Bottom Of The Sea</t>
  </si>
  <si>
    <t>She's On Fire - Maya Jane Coles Remix</t>
  </si>
  <si>
    <t>Loving You - Original Mix</t>
  </si>
  <si>
    <t>Cathedral</t>
  </si>
  <si>
    <t>6 Degrees (feat. Fiora) - Tale Of Us Remix</t>
  </si>
  <si>
    <t>All My Love is "Free"</t>
  </si>
  <si>
    <t>Something In The Air - Bonobo Remix</t>
  </si>
  <si>
    <t>For All Time - Extended Mix</t>
  </si>
  <si>
    <t>Delusions - Larse Mix</t>
  </si>
  <si>
    <t>Lovely Sweet Divine</t>
  </si>
  <si>
    <t>The Feels</t>
  </si>
  <si>
    <t>For Eternity (Love Over Entropy Remix)</t>
  </si>
  <si>
    <t>Notte senza fine - Kiasmos Remix</t>
  </si>
  <si>
    <t>Blurred</t>
  </si>
  <si>
    <t>Dolce</t>
  </si>
  <si>
    <t>Adieu, Pt. II</t>
  </si>
  <si>
    <t>Birdie Girl - Radio Mix</t>
  </si>
  <si>
    <t>Sparta</t>
  </si>
  <si>
    <t>Oregon</t>
  </si>
  <si>
    <t>Siren Song - Radio Edit</t>
  </si>
  <si>
    <t>Branches</t>
  </si>
  <si>
    <t>Save MY Soul - Sunrise Edit</t>
  </si>
  <si>
    <t>Set Fire to the Rain</t>
  </si>
  <si>
    <t>Best Thing I Never Had</t>
  </si>
  <si>
    <t>Stone Cold</t>
  </si>
  <si>
    <t>Bad At Love</t>
  </si>
  <si>
    <t>When You Love Someone</t>
  </si>
  <si>
    <t>Ugly Heart</t>
  </si>
  <si>
    <t>Say You Won't Let Go</t>
  </si>
  <si>
    <t>Fuck You</t>
  </si>
  <si>
    <t>Really Don't Care</t>
  </si>
  <si>
    <t>Red</t>
  </si>
  <si>
    <t>I Will Always Love You</t>
  </si>
  <si>
    <t>My Happy Ending</t>
  </si>
  <si>
    <t>Tears In Heaven</t>
  </si>
  <si>
    <t>You Said You'd Grow Old With Me</t>
  </si>
  <si>
    <t>Shake It Out</t>
  </si>
  <si>
    <t>Naked</t>
  </si>
  <si>
    <t>Can You Feel The Love Tonight</t>
  </si>
  <si>
    <t>Show Me Heaven - From "Days Of Thunder" Soundtrack</t>
  </si>
  <si>
    <t>Forget You</t>
  </si>
  <si>
    <t>To Build A Home</t>
  </si>
  <si>
    <t>Take Me Home</t>
  </si>
  <si>
    <t>Good Life</t>
  </si>
  <si>
    <t>Hurt</t>
  </si>
  <si>
    <t>Ridin' Solo</t>
  </si>
  <si>
    <t>Knockin' On Heaven's Door</t>
  </si>
  <si>
    <t>I Want To Know What Love Is (2008 Remastered Version)</t>
  </si>
  <si>
    <t>Right Here (feat. Eric Bellinger)</t>
  </si>
  <si>
    <t>NunWrong</t>
  </si>
  <si>
    <t>Imported (feat. JRM)</t>
  </si>
  <si>
    <t>Poundz</t>
  </si>
  <si>
    <t>Build</t>
  </si>
  <si>
    <t>prototype</t>
  </si>
  <si>
    <t>Front Desk</t>
  </si>
  <si>
    <t>ASTROTHUNDER</t>
  </si>
  <si>
    <t>Mine (feat. Kevin Gates)</t>
  </si>
  <si>
    <t>Old Age</t>
  </si>
  <si>
    <t>Put You On</t>
  </si>
  <si>
    <t>Perfect Strangers</t>
  </si>
  <si>
    <t>One Night Only</t>
  </si>
  <si>
    <t>Come Over</t>
  </si>
  <si>
    <t>North Face</t>
  </si>
  <si>
    <t>Tryin'</t>
  </si>
  <si>
    <t>Summertime Magic</t>
  </si>
  <si>
    <t>Disconnect</t>
  </si>
  <si>
    <t>Stolen Moments</t>
  </si>
  <si>
    <t>Stay the Night</t>
  </si>
  <si>
    <t>Boo'd Up (with Nicki Minaj &amp; Quavo) - Remix</t>
  </si>
  <si>
    <t>Dangerous (feat. Jeremih and PnB Rock)</t>
  </si>
  <si>
    <t>Inside feat. Trey Songz</t>
  </si>
  <si>
    <t>Finesse</t>
  </si>
  <si>
    <t>Butterflies</t>
  </si>
  <si>
    <t>Sunday</t>
  </si>
  <si>
    <t>Like U</t>
  </si>
  <si>
    <t>Juno</t>
  </si>
  <si>
    <t>Caged Bird</t>
  </si>
  <si>
    <t>More Than Friends</t>
  </si>
  <si>
    <t>Speaking Of</t>
  </si>
  <si>
    <t>Rarri</t>
  </si>
  <si>
    <t>Easy Baby</t>
  </si>
  <si>
    <t>One Chick</t>
  </si>
  <si>
    <t>My Love (feat. Mia Gladstone)</t>
  </si>
  <si>
    <t>Pocket P Song</t>
  </si>
  <si>
    <t>Arouse</t>
  </si>
  <si>
    <t>Night Terrific! (feat. Yaqob)</t>
  </si>
  <si>
    <t>Wolverine</t>
  </si>
  <si>
    <t>Fo'Sho</t>
  </si>
  <si>
    <t>Queen Tings</t>
  </si>
  <si>
    <t>Camelblues</t>
  </si>
  <si>
    <t>Regal</t>
  </si>
  <si>
    <t>Close But Not Quite</t>
  </si>
  <si>
    <t>Slept on</t>
  </si>
  <si>
    <t>No Limitations</t>
  </si>
  <si>
    <t>Often</t>
  </si>
  <si>
    <t>Worth / Gotta Get Away</t>
  </si>
  <si>
    <t>Young Lost Love</t>
  </si>
  <si>
    <t>Insane</t>
  </si>
  <si>
    <t>Nont For Sale</t>
  </si>
  <si>
    <t>Trance Dance</t>
  </si>
  <si>
    <t>Pickathon</t>
  </si>
  <si>
    <t>Obvious</t>
  </si>
  <si>
    <t>Pink and Blue (feat. BOSCO, DUCKWRTH &amp; Jay Anthony)</t>
  </si>
  <si>
    <t>LEGACY</t>
  </si>
  <si>
    <t>blue Mountain ridge</t>
  </si>
  <si>
    <t>I Forgive You</t>
  </si>
  <si>
    <t>Sex for Breakfast</t>
  </si>
  <si>
    <t>Edition</t>
  </si>
  <si>
    <t>Bull Fighter</t>
  </si>
  <si>
    <t>stolen car</t>
  </si>
  <si>
    <t>Rainy Day</t>
  </si>
  <si>
    <t>Beige</t>
  </si>
  <si>
    <t>Pink Hair, Green Eyes</t>
  </si>
  <si>
    <t>downforwhatever</t>
  </si>
  <si>
    <t>Forest Fire</t>
  </si>
  <si>
    <t>Hmmhmm</t>
  </si>
  <si>
    <t>moody</t>
  </si>
  <si>
    <t>Think Like I Do</t>
  </si>
  <si>
    <t>O.T.D.</t>
  </si>
  <si>
    <t>Fool</t>
  </si>
  <si>
    <t>Nerve For The Ages</t>
  </si>
  <si>
    <t>French Riviera</t>
  </si>
  <si>
    <t>Crisp</t>
  </si>
  <si>
    <t>Mystik</t>
  </si>
  <si>
    <t>Introverts</t>
  </si>
  <si>
    <t>Smooth Motion</t>
  </si>
  <si>
    <t>On My Way</t>
  </si>
  <si>
    <t>Smoke</t>
  </si>
  <si>
    <t>LOST MY MIND</t>
  </si>
  <si>
    <t>Kandi</t>
  </si>
  <si>
    <t>Sticky</t>
  </si>
  <si>
    <t>Lock My Door</t>
  </si>
  <si>
    <t>Photos</t>
  </si>
  <si>
    <t>SOULFLY</t>
  </si>
  <si>
    <t>Little Lies</t>
  </si>
  <si>
    <t>I Feel</t>
  </si>
  <si>
    <t>Recrd</t>
  </si>
  <si>
    <t>Winter Soon</t>
  </si>
  <si>
    <t>PERCEPTION</t>
  </si>
  <si>
    <t>New Chain</t>
  </si>
  <si>
    <t>Make Me Cry</t>
  </si>
  <si>
    <t>TAXI</t>
  </si>
  <si>
    <t>White Moon</t>
  </si>
  <si>
    <t>Pops</t>
  </si>
  <si>
    <t>rosegold</t>
  </si>
  <si>
    <t>Afraid</t>
  </si>
  <si>
    <t>With U</t>
  </si>
  <si>
    <t>I Don't Wanna Waste My Time</t>
  </si>
  <si>
    <t>Zanzibar</t>
  </si>
  <si>
    <t>After the Tone</t>
  </si>
  <si>
    <t>misery</t>
  </si>
  <si>
    <t>Pine &amp; Ginger</t>
  </si>
  <si>
    <t>Let's Go (The Royal We)</t>
  </si>
  <si>
    <t>Player Way (feat. Wiz Khalifa)</t>
  </si>
  <si>
    <t>My Way (Remix) - Street</t>
  </si>
  <si>
    <t>Splash (feat. DreamDoll)</t>
  </si>
  <si>
    <t>At Least I Know</t>
  </si>
  <si>
    <t>Manilla</t>
  </si>
  <si>
    <t>H.I.A.D. (How I Ain't Die)</t>
  </si>
  <si>
    <t>Kyrie</t>
  </si>
  <si>
    <t>Saigon Velour</t>
  </si>
  <si>
    <t>Butane</t>
  </si>
  <si>
    <t>Huddy</t>
  </si>
  <si>
    <t>Dying To Tell You</t>
  </si>
  <si>
    <t>Slime (feat. Smokepurpp &amp; Lil Yachty)</t>
  </si>
  <si>
    <t>Victoria Secret (feat. Father)</t>
  </si>
  <si>
    <t>Young, Rich &amp; Black</t>
  </si>
  <si>
    <t>Timberlan'd Up (feat. Royce Da 5'9")</t>
  </si>
  <si>
    <t>Might Be (feat. Gucci Mane)</t>
  </si>
  <si>
    <t>I Have Something</t>
  </si>
  <si>
    <t>Might Go</t>
  </si>
  <si>
    <t>Mulita</t>
  </si>
  <si>
    <t>Thotnite</t>
  </si>
  <si>
    <t>Jungle (feat. Jaydayoungan)</t>
  </si>
  <si>
    <t>Racks on Me</t>
  </si>
  <si>
    <t>JUST WATCH</t>
  </si>
  <si>
    <t>ET</t>
  </si>
  <si>
    <t>Verified</t>
  </si>
  <si>
    <t>Zone 6</t>
  </si>
  <si>
    <t>Hey Up There (feat. Ty Dolla $ign)</t>
  </si>
  <si>
    <t>Walk That Way (feat. Indigo General, Jaquell &amp; Erich Schrempp)</t>
  </si>
  <si>
    <t>Midnight.</t>
  </si>
  <si>
    <t>Pero Asi</t>
  </si>
  <si>
    <t>pook</t>
  </si>
  <si>
    <t>Flunked This Semester</t>
  </si>
  <si>
    <t>NGC 6236</t>
  </si>
  <si>
    <t>Evenings</t>
  </si>
  <si>
    <t>Reach</t>
  </si>
  <si>
    <t>Dedication</t>
  </si>
  <si>
    <t>savacu</t>
  </si>
  <si>
    <t>Mosaic - Skit</t>
  </si>
  <si>
    <t>Bak Pak</t>
  </si>
  <si>
    <t>Kava</t>
  </si>
  <si>
    <t>Beginnings</t>
  </si>
  <si>
    <t>6am</t>
  </si>
  <si>
    <t>Not the Same</t>
  </si>
  <si>
    <t>midnight walk</t>
  </si>
  <si>
    <t>I Loved You but I Will Never Know</t>
  </si>
  <si>
    <t>Meadow</t>
  </si>
  <si>
    <t>bedroom</t>
  </si>
  <si>
    <t>Blue and Green</t>
  </si>
  <si>
    <t>Two Sides</t>
  </si>
  <si>
    <t>Analog</t>
  </si>
  <si>
    <t>double at 11pm</t>
  </si>
  <si>
    <t>balcony view</t>
  </si>
  <si>
    <t>memories</t>
  </si>
  <si>
    <t>Peripheral Vision</t>
  </si>
  <si>
    <t>Bae Bae</t>
  </si>
  <si>
    <t>Red Tide</t>
  </si>
  <si>
    <t>Show and Prove</t>
  </si>
  <si>
    <t>I Feel It</t>
  </si>
  <si>
    <t>Faintly</t>
  </si>
  <si>
    <t>Cause</t>
  </si>
  <si>
    <t>Flava</t>
  </si>
  <si>
    <t>Just Dripping</t>
  </si>
  <si>
    <t>Syrup</t>
  </si>
  <si>
    <t>Panacea.</t>
  </si>
  <si>
    <t>obsidian</t>
  </si>
  <si>
    <t>RideOut</t>
  </si>
  <si>
    <t>Recollections</t>
  </si>
  <si>
    <t>Itâ€™s Fine</t>
  </si>
  <si>
    <t>Wasted Years</t>
  </si>
  <si>
    <t>viaduct creek</t>
  </si>
  <si>
    <t>Silence</t>
  </si>
  <si>
    <t>mansnothot (instrumental)</t>
  </si>
  <si>
    <t>Snitchfoot</t>
  </si>
  <si>
    <t>Phin</t>
  </si>
  <si>
    <t>realms</t>
  </si>
  <si>
    <t>Floating</t>
  </si>
  <si>
    <t>night skye</t>
  </si>
  <si>
    <t>Aqua skies</t>
  </si>
  <si>
    <t>blxt</t>
  </si>
  <si>
    <t>Jeux D'eau</t>
  </si>
  <si>
    <t>Winter Walks</t>
  </si>
  <si>
    <t>Xx22-2</t>
  </si>
  <si>
    <t>Fuse</t>
  </si>
  <si>
    <t>Bridges</t>
  </si>
  <si>
    <t>Out West</t>
  </si>
  <si>
    <t>Garlic W/Primate</t>
  </si>
  <si>
    <t>But Not So Fast</t>
  </si>
  <si>
    <t>Merci</t>
  </si>
  <si>
    <t>Putyahandzup</t>
  </si>
  <si>
    <t>Green Tea</t>
  </si>
  <si>
    <t>whereucomefrom.</t>
  </si>
  <si>
    <t>Noairleft</t>
  </si>
  <si>
    <t>You're on My Mind</t>
  </si>
  <si>
    <t>Coolaroonehh.</t>
  </si>
  <si>
    <t>Loss</t>
  </si>
  <si>
    <t>Rest Easy</t>
  </si>
  <si>
    <t>Sky Map</t>
  </si>
  <si>
    <t>singularita t</t>
  </si>
  <si>
    <t>Crises</t>
  </si>
  <si>
    <t>simply, her</t>
  </si>
  <si>
    <t>Jaffa Cakes</t>
  </si>
  <si>
    <t>night time</t>
  </si>
  <si>
    <t>pigments.</t>
  </si>
  <si>
    <t>sunday</t>
  </si>
  <si>
    <t>lostinadream</t>
  </si>
  <si>
    <t>4 [bump]</t>
  </si>
  <si>
    <t>Village</t>
  </si>
  <si>
    <t>Aura</t>
  </si>
  <si>
    <t>The Road</t>
  </si>
  <si>
    <t>aural sex</t>
  </si>
  <si>
    <t>outerspace</t>
  </si>
  <si>
    <t>Washing Away</t>
  </si>
  <si>
    <t>Sunlight Wake</t>
  </si>
  <si>
    <t>hope I'm never like that</t>
  </si>
  <si>
    <t>Cereal Keef</t>
  </si>
  <si>
    <t>Reminisce</t>
  </si>
  <si>
    <t>lay up</t>
  </si>
  <si>
    <t>Wandering Worlds</t>
  </si>
  <si>
    <t>jk</t>
  </si>
  <si>
    <t>life's short</t>
  </si>
  <si>
    <t>Piensa</t>
  </si>
  <si>
    <t>IntuiciÃ³n</t>
  </si>
  <si>
    <t>Bailar Bien, Bailar Mal</t>
  </si>
  <si>
    <t>Tren Al Sur</t>
  </si>
  <si>
    <t>La Torre de Babel</t>
  </si>
  <si>
    <t>Siempre Es Viernes En Mi CorazÃ³n</t>
  </si>
  <si>
    <t>Quiero Verte MÃ¡s</t>
  </si>
  <si>
    <t>Mataz</t>
  </si>
  <si>
    <t>QuÃ© He Sacado Con Quererte</t>
  </si>
  <si>
    <t>Los Adolescentes</t>
  </si>
  <si>
    <t>You (feat. Nora Norman)</t>
  </si>
  <si>
    <t>MÃ¡s De La Mitad</t>
  </si>
  <si>
    <t>La Rosa De Los Vientos</t>
  </si>
  <si>
    <t>Sube a Nacer Conmigo Hermano</t>
  </si>
  <si>
    <t>Millones</t>
  </si>
  <si>
    <t>Hablar de Ti</t>
  </si>
  <si>
    <t>DÃ­a Cero</t>
  </si>
  <si>
    <t>Veranito de San Juan</t>
  </si>
  <si>
    <t>Papi Â¿DÃ³nde EstÃ¡ El Funk?</t>
  </si>
  <si>
    <t>Dejalo</t>
  </si>
  <si>
    <t>Verde, amarillo y rojo</t>
  </si>
  <si>
    <t>La espina</t>
  </si>
  <si>
    <t>QuÃ© dirÃ¡ el santo padre</t>
  </si>
  <si>
    <t>Inteligencia Dormida</t>
  </si>
  <si>
    <t>Salto Alto</t>
  </si>
  <si>
    <t>Arde Santiago</t>
  </si>
  <si>
    <t>Manifiesto</t>
  </si>
  <si>
    <t>Dejando Libre el Amor</t>
  </si>
  <si>
    <t>Ordenanado unas cosas</t>
  </si>
  <si>
    <t>Mi MuÃ±eca Me HablÃ³</t>
  </si>
  <si>
    <t>Carnavalito del CiempiÃ©s</t>
  </si>
  <si>
    <t>La Tortuga Vacilona</t>
  </si>
  <si>
    <t>Carnaval</t>
  </si>
  <si>
    <t>A donde va el amor</t>
  </si>
  <si>
    <t>Melaza - Remaster 2004</t>
  </si>
  <si>
    <t>AquÃ­ Me Tienes</t>
  </si>
  <si>
    <t>Explorador</t>
  </si>
  <si>
    <t>Help Me</t>
  </si>
  <si>
    <t>Mil Amores</t>
  </si>
  <si>
    <t>Estrellas</t>
  </si>
  <si>
    <t>Wokman</t>
  </si>
  <si>
    <t>BÃ¡ilalo</t>
  </si>
  <si>
    <t>Me Reparto en Ti</t>
  </si>
  <si>
    <t>Bailando Como Mono</t>
  </si>
  <si>
    <t>Que Salgan los Dragones</t>
  </si>
  <si>
    <t>Jardines</t>
  </si>
  <si>
    <t>En la VÃ­a</t>
  </si>
  <si>
    <t>SeÃ±orita</t>
  </si>
  <si>
    <t>Lo Que AprendÃ­</t>
  </si>
  <si>
    <t>Casa latina</t>
  </si>
  <si>
    <t>Que Suba El Momento</t>
  </si>
  <si>
    <t>Alguna SoluciÃ³n</t>
  </si>
  <si>
    <t>Pelos</t>
  </si>
  <si>
    <t>Cae la Noche</t>
  </si>
  <si>
    <t>Los Bajos Vibran En Mi Pecho</t>
  </si>
  <si>
    <t>Me Cargaste</t>
  </si>
  <si>
    <t>Danky</t>
  </si>
  <si>
    <t>La Negrita</t>
  </si>
  <si>
    <t>Nefertiti</t>
  </si>
  <si>
    <t>El House</t>
  </si>
  <si>
    <t>Tormenta Solar</t>
  </si>
  <si>
    <t>Inercia</t>
  </si>
  <si>
    <t>Reptil No Gentil</t>
  </si>
  <si>
    <t>Relax and Mambo</t>
  </si>
  <si>
    <t>Ran Kan Kan</t>
  </si>
  <si>
    <t>Blen, Blen, Blen</t>
  </si>
  <si>
    <t>El Pito (I'll Never Go Back to Georgia)</t>
  </si>
  <si>
    <t>La Guarachera</t>
  </si>
  <si>
    <t>El Cayuco</t>
  </si>
  <si>
    <t>Mambo Inn</t>
  </si>
  <si>
    <t>Mambo Manila</t>
  </si>
  <si>
    <t>Jamaiquino</t>
  </si>
  <si>
    <t>The Peanut Vendor</t>
  </si>
  <si>
    <t>Mambo Infierno</t>
  </si>
  <si>
    <t>Buchipluma Na' Ma'</t>
  </si>
  <si>
    <t>Yo No Soy Guapo</t>
  </si>
  <si>
    <t>Que Rico El Mambo</t>
  </si>
  <si>
    <t>Mi Jebita</t>
  </si>
  <si>
    <t>Bochinchosa</t>
  </si>
  <si>
    <t>Cao Cao Mani Picao</t>
  </si>
  <si>
    <t>Babarabatiri</t>
  </si>
  <si>
    <t>Que Rico</t>
  </si>
  <si>
    <t>Mambo</t>
  </si>
  <si>
    <t>La Pelota</t>
  </si>
  <si>
    <t>MarÃ­a</t>
  </si>
  <si>
    <t>Mambo Jambo</t>
  </si>
  <si>
    <t>Me Lo Dijo Adela (Sweet and Gentle)</t>
  </si>
  <si>
    <t>Mambo Italiano - 1998 - Remastered</t>
  </si>
  <si>
    <t>Kimbya (feat. Manny Roman)</t>
  </si>
  <si>
    <t>YambÏ</t>
  </si>
  <si>
    <t>Asia Minor</t>
  </si>
  <si>
    <t>Mama Guela</t>
  </si>
  <si>
    <t>Separala Tambien</t>
  </si>
  <si>
    <t>Por Que Me Enganas</t>
  </si>
  <si>
    <t>No Cuentes Conmigo</t>
  </si>
  <si>
    <t>La Toalla</t>
  </si>
  <si>
    <t>Cogele el Golpe</t>
  </si>
  <si>
    <t>The Herb Vendor ( El Yerbero)</t>
  </si>
  <si>
    <t>Mambo Is Here to Stay</t>
  </si>
  <si>
    <t>Mambo Gozon</t>
  </si>
  <si>
    <t>Rico Vacilon</t>
  </si>
  <si>
    <t>Charanga Jam</t>
  </si>
  <si>
    <t>Patricia</t>
  </si>
  <si>
    <t>Kenya</t>
  </si>
  <si>
    <t>ComplicaciÃ³n</t>
  </si>
  <si>
    <t>Si Si No No</t>
  </si>
  <si>
    <t>Hong Kong Mambo</t>
  </si>
  <si>
    <t>Mi Chiquita Quiere BembÃ©</t>
  </si>
  <si>
    <t>Wild Jungle - 2000 Remastered Version</t>
  </si>
  <si>
    <t>Saca Tu Mujer</t>
  </si>
  <si>
    <t>Baile Mi Mambo</t>
  </si>
  <si>
    <t>Varsity Drag - Mambo Jazz Instrumental</t>
  </si>
  <si>
    <t>Papa Loves Mambo</t>
  </si>
  <si>
    <t>Aprende a Querer</t>
  </si>
  <si>
    <t>In the Name of Love</t>
  </si>
  <si>
    <t>FRIENDS</t>
  </si>
  <si>
    <t>Strip That Down</t>
  </si>
  <si>
    <t>I Took A Pill In Ibiza - Seeb Remix</t>
  </si>
  <si>
    <t>Stay (with Alessia Cara)</t>
  </si>
  <si>
    <t>Young Dumb &amp; Broke</t>
  </si>
  <si>
    <t>Weak</t>
  </si>
  <si>
    <t>Me, Myself &amp; I</t>
  </si>
  <si>
    <t>Shape of You</t>
  </si>
  <si>
    <t>Believer</t>
  </si>
  <si>
    <t>All Falls Down (feat. Juliander)</t>
  </si>
  <si>
    <t>Gold</t>
  </si>
  <si>
    <t>Ride</t>
  </si>
  <si>
    <t>Love Yourself</t>
  </si>
  <si>
    <t>All Time Low</t>
  </si>
  <si>
    <t>Swalla (feat. Nicki Minaj &amp; Ty Dolla $ign)</t>
  </si>
  <si>
    <t>Starving</t>
  </si>
  <si>
    <t>That's What I Like</t>
  </si>
  <si>
    <t>It Ainâ€™t Me (with Selena Gomez)</t>
  </si>
  <si>
    <t>My House</t>
  </si>
  <si>
    <t>Solo (feat. Demi Lovato)</t>
  </si>
  <si>
    <t>Don't Wanna Know</t>
  </si>
  <si>
    <t>Delicate</t>
  </si>
  <si>
    <t>More Than You Know</t>
  </si>
  <si>
    <t>I Donâ€™t Wanna Live Forever (Fifty Shades Darker) - From "Fifty Shades Darker (Original Motion Picture Soundtrack)"</t>
  </si>
  <si>
    <t>No Promises (feat. Demi Lovato)</t>
  </si>
  <si>
    <t>Cake By The Ocean</t>
  </si>
  <si>
    <t>There for You</t>
  </si>
  <si>
    <t>Issues</t>
  </si>
  <si>
    <t>Something Just Like This</t>
  </si>
  <si>
    <t>Rockabye (feat. Sean Paul &amp; Anne-Marie)</t>
  </si>
  <si>
    <t>3 Days 3 Hours</t>
  </si>
  <si>
    <t>The Adventures Of Stoney Bob (ft. Kajo, Slaydro, Big Lenbo)</t>
  </si>
  <si>
    <t>Situations</t>
  </si>
  <si>
    <t>We All Sin Here</t>
  </si>
  <si>
    <t>Time Of My Life</t>
  </si>
  <si>
    <t>Runninâ€™</t>
  </si>
  <si>
    <t>Voicemail</t>
  </si>
  <si>
    <t>Mutual Butterflies</t>
  </si>
  <si>
    <t>Self</t>
  </si>
  <si>
    <t>Keep Me Hustlin (feat. Rexx Life Raj)</t>
  </si>
  <si>
    <t>Pictures on My Wall</t>
  </si>
  <si>
    <t>Yin / Yang</t>
  </si>
  <si>
    <t>Chains Choking Me (feat. Gunna)</t>
  </si>
  <si>
    <t>TTG (feat. Kevin Gates)</t>
  </si>
  <si>
    <t>Love Me</t>
  </si>
  <si>
    <t>Elephant Man</t>
  </si>
  <si>
    <t>Snow White</t>
  </si>
  <si>
    <t>Ego</t>
  </si>
  <si>
    <t>Reflection</t>
  </si>
  <si>
    <t>A Million</t>
  </si>
  <si>
    <t>Come Clean</t>
  </si>
  <si>
    <t>White Bronco</t>
  </si>
  <si>
    <t>Overtime (feat. Sebastian Reynoso &amp; KYLE)</t>
  </si>
  <si>
    <t>Crazy Girl</t>
  </si>
  <si>
    <t>Ctrl Alt Del</t>
  </si>
  <si>
    <t>Ridin (feat. Landon Cube &amp; YBN Nahmir)</t>
  </si>
  <si>
    <t>Qualitestaholic</t>
  </si>
  <si>
    <t>Battery Acid</t>
  </si>
  <si>
    <t>So Much</t>
  </si>
  <si>
    <t>Fujiko</t>
  </si>
  <si>
    <t>Disloyal</t>
  </si>
  <si>
    <t>Lights Went Down</t>
  </si>
  <si>
    <t>When I Call Em</t>
  </si>
  <si>
    <t>Closure</t>
  </si>
  <si>
    <t>Take the Nite Off</t>
  </si>
  <si>
    <t>No Sides</t>
  </si>
  <si>
    <t>Pyramids</t>
  </si>
  <si>
    <t>Say No More</t>
  </si>
  <si>
    <t>Come Thru</t>
  </si>
  <si>
    <t>Drowsiness</t>
  </si>
  <si>
    <t>Nike Checks</t>
  </si>
  <si>
    <t>Hyperspace</t>
  </si>
  <si>
    <t>Mount Sinai</t>
  </si>
  <si>
    <t>ClichÃ©</t>
  </si>
  <si>
    <t>Winterwalk</t>
  </si>
  <si>
    <t>Waverunners</t>
  </si>
  <si>
    <t>CALLIGRAPHY</t>
  </si>
  <si>
    <t>show goes on</t>
  </si>
  <si>
    <t>Be Like That (Remix)</t>
  </si>
  <si>
    <t>Too Much Time (feat. Luu Breeze &amp; Emerson Brooks)</t>
  </si>
  <si>
    <t>Meditate (feat. J.I.D.)</t>
  </si>
  <si>
    <t>i donâ€™t rly like u</t>
  </si>
  <si>
    <t>God Bless the Internet</t>
  </si>
  <si>
    <t>Channel Red</t>
  </si>
  <si>
    <t>Wolverine (feat. Yung Bans)</t>
  </si>
  <si>
    <t>Ballin</t>
  </si>
  <si>
    <t>Unfinished Business</t>
  </si>
  <si>
    <t>â€¢ SECURITY</t>
  </si>
  <si>
    <t>Infatuated</t>
  </si>
  <si>
    <t>Billy</t>
  </si>
  <si>
    <t>Let Me Live (feat. Anne-Marie &amp; Mr Eazi) - Acoustic</t>
  </si>
  <si>
    <t>Eastside (with Halsey &amp; Khalid) - Acoustic</t>
  </si>
  <si>
    <t>T-Shirts - Acoustic</t>
  </si>
  <si>
    <t>All I Am - Acoustic</t>
  </si>
  <si>
    <t>Blame</t>
  </si>
  <si>
    <t>Best I'll Ever Sing</t>
  </si>
  <si>
    <t>In The Air (Acoustic)</t>
  </si>
  <si>
    <t>Still New York</t>
  </si>
  <si>
    <t>Punches (with LP)</t>
  </si>
  <si>
    <t>Worthy Of You</t>
  </si>
  <si>
    <t>Don't Let Me Forget (feat. Hunter Hayes)</t>
  </si>
  <si>
    <t>Collide</t>
  </si>
  <si>
    <t>Full Recovery</t>
  </si>
  <si>
    <t>Girl - Acoustic</t>
  </si>
  <si>
    <t>Happy Now - Acoustic</t>
  </si>
  <si>
    <t>Jubilee Road</t>
  </si>
  <si>
    <t>Hell or High Water</t>
  </si>
  <si>
    <t>Elbows</t>
  </si>
  <si>
    <t>Messy - Stripped</t>
  </si>
  <si>
    <t>Lucky Ones</t>
  </si>
  <si>
    <t>Old News</t>
  </si>
  <si>
    <t>dear insecurity (feat. ben abraham)</t>
  </si>
  <si>
    <t>Sea</t>
  </si>
  <si>
    <t>Is This Still Love - Acoustic</t>
  </si>
  <si>
    <t>Tough - Acoustic</t>
  </si>
  <si>
    <t>I Will Never Be</t>
  </si>
  <si>
    <t>I Bet</t>
  </si>
  <si>
    <t>Restless Love</t>
  </si>
  <si>
    <t>Chariot</t>
  </si>
  <si>
    <t>No Right To Love You - Acoustic</t>
  </si>
  <si>
    <t>Night Cries</t>
  </si>
  <si>
    <t>Company (feat. Molly Hammar)</t>
  </si>
  <si>
    <t>Mighty River</t>
  </si>
  <si>
    <t>Do This For Me</t>
  </si>
  <si>
    <t>Love the Lie (Acoustic)</t>
  </si>
  <si>
    <t>Release</t>
  </si>
  <si>
    <t>Summer Rain</t>
  </si>
  <si>
    <t>One Last Song - Acoustic</t>
  </si>
  <si>
    <t>Cry Me a River - Recorded at Metropolis Studios, London</t>
  </si>
  <si>
    <t>Don't Cry</t>
  </si>
  <si>
    <t>Divine Plateau</t>
  </si>
  <si>
    <t>What About Me (feat. Sosamann)</t>
  </si>
  <si>
    <t>Actin' Different</t>
  </si>
  <si>
    <t>Hurt Feelings</t>
  </si>
  <si>
    <t>Wavves</t>
  </si>
  <si>
    <t>SAN MARCOS</t>
  </si>
  <si>
    <t>Peace $igns, Gang $igns</t>
  </si>
  <si>
    <t>Talented</t>
  </si>
  <si>
    <t>Duffman</t>
  </si>
  <si>
    <t>Selfish</t>
  </si>
  <si>
    <t>Work Out</t>
  </si>
  <si>
    <t>What's the Use?</t>
  </si>
  <si>
    <t>You Broke</t>
  </si>
  <si>
    <t>Likkel Rider</t>
  </si>
  <si>
    <t>Chewing Gum</t>
  </si>
  <si>
    <t>Driving</t>
  </si>
  <si>
    <t>Wasted</t>
  </si>
  <si>
    <t>Mood</t>
  </si>
  <si>
    <t>Rose In Harlem</t>
  </si>
  <si>
    <t>Butterfly Baby</t>
  </si>
  <si>
    <t>tokyo glo remix</t>
  </si>
  <si>
    <t>Red Pill</t>
  </si>
  <si>
    <t>Oneway</t>
  </si>
  <si>
    <t>Lights Out</t>
  </si>
  <si>
    <t>My Boy (feat. J. Cole) - Freestyle</t>
  </si>
  <si>
    <t>Backbone</t>
  </si>
  <si>
    <t>Drive Slow / Taste Like Heaven</t>
  </si>
  <si>
    <t>We Got Everything (&amp; Styles P)</t>
  </si>
  <si>
    <t>Boblo Boat (feat. J. Cole)</t>
  </si>
  <si>
    <t>Stay Woke (feat. Miguel)</t>
  </si>
  <si>
    <t>Do or Die</t>
  </si>
  <si>
    <t>Oomps Revenge</t>
  </si>
  <si>
    <t>Amazing</t>
  </si>
  <si>
    <t>Lil Bitch (Intro)</t>
  </si>
  <si>
    <t>SUPER SAIYAN SUPERMAN | ZUPER ZA1YAN ZUPERMAN</t>
  </si>
  <si>
    <t>Pouring Rain</t>
  </si>
  <si>
    <t>Frequency</t>
  </si>
  <si>
    <t>The Fool Pt 1 (Get it Got it Good)</t>
  </si>
  <si>
    <t>Know Yourself (Outro)</t>
  </si>
  <si>
    <t>Driftin'</t>
  </si>
  <si>
    <t>Indica Badu</t>
  </si>
  <si>
    <t>Lil Arrogant (feat. Joey Bada$$ &amp; Russ)</t>
  </si>
  <si>
    <t>AGEN WIDA</t>
  </si>
  <si>
    <t>Don't Leave Me Alone (feat. Anne-Marie) - EDX's Indian Summer Remix</t>
  </si>
  <si>
    <t>Turn off the Lights (feat. Alexis Roberts)</t>
  </si>
  <si>
    <t>Losing It</t>
  </si>
  <si>
    <t>Jackie Chan - Daijo Remix</t>
  </si>
  <si>
    <t>Deep End - Eden Prince Remix</t>
  </si>
  <si>
    <t>Yottabyte</t>
  </si>
  <si>
    <t>Drive (feat. Delilah Montagu) - Edit</t>
  </si>
  <si>
    <t>Otherside</t>
  </si>
  <si>
    <t>Beautiful (feat. Camila Cabello) - Bazzi vs. EDX's Ibiza Sunrise Remix</t>
  </si>
  <si>
    <t>No Place</t>
  </si>
  <si>
    <t>Love Is Love - MOTi Remix</t>
  </si>
  <si>
    <t>Take You Down</t>
  </si>
  <si>
    <t>Access</t>
  </si>
  <si>
    <t>Tim</t>
  </si>
  <si>
    <t>No Captain - Dirty South Remix</t>
  </si>
  <si>
    <t>One Kiss - Oliver Heldens Remix</t>
  </si>
  <si>
    <t>Dancing Alone</t>
  </si>
  <si>
    <t>Feel My Needs (Turn Around)</t>
  </si>
  <si>
    <t>Gangster Trippin - Sultan + Shepard Remix</t>
  </si>
  <si>
    <t>Ocean (feat. Khalid) - Bart B More Remix</t>
  </si>
  <si>
    <t>Monophobia</t>
  </si>
  <si>
    <t>One More Day - Nicky Romero Remix</t>
  </si>
  <si>
    <t>Do It Again</t>
  </si>
  <si>
    <t>Loving You</t>
  </si>
  <si>
    <t>Fun - King Arthur Remix</t>
  </si>
  <si>
    <t>Check This Out</t>
  </si>
  <si>
    <t>Grenade</t>
  </si>
  <si>
    <t>Salute</t>
  </si>
  <si>
    <t>I See Light In You (feat. Faye Medeson)</t>
  </si>
  <si>
    <t>Nothing But You (feat. Donnie Sloan &amp; Ricky Ducati)</t>
  </si>
  <si>
    <t>Who We Are?</t>
  </si>
  <si>
    <t>Your Mind - Radio Edit</t>
  </si>
  <si>
    <t>If You Were Mine</t>
  </si>
  <si>
    <t>A Good Night</t>
  </si>
  <si>
    <t>Your Side Of The Bed</t>
  </si>
  <si>
    <t>Don't Leave Me Alone (feat. Anne-Marie)</t>
  </si>
  <si>
    <t>Thunderclouds (with Sia, Diplo &amp; Labrinth)</t>
  </si>
  <si>
    <t>I Don't Wanna Love You Anymore</t>
  </si>
  <si>
    <t>Almost Forgot</t>
  </si>
  <si>
    <t>Nevermind</t>
  </si>
  <si>
    <t>I'm a Mess</t>
  </si>
  <si>
    <t>Only You (with Little Mix)</t>
  </si>
  <si>
    <t>Narcissist (feat. The 1975)</t>
  </si>
  <si>
    <t>Woke Up Late</t>
  </si>
  <si>
    <t>Want To</t>
  </si>
  <si>
    <t>Superposition</t>
  </si>
  <si>
    <t>iDWF</t>
  </si>
  <si>
    <t>Moment (feat. Wiz Khalifa)</t>
  </si>
  <si>
    <t>Goodbye (feat. Nicki Minaj &amp; Willy William)</t>
  </si>
  <si>
    <t>My Story</t>
  </si>
  <si>
    <t>End Up With You</t>
  </si>
  <si>
    <t>Relentless</t>
  </si>
  <si>
    <t>Kamikaze</t>
  </si>
  <si>
    <t>Rockstar</t>
  </si>
  <si>
    <t>Numbers</t>
  </si>
  <si>
    <t>Murda (feat. Trippie Redd)</t>
  </si>
  <si>
    <t>SaintLaurentYSL (feat. Lil Baby)</t>
  </si>
  <si>
    <t>SUPERDUPERKYLE (feat. MadeinTYO)</t>
  </si>
  <si>
    <t>New Drip (feat. Gucci Mane)</t>
  </si>
  <si>
    <t>Po'ed Up (feat. Gunna)</t>
  </si>
  <si>
    <t>Murder On My Mind</t>
  </si>
  <si>
    <t>1017 (feat. Gucci Mane &amp; Yung Mal)</t>
  </si>
  <si>
    <t>Walk With a Limp (feat. YFN Lucci)</t>
  </si>
  <si>
    <t>YKWTFGO</t>
  </si>
  <si>
    <t>That's On Me</t>
  </si>
  <si>
    <t>Think Twice (feat. Lil Skies)</t>
  </si>
  <si>
    <t>OKAY (feat. Future)</t>
  </si>
  <si>
    <t>Outstanding</t>
  </si>
  <si>
    <t>Mama's House</t>
  </si>
  <si>
    <t>BACK ON MY SH*T</t>
  </si>
  <si>
    <t>Betty Boop</t>
  </si>
  <si>
    <t>No Rest</t>
  </si>
  <si>
    <t>Wat U On (feat. Gunna)</t>
  </si>
  <si>
    <t>TAlk tO Me (with Rich The Kid)</t>
  </si>
  <si>
    <t>Break The Bank (feat. Offset)</t>
  </si>
  <si>
    <t>Top 5 (feat. Playboi Carti)</t>
  </si>
  <si>
    <t>$$$ - with Matt Ox</t>
  </si>
  <si>
    <t>Do You Understand? (feat. Gunna &amp; Tory Lanez)</t>
  </si>
  <si>
    <t>All In</t>
  </si>
  <si>
    <t>Ight</t>
  </si>
  <si>
    <t>Follow Me (with Lil Durk)</t>
  </si>
  <si>
    <t>Downfall (feat. Young Dolph &amp; Lil Baby)</t>
  </si>
  <si>
    <t>OtherSide</t>
  </si>
  <si>
    <t>HOLLYWOOD</t>
  </si>
  <si>
    <t>No Scope</t>
  </si>
  <si>
    <t>No Smoke</t>
  </si>
  <si>
    <t>Late Night</t>
  </si>
  <si>
    <t>GRAVE</t>
  </si>
  <si>
    <t>Lean Wit Me</t>
  </si>
  <si>
    <t>Made</t>
  </si>
  <si>
    <t>Too Turnt (feat. Trippie Redd)</t>
  </si>
  <si>
    <t>IN YA FEELINGS</t>
  </si>
  <si>
    <t>Chasing Shadows</t>
  </si>
  <si>
    <t>Freewheelin'</t>
  </si>
  <si>
    <t>Be Somebody (feat. Kiiara)</t>
  </si>
  <si>
    <t>Dream Bigger</t>
  </si>
  <si>
    <t>Bashment Ting</t>
  </si>
  <si>
    <t>Burn Out (feat. Dewain Whitmore)</t>
  </si>
  <si>
    <t>Secrets</t>
  </si>
  <si>
    <t>All For Love</t>
  </si>
  <si>
    <t>Would I Lie To You - Radio Edit</t>
  </si>
  <si>
    <t>The Heat (I Wanna Dance With Somebody)</t>
  </si>
  <si>
    <t>Side Effects - Fedde Le Grand Remix</t>
  </si>
  <si>
    <t>Show You Love</t>
  </si>
  <si>
    <t>Close Your Eyes</t>
  </si>
  <si>
    <t>Lonely Together (feat. Rita Ora)</t>
  </si>
  <si>
    <t>Alone (Calvin Harris Remix) (Feat. Stefflon Don)</t>
  </si>
  <si>
    <t>Just Fine!</t>
  </si>
  <si>
    <t>Oasis - Kyco x Barkley Remix</t>
  </si>
  <si>
    <t>Only One - Radio Edit</t>
  </si>
  <si>
    <t>Carry Me Home (feat. Jake Reese)</t>
  </si>
  <si>
    <t>Levels - Radio Edit</t>
  </si>
  <si>
    <t>Love On Me</t>
  </si>
  <si>
    <t>Be Mine</t>
  </si>
  <si>
    <t>Pumped Up</t>
  </si>
  <si>
    <t>Cola - Robin Schulz Remix</t>
  </si>
  <si>
    <t>Sweet Memories</t>
  </si>
  <si>
    <t>+1 (feat. Sam White) - Radio Edit</t>
  </si>
  <si>
    <t>Keep My Light On</t>
  </si>
  <si>
    <t>Love You More</t>
  </si>
  <si>
    <t>Loving Every Minute - Ghastly Remix</t>
  </si>
  <si>
    <t>Wrong Move</t>
  </si>
  <si>
    <t>Like You Mean It</t>
  </si>
  <si>
    <t>Behind (feat. Fiora)</t>
  </si>
  <si>
    <t>Jealousy - GOLD RVSH Remix</t>
  </si>
  <si>
    <t>Dirty Sexy Money (feat. Charli XCX &amp; French Montana) - Joe Stone Remix</t>
  </si>
  <si>
    <t>Sweat (A La La La La Long)</t>
  </si>
  <si>
    <t>Keep This Fire Burning</t>
  </si>
  <si>
    <t>Let's Get Ill</t>
  </si>
  <si>
    <t>Bad At Love - Recorded at Sound Stage Studios Nashville</t>
  </si>
  <si>
    <t>Come Back Road (Acoustic Sessions)</t>
  </si>
  <si>
    <t>Look At You</t>
  </si>
  <si>
    <t>It Goes On</t>
  </si>
  <si>
    <t>Beautiful Crazy (feat. Leon Bridges) - Live</t>
  </si>
  <si>
    <t>Take It From Me - Stripped</t>
  </si>
  <si>
    <t>All On Me - Recorded at Spotify Studios NYC</t>
  </si>
  <si>
    <t>If It Ain't You</t>
  </si>
  <si>
    <t>So Do I</t>
  </si>
  <si>
    <t>Castle On The Hill - Recorded at Sound Stage Nashville</t>
  </si>
  <si>
    <t>Singles You Up - Stripped</t>
  </si>
  <si>
    <t>Whole Lot in Love - Acoustic</t>
  </si>
  <si>
    <t>Lose It - Acoustic</t>
  </si>
  <si>
    <t>Blue Tacoma - Recorded at Sound Stage Studios Nashville</t>
  </si>
  <si>
    <t>Better Boat (feat. Mindy Smith)</t>
  </si>
  <si>
    <t>Made That Way</t>
  </si>
  <si>
    <t>Whiskey - Recorded at Spotify Studios NYC</t>
  </si>
  <si>
    <t>Best Years of My Life</t>
  </si>
  <si>
    <t>Ain't Always Pretty (Acoustic Sessions)</t>
  </si>
  <si>
    <t>All To Myself</t>
  </si>
  <si>
    <t>Dive - Recorded At Sound Stage Nashville</t>
  </si>
  <si>
    <t>Much Too Young (To Feel This Damn Old) - Recorded at Spotify Studios NYC</t>
  </si>
  <si>
    <t>House of the Rising Sun</t>
  </si>
  <si>
    <t>Heaven - Acoustic</t>
  </si>
  <si>
    <t>Got My Name Changed Back</t>
  </si>
  <si>
    <t>Better Off Gone (Acoustic Sessions)</t>
  </si>
  <si>
    <t>I Don't Remember Me (Before You)</t>
  </si>
  <si>
    <t>19 You + Me - Live Acoustic Bonus Track</t>
  </si>
  <si>
    <t>One Number Away - Recorded At Sound Stage Nashville</t>
  </si>
  <si>
    <t>Eyes On You - Acoustic Chill</t>
  </si>
  <si>
    <t>Costume Party</t>
  </si>
  <si>
    <t>Stupid (Acoustic)</t>
  </si>
  <si>
    <t>Dear God - Recorded at Woodshed Recording Malibu</t>
  </si>
  <si>
    <t>Homesick</t>
  </si>
  <si>
    <t>For Her - Acoustic</t>
  </si>
  <si>
    <t>More - Acoustic Live</t>
  </si>
  <si>
    <t>Take Back Home Girl (feat. Tori Kelly) - Acoustic</t>
  </si>
  <si>
    <t>Cry Alone</t>
  </si>
  <si>
    <t>Mirror</t>
  </si>
  <si>
    <t>Fingers</t>
  </si>
  <si>
    <t>I Don't Even Smoke Weed</t>
  </si>
  <si>
    <t>Imposible</t>
  </si>
  <si>
    <t>World Class Cinema</t>
  </si>
  <si>
    <t>Take This Lonely Heart</t>
  </si>
  <si>
    <t>PTSD</t>
  </si>
  <si>
    <t>The Start of Things</t>
  </si>
  <si>
    <t>Blow That Smoke (feat. Tove Lo)</t>
  </si>
  <si>
    <t>Above The Law</t>
  </si>
  <si>
    <t>Jealous</t>
  </si>
  <si>
    <t>Ultraviolet</t>
  </si>
  <si>
    <t>LA On A Saturday Night</t>
  </si>
  <si>
    <t>What About Me</t>
  </si>
  <si>
    <t>Pocket</t>
  </si>
  <si>
    <t>Why Does It Hurt</t>
  </si>
  <si>
    <t>Revelation (From "Boy Erased")</t>
  </si>
  <si>
    <t>Baby Outlaw</t>
  </si>
  <si>
    <t>First Person On Earth</t>
  </si>
  <si>
    <t>Water Under the Bridge</t>
  </si>
  <si>
    <t>Interstate Gospel</t>
  </si>
  <si>
    <t>Hey Ya! - Recorded at Spotify Studios NYC</t>
  </si>
  <si>
    <t>Body Fat - Edit</t>
  </si>
  <si>
    <t>NATIVE TONGUE</t>
  </si>
  <si>
    <t>Callin'</t>
  </si>
  <si>
    <t>No More</t>
  </si>
  <si>
    <t>Hand Me Downs</t>
  </si>
  <si>
    <t>Breakaway</t>
  </si>
  <si>
    <t>Everything and More (feat. Aaron Cole)</t>
  </si>
  <si>
    <t>Hands Dirty</t>
  </si>
  <si>
    <t>Around Me</t>
  </si>
  <si>
    <t>Scared Stupid</t>
  </si>
  <si>
    <t>Sleepless</t>
  </si>
  <si>
    <t>None Of My Business</t>
  </si>
  <si>
    <t>Another Way Of Life</t>
  </si>
  <si>
    <t>Nervous Energy</t>
  </si>
  <si>
    <t>Into the Mist</t>
  </si>
  <si>
    <t>Find You</t>
  </si>
  <si>
    <t>The Heights</t>
  </si>
  <si>
    <t>Paradise - Recorded At AIR Studios, London</t>
  </si>
  <si>
    <t>Feels Like We Only Go Backwards - Recorded at Spotify Studios Stockholm</t>
  </si>
  <si>
    <t>Feed The Monster</t>
  </si>
  <si>
    <t>When They Get Older</t>
  </si>
  <si>
    <t>Papercuts</t>
  </si>
  <si>
    <t>4:21 (Con MarÃ­a)</t>
  </si>
  <si>
    <t>Won't Happen</t>
  </si>
  <si>
    <t>Quiero Besarte</t>
  </si>
  <si>
    <t>Suavecito</t>
  </si>
  <si>
    <t>Ellas</t>
  </si>
  <si>
    <t>Basta De Tu Amor</t>
  </si>
  <si>
    <t>Solo Ãmame</t>
  </si>
  <si>
    <t>Anhelo</t>
  </si>
  <si>
    <t>Un AdiÃ³s Es De Dos</t>
  </si>
  <si>
    <t>Obra Maestra</t>
  </si>
  <si>
    <t>CuidarÃ©</t>
  </si>
  <si>
    <t>Adios Adios Amor</t>
  </si>
  <si>
    <t>Loteria</t>
  </si>
  <si>
    <t>Se Va Se Va</t>
  </si>
  <si>
    <t>Prohibido</t>
  </si>
  <si>
    <t>Aqui No Queda Nada</t>
  </si>
  <si>
    <t>Me Muero por Tu Amor</t>
  </si>
  <si>
    <t>Vas a Llorar</t>
  </si>
  <si>
    <t>Ayer</t>
  </si>
  <si>
    <t>La Vida En Un Hilo</t>
  </si>
  <si>
    <t>Un Poquito Mas</t>
  </si>
  <si>
    <t>Para Olvidarte</t>
  </si>
  <si>
    <t>Hoy Te Debo La Vida</t>
  </si>
  <si>
    <t>Sophia</t>
  </si>
  <si>
    <t>Yo SÃ© Que TÃº</t>
  </si>
  <si>
    <t>Mundo Va Extranarte</t>
  </si>
  <si>
    <t>Herida de Amor</t>
  </si>
  <si>
    <t>Esta Noche Te Olvido</t>
  </si>
  <si>
    <t>Mi Vida Loca</t>
  </si>
  <si>
    <t>Acuerdate de Mi</t>
  </si>
  <si>
    <t>Faltas</t>
  </si>
  <si>
    <t>Te Me Fuiste</t>
  </si>
  <si>
    <t>Soledad</t>
  </si>
  <si>
    <t>El Amante</t>
  </si>
  <si>
    <t>Juan Sabor</t>
  </si>
  <si>
    <t>MI Princesa</t>
  </si>
  <si>
    <t>Nunca ExistiÃ³</t>
  </si>
  <si>
    <t>Con La Mirada Que Me Das (feat. Frankie J)</t>
  </si>
  <si>
    <t>Eres Tu</t>
  </si>
  <si>
    <t>Que Te Vaya Bien</t>
  </si>
  <si>
    <t>Si Tienes una Amante</t>
  </si>
  <si>
    <t>Te Quiero Tanto Tanto</t>
  </si>
  <si>
    <t>Indita Mia</t>
  </si>
  <si>
    <t>Bailemos</t>
  </si>
  <si>
    <t>Quiero Que Seas MÃ­a</t>
  </si>
  <si>
    <t>Besitos y Caricias</t>
  </si>
  <si>
    <t>Yo Se Que Tu Puedes</t>
  </si>
  <si>
    <t>Regresa a Mi Lado</t>
  </si>
  <si>
    <t>BOSS - Radio Edit</t>
  </si>
  <si>
    <t>Na Madruga - Branko Edit</t>
  </si>
  <si>
    <t>Jungle Shook</t>
  </si>
  <si>
    <t>Deep Down Low</t>
  </si>
  <si>
    <t>Lean On - Trinix (Remix) - Remix</t>
  </si>
  <si>
    <t>Ni**as In Paris - Album Version (Edited)</t>
  </si>
  <si>
    <t>No Diga MÃ¡s</t>
  </si>
  <si>
    <t>BOOM</t>
  </si>
  <si>
    <t>Get Live</t>
  </si>
  <si>
    <t>#CaixaGang</t>
  </si>
  <si>
    <t>Bun Up the Dance</t>
  </si>
  <si>
    <t>All Night (feat. Knox Fortune)</t>
  </si>
  <si>
    <t>This Girl - Kungs Vs. Cookin' On 3 Burners</t>
  </si>
  <si>
    <t>Pump</t>
  </si>
  <si>
    <t>Touch It</t>
  </si>
  <si>
    <t>guidance</t>
  </si>
  <si>
    <t>The Drums (Din Daa Daa)</t>
  </si>
  <si>
    <t>Devil's Whisper</t>
  </si>
  <si>
    <t>Genesis</t>
  </si>
  <si>
    <t>Milkshake</t>
  </si>
  <si>
    <t>Rhymes</t>
  </si>
  <si>
    <t>Sugar Man</t>
  </si>
  <si>
    <t>Purple Lamborghini</t>
  </si>
  <si>
    <t>Betta Riddim</t>
  </si>
  <si>
    <t>Victory</t>
  </si>
  <si>
    <t>Switch Lanes - Album Version (Edited)</t>
  </si>
  <si>
    <t>Out Of My Mind (feat. Nicki Minaj)</t>
  </si>
  <si>
    <t>Spoonman - Steve Aoki Remix</t>
  </si>
  <si>
    <t>My Boo (feat. Vince Staples, KuÄka, Ngaiire &amp; Vera Blue) [Triple J Like A Version]</t>
  </si>
  <si>
    <t>Go DJ - Album Version (Edited)</t>
  </si>
  <si>
    <t>Battle Cry</t>
  </si>
  <si>
    <t>Are We Faded - Machinedrum Juke-Out Remix</t>
  </si>
  <si>
    <t>Legendary</t>
  </si>
  <si>
    <t>Where Are You Now?</t>
  </si>
  <si>
    <t>Hand Clapping Song</t>
  </si>
  <si>
    <t>On Your Mark</t>
  </si>
  <si>
    <t>Soundclash</t>
  </si>
  <si>
    <t>New Level</t>
  </si>
  <si>
    <t>B.O.B. - Radio Mix</t>
  </si>
  <si>
    <t>Work - BURNS' Late Night Rollin Remix</t>
  </si>
  <si>
    <t>Intoxicated - GO! Running Mix</t>
  </si>
  <si>
    <t>Slight Work (feat. Big Sean)</t>
  </si>
  <si>
    <t>Rude - Zedd Remix</t>
  </si>
  <si>
    <t>Finna Get Loose</t>
  </si>
  <si>
    <t>Electric Pow Wow Drum</t>
  </si>
  <si>
    <t>Watch Out For This (Bumaye)</t>
  </si>
  <si>
    <t>Drinkee (Vintage Culture &amp; Slow Motion! Remix)</t>
  </si>
  <si>
    <t>Animals - Victor Niglio &amp; Martin Garrix Festival Trap Mix</t>
  </si>
  <si>
    <t>Watch Out</t>
  </si>
  <si>
    <t>Lit</t>
  </si>
  <si>
    <t>Changing - Radio Edit</t>
  </si>
  <si>
    <t>Heard Em Say</t>
  </si>
  <si>
    <t>Shake Baby Shake</t>
  </si>
  <si>
    <t>Nobody Does It Better</t>
  </si>
  <si>
    <t>Drop That Low (When I Dip)</t>
  </si>
  <si>
    <t>Woman - Mstrkrft Remix</t>
  </si>
  <si>
    <t>Ready For Your Love</t>
  </si>
  <si>
    <t>Boneless</t>
  </si>
  <si>
    <t>Hype</t>
  </si>
  <si>
    <t>Memories (feat. Kid Cudi)</t>
  </si>
  <si>
    <t>Alright - Jesse Slayter Remix</t>
  </si>
  <si>
    <t>Air Maxwell</t>
  </si>
  <si>
    <t>Tick Tick Boom</t>
  </si>
  <si>
    <t>Freaks - Radio Edit</t>
  </si>
  <si>
    <t>Golddust</t>
  </si>
  <si>
    <t>Lover Chanting - Edit</t>
  </si>
  <si>
    <t>Run Run</t>
  </si>
  <si>
    <t>Fashion After All</t>
  </si>
  <si>
    <t>Slip Away</t>
  </si>
  <si>
    <t>Wishing Well</t>
  </si>
  <si>
    <t>Rain Dance</t>
  </si>
  <si>
    <t>Walking Away</t>
  </si>
  <si>
    <t>Soulful</t>
  </si>
  <si>
    <t>Make it Better - 2018 Mix</t>
  </si>
  <si>
    <t>Heat of the Summer</t>
  </si>
  <si>
    <t>Standout</t>
  </si>
  <si>
    <t>This Head I Hold</t>
  </si>
  <si>
    <t>Body and Soul</t>
  </si>
  <si>
    <t>My Milkshake</t>
  </si>
  <si>
    <t>Back To You - Riton &amp; Kah-Lo Remix</t>
  </si>
  <si>
    <t>New Light - ZookÃ«per Remix</t>
  </si>
  <si>
    <t>Secrets - Syn Cole Remix</t>
  </si>
  <si>
    <t>Here on My Own</t>
  </si>
  <si>
    <t>This Ain't Really Love</t>
  </si>
  <si>
    <t>We Should Be Free</t>
  </si>
  <si>
    <t>I Did It!</t>
  </si>
  <si>
    <t>Let 'Em Talk</t>
  </si>
  <si>
    <t>April</t>
  </si>
  <si>
    <t>Maradona Riddim</t>
  </si>
  <si>
    <t>Side Effects (feat. Emily Warren)</t>
  </si>
  <si>
    <t>Ginger</t>
  </si>
  <si>
    <t>Feel About You (feat. Mapei)</t>
  </si>
  <si>
    <t>Just My Type</t>
  </si>
  <si>
    <t>Sun In Our Eyes</t>
  </si>
  <si>
    <t>Both Sides</t>
  </si>
  <si>
    <t>Horizon - Poolside Remix</t>
  </si>
  <si>
    <t>Be Right Here</t>
  </si>
  <si>
    <t>A Brighter Love - Edit</t>
  </si>
  <si>
    <t>Self Control</t>
  </si>
  <si>
    <t>I Told You</t>
  </si>
  <si>
    <t>Rocket Girl (Feat. Betty Who)</t>
  </si>
  <si>
    <t>Anne Marie</t>
  </si>
  <si>
    <t>Stop (WWW) - Radio Edit</t>
  </si>
  <si>
    <t>Bella ciao - HUGEL Remix</t>
  </si>
  <si>
    <t>Seve - Radio Edit</t>
  </si>
  <si>
    <t>Answerphone (feat. Yxng Bane)</t>
  </si>
  <si>
    <t>Run Wild</t>
  </si>
  <si>
    <t>Too Many Colors</t>
  </si>
  <si>
    <t>Beautiful Life</t>
  </si>
  <si>
    <t>Me &amp; You (feat. IRO)</t>
  </si>
  <si>
    <t>MI Amore</t>
  </si>
  <si>
    <t>Glimmer</t>
  </si>
  <si>
    <t>Never Ever</t>
  </si>
  <si>
    <t>City Looks Pretty</t>
  </si>
  <si>
    <t>Good Thing</t>
  </si>
  <si>
    <t>That's It (I'm Crazy)</t>
  </si>
  <si>
    <t>Waves - JordanXL Remix</t>
  </si>
  <si>
    <t>Bum Bum Tam Tam - Jax Jones Remix</t>
  </si>
  <si>
    <t>Pink Lemonade</t>
  </si>
  <si>
    <t>Lash Out</t>
  </si>
  <si>
    <t>Vignette</t>
  </si>
  <si>
    <t>Chasing Fire</t>
  </si>
  <si>
    <t>High Horse</t>
  </si>
  <si>
    <t>Just Dropped In (My Condition) [feat. Joe Cleere] - Mesto Remix</t>
  </si>
  <si>
    <t>Eastside (feat. Soren Bryce)</t>
  </si>
  <si>
    <t>Moon Unit</t>
  </si>
  <si>
    <t>What a Time to Be Alive</t>
  </si>
  <si>
    <t>Wide Awake</t>
  </si>
  <si>
    <t>Man That I Used To Know</t>
  </si>
  <si>
    <t>Right Here, Right Now - CamelPhat Radio Edit</t>
  </si>
  <si>
    <t>We The Funk</t>
  </si>
  <si>
    <t>Breathing Deeper</t>
  </si>
  <si>
    <t>What Do I Do - Dunisco Remix</t>
  </si>
  <si>
    <t>Bicycle</t>
  </si>
  <si>
    <t>Ragabomi</t>
  </si>
  <si>
    <t>Don't BAB - The Ivyson Tour</t>
  </si>
  <si>
    <t>Savage</t>
  </si>
  <si>
    <t>+-</t>
  </si>
  <si>
    <t>BÃ©bÃ©</t>
  </si>
  <si>
    <t>Fine Fine</t>
  </si>
  <si>
    <t>Sweet Boy</t>
  </si>
  <si>
    <t>Hello Goodbye</t>
  </si>
  <si>
    <t>Wonders</t>
  </si>
  <si>
    <t>Chat 2 Mi Gyal</t>
  </si>
  <si>
    <t>Winning Streak</t>
  </si>
  <si>
    <t>Ghana Meets Naija</t>
  </si>
  <si>
    <t>Afro Trap Pt. 10 (Moula Gang)</t>
  </si>
  <si>
    <t>Fuwa Sewa</t>
  </si>
  <si>
    <t>Don't Keep Me Waiting</t>
  </si>
  <si>
    <t>REDMERCEDES - Remix</t>
  </si>
  <si>
    <t>Highlander</t>
  </si>
  <si>
    <t>Fela In Versace</t>
  </si>
  <si>
    <t>Mannerz</t>
  </si>
  <si>
    <t>Sadderday</t>
  </si>
  <si>
    <t>Mad</t>
  </si>
  <si>
    <t>Yawa</t>
  </si>
  <si>
    <t>Otedola</t>
  </si>
  <si>
    <t>Firewood</t>
  </si>
  <si>
    <t>Mo Gbono Feli Feli</t>
  </si>
  <si>
    <t>Your Father</t>
  </si>
  <si>
    <t>Wo!!</t>
  </si>
  <si>
    <t>Kill'N me Softly</t>
  </si>
  <si>
    <t>My Lover</t>
  </si>
  <si>
    <t>This One Is</t>
  </si>
  <si>
    <t>Spirit</t>
  </si>
  <si>
    <t>Kolewerk (Remix)</t>
  </si>
  <si>
    <t>Yahooze</t>
  </si>
  <si>
    <t>Kalamo</t>
  </si>
  <si>
    <t>Gongo Aso</t>
  </si>
  <si>
    <t>BAD FOR THE SOUL</t>
  </si>
  <si>
    <t>MÄƒNDÅ­RÄ­N</t>
  </si>
  <si>
    <t>Wayward</t>
  </si>
  <si>
    <t>Diet</t>
  </si>
  <si>
    <t>Side Effects</t>
  </si>
  <si>
    <t>Audio - with Sia, Diplo &amp; Labrinth</t>
  </si>
  <si>
    <t>these are my friends</t>
  </si>
  <si>
    <t>Remind Me to Forget</t>
  </si>
  <si>
    <t>Leave a Light On</t>
  </si>
  <si>
    <t>She Loves Control</t>
  </si>
  <si>
    <t>Nights With You</t>
  </si>
  <si>
    <t>Drunk As Hell</t>
  </si>
  <si>
    <t>Back to You (feat. Bebe Rexha &amp; Digital Farm Animals)</t>
  </si>
  <si>
    <t>Nina Cried Power (feat. Mavis Staples)</t>
  </si>
  <si>
    <t>The Weekend - Funk Wav Remix</t>
  </si>
  <si>
    <t>Came Here for Love</t>
  </si>
  <si>
    <t>Too Much (feat. Timbaland)</t>
  </si>
  <si>
    <t>Wake Up Where You Are</t>
  </si>
  <si>
    <t>Never Be the Same (feat. Kane Brown)</t>
  </si>
  <si>
    <t>LET YOU BE RIGHT</t>
  </si>
  <si>
    <t>Darkside</t>
  </si>
  <si>
    <t>Say Something</t>
  </si>
  <si>
    <t>Cowboy</t>
  </si>
  <si>
    <t>Instruction</t>
  </si>
  <si>
    <t>Revolutionary</t>
  </si>
  <si>
    <t>Ice Cold</t>
  </si>
  <si>
    <t>Roll With Me (feat. Shungudzo &amp; ZieZie)</t>
  </si>
  <si>
    <t>Get Some Freedom (feat. Dragonette)</t>
  </si>
  <si>
    <t>NOSTALGIA</t>
  </si>
  <si>
    <t>Be Like You (feat. Broods)</t>
  </si>
  <si>
    <t>Kick in the Door</t>
  </si>
  <si>
    <t>A Little Bit Dangerous</t>
  </si>
  <si>
    <t>Girl's Gotta</t>
  </si>
  <si>
    <t>Ready for It</t>
  </si>
  <si>
    <t>Looking Back</t>
  </si>
  <si>
    <t>Reckless</t>
  </si>
  <si>
    <t>Rounds</t>
  </si>
  <si>
    <t>What I Need (feat. Kehlani)</t>
  </si>
  <si>
    <t>Focus</t>
  </si>
  <si>
    <t>Heaven's Got A Back Door</t>
  </si>
  <si>
    <t>I'm Here</t>
  </si>
  <si>
    <t>Bittersweet</t>
  </si>
  <si>
    <t>Blurry Eyes (feat. RUNN)</t>
  </si>
  <si>
    <t>the light is coming (feat. Nicki Minaj)</t>
  </si>
  <si>
    <t>Boys</t>
  </si>
  <si>
    <t>We Ainâ€™t Goinâ€™ Nowhere</t>
  </si>
  <si>
    <t>Dancing's Not A Crime</t>
  </si>
  <si>
    <t>Fun</t>
  </si>
  <si>
    <t>Stay Open</t>
  </si>
  <si>
    <t>CAN'T DANCE</t>
  </si>
  <si>
    <t>Mad Mad World</t>
  </si>
  <si>
    <t>Genius - with Sia, Diplo &amp; Labrinth</t>
  </si>
  <si>
    <t>I Canâ€™t Hold On</t>
  </si>
  <si>
    <t>Familiar</t>
  </si>
  <si>
    <t>Chun-Li</t>
  </si>
  <si>
    <t>A Painting in Paris</t>
  </si>
  <si>
    <t>Drip (feat. Migos)</t>
  </si>
  <si>
    <t>Gassed Up</t>
  </si>
  <si>
    <t>Close</t>
  </si>
  <si>
    <t>Push Back (Ne-Yo, Bebe Rexha, Stefflon Don)</t>
  </si>
  <si>
    <t>Do You (Jaisua Remix)</t>
  </si>
  <si>
    <t>Goh</t>
  </si>
  <si>
    <t>Wassup</t>
  </si>
  <si>
    <t>ICY GRL</t>
  </si>
  <si>
    <t>Colors - Coca-ColaÂ® Anthem, 2018 FIFA World CupTM</t>
  </si>
  <si>
    <t>Got the Feeling</t>
  </si>
  <si>
    <t>One Foot</t>
  </si>
  <si>
    <t>Purple Dinosaur</t>
  </si>
  <si>
    <t>Look</t>
  </si>
  <si>
    <t>Brick City</t>
  </si>
  <si>
    <t>Champion - Remix</t>
  </si>
  <si>
    <t>Alive (with Offset &amp; 2 Chainz)</t>
  </si>
  <si>
    <t>PROUD</t>
  </si>
  <si>
    <t>Midnight Summer Jam</t>
  </si>
  <si>
    <t>...Ready For It? - BloodPopÂ® Remix</t>
  </si>
  <si>
    <t>Get Up and Move On</t>
  </si>
  <si>
    <t>Love Cliche</t>
  </si>
  <si>
    <t>Breaking All The Rules</t>
  </si>
  <si>
    <t>SET IT ON FIRE</t>
  </si>
  <si>
    <t>Tell Me You Love Me - NOTD Remix</t>
  </si>
  <si>
    <t>Here for the Crown</t>
  </si>
  <si>
    <t>Love Like Waves - Riton Remix</t>
  </si>
  <si>
    <t>Give 'em What They Want</t>
  </si>
  <si>
    <t>Lagg</t>
  </si>
  <si>
    <t>Me, Myself &amp; I (feat. Bryn Christopher)</t>
  </si>
  <si>
    <t>Livin' the Life</t>
  </si>
  <si>
    <t>Everything I Got</t>
  </si>
  <si>
    <t>One Kiss (with Dua Lipa) - Oliver Heldens Remix</t>
  </si>
  <si>
    <t>Millionaire</t>
  </si>
  <si>
    <t>Like Fire (feat. Nevve)</t>
  </si>
  <si>
    <t>Do Your Thing</t>
  </si>
  <si>
    <t>Only Can Get Better (feat. Daniel Merriweather)</t>
  </si>
  <si>
    <t>Rise - Jonas Blue &amp; Eden Prince Club Mix</t>
  </si>
  <si>
    <t>BaBaBa</t>
  </si>
  <si>
    <t>Is It Really Love</t>
  </si>
  <si>
    <t>Walay (My Bae)</t>
  </si>
  <si>
    <t>Way Back (feat. Cozi Zuehlsdorff)</t>
  </si>
  <si>
    <t>One Kiss - Jauz Remix</t>
  </si>
  <si>
    <t>Red Lips (feat. Sam Bruno) - Skrillex Remix</t>
  </si>
  <si>
    <t>Look At That Butt</t>
  </si>
  <si>
    <t>Pressure</t>
  </si>
  <si>
    <t>I Like It - Dillon Francis Remix</t>
  </si>
  <si>
    <t>Rooftops</t>
  </si>
  <si>
    <t>You Do</t>
  </si>
  <si>
    <t>Kids in Love - Don Diablo Remix</t>
  </si>
  <si>
    <t>Pick Up</t>
  </si>
  <si>
    <t>Buckets (feat. Future) - From SR3MM</t>
  </si>
  <si>
    <t>Follow Your Fire</t>
  </si>
  <si>
    <t>Forbidden Voices</t>
  </si>
  <si>
    <t>Good Time Girl</t>
  </si>
  <si>
    <t>Bravo - Versano Laroz Remix</t>
  </si>
  <si>
    <t>Out My Mind - Club Mix</t>
  </si>
  <si>
    <t>AFRO TRAP Part.7 (La Puissance) - Major Lazer Remix</t>
  </si>
  <si>
    <t>17 - 6am Remix</t>
  </si>
  <si>
    <t>Prayer Hands</t>
  </si>
  <si>
    <t>My Way - Produced By Rudimental</t>
  </si>
  <si>
    <t>Brass</t>
  </si>
  <si>
    <t>En La Cara - Sua Cara Remix</t>
  </si>
  <si>
    <t>My Way - iLL BLU Remix</t>
  </si>
  <si>
    <t>Belem</t>
  </si>
  <si>
    <t>Magenta Riddim</t>
  </si>
  <si>
    <t>How Do You Feel Right Now</t>
  </si>
  <si>
    <t>Motorola</t>
  </si>
  <si>
    <t>MOVE</t>
  </si>
  <si>
    <t>Monsters</t>
  </si>
  <si>
    <t>Dreamer - Alpha 9 Remix</t>
  </si>
  <si>
    <t>Something About The Way (Hot Or Not)</t>
  </si>
  <si>
    <t>House Party - Arkadi Future Filth Remix</t>
  </si>
  <si>
    <t>Salvage (Up All Night) [feat.Poo Bear]</t>
  </si>
  <si>
    <t>Like A Riddle (feat. Hearts &amp; Colors, Adam Trigger)</t>
  </si>
  <si>
    <t>All Day All Night (feat. Tate McRae)</t>
  </si>
  <si>
    <t>Lights Go Down</t>
  </si>
  <si>
    <t>Flute Loop (feat. Ouici)</t>
  </si>
  <si>
    <t>You Can't Change Me</t>
  </si>
  <si>
    <t>How Long - EDX's Dubai Skyline Remix</t>
  </si>
  <si>
    <t>House Party - Doorly Afterparty Re-Rub</t>
  </si>
  <si>
    <t>Do Your Thing - Robbie Rivera Acid Remix</t>
  </si>
  <si>
    <t>Energia</t>
  </si>
  <si>
    <t>Hola (feat. Maluma)</t>
  </si>
  <si>
    <t>Lonely Together - (feat. Rita Ora) Jaded Remix</t>
  </si>
  <si>
    <t>Malo</t>
  </si>
  <si>
    <t>RIDE</t>
  </si>
  <si>
    <t>Cold Fire - Two Another Remix</t>
  </si>
  <si>
    <t>show me</t>
  </si>
  <si>
    <t>Feels Right</t>
  </si>
  <si>
    <t>Yoko Ono</t>
  </si>
  <si>
    <t>Good Day</t>
  </si>
  <si>
    <t>A Song With No Name</t>
  </si>
  <si>
    <t>Sway</t>
  </si>
  <si>
    <t>The Myth</t>
  </si>
  <si>
    <t>Way Too Far.</t>
  </si>
  <si>
    <t>Feel It Still - Medasin Remix</t>
  </si>
  <si>
    <t>Woman - Single Version</t>
  </si>
  <si>
    <t>Losing My Mind</t>
  </si>
  <si>
    <t>The Whole Summer</t>
  </si>
  <si>
    <t>Vibrate</t>
  </si>
  <si>
    <t>Raincheck</t>
  </si>
  <si>
    <t>TUI</t>
  </si>
  <si>
    <t>Go 2.0 (feat. Jorja Smith, H.E.R. and Rapsody)</t>
  </si>
  <si>
    <t>Navajo</t>
  </si>
  <si>
    <t>Warm Water - Snakehips Remix</t>
  </si>
  <si>
    <t>Voyager</t>
  </si>
  <si>
    <t>Win Is Enough</t>
  </si>
  <si>
    <t>Lansing</t>
  </si>
  <si>
    <t>throwing tantrums while the car's parked</t>
  </si>
  <si>
    <t>All About</t>
  </si>
  <si>
    <t>Starchild</t>
  </si>
  <si>
    <t>Skin</t>
  </si>
  <si>
    <t>Rich (With Wiz Khalifa)</t>
  </si>
  <si>
    <t>Fly - FKJ Remix</t>
  </si>
  <si>
    <t>hard rain</t>
  </si>
  <si>
    <t>Dinosaur</t>
  </si>
  <si>
    <t>KND</t>
  </si>
  <si>
    <t>All the Other Girls</t>
  </si>
  <si>
    <t>Find You - KAYTRANADA Remix</t>
  </si>
  <si>
    <t>Stuck With Me</t>
  </si>
  <si>
    <t>Inner Child</t>
  </si>
  <si>
    <t>Wish You Would</t>
  </si>
  <si>
    <t>Softens</t>
  </si>
  <si>
    <t>Astronaut - Something About Your Love</t>
  </si>
  <si>
    <t>Lost in Paris</t>
  </si>
  <si>
    <t>Sao Paulo</t>
  </si>
  <si>
    <t>Petals</t>
  </si>
  <si>
    <t>Arrows</t>
  </si>
  <si>
    <t>On the Low</t>
  </si>
  <si>
    <t>people talking</t>
  </si>
  <si>
    <t>Van Gogh</t>
  </si>
  <si>
    <t>Classix</t>
  </si>
  <si>
    <t>For the Last Time (feat. Snaggle Owky)</t>
  </si>
  <si>
    <t>OUTSIDER (feat. Rejjie Snow)</t>
  </si>
  <si>
    <t>Luxuries</t>
  </si>
  <si>
    <t>Laura Corporeal</t>
  </si>
  <si>
    <t>Feel Something - Famba Remix</t>
  </si>
  <si>
    <t>Doubts</t>
  </si>
  <si>
    <t>Hello from the Edge of the Earth</t>
  </si>
  <si>
    <t>Vibin' Out with (((O)))</t>
  </si>
  <si>
    <t>My Song</t>
  </si>
  <si>
    <t>NUMB</t>
  </si>
  <si>
    <t>Lost Song - Acoustic</t>
  </si>
  <si>
    <t>Best Part</t>
  </si>
  <si>
    <t>Wild Love</t>
  </si>
  <si>
    <t>Apparition</t>
  </si>
  <si>
    <t>Maybes - RAC Mix</t>
  </si>
  <si>
    <t>Lights On</t>
  </si>
  <si>
    <t>Meridian</t>
  </si>
  <si>
    <t>High Highs to Low Lows</t>
  </si>
  <si>
    <t>&amp;burn (with Vince Staples)</t>
  </si>
  <si>
    <t>Lost in Space</t>
  </si>
  <si>
    <t>Lost - Recorded at Metropolis Studios, London</t>
  </si>
  <si>
    <t>YOU</t>
  </si>
  <si>
    <t>In Your Room</t>
  </si>
  <si>
    <t>Black Willow - Single Version</t>
  </si>
  <si>
    <t>S O R E E</t>
  </si>
  <si>
    <t>Dissolve</t>
  </si>
  <si>
    <t>When We Low</t>
  </si>
  <si>
    <t>Trap Baby (feat. 3 Glizzy &amp; Pressa)</t>
  </si>
  <si>
    <t>Run In Here</t>
  </si>
  <si>
    <t>Red Bentley (feat. Young Thug)</t>
  </si>
  <si>
    <t>Now (feat. 21 Savage)</t>
  </si>
  <si>
    <t>Realer N Realer</t>
  </si>
  <si>
    <t>Big Fax</t>
  </si>
  <si>
    <t>100 Shots</t>
  </si>
  <si>
    <t>Go Get The Money</t>
  </si>
  <si>
    <t>Stop That</t>
  </si>
  <si>
    <t>Or Not (feat. FBG Young &amp; FBG Dutchie)</t>
  </si>
  <si>
    <t>Bendicion</t>
  </si>
  <si>
    <t>Fresh Prince Of Belaire</t>
  </si>
  <si>
    <t>Moonwalk (feat. Moneybagg Yo)</t>
  </si>
  <si>
    <t>Pure In The Pack</t>
  </si>
  <si>
    <t>Junior High</t>
  </si>
  <si>
    <t>Part Ways</t>
  </si>
  <si>
    <t>The Bloodiest</t>
  </si>
  <si>
    <t>Good Dope</t>
  </si>
  <si>
    <t>Since When</t>
  </si>
  <si>
    <t>2Sum</t>
  </si>
  <si>
    <t>Focused</t>
  </si>
  <si>
    <t>Change Lanes</t>
  </si>
  <si>
    <t>Diamond Teeth Samurai</t>
  </si>
  <si>
    <t>Sleepin (feat. YoungBoy Never Broke Again)</t>
  </si>
  <si>
    <t>1942 Flows</t>
  </si>
  <si>
    <t>OG Beeper</t>
  </si>
  <si>
    <t>Bloodshot</t>
  </si>
  <si>
    <t>Don't Even Trip (feat. Moneybagg Yo)</t>
  </si>
  <si>
    <t>Infrared</t>
  </si>
  <si>
    <t>Green Gucci Suit</t>
  </si>
  <si>
    <t>Throwing Shade</t>
  </si>
  <si>
    <t>Boot Up</t>
  </si>
  <si>
    <t>Slide - Remix</t>
  </si>
  <si>
    <t>Exotic</t>
  </si>
  <si>
    <t>Set Trippin</t>
  </si>
  <si>
    <t>25 Soldiers</t>
  </si>
  <si>
    <t>Bloodas 2 Interlude (feat. Lil Durk)</t>
  </si>
  <si>
    <t>Light Show</t>
  </si>
  <si>
    <t>Fetish Remix (feat. Young Thug)</t>
  </si>
  <si>
    <t>Public Figure</t>
  </si>
  <si>
    <t>Let It Sing</t>
  </si>
  <si>
    <t>Bloggers</t>
  </si>
  <si>
    <t>Head Tap (feat. Tee Grizzley)</t>
  </si>
  <si>
    <t>Banging (feat. Mozzy)</t>
  </si>
  <si>
    <t>Keys To The Street</t>
  </si>
  <si>
    <t>Summer On Lock (feat. Pusha T, Jadakiss, Fabolous &amp; Agent Sasco)</t>
  </si>
  <si>
    <t>Gripped UP</t>
  </si>
  <si>
    <t>Real Is Rare (Edgewood) / The Woods</t>
  </si>
  <si>
    <t>Trials</t>
  </si>
  <si>
    <t>Virtual (Blue Balenciagas)</t>
  </si>
  <si>
    <t>In Love Wit Da Trap</t>
  </si>
  <si>
    <t>Warzone</t>
  </si>
  <si>
    <t>Made It (feat. Jay Critch &amp; Rick Ross)</t>
  </si>
  <si>
    <t>Still Dipset (feat. Juelz Santana &amp; Avon Carter)</t>
  </si>
  <si>
    <t>Money Bag</t>
  </si>
  <si>
    <t>Roaches</t>
  </si>
  <si>
    <t>Hardaway</t>
  </si>
  <si>
    <t>Gotta Play the Game (feat. YFN Lucci)</t>
  </si>
  <si>
    <t>Praktice</t>
  </si>
  <si>
    <t>Shooter (feat. Money Man)</t>
  </si>
  <si>
    <t>Rain Storm (feat. YoungBoy Never Broke Again)</t>
  </si>
  <si>
    <t>2 The Hard Way</t>
  </si>
  <si>
    <t>Drip or Drown Remix (feat. Lil Yachty)</t>
  </si>
  <si>
    <t>Food Stamps</t>
  </si>
  <si>
    <t>The Time Is Now</t>
  </si>
  <si>
    <t>War</t>
  </si>
  <si>
    <t>Feel Invincible</t>
  </si>
  <si>
    <t>Psycho</t>
  </si>
  <si>
    <t>Rapture</t>
  </si>
  <si>
    <t>Papercut</t>
  </si>
  <si>
    <t>I Won't Give In</t>
  </si>
  <si>
    <t>You're Going Down</t>
  </si>
  <si>
    <t>In Between</t>
  </si>
  <si>
    <t>True Friends</t>
  </si>
  <si>
    <t>Ten Tonne Skeleton</t>
  </si>
  <si>
    <t>I Am Machine</t>
  </si>
  <si>
    <t>Notorious</t>
  </si>
  <si>
    <t>Is There Anybody out There?</t>
  </si>
  <si>
    <t>I Donâ€™t Want To Be Here Anymore</t>
  </si>
  <si>
    <t>Inside The Fire</t>
  </si>
  <si>
    <t>Seal The Deal</t>
  </si>
  <si>
    <t>The Beautiful People</t>
  </si>
  <si>
    <t>The Bliss</t>
  </si>
  <si>
    <t>Footsteps</t>
  </si>
  <si>
    <t>State Of My Head</t>
  </si>
  <si>
    <t>Back From the Dead</t>
  </si>
  <si>
    <t>Take It All</t>
  </si>
  <si>
    <t>Hated</t>
  </si>
  <si>
    <t>Avalanche</t>
  </si>
  <si>
    <t>Never Again</t>
  </si>
  <si>
    <t>Headup</t>
  </si>
  <si>
    <t>Boom - 2006 Remastered Version</t>
  </si>
  <si>
    <t>Open Your Eyes</t>
  </si>
  <si>
    <t>Letting You Go</t>
  </si>
  <si>
    <t>Prophets Of Rage</t>
  </si>
  <si>
    <t>Wait And Bleed</t>
  </si>
  <si>
    <t>Mayhem</t>
  </si>
  <si>
    <t>Cochise</t>
  </si>
  <si>
    <t>That Day</t>
  </si>
  <si>
    <t>Laid to Rest</t>
  </si>
  <si>
    <t>The Truth</t>
  </si>
  <si>
    <t>Enough</t>
  </si>
  <si>
    <t>Falling Apart</t>
  </si>
  <si>
    <t>Make Me Suffer</t>
  </si>
  <si>
    <t>Bat Country</t>
  </si>
  <si>
    <t>Dirty Deeds Done Dirt Cheap</t>
  </si>
  <si>
    <t>Asking For It</t>
  </si>
  <si>
    <t>Dragula</t>
  </si>
  <si>
    <t>Bullet With Butterfly Wings - Remastered 2012</t>
  </si>
  <si>
    <t>Snap Your Fingers, Snap Your Neck</t>
  </si>
  <si>
    <t>Runaway (feat. Jacoby Shaddix)</t>
  </si>
  <si>
    <t>Soldiers</t>
  </si>
  <si>
    <t>Servants Of Death</t>
  </si>
  <si>
    <t>The Hand That Feeds</t>
  </si>
  <si>
    <t>Run Rabbit Run</t>
  </si>
  <si>
    <t>The Bottom</t>
  </si>
  <si>
    <t>LOUD (Fuck It)</t>
  </si>
  <si>
    <t>When Worlds Collide</t>
  </si>
  <si>
    <t>Surface</t>
  </si>
  <si>
    <t>Soul Addiction</t>
  </si>
  <si>
    <t>Unfuck The World</t>
  </si>
  <si>
    <t>Let 'em Burn</t>
  </si>
  <si>
    <t>Fabuless</t>
  </si>
  <si>
    <t>California Dreaming</t>
  </si>
  <si>
    <t>Somebody That I Used To Know - feat. Kimbra</t>
  </si>
  <si>
    <t>Move Ya Body (feat. Vybz Kartel &amp; Jabba) - Remix</t>
  </si>
  <si>
    <t>Beggin'</t>
  </si>
  <si>
    <t>The Ketchup Song (Asereje) - Spanish Version</t>
  </si>
  <si>
    <t>Billionaire (feat. Bruno Mars)</t>
  </si>
  <si>
    <t>Walking In Memphis</t>
  </si>
  <si>
    <t>Black &amp; Gold - Radio Edit</t>
  </si>
  <si>
    <t>Be Faithful</t>
  </si>
  <si>
    <t>Bom Bom - Radio Edit</t>
  </si>
  <si>
    <t>Get Up (Rattle) - Radio Edit</t>
  </si>
  <si>
    <t>Never Leave You (Uh Oooh, Uh Oooh)</t>
  </si>
  <si>
    <t>Starlight (Radio Edit)</t>
  </si>
  <si>
    <t>Ring My Bell</t>
  </si>
  <si>
    <t>Saturday Night - Radio Mix</t>
  </si>
  <si>
    <t>I Don't Want You Back</t>
  </si>
  <si>
    <t>Would I Lie To You? - Edit</t>
  </si>
  <si>
    <t>Harlem Shake</t>
  </si>
  <si>
    <t>Roc Ya Body (Mic Check 1, 2)</t>
  </si>
  <si>
    <t>Best Day Of My Life</t>
  </si>
  <si>
    <t>Scatman (ski-ba-bop-ba-dop-bop)</t>
  </si>
  <si>
    <t>Loca People - Original Mix</t>
  </si>
  <si>
    <t>Who Let The Dogs Out</t>
  </si>
  <si>
    <t>What Would You Do?</t>
  </si>
  <si>
    <t>Barbra Streisand</t>
  </si>
  <si>
    <t>Ridin'</t>
  </si>
  <si>
    <t>Tipsy - Club Mix</t>
  </si>
  <si>
    <t>Just a Little Bit - Radio Edit</t>
  </si>
  <si>
    <t>Donâ€™t Call Me Baby - 2000 Mix</t>
  </si>
  <si>
    <t>Hold You - Hold Yuh</t>
  </si>
  <si>
    <t>One Of Us</t>
  </si>
  <si>
    <t>Got Your Money</t>
  </si>
  <si>
    <t>Do You Really Like It? - Radio Edit</t>
  </si>
  <si>
    <t>An Honest Mistake</t>
  </si>
  <si>
    <t>We Are Your Friends - Justice Vs Simian</t>
  </si>
  <si>
    <t>Your Body - UK Radio Edit</t>
  </si>
  <si>
    <t>The One and Only</t>
  </si>
  <si>
    <t>Rubber Lover</t>
  </si>
  <si>
    <t>PATT (Party All The Time) - Radio Edit</t>
  </si>
  <si>
    <t>Mundian to Bach Ke</t>
  </si>
  <si>
    <t>Voodoo Child</t>
  </si>
  <si>
    <t>JCB</t>
  </si>
  <si>
    <t>Glorious</t>
  </si>
  <si>
    <t>Oops (Oh My) - feat. Missy Elliott</t>
  </si>
  <si>
    <t>Dream Catch Me</t>
  </si>
  <si>
    <t>Addictive</t>
  </si>
  <si>
    <t>Badman Riddim (Jump) - Radio Edit</t>
  </si>
  <si>
    <t>Babycakes</t>
  </si>
  <si>
    <t>Never Gonna Let You Go - Kelly G. Bump-N-Go Vocal Edit</t>
  </si>
  <si>
    <t>In This City</t>
  </si>
  <si>
    <t>Got Some Teeth</t>
  </si>
  <si>
    <t>Flowers - Sunship Radio Edit</t>
  </si>
  <si>
    <t>Generator</t>
  </si>
  <si>
    <t>Loneliness - Radio Cut</t>
  </si>
  <si>
    <t>Invencible</t>
  </si>
  <si>
    <t>Rumba de la Buena</t>
  </si>
  <si>
    <t>La rebelion</t>
  </si>
  <si>
    <t>Back To The Crib</t>
  </si>
  <si>
    <t>Traidora</t>
  </si>
  <si>
    <t>Uno MÃ¡s</t>
  </si>
  <si>
    <t>La Modelo</t>
  </si>
  <si>
    <t>Afro Mambo</t>
  </si>
  <si>
    <t>Una Copa Llena</t>
  </si>
  <si>
    <t>Represent</t>
  </si>
  <si>
    <t>Promise</t>
  </si>
  <si>
    <t>Salsa &amp; Choke</t>
  </si>
  <si>
    <t>Dios Mio (feat. Descemer Bueno)</t>
  </si>
  <si>
    <t>Latinos</t>
  </si>
  <si>
    <t>El Tabaco</t>
  </si>
  <si>
    <t>Como Fue (feat. Beny MorÃ© &amp; The Charlie Sepulveda Big Band)</t>
  </si>
  <si>
    <t>Ayy</t>
  </si>
  <si>
    <t>Plena y Bomba (feat. Calle 13)</t>
  </si>
  <si>
    <t>Mi niÃ±a Lola</t>
  </si>
  <si>
    <t>No Toques Esa Guitarra</t>
  </si>
  <si>
    <t>Puro Teatro</t>
  </si>
  <si>
    <t>Professionally</t>
  </si>
  <si>
    <t>Ella Anda a las Millas</t>
  </si>
  <si>
    <t>Sin VergÃ¼enza</t>
  </si>
  <si>
    <t>Se Que Soy</t>
  </si>
  <si>
    <t>Canto A La Habana</t>
  </si>
  <si>
    <t>Ã‰chale al Plato</t>
  </si>
  <si>
    <t>Dinero</t>
  </si>
  <si>
    <t>Own It</t>
  </si>
  <si>
    <t>Algo Contigo</t>
  </si>
  <si>
    <t>Yo Aprendi</t>
  </si>
  <si>
    <t>Adorn</t>
  </si>
  <si>
    <t>Guajira (I Love U 2 Much)</t>
  </si>
  <si>
    <t>En el ultimo trago - con la colaboracion de Chucho Valdes</t>
  </si>
  <si>
    <t>Don't Unplug My Body</t>
  </si>
  <si>
    <t>Pretty Wings - uncut</t>
  </si>
  <si>
    <t>Cuando Te Veo</t>
  </si>
  <si>
    <t>Mala - Main</t>
  </si>
  <si>
    <t>What A Night (feat. Jeremih)</t>
  </si>
  <si>
    <t>Boy You Knock Me Out - Single Edit</t>
  </si>
  <si>
    <t>Habana Dreams (feat. Issac Delgado)</t>
  </si>
  <si>
    <t>Mecanica (feat. Cambio)</t>
  </si>
  <si>
    <t>Bailando Todo Se Olvida</t>
  </si>
  <si>
    <t>BembÃ©</t>
  </si>
  <si>
    <t>GÃ¼asa GÃ¼asa (feat. Voltio)</t>
  </si>
  <si>
    <t>Por Donde Vas</t>
  </si>
  <si>
    <t>Vida Loca</t>
  </si>
  <si>
    <t>QuÃ­mica</t>
  </si>
  <si>
    <t>Say I</t>
  </si>
  <si>
    <t>De CorazÃ³n</t>
  </si>
  <si>
    <t>Leona</t>
  </si>
  <si>
    <t>Se Te OlvidÃ³</t>
  </si>
  <si>
    <t>Into You (feat. Tamia) - Main Mix</t>
  </si>
  <si>
    <t>Si No Vuelves</t>
  </si>
  <si>
    <t>Cherry</t>
  </si>
  <si>
    <t>Can't Be You</t>
  </si>
  <si>
    <t>I Need a Night Out</t>
  </si>
  <si>
    <t>Honey - Single Edit</t>
  </si>
  <si>
    <t>Bad For You</t>
  </si>
  <si>
    <t>On Fire</t>
  </si>
  <si>
    <t>Mission</t>
  </si>
  <si>
    <t>Whatâ€™s-her-face</t>
  </si>
  <si>
    <t>Everybody Loves You</t>
  </si>
  <si>
    <t>WHAT DO U LIKE</t>
  </si>
  <si>
    <t>Honey Lavender</t>
  </si>
  <si>
    <t>Screwed (feat. ZoÃ« Kravitz)</t>
  </si>
  <si>
    <t>Orange Skies</t>
  </si>
  <si>
    <t>Tell Me That</t>
  </si>
  <si>
    <t>Here For My Habits</t>
  </si>
  <si>
    <t>Onatd</t>
  </si>
  <si>
    <t>Run Into You</t>
  </si>
  <si>
    <t>Fight Like a Girl</t>
  </si>
  <si>
    <t>Friends Don't Kiss Friends</t>
  </si>
  <si>
    <t>I'm Sorry</t>
  </si>
  <si>
    <t>The Only One</t>
  </si>
  <si>
    <t>Shame Resurrection</t>
  </si>
  <si>
    <t>Pleasure</t>
  </si>
  <si>
    <t>Science</t>
  </si>
  <si>
    <t>Big Bushy Mustache</t>
  </si>
  <si>
    <t>Uh Huh!</t>
  </si>
  <si>
    <t>Body High</t>
  </si>
  <si>
    <t>Dead Inside</t>
  </si>
  <si>
    <t>Crown</t>
  </si>
  <si>
    <t>Day Month Second</t>
  </si>
  <si>
    <t>boys don't cry</t>
  </si>
  <si>
    <t>I Know A Place</t>
  </si>
  <si>
    <t>Test Drive</t>
  </si>
  <si>
    <t>Only One</t>
  </si>
  <si>
    <t>Do It Right</t>
  </si>
  <si>
    <t>Devotion</t>
  </si>
  <si>
    <t>ILYSM</t>
  </si>
  <si>
    <t>Hold You - Radio Edit</t>
  </si>
  <si>
    <t>Never Sleep Alone (feat. Tess Comrie)</t>
  </si>
  <si>
    <t>Samsara</t>
  </si>
  <si>
    <t>Be Right There</t>
  </si>
  <si>
    <t>How Deep Is Your Love</t>
  </si>
  <si>
    <t>Let Me Hold You (Turn Me On)</t>
  </si>
  <si>
    <t>Strong Ones - Dave Winnel Remix</t>
  </si>
  <si>
    <t>Front To Back - Bassnectar Remix</t>
  </si>
  <si>
    <t>Let The Music</t>
  </si>
  <si>
    <t>Free Falling - Radio Edit</t>
  </si>
  <si>
    <t>Belong</t>
  </si>
  <si>
    <t>Loud 2017</t>
  </si>
  <si>
    <t>Party</t>
  </si>
  <si>
    <t>Blinded</t>
  </si>
  <si>
    <t>Now and Later - James Hype Remix</t>
  </si>
  <si>
    <t>PSY or DIE</t>
  </si>
  <si>
    <t>Is This Love - Remix</t>
  </si>
  <si>
    <t>Clearest Blue - Gryffin Remix</t>
  </si>
  <si>
    <t>Another You</t>
  </si>
  <si>
    <t>Thinking Of You - Roulsen Radio Edit</t>
  </si>
  <si>
    <t>Big Bang - Radio Edit</t>
  </si>
  <si>
    <t>Automatic</t>
  </si>
  <si>
    <t>Meteorite - Kideko Remix</t>
  </si>
  <si>
    <t>No. 1 Disco</t>
  </si>
  <si>
    <t>Take Me Home - TiÃ«sto Remix</t>
  </si>
  <si>
    <t>Ready For Action - Radio Mix</t>
  </si>
  <si>
    <t>Bassline Riddim</t>
  </si>
  <si>
    <t>9Am</t>
  </si>
  <si>
    <t>Frozen Ground</t>
  </si>
  <si>
    <t>Be Here Now</t>
  </si>
  <si>
    <t>Beats Knockin (feat. Fly Boi Keno)</t>
  </si>
  <si>
    <t>Meteorite (feat. Scott Irribarra)</t>
  </si>
  <si>
    <t>House Work</t>
  </si>
  <si>
    <t>Escarole</t>
  </si>
  <si>
    <t>The Spell (Pulser Remix)</t>
  </si>
  <si>
    <t>Gole Bee Goldoon</t>
  </si>
  <si>
    <t>Gole Yakh</t>
  </si>
  <si>
    <t>Age Ye Rooz</t>
  </si>
  <si>
    <t>Cheshme Man</t>
  </si>
  <si>
    <t>Nazi Naz Kon</t>
  </si>
  <si>
    <t>Makhlough</t>
  </si>
  <si>
    <t>Rood Khooneha</t>
  </si>
  <si>
    <t>Soghati</t>
  </si>
  <si>
    <t>Havar Havar</t>
  </si>
  <si>
    <t>Chra Nemiraghassy</t>
  </si>
  <si>
    <t>Gharibe Ashena</t>
  </si>
  <si>
    <t>Gole Sang</t>
  </si>
  <si>
    <t>Shabeh Eshgh</t>
  </si>
  <si>
    <t>Soltane Ghalbha</t>
  </si>
  <si>
    <t>Nefrin</t>
  </si>
  <si>
    <t>Ey Eshgh</t>
  </si>
  <si>
    <t>Bezan Tar</t>
  </si>
  <si>
    <t>Miravi</t>
  </si>
  <si>
    <t>Kavir</t>
  </si>
  <si>
    <t>Tasavor Kon</t>
  </si>
  <si>
    <t>Golvajeh</t>
  </si>
  <si>
    <t>Gole Maryam</t>
  </si>
  <si>
    <t>Az Tou Tanha Shodam</t>
  </si>
  <si>
    <t>Jashne Deltangi</t>
  </si>
  <si>
    <t>Shekar</t>
  </si>
  <si>
    <t>Talaagh</t>
  </si>
  <si>
    <t>Shaneh</t>
  </si>
  <si>
    <t>Zemestoon</t>
  </si>
  <si>
    <t>Ghorbat</t>
  </si>
  <si>
    <t>Majnoone Tou</t>
  </si>
  <si>
    <t>Del Assire</t>
  </si>
  <si>
    <t>Pol</t>
  </si>
  <si>
    <t>Dastaye Tou</t>
  </si>
  <si>
    <t>Hichkas Mesle Tou Nabood</t>
  </si>
  <si>
    <t>Niloofar</t>
  </si>
  <si>
    <t>Deleh Divuneh</t>
  </si>
  <si>
    <t>Man Amadeham</t>
  </si>
  <si>
    <t>Ey Khoda (Donya Dou Roozeh)</t>
  </si>
  <si>
    <t>Khooneh Khali</t>
  </si>
  <si>
    <t>Niyayesh</t>
  </si>
  <si>
    <t>Mano Tou</t>
  </si>
  <si>
    <t>Yaavar</t>
  </si>
  <si>
    <t>Saghi</t>
  </si>
  <si>
    <t>Halghe Tala(Moein)</t>
  </si>
  <si>
    <t>Del Ey Del</t>
  </si>
  <si>
    <t>Doostet Daram Ghade Ye Donya</t>
  </si>
  <si>
    <t>Yek Darmiyan</t>
  </si>
  <si>
    <t>Noono Paniro Sabzi</t>
  </si>
  <si>
    <t>Panjareh</t>
  </si>
  <si>
    <t>Khater Khah</t>
  </si>
  <si>
    <t>Maah</t>
  </si>
  <si>
    <t>Vasoonak</t>
  </si>
  <si>
    <t>Aalam E Yekrangee</t>
  </si>
  <si>
    <t>Be Man Nagoo Dooset Daram</t>
  </si>
  <si>
    <t>Kavire Del</t>
  </si>
  <si>
    <t>Seeb</t>
  </si>
  <si>
    <t>Faryad</t>
  </si>
  <si>
    <t>Shahre Gham</t>
  </si>
  <si>
    <t>Tange Ghoroobeh</t>
  </si>
  <si>
    <t>Khali</t>
  </si>
  <si>
    <t>Hamsafar</t>
  </si>
  <si>
    <t>Gole Sorkh</t>
  </si>
  <si>
    <t>Daram Ashegh Misham Ashegh</t>
  </si>
  <si>
    <t>Ay Yar Begoo</t>
  </si>
  <si>
    <t>Kabotar</t>
  </si>
  <si>
    <t>Saz E Zendigi</t>
  </si>
  <si>
    <t>Bia Benevisim</t>
  </si>
  <si>
    <t>Bemoon Ta Bemoonam</t>
  </si>
  <si>
    <t>Bahare Man</t>
  </si>
  <si>
    <t>Leila</t>
  </si>
  <si>
    <t>Nimeyeh Gomshodeyeh Man</t>
  </si>
  <si>
    <t>Farda Tou Miayee</t>
  </si>
  <si>
    <t>Bordi Az Yadam</t>
  </si>
  <si>
    <t>Mehmoone Aziz</t>
  </si>
  <si>
    <t>Come On! Come On!/ Bodo! Bodo! - Live</t>
  </si>
  <si>
    <t>Gollake Cheshat</t>
  </si>
  <si>
    <t>Khaar</t>
  </si>
  <si>
    <t>Kalaghha</t>
  </si>
  <si>
    <t>Asal</t>
  </si>
  <si>
    <t>Jaane Maryam</t>
  </si>
  <si>
    <t>Labe Darya</t>
  </si>
  <si>
    <t>Gole Pooneh</t>
  </si>
  <si>
    <t>Bahar</t>
  </si>
  <si>
    <t>Delam Gerefteh</t>
  </si>
  <si>
    <t>Chelcheleh</t>
  </si>
  <si>
    <t>Sogand</t>
  </si>
  <si>
    <t>Sahar</t>
  </si>
  <si>
    <t>Khalij</t>
  </si>
  <si>
    <t>Dast Beh Dastmalom</t>
  </si>
  <si>
    <t>Bot Chin(Shjarian)</t>
  </si>
  <si>
    <t>The Whale/ Nahang - Live</t>
  </si>
  <si>
    <t>Aashianeh</t>
  </si>
  <si>
    <t>Heleh Dan Dan (Bandari)</t>
  </si>
  <si>
    <t>Nashnakhteh</t>
  </si>
  <si>
    <t>Sekeh Mah</t>
  </si>
  <si>
    <t>Hamzabon</t>
  </si>
  <si>
    <t>Zemzemeh</t>
  </si>
  <si>
    <t>Dast Negah Dar</t>
  </si>
  <si>
    <t>Naleh Bar Lab</t>
  </si>
  <si>
    <t>Naive Spin</t>
  </si>
  <si>
    <t>Sentiment</t>
  </si>
  <si>
    <t>Evolutionistically Yours</t>
  </si>
  <si>
    <t>Atoms</t>
  </si>
  <si>
    <t>The Giant</t>
  </si>
  <si>
    <t>Holding on to Forever</t>
  </si>
  <si>
    <t>Sycamore</t>
  </si>
  <si>
    <t>In This Moment</t>
  </si>
  <si>
    <t>Dual Miriam</t>
  </si>
  <si>
    <t>The Green Fields of Acron</t>
  </si>
  <si>
    <t>A Clear Mind</t>
  </si>
  <si>
    <t>Introspective</t>
  </si>
  <si>
    <t>And The Flowers Were Gray</t>
  </si>
  <si>
    <t>Norrsken</t>
  </si>
  <si>
    <t>Broken Pieces</t>
  </si>
  <si>
    <t>Amorzinho - Piano Version</t>
  </si>
  <si>
    <t>Summer Waltz</t>
  </si>
  <si>
    <t>A Time of Wonder</t>
  </si>
  <si>
    <t>Les Etudes</t>
  </si>
  <si>
    <t>Skyshards</t>
  </si>
  <si>
    <t>Divine Structure</t>
  </si>
  <si>
    <t>Woodland</t>
  </si>
  <si>
    <t>Abisko</t>
  </si>
  <si>
    <t>Morning Whisper</t>
  </si>
  <si>
    <t>Neuland</t>
  </si>
  <si>
    <t>Traveling</t>
  </si>
  <si>
    <t>Don't Stay Up</t>
  </si>
  <si>
    <t>Innocentia</t>
  </si>
  <si>
    <t>The Porcelain Store</t>
  </si>
  <si>
    <t>Amalfi Moon</t>
  </si>
  <si>
    <t>Trickle Down</t>
  </si>
  <si>
    <t>Papa</t>
  </si>
  <si>
    <t>Downstreams</t>
  </si>
  <si>
    <t>The Watchtower</t>
  </si>
  <si>
    <t>A New Day</t>
  </si>
  <si>
    <t>Forever Morning</t>
  </si>
  <si>
    <t>The World is Turning</t>
  </si>
  <si>
    <t>Solitude</t>
  </si>
  <si>
    <t>After Midnight</t>
  </si>
  <si>
    <t>Dancing Elves</t>
  </si>
  <si>
    <t>The Girl Plays</t>
  </si>
  <si>
    <t>Cor Meum</t>
  </si>
  <si>
    <t>Theme from the Steps of Life</t>
  </si>
  <si>
    <t>ãƒ™ãƒ¼ãƒˆãƒ¼ãƒ´ã‚§ãƒ³:ãƒ”ã‚¢ãƒŽãƒ»ã‚½ãƒŠã‚¿ ç¬¬8ç•ª ãƒçŸ­èª¿ ä½œå“13ã€Šæ‚²æ„´ã€‹ - II. ADAGIO CANTABILE</t>
  </si>
  <si>
    <t>Il Vicolo</t>
  </si>
  <si>
    <t>When All Else Fades</t>
  </si>
  <si>
    <t>Like Someone in Love</t>
  </si>
  <si>
    <t>The Lonely Road</t>
  </si>
  <si>
    <t>Calm At Last</t>
  </si>
  <si>
    <t>Your Tale</t>
  </si>
  <si>
    <t>My Oak</t>
  </si>
  <si>
    <t>Arctic Tern</t>
  </si>
  <si>
    <t>Felt</t>
  </si>
  <si>
    <t>Dinner For Two</t>
  </si>
  <si>
    <t>Erin's Waltz</t>
  </si>
  <si>
    <t>Memento</t>
  </si>
  <si>
    <t>Last Song</t>
  </si>
  <si>
    <t>Swing Low Sweet Chariot</t>
  </si>
  <si>
    <t>Tallis One</t>
  </si>
  <si>
    <t>Asleep In My Arms</t>
  </si>
  <si>
    <t>Aoyama Bochi</t>
  </si>
  <si>
    <t>Odd Ones</t>
  </si>
  <si>
    <t>Stairs and Steps</t>
  </si>
  <si>
    <t>For You And Me</t>
  </si>
  <si>
    <t>The First Steps</t>
  </si>
  <si>
    <t>Dexter's Tune - Remastered Awakenings - Original Motion Picture Soundtrack</t>
  </si>
  <si>
    <t>Sea Of Tranquility</t>
  </si>
  <si>
    <t>Talisman Stallion</t>
  </si>
  <si>
    <t>Sanctuary</t>
  </si>
  <si>
    <t>Like You Knew It</t>
  </si>
  <si>
    <t>Moonlight In Vermont</t>
  </si>
  <si>
    <t>From a Fading Light</t>
  </si>
  <si>
    <t>These Foolish Things</t>
  </si>
  <si>
    <t>The Nomad</t>
  </si>
  <si>
    <t>Beautiful Spring</t>
  </si>
  <si>
    <t>Fields Of Green</t>
  </si>
  <si>
    <t>The Diary</t>
  </si>
  <si>
    <t>TrÃ¶stevisa</t>
  </si>
  <si>
    <t>Hymnos</t>
  </si>
  <si>
    <t>Episode</t>
  </si>
  <si>
    <t>Midnattsdans</t>
  </si>
  <si>
    <t>3PM Coffee</t>
  </si>
  <si>
    <t>A Sky Full of Flowers</t>
  </si>
  <si>
    <t>Say You Wont Let Go</t>
  </si>
  <si>
    <t>Harps</t>
  </si>
  <si>
    <t>The Way You Look Tonight</t>
  </si>
  <si>
    <t>Sugarcane</t>
  </si>
  <si>
    <t>Memories Of You</t>
  </si>
  <si>
    <t>As Time Goes By</t>
  </si>
  <si>
    <t>Solstice</t>
  </si>
  <si>
    <t>Drive and Disconnect</t>
  </si>
  <si>
    <t>Call Me - Faysal Matin Remix</t>
  </si>
  <si>
    <t>LMK_WHATâ€™S REALLY GOOD REMIX_ FEAT_PRINCESS NOKIA_JUNGLEPUSSY_CUPCAKKE_MS. BOOGIE_100 BPM</t>
  </si>
  <si>
    <t>Giovanni</t>
  </si>
  <si>
    <t>Beat 54 (All Good Now)</t>
  </si>
  <si>
    <t>No Fear</t>
  </si>
  <si>
    <t>O.P.E.N.</t>
  </si>
  <si>
    <t>Catching Feelings</t>
  </si>
  <si>
    <t>PLACES</t>
  </si>
  <si>
    <t>One More</t>
  </si>
  <si>
    <t>CAN'T GET OVER YOU (feat. Clams Casino)</t>
  </si>
  <si>
    <t>Hunger</t>
  </si>
  <si>
    <t>THUG LIFE</t>
  </si>
  <si>
    <t>PIENSO EN TU MIRÃ - Cap.3: Celos</t>
  </si>
  <si>
    <t>Where Angels Fear To Tread</t>
  </si>
  <si>
    <t>Goodbye</t>
  </si>
  <si>
    <t>Always Wonder</t>
  </si>
  <si>
    <t>Bloodshot Red Eyes</t>
  </si>
  <si>
    <t>Flower Tattoo (Ouri Rework)</t>
  </si>
  <si>
    <t>EdEddnEddy</t>
  </si>
  <si>
    <t>The Butterfly Effect (feat. Ambre Perkins)</t>
  </si>
  <si>
    <t>Black Truck</t>
  </si>
  <si>
    <t>KAYTRANADA_WAITIN_115 BPM</t>
  </si>
  <si>
    <t>Where U Are</t>
  </si>
  <si>
    <t>Love For Me</t>
  </si>
  <si>
    <t>High On Your Love</t>
  </si>
  <si>
    <t>Move Me</t>
  </si>
  <si>
    <t>Want U Back</t>
  </si>
  <si>
    <t>Tried</t>
  </si>
  <si>
    <t>Echo Arms</t>
  </si>
  <si>
    <t>Palm Trees</t>
  </si>
  <si>
    <t>Queens</t>
  </si>
  <si>
    <t>Jet Black</t>
  </si>
  <si>
    <t>Red Wine</t>
  </si>
  <si>
    <t>Waze</t>
  </si>
  <si>
    <t>Premonition (feat. Earthgang &amp; Cam Oâ€™bi)</t>
  </si>
  <si>
    <t>Lucha En Equilibrio</t>
  </si>
  <si>
    <t>El Beso</t>
  </si>
  <si>
    <t>TÃ³mame</t>
  </si>
  <si>
    <t>El Dolor es un Momento</t>
  </si>
  <si>
    <t>Mi Regalo</t>
  </si>
  <si>
    <t>Primavera</t>
  </si>
  <si>
    <t>CanciÃ³n Bonita Remix - Remix</t>
  </si>
  <si>
    <t>No Es Real</t>
  </si>
  <si>
    <t>Hacerlo de DÃ­a</t>
  </si>
  <si>
    <t>Lluvia de fuego</t>
  </si>
  <si>
    <t>Marinos</t>
  </si>
  <si>
    <t>El Valor</t>
  </si>
  <si>
    <t>AlÃ©jate de MÃ­</t>
  </si>
  <si>
    <t>Otra Era</t>
  </si>
  <si>
    <t>El Vuelo</t>
  </si>
  <si>
    <t>Fuera De Mi (feat. Ana Torroja)</t>
  </si>
  <si>
    <t>Me hace daÃ±o</t>
  </si>
  <si>
    <t>Querida Rosa</t>
  </si>
  <si>
    <t>EncadenÃ¡</t>
  </si>
  <si>
    <t>Fondo</t>
  </si>
  <si>
    <t>Mujer Lunar</t>
  </si>
  <si>
    <t>Mi Buen Amor</t>
  </si>
  <si>
    <t>Cuando Quieras</t>
  </si>
  <si>
    <t>Aire</t>
  </si>
  <si>
    <t>Vendo un CorazÃ³n Usado</t>
  </si>
  <si>
    <t>Quiero Darte</t>
  </si>
  <si>
    <t>Isidora</t>
  </si>
  <si>
    <t>Todo</t>
  </si>
  <si>
    <t>El Mar</t>
  </si>
  <si>
    <t>Cual es el secreto</t>
  </si>
  <si>
    <t>Guachita</t>
  </si>
  <si>
    <t>El Campo</t>
  </si>
  <si>
    <t>Como deseo ser tu amor</t>
  </si>
  <si>
    <t>Eras mi persona favorita</t>
  </si>
  <si>
    <t>Dentro de ti</t>
  </si>
  <si>
    <t>Al Sol de Noche</t>
  </si>
  <si>
    <t>Mira el Sol</t>
  </si>
  <si>
    <t>Amor PlatÃ³nico</t>
  </si>
  <si>
    <t>Nos DolerÃ¡</t>
  </si>
  <si>
    <t>Tu Falta De Querer</t>
  </si>
  <si>
    <t>Tu Valor</t>
  </si>
  <si>
    <t>Ven</t>
  </si>
  <si>
    <t>Las Flores</t>
  </si>
  <si>
    <t>Reina Japonesa</t>
  </si>
  <si>
    <t>All the Way</t>
  </si>
  <si>
    <t>Bailar y Llorar</t>
  </si>
  <si>
    <t>AbrÃ¡zame</t>
  </si>
  <si>
    <t>CÃ³mo Se Llama</t>
  </si>
  <si>
    <t>TKM</t>
  </si>
  <si>
    <t>Volver a Amarte</t>
  </si>
  <si>
    <t>Alas de Papel</t>
  </si>
  <si>
    <t>Mango Con Petazetas</t>
  </si>
  <si>
    <t>Revista De Gimnasia</t>
  </si>
  <si>
    <t>Sin Despertar</t>
  </si>
  <si>
    <t>Me Enamore</t>
  </si>
  <si>
    <t>El Bosque</t>
  </si>
  <si>
    <t>Mundo Real</t>
  </si>
  <si>
    <t>Fueron Tus Besos</t>
  </si>
  <si>
    <t>Cae la Cortina</t>
  </si>
  <si>
    <t>PacÃ­fico</t>
  </si>
  <si>
    <t>Only Fools Fall in Love</t>
  </si>
  <si>
    <t>Freak On</t>
  </si>
  <si>
    <t>Younger</t>
  </si>
  <si>
    <t>Drunk And I Miss You (feat. Decco)</t>
  </si>
  <si>
    <t>Lost In You</t>
  </si>
  <si>
    <t>Worship</t>
  </si>
  <si>
    <t>Tears &amp; Tantrums</t>
  </si>
  <si>
    <t>I Want You</t>
  </si>
  <si>
    <t>Close to Me</t>
  </si>
  <si>
    <t>Miss You All The Time</t>
  </si>
  <si>
    <t>Solita (feat. Rich The Kid)</t>
  </si>
  <si>
    <t>First Love</t>
  </si>
  <si>
    <t>Say the Word</t>
  </si>
  <si>
    <t>Doomsday</t>
  </si>
  <si>
    <t>SWING (feat. Normani &amp; Davido)</t>
  </si>
  <si>
    <t>Damn</t>
  </si>
  <si>
    <t>Wild Ones</t>
  </si>
  <si>
    <t>If You See Her</t>
  </si>
  <si>
    <t>In My Head</t>
  </si>
  <si>
    <t>Radar (feat. HONNE)</t>
  </si>
  <si>
    <t>Why so Serious</t>
  </si>
  <si>
    <t>8 Letters</t>
  </si>
  <si>
    <t>Boys Like You - Sunrise Mix</t>
  </si>
  <si>
    <t>Tequila - R3HAB Remix</t>
  </si>
  <si>
    <t>In My Blood</t>
  </si>
  <si>
    <t>Never Be the Same - Radio Edit</t>
  </si>
  <si>
    <t>Last Summer</t>
  </si>
  <si>
    <t>I Wanna Know (feat. Bea Miller)</t>
  </si>
  <si>
    <t>Almost Love</t>
  </si>
  <si>
    <t>Home with You</t>
  </si>
  <si>
    <t>Summer on You</t>
  </si>
  <si>
    <t>Rewrite The Stars</t>
  </si>
  <si>
    <t>Sleep Talking</t>
  </si>
  <si>
    <t>Say It</t>
  </si>
  <si>
    <t>Hoodie</t>
  </si>
  <si>
    <t>Loyal to Me</t>
  </si>
  <si>
    <t>I Wish You Were Here</t>
  </si>
  <si>
    <t>Gucci On My Body</t>
  </si>
  <si>
    <t>Nothing on Us</t>
  </si>
  <si>
    <t>Ins and Outs</t>
  </si>
  <si>
    <t>UDK</t>
  </si>
  <si>
    <t>Smoke in My Eyes</t>
  </si>
  <si>
    <t>16 Steps</t>
  </si>
  <si>
    <t>Take This Home</t>
  </si>
  <si>
    <t>Have You Always</t>
  </si>
  <si>
    <t>Ocean Drive</t>
  </si>
  <si>
    <t>Can't Say No</t>
  </si>
  <si>
    <t>Can't Help Me Now</t>
  </si>
  <si>
    <t>Camera Roll</t>
  </si>
  <si>
    <t>Sucker Punch</t>
  </si>
  <si>
    <t>Hooked On A Feeling</t>
  </si>
  <si>
    <t>Honestly</t>
  </si>
  <si>
    <t>Clearly</t>
  </si>
  <si>
    <t>Wonderful</t>
  </si>
  <si>
    <t>Hopeful</t>
  </si>
  <si>
    <t>Not Her</t>
  </si>
  <si>
    <t>Be Here</t>
  </si>
  <si>
    <t>New Friends</t>
  </si>
  <si>
    <t>Ugly</t>
  </si>
  <si>
    <t>Trade Hearts</t>
  </si>
  <si>
    <t>Thinking About You</t>
  </si>
  <si>
    <t>Out From Under You</t>
  </si>
  <si>
    <t>Trust Me (feat. Ty Dolla $ign)</t>
  </si>
  <si>
    <t>Cut &amp; Run</t>
  </si>
  <si>
    <t>I Go Crazy</t>
  </si>
  <si>
    <t>Tic Toc</t>
  </si>
  <si>
    <t>Where Have You Been - Papercha$er Remix</t>
  </si>
  <si>
    <t>Don't Phunk With My Heart</t>
  </si>
  <si>
    <t>Wicked Wonderland - Extended Mix</t>
  </si>
  <si>
    <t>I Could Be The One (Avicii Vs. Nicky Romero) - Nicktim / Radio Edit</t>
  </si>
  <si>
    <t>Sweet Nothing (feat. Florence Welch)</t>
  </si>
  <si>
    <t>Shout Out to My Ex</t>
  </si>
  <si>
    <t>The Night Is Still Young</t>
  </si>
  <si>
    <t>Dark Horse</t>
  </si>
  <si>
    <t>Braveheart</t>
  </si>
  <si>
    <t>Peanut Butter Jelly</t>
  </si>
  <si>
    <t>Work B**ch</t>
  </si>
  <si>
    <t>Invincible - Original Mix</t>
  </si>
  <si>
    <t>If U Seek Amy</t>
  </si>
  <si>
    <t>Pure Gold</t>
  </si>
  <si>
    <t>Lighthouse - Radio Edit</t>
  </si>
  <si>
    <t>DÃ©jÃ  vu</t>
  </si>
  <si>
    <t>Skyline</t>
  </si>
  <si>
    <t>Black Coffee</t>
  </si>
  <si>
    <t>Space Palace</t>
  </si>
  <si>
    <t>Bang Bang - 3LAU Remix</t>
  </si>
  <si>
    <t>Mercury</t>
  </si>
  <si>
    <t>Honors - Radio Mix</t>
  </si>
  <si>
    <t>Gyal You A Party Animal</t>
  </si>
  <si>
    <t>I Want You - Radio Edit</t>
  </si>
  <si>
    <t>How You Love Me</t>
  </si>
  <si>
    <t>This is How We Roll</t>
  </si>
  <si>
    <t>Wait (feat. A Boogie Wit da Hoodie)</t>
  </si>
  <si>
    <t>Sweet Escape</t>
  </si>
  <si>
    <t>Girls Go La (feat. Ale Blake) - Radio</t>
  </si>
  <si>
    <t>Where Are Ãœ Now (with Justin Bieber) - Rustie Remix</t>
  </si>
  <si>
    <t>Unsteady - Justin Caruso Remix</t>
  </si>
  <si>
    <t>Ready - Set - Go</t>
  </si>
  <si>
    <t>Tokyo - Vampires &amp; Wolves</t>
  </si>
  <si>
    <t>Killer Whales</t>
  </si>
  <si>
    <t>Arrows (feat. Dawn Golden)</t>
  </si>
  <si>
    <t>Make Them Gold</t>
  </si>
  <si>
    <t>Here It Goes Again</t>
  </si>
  <si>
    <t>Temporary Fix</t>
  </si>
  <si>
    <t>Inyathi</t>
  </si>
  <si>
    <t>Kiss N Tell</t>
  </si>
  <si>
    <t>Impossible</t>
  </si>
  <si>
    <t>Chapter 6 of 7</t>
  </si>
  <si>
    <t>Lips Are Movin</t>
  </si>
  <si>
    <t>Carry On</t>
  </si>
  <si>
    <t>Hiding</t>
  </si>
  <si>
    <t>Chapter 4 of 7</t>
  </si>
  <si>
    <t>Chapter 4 of 9</t>
  </si>
  <si>
    <t>Hello Bitches</t>
  </si>
  <si>
    <t>One Of The Boys</t>
  </si>
  <si>
    <t>Starry Eyed - Spotify Running Remix</t>
  </si>
  <si>
    <t>A Milli</t>
  </si>
  <si>
    <t>X Gon' Give It To Ya</t>
  </si>
  <si>
    <t>KMT</t>
  </si>
  <si>
    <t>London Town</t>
  </si>
  <si>
    <t>Collard Greens</t>
  </si>
  <si>
    <t>Ready Set Go (Remix)</t>
  </si>
  <si>
    <t>Time Ticking (feat. Bobby Shmurda &amp; Rowdy Rebel)</t>
  </si>
  <si>
    <t>Sucker For Pain (with Wiz Khalifa, Imagine Dragons, Logic &amp; Ty Dolla $ign feat. X Ambassadors)</t>
  </si>
  <si>
    <t>Lock Doh</t>
  </si>
  <si>
    <t>Underrated</t>
  </si>
  <si>
    <t>All The Stars (with SZA)</t>
  </si>
  <si>
    <t>Do That</t>
  </si>
  <si>
    <t>Vroom</t>
  </si>
  <si>
    <t>Lyca</t>
  </si>
  <si>
    <t>Knockout</t>
  </si>
  <si>
    <t>Chop My Money</t>
  </si>
  <si>
    <t>Olympian</t>
  </si>
  <si>
    <t>Litness</t>
  </si>
  <si>
    <t>You Can Cry</t>
  </si>
  <si>
    <t>No Don</t>
  </si>
  <si>
    <t>Rapper</t>
  </si>
  <si>
    <t>Baddest</t>
  </si>
  <si>
    <t>Light (feat. Lil Yachty)</t>
  </si>
  <si>
    <t>To The Max</t>
  </si>
  <si>
    <t>Magnum Cum Laude</t>
  </si>
  <si>
    <t>Many Men (Wish Death)</t>
  </si>
  <si>
    <t>53 Sundays</t>
  </si>
  <si>
    <t>4 Days</t>
  </si>
  <si>
    <t>Remind Me</t>
  </si>
  <si>
    <t>Sit Back Down (feat. Maleek Berry)</t>
  </si>
  <si>
    <t>LAND OF THE FREAKS</t>
  </si>
  <si>
    <t>Habit (feat. 2 Chainz)</t>
  </si>
  <si>
    <t>Where Have You Gone (Anywhere)</t>
  </si>
  <si>
    <t>Could Be Love</t>
  </si>
  <si>
    <t>Starfields</t>
  </si>
  <si>
    <t>You Don't Know Me - Radio Edit</t>
  </si>
  <si>
    <t>OK - Ofenbach Remix</t>
  </si>
  <si>
    <t>Never Going Home</t>
  </si>
  <si>
    <t>Paradise</t>
  </si>
  <si>
    <t>Para que te quedes (feat. J Balvin)</t>
  </si>
  <si>
    <t>Give Me Your Love (feat. John Newman &amp; Nile Rodgers)</t>
  </si>
  <si>
    <t>What About Us - Cash Cash Remix</t>
  </si>
  <si>
    <t>Masterpiece (with Felix Jaehn)</t>
  </si>
  <si>
    <t>I Don't Like It, I Love It (feat. Robin Thicke &amp; Verdine White)</t>
  </si>
  <si>
    <t>Next To Me</t>
  </si>
  <si>
    <t>High on You</t>
  </si>
  <si>
    <t>Casual - Felon Remix</t>
  </si>
  <si>
    <t>On My Mind - Deepend Remix</t>
  </si>
  <si>
    <t>Living</t>
  </si>
  <si>
    <t>Groovin</t>
  </si>
  <si>
    <t>Let's Go (feat. Ne-Yo)</t>
  </si>
  <si>
    <t>I Got You - SNBRN Remix</t>
  </si>
  <si>
    <t>Where The Sun Goes (feat. Stevie Wonder)</t>
  </si>
  <si>
    <t>I Love You</t>
  </si>
  <si>
    <t>Diving with Whales - Daniel Portman Radio Mix</t>
  </si>
  <si>
    <t>One Night - Gerd Janson Remix</t>
  </si>
  <si>
    <t>B The 1 4 U - Remix</t>
  </si>
  <si>
    <t>Moments</t>
  </si>
  <si>
    <t>Act My Age</t>
  </si>
  <si>
    <t>Break Your Heart Right Back</t>
  </si>
  <si>
    <t>Sweet Talker</t>
  </si>
  <si>
    <t>Like I Can</t>
  </si>
  <si>
    <t>Nobody Love</t>
  </si>
  <si>
    <t>Do It</t>
  </si>
  <si>
    <t>My Heart Is Open</t>
  </si>
  <si>
    <t>be my forever (feat. ed sheeran)</t>
  </si>
  <si>
    <t>How To Be A Heartbreaker</t>
  </si>
  <si>
    <t>Feel Right</t>
  </si>
  <si>
    <t>She Looks So Perfect</t>
  </si>
  <si>
    <t>Something Big</t>
  </si>
  <si>
    <t>Wild Heart</t>
  </si>
  <si>
    <t>Shouldâ€™ve Been Us</t>
  </si>
  <si>
    <t>Voodoo Doll</t>
  </si>
  <si>
    <t>Where Are Ãœ Now (with Justin Bieber)</t>
  </si>
  <si>
    <t>The Heart Wants What It Wants</t>
  </si>
  <si>
    <t>Thotful</t>
  </si>
  <si>
    <t>Hail to the King</t>
  </si>
  <si>
    <t>We Are</t>
  </si>
  <si>
    <t>Love-Hate-Sex-Pain</t>
  </si>
  <si>
    <t>Sound Of Madness</t>
  </si>
  <si>
    <t>New Noise</t>
  </si>
  <si>
    <t>Bullet - Single Version</t>
  </si>
  <si>
    <t>Cryin' Like A Bitch!!</t>
  </si>
  <si>
    <t>The Pride</t>
  </si>
  <si>
    <t>I Only Wanna Be With You</t>
  </si>
  <si>
    <t>Piece by Piece</t>
  </si>
  <si>
    <t>Blow</t>
  </si>
  <si>
    <t>Becoming the Bull</t>
  </si>
  <si>
    <t>Crawl</t>
  </si>
  <si>
    <t>Bury Me With My Guns</t>
  </si>
  <si>
    <t>Alive - Chris Lord-Alge Mix</t>
  </si>
  <si>
    <t>Dead Cell</t>
  </si>
  <si>
    <t>Love Bites (So Do I)</t>
  </si>
  <si>
    <t>Phenomenon</t>
  </si>
  <si>
    <t>Deal with the Devil</t>
  </si>
  <si>
    <t>Narcissistic Cannibal (feat. Skrillex &amp; Kill The Noise)</t>
  </si>
  <si>
    <t>Just Like You</t>
  </si>
  <si>
    <t>I'm Broken</t>
  </si>
  <si>
    <t>Where Did The Angels Go</t>
  </si>
  <si>
    <t>Superbeast</t>
  </si>
  <si>
    <t>STILL SWINGIN</t>
  </si>
  <si>
    <t>Enemy</t>
  </si>
  <si>
    <t>Denial</t>
  </si>
  <si>
    <t>Guerilla Radio</t>
  </si>
  <si>
    <t>Caught In The Rain</t>
  </si>
  <si>
    <t>Unstoppable</t>
  </si>
  <si>
    <t>Downfall</t>
  </si>
  <si>
    <t>Bring It</t>
  </si>
  <si>
    <t>Criticize</t>
  </si>
  <si>
    <t>Forget You (feat. Clint Lowery)</t>
  </si>
  <si>
    <t>Testify</t>
  </si>
  <si>
    <t>No Giving Up</t>
  </si>
  <si>
    <t>Lift Me Up</t>
  </si>
  <si>
    <t>Empty Spaces</t>
  </si>
  <si>
    <t>Pressure - Amended</t>
  </si>
  <si>
    <t>Death Trend Setta</t>
  </si>
  <si>
    <t>Get Up! - feat. Skrillex</t>
  </si>
  <si>
    <t>One Light</t>
  </si>
  <si>
    <t>Thunder Kiss '65 - JDevil Number Of The Beast Remix</t>
  </si>
  <si>
    <t>Something New</t>
  </si>
  <si>
    <t>Call You Out</t>
  </si>
  <si>
    <t>Between The Lines</t>
  </si>
  <si>
    <t>This Is The New Shit</t>
  </si>
  <si>
    <t>Dig</t>
  </si>
  <si>
    <t>Dance Of The Manatee</t>
  </si>
  <si>
    <t>Bones</t>
  </si>
  <si>
    <t>More Human Than Human</t>
  </si>
  <si>
    <t>Fire, Fire</t>
  </si>
  <si>
    <t>Swerve City</t>
  </si>
  <si>
    <t>Resistance</t>
  </si>
  <si>
    <t>Justice</t>
  </si>
  <si>
    <t>Pressure and Time</t>
  </si>
  <si>
    <t>Show Me A Leader - Radio Edit</t>
  </si>
  <si>
    <t>Ricochet</t>
  </si>
  <si>
    <t>You're Gonna Go Far, Kid</t>
  </si>
  <si>
    <t>Dear Maria, Count Me In</t>
  </si>
  <si>
    <t>Man Overboard</t>
  </si>
  <si>
    <t>Lights And Sounds</t>
  </si>
  <si>
    <t>Everything You Want Me to Be</t>
  </si>
  <si>
    <t>My Friends Over You</t>
  </si>
  <si>
    <t>Keeper</t>
  </si>
  <si>
    <t>Blonde</t>
  </si>
  <si>
    <t>Placement</t>
  </si>
  <si>
    <t>I Forgot You</t>
  </si>
  <si>
    <t>Opinion Overload</t>
  </si>
  <si>
    <t>That Something</t>
  </si>
  <si>
    <t>Lavender Bones</t>
  </si>
  <si>
    <t>Happy Judgement Day</t>
  </si>
  <si>
    <t>Playing Fiction</t>
  </si>
  <si>
    <t>Sweetness</t>
  </si>
  <si>
    <t>Out of It</t>
  </si>
  <si>
    <t>I Don't Wanna Be An Asshole Anymore</t>
  </si>
  <si>
    <t>When Your Heart Stops Beating</t>
  </si>
  <si>
    <t>Double Cross</t>
  </si>
  <si>
    <t>Mess</t>
  </si>
  <si>
    <t>Dead and Gone</t>
  </si>
  <si>
    <t>Grey Goose</t>
  </si>
  <si>
    <t>In This Diary</t>
  </si>
  <si>
    <t>Forget Me Not</t>
  </si>
  <si>
    <t>Moving Boxes</t>
  </si>
  <si>
    <t>Motivation</t>
  </si>
  <si>
    <t>I'm Not Okay (I Promise)</t>
  </si>
  <si>
    <t>"45"</t>
  </si>
  <si>
    <t>The Downfall of Us All</t>
  </si>
  <si>
    <t>Won't Give Up The Fight</t>
  </si>
  <si>
    <t>Cop Outs and Cover Ups</t>
  </si>
  <si>
    <t>Motion Sickness</t>
  </si>
  <si>
    <t>summer jam</t>
  </si>
  <si>
    <t>Broken Bones</t>
  </si>
  <si>
    <t>Self Defeated</t>
  </si>
  <si>
    <t>Happy Being Miserable</t>
  </si>
  <si>
    <t>Welcome to Paradise</t>
  </si>
  <si>
    <t>Break a Leg Kid</t>
  </si>
  <si>
    <t>Time-Bomb Ticking Away</t>
  </si>
  <si>
    <t>Dead!</t>
  </si>
  <si>
    <t>Scatter My Ashes Along the Coast or Don't</t>
  </si>
  <si>
    <t>So Far Gone</t>
  </si>
  <si>
    <t>The Perfect Way to Fall Apart</t>
  </si>
  <si>
    <t>The Cog in the Machine</t>
  </si>
  <si>
    <t>I Won't Say I'm Sorry</t>
  </si>
  <si>
    <t>Playing Dead</t>
  </si>
  <si>
    <t>Steadily</t>
  </si>
  <si>
    <t>Victory Lap</t>
  </si>
  <si>
    <t>Come &amp; Go</t>
  </si>
  <si>
    <t>Never Looked Better</t>
  </si>
  <si>
    <t>Black Cat</t>
  </si>
  <si>
    <t>She's Kerosene</t>
  </si>
  <si>
    <t>Hang My Head</t>
  </si>
  <si>
    <t>Keep This Up</t>
  </si>
  <si>
    <t>Reunions Suck</t>
  </si>
  <si>
    <t>Elektra</t>
  </si>
  <si>
    <t>Go Down in History</t>
  </si>
  <si>
    <t>Anthem Part Two</t>
  </si>
  <si>
    <t>5 dollars</t>
  </si>
  <si>
    <t>Found What I've Been Looking For</t>
  </si>
  <si>
    <t>Bebey</t>
  </si>
  <si>
    <t>Wages</t>
  </si>
  <si>
    <t>CRB Check (feat. Not3s)</t>
  </si>
  <si>
    <t>Nina Cried Power - edit (featuring Mavis Staples)</t>
  </si>
  <si>
    <t>Family Man</t>
  </si>
  <si>
    <t>Never Too Late</t>
  </si>
  <si>
    <t>nASSty</t>
  </si>
  <si>
    <t>Advice</t>
  </si>
  <si>
    <t>Pretty Girls</t>
  </si>
  <si>
    <t>AirForce</t>
  </si>
  <si>
    <t>Tracksuit Love (feat. Headie One &amp; D-Block Europe) - D Block Europe Remix</t>
  </si>
  <si>
    <t>Nothing To Say</t>
  </si>
  <si>
    <t>Ugly Faces - Remix</t>
  </si>
  <si>
    <t>En Route</t>
  </si>
  <si>
    <t>Issa Mood (feat. Not3s)</t>
  </si>
  <si>
    <t>Round Here (feat. Skrapz)</t>
  </si>
  <si>
    <t>Next Up?</t>
  </si>
  <si>
    <t>How Many Times</t>
  </si>
  <si>
    <t>All We Know</t>
  </si>
  <si>
    <t>1Take (Naija to London)</t>
  </si>
  <si>
    <t>Ay Caramba</t>
  </si>
  <si>
    <t>Man Can't</t>
  </si>
  <si>
    <t>Boasy</t>
  </si>
  <si>
    <t>Next Up - Part 1</t>
  </si>
  <si>
    <t>Leave the Hood</t>
  </si>
  <si>
    <t>Come Up</t>
  </si>
  <si>
    <t>Gucci Mane</t>
  </si>
  <si>
    <t>Seasick (feat. M Huncho)</t>
  </si>
  <si>
    <t>PNG (feat. Giggs)</t>
  </si>
  <si>
    <t>Tropical</t>
  </si>
  <si>
    <t>Missing</t>
  </si>
  <si>
    <t>In to Win</t>
  </si>
  <si>
    <t>Pitbulls</t>
  </si>
  <si>
    <t>This Week</t>
  </si>
  <si>
    <t>Next Up 47</t>
  </si>
  <si>
    <t>Oh My</t>
  </si>
  <si>
    <t>Cheque</t>
  </si>
  <si>
    <t>Elevation</t>
  </si>
  <si>
    <t>Natural Disaster</t>
  </si>
  <si>
    <t>Pistol</t>
  </si>
  <si>
    <t>Council Flat</t>
  </si>
  <si>
    <t>9er Ting</t>
  </si>
  <si>
    <t>Forrest Gump</t>
  </si>
  <si>
    <t>Chalice</t>
  </si>
  <si>
    <t>Figo</t>
  </si>
  <si>
    <t>Did It Again</t>
  </si>
  <si>
    <t>Good Morning Britain</t>
  </si>
  <si>
    <t>Bands</t>
  </si>
  <si>
    <t>Lessons</t>
  </si>
  <si>
    <t>O13</t>
  </si>
  <si>
    <t>Goin On (feat. H the Great)</t>
  </si>
  <si>
    <t>Stepped In (Sexy Back) (feat. Swift)</t>
  </si>
  <si>
    <t>Baghdad Bushes</t>
  </si>
  <si>
    <t>One Step</t>
  </si>
  <si>
    <t>Want Me (feat. Young Adz)</t>
  </si>
  <si>
    <t>Stars In The Wraith Remix</t>
  </si>
  <si>
    <t>Big Boy - Wavy Boy Smith X Skrapz</t>
  </si>
  <si>
    <t>Fields</t>
  </si>
  <si>
    <t>Mafia</t>
  </si>
  <si>
    <t>Vampire Life</t>
  </si>
  <si>
    <t>Flavours</t>
  </si>
  <si>
    <t>Stunna</t>
  </si>
  <si>
    <t>Quasar</t>
  </si>
  <si>
    <t>Everything</t>
  </si>
  <si>
    <t>Fat Joe</t>
  </si>
  <si>
    <t>RUNNING MAN</t>
  </si>
  <si>
    <t>Finesse and Pattern</t>
  </si>
  <si>
    <t>The Pain Freestyle</t>
  </si>
  <si>
    <t>STARS</t>
  </si>
  <si>
    <t>Bebey (feat. Giggs) [SN1 Road Mix]</t>
  </si>
  <si>
    <t>Rainbow</t>
  </si>
  <si>
    <t>UP</t>
  </si>
  <si>
    <t>Don't Cry (feat. XXXTENTACION)</t>
  </si>
  <si>
    <t>Swingtheory</t>
  </si>
  <si>
    <t>Pose</t>
  </si>
  <si>
    <t>Fif Dim</t>
  </si>
  <si>
    <t>Retronyms</t>
  </si>
  <si>
    <t>Strange Circus</t>
  </si>
  <si>
    <t>Double Astral Move</t>
  </si>
  <si>
    <t>Ã§afÃ©</t>
  </si>
  <si>
    <t>Prison</t>
  </si>
  <si>
    <t>Choco / Mog</t>
  </si>
  <si>
    <t>Data Entry</t>
  </si>
  <si>
    <t>Gotta Put Me On</t>
  </si>
  <si>
    <t>Hammock</t>
  </si>
  <si>
    <t>marYlin mst</t>
  </si>
  <si>
    <t>Syrup Bath</t>
  </si>
  <si>
    <t>Jungle Baby</t>
  </si>
  <si>
    <t>Tiny Monsters</t>
  </si>
  <si>
    <t>Never. U (Loop)</t>
  </si>
  <si>
    <t>not ok...</t>
  </si>
  <si>
    <t>High Groove</t>
  </si>
  <si>
    <t>yumeji nÂ°2</t>
  </si>
  <si>
    <t>Missing Signs</t>
  </si>
  <si>
    <t>Call When Outside</t>
  </si>
  <si>
    <t>Wavemotion</t>
  </si>
  <si>
    <t>Drank</t>
  </si>
  <si>
    <t>Just The Way</t>
  </si>
  <si>
    <t>thelove</t>
  </si>
  <si>
    <t>Do Not Touch</t>
  </si>
  <si>
    <t>Hot Pant</t>
  </si>
  <si>
    <t>Flirt in Space</t>
  </si>
  <si>
    <t>Basinskitarian</t>
  </si>
  <si>
    <t>Round of Applause</t>
  </si>
  <si>
    <t>The Mystery (Dilla's Still Here)</t>
  </si>
  <si>
    <t>Super!</t>
  </si>
  <si>
    <t>AAAAA</t>
  </si>
  <si>
    <t>Greenery (Instrumental)</t>
  </si>
  <si>
    <t>Doodooonshoe, Pt. 1</t>
  </si>
  <si>
    <t>BlowinUpTheSpot</t>
  </si>
  <si>
    <t>p o w e r g l i d e</t>
  </si>
  <si>
    <t>Catchin' The Vibe</t>
  </si>
  <si>
    <t>Sunsettime Lapse</t>
  </si>
  <si>
    <t>Kindastanky</t>
  </si>
  <si>
    <t>Moderna</t>
  </si>
  <si>
    <t>Did You Get That on Tape?</t>
  </si>
  <si>
    <t>Quantize</t>
  </si>
  <si>
    <t>JustIce</t>
  </si>
  <si>
    <t>Pa' Que Retozen</t>
  </si>
  <si>
    <t>Al Natural (feat. Yandel)</t>
  </si>
  <si>
    <t>Punto y Aparte</t>
  </si>
  <si>
    <t>Guasa, Guasa</t>
  </si>
  <si>
    <t>Permitame</t>
  </si>
  <si>
    <t>Pam Pam</t>
  </si>
  <si>
    <t>Ella Y Yo - Featuring Don Omar</t>
  </si>
  <si>
    <t>Baila Morena - Original Reggaeton Mix</t>
  </si>
  <si>
    <t>Quizas - Remix</t>
  </si>
  <si>
    <t>Rakata</t>
  </si>
  <si>
    <t>Ven Bailalo</t>
  </si>
  <si>
    <t>Siente El Boom</t>
  </si>
  <si>
    <t>PerdÃ³name</t>
  </si>
  <si>
    <t>Dile</t>
  </si>
  <si>
    <t>Tu PrÃ­ncipe</t>
  </si>
  <si>
    <t>Noche De Sexo</t>
  </si>
  <si>
    <t>Bandoleros</t>
  </si>
  <si>
    <t>Yo Voy (feat. Daddy Yankee)</t>
  </si>
  <si>
    <t>5 Letras</t>
  </si>
  <si>
    <t>Na De Na</t>
  </si>
  <si>
    <t>Oye Mi Canto</t>
  </si>
  <si>
    <t>Noche de Travesura</t>
  </si>
  <si>
    <t>El Telefono</t>
  </si>
  <si>
    <t>Quiero Bailar</t>
  </si>
  <si>
    <t>Sensacion del Bloque</t>
  </si>
  <si>
    <t>Pasarela</t>
  </si>
  <si>
    <t>Dale Don Dale</t>
  </si>
  <si>
    <t>Mi Cama Huele a Ti (feat. Zion &amp; Lennox)</t>
  </si>
  <si>
    <t>No Te Veo - Digital Single</t>
  </si>
  <si>
    <t>LlamÃ© Pa' Verte</t>
  </si>
  <si>
    <t>Punto Y Aparte</t>
  </si>
  <si>
    <t>Aparentemente</t>
  </si>
  <si>
    <t>Me Matas</t>
  </si>
  <si>
    <t>Agarrala</t>
  </si>
  <si>
    <t>Dile A Tu Amiga</t>
  </si>
  <si>
    <t>Frikitona</t>
  </si>
  <si>
    <t>Igual Que Ayer</t>
  </si>
  <si>
    <t>Mis Ojos Lloran Por Ti</t>
  </si>
  <si>
    <t>Caile</t>
  </si>
  <si>
    <t>Algo Musical</t>
  </si>
  <si>
    <t>Reggaeton Latino - Chosen Few Remix</t>
  </si>
  <si>
    <t>Un SueÃ±o</t>
  </si>
  <si>
    <t>Chulin Culin Chunfly (feat. Residente Calle 13)</t>
  </si>
  <si>
    <t>Te He Querido, Te He Llorado</t>
  </si>
  <si>
    <t>SeÃ±al de Vida - Radio Edit</t>
  </si>
  <si>
    <t>El Carnaval</t>
  </si>
  <si>
    <t>El Gato Volador</t>
  </si>
  <si>
    <t>Donde Estan Las Girlas</t>
  </si>
  <si>
    <t>Kamakaze</t>
  </si>
  <si>
    <t>XTCY</t>
  </si>
  <si>
    <t>Spaceships</t>
  </si>
  <si>
    <t>Jumpin Out The Jet</t>
  </si>
  <si>
    <t>Balenciaga Challenge (feat. Offset)</t>
  </si>
  <si>
    <t>GET THE BROOM</t>
  </si>
  <si>
    <t>Sh*t Talk</t>
  </si>
  <si>
    <t>â€¢ RIGHT NOW</t>
  </si>
  <si>
    <t>SIGNS (Feat. 24hrs)</t>
  </si>
  <si>
    <t>Keep Yappin</t>
  </si>
  <si>
    <t>Wasted (feat. Lil Uzi Vert)</t>
  </si>
  <si>
    <t>O Leaozinho</t>
  </si>
  <si>
    <t>Te Vi na Rua Ontem</t>
  </si>
  <si>
    <t>Ela Partiu</t>
  </si>
  <si>
    <t>Lek Lover</t>
  </si>
  <si>
    <t>ParaÃ­so Sujo</t>
  </si>
  <si>
    <t>Mulato Bamba (Mulato Forte)</t>
  </si>
  <si>
    <t>Feliz e Ponto</t>
  </si>
  <si>
    <t>CoraÃ§Ã£o Vagabundo</t>
  </si>
  <si>
    <t>Partilhar</t>
  </si>
  <si>
    <t>Joana Dark</t>
  </si>
  <si>
    <t>Bololo Hahaha</t>
  </si>
  <si>
    <t>Amar Amei</t>
  </si>
  <si>
    <t>100% Feminista</t>
  </si>
  <si>
    <t>Bum Bum Tam Tam</t>
  </si>
  <si>
    <t>Bilingual</t>
  </si>
  <si>
    <t>Me Solta</t>
  </si>
  <si>
    <t>Qual Ã‰ A Sua?</t>
  </si>
  <si>
    <t>Elo</t>
  </si>
  <si>
    <t>NÃ£o EsqueÃ§o</t>
  </si>
  <si>
    <t>Fly Me To The Moon</t>
  </si>
  <si>
    <t>Por Toda A Minha Vida</t>
  </si>
  <si>
    <t>El Ratico</t>
  </si>
  <si>
    <t>No Te Equivoques</t>
  </si>
  <si>
    <t>To My Love - Tainy Remix</t>
  </si>
  <si>
    <t>Tirano (feat. Fuego)</t>
  </si>
  <si>
    <t>Cali Pachanguero</t>
  </si>
  <si>
    <t>Asesina</t>
  </si>
  <si>
    <t>Bipolar</t>
  </si>
  <si>
    <t>No Pasa de Moda</t>
  </si>
  <si>
    <t>Me Voy - Live</t>
  </si>
  <si>
    <t>Ridin' Round</t>
  </si>
  <si>
    <t>Dead To Me</t>
  </si>
  <si>
    <t>Cumbia de los Aburridos</t>
  </si>
  <si>
    <t>MySpace (feat. Wisin &amp; Yandel)</t>
  </si>
  <si>
    <t>Felina</t>
  </si>
  <si>
    <t>Nuestro Dia Ya Viene Llegando</t>
  </si>
  <si>
    <t>Bajito</t>
  </si>
  <si>
    <t>Una Palabra</t>
  </si>
  <si>
    <t>Pa Que Me Invitan - Spanglish Version</t>
  </si>
  <si>
    <t>Por Algo SerÃ¡</t>
  </si>
  <si>
    <t>Dure Dure</t>
  </si>
  <si>
    <t>Medias Negras</t>
  </si>
  <si>
    <t>Bandera Blanca</t>
  </si>
  <si>
    <t>El Negro Esta Cocinando</t>
  </si>
  <si>
    <t>Rhythm Is Gonna Get You</t>
  </si>
  <si>
    <t>Yo VivirÃ© - I Will Survive</t>
  </si>
  <si>
    <t>QuÃ© Pasa Loco</t>
  </si>
  <si>
    <t>Un MontÃ³n De Estrellas</t>
  </si>
  <si>
    <t>Yo TambiÃ©n</t>
  </si>
  <si>
    <t>Te Duele</t>
  </si>
  <si>
    <t>What a Bam Bam</t>
  </si>
  <si>
    <t>Dutty Wine</t>
  </si>
  <si>
    <t>Cucala</t>
  </si>
  <si>
    <t>Light It Up</t>
  </si>
  <si>
    <t>Ese Hombre</t>
  </si>
  <si>
    <t>Yo No Se Manana</t>
  </si>
  <si>
    <t>Tip Pon It</t>
  </si>
  <si>
    <t>FrÃ­o, FrÃ­o - En Vivo Estadio OlÃ­mpico De RepÃºblica Dominicana/2012</t>
  </si>
  <si>
    <t>Uh la La</t>
  </si>
  <si>
    <t>Virgen</t>
  </si>
  <si>
    <t>Aquel Lugar</t>
  </si>
  <si>
    <t>Me Tengo Que Ir</t>
  </si>
  <si>
    <t>Amores Como el Nuestro</t>
  </si>
  <si>
    <t>No MorirÃ¡ - No Matter What</t>
  </si>
  <si>
    <t>Que Me Des Tu CariÃ±o</t>
  </si>
  <si>
    <t>Video Clip</t>
  </si>
  <si>
    <t>25 Horas</t>
  </si>
  <si>
    <t>Otra Noche (Another Night)</t>
  </si>
  <si>
    <t>Amor NarcÃ³tico</t>
  </si>
  <si>
    <t>Procura</t>
  </si>
  <si>
    <t>Persiana Americana</t>
  </si>
  <si>
    <t>Adoro</t>
  </si>
  <si>
    <t>Papi Chulo</t>
  </si>
  <si>
    <t>Quiero una Chica</t>
  </si>
  <si>
    <t>Ni Un Centavo</t>
  </si>
  <si>
    <t>Como La Flor</t>
  </si>
  <si>
    <t>Ansiedad</t>
  </si>
  <si>
    <t>Girlfriend (feat. Ty Dolla $ign &amp; Quavo) - Remix</t>
  </si>
  <si>
    <t>Bidi Bidi Bom Bom</t>
  </si>
  <si>
    <t>Figures</t>
  </si>
  <si>
    <t>Tu Amor</t>
  </si>
  <si>
    <t>Fiesta - Remix</t>
  </si>
  <si>
    <t>PiÃ±ata (feat. BIA, Kap G &amp; Justin Quiles)</t>
  </si>
  <si>
    <t>To Live And Die In L.A.</t>
  </si>
  <si>
    <t>Sky Walker</t>
  </si>
  <si>
    <t>CumpleaÃ±os</t>
  </si>
  <si>
    <t>La Perla</t>
  </si>
  <si>
    <t>ValiÃ³ la Pena - Salsa Version</t>
  </si>
  <si>
    <t>Cosa Nuestra de Barrio</t>
  </si>
  <si>
    <t>Hasta Que Te Conoci</t>
  </si>
  <si>
    <t>Borinquen</t>
  </si>
  <si>
    <t>Manana Boricua</t>
  </si>
  <si>
    <t>Soy Puerto Rico</t>
  </si>
  <si>
    <t>RePResentando</t>
  </si>
  <si>
    <t>QuÃ­tate TÃº</t>
  </si>
  <si>
    <t>100% (feat. Tony Sunshine)</t>
  </si>
  <si>
    <t>Loiza</t>
  </si>
  <si>
    <t>Me LiberÃ©</t>
  </si>
  <si>
    <t>El Todopoderoso</t>
  </si>
  <si>
    <t>En La Cama (feat. Daddy Yankee)</t>
  </si>
  <si>
    <t>Tearz</t>
  </si>
  <si>
    <t>Massage Situation</t>
  </si>
  <si>
    <t>All I Ever Wonder</t>
  </si>
  <si>
    <t>Dominoes</t>
  </si>
  <si>
    <t>Animal Spirits</t>
  </si>
  <si>
    <t>Hope You Understand</t>
  </si>
  <si>
    <t>Back In Brazil</t>
  </si>
  <si>
    <t>Do It Again - 45 Mix</t>
  </si>
  <si>
    <t>Skyfall</t>
  </si>
  <si>
    <t>What You Don't Do</t>
  </si>
  <si>
    <t>Make Some Room</t>
  </si>
  <si>
    <t>Bad Self Portraits</t>
  </si>
  <si>
    <t>Forever Mine</t>
  </si>
  <si>
    <t>Pull Away</t>
  </si>
  <si>
    <t>Donâ€™t Wanna Try</t>
  </si>
  <si>
    <t>Baby I'm Yours</t>
  </si>
  <si>
    <t>North Side Gal</t>
  </si>
  <si>
    <t>Sleep</t>
  </si>
  <si>
    <t>This Is A Game</t>
  </si>
  <si>
    <t>Hacienda Motel</t>
  </si>
  <si>
    <t>How Long Do I Have To Wait For You?</t>
  </si>
  <si>
    <t>All About That Bass</t>
  </si>
  <si>
    <t>Lady, You Shot Me</t>
  </si>
  <si>
    <t>You Go Down Smooth</t>
  </si>
  <si>
    <t>Her Favorite Song</t>
  </si>
  <si>
    <t>Multiply</t>
  </si>
  <si>
    <t>Turn It Around</t>
  </si>
  <si>
    <t>Summertime Sadness</t>
  </si>
  <si>
    <t>Shock To The System</t>
  </si>
  <si>
    <t>100 Days, 100 Nights</t>
  </si>
  <si>
    <t>Iuka</t>
  </si>
  <si>
    <t>Just Ain't Gonna Work Out</t>
  </si>
  <si>
    <t>I Am Trying to Break Your Heart</t>
  </si>
  <si>
    <t>Short Change Hero</t>
  </si>
  <si>
    <t>Til I Met Thee</t>
  </si>
  <si>
    <t>Black Snake</t>
  </si>
  <si>
    <t>Q.U.E.E.N. [feat. Erykah Badu]</t>
  </si>
  <si>
    <t>The Man</t>
  </si>
  <si>
    <t>Rich Girl</t>
  </si>
  <si>
    <t>Baby - Radio Edit</t>
  </si>
  <si>
    <t>Love Me Again</t>
  </si>
  <si>
    <t>White Lies</t>
  </si>
  <si>
    <t>Tourment d' amour</t>
  </si>
  <si>
    <t>Tie Up the Tides</t>
  </si>
  <si>
    <t>To Dust</t>
  </si>
  <si>
    <t>Every Girl - Bonus Track</t>
  </si>
  <si>
    <t>Stone Cold Sober</t>
  </si>
  <si>
    <t>Funky So-And -So</t>
  </si>
  <si>
    <t>Fri-End? - Radio Edit</t>
  </si>
  <si>
    <t>Fugitive Air</t>
  </si>
  <si>
    <t>Anything You Want (Not That)</t>
  </si>
  <si>
    <t>Never Forget You - US Album Version</t>
  </si>
  <si>
    <t>San Francisco</t>
  </si>
  <si>
    <t>Day of the Dog</t>
  </si>
  <si>
    <t>No One Can Save You</t>
  </si>
  <si>
    <t>I'm His Girl</t>
  </si>
  <si>
    <t>Enough Now</t>
  </si>
  <si>
    <t>Penny</t>
  </si>
  <si>
    <t>I Got Burned</t>
  </si>
  <si>
    <t>Love That Girl</t>
  </si>
  <si>
    <t>Had Me Goin'</t>
  </si>
  <si>
    <t>Say I Wanna Know</t>
  </si>
  <si>
    <t>Get Lost</t>
  </si>
  <si>
    <t>Love Letter</t>
  </si>
  <si>
    <t>Linda Morena</t>
  </si>
  <si>
    <t>Skinny Genes</t>
  </si>
  <si>
    <t>Rouse Yourself</t>
  </si>
  <si>
    <t>Hurry On Now feat. TM Juke</t>
  </si>
  <si>
    <t>Catamaran</t>
  </si>
  <si>
    <t>That's Still Mama</t>
  </si>
  <si>
    <t>Dub of Love</t>
  </si>
  <si>
    <t>Are You Gonna' Waste My Time?</t>
  </si>
  <si>
    <t>Debra</t>
  </si>
  <si>
    <t>True Believer</t>
  </si>
  <si>
    <t>Clear the Air</t>
  </si>
  <si>
    <t>Fade Away</t>
  </si>
  <si>
    <t>There's an End</t>
  </si>
  <si>
    <t>I'm Shakin'</t>
  </si>
  <si>
    <t>The Feeling</t>
  </si>
  <si>
    <t>NRG - Radio Edit</t>
  </si>
  <si>
    <t>Do What You Like</t>
  </si>
  <si>
    <t>Uncle ACE</t>
  </si>
  <si>
    <t>Uptight Downtown</t>
  </si>
  <si>
    <t>D.A.N.C.E.</t>
  </si>
  <si>
    <t>Cheyenne</t>
  </si>
  <si>
    <t>Hey - Original Mix</t>
  </si>
  <si>
    <t>Harder Better Faster Stronger (The Neptunes Remix)</t>
  </si>
  <si>
    <t>She Came II Give It II U</t>
  </si>
  <si>
    <t>Feelin - Original Mix</t>
  </si>
  <si>
    <t>Nighttiming</t>
  </si>
  <si>
    <t>Too Cool To Dance</t>
  </si>
  <si>
    <t>Peaches N Cream</t>
  </si>
  <si>
    <t>I Won't Let You Down</t>
  </si>
  <si>
    <t>Number One</t>
  </si>
  <si>
    <t>Love Like Mine</t>
  </si>
  <si>
    <t>Fiona Coyne</t>
  </si>
  <si>
    <t>Go Bang</t>
  </si>
  <si>
    <t>Bloodfeather</t>
  </si>
  <si>
    <t>My Songs Know What You Did In The Dark (Light Em Up)</t>
  </si>
  <si>
    <t>The Way You Used To Do</t>
  </si>
  <si>
    <t>HandClap</t>
  </si>
  <si>
    <t>Misery Business</t>
  </si>
  <si>
    <t>Bury Me</t>
  </si>
  <si>
    <t>Quiet Little Voices</t>
  </si>
  <si>
    <t>Made An America</t>
  </si>
  <si>
    <t>Joker And The Thief</t>
  </si>
  <si>
    <t>Ignorance</t>
  </si>
  <si>
    <t>I Hope You're Happy</t>
  </si>
  <si>
    <t>Dance, Dance</t>
  </si>
  <si>
    <t>Could Have Been Me</t>
  </si>
  <si>
    <t>Run For Cover</t>
  </si>
  <si>
    <t>Freeze Me</t>
  </si>
  <si>
    <t>hometown</t>
  </si>
  <si>
    <t>Your Love Could Start a War</t>
  </si>
  <si>
    <t>Cut The Cord</t>
  </si>
  <si>
    <t>My Name Is Thunder</t>
  </si>
  <si>
    <t>Monkey Wrench</t>
  </si>
  <si>
    <t>Hook, Line &amp; Sinker</t>
  </si>
  <si>
    <t>Make War</t>
  </si>
  <si>
    <t>Miracle Mile</t>
  </si>
  <si>
    <t>Highway</t>
  </si>
  <si>
    <t>Afraid of Heights</t>
  </si>
  <si>
    <t>Bored To Death</t>
  </si>
  <si>
    <t>When You Were Young</t>
  </si>
  <si>
    <t>GREAT NIGHT (feat. Shovels &amp; Rope)</t>
  </si>
  <si>
    <t>Tongues</t>
  </si>
  <si>
    <t>Oh My Heart</t>
  </si>
  <si>
    <t>Halfway To Hell</t>
  </si>
  <si>
    <t>Alive With The Glory Of Love</t>
  </si>
  <si>
    <t>Loveblood</t>
  </si>
  <si>
    <t>Square Hammer</t>
  </si>
  <si>
    <t>Every Time I Look For You</t>
  </si>
  <si>
    <t>Drown - New</t>
  </si>
  <si>
    <t>Helena (So Long &amp; Goodnight)</t>
  </si>
  <si>
    <t>Up In The Air</t>
  </si>
  <si>
    <t>Tightrope</t>
  </si>
  <si>
    <t>Captivate You</t>
  </si>
  <si>
    <t>Wolves of Winter</t>
  </si>
  <si>
    <t>You &amp; Me</t>
  </si>
  <si>
    <t>Let Me Live / Let Me Die</t>
  </si>
  <si>
    <t>Every Step That I Take (feat. Portugal The Man &amp; Whethan)</t>
  </si>
  <si>
    <t>Blood / / Water</t>
  </si>
  <si>
    <t>Make It Up As I Go (feat. K.Flay)</t>
  </si>
  <si>
    <t>Sold</t>
  </si>
  <si>
    <t>I O U</t>
  </si>
  <si>
    <t>Canâ€™t You See</t>
  </si>
  <si>
    <t>S.O.S. (Sawed Off Shotgun)</t>
  </si>
  <si>
    <t>Body Talks</t>
  </si>
  <si>
    <t>You'll Be Fine</t>
  </si>
  <si>
    <t>Prayers</t>
  </si>
  <si>
    <t>Double Down</t>
  </si>
  <si>
    <t>California Friends</t>
  </si>
  <si>
    <t>Can't Knock The Hustle</t>
  </si>
  <si>
    <t>Love It If We Made It</t>
  </si>
  <si>
    <t>Hail To The Victor</t>
  </si>
  <si>
    <t>Do Your Worst</t>
  </si>
  <si>
    <t>The Dark</t>
  </si>
  <si>
    <t>Hear Me Now (feat. DIAMANTE)</t>
  </si>
  <si>
    <t>Dance Macabre</t>
  </si>
  <si>
    <t>Mind Your Manners (feat. Myles Kennedy and The Conspirators)</t>
  </si>
  <si>
    <t>Disease</t>
  </si>
  <si>
    <t>Anarchist</t>
  </si>
  <si>
    <t>Despicable</t>
  </si>
  <si>
    <t>I'm Afraid of Americans</t>
  </si>
  <si>
    <t>Be Legendary</t>
  </si>
  <si>
    <t>GET UP</t>
  </si>
  <si>
    <t>Black Holes (Solid Ground)</t>
  </si>
  <si>
    <t>Fuck a Bomb</t>
  </si>
  <si>
    <t>Old Flames</t>
  </si>
  <si>
    <t>Bleed It Out</t>
  </si>
  <si>
    <t>Back In Black</t>
  </si>
  <si>
    <t>Take A Look Around</t>
  </si>
  <si>
    <t>Throne</t>
  </si>
  <si>
    <t>Th1rt3en or Nothing</t>
  </si>
  <si>
    <t>Help</t>
  </si>
  <si>
    <t>11:11 - Radio Edit</t>
  </si>
  <si>
    <t>Pretty Handsome Awkward - Amended Version</t>
  </si>
  <si>
    <t>Reckless Tongue</t>
  </si>
  <si>
    <t>I Need That Oooh</t>
  </si>
  <si>
    <t>Soundboy Killa</t>
  </si>
  <si>
    <t>Adriatic</t>
  </si>
  <si>
    <t>Devil On My Shoulder</t>
  </si>
  <si>
    <t>Fisticuffs</t>
  </si>
  <si>
    <t>The Partyâ€™s Over</t>
  </si>
  <si>
    <t>A Weak Ago</t>
  </si>
  <si>
    <t>Heart and Soul</t>
  </si>
  <si>
    <t>Something Better</t>
  </si>
  <si>
    <t>Everybody</t>
  </si>
  <si>
    <t>Others</t>
  </si>
  <si>
    <t>Los Angeles</t>
  </si>
  <si>
    <t>Better Place</t>
  </si>
  <si>
    <t>Ghost in the Mirror</t>
  </si>
  <si>
    <t>The Way Things Are</t>
  </si>
  <si>
    <t>Feel the Burn</t>
  </si>
  <si>
    <t>You Worry Me</t>
  </si>
  <si>
    <t>Walking Backwards</t>
  </si>
  <si>
    <t>Midnight Train To Memphis</t>
  </si>
  <si>
    <t>Sea Change</t>
  </si>
  <si>
    <t>Sleeping with Lions</t>
  </si>
  <si>
    <t>On Your Own</t>
  </si>
  <si>
    <t>Young Lady, You're Scaring Me</t>
  </si>
  <si>
    <t>Life To Fix - Radio Edit</t>
  </si>
  <si>
    <t>Bomb Through the Breeze</t>
  </si>
  <si>
    <t>"99"</t>
  </si>
  <si>
    <t>Dead Boys</t>
  </si>
  <si>
    <t>Gold Rush</t>
  </si>
  <si>
    <t>One Big Holiday</t>
  </si>
  <si>
    <t>The Youth</t>
  </si>
  <si>
    <t>Live In The Now</t>
  </si>
  <si>
    <t>You Don't Love Me</t>
  </si>
  <si>
    <t>Cross the Line</t>
  </si>
  <si>
    <t>For the Lonely Ones</t>
  </si>
  <si>
    <t>Some Kind Of Rage</t>
  </si>
  <si>
    <t>The Gold</t>
  </si>
  <si>
    <t>All My Friends</t>
  </si>
  <si>
    <t>Keep It Close</t>
  </si>
  <si>
    <t>Tonight Tonight</t>
  </si>
  <si>
    <t>If Your Prayers Don't Get To Heaven</t>
  </si>
  <si>
    <t>Samurai Cop (Oh Joy Begin)</t>
  </si>
  <si>
    <t>Dance with Darkness</t>
  </si>
  <si>
    <t>Just My Luck</t>
  </si>
  <si>
    <t>Flesh and Bone</t>
  </si>
  <si>
    <t>Shaky in the Knees</t>
  </si>
  <si>
    <t>Love Supreme (Work Together!)</t>
  </si>
  <si>
    <t>Feed The Fire</t>
  </si>
  <si>
    <t>Slip</t>
  </si>
  <si>
    <t>Where'd You Go</t>
  </si>
  <si>
    <t>Knock Me Out</t>
  </si>
  <si>
    <t>The Heart Is a Muscle - Radio Edit</t>
  </si>
  <si>
    <t>Takes Some Time</t>
  </si>
  <si>
    <t>The Hearse</t>
  </si>
  <si>
    <t>Keep Moving</t>
  </si>
  <si>
    <t>From Now On</t>
  </si>
  <si>
    <t>New Love</t>
  </si>
  <si>
    <t>Flawless</t>
  </si>
  <si>
    <t>Bridges Burn</t>
  </si>
  <si>
    <t>Morning Light</t>
  </si>
  <si>
    <t>Off The Ground</t>
  </si>
  <si>
    <t>Jenny Jenkins</t>
  </si>
  <si>
    <t>Fine Line</t>
  </si>
  <si>
    <t>Resurrect Me</t>
  </si>
  <si>
    <t>Money Comes, Money Goes</t>
  </si>
  <si>
    <t>It Ain't Right</t>
  </si>
  <si>
    <t>Wasted Love</t>
  </si>
  <si>
    <t>Don't You Give Up On Me</t>
  </si>
  <si>
    <t>Waiting For The Thunder</t>
  </si>
  <si>
    <t>Part One - Hey, No Pressure</t>
  </si>
  <si>
    <t>I'm Caving In</t>
  </si>
  <si>
    <t>Two High</t>
  </si>
  <si>
    <t>I Need Never Get Old</t>
  </si>
  <si>
    <t>Golden Dandelions</t>
  </si>
  <si>
    <t>Where's Your Money</t>
  </si>
  <si>
    <t>The World Ender</t>
  </si>
  <si>
    <t>Lost The Feeling</t>
  </si>
  <si>
    <t>Everything Is Alright</t>
  </si>
  <si>
    <t>Jumpstarting</t>
  </si>
  <si>
    <t>Down by the River</t>
  </si>
  <si>
    <t>The Wanting</t>
  </si>
  <si>
    <t>Lost on You</t>
  </si>
  <si>
    <t>Wall Of Glass</t>
  </si>
  <si>
    <t>Get Out</t>
  </si>
  <si>
    <t>Youngr</t>
  </si>
  <si>
    <t>Punta Norte</t>
  </si>
  <si>
    <t>Free Yourself</t>
  </si>
  <si>
    <t>The walker</t>
  </si>
  <si>
    <t>Aulos Reloaded</t>
  </si>
  <si>
    <t>Love S.O.S. (WWW)</t>
  </si>
  <si>
    <t>One Day (feat. Ryan Tedder)</t>
  </si>
  <si>
    <t>Grapefruit</t>
  </si>
  <si>
    <t>8 Out Of 10</t>
  </si>
  <si>
    <t>Bum Bum Tam Tam - Kura Remix</t>
  </si>
  <si>
    <t>Bed (feat. Ariana Grande)</t>
  </si>
  <si>
    <t>I'm Upset</t>
  </si>
  <si>
    <t>Top Off</t>
  </si>
  <si>
    <t>Helium (Sia vs. David Guetta &amp; Afrojack)</t>
  </si>
  <si>
    <t>Too Good to Be True</t>
  </si>
  <si>
    <t>Bum Bum Tam Tam - Jonas Blue Remix</t>
  </si>
  <si>
    <t>Dance For Me</t>
  </si>
  <si>
    <t>RÃ©seaux - Remix</t>
  </si>
  <si>
    <t>Pray For Me (with Kendrick Lamar)</t>
  </si>
  <si>
    <t>Cool (feat. Marc E. Bassy, Gucci Mane)</t>
  </si>
  <si>
    <t>Friends (with BloodPopÂ®)</t>
  </si>
  <si>
    <t>Dangerous Night</t>
  </si>
  <si>
    <t>Que Va</t>
  </si>
  <si>
    <t>You Are The Reason - John Gibbons Remix</t>
  </si>
  <si>
    <t>Get It Right (feat. MÃ˜)</t>
  </si>
  <si>
    <t>For You (Fifty Shades Freed) (&amp; Rita Ora)</t>
  </si>
  <si>
    <t>BÃ¡ilame - Remix</t>
  </si>
  <si>
    <t>Scared To Be Lonely - Brooks Remix</t>
  </si>
  <si>
    <t>Roses - Zaxx Remix</t>
  </si>
  <si>
    <t>Panic Room</t>
  </si>
  <si>
    <t>What About Us - TiÃ«sto's AFTR:HRS Remix</t>
  </si>
  <si>
    <t>I Want You to Freak - James Hype Remix</t>
  </si>
  <si>
    <t>Leave a Light On - Cheat Codes Remix</t>
  </si>
  <si>
    <t>Do You Think About Me</t>
  </si>
  <si>
    <t>Ocean (feat. Khalid) - David Guetta Remix</t>
  </si>
  <si>
    <t>079ME (Blinkie Remix)</t>
  </si>
  <si>
    <t>Love Lies - Snakehips Remix</t>
  </si>
  <si>
    <t>Dusk Till Dawn - John "J-C" Carr Mix</t>
  </si>
  <si>
    <t>Moves (feat. Snoop Dogg) - Sebastian Perez Remix</t>
  </si>
  <si>
    <t>So Real (Warriors) (feat. Jess Glynne)</t>
  </si>
  <si>
    <t>Show Me Love</t>
  </si>
  <si>
    <t>Hysteria</t>
  </si>
  <si>
    <t>Silence - Blonde Remix</t>
  </si>
  <si>
    <t>Worst (feat. Johnny Yukon)</t>
  </si>
  <si>
    <t>Paradise - Bakermat Remix</t>
  </si>
  <si>
    <t>Between You and Me</t>
  </si>
  <si>
    <t>German - Majestic Remix</t>
  </si>
  <si>
    <t>Wavey - VIP Mix</t>
  </si>
  <si>
    <t>White Tiger - Marcus Layton Radio Edit</t>
  </si>
  <si>
    <t>Don't Look Down (feat. Usher)</t>
  </si>
  <si>
    <t>I Would Like - Gorgon City Remix</t>
  </si>
  <si>
    <t>Fine Girl - James Hype Remix</t>
  </si>
  <si>
    <t>Nights With You - Cheat Codes Remix</t>
  </si>
  <si>
    <t>All of Me (TiÃ«sto's Birthday Treatment Remix) - Radio Edit</t>
  </si>
  <si>
    <t>Baddest - Blinkie Remix</t>
  </si>
  <si>
    <t>Moves Like Jagger - Studio Recording From The Voice Performance</t>
  </si>
  <si>
    <t>Turn Me Out</t>
  </si>
  <si>
    <t>Let Me Love You - TiÃ«sto's AFTR:HRS Mix</t>
  </si>
  <si>
    <t>Don't Need No Money (feat. Sigala &amp; Blonde)</t>
  </si>
  <si>
    <t>The Girl Is Mine feat. Destiny's Child &amp; Brandy</t>
  </si>
  <si>
    <t>Don't Leave - Gryffin Remix</t>
  </si>
  <si>
    <t>Where'd U Go</t>
  </si>
  <si>
    <t>Snow In Gothenburg</t>
  </si>
  <si>
    <t>Leaving (feat. Yuna)</t>
  </si>
  <si>
    <t>Pick Up - Even Shorter Version</t>
  </si>
  <si>
    <t>Ocean</t>
  </si>
  <si>
    <t>Symphony</t>
  </si>
  <si>
    <t>Weapon - EDX's Acapulco At Night Remix</t>
  </si>
  <si>
    <t>Underwater</t>
  </si>
  <si>
    <t>Wake Me When It's Quiet</t>
  </si>
  <si>
    <t>Aldrig Mer (feat. TENDER)</t>
  </si>
  <si>
    <t>The Funeral - Excision Remix</t>
  </si>
  <si>
    <t>Cold as Stone</t>
  </si>
  <si>
    <t>Somebody - Ruhde Remix</t>
  </si>
  <si>
    <t>I Miss You (feat. Julia Michaels) - BLVK JVCK ReVibe</t>
  </si>
  <si>
    <t>Mean To Me (feat. ROZES)</t>
  </si>
  <si>
    <t>Another Chance (Don Diablo Edit)</t>
  </si>
  <si>
    <t>Rear View</t>
  </si>
  <si>
    <t>Coda</t>
  </si>
  <si>
    <t>Happier - Kasbo Remix</t>
  </si>
  <si>
    <t>Wasted Love (feat. Dougy)</t>
  </si>
  <si>
    <t>With You (feat. Wrabel)</t>
  </si>
  <si>
    <t>Wherever</t>
  </si>
  <si>
    <t>Tearing Me Up</t>
  </si>
  <si>
    <t>Destinations</t>
  </si>
  <si>
    <t>The Funeral - Dash Berlin Remix</t>
  </si>
  <si>
    <t>Finest Hour (feat. Abir)</t>
  </si>
  <si>
    <t>Without You</t>
  </si>
  <si>
    <t>I Need You (feat. Olaf Blackwood)</t>
  </si>
  <si>
    <t>Missing U</t>
  </si>
  <si>
    <t>Miracle - Manila Killa Remix</t>
  </si>
  <si>
    <t>Beautiful Heartbeat</t>
  </si>
  <si>
    <t>Sound of Walking Away</t>
  </si>
  <si>
    <t>On My Own - ZAXX Remix</t>
  </si>
  <si>
    <t>No More Chances</t>
  </si>
  <si>
    <t>Sun &amp; Moon - Marcus Schossow Remix</t>
  </si>
  <si>
    <t>A Love That's Hard to Find - Radio Edit</t>
  </si>
  <si>
    <t>Hurricane - Arty Remix</t>
  </si>
  <si>
    <t>Happy Again</t>
  </si>
  <si>
    <t>Innerbloom</t>
  </si>
  <si>
    <t>Save Myself</t>
  </si>
  <si>
    <t>Over Getting Over You</t>
  </si>
  <si>
    <t>With Every Heartbeat</t>
  </si>
  <si>
    <t>Teenage Hurt</t>
  </si>
  <si>
    <t>Feels Like We're Dying</t>
  </si>
  <si>
    <t>temporary nothing</t>
  </si>
  <si>
    <t>I Know You So Well</t>
  </si>
  <si>
    <t>Just Fine</t>
  </si>
  <si>
    <t>Sick of Losing Soulmates</t>
  </si>
  <si>
    <t>Idle Town</t>
  </si>
  <si>
    <t>Home Alone</t>
  </si>
  <si>
    <t>Pretend</t>
  </si>
  <si>
    <t>A Shitty Love Song</t>
  </si>
  <si>
    <t>And Also I'm Really Scared</t>
  </si>
  <si>
    <t>all the lonely nights in your life</t>
  </si>
  <si>
    <t>Sad Boy</t>
  </si>
  <si>
    <t>feelings are fatal</t>
  </si>
  <si>
    <t>Just how I love you</t>
  </si>
  <si>
    <t>Dear</t>
  </si>
  <si>
    <t>Spaceland</t>
  </si>
  <si>
    <t>The Moon Song</t>
  </si>
  <si>
    <t>I Will Be Okay</t>
  </si>
  <si>
    <t>Lua</t>
  </si>
  <si>
    <t>How To Never Stop Being Sad</t>
  </si>
  <si>
    <t>please don't</t>
  </si>
  <si>
    <t>Disappointed</t>
  </si>
  <si>
    <t>Choking on Flowers</t>
  </si>
  <si>
    <t>Our Way to Fall</t>
  </si>
  <si>
    <t>Neptune</t>
  </si>
  <si>
    <t>Nothing Special</t>
  </si>
  <si>
    <t>If You Love Me, Come Clean</t>
  </si>
  <si>
    <t>I Was</t>
  </si>
  <si>
    <t>Nascar</t>
  </si>
  <si>
    <t>Coffee</t>
  </si>
  <si>
    <t>Brave</t>
  </si>
  <si>
    <t>Wendy</t>
  </si>
  <si>
    <t>Drunk Text Romance</t>
  </si>
  <si>
    <t>All the Things</t>
  </si>
  <si>
    <t>Someone Who Will Talk About Anything</t>
  </si>
  <si>
    <t>I Think You're Really Beautiful</t>
  </si>
  <si>
    <t>ILY x11</t>
  </si>
  <si>
    <t>Please Never Fall in Love Again</t>
  </si>
  <si>
    <t>Judas in America</t>
  </si>
  <si>
    <t>Adult Nightmares</t>
  </si>
  <si>
    <t>please don't give up on me</t>
  </si>
  <si>
    <t>Controlar</t>
  </si>
  <si>
    <t>Be Home Soon</t>
  </si>
  <si>
    <t>Peppermint Smiles</t>
  </si>
  <si>
    <t>Not Part of the Broken Hearts Club</t>
  </si>
  <si>
    <t>Amor y Control</t>
  </si>
  <si>
    <t>AquÃ©l Viejo Motel</t>
  </si>
  <si>
    <t>Mala Mujer</t>
  </si>
  <si>
    <t>Sonido Bestial</t>
  </si>
  <si>
    <t>Plastico</t>
  </si>
  <si>
    <t>Cabo E</t>
  </si>
  <si>
    <t>Entre La Espada y La Pared</t>
  </si>
  <si>
    <t>Juana PeÃ±a</t>
  </si>
  <si>
    <t>Catalina La O</t>
  </si>
  <si>
    <t>Contrabando ( Contraband )</t>
  </si>
  <si>
    <t>Aguzate</t>
  </si>
  <si>
    <t>AcÃ¡ngana</t>
  </si>
  <si>
    <t>Decisiones</t>
  </si>
  <si>
    <t>Tambo</t>
  </si>
  <si>
    <t>Mi Jaragual</t>
  </si>
  <si>
    <t>La Cartera</t>
  </si>
  <si>
    <t>Llora Timbero</t>
  </si>
  <si>
    <t>Te Estan Buscando</t>
  </si>
  <si>
    <t>Rompe Saraguey</t>
  </si>
  <si>
    <t>Senor Sereno</t>
  </si>
  <si>
    <t>La Palomilla</t>
  </si>
  <si>
    <t>Un Dia Bonito</t>
  </si>
  <si>
    <t>El Caballo Pelotero</t>
  </si>
  <si>
    <t>Puerto Rico</t>
  </si>
  <si>
    <t>Cafe</t>
  </si>
  <si>
    <t>Dime Por Que</t>
  </si>
  <si>
    <t>Cuando Cuando</t>
  </si>
  <si>
    <t>Isabel (Isabel)</t>
  </si>
  <si>
    <t>El Agua de BelÃ©n</t>
  </si>
  <si>
    <t>Bravo De Verdad</t>
  </si>
  <si>
    <t>La Leyenda</t>
  </si>
  <si>
    <t>Perfume De Rosas</t>
  </si>
  <si>
    <t>Aunque TÃº</t>
  </si>
  <si>
    <t>Quisiera Yo Tener</t>
  </si>
  <si>
    <t>Entre Dos Mujeres</t>
  </si>
  <si>
    <t>Mi Ritmo Es Bueno</t>
  </si>
  <si>
    <t>Amame en Camara Lenta</t>
  </si>
  <si>
    <t>Calle Luna Calle Sol</t>
  </si>
  <si>
    <t>SueÃ±o Contigo</t>
  </si>
  <si>
    <t>Tu No Sabes Querer</t>
  </si>
  <si>
    <t>Medley</t>
  </si>
  <si>
    <t>Detalles</t>
  </si>
  <si>
    <t>Yambeque</t>
  </si>
  <si>
    <t>Usted AbusÃ³</t>
  </si>
  <si>
    <t>Conciencia</t>
  </si>
  <si>
    <t>Mi Media Mitad</t>
  </si>
  <si>
    <t>Siempre SerÃ©</t>
  </si>
  <si>
    <t>Caricias Prohibidas</t>
  </si>
  <si>
    <t>Te Va a Doler</t>
  </si>
  <si>
    <t>Mi Libertad</t>
  </si>
  <si>
    <t>Cara de NiÃ±o</t>
  </si>
  <si>
    <t>Ella Es</t>
  </si>
  <si>
    <t>Cinco Noches</t>
  </si>
  <si>
    <t>Porque Te Amo</t>
  </si>
  <si>
    <t>TÃ¹ No Le Amas Le Temes</t>
  </si>
  <si>
    <t>Juguete De Nadie</t>
  </si>
  <si>
    <t>CuÃ¡ndo PararÃ¡ La Lluvia</t>
  </si>
  <si>
    <t>Pensamiento y Palabra</t>
  </si>
  <si>
    <t>Arrepentida</t>
  </si>
  <si>
    <t>Herida</t>
  </si>
  <si>
    <t>Salsa Con Coco</t>
  </si>
  <si>
    <t>De MÃ­ EnamÃ³rate</t>
  </si>
  <si>
    <t>QuÃ© Hay de Malo</t>
  </si>
  <si>
    <t>Sobredosis</t>
  </si>
  <si>
    <t>Dile a Ella</t>
  </si>
  <si>
    <t>Amor Traicionero</t>
  </si>
  <si>
    <t>Juliana</t>
  </si>
  <si>
    <t>Pagina Del Amor</t>
  </si>
  <si>
    <t>Por Eso EstÃ¡ Conmigo</t>
  </si>
  <si>
    <t>Un Alto en el Camino</t>
  </si>
  <si>
    <t>Caradura</t>
  </si>
  <si>
    <t>Lady Laura</t>
  </si>
  <si>
    <t>PequeÃ±as Cosas</t>
  </si>
  <si>
    <t>A CorazÃ³n Abierto</t>
  </si>
  <si>
    <t>La Quiero A Morir</t>
  </si>
  <si>
    <t>Gotas De Lluvia</t>
  </si>
  <si>
    <t>El Apartamento</t>
  </si>
  <si>
    <t>DiscÃºlpeme SeÃ±ora</t>
  </si>
  <si>
    <t>Llorando</t>
  </si>
  <si>
    <t>Un Verano En Nueva York</t>
  </si>
  <si>
    <t>No Le Temas A El</t>
  </si>
  <si>
    <t>Londres</t>
  </si>
  <si>
    <t>Mira Mis Ojos (No Pude Olvidarte)</t>
  </si>
  <si>
    <t>Ojos Chinos</t>
  </si>
  <si>
    <t>Comerte A Besos - Salsa Version</t>
  </si>
  <si>
    <t>Que Locura Enamorarme De Ti</t>
  </si>
  <si>
    <t>Eres</t>
  </si>
  <si>
    <t>Princesa</t>
  </si>
  <si>
    <t>SedÃºceme - Tropical Version</t>
  </si>
  <si>
    <t>La Muerte</t>
  </si>
  <si>
    <t>Dejala</t>
  </si>
  <si>
    <t>SeÃ±ora Ley</t>
  </si>
  <si>
    <t>Amiga</t>
  </si>
  <si>
    <t>Los Rodriguez</t>
  </si>
  <si>
    <t>Vendedora de Amor</t>
  </si>
  <si>
    <t>Vuelvo A Sentir</t>
  </si>
  <si>
    <t>Llorandote</t>
  </si>
  <si>
    <t>A Toda Cuba Le Gusta</t>
  </si>
  <si>
    <t>Disco AzÃºcar</t>
  </si>
  <si>
    <t>El Cuarto De Tula</t>
  </si>
  <si>
    <t>La Sirena</t>
  </si>
  <si>
    <t>Un Tipo Como Yo</t>
  </si>
  <si>
    <t>Siboney</t>
  </si>
  <si>
    <t>Maintain</t>
  </si>
  <si>
    <t>Habiby Da - Remix</t>
  </si>
  <si>
    <t>Chanel</t>
  </si>
  <si>
    <t>Hold On, We're Going Home</t>
  </si>
  <si>
    <t>Ø¨Ø¯Ùƒ Ø¹Ù†Ø§ÙŠØ© (feat. Gente de Zona)</t>
  </si>
  <si>
    <t>Yalli Naseeni</t>
  </si>
  <si>
    <t>Ya Lili</t>
  </si>
  <si>
    <t>Ya Baba</t>
  </si>
  <si>
    <t>Ah Ya Albi</t>
  </si>
  <si>
    <t>Habibi Albi</t>
  </si>
  <si>
    <t>Don't You Need Somebody (feat. Enrique Iglesias, R. City, Serayah &amp; Shaggy)</t>
  </si>
  <si>
    <t>Mi Gna - Remix</t>
  </si>
  <si>
    <t>La Cintura (feat. Flo Rida &amp; TINI) - Latin Remix</t>
  </si>
  <si>
    <t>Tip Toe (feat. French Montana)</t>
  </si>
  <si>
    <t>Roll With It</t>
  </si>
  <si>
    <t>Zara (feat. Abir)</t>
  </si>
  <si>
    <t>Te ka lali shpirt</t>
  </si>
  <si>
    <t>Hiya Hiya</t>
  </si>
  <si>
    <t>Te Ma Etmaje (feat. DJ Wirtual)</t>
  </si>
  <si>
    <t>Yalla Habibi - Summer Hit</t>
  </si>
  <si>
    <t>Alabina - Original 1996</t>
  </si>
  <si>
    <t>Boom Boom</t>
  </si>
  <si>
    <t>8 Letters - R3HAB Remix</t>
  </si>
  <si>
    <t>Finest Hour (feat. Abir) - Savi Remix</t>
  </si>
  <si>
    <t>You're Gold</t>
  </si>
  <si>
    <t>CorazÃ³n</t>
  </si>
  <si>
    <t>What We Said (feat. MAGIC!) - Comme moi English Version</t>
  </si>
  <si>
    <t>Had el Lilla</t>
  </si>
  <si>
    <t>Un gaou Ã  Oran - Bonus track</t>
  </si>
  <si>
    <t>N'Brik N'Brik</t>
  </si>
  <si>
    <t>Lala FatÃ©ma</t>
  </si>
  <si>
    <t>The Wave</t>
  </si>
  <si>
    <t>Ahla Haga Feeki - DJ Mix</t>
  </si>
  <si>
    <t>R.E.D.</t>
  </si>
  <si>
    <t>I Lied</t>
  </si>
  <si>
    <t>Saian</t>
  </si>
  <si>
    <t>Framed</t>
  </si>
  <si>
    <t>Salma Ya Salama (OlÃ© Y Ola)</t>
  </si>
  <si>
    <t>Salam - Original Mix</t>
  </si>
  <si>
    <t>Nur El Ain</t>
  </si>
  <si>
    <t>Carry the Earth</t>
  </si>
  <si>
    <t>Dark Side Of The Moon (feat. Nicki Minaj)</t>
  </si>
  <si>
    <t>Climax (feat. 6lack)</t>
  </si>
  <si>
    <t>Wish I (feat. Tory Lanez)</t>
  </si>
  <si>
    <t>WAKE UP</t>
  </si>
  <si>
    <t>Ordinary Day (ft. Hailee Steinfeld)</t>
  </si>
  <si>
    <t>Way Too Fly (feat. DaVido)</t>
  </si>
  <si>
    <t>The Weekend (feat. Young Thug &amp; Swizz Beatz)</t>
  </si>
  <si>
    <t>Can't Get Enough</t>
  </si>
  <si>
    <t>Imagine (feat. Simon Sayz &amp; Crystal Torres)</t>
  </si>
  <si>
    <t>Greet Her</t>
  </si>
  <si>
    <t>TONYA</t>
  </si>
  <si>
    <t>Give It Up (Remix) (feat. Bad Bunny, Tory Lanez &amp; Flow Mafia)</t>
  </si>
  <si>
    <t>Thought I Knew You (feat. The Weeknd)</t>
  </si>
  <si>
    <t>Throw A Fit</t>
  </si>
  <si>
    <t>Make Me Feel</t>
  </si>
  <si>
    <t>Last Forever feat. Rick Ross and Snoop Dogg</t>
  </si>
  <si>
    <t>Playinwitme (Remix) [feat. Logic and Kehlani]</t>
  </si>
  <si>
    <t>Don't Mess (feat. YG)</t>
  </si>
  <si>
    <t>Wish - Trippie Mix</t>
  </si>
  <si>
    <t>ABCD (Friend Zone)</t>
  </si>
  <si>
    <t>Ball For Me (feat. Nicki Minaj)</t>
  </si>
  <si>
    <t>Hot Summer</t>
  </si>
  <si>
    <t>Walking Trophy (feat. Trey Songz &amp; Fabolous) - Remix</t>
  </si>
  <si>
    <t>Undercover</t>
  </si>
  <si>
    <t>Potato Salad</t>
  </si>
  <si>
    <t>Ganja Burn</t>
  </si>
  <si>
    <t>BUBBLE GUM</t>
  </si>
  <si>
    <t>Tell Me Why</t>
  </si>
  <si>
    <t>Don't Fall For It</t>
  </si>
  <si>
    <t>Late Night Messages</t>
  </si>
  <si>
    <t>Moving On</t>
  </si>
  <si>
    <t>Ocean (feat. Jacquees)</t>
  </si>
  <si>
    <t>Down Bitch</t>
  </si>
  <si>
    <t>Pretending (feat. Jessie Reyez)</t>
  </si>
  <si>
    <t>B.I.D</t>
  </si>
  <si>
    <t>Don't Tell 'Em - DaaHype Remix</t>
  </si>
  <si>
    <t>Chandelier - Plastic Plates Remix</t>
  </si>
  <si>
    <t>Outsiders</t>
  </si>
  <si>
    <t>Drunk in Love</t>
  </si>
  <si>
    <t>Studio</t>
  </si>
  <si>
    <t>No Mediocre</t>
  </si>
  <si>
    <t>BO$$</t>
  </si>
  <si>
    <t>I'm Gone - Ovylarock Remix</t>
  </si>
  <si>
    <t>Live for the Night - Dash Berlin Remix</t>
  </si>
  <si>
    <t>Louder - Extended Mix</t>
  </si>
  <si>
    <t>Believe - Radio Edit</t>
  </si>
  <si>
    <t>Back 2 U</t>
  </si>
  <si>
    <t>Faded - Tiesto's Northern Lights Remix</t>
  </si>
  <si>
    <t>Ecuador - Extended Mix</t>
  </si>
  <si>
    <t>L'Amour Toujours - TiÃ«sto Edit</t>
  </si>
  <si>
    <t>Tsunami - Original Mix</t>
  </si>
  <si>
    <t>Red Lights</t>
  </si>
  <si>
    <t>Habits (Stay High) - The Chainsmokers Radio Edit</t>
  </si>
  <si>
    <t>Let's Get F*cked Up</t>
  </si>
  <si>
    <t>Reload - Vocal Version / Radio Edit</t>
  </si>
  <si>
    <t>Heroes (we could be)</t>
  </si>
  <si>
    <t>Calling (Lose My Mind) - Radio Edit</t>
  </si>
  <si>
    <t>Zero Gravity - Radio Edit</t>
  </si>
  <si>
    <t>Karate - Original Mix</t>
  </si>
  <si>
    <t>Young Again</t>
  </si>
  <si>
    <t>Broken Record</t>
  </si>
  <si>
    <t>Sally</t>
  </si>
  <si>
    <t>Sun Is Shining</t>
  </si>
  <si>
    <t>Flashlight - Original Mix</t>
  </si>
  <si>
    <t>Bring Back the Summer (feat. OLY)</t>
  </si>
  <si>
    <t>Liberate</t>
  </si>
  <si>
    <t>Black - Original Mix</t>
  </si>
  <si>
    <t>Till The Sky Falls Down - Vocal Mix</t>
  </si>
  <si>
    <t>The Black Pearl - Body Bangers Edit</t>
  </si>
  <si>
    <t>Burnin</t>
  </si>
  <si>
    <t>Long Story Short - Bodybangers Remix Edit</t>
  </si>
  <si>
    <t>Are You with Me - Dimaro Remix</t>
  </si>
  <si>
    <t>Live The Night</t>
  </si>
  <si>
    <t>Blue (Da Ba Dee) - Sound of Legend Edit</t>
  </si>
  <si>
    <t>Hit The Deck</t>
  </si>
  <si>
    <t>Need You</t>
  </si>
  <si>
    <t>90s Better</t>
  </si>
  <si>
    <t>Ain't That Why - Skytech Remix</t>
  </si>
  <si>
    <t>Salta</t>
  </si>
  <si>
    <t>Rub A Bum</t>
  </si>
  <si>
    <t>To the Max</t>
  </si>
  <si>
    <t>Put It On (feat. Craigy T)</t>
  </si>
  <si>
    <t>Flashed Junk Mind</t>
  </si>
  <si>
    <t>Amber</t>
  </si>
  <si>
    <t>All Right</t>
  </si>
  <si>
    <t>Levitate</t>
  </si>
  <si>
    <t>Guitar Beat</t>
  </si>
  <si>
    <t>Ordinary Girl</t>
  </si>
  <si>
    <t>Ways To Go</t>
  </si>
  <si>
    <t>Island In The Sun</t>
  </si>
  <si>
    <t>Jungle (Radio Edit)</t>
  </si>
  <si>
    <t>Dive</t>
  </si>
  <si>
    <t>Visions (Featuring Chloe Chaidez of Kitten)</t>
  </si>
  <si>
    <t>Nico And The Niners</t>
  </si>
  <si>
    <t>Milk &amp; Coffee</t>
  </si>
  <si>
    <t>Vacation</t>
  </si>
  <si>
    <t>End of summer (now I know)</t>
  </si>
  <si>
    <t>Painting (Masterpiece)</t>
  </si>
  <si>
    <t>Walk on the Moon (feat. Lynx)</t>
  </si>
  <si>
    <t>Tell Me Tell Me</t>
  </si>
  <si>
    <t>Sit Next to Me</t>
  </si>
  <si>
    <t>Sober Up</t>
  </si>
  <si>
    <t>Mistakes Like This</t>
  </si>
  <si>
    <t>Celebrate (feat. The Unlikely Candidates) [Alt Edit]</t>
  </si>
  <si>
    <t>World on Fire</t>
  </si>
  <si>
    <t>Golden Age</t>
  </si>
  <si>
    <t>Today Is The Day</t>
  </si>
  <si>
    <t>Lula On The Beach</t>
  </si>
  <si>
    <t>Are You High?</t>
  </si>
  <si>
    <t>Cocoon</t>
  </si>
  <si>
    <t>Tijuana Sunrise</t>
  </si>
  <si>
    <t>Celebrate</t>
  </si>
  <si>
    <t>Doin' Time</t>
  </si>
  <si>
    <t>Firebird</t>
  </si>
  <si>
    <t>Gooey</t>
  </si>
  <si>
    <t>Hollow Life</t>
  </si>
  <si>
    <t>Sick Love</t>
  </si>
  <si>
    <t>Dance All Night</t>
  </si>
  <si>
    <t>Life Itself</t>
  </si>
  <si>
    <t>Doing Good</t>
  </si>
  <si>
    <t>Roll Up</t>
  </si>
  <si>
    <t>Pockets Full Of No</t>
  </si>
  <si>
    <t>Dark Necessities</t>
  </si>
  <si>
    <t>Red Dress</t>
  </si>
  <si>
    <t>That's All I Need</t>
  </si>
  <si>
    <t>The Way It Was</t>
  </si>
  <si>
    <t>Bad News</t>
  </si>
  <si>
    <t>Little Green Bag</t>
  </si>
  <si>
    <t>What Am I Becoming?</t>
  </si>
  <si>
    <t>Are You What You Want to Be?</t>
  </si>
  <si>
    <t>Good Morning</t>
  </si>
  <si>
    <t>Says She Loves Me</t>
  </si>
  <si>
    <t>No Type</t>
  </si>
  <si>
    <t>Corona And Lime</t>
  </si>
  <si>
    <t>All Mixed Up</t>
  </si>
  <si>
    <t>Wherever You Go</t>
  </si>
  <si>
    <t>Son's Gonna Rise - New Radio Mix</t>
  </si>
  <si>
    <t>Day By Day</t>
  </si>
  <si>
    <t>Whatever It Takes</t>
  </si>
  <si>
    <t>I'm Not The Only One</t>
  </si>
  <si>
    <t>In My Blood - Acoustic</t>
  </si>
  <si>
    <t>Have It All</t>
  </si>
  <si>
    <t>Take A Bow</t>
  </si>
  <si>
    <t>Enough for You</t>
  </si>
  <si>
    <t>Fuh You</t>
  </si>
  <si>
    <t>Hurt Somebody (With Julia Michaels)</t>
  </si>
  <si>
    <t>I'll Never Love Again - Film Version</t>
  </si>
  <si>
    <t>joy.</t>
  </si>
  <si>
    <t>Too Good At Goodbyes</t>
  </si>
  <si>
    <t>Till I Found You</t>
  </si>
  <si>
    <t>Known</t>
  </si>
  <si>
    <t>Wild Wild Son</t>
  </si>
  <si>
    <t>Imagine / What a Wonderful World</t>
  </si>
  <si>
    <t>Symphony - Recorded at Spotify Studios NYC</t>
  </si>
  <si>
    <t>Grateful (feat. Poo Bear)</t>
  </si>
  <si>
    <t>Ahead Of Myself</t>
  </si>
  <si>
    <t>See You Again (feat. Charlie Puth)</t>
  </si>
  <si>
    <t>One Call Away</t>
  </si>
  <si>
    <t>A Million Lights</t>
  </si>
  <si>
    <t>One In A Million</t>
  </si>
  <si>
    <t>Take It All Back 2.0</t>
  </si>
  <si>
    <t>Melody</t>
  </si>
  <si>
    <t>Please Don't Go</t>
  </si>
  <si>
    <t>Need You Like That</t>
  </si>
  <si>
    <t>Wish You Well</t>
  </si>
  <si>
    <t>Story of My Life</t>
  </si>
  <si>
    <t>What About Us</t>
  </si>
  <si>
    <t>Follow</t>
  </si>
  <si>
    <t>Role Models</t>
  </si>
  <si>
    <t>Celebrate Life</t>
  </si>
  <si>
    <t>Rolling in the Deep</t>
  </si>
  <si>
    <t>Take Me To Church</t>
  </si>
  <si>
    <t>Counting Stars</t>
  </si>
  <si>
    <t>Cheerleader - Felix Jaehn Remix Radio Edit</t>
  </si>
  <si>
    <t>Blurred Lines</t>
  </si>
  <si>
    <t>Slow Hands</t>
  </si>
  <si>
    <t>Heart Attack</t>
  </si>
  <si>
    <t>Underneath It All - Acoustic Live - German Radio</t>
  </si>
  <si>
    <t>Donâ€™t Matter To Me</t>
  </si>
  <si>
    <t>Sign of the Times</t>
  </si>
  <si>
    <t>Castle on the Hill</t>
  </si>
  <si>
    <t>Body Like A Back Road</t>
  </si>
  <si>
    <t>A Thousand Miles (Live Acoustic)</t>
  </si>
  <si>
    <t>Lost in My Mind</t>
  </si>
  <si>
    <t>Here Comes The Sun - Remastered</t>
  </si>
  <si>
    <t>I WILL SURVIVE</t>
  </si>
  <si>
    <t>We Are Family</t>
  </si>
  <si>
    <t>Take on Me</t>
  </si>
  <si>
    <t>If I Could Turn Back Time</t>
  </si>
  <si>
    <t>Come Together - Remastered 2009</t>
  </si>
  <si>
    <t>Fame</t>
  </si>
  <si>
    <t>Wake Me Up - Radio Edit</t>
  </si>
  <si>
    <t>The Lazy Song</t>
  </si>
  <si>
    <t>Escape (The Pina Colada Song)</t>
  </si>
  <si>
    <t>CAN'T STOP THE FEELING! (Original Song from DreamWorks Animation's "TROLLS")</t>
  </si>
  <si>
    <t>Shower</t>
  </si>
  <si>
    <t>Ob-La-Di, Ob-La-Da - Remastered</t>
  </si>
  <si>
    <t>I'm Coming Out</t>
  </si>
  <si>
    <t>Craters</t>
  </si>
  <si>
    <t>What a Fool Believes - Live</t>
  </si>
  <si>
    <t>Voodoo</t>
  </si>
  <si>
    <t>I Believe In Love</t>
  </si>
  <si>
    <t>Love, Love, Love</t>
  </si>
  <si>
    <t>Another Life</t>
  </si>
  <si>
    <t>Pink + White</t>
  </si>
  <si>
    <t>Love Is Stronger Than Pride</t>
  </si>
  <si>
    <t>Angel - Recorded At Spotify Studios NYC</t>
  </si>
  <si>
    <t>Heaven Only Knows</t>
  </si>
  <si>
    <t>Leave It Smokinâ€™</t>
  </si>
  <si>
    <t>Beyond - Recorded at Spotify Studios NYC</t>
  </si>
  <si>
    <t>Wild Flower</t>
  </si>
  <si>
    <t>Add To Me - Recorded At Spotify Studios NYC</t>
  </si>
  <si>
    <t>Best of Me</t>
  </si>
  <si>
    <t>I Feel a Change</t>
  </si>
  <si>
    <t>Open Your Eyes ii</t>
  </si>
  <si>
    <t>Evergreen</t>
  </si>
  <si>
    <t>First Began - Recorded at Spotify Studios NYC</t>
  </si>
  <si>
    <t>Rolling Hills</t>
  </si>
  <si>
    <t>Deeper</t>
  </si>
  <si>
    <t>Get You - Recorded at Spotify Studios NYC</t>
  </si>
  <si>
    <t>How Deep Is Your Love (feat. Yebba) - Live</t>
  </si>
  <si>
    <t>Try</t>
  </si>
  <si>
    <t>Brown Eyed Lover</t>
  </si>
  <si>
    <t>I Can't Help It</t>
  </si>
  <si>
    <t>Make Me A Believer</t>
  </si>
  <si>
    <t>A Change Is Gonna Come - Recorded At Spotify Studios NYC</t>
  </si>
  <si>
    <t>I Know You Know</t>
  </si>
  <si>
    <t>FIRST TIME AGAIN</t>
  </si>
  <si>
    <t>I Won't Mind</t>
  </si>
  <si>
    <t>This Masquerade</t>
  </si>
  <si>
    <t>Autumn Leaves</t>
  </si>
  <si>
    <t>Half Time</t>
  </si>
  <si>
    <t>Peace+Love (feat. Jarrod Lawson &amp; Tony Ozier)</t>
  </si>
  <si>
    <t>Drip</t>
  </si>
  <si>
    <t>Luh Ya</t>
  </si>
  <si>
    <t>Run Deep</t>
  </si>
  <si>
    <t>Show The Way</t>
  </si>
  <si>
    <t>Provider</t>
  </si>
  <si>
    <t>Orange Moon</t>
  </si>
  <si>
    <t>People Make the World Go Round</t>
  </si>
  <si>
    <t>Will He</t>
  </si>
  <si>
    <t>Going All the Way</t>
  </si>
  <si>
    <t>You &amp; I</t>
  </si>
  <si>
    <t>Mirror (Live)</t>
  </si>
  <si>
    <t>Still Ray</t>
  </si>
  <si>
    <t>Grandma's Hands</t>
  </si>
  <si>
    <t>Liberation (with Cee-Lo)</t>
  </si>
  <si>
    <t>Blessin Me</t>
  </si>
  <si>
    <t>Feels Good</t>
  </si>
  <si>
    <t>I Really Don't Care</t>
  </si>
  <si>
    <t>Best</t>
  </si>
  <si>
    <t>Things Are Changin' - Live [Solo Acoustic]</t>
  </si>
  <si>
    <t>All My Days (feat. Darien Brockington)</t>
  </si>
  <si>
    <t>The Beginning (Work It Out)</t>
  </si>
  <si>
    <t>So I Know You Care</t>
  </si>
  <si>
    <t>Drowndeep: Hula</t>
  </si>
  <si>
    <t>For Real</t>
  </si>
  <si>
    <t>Blind Ambition</t>
  </si>
  <si>
    <t>Feel Like Makin' Love</t>
  </si>
  <si>
    <t>All I Ever Wanted (feat. Maysa)</t>
  </si>
  <si>
    <t>Sing</t>
  </si>
  <si>
    <t>Turn Down for What</t>
  </si>
  <si>
    <t>Pompeii - Remix</t>
  </si>
  <si>
    <t>All The Way</t>
  </si>
  <si>
    <t>Sugar</t>
  </si>
  <si>
    <t>Cheerleader (Felix Jaehn Remix) - Radio Edit</t>
  </si>
  <si>
    <t>Hey Brother</t>
  </si>
  <si>
    <t>#SELFIE</t>
  </si>
  <si>
    <t>Rather Be (feat. Jess Glynne)</t>
  </si>
  <si>
    <t>Centuries</t>
  </si>
  <si>
    <t>Swing Into It</t>
  </si>
  <si>
    <t>Everybody Is in the Place - Radio Edit</t>
  </si>
  <si>
    <t>Happy - From "Despicable Me 2"</t>
  </si>
  <si>
    <t>Talk Dirty (feat. 2 Chainz)</t>
  </si>
  <si>
    <t>Recess</t>
  </si>
  <si>
    <t>Animals</t>
  </si>
  <si>
    <t>Clarity</t>
  </si>
  <si>
    <t>Your Love Is My Drug</t>
  </si>
  <si>
    <t>The Way I Are</t>
  </si>
  <si>
    <t>L.A.LOVE (la la)</t>
  </si>
  <si>
    <t>Love Runs Out</t>
  </si>
  <si>
    <t>Brand New</t>
  </si>
  <si>
    <t>Fun (feat. Chris Brown)</t>
  </si>
  <si>
    <t>Car Confessions</t>
  </si>
  <si>
    <t>Where We Come From (feat. YoungBoy Never Broke Again)</t>
  </si>
  <si>
    <t>Get The Strap (feat. Casanova, 6ix9ine &amp; 50 Cent)</t>
  </si>
  <si>
    <t>PettyWap</t>
  </si>
  <si>
    <t>Blood Pressure</t>
  </si>
  <si>
    <t>Facts Remix (feat. DJ Khaled, Busta Rhymes &amp; Fat Joe)</t>
  </si>
  <si>
    <t>Rich Sex (feat. Lil Wayne)</t>
  </si>
  <si>
    <t>Us (feat. Gunna)</t>
  </si>
  <si>
    <t>Bruce Wayne</t>
  </si>
  <si>
    <t>OOOUUU</t>
  </si>
  <si>
    <t>Can't Stop Us</t>
  </si>
  <si>
    <t>Not The Boy</t>
  </si>
  <si>
    <t>Salary Kaep</t>
  </si>
  <si>
    <t>Not For Radio</t>
  </si>
  <si>
    <t>Charlie's Line</t>
  </si>
  <si>
    <t>Hot N*gga</t>
  </si>
  <si>
    <t>Shot Caller</t>
  </si>
  <si>
    <t>I Get Money</t>
  </si>
  <si>
    <t>Buck Shots</t>
  </si>
  <si>
    <t>Go BestFriend 2.0</t>
  </si>
  <si>
    <t>Swipe It Up</t>
  </si>
  <si>
    <t>LA to NY</t>
  </si>
  <si>
    <t>Fukk Sleep</t>
  </si>
  <si>
    <t>Utican</t>
  </si>
  <si>
    <t>Still</t>
  </si>
  <si>
    <t>Horse to Water</t>
  </si>
  <si>
    <t>The Woods</t>
  </si>
  <si>
    <t>Caesar Knows</t>
  </si>
  <si>
    <t>Boardwalks - Sonny Alven Remix</t>
  </si>
  <si>
    <t>As We Ran</t>
  </si>
  <si>
    <t>When the Night is Over</t>
  </si>
  <si>
    <t>Heavy</t>
  </si>
  <si>
    <t>Broken Beak</t>
  </si>
  <si>
    <t>Alone but Not Alone</t>
  </si>
  <si>
    <t>Third of May / ÅŒdaigahara - Edit</t>
  </si>
  <si>
    <t>Crumbled</t>
  </si>
  <si>
    <t>Alaska</t>
  </si>
  <si>
    <t>Punta Cometa - Dancing For The Answers Alt Version</t>
  </si>
  <si>
    <t>Cold Blooded Heart</t>
  </si>
  <si>
    <t>Ebb and Flow</t>
  </si>
  <si>
    <t>Strange American Dream</t>
  </si>
  <si>
    <t>I Can't Get Last Night Out Of My Head</t>
  </si>
  <si>
    <t>Crack The Case</t>
  </si>
  <si>
    <t>Arizona</t>
  </si>
  <si>
    <t>Never Come Back Again</t>
  </si>
  <si>
    <t>Don't Let It Get You Down</t>
  </si>
  <si>
    <t>Don't You Cry For Me</t>
  </si>
  <si>
    <t>Not Like It Was</t>
  </si>
  <si>
    <t>Stella</t>
  </si>
  <si>
    <t>Northern Star</t>
  </si>
  <si>
    <t>Little Lion Man</t>
  </si>
  <si>
    <t>Canyon</t>
  </si>
  <si>
    <t>Stay Wild</t>
  </si>
  <si>
    <t>Asshole - Demo</t>
  </si>
  <si>
    <t>Latchkey Kids</t>
  </si>
  <si>
    <t>All We Ever Knew</t>
  </si>
  <si>
    <t>Full Moon Song</t>
  </si>
  <si>
    <t>Our Remains</t>
  </si>
  <si>
    <t>Haven</t>
  </si>
  <si>
    <t>Lone Pine</t>
  </si>
  <si>
    <t>Younger Years</t>
  </si>
  <si>
    <t>Reptilia</t>
  </si>
  <si>
    <t>Pizzazz</t>
  </si>
  <si>
    <t>Bankroll</t>
  </si>
  <si>
    <t>Normal Rapper</t>
  </si>
  <si>
    <t>CHICCEN TALK (feat. Killer Mike)</t>
  </si>
  <si>
    <t>Continue</t>
  </si>
  <si>
    <t>It's A Slime (feat. Lil Uzi Vert)</t>
  </si>
  <si>
    <t>I Can't Decide (feat. Offset)</t>
  </si>
  <si>
    <t>Big Chop</t>
  </si>
  <si>
    <t>No Longer Mine</t>
  </si>
  <si>
    <t>Marie Curie</t>
  </si>
  <si>
    <t>3AM (feat. YoungBoy Never Broke Again &amp; Cashmere Cat)</t>
  </si>
  <si>
    <t>Door Swing</t>
  </si>
  <si>
    <t>Commotion</t>
  </si>
  <si>
    <t>TELL ME YXU LXVE ME</t>
  </si>
  <si>
    <t>SOPRANO</t>
  </si>
  <si>
    <t>Ice Me Out</t>
  </si>
  <si>
    <t>All the Juice</t>
  </si>
  <si>
    <t>Elastic</t>
  </si>
  <si>
    <t>Carrollton</t>
  </si>
  <si>
    <t>Numb &amp; Frozen</t>
  </si>
  <si>
    <t>Call Me When You're Sober</t>
  </si>
  <si>
    <t>I.F.W.I</t>
  </si>
  <si>
    <t>4 1 Nite</t>
  </si>
  <si>
    <t>Britney</t>
  </si>
  <si>
    <t>All the Juice 2</t>
  </si>
  <si>
    <t>One For All</t>
  </si>
  <si>
    <t>Fistfight</t>
  </si>
  <si>
    <t>Way Down We Go</t>
  </si>
  <si>
    <t>NFWMB</t>
  </si>
  <si>
    <t>We Made It</t>
  </si>
  <si>
    <t>Horns</t>
  </si>
  <si>
    <t>Troublemaker</t>
  </si>
  <si>
    <t>White Lines</t>
  </si>
  <si>
    <t>Hard Time</t>
  </si>
  <si>
    <t>Boy Got It Bad (Live with the Charleston City Choir)</t>
  </si>
  <si>
    <t>Snake Song</t>
  </si>
  <si>
    <t>Plastic Hamburgers</t>
  </si>
  <si>
    <t>Retrograde</t>
  </si>
  <si>
    <t>God's Gonna Cut You Down</t>
  </si>
  <si>
    <t>Everybody Walkin' This Land</t>
  </si>
  <si>
    <t>Starfire</t>
  </si>
  <si>
    <t>The Way I Do</t>
  </si>
  <si>
    <t>All On My Mind</t>
  </si>
  <si>
    <t>Down to the River</t>
  </si>
  <si>
    <t>Get Right Church</t>
  </si>
  <si>
    <t>Grave Digger</t>
  </si>
  <si>
    <t>Rage and Romance</t>
  </si>
  <si>
    <t>Ain't No Angel</t>
  </si>
  <si>
    <t>Angel of Small Death and the Codeine Scene - Live From Spotify London</t>
  </si>
  <si>
    <t>Stomp</t>
  </si>
  <si>
    <t>Before I Knew What Love Was</t>
  </si>
  <si>
    <t>Wrap Me Up</t>
  </si>
  <si>
    <t>The Prowl</t>
  </si>
  <si>
    <t>Violent Shiver</t>
  </si>
  <si>
    <t>Tell That Devil</t>
  </si>
  <si>
    <t>Jesus Blues</t>
  </si>
  <si>
    <t>Dreamcatchers</t>
  </si>
  <si>
    <t>Heartbroken, In Disrepair</t>
  </si>
  <si>
    <t>Smoke Rising</t>
  </si>
  <si>
    <t>Good Evening</t>
  </si>
  <si>
    <t>Midnight Hour</t>
  </si>
  <si>
    <t>Trouble Finds You</t>
  </si>
  <si>
    <t>Want</t>
  </si>
  <si>
    <t>Good Intentions</t>
  </si>
  <si>
    <t>Right Time</t>
  </si>
  <si>
    <t>Heart Is Black</t>
  </si>
  <si>
    <t>The Comeback Kid</t>
  </si>
  <si>
    <t>Low Lays the Devil</t>
  </si>
  <si>
    <t>Rocky</t>
  </si>
  <si>
    <t>Leadfoot</t>
  </si>
  <si>
    <t>Electric Bones</t>
  </si>
  <si>
    <t>My Babe</t>
  </si>
  <si>
    <t>Trouble In Mind</t>
  </si>
  <si>
    <t>Should I Stay Or Should I Go - From The TV Show "Wicked City"</t>
  </si>
  <si>
    <t>I Feel Your Love - Director's Cut</t>
  </si>
  <si>
    <t>Long Live</t>
  </si>
  <si>
    <t>Courage For Love</t>
  </si>
  <si>
    <t>On the Road Again</t>
  </si>
  <si>
    <t>When God Comes Back</t>
  </si>
  <si>
    <t>Laissez tomber les filles</t>
  </si>
  <si>
    <t>Diggin' for the Devil</t>
  </si>
  <si>
    <t>Heavy Is the Head</t>
  </si>
  <si>
    <t>I Think I'll Be Their God</t>
  </si>
  <si>
    <t>Somethin' Bad - [duet with Carrie Underwood]</t>
  </si>
  <si>
    <t>Iâ€™m a Raven (Shake Children)</t>
  </si>
  <si>
    <t>Leghorn Women</t>
  </si>
  <si>
    <t>High Ball Stepper</t>
  </si>
  <si>
    <t>Fuck Love (feat. Trippie Redd)</t>
  </si>
  <si>
    <t>All Girls Are The Same</t>
  </si>
  <si>
    <t>Save That Shit</t>
  </si>
  <si>
    <t>GONE (feat. Trippie Redd)</t>
  </si>
  <si>
    <t>Betrayed</t>
  </si>
  <si>
    <t>Cloudy Skies</t>
  </si>
  <si>
    <t>Nicotine Patches</t>
  </si>
  <si>
    <t>Wya?</t>
  </si>
  <si>
    <t>Morrissey</t>
  </si>
  <si>
    <t>Aahhyeahh</t>
  </si>
  <si>
    <t>tell me that you miss me</t>
  </si>
  <si>
    <t>Accusations</t>
  </si>
  <si>
    <t>hammer</t>
  </si>
  <si>
    <t>Look at Me Now</t>
  </si>
  <si>
    <t>You Think You Know Me</t>
  </si>
  <si>
    <t>Us Ft. Lil Peep &amp; Lil Tracy</t>
  </si>
  <si>
    <t>Spotlight</t>
  </si>
  <si>
    <t>Off The Gas (feat. Lil Skies)</t>
  </si>
  <si>
    <t>See Me Trying</t>
  </si>
  <si>
    <t>P.S Fuck You Cunt (feat. Lil Peep)</t>
  </si>
  <si>
    <t>4 Gold Chains - (feat. Clams Casino)</t>
  </si>
  <si>
    <t>Scar</t>
  </si>
  <si>
    <t>Absolute in Doubt</t>
  </si>
  <si>
    <t>How You Feel</t>
  </si>
  <si>
    <t>Sometimes I Tell Myself I'm Fine</t>
  </si>
  <si>
    <t>Live or Die</t>
  </si>
  <si>
    <t>Xanny Bars 222</t>
  </si>
  <si>
    <t>Benz Truck (Ð³ÐµÐ»Ð¸Ðº)</t>
  </si>
  <si>
    <t>I Can't Feel</t>
  </si>
  <si>
    <t>Awful Things</t>
  </si>
  <si>
    <t>Long Gone (Save Me From This Hell)</t>
  </si>
  <si>
    <t>Fuck With Nobody</t>
  </si>
  <si>
    <t>U Said</t>
  </si>
  <si>
    <t>Rnrn</t>
  </si>
  <si>
    <t>As If It's Your Last</t>
  </si>
  <si>
    <t>Swish Swish</t>
  </si>
  <si>
    <t>BOOMBAYAH</t>
  </si>
  <si>
    <t>IDGAF - Initial Talk Remix</t>
  </si>
  <si>
    <t>New Rules - Initial Talk Remix</t>
  </si>
  <si>
    <t>wRoNg</t>
  </si>
  <si>
    <t>My My My!</t>
  </si>
  <si>
    <t>Dimple</t>
  </si>
  <si>
    <t>Tyler</t>
  </si>
  <si>
    <t>Como Te Extrano</t>
  </si>
  <si>
    <t>Tonta</t>
  </si>
  <si>
    <t>Un Millon de Rosas</t>
  </si>
  <si>
    <t>Desvelado</t>
  </si>
  <si>
    <t>La Llama</t>
  </si>
  <si>
    <t>Ayer Y Hoy</t>
  </si>
  <si>
    <t>Y Te Lo Pido</t>
  </si>
  <si>
    <t>El Chico Del Apartamento 512</t>
  </si>
  <si>
    <t>Â¿Y Todo Para QuÃ©?</t>
  </si>
  <si>
    <t>EstÃºpido RomÃ¡ntico</t>
  </si>
  <si>
    <t>Ahora QuÃ© Hago Sin Ti</t>
  </si>
  <si>
    <t>ObsesiÃ³n</t>
  </si>
  <si>
    <t>Se Murio De Amor</t>
  </si>
  <si>
    <t>Te Quiero, Te Amo</t>
  </si>
  <si>
    <t>Le PedirÃ©</t>
  </si>
  <si>
    <t>Borrachera</t>
  </si>
  <si>
    <t>Nuestra CanciÃ³n</t>
  </si>
  <si>
    <t>Yo Te Voy A Amar</t>
  </si>
  <si>
    <t>Fotos Y Recuerdos</t>
  </si>
  <si>
    <t>Amigo MÃ­o</t>
  </si>
  <si>
    <t>LÃ¡grimas</t>
  </si>
  <si>
    <t>QuiÃ©n Iba A Pensar</t>
  </si>
  <si>
    <t>Me Duele Estar Solo</t>
  </si>
  <si>
    <t>Eres Mi Todo</t>
  </si>
  <si>
    <t>Maldito Amor</t>
  </si>
  <si>
    <t>Eres Mi Droga</t>
  </si>
  <si>
    <t>Son Tus Miradas</t>
  </si>
  <si>
    <t>Vuelvo</t>
  </si>
  <si>
    <t>Que Me Lleven Canciones</t>
  </si>
  <si>
    <t>Si Una Vez</t>
  </si>
  <si>
    <t>Amor Querido</t>
  </si>
  <si>
    <t>Me Vuelvo A Enamorar</t>
  </si>
  <si>
    <t>EnseÃ±ame</t>
  </si>
  <si>
    <t>No Te OlvidarÃ©</t>
  </si>
  <si>
    <t>La Ronera</t>
  </si>
  <si>
    <t>Por Favor Corazon</t>
  </si>
  <si>
    <t>QuÃ© SerÃ¡?</t>
  </si>
  <si>
    <t>Te Aprovechas</t>
  </si>
  <si>
    <t>Ahora Dile</t>
  </si>
  <si>
    <t>Perdoname</t>
  </si>
  <si>
    <t>Lo Que Yo Tengo</t>
  </si>
  <si>
    <t>Soy Como Soy</t>
  </si>
  <si>
    <t>Con un Nudo en la Garganta</t>
  </si>
  <si>
    <t>TodavÃ­a</t>
  </si>
  <si>
    <t>Home Soon</t>
  </si>
  <si>
    <t>Woozy</t>
  </si>
  <si>
    <t>unwanted</t>
  </si>
  <si>
    <t>Disappear</t>
  </si>
  <si>
    <t>Memories Fade</t>
  </si>
  <si>
    <t>Sick of This</t>
  </si>
  <si>
    <t>I Have Love for Everyone Besides Myself.</t>
  </si>
  <si>
    <t>The Burn Marks on My Epiano Wont Go Away</t>
  </si>
  <si>
    <t>Distant Memories</t>
  </si>
  <si>
    <t>Choke</t>
  </si>
  <si>
    <t>Stella's Story</t>
  </si>
  <si>
    <t>Why</t>
  </si>
  <si>
    <t>$orries</t>
  </si>
  <si>
    <t>can't tell</t>
  </si>
  <si>
    <t>Keep On Going</t>
  </si>
  <si>
    <t>But of All We Did Together, Was It Worth It?</t>
  </si>
  <si>
    <t>Anything Like Her (feat. Tiffi)</t>
  </si>
  <si>
    <t>harbor</t>
  </si>
  <si>
    <t>Now, I See</t>
  </si>
  <si>
    <t>Hold on, Pt. 2</t>
  </si>
  <si>
    <t>dreary</t>
  </si>
  <si>
    <t>memories of u</t>
  </si>
  <si>
    <t>Driftwood</t>
  </si>
  <si>
    <t>Louie's Lullaby</t>
  </si>
  <si>
    <t>Wretched</t>
  </si>
  <si>
    <t>No I'm Not</t>
  </si>
  <si>
    <t>emerald</t>
  </si>
  <si>
    <t>Frostthrone</t>
  </si>
  <si>
    <t>Seymour</t>
  </si>
  <si>
    <t>You'r in My Head</t>
  </si>
  <si>
    <t>We Are Safe Here.</t>
  </si>
  <si>
    <t>same stars</t>
  </si>
  <si>
    <t>Distant</t>
  </si>
  <si>
    <t>talk it out</t>
  </si>
  <si>
    <t>cold door handles</t>
  </si>
  <si>
    <t>making her smile</t>
  </si>
  <si>
    <t>mangos</t>
  </si>
  <si>
    <t>Blue (feat. Drwn.)</t>
  </si>
  <si>
    <t>Situation - 2008 Remastered Version</t>
  </si>
  <si>
    <t>Blue Monday '88</t>
  </si>
  <si>
    <t>Our Darkness</t>
  </si>
  <si>
    <t>Everything Counts</t>
  </si>
  <si>
    <t>Cities In Dust - Single Version</t>
  </si>
  <si>
    <t>All Lined Up</t>
  </si>
  <si>
    <t>Here Comes the Rain Again - Remastered Version</t>
  </si>
  <si>
    <t>Seven Into the Sea</t>
  </si>
  <si>
    <t>Under The Milky Way</t>
  </si>
  <si>
    <t>Winning</t>
  </si>
  <si>
    <t>Headhunter V1.0</t>
  </si>
  <si>
    <t>Theme For Great Cities</t>
  </si>
  <si>
    <t>Suedehead - 2011 Remastered Version</t>
  </si>
  <si>
    <t>Los NiÃ±os Del Parque</t>
  </si>
  <si>
    <t>People Are People</t>
  </si>
  <si>
    <t>Love Like Blood</t>
  </si>
  <si>
    <t>Uncertain Smile</t>
  </si>
  <si>
    <t>The Lebanon</t>
  </si>
  <si>
    <t>Being Boiled - Fast Version / 2003 Digital Remaster</t>
  </si>
  <si>
    <t>Seven Seas</t>
  </si>
  <si>
    <t>Nellie The Elephant</t>
  </si>
  <si>
    <t>Are 'Friends' Electric?</t>
  </si>
  <si>
    <t>This Charming Man - 2008 Remastered Version</t>
  </si>
  <si>
    <t>A Day</t>
  </si>
  <si>
    <t>Alice</t>
  </si>
  <si>
    <t>Living In Another World - 1997 Remastered Version</t>
  </si>
  <si>
    <t>Quiet Life</t>
  </si>
  <si>
    <t>Slippery People - Live</t>
  </si>
  <si>
    <t>Gigantic</t>
  </si>
  <si>
    <t>Making Plans For Nigel</t>
  </si>
  <si>
    <t>Eighties</t>
  </si>
  <si>
    <t>I Still Believe (Great Design)</t>
  </si>
  <si>
    <t>Wasteland</t>
  </si>
  <si>
    <t>The High Road</t>
  </si>
  <si>
    <t>Rattlesnakes</t>
  </si>
  <si>
    <t>Changeling</t>
  </si>
  <si>
    <t>Dreiklangsdimensionen</t>
  </si>
  <si>
    <t>She's in Parties</t>
  </si>
  <si>
    <t>Play For Today</t>
  </si>
  <si>
    <t>Regiment - 2006 Digital Remaster</t>
  </si>
  <si>
    <t>I Scare Myself</t>
  </si>
  <si>
    <t>O La La La</t>
  </si>
  <si>
    <t>Film 2</t>
  </si>
  <si>
    <t>My Spine Is The Bassline</t>
  </si>
  <si>
    <t>Kristallnaach</t>
  </si>
  <si>
    <t>Oblivious</t>
  </si>
  <si>
    <t>When Love Breaks Down</t>
  </si>
  <si>
    <t>Der Mussolini - 1998 - Remaster</t>
  </si>
  <si>
    <t>When It's Over</t>
  </si>
  <si>
    <t>Lorelei</t>
  </si>
  <si>
    <t>From Her to Eternity - 2009 Remastered Version</t>
  </si>
  <si>
    <t>To Hell With Poverty</t>
  </si>
  <si>
    <t>Allez Allez - Original Mix</t>
  </si>
  <si>
    <t>God O.D., Pt.1</t>
  </si>
  <si>
    <t>Hungry, So Angry</t>
  </si>
  <si>
    <t>Din Daa Daa - Original US Mix</t>
  </si>
  <si>
    <t>Collapsing New People</t>
  </si>
  <si>
    <t>Sex Beat</t>
  </si>
  <si>
    <t>Optimo</t>
  </si>
  <si>
    <t>"40" - Live Version 1983</t>
  </si>
  <si>
    <t>Zanna (feat. Anna Domino) - 2005 Remastered Version</t>
  </si>
  <si>
    <t>Deus</t>
  </si>
  <si>
    <t>Mellow Blues</t>
  </si>
  <si>
    <t>Hello Central (Give Me Central)</t>
  </si>
  <si>
    <t>Booted</t>
  </si>
  <si>
    <t>Soft</t>
  </si>
  <si>
    <t>Safronia B</t>
  </si>
  <si>
    <t>Best Wishes</t>
  </si>
  <si>
    <t>Sexy Ways</t>
  </si>
  <si>
    <t>Grandpa Can Boogie Too</t>
  </si>
  <si>
    <t>Hey, Miss Fannie - 2007 Remastered Version</t>
  </si>
  <si>
    <t>Thinking And Drinking</t>
  </si>
  <si>
    <t>Deacon Rides Again</t>
  </si>
  <si>
    <t>Sh-Boom - Single Version</t>
  </si>
  <si>
    <t>Kansas City</t>
  </si>
  <si>
    <t>Well All Right</t>
  </si>
  <si>
    <t>Easy, Easy Baby</t>
  </si>
  <si>
    <t>I Don't Know</t>
  </si>
  <si>
    <t>The One I Love</t>
  </si>
  <si>
    <t>Hurts Me To My Heart</t>
  </si>
  <si>
    <t>Lovin' Machine - Remastered</t>
  </si>
  <si>
    <t>Upstairs Boogie</t>
  </si>
  <si>
    <t>Bip Bam</t>
  </si>
  <si>
    <t>5-10-15 Hours</t>
  </si>
  <si>
    <t>The Storm (01-16-52)</t>
  </si>
  <si>
    <t>Port Of Rico</t>
  </si>
  <si>
    <t>Don't Be Angry</t>
  </si>
  <si>
    <t>I Don't Hurt Anymore</t>
  </si>
  <si>
    <t>How Many More Years</t>
  </si>
  <si>
    <t>Lawdy Miss Clawdy</t>
  </si>
  <si>
    <t>Pink Champagne - Single Version</t>
  </si>
  <si>
    <t>All Night Baby</t>
  </si>
  <si>
    <t>Good Rockin' Daddy</t>
  </si>
  <si>
    <t>Castle Rock</t>
  </si>
  <si>
    <t>Smooth Sailing</t>
  </si>
  <si>
    <t>It Ain't The Meat</t>
  </si>
  <si>
    <t>Rag Mop - Single Version</t>
  </si>
  <si>
    <t>Bo Diddley</t>
  </si>
  <si>
    <t>Larger Than Life</t>
  </si>
  <si>
    <t>I'm a Slave 4 U</t>
  </si>
  <si>
    <t>What a Girl Wants</t>
  </si>
  <si>
    <t>All The Things She Said - Original Album Version (Edited)</t>
  </si>
  <si>
    <t>Redbone</t>
  </si>
  <si>
    <t>Green Light</t>
  </si>
  <si>
    <t>XO TOUR Llif3</t>
  </si>
  <si>
    <t>Love So Soft</t>
  </si>
  <si>
    <t>Praying</t>
  </si>
  <si>
    <t>Nobody But Me</t>
  </si>
  <si>
    <t>I Could Have Told You</t>
  </si>
  <si>
    <t>That Face</t>
  </si>
  <si>
    <t>Go Tell It On The Mountain</t>
  </si>
  <si>
    <t>The Good Life</t>
  </si>
  <si>
    <t>Miracles (Someone Special)</t>
  </si>
  <si>
    <t>Love</t>
  </si>
  <si>
    <t>Galway Girl</t>
  </si>
  <si>
    <t>Andromeda (feat. DRAM)</t>
  </si>
  <si>
    <t>Autobahn - 3-D</t>
  </si>
  <si>
    <t>Love$ick (feat. A$AP Rocky)</t>
  </si>
  <si>
    <t>Line Of Sight (feat. WYNNE &amp; Mansionair)</t>
  </si>
  <si>
    <t>Holding On</t>
  </si>
  <si>
    <t>You Want It Darker</t>
  </si>
  <si>
    <t>Everything Now</t>
  </si>
  <si>
    <t>Blood In The Cut</t>
  </si>
  <si>
    <t>The Stage</t>
  </si>
  <si>
    <t>Clockworks</t>
  </si>
  <si>
    <t>Black Hoodie</t>
  </si>
  <si>
    <t>Invisible Enemy</t>
  </si>
  <si>
    <t>Sultan's Curse</t>
  </si>
  <si>
    <t>Saturnz Barz (feat. Popcaan)</t>
  </si>
  <si>
    <t>oh baby</t>
  </si>
  <si>
    <t>Ballad of the Dying Man</t>
  </si>
  <si>
    <t>Me and Your Mama</t>
  </si>
  <si>
    <t>The Weekend</t>
  </si>
  <si>
    <t>Go Thru Your Phone</t>
  </si>
  <si>
    <t>Feel The Real (feat. Marsha Ambrosius)</t>
  </si>
  <si>
    <t>Chase Me - Single Version - Music From The Motion Picture Baby Driver</t>
  </si>
  <si>
    <t>Sassy</t>
  </si>
  <si>
    <t>LOYALTY. FEAT. RIHANNA.</t>
  </si>
  <si>
    <t>Power</t>
  </si>
  <si>
    <t>Who Dat Boy</t>
  </si>
  <si>
    <t>Want Some More (feat. Mr. Talkbox)</t>
  </si>
  <si>
    <t>Pineapple Wine</t>
  </si>
  <si>
    <t>Setting the World On Fire</t>
  </si>
  <si>
    <t>You Look Good</t>
  </si>
  <si>
    <t>Better Man</t>
  </si>
  <si>
    <t>Craving You</t>
  </si>
  <si>
    <t>Broken Halos</t>
  </si>
  <si>
    <t>My Only True Friend</t>
  </si>
  <si>
    <t>Shine On Rainy Day</t>
  </si>
  <si>
    <t>Damned (If You Do)</t>
  </si>
  <si>
    <t>City Of Stars - From "La La Land" Soundtrack</t>
  </si>
  <si>
    <t>How Far I'll Go - From "Moana"</t>
  </si>
  <si>
    <t>Never Give Up</t>
  </si>
  <si>
    <t>Too Hard Not To</t>
  </si>
  <si>
    <t>You Deserve It (feat. Bishop Cortez Vaughn)</t>
  </si>
  <si>
    <t>Better Days</t>
  </si>
  <si>
    <t>Never Have to Be Alone</t>
  </si>
  <si>
    <t>Oh My Soul</t>
  </si>
  <si>
    <t>Asos Model Crush</t>
  </si>
  <si>
    <t>Thin</t>
  </si>
  <si>
    <t>Howl</t>
  </si>
  <si>
    <t>What's Good</t>
  </si>
  <si>
    <t>Haven Lea</t>
  </si>
  <si>
    <t>Flaws</t>
  </si>
  <si>
    <t>Minimum</t>
  </si>
  <si>
    <t>Sister, I</t>
  </si>
  <si>
    <t>Places We Won't Walk</t>
  </si>
  <si>
    <t>Do You Rise</t>
  </si>
  <si>
    <t>Rose Petals</t>
  </si>
  <si>
    <t>Terraform</t>
  </si>
  <si>
    <t>Imogen</t>
  </si>
  <si>
    <t>Organs Made from Copper</t>
  </si>
  <si>
    <t>Maribel</t>
  </si>
  <si>
    <t>Song That I Heard</t>
  </si>
  <si>
    <t>High Beams</t>
  </si>
  <si>
    <t>Godmanchester Chinese Bridge (Radio Edit)</t>
  </si>
  <si>
    <t>I Awoke</t>
  </si>
  <si>
    <t>Third Attempt</t>
  </si>
  <si>
    <t>My Soul I</t>
  </si>
  <si>
    <t>Where You Are</t>
  </si>
  <si>
    <t>Them</t>
  </si>
  <si>
    <t>Quiet Eyes</t>
  </si>
  <si>
    <t>Waste</t>
  </si>
  <si>
    <t>Dynamite - Acoustic</t>
  </si>
  <si>
    <t>Moln</t>
  </si>
  <si>
    <t>Odyssey</t>
  </si>
  <si>
    <t>Twice</t>
  </si>
  <si>
    <t>All My Faith</t>
  </si>
  <si>
    <t>4AM In London</t>
  </si>
  <si>
    <t>I'm Tired, You're Lonely</t>
  </si>
  <si>
    <t>Twenty Four</t>
  </si>
  <si>
    <t>I Fall For The Same Face Every Time</t>
  </si>
  <si>
    <t>Fortune</t>
  </si>
  <si>
    <t>Lionhearted</t>
  </si>
  <si>
    <t>Not Going</t>
  </si>
  <si>
    <t>Four Leaf Clover Love</t>
  </si>
  <si>
    <t>May I Have This Dance</t>
  </si>
  <si>
    <t>Breathe Out Breathe In</t>
  </si>
  <si>
    <t>You Don't Know</t>
  </si>
  <si>
    <t>Empire Sounds</t>
  </si>
  <si>
    <t>Killing Me</t>
  </si>
  <si>
    <t>To Be Brave</t>
  </si>
  <si>
    <t>hollow crown</t>
  </si>
  <si>
    <t>Bohemia (Single Version)</t>
  </si>
  <si>
    <t>Adele</t>
  </si>
  <si>
    <t>Drifting</t>
  </si>
  <si>
    <t>Cheeks</t>
  </si>
  <si>
    <t>Branscombe</t>
  </si>
  <si>
    <t>Blanket</t>
  </si>
  <si>
    <t>Black Moss</t>
  </si>
  <si>
    <t>Sem Eira Nem Beira</t>
  </si>
  <si>
    <t>Make Believe</t>
  </si>
  <si>
    <t>November</t>
  </si>
  <si>
    <t>Void</t>
  </si>
  <si>
    <t>Cologne</t>
  </si>
  <si>
    <t>If Your Mind Should Change</t>
  </si>
  <si>
    <t>Mass (Re-Imagined)</t>
  </si>
  <si>
    <t>Particles - Island Songs VI</t>
  </si>
  <si>
    <t>Bony Shelter</t>
  </si>
  <si>
    <t>Mice</t>
  </si>
  <si>
    <t>Tiny Dancer</t>
  </si>
  <si>
    <t>Where the Night Goes</t>
  </si>
  <si>
    <t>It's Too Late</t>
  </si>
  <si>
    <t>Thunder Road</t>
  </si>
  <si>
    <t>Let It Be</t>
  </si>
  <si>
    <t>Isis</t>
  </si>
  <si>
    <t>Nightswimming</t>
  </si>
  <si>
    <t>Moondance</t>
  </si>
  <si>
    <t>The Luckiest</t>
  </si>
  <si>
    <t>Candle In The Wind</t>
  </si>
  <si>
    <t>Life On Mars? - 1999 Remastered Version</t>
  </si>
  <si>
    <t>The Rose - Remastered Version</t>
  </si>
  <si>
    <t>You've Got a Friend</t>
  </si>
  <si>
    <t>One Fine Day - Remastered</t>
  </si>
  <si>
    <t>Come Away With Me</t>
  </si>
  <si>
    <t>She's Always a Woman</t>
  </si>
  <si>
    <t>Blue Sky Blues</t>
  </si>
  <si>
    <t>Silent All These Years</t>
  </si>
  <si>
    <t>Adia</t>
  </si>
  <si>
    <t>Under My Skin</t>
  </si>
  <si>
    <t>In My Life</t>
  </si>
  <si>
    <t>This Woman's Work</t>
  </si>
  <si>
    <t>All the Way from Memphis</t>
  </si>
  <si>
    <t>Because I Love You</t>
  </si>
  <si>
    <t>We Outta Here! (feat. Young Nudy)</t>
  </si>
  <si>
    <t>On The Run (feat. Offset)</t>
  </si>
  <si>
    <t>More &amp; More (feat. Jeezy)</t>
  </si>
  <si>
    <t>Money Long</t>
  </si>
  <si>
    <t>Ash to Ashes</t>
  </si>
  <si>
    <t>Real In My Veins (feat. T-Shyne)</t>
  </si>
  <si>
    <t>Baller Alert (feat. Kash Doll)</t>
  </si>
  <si>
    <t>My Jeans (Lil Baby &amp; Gunna feat. Young Thug)</t>
  </si>
  <si>
    <t>By Mistake</t>
  </si>
  <si>
    <t>The Real 1</t>
  </si>
  <si>
    <t>Throw It</t>
  </si>
  <si>
    <t>Lost It (feat. Quavo &amp; Offset)</t>
  </si>
  <si>
    <t>Catch This Wave (feat. T.I.)</t>
  </si>
  <si>
    <t>Dirty Shoes (feat. Gunna)</t>
  </si>
  <si>
    <t>POCKET</t>
  </si>
  <si>
    <t>Chuki Fever</t>
  </si>
  <si>
    <t>B.A.G.</t>
  </si>
  <si>
    <t>Life Goes On</t>
  </si>
  <si>
    <t>7 Squids (feat. R. Kelly)</t>
  </si>
  <si>
    <t>Posse</t>
  </si>
  <si>
    <t>Raise The Roof (feat. Ty Dolla $ign)</t>
  </si>
  <si>
    <t>Tik Tok (feat. BlocBoy JB)</t>
  </si>
  <si>
    <t>Love &amp; Drugz II</t>
  </si>
  <si>
    <t>Drip Up On Drip</t>
  </si>
  <si>
    <t>Sherbert</t>
  </si>
  <si>
    <t>RIP (feat. Offset)</t>
  </si>
  <si>
    <t>Crazy Shit (feat. Lil Xan)</t>
  </si>
  <si>
    <t>Ice On My Baby (feat. Kevin Gates) - Remix</t>
  </si>
  <si>
    <t>Drip Like That (feat. Gunna)</t>
  </si>
  <si>
    <t>Want My M's</t>
  </si>
  <si>
    <t>Easter Pink</t>
  </si>
  <si>
    <t>Juveniles (feat. YBN Nahmir)</t>
  </si>
  <si>
    <t>Russian Cream</t>
  </si>
  <si>
    <t>Through The Storm</t>
  </si>
  <si>
    <t>Fed Up</t>
  </si>
  <si>
    <t>Need U (with Gunna)</t>
  </si>
  <si>
    <t>Drew Barrymore (feat. Wale)</t>
  </si>
  <si>
    <t>WWYD?</t>
  </si>
  <si>
    <t>Dose</t>
  </si>
  <si>
    <t>Jealousy</t>
  </si>
  <si>
    <t>Not Gonna Let Go</t>
  </si>
  <si>
    <t>Right Back</t>
  </si>
  <si>
    <t>Hosanna (feat. Dave B)</t>
  </si>
  <si>
    <t>A Drip Like This</t>
  </si>
  <si>
    <t>Avant-Garde</t>
  </si>
  <si>
    <t>Run (feat. Rag'n'Bone Man)</t>
  </si>
  <si>
    <t>Surprise Me</t>
  </si>
  <si>
    <t>Girls in the Suburbs Singing Smiths Songs (feat. G-Eazy)</t>
  </si>
  <si>
    <t>Hoop Dreams (feat. Yhung T.O.)</t>
  </si>
  <si>
    <t>Stepping Out</t>
  </si>
  <si>
    <t>Come A Little Closer</t>
  </si>
  <si>
    <t>On the Ball</t>
  </si>
  <si>
    <t>Programs</t>
  </si>
  <si>
    <t>Automatic (feat. DC)</t>
  </si>
  <si>
    <t>Buss It (feat. Chris Brown)</t>
  </si>
  <si>
    <t>In the Room: Doesn't Matter (feat. A$AP Ferg and VanJess)</t>
  </si>
  <si>
    <t>Must've Been (feat. DRAM) - Chromeo x THEY. Version</t>
  </si>
  <si>
    <t>A$$hole (No Apologies)</t>
  </si>
  <si>
    <t>imagine if</t>
  </si>
  <si>
    <t>Flair (feat. Octavian, Yxng Bane and Suspect)</t>
  </si>
  <si>
    <t>Feelings (Wifey) [feat. Yungen]</t>
  </si>
  <si>
    <t>Yamborghini High</t>
  </si>
  <si>
    <t>Work REMIX</t>
  </si>
  <si>
    <t>Strapped</t>
  </si>
  <si>
    <t>dothatshit!</t>
  </si>
  <si>
    <t>Canal St.</t>
  </si>
  <si>
    <t>Feels So Good</t>
  </si>
  <si>
    <t>Nandos</t>
  </si>
  <si>
    <t>Stay "100"</t>
  </si>
  <si>
    <t>Trillmatic</t>
  </si>
  <si>
    <t>Money Man</t>
  </si>
  <si>
    <t>Dump Dump</t>
  </si>
  <si>
    <t>Young N***a Living</t>
  </si>
  <si>
    <t>Black Card</t>
  </si>
  <si>
    <t>FYBR (First Year Being Rich)</t>
  </si>
  <si>
    <t>LVL</t>
  </si>
  <si>
    <t>Hop Out</t>
  </si>
  <si>
    <t>Ghost Ride</t>
  </si>
  <si>
    <t>Get The Bag</t>
  </si>
  <si>
    <t>Wavybone</t>
  </si>
  <si>
    <t>Pistol Pete</t>
  </si>
  <si>
    <t>Nasty's World</t>
  </si>
  <si>
    <t>BYF</t>
  </si>
  <si>
    <t>Temperature</t>
  </si>
  <si>
    <t>Always On Time</t>
  </si>
  <si>
    <t>Work It</t>
  </si>
  <si>
    <t>Ride Wit Me</t>
  </si>
  <si>
    <t>Dirt Off Your Shoulder</t>
  </si>
  <si>
    <t>Ms. New Booty</t>
  </si>
  <si>
    <t>Get Low</t>
  </si>
  <si>
    <t>Snap Yo Fingers</t>
  </si>
  <si>
    <t>Lose Control (feat. Ciara &amp; Fat Man Scoop)</t>
  </si>
  <si>
    <t>Can't Tell Me Nothing</t>
  </si>
  <si>
    <t>Mesmerize</t>
  </si>
  <si>
    <t>P.I.M.P.</t>
  </si>
  <si>
    <t>My Chick Bad</t>
  </si>
  <si>
    <t>Salt Shaker</t>
  </si>
  <si>
    <t>Lean Back</t>
  </si>
  <si>
    <t>Hot In Herre</t>
  </si>
  <si>
    <t>Jenny from the Block - Track Masters Remix</t>
  </si>
  <si>
    <t>Hustlin'</t>
  </si>
  <si>
    <t>Right Thurr</t>
  </si>
  <si>
    <t>Hard Knock Life (Ghetto Anthem)</t>
  </si>
  <si>
    <t>Family Affair</t>
  </si>
  <si>
    <t>Culo</t>
  </si>
  <si>
    <t>Build Me up Buttercup (Re-Recorded)</t>
  </si>
  <si>
    <t>I'll Be There For You</t>
  </si>
  <si>
    <t>I Heard It Through The Grapevine - Single Version</t>
  </si>
  <si>
    <t>The Locomotion</t>
  </si>
  <si>
    <t>I Think I Love You</t>
  </si>
  <si>
    <t>Leader Of The Pack</t>
  </si>
  <si>
    <t>Fly Me To The Moon - Remastered</t>
  </si>
  <si>
    <t>Love and Happiness</t>
  </si>
  <si>
    <t>Every Little Thing She Does Is Magic - Remastered 2003</t>
  </si>
  <si>
    <t>Here Comes the Sun</t>
  </si>
  <si>
    <t>I Need to Know</t>
  </si>
  <si>
    <t>Bailamos - Wild Wild West/Soundtrack Version</t>
  </si>
  <si>
    <t>Rhythm Divine</t>
  </si>
  <si>
    <t>La Copa de la Vida (La Cancion Oficial de la Copa Mundial, Francia '98) - Spanglish Radio Edit</t>
  </si>
  <si>
    <t>Don't Say Goodbye</t>
  </si>
  <si>
    <t>Eyes Like Yours (Ojos AsÃ­)</t>
  </si>
  <si>
    <t>Corazon Espinado</t>
  </si>
  <si>
    <t>Shake Your Bon-Bon</t>
  </si>
  <si>
    <t>Could I Have This Kiss Forever</t>
  </si>
  <si>
    <t>Una Mujer</t>
  </si>
  <si>
    <t>Escape</t>
  </si>
  <si>
    <t>The Ketchup Song (Asereje) - Spanglish Version</t>
  </si>
  <si>
    <t>You Sang To Me</t>
  </si>
  <si>
    <t>Smooth</t>
  </si>
  <si>
    <t>Baila - from the film "Music of the Heart"</t>
  </si>
  <si>
    <t>Amor Gitano</t>
  </si>
  <si>
    <t>Nobody Wants to Be Lonely - Ricky Martin with Christina Aguilera</t>
  </si>
  <si>
    <t>Underneath Your Clothes</t>
  </si>
  <si>
    <t>Baila Casanova</t>
  </si>
  <si>
    <t>Genio Atrapado</t>
  </si>
  <si>
    <t>You Walk Away - Y TÃº Te Vas</t>
  </si>
  <si>
    <t>Si No Te Hubiera Conocido</t>
  </si>
  <si>
    <t>Get On Your Feet</t>
  </si>
  <si>
    <t>Baby, I'm In Love</t>
  </si>
  <si>
    <t>Sounds Good To Me</t>
  </si>
  <si>
    <t>Stranger To Me Now</t>
  </si>
  <si>
    <t>What Do We Do (feat. Alex Aiono)</t>
  </si>
  <si>
    <t>Heaven (Don't Have A Name) [feat. Jeremy Renner]</t>
  </si>
  <si>
    <t>Backseat Falling</t>
  </si>
  <si>
    <t>With My Words</t>
  </si>
  <si>
    <t>If I Don't Wake Up</t>
  </si>
  <si>
    <t>Glow (Radio Edit)</t>
  </si>
  <si>
    <t>Numbed Up</t>
  </si>
  <si>
    <t>Healing Hands</t>
  </si>
  <si>
    <t>Let You Go</t>
  </si>
  <si>
    <t>Overdose (feat. Chris Brown)</t>
  </si>
  <si>
    <t>Autopilot</t>
  </si>
  <si>
    <t>Betterman</t>
  </si>
  <si>
    <t>My Hands</t>
  </si>
  <si>
    <t>I Like The Way</t>
  </si>
  <si>
    <t>Easier Said Than Done</t>
  </si>
  <si>
    <t>Skibidi</t>
  </si>
  <si>
    <t>Damn - Rain or Shine Remix</t>
  </si>
  <si>
    <t>Dye Yung</t>
  </si>
  <si>
    <t>Hop Out The Phantom</t>
  </si>
  <si>
    <t>Sloth</t>
  </si>
  <si>
    <t>Safely</t>
  </si>
  <si>
    <t>City</t>
  </si>
  <si>
    <t>Salty</t>
  </si>
  <si>
    <t>Thrones</t>
  </si>
  <si>
    <t>Then I Go</t>
  </si>
  <si>
    <t>Astroworld</t>
  </si>
  <si>
    <t>Chopstix</t>
  </si>
  <si>
    <t>No Finish</t>
  </si>
  <si>
    <t>Reality Check</t>
  </si>
  <si>
    <t>The Keys</t>
  </si>
  <si>
    <t>Endgame</t>
  </si>
  <si>
    <t>This Sixteen - Street Trap Instrumental Mix</t>
  </si>
  <si>
    <t>Sophomore</t>
  </si>
  <si>
    <t>Bang Bang - Hard Trap Beat Mix</t>
  </si>
  <si>
    <t>Answer</t>
  </si>
  <si>
    <t>Willy Wonka</t>
  </si>
  <si>
    <t>Crushed</t>
  </si>
  <si>
    <t>GridWorld</t>
  </si>
  <si>
    <t>193rd St.</t>
  </si>
  <si>
    <t>Lex Kino Black</t>
  </si>
  <si>
    <t>Frosty</t>
  </si>
  <si>
    <t>No Hate</t>
  </si>
  <si>
    <t>On the Move</t>
  </si>
  <si>
    <t>Calm Before the Storm (Instrumental)</t>
  </si>
  <si>
    <t>MoneyBaggyo My Story Type Beat</t>
  </si>
  <si>
    <t>Foul On the Play (Instrumental)</t>
  </si>
  <si>
    <t>Paco</t>
  </si>
  <si>
    <t>melee</t>
  </si>
  <si>
    <t>Young Boss Hog (Instrumental)</t>
  </si>
  <si>
    <t>Kali Yuga</t>
  </si>
  <si>
    <t>Est</t>
  </si>
  <si>
    <t>Be Real - Instrumental Beat</t>
  </si>
  <si>
    <t>Cryo Enemy</t>
  </si>
  <si>
    <t>Jug Land (Instrumental)</t>
  </si>
  <si>
    <t>Candy Floss</t>
  </si>
  <si>
    <t>Corner Store</t>
  </si>
  <si>
    <t>Do This Thing</t>
  </si>
  <si>
    <t>Empire (with LMC)</t>
  </si>
  <si>
    <t>She Love It When I</t>
  </si>
  <si>
    <t>South Side Story</t>
  </si>
  <si>
    <t>Blessing</t>
  </si>
  <si>
    <t>Get Lit</t>
  </si>
  <si>
    <t>Codeine Dreams</t>
  </si>
  <si>
    <t>Trap Spitta (Instrumental)</t>
  </si>
  <si>
    <t>Trap Still Bunkin Pt. 2</t>
  </si>
  <si>
    <t>Sauce God - Instrumental</t>
  </si>
  <si>
    <t>Trap Gang - Instrumental</t>
  </si>
  <si>
    <t>Hate or Glory</t>
  </si>
  <si>
    <t>Nightcall</t>
  </si>
  <si>
    <t>Born To Rage - USA Version</t>
  </si>
  <si>
    <t>Numbers On The Boards</t>
  </si>
  <si>
    <t>Finale</t>
  </si>
  <si>
    <t>Digital Versicolor</t>
  </si>
  <si>
    <t>Electric Feel - Justice Remix</t>
  </si>
  <si>
    <t>Country Sh*t (Remix)</t>
  </si>
  <si>
    <t>Pursuit</t>
  </si>
  <si>
    <t>Let the Beat Control Your Body (feat. Louisahhh!)</t>
  </si>
  <si>
    <t>Juicebox</t>
  </si>
  <si>
    <t>The Devil Is A Lie</t>
  </si>
  <si>
    <t>Zamboni</t>
  </si>
  <si>
    <t>Int'l Players Anthem (I Choose You)</t>
  </si>
  <si>
    <t>&amp; Down</t>
  </si>
  <si>
    <t>Sanctified</t>
  </si>
  <si>
    <t>Rage the Night Away</t>
  </si>
  <si>
    <t>Astronauts</t>
  </si>
  <si>
    <t>Make It Back</t>
  </si>
  <si>
    <t>7 Am Freestyle</t>
  </si>
  <si>
    <t>Jocelyn Flores</t>
  </si>
  <si>
    <t>Different (feat. Yung Bans)</t>
  </si>
  <si>
    <t>Mia Khalifa</t>
  </si>
  <si>
    <t>Halloween Theme - Main Title</t>
  </si>
  <si>
    <t>Baby Shark</t>
  </si>
  <si>
    <t>NOLA</t>
  </si>
  <si>
    <t>Buff Baby</t>
  </si>
  <si>
    <t>Rescue</t>
  </si>
  <si>
    <t>Sunflower - Movie Version</t>
  </si>
  <si>
    <t>Grown Up</t>
  </si>
  <si>
    <t>4r Da Squaw</t>
  </si>
  <si>
    <t>Fall in Love</t>
  </si>
  <si>
    <t>Real Eyes</t>
  </si>
  <si>
    <t>Worldwide (feat. Ghostface Killah)</t>
  </si>
  <si>
    <t>Descendant Of The Stars (Traveling The Stars Theme)</t>
  </si>
  <si>
    <t>Blue Boss</t>
  </si>
  <si>
    <t>N</t>
  </si>
  <si>
    <t>Juice</t>
  </si>
  <si>
    <t>blkjuptr</t>
  </si>
  <si>
    <t>Diddy Bop (feat. Cam O'bi &amp; Raury)</t>
  </si>
  <si>
    <t>Sunday Candy</t>
  </si>
  <si>
    <t>Living Legend</t>
  </si>
  <si>
    <t>Shadowboxin'</t>
  </si>
  <si>
    <t>Next Levels</t>
  </si>
  <si>
    <t>Catchin' the Vibe</t>
  </si>
  <si>
    <t>6 Beers</t>
  </si>
  <si>
    <t>Free Lunch</t>
  </si>
  <si>
    <t>Bounce</t>
  </si>
  <si>
    <t>Special Affair</t>
  </si>
  <si>
    <t>Polaroids</t>
  </si>
  <si>
    <t>Moment In Time</t>
  </si>
  <si>
    <t>Raw Shit</t>
  </si>
  <si>
    <t>All Caps</t>
  </si>
  <si>
    <t>Bassment Jazz</t>
  </si>
  <si>
    <t>Reality Check (feat. Akenya &amp; Eryn Allen Kane)</t>
  </si>
  <si>
    <t>Uknowhowwedu</t>
  </si>
  <si>
    <t>The Revolution Will Not Be Televised</t>
  </si>
  <si>
    <t>Yonkers</t>
  </si>
  <si>
    <t>Chum</t>
  </si>
  <si>
    <t>The Art of Abstraight Rap Display</t>
  </si>
  <si>
    <t>I Swear (feat. Buddy)</t>
  </si>
  <si>
    <t>Dutch Spring</t>
  </si>
  <si>
    <t>Money Trees</t>
  </si>
  <si>
    <t>Hands on the Wheel (feat. Asap Rocky)</t>
  </si>
  <si>
    <t>Kobe's Room (Truth Be Told)</t>
  </si>
  <si>
    <t>Mornin Dew</t>
  </si>
  <si>
    <t>BPSWR</t>
  </si>
  <si>
    <t>Passin' Me By</t>
  </si>
  <si>
    <t>The Seed (2.0)</t>
  </si>
  <si>
    <t>Answers</t>
  </si>
  <si>
    <t>F E M A L E</t>
  </si>
  <si>
    <t>Magic Deck (feat. Para-Dox da Wordsmith)</t>
  </si>
  <si>
    <t>Trap Door(feat. MF Doom)</t>
  </si>
  <si>
    <t>Swerve... the reeping of all that is worthwhile (Noir not withstanding)</t>
  </si>
  <si>
    <t>What It's Worth</t>
  </si>
  <si>
    <t>All We Got (feat. Kanye West &amp; Chicago Children's Choir)</t>
  </si>
  <si>
    <t>Exhibit C</t>
  </si>
  <si>
    <t>Nena Maldicion (feat. Lenny Tavarez)</t>
  </si>
  <si>
    <t>Solos los Dos</t>
  </si>
  <si>
    <t>Brillo</t>
  </si>
  <si>
    <t>Puedo Ser</t>
  </si>
  <si>
    <t>Pena</t>
  </si>
  <si>
    <t>Vuelva a Ver</t>
  </si>
  <si>
    <t>Sakura</t>
  </si>
  <si>
    <t>Tu Peor Error</t>
  </si>
  <si>
    <t>Vuelve a Mi</t>
  </si>
  <si>
    <t>Una Vez MÃ¡s</t>
  </si>
  <si>
    <t>Tres</t>
  </si>
  <si>
    <t>Una vez mÃ¡s</t>
  </si>
  <si>
    <t>Realidad</t>
  </si>
  <si>
    <t>Silueta</t>
  </si>
  <si>
    <t>Ibiza</t>
  </si>
  <si>
    <t>Te Amare</t>
  </si>
  <si>
    <t>Me Haces Falta</t>
  </si>
  <si>
    <t>Not Steady</t>
  </si>
  <si>
    <t>No Eres TÃº</t>
  </si>
  <si>
    <t>Si Me Dejas</t>
  </si>
  <si>
    <t>SomÃ©teme</t>
  </si>
  <si>
    <t>No Soy El Mismo</t>
  </si>
  <si>
    <t>Indomable</t>
  </si>
  <si>
    <t>Llama</t>
  </si>
  <si>
    <t>SerÃ¡ Igual (feat. Deborah Blues)</t>
  </si>
  <si>
    <t>La DiscusiÃ³n</t>
  </si>
  <si>
    <t>MonotonÃ­a</t>
  </si>
  <si>
    <t>Â¿Cual es tu plan?</t>
  </si>
  <si>
    <t>Vibras</t>
  </si>
  <si>
    <t>FaceTime for 30</t>
  </si>
  <si>
    <t>Visa (feat. Yaw Mini &amp; F. Dowell)</t>
  </si>
  <si>
    <t>MALAMENTE - Cap.1: Augurio</t>
  </si>
  <si>
    <t>Lucete</t>
  </si>
  <si>
    <t>Fuego y PasiÃ³n</t>
  </si>
  <si>
    <t>Sin Querer Queriendo (feat. Mau y Ricky)</t>
  </si>
  <si>
    <t>Hacertelo (feat. Stylo &amp; Derian)</t>
  </si>
  <si>
    <t>weekends</t>
  </si>
  <si>
    <t>Quiero Demostrarte</t>
  </si>
  <si>
    <t>Start The Par-dee</t>
  </si>
  <si>
    <t>Play</t>
  </si>
  <si>
    <t>Majesty (with Labrinth &amp; feat. Eminem)</t>
  </si>
  <si>
    <t>Puntos Suspensivos</t>
  </si>
  <si>
    <t>Epa Wei</t>
  </si>
  <si>
    <t>TÃº Y Yo (feat. Nicky Jam &amp; Justin Quiles)</t>
  </si>
  <si>
    <t>Se Vuelve Loca</t>
  </si>
  <si>
    <t>Por Perro</t>
  </si>
  <si>
    <t>Toda - Remix</t>
  </si>
  <si>
    <t>Me Dijeron</t>
  </si>
  <si>
    <t>TELÃ‰FONO</t>
  </si>
  <si>
    <t>Mocca - Remix</t>
  </si>
  <si>
    <t>El Clavo - Remix</t>
  </si>
  <si>
    <t>Bella - Remix</t>
  </si>
  <si>
    <t>Cuando Nadie Ve</t>
  </si>
  <si>
    <t>Madura (feat. Bad Bunny)</t>
  </si>
  <si>
    <t>La Vida Sin Ti</t>
  </si>
  <si>
    <t>California Gurls</t>
  </si>
  <si>
    <t>Live While We're Young</t>
  </si>
  <si>
    <t>Habits (Stay High)</t>
  </si>
  <si>
    <t>Good Time</t>
  </si>
  <si>
    <t>Turn Up the Music</t>
  </si>
  <si>
    <t>Tonight Is The Night</t>
  </si>
  <si>
    <t>In the Shadows</t>
  </si>
  <si>
    <t>Running With The Wolves</t>
  </si>
  <si>
    <t>Little Numbers</t>
  </si>
  <si>
    <t>Looking For Paradise (feat. Alicia Keys)</t>
  </si>
  <si>
    <t>F**k Off - BONUS TRACK</t>
  </si>
  <si>
    <t>She's My Winona</t>
  </si>
  <si>
    <t>Tarzan Boy</t>
  </si>
  <si>
    <t>Goods</t>
  </si>
  <si>
    <t>Down In The Valley</t>
  </si>
  <si>
    <t>Storm King</t>
  </si>
  <si>
    <t>Ah, It's a Love Song</t>
  </si>
  <si>
    <t>Growing Younger</t>
  </si>
  <si>
    <t>... And The Hazy Sea</t>
  </si>
  <si>
    <t>Sing It</t>
  </si>
  <si>
    <t>Take Her Place (feat. A R I Z O N A)</t>
  </si>
  <si>
    <t>Follow Your Fire - Syn Cole Remix</t>
  </si>
  <si>
    <t>Bad Vibrations</t>
  </si>
  <si>
    <t>Can't Let You Go</t>
  </si>
  <si>
    <t>Hide and Seek</t>
  </si>
  <si>
    <t>H.O.L.Y.</t>
  </si>
  <si>
    <t>Rich &amp; Famous (with Isac Elliot)</t>
  </si>
  <si>
    <t>Last Time Love</t>
  </si>
  <si>
    <t>These Days (feat. Jess Glynne, Macklemore &amp; Dan Caplen)</t>
  </si>
  <si>
    <t>Looking Back Someday</t>
  </si>
  <si>
    <t>Let's Take It Back</t>
  </si>
  <si>
    <t>Complicated Love</t>
  </si>
  <si>
    <t>Change the World</t>
  </si>
  <si>
    <t>Unfollow</t>
  </si>
  <si>
    <t>Higher Ground (From the Original Motion Picture "Battle")</t>
  </si>
  <si>
    <t>Let Me Live (feat. Anne-Marie &amp; Mr Eazi)</t>
  </si>
  <si>
    <t>Boomin' In Your Jeep</t>
  </si>
  <si>
    <t>Noises</t>
  </si>
  <si>
    <t>Must've Been (feat. DRAM)</t>
  </si>
  <si>
    <t>I Wouldn't Lie</t>
  </si>
  <si>
    <t>Stop Being Yourself</t>
  </si>
  <si>
    <t>Call On Me</t>
  </si>
  <si>
    <t>We Can Do Better</t>
  </si>
  <si>
    <t>Kid at Heart</t>
  </si>
  <si>
    <t>Always You</t>
  </si>
  <si>
    <t>Lighthearted</t>
  </si>
  <si>
    <t>Boa Me (feat. Ed Sheeran &amp; Mugeez)</t>
  </si>
  <si>
    <t>Yung Luv</t>
  </si>
  <si>
    <t>Give 'n' Take</t>
  </si>
  <si>
    <t>Friends</t>
  </si>
  <si>
    <t>Do I Wanna Know?</t>
  </si>
  <si>
    <t>Supermassive Black Hole</t>
  </si>
  <si>
    <t>Teenagers</t>
  </si>
  <si>
    <t>Stone Cold Classic</t>
  </si>
  <si>
    <t>Thank God I'm Not You</t>
  </si>
  <si>
    <t>Ain't No Rest For The Wicked - Original Version</t>
  </si>
  <si>
    <t>Icky Thump</t>
  </si>
  <si>
    <t>Yeah, I Know</t>
  </si>
  <si>
    <t>Get Over It</t>
  </si>
  <si>
    <t>Moaning Lisa Smile</t>
  </si>
  <si>
    <t>Three Bulleits</t>
  </si>
  <si>
    <t>Nighttime Girls</t>
  </si>
  <si>
    <t>Body Talks (feat. Kesha)</t>
  </si>
  <si>
    <t>Way Out</t>
  </si>
  <si>
    <t>Loveless</t>
  </si>
  <si>
    <t>Creature</t>
  </si>
  <si>
    <t>Suffocation Blues</t>
  </si>
  <si>
    <t>Cause You Got Me</t>
  </si>
  <si>
    <t>Kids (Ain't All Right)</t>
  </si>
  <si>
    <t>Hate To Say I Told You So</t>
  </si>
  <si>
    <t>I Can't Breathe Blues</t>
  </si>
  <si>
    <t>The Last Of The Real Ones</t>
  </si>
  <si>
    <t>Gwenwyn</t>
  </si>
  <si>
    <t>Loosen It</t>
  </si>
  <si>
    <t>Shadow of Your Love</t>
  </si>
  <si>
    <t>Alien</t>
  </si>
  <si>
    <t>I Can't Quit</t>
  </si>
  <si>
    <t>Kicks</t>
  </si>
  <si>
    <t>Charmer</t>
  </si>
  <si>
    <t>Requiem for a Tower</t>
  </si>
  <si>
    <t>Marathon</t>
  </si>
  <si>
    <t>Growing Up Londinium</t>
  </si>
  <si>
    <t>Guardians At the Gate</t>
  </si>
  <si>
    <t>Where Hope Finds Glory</t>
  </si>
  <si>
    <t>Letter Received / Taliban Attacks</t>
  </si>
  <si>
    <t>Mombasa</t>
  </si>
  <si>
    <t>Pioneers Of The Apocalypse</t>
  </si>
  <si>
    <t>The Avengers</t>
  </si>
  <si>
    <t>Isn't It All Worth Fighting For</t>
  </si>
  <si>
    <t>Generals Main Theme (feat. Mikael Sandgren)</t>
  </si>
  <si>
    <t>Extraction Point</t>
  </si>
  <si>
    <t>First and Last</t>
  </si>
  <si>
    <t>Retreat and Reveille</t>
  </si>
  <si>
    <t>VirtÃ¹ e Fortuna</t>
  </si>
  <si>
    <t>Formula 1 Theme</t>
  </si>
  <si>
    <t>The Attack Begins</t>
  </si>
  <si>
    <t>Taiko Drumming</t>
  </si>
  <si>
    <t>Sanctus Immortale</t>
  </si>
  <si>
    <t>El Limo-Nator</t>
  </si>
  <si>
    <t>Do Not Go Gentle</t>
  </si>
  <si>
    <t>Cathedral of Pods</t>
  </si>
  <si>
    <t>Lord Seeker</t>
  </si>
  <si>
    <t>Kitchen Fight</t>
  </si>
  <si>
    <t>Japanese Retake The Ridge</t>
  </si>
  <si>
    <t>Situation Critical</t>
  </si>
  <si>
    <t>Deadline</t>
  </si>
  <si>
    <t>Maze Rearrange</t>
  </si>
  <si>
    <t>Warrior Falls</t>
  </si>
  <si>
    <t>Dynamite</t>
  </si>
  <si>
    <t>Pump Up the Jam</t>
  </si>
  <si>
    <t>Sexy And I Know It</t>
  </si>
  <si>
    <t>Starships</t>
  </si>
  <si>
    <t>Don't Wanna Fall In Love</t>
  </si>
  <si>
    <t>Bulletproof - Tiborg Remix</t>
  </si>
  <si>
    <t>Carry Out (Featuring Justin Timberlake)</t>
  </si>
  <si>
    <t>Everybody (Backstreet's Back) - Radio Edit</t>
  </si>
  <si>
    <t>Eenie Meenie</t>
  </si>
  <si>
    <t>Imma Be</t>
  </si>
  <si>
    <t>Shut Up And Drive</t>
  </si>
  <si>
    <t>Gbona</t>
  </si>
  <si>
    <t>Ye</t>
  </si>
  <si>
    <t>Ph City Vibration</t>
  </si>
  <si>
    <t>Giddem</t>
  </si>
  <si>
    <t>Streets of Africa</t>
  </si>
  <si>
    <t>Sekkle Down (feat. J Hus)</t>
  </si>
  <si>
    <t>Soke</t>
  </si>
  <si>
    <t>Drogba (Joanna) (feat. Wizkid)</t>
  </si>
  <si>
    <t>Obordorbidi</t>
  </si>
  <si>
    <t>Babalao</t>
  </si>
  <si>
    <t>Penalty</t>
  </si>
  <si>
    <t>Don't Try</t>
  </si>
  <si>
    <t>Crisis</t>
  </si>
  <si>
    <t>Army Arrangement</t>
  </si>
  <si>
    <t>Sorrow Tears and Blood</t>
  </si>
  <si>
    <t>So Mi So</t>
  </si>
  <si>
    <t>Bumper To Bumper</t>
  </si>
  <si>
    <t>The Kick</t>
  </si>
  <si>
    <t>Ah Blem Blem</t>
  </si>
  <si>
    <t>For Instance</t>
  </si>
  <si>
    <t>Odiro Easy</t>
  </si>
  <si>
    <t>All Eyes on Me</t>
  </si>
  <si>
    <t>Nfana Ibaga (No Problem)</t>
  </si>
  <si>
    <t>SUU WHOOP</t>
  </si>
  <si>
    <t>As I Sleep (feat. Charlee)</t>
  </si>
  <si>
    <t>Nice To Meet You</t>
  </si>
  <si>
    <t>Carry You Home</t>
  </si>
  <si>
    <t>Right by Your Side</t>
  </si>
  <si>
    <t>Loco Notion</t>
  </si>
  <si>
    <t>Never Meant to Last</t>
  </si>
  <si>
    <t>We Can't Give Up</t>
  </si>
  <si>
    <t>Himalaya</t>
  </si>
  <si>
    <t>Shed a Light</t>
  </si>
  <si>
    <t>Break Through - Extended Mix</t>
  </si>
  <si>
    <t>They Don't Know - Original Mix</t>
  </si>
  <si>
    <t>CafÃ© Brasil</t>
  </si>
  <si>
    <t>Little Love</t>
  </si>
  <si>
    <t>Stupid (feat. LucyXX)</t>
  </si>
  <si>
    <t>Nothing Change - Radio Edit</t>
  </si>
  <si>
    <t>I Love You - Chace Remix</t>
  </si>
  <si>
    <t>Fresh Eyes</t>
  </si>
  <si>
    <t>I'm Still Believing</t>
  </si>
  <si>
    <t>Mad For It</t>
  </si>
  <si>
    <t>I Miss You (feat. Julia Michaels) - Kryder Remix</t>
  </si>
  <si>
    <t>Ghost Voices</t>
  </si>
  <si>
    <t>Never Give Up on Love - Dyson Kellerman Remix</t>
  </si>
  <si>
    <t>Free Free Free</t>
  </si>
  <si>
    <t>Clubbed Up</t>
  </si>
  <si>
    <t>Don't Worry - Radio Edit</t>
  </si>
  <si>
    <t>repercussions</t>
  </si>
  <si>
    <t>Hold Me Down</t>
  </si>
  <si>
    <t>Vow</t>
  </si>
  <si>
    <t>So Simple</t>
  </si>
  <si>
    <t>Nobody Compares To You</t>
  </si>
  <si>
    <t>Misbehaving</t>
  </si>
  <si>
    <t>Moments Passed</t>
  </si>
  <si>
    <t>Say It To My Face</t>
  </si>
  <si>
    <t>How You Feeling?</t>
  </si>
  <si>
    <t>start//end</t>
  </si>
  <si>
    <t>You Should Talk</t>
  </si>
  <si>
    <t>Anyone Else</t>
  </si>
  <si>
    <t>Til I Get Found</t>
  </si>
  <si>
    <t>These Girls</t>
  </si>
  <si>
    <t>Blue Light</t>
  </si>
  <si>
    <t>10 Feet Down</t>
  </si>
  <si>
    <t>I Still See Your Face</t>
  </si>
  <si>
    <t>Stay Young</t>
  </si>
  <si>
    <t>On My Mind (Jorja Smith X Preditah)</t>
  </si>
  <si>
    <t>Eyes Closed</t>
  </si>
  <si>
    <t>Split Stones</t>
  </si>
  <si>
    <t>end</t>
  </si>
  <si>
    <t>Day I Die</t>
  </si>
  <si>
    <t>One Day At A Time</t>
  </si>
  <si>
    <t>Buzzin</t>
  </si>
  <si>
    <t>Life Changes</t>
  </si>
  <si>
    <t>One Hundred</t>
  </si>
  <si>
    <t>Hurt Somebody</t>
  </si>
  <si>
    <t>Broken Machine</t>
  </si>
  <si>
    <t>Right To It (with Ashe)</t>
  </si>
  <si>
    <t>Take Back Home Girl (Feat. Tori Kelly)</t>
  </si>
  <si>
    <t>Don't Tempt Me</t>
  </si>
  <si>
    <t>Whatchu Mean</t>
  </si>
  <si>
    <t>Invitation</t>
  </si>
  <si>
    <t>Had To</t>
  </si>
  <si>
    <t>Almost Over You</t>
  </si>
  <si>
    <t>Belong To You (feat. 6LACK) - Remix [Bonus Track]</t>
  </si>
  <si>
    <t>Nothing To Find</t>
  </si>
  <si>
    <t>Rainbow (From The Original Motion Picture Soundtrack 'My Little Pony: The Movie')</t>
  </si>
  <si>
    <t>Hi Bich</t>
  </si>
  <si>
    <t>Teacher</t>
  </si>
  <si>
    <t>Chaos</t>
  </si>
  <si>
    <t>Love Me Like You Do - From "Fifty Shades Of Grey"</t>
  </si>
  <si>
    <t>Ain't Your Mama</t>
  </si>
  <si>
    <t>Lady Marmalade - From "Moulin Rouge" Soundtrack</t>
  </si>
  <si>
    <t>Buttons</t>
  </si>
  <si>
    <t>Roar</t>
  </si>
  <si>
    <t>Cool Kids</t>
  </si>
  <si>
    <t>Cool Girl</t>
  </si>
  <si>
    <t>Independent Women, Pt. I - #1's Edit</t>
  </si>
  <si>
    <t>Strongest</t>
  </si>
  <si>
    <t>King of Anything</t>
  </si>
  <si>
    <t>(There's Gotta Be) More To Life</t>
  </si>
  <si>
    <t>Sunrise In The East</t>
  </si>
  <si>
    <t>Candy</t>
  </si>
  <si>
    <t>All Loved Up</t>
  </si>
  <si>
    <t>Schedules</t>
  </si>
  <si>
    <t>Give A Little</t>
  </si>
  <si>
    <t>Have You Ever</t>
  </si>
  <si>
    <t>Foolish</t>
  </si>
  <si>
    <t>Good Life (with G-Eazy &amp; Kehlani)</t>
  </si>
  <si>
    <t>Obsession (feat. Jon Bellion)</t>
  </si>
  <si>
    <t>Break Up Every Night</t>
  </si>
  <si>
    <t>There's Nothing Holdin' Me Back</t>
  </si>
  <si>
    <t>Quit (feat. Ariana Grande)</t>
  </si>
  <si>
    <t>No Vacancy</t>
  </si>
  <si>
    <t>The Things You Do</t>
  </si>
  <si>
    <t>Sunset Lover</t>
  </si>
  <si>
    <t>ThatÂ´s Me</t>
  </si>
  <si>
    <t>Empty Streets</t>
  </si>
  <si>
    <t>Wild Horses - Sam Feldt Remix</t>
  </si>
  <si>
    <t>Human Touch</t>
  </si>
  <si>
    <t>Hung Up</t>
  </si>
  <si>
    <t>Aloha</t>
  </si>
  <si>
    <t>Solo Dance</t>
  </si>
  <si>
    <t>The Shine</t>
  </si>
  <si>
    <t>Say It (feat. Tove Lo) [Illenium Remix]</t>
  </si>
  <si>
    <t>DGAF</t>
  </si>
  <si>
    <t>Not Going Home</t>
  </si>
  <si>
    <t>Out of Love</t>
  </si>
  <si>
    <t>Stay a Little Longer</t>
  </si>
  <si>
    <t>Childhood Dreams</t>
  </si>
  <si>
    <t>Like That</t>
  </si>
  <si>
    <t>Begin (feat. Wales)</t>
  </si>
  <si>
    <t>Our City</t>
  </si>
  <si>
    <t>Low Tide</t>
  </si>
  <si>
    <t>Rewind (feat. Sophie Strauss)</t>
  </si>
  <si>
    <t>I Don't Think So</t>
  </si>
  <si>
    <t>Windows (feat. Icona Pop)</t>
  </si>
  <si>
    <t>Waiting on the Summer</t>
  </si>
  <si>
    <t>Aftergold (feat. Tove Styrke)</t>
  </si>
  <si>
    <t>Sooner Or Later</t>
  </si>
  <si>
    <t>Can't Hide</t>
  </si>
  <si>
    <t>Your Girl</t>
  </si>
  <si>
    <t>Love Gun - Radio Edit</t>
  </si>
  <si>
    <t>Verona</t>
  </si>
  <si>
    <t>Sun Models (feat. Madelyn Grant)</t>
  </si>
  <si>
    <t>Sunshine - The Knocks Remix</t>
  </si>
  <si>
    <t>Mirage</t>
  </si>
  <si>
    <t>TROUBLE (feat. Absofacto)</t>
  </si>
  <si>
    <t>Fall in Deep</t>
  </si>
  <si>
    <t>Plot Twist</t>
  </si>
  <si>
    <t>Waiting For You (feat. Madison Love)</t>
  </si>
  <si>
    <t>Bad Habits</t>
  </si>
  <si>
    <t>Dark Days - Sofi Tukker Remix</t>
  </si>
  <si>
    <t>On Your Side</t>
  </si>
  <si>
    <t>Electric Touch</t>
  </si>
  <si>
    <t>Old School</t>
  </si>
  <si>
    <t>Light</t>
  </si>
  <si>
    <t>ILYSB</t>
  </si>
  <si>
    <t>California Girls (NoMBe vs. Sonny Alven)</t>
  </si>
  <si>
    <t>Light Outside</t>
  </si>
  <si>
    <t>Lovesick (feat. Felix Snow)</t>
  </si>
  <si>
    <t>High Without Your Love</t>
  </si>
  <si>
    <t>Doubt (Summer Edit)</t>
  </si>
  <si>
    <t>Thinking About It (Let It Go) - KVR Remix</t>
  </si>
  <si>
    <t>One Step At A Time</t>
  </si>
  <si>
    <t>Sing to You</t>
  </si>
  <si>
    <t>Roam</t>
  </si>
  <si>
    <t>Love Less</t>
  </si>
  <si>
    <t>Whippin (feat. Felix Snow)</t>
  </si>
  <si>
    <t>Malibu</t>
  </si>
  <si>
    <t>Motiv8</t>
  </si>
  <si>
    <t>Rake It Up</t>
  </si>
  <si>
    <t>Lemon - Edit</t>
  </si>
  <si>
    <t>She Bad</t>
  </si>
  <si>
    <t>Fight Night</t>
  </si>
  <si>
    <t>Ass Drop</t>
  </si>
  <si>
    <t>Booty Me Down</t>
  </si>
  <si>
    <t>Dance (A$$) Remix</t>
  </si>
  <si>
    <t>Booty Had Me Like (Woah)</t>
  </si>
  <si>
    <t>Booty Wurk (One Cheek At a Time)</t>
  </si>
  <si>
    <t>Bubble Butt</t>
  </si>
  <si>
    <t>Up Down (Do This All Day)</t>
  </si>
  <si>
    <t>Birthday Bitch</t>
  </si>
  <si>
    <t>Booty</t>
  </si>
  <si>
    <t>Work Hard, Play Hard</t>
  </si>
  <si>
    <t>Beast</t>
  </si>
  <si>
    <t>Grinding All My Life</t>
  </si>
  <si>
    <t>Lil Booties Matter</t>
  </si>
  <si>
    <t>We Don't Luv Em (Remix)</t>
  </si>
  <si>
    <t>Superstar Moves (feat. KAMI)</t>
  </si>
  <si>
    <t>NBAYOUNGBOAT</t>
  </si>
  <si>
    <t>From The D To The A (feat. Lil Yachty)</t>
  </si>
  <si>
    <t>Lockjaw</t>
  </si>
  <si>
    <t>Rent</t>
  </si>
  <si>
    <t>TALK TO ME NICE</t>
  </si>
  <si>
    <t>Make 10</t>
  </si>
  <si>
    <t>Fu*k Dat Ni**a</t>
  </si>
  <si>
    <t>Rock</t>
  </si>
  <si>
    <t>I Won't Fight It</t>
  </si>
  <si>
    <t>Particles</t>
  </si>
  <si>
    <t>Bloodstream</t>
  </si>
  <si>
    <t>I Found</t>
  </si>
  <si>
    <t>Dead Century</t>
  </si>
  <si>
    <t>You're Somebody Else</t>
  </si>
  <si>
    <t>Wait by the River</t>
  </si>
  <si>
    <t>Many Lives</t>
  </si>
  <si>
    <t>Heart Beat Here</t>
  </si>
  <si>
    <t>Grow Old with Me</t>
  </si>
  <si>
    <t>Call Me Back</t>
  </si>
  <si>
    <t>She's Casual</t>
  </si>
  <si>
    <t>Shell Suite</t>
  </si>
  <si>
    <t>The Only Exception</t>
  </si>
  <si>
    <t>Leaving</t>
  </si>
  <si>
    <t>Just Say When (Version 2.0)</t>
  </si>
  <si>
    <t>Trembling hands</t>
  </si>
  <si>
    <t>Hanging On</t>
  </si>
  <si>
    <t>Taking You There</t>
  </si>
  <si>
    <t>Litost</t>
  </si>
  <si>
    <t>Sleepwalking, Pt. I (Acoustic)</t>
  </si>
  <si>
    <t>Phases</t>
  </si>
  <si>
    <t>The Enemy</t>
  </si>
  <si>
    <t>Cocoa Hooves</t>
  </si>
  <si>
    <t>We All Die Trying To Get It Right</t>
  </si>
  <si>
    <t>Fast Challenges</t>
  </si>
  <si>
    <t>Adore</t>
  </si>
  <si>
    <t>If I Get High</t>
  </si>
  <si>
    <t>Shake, Shake, Shake</t>
  </si>
  <si>
    <t>Time to Wander</t>
  </si>
  <si>
    <t>It's Too Much</t>
  </si>
  <si>
    <t>Simple Pleasures</t>
  </si>
  <si>
    <t>Dark Matter</t>
  </si>
  <si>
    <t>Better Life</t>
  </si>
  <si>
    <t>Darlin'</t>
  </si>
  <si>
    <t>Emmylou</t>
  </si>
  <si>
    <t>Luna - Remastered</t>
  </si>
  <si>
    <t>I Love the Rain the Most</t>
  </si>
  <si>
    <t>Our Hearts Are Wrong</t>
  </si>
  <si>
    <t>Decorate</t>
  </si>
  <si>
    <t>Weekends</t>
  </si>
  <si>
    <t>Wait for Me</t>
  </si>
  <si>
    <t>Play With Fire</t>
  </si>
  <si>
    <t>Will Do</t>
  </si>
  <si>
    <t>Aqueous Transmission</t>
  </si>
  <si>
    <t>Dreaming My Dreams</t>
  </si>
  <si>
    <t>Indigo Puff</t>
  </si>
  <si>
    <t>Never Enough</t>
  </si>
  <si>
    <t>Echo</t>
  </si>
  <si>
    <t>Let Me In</t>
  </si>
  <si>
    <t>The Wilhelm Scream</t>
  </si>
  <si>
    <t>Crystals</t>
  </si>
  <si>
    <t>Fears</t>
  </si>
  <si>
    <t>Guru</t>
  </si>
  <si>
    <t>The Ghost Who Walks</t>
  </si>
  <si>
    <t>Don't Move</t>
  </si>
  <si>
    <t>Who Are You, Really?</t>
  </si>
  <si>
    <t>Lover, Please Stay</t>
  </si>
  <si>
    <t>Flowers In Your Hair</t>
  </si>
  <si>
    <t>No Way</t>
  </si>
  <si>
    <t>Sweet Emotion</t>
  </si>
  <si>
    <t>Komorebi</t>
  </si>
  <si>
    <t>Lover, You Should've Come Over</t>
  </si>
  <si>
    <t>On Call</t>
  </si>
  <si>
    <t>Drive You Mad</t>
  </si>
  <si>
    <t>Westside</t>
  </si>
  <si>
    <t>Down With Me</t>
  </si>
  <si>
    <t>Eyes Wide Shut</t>
  </si>
  <si>
    <t>Heartbreak Back</t>
  </si>
  <si>
    <t>China Shop</t>
  </si>
  <si>
    <t>Back To You - Joey Pecoraro Remix</t>
  </si>
  <si>
    <t>Fast Talk</t>
  </si>
  <si>
    <t>Starlight</t>
  </si>
  <si>
    <t>Fake It</t>
  </si>
  <si>
    <t>wildfire</t>
  </si>
  <si>
    <t>Bicycle (feat. klei)</t>
  </si>
  <si>
    <t>Heart Attack (feat. Tove Lo)</t>
  </si>
  <si>
    <t>Creature Kind</t>
  </si>
  <si>
    <t>Treading Water</t>
  </si>
  <si>
    <t>Show You</t>
  </si>
  <si>
    <t>Over</t>
  </si>
  <si>
    <t>FOR WHICH I DANCE</t>
  </si>
  <si>
    <t>Heaven Wasn't Made For Me</t>
  </si>
  <si>
    <t>With You With Me</t>
  </si>
  <si>
    <t>Hurting</t>
  </si>
  <si>
    <t>Pavement</t>
  </si>
  <si>
    <t>Evening Buffalo</t>
  </si>
  <si>
    <t>miss yr high</t>
  </si>
  <si>
    <t>Don't Stop Now</t>
  </si>
  <si>
    <t>Loving Love</t>
  </si>
  <si>
    <t>Bad for Me</t>
  </si>
  <si>
    <t>Lay Back</t>
  </si>
  <si>
    <t>Holy</t>
  </si>
  <si>
    <t>We Do (feat. Miranda Glory)</t>
  </si>
  <si>
    <t>VHS</t>
  </si>
  <si>
    <t>On My Side</t>
  </si>
  <si>
    <t>Until the Day I Die</t>
  </si>
  <si>
    <t>Get Lost (feat. Ashe)</t>
  </si>
  <si>
    <t>Caught Me a Rhythm</t>
  </si>
  <si>
    <t>HIYA</t>
  </si>
  <si>
    <t>Favorite Thing</t>
  </si>
  <si>
    <t>Lie - Le Youth Remix</t>
  </si>
  <si>
    <t>Gallery</t>
  </si>
  <si>
    <t>Why Don't You Come On</t>
  </si>
  <si>
    <t>Take Me (feat. Mariana Thielen)</t>
  </si>
  <si>
    <t>Do You Think About Us?</t>
  </si>
  <si>
    <t>Lost In Translation</t>
  </si>
  <si>
    <t>Left Alone</t>
  </si>
  <si>
    <t>All Night</t>
  </si>
  <si>
    <t>The Only Boy Awake</t>
  </si>
  <si>
    <t>Portland, Maine</t>
  </si>
  <si>
    <t>Arms</t>
  </si>
  <si>
    <t>Untamed</t>
  </si>
  <si>
    <t>Recording 15</t>
  </si>
  <si>
    <t>Old Now</t>
  </si>
  <si>
    <t>Hate the Way You Love Me</t>
  </si>
  <si>
    <t>Bees</t>
  </si>
  <si>
    <t>Far Too Good</t>
  </si>
  <si>
    <t>Visions Of China</t>
  </si>
  <si>
    <t>Waiting Around</t>
  </si>
  <si>
    <t>Dirty Old Town</t>
  </si>
  <si>
    <t>Burning Ground</t>
  </si>
  <si>
    <t>Sister</t>
  </si>
  <si>
    <t>Aeroplane</t>
  </si>
  <si>
    <t>I Was Just Leaving</t>
  </si>
  <si>
    <t>Sunscreen</t>
  </si>
  <si>
    <t>Why Woman</t>
  </si>
  <si>
    <t>I Am the Moon</t>
  </si>
  <si>
    <t>What Am I Here For</t>
  </si>
  <si>
    <t>Scott Street</t>
  </si>
  <si>
    <t>Fortune - Acoustic</t>
  </si>
  <si>
    <t>If Not For You (Demo)</t>
  </si>
  <si>
    <t>Moving in Slow Motion</t>
  </si>
  <si>
    <t>With You - A Sweet Little Love Song Demo</t>
  </si>
  <si>
    <t>Distant Sures</t>
  </si>
  <si>
    <t>Memory</t>
  </si>
  <si>
    <t>I Shall Cross This River</t>
  </si>
  <si>
    <t>Making All Things New</t>
  </si>
  <si>
    <t>I Am Not in Love Anymore</t>
  </si>
  <si>
    <t>Lights Off</t>
  </si>
  <si>
    <t>The Flood</t>
  </si>
  <si>
    <t>Real Peach</t>
  </si>
  <si>
    <t>Tears Don't Fall</t>
  </si>
  <si>
    <t>Fly - Acoustic</t>
  </si>
  <si>
    <t>The Only Thing</t>
  </si>
  <si>
    <t>All the Beds I've Made (Acoustic)</t>
  </si>
  <si>
    <t>Caledonia, My Love</t>
  </si>
  <si>
    <t>Early Morning Coffee Cups</t>
  </si>
  <si>
    <t>Summer Clothes (Acoustic)</t>
  </si>
  <si>
    <t>Falling Water</t>
  </si>
  <si>
    <t>First Day Of My Life</t>
  </si>
  <si>
    <t>Songbird</t>
  </si>
  <si>
    <t>Sounds Like Help</t>
  </si>
  <si>
    <t>...Familiar Place</t>
  </si>
  <si>
    <t>So Cool</t>
  </si>
  <si>
    <t>Unknown</t>
  </si>
  <si>
    <t>Woandering</t>
  </si>
  <si>
    <t>On That Day</t>
  </si>
  <si>
    <t>Blood Drive</t>
  </si>
  <si>
    <t>Fall Apart Today</t>
  </si>
  <si>
    <t>Something Familiar</t>
  </si>
  <si>
    <t>Stay Awake</t>
  </si>
  <si>
    <t>Let It Breathe</t>
  </si>
  <si>
    <t>Sudden Love (Acoustic)</t>
  </si>
  <si>
    <t>Gentle on My Mind</t>
  </si>
  <si>
    <t>Up to Me</t>
  </si>
  <si>
    <t>Dane do zadań z karty</t>
  </si>
  <si>
    <t>https://www.kaggle.com/yasserh/song-popularity-dataset?select=song_data.csv</t>
  </si>
  <si>
    <t>Piosenka</t>
  </si>
  <si>
    <t>Zadanie 1</t>
  </si>
  <si>
    <t>Nr kolumny:</t>
  </si>
  <si>
    <t>Użyj funkcji VLOOKUP, aby wyszukać wartości z kolumw nagłówkach</t>
  </si>
  <si>
    <t>Zadanie 2</t>
  </si>
  <si>
    <t>Użyf unkcji MATCH (PODAJ.POZYCJE), aby znaleźć w której kolumnie są następujące dane:</t>
  </si>
  <si>
    <t>Zmienna</t>
  </si>
  <si>
    <t>VLOOKUP:</t>
  </si>
  <si>
    <t>MATCH:</t>
  </si>
  <si>
    <t>Poszukiwana przez nas wartość w 1 kolumnie tablic</t>
  </si>
  <si>
    <t>=MATCH(WARTOŚĆ, ZAKRES, TYP.DOPASOWANIA)</t>
  </si>
  <si>
    <t>1 - największa wartość poniżej szukanej wartości (wymaga posortowania)
0 - dokładne  wybieranie szukanej wartości
-1 - najmniejsza wartość powyżej szukanej wartości (wymaga posortowania)</t>
  </si>
  <si>
    <t>Zadanie 3</t>
  </si>
  <si>
    <t>Połączmy umiejętności z zadań 1 i 2, aby rozwiązać tabelę bez wpisywania numerów kolumn</t>
  </si>
  <si>
    <t>Zadanie 1 - Dynamiczne wykresy</t>
  </si>
  <si>
    <t>Zadanie 2 - Vlookup na lewo</t>
  </si>
  <si>
    <t>Dane - zadanie 2</t>
  </si>
  <si>
    <t>https://www.sipri.org/databases</t>
  </si>
  <si>
    <t>Wydatki % PKB</t>
  </si>
  <si>
    <t>Wydatki % budżetu</t>
  </si>
  <si>
    <t>Russia</t>
  </si>
  <si>
    <t>Rosja</t>
  </si>
  <si>
    <t>USA</t>
  </si>
  <si>
    <t>Ukraina</t>
  </si>
  <si>
    <t>Germany</t>
  </si>
  <si>
    <t>Niemcy</t>
  </si>
  <si>
    <t>Poland</t>
  </si>
  <si>
    <t>Polska</t>
  </si>
  <si>
    <t>Ukraine</t>
  </si>
  <si>
    <t>Francja</t>
  </si>
  <si>
    <t>France</t>
  </si>
  <si>
    <t>Chiny</t>
  </si>
  <si>
    <t>Italy</t>
  </si>
  <si>
    <t>Włochy</t>
  </si>
  <si>
    <t>China</t>
  </si>
  <si>
    <t>Finlandia</t>
  </si>
  <si>
    <t>Sweden</t>
  </si>
  <si>
    <t xml:space="preserve">Szwecja </t>
  </si>
  <si>
    <t>Finland</t>
  </si>
  <si>
    <t>Zadanie - Uzupełnij tabelę wydaktów militarnych na podstawie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</si>
</sst>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_-* #,##0.00\ _z_ł_-;\-* #,##0.00\ _z_ł_-;_-* &quot;-&quot;??\ _z_ł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 CE"/>
      <charset val="238"/>
    </font>
    <font>
      <b/>
      <sz val="12"/>
      <name val="Arial"/>
      <family val="2"/>
      <charset val="238"/>
    </font>
    <font>
      <sz val="12"/>
      <name val="Arial CE"/>
      <charset val="238"/>
    </font>
    <font>
      <u/>
      <sz val="10"/>
      <color indexed="12"/>
      <name val="Arial CE"/>
      <charset val="238"/>
    </font>
    <font>
      <b/>
      <sz val="12"/>
      <name val="Arial CE"/>
      <charset val="238"/>
    </font>
    <font>
      <vertAlign val="subscript"/>
      <sz val="10"/>
      <name val="Arial CE"/>
      <charset val="238"/>
    </font>
    <font>
      <b/>
      <sz val="10"/>
      <name val="Arial CE"/>
      <charset val="238"/>
    </font>
    <font>
      <sz val="10"/>
      <name val="Arial"/>
      <family val="2"/>
      <charset val="238"/>
    </font>
    <font>
      <sz val="10"/>
      <name val="Arial CE"/>
      <family val="2"/>
      <charset val="238"/>
    </font>
    <font>
      <vertAlign val="superscript"/>
      <sz val="10"/>
      <name val="Arial CE"/>
      <family val="2"/>
      <charset val="238"/>
    </font>
    <font>
      <sz val="10"/>
      <color theme="1"/>
      <name val="Arial CE"/>
      <charset val="238"/>
    </font>
    <font>
      <sz val="10"/>
      <name val="Arial"/>
      <family val="2"/>
    </font>
    <font>
      <sz val="10"/>
      <color rgb="FFFF0000"/>
      <name val="Arial CE"/>
      <charset val="238"/>
    </font>
    <font>
      <b/>
      <sz val="10"/>
      <name val="Arial CE"/>
      <family val="2"/>
      <charset val="238"/>
    </font>
    <font>
      <vertAlign val="superscript"/>
      <sz val="10"/>
      <name val="Arial CE"/>
      <charset val="238"/>
    </font>
    <font>
      <sz val="10"/>
      <color indexed="8"/>
      <name val="Arial CE"/>
      <family val="2"/>
      <charset val="238"/>
    </font>
    <font>
      <vertAlign val="superscript"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8"/>
      <name val="Arial"/>
      <family val="2"/>
      <charset val="238"/>
    </font>
    <font>
      <sz val="10"/>
      <name val="Verdana"/>
    </font>
    <font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1F3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1" fillId="0" borderId="0"/>
    <xf numFmtId="0" fontId="20" fillId="0" borderId="0">
      <alignment vertical="top"/>
      <protection locked="0"/>
    </xf>
    <xf numFmtId="0" fontId="28" fillId="0" borderId="0"/>
  </cellStyleXfs>
  <cellXfs count="273">
    <xf numFmtId="0" fontId="0" fillId="0" borderId="0" xfId="0"/>
    <xf numFmtId="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0" borderId="0" xfId="2" applyFont="1" applyAlignment="1">
      <alignment vertical="center"/>
    </xf>
    <xf numFmtId="0" fontId="3" fillId="0" borderId="0" xfId="2" applyAlignment="1">
      <alignment horizontal="right"/>
    </xf>
    <xf numFmtId="14" fontId="3" fillId="0" borderId="0" xfId="2" applyNumberFormat="1"/>
    <xf numFmtId="0" fontId="7" fillId="0" borderId="0" xfId="2" applyFont="1" applyAlignment="1">
      <alignment vertical="center"/>
    </xf>
    <xf numFmtId="0" fontId="3" fillId="0" borderId="0" xfId="2" applyAlignment="1">
      <alignment vertical="center"/>
    </xf>
    <xf numFmtId="0" fontId="3" fillId="3" borderId="10" xfId="2" applyFill="1" applyBorder="1" applyAlignment="1">
      <alignment horizontal="center" vertical="center"/>
    </xf>
    <xf numFmtId="0" fontId="3" fillId="3" borderId="11" xfId="2" applyFill="1" applyBorder="1" applyAlignment="1">
      <alignment horizontal="center" vertical="center"/>
    </xf>
    <xf numFmtId="0" fontId="9" fillId="3" borderId="12" xfId="2" applyFont="1" applyFill="1" applyBorder="1"/>
    <xf numFmtId="0" fontId="3" fillId="3" borderId="13" xfId="2" applyFill="1" applyBorder="1" applyAlignment="1">
      <alignment horizontal="center"/>
    </xf>
    <xf numFmtId="0" fontId="3" fillId="3" borderId="21" xfId="2" applyFill="1" applyBorder="1" applyAlignment="1">
      <alignment wrapText="1"/>
    </xf>
    <xf numFmtId="0" fontId="3" fillId="3" borderId="22" xfId="2" applyFill="1" applyBorder="1" applyAlignment="1">
      <alignment horizontal="center"/>
    </xf>
    <xf numFmtId="0" fontId="3" fillId="3" borderId="30" xfId="2" applyFill="1" applyBorder="1"/>
    <xf numFmtId="0" fontId="3" fillId="3" borderId="31" xfId="2" applyFill="1" applyBorder="1" applyAlignment="1">
      <alignment horizontal="center"/>
    </xf>
    <xf numFmtId="164" fontId="3" fillId="0" borderId="32" xfId="2" applyNumberFormat="1" applyBorder="1" applyAlignment="1">
      <alignment horizontal="right" wrapText="1"/>
    </xf>
    <xf numFmtId="164" fontId="3" fillId="0" borderId="27" xfId="2" applyNumberFormat="1" applyBorder="1" applyAlignment="1">
      <alignment horizontal="right" wrapText="1"/>
    </xf>
    <xf numFmtId="164" fontId="10" fillId="4" borderId="27" xfId="2" applyNumberFormat="1" applyFont="1" applyFill="1" applyBorder="1" applyAlignment="1">
      <alignment horizontal="right" wrapText="1"/>
    </xf>
    <xf numFmtId="164" fontId="11" fillId="4" borderId="27" xfId="2" applyNumberFormat="1" applyFont="1" applyFill="1" applyBorder="1" applyAlignment="1">
      <alignment horizontal="right"/>
    </xf>
    <xf numFmtId="0" fontId="3" fillId="0" borderId="27" xfId="2" applyBorder="1" applyAlignment="1">
      <alignment horizontal="right"/>
    </xf>
    <xf numFmtId="164" fontId="3" fillId="0" borderId="33" xfId="2" applyNumberFormat="1" applyBorder="1" applyAlignment="1">
      <alignment horizontal="right"/>
    </xf>
    <xf numFmtId="164" fontId="11" fillId="4" borderId="33" xfId="2" applyNumberFormat="1" applyFont="1" applyFill="1" applyBorder="1" applyAlignment="1">
      <alignment horizontal="right"/>
    </xf>
    <xf numFmtId="164" fontId="3" fillId="0" borderId="34" xfId="2" applyNumberFormat="1" applyBorder="1" applyAlignment="1">
      <alignment horizontal="right"/>
    </xf>
    <xf numFmtId="164" fontId="3" fillId="0" borderId="27" xfId="2" applyNumberFormat="1" applyBorder="1" applyAlignment="1">
      <alignment horizontal="right"/>
    </xf>
    <xf numFmtId="164" fontId="3" fillId="0" borderId="28" xfId="2" applyNumberFormat="1" applyBorder="1" applyAlignment="1">
      <alignment horizontal="right"/>
    </xf>
    <xf numFmtId="164" fontId="3" fillId="4" borderId="27" xfId="2" applyNumberFormat="1" applyFill="1" applyBorder="1" applyAlignment="1">
      <alignment horizontal="right"/>
    </xf>
    <xf numFmtId="165" fontId="3" fillId="0" borderId="27" xfId="2" applyNumberFormat="1" applyBorder="1"/>
    <xf numFmtId="164" fontId="3" fillId="0" borderId="27" xfId="2" applyNumberFormat="1" applyBorder="1"/>
    <xf numFmtId="164" fontId="3" fillId="0" borderId="29" xfId="2" applyNumberFormat="1" applyBorder="1"/>
    <xf numFmtId="0" fontId="3" fillId="0" borderId="33" xfId="2" applyBorder="1" applyAlignment="1">
      <alignment horizontal="right"/>
    </xf>
    <xf numFmtId="0" fontId="3" fillId="3" borderId="30" xfId="2" applyFill="1" applyBorder="1" applyAlignment="1">
      <alignment horizontal="left" wrapText="1"/>
    </xf>
    <xf numFmtId="4" fontId="3" fillId="0" borderId="32" xfId="2" applyNumberFormat="1" applyBorder="1" applyAlignment="1">
      <alignment horizontal="right" wrapText="1"/>
    </xf>
    <xf numFmtId="4" fontId="3" fillId="0" borderId="27" xfId="2" applyNumberFormat="1" applyBorder="1" applyAlignment="1">
      <alignment horizontal="right" wrapText="1"/>
    </xf>
    <xf numFmtId="4" fontId="10" fillId="4" borderId="27" xfId="2" applyNumberFormat="1" applyFont="1" applyFill="1" applyBorder="1" applyAlignment="1">
      <alignment horizontal="right" wrapText="1"/>
    </xf>
    <xf numFmtId="4" fontId="11" fillId="4" borderId="27" xfId="2" applyNumberFormat="1" applyFont="1" applyFill="1" applyBorder="1" applyAlignment="1">
      <alignment horizontal="right"/>
    </xf>
    <xf numFmtId="4" fontId="3" fillId="0" borderId="27" xfId="2" applyNumberFormat="1" applyBorder="1" applyAlignment="1">
      <alignment horizontal="right"/>
    </xf>
    <xf numFmtId="4" fontId="3" fillId="0" borderId="24" xfId="2" applyNumberFormat="1" applyBorder="1" applyAlignment="1">
      <alignment horizontal="right"/>
    </xf>
    <xf numFmtId="4" fontId="3" fillId="0" borderId="33" xfId="2" applyNumberFormat="1" applyBorder="1" applyAlignment="1">
      <alignment horizontal="right"/>
    </xf>
    <xf numFmtId="4" fontId="11" fillId="4" borderId="33" xfId="2" applyNumberFormat="1" applyFont="1" applyFill="1" applyBorder="1" applyAlignment="1">
      <alignment horizontal="right"/>
    </xf>
    <xf numFmtId="4" fontId="3" fillId="0" borderId="34" xfId="2" applyNumberFormat="1" applyBorder="1" applyAlignment="1">
      <alignment horizontal="right"/>
    </xf>
    <xf numFmtId="4" fontId="3" fillId="0" borderId="28" xfId="2" applyNumberFormat="1" applyBorder="1" applyAlignment="1">
      <alignment horizontal="right"/>
    </xf>
    <xf numFmtId="4" fontId="3" fillId="4" borderId="27" xfId="2" applyNumberFormat="1" applyFill="1" applyBorder="1" applyAlignment="1">
      <alignment horizontal="right"/>
    </xf>
    <xf numFmtId="2" fontId="3" fillId="0" borderId="27" xfId="2" applyNumberFormat="1" applyBorder="1" applyAlignment="1">
      <alignment horizontal="right"/>
    </xf>
    <xf numFmtId="2" fontId="3" fillId="0" borderId="28" xfId="2" applyNumberFormat="1" applyBorder="1" applyAlignment="1">
      <alignment horizontal="right"/>
    </xf>
    <xf numFmtId="2" fontId="13" fillId="0" borderId="27" xfId="2" applyNumberFormat="1" applyFont="1" applyBorder="1" applyAlignment="1">
      <alignment horizontal="right"/>
    </xf>
    <xf numFmtId="4" fontId="14" fillId="0" borderId="27" xfId="2" applyNumberFormat="1" applyFont="1" applyBorder="1" applyAlignment="1">
      <alignment horizontal="right"/>
    </xf>
    <xf numFmtId="4" fontId="14" fillId="0" borderId="28" xfId="2" applyNumberFormat="1" applyFont="1" applyBorder="1" applyAlignment="1">
      <alignment horizontal="right"/>
    </xf>
    <xf numFmtId="4" fontId="3" fillId="0" borderId="27" xfId="2" applyNumberFormat="1" applyBorder="1"/>
    <xf numFmtId="4" fontId="15" fillId="0" borderId="27" xfId="2" applyNumberFormat="1" applyFont="1" applyBorder="1"/>
    <xf numFmtId="4" fontId="3" fillId="0" borderId="29" xfId="2" applyNumberFormat="1" applyBorder="1"/>
    <xf numFmtId="0" fontId="3" fillId="3" borderId="30" xfId="2" applyFill="1" applyBorder="1" applyAlignment="1">
      <alignment horizontal="left" wrapText="1" indent="2"/>
    </xf>
    <xf numFmtId="164" fontId="16" fillId="0" borderId="35" xfId="2" applyNumberFormat="1" applyFont="1" applyBorder="1" applyAlignment="1">
      <alignment horizontal="right"/>
    </xf>
    <xf numFmtId="164" fontId="16" fillId="0" borderId="27" xfId="2" applyNumberFormat="1" applyFont="1" applyBorder="1" applyAlignment="1">
      <alignment horizontal="right"/>
    </xf>
    <xf numFmtId="164" fontId="10" fillId="4" borderId="27" xfId="2" applyNumberFormat="1" applyFont="1" applyFill="1" applyBorder="1" applyAlignment="1">
      <alignment horizontal="right"/>
    </xf>
    <xf numFmtId="0" fontId="3" fillId="0" borderId="34" xfId="2" applyBorder="1" applyAlignment="1">
      <alignment horizontal="right"/>
    </xf>
    <xf numFmtId="0" fontId="13" fillId="0" borderId="27" xfId="2" applyFont="1" applyBorder="1" applyAlignment="1">
      <alignment horizontal="right"/>
    </xf>
    <xf numFmtId="164" fontId="13" fillId="0" borderId="27" xfId="2" applyNumberFormat="1" applyFont="1" applyBorder="1" applyAlignment="1">
      <alignment horizontal="right"/>
    </xf>
    <xf numFmtId="2" fontId="16" fillId="0" borderId="35" xfId="2" applyNumberFormat="1" applyFont="1" applyBorder="1" applyAlignment="1">
      <alignment horizontal="right"/>
    </xf>
    <xf numFmtId="2" fontId="16" fillId="0" borderId="27" xfId="2" applyNumberFormat="1" applyFont="1" applyBorder="1" applyAlignment="1">
      <alignment horizontal="right"/>
    </xf>
    <xf numFmtId="4" fontId="10" fillId="4" borderId="27" xfId="2" applyNumberFormat="1" applyFont="1" applyFill="1" applyBorder="1" applyAlignment="1">
      <alignment horizontal="right"/>
    </xf>
    <xf numFmtId="0" fontId="3" fillId="0" borderId="28" xfId="2" applyBorder="1" applyAlignment="1">
      <alignment horizontal="right"/>
    </xf>
    <xf numFmtId="0" fontId="3" fillId="3" borderId="30" xfId="2" applyFill="1" applyBorder="1" applyAlignment="1">
      <alignment wrapText="1"/>
    </xf>
    <xf numFmtId="4" fontId="11" fillId="4" borderId="36" xfId="2" applyNumberFormat="1" applyFont="1" applyFill="1" applyBorder="1" applyAlignment="1">
      <alignment horizontal="right"/>
    </xf>
    <xf numFmtId="4" fontId="13" fillId="0" borderId="27" xfId="2" applyNumberFormat="1" applyFont="1" applyBorder="1" applyAlignment="1">
      <alignment horizontal="right"/>
    </xf>
    <xf numFmtId="4" fontId="15" fillId="0" borderId="34" xfId="2" applyNumberFormat="1" applyFont="1" applyBorder="1"/>
    <xf numFmtId="0" fontId="11" fillId="3" borderId="30" xfId="2" applyFont="1" applyFill="1" applyBorder="1" applyAlignment="1">
      <alignment horizontal="left" wrapText="1" indent="2"/>
    </xf>
    <xf numFmtId="4" fontId="18" fillId="4" borderId="27" xfId="2" applyNumberFormat="1" applyFont="1" applyFill="1" applyBorder="1" applyAlignment="1">
      <alignment horizontal="right"/>
    </xf>
    <xf numFmtId="4" fontId="18" fillId="4" borderId="33" xfId="2" applyNumberFormat="1" applyFont="1" applyFill="1" applyBorder="1" applyAlignment="1">
      <alignment horizontal="right"/>
    </xf>
    <xf numFmtId="4" fontId="3" fillId="0" borderId="34" xfId="2" applyNumberFormat="1" applyBorder="1"/>
    <xf numFmtId="0" fontId="3" fillId="3" borderId="30" xfId="2" applyFill="1" applyBorder="1" applyAlignment="1">
      <alignment horizontal="left" indent="2"/>
    </xf>
    <xf numFmtId="4" fontId="10" fillId="4" borderId="33" xfId="2" applyNumberFormat="1" applyFont="1" applyFill="1" applyBorder="1" applyAlignment="1">
      <alignment horizontal="right"/>
    </xf>
    <xf numFmtId="0" fontId="3" fillId="0" borderId="0" xfId="2"/>
    <xf numFmtId="0" fontId="11" fillId="3" borderId="30" xfId="2" applyFont="1" applyFill="1" applyBorder="1" applyAlignment="1">
      <alignment horizontal="left" wrapText="1"/>
    </xf>
    <xf numFmtId="0" fontId="11" fillId="3" borderId="30" xfId="2" applyFont="1" applyFill="1" applyBorder="1" applyAlignment="1">
      <alignment wrapText="1"/>
    </xf>
    <xf numFmtId="164" fontId="16" fillId="0" borderId="35" xfId="2" applyNumberFormat="1" applyFont="1" applyBorder="1" applyAlignment="1">
      <alignment horizontal="right" wrapText="1"/>
    </xf>
    <xf numFmtId="164" fontId="16" fillId="0" borderId="27" xfId="2" applyNumberFormat="1" applyFont="1" applyBorder="1" applyAlignment="1">
      <alignment horizontal="right" wrapText="1"/>
    </xf>
    <xf numFmtId="164" fontId="11" fillId="4" borderId="27" xfId="2" applyNumberFormat="1" applyFont="1" applyFill="1" applyBorder="1" applyAlignment="1">
      <alignment horizontal="right" wrapText="1"/>
    </xf>
    <xf numFmtId="164" fontId="3" fillId="4" borderId="27" xfId="2" applyNumberFormat="1" applyFill="1" applyBorder="1" applyAlignment="1">
      <alignment horizontal="right" wrapText="1"/>
    </xf>
    <xf numFmtId="164" fontId="3" fillId="0" borderId="33" xfId="2" applyNumberFormat="1" applyBorder="1"/>
    <xf numFmtId="164" fontId="14" fillId="4" borderId="27" xfId="2" applyNumberFormat="1" applyFont="1" applyFill="1" applyBorder="1" applyAlignment="1">
      <alignment horizontal="right" wrapText="1"/>
    </xf>
    <xf numFmtId="0" fontId="3" fillId="0" borderId="37" xfId="2" applyBorder="1" applyAlignment="1">
      <alignment horizontal="right"/>
    </xf>
    <xf numFmtId="164" fontId="3" fillId="0" borderId="37" xfId="2" applyNumberFormat="1" applyBorder="1" applyAlignment="1">
      <alignment horizontal="right"/>
    </xf>
    <xf numFmtId="0" fontId="3" fillId="0" borderId="38" xfId="2" applyBorder="1" applyAlignment="1">
      <alignment horizontal="right"/>
    </xf>
    <xf numFmtId="164" fontId="3" fillId="0" borderId="24" xfId="2" applyNumberFormat="1" applyBorder="1" applyAlignment="1">
      <alignment horizontal="right"/>
    </xf>
    <xf numFmtId="0" fontId="3" fillId="0" borderId="24" xfId="2" applyBorder="1" applyAlignment="1">
      <alignment horizontal="right"/>
    </xf>
    <xf numFmtId="164" fontId="3" fillId="0" borderId="25" xfId="2" applyNumberFormat="1" applyBorder="1" applyAlignment="1">
      <alignment horizontal="right"/>
    </xf>
    <xf numFmtId="164" fontId="3" fillId="0" borderId="39" xfId="2" applyNumberFormat="1" applyBorder="1" applyAlignment="1">
      <alignment horizontal="right"/>
    </xf>
    <xf numFmtId="164" fontId="3" fillId="0" borderId="26" xfId="2" applyNumberFormat="1" applyBorder="1" applyAlignment="1">
      <alignment horizontal="right"/>
    </xf>
    <xf numFmtId="164" fontId="11" fillId="0" borderId="27" xfId="2" applyNumberFormat="1" applyFont="1" applyBorder="1" applyAlignment="1">
      <alignment horizontal="right"/>
    </xf>
    <xf numFmtId="164" fontId="10" fillId="4" borderId="40" xfId="2" applyNumberFormat="1" applyFont="1" applyFill="1" applyBorder="1" applyAlignment="1">
      <alignment horizontal="right" wrapText="1"/>
    </xf>
    <xf numFmtId="164" fontId="16" fillId="0" borderId="41" xfId="2" applyNumberFormat="1" applyFont="1" applyBorder="1" applyAlignment="1">
      <alignment horizontal="right" wrapText="1"/>
    </xf>
    <xf numFmtId="164" fontId="10" fillId="4" borderId="42" xfId="2" applyNumberFormat="1" applyFont="1" applyFill="1" applyBorder="1" applyAlignment="1">
      <alignment horizontal="right" wrapText="1"/>
    </xf>
    <xf numFmtId="164" fontId="10" fillId="4" borderId="43" xfId="2" applyNumberFormat="1" applyFont="1" applyFill="1" applyBorder="1" applyAlignment="1">
      <alignment horizontal="right" wrapText="1"/>
    </xf>
    <xf numFmtId="164" fontId="11" fillId="4" borderId="42" xfId="2" applyNumberFormat="1" applyFont="1" applyFill="1" applyBorder="1" applyAlignment="1">
      <alignment horizontal="right"/>
    </xf>
    <xf numFmtId="0" fontId="3" fillId="0" borderId="42" xfId="2" applyBorder="1" applyAlignment="1">
      <alignment horizontal="right"/>
    </xf>
    <xf numFmtId="164" fontId="3" fillId="0" borderId="42" xfId="2" applyNumberFormat="1" applyBorder="1" applyAlignment="1">
      <alignment horizontal="right"/>
    </xf>
    <xf numFmtId="164" fontId="11" fillId="4" borderId="44" xfId="2" applyNumberFormat="1" applyFont="1" applyFill="1" applyBorder="1" applyAlignment="1">
      <alignment horizontal="right"/>
    </xf>
    <xf numFmtId="165" fontId="14" fillId="0" borderId="32" xfId="2" applyNumberFormat="1" applyFont="1" applyBorder="1" applyAlignment="1">
      <alignment horizontal="right" wrapText="1"/>
    </xf>
    <xf numFmtId="165" fontId="11" fillId="0" borderId="27" xfId="2" applyNumberFormat="1" applyFont="1" applyBorder="1" applyAlignment="1">
      <alignment horizontal="right" wrapText="1"/>
    </xf>
    <xf numFmtId="165" fontId="14" fillId="0" borderId="27" xfId="2" applyNumberFormat="1" applyFont="1" applyBorder="1" applyAlignment="1">
      <alignment horizontal="right"/>
    </xf>
    <xf numFmtId="165" fontId="14" fillId="0" borderId="33" xfId="2" applyNumberFormat="1" applyFont="1" applyBorder="1" applyAlignment="1">
      <alignment horizontal="right"/>
    </xf>
    <xf numFmtId="165" fontId="14" fillId="0" borderId="28" xfId="2" applyNumberFormat="1" applyFont="1" applyBorder="1" applyAlignment="1">
      <alignment horizontal="right"/>
    </xf>
    <xf numFmtId="165" fontId="14" fillId="0" borderId="27" xfId="2" applyNumberFormat="1" applyFont="1" applyBorder="1"/>
    <xf numFmtId="164" fontId="3" fillId="0" borderId="27" xfId="2" applyNumberFormat="1" applyBorder="1" applyAlignment="1">
      <alignment vertical="center"/>
    </xf>
    <xf numFmtId="164" fontId="3" fillId="0" borderId="29" xfId="2" applyNumberFormat="1" applyBorder="1" applyAlignment="1">
      <alignment vertical="center"/>
    </xf>
    <xf numFmtId="4" fontId="14" fillId="0" borderId="32" xfId="2" applyNumberFormat="1" applyFont="1" applyBorder="1" applyAlignment="1">
      <alignment horizontal="right" wrapText="1"/>
    </xf>
    <xf numFmtId="4" fontId="11" fillId="0" borderId="27" xfId="2" applyNumberFormat="1" applyFont="1" applyBorder="1" applyAlignment="1">
      <alignment horizontal="right" wrapText="1"/>
    </xf>
    <xf numFmtId="4" fontId="14" fillId="0" borderId="33" xfId="2" applyNumberFormat="1" applyFont="1" applyBorder="1" applyAlignment="1">
      <alignment horizontal="right"/>
    </xf>
    <xf numFmtId="4" fontId="14" fillId="0" borderId="27" xfId="2" applyNumberFormat="1" applyFont="1" applyBorder="1"/>
    <xf numFmtId="164" fontId="14" fillId="0" borderId="32" xfId="2" applyNumberFormat="1" applyFont="1" applyBorder="1" applyAlignment="1">
      <alignment horizontal="right" wrapText="1"/>
    </xf>
    <xf numFmtId="164" fontId="11" fillId="0" borderId="27" xfId="2" applyNumberFormat="1" applyFont="1" applyBorder="1" applyAlignment="1">
      <alignment horizontal="right" wrapText="1"/>
    </xf>
    <xf numFmtId="164" fontId="14" fillId="0" borderId="27" xfId="2" applyNumberFormat="1" applyFont="1" applyBorder="1" applyAlignment="1">
      <alignment horizontal="right"/>
    </xf>
    <xf numFmtId="0" fontId="14" fillId="0" borderId="27" xfId="2" applyFont="1" applyBorder="1" applyAlignment="1">
      <alignment horizontal="right"/>
    </xf>
    <xf numFmtId="164" fontId="14" fillId="0" borderId="33" xfId="2" applyNumberFormat="1" applyFont="1" applyBorder="1" applyAlignment="1">
      <alignment horizontal="right"/>
    </xf>
    <xf numFmtId="0" fontId="14" fillId="0" borderId="28" xfId="2" applyFont="1" applyBorder="1" applyAlignment="1">
      <alignment horizontal="right"/>
    </xf>
    <xf numFmtId="164" fontId="14" fillId="0" borderId="28" xfId="2" applyNumberFormat="1" applyFont="1" applyBorder="1" applyAlignment="1">
      <alignment horizontal="right"/>
    </xf>
    <xf numFmtId="4" fontId="14" fillId="0" borderId="27" xfId="4" applyNumberFormat="1" applyFont="1" applyBorder="1" applyAlignment="1">
      <alignment horizontal="right"/>
    </xf>
    <xf numFmtId="4" fontId="14" fillId="0" borderId="28" xfId="4" applyNumberFormat="1" applyFont="1" applyBorder="1" applyAlignment="1">
      <alignment horizontal="right"/>
    </xf>
    <xf numFmtId="4" fontId="14" fillId="0" borderId="28" xfId="5" applyNumberFormat="1" applyFont="1" applyBorder="1" applyAlignment="1">
      <alignment horizontal="right"/>
    </xf>
    <xf numFmtId="4" fontId="14" fillId="0" borderId="27" xfId="5" applyNumberFormat="1" applyFont="1" applyBorder="1" applyAlignment="1">
      <alignment horizontal="right"/>
    </xf>
    <xf numFmtId="0" fontId="3" fillId="0" borderId="27" xfId="2" applyBorder="1"/>
    <xf numFmtId="0" fontId="14" fillId="0" borderId="32" xfId="2" applyFont="1" applyBorder="1" applyAlignment="1">
      <alignment horizontal="right"/>
    </xf>
    <xf numFmtId="0" fontId="11" fillId="0" borderId="27" xfId="2" applyFont="1" applyBorder="1" applyAlignment="1">
      <alignment horizontal="right"/>
    </xf>
    <xf numFmtId="0" fontId="3" fillId="3" borderId="8" xfId="2" applyFill="1" applyBorder="1"/>
    <xf numFmtId="0" fontId="3" fillId="3" borderId="9" xfId="2" applyFill="1" applyBorder="1" applyAlignment="1">
      <alignment horizontal="center"/>
    </xf>
    <xf numFmtId="164" fontId="14" fillId="0" borderId="45" xfId="2" applyNumberFormat="1" applyFont="1" applyBorder="1" applyAlignment="1">
      <alignment horizontal="right" wrapText="1"/>
    </xf>
    <xf numFmtId="164" fontId="14" fillId="0" borderId="46" xfId="2" applyNumberFormat="1" applyFont="1" applyBorder="1" applyAlignment="1">
      <alignment horizontal="right" wrapText="1"/>
    </xf>
    <xf numFmtId="2" fontId="14" fillId="0" borderId="46" xfId="2" applyNumberFormat="1" applyFont="1" applyBorder="1" applyAlignment="1">
      <alignment horizontal="right" wrapText="1"/>
    </xf>
    <xf numFmtId="164" fontId="14" fillId="0" borderId="46" xfId="2" applyNumberFormat="1" applyFont="1" applyBorder="1" applyAlignment="1">
      <alignment horizontal="right"/>
    </xf>
    <xf numFmtId="0" fontId="14" fillId="0" borderId="46" xfId="2" applyFont="1" applyBorder="1" applyAlignment="1">
      <alignment horizontal="right"/>
    </xf>
    <xf numFmtId="164" fontId="14" fillId="0" borderId="47" xfId="2" applyNumberFormat="1" applyFont="1" applyBorder="1" applyAlignment="1">
      <alignment horizontal="right"/>
    </xf>
    <xf numFmtId="164" fontId="14" fillId="0" borderId="48" xfId="2" applyNumberFormat="1" applyFont="1" applyBorder="1" applyAlignment="1">
      <alignment horizontal="right"/>
    </xf>
    <xf numFmtId="164" fontId="3" fillId="0" borderId="46" xfId="2" applyNumberFormat="1" applyBorder="1"/>
    <xf numFmtId="164" fontId="3" fillId="0" borderId="46" xfId="2" applyNumberFormat="1" applyBorder="1" applyAlignment="1">
      <alignment horizontal="right"/>
    </xf>
    <xf numFmtId="164" fontId="3" fillId="0" borderId="46" xfId="2" applyNumberFormat="1" applyBorder="1" applyAlignment="1">
      <alignment vertical="center"/>
    </xf>
    <xf numFmtId="164" fontId="3" fillId="0" borderId="49" xfId="2" applyNumberFormat="1" applyBorder="1" applyAlignment="1">
      <alignment vertical="center"/>
    </xf>
    <xf numFmtId="164" fontId="14" fillId="0" borderId="0" xfId="2" applyNumberFormat="1" applyFont="1" applyAlignment="1">
      <alignment horizontal="right"/>
    </xf>
    <xf numFmtId="0" fontId="12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9" fillId="0" borderId="0" xfId="2" applyFont="1" applyAlignment="1">
      <alignment wrapText="1"/>
    </xf>
    <xf numFmtId="0" fontId="19" fillId="0" borderId="0" xfId="2" applyFont="1" applyAlignment="1">
      <alignment horizontal="left" wrapText="1"/>
    </xf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0" xfId="6" applyNumberFormat="1" applyFont="1" applyFill="1" applyBorder="1" applyAlignment="1" applyProtection="1">
      <alignment vertical="top"/>
      <protection locked="0"/>
    </xf>
    <xf numFmtId="0" fontId="24" fillId="0" borderId="0" xfId="6" applyNumberFormat="1" applyFont="1" applyFill="1" applyBorder="1" applyAlignment="1" applyProtection="1">
      <alignment vertical="center"/>
      <protection locked="0"/>
    </xf>
    <xf numFmtId="0" fontId="25" fillId="0" borderId="0" xfId="6" applyNumberFormat="1" applyFont="1" applyFill="1" applyBorder="1" applyAlignment="1" applyProtection="1">
      <alignment vertical="top"/>
      <protection locked="0"/>
    </xf>
    <xf numFmtId="0" fontId="26" fillId="0" borderId="0" xfId="6" applyNumberFormat="1" applyFont="1" applyFill="1" applyBorder="1" applyAlignment="1" applyProtection="1">
      <alignment vertical="top"/>
      <protection locked="0"/>
    </xf>
    <xf numFmtId="0" fontId="27" fillId="0" borderId="0" xfId="7" applyNumberFormat="1" applyFont="1" applyFill="1" applyBorder="1" applyAlignment="1" applyProtection="1"/>
    <xf numFmtId="0" fontId="25" fillId="7" borderId="59" xfId="6" applyNumberFormat="1" applyFont="1" applyFill="1" applyBorder="1" applyAlignment="1" applyProtection="1">
      <alignment vertical="center"/>
      <protection locked="0"/>
    </xf>
    <xf numFmtId="0" fontId="25" fillId="7" borderId="0" xfId="6" applyNumberFormat="1" applyFont="1" applyFill="1" applyBorder="1" applyAlignment="1" applyProtection="1">
      <alignment horizontal="left"/>
      <protection locked="0"/>
    </xf>
    <xf numFmtId="164" fontId="25" fillId="0" borderId="0" xfId="6" applyNumberFormat="1" applyFont="1" applyFill="1" applyBorder="1" applyAlignment="1" applyProtection="1">
      <alignment horizontal="right"/>
      <protection locked="0"/>
    </xf>
    <xf numFmtId="164" fontId="25" fillId="0" borderId="61" xfId="6" applyNumberFormat="1" applyFont="1" applyFill="1" applyBorder="1" applyAlignment="1" applyProtection="1">
      <alignment horizontal="right"/>
      <protection hidden="1"/>
    </xf>
    <xf numFmtId="164" fontId="25" fillId="0" borderId="62" xfId="6" applyNumberFormat="1" applyFont="1" applyFill="1" applyBorder="1" applyAlignment="1" applyProtection="1">
      <alignment horizontal="right"/>
      <protection locked="0"/>
    </xf>
    <xf numFmtId="164" fontId="25" fillId="0" borderId="62" xfId="6" applyNumberFormat="1" applyFont="1" applyFill="1" applyBorder="1" applyAlignment="1" applyProtection="1">
      <alignment horizontal="right"/>
      <protection hidden="1"/>
    </xf>
    <xf numFmtId="164" fontId="25" fillId="0" borderId="63" xfId="6" applyNumberFormat="1" applyFont="1" applyFill="1" applyBorder="1" applyAlignment="1" applyProtection="1">
      <alignment horizontal="right"/>
      <protection hidden="1"/>
    </xf>
    <xf numFmtId="164" fontId="25" fillId="0" borderId="0" xfId="6" applyNumberFormat="1" applyFont="1" applyFill="1" applyBorder="1" applyAlignment="1" applyProtection="1">
      <alignment horizontal="right"/>
      <protection hidden="1"/>
    </xf>
    <xf numFmtId="0" fontId="25" fillId="7" borderId="0" xfId="6" applyFont="1" applyFill="1" applyBorder="1" applyAlignment="1" applyProtection="1"/>
    <xf numFmtId="164" fontId="25" fillId="0" borderId="0" xfId="6" applyNumberFormat="1" applyFont="1" applyFill="1" applyBorder="1" applyAlignment="1" applyProtection="1">
      <protection locked="0"/>
    </xf>
    <xf numFmtId="164" fontId="25" fillId="7" borderId="0" xfId="6" applyNumberFormat="1" applyFont="1" applyFill="1" applyBorder="1" applyAlignment="1" applyProtection="1"/>
    <xf numFmtId="0" fontId="25" fillId="0" borderId="0" xfId="6" applyNumberFormat="1" applyFont="1" applyFill="1" applyBorder="1" applyAlignment="1" applyProtection="1">
      <protection locked="0"/>
    </xf>
    <xf numFmtId="164" fontId="25" fillId="7" borderId="0" xfId="6" applyNumberFormat="1" applyFont="1" applyFill="1" applyBorder="1" applyAlignment="1" applyProtection="1">
      <protection locked="0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6" borderId="1" xfId="0" applyFill="1" applyBorder="1" applyAlignment="1"/>
    <xf numFmtId="18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28" fillId="0" borderId="0" xfId="8"/>
    <xf numFmtId="0" fontId="29" fillId="0" borderId="0" xfId="8" applyFont="1"/>
    <xf numFmtId="0" fontId="0" fillId="0" borderId="0" xfId="0" quotePrefix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55" xfId="0" applyFill="1" applyBorder="1" applyAlignment="1">
      <alignment vertical="center" wrapText="1"/>
    </xf>
    <xf numFmtId="0" fontId="0" fillId="0" borderId="5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50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0" borderId="55" xfId="0" applyBorder="1" applyAlignment="1">
      <alignment horizontal="left" wrapText="1"/>
    </xf>
    <xf numFmtId="0" fontId="0" fillId="0" borderId="64" xfId="0" applyBorder="1" applyAlignment="1">
      <alignment horizontal="left" wrapText="1"/>
    </xf>
    <xf numFmtId="0" fontId="4" fillId="0" borderId="0" xfId="2" applyFont="1" applyAlignment="1">
      <alignment horizontal="left"/>
    </xf>
    <xf numFmtId="0" fontId="6" fillId="0" borderId="0" xfId="3" applyNumberFormat="1" applyAlignment="1" applyProtection="1">
      <alignment horizontal="center" wrapText="1"/>
    </xf>
    <xf numFmtId="0" fontId="3" fillId="3" borderId="2" xfId="2" applyFill="1" applyBorder="1" applyAlignment="1">
      <alignment horizontal="left" vertical="center" wrapText="1"/>
    </xf>
    <xf numFmtId="0" fontId="3" fillId="3" borderId="3" xfId="2" applyFill="1" applyBorder="1" applyAlignment="1">
      <alignment horizontal="left" vertical="center" wrapText="1"/>
    </xf>
    <xf numFmtId="0" fontId="3" fillId="3" borderId="8" xfId="2" applyFill="1" applyBorder="1" applyAlignment="1">
      <alignment horizontal="left" vertical="center" wrapText="1"/>
    </xf>
    <xf numFmtId="0" fontId="3" fillId="3" borderId="9" xfId="2" applyFill="1" applyBorder="1" applyAlignment="1">
      <alignment horizontal="left" vertical="center" wrapText="1"/>
    </xf>
    <xf numFmtId="0" fontId="3" fillId="3" borderId="4" xfId="2" applyFill="1" applyBorder="1" applyAlignment="1">
      <alignment horizontal="center" vertical="center"/>
    </xf>
    <xf numFmtId="0" fontId="3" fillId="3" borderId="5" xfId="2" applyFill="1" applyBorder="1" applyAlignment="1">
      <alignment horizontal="center" vertical="center"/>
    </xf>
    <xf numFmtId="0" fontId="3" fillId="3" borderId="7" xfId="2" applyFill="1" applyBorder="1" applyAlignment="1">
      <alignment horizontal="center" vertical="center"/>
    </xf>
    <xf numFmtId="4" fontId="3" fillId="0" borderId="14" xfId="2" applyNumberFormat="1" applyBorder="1" applyAlignment="1">
      <alignment horizontal="right" wrapText="1"/>
    </xf>
    <xf numFmtId="4" fontId="3" fillId="0" borderId="23" xfId="2" applyNumberFormat="1" applyBorder="1" applyAlignment="1">
      <alignment horizontal="right" wrapText="1"/>
    </xf>
    <xf numFmtId="4" fontId="3" fillId="0" borderId="15" xfId="2" applyNumberFormat="1" applyBorder="1" applyAlignment="1">
      <alignment horizontal="right" wrapText="1"/>
    </xf>
    <xf numFmtId="4" fontId="3" fillId="0" borderId="24" xfId="2" applyNumberFormat="1" applyBorder="1" applyAlignment="1">
      <alignment horizontal="right" wrapText="1"/>
    </xf>
    <xf numFmtId="0" fontId="3" fillId="3" borderId="6" xfId="2" applyFill="1" applyBorder="1" applyAlignment="1">
      <alignment horizontal="center" vertical="center"/>
    </xf>
    <xf numFmtId="4" fontId="10" fillId="4" borderId="15" xfId="2" applyNumberFormat="1" applyFont="1" applyFill="1" applyBorder="1" applyAlignment="1">
      <alignment horizontal="right" wrapText="1"/>
    </xf>
    <xf numFmtId="4" fontId="10" fillId="4" borderId="24" xfId="2" applyNumberFormat="1" applyFont="1" applyFill="1" applyBorder="1" applyAlignment="1">
      <alignment horizontal="right" wrapText="1"/>
    </xf>
    <xf numFmtId="4" fontId="11" fillId="4" borderId="15" xfId="2" applyNumberFormat="1" applyFont="1" applyFill="1" applyBorder="1" applyAlignment="1">
      <alignment horizontal="right"/>
    </xf>
    <xf numFmtId="4" fontId="11" fillId="4" borderId="24" xfId="2" applyNumberFormat="1" applyFont="1" applyFill="1" applyBorder="1" applyAlignment="1">
      <alignment horizontal="right"/>
    </xf>
    <xf numFmtId="4" fontId="3" fillId="0" borderId="15" xfId="2" applyNumberFormat="1" applyBorder="1" applyAlignment="1">
      <alignment horizontal="right"/>
    </xf>
    <xf numFmtId="4" fontId="3" fillId="0" borderId="24" xfId="2" applyNumberFormat="1" applyBorder="1" applyAlignment="1">
      <alignment horizontal="right"/>
    </xf>
    <xf numFmtId="4" fontId="3" fillId="0" borderId="17" xfId="2" applyNumberFormat="1" applyBorder="1" applyAlignment="1">
      <alignment horizontal="right"/>
    </xf>
    <xf numFmtId="4" fontId="3" fillId="0" borderId="26" xfId="2" applyNumberFormat="1" applyBorder="1" applyAlignment="1">
      <alignment horizontal="right"/>
    </xf>
    <xf numFmtId="4" fontId="11" fillId="4" borderId="16" xfId="2" applyNumberFormat="1" applyFont="1" applyFill="1" applyBorder="1" applyAlignment="1">
      <alignment horizontal="right"/>
    </xf>
    <xf numFmtId="4" fontId="11" fillId="4" borderId="25" xfId="2" applyNumberFormat="1" applyFont="1" applyFill="1" applyBorder="1" applyAlignment="1">
      <alignment horizontal="right"/>
    </xf>
    <xf numFmtId="2" fontId="3" fillId="0" borderId="15" xfId="2" applyNumberFormat="1" applyBorder="1" applyAlignment="1">
      <alignment horizontal="right"/>
    </xf>
    <xf numFmtId="2" fontId="3" fillId="0" borderId="24" xfId="2" applyNumberFormat="1" applyBorder="1" applyAlignment="1">
      <alignment horizontal="right"/>
    </xf>
    <xf numFmtId="4" fontId="3" fillId="4" borderId="15" xfId="2" applyNumberFormat="1" applyFill="1" applyBorder="1" applyAlignment="1">
      <alignment horizontal="right"/>
    </xf>
    <xf numFmtId="4" fontId="3" fillId="4" borderId="24" xfId="2" applyNumberFormat="1" applyFill="1" applyBorder="1" applyAlignment="1">
      <alignment horizontal="right"/>
    </xf>
    <xf numFmtId="2" fontId="3" fillId="0" borderId="17" xfId="2" applyNumberFormat="1" applyBorder="1" applyAlignment="1">
      <alignment horizontal="right"/>
    </xf>
    <xf numFmtId="2" fontId="3" fillId="0" borderId="26" xfId="2" applyNumberFormat="1" applyBorder="1" applyAlignment="1">
      <alignment horizontal="right"/>
    </xf>
    <xf numFmtId="0" fontId="19" fillId="0" borderId="0" xfId="2" applyFont="1" applyAlignment="1">
      <alignment horizontal="left" wrapText="1"/>
    </xf>
    <xf numFmtId="4" fontId="3" fillId="4" borderId="18" xfId="2" applyNumberFormat="1" applyFill="1" applyBorder="1" applyAlignment="1">
      <alignment horizontal="right"/>
    </xf>
    <xf numFmtId="4" fontId="3" fillId="4" borderId="27" xfId="2" applyNumberFormat="1" applyFill="1" applyBorder="1" applyAlignment="1">
      <alignment horizontal="right"/>
    </xf>
    <xf numFmtId="4" fontId="3" fillId="0" borderId="18" xfId="2" applyNumberFormat="1" applyBorder="1" applyAlignment="1">
      <alignment horizontal="right"/>
    </xf>
    <xf numFmtId="4" fontId="3" fillId="0" borderId="27" xfId="2" applyNumberFormat="1" applyBorder="1" applyAlignment="1">
      <alignment horizontal="right"/>
    </xf>
    <xf numFmtId="4" fontId="3" fillId="0" borderId="20" xfId="2" applyNumberFormat="1" applyBorder="1" applyAlignment="1">
      <alignment horizontal="right"/>
    </xf>
    <xf numFmtId="4" fontId="3" fillId="0" borderId="29" xfId="2" applyNumberFormat="1" applyBorder="1" applyAlignment="1">
      <alignment horizontal="right"/>
    </xf>
    <xf numFmtId="0" fontId="12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4" fontId="3" fillId="0" borderId="19" xfId="2" applyNumberFormat="1" applyBorder="1" applyAlignment="1">
      <alignment horizontal="right"/>
    </xf>
    <xf numFmtId="4" fontId="3" fillId="0" borderId="28" xfId="2" applyNumberFormat="1" applyBorder="1" applyAlignment="1">
      <alignment horizontal="right"/>
    </xf>
    <xf numFmtId="0" fontId="25" fillId="7" borderId="57" xfId="6" applyFont="1" applyFill="1" applyBorder="1" applyAlignment="1" applyProtection="1">
      <alignment horizontal="center" vertical="center" wrapText="1"/>
    </xf>
    <xf numFmtId="0" fontId="25" fillId="7" borderId="58" xfId="6" applyFont="1" applyFill="1" applyBorder="1" applyAlignment="1" applyProtection="1">
      <alignment horizontal="center" vertical="center" wrapText="1"/>
    </xf>
    <xf numFmtId="0" fontId="25" fillId="7" borderId="57" xfId="6" applyNumberFormat="1" applyFont="1" applyFill="1" applyBorder="1" applyAlignment="1" applyProtection="1">
      <alignment horizontal="center" vertical="center"/>
      <protection locked="0"/>
    </xf>
    <xf numFmtId="0" fontId="25" fillId="7" borderId="60" xfId="6" applyNumberFormat="1" applyFont="1" applyFill="1" applyBorder="1" applyAlignment="1" applyProtection="1">
      <alignment horizontal="center" vertical="center"/>
      <protection locked="0"/>
    </xf>
    <xf numFmtId="0" fontId="25" fillId="7" borderId="58" xfId="6" applyNumberFormat="1" applyFont="1" applyFill="1" applyBorder="1" applyAlignment="1" applyProtection="1">
      <alignment horizontal="center" vertical="center"/>
      <protection locked="0"/>
    </xf>
    <xf numFmtId="0" fontId="22" fillId="0" borderId="0" xfId="6" applyNumberFormat="1" applyFont="1" applyFill="1" applyBorder="1" applyAlignment="1" applyProtection="1">
      <alignment horizontal="left" vertical="top" wrapText="1"/>
      <protection locked="0"/>
    </xf>
    <xf numFmtId="0" fontId="25" fillId="7" borderId="56" xfId="6" applyNumberFormat="1" applyFont="1" applyFill="1" applyBorder="1" applyAlignment="1" applyProtection="1">
      <alignment horizontal="center" vertical="center" wrapText="1"/>
      <protection locked="0"/>
    </xf>
    <xf numFmtId="0" fontId="29" fillId="5" borderId="1" xfId="8" applyFont="1" applyFill="1" applyBorder="1" applyAlignment="1">
      <alignment horizontal="center"/>
    </xf>
    <xf numFmtId="0" fontId="28" fillId="5" borderId="1" xfId="8" applyFill="1" applyBorder="1" applyAlignment="1">
      <alignment horizontal="center"/>
    </xf>
    <xf numFmtId="165" fontId="28" fillId="6" borderId="1" xfId="8" applyNumberFormat="1" applyFill="1" applyBorder="1"/>
  </cellXfs>
  <cellStyles count="9">
    <cellStyle name="Comma 2" xfId="4" xr:uid="{11DE964F-EF36-44C9-BF48-0B5C86B3E4E8}"/>
    <cellStyle name="Dziesiętny 2" xfId="5" xr:uid="{5A5188FB-1F38-4586-B295-45ECCE18CC9D}"/>
    <cellStyle name="Hyperlink" xfId="1" builtinId="8"/>
    <cellStyle name="Hyperlink 2" xfId="3" xr:uid="{01B0EB11-5BCD-488B-BCFE-40B306AA4FA6}"/>
    <cellStyle name="Hyperlink 3" xfId="7" xr:uid="{00000000-0005-0000-0000-000035000000}"/>
    <cellStyle name="Normal" xfId="0" builtinId="0"/>
    <cellStyle name="Normal 2" xfId="2" xr:uid="{F013F6AC-95AB-4F84-B685-488DA9E293A9}"/>
    <cellStyle name="Normal 3" xfId="6" xr:uid="{00000000-0005-0000-0000-000036000000}"/>
    <cellStyle name="Normal 4" xfId="8" xr:uid="{71DA6C84-E05C-4B7B-B24D-AF2BA7B22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Indeks!$Z$23</c:f>
              <c:strCache>
                <c:ptCount val="1"/>
                <c:pt idx="0">
                  <c:v>Relacja Przemysł/Handel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Indeks!$V$24:$W$51</c:f>
              <c:multiLvlStrCache>
                <c:ptCount val="2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  <c:pt idx="16">
                    <c:v>2019</c:v>
                  </c:pt>
                  <c:pt idx="20">
                    <c:v>2020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Indeks!$Z$24:$Z$51</c:f>
              <c:numCache>
                <c:formatCode>General</c:formatCode>
                <c:ptCount val="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F-4EFD-BED9-9E00C2064053}"/>
            </c:ext>
          </c:extLst>
        </c:ser>
        <c:ser>
          <c:idx val="1"/>
          <c:order val="1"/>
          <c:tx>
            <c:strRef>
              <c:f>Indeks!$AA$23</c:f>
              <c:strCache>
                <c:ptCount val="1"/>
                <c:pt idx="0">
                  <c:v>Relacja Przemysł/Handel - średnia 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Indeks!$V$24:$W$51</c:f>
              <c:multiLvlStrCache>
                <c:ptCount val="2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  <c:pt idx="16">
                    <c:v>2019</c:v>
                  </c:pt>
                  <c:pt idx="20">
                    <c:v>2020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Indeks!$AA$24:$AA$51</c:f>
              <c:numCache>
                <c:formatCode>General</c:formatCode>
                <c:ptCount val="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F-4EFD-BED9-9E00C206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467616"/>
        <c:axId val="991457216"/>
      </c:lineChart>
      <c:catAx>
        <c:axId val="9914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57216"/>
        <c:crosses val="autoZero"/>
        <c:auto val="1"/>
        <c:lblAlgn val="ctr"/>
        <c:lblOffset val="100"/>
        <c:noMultiLvlLbl val="0"/>
      </c:catAx>
      <c:valAx>
        <c:axId val="9914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564174</xdr:colOff>
      <xdr:row>1</xdr:row>
      <xdr:rowOff>175846</xdr:rowOff>
    </xdr:from>
    <xdr:to>
      <xdr:col>26</xdr:col>
      <xdr:colOff>542193</xdr:colOff>
      <xdr:row>16</xdr:row>
      <xdr:rowOff>61546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F69DCF-522F-465C-B73F-68B48A937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yasserh/song-popularity-dataset?select=song_data.cs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kaggle.com/jmcslk/ballon-d-or-data-analysis/data" TargetMode="External"/><Relationship Id="rId1" Type="http://schemas.openxmlformats.org/officeDocument/2006/relationships/hyperlink" Target="https://stat.gov.pl/wskazniki-makroekonomiczne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A07-0F65-4B04-A66D-CD883E312B35}">
  <dimension ref="A15:AD18854"/>
  <sheetViews>
    <sheetView showGridLines="0" topLeftCell="A7" workbookViewId="0">
      <selection activeCell="A16" sqref="A16"/>
    </sheetView>
  </sheetViews>
  <sheetFormatPr defaultRowHeight="15" x14ac:dyDescent="0.25"/>
  <cols>
    <col min="2" max="2" width="22.5703125" customWidth="1"/>
    <col min="3" max="3" width="2.5703125" bestFit="1" customWidth="1"/>
    <col min="11" max="11" width="25.42578125" customWidth="1"/>
    <col min="12" max="25" width="11.42578125" customWidth="1"/>
    <col min="27" max="27" width="20.7109375" bestFit="1" customWidth="1"/>
    <col min="28" max="30" width="17.7109375" customWidth="1"/>
  </cols>
  <sheetData>
    <row r="15" spans="13:13" x14ac:dyDescent="0.25">
      <c r="M15" s="1"/>
    </row>
    <row r="17" spans="1:30" x14ac:dyDescent="0.25">
      <c r="K17" t="s">
        <v>233</v>
      </c>
      <c r="L17" s="154" t="s">
        <v>13500</v>
      </c>
    </row>
    <row r="18" spans="1:30" x14ac:dyDescent="0.25">
      <c r="A18" s="195" t="s">
        <v>444</v>
      </c>
      <c r="B18" s="195"/>
      <c r="C18" s="195"/>
      <c r="D18" s="195"/>
      <c r="E18" s="195"/>
      <c r="F18" s="195"/>
      <c r="G18" s="195"/>
      <c r="H18" s="195"/>
      <c r="I18" s="195"/>
      <c r="K18" s="195" t="s">
        <v>13499</v>
      </c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AA18" s="195" t="s">
        <v>13502</v>
      </c>
      <c r="AB18" s="195"/>
      <c r="AC18" s="195"/>
      <c r="AD18" s="195"/>
    </row>
    <row r="19" spans="1:30" ht="30" x14ac:dyDescent="0.25">
      <c r="A19" s="199" t="s">
        <v>442</v>
      </c>
      <c r="B19" s="199"/>
      <c r="C19" s="199"/>
      <c r="D19" s="199"/>
      <c r="E19" s="199"/>
      <c r="F19" s="199"/>
      <c r="G19" s="199"/>
      <c r="K19" s="180" t="s">
        <v>451</v>
      </c>
      <c r="L19" s="180" t="s">
        <v>452</v>
      </c>
      <c r="M19" s="180" t="s">
        <v>453</v>
      </c>
      <c r="N19" s="180" t="s">
        <v>454</v>
      </c>
      <c r="O19" s="180" t="s">
        <v>455</v>
      </c>
      <c r="P19" s="180" t="s">
        <v>456</v>
      </c>
      <c r="Q19" s="180" t="s">
        <v>457</v>
      </c>
      <c r="R19" s="180" t="s">
        <v>458</v>
      </c>
      <c r="S19" s="180" t="s">
        <v>459</v>
      </c>
      <c r="T19" s="180" t="s">
        <v>460</v>
      </c>
      <c r="U19" s="180" t="s">
        <v>461</v>
      </c>
      <c r="V19" s="180" t="s">
        <v>462</v>
      </c>
      <c r="W19" s="180" t="s">
        <v>463</v>
      </c>
      <c r="X19" s="180" t="s">
        <v>464</v>
      </c>
      <c r="Y19" s="180" t="s">
        <v>465</v>
      </c>
      <c r="AA19" s="197" t="s">
        <v>13504</v>
      </c>
      <c r="AB19" s="197"/>
      <c r="AC19" s="197"/>
      <c r="AD19" s="197"/>
    </row>
    <row r="20" spans="1:30" x14ac:dyDescent="0.25">
      <c r="A20" s="200"/>
      <c r="B20" s="200"/>
      <c r="C20" s="200"/>
      <c r="D20" s="200"/>
      <c r="E20" s="200"/>
      <c r="F20" s="200"/>
      <c r="G20" s="200"/>
      <c r="K20" s="145" t="s">
        <v>466</v>
      </c>
      <c r="L20" s="145">
        <v>73</v>
      </c>
      <c r="M20" s="145">
        <v>262333</v>
      </c>
      <c r="N20" s="148">
        <v>5.5199999999999997E-3</v>
      </c>
      <c r="O20" s="148">
        <v>0.496</v>
      </c>
      <c r="P20" s="148">
        <v>0.68200000000000005</v>
      </c>
      <c r="Q20" s="148">
        <v>2.94E-5</v>
      </c>
      <c r="R20" s="148">
        <v>8</v>
      </c>
      <c r="S20" s="148">
        <v>5.8900000000000001E-2</v>
      </c>
      <c r="T20" s="148">
        <v>-4.0949999999999998</v>
      </c>
      <c r="U20" s="148">
        <v>1</v>
      </c>
      <c r="V20" s="148">
        <v>2.9399999999999999E-2</v>
      </c>
      <c r="W20" s="148">
        <v>167.06</v>
      </c>
      <c r="X20" s="148">
        <v>4</v>
      </c>
      <c r="Y20" s="148">
        <v>0.47399999999999998</v>
      </c>
    </row>
    <row r="21" spans="1:30" x14ac:dyDescent="0.25">
      <c r="K21" s="145" t="s">
        <v>467</v>
      </c>
      <c r="L21" s="145">
        <v>66</v>
      </c>
      <c r="M21" s="145">
        <v>216933</v>
      </c>
      <c r="N21" s="148">
        <v>1.03E-2</v>
      </c>
      <c r="O21" s="148">
        <v>0.54200000000000004</v>
      </c>
      <c r="P21" s="148">
        <v>0.85299999999999998</v>
      </c>
      <c r="Q21" s="148">
        <v>0</v>
      </c>
      <c r="R21" s="148">
        <v>3</v>
      </c>
      <c r="S21" s="148">
        <v>0.108</v>
      </c>
      <c r="T21" s="148">
        <v>-6.407</v>
      </c>
      <c r="U21" s="148">
        <v>0</v>
      </c>
      <c r="V21" s="148">
        <v>4.9799999999999997E-2</v>
      </c>
      <c r="W21" s="148">
        <v>105.256</v>
      </c>
      <c r="X21" s="148">
        <v>4</v>
      </c>
      <c r="Y21" s="148">
        <v>0.37</v>
      </c>
    </row>
    <row r="22" spans="1:30" x14ac:dyDescent="0.25">
      <c r="A22" s="183" t="s">
        <v>13508</v>
      </c>
      <c r="C22" s="3"/>
      <c r="K22" s="145" t="s">
        <v>468</v>
      </c>
      <c r="L22" s="145">
        <v>76</v>
      </c>
      <c r="M22" s="145">
        <v>231733</v>
      </c>
      <c r="N22" s="148">
        <v>8.1700000000000002E-3</v>
      </c>
      <c r="O22" s="148">
        <v>0.73699999999999999</v>
      </c>
      <c r="P22" s="148">
        <v>0.46299999999999902</v>
      </c>
      <c r="Q22" s="148">
        <v>0.44700000000000001</v>
      </c>
      <c r="R22" s="148">
        <v>0</v>
      </c>
      <c r="S22" s="148">
        <v>0.255</v>
      </c>
      <c r="T22" s="148">
        <v>-7.8279999999999896</v>
      </c>
      <c r="U22" s="148">
        <v>1</v>
      </c>
      <c r="V22" s="148">
        <v>7.9200000000000007E-2</v>
      </c>
      <c r="W22" s="148">
        <v>123.881</v>
      </c>
      <c r="X22" s="148">
        <v>4</v>
      </c>
      <c r="Y22" s="148">
        <v>0.32400000000000001</v>
      </c>
      <c r="AA22" s="181" t="s">
        <v>13503</v>
      </c>
      <c r="AB22" s="157"/>
      <c r="AC22" s="157"/>
      <c r="AD22" s="157"/>
    </row>
    <row r="23" spans="1:30" x14ac:dyDescent="0.25">
      <c r="C23" s="3"/>
      <c r="K23" s="145" t="s">
        <v>469</v>
      </c>
      <c r="L23" s="145">
        <v>74</v>
      </c>
      <c r="M23" s="145">
        <v>216933</v>
      </c>
      <c r="N23" s="148">
        <v>2.64E-2</v>
      </c>
      <c r="O23" s="148">
        <v>0.45100000000000001</v>
      </c>
      <c r="P23" s="148">
        <v>0.97</v>
      </c>
      <c r="Q23" s="148">
        <v>3.5500000000000002E-3</v>
      </c>
      <c r="R23" s="148">
        <v>0</v>
      </c>
      <c r="S23" s="148">
        <v>0.10199999999999999</v>
      </c>
      <c r="T23" s="148">
        <v>-4.9379999999999997</v>
      </c>
      <c r="U23" s="148">
        <v>1</v>
      </c>
      <c r="V23" s="148">
        <v>0.107</v>
      </c>
      <c r="W23" s="148">
        <v>122.444</v>
      </c>
      <c r="X23" s="148">
        <v>4</v>
      </c>
      <c r="Y23" s="148">
        <v>0.19800000000000001</v>
      </c>
      <c r="AA23" s="185" t="s">
        <v>13501</v>
      </c>
      <c r="AB23" s="159" t="s">
        <v>452</v>
      </c>
      <c r="AC23" s="159" t="s">
        <v>455</v>
      </c>
      <c r="AD23" s="159" t="s">
        <v>463</v>
      </c>
    </row>
    <row r="24" spans="1:30" x14ac:dyDescent="0.25">
      <c r="B24" s="2" t="s">
        <v>443</v>
      </c>
      <c r="C24" s="3"/>
      <c r="K24" s="145" t="s">
        <v>470</v>
      </c>
      <c r="L24" s="145">
        <v>56</v>
      </c>
      <c r="M24" s="145">
        <v>223826</v>
      </c>
      <c r="N24" s="148">
        <v>9.5399999999999901E-4</v>
      </c>
      <c r="O24" s="148">
        <v>0.44700000000000001</v>
      </c>
      <c r="P24" s="148">
        <v>0.76599999999999902</v>
      </c>
      <c r="Q24" s="148">
        <v>0</v>
      </c>
      <c r="R24" s="148">
        <v>10</v>
      </c>
      <c r="S24" s="148">
        <v>0.113</v>
      </c>
      <c r="T24" s="148">
        <v>-5.0650000000000004</v>
      </c>
      <c r="U24" s="148">
        <v>1</v>
      </c>
      <c r="V24" s="148">
        <v>3.1300000000000001E-2</v>
      </c>
      <c r="W24" s="148">
        <v>172.011</v>
      </c>
      <c r="X24" s="148">
        <v>4</v>
      </c>
      <c r="Y24" s="148">
        <v>0.57399999999999995</v>
      </c>
      <c r="AA24" s="186" t="s">
        <v>480</v>
      </c>
      <c r="AB24" s="187"/>
      <c r="AC24" s="187"/>
      <c r="AD24" s="187"/>
    </row>
    <row r="25" spans="1:30" x14ac:dyDescent="0.25">
      <c r="C25" s="3"/>
      <c r="K25" s="145" t="s">
        <v>471</v>
      </c>
      <c r="L25" s="145">
        <v>80</v>
      </c>
      <c r="M25" s="145">
        <v>235893</v>
      </c>
      <c r="N25" s="148">
        <v>8.9499999999999996E-3</v>
      </c>
      <c r="O25" s="148">
        <v>0.316</v>
      </c>
      <c r="P25" s="148">
        <v>0.94499999999999995</v>
      </c>
      <c r="Q25" s="148">
        <v>1.8500000000000001E-6</v>
      </c>
      <c r="R25" s="148">
        <v>4</v>
      </c>
      <c r="S25" s="148">
        <v>0.39600000000000002</v>
      </c>
      <c r="T25" s="148">
        <v>-3.1689999999999898</v>
      </c>
      <c r="U25" s="148">
        <v>0</v>
      </c>
      <c r="V25" s="148">
        <v>0.124</v>
      </c>
      <c r="W25" s="148">
        <v>189.93099999999899</v>
      </c>
      <c r="X25" s="148">
        <v>4</v>
      </c>
      <c r="Y25" s="148">
        <v>0.32</v>
      </c>
      <c r="AA25" s="186" t="s">
        <v>1392</v>
      </c>
      <c r="AB25" s="187"/>
      <c r="AC25" s="187"/>
      <c r="AD25" s="187"/>
    </row>
    <row r="26" spans="1:30" x14ac:dyDescent="0.25">
      <c r="A26" t="s">
        <v>162</v>
      </c>
      <c r="C26" s="3"/>
      <c r="K26" s="145" t="s">
        <v>472</v>
      </c>
      <c r="L26" s="145">
        <v>81</v>
      </c>
      <c r="M26" s="145">
        <v>199893</v>
      </c>
      <c r="N26" s="148">
        <v>5.04E-4</v>
      </c>
      <c r="O26" s="148">
        <v>0.58099999999999996</v>
      </c>
      <c r="P26" s="148">
        <v>0.88700000000000001</v>
      </c>
      <c r="Q26" s="148">
        <v>1.1099999999999899E-3</v>
      </c>
      <c r="R26" s="148">
        <v>4</v>
      </c>
      <c r="S26" s="148">
        <v>0.26800000000000002</v>
      </c>
      <c r="T26" s="148">
        <v>-3.6589999999999998</v>
      </c>
      <c r="U26" s="148">
        <v>0</v>
      </c>
      <c r="V26" s="148">
        <v>6.2399999999999997E-2</v>
      </c>
      <c r="W26" s="148">
        <v>90.577999999999903</v>
      </c>
      <c r="X26" s="148">
        <v>4</v>
      </c>
      <c r="Y26" s="148">
        <v>0.72399999999999998</v>
      </c>
      <c r="AA26" s="186" t="s">
        <v>477</v>
      </c>
      <c r="AB26" s="187"/>
      <c r="AC26" s="187"/>
      <c r="AD26" s="187"/>
    </row>
    <row r="27" spans="1:30" x14ac:dyDescent="0.25">
      <c r="K27" s="145" t="s">
        <v>473</v>
      </c>
      <c r="L27" s="145">
        <v>76</v>
      </c>
      <c r="M27" s="145">
        <v>213800</v>
      </c>
      <c r="N27" s="148">
        <v>1.48E-3</v>
      </c>
      <c r="O27" s="148">
        <v>0.61299999999999999</v>
      </c>
      <c r="P27" s="148">
        <v>0.95299999999999996</v>
      </c>
      <c r="Q27" s="148">
        <v>5.8200000000000005E-4</v>
      </c>
      <c r="R27" s="148">
        <v>2</v>
      </c>
      <c r="S27" s="148">
        <v>0.152</v>
      </c>
      <c r="T27" s="148">
        <v>-3.4350000000000001</v>
      </c>
      <c r="U27" s="148">
        <v>1</v>
      </c>
      <c r="V27" s="148">
        <v>8.5500000000000007E-2</v>
      </c>
      <c r="W27" s="148">
        <v>105.04600000000001</v>
      </c>
      <c r="X27" s="148">
        <v>4</v>
      </c>
      <c r="Y27" s="148">
        <v>0.53700000000000003</v>
      </c>
    </row>
    <row r="28" spans="1:30" x14ac:dyDescent="0.25">
      <c r="B28" t="s">
        <v>446</v>
      </c>
      <c r="C28" s="4" t="s">
        <v>447</v>
      </c>
      <c r="D28" t="s">
        <v>448</v>
      </c>
      <c r="K28" s="145" t="s">
        <v>474</v>
      </c>
      <c r="L28" s="145">
        <v>80</v>
      </c>
      <c r="M28" s="145">
        <v>222586</v>
      </c>
      <c r="N28" s="148">
        <v>1.08E-3</v>
      </c>
      <c r="O28" s="148">
        <v>0.33</v>
      </c>
      <c r="P28" s="148">
        <v>0.93599999999999905</v>
      </c>
      <c r="Q28" s="148">
        <v>0</v>
      </c>
      <c r="R28" s="148">
        <v>1</v>
      </c>
      <c r="S28" s="148">
        <v>9.2600000000000002E-2</v>
      </c>
      <c r="T28" s="148">
        <v>-3.66</v>
      </c>
      <c r="U28" s="148">
        <v>1</v>
      </c>
      <c r="V28" s="148">
        <v>9.1700000000000004E-2</v>
      </c>
      <c r="W28" s="148">
        <v>148.11199999999999</v>
      </c>
      <c r="X28" s="148">
        <v>4</v>
      </c>
      <c r="Y28" s="148">
        <v>0.23399999999999899</v>
      </c>
    </row>
    <row r="29" spans="1:30" x14ac:dyDescent="0.25">
      <c r="K29" s="145" t="s">
        <v>475</v>
      </c>
      <c r="L29" s="145">
        <v>81</v>
      </c>
      <c r="M29" s="145">
        <v>203346</v>
      </c>
      <c r="N29" s="148">
        <v>1.72E-3</v>
      </c>
      <c r="O29" s="148">
        <v>0.54200000000000004</v>
      </c>
      <c r="P29" s="148">
        <v>0.90500000000000003</v>
      </c>
      <c r="Q29" s="148">
        <v>1.04E-2</v>
      </c>
      <c r="R29" s="148">
        <v>9</v>
      </c>
      <c r="S29" s="148">
        <v>0.13600000000000001</v>
      </c>
      <c r="T29" s="148">
        <v>-5.6529999999999996</v>
      </c>
      <c r="U29" s="148">
        <v>1</v>
      </c>
      <c r="V29" s="148">
        <v>5.3999999999999999E-2</v>
      </c>
      <c r="W29" s="148">
        <v>153.398</v>
      </c>
      <c r="X29" s="148">
        <v>4</v>
      </c>
      <c r="Y29" s="148">
        <v>0.374</v>
      </c>
      <c r="AA29" s="195" t="s">
        <v>13505</v>
      </c>
      <c r="AB29" s="195"/>
      <c r="AC29" s="195"/>
      <c r="AD29" s="195"/>
    </row>
    <row r="30" spans="1:30" x14ac:dyDescent="0.25">
      <c r="B30" t="s">
        <v>163</v>
      </c>
      <c r="C30" s="4" t="s">
        <v>167</v>
      </c>
      <c r="D30" t="s">
        <v>168</v>
      </c>
      <c r="K30" s="145" t="s">
        <v>476</v>
      </c>
      <c r="L30" s="145">
        <v>78</v>
      </c>
      <c r="M30" s="145">
        <v>168253</v>
      </c>
      <c r="N30" s="148">
        <v>4.24E-2</v>
      </c>
      <c r="O30" s="148">
        <v>0.629</v>
      </c>
      <c r="P30" s="148">
        <v>0.89700000000000002</v>
      </c>
      <c r="Q30" s="148">
        <v>0</v>
      </c>
      <c r="R30" s="148">
        <v>2</v>
      </c>
      <c r="S30" s="148">
        <v>0.26300000000000001</v>
      </c>
      <c r="T30" s="148">
        <v>-3.4009999999999998</v>
      </c>
      <c r="U30" s="148">
        <v>1</v>
      </c>
      <c r="V30" s="148">
        <v>4.8300000000000003E-2</v>
      </c>
      <c r="W30" s="148">
        <v>161.94399999999999</v>
      </c>
      <c r="X30" s="148">
        <v>4</v>
      </c>
      <c r="Y30" s="148">
        <v>0.93</v>
      </c>
      <c r="AA30" s="197" t="s">
        <v>13506</v>
      </c>
      <c r="AB30" s="197"/>
      <c r="AC30" s="197"/>
      <c r="AD30" s="197"/>
    </row>
    <row r="31" spans="1:30" x14ac:dyDescent="0.25">
      <c r="C31" s="3"/>
      <c r="K31" s="145" t="s">
        <v>477</v>
      </c>
      <c r="L31" s="145">
        <v>63</v>
      </c>
      <c r="M31" s="145">
        <v>185586</v>
      </c>
      <c r="N31" s="148">
        <v>4.5999999999999999E-3</v>
      </c>
      <c r="O31" s="148">
        <v>0.496</v>
      </c>
      <c r="P31" s="148">
        <v>0.86299999999999999</v>
      </c>
      <c r="Q31" s="148">
        <v>0</v>
      </c>
      <c r="R31" s="148">
        <v>9</v>
      </c>
      <c r="S31" s="148">
        <v>0.63900000000000001</v>
      </c>
      <c r="T31" s="148">
        <v>-4.1529999999999996</v>
      </c>
      <c r="U31" s="148">
        <v>1</v>
      </c>
      <c r="V31" s="148">
        <v>3.8100000000000002E-2</v>
      </c>
      <c r="W31" s="148">
        <v>110.01799999999901</v>
      </c>
      <c r="X31" s="148">
        <v>4</v>
      </c>
      <c r="Y31" s="148">
        <v>0.24299999999999999</v>
      </c>
      <c r="AA31" s="198"/>
      <c r="AB31" s="198"/>
      <c r="AC31" s="198"/>
      <c r="AD31" s="198"/>
    </row>
    <row r="32" spans="1:30" x14ac:dyDescent="0.25">
      <c r="B32" t="s">
        <v>166</v>
      </c>
      <c r="C32" s="4" t="s">
        <v>169</v>
      </c>
      <c r="D32" t="s">
        <v>445</v>
      </c>
      <c r="K32" s="145" t="s">
        <v>478</v>
      </c>
      <c r="L32" s="145">
        <v>75</v>
      </c>
      <c r="M32" s="145">
        <v>209266</v>
      </c>
      <c r="N32" s="148">
        <v>4.3400000000000001E-3</v>
      </c>
      <c r="O32" s="148">
        <v>0.64700000000000002</v>
      </c>
      <c r="P32" s="148">
        <v>0.96399999999999997</v>
      </c>
      <c r="Q32" s="148">
        <v>3.5999999999999999E-3</v>
      </c>
      <c r="R32" s="148">
        <v>9</v>
      </c>
      <c r="S32" s="148">
        <v>0.15</v>
      </c>
      <c r="T32" s="148">
        <v>-4.2249999999999996</v>
      </c>
      <c r="U32" s="148">
        <v>0</v>
      </c>
      <c r="V32" s="148">
        <v>0.06</v>
      </c>
      <c r="W32" s="148">
        <v>126.94199999999999</v>
      </c>
      <c r="X32" s="148">
        <v>4</v>
      </c>
      <c r="Y32" s="148">
        <v>0.875</v>
      </c>
    </row>
    <row r="33" spans="1:30" x14ac:dyDescent="0.25">
      <c r="C33" s="3"/>
      <c r="K33" s="145" t="s">
        <v>479</v>
      </c>
      <c r="L33" s="145">
        <v>81</v>
      </c>
      <c r="M33" s="145">
        <v>269000</v>
      </c>
      <c r="N33" s="148">
        <v>1.7899999999999999E-2</v>
      </c>
      <c r="O33" s="148">
        <v>0.61799999999999999</v>
      </c>
      <c r="P33" s="148">
        <v>0.93799999999999994</v>
      </c>
      <c r="Q33" s="148">
        <v>0</v>
      </c>
      <c r="R33" s="148">
        <v>9</v>
      </c>
      <c r="S33" s="148">
        <v>0.16699999999999901</v>
      </c>
      <c r="T33" s="148">
        <v>-3.44199999999999</v>
      </c>
      <c r="U33" s="148">
        <v>1</v>
      </c>
      <c r="V33" s="148">
        <v>4.5600000000000002E-2</v>
      </c>
      <c r="W33" s="148">
        <v>91.454999999999998</v>
      </c>
      <c r="X33" s="148">
        <v>4</v>
      </c>
      <c r="Y33" s="148">
        <v>0.875</v>
      </c>
      <c r="AA33" s="155" t="s">
        <v>13507</v>
      </c>
      <c r="AB33" s="185" t="s">
        <v>461</v>
      </c>
      <c r="AC33" s="185" t="s">
        <v>456</v>
      </c>
      <c r="AD33" s="185" t="s">
        <v>457</v>
      </c>
    </row>
    <row r="34" spans="1:30" ht="77.25" customHeight="1" x14ac:dyDescent="0.25">
      <c r="B34" s="145" t="s">
        <v>449</v>
      </c>
      <c r="C34" s="184" t="s">
        <v>169</v>
      </c>
      <c r="D34" s="201" t="s">
        <v>450</v>
      </c>
      <c r="E34" s="201"/>
      <c r="F34" s="201"/>
      <c r="G34" s="201"/>
      <c r="H34" s="201"/>
      <c r="I34" s="201"/>
      <c r="K34" s="145" t="s">
        <v>480</v>
      </c>
      <c r="L34" s="145">
        <v>69</v>
      </c>
      <c r="M34" s="145">
        <v>210240</v>
      </c>
      <c r="N34" s="148">
        <v>3.5299999999999899E-4</v>
      </c>
      <c r="O34" s="148">
        <v>0.42</v>
      </c>
      <c r="P34" s="148">
        <v>0.92900000000000005</v>
      </c>
      <c r="Q34" s="148">
        <v>7.4699999999999897E-4</v>
      </c>
      <c r="R34" s="148">
        <v>7</v>
      </c>
      <c r="S34" s="148">
        <v>0.122</v>
      </c>
      <c r="T34" s="148">
        <v>-3.8989999999999898</v>
      </c>
      <c r="U34" s="148">
        <v>0</v>
      </c>
      <c r="V34" s="148">
        <v>0.121</v>
      </c>
      <c r="W34" s="148">
        <v>127.20399999999999</v>
      </c>
      <c r="X34" s="148">
        <v>4</v>
      </c>
      <c r="Y34" s="148">
        <v>0.3</v>
      </c>
      <c r="AA34" s="160" t="s">
        <v>241</v>
      </c>
      <c r="AB34" s="158"/>
      <c r="AC34" s="158"/>
      <c r="AD34" s="158"/>
    </row>
    <row r="35" spans="1:30" x14ac:dyDescent="0.25">
      <c r="C35" s="3"/>
      <c r="K35" s="145" t="s">
        <v>481</v>
      </c>
      <c r="L35" s="145">
        <v>77</v>
      </c>
      <c r="M35" s="145">
        <v>237026</v>
      </c>
      <c r="N35" s="148">
        <v>4.2299999999999998E-4</v>
      </c>
      <c r="O35" s="148">
        <v>0.27800000000000002</v>
      </c>
      <c r="P35" s="148">
        <v>0.67599999999999905</v>
      </c>
      <c r="Q35" s="148">
        <v>8.9899999999999995E-4</v>
      </c>
      <c r="R35" s="148">
        <v>9</v>
      </c>
      <c r="S35" s="148">
        <v>0.13600000000000001</v>
      </c>
      <c r="T35" s="148">
        <v>-8.8209999999999997</v>
      </c>
      <c r="U35" s="148">
        <v>1</v>
      </c>
      <c r="V35" s="148">
        <v>3.7100000000000001E-2</v>
      </c>
      <c r="W35" s="148">
        <v>104.545</v>
      </c>
      <c r="X35" s="148">
        <v>4</v>
      </c>
      <c r="Y35" s="148">
        <v>0.49399999999999999</v>
      </c>
    </row>
    <row r="36" spans="1:30" x14ac:dyDescent="0.25">
      <c r="A36" s="183" t="s">
        <v>13509</v>
      </c>
      <c r="C36" s="3"/>
      <c r="K36" s="145" t="s">
        <v>482</v>
      </c>
      <c r="L36" s="145">
        <v>71</v>
      </c>
      <c r="M36" s="145">
        <v>227240</v>
      </c>
      <c r="N36" s="148">
        <v>1.3599999999999899E-3</v>
      </c>
      <c r="O36" s="148">
        <v>0.65900000000000003</v>
      </c>
      <c r="P36" s="148">
        <v>0.77800000000000002</v>
      </c>
      <c r="Q36" s="148">
        <v>6.7900000000000002E-6</v>
      </c>
      <c r="R36" s="148">
        <v>11</v>
      </c>
      <c r="S36" s="148">
        <v>8.4099999999999994E-2</v>
      </c>
      <c r="T36" s="148">
        <v>-6.4229999999999903</v>
      </c>
      <c r="U36" s="148">
        <v>1</v>
      </c>
      <c r="V36" s="148">
        <v>3.7900000000000003E-2</v>
      </c>
      <c r="W36" s="148">
        <v>110.02200000000001</v>
      </c>
      <c r="X36" s="148">
        <v>4</v>
      </c>
      <c r="Y36" s="148">
        <v>0.623</v>
      </c>
    </row>
    <row r="37" spans="1:30" x14ac:dyDescent="0.25">
      <c r="K37" s="145" t="s">
        <v>483</v>
      </c>
      <c r="L37" s="145">
        <v>62</v>
      </c>
      <c r="M37" s="145">
        <v>256600</v>
      </c>
      <c r="N37" s="148">
        <v>7.0099999999999997E-3</v>
      </c>
      <c r="O37" s="148">
        <v>0.37</v>
      </c>
      <c r="P37" s="148">
        <v>0.94399999999999995</v>
      </c>
      <c r="Q37" s="148">
        <v>2.89999999999999E-6</v>
      </c>
      <c r="R37" s="148">
        <v>1</v>
      </c>
      <c r="S37" s="148">
        <v>0.13500000000000001</v>
      </c>
      <c r="T37" s="148">
        <v>-4.9790000000000001</v>
      </c>
      <c r="U37" s="148">
        <v>0</v>
      </c>
      <c r="V37" s="148">
        <v>7.6700000000000004E-2</v>
      </c>
      <c r="W37" s="148">
        <v>130.315</v>
      </c>
      <c r="X37" s="148">
        <v>4</v>
      </c>
      <c r="Y37" s="148">
        <v>0.34499999999999997</v>
      </c>
    </row>
    <row r="38" spans="1:30" x14ac:dyDescent="0.25">
      <c r="B38" s="2" t="s">
        <v>13511</v>
      </c>
      <c r="K38" s="145" t="s">
        <v>484</v>
      </c>
      <c r="L38" s="145">
        <v>77</v>
      </c>
      <c r="M38" s="145">
        <v>187613</v>
      </c>
      <c r="N38" s="148">
        <v>9.3799999999999994E-2</v>
      </c>
      <c r="O38" s="148">
        <v>0.56699999999999995</v>
      </c>
      <c r="P38" s="148">
        <v>0.79500000000000004</v>
      </c>
      <c r="Q38" s="148">
        <v>0</v>
      </c>
      <c r="R38" s="148">
        <v>9</v>
      </c>
      <c r="S38" s="148">
        <v>0.114</v>
      </c>
      <c r="T38" s="148">
        <v>-4.9850000000000003</v>
      </c>
      <c r="U38" s="148">
        <v>0</v>
      </c>
      <c r="V38" s="148">
        <v>0.13400000000000001</v>
      </c>
      <c r="W38" s="148">
        <v>170.06</v>
      </c>
      <c r="X38" s="148">
        <v>4</v>
      </c>
      <c r="Y38" s="148">
        <v>0.63500000000000001</v>
      </c>
      <c r="AA38" s="195" t="s">
        <v>13513</v>
      </c>
      <c r="AB38" s="195"/>
      <c r="AC38" s="195"/>
      <c r="AD38" s="195"/>
    </row>
    <row r="39" spans="1:30" x14ac:dyDescent="0.25">
      <c r="K39" s="145" t="s">
        <v>485</v>
      </c>
      <c r="L39" s="145">
        <v>79</v>
      </c>
      <c r="M39" s="145">
        <v>233933</v>
      </c>
      <c r="N39" s="148">
        <v>6.6400000000000001E-3</v>
      </c>
      <c r="O39" s="148">
        <v>0.54500000000000004</v>
      </c>
      <c r="P39" s="148">
        <v>0.86499999999999999</v>
      </c>
      <c r="Q39" s="148">
        <v>1.1199999999999999E-5</v>
      </c>
      <c r="R39" s="148">
        <v>11</v>
      </c>
      <c r="S39" s="148">
        <v>0.16800000000000001</v>
      </c>
      <c r="T39" s="148">
        <v>-5.7079999999999904</v>
      </c>
      <c r="U39" s="148">
        <v>0</v>
      </c>
      <c r="V39" s="148">
        <v>2.86E-2</v>
      </c>
      <c r="W39" s="148">
        <v>99.01</v>
      </c>
      <c r="X39" s="148">
        <v>4</v>
      </c>
      <c r="Y39" s="148">
        <v>0.54299999999999904</v>
      </c>
      <c r="AA39" s="196" t="s">
        <v>13514</v>
      </c>
      <c r="AB39" s="196"/>
      <c r="AC39" s="196"/>
      <c r="AD39" s="196"/>
    </row>
    <row r="40" spans="1:30" x14ac:dyDescent="0.25">
      <c r="B40" t="s">
        <v>446</v>
      </c>
      <c r="C40" s="4" t="s">
        <v>447</v>
      </c>
      <c r="D40" t="s">
        <v>13510</v>
      </c>
      <c r="K40" s="145" t="s">
        <v>486</v>
      </c>
      <c r="L40" s="145">
        <v>69</v>
      </c>
      <c r="M40" s="145">
        <v>231533</v>
      </c>
      <c r="N40" s="148">
        <v>1.4E-3</v>
      </c>
      <c r="O40" s="148">
        <v>0.309</v>
      </c>
      <c r="P40" s="148">
        <v>0.91200000000000003</v>
      </c>
      <c r="Q40" s="148">
        <v>2.7099999999999997E-4</v>
      </c>
      <c r="R40" s="148">
        <v>4</v>
      </c>
      <c r="S40" s="148">
        <v>0.58199999999999996</v>
      </c>
      <c r="T40" s="148">
        <v>-3.8809999999999998</v>
      </c>
      <c r="U40" s="148">
        <v>0</v>
      </c>
      <c r="V40" s="148">
        <v>6.4600000000000005E-2</v>
      </c>
      <c r="W40" s="148">
        <v>183.035</v>
      </c>
      <c r="X40" s="148">
        <v>3</v>
      </c>
      <c r="Y40" s="148">
        <v>0.30199999999999999</v>
      </c>
    </row>
    <row r="41" spans="1:30" x14ac:dyDescent="0.25">
      <c r="K41" s="145" t="s">
        <v>487</v>
      </c>
      <c r="L41" s="145">
        <v>79</v>
      </c>
      <c r="M41" s="145">
        <v>230760</v>
      </c>
      <c r="N41" s="148">
        <v>5.5199999999999997E-3</v>
      </c>
      <c r="O41" s="148">
        <v>0.27600000000000002</v>
      </c>
      <c r="P41" s="148">
        <v>0.71499999999999997</v>
      </c>
      <c r="Q41" s="148">
        <v>4.17E-4</v>
      </c>
      <c r="R41" s="148">
        <v>0</v>
      </c>
      <c r="S41" s="148">
        <v>0.20100000000000001</v>
      </c>
      <c r="T41" s="148">
        <v>-5.3559999999999999</v>
      </c>
      <c r="U41" s="148">
        <v>1</v>
      </c>
      <c r="V41" s="148">
        <v>4.3200000000000002E-2</v>
      </c>
      <c r="W41" s="148">
        <v>137.02799999999999</v>
      </c>
      <c r="X41" s="148">
        <v>4</v>
      </c>
      <c r="Y41" s="148">
        <v>0.17299999999999999</v>
      </c>
    </row>
    <row r="42" spans="1:30" x14ac:dyDescent="0.25">
      <c r="B42" t="s">
        <v>163</v>
      </c>
      <c r="C42" s="4" t="s">
        <v>167</v>
      </c>
      <c r="D42" t="s">
        <v>168</v>
      </c>
      <c r="K42" s="145" t="s">
        <v>488</v>
      </c>
      <c r="L42" s="145">
        <v>13</v>
      </c>
      <c r="M42" s="145">
        <v>255066</v>
      </c>
      <c r="N42" s="148">
        <v>1.37E-2</v>
      </c>
      <c r="O42" s="148">
        <v>0.51800000000000002</v>
      </c>
      <c r="P42" s="148">
        <v>0.53799999999999903</v>
      </c>
      <c r="Q42" s="148">
        <v>3.9800000000000002E-4</v>
      </c>
      <c r="R42" s="148">
        <v>0</v>
      </c>
      <c r="S42" s="148">
        <v>0.14099999999999999</v>
      </c>
      <c r="T42" s="148">
        <v>-5.8179999999999996</v>
      </c>
      <c r="U42" s="148">
        <v>1</v>
      </c>
      <c r="V42" s="148">
        <v>4.8599999999999997E-2</v>
      </c>
      <c r="W42" s="148">
        <v>170.953</v>
      </c>
      <c r="X42" s="148">
        <v>4</v>
      </c>
      <c r="Y42" s="148">
        <v>0.68700000000000006</v>
      </c>
    </row>
    <row r="43" spans="1:30" x14ac:dyDescent="0.25">
      <c r="K43" s="145" t="s">
        <v>489</v>
      </c>
      <c r="L43" s="145">
        <v>62</v>
      </c>
      <c r="M43" s="145">
        <v>195666</v>
      </c>
      <c r="N43" s="148">
        <v>1.7100000000000001E-2</v>
      </c>
      <c r="O43" s="148">
        <v>0.57999999999999996</v>
      </c>
      <c r="P43" s="148">
        <v>0.98099999999999998</v>
      </c>
      <c r="Q43" s="148">
        <v>1.0699999999999999E-5</v>
      </c>
      <c r="R43" s="148">
        <v>8</v>
      </c>
      <c r="S43" s="148">
        <v>0.38600000000000001</v>
      </c>
      <c r="T43" s="148">
        <v>-2.6030000000000002</v>
      </c>
      <c r="U43" s="148">
        <v>0</v>
      </c>
      <c r="V43" s="148">
        <v>0.06</v>
      </c>
      <c r="W43" s="148">
        <v>134.00700000000001</v>
      </c>
      <c r="X43" s="148">
        <v>4</v>
      </c>
      <c r="Y43" s="148">
        <v>0.86099999999999999</v>
      </c>
      <c r="AA43" s="185" t="s">
        <v>13501</v>
      </c>
      <c r="AB43" s="159" t="s">
        <v>452</v>
      </c>
      <c r="AC43" s="159" t="s">
        <v>455</v>
      </c>
      <c r="AD43" s="159" t="s">
        <v>463</v>
      </c>
    </row>
    <row r="44" spans="1:30" ht="81.75" customHeight="1" x14ac:dyDescent="0.25">
      <c r="B44" s="145" t="s">
        <v>449</v>
      </c>
      <c r="C44" s="184" t="s">
        <v>169</v>
      </c>
      <c r="D44" s="194" t="s">
        <v>13512</v>
      </c>
      <c r="E44" s="194"/>
      <c r="F44" s="194"/>
      <c r="G44" s="194"/>
      <c r="H44" s="194"/>
      <c r="I44" s="194"/>
      <c r="K44" s="145" t="s">
        <v>490</v>
      </c>
      <c r="L44" s="145">
        <v>77</v>
      </c>
      <c r="M44" s="145">
        <v>304840</v>
      </c>
      <c r="N44" s="148">
        <v>2.02E-4</v>
      </c>
      <c r="O44" s="148">
        <v>0.60199999999999998</v>
      </c>
      <c r="P44" s="148">
        <v>0.90500000000000003</v>
      </c>
      <c r="Q44" s="148">
        <v>6.4000000000000001E-2</v>
      </c>
      <c r="R44" s="148">
        <v>2</v>
      </c>
      <c r="S44" s="148">
        <v>0.11699999999999899</v>
      </c>
      <c r="T44" s="148">
        <v>-4.0460000000000003</v>
      </c>
      <c r="U44" s="148">
        <v>1</v>
      </c>
      <c r="V44" s="148">
        <v>7.7499999999999999E-2</v>
      </c>
      <c r="W44" s="148">
        <v>128.01900000000001</v>
      </c>
      <c r="X44" s="148">
        <v>4</v>
      </c>
      <c r="Y44" s="148">
        <v>0.41099999999999998</v>
      </c>
      <c r="AA44" s="191" t="s">
        <v>480</v>
      </c>
      <c r="AB44" s="187"/>
      <c r="AC44" s="187"/>
      <c r="AD44" s="187"/>
    </row>
    <row r="45" spans="1:30" x14ac:dyDescent="0.25">
      <c r="K45" s="145" t="s">
        <v>491</v>
      </c>
      <c r="L45" s="145">
        <v>79</v>
      </c>
      <c r="M45" s="145">
        <v>232533</v>
      </c>
      <c r="N45" s="148">
        <v>0.872</v>
      </c>
      <c r="O45" s="148">
        <v>0.65700000000000003</v>
      </c>
      <c r="P45" s="148">
        <v>0.29099999999999998</v>
      </c>
      <c r="Q45" s="148">
        <v>0</v>
      </c>
      <c r="R45" s="148">
        <v>2</v>
      </c>
      <c r="S45" s="148">
        <v>0.114</v>
      </c>
      <c r="T45" s="148">
        <v>-10.571999999999999</v>
      </c>
      <c r="U45" s="148">
        <v>1</v>
      </c>
      <c r="V45" s="148">
        <v>2.93E-2</v>
      </c>
      <c r="W45" s="148">
        <v>103.973</v>
      </c>
      <c r="X45" s="148">
        <v>4</v>
      </c>
      <c r="Y45" s="148">
        <v>0.29799999999999999</v>
      </c>
      <c r="AA45" s="186" t="s">
        <v>1392</v>
      </c>
      <c r="AB45" s="187"/>
      <c r="AC45" s="187"/>
      <c r="AD45" s="187"/>
    </row>
    <row r="46" spans="1:30" x14ac:dyDescent="0.25">
      <c r="K46" s="145" t="s">
        <v>492</v>
      </c>
      <c r="L46" s="145">
        <v>28</v>
      </c>
      <c r="M46" s="145">
        <v>303920</v>
      </c>
      <c r="N46" s="148">
        <v>1.0200000000000001E-2</v>
      </c>
      <c r="O46" s="148">
        <v>0.44</v>
      </c>
      <c r="P46" s="148">
        <v>0.93200000000000005</v>
      </c>
      <c r="Q46" s="148">
        <v>0</v>
      </c>
      <c r="R46" s="148">
        <v>3</v>
      </c>
      <c r="S46" s="148">
        <v>0.14199999999999999</v>
      </c>
      <c r="T46" s="148">
        <v>-4.4880000000000004</v>
      </c>
      <c r="U46" s="148">
        <v>0</v>
      </c>
      <c r="V46" s="148">
        <v>5.8400000000000001E-2</v>
      </c>
      <c r="W46" s="148">
        <v>157.43799999999999</v>
      </c>
      <c r="X46" s="148">
        <v>4</v>
      </c>
      <c r="Y46" s="148">
        <v>0.495</v>
      </c>
      <c r="AA46" s="186" t="s">
        <v>477</v>
      </c>
      <c r="AB46" s="187"/>
      <c r="AC46" s="187"/>
      <c r="AD46" s="187"/>
    </row>
    <row r="47" spans="1:30" x14ac:dyDescent="0.25">
      <c r="K47" s="145" t="s">
        <v>493</v>
      </c>
      <c r="L47" s="145">
        <v>78</v>
      </c>
      <c r="M47" s="145">
        <v>176346</v>
      </c>
      <c r="N47" s="148">
        <v>2.6400000000000001E-5</v>
      </c>
      <c r="O47" s="148">
        <v>0.38</v>
      </c>
      <c r="P47" s="148">
        <v>0.98799999999999999</v>
      </c>
      <c r="Q47" s="148">
        <v>7.8599999999999905E-5</v>
      </c>
      <c r="R47" s="148">
        <v>1</v>
      </c>
      <c r="S47" s="148">
        <v>0.36799999999999999</v>
      </c>
      <c r="T47" s="148">
        <v>-2.0419999999999998</v>
      </c>
      <c r="U47" s="148">
        <v>1</v>
      </c>
      <c r="V47" s="148">
        <v>6.3899999999999998E-2</v>
      </c>
      <c r="W47" s="148">
        <v>186.113</v>
      </c>
      <c r="X47" s="148">
        <v>4</v>
      </c>
      <c r="Y47" s="148">
        <v>0.76900000000000002</v>
      </c>
    </row>
    <row r="48" spans="1:30" x14ac:dyDescent="0.25">
      <c r="A48" t="s">
        <v>247</v>
      </c>
      <c r="K48" s="145" t="s">
        <v>494</v>
      </c>
      <c r="L48" s="145">
        <v>77</v>
      </c>
      <c r="M48" s="145">
        <v>311106</v>
      </c>
      <c r="N48" s="148">
        <v>2.8899999999999998E-4</v>
      </c>
      <c r="O48" s="148">
        <v>0.217</v>
      </c>
      <c r="P48" s="148">
        <v>0.90500000000000003</v>
      </c>
      <c r="Q48" s="148">
        <v>1.1E-4</v>
      </c>
      <c r="R48" s="148">
        <v>2</v>
      </c>
      <c r="S48" s="148">
        <v>0.222</v>
      </c>
      <c r="T48" s="148">
        <v>-4.1029999999999998</v>
      </c>
      <c r="U48" s="148">
        <v>1</v>
      </c>
      <c r="V48" s="148">
        <v>7.5200000000000003E-2</v>
      </c>
      <c r="W48" s="148">
        <v>96.95</v>
      </c>
      <c r="X48" s="148">
        <v>4</v>
      </c>
      <c r="Y48" s="148">
        <v>0.23599999999999999</v>
      </c>
    </row>
    <row r="49" spans="11:25" x14ac:dyDescent="0.25">
      <c r="K49" s="145" t="s">
        <v>495</v>
      </c>
      <c r="L49" s="145">
        <v>71</v>
      </c>
      <c r="M49" s="145">
        <v>213106</v>
      </c>
      <c r="N49" s="148">
        <v>1.5599999999999999E-2</v>
      </c>
      <c r="O49" s="148">
        <v>0.71399999999999997</v>
      </c>
      <c r="P49" s="148">
        <v>0.72499999999999998</v>
      </c>
      <c r="Q49" s="148">
        <v>0</v>
      </c>
      <c r="R49" s="148">
        <v>4</v>
      </c>
      <c r="S49" s="148">
        <v>7.2599999999999998E-2</v>
      </c>
      <c r="T49" s="148">
        <v>-6.4109999999999996</v>
      </c>
      <c r="U49" s="148">
        <v>1</v>
      </c>
      <c r="V49" s="148">
        <v>4.02E-2</v>
      </c>
      <c r="W49" s="148">
        <v>99.988</v>
      </c>
      <c r="X49" s="148">
        <v>4</v>
      </c>
      <c r="Y49" s="148">
        <v>0.59</v>
      </c>
    </row>
    <row r="50" spans="11:25" x14ac:dyDescent="0.25">
      <c r="K50" s="145" t="s">
        <v>496</v>
      </c>
      <c r="L50" s="145">
        <v>11</v>
      </c>
      <c r="M50" s="145">
        <v>262733</v>
      </c>
      <c r="N50" s="148">
        <v>1.94E-4</v>
      </c>
      <c r="O50" s="148">
        <v>0.58199999999999996</v>
      </c>
      <c r="P50" s="148">
        <v>0.59699999999999998</v>
      </c>
      <c r="Q50" s="148">
        <v>2.7300000000000002E-4</v>
      </c>
      <c r="R50" s="148">
        <v>5</v>
      </c>
      <c r="S50" s="148">
        <v>0.51700000000000002</v>
      </c>
      <c r="T50" s="148">
        <v>-5.6710000000000003</v>
      </c>
      <c r="U50" s="148">
        <v>1</v>
      </c>
      <c r="V50" s="148">
        <v>5.1200000000000002E-2</v>
      </c>
      <c r="W50" s="148">
        <v>167.738</v>
      </c>
      <c r="X50" s="148">
        <v>4</v>
      </c>
      <c r="Y50" s="148">
        <v>0.67400000000000004</v>
      </c>
    </row>
    <row r="51" spans="11:25" x14ac:dyDescent="0.25">
      <c r="K51" s="145" t="s">
        <v>497</v>
      </c>
      <c r="L51" s="145">
        <v>77</v>
      </c>
      <c r="M51" s="145">
        <v>293960</v>
      </c>
      <c r="N51" s="148">
        <v>7.9699999999999997E-3</v>
      </c>
      <c r="O51" s="148">
        <v>0.61399999999999999</v>
      </c>
      <c r="P51" s="148">
        <v>0.56799999999999995</v>
      </c>
      <c r="Q51" s="148">
        <v>0</v>
      </c>
      <c r="R51" s="148">
        <v>7</v>
      </c>
      <c r="S51" s="148">
        <v>9.9699999999999997E-2</v>
      </c>
      <c r="T51" s="148">
        <v>-5.4770000000000003</v>
      </c>
      <c r="U51" s="148">
        <v>0</v>
      </c>
      <c r="V51" s="148">
        <v>2.76E-2</v>
      </c>
      <c r="W51" s="148">
        <v>107.84899999999899</v>
      </c>
      <c r="X51" s="148">
        <v>4</v>
      </c>
      <c r="Y51" s="148">
        <v>0.51600000000000001</v>
      </c>
    </row>
    <row r="52" spans="11:25" x14ac:dyDescent="0.25">
      <c r="K52" s="145" t="s">
        <v>498</v>
      </c>
      <c r="L52" s="145">
        <v>65</v>
      </c>
      <c r="M52" s="145">
        <v>264706</v>
      </c>
      <c r="N52" s="148">
        <v>1.88999999999999E-3</v>
      </c>
      <c r="O52" s="148">
        <v>0.50900000000000001</v>
      </c>
      <c r="P52" s="148">
        <v>0.77400000000000002</v>
      </c>
      <c r="Q52" s="148">
        <v>5.4900000000000001E-4</v>
      </c>
      <c r="R52" s="148">
        <v>6</v>
      </c>
      <c r="S52" s="148">
        <v>0.14299999999999999</v>
      </c>
      <c r="T52" s="148">
        <v>-4.0539999999999896</v>
      </c>
      <c r="U52" s="148">
        <v>1</v>
      </c>
      <c r="V52" s="148">
        <v>3.3799999999999997E-2</v>
      </c>
      <c r="W52" s="148">
        <v>116.529</v>
      </c>
      <c r="X52" s="148">
        <v>4</v>
      </c>
      <c r="Y52" s="148">
        <v>8.2400000000000001E-2</v>
      </c>
    </row>
    <row r="53" spans="11:25" x14ac:dyDescent="0.25">
      <c r="K53" s="145" t="s">
        <v>499</v>
      </c>
      <c r="L53" s="145">
        <v>75</v>
      </c>
      <c r="M53" s="145">
        <v>231480</v>
      </c>
      <c r="N53" s="148">
        <v>4.6100000000000004E-3</v>
      </c>
      <c r="O53" s="148">
        <v>0.498</v>
      </c>
      <c r="P53" s="148">
        <v>0.83</v>
      </c>
      <c r="Q53" s="148">
        <v>0</v>
      </c>
      <c r="R53" s="148">
        <v>6</v>
      </c>
      <c r="S53" s="148">
        <v>0.13900000000000001</v>
      </c>
      <c r="T53" s="148">
        <v>-5.157</v>
      </c>
      <c r="U53" s="148">
        <v>0</v>
      </c>
      <c r="V53" s="148">
        <v>4.2099999999999999E-2</v>
      </c>
      <c r="W53" s="148">
        <v>89.341999999999999</v>
      </c>
      <c r="X53" s="148">
        <v>4</v>
      </c>
      <c r="Y53" s="148">
        <v>0.45299999999999901</v>
      </c>
    </row>
    <row r="54" spans="11:25" x14ac:dyDescent="0.25">
      <c r="K54" s="145" t="s">
        <v>500</v>
      </c>
      <c r="L54" s="145">
        <v>74</v>
      </c>
      <c r="M54" s="145">
        <v>213760</v>
      </c>
      <c r="N54" s="148">
        <v>5.0600000000000003E-3</v>
      </c>
      <c r="O54" s="148">
        <v>0.59899999999999998</v>
      </c>
      <c r="P54" s="148">
        <v>0.93200000000000005</v>
      </c>
      <c r="Q54" s="148">
        <v>0</v>
      </c>
      <c r="R54" s="148">
        <v>9</v>
      </c>
      <c r="S54" s="148">
        <v>0.26899999999999902</v>
      </c>
      <c r="T54" s="148">
        <v>-3.3279999999999998</v>
      </c>
      <c r="U54" s="148">
        <v>1</v>
      </c>
      <c r="V54" s="148">
        <v>0.18</v>
      </c>
      <c r="W54" s="148">
        <v>96.233999999999995</v>
      </c>
      <c r="X54" s="148">
        <v>4</v>
      </c>
      <c r="Y54" s="148">
        <v>0.69199999999999995</v>
      </c>
    </row>
    <row r="55" spans="11:25" x14ac:dyDescent="0.25">
      <c r="K55" s="145" t="s">
        <v>501</v>
      </c>
      <c r="L55" s="145">
        <v>74</v>
      </c>
      <c r="M55" s="145">
        <v>178266</v>
      </c>
      <c r="N55" s="148">
        <v>6.1799999999999995E-4</v>
      </c>
      <c r="O55" s="148">
        <v>0.57399999999999995</v>
      </c>
      <c r="P55" s="148">
        <v>0.91099999999999903</v>
      </c>
      <c r="Q55" s="148">
        <v>0</v>
      </c>
      <c r="R55" s="148">
        <v>9</v>
      </c>
      <c r="S55" s="148">
        <v>7.6899999999999996E-2</v>
      </c>
      <c r="T55" s="148">
        <v>-5.1760000000000002</v>
      </c>
      <c r="U55" s="148">
        <v>1</v>
      </c>
      <c r="V55" s="148">
        <v>7.1499999999999994E-2</v>
      </c>
      <c r="W55" s="148">
        <v>98.075000000000003</v>
      </c>
      <c r="X55" s="148">
        <v>4</v>
      </c>
      <c r="Y55" s="148">
        <v>0.57299999999999995</v>
      </c>
    </row>
    <row r="56" spans="11:25" x14ac:dyDescent="0.25">
      <c r="K56" s="145" t="s">
        <v>502</v>
      </c>
      <c r="L56" s="145">
        <v>11</v>
      </c>
      <c r="M56" s="145">
        <v>269373</v>
      </c>
      <c r="N56" s="148">
        <v>9.1699999999999995E-4</v>
      </c>
      <c r="O56" s="148">
        <v>0.433</v>
      </c>
      <c r="P56" s="148">
        <v>0.95899999999999996</v>
      </c>
      <c r="Q56" s="148">
        <v>0</v>
      </c>
      <c r="R56" s="148">
        <v>9</v>
      </c>
      <c r="S56" s="148">
        <v>2.79999999999999E-2</v>
      </c>
      <c r="T56" s="148">
        <v>-4.04</v>
      </c>
      <c r="U56" s="148">
        <v>1</v>
      </c>
      <c r="V56" s="148">
        <v>4.3099999999999999E-2</v>
      </c>
      <c r="W56" s="148">
        <v>172.98400000000001</v>
      </c>
      <c r="X56" s="148">
        <v>4</v>
      </c>
      <c r="Y56" s="148">
        <v>0.36499999999999999</v>
      </c>
    </row>
    <row r="57" spans="11:25" x14ac:dyDescent="0.25">
      <c r="K57" s="145" t="s">
        <v>503</v>
      </c>
      <c r="L57" s="145">
        <v>73</v>
      </c>
      <c r="M57" s="145">
        <v>242280</v>
      </c>
      <c r="N57" s="148">
        <v>1.64E-3</v>
      </c>
      <c r="O57" s="148">
        <v>0.54899999999999904</v>
      </c>
      <c r="P57" s="148">
        <v>0.93</v>
      </c>
      <c r="Q57" s="148">
        <v>6.6699999999999995E-5</v>
      </c>
      <c r="R57" s="148">
        <v>5</v>
      </c>
      <c r="S57" s="148">
        <v>0.39</v>
      </c>
      <c r="T57" s="148">
        <v>-3.468</v>
      </c>
      <c r="U57" s="148">
        <v>0</v>
      </c>
      <c r="V57" s="148">
        <v>4.87E-2</v>
      </c>
      <c r="W57" s="148">
        <v>112.447</v>
      </c>
      <c r="X57" s="148">
        <v>4</v>
      </c>
      <c r="Y57" s="148">
        <v>0.52600000000000002</v>
      </c>
    </row>
    <row r="58" spans="11:25" x14ac:dyDescent="0.25">
      <c r="K58" s="145" t="s">
        <v>504</v>
      </c>
      <c r="L58" s="145">
        <v>74</v>
      </c>
      <c r="M58" s="145">
        <v>201960</v>
      </c>
      <c r="N58" s="148">
        <v>3.47E-3</v>
      </c>
      <c r="O58" s="148">
        <v>0.65599999999999903</v>
      </c>
      <c r="P58" s="148">
        <v>0.93200000000000005</v>
      </c>
      <c r="Q58" s="148">
        <v>1.47E-3</v>
      </c>
      <c r="R58" s="148">
        <v>4</v>
      </c>
      <c r="S58" s="148">
        <v>0.14399999999999999</v>
      </c>
      <c r="T58" s="148">
        <v>-3.4049999999999998</v>
      </c>
      <c r="U58" s="148">
        <v>0</v>
      </c>
      <c r="V58" s="148">
        <v>7.0800000000000002E-2</v>
      </c>
      <c r="W58" s="148">
        <v>130.93600000000001</v>
      </c>
      <c r="X58" s="148">
        <v>4</v>
      </c>
      <c r="Y58" s="148">
        <v>0.54400000000000004</v>
      </c>
    </row>
    <row r="59" spans="11:25" x14ac:dyDescent="0.25">
      <c r="K59" s="145" t="s">
        <v>505</v>
      </c>
      <c r="L59" s="145">
        <v>79</v>
      </c>
      <c r="M59" s="145">
        <v>229093</v>
      </c>
      <c r="N59" s="148">
        <v>8.9800000000000001E-3</v>
      </c>
      <c r="O59" s="148">
        <v>0.499</v>
      </c>
      <c r="P59" s="148">
        <v>0.82399999999999995</v>
      </c>
      <c r="Q59" s="148">
        <v>0</v>
      </c>
      <c r="R59" s="148">
        <v>7</v>
      </c>
      <c r="S59" s="148">
        <v>0.16300000000000001</v>
      </c>
      <c r="T59" s="148">
        <v>-4.7409999999999997</v>
      </c>
      <c r="U59" s="148">
        <v>1</v>
      </c>
      <c r="V59" s="148">
        <v>7.9399999999999998E-2</v>
      </c>
      <c r="W59" s="148">
        <v>161.977</v>
      </c>
      <c r="X59" s="148">
        <v>4</v>
      </c>
      <c r="Y59" s="148">
        <v>0.69899999999999995</v>
      </c>
    </row>
    <row r="60" spans="11:25" x14ac:dyDescent="0.25">
      <c r="K60" s="145" t="s">
        <v>506</v>
      </c>
      <c r="L60" s="145">
        <v>70</v>
      </c>
      <c r="M60" s="145">
        <v>193373</v>
      </c>
      <c r="N60" s="148">
        <v>2.23E-2</v>
      </c>
      <c r="O60" s="148">
        <v>0.624</v>
      </c>
      <c r="P60" s="148">
        <v>0.89900000000000002</v>
      </c>
      <c r="Q60" s="148">
        <v>1.55E-4</v>
      </c>
      <c r="R60" s="148">
        <v>0</v>
      </c>
      <c r="S60" s="148">
        <v>9.7500000000000003E-2</v>
      </c>
      <c r="T60" s="148">
        <v>-5.71</v>
      </c>
      <c r="U60" s="148">
        <v>1</v>
      </c>
      <c r="V60" s="148">
        <v>2.9499999999999998E-2</v>
      </c>
      <c r="W60" s="148">
        <v>104.05500000000001</v>
      </c>
      <c r="X60" s="148">
        <v>4</v>
      </c>
      <c r="Y60" s="148">
        <v>0.79700000000000004</v>
      </c>
    </row>
    <row r="61" spans="11:25" x14ac:dyDescent="0.25">
      <c r="K61" s="145" t="s">
        <v>507</v>
      </c>
      <c r="L61" s="145">
        <v>60</v>
      </c>
      <c r="M61" s="145">
        <v>282946</v>
      </c>
      <c r="N61" s="148">
        <v>4.1700000000000001E-2</v>
      </c>
      <c r="O61" s="148">
        <v>0.54500000000000004</v>
      </c>
      <c r="P61" s="148">
        <v>0.753</v>
      </c>
      <c r="Q61" s="148">
        <v>0</v>
      </c>
      <c r="R61" s="148">
        <v>3</v>
      </c>
      <c r="S61" s="148">
        <v>0.38900000000000001</v>
      </c>
      <c r="T61" s="148">
        <v>-4.6180000000000003</v>
      </c>
      <c r="U61" s="148">
        <v>0</v>
      </c>
      <c r="V61" s="148">
        <v>3.5999999999999997E-2</v>
      </c>
      <c r="W61" s="148">
        <v>105.753999999999</v>
      </c>
      <c r="X61" s="148">
        <v>4</v>
      </c>
      <c r="Y61" s="148">
        <v>0.434</v>
      </c>
    </row>
    <row r="62" spans="11:25" x14ac:dyDescent="0.25">
      <c r="K62" s="145" t="s">
        <v>508</v>
      </c>
      <c r="L62" s="145">
        <v>69</v>
      </c>
      <c r="M62" s="145">
        <v>200546</v>
      </c>
      <c r="N62" s="148">
        <v>5.5299999999999901E-5</v>
      </c>
      <c r="O62" s="148">
        <v>0.374</v>
      </c>
      <c r="P62" s="148">
        <v>0.96099999999999997</v>
      </c>
      <c r="Q62" s="148">
        <v>8.3400000000000002E-2</v>
      </c>
      <c r="R62" s="148">
        <v>10</v>
      </c>
      <c r="S62" s="148">
        <v>0.13800000000000001</v>
      </c>
      <c r="T62" s="148">
        <v>-4.4210000000000003</v>
      </c>
      <c r="U62" s="148">
        <v>0</v>
      </c>
      <c r="V62" s="148">
        <v>8.5099999999999995E-2</v>
      </c>
      <c r="W62" s="148">
        <v>167.03200000000001</v>
      </c>
      <c r="X62" s="148">
        <v>4</v>
      </c>
      <c r="Y62" s="148">
        <v>0.35699999999999998</v>
      </c>
    </row>
    <row r="63" spans="11:25" x14ac:dyDescent="0.25">
      <c r="K63" s="145" t="s">
        <v>509</v>
      </c>
      <c r="L63" s="145">
        <v>73</v>
      </c>
      <c r="M63" s="145">
        <v>279213</v>
      </c>
      <c r="N63" s="148">
        <v>9.9599999999999992E-4</v>
      </c>
      <c r="O63" s="148">
        <v>0.69499999999999995</v>
      </c>
      <c r="P63" s="148">
        <v>0.875999999999999</v>
      </c>
      <c r="Q63" s="148">
        <v>6.8900000000000001E-6</v>
      </c>
      <c r="R63" s="148">
        <v>3</v>
      </c>
      <c r="S63" s="148">
        <v>0.106</v>
      </c>
      <c r="T63" s="148">
        <v>-4.2619999999999996</v>
      </c>
      <c r="U63" s="148">
        <v>0</v>
      </c>
      <c r="V63" s="148">
        <v>5.5300000000000002E-2</v>
      </c>
      <c r="W63" s="148">
        <v>89.953999999999994</v>
      </c>
      <c r="X63" s="148">
        <v>4</v>
      </c>
      <c r="Y63" s="148">
        <v>0.94099999999999995</v>
      </c>
    </row>
    <row r="64" spans="11:25" x14ac:dyDescent="0.25">
      <c r="K64" s="145" t="s">
        <v>510</v>
      </c>
      <c r="L64" s="145">
        <v>62</v>
      </c>
      <c r="M64" s="145">
        <v>212733</v>
      </c>
      <c r="N64" s="148">
        <v>6.3099999999999897E-4</v>
      </c>
      <c r="O64" s="148">
        <v>0.246</v>
      </c>
      <c r="P64" s="148">
        <v>0.76800000000000002</v>
      </c>
      <c r="Q64" s="148">
        <v>0.30099999999999999</v>
      </c>
      <c r="R64" s="148">
        <v>9</v>
      </c>
      <c r="S64" s="148">
        <v>0.10199999999999999</v>
      </c>
      <c r="T64" s="148">
        <v>-7.48</v>
      </c>
      <c r="U64" s="148">
        <v>1</v>
      </c>
      <c r="V64" s="148">
        <v>3.8699999999999998E-2</v>
      </c>
      <c r="W64" s="148">
        <v>169.87299999999999</v>
      </c>
      <c r="X64" s="148">
        <v>4</v>
      </c>
      <c r="Y64" s="148">
        <v>0.35</v>
      </c>
    </row>
    <row r="65" spans="11:25" x14ac:dyDescent="0.25">
      <c r="K65" s="145" t="s">
        <v>511</v>
      </c>
      <c r="L65" s="145">
        <v>72</v>
      </c>
      <c r="M65" s="145">
        <v>256240</v>
      </c>
      <c r="N65" s="148">
        <v>8.3400000000000002E-3</v>
      </c>
      <c r="O65" s="148">
        <v>0.56299999999999994</v>
      </c>
      <c r="P65" s="148">
        <v>0.86</v>
      </c>
      <c r="Q65" s="148">
        <v>1.06E-2</v>
      </c>
      <c r="R65" s="148">
        <v>8</v>
      </c>
      <c r="S65" s="148">
        <v>0.39</v>
      </c>
      <c r="T65" s="148">
        <v>-7.5329999999999897</v>
      </c>
      <c r="U65" s="148">
        <v>1</v>
      </c>
      <c r="V65" s="148">
        <v>6.2100000000000002E-2</v>
      </c>
      <c r="W65" s="148">
        <v>97.867000000000004</v>
      </c>
      <c r="X65" s="148">
        <v>4</v>
      </c>
      <c r="Y65" s="148">
        <v>0.51700000000000002</v>
      </c>
    </row>
    <row r="66" spans="11:25" x14ac:dyDescent="0.25">
      <c r="K66" s="145" t="s">
        <v>512</v>
      </c>
      <c r="L66" s="145">
        <v>57</v>
      </c>
      <c r="M66" s="145">
        <v>194520</v>
      </c>
      <c r="N66" s="148">
        <v>1.5300000000000001E-4</v>
      </c>
      <c r="O66" s="148">
        <v>0.39100000000000001</v>
      </c>
      <c r="P66" s="148">
        <v>0.83099999999999996</v>
      </c>
      <c r="Q66" s="148">
        <v>1.9199999999999901E-3</v>
      </c>
      <c r="R66" s="148">
        <v>2</v>
      </c>
      <c r="S66" s="148">
        <v>0.14099999999999999</v>
      </c>
      <c r="T66" s="148">
        <v>-3.8919999999999999</v>
      </c>
      <c r="U66" s="148">
        <v>1</v>
      </c>
      <c r="V66" s="148">
        <v>6.13E-2</v>
      </c>
      <c r="W66" s="148">
        <v>139.946</v>
      </c>
      <c r="X66" s="148">
        <v>4</v>
      </c>
      <c r="Y66" s="148">
        <v>0.68299999999999905</v>
      </c>
    </row>
    <row r="67" spans="11:25" x14ac:dyDescent="0.25">
      <c r="K67" s="145" t="s">
        <v>513</v>
      </c>
      <c r="L67" s="145">
        <v>71</v>
      </c>
      <c r="M67" s="145">
        <v>206586</v>
      </c>
      <c r="N67" s="148">
        <v>2.13E-4</v>
      </c>
      <c r="O67" s="148">
        <v>0.309</v>
      </c>
      <c r="P67" s="148">
        <v>0.875</v>
      </c>
      <c r="Q67" s="148">
        <v>1.6800000000000001E-3</v>
      </c>
      <c r="R67" s="148">
        <v>1</v>
      </c>
      <c r="S67" s="148">
        <v>0.113</v>
      </c>
      <c r="T67" s="148">
        <v>-4.49</v>
      </c>
      <c r="U67" s="148">
        <v>1</v>
      </c>
      <c r="V67" s="148">
        <v>4.8800000000000003E-2</v>
      </c>
      <c r="W67" s="148">
        <v>143.52600000000001</v>
      </c>
      <c r="X67" s="148">
        <v>4</v>
      </c>
      <c r="Y67" s="148">
        <v>0.72499999999999998</v>
      </c>
    </row>
    <row r="68" spans="11:25" x14ac:dyDescent="0.25">
      <c r="K68" s="145" t="s">
        <v>514</v>
      </c>
      <c r="L68" s="145">
        <v>63</v>
      </c>
      <c r="M68" s="145">
        <v>173680</v>
      </c>
      <c r="N68" s="148">
        <v>2.2499999999999998E-3</v>
      </c>
      <c r="O68" s="148">
        <v>0.53500000000000003</v>
      </c>
      <c r="P68" s="148">
        <v>0.94799999999999995</v>
      </c>
      <c r="Q68" s="148">
        <v>0</v>
      </c>
      <c r="R68" s="148">
        <v>6</v>
      </c>
      <c r="S68" s="148">
        <v>0.376</v>
      </c>
      <c r="T68" s="148">
        <v>-4.1900000000000004</v>
      </c>
      <c r="U68" s="148">
        <v>0</v>
      </c>
      <c r="V68" s="148">
        <v>3.56E-2</v>
      </c>
      <c r="W68" s="148">
        <v>103.182999999999</v>
      </c>
      <c r="X68" s="148">
        <v>4</v>
      </c>
      <c r="Y68" s="148">
        <v>0.77800000000000002</v>
      </c>
    </row>
    <row r="69" spans="11:25" x14ac:dyDescent="0.25">
      <c r="K69" s="145" t="s">
        <v>515</v>
      </c>
      <c r="L69" s="145">
        <v>64</v>
      </c>
      <c r="M69" s="145">
        <v>215266</v>
      </c>
      <c r="N69" s="148">
        <v>1.32E-2</v>
      </c>
      <c r="O69" s="148">
        <v>0.52400000000000002</v>
      </c>
      <c r="P69" s="148">
        <v>0.57799999999999996</v>
      </c>
      <c r="Q69" s="148">
        <v>9.2099999999999994E-3</v>
      </c>
      <c r="R69" s="148">
        <v>9</v>
      </c>
      <c r="S69" s="148">
        <v>0.108</v>
      </c>
      <c r="T69" s="148">
        <v>-4.5629999999999997</v>
      </c>
      <c r="U69" s="148">
        <v>1</v>
      </c>
      <c r="V69" s="148">
        <v>0.12</v>
      </c>
      <c r="W69" s="148">
        <v>123.669</v>
      </c>
      <c r="X69" s="148">
        <v>4</v>
      </c>
      <c r="Y69" s="148">
        <v>0.53700000000000003</v>
      </c>
    </row>
    <row r="70" spans="11:25" x14ac:dyDescent="0.25">
      <c r="K70" s="145" t="s">
        <v>516</v>
      </c>
      <c r="L70" s="145">
        <v>71</v>
      </c>
      <c r="M70" s="145">
        <v>270920</v>
      </c>
      <c r="N70" s="148">
        <v>1.3999999999999999E-4</v>
      </c>
      <c r="O70" s="148">
        <v>0.46799999999999897</v>
      </c>
      <c r="P70" s="148">
        <v>0.76900000000000002</v>
      </c>
      <c r="Q70" s="148">
        <v>1.24E-3</v>
      </c>
      <c r="R70" s="148">
        <v>4</v>
      </c>
      <c r="S70" s="148">
        <v>0.27100000000000002</v>
      </c>
      <c r="T70" s="148">
        <v>-7.0359999999999996</v>
      </c>
      <c r="U70" s="148">
        <v>1</v>
      </c>
      <c r="V70" s="148">
        <v>4.0999999999999898E-2</v>
      </c>
      <c r="W70" s="148">
        <v>104.102</v>
      </c>
      <c r="X70" s="148">
        <v>4</v>
      </c>
      <c r="Y70" s="148">
        <v>0.17</v>
      </c>
    </row>
    <row r="71" spans="11:25" x14ac:dyDescent="0.25">
      <c r="K71" s="145" t="s">
        <v>517</v>
      </c>
      <c r="L71" s="145">
        <v>61</v>
      </c>
      <c r="M71" s="145">
        <v>175026</v>
      </c>
      <c r="N71" s="148">
        <v>2.9500000000000001E-4</v>
      </c>
      <c r="O71" s="148">
        <v>0.59199999999999997</v>
      </c>
      <c r="P71" s="148">
        <v>0.93200000000000005</v>
      </c>
      <c r="Q71" s="148">
        <v>7.5900000000000002E-5</v>
      </c>
      <c r="R71" s="148">
        <v>6</v>
      </c>
      <c r="S71" s="148">
        <v>0.13800000000000001</v>
      </c>
      <c r="T71" s="148">
        <v>-4.4909999999999997</v>
      </c>
      <c r="U71" s="148">
        <v>0</v>
      </c>
      <c r="V71" s="148">
        <v>8.8499999999999995E-2</v>
      </c>
      <c r="W71" s="148">
        <v>93.674999999999997</v>
      </c>
      <c r="X71" s="148">
        <v>4</v>
      </c>
      <c r="Y71" s="148">
        <v>0.69799999999999995</v>
      </c>
    </row>
    <row r="72" spans="11:25" x14ac:dyDescent="0.25">
      <c r="K72" s="145" t="s">
        <v>518</v>
      </c>
      <c r="L72" s="145">
        <v>67</v>
      </c>
      <c r="M72" s="145">
        <v>246040</v>
      </c>
      <c r="N72" s="148">
        <v>4.7799999999999901E-5</v>
      </c>
      <c r="O72" s="148">
        <v>0.21299999999999999</v>
      </c>
      <c r="P72" s="148">
        <v>0.93</v>
      </c>
      <c r="Q72" s="148">
        <v>0</v>
      </c>
      <c r="R72" s="148">
        <v>0</v>
      </c>
      <c r="S72" s="148">
        <v>0.126</v>
      </c>
      <c r="T72" s="148">
        <v>-4.4779999999999998</v>
      </c>
      <c r="U72" s="148">
        <v>1</v>
      </c>
      <c r="V72" s="148">
        <v>6.7100000000000007E-2</v>
      </c>
      <c r="W72" s="148">
        <v>169.22099999999901</v>
      </c>
      <c r="X72" s="148">
        <v>4</v>
      </c>
      <c r="Y72" s="148">
        <v>0.38600000000000001</v>
      </c>
    </row>
    <row r="73" spans="11:25" x14ac:dyDescent="0.25">
      <c r="K73" s="145" t="s">
        <v>519</v>
      </c>
      <c r="L73" s="145">
        <v>63</v>
      </c>
      <c r="M73" s="145">
        <v>176306</v>
      </c>
      <c r="N73" s="148">
        <v>5.1E-5</v>
      </c>
      <c r="O73" s="148">
        <v>0.218999999999999</v>
      </c>
      <c r="P73" s="148">
        <v>0.95199999999999996</v>
      </c>
      <c r="Q73" s="148">
        <v>9.8900000000000002E-2</v>
      </c>
      <c r="R73" s="148">
        <v>2</v>
      </c>
      <c r="S73" s="148">
        <v>0.157</v>
      </c>
      <c r="T73" s="148">
        <v>-3.621</v>
      </c>
      <c r="U73" s="148">
        <v>1</v>
      </c>
      <c r="V73" s="148">
        <v>0.17599999999999999</v>
      </c>
      <c r="W73" s="148">
        <v>112.886</v>
      </c>
      <c r="X73" s="148">
        <v>1</v>
      </c>
      <c r="Y73" s="148">
        <v>0.17199999999999999</v>
      </c>
    </row>
    <row r="74" spans="11:25" x14ac:dyDescent="0.25">
      <c r="K74" s="145" t="s">
        <v>520</v>
      </c>
      <c r="L74" s="145">
        <v>72</v>
      </c>
      <c r="M74" s="145">
        <v>277840</v>
      </c>
      <c r="N74" s="148">
        <v>3.3599999999999998E-4</v>
      </c>
      <c r="O74" s="148">
        <v>0.433</v>
      </c>
      <c r="P74" s="148">
        <v>0.85399999999999998</v>
      </c>
      <c r="Q74" s="148">
        <v>1.7699999999999999E-4</v>
      </c>
      <c r="R74" s="148">
        <v>9</v>
      </c>
      <c r="S74" s="148">
        <v>0.16200000000000001</v>
      </c>
      <c r="T74" s="148">
        <v>-3.8679999999999999</v>
      </c>
      <c r="U74" s="148">
        <v>1</v>
      </c>
      <c r="V74" s="148">
        <v>4.8300000000000003E-2</v>
      </c>
      <c r="W74" s="148">
        <v>89.4</v>
      </c>
      <c r="X74" s="148">
        <v>4</v>
      </c>
      <c r="Y74" s="148">
        <v>0.36799999999999999</v>
      </c>
    </row>
    <row r="75" spans="11:25" x14ac:dyDescent="0.25">
      <c r="K75" s="145" t="s">
        <v>521</v>
      </c>
      <c r="L75" s="145">
        <v>71</v>
      </c>
      <c r="M75" s="145">
        <v>238400</v>
      </c>
      <c r="N75" s="148">
        <v>6.7100000000000005E-4</v>
      </c>
      <c r="O75" s="148">
        <v>0.50900000000000001</v>
      </c>
      <c r="P75" s="148">
        <v>0.84299999999999997</v>
      </c>
      <c r="Q75" s="148">
        <v>8.0299999999999903E-4</v>
      </c>
      <c r="R75" s="148">
        <v>1</v>
      </c>
      <c r="S75" s="148">
        <v>0.34799999999999998</v>
      </c>
      <c r="T75" s="148">
        <v>-3.3180000000000001</v>
      </c>
      <c r="U75" s="148">
        <v>0</v>
      </c>
      <c r="V75" s="148">
        <v>4.8800000000000003E-2</v>
      </c>
      <c r="W75" s="148">
        <v>140.05500000000001</v>
      </c>
      <c r="X75" s="148">
        <v>3</v>
      </c>
      <c r="Y75" s="148">
        <v>0.33200000000000002</v>
      </c>
    </row>
    <row r="76" spans="11:25" x14ac:dyDescent="0.25">
      <c r="K76" s="145" t="s">
        <v>522</v>
      </c>
      <c r="L76" s="145">
        <v>70</v>
      </c>
      <c r="M76" s="145">
        <v>207213</v>
      </c>
      <c r="N76" s="148">
        <v>1.8000000000000001E-4</v>
      </c>
      <c r="O76" s="148">
        <v>0.54600000000000004</v>
      </c>
      <c r="P76" s="148">
        <v>0.95899999999999996</v>
      </c>
      <c r="Q76" s="148">
        <v>1.4400000000000001E-3</v>
      </c>
      <c r="R76" s="148">
        <v>8</v>
      </c>
      <c r="S76" s="148">
        <v>5.8400000000000001E-2</v>
      </c>
      <c r="T76" s="148">
        <v>-4.6639999999999997</v>
      </c>
      <c r="U76" s="148">
        <v>1</v>
      </c>
      <c r="V76" s="148">
        <v>8.1999999999999906E-2</v>
      </c>
      <c r="W76" s="148">
        <v>127.831</v>
      </c>
      <c r="X76" s="148">
        <v>4</v>
      </c>
      <c r="Y76" s="148">
        <v>0.41599999999999998</v>
      </c>
    </row>
    <row r="77" spans="11:25" x14ac:dyDescent="0.25">
      <c r="K77" s="145" t="s">
        <v>523</v>
      </c>
      <c r="L77" s="145">
        <v>65</v>
      </c>
      <c r="M77" s="145">
        <v>218000</v>
      </c>
      <c r="N77" s="148">
        <v>6.9399999999999996E-6</v>
      </c>
      <c r="O77" s="148">
        <v>0.40799999999999997</v>
      </c>
      <c r="P77" s="148">
        <v>0.96499999999999997</v>
      </c>
      <c r="Q77" s="148">
        <v>4.0199999999999898E-4</v>
      </c>
      <c r="R77" s="148">
        <v>2</v>
      </c>
      <c r="S77" s="148">
        <v>0.11</v>
      </c>
      <c r="T77" s="148">
        <v>-4.2320000000000002</v>
      </c>
      <c r="U77" s="148">
        <v>1</v>
      </c>
      <c r="V77" s="148">
        <v>0.05</v>
      </c>
      <c r="W77" s="148">
        <v>136.018</v>
      </c>
      <c r="X77" s="148">
        <v>4</v>
      </c>
      <c r="Y77" s="148">
        <v>0.34899999999999998</v>
      </c>
    </row>
    <row r="78" spans="11:25" x14ac:dyDescent="0.25">
      <c r="K78" s="145" t="s">
        <v>524</v>
      </c>
      <c r="L78" s="145">
        <v>69</v>
      </c>
      <c r="M78" s="145">
        <v>299533</v>
      </c>
      <c r="N78" s="148">
        <v>2.4899999999999998E-4</v>
      </c>
      <c r="O78" s="148">
        <v>0.26899999999999902</v>
      </c>
      <c r="P78" s="148">
        <v>0.85299999999999998</v>
      </c>
      <c r="Q78" s="148">
        <v>2.4600000000000002E-4</v>
      </c>
      <c r="R78" s="148">
        <v>7</v>
      </c>
      <c r="S78" s="148">
        <v>0.11799999999999999</v>
      </c>
      <c r="T78" s="148">
        <v>-4.6470000000000002</v>
      </c>
      <c r="U78" s="148">
        <v>0</v>
      </c>
      <c r="V78" s="148">
        <v>8.5400000000000004E-2</v>
      </c>
      <c r="W78" s="148">
        <v>141.58099999999999</v>
      </c>
      <c r="X78" s="148">
        <v>4</v>
      </c>
      <c r="Y78" s="148">
        <v>0.17899999999999999</v>
      </c>
    </row>
    <row r="79" spans="11:25" x14ac:dyDescent="0.25">
      <c r="K79" s="145" t="s">
        <v>525</v>
      </c>
      <c r="L79" s="145">
        <v>66</v>
      </c>
      <c r="M79" s="145">
        <v>247266</v>
      </c>
      <c r="N79" s="148">
        <v>3.3200000000000001E-5</v>
      </c>
      <c r="O79" s="148">
        <v>0.36499999999999999</v>
      </c>
      <c r="P79" s="148">
        <v>0.89400000000000002</v>
      </c>
      <c r="Q79" s="148">
        <v>0.17100000000000001</v>
      </c>
      <c r="R79" s="148">
        <v>11</v>
      </c>
      <c r="S79" s="148">
        <v>0.26700000000000002</v>
      </c>
      <c r="T79" s="148">
        <v>-4.6819999999999897</v>
      </c>
      <c r="U79" s="148">
        <v>0</v>
      </c>
      <c r="V79" s="148">
        <v>5.7200000000000001E-2</v>
      </c>
      <c r="W79" s="148">
        <v>82.305000000000007</v>
      </c>
      <c r="X79" s="148">
        <v>3</v>
      </c>
      <c r="Y79" s="148">
        <v>0.31</v>
      </c>
    </row>
    <row r="80" spans="11:25" x14ac:dyDescent="0.25">
      <c r="K80" s="145" t="s">
        <v>526</v>
      </c>
      <c r="L80" s="145">
        <v>94</v>
      </c>
      <c r="M80" s="145">
        <v>210367</v>
      </c>
      <c r="N80" s="148">
        <v>1.43E-2</v>
      </c>
      <c r="O80" s="148">
        <v>0.81799999999999995</v>
      </c>
      <c r="P80" s="148">
        <v>0.54</v>
      </c>
      <c r="Q80" s="148">
        <v>5.1199999999999998E-4</v>
      </c>
      <c r="R80" s="148">
        <v>6</v>
      </c>
      <c r="S80" s="148">
        <v>9.9000000000000005E-2</v>
      </c>
      <c r="T80" s="148">
        <v>-6.35</v>
      </c>
      <c r="U80" s="148">
        <v>0</v>
      </c>
      <c r="V80" s="148">
        <v>5.4399999999999997E-2</v>
      </c>
      <c r="W80" s="148">
        <v>97.063999999999993</v>
      </c>
      <c r="X80" s="148">
        <v>4</v>
      </c>
      <c r="Y80" s="148">
        <v>0.17399999999999999</v>
      </c>
    </row>
    <row r="81" spans="11:25" x14ac:dyDescent="0.25">
      <c r="K81" s="145" t="s">
        <v>527</v>
      </c>
      <c r="L81" s="145">
        <v>98</v>
      </c>
      <c r="M81" s="145">
        <v>212500</v>
      </c>
      <c r="N81" s="148">
        <v>0.153</v>
      </c>
      <c r="O81" s="148">
        <v>0.84099999999999997</v>
      </c>
      <c r="P81" s="148">
        <v>0.79799999999999904</v>
      </c>
      <c r="Q81" s="148">
        <v>3.3299999999999999E-6</v>
      </c>
      <c r="R81" s="148">
        <v>1</v>
      </c>
      <c r="S81" s="148">
        <v>6.1800000000000001E-2</v>
      </c>
      <c r="T81" s="148">
        <v>-4.2060000000000004</v>
      </c>
      <c r="U81" s="148">
        <v>0</v>
      </c>
      <c r="V81" s="148">
        <v>0.22899999999999901</v>
      </c>
      <c r="W81" s="148">
        <v>95.947999999999993</v>
      </c>
      <c r="X81" s="148">
        <v>4</v>
      </c>
      <c r="Y81" s="148">
        <v>0.59099999999999997</v>
      </c>
    </row>
    <row r="82" spans="11:25" x14ac:dyDescent="0.25">
      <c r="K82" s="145" t="s">
        <v>528</v>
      </c>
      <c r="L82" s="145">
        <v>59</v>
      </c>
      <c r="M82" s="145">
        <v>185282</v>
      </c>
      <c r="N82" s="148">
        <v>9.8299999999999998E-2</v>
      </c>
      <c r="O82" s="148">
        <v>0.83</v>
      </c>
      <c r="P82" s="148">
        <v>0.497</v>
      </c>
      <c r="Q82" s="148">
        <v>0</v>
      </c>
      <c r="R82" s="148">
        <v>1</v>
      </c>
      <c r="S82" s="148">
        <v>9.06E-2</v>
      </c>
      <c r="T82" s="148">
        <v>-6.94</v>
      </c>
      <c r="U82" s="148">
        <v>1</v>
      </c>
      <c r="V82" s="148">
        <v>5.1999999999999998E-2</v>
      </c>
      <c r="W82" s="148">
        <v>127.965</v>
      </c>
      <c r="X82" s="148">
        <v>4</v>
      </c>
      <c r="Y82" s="148">
        <v>0.63400000000000001</v>
      </c>
    </row>
    <row r="83" spans="11:25" x14ac:dyDescent="0.25">
      <c r="K83" s="145" t="s">
        <v>529</v>
      </c>
      <c r="L83" s="145">
        <v>73</v>
      </c>
      <c r="M83" s="145">
        <v>199230</v>
      </c>
      <c r="N83" s="148">
        <v>5.57E-2</v>
      </c>
      <c r="O83" s="148">
        <v>0.68700000000000006</v>
      </c>
      <c r="P83" s="148">
        <v>0.76599999999999902</v>
      </c>
      <c r="Q83" s="148">
        <v>1.07E-3</v>
      </c>
      <c r="R83" s="148">
        <v>11</v>
      </c>
      <c r="S83" s="148">
        <v>0.14599999999999999</v>
      </c>
      <c r="T83" s="148">
        <v>-6.08</v>
      </c>
      <c r="U83" s="148">
        <v>1</v>
      </c>
      <c r="V83" s="148">
        <v>5.3999999999999999E-2</v>
      </c>
      <c r="W83" s="148">
        <v>94.972999999999999</v>
      </c>
      <c r="X83" s="148">
        <v>4</v>
      </c>
      <c r="Y83" s="148">
        <v>0.30299999999999999</v>
      </c>
    </row>
    <row r="84" spans="11:25" x14ac:dyDescent="0.25">
      <c r="K84" s="145" t="s">
        <v>530</v>
      </c>
      <c r="L84" s="145">
        <v>94</v>
      </c>
      <c r="M84" s="145">
        <v>180000</v>
      </c>
      <c r="N84" s="148">
        <v>0.34599999999999997</v>
      </c>
      <c r="O84" s="148">
        <v>0.63800000000000001</v>
      </c>
      <c r="P84" s="148">
        <v>0.71699999999999997</v>
      </c>
      <c r="Q84" s="148">
        <v>0</v>
      </c>
      <c r="R84" s="148">
        <v>2</v>
      </c>
      <c r="S84" s="148">
        <v>0.105</v>
      </c>
      <c r="T84" s="148">
        <v>-4.7219999999999898</v>
      </c>
      <c r="U84" s="148">
        <v>1</v>
      </c>
      <c r="V84" s="148">
        <v>3.3700000000000001E-2</v>
      </c>
      <c r="W84" s="148">
        <v>100.027</v>
      </c>
      <c r="X84" s="148">
        <v>4</v>
      </c>
      <c r="Y84" s="148">
        <v>0.249</v>
      </c>
    </row>
    <row r="85" spans="11:25" x14ac:dyDescent="0.25">
      <c r="K85" s="145" t="s">
        <v>531</v>
      </c>
      <c r="L85" s="145">
        <v>87</v>
      </c>
      <c r="M85" s="145">
        <v>179693</v>
      </c>
      <c r="N85" s="148">
        <v>0.35199999999999998</v>
      </c>
      <c r="O85" s="148">
        <v>0.746</v>
      </c>
      <c r="P85" s="148">
        <v>0.70299999999999996</v>
      </c>
      <c r="Q85" s="148">
        <v>0</v>
      </c>
      <c r="R85" s="148">
        <v>4</v>
      </c>
      <c r="S85" s="148">
        <v>0.33100000000000002</v>
      </c>
      <c r="T85" s="148">
        <v>-4.1789999999999896</v>
      </c>
      <c r="U85" s="148">
        <v>0</v>
      </c>
      <c r="V85" s="148">
        <v>0.107</v>
      </c>
      <c r="W85" s="148">
        <v>166.04300000000001</v>
      </c>
      <c r="X85" s="148">
        <v>4</v>
      </c>
      <c r="Y85" s="148">
        <v>0.66700000000000004</v>
      </c>
    </row>
    <row r="86" spans="11:25" x14ac:dyDescent="0.25">
      <c r="K86" s="145" t="s">
        <v>532</v>
      </c>
      <c r="L86" s="145">
        <v>73</v>
      </c>
      <c r="M86" s="145">
        <v>235720</v>
      </c>
      <c r="N86" s="148">
        <v>3.4799999999999998E-2</v>
      </c>
      <c r="O86" s="148">
        <v>0.82299999999999995</v>
      </c>
      <c r="P86" s="148">
        <v>0.63</v>
      </c>
      <c r="Q86" s="148">
        <v>6.72E-6</v>
      </c>
      <c r="R86" s="148">
        <v>7</v>
      </c>
      <c r="S86" s="148">
        <v>9.64E-2</v>
      </c>
      <c r="T86" s="148">
        <v>-3.9319999999999999</v>
      </c>
      <c r="U86" s="148">
        <v>1</v>
      </c>
      <c r="V86" s="148">
        <v>7.9699999999999993E-2</v>
      </c>
      <c r="W86" s="148">
        <v>100.04</v>
      </c>
      <c r="X86" s="148">
        <v>4</v>
      </c>
      <c r="Y86" s="148">
        <v>0.184</v>
      </c>
    </row>
    <row r="87" spans="11:25" x14ac:dyDescent="0.25">
      <c r="K87" s="145" t="s">
        <v>533</v>
      </c>
      <c r="L87" s="145">
        <v>85</v>
      </c>
      <c r="M87" s="145">
        <v>223583</v>
      </c>
      <c r="N87" s="148">
        <v>0.23499999999999999</v>
      </c>
      <c r="O87" s="148">
        <v>0.70099999999999996</v>
      </c>
      <c r="P87" s="148">
        <v>0.51200000000000001</v>
      </c>
      <c r="Q87" s="148">
        <v>5.0699999999999997E-6</v>
      </c>
      <c r="R87" s="148">
        <v>0</v>
      </c>
      <c r="S87" s="148">
        <v>0.13500000000000001</v>
      </c>
      <c r="T87" s="148">
        <v>-6.8689999999999998</v>
      </c>
      <c r="U87" s="148">
        <v>0</v>
      </c>
      <c r="V87" s="148">
        <v>9.69E-2</v>
      </c>
      <c r="W87" s="148">
        <v>91.947000000000003</v>
      </c>
      <c r="X87" s="148">
        <v>4</v>
      </c>
      <c r="Y87" s="148">
        <v>0.66299999999999903</v>
      </c>
    </row>
    <row r="88" spans="11:25" x14ac:dyDescent="0.25">
      <c r="K88" s="145" t="s">
        <v>534</v>
      </c>
      <c r="L88" s="145">
        <v>61</v>
      </c>
      <c r="M88" s="145">
        <v>243487</v>
      </c>
      <c r="N88" s="148">
        <v>0.11699999999999899</v>
      </c>
      <c r="O88" s="148">
        <v>0.69499999999999995</v>
      </c>
      <c r="P88" s="148">
        <v>0.88400000000000001</v>
      </c>
      <c r="Q88" s="148">
        <v>0</v>
      </c>
      <c r="R88" s="148">
        <v>0</v>
      </c>
      <c r="S88" s="148">
        <v>0.104</v>
      </c>
      <c r="T88" s="148">
        <v>-6.2789999999999999</v>
      </c>
      <c r="U88" s="148">
        <v>1</v>
      </c>
      <c r="V88" s="148">
        <v>0.13100000000000001</v>
      </c>
      <c r="W88" s="148">
        <v>74.992000000000004</v>
      </c>
      <c r="X88" s="148">
        <v>4</v>
      </c>
      <c r="Y88" s="148">
        <v>0.85399999999999998</v>
      </c>
    </row>
    <row r="89" spans="11:25" x14ac:dyDescent="0.25">
      <c r="K89" s="145" t="s">
        <v>535</v>
      </c>
      <c r="L89" s="145">
        <v>58</v>
      </c>
      <c r="M89" s="145">
        <v>210865</v>
      </c>
      <c r="N89" s="148">
        <v>0.71599999999999997</v>
      </c>
      <c r="O89" s="148">
        <v>0.72199999999999998</v>
      </c>
      <c r="P89" s="148">
        <v>0.58399999999999996</v>
      </c>
      <c r="Q89" s="148">
        <v>3.21E-4</v>
      </c>
      <c r="R89" s="148">
        <v>11</v>
      </c>
      <c r="S89" s="148">
        <v>0.115</v>
      </c>
      <c r="T89" s="148">
        <v>-8.4670000000000005</v>
      </c>
      <c r="U89" s="148">
        <v>0</v>
      </c>
      <c r="V89" s="148">
        <v>0.318</v>
      </c>
      <c r="W89" s="148">
        <v>169.97799999999901</v>
      </c>
      <c r="X89" s="148">
        <v>4</v>
      </c>
      <c r="Y89" s="148">
        <v>0.64599999999999902</v>
      </c>
    </row>
    <row r="90" spans="11:25" x14ac:dyDescent="0.25">
      <c r="K90" s="145" t="s">
        <v>536</v>
      </c>
      <c r="L90" s="145">
        <v>92</v>
      </c>
      <c r="M90" s="145">
        <v>204664</v>
      </c>
      <c r="N90" s="148">
        <v>3.81E-3</v>
      </c>
      <c r="O90" s="148">
        <v>0.8</v>
      </c>
      <c r="P90" s="148">
        <v>0.57799999999999996</v>
      </c>
      <c r="Q90" s="148">
        <v>0</v>
      </c>
      <c r="R90" s="148">
        <v>4</v>
      </c>
      <c r="S90" s="148">
        <v>0.35899999999999999</v>
      </c>
      <c r="T90" s="148">
        <v>-5.1440000000000001</v>
      </c>
      <c r="U90" s="148">
        <v>0</v>
      </c>
      <c r="V90" s="148">
        <v>4.8500000000000001E-2</v>
      </c>
      <c r="W90" s="148">
        <v>143.01</v>
      </c>
      <c r="X90" s="148">
        <v>4</v>
      </c>
      <c r="Y90" s="148">
        <v>0.36699999999999999</v>
      </c>
    </row>
    <row r="91" spans="11:25" x14ac:dyDescent="0.25">
      <c r="K91" s="145" t="s">
        <v>537</v>
      </c>
      <c r="L91" s="145">
        <v>83</v>
      </c>
      <c r="M91" s="145">
        <v>215151</v>
      </c>
      <c r="N91" s="148">
        <v>0.26600000000000001</v>
      </c>
      <c r="O91" s="148">
        <v>0.81699999999999995</v>
      </c>
      <c r="P91" s="148">
        <v>0.74</v>
      </c>
      <c r="Q91" s="148">
        <v>0</v>
      </c>
      <c r="R91" s="148">
        <v>11</v>
      </c>
      <c r="S91" s="148">
        <v>9.9199999999999997E-2</v>
      </c>
      <c r="T91" s="148">
        <v>-4.5659999999999998</v>
      </c>
      <c r="U91" s="148">
        <v>0</v>
      </c>
      <c r="V91" s="148">
        <v>0.28299999999999997</v>
      </c>
      <c r="W91" s="148">
        <v>130.04</v>
      </c>
      <c r="X91" s="148">
        <v>4</v>
      </c>
      <c r="Y91" s="148">
        <v>0.67400000000000004</v>
      </c>
    </row>
    <row r="92" spans="11:25" x14ac:dyDescent="0.25">
      <c r="K92" s="145" t="s">
        <v>538</v>
      </c>
      <c r="L92" s="145">
        <v>57</v>
      </c>
      <c r="M92" s="145">
        <v>202373</v>
      </c>
      <c r="N92" s="148">
        <v>0.107</v>
      </c>
      <c r="O92" s="148">
        <v>0.39799999999999902</v>
      </c>
      <c r="P92" s="148">
        <v>0.66</v>
      </c>
      <c r="Q92" s="148">
        <v>0</v>
      </c>
      <c r="R92" s="148">
        <v>1</v>
      </c>
      <c r="S92" s="148">
        <v>0.121</v>
      </c>
      <c r="T92" s="148">
        <v>-5.6260000000000003</v>
      </c>
      <c r="U92" s="148">
        <v>0</v>
      </c>
      <c r="V92" s="148">
        <v>0.12</v>
      </c>
      <c r="W92" s="148">
        <v>83.827999999999903</v>
      </c>
      <c r="X92" s="148">
        <v>4</v>
      </c>
      <c r="Y92" s="148">
        <v>0.71899999999999997</v>
      </c>
    </row>
    <row r="93" spans="11:25" x14ac:dyDescent="0.25">
      <c r="K93" s="145" t="s">
        <v>539</v>
      </c>
      <c r="L93" s="145">
        <v>44</v>
      </c>
      <c r="M93" s="145">
        <v>162733</v>
      </c>
      <c r="N93" s="148">
        <v>3.9699999999999996E-3</v>
      </c>
      <c r="O93" s="148">
        <v>0.81200000000000006</v>
      </c>
      <c r="P93" s="148">
        <v>0.748</v>
      </c>
      <c r="Q93" s="148">
        <v>0</v>
      </c>
      <c r="R93" s="148">
        <v>5</v>
      </c>
      <c r="S93" s="148">
        <v>0.17399999999999999</v>
      </c>
      <c r="T93" s="148">
        <v>-5.9589999999999996</v>
      </c>
      <c r="U93" s="148">
        <v>0</v>
      </c>
      <c r="V93" s="148">
        <v>0.13900000000000001</v>
      </c>
      <c r="W93" s="148">
        <v>132.035</v>
      </c>
      <c r="X93" s="148">
        <v>4</v>
      </c>
      <c r="Y93" s="148">
        <v>0.158</v>
      </c>
    </row>
    <row r="94" spans="11:25" x14ac:dyDescent="0.25">
      <c r="K94" s="145" t="s">
        <v>540</v>
      </c>
      <c r="L94" s="145">
        <v>47</v>
      </c>
      <c r="M94" s="145">
        <v>157461</v>
      </c>
      <c r="N94" s="148">
        <v>5.2600000000000001E-2</v>
      </c>
      <c r="O94" s="148">
        <v>0.65900000000000003</v>
      </c>
      <c r="P94" s="148">
        <v>0.73399999999999999</v>
      </c>
      <c r="Q94" s="148">
        <v>2.48E-6</v>
      </c>
      <c r="R94" s="148">
        <v>10</v>
      </c>
      <c r="S94" s="148">
        <v>0.24199999999999999</v>
      </c>
      <c r="T94" s="148">
        <v>-4.008</v>
      </c>
      <c r="U94" s="148">
        <v>1</v>
      </c>
      <c r="V94" s="148">
        <v>4.5999999999999999E-2</v>
      </c>
      <c r="W94" s="148">
        <v>161.971</v>
      </c>
      <c r="X94" s="148">
        <v>4</v>
      </c>
      <c r="Y94" s="148">
        <v>0.34599999999999997</v>
      </c>
    </row>
    <row r="95" spans="11:25" x14ac:dyDescent="0.25">
      <c r="K95" s="145" t="s">
        <v>541</v>
      </c>
      <c r="L95" s="145">
        <v>54</v>
      </c>
      <c r="M95" s="145">
        <v>170997</v>
      </c>
      <c r="N95" s="148">
        <v>0.23199999999999901</v>
      </c>
      <c r="O95" s="148">
        <v>0.70499999999999996</v>
      </c>
      <c r="P95" s="148">
        <v>0.77800000000000002</v>
      </c>
      <c r="Q95" s="148">
        <v>0</v>
      </c>
      <c r="R95" s="148">
        <v>9</v>
      </c>
      <c r="S95" s="148">
        <v>0.24399999999999999</v>
      </c>
      <c r="T95" s="148">
        <v>-4.101</v>
      </c>
      <c r="U95" s="148">
        <v>0</v>
      </c>
      <c r="V95" s="148">
        <v>0.17699999999999999</v>
      </c>
      <c r="W95" s="148">
        <v>160.09899999999999</v>
      </c>
      <c r="X95" s="148">
        <v>4</v>
      </c>
      <c r="Y95" s="148">
        <v>0.70899999999999996</v>
      </c>
    </row>
    <row r="96" spans="11:25" x14ac:dyDescent="0.25">
      <c r="K96" s="145" t="s">
        <v>542</v>
      </c>
      <c r="L96" s="145">
        <v>47</v>
      </c>
      <c r="M96" s="145">
        <v>188440</v>
      </c>
      <c r="N96" s="148">
        <v>2.5499999999999998E-2</v>
      </c>
      <c r="O96" s="148">
        <v>0.72299999999999998</v>
      </c>
      <c r="P96" s="148">
        <v>0.68700000000000006</v>
      </c>
      <c r="Q96" s="148">
        <v>2.0699999999999999E-4</v>
      </c>
      <c r="R96" s="148">
        <v>11</v>
      </c>
      <c r="S96" s="148">
        <v>0.124</v>
      </c>
      <c r="T96" s="148">
        <v>-4.6319999999999997</v>
      </c>
      <c r="U96" s="148">
        <v>0</v>
      </c>
      <c r="V96" s="148">
        <v>0.2</v>
      </c>
      <c r="W96" s="148">
        <v>173.74700000000001</v>
      </c>
      <c r="X96" s="148">
        <v>4</v>
      </c>
      <c r="Y96" s="148">
        <v>0.77700000000000002</v>
      </c>
    </row>
    <row r="97" spans="11:25" x14ac:dyDescent="0.25">
      <c r="K97" s="145" t="s">
        <v>543</v>
      </c>
      <c r="L97" s="145">
        <v>64</v>
      </c>
      <c r="M97" s="145">
        <v>253714</v>
      </c>
      <c r="N97" s="148">
        <v>2.5700000000000001E-2</v>
      </c>
      <c r="O97" s="148">
        <v>0.92799999999999905</v>
      </c>
      <c r="P97" s="148">
        <v>0.40200000000000002</v>
      </c>
      <c r="Q97" s="148">
        <v>0</v>
      </c>
      <c r="R97" s="148">
        <v>8</v>
      </c>
      <c r="S97" s="148">
        <v>8.0399999999999999E-2</v>
      </c>
      <c r="T97" s="148">
        <v>-7.569</v>
      </c>
      <c r="U97" s="148">
        <v>0</v>
      </c>
      <c r="V97" s="148">
        <v>0.45100000000000001</v>
      </c>
      <c r="W97" s="148">
        <v>139.99799999999999</v>
      </c>
      <c r="X97" s="148">
        <v>4</v>
      </c>
      <c r="Y97" s="148">
        <v>0.62</v>
      </c>
    </row>
    <row r="98" spans="11:25" x14ac:dyDescent="0.25">
      <c r="K98" s="145" t="s">
        <v>544</v>
      </c>
      <c r="L98" s="145">
        <v>56</v>
      </c>
      <c r="M98" s="145">
        <v>272000</v>
      </c>
      <c r="N98" s="148">
        <v>0.90200000000000002</v>
      </c>
      <c r="O98" s="148">
        <v>0.46500000000000002</v>
      </c>
      <c r="P98" s="148">
        <v>0.67500000000000004</v>
      </c>
      <c r="Q98" s="148">
        <v>0.26700000000000002</v>
      </c>
      <c r="R98" s="148">
        <v>10</v>
      </c>
      <c r="S98" s="148">
        <v>0.11</v>
      </c>
      <c r="T98" s="148">
        <v>-7.5549999999999997</v>
      </c>
      <c r="U98" s="148">
        <v>1</v>
      </c>
      <c r="V98" s="148">
        <v>4.8500000000000001E-2</v>
      </c>
      <c r="W98" s="148">
        <v>119.941</v>
      </c>
      <c r="X98" s="148">
        <v>4</v>
      </c>
      <c r="Y98" s="148">
        <v>0.129</v>
      </c>
    </row>
    <row r="99" spans="11:25" x14ac:dyDescent="0.25">
      <c r="K99" s="145" t="s">
        <v>545</v>
      </c>
      <c r="L99" s="145">
        <v>49</v>
      </c>
      <c r="M99" s="145">
        <v>174000</v>
      </c>
      <c r="N99" s="148">
        <v>0.57099999999999995</v>
      </c>
      <c r="O99" s="148">
        <v>0.63200000000000001</v>
      </c>
      <c r="P99" s="148">
        <v>0.65200000000000002</v>
      </c>
      <c r="Q99" s="148">
        <v>0.85</v>
      </c>
      <c r="R99" s="148">
        <v>4</v>
      </c>
      <c r="S99" s="148">
        <v>0.19399999999999901</v>
      </c>
      <c r="T99" s="148">
        <v>-10.558</v>
      </c>
      <c r="U99" s="148">
        <v>1</v>
      </c>
      <c r="V99" s="148">
        <v>3.0200000000000001E-2</v>
      </c>
      <c r="W99" s="148">
        <v>115.03100000000001</v>
      </c>
      <c r="X99" s="148">
        <v>4</v>
      </c>
      <c r="Y99" s="148">
        <v>0.59399999999999997</v>
      </c>
    </row>
    <row r="100" spans="11:25" x14ac:dyDescent="0.25">
      <c r="K100" s="145" t="s">
        <v>546</v>
      </c>
      <c r="L100" s="145">
        <v>65</v>
      </c>
      <c r="M100" s="145">
        <v>209573</v>
      </c>
      <c r="N100" s="148">
        <v>0.92099999999999904</v>
      </c>
      <c r="O100" s="148">
        <v>0.47099999999999997</v>
      </c>
      <c r="P100" s="148">
        <v>0.17899999999999999</v>
      </c>
      <c r="Q100" s="148">
        <v>0</v>
      </c>
      <c r="R100" s="148">
        <v>9</v>
      </c>
      <c r="S100" s="148">
        <v>0.10099999999999899</v>
      </c>
      <c r="T100" s="148">
        <v>-10.273</v>
      </c>
      <c r="U100" s="148">
        <v>1</v>
      </c>
      <c r="V100" s="148">
        <v>8.8999999999999996E-2</v>
      </c>
      <c r="W100" s="148">
        <v>174.273</v>
      </c>
      <c r="X100" s="148">
        <v>4</v>
      </c>
      <c r="Y100" s="148">
        <v>0.19399999999999901</v>
      </c>
    </row>
    <row r="101" spans="11:25" x14ac:dyDescent="0.25">
      <c r="K101" s="145" t="s">
        <v>547</v>
      </c>
      <c r="L101" s="145">
        <v>52</v>
      </c>
      <c r="M101" s="145">
        <v>202754</v>
      </c>
      <c r="N101" s="148">
        <v>8.5699999999999998E-2</v>
      </c>
      <c r="O101" s="148">
        <v>0.871</v>
      </c>
      <c r="P101" s="148">
        <v>0.54500000000000004</v>
      </c>
      <c r="Q101" s="148">
        <v>4.9899999999999999E-4</v>
      </c>
      <c r="R101" s="148">
        <v>0</v>
      </c>
      <c r="S101" s="148">
        <v>7.5600000000000001E-2</v>
      </c>
      <c r="T101" s="148">
        <v>-6.4660000000000002</v>
      </c>
      <c r="U101" s="148">
        <v>0</v>
      </c>
      <c r="V101" s="148">
        <v>6.25E-2</v>
      </c>
      <c r="W101" s="148">
        <v>96.034999999999997</v>
      </c>
      <c r="X101" s="148">
        <v>4</v>
      </c>
      <c r="Y101" s="148">
        <v>0.41499999999999998</v>
      </c>
    </row>
    <row r="102" spans="11:25" x14ac:dyDescent="0.25">
      <c r="K102" s="145" t="s">
        <v>548</v>
      </c>
      <c r="L102" s="145">
        <v>61</v>
      </c>
      <c r="M102" s="145">
        <v>178009</v>
      </c>
      <c r="N102" s="148">
        <v>6.4600000000000005E-2</v>
      </c>
      <c r="O102" s="148">
        <v>0.82899999999999996</v>
      </c>
      <c r="P102" s="148">
        <v>0.60599999999999998</v>
      </c>
      <c r="Q102" s="148">
        <v>0.39100000000000001</v>
      </c>
      <c r="R102" s="148">
        <v>5</v>
      </c>
      <c r="S102" s="148">
        <v>0.28100000000000003</v>
      </c>
      <c r="T102" s="148">
        <v>-7.093</v>
      </c>
      <c r="U102" s="148">
        <v>1</v>
      </c>
      <c r="V102" s="148">
        <v>0.14899999999999999</v>
      </c>
      <c r="W102" s="148">
        <v>118.051</v>
      </c>
      <c r="X102" s="148">
        <v>4</v>
      </c>
      <c r="Y102" s="148">
        <v>0.73199999999999998</v>
      </c>
    </row>
    <row r="103" spans="11:25" x14ac:dyDescent="0.25">
      <c r="K103" s="145" t="s">
        <v>549</v>
      </c>
      <c r="L103" s="145">
        <v>65</v>
      </c>
      <c r="M103" s="145">
        <v>169251</v>
      </c>
      <c r="N103" s="148">
        <v>0.14899999999999999</v>
      </c>
      <c r="O103" s="148">
        <v>0.83699999999999997</v>
      </c>
      <c r="P103" s="148">
        <v>0.64900000000000002</v>
      </c>
      <c r="Q103" s="148">
        <v>7.6299999999999998E-5</v>
      </c>
      <c r="R103" s="148">
        <v>11</v>
      </c>
      <c r="S103" s="148">
        <v>0.10299999999999999</v>
      </c>
      <c r="T103" s="148">
        <v>-5.26</v>
      </c>
      <c r="U103" s="148">
        <v>0</v>
      </c>
      <c r="V103" s="148">
        <v>0.192</v>
      </c>
      <c r="W103" s="148">
        <v>164.00200000000001</v>
      </c>
      <c r="X103" s="148">
        <v>4</v>
      </c>
      <c r="Y103" s="148">
        <v>0.94799999999999995</v>
      </c>
    </row>
    <row r="104" spans="11:25" x14ac:dyDescent="0.25">
      <c r="K104" s="145" t="s">
        <v>550</v>
      </c>
      <c r="L104" s="145">
        <v>77</v>
      </c>
      <c r="M104" s="145">
        <v>220826</v>
      </c>
      <c r="N104" s="148">
        <v>0.13699999999999901</v>
      </c>
      <c r="O104" s="148">
        <v>0.81699999999999995</v>
      </c>
      <c r="P104" s="148">
        <v>0.63500000000000001</v>
      </c>
      <c r="Q104" s="148">
        <v>7.8499999999999994E-6</v>
      </c>
      <c r="R104" s="148">
        <v>5</v>
      </c>
      <c r="S104" s="148">
        <v>0.245</v>
      </c>
      <c r="T104" s="148">
        <v>-5.7189999999999896</v>
      </c>
      <c r="U104" s="148">
        <v>0</v>
      </c>
      <c r="V104" s="148">
        <v>0.13800000000000001</v>
      </c>
      <c r="W104" s="148">
        <v>103.029</v>
      </c>
      <c r="X104" s="148">
        <v>4</v>
      </c>
      <c r="Y104" s="148">
        <v>0.77700000000000002</v>
      </c>
    </row>
    <row r="105" spans="11:25" x14ac:dyDescent="0.25">
      <c r="K105" s="145" t="s">
        <v>551</v>
      </c>
      <c r="L105" s="145">
        <v>95</v>
      </c>
      <c r="M105" s="145">
        <v>217822</v>
      </c>
      <c r="N105" s="148">
        <v>0.17199999999999999</v>
      </c>
      <c r="O105" s="148">
        <v>0.63500000000000001</v>
      </c>
      <c r="P105" s="148">
        <v>0.90200000000000002</v>
      </c>
      <c r="Q105" s="148">
        <v>0</v>
      </c>
      <c r="R105" s="148">
        <v>0</v>
      </c>
      <c r="S105" s="148">
        <v>0.125</v>
      </c>
      <c r="T105" s="148">
        <v>-3.5589999999999899</v>
      </c>
      <c r="U105" s="148">
        <v>1</v>
      </c>
      <c r="V105" s="148">
        <v>0.109</v>
      </c>
      <c r="W105" s="148">
        <v>102.06299999999899</v>
      </c>
      <c r="X105" s="148">
        <v>4</v>
      </c>
      <c r="Y105" s="148">
        <v>0.28599999999999998</v>
      </c>
    </row>
    <row r="106" spans="11:25" x14ac:dyDescent="0.25">
      <c r="K106" s="145" t="s">
        <v>552</v>
      </c>
      <c r="L106" s="145">
        <v>95</v>
      </c>
      <c r="M106" s="145">
        <v>253390</v>
      </c>
      <c r="N106" s="148">
        <v>9.9000000000000005E-2</v>
      </c>
      <c r="O106" s="148">
        <v>0.81599999999999995</v>
      </c>
      <c r="P106" s="148">
        <v>0.72599999999999998</v>
      </c>
      <c r="Q106" s="148">
        <v>0</v>
      </c>
      <c r="R106" s="148">
        <v>5</v>
      </c>
      <c r="S106" s="148">
        <v>0.372</v>
      </c>
      <c r="T106" s="148">
        <v>-3.9980000000000002</v>
      </c>
      <c r="U106" s="148">
        <v>0</v>
      </c>
      <c r="V106" s="148">
        <v>0.129</v>
      </c>
      <c r="W106" s="148">
        <v>136.048</v>
      </c>
      <c r="X106" s="148">
        <v>4</v>
      </c>
      <c r="Y106" s="148">
        <v>0.65</v>
      </c>
    </row>
    <row r="107" spans="11:25" x14ac:dyDescent="0.25">
      <c r="K107" s="145" t="s">
        <v>553</v>
      </c>
      <c r="L107" s="145">
        <v>74</v>
      </c>
      <c r="M107" s="145">
        <v>217652</v>
      </c>
      <c r="N107" s="148">
        <v>0.26700000000000002</v>
      </c>
      <c r="O107" s="148">
        <v>0.81499999999999995</v>
      </c>
      <c r="P107" s="148">
        <v>0.626</v>
      </c>
      <c r="Q107" s="148">
        <v>1.31E-5</v>
      </c>
      <c r="R107" s="148">
        <v>6</v>
      </c>
      <c r="S107" s="148">
        <v>0.27500000000000002</v>
      </c>
      <c r="T107" s="148">
        <v>-5.1389999999999896</v>
      </c>
      <c r="U107" s="148">
        <v>1</v>
      </c>
      <c r="V107" s="148">
        <v>0.10299999999999999</v>
      </c>
      <c r="W107" s="148">
        <v>109.988999999999</v>
      </c>
      <c r="X107" s="148">
        <v>4</v>
      </c>
      <c r="Y107" s="148">
        <v>0.57099999999999995</v>
      </c>
    </row>
    <row r="108" spans="11:25" x14ac:dyDescent="0.25">
      <c r="K108" s="145" t="s">
        <v>554</v>
      </c>
      <c r="L108" s="145">
        <v>77</v>
      </c>
      <c r="M108" s="145">
        <v>199095</v>
      </c>
      <c r="N108" s="148">
        <v>0.39799999999999902</v>
      </c>
      <c r="O108" s="148">
        <v>0.750999999999999</v>
      </c>
      <c r="P108" s="148">
        <v>0.57899999999999996</v>
      </c>
      <c r="Q108" s="148">
        <v>2.2799999999999999E-5</v>
      </c>
      <c r="R108" s="148">
        <v>2</v>
      </c>
      <c r="S108" s="148">
        <v>0.13300000000000001</v>
      </c>
      <c r="T108" s="148">
        <v>-4.0359999999999996</v>
      </c>
      <c r="U108" s="148">
        <v>1</v>
      </c>
      <c r="V108" s="148">
        <v>3.2099999999999997E-2</v>
      </c>
      <c r="W108" s="148">
        <v>105.03100000000001</v>
      </c>
      <c r="X108" s="148">
        <v>4</v>
      </c>
      <c r="Y108" s="148">
        <v>0.34899999999999998</v>
      </c>
    </row>
    <row r="109" spans="11:25" x14ac:dyDescent="0.25">
      <c r="K109" s="145" t="s">
        <v>555</v>
      </c>
      <c r="L109" s="145">
        <v>45</v>
      </c>
      <c r="M109" s="145">
        <v>185743</v>
      </c>
      <c r="N109" s="148">
        <v>7.4899999999999994E-2</v>
      </c>
      <c r="O109" s="148">
        <v>0.73599999999999999</v>
      </c>
      <c r="P109" s="148">
        <v>0.90599999999999903</v>
      </c>
      <c r="Q109" s="148">
        <v>1.2300000000000001E-4</v>
      </c>
      <c r="R109" s="148">
        <v>4</v>
      </c>
      <c r="S109" s="148">
        <v>0.12</v>
      </c>
      <c r="T109" s="148">
        <v>-1.49</v>
      </c>
      <c r="U109" s="148">
        <v>0</v>
      </c>
      <c r="V109" s="148">
        <v>5.6599999999999998E-2</v>
      </c>
      <c r="W109" s="148">
        <v>93.012999999999906</v>
      </c>
      <c r="X109" s="148">
        <v>4</v>
      </c>
      <c r="Y109" s="148">
        <v>0.61099999999999999</v>
      </c>
    </row>
    <row r="110" spans="11:25" x14ac:dyDescent="0.25">
      <c r="K110" s="145" t="s">
        <v>556</v>
      </c>
      <c r="L110" s="145">
        <v>52</v>
      </c>
      <c r="M110" s="145">
        <v>166253</v>
      </c>
      <c r="N110" s="148">
        <v>2.4499999999999999E-3</v>
      </c>
      <c r="O110" s="148">
        <v>0.69499999999999995</v>
      </c>
      <c r="P110" s="148">
        <v>0.81799999999999995</v>
      </c>
      <c r="Q110" s="148">
        <v>3.36E-6</v>
      </c>
      <c r="R110" s="148">
        <v>6</v>
      </c>
      <c r="S110" s="148">
        <v>0.30499999999999999</v>
      </c>
      <c r="T110" s="148">
        <v>-5.532</v>
      </c>
      <c r="U110" s="148">
        <v>0</v>
      </c>
      <c r="V110" s="148">
        <v>4.82E-2</v>
      </c>
      <c r="W110" s="148">
        <v>102.976</v>
      </c>
      <c r="X110" s="148">
        <v>4</v>
      </c>
      <c r="Y110" s="148">
        <v>0.59899999999999998</v>
      </c>
    </row>
    <row r="111" spans="11:25" x14ac:dyDescent="0.25">
      <c r="K111" s="145" t="s">
        <v>557</v>
      </c>
      <c r="L111" s="145">
        <v>38</v>
      </c>
      <c r="M111" s="145">
        <v>234373</v>
      </c>
      <c r="N111" s="148">
        <v>3.2299999999999998E-3</v>
      </c>
      <c r="O111" s="148">
        <v>0.54299999999999904</v>
      </c>
      <c r="P111" s="148">
        <v>0.84699999999999998</v>
      </c>
      <c r="Q111" s="148">
        <v>0</v>
      </c>
      <c r="R111" s="148">
        <v>9</v>
      </c>
      <c r="S111" s="148">
        <v>5.5100000000000003E-2</v>
      </c>
      <c r="T111" s="148">
        <v>-3.5739999999999998</v>
      </c>
      <c r="U111" s="148">
        <v>1</v>
      </c>
      <c r="V111" s="148">
        <v>6.59E-2</v>
      </c>
      <c r="W111" s="148">
        <v>92.046000000000006</v>
      </c>
      <c r="X111" s="148">
        <v>4</v>
      </c>
      <c r="Y111" s="148">
        <v>0.65</v>
      </c>
    </row>
    <row r="112" spans="11:25" x14ac:dyDescent="0.25">
      <c r="K112" s="145" t="s">
        <v>558</v>
      </c>
      <c r="L112" s="145">
        <v>46</v>
      </c>
      <c r="M112" s="145">
        <v>193846</v>
      </c>
      <c r="N112" s="148">
        <v>0.27100000000000002</v>
      </c>
      <c r="O112" s="148">
        <v>0.84099999999999997</v>
      </c>
      <c r="P112" s="148">
        <v>0.84099999999999997</v>
      </c>
      <c r="Q112" s="148">
        <v>2.5999999999999998E-5</v>
      </c>
      <c r="R112" s="148">
        <v>9</v>
      </c>
      <c r="S112" s="148">
        <v>0.108</v>
      </c>
      <c r="T112" s="148">
        <v>-4.2880000000000003</v>
      </c>
      <c r="U112" s="148">
        <v>1</v>
      </c>
      <c r="V112" s="148">
        <v>6.3299999999999995E-2</v>
      </c>
      <c r="W112" s="148">
        <v>104.01</v>
      </c>
      <c r="X112" s="148">
        <v>4</v>
      </c>
      <c r="Y112" s="148">
        <v>0.82299999999999995</v>
      </c>
    </row>
    <row r="113" spans="11:25" x14ac:dyDescent="0.25">
      <c r="K113" s="145" t="s">
        <v>559</v>
      </c>
      <c r="L113" s="145">
        <v>44</v>
      </c>
      <c r="M113" s="145">
        <v>208800</v>
      </c>
      <c r="N113" s="148">
        <v>0.42499999999999999</v>
      </c>
      <c r="O113" s="148">
        <v>0.77700000000000002</v>
      </c>
      <c r="P113" s="148">
        <v>0.54600000000000004</v>
      </c>
      <c r="Q113" s="148">
        <v>0</v>
      </c>
      <c r="R113" s="148">
        <v>7</v>
      </c>
      <c r="S113" s="148">
        <v>8.09E-2</v>
      </c>
      <c r="T113" s="148">
        <v>-9.5039999999999996</v>
      </c>
      <c r="U113" s="148">
        <v>1</v>
      </c>
      <c r="V113" s="148">
        <v>0.20699999999999999</v>
      </c>
      <c r="W113" s="148">
        <v>147.173</v>
      </c>
      <c r="X113" s="148">
        <v>4</v>
      </c>
      <c r="Y113" s="148">
        <v>0.95199999999999996</v>
      </c>
    </row>
    <row r="114" spans="11:25" x14ac:dyDescent="0.25">
      <c r="K114" s="145" t="s">
        <v>560</v>
      </c>
      <c r="L114" s="145">
        <v>75</v>
      </c>
      <c r="M114" s="145">
        <v>211437</v>
      </c>
      <c r="N114" s="148">
        <v>0.10199999999999999</v>
      </c>
      <c r="O114" s="148">
        <v>0.84</v>
      </c>
      <c r="P114" s="148">
        <v>0.78900000000000003</v>
      </c>
      <c r="Q114" s="148">
        <v>0</v>
      </c>
      <c r="R114" s="148">
        <v>1</v>
      </c>
      <c r="S114" s="148">
        <v>0.309</v>
      </c>
      <c r="T114" s="148">
        <v>-4.6950000000000003</v>
      </c>
      <c r="U114" s="148">
        <v>0</v>
      </c>
      <c r="V114" s="148">
        <v>9.4899999999999998E-2</v>
      </c>
      <c r="W114" s="148">
        <v>92.017999999999901</v>
      </c>
      <c r="X114" s="148">
        <v>4</v>
      </c>
      <c r="Y114" s="148">
        <v>0.61899999999999999</v>
      </c>
    </row>
    <row r="115" spans="11:25" x14ac:dyDescent="0.25">
      <c r="K115" s="145" t="s">
        <v>561</v>
      </c>
      <c r="L115" s="145">
        <v>75</v>
      </c>
      <c r="M115" s="145">
        <v>202853</v>
      </c>
      <c r="N115" s="148">
        <v>0.18099999999999999</v>
      </c>
      <c r="O115" s="148">
        <v>0.83099999999999996</v>
      </c>
      <c r="P115" s="148">
        <v>0.71299999999999997</v>
      </c>
      <c r="Q115" s="148">
        <v>0</v>
      </c>
      <c r="R115" s="148">
        <v>1</v>
      </c>
      <c r="S115" s="148">
        <v>5.7200000000000001E-2</v>
      </c>
      <c r="T115" s="148">
        <v>-3.6459999999999999</v>
      </c>
      <c r="U115" s="148">
        <v>0</v>
      </c>
      <c r="V115" s="148">
        <v>9.4E-2</v>
      </c>
      <c r="W115" s="148">
        <v>132.10900000000001</v>
      </c>
      <c r="X115" s="148">
        <v>4</v>
      </c>
      <c r="Y115" s="148">
        <v>0.69</v>
      </c>
    </row>
    <row r="116" spans="11:25" x14ac:dyDescent="0.25">
      <c r="K116" s="145" t="s">
        <v>562</v>
      </c>
      <c r="L116" s="145">
        <v>45</v>
      </c>
      <c r="M116" s="145">
        <v>198386</v>
      </c>
      <c r="N116" s="148">
        <v>7.9699999999999993E-2</v>
      </c>
      <c r="O116" s="148">
        <v>0.82499999999999996</v>
      </c>
      <c r="P116" s="148">
        <v>0.48099999999999998</v>
      </c>
      <c r="Q116" s="148">
        <v>0</v>
      </c>
      <c r="R116" s="148">
        <v>2</v>
      </c>
      <c r="S116" s="148">
        <v>0.23899999999999999</v>
      </c>
      <c r="T116" s="148">
        <v>-8.6</v>
      </c>
      <c r="U116" s="148">
        <v>1</v>
      </c>
      <c r="V116" s="148">
        <v>3.9600000000000003E-2</v>
      </c>
      <c r="W116" s="148">
        <v>121.04600000000001</v>
      </c>
      <c r="X116" s="148">
        <v>4</v>
      </c>
      <c r="Y116" s="148">
        <v>0.76099999999999901</v>
      </c>
    </row>
    <row r="117" spans="11:25" x14ac:dyDescent="0.25">
      <c r="K117" s="145" t="s">
        <v>563</v>
      </c>
      <c r="L117" s="145">
        <v>53</v>
      </c>
      <c r="M117" s="145">
        <v>224413</v>
      </c>
      <c r="N117" s="148">
        <v>0.23499999999999999</v>
      </c>
      <c r="O117" s="148">
        <v>0.68200000000000005</v>
      </c>
      <c r="P117" s="148">
        <v>0.750999999999999</v>
      </c>
      <c r="Q117" s="148">
        <v>0</v>
      </c>
      <c r="R117" s="148">
        <v>8</v>
      </c>
      <c r="S117" s="148">
        <v>0.11</v>
      </c>
      <c r="T117" s="148">
        <v>-5.8120000000000003</v>
      </c>
      <c r="U117" s="148">
        <v>0</v>
      </c>
      <c r="V117" s="148">
        <v>6.7500000000000004E-2</v>
      </c>
      <c r="W117" s="148">
        <v>129.93700000000001</v>
      </c>
      <c r="X117" s="148">
        <v>4</v>
      </c>
      <c r="Y117" s="148">
        <v>0.70799999999999996</v>
      </c>
    </row>
    <row r="118" spans="11:25" x14ac:dyDescent="0.25">
      <c r="K118" s="145" t="s">
        <v>564</v>
      </c>
      <c r="L118" s="145">
        <v>38</v>
      </c>
      <c r="M118" s="145">
        <v>218448</v>
      </c>
      <c r="N118" s="148">
        <v>6.94E-3</v>
      </c>
      <c r="O118" s="148">
        <v>0.79900000000000004</v>
      </c>
      <c r="P118" s="148">
        <v>0.61599999999999999</v>
      </c>
      <c r="Q118" s="148">
        <v>2.3700000000000001E-3</v>
      </c>
      <c r="R118" s="148">
        <v>5</v>
      </c>
      <c r="S118" s="148">
        <v>0.28299999999999997</v>
      </c>
      <c r="T118" s="148">
        <v>-4.5990000000000002</v>
      </c>
      <c r="U118" s="148">
        <v>0</v>
      </c>
      <c r="V118" s="148">
        <v>4.1500000000000002E-2</v>
      </c>
      <c r="W118" s="148">
        <v>127.023</v>
      </c>
      <c r="X118" s="148">
        <v>4</v>
      </c>
      <c r="Y118" s="148">
        <v>0.69699999999999995</v>
      </c>
    </row>
    <row r="119" spans="11:25" x14ac:dyDescent="0.25">
      <c r="K119" s="145" t="s">
        <v>565</v>
      </c>
      <c r="L119" s="145">
        <v>60</v>
      </c>
      <c r="M119" s="145">
        <v>176702</v>
      </c>
      <c r="N119" s="148">
        <v>0.19600000000000001</v>
      </c>
      <c r="O119" s="148">
        <v>0.92099999999999904</v>
      </c>
      <c r="P119" s="148">
        <v>0.96499999999999997</v>
      </c>
      <c r="Q119" s="148">
        <v>2.00999999999999E-4</v>
      </c>
      <c r="R119" s="148">
        <v>1</v>
      </c>
      <c r="S119" s="148">
        <v>0.32299999999999901</v>
      </c>
      <c r="T119" s="148">
        <v>-1.3959999999999999</v>
      </c>
      <c r="U119" s="148">
        <v>1</v>
      </c>
      <c r="V119" s="148">
        <v>0.17799999999999999</v>
      </c>
      <c r="W119" s="148">
        <v>120.902</v>
      </c>
      <c r="X119" s="148">
        <v>4</v>
      </c>
      <c r="Y119" s="148">
        <v>0.50700000000000001</v>
      </c>
    </row>
    <row r="120" spans="11:25" x14ac:dyDescent="0.25">
      <c r="K120" s="145" t="s">
        <v>566</v>
      </c>
      <c r="L120" s="145">
        <v>39</v>
      </c>
      <c r="M120" s="145">
        <v>133120</v>
      </c>
      <c r="N120" s="148">
        <v>0.108</v>
      </c>
      <c r="O120" s="148">
        <v>0.70299999999999996</v>
      </c>
      <c r="P120" s="148">
        <v>0.61699999999999999</v>
      </c>
      <c r="Q120" s="148">
        <v>5.6100000000000002E-5</v>
      </c>
      <c r="R120" s="148">
        <v>7</v>
      </c>
      <c r="S120" s="148">
        <v>0.27100000000000002</v>
      </c>
      <c r="T120" s="148">
        <v>-8.7319999999999993</v>
      </c>
      <c r="U120" s="148">
        <v>1</v>
      </c>
      <c r="V120" s="148">
        <v>7.3099999999999998E-2</v>
      </c>
      <c r="W120" s="148">
        <v>123.158999999999</v>
      </c>
      <c r="X120" s="148">
        <v>4</v>
      </c>
      <c r="Y120" s="148">
        <v>0.435</v>
      </c>
    </row>
    <row r="121" spans="11:25" x14ac:dyDescent="0.25">
      <c r="K121" s="145" t="s">
        <v>567</v>
      </c>
      <c r="L121" s="145">
        <v>88</v>
      </c>
      <c r="M121" s="145">
        <v>201526</v>
      </c>
      <c r="N121" s="148">
        <v>0.16500000000000001</v>
      </c>
      <c r="O121" s="148">
        <v>0.79200000000000004</v>
      </c>
      <c r="P121" s="148">
        <v>0.89500000000000002</v>
      </c>
      <c r="Q121" s="148">
        <v>0</v>
      </c>
      <c r="R121" s="148">
        <v>1</v>
      </c>
      <c r="S121" s="148">
        <v>5.0099999999999999E-2</v>
      </c>
      <c r="T121" s="148">
        <v>-3.1120000000000001</v>
      </c>
      <c r="U121" s="148">
        <v>0</v>
      </c>
      <c r="V121" s="148">
        <v>5.8900000000000001E-2</v>
      </c>
      <c r="W121" s="148">
        <v>94.967999999999904</v>
      </c>
      <c r="X121" s="148">
        <v>4</v>
      </c>
      <c r="Y121" s="148">
        <v>0.79400000000000004</v>
      </c>
    </row>
    <row r="122" spans="11:25" x14ac:dyDescent="0.25">
      <c r="K122" s="145" t="s">
        <v>568</v>
      </c>
      <c r="L122" s="145">
        <v>77</v>
      </c>
      <c r="M122" s="145">
        <v>216689</v>
      </c>
      <c r="N122" s="148">
        <v>9.8299999999999998E-2</v>
      </c>
      <c r="O122" s="148">
        <v>0.59599999999999997</v>
      </c>
      <c r="P122" s="148">
        <v>0.55700000000000005</v>
      </c>
      <c r="Q122" s="148">
        <v>0</v>
      </c>
      <c r="R122" s="148">
        <v>1</v>
      </c>
      <c r="S122" s="148">
        <v>5.6500000000000002E-2</v>
      </c>
      <c r="T122" s="148">
        <v>-7.5220000000000002</v>
      </c>
      <c r="U122" s="148">
        <v>0</v>
      </c>
      <c r="V122" s="148">
        <v>0.13400000000000001</v>
      </c>
      <c r="W122" s="148">
        <v>133.24700000000001</v>
      </c>
      <c r="X122" s="148">
        <v>5</v>
      </c>
      <c r="Y122" s="148">
        <v>0.66099999999999903</v>
      </c>
    </row>
    <row r="123" spans="11:25" x14ac:dyDescent="0.25">
      <c r="K123" s="145" t="s">
        <v>569</v>
      </c>
      <c r="L123" s="145">
        <v>68</v>
      </c>
      <c r="M123" s="145">
        <v>226183</v>
      </c>
      <c r="N123" s="148">
        <v>7.0499999999999993E-2</v>
      </c>
      <c r="O123" s="148">
        <v>0.746</v>
      </c>
      <c r="P123" s="148">
        <v>0.73799999999999999</v>
      </c>
      <c r="Q123" s="148">
        <v>0</v>
      </c>
      <c r="R123" s="148">
        <v>9</v>
      </c>
      <c r="S123" s="148">
        <v>4.2999999999999997E-2</v>
      </c>
      <c r="T123" s="148">
        <v>-3.67</v>
      </c>
      <c r="U123" s="148">
        <v>1</v>
      </c>
      <c r="V123" s="148">
        <v>0.20699999999999999</v>
      </c>
      <c r="W123" s="148">
        <v>94.807999999999893</v>
      </c>
      <c r="X123" s="148">
        <v>4</v>
      </c>
      <c r="Y123" s="148">
        <v>0.63</v>
      </c>
    </row>
    <row r="124" spans="11:25" x14ac:dyDescent="0.25">
      <c r="K124" s="145" t="s">
        <v>570</v>
      </c>
      <c r="L124" s="145">
        <v>46</v>
      </c>
      <c r="M124" s="145">
        <v>215003</v>
      </c>
      <c r="N124" s="148">
        <v>7.9000000000000008E-3</v>
      </c>
      <c r="O124" s="148">
        <v>0.49299999999999999</v>
      </c>
      <c r="P124" s="148">
        <v>0.82499999999999996</v>
      </c>
      <c r="Q124" s="148">
        <v>0</v>
      </c>
      <c r="R124" s="148">
        <v>8</v>
      </c>
      <c r="S124" s="148">
        <v>0.129</v>
      </c>
      <c r="T124" s="148">
        <v>-4.056</v>
      </c>
      <c r="U124" s="148">
        <v>1</v>
      </c>
      <c r="V124" s="148">
        <v>7.9799999999999996E-2</v>
      </c>
      <c r="W124" s="148">
        <v>99.866</v>
      </c>
      <c r="X124" s="148">
        <v>4</v>
      </c>
      <c r="Y124" s="148">
        <v>0.621</v>
      </c>
    </row>
    <row r="125" spans="11:25" x14ac:dyDescent="0.25">
      <c r="K125" s="145" t="s">
        <v>571</v>
      </c>
      <c r="L125" s="145">
        <v>44</v>
      </c>
      <c r="M125" s="145">
        <v>175239</v>
      </c>
      <c r="N125" s="148">
        <v>4.2900000000000001E-2</v>
      </c>
      <c r="O125" s="148">
        <v>0.83599999999999997</v>
      </c>
      <c r="P125" s="148">
        <v>0.72499999999999998</v>
      </c>
      <c r="Q125" s="148">
        <v>0</v>
      </c>
      <c r="R125" s="148">
        <v>7</v>
      </c>
      <c r="S125" s="148">
        <v>0.108</v>
      </c>
      <c r="T125" s="148">
        <v>-5.4450000000000003</v>
      </c>
      <c r="U125" s="148">
        <v>0</v>
      </c>
      <c r="V125" s="148">
        <v>5.7099999999999998E-2</v>
      </c>
      <c r="W125" s="148">
        <v>126.035</v>
      </c>
      <c r="X125" s="148">
        <v>4</v>
      </c>
      <c r="Y125" s="148">
        <v>0.76</v>
      </c>
    </row>
    <row r="126" spans="11:25" x14ac:dyDescent="0.25">
      <c r="K126" s="145" t="s">
        <v>572</v>
      </c>
      <c r="L126" s="145">
        <v>37</v>
      </c>
      <c r="M126" s="145">
        <v>161093</v>
      </c>
      <c r="N126" s="148">
        <v>4.3600000000000002E-3</v>
      </c>
      <c r="O126" s="148">
        <v>0.70099999999999996</v>
      </c>
      <c r="P126" s="148">
        <v>0.77900000000000003</v>
      </c>
      <c r="Q126" s="148">
        <v>0</v>
      </c>
      <c r="R126" s="148">
        <v>11</v>
      </c>
      <c r="S126" s="148">
        <v>0.121</v>
      </c>
      <c r="T126" s="148">
        <v>-4.657</v>
      </c>
      <c r="U126" s="148">
        <v>0</v>
      </c>
      <c r="V126" s="148">
        <v>6.4699999999999994E-2</v>
      </c>
      <c r="W126" s="148">
        <v>119.97399999999899</v>
      </c>
      <c r="X126" s="148">
        <v>4</v>
      </c>
      <c r="Y126" s="148">
        <v>0.45100000000000001</v>
      </c>
    </row>
    <row r="127" spans="11:25" x14ac:dyDescent="0.25">
      <c r="K127" s="145" t="s">
        <v>573</v>
      </c>
      <c r="L127" s="145">
        <v>53</v>
      </c>
      <c r="M127" s="145">
        <v>182224</v>
      </c>
      <c r="N127" s="148">
        <v>0.14899999999999999</v>
      </c>
      <c r="O127" s="148">
        <v>0.871</v>
      </c>
      <c r="P127" s="148">
        <v>0.56299999999999994</v>
      </c>
      <c r="Q127" s="148">
        <v>0</v>
      </c>
      <c r="R127" s="148">
        <v>10</v>
      </c>
      <c r="S127" s="148">
        <v>5.6800000000000003E-2</v>
      </c>
      <c r="T127" s="148">
        <v>-8.3290000000000006</v>
      </c>
      <c r="U127" s="148">
        <v>0</v>
      </c>
      <c r="V127" s="148">
        <v>7.9500000000000001E-2</v>
      </c>
      <c r="W127" s="148">
        <v>91.997999999999905</v>
      </c>
      <c r="X127" s="148">
        <v>4</v>
      </c>
      <c r="Y127" s="148">
        <v>0.62</v>
      </c>
    </row>
    <row r="128" spans="11:25" x14ac:dyDescent="0.25">
      <c r="K128" s="145" t="s">
        <v>574</v>
      </c>
      <c r="L128" s="145">
        <v>65</v>
      </c>
      <c r="M128" s="145">
        <v>215421</v>
      </c>
      <c r="N128" s="148">
        <v>5.0700000000000002E-2</v>
      </c>
      <c r="O128" s="148">
        <v>0.65</v>
      </c>
      <c r="P128" s="148">
        <v>0.80099999999999905</v>
      </c>
      <c r="Q128" s="148">
        <v>0</v>
      </c>
      <c r="R128" s="148">
        <v>7</v>
      </c>
      <c r="S128" s="148">
        <v>6.4500000000000002E-2</v>
      </c>
      <c r="T128" s="148">
        <v>-5.407</v>
      </c>
      <c r="U128" s="148">
        <v>0</v>
      </c>
      <c r="V128" s="148">
        <v>7.2300000000000003E-2</v>
      </c>
      <c r="W128" s="148">
        <v>166.16</v>
      </c>
      <c r="X128" s="148">
        <v>4</v>
      </c>
      <c r="Y128" s="148">
        <v>0.74</v>
      </c>
    </row>
    <row r="129" spans="11:25" x14ac:dyDescent="0.25">
      <c r="K129" s="145" t="s">
        <v>575</v>
      </c>
      <c r="L129" s="145">
        <v>68</v>
      </c>
      <c r="M129" s="145">
        <v>196018</v>
      </c>
      <c r="N129" s="148">
        <v>0.26500000000000001</v>
      </c>
      <c r="O129" s="148">
        <v>0.78400000000000003</v>
      </c>
      <c r="P129" s="148">
        <v>0.437</v>
      </c>
      <c r="Q129" s="148">
        <v>6.9799999999999894E-5</v>
      </c>
      <c r="R129" s="148">
        <v>5</v>
      </c>
      <c r="S129" s="148">
        <v>0.126</v>
      </c>
      <c r="T129" s="148">
        <v>-7.8679999999999897</v>
      </c>
      <c r="U129" s="148">
        <v>1</v>
      </c>
      <c r="V129" s="148">
        <v>5.0900000000000001E-2</v>
      </c>
      <c r="W129" s="148">
        <v>90.002999999999901</v>
      </c>
      <c r="X129" s="148">
        <v>4</v>
      </c>
      <c r="Y129" s="148">
        <v>0.47</v>
      </c>
    </row>
    <row r="130" spans="11:25" x14ac:dyDescent="0.25">
      <c r="K130" s="145" t="s">
        <v>576</v>
      </c>
      <c r="L130" s="145">
        <v>59</v>
      </c>
      <c r="M130" s="145">
        <v>204453</v>
      </c>
      <c r="N130" s="148">
        <v>0.13300000000000001</v>
      </c>
      <c r="O130" s="148">
        <v>0.49399999999999999</v>
      </c>
      <c r="P130" s="148">
        <v>0.72899999999999998</v>
      </c>
      <c r="Q130" s="148">
        <v>0</v>
      </c>
      <c r="R130" s="148">
        <v>2</v>
      </c>
      <c r="S130" s="148">
        <v>0.14299999999999999</v>
      </c>
      <c r="T130" s="148">
        <v>-4.9340000000000002</v>
      </c>
      <c r="U130" s="148">
        <v>1</v>
      </c>
      <c r="V130" s="148">
        <v>0.161</v>
      </c>
      <c r="W130" s="148">
        <v>78.832999999999998</v>
      </c>
      <c r="X130" s="148">
        <v>4</v>
      </c>
      <c r="Y130" s="148">
        <v>0.42099999999999999</v>
      </c>
    </row>
    <row r="131" spans="11:25" x14ac:dyDescent="0.25">
      <c r="K131" s="145" t="s">
        <v>577</v>
      </c>
      <c r="L131" s="145">
        <v>43</v>
      </c>
      <c r="M131" s="145">
        <v>229038</v>
      </c>
      <c r="N131" s="148">
        <v>1.9900000000000001E-2</v>
      </c>
      <c r="O131" s="148">
        <v>0.56100000000000005</v>
      </c>
      <c r="P131" s="148">
        <v>0.57999999999999996</v>
      </c>
      <c r="Q131" s="148">
        <v>0</v>
      </c>
      <c r="R131" s="148">
        <v>5</v>
      </c>
      <c r="S131" s="148">
        <v>6.1899999999999997E-2</v>
      </c>
      <c r="T131" s="148">
        <v>-5.6120000000000001</v>
      </c>
      <c r="U131" s="148">
        <v>1</v>
      </c>
      <c r="V131" s="148">
        <v>4.1399999999999999E-2</v>
      </c>
      <c r="W131" s="148">
        <v>84.98</v>
      </c>
      <c r="X131" s="148">
        <v>4</v>
      </c>
      <c r="Y131" s="148">
        <v>0.29399999999999998</v>
      </c>
    </row>
    <row r="132" spans="11:25" x14ac:dyDescent="0.25">
      <c r="K132" s="145" t="s">
        <v>578</v>
      </c>
      <c r="L132" s="145">
        <v>53</v>
      </c>
      <c r="M132" s="145">
        <v>191906</v>
      </c>
      <c r="N132" s="148">
        <v>0.36899999999999999</v>
      </c>
      <c r="O132" s="148">
        <v>0.48299999999999998</v>
      </c>
      <c r="P132" s="148">
        <v>0.68500000000000005</v>
      </c>
      <c r="Q132" s="148">
        <v>0</v>
      </c>
      <c r="R132" s="148">
        <v>10</v>
      </c>
      <c r="S132" s="148">
        <v>8.1699999999999995E-2</v>
      </c>
      <c r="T132" s="148">
        <v>-3.23199999999999</v>
      </c>
      <c r="U132" s="148">
        <v>0</v>
      </c>
      <c r="V132" s="148">
        <v>0.17399999999999999</v>
      </c>
      <c r="W132" s="148">
        <v>185.50200000000001</v>
      </c>
      <c r="X132" s="148">
        <v>4</v>
      </c>
      <c r="Y132" s="148">
        <v>0.54600000000000004</v>
      </c>
    </row>
    <row r="133" spans="11:25" x14ac:dyDescent="0.25">
      <c r="K133" s="145" t="s">
        <v>579</v>
      </c>
      <c r="L133" s="145">
        <v>54</v>
      </c>
      <c r="M133" s="145">
        <v>237860</v>
      </c>
      <c r="N133" s="148">
        <v>7.6200000000000004E-2</v>
      </c>
      <c r="O133" s="148">
        <v>0.62</v>
      </c>
      <c r="P133" s="148">
        <v>0.82299999999999995</v>
      </c>
      <c r="Q133" s="148">
        <v>3.1300000000000002E-5</v>
      </c>
      <c r="R133" s="148">
        <v>5</v>
      </c>
      <c r="S133" s="148">
        <v>0.111999999999999</v>
      </c>
      <c r="T133" s="148">
        <v>-2.4359999999999999</v>
      </c>
      <c r="U133" s="148">
        <v>1</v>
      </c>
      <c r="V133" s="148">
        <v>5.67E-2</v>
      </c>
      <c r="W133" s="148">
        <v>175.92099999999999</v>
      </c>
      <c r="X133" s="148">
        <v>4</v>
      </c>
      <c r="Y133" s="148">
        <v>0.40399999999999903</v>
      </c>
    </row>
    <row r="134" spans="11:25" x14ac:dyDescent="0.25">
      <c r="K134" s="145" t="s">
        <v>580</v>
      </c>
      <c r="L134" s="145">
        <v>84</v>
      </c>
      <c r="M134" s="145">
        <v>217288</v>
      </c>
      <c r="N134" s="148">
        <v>1.8499999999999999E-2</v>
      </c>
      <c r="O134" s="148">
        <v>0.70399999999999996</v>
      </c>
      <c r="P134" s="148">
        <v>0.85899999999999999</v>
      </c>
      <c r="Q134" s="148">
        <v>0</v>
      </c>
      <c r="R134" s="148">
        <v>5</v>
      </c>
      <c r="S134" s="148">
        <v>2.1499999999999998E-2</v>
      </c>
      <c r="T134" s="148">
        <v>-4.8769999999999998</v>
      </c>
      <c r="U134" s="148">
        <v>0</v>
      </c>
      <c r="V134" s="148">
        <v>9.9599999999999994E-2</v>
      </c>
      <c r="W134" s="148">
        <v>105.11499999999999</v>
      </c>
      <c r="X134" s="148">
        <v>4</v>
      </c>
      <c r="Y134" s="148">
        <v>0.92599999999999905</v>
      </c>
    </row>
    <row r="135" spans="11:25" x14ac:dyDescent="0.25">
      <c r="K135" s="145" t="s">
        <v>581</v>
      </c>
      <c r="L135" s="145">
        <v>44</v>
      </c>
      <c r="M135" s="145">
        <v>202574</v>
      </c>
      <c r="N135" s="148">
        <v>0.58599999999999997</v>
      </c>
      <c r="O135" s="148">
        <v>0.63300000000000001</v>
      </c>
      <c r="P135" s="148">
        <v>0.76500000000000001</v>
      </c>
      <c r="Q135" s="148">
        <v>6.8899999999999994E-5</v>
      </c>
      <c r="R135" s="148">
        <v>1</v>
      </c>
      <c r="S135" s="148">
        <v>9.6600000000000005E-2</v>
      </c>
      <c r="T135" s="148">
        <v>-5.7320000000000002</v>
      </c>
      <c r="U135" s="148">
        <v>1</v>
      </c>
      <c r="V135" s="148">
        <v>4.7399999999999998E-2</v>
      </c>
      <c r="W135" s="148">
        <v>100.934</v>
      </c>
      <c r="X135" s="148">
        <v>4</v>
      </c>
      <c r="Y135" s="148">
        <v>0.48899999999999999</v>
      </c>
    </row>
    <row r="136" spans="11:25" x14ac:dyDescent="0.25">
      <c r="K136" s="145" t="s">
        <v>582</v>
      </c>
      <c r="L136" s="145">
        <v>40</v>
      </c>
      <c r="M136" s="145">
        <v>167823</v>
      </c>
      <c r="N136" s="148">
        <v>0.56899999999999995</v>
      </c>
      <c r="O136" s="148">
        <v>0.85299999999999998</v>
      </c>
      <c r="P136" s="148">
        <v>0.71399999999999997</v>
      </c>
      <c r="Q136" s="148">
        <v>1.01E-2</v>
      </c>
      <c r="R136" s="148">
        <v>7</v>
      </c>
      <c r="S136" s="148">
        <v>7.1599999999999997E-2</v>
      </c>
      <c r="T136" s="148">
        <v>-6.1769999999999996</v>
      </c>
      <c r="U136" s="148">
        <v>1</v>
      </c>
      <c r="V136" s="148">
        <v>7.6700000000000004E-2</v>
      </c>
      <c r="W136" s="148">
        <v>92.375</v>
      </c>
      <c r="X136" s="148">
        <v>4</v>
      </c>
      <c r="Y136" s="148">
        <v>0.83599999999999997</v>
      </c>
    </row>
    <row r="137" spans="11:25" x14ac:dyDescent="0.25">
      <c r="K137" s="145" t="s">
        <v>583</v>
      </c>
      <c r="L137" s="145">
        <v>41</v>
      </c>
      <c r="M137" s="145">
        <v>241135</v>
      </c>
      <c r="N137" s="148">
        <v>6.5199999999999994E-2</v>
      </c>
      <c r="O137" s="148">
        <v>0.8</v>
      </c>
      <c r="P137" s="148">
        <v>0.83699999999999997</v>
      </c>
      <c r="Q137" s="148">
        <v>4.5200000000000001E-5</v>
      </c>
      <c r="R137" s="148">
        <v>7</v>
      </c>
      <c r="S137" s="148">
        <v>6.9900000000000004E-2</v>
      </c>
      <c r="T137" s="148">
        <v>-4.4880000000000004</v>
      </c>
      <c r="U137" s="148">
        <v>1</v>
      </c>
      <c r="V137" s="148">
        <v>9.9000000000000005E-2</v>
      </c>
      <c r="W137" s="148">
        <v>105.026</v>
      </c>
      <c r="X137" s="148">
        <v>4</v>
      </c>
      <c r="Y137" s="148">
        <v>0.81299999999999994</v>
      </c>
    </row>
    <row r="138" spans="11:25" x14ac:dyDescent="0.25">
      <c r="K138" s="145" t="s">
        <v>584</v>
      </c>
      <c r="L138" s="145">
        <v>37</v>
      </c>
      <c r="M138" s="145">
        <v>194011</v>
      </c>
      <c r="N138" s="148">
        <v>0.11799999999999999</v>
      </c>
      <c r="O138" s="148">
        <v>0.74299999999999999</v>
      </c>
      <c r="P138" s="148">
        <v>0.79299999999999904</v>
      </c>
      <c r="Q138" s="148">
        <v>6.0699999999999998E-5</v>
      </c>
      <c r="R138" s="148">
        <v>2</v>
      </c>
      <c r="S138" s="148">
        <v>0.22699999999999901</v>
      </c>
      <c r="T138" s="148">
        <v>-5.032</v>
      </c>
      <c r="U138" s="148">
        <v>0</v>
      </c>
      <c r="V138" s="148">
        <v>5.4600000000000003E-2</v>
      </c>
      <c r="W138" s="148">
        <v>109.92100000000001</v>
      </c>
      <c r="X138" s="148">
        <v>4</v>
      </c>
      <c r="Y138" s="148">
        <v>0.434</v>
      </c>
    </row>
    <row r="139" spans="11:25" x14ac:dyDescent="0.25">
      <c r="K139" s="145" t="s">
        <v>585</v>
      </c>
      <c r="L139" s="145">
        <v>79</v>
      </c>
      <c r="M139" s="145">
        <v>236133</v>
      </c>
      <c r="N139" s="148">
        <v>2.49E-3</v>
      </c>
      <c r="O139" s="148">
        <v>0.64599999999999902</v>
      </c>
      <c r="P139" s="148">
        <v>0.77</v>
      </c>
      <c r="Q139" s="148">
        <v>0</v>
      </c>
      <c r="R139" s="148">
        <v>2</v>
      </c>
      <c r="S139" s="148">
        <v>7.1499999999999994E-2</v>
      </c>
      <c r="T139" s="148">
        <v>-6.5960000000000001</v>
      </c>
      <c r="U139" s="148">
        <v>0</v>
      </c>
      <c r="V139" s="148">
        <v>0.22600000000000001</v>
      </c>
      <c r="W139" s="148">
        <v>99.165000000000006</v>
      </c>
      <c r="X139" s="148">
        <v>4</v>
      </c>
      <c r="Y139" s="148">
        <v>0.68099999999999905</v>
      </c>
    </row>
    <row r="140" spans="11:25" x14ac:dyDescent="0.25">
      <c r="K140" s="145" t="s">
        <v>586</v>
      </c>
      <c r="L140" s="145">
        <v>74</v>
      </c>
      <c r="M140" s="145">
        <v>267266</v>
      </c>
      <c r="N140" s="148">
        <v>0.20199999999999901</v>
      </c>
      <c r="O140" s="148">
        <v>0.89099999999999902</v>
      </c>
      <c r="P140" s="148">
        <v>0.71399999999999997</v>
      </c>
      <c r="Q140" s="148">
        <v>2.34E-4</v>
      </c>
      <c r="R140" s="148">
        <v>4</v>
      </c>
      <c r="S140" s="148">
        <v>5.21E-2</v>
      </c>
      <c r="T140" s="148">
        <v>-6.0549999999999997</v>
      </c>
      <c r="U140" s="148">
        <v>0</v>
      </c>
      <c r="V140" s="148">
        <v>0.14000000000000001</v>
      </c>
      <c r="W140" s="148">
        <v>100.97199999999999</v>
      </c>
      <c r="X140" s="148">
        <v>4</v>
      </c>
      <c r="Y140" s="148">
        <v>0.81799999999999995</v>
      </c>
    </row>
    <row r="141" spans="11:25" x14ac:dyDescent="0.25">
      <c r="K141" s="145" t="s">
        <v>587</v>
      </c>
      <c r="L141" s="145">
        <v>10</v>
      </c>
      <c r="M141" s="145">
        <v>241933</v>
      </c>
      <c r="N141" s="148">
        <v>0.159</v>
      </c>
      <c r="O141" s="148">
        <v>0.745</v>
      </c>
      <c r="P141" s="148">
        <v>0.66599999999999904</v>
      </c>
      <c r="Q141" s="148">
        <v>0</v>
      </c>
      <c r="R141" s="148">
        <v>9</v>
      </c>
      <c r="S141" s="148">
        <v>0.30199999999999999</v>
      </c>
      <c r="T141" s="148">
        <v>-5.899</v>
      </c>
      <c r="U141" s="148">
        <v>1</v>
      </c>
      <c r="V141" s="148">
        <v>5.6599999999999998E-2</v>
      </c>
      <c r="W141" s="148">
        <v>129.995</v>
      </c>
      <c r="X141" s="148">
        <v>4</v>
      </c>
      <c r="Y141" s="148">
        <v>0.70799999999999996</v>
      </c>
    </row>
    <row r="142" spans="11:25" x14ac:dyDescent="0.25">
      <c r="K142" s="145" t="s">
        <v>588</v>
      </c>
      <c r="L142" s="145">
        <v>60</v>
      </c>
      <c r="M142" s="145">
        <v>198813</v>
      </c>
      <c r="N142" s="148">
        <v>2.7900000000000001E-2</v>
      </c>
      <c r="O142" s="148">
        <v>0.77400000000000002</v>
      </c>
      <c r="P142" s="148">
        <v>0.84699999999999998</v>
      </c>
      <c r="Q142" s="148">
        <v>1.83E-2</v>
      </c>
      <c r="R142" s="148">
        <v>5</v>
      </c>
      <c r="S142" s="148">
        <v>0.24099999999999999</v>
      </c>
      <c r="T142" s="148">
        <v>-3.9249999999999998</v>
      </c>
      <c r="U142" s="148">
        <v>0</v>
      </c>
      <c r="V142" s="148">
        <v>0.121</v>
      </c>
      <c r="W142" s="148">
        <v>143.011</v>
      </c>
      <c r="X142" s="148">
        <v>4</v>
      </c>
      <c r="Y142" s="148">
        <v>0.92299999999999904</v>
      </c>
    </row>
    <row r="143" spans="11:25" x14ac:dyDescent="0.25">
      <c r="K143" s="145" t="s">
        <v>589</v>
      </c>
      <c r="L143" s="145">
        <v>70</v>
      </c>
      <c r="M143" s="145">
        <v>300026</v>
      </c>
      <c r="N143" s="148">
        <v>0.34200000000000003</v>
      </c>
      <c r="O143" s="148">
        <v>0.67200000000000004</v>
      </c>
      <c r="P143" s="148">
        <v>0.83199999999999996</v>
      </c>
      <c r="Q143" s="148">
        <v>4.28E-4</v>
      </c>
      <c r="R143" s="148">
        <v>11</v>
      </c>
      <c r="S143" s="148">
        <v>0.24199999999999999</v>
      </c>
      <c r="T143" s="148">
        <v>-2.3879999999999999</v>
      </c>
      <c r="U143" s="148">
        <v>0</v>
      </c>
      <c r="V143" s="148">
        <v>0.34200000000000003</v>
      </c>
      <c r="W143" s="148">
        <v>117.29799999999901</v>
      </c>
      <c r="X143" s="148">
        <v>4</v>
      </c>
      <c r="Y143" s="148">
        <v>0.54899999999999904</v>
      </c>
    </row>
    <row r="144" spans="11:25" x14ac:dyDescent="0.25">
      <c r="K144" s="145" t="s">
        <v>590</v>
      </c>
      <c r="L144" s="145">
        <v>79</v>
      </c>
      <c r="M144" s="145">
        <v>250373</v>
      </c>
      <c r="N144" s="148">
        <v>1.83E-2</v>
      </c>
      <c r="O144" s="148">
        <v>0.89400000000000002</v>
      </c>
      <c r="P144" s="148">
        <v>0.79099999999999904</v>
      </c>
      <c r="Q144" s="148">
        <v>0</v>
      </c>
      <c r="R144" s="148">
        <v>2</v>
      </c>
      <c r="S144" s="148">
        <v>3.8800000000000001E-2</v>
      </c>
      <c r="T144" s="148">
        <v>-4.6989999999999998</v>
      </c>
      <c r="U144" s="148">
        <v>1</v>
      </c>
      <c r="V144" s="148">
        <v>0.111999999999999</v>
      </c>
      <c r="W144" s="148">
        <v>105.01799999999901</v>
      </c>
      <c r="X144" s="148">
        <v>4</v>
      </c>
      <c r="Y144" s="148">
        <v>0.58299999999999996</v>
      </c>
    </row>
    <row r="145" spans="11:25" x14ac:dyDescent="0.25">
      <c r="K145" s="145" t="s">
        <v>591</v>
      </c>
      <c r="L145" s="145">
        <v>76</v>
      </c>
      <c r="M145" s="145">
        <v>338853</v>
      </c>
      <c r="N145" s="148">
        <v>7.0999999999999994E-2</v>
      </c>
      <c r="O145" s="148">
        <v>0.375</v>
      </c>
      <c r="P145" s="148">
        <v>0.86199999999999999</v>
      </c>
      <c r="Q145" s="148">
        <v>0</v>
      </c>
      <c r="R145" s="148">
        <v>11</v>
      </c>
      <c r="S145" s="148">
        <v>0.21099999999999999</v>
      </c>
      <c r="T145" s="148">
        <v>-3.363</v>
      </c>
      <c r="U145" s="148">
        <v>0</v>
      </c>
      <c r="V145" s="148">
        <v>0.255</v>
      </c>
      <c r="W145" s="148">
        <v>159.84100000000001</v>
      </c>
      <c r="X145" s="148">
        <v>4</v>
      </c>
      <c r="Y145" s="148">
        <v>0.47799999999999998</v>
      </c>
    </row>
    <row r="146" spans="11:25" x14ac:dyDescent="0.25">
      <c r="K146" s="145" t="s">
        <v>592</v>
      </c>
      <c r="L146" s="145">
        <v>84</v>
      </c>
      <c r="M146" s="145">
        <v>218093</v>
      </c>
      <c r="N146" s="148">
        <v>0.28399999999999997</v>
      </c>
      <c r="O146" s="148">
        <v>0.77800000000000002</v>
      </c>
      <c r="P146" s="148">
        <v>0.82399999999999995</v>
      </c>
      <c r="Q146" s="148">
        <v>0</v>
      </c>
      <c r="R146" s="148">
        <v>10</v>
      </c>
      <c r="S146" s="148">
        <v>0.40500000000000003</v>
      </c>
      <c r="T146" s="148">
        <v>-5.8920000000000003</v>
      </c>
      <c r="U146" s="148">
        <v>0</v>
      </c>
      <c r="V146" s="148">
        <v>7.1199999999999999E-2</v>
      </c>
      <c r="W146" s="148">
        <v>100.024</v>
      </c>
      <c r="X146" s="148">
        <v>4</v>
      </c>
      <c r="Y146" s="148">
        <v>0.75599999999999901</v>
      </c>
    </row>
    <row r="147" spans="11:25" x14ac:dyDescent="0.25">
      <c r="K147" s="145" t="s">
        <v>593</v>
      </c>
      <c r="L147" s="145">
        <v>77</v>
      </c>
      <c r="M147" s="145">
        <v>216666</v>
      </c>
      <c r="N147" s="148">
        <v>0.217</v>
      </c>
      <c r="O147" s="148">
        <v>0.67500000000000004</v>
      </c>
      <c r="P147" s="148">
        <v>0.88500000000000001</v>
      </c>
      <c r="Q147" s="148">
        <v>0</v>
      </c>
      <c r="R147" s="148">
        <v>1</v>
      </c>
      <c r="S147" s="148">
        <v>8.5999999999999993E-2</v>
      </c>
      <c r="T147" s="148">
        <v>-4.4319999999999897</v>
      </c>
      <c r="U147" s="148">
        <v>0</v>
      </c>
      <c r="V147" s="148">
        <v>4.36E-2</v>
      </c>
      <c r="W147" s="148">
        <v>97.03</v>
      </c>
      <c r="X147" s="148">
        <v>4</v>
      </c>
      <c r="Y147" s="148">
        <v>0.76800000000000002</v>
      </c>
    </row>
    <row r="148" spans="11:25" x14ac:dyDescent="0.25">
      <c r="K148" s="145" t="s">
        <v>594</v>
      </c>
      <c r="L148" s="145">
        <v>84</v>
      </c>
      <c r="M148" s="145">
        <v>239600</v>
      </c>
      <c r="N148" s="148">
        <v>0.14499999999999999</v>
      </c>
      <c r="O148" s="148">
        <v>0.73299999999999998</v>
      </c>
      <c r="P148" s="148">
        <v>0.71</v>
      </c>
      <c r="Q148" s="148">
        <v>0.115</v>
      </c>
      <c r="R148" s="148">
        <v>5</v>
      </c>
      <c r="S148" s="148">
        <v>9.5600000000000004E-2</v>
      </c>
      <c r="T148" s="148">
        <v>-5.8490000000000002</v>
      </c>
      <c r="U148" s="148">
        <v>0</v>
      </c>
      <c r="V148" s="148">
        <v>2.92E-2</v>
      </c>
      <c r="W148" s="148">
        <v>127.97499999999999</v>
      </c>
      <c r="X148" s="148">
        <v>4</v>
      </c>
      <c r="Y148" s="148">
        <v>0.96499999999999997</v>
      </c>
    </row>
    <row r="149" spans="11:25" x14ac:dyDescent="0.25">
      <c r="K149" s="145" t="s">
        <v>595</v>
      </c>
      <c r="L149" s="145">
        <v>74</v>
      </c>
      <c r="M149" s="145">
        <v>246026</v>
      </c>
      <c r="N149" s="148">
        <v>0.13200000000000001</v>
      </c>
      <c r="O149" s="148">
        <v>0.77500000000000002</v>
      </c>
      <c r="P149" s="148">
        <v>0.71899999999999997</v>
      </c>
      <c r="Q149" s="148">
        <v>1.79E-6</v>
      </c>
      <c r="R149" s="148">
        <v>7</v>
      </c>
      <c r="S149" s="148">
        <v>6.6199999999999995E-2</v>
      </c>
      <c r="T149" s="148">
        <v>-6.2119999999999997</v>
      </c>
      <c r="U149" s="148">
        <v>0</v>
      </c>
      <c r="V149" s="148">
        <v>4.3499999999999997E-2</v>
      </c>
      <c r="W149" s="148">
        <v>117.512999999999</v>
      </c>
      <c r="X149" s="148">
        <v>4</v>
      </c>
      <c r="Y149" s="148">
        <v>0.71199999999999997</v>
      </c>
    </row>
    <row r="150" spans="11:25" x14ac:dyDescent="0.25">
      <c r="K150" s="145" t="s">
        <v>596</v>
      </c>
      <c r="L150" s="145">
        <v>73</v>
      </c>
      <c r="M150" s="145">
        <v>202533</v>
      </c>
      <c r="N150" s="148">
        <v>6.5299999999999997E-2</v>
      </c>
      <c r="O150" s="148">
        <v>0.42099999999999999</v>
      </c>
      <c r="P150" s="148">
        <v>0.873</v>
      </c>
      <c r="Q150" s="148">
        <v>0</v>
      </c>
      <c r="R150" s="148">
        <v>10</v>
      </c>
      <c r="S150" s="148">
        <v>0.123</v>
      </c>
      <c r="T150" s="148">
        <v>-4.343</v>
      </c>
      <c r="U150" s="148">
        <v>1</v>
      </c>
      <c r="V150" s="148">
        <v>5.6500000000000002E-2</v>
      </c>
      <c r="W150" s="148">
        <v>84.802999999999997</v>
      </c>
      <c r="X150" s="148">
        <v>4</v>
      </c>
      <c r="Y150" s="148">
        <v>0.63</v>
      </c>
    </row>
    <row r="151" spans="11:25" x14ac:dyDescent="0.25">
      <c r="K151" s="145" t="s">
        <v>597</v>
      </c>
      <c r="L151" s="145">
        <v>85</v>
      </c>
      <c r="M151" s="145">
        <v>269560</v>
      </c>
      <c r="N151" s="148">
        <v>0.92200000000000004</v>
      </c>
      <c r="O151" s="148">
        <v>0.42199999999999999</v>
      </c>
      <c r="P151" s="148">
        <v>0.26400000000000001</v>
      </c>
      <c r="Q151" s="148">
        <v>0</v>
      </c>
      <c r="R151" s="148">
        <v>8</v>
      </c>
      <c r="S151" s="148">
        <v>0.13200000000000001</v>
      </c>
      <c r="T151" s="148">
        <v>-7.0640000000000001</v>
      </c>
      <c r="U151" s="148">
        <v>1</v>
      </c>
      <c r="V151" s="148">
        <v>3.2199999999999999E-2</v>
      </c>
      <c r="W151" s="148">
        <v>119.93</v>
      </c>
      <c r="X151" s="148">
        <v>4</v>
      </c>
      <c r="Y151" s="148">
        <v>0.33100000000000002</v>
      </c>
    </row>
    <row r="152" spans="11:25" x14ac:dyDescent="0.25">
      <c r="K152" s="145" t="s">
        <v>598</v>
      </c>
      <c r="L152" s="145">
        <v>78</v>
      </c>
      <c r="M152" s="145">
        <v>259933</v>
      </c>
      <c r="N152" s="148">
        <v>0.154</v>
      </c>
      <c r="O152" s="148">
        <v>0.46799999999999897</v>
      </c>
      <c r="P152" s="148">
        <v>0.64</v>
      </c>
      <c r="Q152" s="148">
        <v>0</v>
      </c>
      <c r="R152" s="148">
        <v>0</v>
      </c>
      <c r="S152" s="148">
        <v>0.154</v>
      </c>
      <c r="T152" s="148">
        <v>-5.8620000000000001</v>
      </c>
      <c r="U152" s="148">
        <v>1</v>
      </c>
      <c r="V152" s="148">
        <v>2.75E-2</v>
      </c>
      <c r="W152" s="148">
        <v>79.296999999999997</v>
      </c>
      <c r="X152" s="148">
        <v>4</v>
      </c>
      <c r="Y152" s="148">
        <v>0.499</v>
      </c>
    </row>
    <row r="153" spans="11:25" x14ac:dyDescent="0.25">
      <c r="K153" s="145" t="s">
        <v>599</v>
      </c>
      <c r="L153" s="145">
        <v>78</v>
      </c>
      <c r="M153" s="145">
        <v>231240</v>
      </c>
      <c r="N153" s="148">
        <v>8.8199999999999997E-3</v>
      </c>
      <c r="O153" s="148">
        <v>0.61299999999999999</v>
      </c>
      <c r="P153" s="148">
        <v>0.622</v>
      </c>
      <c r="Q153" s="148">
        <v>0</v>
      </c>
      <c r="R153" s="148">
        <v>1</v>
      </c>
      <c r="S153" s="148">
        <v>0.37</v>
      </c>
      <c r="T153" s="148">
        <v>-5.7939999999999996</v>
      </c>
      <c r="U153" s="148">
        <v>0</v>
      </c>
      <c r="V153" s="148">
        <v>3.3399999999999999E-2</v>
      </c>
      <c r="W153" s="148">
        <v>80.003</v>
      </c>
      <c r="X153" s="148">
        <v>4</v>
      </c>
      <c r="Y153" s="148">
        <v>0.48399999999999999</v>
      </c>
    </row>
    <row r="154" spans="11:25" x14ac:dyDescent="0.25">
      <c r="K154" s="145" t="s">
        <v>600</v>
      </c>
      <c r="L154" s="145">
        <v>69</v>
      </c>
      <c r="M154" s="145">
        <v>245960</v>
      </c>
      <c r="N154" s="148">
        <v>0.23499999999999999</v>
      </c>
      <c r="O154" s="148">
        <v>0.435</v>
      </c>
      <c r="P154" s="148">
        <v>0.92</v>
      </c>
      <c r="Q154" s="148">
        <v>3.5299999999999899E-4</v>
      </c>
      <c r="R154" s="148">
        <v>4</v>
      </c>
      <c r="S154" s="148">
        <v>0.55200000000000005</v>
      </c>
      <c r="T154" s="148">
        <v>-1.357</v>
      </c>
      <c r="U154" s="148">
        <v>0</v>
      </c>
      <c r="V154" s="148">
        <v>0.20100000000000001</v>
      </c>
      <c r="W154" s="148">
        <v>188.899</v>
      </c>
      <c r="X154" s="148">
        <v>4</v>
      </c>
      <c r="Y154" s="148">
        <v>0.45</v>
      </c>
    </row>
    <row r="155" spans="11:25" x14ac:dyDescent="0.25">
      <c r="K155" s="145" t="s">
        <v>601</v>
      </c>
      <c r="L155" s="145">
        <v>75</v>
      </c>
      <c r="M155" s="145">
        <v>188960</v>
      </c>
      <c r="N155" s="148">
        <v>1.65E-3</v>
      </c>
      <c r="O155" s="148">
        <v>0.66200000000000003</v>
      </c>
      <c r="P155" s="148">
        <v>0.74099999999999999</v>
      </c>
      <c r="Q155" s="148">
        <v>3.0300000000000001E-2</v>
      </c>
      <c r="R155" s="148">
        <v>0</v>
      </c>
      <c r="S155" s="148">
        <v>0.114</v>
      </c>
      <c r="T155" s="148">
        <v>-5.4059999999999997</v>
      </c>
      <c r="U155" s="148">
        <v>1</v>
      </c>
      <c r="V155" s="148">
        <v>3.3399999999999999E-2</v>
      </c>
      <c r="W155" s="148">
        <v>131</v>
      </c>
      <c r="X155" s="148">
        <v>4</v>
      </c>
      <c r="Y155" s="148">
        <v>0.40399999999999903</v>
      </c>
    </row>
    <row r="156" spans="11:25" x14ac:dyDescent="0.25">
      <c r="K156" s="145" t="s">
        <v>602</v>
      </c>
      <c r="L156" s="145">
        <v>76</v>
      </c>
      <c r="M156" s="145">
        <v>235213</v>
      </c>
      <c r="N156" s="148">
        <v>0.10299999999999999</v>
      </c>
      <c r="O156" s="148">
        <v>0.72799999999999998</v>
      </c>
      <c r="P156" s="148">
        <v>0.97399999999999998</v>
      </c>
      <c r="Q156" s="148">
        <v>5.3200000000000003E-4</v>
      </c>
      <c r="R156" s="148">
        <v>4</v>
      </c>
      <c r="S156" s="148">
        <v>0.17499999999999999</v>
      </c>
      <c r="T156" s="148">
        <v>-2.2610000000000001</v>
      </c>
      <c r="U156" s="148">
        <v>0</v>
      </c>
      <c r="V156" s="148">
        <v>6.6500000000000004E-2</v>
      </c>
      <c r="W156" s="148">
        <v>79.525999999999996</v>
      </c>
      <c r="X156" s="148">
        <v>4</v>
      </c>
      <c r="Y156" s="148">
        <v>0.96499999999999997</v>
      </c>
    </row>
    <row r="157" spans="11:25" x14ac:dyDescent="0.25">
      <c r="K157" s="145" t="s">
        <v>603</v>
      </c>
      <c r="L157" s="145">
        <v>71</v>
      </c>
      <c r="M157" s="145">
        <v>199693</v>
      </c>
      <c r="N157" s="148">
        <v>7.46E-2</v>
      </c>
      <c r="O157" s="148">
        <v>0.755</v>
      </c>
      <c r="P157" s="148">
        <v>0.83199999999999996</v>
      </c>
      <c r="Q157" s="148">
        <v>1.2699999999999999E-6</v>
      </c>
      <c r="R157" s="148">
        <v>2</v>
      </c>
      <c r="S157" s="148">
        <v>0.29099999999999998</v>
      </c>
      <c r="T157" s="148">
        <v>-2.7410000000000001</v>
      </c>
      <c r="U157" s="148">
        <v>0</v>
      </c>
      <c r="V157" s="148">
        <v>0.11599999999999901</v>
      </c>
      <c r="W157" s="148">
        <v>120.032</v>
      </c>
      <c r="X157" s="148">
        <v>4</v>
      </c>
      <c r="Y157" s="148">
        <v>0.73499999999999999</v>
      </c>
    </row>
    <row r="158" spans="11:25" x14ac:dyDescent="0.25">
      <c r="K158" s="145" t="s">
        <v>604</v>
      </c>
      <c r="L158" s="145">
        <v>71</v>
      </c>
      <c r="M158" s="145">
        <v>223933</v>
      </c>
      <c r="N158" s="148">
        <v>4.3900000000000002E-2</v>
      </c>
      <c r="O158" s="148">
        <v>0.76400000000000001</v>
      </c>
      <c r="P158" s="148">
        <v>0.69399999999999995</v>
      </c>
      <c r="Q158" s="148">
        <v>3.67E-6</v>
      </c>
      <c r="R158" s="148">
        <v>11</v>
      </c>
      <c r="S158" s="148">
        <v>0.18</v>
      </c>
      <c r="T158" s="148">
        <v>-5.7450000000000001</v>
      </c>
      <c r="U158" s="148">
        <v>0</v>
      </c>
      <c r="V158" s="148">
        <v>0.188999999999999</v>
      </c>
      <c r="W158" s="148">
        <v>146.07499999999999</v>
      </c>
      <c r="X158" s="148">
        <v>4</v>
      </c>
      <c r="Y158" s="148">
        <v>0.58099999999999996</v>
      </c>
    </row>
    <row r="159" spans="11:25" x14ac:dyDescent="0.25">
      <c r="K159" s="145" t="s">
        <v>605</v>
      </c>
      <c r="L159" s="145">
        <v>77</v>
      </c>
      <c r="M159" s="145">
        <v>242733</v>
      </c>
      <c r="N159" s="148">
        <v>5.8400000000000001E-2</v>
      </c>
      <c r="O159" s="148">
        <v>0.96699999999999997</v>
      </c>
      <c r="P159" s="148">
        <v>0.58299999999999996</v>
      </c>
      <c r="Q159" s="148">
        <v>0</v>
      </c>
      <c r="R159" s="148">
        <v>7</v>
      </c>
      <c r="S159" s="148">
        <v>5.1900000000000002E-2</v>
      </c>
      <c r="T159" s="148">
        <v>-5.5620000000000003</v>
      </c>
      <c r="U159" s="148">
        <v>0</v>
      </c>
      <c r="V159" s="148">
        <v>7.8899999999999998E-2</v>
      </c>
      <c r="W159" s="148">
        <v>117</v>
      </c>
      <c r="X159" s="148">
        <v>4</v>
      </c>
      <c r="Y159" s="148">
        <v>0.96399999999999997</v>
      </c>
    </row>
    <row r="160" spans="11:25" x14ac:dyDescent="0.25">
      <c r="K160" s="145" t="s">
        <v>606</v>
      </c>
      <c r="L160" s="145">
        <v>69</v>
      </c>
      <c r="M160" s="145">
        <v>252160</v>
      </c>
      <c r="N160" s="148">
        <v>0.14299999999999999</v>
      </c>
      <c r="O160" s="148">
        <v>0.65900000000000003</v>
      </c>
      <c r="P160" s="148">
        <v>0.69599999999999995</v>
      </c>
      <c r="Q160" s="148">
        <v>0</v>
      </c>
      <c r="R160" s="148">
        <v>3</v>
      </c>
      <c r="S160" s="148">
        <v>0.13</v>
      </c>
      <c r="T160" s="148">
        <v>-4.2910000000000004</v>
      </c>
      <c r="U160" s="148">
        <v>1</v>
      </c>
      <c r="V160" s="148">
        <v>7.0999999999999994E-2</v>
      </c>
      <c r="W160" s="148">
        <v>86.001000000000005</v>
      </c>
      <c r="X160" s="148">
        <v>4</v>
      </c>
      <c r="Y160" s="148">
        <v>0.66500000000000004</v>
      </c>
    </row>
    <row r="161" spans="11:25" x14ac:dyDescent="0.25">
      <c r="K161" s="145" t="s">
        <v>607</v>
      </c>
      <c r="L161" s="145">
        <v>76</v>
      </c>
      <c r="M161" s="145">
        <v>261426</v>
      </c>
      <c r="N161" s="148">
        <v>0.17299999999999999</v>
      </c>
      <c r="O161" s="148">
        <v>0.63</v>
      </c>
      <c r="P161" s="148">
        <v>0.69799999999999995</v>
      </c>
      <c r="Q161" s="148">
        <v>0</v>
      </c>
      <c r="R161" s="148">
        <v>10</v>
      </c>
      <c r="S161" s="148">
        <v>7.8899999999999998E-2</v>
      </c>
      <c r="T161" s="148">
        <v>-4.51</v>
      </c>
      <c r="U161" s="148">
        <v>1</v>
      </c>
      <c r="V161" s="148">
        <v>2.4400000000000002E-2</v>
      </c>
      <c r="W161" s="148">
        <v>94.022999999999996</v>
      </c>
      <c r="X161" s="148">
        <v>4</v>
      </c>
      <c r="Y161" s="148">
        <v>0.52900000000000003</v>
      </c>
    </row>
    <row r="162" spans="11:25" x14ac:dyDescent="0.25">
      <c r="K162" s="145" t="s">
        <v>608</v>
      </c>
      <c r="L162" s="145">
        <v>65</v>
      </c>
      <c r="M162" s="145">
        <v>237120</v>
      </c>
      <c r="N162" s="148">
        <v>1.4200000000000001E-2</v>
      </c>
      <c r="O162" s="148">
        <v>0.82399999999999995</v>
      </c>
      <c r="P162" s="148">
        <v>0.74299999999999999</v>
      </c>
      <c r="Q162" s="148">
        <v>2.12E-5</v>
      </c>
      <c r="R162" s="148">
        <v>2</v>
      </c>
      <c r="S162" s="148">
        <v>0.23699999999999999</v>
      </c>
      <c r="T162" s="148">
        <v>-5.9950000000000001</v>
      </c>
      <c r="U162" s="148">
        <v>1</v>
      </c>
      <c r="V162" s="148">
        <v>0.14099999999999999</v>
      </c>
      <c r="W162" s="148">
        <v>127.04600000000001</v>
      </c>
      <c r="X162" s="148">
        <v>4</v>
      </c>
      <c r="Y162" s="148">
        <v>0.80400000000000005</v>
      </c>
    </row>
    <row r="163" spans="11:25" x14ac:dyDescent="0.25">
      <c r="K163" s="145" t="s">
        <v>609</v>
      </c>
      <c r="L163" s="145">
        <v>73</v>
      </c>
      <c r="M163" s="145">
        <v>200400</v>
      </c>
      <c r="N163" s="148">
        <v>3.1E-2</v>
      </c>
      <c r="O163" s="148">
        <v>0.61</v>
      </c>
      <c r="P163" s="148">
        <v>0.92599999999999905</v>
      </c>
      <c r="Q163" s="148">
        <v>1.1999999999999999E-3</v>
      </c>
      <c r="R163" s="148">
        <v>8</v>
      </c>
      <c r="S163" s="148">
        <v>8.2100000000000006E-2</v>
      </c>
      <c r="T163" s="148">
        <v>-4.843</v>
      </c>
      <c r="U163" s="148">
        <v>0</v>
      </c>
      <c r="V163" s="148">
        <v>4.7899999999999998E-2</v>
      </c>
      <c r="W163" s="148">
        <v>172.63800000000001</v>
      </c>
      <c r="X163" s="148">
        <v>4</v>
      </c>
      <c r="Y163" s="148">
        <v>0.86099999999999999</v>
      </c>
    </row>
    <row r="164" spans="11:25" x14ac:dyDescent="0.25">
      <c r="K164" s="145" t="s">
        <v>610</v>
      </c>
      <c r="L164" s="145">
        <v>77</v>
      </c>
      <c r="M164" s="145">
        <v>244506</v>
      </c>
      <c r="N164" s="148">
        <v>5.7200000000000001E-2</v>
      </c>
      <c r="O164" s="148">
        <v>0.58499999999999996</v>
      </c>
      <c r="P164" s="148">
        <v>0.77599999999999902</v>
      </c>
      <c r="Q164" s="148">
        <v>7.7400000000000004E-6</v>
      </c>
      <c r="R164" s="148">
        <v>5</v>
      </c>
      <c r="S164" s="148">
        <v>0.3</v>
      </c>
      <c r="T164" s="148">
        <v>-5.8979999999999997</v>
      </c>
      <c r="U164" s="148">
        <v>1</v>
      </c>
      <c r="V164" s="148">
        <v>4.5900000000000003E-2</v>
      </c>
      <c r="W164" s="148">
        <v>77.986999999999995</v>
      </c>
      <c r="X164" s="148">
        <v>4</v>
      </c>
      <c r="Y164" s="148">
        <v>0.42699999999999999</v>
      </c>
    </row>
    <row r="165" spans="11:25" x14ac:dyDescent="0.25">
      <c r="K165" s="145" t="s">
        <v>611</v>
      </c>
      <c r="L165" s="145">
        <v>80</v>
      </c>
      <c r="M165" s="145">
        <v>256733</v>
      </c>
      <c r="N165" s="148">
        <v>0.23499999999999999</v>
      </c>
      <c r="O165" s="148">
        <v>0.65599999999999903</v>
      </c>
      <c r="P165" s="148">
        <v>0.57799999999999996</v>
      </c>
      <c r="Q165" s="148">
        <v>0</v>
      </c>
      <c r="R165" s="148">
        <v>7</v>
      </c>
      <c r="S165" s="148">
        <v>0.11799999999999999</v>
      </c>
      <c r="T165" s="148">
        <v>-8.9700000000000006</v>
      </c>
      <c r="U165" s="148">
        <v>0</v>
      </c>
      <c r="V165" s="148">
        <v>9.2200000000000004E-2</v>
      </c>
      <c r="W165" s="148">
        <v>94.513999999999996</v>
      </c>
      <c r="X165" s="148">
        <v>4</v>
      </c>
      <c r="Y165" s="148">
        <v>0.55600000000000005</v>
      </c>
    </row>
    <row r="166" spans="11:25" x14ac:dyDescent="0.25">
      <c r="K166" s="145" t="s">
        <v>612</v>
      </c>
      <c r="L166" s="145">
        <v>73</v>
      </c>
      <c r="M166" s="145">
        <v>238560</v>
      </c>
      <c r="N166" s="148">
        <v>0.57799999999999996</v>
      </c>
      <c r="O166" s="148">
        <v>0.45700000000000002</v>
      </c>
      <c r="P166" s="148">
        <v>0.57299999999999995</v>
      </c>
      <c r="Q166" s="148">
        <v>3.05E-6</v>
      </c>
      <c r="R166" s="148">
        <v>5</v>
      </c>
      <c r="S166" s="148">
        <v>0.114</v>
      </c>
      <c r="T166" s="148">
        <v>-3.8660000000000001</v>
      </c>
      <c r="U166" s="148">
        <v>0</v>
      </c>
      <c r="V166" s="148">
        <v>2.75E-2</v>
      </c>
      <c r="W166" s="148">
        <v>76.192999999999998</v>
      </c>
      <c r="X166" s="148">
        <v>4</v>
      </c>
      <c r="Y166" s="148">
        <v>9.9199999999999997E-2</v>
      </c>
    </row>
    <row r="167" spans="11:25" x14ac:dyDescent="0.25">
      <c r="K167" s="145" t="s">
        <v>613</v>
      </c>
      <c r="L167" s="145">
        <v>54</v>
      </c>
      <c r="M167" s="145">
        <v>203306</v>
      </c>
      <c r="N167" s="148">
        <v>6.11E-3</v>
      </c>
      <c r="O167" s="148">
        <v>0.70099999999999996</v>
      </c>
      <c r="P167" s="148">
        <v>0.7</v>
      </c>
      <c r="Q167" s="148">
        <v>0</v>
      </c>
      <c r="R167" s="148">
        <v>7</v>
      </c>
      <c r="S167" s="148">
        <v>2.9499999999999998E-2</v>
      </c>
      <c r="T167" s="148">
        <v>-4.9340000000000002</v>
      </c>
      <c r="U167" s="148">
        <v>1</v>
      </c>
      <c r="V167" s="148">
        <v>8.7599999999999997E-2</v>
      </c>
      <c r="W167" s="148">
        <v>122.035</v>
      </c>
      <c r="X167" s="148">
        <v>4</v>
      </c>
      <c r="Y167" s="148">
        <v>0.625</v>
      </c>
    </row>
    <row r="168" spans="11:25" x14ac:dyDescent="0.25">
      <c r="K168" s="145" t="s">
        <v>614</v>
      </c>
      <c r="L168" s="145">
        <v>75</v>
      </c>
      <c r="M168" s="145">
        <v>204160</v>
      </c>
      <c r="N168" s="148">
        <v>2.9499999999999998E-2</v>
      </c>
      <c r="O168" s="148">
        <v>0.58099999999999996</v>
      </c>
      <c r="P168" s="148">
        <v>0.96299999999999997</v>
      </c>
      <c r="Q168" s="148">
        <v>0</v>
      </c>
      <c r="R168" s="148">
        <v>11</v>
      </c>
      <c r="S168" s="148">
        <v>0.13900000000000001</v>
      </c>
      <c r="T168" s="148">
        <v>-4.0869999999999997</v>
      </c>
      <c r="U168" s="148">
        <v>1</v>
      </c>
      <c r="V168" s="148">
        <v>9.8100000000000007E-2</v>
      </c>
      <c r="W168" s="148">
        <v>129.99199999999999</v>
      </c>
      <c r="X168" s="148">
        <v>4</v>
      </c>
      <c r="Y168" s="148">
        <v>0.78799999999999903</v>
      </c>
    </row>
    <row r="169" spans="11:25" x14ac:dyDescent="0.25">
      <c r="K169" s="145" t="s">
        <v>615</v>
      </c>
      <c r="L169" s="145">
        <v>69</v>
      </c>
      <c r="M169" s="145">
        <v>198053</v>
      </c>
      <c r="N169" s="148">
        <v>7.6099999999999996E-3</v>
      </c>
      <c r="O169" s="148">
        <v>0.72899999999999998</v>
      </c>
      <c r="P169" s="148">
        <v>0.77099999999999902</v>
      </c>
      <c r="Q169" s="148">
        <v>0</v>
      </c>
      <c r="R169" s="148">
        <v>4</v>
      </c>
      <c r="S169" s="148">
        <v>8.6999999999999994E-2</v>
      </c>
      <c r="T169" s="148">
        <v>-2.4510000000000001</v>
      </c>
      <c r="U169" s="148">
        <v>1</v>
      </c>
      <c r="V169" s="148">
        <v>7.2499999999999995E-2</v>
      </c>
      <c r="W169" s="148">
        <v>125.011</v>
      </c>
      <c r="X169" s="148">
        <v>4</v>
      </c>
      <c r="Y169" s="148">
        <v>0.873</v>
      </c>
    </row>
    <row r="170" spans="11:25" x14ac:dyDescent="0.25">
      <c r="K170" s="145" t="s">
        <v>616</v>
      </c>
      <c r="L170" s="145">
        <v>79</v>
      </c>
      <c r="M170" s="145">
        <v>253813</v>
      </c>
      <c r="N170" s="148">
        <v>0.03</v>
      </c>
      <c r="O170" s="148">
        <v>0.64900000000000002</v>
      </c>
      <c r="P170" s="148">
        <v>0.55200000000000005</v>
      </c>
      <c r="Q170" s="148">
        <v>6.4699999999999999E-6</v>
      </c>
      <c r="R170" s="148">
        <v>1</v>
      </c>
      <c r="S170" s="148">
        <v>0.111</v>
      </c>
      <c r="T170" s="148">
        <v>-5.4189999999999996</v>
      </c>
      <c r="U170" s="148">
        <v>0</v>
      </c>
      <c r="V170" s="148">
        <v>2.92E-2</v>
      </c>
      <c r="W170" s="148">
        <v>89.968999999999994</v>
      </c>
      <c r="X170" s="148">
        <v>4</v>
      </c>
      <c r="Y170" s="148">
        <v>0.158</v>
      </c>
    </row>
    <row r="171" spans="11:25" x14ac:dyDescent="0.25">
      <c r="K171" s="145" t="s">
        <v>617</v>
      </c>
      <c r="L171" s="145">
        <v>67</v>
      </c>
      <c r="M171" s="145">
        <v>204000</v>
      </c>
      <c r="N171" s="148">
        <v>6.7899999999999997E-5</v>
      </c>
      <c r="O171" s="148">
        <v>0.48699999999999999</v>
      </c>
      <c r="P171" s="148">
        <v>0.9</v>
      </c>
      <c r="Q171" s="148">
        <v>0</v>
      </c>
      <c r="R171" s="148">
        <v>0</v>
      </c>
      <c r="S171" s="148">
        <v>0.35799999999999998</v>
      </c>
      <c r="T171" s="148">
        <v>-4.4169999999999998</v>
      </c>
      <c r="U171" s="148">
        <v>1</v>
      </c>
      <c r="V171" s="148">
        <v>4.82E-2</v>
      </c>
      <c r="W171" s="148">
        <v>149.93700000000001</v>
      </c>
      <c r="X171" s="148">
        <v>4</v>
      </c>
      <c r="Y171" s="148">
        <v>0.48399999999999999</v>
      </c>
    </row>
    <row r="172" spans="11:25" x14ac:dyDescent="0.25">
      <c r="K172" s="145" t="s">
        <v>618</v>
      </c>
      <c r="L172" s="145">
        <v>76</v>
      </c>
      <c r="M172" s="145">
        <v>224400</v>
      </c>
      <c r="N172" s="148">
        <v>7.2999999999999995E-2</v>
      </c>
      <c r="O172" s="148">
        <v>0.72399999999999998</v>
      </c>
      <c r="P172" s="148">
        <v>0.69499999999999995</v>
      </c>
      <c r="Q172" s="148">
        <v>0</v>
      </c>
      <c r="R172" s="148">
        <v>11</v>
      </c>
      <c r="S172" s="148">
        <v>8.8900000000000007E-2</v>
      </c>
      <c r="T172" s="148">
        <v>-5.226</v>
      </c>
      <c r="U172" s="148">
        <v>1</v>
      </c>
      <c r="V172" s="148">
        <v>6.2199999999999998E-2</v>
      </c>
      <c r="W172" s="148">
        <v>139</v>
      </c>
      <c r="X172" s="148">
        <v>4</v>
      </c>
      <c r="Y172" s="148">
        <v>0.23499999999999999</v>
      </c>
    </row>
    <row r="173" spans="11:25" x14ac:dyDescent="0.25">
      <c r="K173" s="145" t="s">
        <v>619</v>
      </c>
      <c r="L173" s="145">
        <v>75</v>
      </c>
      <c r="M173" s="145">
        <v>252306</v>
      </c>
      <c r="N173" s="148">
        <v>0.192</v>
      </c>
      <c r="O173" s="148">
        <v>0.67099999999999904</v>
      </c>
      <c r="P173" s="148">
        <v>0.93899999999999995</v>
      </c>
      <c r="Q173" s="148">
        <v>0</v>
      </c>
      <c r="R173" s="148">
        <v>8</v>
      </c>
      <c r="S173" s="148">
        <v>0.29799999999999999</v>
      </c>
      <c r="T173" s="148">
        <v>-3.206</v>
      </c>
      <c r="U173" s="148">
        <v>1</v>
      </c>
      <c r="V173" s="148">
        <v>0.161</v>
      </c>
      <c r="W173" s="148">
        <v>129.023</v>
      </c>
      <c r="X173" s="148">
        <v>4</v>
      </c>
      <c r="Y173" s="148">
        <v>0.52900000000000003</v>
      </c>
    </row>
    <row r="174" spans="11:25" x14ac:dyDescent="0.25">
      <c r="K174" s="145" t="s">
        <v>620</v>
      </c>
      <c r="L174" s="145">
        <v>72</v>
      </c>
      <c r="M174" s="145">
        <v>193213</v>
      </c>
      <c r="N174" s="148">
        <v>3.8300000000000001E-2</v>
      </c>
      <c r="O174" s="148">
        <v>0.42599999999999999</v>
      </c>
      <c r="P174" s="148">
        <v>0.58399999999999996</v>
      </c>
      <c r="Q174" s="148">
        <v>0</v>
      </c>
      <c r="R174" s="148">
        <v>1</v>
      </c>
      <c r="S174" s="148">
        <v>0.188</v>
      </c>
      <c r="T174" s="148">
        <v>-5.2929999999999904</v>
      </c>
      <c r="U174" s="148">
        <v>1</v>
      </c>
      <c r="V174" s="148">
        <v>0.29599999999999999</v>
      </c>
      <c r="W174" s="148">
        <v>193.43700000000001</v>
      </c>
      <c r="X174" s="148">
        <v>4</v>
      </c>
      <c r="Y174" s="148">
        <v>0.27200000000000002</v>
      </c>
    </row>
    <row r="175" spans="11:25" x14ac:dyDescent="0.25">
      <c r="K175" s="145" t="s">
        <v>621</v>
      </c>
      <c r="L175" s="145">
        <v>81</v>
      </c>
      <c r="M175" s="145">
        <v>262466</v>
      </c>
      <c r="N175" s="148">
        <v>0.188</v>
      </c>
      <c r="O175" s="148">
        <v>0.63800000000000001</v>
      </c>
      <c r="P175" s="148">
        <v>0.65599999999999903</v>
      </c>
      <c r="Q175" s="148">
        <v>0</v>
      </c>
      <c r="R175" s="148">
        <v>5</v>
      </c>
      <c r="S175" s="148">
        <v>0.14599999999999999</v>
      </c>
      <c r="T175" s="148">
        <v>-5.8860000000000001</v>
      </c>
      <c r="U175" s="148">
        <v>1</v>
      </c>
      <c r="V175" s="148">
        <v>3.5700000000000003E-2</v>
      </c>
      <c r="W175" s="148">
        <v>104.036</v>
      </c>
      <c r="X175" s="148">
        <v>4</v>
      </c>
      <c r="Y175" s="148">
        <v>0.22500000000000001</v>
      </c>
    </row>
    <row r="176" spans="11:25" x14ac:dyDescent="0.25">
      <c r="K176" s="145" t="s">
        <v>622</v>
      </c>
      <c r="L176" s="145">
        <v>63</v>
      </c>
      <c r="M176" s="145">
        <v>242013</v>
      </c>
      <c r="N176" s="148">
        <v>7.2700000000000004E-3</v>
      </c>
      <c r="O176" s="148">
        <v>0.81399999999999995</v>
      </c>
      <c r="P176" s="148">
        <v>0.89900000000000002</v>
      </c>
      <c r="Q176" s="148">
        <v>0.218999999999999</v>
      </c>
      <c r="R176" s="148">
        <v>1</v>
      </c>
      <c r="S176" s="148">
        <v>9.7900000000000001E-2</v>
      </c>
      <c r="T176" s="148">
        <v>-5.9579999999999904</v>
      </c>
      <c r="U176" s="148">
        <v>1</v>
      </c>
      <c r="V176" s="148">
        <v>6.3700000000000007E-2</v>
      </c>
      <c r="W176" s="148">
        <v>119.011</v>
      </c>
      <c r="X176" s="148">
        <v>4</v>
      </c>
      <c r="Y176" s="148">
        <v>0.54500000000000004</v>
      </c>
    </row>
    <row r="177" spans="11:25" x14ac:dyDescent="0.25">
      <c r="K177" s="145" t="s">
        <v>623</v>
      </c>
      <c r="L177" s="145">
        <v>77</v>
      </c>
      <c r="M177" s="145">
        <v>258826</v>
      </c>
      <c r="N177" s="148">
        <v>2.0799999999999999E-2</v>
      </c>
      <c r="O177" s="148">
        <v>0.58299999999999996</v>
      </c>
      <c r="P177" s="148">
        <v>0.78599999999999903</v>
      </c>
      <c r="Q177" s="148">
        <v>0</v>
      </c>
      <c r="R177" s="148">
        <v>2</v>
      </c>
      <c r="S177" s="148">
        <v>0.188</v>
      </c>
      <c r="T177" s="148">
        <v>-3.1419999999999999</v>
      </c>
      <c r="U177" s="148">
        <v>0</v>
      </c>
      <c r="V177" s="148">
        <v>3.0099999999999998E-2</v>
      </c>
      <c r="W177" s="148">
        <v>123.05200000000001</v>
      </c>
      <c r="X177" s="148">
        <v>4</v>
      </c>
      <c r="Y177" s="148">
        <v>0.57299999999999995</v>
      </c>
    </row>
    <row r="178" spans="11:25" x14ac:dyDescent="0.25">
      <c r="K178" s="145" t="s">
        <v>624</v>
      </c>
      <c r="L178" s="145">
        <v>78</v>
      </c>
      <c r="M178" s="145">
        <v>270506</v>
      </c>
      <c r="N178" s="148">
        <v>0.14199999999999999</v>
      </c>
      <c r="O178" s="148">
        <v>0.84299999999999997</v>
      </c>
      <c r="P178" s="148">
        <v>0.80500000000000005</v>
      </c>
      <c r="Q178" s="148">
        <v>0</v>
      </c>
      <c r="R178" s="148">
        <v>4</v>
      </c>
      <c r="S178" s="148">
        <v>7.7100000000000002E-2</v>
      </c>
      <c r="T178" s="148">
        <v>-5.9459999999999997</v>
      </c>
      <c r="U178" s="148">
        <v>0</v>
      </c>
      <c r="V178" s="148">
        <v>0.26899999999999902</v>
      </c>
      <c r="W178" s="148">
        <v>94.945999999999998</v>
      </c>
      <c r="X178" s="148">
        <v>4</v>
      </c>
      <c r="Y178" s="148">
        <v>0.61499999999999999</v>
      </c>
    </row>
    <row r="179" spans="11:25" x14ac:dyDescent="0.25">
      <c r="K179" s="145" t="s">
        <v>625</v>
      </c>
      <c r="L179" s="145">
        <v>72</v>
      </c>
      <c r="M179" s="145">
        <v>211920</v>
      </c>
      <c r="N179" s="148">
        <v>4.9800000000000001E-3</v>
      </c>
      <c r="O179" s="148">
        <v>0.71099999999999997</v>
      </c>
      <c r="P179" s="148">
        <v>0.7</v>
      </c>
      <c r="Q179" s="148">
        <v>1.25E-4</v>
      </c>
      <c r="R179" s="148">
        <v>1</v>
      </c>
      <c r="S179" s="148">
        <v>0.215</v>
      </c>
      <c r="T179" s="148">
        <v>-4.8049999999999997</v>
      </c>
      <c r="U179" s="148">
        <v>0</v>
      </c>
      <c r="V179" s="148">
        <v>4.5999999999999999E-2</v>
      </c>
      <c r="W179" s="148">
        <v>128.001</v>
      </c>
      <c r="X179" s="148">
        <v>4</v>
      </c>
      <c r="Y179" s="148">
        <v>0.80099999999999905</v>
      </c>
    </row>
    <row r="180" spans="11:25" x14ac:dyDescent="0.25">
      <c r="K180" s="145" t="s">
        <v>626</v>
      </c>
      <c r="L180" s="145">
        <v>62</v>
      </c>
      <c r="M180" s="145">
        <v>254040</v>
      </c>
      <c r="N180" s="148">
        <v>5.33E-2</v>
      </c>
      <c r="O180" s="148">
        <v>0.52400000000000002</v>
      </c>
      <c r="P180" s="148">
        <v>0.90400000000000003</v>
      </c>
      <c r="Q180" s="148">
        <v>0</v>
      </c>
      <c r="R180" s="148">
        <v>8</v>
      </c>
      <c r="S180" s="148">
        <v>0.77599999999999902</v>
      </c>
      <c r="T180" s="148">
        <v>-2.07099999999999</v>
      </c>
      <c r="U180" s="148">
        <v>1</v>
      </c>
      <c r="V180" s="148">
        <v>0.39799999999999902</v>
      </c>
      <c r="W180" s="148">
        <v>161.18799999999999</v>
      </c>
      <c r="X180" s="148">
        <v>4</v>
      </c>
      <c r="Y180" s="148">
        <v>0.65500000000000003</v>
      </c>
    </row>
    <row r="181" spans="11:25" x14ac:dyDescent="0.25">
      <c r="K181" s="145" t="s">
        <v>627</v>
      </c>
      <c r="L181" s="145">
        <v>77</v>
      </c>
      <c r="M181" s="145">
        <v>211160</v>
      </c>
      <c r="N181" s="148">
        <v>0.3</v>
      </c>
      <c r="O181" s="148">
        <v>0.750999999999999</v>
      </c>
      <c r="P181" s="148">
        <v>0.83399999999999996</v>
      </c>
      <c r="Q181" s="148">
        <v>1.77E-5</v>
      </c>
      <c r="R181" s="148">
        <v>1</v>
      </c>
      <c r="S181" s="148">
        <v>0.35499999999999998</v>
      </c>
      <c r="T181" s="148">
        <v>-5.444</v>
      </c>
      <c r="U181" s="148">
        <v>0</v>
      </c>
      <c r="V181" s="148">
        <v>4.3700000000000003E-2</v>
      </c>
      <c r="W181" s="148">
        <v>95.052999999999997</v>
      </c>
      <c r="X181" s="148">
        <v>4</v>
      </c>
      <c r="Y181" s="148">
        <v>0.89400000000000002</v>
      </c>
    </row>
    <row r="182" spans="11:25" x14ac:dyDescent="0.25">
      <c r="K182" s="145" t="s">
        <v>628</v>
      </c>
      <c r="L182" s="145">
        <v>77</v>
      </c>
      <c r="M182" s="145">
        <v>288333</v>
      </c>
      <c r="N182" s="148">
        <v>0.57499999999999996</v>
      </c>
      <c r="O182" s="148">
        <v>0.624</v>
      </c>
      <c r="P182" s="148">
        <v>0.65300000000000002</v>
      </c>
      <c r="Q182" s="148">
        <v>0</v>
      </c>
      <c r="R182" s="148">
        <v>8</v>
      </c>
      <c r="S182" s="148">
        <v>0.104</v>
      </c>
      <c r="T182" s="148">
        <v>-6.5819999999999999</v>
      </c>
      <c r="U182" s="148">
        <v>0</v>
      </c>
      <c r="V182" s="148">
        <v>0.17599999999999999</v>
      </c>
      <c r="W182" s="148">
        <v>73.884</v>
      </c>
      <c r="X182" s="148">
        <v>4</v>
      </c>
      <c r="Y182" s="148">
        <v>0.56499999999999995</v>
      </c>
    </row>
    <row r="183" spans="11:25" x14ac:dyDescent="0.25">
      <c r="K183" s="145" t="s">
        <v>629</v>
      </c>
      <c r="L183" s="145">
        <v>77</v>
      </c>
      <c r="M183" s="145">
        <v>248413</v>
      </c>
      <c r="N183" s="148">
        <v>4.2599999999999999E-2</v>
      </c>
      <c r="O183" s="148">
        <v>0.79400000000000004</v>
      </c>
      <c r="P183" s="148">
        <v>0.81099999999999905</v>
      </c>
      <c r="Q183" s="148">
        <v>1.0699999999999999E-6</v>
      </c>
      <c r="R183" s="148">
        <v>6</v>
      </c>
      <c r="S183" s="148">
        <v>0.10099999999999899</v>
      </c>
      <c r="T183" s="148">
        <v>-8.9659999999999993</v>
      </c>
      <c r="U183" s="148">
        <v>0</v>
      </c>
      <c r="V183" s="148">
        <v>3.7999999999999999E-2</v>
      </c>
      <c r="W183" s="148">
        <v>116.047</v>
      </c>
      <c r="X183" s="148">
        <v>4</v>
      </c>
      <c r="Y183" s="148">
        <v>0.86199999999999999</v>
      </c>
    </row>
    <row r="184" spans="11:25" x14ac:dyDescent="0.25">
      <c r="K184" s="145" t="s">
        <v>630</v>
      </c>
      <c r="L184" s="145">
        <v>75</v>
      </c>
      <c r="M184" s="145">
        <v>249533</v>
      </c>
      <c r="N184" s="148">
        <v>1.61E-2</v>
      </c>
      <c r="O184" s="148">
        <v>0.68</v>
      </c>
      <c r="P184" s="148">
        <v>0.68700000000000006</v>
      </c>
      <c r="Q184" s="148">
        <v>0</v>
      </c>
      <c r="R184" s="148">
        <v>9</v>
      </c>
      <c r="S184" s="148">
        <v>0.26100000000000001</v>
      </c>
      <c r="T184" s="148">
        <v>-6.1619999999999999</v>
      </c>
      <c r="U184" s="148">
        <v>0</v>
      </c>
      <c r="V184" s="148">
        <v>7.0900000000000005E-2</v>
      </c>
      <c r="W184" s="148">
        <v>150.053</v>
      </c>
      <c r="X184" s="148">
        <v>4</v>
      </c>
      <c r="Y184" s="148">
        <v>0.46700000000000003</v>
      </c>
    </row>
    <row r="185" spans="11:25" x14ac:dyDescent="0.25">
      <c r="K185" s="145" t="s">
        <v>631</v>
      </c>
      <c r="L185" s="145">
        <v>78</v>
      </c>
      <c r="M185" s="145">
        <v>203786</v>
      </c>
      <c r="N185" s="148">
        <v>4.2000000000000003E-2</v>
      </c>
      <c r="O185" s="148">
        <v>0.94399999999999995</v>
      </c>
      <c r="P185" s="148">
        <v>0.51100000000000001</v>
      </c>
      <c r="Q185" s="148">
        <v>1.07E-3</v>
      </c>
      <c r="R185" s="148">
        <v>5</v>
      </c>
      <c r="S185" s="148">
        <v>3.7900000000000003E-2</v>
      </c>
      <c r="T185" s="148">
        <v>-10.96</v>
      </c>
      <c r="U185" s="148">
        <v>0</v>
      </c>
      <c r="V185" s="148">
        <v>0.161</v>
      </c>
      <c r="W185" s="148">
        <v>113.04600000000001</v>
      </c>
      <c r="X185" s="148">
        <v>4</v>
      </c>
      <c r="Y185" s="148">
        <v>0.84199999999999997</v>
      </c>
    </row>
    <row r="186" spans="11:25" x14ac:dyDescent="0.25">
      <c r="K186" s="145" t="s">
        <v>632</v>
      </c>
      <c r="L186" s="145">
        <v>77</v>
      </c>
      <c r="M186" s="145">
        <v>259333</v>
      </c>
      <c r="N186" s="148">
        <v>5.77E-3</v>
      </c>
      <c r="O186" s="148">
        <v>0.70599999999999996</v>
      </c>
      <c r="P186" s="148">
        <v>0.80099999999999905</v>
      </c>
      <c r="Q186" s="148">
        <v>0</v>
      </c>
      <c r="R186" s="148">
        <v>5</v>
      </c>
      <c r="S186" s="148">
        <v>8.2199999999999995E-2</v>
      </c>
      <c r="T186" s="148">
        <v>-6.3329999999999904</v>
      </c>
      <c r="U186" s="148">
        <v>1</v>
      </c>
      <c r="V186" s="148">
        <v>3.9899999999999998E-2</v>
      </c>
      <c r="W186" s="148">
        <v>100.012999999999</v>
      </c>
      <c r="X186" s="148">
        <v>4</v>
      </c>
      <c r="Y186" s="148">
        <v>0.63</v>
      </c>
    </row>
    <row r="187" spans="11:25" x14ac:dyDescent="0.25">
      <c r="K187" s="145" t="s">
        <v>633</v>
      </c>
      <c r="L187" s="145">
        <v>74</v>
      </c>
      <c r="M187" s="145">
        <v>221360</v>
      </c>
      <c r="N187" s="148">
        <v>0.40699999999999997</v>
      </c>
      <c r="O187" s="148">
        <v>0.53</v>
      </c>
      <c r="P187" s="148">
        <v>0.42199999999999999</v>
      </c>
      <c r="Q187" s="148">
        <v>0</v>
      </c>
      <c r="R187" s="148">
        <v>5</v>
      </c>
      <c r="S187" s="148">
        <v>0.107</v>
      </c>
      <c r="T187" s="148">
        <v>-6.2619999999999996</v>
      </c>
      <c r="U187" s="148">
        <v>1</v>
      </c>
      <c r="V187" s="148">
        <v>3.4200000000000001E-2</v>
      </c>
      <c r="W187" s="148">
        <v>119.964</v>
      </c>
      <c r="X187" s="148">
        <v>4</v>
      </c>
      <c r="Y187" s="148">
        <v>0.34899999999999998</v>
      </c>
    </row>
    <row r="188" spans="11:25" x14ac:dyDescent="0.25">
      <c r="K188" s="145" t="s">
        <v>634</v>
      </c>
      <c r="L188" s="145">
        <v>65</v>
      </c>
      <c r="M188" s="145">
        <v>215160</v>
      </c>
      <c r="N188" s="148">
        <v>3.0400000000000002E-4</v>
      </c>
      <c r="O188" s="148">
        <v>0.53500000000000003</v>
      </c>
      <c r="P188" s="148">
        <v>0.88599999999999901</v>
      </c>
      <c r="Q188" s="148">
        <v>2.26E-6</v>
      </c>
      <c r="R188" s="148">
        <v>11</v>
      </c>
      <c r="S188" s="148">
        <v>0.25700000000000001</v>
      </c>
      <c r="T188" s="148">
        <v>-3.1059999999999999</v>
      </c>
      <c r="U188" s="148">
        <v>1</v>
      </c>
      <c r="V188" s="148">
        <v>4.4999999999999998E-2</v>
      </c>
      <c r="W188" s="148">
        <v>126.012</v>
      </c>
      <c r="X188" s="148">
        <v>4</v>
      </c>
      <c r="Y188" s="148">
        <v>0.44500000000000001</v>
      </c>
    </row>
    <row r="189" spans="11:25" x14ac:dyDescent="0.25">
      <c r="K189" s="145" t="s">
        <v>635</v>
      </c>
      <c r="L189" s="145">
        <v>76</v>
      </c>
      <c r="M189" s="145">
        <v>196160</v>
      </c>
      <c r="N189" s="148">
        <v>0.23599999999999999</v>
      </c>
      <c r="O189" s="148">
        <v>0.79299999999999904</v>
      </c>
      <c r="P189" s="148">
        <v>0.83199999999999996</v>
      </c>
      <c r="Q189" s="148">
        <v>1.1199999999999999E-5</v>
      </c>
      <c r="R189" s="148">
        <v>1</v>
      </c>
      <c r="S189" s="148">
        <v>0.20199999999999901</v>
      </c>
      <c r="T189" s="148">
        <v>-4.8620000000000001</v>
      </c>
      <c r="U189" s="148">
        <v>0</v>
      </c>
      <c r="V189" s="148">
        <v>4.0599999999999997E-2</v>
      </c>
      <c r="W189" s="148">
        <v>107.661</v>
      </c>
      <c r="X189" s="148">
        <v>4</v>
      </c>
      <c r="Y189" s="148">
        <v>0.872</v>
      </c>
    </row>
    <row r="190" spans="11:25" x14ac:dyDescent="0.25">
      <c r="K190" s="145" t="s">
        <v>636</v>
      </c>
      <c r="L190" s="145">
        <v>69</v>
      </c>
      <c r="M190" s="145">
        <v>244826</v>
      </c>
      <c r="N190" s="148">
        <v>8.2500000000000004E-2</v>
      </c>
      <c r="O190" s="148">
        <v>0.65500000000000003</v>
      </c>
      <c r="P190" s="148">
        <v>0.48799999999999999</v>
      </c>
      <c r="Q190" s="148">
        <v>1.1599999999999999E-6</v>
      </c>
      <c r="R190" s="148">
        <v>1</v>
      </c>
      <c r="S190" s="148">
        <v>0.221</v>
      </c>
      <c r="T190" s="148">
        <v>-9.17</v>
      </c>
      <c r="U190" s="148">
        <v>1</v>
      </c>
      <c r="V190" s="148">
        <v>0.22</v>
      </c>
      <c r="W190" s="148">
        <v>91.025000000000006</v>
      </c>
      <c r="X190" s="148">
        <v>4</v>
      </c>
      <c r="Y190" s="148">
        <v>0.79099999999999904</v>
      </c>
    </row>
    <row r="191" spans="11:25" x14ac:dyDescent="0.25">
      <c r="K191" s="145" t="s">
        <v>637</v>
      </c>
      <c r="L191" s="145">
        <v>67</v>
      </c>
      <c r="M191" s="145">
        <v>192426</v>
      </c>
      <c r="N191" s="148">
        <v>4.07E-2</v>
      </c>
      <c r="O191" s="148">
        <v>0.63600000000000001</v>
      </c>
      <c r="P191" s="148">
        <v>0.873</v>
      </c>
      <c r="Q191" s="148">
        <v>1.2699999999999999E-6</v>
      </c>
      <c r="R191" s="148">
        <v>0</v>
      </c>
      <c r="S191" s="148">
        <v>3.7199999999999997E-2</v>
      </c>
      <c r="T191" s="148">
        <v>-4.6719999999999997</v>
      </c>
      <c r="U191" s="148">
        <v>0</v>
      </c>
      <c r="V191" s="148">
        <v>7.0999999999999994E-2</v>
      </c>
      <c r="W191" s="148">
        <v>165.071</v>
      </c>
      <c r="X191" s="148">
        <v>4</v>
      </c>
      <c r="Y191" s="148">
        <v>0.90799999999999903</v>
      </c>
    </row>
    <row r="192" spans="11:25" x14ac:dyDescent="0.25">
      <c r="K192" s="145" t="s">
        <v>638</v>
      </c>
      <c r="L192" s="145">
        <v>77</v>
      </c>
      <c r="M192" s="145">
        <v>223440</v>
      </c>
      <c r="N192" s="148">
        <v>0.25700000000000001</v>
      </c>
      <c r="O192" s="148">
        <v>0.66200000000000003</v>
      </c>
      <c r="P192" s="148">
        <v>0.50700000000000001</v>
      </c>
      <c r="Q192" s="148">
        <v>0</v>
      </c>
      <c r="R192" s="148">
        <v>5</v>
      </c>
      <c r="S192" s="148">
        <v>4.65E-2</v>
      </c>
      <c r="T192" s="148">
        <v>-8.2379999999999995</v>
      </c>
      <c r="U192" s="148">
        <v>1</v>
      </c>
      <c r="V192" s="148">
        <v>0.11799999999999999</v>
      </c>
      <c r="W192" s="148">
        <v>86.412000000000006</v>
      </c>
      <c r="X192" s="148">
        <v>4</v>
      </c>
      <c r="Y192" s="148">
        <v>0.67599999999999905</v>
      </c>
    </row>
    <row r="193" spans="11:25" x14ac:dyDescent="0.25">
      <c r="K193" s="145" t="s">
        <v>475</v>
      </c>
      <c r="L193" s="145">
        <v>81</v>
      </c>
      <c r="M193" s="145">
        <v>203346</v>
      </c>
      <c r="N193" s="148">
        <v>1.72E-3</v>
      </c>
      <c r="O193" s="148">
        <v>0.54200000000000004</v>
      </c>
      <c r="P193" s="148">
        <v>0.90500000000000003</v>
      </c>
      <c r="Q193" s="148">
        <v>1.04E-2</v>
      </c>
      <c r="R193" s="148">
        <v>9</v>
      </c>
      <c r="S193" s="148">
        <v>0.13600000000000001</v>
      </c>
      <c r="T193" s="148">
        <v>-5.6529999999999996</v>
      </c>
      <c r="U193" s="148">
        <v>1</v>
      </c>
      <c r="V193" s="148">
        <v>5.3999999999999999E-2</v>
      </c>
      <c r="W193" s="148">
        <v>153.398</v>
      </c>
      <c r="X193" s="148">
        <v>4</v>
      </c>
      <c r="Y193" s="148">
        <v>0.374</v>
      </c>
    </row>
    <row r="194" spans="11:25" x14ac:dyDescent="0.25">
      <c r="K194" s="145" t="s">
        <v>639</v>
      </c>
      <c r="L194" s="145">
        <v>52</v>
      </c>
      <c r="M194" s="145">
        <v>221920</v>
      </c>
      <c r="N194" s="148">
        <v>4.1099999999999998E-2</v>
      </c>
      <c r="O194" s="148">
        <v>0.55500000000000005</v>
      </c>
      <c r="P194" s="148">
        <v>0.92299999999999904</v>
      </c>
      <c r="Q194" s="148">
        <v>0</v>
      </c>
      <c r="R194" s="148">
        <v>0</v>
      </c>
      <c r="S194" s="148">
        <v>0.111999999999999</v>
      </c>
      <c r="T194" s="148">
        <v>-5.9079999999999897</v>
      </c>
      <c r="U194" s="148">
        <v>1</v>
      </c>
      <c r="V194" s="148">
        <v>4.82E-2</v>
      </c>
      <c r="W194" s="148">
        <v>116.012</v>
      </c>
      <c r="X194" s="148">
        <v>4</v>
      </c>
      <c r="Y194" s="148">
        <v>0.68200000000000005</v>
      </c>
    </row>
    <row r="195" spans="11:25" x14ac:dyDescent="0.25">
      <c r="K195" s="145" t="s">
        <v>640</v>
      </c>
      <c r="L195" s="145">
        <v>60</v>
      </c>
      <c r="M195" s="145">
        <v>236373</v>
      </c>
      <c r="N195" s="148">
        <v>2.0400000000000001E-2</v>
      </c>
      <c r="O195" s="148">
        <v>0.59099999999999997</v>
      </c>
      <c r="P195" s="148">
        <v>0.69899999999999995</v>
      </c>
      <c r="Q195" s="148">
        <v>0</v>
      </c>
      <c r="R195" s="148">
        <v>8</v>
      </c>
      <c r="S195" s="148">
        <v>6.1400000000000003E-2</v>
      </c>
      <c r="T195" s="148">
        <v>-5.2210000000000001</v>
      </c>
      <c r="U195" s="148">
        <v>1</v>
      </c>
      <c r="V195" s="148">
        <v>4.4900000000000002E-2</v>
      </c>
      <c r="W195" s="148">
        <v>116.029</v>
      </c>
      <c r="X195" s="148">
        <v>4</v>
      </c>
      <c r="Y195" s="148">
        <v>0.73299999999999998</v>
      </c>
    </row>
    <row r="196" spans="11:25" x14ac:dyDescent="0.25">
      <c r="K196" s="145" t="s">
        <v>641</v>
      </c>
      <c r="L196" s="145">
        <v>65</v>
      </c>
      <c r="M196" s="145">
        <v>252853</v>
      </c>
      <c r="N196" s="148">
        <v>3.2800000000000003E-2</v>
      </c>
      <c r="O196" s="148">
        <v>0.39600000000000002</v>
      </c>
      <c r="P196" s="148">
        <v>0.629</v>
      </c>
      <c r="Q196" s="148">
        <v>0</v>
      </c>
      <c r="R196" s="148">
        <v>9</v>
      </c>
      <c r="S196" s="148">
        <v>0.183</v>
      </c>
      <c r="T196" s="148">
        <v>-4.78</v>
      </c>
      <c r="U196" s="148">
        <v>1</v>
      </c>
      <c r="V196" s="148">
        <v>2.87E-2</v>
      </c>
      <c r="W196" s="148">
        <v>173.79400000000001</v>
      </c>
      <c r="X196" s="148">
        <v>4</v>
      </c>
      <c r="Y196" s="148">
        <v>0.35799999999999998</v>
      </c>
    </row>
    <row r="197" spans="11:25" x14ac:dyDescent="0.25">
      <c r="K197" s="145" t="s">
        <v>642</v>
      </c>
      <c r="L197" s="145">
        <v>69</v>
      </c>
      <c r="M197" s="145">
        <v>216600</v>
      </c>
      <c r="N197" s="148">
        <v>7.3799999999999896E-4</v>
      </c>
      <c r="O197" s="148">
        <v>0.56000000000000005</v>
      </c>
      <c r="P197" s="148">
        <v>0.95899999999999996</v>
      </c>
      <c r="Q197" s="148">
        <v>2.0599999999999999E-4</v>
      </c>
      <c r="R197" s="148">
        <v>7</v>
      </c>
      <c r="S197" s="148">
        <v>0.20899999999999999</v>
      </c>
      <c r="T197" s="148">
        <v>-2.4329999999999998</v>
      </c>
      <c r="U197" s="148">
        <v>1</v>
      </c>
      <c r="V197" s="148">
        <v>0.10199999999999999</v>
      </c>
      <c r="W197" s="148">
        <v>163.983</v>
      </c>
      <c r="X197" s="148">
        <v>4</v>
      </c>
      <c r="Y197" s="148">
        <v>0.67</v>
      </c>
    </row>
    <row r="198" spans="11:25" x14ac:dyDescent="0.25">
      <c r="K198" s="145" t="s">
        <v>643</v>
      </c>
      <c r="L198" s="145">
        <v>76</v>
      </c>
      <c r="M198" s="145">
        <v>210200</v>
      </c>
      <c r="N198" s="148">
        <v>0.26300000000000001</v>
      </c>
      <c r="O198" s="148">
        <v>0.65300000000000002</v>
      </c>
      <c r="P198" s="148">
        <v>0.60899999999999999</v>
      </c>
      <c r="Q198" s="148">
        <v>1.01E-3</v>
      </c>
      <c r="R198" s="148">
        <v>11</v>
      </c>
      <c r="S198" s="148">
        <v>0.23300000000000001</v>
      </c>
      <c r="T198" s="148">
        <v>-7.5190000000000001</v>
      </c>
      <c r="U198" s="148">
        <v>0</v>
      </c>
      <c r="V198" s="148">
        <v>3.6999999999999998E-2</v>
      </c>
      <c r="W198" s="148">
        <v>95.981999999999999</v>
      </c>
      <c r="X198" s="148">
        <v>3</v>
      </c>
      <c r="Y198" s="148">
        <v>0.48199999999999998</v>
      </c>
    </row>
    <row r="199" spans="11:25" x14ac:dyDescent="0.25">
      <c r="K199" s="145" t="s">
        <v>487</v>
      </c>
      <c r="L199" s="145">
        <v>79</v>
      </c>
      <c r="M199" s="145">
        <v>230760</v>
      </c>
      <c r="N199" s="148">
        <v>5.5199999999999997E-3</v>
      </c>
      <c r="O199" s="148">
        <v>0.27600000000000002</v>
      </c>
      <c r="P199" s="148">
        <v>0.71499999999999997</v>
      </c>
      <c r="Q199" s="148">
        <v>4.17E-4</v>
      </c>
      <c r="R199" s="148">
        <v>0</v>
      </c>
      <c r="S199" s="148">
        <v>0.20100000000000001</v>
      </c>
      <c r="T199" s="148">
        <v>-5.3559999999999999</v>
      </c>
      <c r="U199" s="148">
        <v>1</v>
      </c>
      <c r="V199" s="148">
        <v>4.3200000000000002E-2</v>
      </c>
      <c r="W199" s="148">
        <v>137.02799999999999</v>
      </c>
      <c r="X199" s="148">
        <v>4</v>
      </c>
      <c r="Y199" s="148">
        <v>0.17299999999999999</v>
      </c>
    </row>
    <row r="200" spans="11:25" x14ac:dyDescent="0.25">
      <c r="K200" s="145" t="s">
        <v>644</v>
      </c>
      <c r="L200" s="145">
        <v>83</v>
      </c>
      <c r="M200" s="145">
        <v>262533</v>
      </c>
      <c r="N200" s="148">
        <v>0.26899999999999902</v>
      </c>
      <c r="O200" s="148">
        <v>0.64</v>
      </c>
      <c r="P200" s="148">
        <v>0.74299999999999999</v>
      </c>
      <c r="Q200" s="148">
        <v>0</v>
      </c>
      <c r="R200" s="148">
        <v>10</v>
      </c>
      <c r="S200" s="148">
        <v>0.10099999999999899</v>
      </c>
      <c r="T200" s="148">
        <v>-4.08</v>
      </c>
      <c r="U200" s="148">
        <v>1</v>
      </c>
      <c r="V200" s="148">
        <v>3.7900000000000003E-2</v>
      </c>
      <c r="W200" s="148">
        <v>122.035</v>
      </c>
      <c r="X200" s="148">
        <v>4</v>
      </c>
      <c r="Y200" s="148">
        <v>0.36099999999999999</v>
      </c>
    </row>
    <row r="201" spans="11:25" x14ac:dyDescent="0.25">
      <c r="K201" s="145" t="s">
        <v>645</v>
      </c>
      <c r="L201" s="145">
        <v>69</v>
      </c>
      <c r="M201" s="145">
        <v>218520</v>
      </c>
      <c r="N201" s="148">
        <v>0.255</v>
      </c>
      <c r="O201" s="148">
        <v>0.63</v>
      </c>
      <c r="P201" s="148">
        <v>0.89400000000000002</v>
      </c>
      <c r="Q201" s="148">
        <v>0</v>
      </c>
      <c r="R201" s="148">
        <v>10</v>
      </c>
      <c r="S201" s="148">
        <v>0.18099999999999999</v>
      </c>
      <c r="T201" s="148">
        <v>-4.5919999999999996</v>
      </c>
      <c r="U201" s="148">
        <v>1</v>
      </c>
      <c r="V201" s="148">
        <v>5.4399999999999997E-2</v>
      </c>
      <c r="W201" s="148">
        <v>142.05099999999999</v>
      </c>
      <c r="X201" s="148">
        <v>4</v>
      </c>
      <c r="Y201" s="148">
        <v>0.36399999999999999</v>
      </c>
    </row>
    <row r="202" spans="11:25" x14ac:dyDescent="0.25">
      <c r="K202" s="145" t="s">
        <v>646</v>
      </c>
      <c r="L202" s="145">
        <v>73</v>
      </c>
      <c r="M202" s="145">
        <v>199946</v>
      </c>
      <c r="N202" s="148">
        <v>0.27100000000000002</v>
      </c>
      <c r="O202" s="148">
        <v>0.51900000000000002</v>
      </c>
      <c r="P202" s="148">
        <v>0.749</v>
      </c>
      <c r="Q202" s="148">
        <v>0</v>
      </c>
      <c r="R202" s="148">
        <v>6</v>
      </c>
      <c r="S202" s="148">
        <v>0.11899999999999999</v>
      </c>
      <c r="T202" s="148">
        <v>-3.3180000000000001</v>
      </c>
      <c r="U202" s="148">
        <v>0</v>
      </c>
      <c r="V202" s="148">
        <v>4.0500000000000001E-2</v>
      </c>
      <c r="W202" s="148">
        <v>147.905</v>
      </c>
      <c r="X202" s="148">
        <v>4</v>
      </c>
      <c r="Y202" s="148">
        <v>0.28999999999999998</v>
      </c>
    </row>
    <row r="203" spans="11:25" x14ac:dyDescent="0.25">
      <c r="K203" s="145" t="s">
        <v>647</v>
      </c>
      <c r="L203" s="145">
        <v>72</v>
      </c>
      <c r="M203" s="145">
        <v>298853</v>
      </c>
      <c r="N203" s="148">
        <v>0.107</v>
      </c>
      <c r="O203" s="148">
        <v>0.64</v>
      </c>
      <c r="P203" s="148">
        <v>0.88900000000000001</v>
      </c>
      <c r="Q203" s="148">
        <v>0</v>
      </c>
      <c r="R203" s="148">
        <v>2</v>
      </c>
      <c r="S203" s="148">
        <v>0.33899999999999902</v>
      </c>
      <c r="T203" s="148">
        <v>-3.073</v>
      </c>
      <c r="U203" s="148">
        <v>1</v>
      </c>
      <c r="V203" s="148">
        <v>0.32200000000000001</v>
      </c>
      <c r="W203" s="148">
        <v>99.930999999999997</v>
      </c>
      <c r="X203" s="148">
        <v>4</v>
      </c>
      <c r="Y203" s="148">
        <v>0.436</v>
      </c>
    </row>
    <row r="204" spans="11:25" x14ac:dyDescent="0.25">
      <c r="K204" s="145" t="s">
        <v>648</v>
      </c>
      <c r="L204" s="145">
        <v>31</v>
      </c>
      <c r="M204" s="145">
        <v>224946</v>
      </c>
      <c r="N204" s="148">
        <v>2.5100000000000001E-2</v>
      </c>
      <c r="O204" s="148">
        <v>0.81499999999999995</v>
      </c>
      <c r="P204" s="148">
        <v>0.80799999999999905</v>
      </c>
      <c r="Q204" s="148">
        <v>5.3700000000000003E-6</v>
      </c>
      <c r="R204" s="148">
        <v>6</v>
      </c>
      <c r="S204" s="148">
        <v>0.12</v>
      </c>
      <c r="T204" s="148">
        <v>-4.6139999999999999</v>
      </c>
      <c r="U204" s="148">
        <v>1</v>
      </c>
      <c r="V204" s="148">
        <v>5.11E-2</v>
      </c>
      <c r="W204" s="148">
        <v>110.06299999999899</v>
      </c>
      <c r="X204" s="148">
        <v>4</v>
      </c>
      <c r="Y204" s="148">
        <v>0.746</v>
      </c>
    </row>
    <row r="205" spans="11:25" x14ac:dyDescent="0.25">
      <c r="K205" s="145" t="s">
        <v>649</v>
      </c>
      <c r="L205" s="145">
        <v>81</v>
      </c>
      <c r="M205" s="145">
        <v>228706</v>
      </c>
      <c r="N205" s="148">
        <v>0.60299999999999998</v>
      </c>
      <c r="O205" s="148">
        <v>0.60899999999999999</v>
      </c>
      <c r="P205" s="148">
        <v>0.44500000000000001</v>
      </c>
      <c r="Q205" s="148">
        <v>6.7700000000000004E-6</v>
      </c>
      <c r="R205" s="148">
        <v>7</v>
      </c>
      <c r="S205" s="148">
        <v>0.104</v>
      </c>
      <c r="T205" s="148">
        <v>-9.1289999999999996</v>
      </c>
      <c r="U205" s="148">
        <v>1</v>
      </c>
      <c r="V205" s="148">
        <v>0.106</v>
      </c>
      <c r="W205" s="148">
        <v>118.39299999999901</v>
      </c>
      <c r="X205" s="148">
        <v>3</v>
      </c>
      <c r="Y205" s="148">
        <v>0.16600000000000001</v>
      </c>
    </row>
    <row r="206" spans="11:25" x14ac:dyDescent="0.25">
      <c r="K206" s="145" t="s">
        <v>650</v>
      </c>
      <c r="L206" s="145">
        <v>67</v>
      </c>
      <c r="M206" s="145">
        <v>209360</v>
      </c>
      <c r="N206" s="148">
        <v>3.9199999999999999E-2</v>
      </c>
      <c r="O206" s="148">
        <v>0.55100000000000005</v>
      </c>
      <c r="P206" s="148">
        <v>0.69599999999999995</v>
      </c>
      <c r="Q206" s="148">
        <v>0</v>
      </c>
      <c r="R206" s="148">
        <v>2</v>
      </c>
      <c r="S206" s="148">
        <v>0.127</v>
      </c>
      <c r="T206" s="148">
        <v>-6.1920000000000002</v>
      </c>
      <c r="U206" s="148">
        <v>1</v>
      </c>
      <c r="V206" s="148">
        <v>2.6499999999999999E-2</v>
      </c>
      <c r="W206" s="148">
        <v>112.024</v>
      </c>
      <c r="X206" s="148">
        <v>4</v>
      </c>
      <c r="Y206" s="148">
        <v>0.35399999999999998</v>
      </c>
    </row>
    <row r="207" spans="11:25" x14ac:dyDescent="0.25">
      <c r="K207" s="145" t="s">
        <v>651</v>
      </c>
      <c r="L207" s="145">
        <v>76</v>
      </c>
      <c r="M207" s="145">
        <v>241853</v>
      </c>
      <c r="N207" s="148">
        <v>1.8700000000000001E-2</v>
      </c>
      <c r="O207" s="148">
        <v>0.33799999999999902</v>
      </c>
      <c r="P207" s="148">
        <v>0.80299999999999905</v>
      </c>
      <c r="Q207" s="148">
        <v>0</v>
      </c>
      <c r="R207" s="148">
        <v>8</v>
      </c>
      <c r="S207" s="148">
        <v>0.13600000000000001</v>
      </c>
      <c r="T207" s="148">
        <v>-5.4119999999999999</v>
      </c>
      <c r="U207" s="148">
        <v>0</v>
      </c>
      <c r="V207" s="148">
        <v>4.1300000000000003E-2</v>
      </c>
      <c r="W207" s="148">
        <v>151.994</v>
      </c>
      <c r="X207" s="148">
        <v>4</v>
      </c>
      <c r="Y207" s="148">
        <v>0.4</v>
      </c>
    </row>
    <row r="208" spans="11:25" x14ac:dyDescent="0.25">
      <c r="K208" s="145" t="s">
        <v>652</v>
      </c>
      <c r="L208" s="145">
        <v>63</v>
      </c>
      <c r="M208" s="145">
        <v>221626</v>
      </c>
      <c r="N208" s="148">
        <v>0.38799999999999901</v>
      </c>
      <c r="O208" s="148">
        <v>0.51700000000000002</v>
      </c>
      <c r="P208" s="148">
        <v>0.59799999999999998</v>
      </c>
      <c r="Q208" s="148">
        <v>2.2199999999999999E-6</v>
      </c>
      <c r="R208" s="148">
        <v>6</v>
      </c>
      <c r="S208" s="148">
        <v>0.183</v>
      </c>
      <c r="T208" s="148">
        <v>-3.7509999999999999</v>
      </c>
      <c r="U208" s="148">
        <v>0</v>
      </c>
      <c r="V208" s="148">
        <v>0.26300000000000001</v>
      </c>
      <c r="W208" s="148">
        <v>96.932999999999893</v>
      </c>
      <c r="X208" s="148">
        <v>4</v>
      </c>
      <c r="Y208" s="148">
        <v>0.92200000000000004</v>
      </c>
    </row>
    <row r="209" spans="11:25" x14ac:dyDescent="0.25">
      <c r="K209" s="145" t="s">
        <v>653</v>
      </c>
      <c r="L209" s="145">
        <v>75</v>
      </c>
      <c r="M209" s="145">
        <v>219493</v>
      </c>
      <c r="N209" s="148">
        <v>0.254</v>
      </c>
      <c r="O209" s="148">
        <v>0.58299999999999996</v>
      </c>
      <c r="P209" s="148">
        <v>0.58399999999999996</v>
      </c>
      <c r="Q209" s="148">
        <v>0</v>
      </c>
      <c r="R209" s="148">
        <v>5</v>
      </c>
      <c r="S209" s="148">
        <v>0.123</v>
      </c>
      <c r="T209" s="148">
        <v>-5.3620000000000001</v>
      </c>
      <c r="U209" s="148">
        <v>0</v>
      </c>
      <c r="V209" s="148">
        <v>3.1399999999999997E-2</v>
      </c>
      <c r="W209" s="148">
        <v>140.03899999999999</v>
      </c>
      <c r="X209" s="148">
        <v>4</v>
      </c>
      <c r="Y209" s="148">
        <v>0.13600000000000001</v>
      </c>
    </row>
    <row r="210" spans="11:25" x14ac:dyDescent="0.25">
      <c r="K210" s="145" t="s">
        <v>654</v>
      </c>
      <c r="L210" s="145">
        <v>67</v>
      </c>
      <c r="M210" s="145">
        <v>191666</v>
      </c>
      <c r="N210" s="148">
        <v>1.2699999999999901E-3</v>
      </c>
      <c r="O210" s="148">
        <v>0.80599999999999905</v>
      </c>
      <c r="P210" s="148">
        <v>0.90200000000000002</v>
      </c>
      <c r="Q210" s="148">
        <v>0</v>
      </c>
      <c r="R210" s="148">
        <v>11</v>
      </c>
      <c r="S210" s="148">
        <v>0.21199999999999999</v>
      </c>
      <c r="T210" s="148">
        <v>-3.387</v>
      </c>
      <c r="U210" s="148">
        <v>0</v>
      </c>
      <c r="V210" s="148">
        <v>4.7500000000000001E-2</v>
      </c>
      <c r="W210" s="148">
        <v>128.94299999999899</v>
      </c>
      <c r="X210" s="148">
        <v>4</v>
      </c>
      <c r="Y210" s="148">
        <v>0.96099999999999997</v>
      </c>
    </row>
    <row r="211" spans="11:25" x14ac:dyDescent="0.25">
      <c r="K211" s="145" t="s">
        <v>655</v>
      </c>
      <c r="L211" s="145">
        <v>73</v>
      </c>
      <c r="M211" s="145">
        <v>175093</v>
      </c>
      <c r="N211" s="148">
        <v>6.6599999999999897E-3</v>
      </c>
      <c r="O211" s="148">
        <v>0.49399999999999999</v>
      </c>
      <c r="P211" s="148">
        <v>0.93899999999999995</v>
      </c>
      <c r="Q211" s="148">
        <v>0</v>
      </c>
      <c r="R211" s="148">
        <v>1</v>
      </c>
      <c r="S211" s="148">
        <v>0.13900000000000001</v>
      </c>
      <c r="T211" s="148">
        <v>-3.1269999999999998</v>
      </c>
      <c r="U211" s="148">
        <v>1</v>
      </c>
      <c r="V211" s="148">
        <v>0.126</v>
      </c>
      <c r="W211" s="148">
        <v>177.75099999999901</v>
      </c>
      <c r="X211" s="148">
        <v>4</v>
      </c>
      <c r="Y211" s="148">
        <v>0.89300000000000002</v>
      </c>
    </row>
    <row r="212" spans="11:25" x14ac:dyDescent="0.25">
      <c r="K212" s="145" t="s">
        <v>656</v>
      </c>
      <c r="L212" s="145">
        <v>63</v>
      </c>
      <c r="M212" s="145">
        <v>217760</v>
      </c>
      <c r="N212" s="148">
        <v>7.90999999999999E-3</v>
      </c>
      <c r="O212" s="148">
        <v>0.42299999999999999</v>
      </c>
      <c r="P212" s="148">
        <v>0.86199999999999999</v>
      </c>
      <c r="Q212" s="148">
        <v>0</v>
      </c>
      <c r="R212" s="148">
        <v>0</v>
      </c>
      <c r="S212" s="148">
        <v>0.13300000000000001</v>
      </c>
      <c r="T212" s="148">
        <v>-5.13</v>
      </c>
      <c r="U212" s="148">
        <v>0</v>
      </c>
      <c r="V212" s="148">
        <v>6.9500000000000006E-2</v>
      </c>
      <c r="W212" s="148">
        <v>154.74600000000001</v>
      </c>
      <c r="X212" s="148">
        <v>4</v>
      </c>
      <c r="Y212" s="148">
        <v>0.46200000000000002</v>
      </c>
    </row>
    <row r="213" spans="11:25" x14ac:dyDescent="0.25">
      <c r="K213" s="145" t="s">
        <v>657</v>
      </c>
      <c r="L213" s="145">
        <v>68</v>
      </c>
      <c r="M213" s="145">
        <v>234000</v>
      </c>
      <c r="N213" s="148">
        <v>0.126</v>
      </c>
      <c r="O213" s="148">
        <v>0.871</v>
      </c>
      <c r="P213" s="148">
        <v>0.59699999999999998</v>
      </c>
      <c r="Q213" s="148">
        <v>1.14999999999999E-4</v>
      </c>
      <c r="R213" s="148">
        <v>5</v>
      </c>
      <c r="S213" s="148">
        <v>6.3799999999999996E-2</v>
      </c>
      <c r="T213" s="148">
        <v>-4.9319999999999897</v>
      </c>
      <c r="U213" s="148">
        <v>0</v>
      </c>
      <c r="V213" s="148">
        <v>4.6399999999999997E-2</v>
      </c>
      <c r="W213" s="148">
        <v>125.999</v>
      </c>
      <c r="X213" s="148">
        <v>4</v>
      </c>
      <c r="Y213" s="148">
        <v>0.63500000000000001</v>
      </c>
    </row>
    <row r="214" spans="11:25" x14ac:dyDescent="0.25">
      <c r="K214" s="145" t="s">
        <v>658</v>
      </c>
      <c r="L214" s="145">
        <v>73</v>
      </c>
      <c r="M214" s="145">
        <v>234173</v>
      </c>
      <c r="N214" s="148">
        <v>0.51200000000000001</v>
      </c>
      <c r="O214" s="148">
        <v>0.58399999999999996</v>
      </c>
      <c r="P214" s="148">
        <v>0.7</v>
      </c>
      <c r="Q214" s="148">
        <v>2.4299999999999899E-5</v>
      </c>
      <c r="R214" s="148">
        <v>6</v>
      </c>
      <c r="S214" s="148">
        <v>0.13</v>
      </c>
      <c r="T214" s="148">
        <v>-4.2510000000000003</v>
      </c>
      <c r="U214" s="148">
        <v>1</v>
      </c>
      <c r="V214" s="148">
        <v>5.0599999999999999E-2</v>
      </c>
      <c r="W214" s="148">
        <v>163.953</v>
      </c>
      <c r="X214" s="148">
        <v>4</v>
      </c>
      <c r="Y214" s="148">
        <v>0.54899999999999904</v>
      </c>
    </row>
    <row r="215" spans="11:25" x14ac:dyDescent="0.25">
      <c r="K215" s="145" t="s">
        <v>659</v>
      </c>
      <c r="L215" s="145">
        <v>64</v>
      </c>
      <c r="M215" s="145">
        <v>204853</v>
      </c>
      <c r="N215" s="148">
        <v>1.7000000000000001E-2</v>
      </c>
      <c r="O215" s="148">
        <v>0.42299999999999999</v>
      </c>
      <c r="P215" s="148">
        <v>0.92200000000000004</v>
      </c>
      <c r="Q215" s="148">
        <v>0</v>
      </c>
      <c r="R215" s="148">
        <v>3</v>
      </c>
      <c r="S215" s="148">
        <v>0.10199999999999999</v>
      </c>
      <c r="T215" s="148">
        <v>-2.6019999999999999</v>
      </c>
      <c r="U215" s="148">
        <v>1</v>
      </c>
      <c r="V215" s="148">
        <v>4.1099999999999998E-2</v>
      </c>
      <c r="W215" s="148">
        <v>156.06299999999999</v>
      </c>
      <c r="X215" s="148">
        <v>4</v>
      </c>
      <c r="Y215" s="148">
        <v>0.56699999999999995</v>
      </c>
    </row>
    <row r="216" spans="11:25" x14ac:dyDescent="0.25">
      <c r="K216" s="145" t="s">
        <v>660</v>
      </c>
      <c r="L216" s="145">
        <v>67</v>
      </c>
      <c r="M216" s="145">
        <v>206520</v>
      </c>
      <c r="N216" s="148">
        <v>1.66E-3</v>
      </c>
      <c r="O216" s="148">
        <v>0.42299999999999999</v>
      </c>
      <c r="P216" s="148">
        <v>0.94</v>
      </c>
      <c r="Q216" s="148">
        <v>0</v>
      </c>
      <c r="R216" s="148">
        <v>1</v>
      </c>
      <c r="S216" s="148">
        <v>0.17799999999999999</v>
      </c>
      <c r="T216" s="148">
        <v>-4.0119999999999996</v>
      </c>
      <c r="U216" s="148">
        <v>0</v>
      </c>
      <c r="V216" s="148">
        <v>6.3500000000000001E-2</v>
      </c>
      <c r="W216" s="148">
        <v>149.934</v>
      </c>
      <c r="X216" s="148">
        <v>4</v>
      </c>
      <c r="Y216" s="148">
        <v>0.505</v>
      </c>
    </row>
    <row r="217" spans="11:25" x14ac:dyDescent="0.25">
      <c r="K217" s="145" t="s">
        <v>661</v>
      </c>
      <c r="L217" s="145">
        <v>78</v>
      </c>
      <c r="M217" s="145">
        <v>249626</v>
      </c>
      <c r="N217" s="148">
        <v>2.06E-2</v>
      </c>
      <c r="O217" s="148">
        <v>0.64700000000000002</v>
      </c>
      <c r="P217" s="148">
        <v>0.72899999999999998</v>
      </c>
      <c r="Q217" s="148">
        <v>4.8899999999999999E-2</v>
      </c>
      <c r="R217" s="148">
        <v>5</v>
      </c>
      <c r="S217" s="148">
        <v>0.13400000000000001</v>
      </c>
      <c r="T217" s="148">
        <v>-6.2510000000000003</v>
      </c>
      <c r="U217" s="148">
        <v>1</v>
      </c>
      <c r="V217" s="148">
        <v>2.3599999999999999E-2</v>
      </c>
      <c r="W217" s="148">
        <v>94.01</v>
      </c>
      <c r="X217" s="148">
        <v>4</v>
      </c>
      <c r="Y217" s="148">
        <v>0.68700000000000006</v>
      </c>
    </row>
    <row r="218" spans="11:25" x14ac:dyDescent="0.25">
      <c r="K218" s="145" t="s">
        <v>662</v>
      </c>
      <c r="L218" s="145">
        <v>48</v>
      </c>
      <c r="M218" s="145">
        <v>222000</v>
      </c>
      <c r="N218" s="148">
        <v>0.32700000000000001</v>
      </c>
      <c r="O218" s="148">
        <v>0.52100000000000002</v>
      </c>
      <c r="P218" s="148">
        <v>0.43099999999999999</v>
      </c>
      <c r="Q218" s="148">
        <v>0</v>
      </c>
      <c r="R218" s="148">
        <v>0</v>
      </c>
      <c r="S218" s="148">
        <v>9.8599999999999993E-2</v>
      </c>
      <c r="T218" s="148">
        <v>-9.74</v>
      </c>
      <c r="U218" s="148">
        <v>1</v>
      </c>
      <c r="V218" s="148">
        <v>2.93E-2</v>
      </c>
      <c r="W218" s="148">
        <v>106.54600000000001</v>
      </c>
      <c r="X218" s="148">
        <v>4</v>
      </c>
      <c r="Y218" s="148">
        <v>0.18099999999999999</v>
      </c>
    </row>
    <row r="219" spans="11:25" x14ac:dyDescent="0.25">
      <c r="K219" s="145" t="s">
        <v>663</v>
      </c>
      <c r="L219" s="145">
        <v>68</v>
      </c>
      <c r="M219" s="145">
        <v>251160</v>
      </c>
      <c r="N219" s="148">
        <v>0.32400000000000001</v>
      </c>
      <c r="O219" s="148">
        <v>0.65</v>
      </c>
      <c r="P219" s="148">
        <v>0.879</v>
      </c>
      <c r="Q219" s="148">
        <v>0</v>
      </c>
      <c r="R219" s="148">
        <v>8</v>
      </c>
      <c r="S219" s="148">
        <v>0.376</v>
      </c>
      <c r="T219" s="148">
        <v>-3.1760000000000002</v>
      </c>
      <c r="U219" s="148">
        <v>1</v>
      </c>
      <c r="V219" s="148">
        <v>3.2800000000000003E-2</v>
      </c>
      <c r="W219" s="148">
        <v>105.015</v>
      </c>
      <c r="X219" s="148">
        <v>4</v>
      </c>
      <c r="Y219" s="148">
        <v>0.89900000000000002</v>
      </c>
    </row>
    <row r="220" spans="11:25" x14ac:dyDescent="0.25">
      <c r="K220" s="145" t="s">
        <v>664</v>
      </c>
      <c r="L220" s="145">
        <v>24</v>
      </c>
      <c r="M220" s="145">
        <v>275253</v>
      </c>
      <c r="N220" s="148">
        <v>0.439</v>
      </c>
      <c r="O220" s="148">
        <v>0.82</v>
      </c>
      <c r="P220" s="148">
        <v>0.71699999999999997</v>
      </c>
      <c r="Q220" s="148">
        <v>1.07E-3</v>
      </c>
      <c r="R220" s="148">
        <v>8</v>
      </c>
      <c r="S220" s="148">
        <v>0.23599999999999999</v>
      </c>
      <c r="T220" s="148">
        <v>-6.1909999999999998</v>
      </c>
      <c r="U220" s="148">
        <v>1</v>
      </c>
      <c r="V220" s="148">
        <v>7.22E-2</v>
      </c>
      <c r="W220" s="148">
        <v>104.005</v>
      </c>
      <c r="X220" s="148">
        <v>4</v>
      </c>
      <c r="Y220" s="148">
        <v>0.84299999999999997</v>
      </c>
    </row>
    <row r="221" spans="11:25" x14ac:dyDescent="0.25">
      <c r="K221" s="145" t="s">
        <v>665</v>
      </c>
      <c r="L221" s="145">
        <v>67</v>
      </c>
      <c r="M221" s="145">
        <v>207466</v>
      </c>
      <c r="N221" s="148">
        <v>0.21099999999999999</v>
      </c>
      <c r="O221" s="148">
        <v>0.75599999999999901</v>
      </c>
      <c r="P221" s="148">
        <v>0.8</v>
      </c>
      <c r="Q221" s="148">
        <v>7.2300000000000001E-4</v>
      </c>
      <c r="R221" s="148">
        <v>5</v>
      </c>
      <c r="S221" s="148">
        <v>4.7E-2</v>
      </c>
      <c r="T221" s="148">
        <v>-5.1579999999999897</v>
      </c>
      <c r="U221" s="148">
        <v>1</v>
      </c>
      <c r="V221" s="148">
        <v>3.2899999999999999E-2</v>
      </c>
      <c r="W221" s="148">
        <v>118.92100000000001</v>
      </c>
      <c r="X221" s="148">
        <v>4</v>
      </c>
      <c r="Y221" s="148">
        <v>0.96699999999999997</v>
      </c>
    </row>
    <row r="222" spans="11:25" x14ac:dyDescent="0.25">
      <c r="K222" s="145" t="s">
        <v>666</v>
      </c>
      <c r="L222" s="145">
        <v>29</v>
      </c>
      <c r="M222" s="145">
        <v>216706</v>
      </c>
      <c r="N222" s="148">
        <v>8.3799999999999999E-2</v>
      </c>
      <c r="O222" s="148">
        <v>0.750999999999999</v>
      </c>
      <c r="P222" s="148">
        <v>0.73099999999999998</v>
      </c>
      <c r="Q222" s="148">
        <v>0</v>
      </c>
      <c r="R222" s="148">
        <v>6</v>
      </c>
      <c r="S222" s="148">
        <v>5.5599999999999997E-2</v>
      </c>
      <c r="T222" s="148">
        <v>-4.4189999999999996</v>
      </c>
      <c r="U222" s="148">
        <v>0</v>
      </c>
      <c r="V222" s="148">
        <v>3.0800000000000001E-2</v>
      </c>
      <c r="W222" s="148">
        <v>97.007000000000005</v>
      </c>
      <c r="X222" s="148">
        <v>4</v>
      </c>
      <c r="Y222" s="148">
        <v>0.97299999999999998</v>
      </c>
    </row>
    <row r="223" spans="11:25" x14ac:dyDescent="0.25">
      <c r="K223" s="145" t="s">
        <v>667</v>
      </c>
      <c r="L223" s="145">
        <v>66</v>
      </c>
      <c r="M223" s="145">
        <v>215493</v>
      </c>
      <c r="N223" s="148">
        <v>8.9300000000000004E-2</v>
      </c>
      <c r="O223" s="148">
        <v>0.71899999999999997</v>
      </c>
      <c r="P223" s="148">
        <v>0.80900000000000005</v>
      </c>
      <c r="Q223" s="148">
        <v>0</v>
      </c>
      <c r="R223" s="148">
        <v>1</v>
      </c>
      <c r="S223" s="148">
        <v>0.183</v>
      </c>
      <c r="T223" s="148">
        <v>-10.201000000000001</v>
      </c>
      <c r="U223" s="148">
        <v>1</v>
      </c>
      <c r="V223" s="148">
        <v>5.11E-2</v>
      </c>
      <c r="W223" s="148">
        <v>100.839</v>
      </c>
      <c r="X223" s="148">
        <v>4</v>
      </c>
      <c r="Y223" s="148">
        <v>0.96399999999999997</v>
      </c>
    </row>
    <row r="224" spans="11:25" x14ac:dyDescent="0.25">
      <c r="K224" s="145" t="s">
        <v>668</v>
      </c>
      <c r="L224" s="145">
        <v>63</v>
      </c>
      <c r="M224" s="145">
        <v>267000</v>
      </c>
      <c r="N224" s="148">
        <v>0.254</v>
      </c>
      <c r="O224" s="148">
        <v>0.81099999999999905</v>
      </c>
      <c r="P224" s="148">
        <v>0.88</v>
      </c>
      <c r="Q224" s="148">
        <v>1.4599999999999999E-3</v>
      </c>
      <c r="R224" s="148">
        <v>8</v>
      </c>
      <c r="S224" s="148">
        <v>4.7500000000000001E-2</v>
      </c>
      <c r="T224" s="148">
        <v>-2.972</v>
      </c>
      <c r="U224" s="148">
        <v>1</v>
      </c>
      <c r="V224" s="148">
        <v>6.2799999999999995E-2</v>
      </c>
      <c r="W224" s="148">
        <v>124.12</v>
      </c>
      <c r="X224" s="148">
        <v>4</v>
      </c>
      <c r="Y224" s="148">
        <v>0.91500000000000004</v>
      </c>
    </row>
    <row r="225" spans="11:25" x14ac:dyDescent="0.25">
      <c r="K225" s="145" t="s">
        <v>669</v>
      </c>
      <c r="L225" s="145">
        <v>71</v>
      </c>
      <c r="M225" s="145">
        <v>243413</v>
      </c>
      <c r="N225" s="148">
        <v>4.2599999999999999E-2</v>
      </c>
      <c r="O225" s="148">
        <v>0.72299999999999998</v>
      </c>
      <c r="P225" s="148">
        <v>0.77700000000000002</v>
      </c>
      <c r="Q225" s="148">
        <v>3.6799999999999999E-6</v>
      </c>
      <c r="R225" s="148">
        <v>7</v>
      </c>
      <c r="S225" s="148">
        <v>4.5100000000000001E-2</v>
      </c>
      <c r="T225" s="148">
        <v>-3.5030000000000001</v>
      </c>
      <c r="U225" s="148">
        <v>1</v>
      </c>
      <c r="V225" s="148">
        <v>0.108</v>
      </c>
      <c r="W225" s="148">
        <v>91.016999999999996</v>
      </c>
      <c r="X225" s="148">
        <v>4</v>
      </c>
      <c r="Y225" s="148">
        <v>0.96099999999999997</v>
      </c>
    </row>
    <row r="226" spans="11:25" x14ac:dyDescent="0.25">
      <c r="K226" s="145" t="s">
        <v>670</v>
      </c>
      <c r="L226" s="145">
        <v>71</v>
      </c>
      <c r="M226" s="145">
        <v>198786</v>
      </c>
      <c r="N226" s="148">
        <v>7.8E-2</v>
      </c>
      <c r="O226" s="148">
        <v>0.69899999999999995</v>
      </c>
      <c r="P226" s="148">
        <v>0.91700000000000004</v>
      </c>
      <c r="Q226" s="148">
        <v>0</v>
      </c>
      <c r="R226" s="148">
        <v>0</v>
      </c>
      <c r="S226" s="148">
        <v>6.5000000000000002E-2</v>
      </c>
      <c r="T226" s="148">
        <v>-4.8970000000000002</v>
      </c>
      <c r="U226" s="148">
        <v>1</v>
      </c>
      <c r="V226" s="148">
        <v>0.115</v>
      </c>
      <c r="W226" s="148">
        <v>130.04</v>
      </c>
      <c r="X226" s="148">
        <v>4</v>
      </c>
      <c r="Y226" s="148">
        <v>0.88900000000000001</v>
      </c>
    </row>
    <row r="227" spans="11:25" x14ac:dyDescent="0.25">
      <c r="K227" s="145" t="s">
        <v>671</v>
      </c>
      <c r="L227" s="145">
        <v>59</v>
      </c>
      <c r="M227" s="145">
        <v>252933</v>
      </c>
      <c r="N227" s="148">
        <v>0.14099999999999999</v>
      </c>
      <c r="O227" s="148">
        <v>0.78200000000000003</v>
      </c>
      <c r="P227" s="148">
        <v>0.874</v>
      </c>
      <c r="Q227" s="148">
        <v>5.8400000000000001E-2</v>
      </c>
      <c r="R227" s="148">
        <v>2</v>
      </c>
      <c r="S227" s="148">
        <v>0.111999999999999</v>
      </c>
      <c r="T227" s="148">
        <v>-7.157</v>
      </c>
      <c r="U227" s="148">
        <v>1</v>
      </c>
      <c r="V227" s="148">
        <v>4.7399999999999998E-2</v>
      </c>
      <c r="W227" s="148">
        <v>123.179</v>
      </c>
      <c r="X227" s="148">
        <v>4</v>
      </c>
      <c r="Y227" s="148">
        <v>0.85899999999999999</v>
      </c>
    </row>
    <row r="228" spans="11:25" x14ac:dyDescent="0.25">
      <c r="K228" s="145" t="s">
        <v>672</v>
      </c>
      <c r="L228" s="145">
        <v>66</v>
      </c>
      <c r="M228" s="145">
        <v>232880</v>
      </c>
      <c r="N228" s="148">
        <v>0.622</v>
      </c>
      <c r="O228" s="148">
        <v>0.58499999999999996</v>
      </c>
      <c r="P228" s="148">
        <v>0.97699999999999998</v>
      </c>
      <c r="Q228" s="148">
        <v>0</v>
      </c>
      <c r="R228" s="148">
        <v>1</v>
      </c>
      <c r="S228" s="148">
        <v>0.32799999999999901</v>
      </c>
      <c r="T228" s="148">
        <v>-3.57</v>
      </c>
      <c r="U228" s="148">
        <v>1</v>
      </c>
      <c r="V228" s="148">
        <v>6.1499999999999999E-2</v>
      </c>
      <c r="W228" s="148">
        <v>138.26400000000001</v>
      </c>
      <c r="X228" s="148">
        <v>4</v>
      </c>
      <c r="Y228" s="148">
        <v>0.80099999999999905</v>
      </c>
    </row>
    <row r="229" spans="11:25" x14ac:dyDescent="0.25">
      <c r="K229" s="145" t="s">
        <v>673</v>
      </c>
      <c r="L229" s="145">
        <v>58</v>
      </c>
      <c r="M229" s="145">
        <v>199316</v>
      </c>
      <c r="N229" s="148">
        <v>0.83299999999999996</v>
      </c>
      <c r="O229" s="148">
        <v>0.74399999999999999</v>
      </c>
      <c r="P229" s="148">
        <v>0.60099999999999998</v>
      </c>
      <c r="Q229" s="148">
        <v>2.4199999999999999E-2</v>
      </c>
      <c r="R229" s="148">
        <v>10</v>
      </c>
      <c r="S229" s="148">
        <v>0.13100000000000001</v>
      </c>
      <c r="T229" s="148">
        <v>-5.2409999999999997</v>
      </c>
      <c r="U229" s="148">
        <v>1</v>
      </c>
      <c r="V229" s="148">
        <v>3.49E-2</v>
      </c>
      <c r="W229" s="148">
        <v>143.542</v>
      </c>
      <c r="X229" s="148">
        <v>4</v>
      </c>
      <c r="Y229" s="148">
        <v>0.90500000000000003</v>
      </c>
    </row>
    <row r="230" spans="11:25" x14ac:dyDescent="0.25">
      <c r="K230" s="145" t="s">
        <v>674</v>
      </c>
      <c r="L230" s="145">
        <v>11</v>
      </c>
      <c r="M230" s="145">
        <v>277600</v>
      </c>
      <c r="N230" s="148">
        <v>3.0599999999999999E-2</v>
      </c>
      <c r="O230" s="148">
        <v>0.56599999999999995</v>
      </c>
      <c r="P230" s="148">
        <v>0.91099999999999903</v>
      </c>
      <c r="Q230" s="148">
        <v>2.47E-2</v>
      </c>
      <c r="R230" s="148">
        <v>4</v>
      </c>
      <c r="S230" s="148">
        <v>5.74E-2</v>
      </c>
      <c r="T230" s="148">
        <v>-9.4580000000000002</v>
      </c>
      <c r="U230" s="148">
        <v>0</v>
      </c>
      <c r="V230" s="148">
        <v>7.9100000000000004E-2</v>
      </c>
      <c r="W230" s="148">
        <v>193.53799999999899</v>
      </c>
      <c r="X230" s="148">
        <v>4</v>
      </c>
      <c r="Y230" s="148">
        <v>0.63800000000000001</v>
      </c>
    </row>
    <row r="231" spans="11:25" x14ac:dyDescent="0.25">
      <c r="K231" s="145" t="s">
        <v>675</v>
      </c>
      <c r="L231" s="145">
        <v>61</v>
      </c>
      <c r="M231" s="145">
        <v>164120</v>
      </c>
      <c r="N231" s="148">
        <v>0.45500000000000002</v>
      </c>
      <c r="O231" s="148">
        <v>0.54799999999999904</v>
      </c>
      <c r="P231" s="148">
        <v>0.68799999999999994</v>
      </c>
      <c r="Q231" s="148">
        <v>0</v>
      </c>
      <c r="R231" s="148">
        <v>7</v>
      </c>
      <c r="S231" s="148">
        <v>7.1999999999999995E-2</v>
      </c>
      <c r="T231" s="148">
        <v>-6.0529999999999999</v>
      </c>
      <c r="U231" s="148">
        <v>1</v>
      </c>
      <c r="V231" s="148">
        <v>3.7199999999999997E-2</v>
      </c>
      <c r="W231" s="148">
        <v>179.84200000000001</v>
      </c>
      <c r="X231" s="148">
        <v>4</v>
      </c>
      <c r="Y231" s="148">
        <v>0.81299999999999994</v>
      </c>
    </row>
    <row r="232" spans="11:25" x14ac:dyDescent="0.25">
      <c r="K232" s="145" t="s">
        <v>592</v>
      </c>
      <c r="L232" s="145">
        <v>84</v>
      </c>
      <c r="M232" s="145">
        <v>218093</v>
      </c>
      <c r="N232" s="148">
        <v>0.28399999999999997</v>
      </c>
      <c r="O232" s="148">
        <v>0.77800000000000002</v>
      </c>
      <c r="P232" s="148">
        <v>0.82399999999999995</v>
      </c>
      <c r="Q232" s="148">
        <v>0</v>
      </c>
      <c r="R232" s="148">
        <v>10</v>
      </c>
      <c r="S232" s="148">
        <v>0.40500000000000003</v>
      </c>
      <c r="T232" s="148">
        <v>-5.8920000000000003</v>
      </c>
      <c r="U232" s="148">
        <v>0</v>
      </c>
      <c r="V232" s="148">
        <v>7.1199999999999999E-2</v>
      </c>
      <c r="W232" s="148">
        <v>100.024</v>
      </c>
      <c r="X232" s="148">
        <v>4</v>
      </c>
      <c r="Y232" s="148">
        <v>0.75599999999999901</v>
      </c>
    </row>
    <row r="233" spans="11:25" x14ac:dyDescent="0.25">
      <c r="K233" s="145" t="s">
        <v>676</v>
      </c>
      <c r="L233" s="145">
        <v>77</v>
      </c>
      <c r="M233" s="145">
        <v>189440</v>
      </c>
      <c r="N233" s="148">
        <v>1.7899999999999999E-2</v>
      </c>
      <c r="O233" s="148">
        <v>0.77400000000000002</v>
      </c>
      <c r="P233" s="148">
        <v>0.68700000000000006</v>
      </c>
      <c r="Q233" s="148">
        <v>1.17E-5</v>
      </c>
      <c r="R233" s="148">
        <v>11</v>
      </c>
      <c r="S233" s="148">
        <v>0.128</v>
      </c>
      <c r="T233" s="148">
        <v>-4.8179999999999996</v>
      </c>
      <c r="U233" s="148">
        <v>0</v>
      </c>
      <c r="V233" s="148">
        <v>5.8400000000000001E-2</v>
      </c>
      <c r="W233" s="148">
        <v>104.959</v>
      </c>
      <c r="X233" s="148">
        <v>4</v>
      </c>
      <c r="Y233" s="148">
        <v>0.308</v>
      </c>
    </row>
    <row r="234" spans="11:25" x14ac:dyDescent="0.25">
      <c r="K234" s="145" t="s">
        <v>677</v>
      </c>
      <c r="L234" s="145">
        <v>74</v>
      </c>
      <c r="M234" s="145">
        <v>254720</v>
      </c>
      <c r="N234" s="148">
        <v>0.41899999999999998</v>
      </c>
      <c r="O234" s="148">
        <v>0.80299999999999905</v>
      </c>
      <c r="P234" s="148">
        <v>0.56000000000000005</v>
      </c>
      <c r="Q234" s="148">
        <v>0</v>
      </c>
      <c r="R234" s="148">
        <v>1</v>
      </c>
      <c r="S234" s="148">
        <v>6.08E-2</v>
      </c>
      <c r="T234" s="148">
        <v>-6.9119999999999999</v>
      </c>
      <c r="U234" s="148">
        <v>0</v>
      </c>
      <c r="V234" s="148">
        <v>3.9800000000000002E-2</v>
      </c>
      <c r="W234" s="148">
        <v>133.679</v>
      </c>
      <c r="X234" s="148">
        <v>4</v>
      </c>
      <c r="Y234" s="148">
        <v>0.77</v>
      </c>
    </row>
    <row r="235" spans="11:25" x14ac:dyDescent="0.25">
      <c r="K235" s="145" t="s">
        <v>678</v>
      </c>
      <c r="L235" s="145">
        <v>70</v>
      </c>
      <c r="M235" s="145">
        <v>239400</v>
      </c>
      <c r="N235" s="148">
        <v>0.13500000000000001</v>
      </c>
      <c r="O235" s="148">
        <v>0.82</v>
      </c>
      <c r="P235" s="148">
        <v>0.93700000000000006</v>
      </c>
      <c r="Q235" s="148">
        <v>1.2799999999999999E-4</v>
      </c>
      <c r="R235" s="148">
        <v>5</v>
      </c>
      <c r="S235" s="148">
        <v>0.35</v>
      </c>
      <c r="T235" s="148">
        <v>-4.8099999999999996</v>
      </c>
      <c r="U235" s="148">
        <v>0</v>
      </c>
      <c r="V235" s="148">
        <v>5.5100000000000003E-2</v>
      </c>
      <c r="W235" s="148">
        <v>130.99299999999999</v>
      </c>
      <c r="X235" s="148">
        <v>4</v>
      </c>
      <c r="Y235" s="148">
        <v>0.90599999999999903</v>
      </c>
    </row>
    <row r="236" spans="11:25" x14ac:dyDescent="0.25">
      <c r="K236" s="145" t="s">
        <v>679</v>
      </c>
      <c r="L236" s="145">
        <v>56</v>
      </c>
      <c r="M236" s="145">
        <v>272546</v>
      </c>
      <c r="N236" s="148">
        <v>0.74299999999999999</v>
      </c>
      <c r="O236" s="148">
        <v>0.69599999999999995</v>
      </c>
      <c r="P236" s="148">
        <v>0.72799999999999998</v>
      </c>
      <c r="Q236" s="148">
        <v>5.3699999999999998E-2</v>
      </c>
      <c r="R236" s="148">
        <v>7</v>
      </c>
      <c r="S236" s="148">
        <v>8.3500000000000005E-2</v>
      </c>
      <c r="T236" s="148">
        <v>-6.9370000000000003</v>
      </c>
      <c r="U236" s="148">
        <v>1</v>
      </c>
      <c r="V236" s="148">
        <v>3.4000000000000002E-2</v>
      </c>
      <c r="W236" s="148">
        <v>124.092</v>
      </c>
      <c r="X236" s="148">
        <v>4</v>
      </c>
      <c r="Y236" s="148">
        <v>0.96299999999999997</v>
      </c>
    </row>
    <row r="237" spans="11:25" x14ac:dyDescent="0.25">
      <c r="K237" s="145" t="s">
        <v>680</v>
      </c>
      <c r="L237" s="145">
        <v>80</v>
      </c>
      <c r="M237" s="145">
        <v>228200</v>
      </c>
      <c r="N237" s="148">
        <v>0.20799999999999999</v>
      </c>
      <c r="O237" s="148">
        <v>0.65900000000000003</v>
      </c>
      <c r="P237" s="148">
        <v>0.80200000000000005</v>
      </c>
      <c r="Q237" s="148">
        <v>0</v>
      </c>
      <c r="R237" s="148">
        <v>2</v>
      </c>
      <c r="S237" s="148">
        <v>0.123</v>
      </c>
      <c r="T237" s="148">
        <v>-4.79</v>
      </c>
      <c r="U237" s="148">
        <v>1</v>
      </c>
      <c r="V237" s="148">
        <v>0.14799999999999999</v>
      </c>
      <c r="W237" s="148">
        <v>177.93599999999901</v>
      </c>
      <c r="X237" s="148">
        <v>4</v>
      </c>
      <c r="Y237" s="148">
        <v>0.86299999999999999</v>
      </c>
    </row>
    <row r="238" spans="11:25" x14ac:dyDescent="0.25">
      <c r="K238" s="145" t="s">
        <v>681</v>
      </c>
      <c r="L238" s="145">
        <v>54</v>
      </c>
      <c r="M238" s="145">
        <v>203173</v>
      </c>
      <c r="N238" s="148">
        <v>0.41399999999999998</v>
      </c>
      <c r="O238" s="148">
        <v>0.67099999999999904</v>
      </c>
      <c r="P238" s="148">
        <v>0.88400000000000001</v>
      </c>
      <c r="Q238" s="148">
        <v>1.4999999999999999E-4</v>
      </c>
      <c r="R238" s="148">
        <v>6</v>
      </c>
      <c r="S238" s="148">
        <v>7.0099999999999996E-2</v>
      </c>
      <c r="T238" s="148">
        <v>-9.2669999999999995</v>
      </c>
      <c r="U238" s="148">
        <v>0</v>
      </c>
      <c r="V238" s="148">
        <v>5.8599999999999999E-2</v>
      </c>
      <c r="W238" s="148">
        <v>119.574</v>
      </c>
      <c r="X238" s="148">
        <v>4</v>
      </c>
      <c r="Y238" s="148">
        <v>0.93299999999999905</v>
      </c>
    </row>
    <row r="239" spans="11:25" x14ac:dyDescent="0.25">
      <c r="K239" s="145" t="s">
        <v>682</v>
      </c>
      <c r="L239" s="145">
        <v>60</v>
      </c>
      <c r="M239" s="145">
        <v>443480</v>
      </c>
      <c r="N239" s="148">
        <v>0.77900000000000003</v>
      </c>
      <c r="O239" s="148">
        <v>0.58199999999999996</v>
      </c>
      <c r="P239" s="148">
        <v>0.61</v>
      </c>
      <c r="Q239" s="148">
        <v>6.5400000000000001E-6</v>
      </c>
      <c r="R239" s="148">
        <v>11</v>
      </c>
      <c r="S239" s="148">
        <v>0.26700000000000002</v>
      </c>
      <c r="T239" s="148">
        <v>-6.641</v>
      </c>
      <c r="U239" s="148">
        <v>0</v>
      </c>
      <c r="V239" s="148">
        <v>0.10299999999999999</v>
      </c>
      <c r="W239" s="148">
        <v>93.657999999999902</v>
      </c>
      <c r="X239" s="148">
        <v>4</v>
      </c>
      <c r="Y239" s="148">
        <v>0.82599999999999996</v>
      </c>
    </row>
    <row r="240" spans="11:25" x14ac:dyDescent="0.25">
      <c r="K240" s="145" t="s">
        <v>683</v>
      </c>
      <c r="L240" s="145">
        <v>77</v>
      </c>
      <c r="M240" s="145">
        <v>192600</v>
      </c>
      <c r="N240" s="148">
        <v>0.33200000000000002</v>
      </c>
      <c r="O240" s="148">
        <v>0.85699999999999998</v>
      </c>
      <c r="P240" s="148">
        <v>0.80099999999999905</v>
      </c>
      <c r="Q240" s="148">
        <v>1.1999999999999999E-6</v>
      </c>
      <c r="R240" s="148">
        <v>0</v>
      </c>
      <c r="S240" s="148">
        <v>7.8899999999999998E-2</v>
      </c>
      <c r="T240" s="148">
        <v>-6.4989999999999997</v>
      </c>
      <c r="U240" s="148">
        <v>1</v>
      </c>
      <c r="V240" s="148">
        <v>6.1800000000000001E-2</v>
      </c>
      <c r="W240" s="148">
        <v>96.009</v>
      </c>
      <c r="X240" s="148">
        <v>4</v>
      </c>
      <c r="Y240" s="148">
        <v>0.753</v>
      </c>
    </row>
    <row r="241" spans="11:25" x14ac:dyDescent="0.25">
      <c r="K241" s="145" t="s">
        <v>684</v>
      </c>
      <c r="L241" s="145">
        <v>52</v>
      </c>
      <c r="M241" s="145">
        <v>162213</v>
      </c>
      <c r="N241" s="148">
        <v>0.33700000000000002</v>
      </c>
      <c r="O241" s="148">
        <v>0.81599999999999995</v>
      </c>
      <c r="P241" s="148">
        <v>0.41599999999999998</v>
      </c>
      <c r="Q241" s="148">
        <v>0.79099999999999904</v>
      </c>
      <c r="R241" s="148">
        <v>5</v>
      </c>
      <c r="S241" s="148">
        <v>4.5199999999999997E-2</v>
      </c>
      <c r="T241" s="148">
        <v>-17.795000000000002</v>
      </c>
      <c r="U241" s="148">
        <v>0</v>
      </c>
      <c r="V241" s="148">
        <v>0.24399999999999999</v>
      </c>
      <c r="W241" s="148">
        <v>90.147999999999996</v>
      </c>
      <c r="X241" s="148">
        <v>4</v>
      </c>
      <c r="Y241" s="148">
        <v>0.81699999999999995</v>
      </c>
    </row>
    <row r="242" spans="11:25" x14ac:dyDescent="0.25">
      <c r="K242" s="145" t="s">
        <v>685</v>
      </c>
      <c r="L242" s="145">
        <v>51</v>
      </c>
      <c r="M242" s="145">
        <v>212893</v>
      </c>
      <c r="N242" s="148">
        <v>4.8700000000000002E-3</v>
      </c>
      <c r="O242" s="148">
        <v>0.54200000000000004</v>
      </c>
      <c r="P242" s="148">
        <v>0.71399999999999997</v>
      </c>
      <c r="Q242" s="148">
        <v>0.29799999999999999</v>
      </c>
      <c r="R242" s="148">
        <v>2</v>
      </c>
      <c r="S242" s="148">
        <v>0.33399999999999902</v>
      </c>
      <c r="T242" s="148">
        <v>-8.0449999999999999</v>
      </c>
      <c r="U242" s="148">
        <v>1</v>
      </c>
      <c r="V242" s="148">
        <v>2.79999999999999E-2</v>
      </c>
      <c r="W242" s="148">
        <v>124.26</v>
      </c>
      <c r="X242" s="148">
        <v>4</v>
      </c>
      <c r="Y242" s="148">
        <v>0.76</v>
      </c>
    </row>
    <row r="243" spans="11:25" x14ac:dyDescent="0.25">
      <c r="K243" s="145" t="s">
        <v>686</v>
      </c>
      <c r="L243" s="145">
        <v>62</v>
      </c>
      <c r="M243" s="145">
        <v>249506</v>
      </c>
      <c r="N243" s="148">
        <v>0.42199999999999999</v>
      </c>
      <c r="O243" s="148">
        <v>0.92700000000000005</v>
      </c>
      <c r="P243" s="148">
        <v>0.72099999999999997</v>
      </c>
      <c r="Q243" s="148">
        <v>4.3600000000000003E-5</v>
      </c>
      <c r="R243" s="148">
        <v>8</v>
      </c>
      <c r="S243" s="148">
        <v>4.2200000000000001E-2</v>
      </c>
      <c r="T243" s="148">
        <v>-12.561</v>
      </c>
      <c r="U243" s="148">
        <v>1</v>
      </c>
      <c r="V243" s="148">
        <v>9.0800000000000006E-2</v>
      </c>
      <c r="W243" s="148">
        <v>103.01799999999901</v>
      </c>
      <c r="X243" s="148">
        <v>4</v>
      </c>
      <c r="Y243" s="148">
        <v>0.96499999999999997</v>
      </c>
    </row>
    <row r="244" spans="11:25" x14ac:dyDescent="0.25">
      <c r="K244" s="145" t="s">
        <v>687</v>
      </c>
      <c r="L244" s="145">
        <v>57</v>
      </c>
      <c r="M244" s="145">
        <v>172733</v>
      </c>
      <c r="N244" s="148">
        <v>6.9900000000000004E-2</v>
      </c>
      <c r="O244" s="148">
        <v>0.34799999999999998</v>
      </c>
      <c r="P244" s="148">
        <v>0.750999999999999</v>
      </c>
      <c r="Q244" s="148">
        <v>7.3799999999999896E-4</v>
      </c>
      <c r="R244" s="148">
        <v>0</v>
      </c>
      <c r="S244" s="148">
        <v>0.20799999999999999</v>
      </c>
      <c r="T244" s="148">
        <v>-12.823</v>
      </c>
      <c r="U244" s="148">
        <v>1</v>
      </c>
      <c r="V244" s="148">
        <v>4.9399999999999999E-2</v>
      </c>
      <c r="W244" s="148">
        <v>156.50899999999999</v>
      </c>
      <c r="X244" s="148">
        <v>4</v>
      </c>
      <c r="Y244" s="148">
        <v>0.88599999999999901</v>
      </c>
    </row>
    <row r="245" spans="11:25" x14ac:dyDescent="0.25">
      <c r="K245" s="145" t="s">
        <v>688</v>
      </c>
      <c r="L245" s="145">
        <v>4</v>
      </c>
      <c r="M245" s="145">
        <v>319560</v>
      </c>
      <c r="N245" s="148">
        <v>0.318</v>
      </c>
      <c r="O245" s="148">
        <v>0.52200000000000002</v>
      </c>
      <c r="P245" s="148">
        <v>0.52600000000000002</v>
      </c>
      <c r="Q245" s="148">
        <v>0</v>
      </c>
      <c r="R245" s="148">
        <v>2</v>
      </c>
      <c r="S245" s="148">
        <v>0.11599999999999901</v>
      </c>
      <c r="T245" s="148">
        <v>-6.3609999999999998</v>
      </c>
      <c r="U245" s="148">
        <v>1</v>
      </c>
      <c r="V245" s="148">
        <v>2.5899999999999999E-2</v>
      </c>
      <c r="W245" s="148">
        <v>90.02</v>
      </c>
      <c r="X245" s="148">
        <v>4</v>
      </c>
      <c r="Y245" s="148">
        <v>0.43</v>
      </c>
    </row>
    <row r="246" spans="11:25" x14ac:dyDescent="0.25">
      <c r="K246" s="145" t="s">
        <v>689</v>
      </c>
      <c r="L246" s="145">
        <v>56</v>
      </c>
      <c r="M246" s="145">
        <v>262160</v>
      </c>
      <c r="N246" s="148">
        <v>4.8500000000000001E-2</v>
      </c>
      <c r="O246" s="148">
        <v>0.77900000000000003</v>
      </c>
      <c r="P246" s="148">
        <v>0.63100000000000001</v>
      </c>
      <c r="Q246" s="148">
        <v>3.16E-3</v>
      </c>
      <c r="R246" s="148">
        <v>2</v>
      </c>
      <c r="S246" s="148">
        <v>3.49E-2</v>
      </c>
      <c r="T246" s="148">
        <v>-5.3140000000000001</v>
      </c>
      <c r="U246" s="148">
        <v>1</v>
      </c>
      <c r="V246" s="148">
        <v>0.115</v>
      </c>
      <c r="W246" s="148">
        <v>97.927000000000007</v>
      </c>
      <c r="X246" s="148">
        <v>4</v>
      </c>
      <c r="Y246" s="148">
        <v>0.66299999999999903</v>
      </c>
    </row>
    <row r="247" spans="11:25" x14ac:dyDescent="0.25">
      <c r="K247" s="145" t="s">
        <v>690</v>
      </c>
      <c r="L247" s="145">
        <v>65</v>
      </c>
      <c r="M247" s="145">
        <v>212000</v>
      </c>
      <c r="N247" s="148">
        <v>8.5400000000000004E-2</v>
      </c>
      <c r="O247" s="148">
        <v>0.748</v>
      </c>
      <c r="P247" s="148">
        <v>0.83499999999999996</v>
      </c>
      <c r="Q247" s="148">
        <v>1.9700000000000002E-6</v>
      </c>
      <c r="R247" s="148">
        <v>7</v>
      </c>
      <c r="S247" s="148">
        <v>3.6499999999999998E-2</v>
      </c>
      <c r="T247" s="148">
        <v>-5.7309999999999999</v>
      </c>
      <c r="U247" s="148">
        <v>1</v>
      </c>
      <c r="V247" s="148">
        <v>3.5099999999999999E-2</v>
      </c>
      <c r="W247" s="148">
        <v>142.94200000000001</v>
      </c>
      <c r="X247" s="148">
        <v>4</v>
      </c>
      <c r="Y247" s="148">
        <v>0.89599999999999902</v>
      </c>
    </row>
    <row r="248" spans="11:25" x14ac:dyDescent="0.25">
      <c r="K248" s="145" t="s">
        <v>691</v>
      </c>
      <c r="L248" s="145">
        <v>74</v>
      </c>
      <c r="M248" s="145">
        <v>343413</v>
      </c>
      <c r="N248" s="148">
        <v>0.19899999999999901</v>
      </c>
      <c r="O248" s="148">
        <v>0.64800000000000002</v>
      </c>
      <c r="P248" s="148">
        <v>0.84599999999999997</v>
      </c>
      <c r="Q248" s="148">
        <v>4.2300000000000002E-6</v>
      </c>
      <c r="R248" s="148">
        <v>0</v>
      </c>
      <c r="S248" s="148">
        <v>8.0299999999999996E-2</v>
      </c>
      <c r="T248" s="148">
        <v>-6.7309999999999999</v>
      </c>
      <c r="U248" s="148">
        <v>1</v>
      </c>
      <c r="V248" s="148">
        <v>4.24E-2</v>
      </c>
      <c r="W248" s="148">
        <v>160.07499999999999</v>
      </c>
      <c r="X248" s="148">
        <v>4</v>
      </c>
      <c r="Y248" s="148">
        <v>0.81499999999999995</v>
      </c>
    </row>
    <row r="249" spans="11:25" x14ac:dyDescent="0.25">
      <c r="K249" s="145" t="s">
        <v>608</v>
      </c>
      <c r="L249" s="145">
        <v>7</v>
      </c>
      <c r="M249" s="145">
        <v>238680</v>
      </c>
      <c r="N249" s="148">
        <v>1.5100000000000001E-2</v>
      </c>
      <c r="O249" s="148">
        <v>0.81499999999999995</v>
      </c>
      <c r="P249" s="148">
        <v>0.75700000000000001</v>
      </c>
      <c r="Q249" s="148">
        <v>5.2599999999999998E-5</v>
      </c>
      <c r="R249" s="148">
        <v>2</v>
      </c>
      <c r="S249" s="148">
        <v>0.187</v>
      </c>
      <c r="T249" s="148">
        <v>-5.351</v>
      </c>
      <c r="U249" s="148">
        <v>1</v>
      </c>
      <c r="V249" s="148">
        <v>0.16500000000000001</v>
      </c>
      <c r="W249" s="148">
        <v>127.05200000000001</v>
      </c>
      <c r="X249" s="148">
        <v>4</v>
      </c>
      <c r="Y249" s="148">
        <v>0.81099999999999905</v>
      </c>
    </row>
    <row r="250" spans="11:25" x14ac:dyDescent="0.25">
      <c r="K250" s="145" t="s">
        <v>692</v>
      </c>
      <c r="L250" s="145">
        <v>73</v>
      </c>
      <c r="M250" s="145">
        <v>243160</v>
      </c>
      <c r="N250" s="148">
        <v>4.1099999999999999E-3</v>
      </c>
      <c r="O250" s="148">
        <v>0.42499999999999999</v>
      </c>
      <c r="P250" s="148">
        <v>0.95399999999999996</v>
      </c>
      <c r="Q250" s="148">
        <v>0</v>
      </c>
      <c r="R250" s="148">
        <v>1</v>
      </c>
      <c r="S250" s="148">
        <v>5.5500000000000001E-2</v>
      </c>
      <c r="T250" s="148">
        <v>-3.7559999999999998</v>
      </c>
      <c r="U250" s="148">
        <v>0</v>
      </c>
      <c r="V250" s="148">
        <v>4.7600000000000003E-2</v>
      </c>
      <c r="W250" s="148">
        <v>178.04300000000001</v>
      </c>
      <c r="X250" s="148">
        <v>4</v>
      </c>
      <c r="Y250" s="148">
        <v>0.93299999999999905</v>
      </c>
    </row>
    <row r="251" spans="11:25" x14ac:dyDescent="0.25">
      <c r="K251" s="145" t="s">
        <v>693</v>
      </c>
      <c r="L251" s="145">
        <v>43</v>
      </c>
      <c r="M251" s="145">
        <v>378373</v>
      </c>
      <c r="N251" s="148">
        <v>0.111999999999999</v>
      </c>
      <c r="O251" s="148">
        <v>0.55899999999999905</v>
      </c>
      <c r="P251" s="148">
        <v>0.73</v>
      </c>
      <c r="Q251" s="148">
        <v>2.6700000000000001E-3</v>
      </c>
      <c r="R251" s="148">
        <v>10</v>
      </c>
      <c r="S251" s="148">
        <v>0.26300000000000001</v>
      </c>
      <c r="T251" s="148">
        <v>-8.4610000000000003</v>
      </c>
      <c r="U251" s="148">
        <v>0</v>
      </c>
      <c r="V251" s="148">
        <v>6.3899999999999998E-2</v>
      </c>
      <c r="W251" s="148">
        <v>106.806</v>
      </c>
      <c r="X251" s="148">
        <v>4</v>
      </c>
      <c r="Y251" s="148">
        <v>0.77800000000000002</v>
      </c>
    </row>
    <row r="252" spans="11:25" x14ac:dyDescent="0.25">
      <c r="K252" s="145" t="s">
        <v>694</v>
      </c>
      <c r="L252" s="145">
        <v>58</v>
      </c>
      <c r="M252" s="145">
        <v>351400</v>
      </c>
      <c r="N252" s="148">
        <v>0.65200000000000002</v>
      </c>
      <c r="O252" s="148">
        <v>0.55500000000000005</v>
      </c>
      <c r="P252" s="148">
        <v>0.33100000000000002</v>
      </c>
      <c r="Q252" s="148">
        <v>1.1599999999999901E-5</v>
      </c>
      <c r="R252" s="148">
        <v>9</v>
      </c>
      <c r="S252" s="148">
        <v>0.23499999999999999</v>
      </c>
      <c r="T252" s="148">
        <v>-17.718</v>
      </c>
      <c r="U252" s="148">
        <v>0</v>
      </c>
      <c r="V252" s="148">
        <v>0.27</v>
      </c>
      <c r="W252" s="148">
        <v>170.60299999999901</v>
      </c>
      <c r="X252" s="148">
        <v>3</v>
      </c>
      <c r="Y252" s="148">
        <v>0.437</v>
      </c>
    </row>
    <row r="253" spans="11:25" x14ac:dyDescent="0.25">
      <c r="K253" s="145" t="s">
        <v>695</v>
      </c>
      <c r="L253" s="145">
        <v>59</v>
      </c>
      <c r="M253" s="145">
        <v>408440</v>
      </c>
      <c r="N253" s="148">
        <v>0.44500000000000001</v>
      </c>
      <c r="O253" s="148">
        <v>0.30099999999999999</v>
      </c>
      <c r="P253" s="148">
        <v>0.33500000000000002</v>
      </c>
      <c r="Q253" s="148">
        <v>1.81E-3</v>
      </c>
      <c r="R253" s="148">
        <v>0</v>
      </c>
      <c r="S253" s="148">
        <v>0.750999999999999</v>
      </c>
      <c r="T253" s="148">
        <v>-8.5640000000000001</v>
      </c>
      <c r="U253" s="148">
        <v>1</v>
      </c>
      <c r="V253" s="148">
        <v>3.0300000000000001E-2</v>
      </c>
      <c r="W253" s="148">
        <v>176.59099999999901</v>
      </c>
      <c r="X253" s="148">
        <v>4</v>
      </c>
      <c r="Y253" s="148">
        <v>0.38600000000000001</v>
      </c>
    </row>
    <row r="254" spans="11:25" x14ac:dyDescent="0.25">
      <c r="K254" s="145" t="s">
        <v>696</v>
      </c>
      <c r="L254" s="145">
        <v>7</v>
      </c>
      <c r="M254" s="145">
        <v>181960</v>
      </c>
      <c r="N254" s="148">
        <v>0.70099999999999996</v>
      </c>
      <c r="O254" s="148">
        <v>0.70699999999999996</v>
      </c>
      <c r="P254" s="148">
        <v>0.40799999999999997</v>
      </c>
      <c r="Q254" s="148">
        <v>0</v>
      </c>
      <c r="R254" s="148">
        <v>5</v>
      </c>
      <c r="S254" s="148">
        <v>0.105</v>
      </c>
      <c r="T254" s="148">
        <v>-12.776</v>
      </c>
      <c r="U254" s="148">
        <v>0</v>
      </c>
      <c r="V254" s="148">
        <v>3.6600000000000001E-2</v>
      </c>
      <c r="W254" s="148">
        <v>126.399</v>
      </c>
      <c r="X254" s="148">
        <v>4</v>
      </c>
      <c r="Y254" s="148">
        <v>0.84299999999999997</v>
      </c>
    </row>
    <row r="255" spans="11:25" x14ac:dyDescent="0.25">
      <c r="K255" s="145" t="s">
        <v>697</v>
      </c>
      <c r="L255" s="145">
        <v>52</v>
      </c>
      <c r="M255" s="145">
        <v>159466</v>
      </c>
      <c r="N255" s="148">
        <v>0.49099999999999999</v>
      </c>
      <c r="O255" s="148">
        <v>0.66</v>
      </c>
      <c r="P255" s="148">
        <v>0.504</v>
      </c>
      <c r="Q255" s="148">
        <v>2.65E-5</v>
      </c>
      <c r="R255" s="148">
        <v>0</v>
      </c>
      <c r="S255" s="148">
        <v>0.15</v>
      </c>
      <c r="T255" s="148">
        <v>-13.087</v>
      </c>
      <c r="U255" s="148">
        <v>0</v>
      </c>
      <c r="V255" s="148">
        <v>4.9599999999999998E-2</v>
      </c>
      <c r="W255" s="148">
        <v>88.952999999999903</v>
      </c>
      <c r="X255" s="148">
        <v>4</v>
      </c>
      <c r="Y255" s="148">
        <v>0.91400000000000003</v>
      </c>
    </row>
    <row r="256" spans="11:25" x14ac:dyDescent="0.25">
      <c r="K256" s="145" t="s">
        <v>698</v>
      </c>
      <c r="L256" s="145">
        <v>58</v>
      </c>
      <c r="M256" s="145">
        <v>622520</v>
      </c>
      <c r="N256" s="148">
        <v>0.42199999999999999</v>
      </c>
      <c r="O256" s="148">
        <v>0.48899999999999999</v>
      </c>
      <c r="P256" s="148">
        <v>0.67900000000000005</v>
      </c>
      <c r="Q256" s="148">
        <v>6.9199999999999998E-6</v>
      </c>
      <c r="R256" s="148">
        <v>7</v>
      </c>
      <c r="S256" s="148">
        <v>0.13</v>
      </c>
      <c r="T256" s="148">
        <v>-4.899</v>
      </c>
      <c r="U256" s="148">
        <v>0</v>
      </c>
      <c r="V256" s="148">
        <v>3.2599999999999997E-2</v>
      </c>
      <c r="W256" s="148">
        <v>95.812999999999903</v>
      </c>
      <c r="X256" s="148">
        <v>4</v>
      </c>
      <c r="Y256" s="148">
        <v>0.65799999999999903</v>
      </c>
    </row>
    <row r="257" spans="11:25" x14ac:dyDescent="0.25">
      <c r="K257" s="145" t="s">
        <v>699</v>
      </c>
      <c r="L257" s="145">
        <v>7</v>
      </c>
      <c r="M257" s="145">
        <v>257213</v>
      </c>
      <c r="N257" s="148">
        <v>0.83</v>
      </c>
      <c r="O257" s="148">
        <v>0.50700000000000001</v>
      </c>
      <c r="P257" s="148">
        <v>0.42299999999999999</v>
      </c>
      <c r="Q257" s="148">
        <v>9.1599999999999997E-3</v>
      </c>
      <c r="R257" s="148">
        <v>2</v>
      </c>
      <c r="S257" s="148">
        <v>9.7299999999999998E-2</v>
      </c>
      <c r="T257" s="148">
        <v>-14.186999999999999</v>
      </c>
      <c r="U257" s="148">
        <v>0</v>
      </c>
      <c r="V257" s="148">
        <v>3.32E-2</v>
      </c>
      <c r="W257" s="148">
        <v>82.808999999999997</v>
      </c>
      <c r="X257" s="148">
        <v>4</v>
      </c>
      <c r="Y257" s="148">
        <v>0.70099999999999996</v>
      </c>
    </row>
    <row r="258" spans="11:25" x14ac:dyDescent="0.25">
      <c r="K258" s="145" t="s">
        <v>700</v>
      </c>
      <c r="L258" s="145">
        <v>41</v>
      </c>
      <c r="M258" s="145">
        <v>208866</v>
      </c>
      <c r="N258" s="148">
        <v>0.25900000000000001</v>
      </c>
      <c r="O258" s="148">
        <v>0.61299999999999999</v>
      </c>
      <c r="P258" s="148">
        <v>0.48899999999999999</v>
      </c>
      <c r="Q258" s="148">
        <v>0</v>
      </c>
      <c r="R258" s="148">
        <v>11</v>
      </c>
      <c r="S258" s="148">
        <v>6.9599999999999995E-2</v>
      </c>
      <c r="T258" s="148">
        <v>-13.509</v>
      </c>
      <c r="U258" s="148">
        <v>0</v>
      </c>
      <c r="V258" s="148">
        <v>5.0299999999999997E-2</v>
      </c>
      <c r="W258" s="148">
        <v>145.27799999999999</v>
      </c>
      <c r="X258" s="148">
        <v>4</v>
      </c>
      <c r="Y258" s="148">
        <v>0.89800000000000002</v>
      </c>
    </row>
    <row r="259" spans="11:25" x14ac:dyDescent="0.25">
      <c r="K259" s="145" t="s">
        <v>701</v>
      </c>
      <c r="L259" s="145">
        <v>50</v>
      </c>
      <c r="M259" s="145">
        <v>325506</v>
      </c>
      <c r="N259" s="148">
        <v>0.88800000000000001</v>
      </c>
      <c r="O259" s="148">
        <v>0.66</v>
      </c>
      <c r="P259" s="148">
        <v>0.124</v>
      </c>
      <c r="Q259" s="148">
        <v>7.6399999999999895E-4</v>
      </c>
      <c r="R259" s="148">
        <v>5</v>
      </c>
      <c r="S259" s="148">
        <v>0.111</v>
      </c>
      <c r="T259" s="148">
        <v>-19.2</v>
      </c>
      <c r="U259" s="148">
        <v>0</v>
      </c>
      <c r="V259" s="148">
        <v>4.9599999999999998E-2</v>
      </c>
      <c r="W259" s="148">
        <v>129.91899999999899</v>
      </c>
      <c r="X259" s="148">
        <v>4</v>
      </c>
      <c r="Y259" s="148">
        <v>0.36199999999999999</v>
      </c>
    </row>
    <row r="260" spans="11:25" x14ac:dyDescent="0.25">
      <c r="K260" s="145" t="s">
        <v>702</v>
      </c>
      <c r="L260" s="145">
        <v>63</v>
      </c>
      <c r="M260" s="145">
        <v>263306</v>
      </c>
      <c r="N260" s="148">
        <v>1.0200000000000001E-2</v>
      </c>
      <c r="O260" s="148">
        <v>0.54299999999999904</v>
      </c>
      <c r="P260" s="148">
        <v>0.90300000000000002</v>
      </c>
      <c r="Q260" s="148">
        <v>5.8500000000000002E-3</v>
      </c>
      <c r="R260" s="148">
        <v>11</v>
      </c>
      <c r="S260" s="148">
        <v>8.6199999999999999E-2</v>
      </c>
      <c r="T260" s="148">
        <v>-6.6579999999999897</v>
      </c>
      <c r="U260" s="148">
        <v>0</v>
      </c>
      <c r="V260" s="148">
        <v>3.9E-2</v>
      </c>
      <c r="W260" s="148">
        <v>162.24100000000001</v>
      </c>
      <c r="X260" s="148">
        <v>4</v>
      </c>
      <c r="Y260" s="148">
        <v>0.96199999999999997</v>
      </c>
    </row>
    <row r="261" spans="11:25" x14ac:dyDescent="0.25">
      <c r="K261" s="145" t="s">
        <v>703</v>
      </c>
      <c r="L261" s="145">
        <v>68</v>
      </c>
      <c r="M261" s="145">
        <v>301426</v>
      </c>
      <c r="N261" s="148">
        <v>0.59</v>
      </c>
      <c r="O261" s="148">
        <v>0.69099999999999995</v>
      </c>
      <c r="P261" s="148">
        <v>0.80500000000000005</v>
      </c>
      <c r="Q261" s="148">
        <v>0</v>
      </c>
      <c r="R261" s="148">
        <v>2</v>
      </c>
      <c r="S261" s="148">
        <v>9.7500000000000003E-2</v>
      </c>
      <c r="T261" s="148">
        <v>-6.81</v>
      </c>
      <c r="U261" s="148">
        <v>0</v>
      </c>
      <c r="V261" s="148">
        <v>9.4700000000000006E-2</v>
      </c>
      <c r="W261" s="148">
        <v>142.50299999999999</v>
      </c>
      <c r="X261" s="148">
        <v>3</v>
      </c>
      <c r="Y261" s="148">
        <v>0.86599999999999999</v>
      </c>
    </row>
    <row r="262" spans="11:25" x14ac:dyDescent="0.25">
      <c r="K262" s="145" t="s">
        <v>704</v>
      </c>
      <c r="L262" s="145">
        <v>50</v>
      </c>
      <c r="M262" s="145">
        <v>183546</v>
      </c>
      <c r="N262" s="148">
        <v>0.56499999999999995</v>
      </c>
      <c r="O262" s="148">
        <v>0.57599999999999996</v>
      </c>
      <c r="P262" s="148">
        <v>0.69799999999999995</v>
      </c>
      <c r="Q262" s="148">
        <v>0</v>
      </c>
      <c r="R262" s="148">
        <v>0</v>
      </c>
      <c r="S262" s="148">
        <v>0.38600000000000001</v>
      </c>
      <c r="T262" s="148">
        <v>-5.181</v>
      </c>
      <c r="U262" s="148">
        <v>1</v>
      </c>
      <c r="V262" s="148">
        <v>3.2099999999999997E-2</v>
      </c>
      <c r="W262" s="148">
        <v>98.855000000000004</v>
      </c>
      <c r="X262" s="148">
        <v>4</v>
      </c>
      <c r="Y262" s="148">
        <v>0.70799999999999996</v>
      </c>
    </row>
    <row r="263" spans="11:25" x14ac:dyDescent="0.25">
      <c r="K263" s="145" t="s">
        <v>705</v>
      </c>
      <c r="L263" s="145">
        <v>60</v>
      </c>
      <c r="M263" s="145">
        <v>205226</v>
      </c>
      <c r="N263" s="148">
        <v>0.59899999999999998</v>
      </c>
      <c r="O263" s="148">
        <v>0.54500000000000004</v>
      </c>
      <c r="P263" s="148">
        <v>0.59</v>
      </c>
      <c r="Q263" s="148">
        <v>0</v>
      </c>
      <c r="R263" s="148">
        <v>9</v>
      </c>
      <c r="S263" s="148">
        <v>9.1600000000000001E-2</v>
      </c>
      <c r="T263" s="148">
        <v>-7.2569999999999997</v>
      </c>
      <c r="U263" s="148">
        <v>0</v>
      </c>
      <c r="V263" s="148">
        <v>8.1299999999999997E-2</v>
      </c>
      <c r="W263" s="148">
        <v>100.83499999999999</v>
      </c>
      <c r="X263" s="148">
        <v>3</v>
      </c>
      <c r="Y263" s="148">
        <v>0.58299999999999996</v>
      </c>
    </row>
    <row r="264" spans="11:25" x14ac:dyDescent="0.25">
      <c r="K264" s="145" t="s">
        <v>706</v>
      </c>
      <c r="L264" s="145">
        <v>52</v>
      </c>
      <c r="M264" s="145">
        <v>278040</v>
      </c>
      <c r="N264" s="148">
        <v>0.81099999999999905</v>
      </c>
      <c r="O264" s="148">
        <v>0.64900000000000002</v>
      </c>
      <c r="P264" s="148">
        <v>0.14399999999999999</v>
      </c>
      <c r="Q264" s="148">
        <v>2.4200000000000001E-6</v>
      </c>
      <c r="R264" s="148">
        <v>0</v>
      </c>
      <c r="S264" s="148">
        <v>8.8999999999999996E-2</v>
      </c>
      <c r="T264" s="148">
        <v>-16.809000000000001</v>
      </c>
      <c r="U264" s="148">
        <v>1</v>
      </c>
      <c r="V264" s="148">
        <v>5.2200000000000003E-2</v>
      </c>
      <c r="W264" s="148">
        <v>119.193</v>
      </c>
      <c r="X264" s="148">
        <v>4</v>
      </c>
      <c r="Y264" s="148">
        <v>0.26400000000000001</v>
      </c>
    </row>
    <row r="265" spans="11:25" x14ac:dyDescent="0.25">
      <c r="K265" s="145" t="s">
        <v>707</v>
      </c>
      <c r="L265" s="145">
        <v>42</v>
      </c>
      <c r="M265" s="145">
        <v>193800</v>
      </c>
      <c r="N265" s="148">
        <v>0.90799999999999903</v>
      </c>
      <c r="O265" s="148">
        <v>0.56999999999999995</v>
      </c>
      <c r="P265" s="148">
        <v>0.30099999999999999</v>
      </c>
      <c r="Q265" s="148">
        <v>0.57399999999999995</v>
      </c>
      <c r="R265" s="148">
        <v>7</v>
      </c>
      <c r="S265" s="148">
        <v>0.123</v>
      </c>
      <c r="T265" s="148">
        <v>-13.845999999999901</v>
      </c>
      <c r="U265" s="148">
        <v>1</v>
      </c>
      <c r="V265" s="148">
        <v>5.1799999999999999E-2</v>
      </c>
      <c r="W265" s="148">
        <v>118.337</v>
      </c>
      <c r="X265" s="148">
        <v>4</v>
      </c>
      <c r="Y265" s="148">
        <v>0.43099999999999999</v>
      </c>
    </row>
    <row r="266" spans="11:25" x14ac:dyDescent="0.25">
      <c r="K266" s="145" t="s">
        <v>708</v>
      </c>
      <c r="L266" s="145">
        <v>50</v>
      </c>
      <c r="M266" s="145">
        <v>195533</v>
      </c>
      <c r="N266" s="148">
        <v>0.85299999999999998</v>
      </c>
      <c r="O266" s="148">
        <v>0.39</v>
      </c>
      <c r="P266" s="148">
        <v>0.26300000000000001</v>
      </c>
      <c r="Q266" s="148">
        <v>0</v>
      </c>
      <c r="R266" s="148">
        <v>2</v>
      </c>
      <c r="S266" s="148">
        <v>0.218999999999999</v>
      </c>
      <c r="T266" s="148">
        <v>-6.851</v>
      </c>
      <c r="U266" s="148">
        <v>1</v>
      </c>
      <c r="V266" s="148">
        <v>3.9399999999999998E-2</v>
      </c>
      <c r="W266" s="148">
        <v>80.331999999999994</v>
      </c>
      <c r="X266" s="148">
        <v>1</v>
      </c>
      <c r="Y266" s="148">
        <v>0.44600000000000001</v>
      </c>
    </row>
    <row r="267" spans="11:25" x14ac:dyDescent="0.25">
      <c r="K267" s="145" t="s">
        <v>709</v>
      </c>
      <c r="L267" s="145">
        <v>40</v>
      </c>
      <c r="M267" s="145">
        <v>128386</v>
      </c>
      <c r="N267" s="148">
        <v>0.38600000000000001</v>
      </c>
      <c r="O267" s="148">
        <v>0.33700000000000002</v>
      </c>
      <c r="P267" s="148">
        <v>0.55000000000000004</v>
      </c>
      <c r="Q267" s="148">
        <v>0</v>
      </c>
      <c r="R267" s="148">
        <v>9</v>
      </c>
      <c r="S267" s="148">
        <v>0.29799999999999999</v>
      </c>
      <c r="T267" s="148">
        <v>-5.8140000000000001</v>
      </c>
      <c r="U267" s="148">
        <v>1</v>
      </c>
      <c r="V267" s="148">
        <v>5.0200000000000002E-2</v>
      </c>
      <c r="W267" s="148">
        <v>183.11699999999999</v>
      </c>
      <c r="X267" s="148">
        <v>4</v>
      </c>
      <c r="Y267" s="148">
        <v>0.85099999999999998</v>
      </c>
    </row>
    <row r="268" spans="11:25" x14ac:dyDescent="0.25">
      <c r="K268" s="145" t="s">
        <v>710</v>
      </c>
      <c r="L268" s="145">
        <v>57</v>
      </c>
      <c r="M268" s="145">
        <v>182226</v>
      </c>
      <c r="N268" s="148">
        <v>0.54799999999999904</v>
      </c>
      <c r="O268" s="148">
        <v>0.51400000000000001</v>
      </c>
      <c r="P268" s="148">
        <v>0.83</v>
      </c>
      <c r="Q268" s="148">
        <v>0</v>
      </c>
      <c r="R268" s="148">
        <v>2</v>
      </c>
      <c r="S268" s="148">
        <v>0.32100000000000001</v>
      </c>
      <c r="T268" s="148">
        <v>-8.6660000000000004</v>
      </c>
      <c r="U268" s="148">
        <v>1</v>
      </c>
      <c r="V268" s="148">
        <v>3.9100000000000003E-2</v>
      </c>
      <c r="W268" s="148">
        <v>148.80600000000001</v>
      </c>
      <c r="X268" s="148">
        <v>4</v>
      </c>
      <c r="Y268" s="148">
        <v>0.96399999999999997</v>
      </c>
    </row>
    <row r="269" spans="11:25" x14ac:dyDescent="0.25">
      <c r="K269" s="145" t="s">
        <v>711</v>
      </c>
      <c r="L269" s="145">
        <v>78</v>
      </c>
      <c r="M269" s="145">
        <v>240800</v>
      </c>
      <c r="N269" s="148">
        <v>2.5500000000000002E-3</v>
      </c>
      <c r="O269" s="148">
        <v>0.437999999999999</v>
      </c>
      <c r="P269" s="148">
        <v>0.80500000000000005</v>
      </c>
      <c r="Q269" s="148">
        <v>5.6899999999999899E-5</v>
      </c>
      <c r="R269" s="148">
        <v>8</v>
      </c>
      <c r="S269" s="148">
        <v>8.4199999999999997E-2</v>
      </c>
      <c r="T269" s="148">
        <v>-6.2370000000000001</v>
      </c>
      <c r="U269" s="148">
        <v>1</v>
      </c>
      <c r="V269" s="148">
        <v>6.2399999999999997E-2</v>
      </c>
      <c r="W269" s="148">
        <v>113.25299999999901</v>
      </c>
      <c r="X269" s="148">
        <v>4</v>
      </c>
      <c r="Y269" s="148">
        <v>0.56399999999999995</v>
      </c>
    </row>
    <row r="270" spans="11:25" x14ac:dyDescent="0.25">
      <c r="K270" s="145" t="s">
        <v>712</v>
      </c>
      <c r="L270" s="145">
        <v>69</v>
      </c>
      <c r="M270" s="145">
        <v>198706</v>
      </c>
      <c r="N270" s="148">
        <v>0.32799999999999901</v>
      </c>
      <c r="O270" s="148">
        <v>0.39700000000000002</v>
      </c>
      <c r="P270" s="148">
        <v>0.78500000000000003</v>
      </c>
      <c r="Q270" s="148">
        <v>4.9500000000000004E-3</v>
      </c>
      <c r="R270" s="148">
        <v>2</v>
      </c>
      <c r="S270" s="148">
        <v>6.2100000000000002E-2</v>
      </c>
      <c r="T270" s="148">
        <v>-9.1679999999999993</v>
      </c>
      <c r="U270" s="148">
        <v>0</v>
      </c>
      <c r="V270" s="148">
        <v>5.45E-2</v>
      </c>
      <c r="W270" s="148">
        <v>96.332999999999998</v>
      </c>
      <c r="X270" s="148">
        <v>4</v>
      </c>
      <c r="Y270" s="148">
        <v>0.64599999999999902</v>
      </c>
    </row>
    <row r="271" spans="11:25" x14ac:dyDescent="0.25">
      <c r="K271" s="145" t="s">
        <v>713</v>
      </c>
      <c r="L271" s="145">
        <v>48</v>
      </c>
      <c r="M271" s="145">
        <v>222746</v>
      </c>
      <c r="N271" s="148">
        <v>3.7999999999999899E-4</v>
      </c>
      <c r="O271" s="148">
        <v>0.73499999999999999</v>
      </c>
      <c r="P271" s="148">
        <v>0.82</v>
      </c>
      <c r="Q271" s="148">
        <v>5.7200000000000001E-2</v>
      </c>
      <c r="R271" s="148">
        <v>2</v>
      </c>
      <c r="S271" s="148">
        <v>9.8299999999999998E-2</v>
      </c>
      <c r="T271" s="148">
        <v>-8.5540000000000003</v>
      </c>
      <c r="U271" s="148">
        <v>1</v>
      </c>
      <c r="V271" s="148">
        <v>4.9399999999999999E-2</v>
      </c>
      <c r="W271" s="148">
        <v>135.58600000000001</v>
      </c>
      <c r="X271" s="148">
        <v>4</v>
      </c>
      <c r="Y271" s="148">
        <v>0.85899999999999999</v>
      </c>
    </row>
    <row r="272" spans="11:25" x14ac:dyDescent="0.25">
      <c r="K272" s="145" t="s">
        <v>714</v>
      </c>
      <c r="L272" s="145">
        <v>63</v>
      </c>
      <c r="M272" s="145">
        <v>133200</v>
      </c>
      <c r="N272" s="148">
        <v>2.8999999999999901E-2</v>
      </c>
      <c r="O272" s="148">
        <v>0.59699999999999998</v>
      </c>
      <c r="P272" s="148">
        <v>0.55399999999999905</v>
      </c>
      <c r="Q272" s="148">
        <v>0</v>
      </c>
      <c r="R272" s="148">
        <v>11</v>
      </c>
      <c r="S272" s="148">
        <v>7.6600000000000001E-2</v>
      </c>
      <c r="T272" s="148">
        <v>-14.144</v>
      </c>
      <c r="U272" s="148">
        <v>0</v>
      </c>
      <c r="V272" s="148">
        <v>4.2500000000000003E-2</v>
      </c>
      <c r="W272" s="148">
        <v>117.83499999999999</v>
      </c>
      <c r="X272" s="148">
        <v>4</v>
      </c>
      <c r="Y272" s="148">
        <v>0.96299999999999997</v>
      </c>
    </row>
    <row r="273" spans="11:25" x14ac:dyDescent="0.25">
      <c r="K273" s="145" t="s">
        <v>715</v>
      </c>
      <c r="L273" s="145">
        <v>77</v>
      </c>
      <c r="M273" s="145">
        <v>333893</v>
      </c>
      <c r="N273" s="148">
        <v>4.8399999999999999E-2</v>
      </c>
      <c r="O273" s="148">
        <v>0.41199999999999998</v>
      </c>
      <c r="P273" s="148">
        <v>0.90200000000000002</v>
      </c>
      <c r="Q273" s="148">
        <v>0.13100000000000001</v>
      </c>
      <c r="R273" s="148">
        <v>9</v>
      </c>
      <c r="S273" s="148">
        <v>0.40500000000000003</v>
      </c>
      <c r="T273" s="148">
        <v>-11.6</v>
      </c>
      <c r="U273" s="148">
        <v>1</v>
      </c>
      <c r="V273" s="148">
        <v>0.40500000000000003</v>
      </c>
      <c r="W273" s="148">
        <v>89.74</v>
      </c>
      <c r="X273" s="148">
        <v>4</v>
      </c>
      <c r="Y273" s="148">
        <v>0.42199999999999999</v>
      </c>
    </row>
    <row r="274" spans="11:25" x14ac:dyDescent="0.25">
      <c r="K274" s="145" t="s">
        <v>716</v>
      </c>
      <c r="L274" s="145">
        <v>77</v>
      </c>
      <c r="M274" s="145">
        <v>425653</v>
      </c>
      <c r="N274" s="148">
        <v>1.12E-2</v>
      </c>
      <c r="O274" s="148">
        <v>0.38600000000000001</v>
      </c>
      <c r="P274" s="148">
        <v>0.60699999999999998</v>
      </c>
      <c r="Q274" s="148">
        <v>1.38E-5</v>
      </c>
      <c r="R274" s="148">
        <v>10</v>
      </c>
      <c r="S274" s="148">
        <v>8.7999999999999995E-2</v>
      </c>
      <c r="T274" s="148">
        <v>-7.7</v>
      </c>
      <c r="U274" s="148">
        <v>1</v>
      </c>
      <c r="V274" s="148">
        <v>2.6100000000000002E-2</v>
      </c>
      <c r="W274" s="148">
        <v>147.20699999999999</v>
      </c>
      <c r="X274" s="148">
        <v>4</v>
      </c>
      <c r="Y274" s="148">
        <v>0.53200000000000003</v>
      </c>
    </row>
    <row r="275" spans="11:25" x14ac:dyDescent="0.25">
      <c r="K275" s="145" t="s">
        <v>717</v>
      </c>
      <c r="L275" s="145">
        <v>71</v>
      </c>
      <c r="M275" s="145">
        <v>303200</v>
      </c>
      <c r="N275" s="148">
        <v>0.23</v>
      </c>
      <c r="O275" s="148">
        <v>0.54700000000000004</v>
      </c>
      <c r="P275" s="148">
        <v>0.57999999999999996</v>
      </c>
      <c r="Q275" s="148">
        <v>8.77E-3</v>
      </c>
      <c r="R275" s="148">
        <v>2</v>
      </c>
      <c r="S275" s="148">
        <v>5.6899999999999999E-2</v>
      </c>
      <c r="T275" s="148">
        <v>-13.414999999999999</v>
      </c>
      <c r="U275" s="148">
        <v>0</v>
      </c>
      <c r="V275" s="148">
        <v>2.93E-2</v>
      </c>
      <c r="W275" s="148">
        <v>109.827</v>
      </c>
      <c r="X275" s="148">
        <v>4</v>
      </c>
      <c r="Y275" s="148">
        <v>0.505</v>
      </c>
    </row>
    <row r="276" spans="11:25" x14ac:dyDescent="0.25">
      <c r="K276" s="145" t="s">
        <v>718</v>
      </c>
      <c r="L276" s="145">
        <v>71</v>
      </c>
      <c r="M276" s="145">
        <v>134253</v>
      </c>
      <c r="N276" s="148">
        <v>0.49299999999999999</v>
      </c>
      <c r="O276" s="148">
        <v>0.57299999999999995</v>
      </c>
      <c r="P276" s="148">
        <v>0.93899999999999995</v>
      </c>
      <c r="Q276" s="148">
        <v>0</v>
      </c>
      <c r="R276" s="148">
        <v>8</v>
      </c>
      <c r="S276" s="148">
        <v>9.9400000000000002E-2</v>
      </c>
      <c r="T276" s="148">
        <v>-6.4409999999999998</v>
      </c>
      <c r="U276" s="148">
        <v>1</v>
      </c>
      <c r="V276" s="148">
        <v>8.0799999999999997E-2</v>
      </c>
      <c r="W276" s="148">
        <v>137.38200000000001</v>
      </c>
      <c r="X276" s="148">
        <v>4</v>
      </c>
      <c r="Y276" s="148">
        <v>0.96299999999999997</v>
      </c>
    </row>
    <row r="277" spans="11:25" x14ac:dyDescent="0.25">
      <c r="K277" s="145" t="s">
        <v>719</v>
      </c>
      <c r="L277" s="145">
        <v>70</v>
      </c>
      <c r="M277" s="145">
        <v>149373</v>
      </c>
      <c r="N277" s="148">
        <v>0.66099999999999903</v>
      </c>
      <c r="O277" s="148">
        <v>0.55000000000000004</v>
      </c>
      <c r="P277" s="148">
        <v>0.85399999999999998</v>
      </c>
      <c r="Q277" s="148">
        <v>0</v>
      </c>
      <c r="R277" s="148">
        <v>3</v>
      </c>
      <c r="S277" s="148">
        <v>0.111999999999999</v>
      </c>
      <c r="T277" s="148">
        <v>-5.968</v>
      </c>
      <c r="U277" s="148">
        <v>1</v>
      </c>
      <c r="V277" s="148">
        <v>3.5999999999999997E-2</v>
      </c>
      <c r="W277" s="148">
        <v>159.23099999999999</v>
      </c>
      <c r="X277" s="148">
        <v>4</v>
      </c>
      <c r="Y277" s="148">
        <v>0.96499999999999997</v>
      </c>
    </row>
    <row r="278" spans="11:25" x14ac:dyDescent="0.25">
      <c r="K278" s="145" t="s">
        <v>720</v>
      </c>
      <c r="L278" s="145">
        <v>71</v>
      </c>
      <c r="M278" s="145">
        <v>178933</v>
      </c>
      <c r="N278" s="148">
        <v>0.71499999999999997</v>
      </c>
      <c r="O278" s="148">
        <v>0.61899999999999999</v>
      </c>
      <c r="P278" s="148">
        <v>0.60299999999999998</v>
      </c>
      <c r="Q278" s="148">
        <v>0</v>
      </c>
      <c r="R278" s="148">
        <v>9</v>
      </c>
      <c r="S278" s="148">
        <v>7.2099999999999997E-2</v>
      </c>
      <c r="T278" s="148">
        <v>-9.4809999999999999</v>
      </c>
      <c r="U278" s="148">
        <v>1</v>
      </c>
      <c r="V278" s="148">
        <v>3.4200000000000001E-2</v>
      </c>
      <c r="W278" s="148">
        <v>127.432</v>
      </c>
      <c r="X278" s="148">
        <v>4</v>
      </c>
      <c r="Y278" s="148">
        <v>0.95799999999999996</v>
      </c>
    </row>
    <row r="279" spans="11:25" x14ac:dyDescent="0.25">
      <c r="K279" s="145" t="s">
        <v>721</v>
      </c>
      <c r="L279" s="145">
        <v>61</v>
      </c>
      <c r="M279" s="145">
        <v>163466</v>
      </c>
      <c r="N279" s="148">
        <v>1.0199999999999901E-3</v>
      </c>
      <c r="O279" s="148">
        <v>0.51</v>
      </c>
      <c r="P279" s="148">
        <v>0.89300000000000002</v>
      </c>
      <c r="Q279" s="148">
        <v>5.8499999999999999E-5</v>
      </c>
      <c r="R279" s="148">
        <v>9</v>
      </c>
      <c r="S279" s="148">
        <v>0.20100000000000001</v>
      </c>
      <c r="T279" s="148">
        <v>-9.2669999999999995</v>
      </c>
      <c r="U279" s="148">
        <v>1</v>
      </c>
      <c r="V279" s="148">
        <v>3.4200000000000001E-2</v>
      </c>
      <c r="W279" s="148">
        <v>142.65700000000001</v>
      </c>
      <c r="X279" s="148">
        <v>4</v>
      </c>
      <c r="Y279" s="148">
        <v>0.93400000000000005</v>
      </c>
    </row>
    <row r="280" spans="11:25" x14ac:dyDescent="0.25">
      <c r="K280" s="145" t="s">
        <v>722</v>
      </c>
      <c r="L280" s="145">
        <v>75</v>
      </c>
      <c r="M280" s="145">
        <v>153693</v>
      </c>
      <c r="N280" s="148">
        <v>0.40600000000000003</v>
      </c>
      <c r="O280" s="148">
        <v>0.65300000000000002</v>
      </c>
      <c r="P280" s="148">
        <v>0.51900000000000002</v>
      </c>
      <c r="Q280" s="148">
        <v>2.0899999999999998E-2</v>
      </c>
      <c r="R280" s="148">
        <v>2</v>
      </c>
      <c r="S280" s="148">
        <v>0.10099999999999899</v>
      </c>
      <c r="T280" s="148">
        <v>-10.164</v>
      </c>
      <c r="U280" s="148">
        <v>1</v>
      </c>
      <c r="V280" s="148">
        <v>4.9700000000000001E-2</v>
      </c>
      <c r="W280" s="148">
        <v>98.882999999999996</v>
      </c>
      <c r="X280" s="148">
        <v>4</v>
      </c>
      <c r="Y280" s="148">
        <v>0.82199999999999995</v>
      </c>
    </row>
    <row r="281" spans="11:25" x14ac:dyDescent="0.25">
      <c r="K281" s="145" t="s">
        <v>723</v>
      </c>
      <c r="L281" s="145">
        <v>81</v>
      </c>
      <c r="M281" s="145">
        <v>140773</v>
      </c>
      <c r="N281" s="148">
        <v>0.20100000000000001</v>
      </c>
      <c r="O281" s="148">
        <v>0.64</v>
      </c>
      <c r="P281" s="148">
        <v>0.66299999999999903</v>
      </c>
      <c r="Q281" s="148">
        <v>8.0599999999999995E-3</v>
      </c>
      <c r="R281" s="148">
        <v>0</v>
      </c>
      <c r="S281" s="148">
        <v>0.152</v>
      </c>
      <c r="T281" s="148">
        <v>-7.516</v>
      </c>
      <c r="U281" s="148">
        <v>1</v>
      </c>
      <c r="V281" s="148">
        <v>3.7400000000000003E-2</v>
      </c>
      <c r="W281" s="148">
        <v>132.77000000000001</v>
      </c>
      <c r="X281" s="148">
        <v>4</v>
      </c>
      <c r="Y281" s="148">
        <v>0.66299999999999903</v>
      </c>
    </row>
    <row r="282" spans="11:25" x14ac:dyDescent="0.25">
      <c r="K282" s="145" t="s">
        <v>724</v>
      </c>
      <c r="L282" s="145">
        <v>67</v>
      </c>
      <c r="M282" s="145">
        <v>212893</v>
      </c>
      <c r="N282" s="148">
        <v>0.27300000000000002</v>
      </c>
      <c r="O282" s="148">
        <v>0.439</v>
      </c>
      <c r="P282" s="148">
        <v>0.73699999999999999</v>
      </c>
      <c r="Q282" s="148">
        <v>0.28000000000000003</v>
      </c>
      <c r="R282" s="148">
        <v>2</v>
      </c>
      <c r="S282" s="148">
        <v>0.22800000000000001</v>
      </c>
      <c r="T282" s="148">
        <v>-12.054</v>
      </c>
      <c r="U282" s="148">
        <v>1</v>
      </c>
      <c r="V282" s="148">
        <v>0.115</v>
      </c>
      <c r="W282" s="148">
        <v>145.94200000000001</v>
      </c>
      <c r="X282" s="148">
        <v>4</v>
      </c>
      <c r="Y282" s="148">
        <v>0.53299999999999903</v>
      </c>
    </row>
    <row r="283" spans="11:25" x14ac:dyDescent="0.25">
      <c r="K283" s="145" t="s">
        <v>725</v>
      </c>
      <c r="L283" s="145">
        <v>70</v>
      </c>
      <c r="M283" s="145">
        <v>271280</v>
      </c>
      <c r="N283" s="148">
        <v>3.8499999999999998E-4</v>
      </c>
      <c r="O283" s="148">
        <v>0.29499999999999998</v>
      </c>
      <c r="P283" s="148">
        <v>0.58399999999999996</v>
      </c>
      <c r="Q283" s="148">
        <v>0.218</v>
      </c>
      <c r="R283" s="148">
        <v>9</v>
      </c>
      <c r="S283" s="148">
        <v>9.9599999999999994E-2</v>
      </c>
      <c r="T283" s="148">
        <v>-6.6959999999999997</v>
      </c>
      <c r="U283" s="148">
        <v>0</v>
      </c>
      <c r="V283" s="148">
        <v>3.4500000000000003E-2</v>
      </c>
      <c r="W283" s="148">
        <v>117.2</v>
      </c>
      <c r="X283" s="148">
        <v>3</v>
      </c>
      <c r="Y283" s="148">
        <v>0.22800000000000001</v>
      </c>
    </row>
    <row r="284" spans="11:25" x14ac:dyDescent="0.25">
      <c r="K284" s="145" t="s">
        <v>726</v>
      </c>
      <c r="L284" s="145">
        <v>68</v>
      </c>
      <c r="M284" s="145">
        <v>165381</v>
      </c>
      <c r="N284" s="148">
        <v>0.10199999999999999</v>
      </c>
      <c r="O284" s="148">
        <v>0.623</v>
      </c>
      <c r="P284" s="148">
        <v>0.70899999999999996</v>
      </c>
      <c r="Q284" s="148">
        <v>0</v>
      </c>
      <c r="R284" s="148">
        <v>1</v>
      </c>
      <c r="S284" s="148">
        <v>9.6699999999999994E-2</v>
      </c>
      <c r="T284" s="148">
        <v>-9.8179999999999996</v>
      </c>
      <c r="U284" s="148">
        <v>0</v>
      </c>
      <c r="V284" s="148">
        <v>6.3600000000000004E-2</v>
      </c>
      <c r="W284" s="148">
        <v>122.393999999999</v>
      </c>
      <c r="X284" s="148">
        <v>4</v>
      </c>
      <c r="Y284" s="148">
        <v>0.94799999999999995</v>
      </c>
    </row>
    <row r="285" spans="11:25" x14ac:dyDescent="0.25">
      <c r="K285" s="145" t="s">
        <v>727</v>
      </c>
      <c r="L285" s="145">
        <v>61</v>
      </c>
      <c r="M285" s="145">
        <v>193493</v>
      </c>
      <c r="N285" s="148">
        <v>0.255</v>
      </c>
      <c r="O285" s="148">
        <v>0.73499999999999999</v>
      </c>
      <c r="P285" s="148">
        <v>0.52</v>
      </c>
      <c r="Q285" s="148">
        <v>0</v>
      </c>
      <c r="R285" s="148">
        <v>11</v>
      </c>
      <c r="S285" s="148">
        <v>0.106</v>
      </c>
      <c r="T285" s="148">
        <v>-6.18</v>
      </c>
      <c r="U285" s="148">
        <v>1</v>
      </c>
      <c r="V285" s="148">
        <v>3.7100000000000001E-2</v>
      </c>
      <c r="W285" s="148">
        <v>118.441</v>
      </c>
      <c r="X285" s="148">
        <v>4</v>
      </c>
      <c r="Y285" s="148">
        <v>0.68799999999999994</v>
      </c>
    </row>
    <row r="286" spans="11:25" x14ac:dyDescent="0.25">
      <c r="K286" s="145" t="s">
        <v>728</v>
      </c>
      <c r="L286" s="145">
        <v>56</v>
      </c>
      <c r="M286" s="145">
        <v>208666</v>
      </c>
      <c r="N286" s="148">
        <v>0.255</v>
      </c>
      <c r="O286" s="148">
        <v>0.41199999999999998</v>
      </c>
      <c r="P286" s="148">
        <v>0.59</v>
      </c>
      <c r="Q286" s="148">
        <v>3.2500000000000001E-2</v>
      </c>
      <c r="R286" s="148">
        <v>11</v>
      </c>
      <c r="S286" s="148">
        <v>0.17699999999999999</v>
      </c>
      <c r="T286" s="148">
        <v>-12.276999999999999</v>
      </c>
      <c r="U286" s="148">
        <v>1</v>
      </c>
      <c r="V286" s="148">
        <v>7.0099999999999996E-2</v>
      </c>
      <c r="W286" s="148">
        <v>85.823999999999998</v>
      </c>
      <c r="X286" s="148">
        <v>4</v>
      </c>
      <c r="Y286" s="148">
        <v>0.65300000000000002</v>
      </c>
    </row>
    <row r="287" spans="11:25" x14ac:dyDescent="0.25">
      <c r="K287" s="145" t="s">
        <v>729</v>
      </c>
      <c r="L287" s="145">
        <v>59</v>
      </c>
      <c r="M287" s="145">
        <v>238266</v>
      </c>
      <c r="N287" s="148">
        <v>0.22</v>
      </c>
      <c r="O287" s="148">
        <v>0.70399999999999996</v>
      </c>
      <c r="P287" s="148">
        <v>0.52800000000000002</v>
      </c>
      <c r="Q287" s="148">
        <v>0.35</v>
      </c>
      <c r="R287" s="148">
        <v>5</v>
      </c>
      <c r="S287" s="148">
        <v>0.14000000000000001</v>
      </c>
      <c r="T287" s="148">
        <v>-13.382</v>
      </c>
      <c r="U287" s="148">
        <v>1</v>
      </c>
      <c r="V287" s="148">
        <v>3.5799999999999998E-2</v>
      </c>
      <c r="W287" s="148">
        <v>117.47199999999999</v>
      </c>
      <c r="X287" s="148">
        <v>4</v>
      </c>
      <c r="Y287" s="148">
        <v>0.73</v>
      </c>
    </row>
    <row r="288" spans="11:25" x14ac:dyDescent="0.25">
      <c r="K288" s="145" t="s">
        <v>730</v>
      </c>
      <c r="L288" s="145">
        <v>71</v>
      </c>
      <c r="M288" s="145">
        <v>170813</v>
      </c>
      <c r="N288" s="148">
        <v>8.75999999999999E-3</v>
      </c>
      <c r="O288" s="148">
        <v>0.53299999999999903</v>
      </c>
      <c r="P288" s="148">
        <v>0.90500000000000003</v>
      </c>
      <c r="Q288" s="148">
        <v>0.57799999999999996</v>
      </c>
      <c r="R288" s="148">
        <v>2</v>
      </c>
      <c r="S288" s="148">
        <v>6.9800000000000001E-2</v>
      </c>
      <c r="T288" s="148">
        <v>-5.27</v>
      </c>
      <c r="U288" s="148">
        <v>1</v>
      </c>
      <c r="V288" s="148">
        <v>7.5399999999999995E-2</v>
      </c>
      <c r="W288" s="148">
        <v>108.9</v>
      </c>
      <c r="X288" s="148">
        <v>4</v>
      </c>
      <c r="Y288" s="148">
        <v>0.48599999999999999</v>
      </c>
    </row>
    <row r="289" spans="11:25" x14ac:dyDescent="0.25">
      <c r="K289" s="145" t="s">
        <v>731</v>
      </c>
      <c r="L289" s="145">
        <v>73</v>
      </c>
      <c r="M289" s="145">
        <v>162373</v>
      </c>
      <c r="N289" s="148">
        <v>0.35199999999999998</v>
      </c>
      <c r="O289" s="148">
        <v>0.55200000000000005</v>
      </c>
      <c r="P289" s="148">
        <v>0.61599999999999999</v>
      </c>
      <c r="Q289" s="148">
        <v>0</v>
      </c>
      <c r="R289" s="148">
        <v>1</v>
      </c>
      <c r="S289" s="148">
        <v>5.0099999999999999E-2</v>
      </c>
      <c r="T289" s="148">
        <v>-9.7850000000000001</v>
      </c>
      <c r="U289" s="148">
        <v>0</v>
      </c>
      <c r="V289" s="148">
        <v>3.4599999999999999E-2</v>
      </c>
      <c r="W289" s="148">
        <v>112.44199999999999</v>
      </c>
      <c r="X289" s="148">
        <v>4</v>
      </c>
      <c r="Y289" s="148">
        <v>0.66700000000000004</v>
      </c>
    </row>
    <row r="290" spans="11:25" x14ac:dyDescent="0.25">
      <c r="K290" s="145" t="s">
        <v>732</v>
      </c>
      <c r="L290" s="145">
        <v>72</v>
      </c>
      <c r="M290" s="145">
        <v>369600</v>
      </c>
      <c r="N290" s="148">
        <v>0.72899999999999998</v>
      </c>
      <c r="O290" s="148">
        <v>0.48299999999999998</v>
      </c>
      <c r="P290" s="148">
        <v>0.72099999999999997</v>
      </c>
      <c r="Q290" s="148">
        <v>0</v>
      </c>
      <c r="R290" s="148">
        <v>0</v>
      </c>
      <c r="S290" s="148">
        <v>0.188999999999999</v>
      </c>
      <c r="T290" s="148">
        <v>-6.8360000000000003</v>
      </c>
      <c r="U290" s="148">
        <v>1</v>
      </c>
      <c r="V290" s="148">
        <v>3.2000000000000001E-2</v>
      </c>
      <c r="W290" s="148">
        <v>95.260999999999996</v>
      </c>
      <c r="X290" s="148">
        <v>4</v>
      </c>
      <c r="Y290" s="148">
        <v>0.56200000000000006</v>
      </c>
    </row>
    <row r="291" spans="11:25" x14ac:dyDescent="0.25">
      <c r="K291" s="145" t="s">
        <v>733</v>
      </c>
      <c r="L291" s="145">
        <v>64</v>
      </c>
      <c r="M291" s="145">
        <v>444053</v>
      </c>
      <c r="N291" s="148">
        <v>0.46899999999999997</v>
      </c>
      <c r="O291" s="148">
        <v>0.45100000000000001</v>
      </c>
      <c r="P291" s="148">
        <v>0.36399999999999999</v>
      </c>
      <c r="Q291" s="148">
        <v>0</v>
      </c>
      <c r="R291" s="148">
        <v>9</v>
      </c>
      <c r="S291" s="148">
        <v>0.19699999999999901</v>
      </c>
      <c r="T291" s="148">
        <v>-13.125999999999999</v>
      </c>
      <c r="U291" s="148">
        <v>1</v>
      </c>
      <c r="V291" s="148">
        <v>4.36E-2</v>
      </c>
      <c r="W291" s="148">
        <v>154.20599999999999</v>
      </c>
      <c r="X291" s="148">
        <v>4</v>
      </c>
      <c r="Y291" s="148">
        <v>0.29799999999999999</v>
      </c>
    </row>
    <row r="292" spans="11:25" x14ac:dyDescent="0.25">
      <c r="K292" s="145" t="s">
        <v>734</v>
      </c>
      <c r="L292" s="145">
        <v>65</v>
      </c>
      <c r="M292" s="145">
        <v>229360</v>
      </c>
      <c r="N292" s="148">
        <v>0.13500000000000001</v>
      </c>
      <c r="O292" s="148">
        <v>0.45200000000000001</v>
      </c>
      <c r="P292" s="148">
        <v>0.81799999999999995</v>
      </c>
      <c r="Q292" s="148">
        <v>2.72E-5</v>
      </c>
      <c r="R292" s="148">
        <v>2</v>
      </c>
      <c r="S292" s="148">
        <v>5.1999999999999998E-2</v>
      </c>
      <c r="T292" s="148">
        <v>-8.1240000000000006</v>
      </c>
      <c r="U292" s="148">
        <v>1</v>
      </c>
      <c r="V292" s="148">
        <v>4.3900000000000002E-2</v>
      </c>
      <c r="W292" s="148">
        <v>124.47399999999899</v>
      </c>
      <c r="X292" s="148">
        <v>4</v>
      </c>
      <c r="Y292" s="148">
        <v>0.755</v>
      </c>
    </row>
    <row r="293" spans="11:25" x14ac:dyDescent="0.25">
      <c r="K293" s="145" t="s">
        <v>735</v>
      </c>
      <c r="L293" s="145">
        <v>68</v>
      </c>
      <c r="M293" s="145">
        <v>173946</v>
      </c>
      <c r="N293" s="148">
        <v>0.27</v>
      </c>
      <c r="O293" s="148">
        <v>0.49099999999999999</v>
      </c>
      <c r="P293" s="148">
        <v>0.80099999999999905</v>
      </c>
      <c r="Q293" s="148">
        <v>0</v>
      </c>
      <c r="R293" s="148">
        <v>4</v>
      </c>
      <c r="S293" s="148">
        <v>6.6500000000000004E-2</v>
      </c>
      <c r="T293" s="148">
        <v>-9.8350000000000009</v>
      </c>
      <c r="U293" s="148">
        <v>1</v>
      </c>
      <c r="V293" s="148">
        <v>3.61E-2</v>
      </c>
      <c r="W293" s="148">
        <v>160.10900000000001</v>
      </c>
      <c r="X293" s="148">
        <v>4</v>
      </c>
      <c r="Y293" s="148">
        <v>0.97099999999999997</v>
      </c>
    </row>
    <row r="294" spans="11:25" x14ac:dyDescent="0.25">
      <c r="K294" s="145" t="s">
        <v>736</v>
      </c>
      <c r="L294" s="145">
        <v>71</v>
      </c>
      <c r="M294" s="145">
        <v>429760</v>
      </c>
      <c r="N294" s="148">
        <v>0.36899999999999999</v>
      </c>
      <c r="O294" s="148">
        <v>0.41299999999999998</v>
      </c>
      <c r="P294" s="148">
        <v>0.72499999999999998</v>
      </c>
      <c r="Q294" s="148">
        <v>2.16E-5</v>
      </c>
      <c r="R294" s="148">
        <v>3</v>
      </c>
      <c r="S294" s="148">
        <v>9.0499999999999997E-2</v>
      </c>
      <c r="T294" s="148">
        <v>-5.7869999999999999</v>
      </c>
      <c r="U294" s="148">
        <v>0</v>
      </c>
      <c r="V294" s="148">
        <v>3.2399999999999998E-2</v>
      </c>
      <c r="W294" s="148">
        <v>124.61799999999999</v>
      </c>
      <c r="X294" s="148">
        <v>4</v>
      </c>
      <c r="Y294" s="148">
        <v>0.44</v>
      </c>
    </row>
    <row r="295" spans="11:25" x14ac:dyDescent="0.25">
      <c r="K295" s="145" t="s">
        <v>737</v>
      </c>
      <c r="L295" s="145">
        <v>69</v>
      </c>
      <c r="M295" s="145">
        <v>180943</v>
      </c>
      <c r="N295" s="148">
        <v>1.9199999999999998E-2</v>
      </c>
      <c r="O295" s="148">
        <v>0.53700000000000003</v>
      </c>
      <c r="P295" s="148">
        <v>0.71599999999999997</v>
      </c>
      <c r="Q295" s="148">
        <v>0</v>
      </c>
      <c r="R295" s="148">
        <v>2</v>
      </c>
      <c r="S295" s="148">
        <v>0.245</v>
      </c>
      <c r="T295" s="148">
        <v>-8.766</v>
      </c>
      <c r="U295" s="148">
        <v>1</v>
      </c>
      <c r="V295" s="148">
        <v>3.7999999999999999E-2</v>
      </c>
      <c r="W295" s="148">
        <v>122.872999999999</v>
      </c>
      <c r="X295" s="148">
        <v>4</v>
      </c>
      <c r="Y295" s="148">
        <v>0.45200000000000001</v>
      </c>
    </row>
    <row r="296" spans="11:25" x14ac:dyDescent="0.25">
      <c r="K296" s="145" t="s">
        <v>738</v>
      </c>
      <c r="L296" s="145">
        <v>54</v>
      </c>
      <c r="M296" s="145">
        <v>184880</v>
      </c>
      <c r="N296" s="148">
        <v>0.16500000000000001</v>
      </c>
      <c r="O296" s="148">
        <v>0.436</v>
      </c>
      <c r="P296" s="148">
        <v>0.375</v>
      </c>
      <c r="Q296" s="148">
        <v>0</v>
      </c>
      <c r="R296" s="148">
        <v>6</v>
      </c>
      <c r="S296" s="148">
        <v>0.29399999999999998</v>
      </c>
      <c r="T296" s="148">
        <v>-13.856</v>
      </c>
      <c r="U296" s="148">
        <v>1</v>
      </c>
      <c r="V296" s="148">
        <v>2.8400000000000002E-2</v>
      </c>
      <c r="W296" s="148">
        <v>107.386</v>
      </c>
      <c r="X296" s="148">
        <v>4</v>
      </c>
      <c r="Y296" s="148">
        <v>0.49</v>
      </c>
    </row>
    <row r="297" spans="11:25" x14ac:dyDescent="0.25">
      <c r="K297" s="145" t="s">
        <v>739</v>
      </c>
      <c r="L297" s="145">
        <v>66</v>
      </c>
      <c r="M297" s="145">
        <v>176333</v>
      </c>
      <c r="N297" s="148">
        <v>0.76700000000000002</v>
      </c>
      <c r="O297" s="148">
        <v>0.81599999999999995</v>
      </c>
      <c r="P297" s="148">
        <v>0.51400000000000001</v>
      </c>
      <c r="Q297" s="148">
        <v>0.94899999999999995</v>
      </c>
      <c r="R297" s="148">
        <v>10</v>
      </c>
      <c r="S297" s="148">
        <v>8.9899999999999994E-2</v>
      </c>
      <c r="T297" s="148">
        <v>-8.7409999999999997</v>
      </c>
      <c r="U297" s="148">
        <v>1</v>
      </c>
      <c r="V297" s="148">
        <v>3.39E-2</v>
      </c>
      <c r="W297" s="148">
        <v>136.83699999999999</v>
      </c>
      <c r="X297" s="148">
        <v>4</v>
      </c>
      <c r="Y297" s="148">
        <v>0.91200000000000003</v>
      </c>
    </row>
    <row r="298" spans="11:25" x14ac:dyDescent="0.25">
      <c r="K298" s="145" t="s">
        <v>740</v>
      </c>
      <c r="L298" s="145">
        <v>58</v>
      </c>
      <c r="M298" s="145">
        <v>201800</v>
      </c>
      <c r="N298" s="148">
        <v>0.505</v>
      </c>
      <c r="O298" s="148">
        <v>0.55600000000000005</v>
      </c>
      <c r="P298" s="148">
        <v>0.161</v>
      </c>
      <c r="Q298" s="148">
        <v>4.3600000000000003E-5</v>
      </c>
      <c r="R298" s="148">
        <v>11</v>
      </c>
      <c r="S298" s="148">
        <v>0.28000000000000003</v>
      </c>
      <c r="T298" s="148">
        <v>-13.944000000000001</v>
      </c>
      <c r="U298" s="148">
        <v>1</v>
      </c>
      <c r="V298" s="148">
        <v>2.9700000000000001E-2</v>
      </c>
      <c r="W298" s="148">
        <v>126.533999999999</v>
      </c>
      <c r="X298" s="148">
        <v>4</v>
      </c>
      <c r="Y298" s="148">
        <v>0.58799999999999997</v>
      </c>
    </row>
    <row r="299" spans="11:25" x14ac:dyDescent="0.25">
      <c r="K299" s="145" t="s">
        <v>741</v>
      </c>
      <c r="L299" s="145">
        <v>52</v>
      </c>
      <c r="M299" s="145">
        <v>150906</v>
      </c>
      <c r="N299" s="148">
        <v>2.0600000000000002E-3</v>
      </c>
      <c r="O299" s="148">
        <v>0.252</v>
      </c>
      <c r="P299" s="148">
        <v>0.50700000000000001</v>
      </c>
      <c r="Q299" s="148">
        <v>5.6999999999999998E-4</v>
      </c>
      <c r="R299" s="148">
        <v>2</v>
      </c>
      <c r="S299" s="148">
        <v>0.32500000000000001</v>
      </c>
      <c r="T299" s="148">
        <v>-13.337</v>
      </c>
      <c r="U299" s="148">
        <v>1</v>
      </c>
      <c r="V299" s="148">
        <v>4.4200000000000003E-2</v>
      </c>
      <c r="W299" s="148">
        <v>196.494</v>
      </c>
      <c r="X299" s="148">
        <v>4</v>
      </c>
      <c r="Y299" s="148">
        <v>0.81599999999999995</v>
      </c>
    </row>
    <row r="300" spans="11:25" x14ac:dyDescent="0.25">
      <c r="K300" s="145" t="s">
        <v>742</v>
      </c>
      <c r="L300" s="145">
        <v>60</v>
      </c>
      <c r="M300" s="145">
        <v>153760</v>
      </c>
      <c r="N300" s="148">
        <v>0.20199999999999901</v>
      </c>
      <c r="O300" s="148">
        <v>0.53299999999999903</v>
      </c>
      <c r="P300" s="148">
        <v>0.63800000000000001</v>
      </c>
      <c r="Q300" s="148">
        <v>0</v>
      </c>
      <c r="R300" s="148">
        <v>4</v>
      </c>
      <c r="S300" s="148">
        <v>7.2900000000000006E-2</v>
      </c>
      <c r="T300" s="148">
        <v>-7.13</v>
      </c>
      <c r="U300" s="148">
        <v>1</v>
      </c>
      <c r="V300" s="148">
        <v>3.4099999999999998E-2</v>
      </c>
      <c r="W300" s="148">
        <v>156.66299999999899</v>
      </c>
      <c r="X300" s="148">
        <v>4</v>
      </c>
      <c r="Y300" s="148">
        <v>0.93700000000000006</v>
      </c>
    </row>
    <row r="301" spans="11:25" x14ac:dyDescent="0.25">
      <c r="K301" s="145" t="s">
        <v>743</v>
      </c>
      <c r="L301" s="145">
        <v>72</v>
      </c>
      <c r="M301" s="145">
        <v>250000</v>
      </c>
      <c r="N301" s="148">
        <v>0.47499999999999998</v>
      </c>
      <c r="O301" s="148">
        <v>0.68400000000000005</v>
      </c>
      <c r="P301" s="148">
        <v>0.48099999999999998</v>
      </c>
      <c r="Q301" s="148">
        <v>6.5699999999999998E-5</v>
      </c>
      <c r="R301" s="148">
        <v>2</v>
      </c>
      <c r="S301" s="148">
        <v>0.11799999999999999</v>
      </c>
      <c r="T301" s="148">
        <v>-12.59</v>
      </c>
      <c r="U301" s="148">
        <v>1</v>
      </c>
      <c r="V301" s="148">
        <v>3.8399999999999997E-2</v>
      </c>
      <c r="W301" s="148">
        <v>115.07799999999899</v>
      </c>
      <c r="X301" s="148">
        <v>4</v>
      </c>
      <c r="Y301" s="148">
        <v>0.78400000000000003</v>
      </c>
    </row>
    <row r="302" spans="11:25" x14ac:dyDescent="0.25">
      <c r="K302" s="145" t="s">
        <v>744</v>
      </c>
      <c r="L302" s="145">
        <v>13</v>
      </c>
      <c r="M302" s="145">
        <v>120173</v>
      </c>
      <c r="N302" s="148">
        <v>0.71399999999999997</v>
      </c>
      <c r="O302" s="148">
        <v>0.59899999999999998</v>
      </c>
      <c r="P302" s="148">
        <v>0.70399999999999996</v>
      </c>
      <c r="Q302" s="148">
        <v>0</v>
      </c>
      <c r="R302" s="148">
        <v>8</v>
      </c>
      <c r="S302" s="148">
        <v>0.52100000000000002</v>
      </c>
      <c r="T302" s="148">
        <v>-8.5660000000000007</v>
      </c>
      <c r="U302" s="148">
        <v>0</v>
      </c>
      <c r="V302" s="148">
        <v>0.24299999999999999</v>
      </c>
      <c r="W302" s="148">
        <v>173.04300000000001</v>
      </c>
      <c r="X302" s="148">
        <v>4</v>
      </c>
      <c r="Y302" s="148">
        <v>0.95</v>
      </c>
    </row>
    <row r="303" spans="11:25" x14ac:dyDescent="0.25">
      <c r="K303" s="145" t="s">
        <v>745</v>
      </c>
      <c r="L303" s="145">
        <v>30</v>
      </c>
      <c r="M303" s="145">
        <v>187213</v>
      </c>
      <c r="N303" s="148">
        <v>0.13</v>
      </c>
      <c r="O303" s="148">
        <v>0.69899999999999995</v>
      </c>
      <c r="P303" s="148">
        <v>0.64099999999999902</v>
      </c>
      <c r="Q303" s="148">
        <v>2.1800000000000001E-4</v>
      </c>
      <c r="R303" s="148">
        <v>2</v>
      </c>
      <c r="S303" s="148">
        <v>6.0100000000000001E-2</v>
      </c>
      <c r="T303" s="148">
        <v>-7.5640000000000001</v>
      </c>
      <c r="U303" s="148">
        <v>1</v>
      </c>
      <c r="V303" s="148">
        <v>2.8899999999999999E-2</v>
      </c>
      <c r="W303" s="148">
        <v>120.745</v>
      </c>
      <c r="X303" s="148">
        <v>4</v>
      </c>
      <c r="Y303" s="148">
        <v>0.72799999999999998</v>
      </c>
    </row>
    <row r="304" spans="11:25" x14ac:dyDescent="0.25">
      <c r="K304" s="145" t="s">
        <v>746</v>
      </c>
      <c r="L304" s="145">
        <v>63</v>
      </c>
      <c r="M304" s="145">
        <v>386373</v>
      </c>
      <c r="N304" s="148">
        <v>4.3999999999999997E-2</v>
      </c>
      <c r="O304" s="148">
        <v>0.27100000000000002</v>
      </c>
      <c r="P304" s="148">
        <v>0.55299999999999905</v>
      </c>
      <c r="Q304" s="148">
        <v>9.5999999999999992E-3</v>
      </c>
      <c r="R304" s="148">
        <v>2</v>
      </c>
      <c r="S304" s="148">
        <v>9.9900000000000003E-2</v>
      </c>
      <c r="T304" s="148">
        <v>-9.5259999999999998</v>
      </c>
      <c r="U304" s="148">
        <v>1</v>
      </c>
      <c r="V304" s="148">
        <v>4.7199999999999999E-2</v>
      </c>
      <c r="W304" s="148">
        <v>86.762</v>
      </c>
      <c r="X304" s="148">
        <v>3</v>
      </c>
      <c r="Y304" s="148">
        <v>0.433</v>
      </c>
    </row>
    <row r="305" spans="11:25" x14ac:dyDescent="0.25">
      <c r="K305" s="145" t="s">
        <v>747</v>
      </c>
      <c r="L305" s="145">
        <v>37</v>
      </c>
      <c r="M305" s="145">
        <v>226906</v>
      </c>
      <c r="N305" s="148">
        <v>0.46200000000000002</v>
      </c>
      <c r="O305" s="148">
        <v>0.45600000000000002</v>
      </c>
      <c r="P305" s="148">
        <v>0.51400000000000001</v>
      </c>
      <c r="Q305" s="148">
        <v>3.6999999999999999E-4</v>
      </c>
      <c r="R305" s="148">
        <v>7</v>
      </c>
      <c r="S305" s="148">
        <v>0.26800000000000002</v>
      </c>
      <c r="T305" s="148">
        <v>-9.7329999999999899</v>
      </c>
      <c r="U305" s="148">
        <v>0</v>
      </c>
      <c r="V305" s="148">
        <v>5.2999999999999999E-2</v>
      </c>
      <c r="W305" s="148">
        <v>138.37700000000001</v>
      </c>
      <c r="X305" s="148">
        <v>4</v>
      </c>
      <c r="Y305" s="148">
        <v>0.65700000000000003</v>
      </c>
    </row>
    <row r="306" spans="11:25" x14ac:dyDescent="0.25">
      <c r="K306" s="145" t="s">
        <v>748</v>
      </c>
      <c r="L306" s="145">
        <v>74</v>
      </c>
      <c r="M306" s="145">
        <v>145746</v>
      </c>
      <c r="N306" s="148">
        <v>0.38600000000000001</v>
      </c>
      <c r="O306" s="148">
        <v>0.49</v>
      </c>
      <c r="P306" s="148">
        <v>0.71499999999999997</v>
      </c>
      <c r="Q306" s="148">
        <v>0</v>
      </c>
      <c r="R306" s="148">
        <v>7</v>
      </c>
      <c r="S306" s="148">
        <v>0.311</v>
      </c>
      <c r="T306" s="148">
        <v>-5.5489999999999897</v>
      </c>
      <c r="U306" s="148">
        <v>1</v>
      </c>
      <c r="V306" s="148">
        <v>4.7600000000000003E-2</v>
      </c>
      <c r="W306" s="148">
        <v>130.726</v>
      </c>
      <c r="X306" s="148">
        <v>4</v>
      </c>
      <c r="Y306" s="148">
        <v>0.86599999999999999</v>
      </c>
    </row>
    <row r="307" spans="11:25" x14ac:dyDescent="0.25">
      <c r="K307" s="145" t="s">
        <v>749</v>
      </c>
      <c r="L307" s="145">
        <v>64</v>
      </c>
      <c r="M307" s="145">
        <v>171600</v>
      </c>
      <c r="N307" s="148">
        <v>0.45100000000000001</v>
      </c>
      <c r="O307" s="148">
        <v>0.36399999999999999</v>
      </c>
      <c r="P307" s="148">
        <v>0.60699999999999998</v>
      </c>
      <c r="Q307" s="148">
        <v>0</v>
      </c>
      <c r="R307" s="148">
        <v>2</v>
      </c>
      <c r="S307" s="148">
        <v>0.251</v>
      </c>
      <c r="T307" s="148">
        <v>-9.7910000000000004</v>
      </c>
      <c r="U307" s="148">
        <v>1</v>
      </c>
      <c r="V307" s="148">
        <v>0.125</v>
      </c>
      <c r="W307" s="148">
        <v>79.986999999999995</v>
      </c>
      <c r="X307" s="148">
        <v>4</v>
      </c>
      <c r="Y307" s="148">
        <v>0.59799999999999998</v>
      </c>
    </row>
    <row r="308" spans="11:25" x14ac:dyDescent="0.25">
      <c r="K308" s="145" t="s">
        <v>750</v>
      </c>
      <c r="L308" s="145">
        <v>38</v>
      </c>
      <c r="M308" s="145">
        <v>142480</v>
      </c>
      <c r="N308" s="148">
        <v>0.498</v>
      </c>
      <c r="O308" s="148">
        <v>0.55100000000000005</v>
      </c>
      <c r="P308" s="148">
        <v>0.95399999999999996</v>
      </c>
      <c r="Q308" s="148">
        <v>0</v>
      </c>
      <c r="R308" s="148">
        <v>7</v>
      </c>
      <c r="S308" s="148">
        <v>8.8400000000000006E-2</v>
      </c>
      <c r="T308" s="148">
        <v>-2.8439999999999999</v>
      </c>
      <c r="U308" s="148">
        <v>1</v>
      </c>
      <c r="V308" s="148">
        <v>8.14E-2</v>
      </c>
      <c r="W308" s="148">
        <v>136.86199999999999</v>
      </c>
      <c r="X308" s="148">
        <v>4</v>
      </c>
      <c r="Y308" s="148">
        <v>0.68500000000000005</v>
      </c>
    </row>
    <row r="309" spans="11:25" x14ac:dyDescent="0.25">
      <c r="K309" s="145" t="s">
        <v>751</v>
      </c>
      <c r="L309" s="145">
        <v>51</v>
      </c>
      <c r="M309" s="145">
        <v>214880</v>
      </c>
      <c r="N309" s="148">
        <v>0.79200000000000004</v>
      </c>
      <c r="O309" s="148">
        <v>0.36</v>
      </c>
      <c r="P309" s="148">
        <v>0.75700000000000001</v>
      </c>
      <c r="Q309" s="148">
        <v>1.2500000000000001E-2</v>
      </c>
      <c r="R309" s="148">
        <v>3</v>
      </c>
      <c r="S309" s="148">
        <v>0.14699999999999999</v>
      </c>
      <c r="T309" s="148">
        <v>-6.8319999999999999</v>
      </c>
      <c r="U309" s="148">
        <v>1</v>
      </c>
      <c r="V309" s="148">
        <v>4.0500000000000001E-2</v>
      </c>
      <c r="W309" s="148">
        <v>83.864999999999995</v>
      </c>
      <c r="X309" s="148">
        <v>4</v>
      </c>
      <c r="Y309" s="148">
        <v>0.34100000000000003</v>
      </c>
    </row>
    <row r="310" spans="11:25" x14ac:dyDescent="0.25">
      <c r="K310" s="145" t="s">
        <v>752</v>
      </c>
      <c r="L310" s="145">
        <v>63</v>
      </c>
      <c r="M310" s="145">
        <v>160306</v>
      </c>
      <c r="N310" s="148">
        <v>5.9200000000000003E-2</v>
      </c>
      <c r="O310" s="148">
        <v>0.42299999999999999</v>
      </c>
      <c r="P310" s="148">
        <v>0.68099999999999905</v>
      </c>
      <c r="Q310" s="148">
        <v>1.7699999999999999E-4</v>
      </c>
      <c r="R310" s="148">
        <v>10</v>
      </c>
      <c r="S310" s="148">
        <v>8.8900000000000007E-2</v>
      </c>
      <c r="T310" s="148">
        <v>-9.7560000000000002</v>
      </c>
      <c r="U310" s="148">
        <v>1</v>
      </c>
      <c r="V310" s="148">
        <v>3.9699999999999999E-2</v>
      </c>
      <c r="W310" s="148">
        <v>110.461</v>
      </c>
      <c r="X310" s="148">
        <v>4</v>
      </c>
      <c r="Y310" s="148">
        <v>0.55899999999999905</v>
      </c>
    </row>
    <row r="311" spans="11:25" x14ac:dyDescent="0.25">
      <c r="K311" s="145" t="s">
        <v>753</v>
      </c>
      <c r="L311" s="145">
        <v>21</v>
      </c>
      <c r="M311" s="145">
        <v>219466</v>
      </c>
      <c r="N311" s="148">
        <v>4.7E-2</v>
      </c>
      <c r="O311" s="148">
        <v>0.6</v>
      </c>
      <c r="P311" s="148">
        <v>0.89700000000000002</v>
      </c>
      <c r="Q311" s="148">
        <v>0.72699999999999998</v>
      </c>
      <c r="R311" s="148">
        <v>3</v>
      </c>
      <c r="S311" s="148">
        <v>6.7199999999999996E-2</v>
      </c>
      <c r="T311" s="148">
        <v>-7.2750000000000004</v>
      </c>
      <c r="U311" s="148">
        <v>1</v>
      </c>
      <c r="V311" s="148">
        <v>4.7699999999999999E-2</v>
      </c>
      <c r="W311" s="148">
        <v>137.375</v>
      </c>
      <c r="X311" s="148">
        <v>4</v>
      </c>
      <c r="Y311" s="148">
        <v>0.67599999999999905</v>
      </c>
    </row>
    <row r="312" spans="11:25" x14ac:dyDescent="0.25">
      <c r="K312" s="145" t="s">
        <v>754</v>
      </c>
      <c r="L312" s="145">
        <v>62</v>
      </c>
      <c r="M312" s="145">
        <v>198773</v>
      </c>
      <c r="N312" s="148">
        <v>7.51E-2</v>
      </c>
      <c r="O312" s="148">
        <v>0.50700000000000001</v>
      </c>
      <c r="P312" s="148">
        <v>0.84699999999999998</v>
      </c>
      <c r="Q312" s="148">
        <v>0.23699999999999999</v>
      </c>
      <c r="R312" s="148">
        <v>1</v>
      </c>
      <c r="S312" s="148">
        <v>0.372</v>
      </c>
      <c r="T312" s="148">
        <v>-5.9870000000000001</v>
      </c>
      <c r="U312" s="148">
        <v>0</v>
      </c>
      <c r="V312" s="148">
        <v>4.1099999999999998E-2</v>
      </c>
      <c r="W312" s="148">
        <v>98.096000000000004</v>
      </c>
      <c r="X312" s="148">
        <v>4</v>
      </c>
      <c r="Y312" s="148">
        <v>0.56599999999999995</v>
      </c>
    </row>
    <row r="313" spans="11:25" x14ac:dyDescent="0.25">
      <c r="K313" s="145" t="s">
        <v>755</v>
      </c>
      <c r="L313" s="145">
        <v>69</v>
      </c>
      <c r="M313" s="145">
        <v>174840</v>
      </c>
      <c r="N313" s="148">
        <v>0.40799999999999997</v>
      </c>
      <c r="O313" s="148">
        <v>0.504</v>
      </c>
      <c r="P313" s="148">
        <v>0.57799999999999996</v>
      </c>
      <c r="Q313" s="148">
        <v>0</v>
      </c>
      <c r="R313" s="148">
        <v>4</v>
      </c>
      <c r="S313" s="148">
        <v>0.32100000000000001</v>
      </c>
      <c r="T313" s="148">
        <v>-9.3019999999999996</v>
      </c>
      <c r="U313" s="148">
        <v>1</v>
      </c>
      <c r="V313" s="148">
        <v>3.1E-2</v>
      </c>
      <c r="W313" s="148">
        <v>132.411</v>
      </c>
      <c r="X313" s="148">
        <v>4</v>
      </c>
      <c r="Y313" s="148">
        <v>0.65400000000000003</v>
      </c>
    </row>
    <row r="314" spans="11:25" x14ac:dyDescent="0.25">
      <c r="K314" s="145" t="s">
        <v>756</v>
      </c>
      <c r="L314" s="145">
        <v>53</v>
      </c>
      <c r="M314" s="145">
        <v>290933</v>
      </c>
      <c r="N314" s="148">
        <v>2.52E-2</v>
      </c>
      <c r="O314" s="148">
        <v>0.52800000000000002</v>
      </c>
      <c r="P314" s="148">
        <v>0.51400000000000001</v>
      </c>
      <c r="Q314" s="148">
        <v>8.9399999999999993E-2</v>
      </c>
      <c r="R314" s="148">
        <v>2</v>
      </c>
      <c r="S314" s="148">
        <v>7.2499999999999995E-2</v>
      </c>
      <c r="T314" s="148">
        <v>-11.909000000000001</v>
      </c>
      <c r="U314" s="148">
        <v>1</v>
      </c>
      <c r="V314" s="148">
        <v>0.13300000000000001</v>
      </c>
      <c r="W314" s="148">
        <v>122.872</v>
      </c>
      <c r="X314" s="148">
        <v>4</v>
      </c>
      <c r="Y314" s="148">
        <v>0.44</v>
      </c>
    </row>
    <row r="315" spans="11:25" x14ac:dyDescent="0.25">
      <c r="K315" s="145" t="s">
        <v>757</v>
      </c>
      <c r="L315" s="145">
        <v>63</v>
      </c>
      <c r="M315" s="145">
        <v>147893</v>
      </c>
      <c r="N315" s="148">
        <v>0.22899999999999901</v>
      </c>
      <c r="O315" s="148">
        <v>0.49399999999999999</v>
      </c>
      <c r="P315" s="148">
        <v>0.66599999999999904</v>
      </c>
      <c r="Q315" s="148">
        <v>5.6899999999999899E-5</v>
      </c>
      <c r="R315" s="148">
        <v>9</v>
      </c>
      <c r="S315" s="148">
        <v>4.6899999999999997E-2</v>
      </c>
      <c r="T315" s="148">
        <v>-9.7430000000000003</v>
      </c>
      <c r="U315" s="148">
        <v>0</v>
      </c>
      <c r="V315" s="148">
        <v>3.5099999999999999E-2</v>
      </c>
      <c r="W315" s="148">
        <v>140.83199999999999</v>
      </c>
      <c r="X315" s="148">
        <v>4</v>
      </c>
      <c r="Y315" s="148">
        <v>0.69899999999999995</v>
      </c>
    </row>
    <row r="316" spans="11:25" x14ac:dyDescent="0.25">
      <c r="K316" s="145" t="s">
        <v>758</v>
      </c>
      <c r="L316" s="145">
        <v>66</v>
      </c>
      <c r="M316" s="145">
        <v>125826</v>
      </c>
      <c r="N316" s="148">
        <v>0.218</v>
      </c>
      <c r="O316" s="148">
        <v>0.55200000000000005</v>
      </c>
      <c r="P316" s="148">
        <v>0.74199999999999999</v>
      </c>
      <c r="Q316" s="148">
        <v>0</v>
      </c>
      <c r="R316" s="148">
        <v>0</v>
      </c>
      <c r="S316" s="148">
        <v>0.33899999999999902</v>
      </c>
      <c r="T316" s="148">
        <v>-7.9629999999999903</v>
      </c>
      <c r="U316" s="148">
        <v>1</v>
      </c>
      <c r="V316" s="148">
        <v>4.5400000000000003E-2</v>
      </c>
      <c r="W316" s="148">
        <v>138.59100000000001</v>
      </c>
      <c r="X316" s="148">
        <v>4</v>
      </c>
      <c r="Y316" s="148">
        <v>0.750999999999999</v>
      </c>
    </row>
    <row r="317" spans="11:25" x14ac:dyDescent="0.25">
      <c r="K317" s="145" t="s">
        <v>759</v>
      </c>
      <c r="L317" s="145">
        <v>67</v>
      </c>
      <c r="M317" s="145">
        <v>204480</v>
      </c>
      <c r="N317" s="148">
        <v>1.03E-2</v>
      </c>
      <c r="O317" s="148">
        <v>0.505</v>
      </c>
      <c r="P317" s="148">
        <v>0.83599999999999997</v>
      </c>
      <c r="Q317" s="148">
        <v>7.7100000000000002E-2</v>
      </c>
      <c r="R317" s="148">
        <v>5</v>
      </c>
      <c r="S317" s="148">
        <v>0.29499999999999998</v>
      </c>
      <c r="T317" s="148">
        <v>-7.3839999999999897</v>
      </c>
      <c r="U317" s="148">
        <v>0</v>
      </c>
      <c r="V317" s="148">
        <v>0.10099999999999899</v>
      </c>
      <c r="W317" s="148">
        <v>159.66899999999899</v>
      </c>
      <c r="X317" s="148">
        <v>4</v>
      </c>
      <c r="Y317" s="148">
        <v>0.76400000000000001</v>
      </c>
    </row>
    <row r="318" spans="11:25" x14ac:dyDescent="0.25">
      <c r="K318" s="145" t="s">
        <v>760</v>
      </c>
      <c r="L318" s="145">
        <v>70</v>
      </c>
      <c r="M318" s="145">
        <v>219026</v>
      </c>
      <c r="N318" s="148">
        <v>0.32600000000000001</v>
      </c>
      <c r="O318" s="148">
        <v>0.39600000000000002</v>
      </c>
      <c r="P318" s="148">
        <v>0.47299999999999998</v>
      </c>
      <c r="Q318" s="148">
        <v>1.2400000000000001E-4</v>
      </c>
      <c r="R318" s="148">
        <v>10</v>
      </c>
      <c r="S318" s="148">
        <v>0.109</v>
      </c>
      <c r="T318" s="148">
        <v>-7.67</v>
      </c>
      <c r="U318" s="148">
        <v>0</v>
      </c>
      <c r="V318" s="148">
        <v>3.4500000000000003E-2</v>
      </c>
      <c r="W318" s="148">
        <v>133.44899999999899</v>
      </c>
      <c r="X318" s="148">
        <v>4</v>
      </c>
      <c r="Y318" s="148">
        <v>0.38500000000000001</v>
      </c>
    </row>
    <row r="319" spans="11:25" x14ac:dyDescent="0.25">
      <c r="K319" s="145" t="s">
        <v>761</v>
      </c>
      <c r="L319" s="145">
        <v>55</v>
      </c>
      <c r="M319" s="145">
        <v>185523</v>
      </c>
      <c r="N319" s="148">
        <v>2.42E-4</v>
      </c>
      <c r="O319" s="148">
        <v>0.34599999999999997</v>
      </c>
      <c r="P319" s="148">
        <v>0.75</v>
      </c>
      <c r="Q319" s="148">
        <v>1.1900000000000001E-2</v>
      </c>
      <c r="R319" s="148">
        <v>11</v>
      </c>
      <c r="S319" s="148">
        <v>0.27100000000000002</v>
      </c>
      <c r="T319" s="148">
        <v>-6.6189999999999998</v>
      </c>
      <c r="U319" s="148">
        <v>1</v>
      </c>
      <c r="V319" s="148">
        <v>0.10299999999999999</v>
      </c>
      <c r="W319" s="148">
        <v>165.03599999999901</v>
      </c>
      <c r="X319" s="148">
        <v>4</v>
      </c>
      <c r="Y319" s="148">
        <v>0.66700000000000004</v>
      </c>
    </row>
    <row r="320" spans="11:25" x14ac:dyDescent="0.25">
      <c r="K320" s="145" t="s">
        <v>762</v>
      </c>
      <c r="L320" s="145">
        <v>74</v>
      </c>
      <c r="M320" s="145">
        <v>125666</v>
      </c>
      <c r="N320" s="148">
        <v>0.879</v>
      </c>
      <c r="O320" s="148">
        <v>0.33200000000000002</v>
      </c>
      <c r="P320" s="148">
        <v>0.17899999999999999</v>
      </c>
      <c r="Q320" s="148">
        <v>0</v>
      </c>
      <c r="R320" s="148">
        <v>5</v>
      </c>
      <c r="S320" s="148">
        <v>8.8599999999999998E-2</v>
      </c>
      <c r="T320" s="148">
        <v>-11.83</v>
      </c>
      <c r="U320" s="148">
        <v>1</v>
      </c>
      <c r="V320" s="148">
        <v>3.2599999999999997E-2</v>
      </c>
      <c r="W320" s="148">
        <v>96.528999999999996</v>
      </c>
      <c r="X320" s="148">
        <v>4</v>
      </c>
      <c r="Y320" s="148">
        <v>0.315</v>
      </c>
    </row>
    <row r="321" spans="11:25" x14ac:dyDescent="0.25">
      <c r="K321" s="145" t="s">
        <v>763</v>
      </c>
      <c r="L321" s="145">
        <v>66</v>
      </c>
      <c r="M321" s="145">
        <v>269106</v>
      </c>
      <c r="N321" s="148">
        <v>0.46500000000000002</v>
      </c>
      <c r="O321" s="148">
        <v>0.19500000000000001</v>
      </c>
      <c r="P321" s="148">
        <v>0.48299999999999998</v>
      </c>
      <c r="Q321" s="148">
        <v>0.497</v>
      </c>
      <c r="R321" s="148">
        <v>4</v>
      </c>
      <c r="S321" s="148">
        <v>6.8599999999999994E-2</v>
      </c>
      <c r="T321" s="148">
        <v>-4.9909999999999997</v>
      </c>
      <c r="U321" s="148">
        <v>0</v>
      </c>
      <c r="V321" s="148">
        <v>0.03</v>
      </c>
      <c r="W321" s="148">
        <v>84.71</v>
      </c>
      <c r="X321" s="148">
        <v>4</v>
      </c>
      <c r="Y321" s="148">
        <v>0.17299999999999999</v>
      </c>
    </row>
    <row r="322" spans="11:25" x14ac:dyDescent="0.25">
      <c r="K322" s="145" t="s">
        <v>764</v>
      </c>
      <c r="L322" s="145">
        <v>72</v>
      </c>
      <c r="M322" s="145">
        <v>318813</v>
      </c>
      <c r="N322" s="148">
        <v>7.4800000000000005E-2</v>
      </c>
      <c r="O322" s="148">
        <v>0.29899999999999999</v>
      </c>
      <c r="P322" s="148">
        <v>0.44299999999999901</v>
      </c>
      <c r="Q322" s="148">
        <v>1.3799999999999999E-4</v>
      </c>
      <c r="R322" s="148">
        <v>0</v>
      </c>
      <c r="S322" s="148">
        <v>0.17699999999999999</v>
      </c>
      <c r="T322" s="148">
        <v>-12.620999999999899</v>
      </c>
      <c r="U322" s="148">
        <v>1</v>
      </c>
      <c r="V322" s="148">
        <v>3.4599999999999999E-2</v>
      </c>
      <c r="W322" s="148">
        <v>139.53899999999999</v>
      </c>
      <c r="X322" s="148">
        <v>4</v>
      </c>
      <c r="Y322" s="148">
        <v>0.434</v>
      </c>
    </row>
    <row r="323" spans="11:25" x14ac:dyDescent="0.25">
      <c r="K323" s="145" t="s">
        <v>765</v>
      </c>
      <c r="L323" s="145">
        <v>68</v>
      </c>
      <c r="M323" s="145">
        <v>271573</v>
      </c>
      <c r="N323" s="148">
        <v>0.14199999999999999</v>
      </c>
      <c r="O323" s="148">
        <v>0.64</v>
      </c>
      <c r="P323" s="148">
        <v>0.65099999999999902</v>
      </c>
      <c r="Q323" s="148">
        <v>0.28000000000000003</v>
      </c>
      <c r="R323" s="148">
        <v>4</v>
      </c>
      <c r="S323" s="148">
        <v>3.4099999999999998E-2</v>
      </c>
      <c r="T323" s="148">
        <v>-14.981</v>
      </c>
      <c r="U323" s="148">
        <v>0</v>
      </c>
      <c r="V323" s="148">
        <v>5.1700000000000003E-2</v>
      </c>
      <c r="W323" s="148">
        <v>111.676</v>
      </c>
      <c r="X323" s="148">
        <v>4</v>
      </c>
      <c r="Y323" s="148">
        <v>0.80099999999999905</v>
      </c>
    </row>
    <row r="324" spans="11:25" x14ac:dyDescent="0.25">
      <c r="K324" s="145" t="s">
        <v>766</v>
      </c>
      <c r="L324" s="145">
        <v>58</v>
      </c>
      <c r="M324" s="145">
        <v>131360</v>
      </c>
      <c r="N324" s="148">
        <v>5.4600000000000003E-2</v>
      </c>
      <c r="O324" s="148">
        <v>0.56499999999999995</v>
      </c>
      <c r="P324" s="148">
        <v>0.95299999999999996</v>
      </c>
      <c r="Q324" s="148">
        <v>2.9499999999999999E-5</v>
      </c>
      <c r="R324" s="148">
        <v>9</v>
      </c>
      <c r="S324" s="148">
        <v>6.3700000000000007E-2</v>
      </c>
      <c r="T324" s="148">
        <v>-6.5039999999999996</v>
      </c>
      <c r="U324" s="148">
        <v>1</v>
      </c>
      <c r="V324" s="148">
        <v>3.9300000000000002E-2</v>
      </c>
      <c r="W324" s="148">
        <v>124.28700000000001</v>
      </c>
      <c r="X324" s="148">
        <v>4</v>
      </c>
      <c r="Y324" s="148">
        <v>0.88700000000000001</v>
      </c>
    </row>
    <row r="325" spans="11:25" x14ac:dyDescent="0.25">
      <c r="K325" s="145" t="s">
        <v>767</v>
      </c>
      <c r="L325" s="145">
        <v>55</v>
      </c>
      <c r="M325" s="145">
        <v>278626</v>
      </c>
      <c r="N325" s="148">
        <v>0.22500000000000001</v>
      </c>
      <c r="O325" s="148">
        <v>0.63</v>
      </c>
      <c r="P325" s="148">
        <v>0.51900000000000002</v>
      </c>
      <c r="Q325" s="148">
        <v>4.2999999999999902E-6</v>
      </c>
      <c r="R325" s="148">
        <v>9</v>
      </c>
      <c r="S325" s="148">
        <v>9.74E-2</v>
      </c>
      <c r="T325" s="148">
        <v>-10.997</v>
      </c>
      <c r="U325" s="148">
        <v>1</v>
      </c>
      <c r="V325" s="148">
        <v>5.28E-2</v>
      </c>
      <c r="W325" s="148">
        <v>143.94200000000001</v>
      </c>
      <c r="X325" s="148">
        <v>4</v>
      </c>
      <c r="Y325" s="148">
        <v>0.502</v>
      </c>
    </row>
    <row r="326" spans="11:25" x14ac:dyDescent="0.25">
      <c r="K326" s="145" t="s">
        <v>768</v>
      </c>
      <c r="L326" s="145">
        <v>71</v>
      </c>
      <c r="M326" s="145">
        <v>162533</v>
      </c>
      <c r="N326" s="148">
        <v>0.77800000000000002</v>
      </c>
      <c r="O326" s="148">
        <v>0.52300000000000002</v>
      </c>
      <c r="P326" s="148">
        <v>0.40200000000000002</v>
      </c>
      <c r="Q326" s="148">
        <v>0</v>
      </c>
      <c r="R326" s="148">
        <v>0</v>
      </c>
      <c r="S326" s="148">
        <v>0.432</v>
      </c>
      <c r="T326" s="148">
        <v>-8.2329999999999899</v>
      </c>
      <c r="U326" s="148">
        <v>1</v>
      </c>
      <c r="V326" s="148">
        <v>3.0499999999999999E-2</v>
      </c>
      <c r="W326" s="148">
        <v>70.863</v>
      </c>
      <c r="X326" s="148">
        <v>4</v>
      </c>
      <c r="Y326" s="148">
        <v>0.67500000000000004</v>
      </c>
    </row>
    <row r="327" spans="11:25" x14ac:dyDescent="0.25">
      <c r="K327" s="145" t="s">
        <v>769</v>
      </c>
      <c r="L327" s="145">
        <v>71</v>
      </c>
      <c r="M327" s="145">
        <v>141600</v>
      </c>
      <c r="N327" s="148">
        <v>5.4300000000000001E-2</v>
      </c>
      <c r="O327" s="148">
        <v>0.64099999999999902</v>
      </c>
      <c r="P327" s="148">
        <v>0.77400000000000002</v>
      </c>
      <c r="Q327" s="148">
        <v>1.0499999999999999E-5</v>
      </c>
      <c r="R327" s="148">
        <v>2</v>
      </c>
      <c r="S327" s="148">
        <v>4.7300000000000002E-2</v>
      </c>
      <c r="T327" s="148">
        <v>-5.9160000000000004</v>
      </c>
      <c r="U327" s="148">
        <v>1</v>
      </c>
      <c r="V327" s="148">
        <v>2.7799999999999998E-2</v>
      </c>
      <c r="W327" s="148">
        <v>89.787000000000006</v>
      </c>
      <c r="X327" s="148">
        <v>4</v>
      </c>
      <c r="Y327" s="148">
        <v>0.94199999999999995</v>
      </c>
    </row>
    <row r="328" spans="11:25" x14ac:dyDescent="0.25">
      <c r="K328" s="145" t="s">
        <v>770</v>
      </c>
      <c r="L328" s="145">
        <v>59</v>
      </c>
      <c r="M328" s="145">
        <v>166466</v>
      </c>
      <c r="N328" s="148">
        <v>0.75800000000000001</v>
      </c>
      <c r="O328" s="148">
        <v>0.35</v>
      </c>
      <c r="P328" s="148">
        <v>0.29299999999999998</v>
      </c>
      <c r="Q328" s="148">
        <v>8.2099999999999993E-6</v>
      </c>
      <c r="R328" s="148">
        <v>2</v>
      </c>
      <c r="S328" s="148">
        <v>0.104</v>
      </c>
      <c r="T328" s="148">
        <v>-9.5020000000000007</v>
      </c>
      <c r="U328" s="148">
        <v>1</v>
      </c>
      <c r="V328" s="148">
        <v>2.58E-2</v>
      </c>
      <c r="W328" s="148">
        <v>96.685000000000002</v>
      </c>
      <c r="X328" s="148">
        <v>4</v>
      </c>
      <c r="Y328" s="148">
        <v>0.16200000000000001</v>
      </c>
    </row>
    <row r="329" spans="11:25" x14ac:dyDescent="0.25">
      <c r="K329" s="145" t="s">
        <v>771</v>
      </c>
      <c r="L329" s="145">
        <v>67</v>
      </c>
      <c r="M329" s="145">
        <v>205293</v>
      </c>
      <c r="N329" s="148">
        <v>7.3400000000000007E-2</v>
      </c>
      <c r="O329" s="148">
        <v>0.40699999999999997</v>
      </c>
      <c r="P329" s="148">
        <v>0.83399999999999996</v>
      </c>
      <c r="Q329" s="148">
        <v>2.1000000000000001E-4</v>
      </c>
      <c r="R329" s="148">
        <v>6</v>
      </c>
      <c r="S329" s="148">
        <v>0.24099999999999999</v>
      </c>
      <c r="T329" s="148">
        <v>-9.2240000000000002</v>
      </c>
      <c r="U329" s="148">
        <v>1</v>
      </c>
      <c r="V329" s="148">
        <v>0.20799999999999999</v>
      </c>
      <c r="W329" s="148">
        <v>121.38</v>
      </c>
      <c r="X329" s="148">
        <v>4</v>
      </c>
      <c r="Y329" s="148">
        <v>0.71</v>
      </c>
    </row>
    <row r="330" spans="11:25" x14ac:dyDescent="0.25">
      <c r="K330" s="145" t="s">
        <v>772</v>
      </c>
      <c r="L330" s="145">
        <v>54</v>
      </c>
      <c r="M330" s="145">
        <v>170760</v>
      </c>
      <c r="N330" s="148">
        <v>0.8</v>
      </c>
      <c r="O330" s="148">
        <v>0.55799999999999905</v>
      </c>
      <c r="P330" s="148">
        <v>0.68599999999999905</v>
      </c>
      <c r="Q330" s="148">
        <v>0</v>
      </c>
      <c r="R330" s="148">
        <v>7</v>
      </c>
      <c r="S330" s="148">
        <v>0.81499999999999995</v>
      </c>
      <c r="T330" s="148">
        <v>-4.4950000000000001</v>
      </c>
      <c r="U330" s="148">
        <v>1</v>
      </c>
      <c r="V330" s="148">
        <v>2.8899999999999999E-2</v>
      </c>
      <c r="W330" s="148">
        <v>132.07499999999999</v>
      </c>
      <c r="X330" s="148">
        <v>4</v>
      </c>
      <c r="Y330" s="148">
        <v>0.88599999999999901</v>
      </c>
    </row>
    <row r="331" spans="11:25" x14ac:dyDescent="0.25">
      <c r="K331" s="145" t="s">
        <v>773</v>
      </c>
      <c r="L331" s="145">
        <v>57</v>
      </c>
      <c r="M331" s="145">
        <v>138360</v>
      </c>
      <c r="N331" s="148">
        <v>0.105</v>
      </c>
      <c r="O331" s="148">
        <v>0.59299999999999997</v>
      </c>
      <c r="P331" s="148">
        <v>0.80400000000000005</v>
      </c>
      <c r="Q331" s="148">
        <v>2.2199999999999999E-6</v>
      </c>
      <c r="R331" s="148">
        <v>7</v>
      </c>
      <c r="S331" s="148">
        <v>4.7E-2</v>
      </c>
      <c r="T331" s="148">
        <v>-5.4969999999999999</v>
      </c>
      <c r="U331" s="148">
        <v>1</v>
      </c>
      <c r="V331" s="148">
        <v>3.1899999999999998E-2</v>
      </c>
      <c r="W331" s="148">
        <v>148.959</v>
      </c>
      <c r="X331" s="148">
        <v>4</v>
      </c>
      <c r="Y331" s="148">
        <v>0.96199999999999997</v>
      </c>
    </row>
    <row r="332" spans="11:25" x14ac:dyDescent="0.25">
      <c r="K332" s="145" t="s">
        <v>774</v>
      </c>
      <c r="L332" s="145">
        <v>70</v>
      </c>
      <c r="M332" s="145">
        <v>192053</v>
      </c>
      <c r="N332" s="148">
        <v>0.88700000000000001</v>
      </c>
      <c r="O332" s="148">
        <v>0.38900000000000001</v>
      </c>
      <c r="P332" s="148">
        <v>0.39600000000000002</v>
      </c>
      <c r="Q332" s="148">
        <v>0</v>
      </c>
      <c r="R332" s="148">
        <v>7</v>
      </c>
      <c r="S332" s="148">
        <v>8.2799999999999999E-2</v>
      </c>
      <c r="T332" s="148">
        <v>-7.9989999999999997</v>
      </c>
      <c r="U332" s="148">
        <v>1</v>
      </c>
      <c r="V332" s="148">
        <v>3.32E-2</v>
      </c>
      <c r="W332" s="148">
        <v>171.86</v>
      </c>
      <c r="X332" s="148">
        <v>3</v>
      </c>
      <c r="Y332" s="148">
        <v>0.58499999999999996</v>
      </c>
    </row>
    <row r="333" spans="11:25" x14ac:dyDescent="0.25">
      <c r="K333" s="145" t="s">
        <v>775</v>
      </c>
      <c r="L333" s="145">
        <v>57</v>
      </c>
      <c r="M333" s="145">
        <v>179386</v>
      </c>
      <c r="N333" s="148">
        <v>0.38100000000000001</v>
      </c>
      <c r="O333" s="148">
        <v>0.56200000000000006</v>
      </c>
      <c r="P333" s="148">
        <v>0.76800000000000002</v>
      </c>
      <c r="Q333" s="148">
        <v>0.03</v>
      </c>
      <c r="R333" s="148">
        <v>7</v>
      </c>
      <c r="S333" s="148">
        <v>0.16800000000000001</v>
      </c>
      <c r="T333" s="148">
        <v>-6.6129999999999898</v>
      </c>
      <c r="U333" s="148">
        <v>1</v>
      </c>
      <c r="V333" s="148">
        <v>6.0600000000000001E-2</v>
      </c>
      <c r="W333" s="148">
        <v>119.544</v>
      </c>
      <c r="X333" s="148">
        <v>4</v>
      </c>
      <c r="Y333" s="148">
        <v>0.96599999999999997</v>
      </c>
    </row>
    <row r="334" spans="11:25" x14ac:dyDescent="0.25">
      <c r="K334" s="145" t="s">
        <v>776</v>
      </c>
      <c r="L334" s="145">
        <v>49</v>
      </c>
      <c r="M334" s="145">
        <v>710826</v>
      </c>
      <c r="N334" s="148">
        <v>0.28499999999999998</v>
      </c>
      <c r="O334" s="148">
        <v>0.35099999999999998</v>
      </c>
      <c r="P334" s="148">
        <v>0.22800000000000001</v>
      </c>
      <c r="Q334" s="148">
        <v>1.16E-3</v>
      </c>
      <c r="R334" s="148">
        <v>0</v>
      </c>
      <c r="S334" s="148">
        <v>0.123</v>
      </c>
      <c r="T334" s="148">
        <v>-17.271000000000001</v>
      </c>
      <c r="U334" s="148">
        <v>1</v>
      </c>
      <c r="V334" s="148">
        <v>3.0700000000000002E-2</v>
      </c>
      <c r="W334" s="148">
        <v>104.551</v>
      </c>
      <c r="X334" s="148">
        <v>4</v>
      </c>
      <c r="Y334" s="148">
        <v>3.2899999999999999E-2</v>
      </c>
    </row>
    <row r="335" spans="11:25" x14ac:dyDescent="0.25">
      <c r="K335" s="145" t="s">
        <v>777</v>
      </c>
      <c r="L335" s="145">
        <v>67</v>
      </c>
      <c r="M335" s="145">
        <v>140920</v>
      </c>
      <c r="N335" s="148">
        <v>0.26</v>
      </c>
      <c r="O335" s="148">
        <v>0.377</v>
      </c>
      <c r="P335" s="148">
        <v>0.91599999999999904</v>
      </c>
      <c r="Q335" s="148">
        <v>0</v>
      </c>
      <c r="R335" s="148">
        <v>4</v>
      </c>
      <c r="S335" s="148">
        <v>7.3999999999999996E-2</v>
      </c>
      <c r="T335" s="148">
        <v>-3.1989999999999998</v>
      </c>
      <c r="U335" s="148">
        <v>0</v>
      </c>
      <c r="V335" s="148">
        <v>4.8099999999999997E-2</v>
      </c>
      <c r="W335" s="148">
        <v>75.533000000000001</v>
      </c>
      <c r="X335" s="148">
        <v>4</v>
      </c>
      <c r="Y335" s="148">
        <v>0.91200000000000003</v>
      </c>
    </row>
    <row r="336" spans="11:25" x14ac:dyDescent="0.25">
      <c r="K336" s="145" t="s">
        <v>778</v>
      </c>
      <c r="L336" s="145">
        <v>64</v>
      </c>
      <c r="M336" s="145">
        <v>254133</v>
      </c>
      <c r="N336" s="148">
        <v>7.46E-2</v>
      </c>
      <c r="O336" s="148">
        <v>0.40299999999999903</v>
      </c>
      <c r="P336" s="148">
        <v>0.70899999999999996</v>
      </c>
      <c r="Q336" s="148">
        <v>0.49399999999999999</v>
      </c>
      <c r="R336" s="148">
        <v>9</v>
      </c>
      <c r="S336" s="148">
        <v>0.13200000000000001</v>
      </c>
      <c r="T336" s="148">
        <v>-9.3659999999999997</v>
      </c>
      <c r="U336" s="148">
        <v>1</v>
      </c>
      <c r="V336" s="148">
        <v>8.8499999999999995E-2</v>
      </c>
      <c r="W336" s="148">
        <v>97.161000000000001</v>
      </c>
      <c r="X336" s="148">
        <v>4</v>
      </c>
      <c r="Y336" s="148">
        <v>0.65400000000000003</v>
      </c>
    </row>
    <row r="337" spans="11:25" x14ac:dyDescent="0.25">
      <c r="K337" s="145" t="s">
        <v>779</v>
      </c>
      <c r="L337" s="145">
        <v>80</v>
      </c>
      <c r="M337" s="145">
        <v>183306</v>
      </c>
      <c r="N337" s="148">
        <v>0.182</v>
      </c>
      <c r="O337" s="148">
        <v>0.49099999999999999</v>
      </c>
      <c r="P337" s="148">
        <v>0.58299999999999996</v>
      </c>
      <c r="Q337" s="148">
        <v>0</v>
      </c>
      <c r="R337" s="148">
        <v>7</v>
      </c>
      <c r="S337" s="148">
        <v>0.40699999999999997</v>
      </c>
      <c r="T337" s="148">
        <v>-10.964</v>
      </c>
      <c r="U337" s="148">
        <v>1</v>
      </c>
      <c r="V337" s="148">
        <v>3.7600000000000001E-2</v>
      </c>
      <c r="W337" s="148">
        <v>150.572</v>
      </c>
      <c r="X337" s="148">
        <v>4</v>
      </c>
      <c r="Y337" s="148">
        <v>0.90700000000000003</v>
      </c>
    </row>
    <row r="338" spans="11:25" x14ac:dyDescent="0.25">
      <c r="K338" s="145" t="s">
        <v>780</v>
      </c>
      <c r="L338" s="145">
        <v>75</v>
      </c>
      <c r="M338" s="145">
        <v>270773</v>
      </c>
      <c r="N338" s="148">
        <v>0.44700000000000001</v>
      </c>
      <c r="O338" s="148">
        <v>0.63400000000000001</v>
      </c>
      <c r="P338" s="148">
        <v>0.63</v>
      </c>
      <c r="Q338" s="148">
        <v>3.9E-2</v>
      </c>
      <c r="R338" s="148">
        <v>1</v>
      </c>
      <c r="S338" s="148">
        <v>0.17</v>
      </c>
      <c r="T338" s="148">
        <v>-8.2769999999999992</v>
      </c>
      <c r="U338" s="148">
        <v>0</v>
      </c>
      <c r="V338" s="148">
        <v>3.1E-2</v>
      </c>
      <c r="W338" s="148">
        <v>118.62799999999901</v>
      </c>
      <c r="X338" s="148">
        <v>4</v>
      </c>
      <c r="Y338" s="148">
        <v>0.48899999999999999</v>
      </c>
    </row>
    <row r="339" spans="11:25" x14ac:dyDescent="0.25">
      <c r="K339" s="145" t="s">
        <v>781</v>
      </c>
      <c r="L339" s="145">
        <v>63</v>
      </c>
      <c r="M339" s="145">
        <v>190253</v>
      </c>
      <c r="N339" s="148">
        <v>0.40500000000000003</v>
      </c>
      <c r="O339" s="148">
        <v>0.42499999999999999</v>
      </c>
      <c r="P339" s="148">
        <v>0.90300000000000002</v>
      </c>
      <c r="Q339" s="148">
        <v>1.2800000000000001E-2</v>
      </c>
      <c r="R339" s="148">
        <v>1</v>
      </c>
      <c r="S339" s="148">
        <v>0.11699999999999899</v>
      </c>
      <c r="T339" s="148">
        <v>-4.8010000000000002</v>
      </c>
      <c r="U339" s="148">
        <v>1</v>
      </c>
      <c r="V339" s="148">
        <v>7.3200000000000001E-2</v>
      </c>
      <c r="W339" s="148">
        <v>108.747999999999</v>
      </c>
      <c r="X339" s="148">
        <v>4</v>
      </c>
      <c r="Y339" s="148">
        <v>0.76900000000000002</v>
      </c>
    </row>
    <row r="340" spans="11:25" x14ac:dyDescent="0.25">
      <c r="K340" s="145" t="s">
        <v>782</v>
      </c>
      <c r="L340" s="145">
        <v>47</v>
      </c>
      <c r="M340" s="145">
        <v>163026</v>
      </c>
      <c r="N340" s="148">
        <v>0.59499999999999997</v>
      </c>
      <c r="O340" s="148">
        <v>0.46899999999999997</v>
      </c>
      <c r="P340" s="148">
        <v>0.64700000000000002</v>
      </c>
      <c r="Q340" s="148">
        <v>1.6500000000000001E-6</v>
      </c>
      <c r="R340" s="148">
        <v>8</v>
      </c>
      <c r="S340" s="148">
        <v>0.33899999999999902</v>
      </c>
      <c r="T340" s="148">
        <v>-13.913</v>
      </c>
      <c r="U340" s="148">
        <v>1</v>
      </c>
      <c r="V340" s="148">
        <v>3.15E-2</v>
      </c>
      <c r="W340" s="148">
        <v>147.87799999999999</v>
      </c>
      <c r="X340" s="148">
        <v>4</v>
      </c>
      <c r="Y340" s="148">
        <v>0.94199999999999995</v>
      </c>
    </row>
    <row r="341" spans="11:25" x14ac:dyDescent="0.25">
      <c r="K341" s="145" t="s">
        <v>783</v>
      </c>
      <c r="L341" s="145">
        <v>70</v>
      </c>
      <c r="M341" s="145">
        <v>150640</v>
      </c>
      <c r="N341" s="148">
        <v>0.48599999999999999</v>
      </c>
      <c r="O341" s="148">
        <v>0.55100000000000005</v>
      </c>
      <c r="P341" s="148">
        <v>0.29299999999999998</v>
      </c>
      <c r="Q341" s="148">
        <v>2.7300000000000002E-4</v>
      </c>
      <c r="R341" s="148">
        <v>2</v>
      </c>
      <c r="S341" s="148">
        <v>8.6400000000000005E-2</v>
      </c>
      <c r="T341" s="148">
        <v>-12.503</v>
      </c>
      <c r="U341" s="148">
        <v>1</v>
      </c>
      <c r="V341" s="148">
        <v>2.7199999999999998E-2</v>
      </c>
      <c r="W341" s="148">
        <v>106.79799999999901</v>
      </c>
      <c r="X341" s="148">
        <v>4</v>
      </c>
      <c r="Y341" s="148">
        <v>0.32200000000000001</v>
      </c>
    </row>
    <row r="342" spans="11:25" x14ac:dyDescent="0.25">
      <c r="K342" s="145" t="s">
        <v>784</v>
      </c>
      <c r="L342" s="145">
        <v>60</v>
      </c>
      <c r="M342" s="145">
        <v>154120</v>
      </c>
      <c r="N342" s="148">
        <v>3.56E-2</v>
      </c>
      <c r="O342" s="148">
        <v>0.70399999999999996</v>
      </c>
      <c r="P342" s="148">
        <v>0.77300000000000002</v>
      </c>
      <c r="Q342" s="148">
        <v>4.9800000000000001E-3</v>
      </c>
      <c r="R342" s="148">
        <v>9</v>
      </c>
      <c r="S342" s="148">
        <v>8.1999999999999906E-2</v>
      </c>
      <c r="T342" s="148">
        <v>-9.6210000000000004</v>
      </c>
      <c r="U342" s="148">
        <v>1</v>
      </c>
      <c r="V342" s="148">
        <v>2.7900000000000001E-2</v>
      </c>
      <c r="W342" s="148">
        <v>141.655</v>
      </c>
      <c r="X342" s="148">
        <v>4</v>
      </c>
      <c r="Y342" s="148">
        <v>0.97199999999999998</v>
      </c>
    </row>
    <row r="343" spans="11:25" x14ac:dyDescent="0.25">
      <c r="K343" s="145" t="s">
        <v>785</v>
      </c>
      <c r="L343" s="145">
        <v>66</v>
      </c>
      <c r="M343" s="145">
        <v>134386</v>
      </c>
      <c r="N343" s="148">
        <v>0.36</v>
      </c>
      <c r="O343" s="148">
        <v>0.39</v>
      </c>
      <c r="P343" s="148">
        <v>0.625</v>
      </c>
      <c r="Q343" s="148">
        <v>0</v>
      </c>
      <c r="R343" s="148">
        <v>9</v>
      </c>
      <c r="S343" s="148">
        <v>6.6299999999999998E-2</v>
      </c>
      <c r="T343" s="148">
        <v>-7.8129999999999997</v>
      </c>
      <c r="U343" s="148">
        <v>0</v>
      </c>
      <c r="V343" s="148">
        <v>5.3699999999999998E-2</v>
      </c>
      <c r="W343" s="148">
        <v>144.33799999999999</v>
      </c>
      <c r="X343" s="148">
        <v>4</v>
      </c>
      <c r="Y343" s="148">
        <v>0.51400000000000001</v>
      </c>
    </row>
    <row r="344" spans="11:25" x14ac:dyDescent="0.25">
      <c r="K344" s="145" t="s">
        <v>786</v>
      </c>
      <c r="L344" s="145">
        <v>61</v>
      </c>
      <c r="M344" s="145">
        <v>149466</v>
      </c>
      <c r="N344" s="148">
        <v>0.51300000000000001</v>
      </c>
      <c r="O344" s="148">
        <v>0.45600000000000002</v>
      </c>
      <c r="P344" s="148">
        <v>0.47</v>
      </c>
      <c r="Q344" s="148">
        <v>3.7599999999999999E-5</v>
      </c>
      <c r="R344" s="148">
        <v>2</v>
      </c>
      <c r="S344" s="148">
        <v>0.44400000000000001</v>
      </c>
      <c r="T344" s="148">
        <v>-9.5640000000000001</v>
      </c>
      <c r="U344" s="148">
        <v>1</v>
      </c>
      <c r="V344" s="148">
        <v>2.9399999999999999E-2</v>
      </c>
      <c r="W344" s="148">
        <v>120.336</v>
      </c>
      <c r="X344" s="148">
        <v>4</v>
      </c>
      <c r="Y344" s="148">
        <v>0.63900000000000001</v>
      </c>
    </row>
    <row r="345" spans="11:25" x14ac:dyDescent="0.25">
      <c r="K345" s="145" t="s">
        <v>787</v>
      </c>
      <c r="L345" s="145">
        <v>67</v>
      </c>
      <c r="M345" s="145">
        <v>164106</v>
      </c>
      <c r="N345" s="148">
        <v>0.36499999999999999</v>
      </c>
      <c r="O345" s="148">
        <v>0.70499999999999996</v>
      </c>
      <c r="P345" s="148">
        <v>0.51500000000000001</v>
      </c>
      <c r="Q345" s="148">
        <v>0</v>
      </c>
      <c r="R345" s="148">
        <v>4</v>
      </c>
      <c r="S345" s="148">
        <v>0.38900000000000001</v>
      </c>
      <c r="T345" s="148">
        <v>-9.343</v>
      </c>
      <c r="U345" s="148">
        <v>1</v>
      </c>
      <c r="V345" s="148">
        <v>3.3700000000000001E-2</v>
      </c>
      <c r="W345" s="148">
        <v>112.035</v>
      </c>
      <c r="X345" s="148">
        <v>4</v>
      </c>
      <c r="Y345" s="148">
        <v>0.80299999999999905</v>
      </c>
    </row>
    <row r="346" spans="11:25" x14ac:dyDescent="0.25">
      <c r="K346" s="145" t="s">
        <v>788</v>
      </c>
      <c r="L346" s="145">
        <v>38</v>
      </c>
      <c r="M346" s="145">
        <v>252040</v>
      </c>
      <c r="N346" s="148">
        <v>1.7600000000000001E-2</v>
      </c>
      <c r="O346" s="148">
        <v>0.58499999999999996</v>
      </c>
      <c r="P346" s="148">
        <v>0.67599999999999905</v>
      </c>
      <c r="Q346" s="148">
        <v>0.73199999999999998</v>
      </c>
      <c r="R346" s="148">
        <v>5</v>
      </c>
      <c r="S346" s="148">
        <v>0.129</v>
      </c>
      <c r="T346" s="148">
        <v>-11.266999999999999</v>
      </c>
      <c r="U346" s="148">
        <v>1</v>
      </c>
      <c r="V346" s="148">
        <v>4.7100000000000003E-2</v>
      </c>
      <c r="W346" s="148">
        <v>109.309</v>
      </c>
      <c r="X346" s="148">
        <v>4</v>
      </c>
      <c r="Y346" s="148">
        <v>0.47399999999999998</v>
      </c>
    </row>
    <row r="347" spans="11:25" x14ac:dyDescent="0.25">
      <c r="K347" s="145" t="s">
        <v>789</v>
      </c>
      <c r="L347" s="145">
        <v>53</v>
      </c>
      <c r="M347" s="145">
        <v>149733</v>
      </c>
      <c r="N347" s="148">
        <v>0.38700000000000001</v>
      </c>
      <c r="O347" s="148">
        <v>0.33799999999999902</v>
      </c>
      <c r="P347" s="148">
        <v>0.66799999999999904</v>
      </c>
      <c r="Q347" s="148">
        <v>1.59E-5</v>
      </c>
      <c r="R347" s="148">
        <v>2</v>
      </c>
      <c r="S347" s="148">
        <v>0.111</v>
      </c>
      <c r="T347" s="148">
        <v>-8.641</v>
      </c>
      <c r="U347" s="148">
        <v>1</v>
      </c>
      <c r="V347" s="148">
        <v>4.2099999999999999E-2</v>
      </c>
      <c r="W347" s="148">
        <v>127.09699999999999</v>
      </c>
      <c r="X347" s="148">
        <v>5</v>
      </c>
      <c r="Y347" s="148">
        <v>0.56100000000000005</v>
      </c>
    </row>
    <row r="348" spans="11:25" x14ac:dyDescent="0.25">
      <c r="K348" s="145" t="s">
        <v>790</v>
      </c>
      <c r="L348" s="145">
        <v>58</v>
      </c>
      <c r="M348" s="145">
        <v>194733</v>
      </c>
      <c r="N348" s="148">
        <v>1.54E-2</v>
      </c>
      <c r="O348" s="148">
        <v>0.56999999999999995</v>
      </c>
      <c r="P348" s="148">
        <v>0.754</v>
      </c>
      <c r="Q348" s="148">
        <v>1.3299999999999999E-2</v>
      </c>
      <c r="R348" s="148">
        <v>0</v>
      </c>
      <c r="S348" s="148">
        <v>0.184</v>
      </c>
      <c r="T348" s="148">
        <v>-9.9480000000000004</v>
      </c>
      <c r="U348" s="148">
        <v>1</v>
      </c>
      <c r="V348" s="148">
        <v>3.1E-2</v>
      </c>
      <c r="W348" s="148">
        <v>127.95699999999999</v>
      </c>
      <c r="X348" s="148">
        <v>4</v>
      </c>
      <c r="Y348" s="148">
        <v>0.70799999999999996</v>
      </c>
    </row>
    <row r="349" spans="11:25" x14ac:dyDescent="0.25">
      <c r="K349" s="145" t="s">
        <v>791</v>
      </c>
      <c r="L349" s="145">
        <v>68</v>
      </c>
      <c r="M349" s="145">
        <v>165426</v>
      </c>
      <c r="N349" s="148">
        <v>0.91400000000000003</v>
      </c>
      <c r="O349" s="148">
        <v>0.38</v>
      </c>
      <c r="P349" s="148">
        <v>9.9299999999999999E-2</v>
      </c>
      <c r="Q349" s="148">
        <v>2.31999999999999E-5</v>
      </c>
      <c r="R349" s="148">
        <v>2</v>
      </c>
      <c r="S349" s="148">
        <v>6.0499999999999998E-2</v>
      </c>
      <c r="T349" s="148">
        <v>-20.566999999999901</v>
      </c>
      <c r="U349" s="148">
        <v>1</v>
      </c>
      <c r="V349" s="148">
        <v>5.0900000000000001E-2</v>
      </c>
      <c r="W349" s="148">
        <v>174.874</v>
      </c>
      <c r="X349" s="148">
        <v>4</v>
      </c>
      <c r="Y349" s="148">
        <v>0.44</v>
      </c>
    </row>
    <row r="350" spans="11:25" x14ac:dyDescent="0.25">
      <c r="K350" s="145" t="s">
        <v>792</v>
      </c>
      <c r="L350" s="145">
        <v>50</v>
      </c>
      <c r="M350" s="145">
        <v>134133</v>
      </c>
      <c r="N350" s="148">
        <v>0.184</v>
      </c>
      <c r="O350" s="148">
        <v>0.34100000000000003</v>
      </c>
      <c r="P350" s="148">
        <v>0.41599999999999998</v>
      </c>
      <c r="Q350" s="148">
        <v>6.2799999999999995E-5</v>
      </c>
      <c r="R350" s="148">
        <v>11</v>
      </c>
      <c r="S350" s="148">
        <v>9.1700000000000004E-2</v>
      </c>
      <c r="T350" s="148">
        <v>-9.5739999999999998</v>
      </c>
      <c r="U350" s="148">
        <v>1</v>
      </c>
      <c r="V350" s="148">
        <v>2.6499999999999999E-2</v>
      </c>
      <c r="W350" s="148">
        <v>102.886</v>
      </c>
      <c r="X350" s="148">
        <v>3</v>
      </c>
      <c r="Y350" s="148">
        <v>0.499</v>
      </c>
    </row>
    <row r="351" spans="11:25" x14ac:dyDescent="0.25">
      <c r="K351" s="145" t="s">
        <v>793</v>
      </c>
      <c r="L351" s="145">
        <v>14</v>
      </c>
      <c r="M351" s="145">
        <v>176160</v>
      </c>
      <c r="N351" s="148">
        <v>3.7999999999999999E-2</v>
      </c>
      <c r="O351" s="148">
        <v>0.55000000000000004</v>
      </c>
      <c r="P351" s="148">
        <v>0.92900000000000005</v>
      </c>
      <c r="Q351" s="148">
        <v>0</v>
      </c>
      <c r="R351" s="148">
        <v>9</v>
      </c>
      <c r="S351" s="148">
        <v>0.13500000000000001</v>
      </c>
      <c r="T351" s="148">
        <v>-5.7649999999999997</v>
      </c>
      <c r="U351" s="148">
        <v>1</v>
      </c>
      <c r="V351" s="148">
        <v>8.1500000000000003E-2</v>
      </c>
      <c r="W351" s="148">
        <v>129.011</v>
      </c>
      <c r="X351" s="148">
        <v>4</v>
      </c>
      <c r="Y351" s="148">
        <v>0.64300000000000002</v>
      </c>
    </row>
    <row r="352" spans="11:25" x14ac:dyDescent="0.25">
      <c r="K352" s="145" t="s">
        <v>794</v>
      </c>
      <c r="L352" s="145">
        <v>52</v>
      </c>
      <c r="M352" s="145">
        <v>156106</v>
      </c>
      <c r="N352" s="148">
        <v>0.52800000000000002</v>
      </c>
      <c r="O352" s="148">
        <v>0.64599999999999902</v>
      </c>
      <c r="P352" s="148">
        <v>0.81299999999999994</v>
      </c>
      <c r="Q352" s="148">
        <v>7.8599999999999903E-3</v>
      </c>
      <c r="R352" s="148">
        <v>9</v>
      </c>
      <c r="S352" s="148">
        <v>0.17799999999999999</v>
      </c>
      <c r="T352" s="148">
        <v>-6.7329999999999997</v>
      </c>
      <c r="U352" s="148">
        <v>1</v>
      </c>
      <c r="V352" s="148">
        <v>4.3400000000000001E-2</v>
      </c>
      <c r="W352" s="148">
        <v>129.37799999999999</v>
      </c>
      <c r="X352" s="148">
        <v>4</v>
      </c>
      <c r="Y352" s="148">
        <v>0.71099999999999997</v>
      </c>
    </row>
    <row r="353" spans="11:25" x14ac:dyDescent="0.25">
      <c r="K353" s="145" t="s">
        <v>795</v>
      </c>
      <c r="L353" s="145">
        <v>49</v>
      </c>
      <c r="M353" s="145">
        <v>172746</v>
      </c>
      <c r="N353" s="148">
        <v>0.39500000000000002</v>
      </c>
      <c r="O353" s="148">
        <v>0.60099999999999998</v>
      </c>
      <c r="P353" s="148">
        <v>0.59599999999999997</v>
      </c>
      <c r="Q353" s="148">
        <v>2.34E-6</v>
      </c>
      <c r="R353" s="148">
        <v>9</v>
      </c>
      <c r="S353" s="148">
        <v>0.45100000000000001</v>
      </c>
      <c r="T353" s="148">
        <v>-8.0289999999999999</v>
      </c>
      <c r="U353" s="148">
        <v>1</v>
      </c>
      <c r="V353" s="148">
        <v>7.3400000000000007E-2</v>
      </c>
      <c r="W353" s="148">
        <v>128.16800000000001</v>
      </c>
      <c r="X353" s="148">
        <v>4</v>
      </c>
      <c r="Y353" s="148">
        <v>0.503</v>
      </c>
    </row>
    <row r="354" spans="11:25" x14ac:dyDescent="0.25">
      <c r="K354" s="145" t="s">
        <v>796</v>
      </c>
      <c r="L354" s="145">
        <v>54</v>
      </c>
      <c r="M354" s="145">
        <v>158250</v>
      </c>
      <c r="N354" s="148">
        <v>0.72099999999999997</v>
      </c>
      <c r="O354" s="148">
        <v>0.42099999999999999</v>
      </c>
      <c r="P354" s="148">
        <v>0.66400000000000003</v>
      </c>
      <c r="Q354" s="148">
        <v>2.4399999999999999E-3</v>
      </c>
      <c r="R354" s="148">
        <v>11</v>
      </c>
      <c r="S354" s="148">
        <v>8.5099999999999995E-2</v>
      </c>
      <c r="T354" s="148">
        <v>-10.657</v>
      </c>
      <c r="U354" s="148">
        <v>0</v>
      </c>
      <c r="V354" s="148">
        <v>6.6500000000000004E-2</v>
      </c>
      <c r="W354" s="148">
        <v>201.583</v>
      </c>
      <c r="X354" s="148">
        <v>4</v>
      </c>
      <c r="Y354" s="148">
        <v>0.57399999999999995</v>
      </c>
    </row>
    <row r="355" spans="11:25" x14ac:dyDescent="0.25">
      <c r="K355" s="145" t="s">
        <v>797</v>
      </c>
      <c r="L355" s="145">
        <v>52</v>
      </c>
      <c r="M355" s="145">
        <v>235826</v>
      </c>
      <c r="N355" s="148">
        <v>0.26500000000000001</v>
      </c>
      <c r="O355" s="148">
        <v>0.42099999999999999</v>
      </c>
      <c r="P355" s="148">
        <v>0.57999999999999996</v>
      </c>
      <c r="Q355" s="148">
        <v>1.3599999999999999E-2</v>
      </c>
      <c r="R355" s="148">
        <v>7</v>
      </c>
      <c r="S355" s="148">
        <v>9.7299999999999998E-2</v>
      </c>
      <c r="T355" s="148">
        <v>-7.0110000000000001</v>
      </c>
      <c r="U355" s="148">
        <v>1</v>
      </c>
      <c r="V355" s="148">
        <v>2.8500000000000001E-2</v>
      </c>
      <c r="W355" s="148">
        <v>129.959</v>
      </c>
      <c r="X355" s="148">
        <v>4</v>
      </c>
      <c r="Y355" s="148">
        <v>0.40299999999999903</v>
      </c>
    </row>
    <row r="356" spans="11:25" x14ac:dyDescent="0.25">
      <c r="K356" s="145" t="s">
        <v>798</v>
      </c>
      <c r="L356" s="145">
        <v>33</v>
      </c>
      <c r="M356" s="145">
        <v>174573</v>
      </c>
      <c r="N356" s="148">
        <v>0.21099999999999999</v>
      </c>
      <c r="O356" s="148">
        <v>0.437999999999999</v>
      </c>
      <c r="P356" s="148">
        <v>0.754</v>
      </c>
      <c r="Q356" s="148">
        <v>0</v>
      </c>
      <c r="R356" s="148">
        <v>2</v>
      </c>
      <c r="S356" s="148">
        <v>0.124</v>
      </c>
      <c r="T356" s="148">
        <v>-7.0350000000000001</v>
      </c>
      <c r="U356" s="148">
        <v>1</v>
      </c>
      <c r="V356" s="148">
        <v>3.8100000000000002E-2</v>
      </c>
      <c r="W356" s="148">
        <v>123.744</v>
      </c>
      <c r="X356" s="148">
        <v>4</v>
      </c>
      <c r="Y356" s="148">
        <v>0.435</v>
      </c>
    </row>
    <row r="357" spans="11:25" x14ac:dyDescent="0.25">
      <c r="K357" s="145" t="s">
        <v>799</v>
      </c>
      <c r="L357" s="145">
        <v>58</v>
      </c>
      <c r="M357" s="145">
        <v>197274</v>
      </c>
      <c r="N357" s="148">
        <v>0.66400000000000003</v>
      </c>
      <c r="O357" s="148">
        <v>0.318</v>
      </c>
      <c r="P357" s="148">
        <v>0.30299999999999999</v>
      </c>
      <c r="Q357" s="148">
        <v>2.23E-4</v>
      </c>
      <c r="R357" s="148">
        <v>11</v>
      </c>
      <c r="S357" s="148">
        <v>0.113</v>
      </c>
      <c r="T357" s="148">
        <v>-15.571999999999999</v>
      </c>
      <c r="U357" s="148">
        <v>0</v>
      </c>
      <c r="V357" s="148">
        <v>3.0200000000000001E-2</v>
      </c>
      <c r="W357" s="148">
        <v>174.25399999999999</v>
      </c>
      <c r="X357" s="148">
        <v>4</v>
      </c>
      <c r="Y357" s="148">
        <v>0.22600000000000001</v>
      </c>
    </row>
    <row r="358" spans="11:25" x14ac:dyDescent="0.25">
      <c r="K358" s="145" t="s">
        <v>800</v>
      </c>
      <c r="L358" s="145">
        <v>8</v>
      </c>
      <c r="M358" s="145">
        <v>189848</v>
      </c>
      <c r="N358" s="148">
        <v>2.8800000000000001E-4</v>
      </c>
      <c r="O358" s="148">
        <v>0.35499999999999998</v>
      </c>
      <c r="P358" s="148">
        <v>0.76099999999999901</v>
      </c>
      <c r="Q358" s="148">
        <v>1.41E-2</v>
      </c>
      <c r="R358" s="148">
        <v>11</v>
      </c>
      <c r="S358" s="148">
        <v>0.188999999999999</v>
      </c>
      <c r="T358" s="148">
        <v>-6.3090000000000002</v>
      </c>
      <c r="U358" s="148">
        <v>1</v>
      </c>
      <c r="V358" s="148">
        <v>9.7799999999999998E-2</v>
      </c>
      <c r="W358" s="148">
        <v>165.209</v>
      </c>
      <c r="X358" s="148">
        <v>4</v>
      </c>
      <c r="Y358" s="148">
        <v>0.68500000000000005</v>
      </c>
    </row>
    <row r="359" spans="11:25" x14ac:dyDescent="0.25">
      <c r="K359" s="145" t="s">
        <v>801</v>
      </c>
      <c r="L359" s="145">
        <v>43</v>
      </c>
      <c r="M359" s="145">
        <v>482278</v>
      </c>
      <c r="N359" s="148">
        <v>0.10099999999999899</v>
      </c>
      <c r="O359" s="148">
        <v>0.55500000000000005</v>
      </c>
      <c r="P359" s="148">
        <v>0.69399999999999995</v>
      </c>
      <c r="Q359" s="148">
        <v>0</v>
      </c>
      <c r="R359" s="148">
        <v>9</v>
      </c>
      <c r="S359" s="148">
        <v>0.123</v>
      </c>
      <c r="T359" s="148">
        <v>-8.4529999999999994</v>
      </c>
      <c r="U359" s="148">
        <v>0</v>
      </c>
      <c r="V359" s="148">
        <v>4.2599999999999999E-2</v>
      </c>
      <c r="W359" s="148">
        <v>127.42299999999901</v>
      </c>
      <c r="X359" s="148">
        <v>4</v>
      </c>
      <c r="Y359" s="148">
        <v>0.60199999999999998</v>
      </c>
    </row>
    <row r="360" spans="11:25" x14ac:dyDescent="0.25">
      <c r="K360" s="145" t="s">
        <v>802</v>
      </c>
      <c r="L360" s="145">
        <v>49</v>
      </c>
      <c r="M360" s="145">
        <v>178266</v>
      </c>
      <c r="N360" s="148">
        <v>0.35399999999999998</v>
      </c>
      <c r="O360" s="148">
        <v>0.34100000000000003</v>
      </c>
      <c r="P360" s="148">
        <v>0.71399999999999997</v>
      </c>
      <c r="Q360" s="148">
        <v>0</v>
      </c>
      <c r="R360" s="148">
        <v>2</v>
      </c>
      <c r="S360" s="148">
        <v>0.31</v>
      </c>
      <c r="T360" s="148">
        <v>-7.9979999999999896</v>
      </c>
      <c r="U360" s="148">
        <v>0</v>
      </c>
      <c r="V360" s="148">
        <v>4.0399999999999998E-2</v>
      </c>
      <c r="W360" s="148">
        <v>147.60399999999899</v>
      </c>
      <c r="X360" s="148">
        <v>4</v>
      </c>
      <c r="Y360" s="148">
        <v>0.41199999999999998</v>
      </c>
    </row>
    <row r="361" spans="11:25" x14ac:dyDescent="0.25">
      <c r="K361" s="145" t="s">
        <v>803</v>
      </c>
      <c r="L361" s="145">
        <v>30</v>
      </c>
      <c r="M361" s="145">
        <v>177426</v>
      </c>
      <c r="N361" s="148">
        <v>5.8599999999999999E-2</v>
      </c>
      <c r="O361" s="148">
        <v>0.68</v>
      </c>
      <c r="P361" s="148">
        <v>0.50700000000000001</v>
      </c>
      <c r="Q361" s="148">
        <v>6.4899999999999997E-6</v>
      </c>
      <c r="R361" s="148">
        <v>7</v>
      </c>
      <c r="S361" s="148">
        <v>7.5399999999999995E-2</v>
      </c>
      <c r="T361" s="148">
        <v>-5.9289999999999896</v>
      </c>
      <c r="U361" s="148">
        <v>1</v>
      </c>
      <c r="V361" s="148">
        <v>3.3599999999999998E-2</v>
      </c>
      <c r="W361" s="148">
        <v>123.47</v>
      </c>
      <c r="X361" s="148">
        <v>4</v>
      </c>
      <c r="Y361" s="148">
        <v>0.85399999999999998</v>
      </c>
    </row>
    <row r="362" spans="11:25" x14ac:dyDescent="0.25">
      <c r="K362" s="145" t="s">
        <v>804</v>
      </c>
      <c r="L362" s="145">
        <v>55</v>
      </c>
      <c r="M362" s="145">
        <v>160400</v>
      </c>
      <c r="N362" s="148">
        <v>0.72699999999999998</v>
      </c>
      <c r="O362" s="148">
        <v>0.50600000000000001</v>
      </c>
      <c r="P362" s="148">
        <v>0.94799999999999995</v>
      </c>
      <c r="Q362" s="148">
        <v>0</v>
      </c>
      <c r="R362" s="148">
        <v>10</v>
      </c>
      <c r="S362" s="148">
        <v>9.0399999999999994E-2</v>
      </c>
      <c r="T362" s="148">
        <v>-5.6260000000000003</v>
      </c>
      <c r="U362" s="148">
        <v>1</v>
      </c>
      <c r="V362" s="148">
        <v>0.105</v>
      </c>
      <c r="W362" s="148">
        <v>130.19499999999999</v>
      </c>
      <c r="X362" s="148">
        <v>4</v>
      </c>
      <c r="Y362" s="148">
        <v>0.93400000000000005</v>
      </c>
    </row>
    <row r="363" spans="11:25" x14ac:dyDescent="0.25">
      <c r="K363" s="145" t="s">
        <v>805</v>
      </c>
      <c r="L363" s="145">
        <v>40</v>
      </c>
      <c r="M363" s="145">
        <v>181760</v>
      </c>
      <c r="N363" s="148">
        <v>5.6500000000000002E-2</v>
      </c>
      <c r="O363" s="148">
        <v>0.32899999999999902</v>
      </c>
      <c r="P363" s="148">
        <v>0.80599999999999905</v>
      </c>
      <c r="Q363" s="148">
        <v>0.21</v>
      </c>
      <c r="R363" s="148">
        <v>1</v>
      </c>
      <c r="S363" s="148">
        <v>0.35499999999999998</v>
      </c>
      <c r="T363" s="148">
        <v>-11.925000000000001</v>
      </c>
      <c r="U363" s="148">
        <v>1</v>
      </c>
      <c r="V363" s="148">
        <v>5.96E-2</v>
      </c>
      <c r="W363" s="148">
        <v>142.625</v>
      </c>
      <c r="X363" s="148">
        <v>4</v>
      </c>
      <c r="Y363" s="148">
        <v>0.61899999999999999</v>
      </c>
    </row>
    <row r="364" spans="11:25" x14ac:dyDescent="0.25">
      <c r="K364" s="145" t="s">
        <v>806</v>
      </c>
      <c r="L364" s="145">
        <v>42</v>
      </c>
      <c r="M364" s="145">
        <v>213706</v>
      </c>
      <c r="N364" s="148">
        <v>0.441</v>
      </c>
      <c r="O364" s="148">
        <v>0.65</v>
      </c>
      <c r="P364" s="148">
        <v>0.79799999999999904</v>
      </c>
      <c r="Q364" s="148">
        <v>7.0599999999999895E-4</v>
      </c>
      <c r="R364" s="148">
        <v>9</v>
      </c>
      <c r="S364" s="148">
        <v>0.13699999999999901</v>
      </c>
      <c r="T364" s="148">
        <v>-8.1259999999999994</v>
      </c>
      <c r="U364" s="148">
        <v>0</v>
      </c>
      <c r="V364" s="148">
        <v>5.4100000000000002E-2</v>
      </c>
      <c r="W364" s="148">
        <v>110.646</v>
      </c>
      <c r="X364" s="148">
        <v>4</v>
      </c>
      <c r="Y364" s="148">
        <v>0.46399999999999902</v>
      </c>
    </row>
    <row r="365" spans="11:25" x14ac:dyDescent="0.25">
      <c r="K365" s="145" t="s">
        <v>807</v>
      </c>
      <c r="L365" s="145">
        <v>62</v>
      </c>
      <c r="M365" s="145">
        <v>188560</v>
      </c>
      <c r="N365" s="148">
        <v>2.29E-2</v>
      </c>
      <c r="O365" s="148">
        <v>0.52700000000000002</v>
      </c>
      <c r="P365" s="148">
        <v>0.871</v>
      </c>
      <c r="Q365" s="148">
        <v>0.155</v>
      </c>
      <c r="R365" s="148">
        <v>4</v>
      </c>
      <c r="S365" s="148">
        <v>0.41899999999999998</v>
      </c>
      <c r="T365" s="148">
        <v>-8.7080000000000002</v>
      </c>
      <c r="U365" s="148">
        <v>1</v>
      </c>
      <c r="V365" s="148">
        <v>3.5400000000000001E-2</v>
      </c>
      <c r="W365" s="148">
        <v>120.72199999999999</v>
      </c>
      <c r="X365" s="148">
        <v>4</v>
      </c>
      <c r="Y365" s="148">
        <v>0.107</v>
      </c>
    </row>
    <row r="366" spans="11:25" x14ac:dyDescent="0.25">
      <c r="K366" s="145" t="s">
        <v>808</v>
      </c>
      <c r="L366" s="145">
        <v>16</v>
      </c>
      <c r="M366" s="145">
        <v>279520</v>
      </c>
      <c r="N366" s="148">
        <v>2.5000000000000001E-2</v>
      </c>
      <c r="O366" s="148">
        <v>0.68200000000000005</v>
      </c>
      <c r="P366" s="148">
        <v>0.621</v>
      </c>
      <c r="Q366" s="148">
        <v>0.85199999999999998</v>
      </c>
      <c r="R366" s="148">
        <v>7</v>
      </c>
      <c r="S366" s="148">
        <v>0.153</v>
      </c>
      <c r="T366" s="148">
        <v>-9.6529999999999898</v>
      </c>
      <c r="U366" s="148">
        <v>1</v>
      </c>
      <c r="V366" s="148">
        <v>4.5100000000000001E-2</v>
      </c>
      <c r="W366" s="148">
        <v>125.91</v>
      </c>
      <c r="X366" s="148">
        <v>4</v>
      </c>
      <c r="Y366" s="148">
        <v>0.86099999999999999</v>
      </c>
    </row>
    <row r="367" spans="11:25" x14ac:dyDescent="0.25">
      <c r="K367" s="145" t="s">
        <v>809</v>
      </c>
      <c r="L367" s="145">
        <v>56</v>
      </c>
      <c r="M367" s="145">
        <v>214640</v>
      </c>
      <c r="N367" s="148">
        <v>0.21</v>
      </c>
      <c r="O367" s="148">
        <v>0.36399999999999999</v>
      </c>
      <c r="P367" s="148">
        <v>0.76800000000000002</v>
      </c>
      <c r="Q367" s="148">
        <v>0.13600000000000001</v>
      </c>
      <c r="R367" s="148">
        <v>9</v>
      </c>
      <c r="S367" s="148">
        <v>0.503</v>
      </c>
      <c r="T367" s="148">
        <v>-10.492000000000001</v>
      </c>
      <c r="U367" s="148">
        <v>1</v>
      </c>
      <c r="V367" s="148">
        <v>7.5700000000000003E-2</v>
      </c>
      <c r="W367" s="148">
        <v>130.602</v>
      </c>
      <c r="X367" s="148">
        <v>4</v>
      </c>
      <c r="Y367" s="148">
        <v>0.37</v>
      </c>
    </row>
    <row r="368" spans="11:25" x14ac:dyDescent="0.25">
      <c r="K368" s="145" t="s">
        <v>810</v>
      </c>
      <c r="L368" s="145">
        <v>42</v>
      </c>
      <c r="M368" s="145">
        <v>166092</v>
      </c>
      <c r="N368" s="148">
        <v>0.111</v>
      </c>
      <c r="O368" s="148">
        <v>0.46</v>
      </c>
      <c r="P368" s="148">
        <v>0.95499999999999996</v>
      </c>
      <c r="Q368" s="148">
        <v>0.54</v>
      </c>
      <c r="R368" s="148">
        <v>11</v>
      </c>
      <c r="S368" s="148">
        <v>0.95199999999999996</v>
      </c>
      <c r="T368" s="148">
        <v>-6.6840000000000002</v>
      </c>
      <c r="U368" s="148">
        <v>1</v>
      </c>
      <c r="V368" s="148">
        <v>4.87E-2</v>
      </c>
      <c r="W368" s="148">
        <v>160.07299999999901</v>
      </c>
      <c r="X368" s="148">
        <v>4</v>
      </c>
      <c r="Y368" s="148">
        <v>0.72599999999999998</v>
      </c>
    </row>
    <row r="369" spans="11:25" x14ac:dyDescent="0.25">
      <c r="K369" s="145" t="s">
        <v>811</v>
      </c>
      <c r="L369" s="145">
        <v>69</v>
      </c>
      <c r="M369" s="145">
        <v>334106</v>
      </c>
      <c r="N369" s="148">
        <v>0.46799999999999897</v>
      </c>
      <c r="O369" s="148">
        <v>0.61499999999999999</v>
      </c>
      <c r="P369" s="148">
        <v>0.129</v>
      </c>
      <c r="Q369" s="148">
        <v>0</v>
      </c>
      <c r="R369" s="148">
        <v>6</v>
      </c>
      <c r="S369" s="148">
        <v>0.114</v>
      </c>
      <c r="T369" s="148">
        <v>-14.891999999999999</v>
      </c>
      <c r="U369" s="148">
        <v>1</v>
      </c>
      <c r="V369" s="148">
        <v>2.86E-2</v>
      </c>
      <c r="W369" s="148">
        <v>91.768999999999906</v>
      </c>
      <c r="X369" s="148">
        <v>4</v>
      </c>
      <c r="Y369" s="148">
        <v>0.249</v>
      </c>
    </row>
    <row r="370" spans="11:25" x14ac:dyDescent="0.25">
      <c r="K370" s="145" t="s">
        <v>812</v>
      </c>
      <c r="L370" s="145">
        <v>73</v>
      </c>
      <c r="M370" s="145">
        <v>256000</v>
      </c>
      <c r="N370" s="148">
        <v>0.218999999999999</v>
      </c>
      <c r="O370" s="148">
        <v>0.63</v>
      </c>
      <c r="P370" s="148">
        <v>0.44900000000000001</v>
      </c>
      <c r="Q370" s="148">
        <v>0</v>
      </c>
      <c r="R370" s="148">
        <v>5</v>
      </c>
      <c r="S370" s="148">
        <v>6.2199999999999998E-2</v>
      </c>
      <c r="T370" s="148">
        <v>-13.243</v>
      </c>
      <c r="U370" s="148">
        <v>1</v>
      </c>
      <c r="V370" s="148">
        <v>2.52E-2</v>
      </c>
      <c r="W370" s="148">
        <v>84.377999999999901</v>
      </c>
      <c r="X370" s="148">
        <v>4</v>
      </c>
      <c r="Y370" s="148">
        <v>0.623</v>
      </c>
    </row>
    <row r="371" spans="11:25" x14ac:dyDescent="0.25">
      <c r="K371" s="145" t="s">
        <v>813</v>
      </c>
      <c r="L371" s="145">
        <v>77</v>
      </c>
      <c r="M371" s="145">
        <v>199493</v>
      </c>
      <c r="N371" s="148">
        <v>0.88300000000000001</v>
      </c>
      <c r="O371" s="148">
        <v>0.41399999999999998</v>
      </c>
      <c r="P371" s="148">
        <v>0.161</v>
      </c>
      <c r="Q371" s="148">
        <v>2.23E-4</v>
      </c>
      <c r="R371" s="148">
        <v>7</v>
      </c>
      <c r="S371" s="148">
        <v>0.11699999999999899</v>
      </c>
      <c r="T371" s="148">
        <v>-22.32</v>
      </c>
      <c r="U371" s="148">
        <v>0</v>
      </c>
      <c r="V371" s="148">
        <v>3.1800000000000002E-2</v>
      </c>
      <c r="W371" s="148">
        <v>159.375</v>
      </c>
      <c r="X371" s="148">
        <v>4</v>
      </c>
      <c r="Y371" s="148">
        <v>0.42299999999999999</v>
      </c>
    </row>
    <row r="372" spans="11:25" x14ac:dyDescent="0.25">
      <c r="K372" s="145" t="s">
        <v>814</v>
      </c>
      <c r="L372" s="145">
        <v>69</v>
      </c>
      <c r="M372" s="145">
        <v>258834</v>
      </c>
      <c r="N372" s="148">
        <v>0.78200000000000003</v>
      </c>
      <c r="O372" s="148">
        <v>0.61899999999999999</v>
      </c>
      <c r="P372" s="148">
        <v>0.22</v>
      </c>
      <c r="Q372" s="148">
        <v>1.19E-5</v>
      </c>
      <c r="R372" s="148">
        <v>0</v>
      </c>
      <c r="S372" s="148">
        <v>0.124</v>
      </c>
      <c r="T372" s="148">
        <v>-13.843</v>
      </c>
      <c r="U372" s="148">
        <v>1</v>
      </c>
      <c r="V372" s="148">
        <v>6.6699999999999995E-2</v>
      </c>
      <c r="W372" s="148">
        <v>75.16</v>
      </c>
      <c r="X372" s="148">
        <v>4</v>
      </c>
      <c r="Y372" s="148">
        <v>0.42299999999999999</v>
      </c>
    </row>
    <row r="373" spans="11:25" x14ac:dyDescent="0.25">
      <c r="K373" s="145" t="s">
        <v>815</v>
      </c>
      <c r="L373" s="145">
        <v>83</v>
      </c>
      <c r="M373" s="145">
        <v>391376</v>
      </c>
      <c r="N373" s="148">
        <v>5.7399999999999899E-3</v>
      </c>
      <c r="O373" s="148">
        <v>0.57899999999999996</v>
      </c>
      <c r="P373" s="148">
        <v>0.50800000000000001</v>
      </c>
      <c r="Q373" s="148">
        <v>4.9399999999999997E-4</v>
      </c>
      <c r="R373" s="148">
        <v>2</v>
      </c>
      <c r="S373" s="148">
        <v>5.7500000000000002E-2</v>
      </c>
      <c r="T373" s="148">
        <v>-9.484</v>
      </c>
      <c r="U373" s="148">
        <v>1</v>
      </c>
      <c r="V373" s="148">
        <v>2.7E-2</v>
      </c>
      <c r="W373" s="148">
        <v>147.125</v>
      </c>
      <c r="X373" s="148">
        <v>4</v>
      </c>
      <c r="Y373" s="148">
        <v>0.60899999999999999</v>
      </c>
    </row>
    <row r="374" spans="11:25" x14ac:dyDescent="0.25">
      <c r="K374" s="145" t="s">
        <v>816</v>
      </c>
      <c r="L374" s="145">
        <v>79</v>
      </c>
      <c r="M374" s="145">
        <v>296800</v>
      </c>
      <c r="N374" s="148">
        <v>0.313</v>
      </c>
      <c r="O374" s="148">
        <v>0.71099999999999997</v>
      </c>
      <c r="P374" s="148">
        <v>0.29199999999999998</v>
      </c>
      <c r="Q374" s="148">
        <v>0</v>
      </c>
      <c r="R374" s="148">
        <v>4</v>
      </c>
      <c r="S374" s="148">
        <v>0.13100000000000001</v>
      </c>
      <c r="T374" s="148">
        <v>-15.523</v>
      </c>
      <c r="U374" s="148">
        <v>0</v>
      </c>
      <c r="V374" s="148">
        <v>3.6999999999999998E-2</v>
      </c>
      <c r="W374" s="148">
        <v>103.95099999999999</v>
      </c>
      <c r="X374" s="148">
        <v>4</v>
      </c>
      <c r="Y374" s="148">
        <v>0.19399999999999901</v>
      </c>
    </row>
    <row r="375" spans="11:25" x14ac:dyDescent="0.25">
      <c r="K375" s="145" t="s">
        <v>817</v>
      </c>
      <c r="L375" s="145">
        <v>74</v>
      </c>
      <c r="M375" s="145">
        <v>258411</v>
      </c>
      <c r="N375" s="148">
        <v>0.157</v>
      </c>
      <c r="O375" s="148">
        <v>0.65900000000000003</v>
      </c>
      <c r="P375" s="148">
        <v>0.67799999999999905</v>
      </c>
      <c r="Q375" s="148">
        <v>6.6900000000000003E-6</v>
      </c>
      <c r="R375" s="148">
        <v>0</v>
      </c>
      <c r="S375" s="148">
        <v>7.8399999999999997E-2</v>
      </c>
      <c r="T375" s="148">
        <v>-8.18</v>
      </c>
      <c r="U375" s="148">
        <v>1</v>
      </c>
      <c r="V375" s="148">
        <v>3.1300000000000001E-2</v>
      </c>
      <c r="W375" s="148">
        <v>106.18600000000001</v>
      </c>
      <c r="X375" s="148">
        <v>4</v>
      </c>
      <c r="Y375" s="148">
        <v>0.64700000000000002</v>
      </c>
    </row>
    <row r="376" spans="11:25" x14ac:dyDescent="0.25">
      <c r="K376" s="145" t="s">
        <v>818</v>
      </c>
      <c r="L376" s="145">
        <v>76</v>
      </c>
      <c r="M376" s="145">
        <v>206266</v>
      </c>
      <c r="N376" s="148">
        <v>0.36699999999999999</v>
      </c>
      <c r="O376" s="148">
        <v>0.47499999999999998</v>
      </c>
      <c r="P376" s="148">
        <v>0.32200000000000001</v>
      </c>
      <c r="Q376" s="148">
        <v>5.5999999999999995E-4</v>
      </c>
      <c r="R376" s="148">
        <v>7</v>
      </c>
      <c r="S376" s="148">
        <v>0.11</v>
      </c>
      <c r="T376" s="148">
        <v>-10.686999999999999</v>
      </c>
      <c r="U376" s="148">
        <v>1</v>
      </c>
      <c r="V376" s="148">
        <v>2.8299999999999999E-2</v>
      </c>
      <c r="W376" s="148">
        <v>93.502999999999901</v>
      </c>
      <c r="X376" s="148">
        <v>4</v>
      </c>
      <c r="Y376" s="148">
        <v>0.38700000000000001</v>
      </c>
    </row>
    <row r="377" spans="11:25" x14ac:dyDescent="0.25">
      <c r="K377" s="145" t="s">
        <v>819</v>
      </c>
      <c r="L377" s="145">
        <v>64</v>
      </c>
      <c r="M377" s="145">
        <v>214080</v>
      </c>
      <c r="N377" s="148">
        <v>0.57899999999999996</v>
      </c>
      <c r="O377" s="148">
        <v>0.60099999999999998</v>
      </c>
      <c r="P377" s="148">
        <v>0.57399999999999995</v>
      </c>
      <c r="Q377" s="148">
        <v>1.1399999999999999E-5</v>
      </c>
      <c r="R377" s="148">
        <v>2</v>
      </c>
      <c r="S377" s="148">
        <v>0.216</v>
      </c>
      <c r="T377" s="148">
        <v>-8.1660000000000004</v>
      </c>
      <c r="U377" s="148">
        <v>1</v>
      </c>
      <c r="V377" s="148">
        <v>0.03</v>
      </c>
      <c r="W377" s="148">
        <v>147.964</v>
      </c>
      <c r="X377" s="148">
        <v>4</v>
      </c>
      <c r="Y377" s="148">
        <v>0.8</v>
      </c>
    </row>
    <row r="378" spans="11:25" x14ac:dyDescent="0.25">
      <c r="K378" s="145" t="s">
        <v>820</v>
      </c>
      <c r="L378" s="145">
        <v>53</v>
      </c>
      <c r="M378" s="145">
        <v>268706</v>
      </c>
      <c r="N378" s="148">
        <v>0.68099999999999905</v>
      </c>
      <c r="O378" s="148">
        <v>0.69499999999999995</v>
      </c>
      <c r="P378" s="148">
        <v>0.28199999999999997</v>
      </c>
      <c r="Q378" s="148">
        <v>2.6700000000000002E-2</v>
      </c>
      <c r="R378" s="148">
        <v>9</v>
      </c>
      <c r="S378" s="148">
        <v>7.6700000000000004E-2</v>
      </c>
      <c r="T378" s="148">
        <v>-15.359</v>
      </c>
      <c r="U378" s="148">
        <v>1</v>
      </c>
      <c r="V378" s="148">
        <v>2.9499999999999998E-2</v>
      </c>
      <c r="W378" s="148">
        <v>91.680999999999997</v>
      </c>
      <c r="X378" s="148">
        <v>4</v>
      </c>
      <c r="Y378" s="148">
        <v>0.44500000000000001</v>
      </c>
    </row>
    <row r="379" spans="11:25" x14ac:dyDescent="0.25">
      <c r="K379" s="145" t="s">
        <v>821</v>
      </c>
      <c r="L379" s="145">
        <v>71</v>
      </c>
      <c r="M379" s="145">
        <v>233560</v>
      </c>
      <c r="N379" s="148">
        <v>0.57799999999999996</v>
      </c>
      <c r="O379" s="148">
        <v>0.68400000000000005</v>
      </c>
      <c r="P379" s="148">
        <v>0.248</v>
      </c>
      <c r="Q379" s="148">
        <v>0</v>
      </c>
      <c r="R379" s="148">
        <v>0</v>
      </c>
      <c r="S379" s="148">
        <v>6.4299999999999996E-2</v>
      </c>
      <c r="T379" s="148">
        <v>-10.505000000000001</v>
      </c>
      <c r="U379" s="148">
        <v>1</v>
      </c>
      <c r="V379" s="148">
        <v>4.3499999999999997E-2</v>
      </c>
      <c r="W379" s="148">
        <v>116.002</v>
      </c>
      <c r="X379" s="148">
        <v>4</v>
      </c>
      <c r="Y379" s="148">
        <v>0.621</v>
      </c>
    </row>
    <row r="380" spans="11:25" x14ac:dyDescent="0.25">
      <c r="K380" s="145" t="s">
        <v>822</v>
      </c>
      <c r="L380" s="145">
        <v>54</v>
      </c>
      <c r="M380" s="145">
        <v>155453</v>
      </c>
      <c r="N380" s="148">
        <v>0.84099999999999997</v>
      </c>
      <c r="O380" s="148">
        <v>0.57499999999999996</v>
      </c>
      <c r="P380" s="148">
        <v>0.188</v>
      </c>
      <c r="Q380" s="148">
        <v>4.3699999999999998E-5</v>
      </c>
      <c r="R380" s="148">
        <v>9</v>
      </c>
      <c r="S380" s="148">
        <v>0.22800000000000001</v>
      </c>
      <c r="T380" s="148">
        <v>-18.757999999999999</v>
      </c>
      <c r="U380" s="148">
        <v>1</v>
      </c>
      <c r="V380" s="148">
        <v>9.5899999999999999E-2</v>
      </c>
      <c r="W380" s="148">
        <v>77.463999999999999</v>
      </c>
      <c r="X380" s="148">
        <v>4</v>
      </c>
      <c r="Y380" s="148">
        <v>0.33399999999999902</v>
      </c>
    </row>
    <row r="381" spans="11:25" x14ac:dyDescent="0.25">
      <c r="K381" s="145" t="s">
        <v>823</v>
      </c>
      <c r="L381" s="145">
        <v>72</v>
      </c>
      <c r="M381" s="145">
        <v>155880</v>
      </c>
      <c r="N381" s="148">
        <v>0.58899999999999997</v>
      </c>
      <c r="O381" s="148">
        <v>0.62</v>
      </c>
      <c r="P381" s="148">
        <v>0.44600000000000001</v>
      </c>
      <c r="Q381" s="148">
        <v>2.9899999999999999E-2</v>
      </c>
      <c r="R381" s="148">
        <v>1</v>
      </c>
      <c r="S381" s="148">
        <v>7.2700000000000001E-2</v>
      </c>
      <c r="T381" s="148">
        <v>-14.450999999999899</v>
      </c>
      <c r="U381" s="148">
        <v>0</v>
      </c>
      <c r="V381" s="148">
        <v>3.4700000000000002E-2</v>
      </c>
      <c r="W381" s="148">
        <v>88.590999999999994</v>
      </c>
      <c r="X381" s="148">
        <v>4</v>
      </c>
      <c r="Y381" s="148">
        <v>0.86799999999999999</v>
      </c>
    </row>
    <row r="382" spans="11:25" x14ac:dyDescent="0.25">
      <c r="K382" s="145" t="s">
        <v>824</v>
      </c>
      <c r="L382" s="145">
        <v>70</v>
      </c>
      <c r="M382" s="145">
        <v>187013</v>
      </c>
      <c r="N382" s="148">
        <v>0.188999999999999</v>
      </c>
      <c r="O382" s="148">
        <v>0.54100000000000004</v>
      </c>
      <c r="P382" s="148">
        <v>0.45899999999999902</v>
      </c>
      <c r="Q382" s="148">
        <v>2.7400000000000001E-2</v>
      </c>
      <c r="R382" s="148">
        <v>4</v>
      </c>
      <c r="S382" s="148">
        <v>9.9000000000000005E-2</v>
      </c>
      <c r="T382" s="148">
        <v>-10.433</v>
      </c>
      <c r="U382" s="148">
        <v>0</v>
      </c>
      <c r="V382" s="148">
        <v>2.9700000000000001E-2</v>
      </c>
      <c r="W382" s="148">
        <v>171.16499999999999</v>
      </c>
      <c r="X382" s="148">
        <v>4</v>
      </c>
      <c r="Y382" s="148">
        <v>0.80299999999999905</v>
      </c>
    </row>
    <row r="383" spans="11:25" x14ac:dyDescent="0.25">
      <c r="K383" s="145" t="s">
        <v>825</v>
      </c>
      <c r="L383" s="145">
        <v>13</v>
      </c>
      <c r="M383" s="145">
        <v>216573</v>
      </c>
      <c r="N383" s="148">
        <v>0.76200000000000001</v>
      </c>
      <c r="O383" s="148">
        <v>0.60899999999999999</v>
      </c>
      <c r="P383" s="148">
        <v>0.36799999999999999</v>
      </c>
      <c r="Q383" s="148">
        <v>6.28E-6</v>
      </c>
      <c r="R383" s="148">
        <v>10</v>
      </c>
      <c r="S383" s="148">
        <v>0.33500000000000002</v>
      </c>
      <c r="T383" s="148">
        <v>-13.337999999999999</v>
      </c>
      <c r="U383" s="148">
        <v>1</v>
      </c>
      <c r="V383" s="148">
        <v>2.9399999999999999E-2</v>
      </c>
      <c r="W383" s="148">
        <v>90.372999999999905</v>
      </c>
      <c r="X383" s="148">
        <v>4</v>
      </c>
      <c r="Y383" s="148">
        <v>0.61799999999999999</v>
      </c>
    </row>
    <row r="384" spans="11:25" x14ac:dyDescent="0.25">
      <c r="K384" s="145" t="s">
        <v>826</v>
      </c>
      <c r="L384" s="145">
        <v>80</v>
      </c>
      <c r="M384" s="145">
        <v>281613</v>
      </c>
      <c r="N384" s="148">
        <v>0.38600000000000001</v>
      </c>
      <c r="O384" s="148">
        <v>0.60199999999999998</v>
      </c>
      <c r="P384" s="148">
        <v>0.52200000000000002</v>
      </c>
      <c r="Q384" s="148">
        <v>1.4399999999999999E-5</v>
      </c>
      <c r="R384" s="148">
        <v>10</v>
      </c>
      <c r="S384" s="148">
        <v>9.4100000000000003E-2</v>
      </c>
      <c r="T384" s="148">
        <v>-9.0310000000000006</v>
      </c>
      <c r="U384" s="148">
        <v>1</v>
      </c>
      <c r="V384" s="148">
        <v>2.8500000000000001E-2</v>
      </c>
      <c r="W384" s="148">
        <v>136.637</v>
      </c>
      <c r="X384" s="148">
        <v>4</v>
      </c>
      <c r="Y384" s="148">
        <v>0.36</v>
      </c>
    </row>
    <row r="385" spans="11:25" x14ac:dyDescent="0.25">
      <c r="K385" s="145" t="s">
        <v>827</v>
      </c>
      <c r="L385" s="145">
        <v>77</v>
      </c>
      <c r="M385" s="145">
        <v>336453</v>
      </c>
      <c r="N385" s="148">
        <v>0.55100000000000005</v>
      </c>
      <c r="O385" s="148">
        <v>0.44600000000000001</v>
      </c>
      <c r="P385" s="148">
        <v>0.23899999999999999</v>
      </c>
      <c r="Q385" s="148">
        <v>4.0999999999999997E-6</v>
      </c>
      <c r="R385" s="148">
        <v>0</v>
      </c>
      <c r="S385" s="148">
        <v>6.9699999999999998E-2</v>
      </c>
      <c r="T385" s="148">
        <v>-13.945</v>
      </c>
      <c r="U385" s="148">
        <v>1</v>
      </c>
      <c r="V385" s="148">
        <v>3.1600000000000003E-2</v>
      </c>
      <c r="W385" s="148">
        <v>189.50700000000001</v>
      </c>
      <c r="X385" s="148">
        <v>4</v>
      </c>
      <c r="Y385" s="148">
        <v>0.29799999999999999</v>
      </c>
    </row>
    <row r="386" spans="11:25" x14ac:dyDescent="0.25">
      <c r="K386" s="145" t="s">
        <v>828</v>
      </c>
      <c r="L386" s="145">
        <v>65</v>
      </c>
      <c r="M386" s="145">
        <v>286880</v>
      </c>
      <c r="N386" s="148">
        <v>0.74299999999999999</v>
      </c>
      <c r="O386" s="148">
        <v>0.66400000000000003</v>
      </c>
      <c r="P386" s="148">
        <v>0.55299999999999905</v>
      </c>
      <c r="Q386" s="148">
        <v>9.7800000000000005E-3</v>
      </c>
      <c r="R386" s="148">
        <v>9</v>
      </c>
      <c r="S386" s="148">
        <v>8.3799999999999999E-2</v>
      </c>
      <c r="T386" s="148">
        <v>-7.7229999999999999</v>
      </c>
      <c r="U386" s="148">
        <v>1</v>
      </c>
      <c r="V386" s="148">
        <v>2.64E-2</v>
      </c>
      <c r="W386" s="148">
        <v>112.52</v>
      </c>
      <c r="X386" s="148">
        <v>4</v>
      </c>
      <c r="Y386" s="148">
        <v>0.28699999999999998</v>
      </c>
    </row>
    <row r="387" spans="11:25" x14ac:dyDescent="0.25">
      <c r="K387" s="145" t="s">
        <v>829</v>
      </c>
      <c r="L387" s="145">
        <v>64</v>
      </c>
      <c r="M387" s="145">
        <v>277160</v>
      </c>
      <c r="N387" s="148">
        <v>0.71499999999999997</v>
      </c>
      <c r="O387" s="148">
        <v>0.28000000000000003</v>
      </c>
      <c r="P387" s="148">
        <v>0.34399999999999997</v>
      </c>
      <c r="Q387" s="148">
        <v>6.4200000000000004E-3</v>
      </c>
      <c r="R387" s="148">
        <v>0</v>
      </c>
      <c r="S387" s="148">
        <v>0.13300000000000001</v>
      </c>
      <c r="T387" s="148">
        <v>-12.577</v>
      </c>
      <c r="U387" s="148">
        <v>1</v>
      </c>
      <c r="V387" s="148">
        <v>2.93E-2</v>
      </c>
      <c r="W387" s="148">
        <v>171.143</v>
      </c>
      <c r="X387" s="148">
        <v>3</v>
      </c>
      <c r="Y387" s="148">
        <v>0.23199999999999901</v>
      </c>
    </row>
    <row r="388" spans="11:25" x14ac:dyDescent="0.25">
      <c r="K388" s="145" t="s">
        <v>830</v>
      </c>
      <c r="L388" s="145">
        <v>78</v>
      </c>
      <c r="M388" s="145">
        <v>281226</v>
      </c>
      <c r="N388" s="148">
        <v>7.9399999999999998E-2</v>
      </c>
      <c r="O388" s="148">
        <v>0.53799999999999903</v>
      </c>
      <c r="P388" s="148">
        <v>0.70399999999999996</v>
      </c>
      <c r="Q388" s="148">
        <v>0</v>
      </c>
      <c r="R388" s="148">
        <v>1</v>
      </c>
      <c r="S388" s="148">
        <v>8.6699999999999999E-2</v>
      </c>
      <c r="T388" s="148">
        <v>-8.9039999999999999</v>
      </c>
      <c r="U388" s="148">
        <v>0</v>
      </c>
      <c r="V388" s="148">
        <v>3.32E-2</v>
      </c>
      <c r="W388" s="148">
        <v>120.96299999999999</v>
      </c>
      <c r="X388" s="148">
        <v>4</v>
      </c>
      <c r="Y388" s="148">
        <v>0.58299999999999996</v>
      </c>
    </row>
    <row r="389" spans="11:25" x14ac:dyDescent="0.25">
      <c r="K389" s="145" t="s">
        <v>831</v>
      </c>
      <c r="L389" s="145">
        <v>77</v>
      </c>
      <c r="M389" s="145">
        <v>252239</v>
      </c>
      <c r="N389" s="148">
        <v>0.68599999999999905</v>
      </c>
      <c r="O389" s="148">
        <v>0.65400000000000003</v>
      </c>
      <c r="P389" s="148">
        <v>0.50600000000000001</v>
      </c>
      <c r="Q389" s="148">
        <v>1.55E-2</v>
      </c>
      <c r="R389" s="148">
        <v>11</v>
      </c>
      <c r="S389" s="148">
        <v>0.155</v>
      </c>
      <c r="T389" s="148">
        <v>-17.18</v>
      </c>
      <c r="U389" s="148">
        <v>0</v>
      </c>
      <c r="V389" s="148">
        <v>5.3499999999999999E-2</v>
      </c>
      <c r="W389" s="148">
        <v>123.179</v>
      </c>
      <c r="X389" s="148">
        <v>4</v>
      </c>
      <c r="Y389" s="148">
        <v>0.83099999999999996</v>
      </c>
    </row>
    <row r="390" spans="11:25" x14ac:dyDescent="0.25">
      <c r="K390" s="145" t="s">
        <v>832</v>
      </c>
      <c r="L390" s="145">
        <v>76</v>
      </c>
      <c r="M390" s="145">
        <v>161533</v>
      </c>
      <c r="N390" s="148">
        <v>0.56599999999999995</v>
      </c>
      <c r="O390" s="148">
        <v>0.67400000000000004</v>
      </c>
      <c r="P390" s="148">
        <v>0.53700000000000003</v>
      </c>
      <c r="Q390" s="148">
        <v>0</v>
      </c>
      <c r="R390" s="148">
        <v>1</v>
      </c>
      <c r="S390" s="148">
        <v>0.13100000000000001</v>
      </c>
      <c r="T390" s="148">
        <v>-10.970999999999901</v>
      </c>
      <c r="U390" s="148">
        <v>0</v>
      </c>
      <c r="V390" s="148">
        <v>3.6299999999999999E-2</v>
      </c>
      <c r="W390" s="148">
        <v>110.57799999999899</v>
      </c>
      <c r="X390" s="148">
        <v>4</v>
      </c>
      <c r="Y390" s="148">
        <v>0.80900000000000005</v>
      </c>
    </row>
    <row r="391" spans="11:25" x14ac:dyDescent="0.25">
      <c r="K391" s="145" t="s">
        <v>833</v>
      </c>
      <c r="L391" s="145">
        <v>78</v>
      </c>
      <c r="M391" s="145">
        <v>243026</v>
      </c>
      <c r="N391" s="148">
        <v>0.63100000000000001</v>
      </c>
      <c r="O391" s="148">
        <v>0.44299999999999901</v>
      </c>
      <c r="P391" s="148">
        <v>0.40299999999999903</v>
      </c>
      <c r="Q391" s="148">
        <v>0</v>
      </c>
      <c r="R391" s="148">
        <v>0</v>
      </c>
      <c r="S391" s="148">
        <v>0.111</v>
      </c>
      <c r="T391" s="148">
        <v>-8.3390000000000004</v>
      </c>
      <c r="U391" s="148">
        <v>1</v>
      </c>
      <c r="V391" s="148">
        <v>3.2199999999999999E-2</v>
      </c>
      <c r="W391" s="148">
        <v>143.46199999999999</v>
      </c>
      <c r="X391" s="148">
        <v>4</v>
      </c>
      <c r="Y391" s="148">
        <v>0.41</v>
      </c>
    </row>
    <row r="392" spans="11:25" x14ac:dyDescent="0.25">
      <c r="K392" s="145" t="s">
        <v>834</v>
      </c>
      <c r="L392" s="145">
        <v>34</v>
      </c>
      <c r="M392" s="145">
        <v>350266</v>
      </c>
      <c r="N392" s="148">
        <v>0.55899999999999905</v>
      </c>
      <c r="O392" s="148">
        <v>0.60499999999999998</v>
      </c>
      <c r="P392" s="148">
        <v>0.57399999999999995</v>
      </c>
      <c r="Q392" s="148">
        <v>0.113</v>
      </c>
      <c r="R392" s="148">
        <v>2</v>
      </c>
      <c r="S392" s="148">
        <v>6.8400000000000002E-2</v>
      </c>
      <c r="T392" s="148">
        <v>-10.536</v>
      </c>
      <c r="U392" s="148">
        <v>1</v>
      </c>
      <c r="V392" s="148">
        <v>3.7699999999999997E-2</v>
      </c>
      <c r="W392" s="148">
        <v>129.44899999999899</v>
      </c>
      <c r="X392" s="148">
        <v>4</v>
      </c>
      <c r="Y392" s="148">
        <v>0.54299999999999904</v>
      </c>
    </row>
    <row r="393" spans="11:25" x14ac:dyDescent="0.25">
      <c r="K393" s="145" t="s">
        <v>835</v>
      </c>
      <c r="L393" s="145">
        <v>71</v>
      </c>
      <c r="M393" s="145">
        <v>164813</v>
      </c>
      <c r="N393" s="148">
        <v>0.23699999999999999</v>
      </c>
      <c r="O393" s="148">
        <v>0.626</v>
      </c>
      <c r="P393" s="148">
        <v>0.81599999999999995</v>
      </c>
      <c r="Q393" s="148">
        <v>1.7999999999999999E-6</v>
      </c>
      <c r="R393" s="148">
        <v>9</v>
      </c>
      <c r="S393" s="148">
        <v>0.104</v>
      </c>
      <c r="T393" s="148">
        <v>-10.593</v>
      </c>
      <c r="U393" s="148">
        <v>1</v>
      </c>
      <c r="V393" s="148">
        <v>0.13</v>
      </c>
      <c r="W393" s="148">
        <v>105.33</v>
      </c>
      <c r="X393" s="148">
        <v>4</v>
      </c>
      <c r="Y393" s="148">
        <v>0.79799999999999904</v>
      </c>
    </row>
    <row r="394" spans="11:25" x14ac:dyDescent="0.25">
      <c r="K394" s="145" t="s">
        <v>836</v>
      </c>
      <c r="L394" s="145">
        <v>62</v>
      </c>
      <c r="M394" s="145">
        <v>200146</v>
      </c>
      <c r="N394" s="148">
        <v>0.76300000000000001</v>
      </c>
      <c r="O394" s="148">
        <v>0.78400000000000003</v>
      </c>
      <c r="P394" s="148">
        <v>0.45899999999999902</v>
      </c>
      <c r="Q394" s="148">
        <v>1.28E-6</v>
      </c>
      <c r="R394" s="148">
        <v>0</v>
      </c>
      <c r="S394" s="148">
        <v>6.8400000000000002E-2</v>
      </c>
      <c r="T394" s="148">
        <v>-10.446</v>
      </c>
      <c r="U394" s="148">
        <v>1</v>
      </c>
      <c r="V394" s="148">
        <v>3.04E-2</v>
      </c>
      <c r="W394" s="148">
        <v>106.95699999999999</v>
      </c>
      <c r="X394" s="148">
        <v>4</v>
      </c>
      <c r="Y394" s="148">
        <v>0.93099999999999905</v>
      </c>
    </row>
    <row r="395" spans="11:25" x14ac:dyDescent="0.25">
      <c r="K395" s="145" t="s">
        <v>837</v>
      </c>
      <c r="L395" s="145">
        <v>69</v>
      </c>
      <c r="M395" s="145">
        <v>271333</v>
      </c>
      <c r="N395" s="148">
        <v>0.30199999999999999</v>
      </c>
      <c r="O395" s="148">
        <v>0.45299999999999901</v>
      </c>
      <c r="P395" s="148">
        <v>0.46399999999999902</v>
      </c>
      <c r="Q395" s="148">
        <v>5.9599999999999999E-5</v>
      </c>
      <c r="R395" s="148">
        <v>2</v>
      </c>
      <c r="S395" s="148">
        <v>0.152</v>
      </c>
      <c r="T395" s="148">
        <v>-10.96</v>
      </c>
      <c r="U395" s="148">
        <v>1</v>
      </c>
      <c r="V395" s="148">
        <v>4.3099999999999999E-2</v>
      </c>
      <c r="W395" s="148">
        <v>93.19</v>
      </c>
      <c r="X395" s="148">
        <v>4</v>
      </c>
      <c r="Y395" s="148">
        <v>0.65799999999999903</v>
      </c>
    </row>
    <row r="396" spans="11:25" x14ac:dyDescent="0.25">
      <c r="K396" s="145" t="s">
        <v>838</v>
      </c>
      <c r="L396" s="145">
        <v>60</v>
      </c>
      <c r="M396" s="145">
        <v>229560</v>
      </c>
      <c r="N396" s="148">
        <v>0.68</v>
      </c>
      <c r="O396" s="148">
        <v>0.60299999999999998</v>
      </c>
      <c r="P396" s="148">
        <v>0.252</v>
      </c>
      <c r="Q396" s="148">
        <v>6.9599999999999998E-5</v>
      </c>
      <c r="R396" s="148">
        <v>2</v>
      </c>
      <c r="S396" s="148">
        <v>0.14699999999999999</v>
      </c>
      <c r="T396" s="148">
        <v>-12.401999999999999</v>
      </c>
      <c r="U396" s="148">
        <v>1</v>
      </c>
      <c r="V396" s="148">
        <v>3.3700000000000001E-2</v>
      </c>
      <c r="W396" s="148">
        <v>122.631</v>
      </c>
      <c r="X396" s="148">
        <v>4</v>
      </c>
      <c r="Y396" s="148">
        <v>0.17899999999999999</v>
      </c>
    </row>
    <row r="397" spans="11:25" x14ac:dyDescent="0.25">
      <c r="K397" s="145" t="s">
        <v>839</v>
      </c>
      <c r="L397" s="145">
        <v>64</v>
      </c>
      <c r="M397" s="145">
        <v>123173</v>
      </c>
      <c r="N397" s="148">
        <v>0.85099999999999998</v>
      </c>
      <c r="O397" s="148">
        <v>0.45600000000000002</v>
      </c>
      <c r="P397" s="148">
        <v>0.26</v>
      </c>
      <c r="Q397" s="148">
        <v>0.16600000000000001</v>
      </c>
      <c r="R397" s="148">
        <v>3</v>
      </c>
      <c r="S397" s="148">
        <v>0.14199999999999999</v>
      </c>
      <c r="T397" s="148">
        <v>-15.435</v>
      </c>
      <c r="U397" s="148">
        <v>1</v>
      </c>
      <c r="V397" s="148">
        <v>5.4800000000000001E-2</v>
      </c>
      <c r="W397" s="148">
        <v>82.320999999999998</v>
      </c>
      <c r="X397" s="148">
        <v>4</v>
      </c>
      <c r="Y397" s="148">
        <v>0.49099999999999999</v>
      </c>
    </row>
    <row r="398" spans="11:25" x14ac:dyDescent="0.25">
      <c r="K398" s="145" t="s">
        <v>840</v>
      </c>
      <c r="L398" s="145">
        <v>59</v>
      </c>
      <c r="M398" s="145">
        <v>170759</v>
      </c>
      <c r="N398" s="148">
        <v>0.621</v>
      </c>
      <c r="O398" s="148">
        <v>0.66099999999999903</v>
      </c>
      <c r="P398" s="148">
        <v>0.51800000000000002</v>
      </c>
      <c r="Q398" s="148">
        <v>1.7799999999999999E-5</v>
      </c>
      <c r="R398" s="148">
        <v>6</v>
      </c>
      <c r="S398" s="148">
        <v>9.5299999999999996E-2</v>
      </c>
      <c r="T398" s="148">
        <v>-10.061</v>
      </c>
      <c r="U398" s="148">
        <v>0</v>
      </c>
      <c r="V398" s="148">
        <v>3.1899999999999998E-2</v>
      </c>
      <c r="W398" s="148">
        <v>127.26600000000001</v>
      </c>
      <c r="X398" s="148">
        <v>4</v>
      </c>
      <c r="Y398" s="148">
        <v>0.77599999999999902</v>
      </c>
    </row>
    <row r="399" spans="11:25" x14ac:dyDescent="0.25">
      <c r="K399" s="145" t="s">
        <v>841</v>
      </c>
      <c r="L399" s="145">
        <v>55</v>
      </c>
      <c r="M399" s="145">
        <v>212160</v>
      </c>
      <c r="N399" s="148">
        <v>0.94299999999999995</v>
      </c>
      <c r="O399" s="148">
        <v>0.503</v>
      </c>
      <c r="P399" s="148">
        <v>0.26500000000000001</v>
      </c>
      <c r="Q399" s="148">
        <v>4.4999999999999998E-2</v>
      </c>
      <c r="R399" s="148">
        <v>2</v>
      </c>
      <c r="S399" s="148">
        <v>8.6699999999999999E-2</v>
      </c>
      <c r="T399" s="148">
        <v>-15.913</v>
      </c>
      <c r="U399" s="148">
        <v>1</v>
      </c>
      <c r="V399" s="148">
        <v>3.3300000000000003E-2</v>
      </c>
      <c r="W399" s="148">
        <v>78.043999999999997</v>
      </c>
      <c r="X399" s="148">
        <v>4</v>
      </c>
      <c r="Y399" s="148">
        <v>0.52200000000000002</v>
      </c>
    </row>
    <row r="400" spans="11:25" x14ac:dyDescent="0.25">
      <c r="K400" s="145" t="s">
        <v>842</v>
      </c>
      <c r="L400" s="145">
        <v>67</v>
      </c>
      <c r="M400" s="145">
        <v>227705</v>
      </c>
      <c r="N400" s="148">
        <v>0.85599999999999998</v>
      </c>
      <c r="O400" s="148">
        <v>0.502</v>
      </c>
      <c r="P400" s="148">
        <v>0.4</v>
      </c>
      <c r="Q400" s="148">
        <v>3.7500000000000001E-4</v>
      </c>
      <c r="R400" s="148">
        <v>7</v>
      </c>
      <c r="S400" s="148">
        <v>0.33299999999999902</v>
      </c>
      <c r="T400" s="148">
        <v>-13.696999999999999</v>
      </c>
      <c r="U400" s="148">
        <v>0</v>
      </c>
      <c r="V400" s="148">
        <v>2.9399999999999999E-2</v>
      </c>
      <c r="W400" s="148">
        <v>127.182</v>
      </c>
      <c r="X400" s="148">
        <v>4</v>
      </c>
      <c r="Y400" s="148">
        <v>0.435</v>
      </c>
    </row>
    <row r="401" spans="11:25" x14ac:dyDescent="0.25">
      <c r="K401" s="145" t="s">
        <v>843</v>
      </c>
      <c r="L401" s="145">
        <v>71</v>
      </c>
      <c r="M401" s="145">
        <v>176533</v>
      </c>
      <c r="N401" s="148">
        <v>0.877</v>
      </c>
      <c r="O401" s="148">
        <v>0.71299999999999997</v>
      </c>
      <c r="P401" s="148">
        <v>0.25800000000000001</v>
      </c>
      <c r="Q401" s="148">
        <v>6.0600000000000003E-3</v>
      </c>
      <c r="R401" s="148">
        <v>9</v>
      </c>
      <c r="S401" s="148">
        <v>9.6699999999999994E-2</v>
      </c>
      <c r="T401" s="148">
        <v>-14.59</v>
      </c>
      <c r="U401" s="148">
        <v>1</v>
      </c>
      <c r="V401" s="148">
        <v>3.8399999999999997E-2</v>
      </c>
      <c r="W401" s="148">
        <v>98.805000000000007</v>
      </c>
      <c r="X401" s="148">
        <v>4</v>
      </c>
      <c r="Y401" s="148">
        <v>0.56000000000000005</v>
      </c>
    </row>
    <row r="402" spans="11:25" x14ac:dyDescent="0.25">
      <c r="K402" s="145" t="s">
        <v>844</v>
      </c>
      <c r="L402" s="145">
        <v>66</v>
      </c>
      <c r="M402" s="145">
        <v>228133</v>
      </c>
      <c r="N402" s="148">
        <v>0.36099999999999999</v>
      </c>
      <c r="O402" s="148">
        <v>0.25700000000000001</v>
      </c>
      <c r="P402" s="148">
        <v>0.41199999999999998</v>
      </c>
      <c r="Q402" s="148">
        <v>8.6799999999999996E-5</v>
      </c>
      <c r="R402" s="148">
        <v>1</v>
      </c>
      <c r="S402" s="148">
        <v>7.0199999999999999E-2</v>
      </c>
      <c r="T402" s="148">
        <v>-11.788</v>
      </c>
      <c r="U402" s="148">
        <v>1</v>
      </c>
      <c r="V402" s="148">
        <v>2.87E-2</v>
      </c>
      <c r="W402" s="148">
        <v>152.126</v>
      </c>
      <c r="X402" s="148">
        <v>4</v>
      </c>
      <c r="Y402" s="148">
        <v>0.85799999999999998</v>
      </c>
    </row>
    <row r="403" spans="11:25" x14ac:dyDescent="0.25">
      <c r="K403" s="145" t="s">
        <v>845</v>
      </c>
      <c r="L403" s="145">
        <v>75</v>
      </c>
      <c r="M403" s="145">
        <v>200160</v>
      </c>
      <c r="N403" s="148">
        <v>0.35399999999999998</v>
      </c>
      <c r="O403" s="148">
        <v>0.48299999999999998</v>
      </c>
      <c r="P403" s="148">
        <v>0.503</v>
      </c>
      <c r="Q403" s="148">
        <v>2.8399999999999899E-4</v>
      </c>
      <c r="R403" s="148">
        <v>0</v>
      </c>
      <c r="S403" s="148">
        <v>0.11599999999999901</v>
      </c>
      <c r="T403" s="148">
        <v>-9.3960000000000008</v>
      </c>
      <c r="U403" s="148">
        <v>1</v>
      </c>
      <c r="V403" s="148">
        <v>3.4099999999999998E-2</v>
      </c>
      <c r="W403" s="148">
        <v>151.86199999999999</v>
      </c>
      <c r="X403" s="148">
        <v>4</v>
      </c>
      <c r="Y403" s="148">
        <v>0.59799999999999998</v>
      </c>
    </row>
    <row r="404" spans="11:25" x14ac:dyDescent="0.25">
      <c r="K404" s="145" t="s">
        <v>846</v>
      </c>
      <c r="L404" s="145">
        <v>62</v>
      </c>
      <c r="M404" s="145">
        <v>230226</v>
      </c>
      <c r="N404" s="148">
        <v>0.90500000000000003</v>
      </c>
      <c r="O404" s="148">
        <v>0.46399999999999902</v>
      </c>
      <c r="P404" s="148">
        <v>0.32799999999999901</v>
      </c>
      <c r="Q404" s="148">
        <v>0</v>
      </c>
      <c r="R404" s="148">
        <v>4</v>
      </c>
      <c r="S404" s="148">
        <v>0.13500000000000001</v>
      </c>
      <c r="T404" s="148">
        <v>-9.0050000000000008</v>
      </c>
      <c r="U404" s="148">
        <v>1</v>
      </c>
      <c r="V404" s="148">
        <v>4.07E-2</v>
      </c>
      <c r="W404" s="148">
        <v>70.858999999999995</v>
      </c>
      <c r="X404" s="148">
        <v>3</v>
      </c>
      <c r="Y404" s="148">
        <v>0.78400000000000003</v>
      </c>
    </row>
    <row r="405" spans="11:25" x14ac:dyDescent="0.25">
      <c r="K405" s="145" t="s">
        <v>847</v>
      </c>
      <c r="L405" s="145">
        <v>49</v>
      </c>
      <c r="M405" s="145">
        <v>261546</v>
      </c>
      <c r="N405" s="148">
        <v>0.40500000000000003</v>
      </c>
      <c r="O405" s="148">
        <v>0.872</v>
      </c>
      <c r="P405" s="148">
        <v>0.316</v>
      </c>
      <c r="Q405" s="148">
        <v>1.26E-2</v>
      </c>
      <c r="R405" s="148">
        <v>0</v>
      </c>
      <c r="S405" s="148">
        <v>8.4900000000000003E-2</v>
      </c>
      <c r="T405" s="148">
        <v>-14.414999999999999</v>
      </c>
      <c r="U405" s="148">
        <v>1</v>
      </c>
      <c r="V405" s="148">
        <v>4.36E-2</v>
      </c>
      <c r="W405" s="148">
        <v>119.527999999999</v>
      </c>
      <c r="X405" s="148">
        <v>4</v>
      </c>
      <c r="Y405" s="148">
        <v>0.56999999999999995</v>
      </c>
    </row>
    <row r="406" spans="11:25" x14ac:dyDescent="0.25">
      <c r="K406" s="145" t="s">
        <v>848</v>
      </c>
      <c r="L406" s="145">
        <v>63</v>
      </c>
      <c r="M406" s="145">
        <v>341626</v>
      </c>
      <c r="N406" s="148">
        <v>0.41399999999999998</v>
      </c>
      <c r="O406" s="148">
        <v>0.42099999999999999</v>
      </c>
      <c r="P406" s="148">
        <v>0.66099999999999903</v>
      </c>
      <c r="Q406" s="148">
        <v>1.1599999999999999E-6</v>
      </c>
      <c r="R406" s="148">
        <v>9</v>
      </c>
      <c r="S406" s="148">
        <v>9.6199999999999994E-2</v>
      </c>
      <c r="T406" s="148">
        <v>-13.125999999999999</v>
      </c>
      <c r="U406" s="148">
        <v>1</v>
      </c>
      <c r="V406" s="148">
        <v>4.3299999999999998E-2</v>
      </c>
      <c r="W406" s="148">
        <v>100.965</v>
      </c>
      <c r="X406" s="148">
        <v>4</v>
      </c>
      <c r="Y406" s="148">
        <v>0.55399999999999905</v>
      </c>
    </row>
    <row r="407" spans="11:25" x14ac:dyDescent="0.25">
      <c r="K407" s="145" t="s">
        <v>849</v>
      </c>
      <c r="L407" s="145">
        <v>77</v>
      </c>
      <c r="M407" s="145">
        <v>187866</v>
      </c>
      <c r="N407" s="148">
        <v>0.90700000000000003</v>
      </c>
      <c r="O407" s="148">
        <v>0.54700000000000004</v>
      </c>
      <c r="P407" s="148">
        <v>0.25700000000000001</v>
      </c>
      <c r="Q407" s="148">
        <v>0.183</v>
      </c>
      <c r="R407" s="148">
        <v>0</v>
      </c>
      <c r="S407" s="148">
        <v>9.35E-2</v>
      </c>
      <c r="T407" s="148">
        <v>-12.357999999999899</v>
      </c>
      <c r="U407" s="148">
        <v>1</v>
      </c>
      <c r="V407" s="148">
        <v>2.52E-2</v>
      </c>
      <c r="W407" s="148">
        <v>75.751999999999995</v>
      </c>
      <c r="X407" s="148">
        <v>4</v>
      </c>
      <c r="Y407" s="148">
        <v>0.16899999999999901</v>
      </c>
    </row>
    <row r="408" spans="11:25" x14ac:dyDescent="0.25">
      <c r="K408" s="145" t="s">
        <v>850</v>
      </c>
      <c r="L408" s="145">
        <v>65</v>
      </c>
      <c r="M408" s="145">
        <v>229826</v>
      </c>
      <c r="N408" s="148">
        <v>0.38700000000000001</v>
      </c>
      <c r="O408" s="148">
        <v>0.47099999999999997</v>
      </c>
      <c r="P408" s="148">
        <v>0.49399999999999999</v>
      </c>
      <c r="Q408" s="148">
        <v>9.4399999999999998E-2</v>
      </c>
      <c r="R408" s="148">
        <v>7</v>
      </c>
      <c r="S408" s="148">
        <v>0.61699999999999999</v>
      </c>
      <c r="T408" s="148">
        <v>-10.407</v>
      </c>
      <c r="U408" s="148">
        <v>1</v>
      </c>
      <c r="V408" s="148">
        <v>3.1199999999999999E-2</v>
      </c>
      <c r="W408" s="148">
        <v>79.254999999999995</v>
      </c>
      <c r="X408" s="148">
        <v>4</v>
      </c>
      <c r="Y408" s="148">
        <v>0.373</v>
      </c>
    </row>
    <row r="409" spans="11:25" x14ac:dyDescent="0.25">
      <c r="K409" s="145" t="s">
        <v>851</v>
      </c>
      <c r="L409" s="145">
        <v>46</v>
      </c>
      <c r="M409" s="145">
        <v>129106</v>
      </c>
      <c r="N409" s="148">
        <v>0.58899999999999997</v>
      </c>
      <c r="O409" s="148">
        <v>0.71199999999999997</v>
      </c>
      <c r="P409" s="148">
        <v>0.16699999999999901</v>
      </c>
      <c r="Q409" s="148">
        <v>0</v>
      </c>
      <c r="R409" s="148">
        <v>1</v>
      </c>
      <c r="S409" s="148">
        <v>0.157</v>
      </c>
      <c r="T409" s="148">
        <v>-22.046999999999901</v>
      </c>
      <c r="U409" s="148">
        <v>0</v>
      </c>
      <c r="V409" s="148">
        <v>0.89099999999999902</v>
      </c>
      <c r="W409" s="148">
        <v>96.637</v>
      </c>
      <c r="X409" s="148">
        <v>4</v>
      </c>
      <c r="Y409" s="148">
        <v>0.376</v>
      </c>
    </row>
    <row r="410" spans="11:25" x14ac:dyDescent="0.25">
      <c r="K410" s="145" t="s">
        <v>852</v>
      </c>
      <c r="L410" s="145">
        <v>58</v>
      </c>
      <c r="M410" s="145">
        <v>260893</v>
      </c>
      <c r="N410" s="148">
        <v>0.23300000000000001</v>
      </c>
      <c r="O410" s="148">
        <v>0.57499999999999996</v>
      </c>
      <c r="P410" s="148">
        <v>0.432</v>
      </c>
      <c r="Q410" s="148">
        <v>1.3500000000000001E-3</v>
      </c>
      <c r="R410" s="148">
        <v>10</v>
      </c>
      <c r="S410" s="148">
        <v>7.4300000000000005E-2</v>
      </c>
      <c r="T410" s="148">
        <v>-13.641999999999999</v>
      </c>
      <c r="U410" s="148">
        <v>0</v>
      </c>
      <c r="V410" s="148">
        <v>3.1399999999999997E-2</v>
      </c>
      <c r="W410" s="148">
        <v>132.14500000000001</v>
      </c>
      <c r="X410" s="148">
        <v>4</v>
      </c>
      <c r="Y410" s="148">
        <v>0.34799999999999998</v>
      </c>
    </row>
    <row r="411" spans="11:25" x14ac:dyDescent="0.25">
      <c r="K411" s="145" t="s">
        <v>853</v>
      </c>
      <c r="L411" s="145">
        <v>62</v>
      </c>
      <c r="M411" s="145">
        <v>233240</v>
      </c>
      <c r="N411" s="148">
        <v>0.59699999999999998</v>
      </c>
      <c r="O411" s="148">
        <v>0.57299999999999995</v>
      </c>
      <c r="P411" s="148">
        <v>0.42899999999999999</v>
      </c>
      <c r="Q411" s="148">
        <v>8.1799999999999996E-5</v>
      </c>
      <c r="R411" s="148">
        <v>2</v>
      </c>
      <c r="S411" s="148">
        <v>8.3900000000000002E-2</v>
      </c>
      <c r="T411" s="148">
        <v>-8.68</v>
      </c>
      <c r="U411" s="148">
        <v>1</v>
      </c>
      <c r="V411" s="148">
        <v>2.9399999999999999E-2</v>
      </c>
      <c r="W411" s="148">
        <v>139.09700000000001</v>
      </c>
      <c r="X411" s="148">
        <v>4</v>
      </c>
      <c r="Y411" s="148">
        <v>0.36099999999999999</v>
      </c>
    </row>
    <row r="412" spans="11:25" x14ac:dyDescent="0.25">
      <c r="K412" s="145" t="s">
        <v>854</v>
      </c>
      <c r="L412" s="145">
        <v>71</v>
      </c>
      <c r="M412" s="145">
        <v>235986</v>
      </c>
      <c r="N412" s="148">
        <v>0.63900000000000001</v>
      </c>
      <c r="O412" s="148">
        <v>0.442</v>
      </c>
      <c r="P412" s="148">
        <v>0.38400000000000001</v>
      </c>
      <c r="Q412" s="148">
        <v>7.7000000000000001E-5</v>
      </c>
      <c r="R412" s="148">
        <v>10</v>
      </c>
      <c r="S412" s="148">
        <v>5.3900000000000003E-2</v>
      </c>
      <c r="T412" s="148">
        <v>-14.635</v>
      </c>
      <c r="U412" s="148">
        <v>1</v>
      </c>
      <c r="V412" s="148">
        <v>4.1399999999999999E-2</v>
      </c>
      <c r="W412" s="148">
        <v>123.28100000000001</v>
      </c>
      <c r="X412" s="148">
        <v>4</v>
      </c>
      <c r="Y412" s="148">
        <v>0.216</v>
      </c>
    </row>
    <row r="413" spans="11:25" x14ac:dyDescent="0.25">
      <c r="K413" s="145" t="s">
        <v>855</v>
      </c>
      <c r="L413" s="145">
        <v>45</v>
      </c>
      <c r="M413" s="145">
        <v>207866</v>
      </c>
      <c r="N413" s="148">
        <v>0.91799999999999904</v>
      </c>
      <c r="O413" s="148">
        <v>0.66700000000000004</v>
      </c>
      <c r="P413" s="148">
        <v>0.26600000000000001</v>
      </c>
      <c r="Q413" s="148">
        <v>0.28399999999999997</v>
      </c>
      <c r="R413" s="148">
        <v>9</v>
      </c>
      <c r="S413" s="148">
        <v>0.13600000000000001</v>
      </c>
      <c r="T413" s="148">
        <v>-16.338999999999999</v>
      </c>
      <c r="U413" s="148">
        <v>0</v>
      </c>
      <c r="V413" s="148">
        <v>3.6200000000000003E-2</v>
      </c>
      <c r="W413" s="148">
        <v>138.178</v>
      </c>
      <c r="X413" s="148">
        <v>4</v>
      </c>
      <c r="Y413" s="148">
        <v>0.34899999999999998</v>
      </c>
    </row>
    <row r="414" spans="11:25" x14ac:dyDescent="0.25">
      <c r="K414" s="145" t="s">
        <v>856</v>
      </c>
      <c r="L414" s="145">
        <v>66</v>
      </c>
      <c r="M414" s="145">
        <v>269066</v>
      </c>
      <c r="N414" s="148">
        <v>0.36599999999999999</v>
      </c>
      <c r="O414" s="148">
        <v>0.48099999999999998</v>
      </c>
      <c r="P414" s="148">
        <v>0.39200000000000002</v>
      </c>
      <c r="Q414" s="148">
        <v>4.5199999999999997E-2</v>
      </c>
      <c r="R414" s="148">
        <v>1</v>
      </c>
      <c r="S414" s="148">
        <v>0.124</v>
      </c>
      <c r="T414" s="148">
        <v>-11.380999999999901</v>
      </c>
      <c r="U414" s="148">
        <v>1</v>
      </c>
      <c r="V414" s="148">
        <v>3.1199999999999999E-2</v>
      </c>
      <c r="W414" s="148">
        <v>124.572</v>
      </c>
      <c r="X414" s="148">
        <v>4</v>
      </c>
      <c r="Y414" s="148">
        <v>0.52</v>
      </c>
    </row>
    <row r="415" spans="11:25" x14ac:dyDescent="0.25">
      <c r="K415" s="145" t="s">
        <v>857</v>
      </c>
      <c r="L415" s="145">
        <v>63</v>
      </c>
      <c r="M415" s="145">
        <v>201334</v>
      </c>
      <c r="N415" s="148">
        <v>0.11899999999999999</v>
      </c>
      <c r="O415" s="148">
        <v>0.83699999999999997</v>
      </c>
      <c r="P415" s="148">
        <v>0.496</v>
      </c>
      <c r="Q415" s="148">
        <v>0.35699999999999998</v>
      </c>
      <c r="R415" s="148">
        <v>7</v>
      </c>
      <c r="S415" s="148">
        <v>0.115</v>
      </c>
      <c r="T415" s="148">
        <v>-11.821</v>
      </c>
      <c r="U415" s="148">
        <v>1</v>
      </c>
      <c r="V415" s="148">
        <v>4.02E-2</v>
      </c>
      <c r="W415" s="148">
        <v>125.017</v>
      </c>
      <c r="X415" s="148">
        <v>4</v>
      </c>
      <c r="Y415" s="148">
        <v>0.96399999999999997</v>
      </c>
    </row>
    <row r="416" spans="11:25" x14ac:dyDescent="0.25">
      <c r="K416" s="145" t="s">
        <v>858</v>
      </c>
      <c r="L416" s="145">
        <v>65</v>
      </c>
      <c r="M416" s="145">
        <v>237106</v>
      </c>
      <c r="N416" s="148">
        <v>0.57599999999999996</v>
      </c>
      <c r="O416" s="148">
        <v>0.80299999999999905</v>
      </c>
      <c r="P416" s="148">
        <v>0.48799999999999999</v>
      </c>
      <c r="Q416" s="148">
        <v>6.0900000000000003E-2</v>
      </c>
      <c r="R416" s="148">
        <v>1</v>
      </c>
      <c r="S416" s="148">
        <v>7.6300000000000007E-2</v>
      </c>
      <c r="T416" s="148">
        <v>-9.3029999999999902</v>
      </c>
      <c r="U416" s="148">
        <v>1</v>
      </c>
      <c r="V416" s="148">
        <v>8.0299999999999996E-2</v>
      </c>
      <c r="W416" s="148">
        <v>95.771000000000001</v>
      </c>
      <c r="X416" s="148">
        <v>4</v>
      </c>
      <c r="Y416" s="148">
        <v>0.624</v>
      </c>
    </row>
    <row r="417" spans="11:25" x14ac:dyDescent="0.25">
      <c r="K417" s="145" t="s">
        <v>859</v>
      </c>
      <c r="L417" s="145">
        <v>62</v>
      </c>
      <c r="M417" s="145">
        <v>229066</v>
      </c>
      <c r="N417" s="148">
        <v>0.95299999999999996</v>
      </c>
      <c r="O417" s="148">
        <v>0.624</v>
      </c>
      <c r="P417" s="148">
        <v>0.158</v>
      </c>
      <c r="Q417" s="148">
        <v>1.3500000000000001E-3</v>
      </c>
      <c r="R417" s="148">
        <v>9</v>
      </c>
      <c r="S417" s="148">
        <v>0.111999999999999</v>
      </c>
      <c r="T417" s="148">
        <v>-13.058999999999999</v>
      </c>
      <c r="U417" s="148">
        <v>1</v>
      </c>
      <c r="V417" s="148">
        <v>2.8899999999999999E-2</v>
      </c>
      <c r="W417" s="148">
        <v>85.492000000000004</v>
      </c>
      <c r="X417" s="148">
        <v>3</v>
      </c>
      <c r="Y417" s="148">
        <v>0.30299999999999999</v>
      </c>
    </row>
    <row r="418" spans="11:25" x14ac:dyDescent="0.25">
      <c r="K418" s="145" t="s">
        <v>860</v>
      </c>
      <c r="L418" s="145">
        <v>68</v>
      </c>
      <c r="M418" s="145">
        <v>174826</v>
      </c>
      <c r="N418" s="148">
        <v>0.35699999999999998</v>
      </c>
      <c r="O418" s="148">
        <v>0.755</v>
      </c>
      <c r="P418" s="148">
        <v>0.875999999999999</v>
      </c>
      <c r="Q418" s="148">
        <v>5.1699999999999996E-6</v>
      </c>
      <c r="R418" s="148">
        <v>0</v>
      </c>
      <c r="S418" s="148">
        <v>0.22</v>
      </c>
      <c r="T418" s="148">
        <v>-8.8670000000000009</v>
      </c>
      <c r="U418" s="148">
        <v>1</v>
      </c>
      <c r="V418" s="148">
        <v>3.6200000000000003E-2</v>
      </c>
      <c r="W418" s="148">
        <v>102.762</v>
      </c>
      <c r="X418" s="148">
        <v>4</v>
      </c>
      <c r="Y418" s="148">
        <v>0.95399999999999996</v>
      </c>
    </row>
    <row r="419" spans="11:25" x14ac:dyDescent="0.25">
      <c r="K419" s="145" t="s">
        <v>861</v>
      </c>
      <c r="L419" s="145">
        <v>67</v>
      </c>
      <c r="M419" s="145">
        <v>179760</v>
      </c>
      <c r="N419" s="148">
        <v>0.89599999999999902</v>
      </c>
      <c r="O419" s="148">
        <v>0.59299999999999997</v>
      </c>
      <c r="P419" s="148">
        <v>0.20499999999999999</v>
      </c>
      <c r="Q419" s="148">
        <v>5.4599999999999999E-5</v>
      </c>
      <c r="R419" s="148">
        <v>9</v>
      </c>
      <c r="S419" s="148">
        <v>0.11899999999999999</v>
      </c>
      <c r="T419" s="148">
        <v>-14.6009999999999</v>
      </c>
      <c r="U419" s="148">
        <v>1</v>
      </c>
      <c r="V419" s="148">
        <v>4.7899999999999998E-2</v>
      </c>
      <c r="W419" s="148">
        <v>140.279</v>
      </c>
      <c r="X419" s="148">
        <v>4</v>
      </c>
      <c r="Y419" s="148">
        <v>0.377</v>
      </c>
    </row>
    <row r="420" spans="11:25" x14ac:dyDescent="0.25">
      <c r="K420" s="145" t="s">
        <v>862</v>
      </c>
      <c r="L420" s="145">
        <v>50</v>
      </c>
      <c r="M420" s="145">
        <v>272160</v>
      </c>
      <c r="N420" s="148">
        <v>0.35</v>
      </c>
      <c r="O420" s="148">
        <v>0.59299999999999997</v>
      </c>
      <c r="P420" s="148">
        <v>0.46799999999999897</v>
      </c>
      <c r="Q420" s="148">
        <v>3.5200000000000002E-5</v>
      </c>
      <c r="R420" s="148">
        <v>7</v>
      </c>
      <c r="S420" s="148">
        <v>9.1899999999999996E-2</v>
      </c>
      <c r="T420" s="148">
        <v>-11.164999999999999</v>
      </c>
      <c r="U420" s="148">
        <v>1</v>
      </c>
      <c r="V420" s="148">
        <v>2.8500000000000001E-2</v>
      </c>
      <c r="W420" s="148">
        <v>75.798000000000002</v>
      </c>
      <c r="X420" s="148">
        <v>4</v>
      </c>
      <c r="Y420" s="148">
        <v>0.59699999999999998</v>
      </c>
    </row>
    <row r="421" spans="11:25" x14ac:dyDescent="0.25">
      <c r="K421" s="145" t="s">
        <v>863</v>
      </c>
      <c r="L421" s="145">
        <v>58</v>
      </c>
      <c r="M421" s="145">
        <v>310773</v>
      </c>
      <c r="N421" s="148">
        <v>0.94799999999999995</v>
      </c>
      <c r="O421" s="148">
        <v>0.47399999999999998</v>
      </c>
      <c r="P421" s="148">
        <v>4.0399999999999998E-2</v>
      </c>
      <c r="Q421" s="148">
        <v>2.63E-4</v>
      </c>
      <c r="R421" s="148">
        <v>9</v>
      </c>
      <c r="S421" s="148">
        <v>0.111</v>
      </c>
      <c r="T421" s="148">
        <v>-22.207999999999998</v>
      </c>
      <c r="U421" s="148">
        <v>0</v>
      </c>
      <c r="V421" s="148">
        <v>3.8699999999999998E-2</v>
      </c>
      <c r="W421" s="148">
        <v>119.41500000000001</v>
      </c>
      <c r="X421" s="148">
        <v>3</v>
      </c>
      <c r="Y421" s="148">
        <v>0.18</v>
      </c>
    </row>
    <row r="422" spans="11:25" x14ac:dyDescent="0.25">
      <c r="K422" s="145" t="s">
        <v>864</v>
      </c>
      <c r="L422" s="145">
        <v>59</v>
      </c>
      <c r="M422" s="145">
        <v>226866</v>
      </c>
      <c r="N422" s="148">
        <v>0.49399999999999999</v>
      </c>
      <c r="O422" s="148">
        <v>0.50800000000000001</v>
      </c>
      <c r="P422" s="148">
        <v>0.56000000000000005</v>
      </c>
      <c r="Q422" s="148">
        <v>6.11E-3</v>
      </c>
      <c r="R422" s="148">
        <v>9</v>
      </c>
      <c r="S422" s="148">
        <v>0.106</v>
      </c>
      <c r="T422" s="148">
        <v>-8.2439999999999998</v>
      </c>
      <c r="U422" s="148">
        <v>1</v>
      </c>
      <c r="V422" s="148">
        <v>3.04E-2</v>
      </c>
      <c r="W422" s="148">
        <v>122.514</v>
      </c>
      <c r="X422" s="148">
        <v>4</v>
      </c>
      <c r="Y422" s="148">
        <v>0.38600000000000001</v>
      </c>
    </row>
    <row r="423" spans="11:25" x14ac:dyDescent="0.25">
      <c r="K423" s="145" t="s">
        <v>865</v>
      </c>
      <c r="L423" s="145">
        <v>63</v>
      </c>
      <c r="M423" s="145">
        <v>211666</v>
      </c>
      <c r="N423" s="148">
        <v>0.28999999999999998</v>
      </c>
      <c r="O423" s="148">
        <v>0.63200000000000001</v>
      </c>
      <c r="P423" s="148">
        <v>0.55600000000000005</v>
      </c>
      <c r="Q423" s="148">
        <v>2.1499999999999998E-2</v>
      </c>
      <c r="R423" s="148">
        <v>9</v>
      </c>
      <c r="S423" s="148">
        <v>7.7899999999999997E-2</v>
      </c>
      <c r="T423" s="148">
        <v>-10.138</v>
      </c>
      <c r="U423" s="148">
        <v>1</v>
      </c>
      <c r="V423" s="148">
        <v>2.8799999999999999E-2</v>
      </c>
      <c r="W423" s="148">
        <v>104.996</v>
      </c>
      <c r="X423" s="148">
        <v>4</v>
      </c>
      <c r="Y423" s="148">
        <v>0.63300000000000001</v>
      </c>
    </row>
    <row r="424" spans="11:25" x14ac:dyDescent="0.25">
      <c r="K424" s="145" t="s">
        <v>866</v>
      </c>
      <c r="L424" s="145">
        <v>50</v>
      </c>
      <c r="M424" s="145">
        <v>309760</v>
      </c>
      <c r="N424" s="148">
        <v>0.61399999999999999</v>
      </c>
      <c r="O424" s="148">
        <v>0.749</v>
      </c>
      <c r="P424" s="148">
        <v>0.246</v>
      </c>
      <c r="Q424" s="148">
        <v>1.3799999999999999E-4</v>
      </c>
      <c r="R424" s="148">
        <v>0</v>
      </c>
      <c r="S424" s="148">
        <v>9.6699999999999994E-2</v>
      </c>
      <c r="T424" s="148">
        <v>-12.847</v>
      </c>
      <c r="U424" s="148">
        <v>1</v>
      </c>
      <c r="V424" s="148">
        <v>3.8300000000000001E-2</v>
      </c>
      <c r="W424" s="148">
        <v>132.15299999999999</v>
      </c>
      <c r="X424" s="148">
        <v>4</v>
      </c>
      <c r="Y424" s="148">
        <v>0.308</v>
      </c>
    </row>
    <row r="425" spans="11:25" x14ac:dyDescent="0.25">
      <c r="K425" s="145" t="s">
        <v>867</v>
      </c>
      <c r="L425" s="145">
        <v>21</v>
      </c>
      <c r="M425" s="145">
        <v>262600</v>
      </c>
      <c r="N425" s="148">
        <v>0.377999999999999</v>
      </c>
      <c r="O425" s="148">
        <v>0.67799999999999905</v>
      </c>
      <c r="P425" s="148">
        <v>0.622</v>
      </c>
      <c r="Q425" s="148">
        <v>9.5299999999999996E-4</v>
      </c>
      <c r="R425" s="148">
        <v>11</v>
      </c>
      <c r="S425" s="148">
        <v>0.36299999999999999</v>
      </c>
      <c r="T425" s="148">
        <v>-8.875</v>
      </c>
      <c r="U425" s="148">
        <v>1</v>
      </c>
      <c r="V425" s="148">
        <v>3.0099999999999998E-2</v>
      </c>
      <c r="W425" s="148">
        <v>102.229</v>
      </c>
      <c r="X425" s="148">
        <v>1</v>
      </c>
      <c r="Y425" s="148">
        <v>0.47099999999999997</v>
      </c>
    </row>
    <row r="426" spans="11:25" x14ac:dyDescent="0.25">
      <c r="K426" s="145" t="s">
        <v>868</v>
      </c>
      <c r="L426" s="145">
        <v>48</v>
      </c>
      <c r="M426" s="145">
        <v>213026</v>
      </c>
      <c r="N426" s="148">
        <v>0.78</v>
      </c>
      <c r="O426" s="148">
        <v>0.47599999999999998</v>
      </c>
      <c r="P426" s="148">
        <v>0.318</v>
      </c>
      <c r="Q426" s="148">
        <v>1.9999999999999999E-6</v>
      </c>
      <c r="R426" s="148">
        <v>10</v>
      </c>
      <c r="S426" s="148">
        <v>0.104</v>
      </c>
      <c r="T426" s="148">
        <v>-10.952999999999999</v>
      </c>
      <c r="U426" s="148">
        <v>1</v>
      </c>
      <c r="V426" s="148">
        <v>3.04E-2</v>
      </c>
      <c r="W426" s="148">
        <v>126.495</v>
      </c>
      <c r="X426" s="148">
        <v>4</v>
      </c>
      <c r="Y426" s="148">
        <v>0.311</v>
      </c>
    </row>
    <row r="427" spans="11:25" x14ac:dyDescent="0.25">
      <c r="K427" s="145" t="s">
        <v>869</v>
      </c>
      <c r="L427" s="145">
        <v>53</v>
      </c>
      <c r="M427" s="145">
        <v>203333</v>
      </c>
      <c r="N427" s="148">
        <v>0.55000000000000004</v>
      </c>
      <c r="O427" s="148">
        <v>0.41</v>
      </c>
      <c r="P427" s="148">
        <v>0.59799999999999998</v>
      </c>
      <c r="Q427" s="148">
        <v>2.7399999999999998E-3</v>
      </c>
      <c r="R427" s="148">
        <v>2</v>
      </c>
      <c r="S427" s="148">
        <v>9.1999999999999998E-2</v>
      </c>
      <c r="T427" s="148">
        <v>-8.5150000000000006</v>
      </c>
      <c r="U427" s="148">
        <v>1</v>
      </c>
      <c r="V427" s="148">
        <v>4.0500000000000001E-2</v>
      </c>
      <c r="W427" s="148">
        <v>76.444999999999993</v>
      </c>
      <c r="X427" s="148">
        <v>4</v>
      </c>
      <c r="Y427" s="148">
        <v>0.26200000000000001</v>
      </c>
    </row>
    <row r="428" spans="11:25" x14ac:dyDescent="0.25">
      <c r="K428" s="145" t="s">
        <v>870</v>
      </c>
      <c r="L428" s="145">
        <v>72</v>
      </c>
      <c r="M428" s="145">
        <v>229240</v>
      </c>
      <c r="N428" s="148">
        <v>0.36799999999999999</v>
      </c>
      <c r="O428" s="148">
        <v>0.58299999999999996</v>
      </c>
      <c r="P428" s="148">
        <v>0.60199999999999998</v>
      </c>
      <c r="Q428" s="148">
        <v>0</v>
      </c>
      <c r="R428" s="148">
        <v>11</v>
      </c>
      <c r="S428" s="148">
        <v>0.22</v>
      </c>
      <c r="T428" s="148">
        <v>-6.3639999999999999</v>
      </c>
      <c r="U428" s="148">
        <v>1</v>
      </c>
      <c r="V428" s="148">
        <v>2.7400000000000001E-2</v>
      </c>
      <c r="W428" s="148">
        <v>74.007999999999996</v>
      </c>
      <c r="X428" s="148">
        <v>4</v>
      </c>
      <c r="Y428" s="148">
        <v>0.38799999999999901</v>
      </c>
    </row>
    <row r="429" spans="11:25" x14ac:dyDescent="0.25">
      <c r="K429" s="145" t="s">
        <v>871</v>
      </c>
      <c r="L429" s="145">
        <v>44</v>
      </c>
      <c r="M429" s="145">
        <v>250333</v>
      </c>
      <c r="N429" s="148">
        <v>0.34499999999999997</v>
      </c>
      <c r="O429" s="148">
        <v>0.6</v>
      </c>
      <c r="P429" s="148">
        <v>0.36299999999999999</v>
      </c>
      <c r="Q429" s="148">
        <v>3.3300000000000002E-4</v>
      </c>
      <c r="R429" s="148">
        <v>7</v>
      </c>
      <c r="S429" s="148">
        <v>0.25</v>
      </c>
      <c r="T429" s="148">
        <v>-15.468999999999999</v>
      </c>
      <c r="U429" s="148">
        <v>1</v>
      </c>
      <c r="V429" s="148">
        <v>3.6999999999999998E-2</v>
      </c>
      <c r="W429" s="148">
        <v>125.761</v>
      </c>
      <c r="X429" s="148">
        <v>4</v>
      </c>
      <c r="Y429" s="148">
        <v>0.75</v>
      </c>
    </row>
    <row r="430" spans="11:25" x14ac:dyDescent="0.25">
      <c r="K430" s="145" t="s">
        <v>872</v>
      </c>
      <c r="L430" s="145">
        <v>53</v>
      </c>
      <c r="M430" s="145">
        <v>159640</v>
      </c>
      <c r="N430" s="148">
        <v>0.83</v>
      </c>
      <c r="O430" s="148">
        <v>0.38700000000000001</v>
      </c>
      <c r="P430" s="148">
        <v>0.19399999999999901</v>
      </c>
      <c r="Q430" s="148">
        <v>1.4499999999999999E-3</v>
      </c>
      <c r="R430" s="148">
        <v>1</v>
      </c>
      <c r="S430" s="148">
        <v>0.13100000000000001</v>
      </c>
      <c r="T430" s="148">
        <v>-10.829000000000001</v>
      </c>
      <c r="U430" s="148">
        <v>1</v>
      </c>
      <c r="V430" s="148">
        <v>3.1E-2</v>
      </c>
      <c r="W430" s="148">
        <v>121.7</v>
      </c>
      <c r="X430" s="148">
        <v>4</v>
      </c>
      <c r="Y430" s="148">
        <v>8.6199999999999999E-2</v>
      </c>
    </row>
    <row r="431" spans="11:25" x14ac:dyDescent="0.25">
      <c r="K431" s="145" t="s">
        <v>873</v>
      </c>
      <c r="L431" s="145">
        <v>63</v>
      </c>
      <c r="M431" s="145">
        <v>239399</v>
      </c>
      <c r="N431" s="148">
        <v>0.73899999999999999</v>
      </c>
      <c r="O431" s="148">
        <v>0.73199999999999998</v>
      </c>
      <c r="P431" s="148">
        <v>0.161</v>
      </c>
      <c r="Q431" s="148">
        <v>3.79E-4</v>
      </c>
      <c r="R431" s="148">
        <v>11</v>
      </c>
      <c r="S431" s="148">
        <v>0.105</v>
      </c>
      <c r="T431" s="148">
        <v>-12.817</v>
      </c>
      <c r="U431" s="148">
        <v>1</v>
      </c>
      <c r="V431" s="148">
        <v>3.0599999999999999E-2</v>
      </c>
      <c r="W431" s="148">
        <v>95.21</v>
      </c>
      <c r="X431" s="148">
        <v>4</v>
      </c>
      <c r="Y431" s="148">
        <v>0.5</v>
      </c>
    </row>
    <row r="432" spans="11:25" x14ac:dyDescent="0.25">
      <c r="K432" s="145" t="s">
        <v>874</v>
      </c>
      <c r="L432" s="145">
        <v>59</v>
      </c>
      <c r="M432" s="145">
        <v>354320</v>
      </c>
      <c r="N432" s="148">
        <v>0.28799999999999998</v>
      </c>
      <c r="O432" s="148">
        <v>0.39200000000000002</v>
      </c>
      <c r="P432" s="148">
        <v>0.40200000000000002</v>
      </c>
      <c r="Q432" s="148">
        <v>0</v>
      </c>
      <c r="R432" s="148">
        <v>0</v>
      </c>
      <c r="S432" s="148">
        <v>0.24299999999999999</v>
      </c>
      <c r="T432" s="148">
        <v>-9.9610000000000003</v>
      </c>
      <c r="U432" s="148">
        <v>0</v>
      </c>
      <c r="V432" s="148">
        <v>5.3600000000000002E-2</v>
      </c>
      <c r="W432" s="148">
        <v>143.88299999999899</v>
      </c>
      <c r="X432" s="148">
        <v>4</v>
      </c>
      <c r="Y432" s="148">
        <v>0.22800000000000001</v>
      </c>
    </row>
    <row r="433" spans="11:25" x14ac:dyDescent="0.25">
      <c r="K433" s="145" t="s">
        <v>875</v>
      </c>
      <c r="L433" s="145">
        <v>80</v>
      </c>
      <c r="M433" s="145">
        <v>482830</v>
      </c>
      <c r="N433" s="148">
        <v>0.57999999999999996</v>
      </c>
      <c r="O433" s="148">
        <v>0.33799999999999902</v>
      </c>
      <c r="P433" s="148">
        <v>0.34</v>
      </c>
      <c r="Q433" s="148">
        <v>3.2000000000000002E-3</v>
      </c>
      <c r="R433" s="148">
        <v>9</v>
      </c>
      <c r="S433" s="148">
        <v>0.11599999999999901</v>
      </c>
      <c r="T433" s="148">
        <v>-12.048999999999999</v>
      </c>
      <c r="U433" s="148">
        <v>0</v>
      </c>
      <c r="V433" s="148">
        <v>3.39E-2</v>
      </c>
      <c r="W433" s="148">
        <v>82.432999999999893</v>
      </c>
      <c r="X433" s="148">
        <v>4</v>
      </c>
      <c r="Y433" s="148">
        <v>0.19699999999999901</v>
      </c>
    </row>
    <row r="434" spans="11:25" x14ac:dyDescent="0.25">
      <c r="K434" s="145" t="s">
        <v>815</v>
      </c>
      <c r="L434" s="145">
        <v>83</v>
      </c>
      <c r="M434" s="145">
        <v>391376</v>
      </c>
      <c r="N434" s="148">
        <v>5.7399999999999899E-3</v>
      </c>
      <c r="O434" s="148">
        <v>0.57899999999999996</v>
      </c>
      <c r="P434" s="148">
        <v>0.50800000000000001</v>
      </c>
      <c r="Q434" s="148">
        <v>4.9399999999999997E-4</v>
      </c>
      <c r="R434" s="148">
        <v>2</v>
      </c>
      <c r="S434" s="148">
        <v>5.7500000000000002E-2</v>
      </c>
      <c r="T434" s="148">
        <v>-9.484</v>
      </c>
      <c r="U434" s="148">
        <v>1</v>
      </c>
      <c r="V434" s="148">
        <v>2.7E-2</v>
      </c>
      <c r="W434" s="148">
        <v>147.125</v>
      </c>
      <c r="X434" s="148">
        <v>4</v>
      </c>
      <c r="Y434" s="148">
        <v>0.60899999999999999</v>
      </c>
    </row>
    <row r="435" spans="11:25" x14ac:dyDescent="0.25">
      <c r="K435" s="145" t="s">
        <v>876</v>
      </c>
      <c r="L435" s="145">
        <v>71</v>
      </c>
      <c r="M435" s="145">
        <v>200480</v>
      </c>
      <c r="N435" s="148">
        <v>0.123</v>
      </c>
      <c r="O435" s="148">
        <v>0.65099999999999902</v>
      </c>
      <c r="P435" s="148">
        <v>0.80099999999999905</v>
      </c>
      <c r="Q435" s="148">
        <v>0</v>
      </c>
      <c r="R435" s="148">
        <v>0</v>
      </c>
      <c r="S435" s="148">
        <v>8.2500000000000004E-2</v>
      </c>
      <c r="T435" s="148">
        <v>-7.34</v>
      </c>
      <c r="U435" s="148">
        <v>1</v>
      </c>
      <c r="V435" s="148">
        <v>5.1299999999999998E-2</v>
      </c>
      <c r="W435" s="148">
        <v>133.76300000000001</v>
      </c>
      <c r="X435" s="148">
        <v>4</v>
      </c>
      <c r="Y435" s="148">
        <v>0.77599999999999902</v>
      </c>
    </row>
    <row r="436" spans="11:25" x14ac:dyDescent="0.25">
      <c r="K436" s="145" t="s">
        <v>877</v>
      </c>
      <c r="L436" s="145">
        <v>74</v>
      </c>
      <c r="M436" s="145">
        <v>434720</v>
      </c>
      <c r="N436" s="148">
        <v>0.25</v>
      </c>
      <c r="O436" s="148">
        <v>0.54899999999999904</v>
      </c>
      <c r="P436" s="148">
        <v>0.72199999999999998</v>
      </c>
      <c r="Q436" s="148">
        <v>1.38E-2</v>
      </c>
      <c r="R436" s="148">
        <v>11</v>
      </c>
      <c r="S436" s="148">
        <v>0.11</v>
      </c>
      <c r="T436" s="148">
        <v>-11.728999999999999</v>
      </c>
      <c r="U436" s="148">
        <v>0</v>
      </c>
      <c r="V436" s="148">
        <v>2.8299999999999999E-2</v>
      </c>
      <c r="W436" s="148">
        <v>103.88500000000001</v>
      </c>
      <c r="X436" s="148">
        <v>4</v>
      </c>
      <c r="Y436" s="148">
        <v>0.71599999999999997</v>
      </c>
    </row>
    <row r="437" spans="11:25" x14ac:dyDescent="0.25">
      <c r="K437" s="145" t="s">
        <v>878</v>
      </c>
      <c r="L437" s="145">
        <v>74</v>
      </c>
      <c r="M437" s="145">
        <v>168826</v>
      </c>
      <c r="N437" s="148">
        <v>5.5100000000000003E-2</v>
      </c>
      <c r="O437" s="148">
        <v>0.65700000000000003</v>
      </c>
      <c r="P437" s="148">
        <v>0.93200000000000005</v>
      </c>
      <c r="Q437" s="148">
        <v>0</v>
      </c>
      <c r="R437" s="148">
        <v>1</v>
      </c>
      <c r="S437" s="148">
        <v>4.7E-2</v>
      </c>
      <c r="T437" s="148">
        <v>-5.819</v>
      </c>
      <c r="U437" s="148">
        <v>1</v>
      </c>
      <c r="V437" s="148">
        <v>9.9199999999999997E-2</v>
      </c>
      <c r="W437" s="148">
        <v>144.751</v>
      </c>
      <c r="X437" s="148">
        <v>4</v>
      </c>
      <c r="Y437" s="148">
        <v>0.88800000000000001</v>
      </c>
    </row>
    <row r="438" spans="11:25" x14ac:dyDescent="0.25">
      <c r="K438" s="145" t="s">
        <v>879</v>
      </c>
      <c r="L438" s="145">
        <v>63</v>
      </c>
      <c r="M438" s="145">
        <v>381626</v>
      </c>
      <c r="N438" s="148">
        <v>0.29899999999999999</v>
      </c>
      <c r="O438" s="148">
        <v>0.65300000000000002</v>
      </c>
      <c r="P438" s="148">
        <v>0.63100000000000001</v>
      </c>
      <c r="Q438" s="148">
        <v>2.65E-3</v>
      </c>
      <c r="R438" s="148">
        <v>9</v>
      </c>
      <c r="S438" s="148">
        <v>6.2700000000000006E-2</v>
      </c>
      <c r="T438" s="148">
        <v>-11.334</v>
      </c>
      <c r="U438" s="148">
        <v>1</v>
      </c>
      <c r="V438" s="148">
        <v>4.6100000000000002E-2</v>
      </c>
      <c r="W438" s="148">
        <v>156.32</v>
      </c>
      <c r="X438" s="148">
        <v>4</v>
      </c>
      <c r="Y438" s="148">
        <v>0.51600000000000001</v>
      </c>
    </row>
    <row r="439" spans="11:25" x14ac:dyDescent="0.25">
      <c r="K439" s="145" t="s">
        <v>880</v>
      </c>
      <c r="L439" s="145">
        <v>65</v>
      </c>
      <c r="M439" s="145">
        <v>217746</v>
      </c>
      <c r="N439" s="148">
        <v>0.505</v>
      </c>
      <c r="O439" s="148">
        <v>0.54700000000000004</v>
      </c>
      <c r="P439" s="148">
        <v>0.308</v>
      </c>
      <c r="Q439" s="148">
        <v>0</v>
      </c>
      <c r="R439" s="148">
        <v>0</v>
      </c>
      <c r="S439" s="148">
        <v>0.109</v>
      </c>
      <c r="T439" s="148">
        <v>-11.75</v>
      </c>
      <c r="U439" s="148">
        <v>1</v>
      </c>
      <c r="V439" s="148">
        <v>3.7699999999999997E-2</v>
      </c>
      <c r="W439" s="148">
        <v>114.71899999999999</v>
      </c>
      <c r="X439" s="148">
        <v>4</v>
      </c>
      <c r="Y439" s="148">
        <v>0.41</v>
      </c>
    </row>
    <row r="440" spans="11:25" x14ac:dyDescent="0.25">
      <c r="K440" s="145" t="s">
        <v>881</v>
      </c>
      <c r="L440" s="145">
        <v>66</v>
      </c>
      <c r="M440" s="145">
        <v>147493</v>
      </c>
      <c r="N440" s="148">
        <v>4.24E-2</v>
      </c>
      <c r="O440" s="148">
        <v>0.59799999999999998</v>
      </c>
      <c r="P440" s="148">
        <v>0.79700000000000004</v>
      </c>
      <c r="Q440" s="148">
        <v>4.0700000000000003E-4</v>
      </c>
      <c r="R440" s="148">
        <v>7</v>
      </c>
      <c r="S440" s="148">
        <v>7.17E-2</v>
      </c>
      <c r="T440" s="148">
        <v>-6.7929999999999904</v>
      </c>
      <c r="U440" s="148">
        <v>1</v>
      </c>
      <c r="V440" s="148">
        <v>3.32E-2</v>
      </c>
      <c r="W440" s="148">
        <v>123.566</v>
      </c>
      <c r="X440" s="148">
        <v>4</v>
      </c>
      <c r="Y440" s="148">
        <v>0.622</v>
      </c>
    </row>
    <row r="441" spans="11:25" x14ac:dyDescent="0.25">
      <c r="K441" s="145" t="s">
        <v>837</v>
      </c>
      <c r="L441" s="145">
        <v>69</v>
      </c>
      <c r="M441" s="145">
        <v>271333</v>
      </c>
      <c r="N441" s="148">
        <v>0.30199999999999999</v>
      </c>
      <c r="O441" s="148">
        <v>0.45299999999999901</v>
      </c>
      <c r="P441" s="148">
        <v>0.46399999999999902</v>
      </c>
      <c r="Q441" s="148">
        <v>5.9599999999999999E-5</v>
      </c>
      <c r="R441" s="148">
        <v>2</v>
      </c>
      <c r="S441" s="148">
        <v>0.152</v>
      </c>
      <c r="T441" s="148">
        <v>-10.96</v>
      </c>
      <c r="U441" s="148">
        <v>1</v>
      </c>
      <c r="V441" s="148">
        <v>4.3099999999999999E-2</v>
      </c>
      <c r="W441" s="148">
        <v>93.19</v>
      </c>
      <c r="X441" s="148">
        <v>4</v>
      </c>
      <c r="Y441" s="148">
        <v>0.65799999999999903</v>
      </c>
    </row>
    <row r="442" spans="11:25" x14ac:dyDescent="0.25">
      <c r="K442" s="145" t="s">
        <v>882</v>
      </c>
      <c r="L442" s="145">
        <v>68</v>
      </c>
      <c r="M442" s="145">
        <v>341773</v>
      </c>
      <c r="N442" s="148">
        <v>0.66900000000000004</v>
      </c>
      <c r="O442" s="148">
        <v>0.371</v>
      </c>
      <c r="P442" s="148">
        <v>0.40399999999999903</v>
      </c>
      <c r="Q442" s="148">
        <v>4.5299999999999898E-3</v>
      </c>
      <c r="R442" s="148">
        <v>7</v>
      </c>
      <c r="S442" s="148">
        <v>8.0500000000000002E-2</v>
      </c>
      <c r="T442" s="148">
        <v>-6.452</v>
      </c>
      <c r="U442" s="148">
        <v>1</v>
      </c>
      <c r="V442" s="148">
        <v>2.5499999999999998E-2</v>
      </c>
      <c r="W442" s="148">
        <v>74.385999999999996</v>
      </c>
      <c r="X442" s="148">
        <v>4</v>
      </c>
      <c r="Y442" s="148">
        <v>0.153</v>
      </c>
    </row>
    <row r="443" spans="11:25" x14ac:dyDescent="0.25">
      <c r="K443" s="145" t="s">
        <v>849</v>
      </c>
      <c r="L443" s="145">
        <v>77</v>
      </c>
      <c r="M443" s="145">
        <v>187866</v>
      </c>
      <c r="N443" s="148">
        <v>0.90700000000000003</v>
      </c>
      <c r="O443" s="148">
        <v>0.54700000000000004</v>
      </c>
      <c r="P443" s="148">
        <v>0.25700000000000001</v>
      </c>
      <c r="Q443" s="148">
        <v>0.183</v>
      </c>
      <c r="R443" s="148">
        <v>0</v>
      </c>
      <c r="S443" s="148">
        <v>9.35E-2</v>
      </c>
      <c r="T443" s="148">
        <v>-12.357999999999899</v>
      </c>
      <c r="U443" s="148">
        <v>1</v>
      </c>
      <c r="V443" s="148">
        <v>2.52E-2</v>
      </c>
      <c r="W443" s="148">
        <v>75.751999999999995</v>
      </c>
      <c r="X443" s="148">
        <v>4</v>
      </c>
      <c r="Y443" s="148">
        <v>0.16899999999999901</v>
      </c>
    </row>
    <row r="444" spans="11:25" x14ac:dyDescent="0.25">
      <c r="K444" s="145" t="s">
        <v>833</v>
      </c>
      <c r="L444" s="145">
        <v>78</v>
      </c>
      <c r="M444" s="145">
        <v>243026</v>
      </c>
      <c r="N444" s="148">
        <v>0.63100000000000001</v>
      </c>
      <c r="O444" s="148">
        <v>0.44299999999999901</v>
      </c>
      <c r="P444" s="148">
        <v>0.40299999999999903</v>
      </c>
      <c r="Q444" s="148">
        <v>0</v>
      </c>
      <c r="R444" s="148">
        <v>0</v>
      </c>
      <c r="S444" s="148">
        <v>0.111</v>
      </c>
      <c r="T444" s="148">
        <v>-8.3390000000000004</v>
      </c>
      <c r="U444" s="148">
        <v>1</v>
      </c>
      <c r="V444" s="148">
        <v>3.2199999999999999E-2</v>
      </c>
      <c r="W444" s="148">
        <v>143.46199999999999</v>
      </c>
      <c r="X444" s="148">
        <v>4</v>
      </c>
      <c r="Y444" s="148">
        <v>0.41</v>
      </c>
    </row>
    <row r="445" spans="11:25" x14ac:dyDescent="0.25">
      <c r="K445" s="145" t="s">
        <v>883</v>
      </c>
      <c r="L445" s="145">
        <v>79</v>
      </c>
      <c r="M445" s="145">
        <v>266960</v>
      </c>
      <c r="N445" s="148">
        <v>0.38799999999999901</v>
      </c>
      <c r="O445" s="148">
        <v>0.307</v>
      </c>
      <c r="P445" s="148">
        <v>0.433</v>
      </c>
      <c r="Q445" s="148">
        <v>9.0799999999999998E-5</v>
      </c>
      <c r="R445" s="148">
        <v>1</v>
      </c>
      <c r="S445" s="148">
        <v>0.33200000000000002</v>
      </c>
      <c r="T445" s="148">
        <v>-10.057</v>
      </c>
      <c r="U445" s="148">
        <v>1</v>
      </c>
      <c r="V445" s="148">
        <v>2.8999999999999901E-2</v>
      </c>
      <c r="W445" s="148">
        <v>160.9</v>
      </c>
      <c r="X445" s="148">
        <v>4</v>
      </c>
      <c r="Y445" s="148">
        <v>0.22399999999999901</v>
      </c>
    </row>
    <row r="446" spans="11:25" x14ac:dyDescent="0.25">
      <c r="K446" s="145" t="s">
        <v>884</v>
      </c>
      <c r="L446" s="145">
        <v>68</v>
      </c>
      <c r="M446" s="145">
        <v>191946</v>
      </c>
      <c r="N446" s="148">
        <v>2.5999999999999999E-2</v>
      </c>
      <c r="O446" s="148">
        <v>0.60799999999999998</v>
      </c>
      <c r="P446" s="148">
        <v>0.746</v>
      </c>
      <c r="Q446" s="148">
        <v>2.39E-6</v>
      </c>
      <c r="R446" s="148">
        <v>0</v>
      </c>
      <c r="S446" s="148">
        <v>4.2999999999999997E-2</v>
      </c>
      <c r="T446" s="148">
        <v>-8.8510000000000009</v>
      </c>
      <c r="U446" s="148">
        <v>1</v>
      </c>
      <c r="V446" s="148">
        <v>0.35399999999999998</v>
      </c>
      <c r="W446" s="148">
        <v>134.03</v>
      </c>
      <c r="X446" s="148">
        <v>4</v>
      </c>
      <c r="Y446" s="148">
        <v>0.745</v>
      </c>
    </row>
    <row r="447" spans="11:25" x14ac:dyDescent="0.25">
      <c r="K447" s="145" t="s">
        <v>885</v>
      </c>
      <c r="L447" s="145">
        <v>83</v>
      </c>
      <c r="M447" s="145">
        <v>208400</v>
      </c>
      <c r="N447" s="148">
        <v>5.91E-2</v>
      </c>
      <c r="O447" s="148">
        <v>0.57299999999999995</v>
      </c>
      <c r="P447" s="148">
        <v>0.91299999999999903</v>
      </c>
      <c r="Q447" s="148">
        <v>1.73E-3</v>
      </c>
      <c r="R447" s="148">
        <v>6</v>
      </c>
      <c r="S447" s="148">
        <v>0.156</v>
      </c>
      <c r="T447" s="148">
        <v>-4.7930000000000001</v>
      </c>
      <c r="U447" s="148">
        <v>0</v>
      </c>
      <c r="V447" s="148">
        <v>0.13200000000000001</v>
      </c>
      <c r="W447" s="148">
        <v>115.715</v>
      </c>
      <c r="X447" s="148">
        <v>4</v>
      </c>
      <c r="Y447" s="148">
        <v>0.42199999999999999</v>
      </c>
    </row>
    <row r="448" spans="11:25" x14ac:dyDescent="0.25">
      <c r="K448" s="145" t="s">
        <v>886</v>
      </c>
      <c r="L448" s="145">
        <v>62</v>
      </c>
      <c r="M448" s="145">
        <v>267000</v>
      </c>
      <c r="N448" s="148">
        <v>0.157</v>
      </c>
      <c r="O448" s="148">
        <v>0.72899999999999998</v>
      </c>
      <c r="P448" s="148">
        <v>0.81799999999999995</v>
      </c>
      <c r="Q448" s="148">
        <v>0.28499999999999998</v>
      </c>
      <c r="R448" s="148">
        <v>2</v>
      </c>
      <c r="S448" s="148">
        <v>0.19500000000000001</v>
      </c>
      <c r="T448" s="148">
        <v>-9.9920000000000009</v>
      </c>
      <c r="U448" s="148">
        <v>1</v>
      </c>
      <c r="V448" s="148">
        <v>7.3200000000000001E-2</v>
      </c>
      <c r="W448" s="148">
        <v>125.81100000000001</v>
      </c>
      <c r="X448" s="148">
        <v>4</v>
      </c>
      <c r="Y448" s="148">
        <v>0.90700000000000003</v>
      </c>
    </row>
    <row r="449" spans="11:25" x14ac:dyDescent="0.25">
      <c r="K449" s="145" t="s">
        <v>887</v>
      </c>
      <c r="L449" s="145">
        <v>63</v>
      </c>
      <c r="M449" s="145">
        <v>342173</v>
      </c>
      <c r="N449" s="148">
        <v>9.8299999999999998E-2</v>
      </c>
      <c r="O449" s="148">
        <v>0.63200000000000001</v>
      </c>
      <c r="P449" s="148">
        <v>0.58599999999999997</v>
      </c>
      <c r="Q449" s="148">
        <v>0.58099999999999996</v>
      </c>
      <c r="R449" s="148">
        <v>0</v>
      </c>
      <c r="S449" s="148">
        <v>5.3499999999999999E-2</v>
      </c>
      <c r="T449" s="148">
        <v>-11.333</v>
      </c>
      <c r="U449" s="148">
        <v>1</v>
      </c>
      <c r="V449" s="148">
        <v>2.8400000000000002E-2</v>
      </c>
      <c r="W449" s="148">
        <v>114.24299999999999</v>
      </c>
      <c r="X449" s="148">
        <v>4</v>
      </c>
      <c r="Y449" s="148">
        <v>0.89</v>
      </c>
    </row>
    <row r="450" spans="11:25" x14ac:dyDescent="0.25">
      <c r="K450" s="145" t="s">
        <v>888</v>
      </c>
      <c r="L450" s="145">
        <v>64</v>
      </c>
      <c r="M450" s="145">
        <v>196466</v>
      </c>
      <c r="N450" s="148">
        <v>0.67599999999999905</v>
      </c>
      <c r="O450" s="148">
        <v>0.48899999999999999</v>
      </c>
      <c r="P450" s="148">
        <v>0.34899999999999998</v>
      </c>
      <c r="Q450" s="148">
        <v>7.8899999999999998E-2</v>
      </c>
      <c r="R450" s="148">
        <v>2</v>
      </c>
      <c r="S450" s="148">
        <v>8.6599999999999996E-2</v>
      </c>
      <c r="T450" s="148">
        <v>-14.295</v>
      </c>
      <c r="U450" s="148">
        <v>0</v>
      </c>
      <c r="V450" s="148">
        <v>3.2300000000000002E-2</v>
      </c>
      <c r="W450" s="148">
        <v>124.348</v>
      </c>
      <c r="X450" s="148">
        <v>4</v>
      </c>
      <c r="Y450" s="148">
        <v>0.622</v>
      </c>
    </row>
    <row r="451" spans="11:25" x14ac:dyDescent="0.25">
      <c r="K451" s="145" t="s">
        <v>889</v>
      </c>
      <c r="L451" s="145">
        <v>67</v>
      </c>
      <c r="M451" s="145">
        <v>290280</v>
      </c>
      <c r="N451" s="148">
        <v>3.3799999999999997E-2</v>
      </c>
      <c r="O451" s="148">
        <v>0.58199999999999996</v>
      </c>
      <c r="P451" s="148">
        <v>0.81</v>
      </c>
      <c r="Q451" s="148">
        <v>1.6799999999999998E-5</v>
      </c>
      <c r="R451" s="148">
        <v>1</v>
      </c>
      <c r="S451" s="148">
        <v>0.20199999999999901</v>
      </c>
      <c r="T451" s="148">
        <v>-7.024</v>
      </c>
      <c r="U451" s="148">
        <v>0</v>
      </c>
      <c r="V451" s="148">
        <v>3.9600000000000003E-2</v>
      </c>
      <c r="W451" s="148">
        <v>151.006</v>
      </c>
      <c r="X451" s="148">
        <v>4</v>
      </c>
      <c r="Y451" s="148">
        <v>0.875</v>
      </c>
    </row>
    <row r="452" spans="11:25" x14ac:dyDescent="0.25">
      <c r="K452" s="145" t="s">
        <v>890</v>
      </c>
      <c r="L452" s="145">
        <v>71</v>
      </c>
      <c r="M452" s="145">
        <v>547106</v>
      </c>
      <c r="N452" s="148">
        <v>7.6499999999999999E-2</v>
      </c>
      <c r="O452" s="148">
        <v>0.252</v>
      </c>
      <c r="P452" s="148">
        <v>0.84399999999999997</v>
      </c>
      <c r="Q452" s="148">
        <v>1.8000000000000001E-4</v>
      </c>
      <c r="R452" s="148">
        <v>0</v>
      </c>
      <c r="S452" s="148">
        <v>8.4000000000000005E-2</v>
      </c>
      <c r="T452" s="148">
        <v>-8.1210000000000004</v>
      </c>
      <c r="U452" s="148">
        <v>1</v>
      </c>
      <c r="V452" s="148">
        <v>5.7200000000000001E-2</v>
      </c>
      <c r="W452" s="148">
        <v>118.15799999999901</v>
      </c>
      <c r="X452" s="148">
        <v>4</v>
      </c>
      <c r="Y452" s="148">
        <v>0.35099999999999998</v>
      </c>
    </row>
    <row r="453" spans="11:25" x14ac:dyDescent="0.25">
      <c r="K453" s="145" t="s">
        <v>891</v>
      </c>
      <c r="L453" s="145">
        <v>69</v>
      </c>
      <c r="M453" s="145">
        <v>221640</v>
      </c>
      <c r="N453" s="148">
        <v>6.0699999999999997E-2</v>
      </c>
      <c r="O453" s="148">
        <v>0.69899999999999995</v>
      </c>
      <c r="P453" s="148">
        <v>0.502</v>
      </c>
      <c r="Q453" s="148">
        <v>3.3700000000000001E-2</v>
      </c>
      <c r="R453" s="148">
        <v>9</v>
      </c>
      <c r="S453" s="148">
        <v>0.317</v>
      </c>
      <c r="T453" s="148">
        <v>-12.526</v>
      </c>
      <c r="U453" s="148">
        <v>1</v>
      </c>
      <c r="V453" s="148">
        <v>2.7799999999999998E-2</v>
      </c>
      <c r="W453" s="148">
        <v>105.26600000000001</v>
      </c>
      <c r="X453" s="148">
        <v>4</v>
      </c>
      <c r="Y453" s="148">
        <v>0.67599999999999905</v>
      </c>
    </row>
    <row r="454" spans="11:25" x14ac:dyDescent="0.25">
      <c r="K454" s="145" t="s">
        <v>892</v>
      </c>
      <c r="L454" s="145">
        <v>67</v>
      </c>
      <c r="M454" s="145">
        <v>241040</v>
      </c>
      <c r="N454" s="148">
        <v>0.58199999999999996</v>
      </c>
      <c r="O454" s="148">
        <v>0.47399999999999998</v>
      </c>
      <c r="P454" s="148">
        <v>0.91700000000000004</v>
      </c>
      <c r="Q454" s="148">
        <v>0.23100000000000001</v>
      </c>
      <c r="R454" s="148">
        <v>9</v>
      </c>
      <c r="S454" s="148">
        <v>0.20100000000000001</v>
      </c>
      <c r="T454" s="148">
        <v>-4.1900000000000004</v>
      </c>
      <c r="U454" s="148">
        <v>1</v>
      </c>
      <c r="V454" s="148">
        <v>3.95E-2</v>
      </c>
      <c r="W454" s="148">
        <v>152.113</v>
      </c>
      <c r="X454" s="148">
        <v>4</v>
      </c>
      <c r="Y454" s="148">
        <v>0.90200000000000002</v>
      </c>
    </row>
    <row r="455" spans="11:25" x14ac:dyDescent="0.25">
      <c r="K455" s="145" t="s">
        <v>893</v>
      </c>
      <c r="L455" s="145">
        <v>72</v>
      </c>
      <c r="M455" s="145">
        <v>295386</v>
      </c>
      <c r="N455" s="148">
        <v>0.39600000000000002</v>
      </c>
      <c r="O455" s="148">
        <v>0.437</v>
      </c>
      <c r="P455" s="148">
        <v>0.86399999999999999</v>
      </c>
      <c r="Q455" s="148">
        <v>3.1399999999999997E-2</v>
      </c>
      <c r="R455" s="148">
        <v>4</v>
      </c>
      <c r="S455" s="148">
        <v>0.24199999999999999</v>
      </c>
      <c r="T455" s="148">
        <v>-7.8419999999999996</v>
      </c>
      <c r="U455" s="148">
        <v>0</v>
      </c>
      <c r="V455" s="148">
        <v>9.0399999999999994E-2</v>
      </c>
      <c r="W455" s="148">
        <v>81.393999999999906</v>
      </c>
      <c r="X455" s="148">
        <v>4</v>
      </c>
      <c r="Y455" s="148">
        <v>0.749</v>
      </c>
    </row>
    <row r="456" spans="11:25" x14ac:dyDescent="0.25">
      <c r="K456" s="145" t="s">
        <v>894</v>
      </c>
      <c r="L456" s="145">
        <v>70</v>
      </c>
      <c r="M456" s="145">
        <v>134466</v>
      </c>
      <c r="N456" s="148">
        <v>2.6899999999999998E-4</v>
      </c>
      <c r="O456" s="148">
        <v>0.38500000000000001</v>
      </c>
      <c r="P456" s="148">
        <v>0.78299999999999903</v>
      </c>
      <c r="Q456" s="148">
        <v>0.47</v>
      </c>
      <c r="R456" s="148">
        <v>9</v>
      </c>
      <c r="S456" s="148">
        <v>0.108</v>
      </c>
      <c r="T456" s="148">
        <v>-2.5329999999999999</v>
      </c>
      <c r="U456" s="148">
        <v>1</v>
      </c>
      <c r="V456" s="148">
        <v>0.23300000000000001</v>
      </c>
      <c r="W456" s="148">
        <v>176.70099999999999</v>
      </c>
      <c r="X456" s="148">
        <v>4</v>
      </c>
      <c r="Y456" s="148">
        <v>0.90200000000000002</v>
      </c>
    </row>
    <row r="457" spans="11:25" x14ac:dyDescent="0.25">
      <c r="K457" s="145" t="s">
        <v>895</v>
      </c>
      <c r="L457" s="145">
        <v>66</v>
      </c>
      <c r="M457" s="145">
        <v>191226</v>
      </c>
      <c r="N457" s="148">
        <v>0.78</v>
      </c>
      <c r="O457" s="148">
        <v>0.80599999999999905</v>
      </c>
      <c r="P457" s="148">
        <v>0.46200000000000002</v>
      </c>
      <c r="Q457" s="148">
        <v>1.34E-2</v>
      </c>
      <c r="R457" s="148">
        <v>2</v>
      </c>
      <c r="S457" s="148">
        <v>0.15</v>
      </c>
      <c r="T457" s="148">
        <v>-12.777999999999899</v>
      </c>
      <c r="U457" s="148">
        <v>1</v>
      </c>
      <c r="V457" s="148">
        <v>2.98E-2</v>
      </c>
      <c r="W457" s="148">
        <v>92.725999999999999</v>
      </c>
      <c r="X457" s="148">
        <v>4</v>
      </c>
      <c r="Y457" s="148">
        <v>0.73599999999999999</v>
      </c>
    </row>
    <row r="458" spans="11:25" x14ac:dyDescent="0.25">
      <c r="K458" s="145" t="s">
        <v>896</v>
      </c>
      <c r="L458" s="145">
        <v>52</v>
      </c>
      <c r="M458" s="145">
        <v>313466</v>
      </c>
      <c r="N458" s="148">
        <v>8.8900000000000007E-2</v>
      </c>
      <c r="O458" s="148">
        <v>0.32100000000000001</v>
      </c>
      <c r="P458" s="148">
        <v>0.627</v>
      </c>
      <c r="Q458" s="148">
        <v>8.7799999999999996E-3</v>
      </c>
      <c r="R458" s="148">
        <v>8</v>
      </c>
      <c r="S458" s="148">
        <v>6.9900000000000004E-2</v>
      </c>
      <c r="T458" s="148">
        <v>-9.5090000000000003</v>
      </c>
      <c r="U458" s="148">
        <v>0</v>
      </c>
      <c r="V458" s="148">
        <v>5.4199999999999998E-2</v>
      </c>
      <c r="W458" s="148">
        <v>132.85499999999999</v>
      </c>
      <c r="X458" s="148">
        <v>4</v>
      </c>
      <c r="Y458" s="148">
        <v>0.14099999999999999</v>
      </c>
    </row>
    <row r="459" spans="11:25" x14ac:dyDescent="0.25">
      <c r="K459" s="145" t="s">
        <v>897</v>
      </c>
      <c r="L459" s="145">
        <v>63</v>
      </c>
      <c r="M459" s="145">
        <v>428133</v>
      </c>
      <c r="N459" s="148">
        <v>0.29099999999999998</v>
      </c>
      <c r="O459" s="148">
        <v>0.45600000000000002</v>
      </c>
      <c r="P459" s="148">
        <v>0.69599999999999995</v>
      </c>
      <c r="Q459" s="148">
        <v>2.0699999999999999E-4</v>
      </c>
      <c r="R459" s="148">
        <v>5</v>
      </c>
      <c r="S459" s="148">
        <v>8.5300000000000001E-2</v>
      </c>
      <c r="T459" s="148">
        <v>-10</v>
      </c>
      <c r="U459" s="148">
        <v>1</v>
      </c>
      <c r="V459" s="148">
        <v>6.5299999999999997E-2</v>
      </c>
      <c r="W459" s="148">
        <v>142.15600000000001</v>
      </c>
      <c r="X459" s="148">
        <v>4</v>
      </c>
      <c r="Y459" s="148">
        <v>0.50800000000000001</v>
      </c>
    </row>
    <row r="460" spans="11:25" x14ac:dyDescent="0.25">
      <c r="K460" s="145" t="s">
        <v>898</v>
      </c>
      <c r="L460" s="145">
        <v>72</v>
      </c>
      <c r="M460" s="145">
        <v>214733</v>
      </c>
      <c r="N460" s="148">
        <v>0.44799999999999901</v>
      </c>
      <c r="O460" s="148">
        <v>0.55000000000000004</v>
      </c>
      <c r="P460" s="148">
        <v>0.82399999999999995</v>
      </c>
      <c r="Q460" s="148">
        <v>1.27E-4</v>
      </c>
      <c r="R460" s="148">
        <v>2</v>
      </c>
      <c r="S460" s="148">
        <v>0.36599999999999999</v>
      </c>
      <c r="T460" s="148">
        <v>-5.9879999999999898</v>
      </c>
      <c r="U460" s="148">
        <v>1</v>
      </c>
      <c r="V460" s="148">
        <v>3.3399999999999999E-2</v>
      </c>
      <c r="W460" s="148">
        <v>114.512</v>
      </c>
      <c r="X460" s="148">
        <v>4</v>
      </c>
      <c r="Y460" s="148">
        <v>0.77700000000000002</v>
      </c>
    </row>
    <row r="461" spans="11:25" x14ac:dyDescent="0.25">
      <c r="K461" s="145" t="s">
        <v>899</v>
      </c>
      <c r="L461" s="145">
        <v>67</v>
      </c>
      <c r="M461" s="145">
        <v>226666</v>
      </c>
      <c r="N461" s="148">
        <v>7.2599999999999998E-2</v>
      </c>
      <c r="O461" s="148">
        <v>0.32200000000000001</v>
      </c>
      <c r="P461" s="148">
        <v>0.26500000000000001</v>
      </c>
      <c r="Q461" s="148">
        <v>0.34</v>
      </c>
      <c r="R461" s="148">
        <v>2</v>
      </c>
      <c r="S461" s="148">
        <v>0.36599999999999999</v>
      </c>
      <c r="T461" s="148">
        <v>-13.398</v>
      </c>
      <c r="U461" s="148">
        <v>1</v>
      </c>
      <c r="V461" s="148">
        <v>3.0200000000000001E-2</v>
      </c>
      <c r="W461" s="148">
        <v>133.577</v>
      </c>
      <c r="X461" s="148">
        <v>4</v>
      </c>
      <c r="Y461" s="148">
        <v>0.20699999999999999</v>
      </c>
    </row>
    <row r="462" spans="11:25" x14ac:dyDescent="0.25">
      <c r="K462" s="145" t="s">
        <v>900</v>
      </c>
      <c r="L462" s="145">
        <v>75</v>
      </c>
      <c r="M462" s="145">
        <v>382296</v>
      </c>
      <c r="N462" s="148">
        <v>0.15</v>
      </c>
      <c r="O462" s="148">
        <v>0.47199999999999998</v>
      </c>
      <c r="P462" s="148">
        <v>0.36599999999999999</v>
      </c>
      <c r="Q462" s="148">
        <v>0.308</v>
      </c>
      <c r="R462" s="148">
        <v>11</v>
      </c>
      <c r="S462" s="148">
        <v>8.3699999999999997E-2</v>
      </c>
      <c r="T462" s="148">
        <v>-12.595000000000001</v>
      </c>
      <c r="U462" s="148">
        <v>0</v>
      </c>
      <c r="V462" s="148">
        <v>2.86E-2</v>
      </c>
      <c r="W462" s="148">
        <v>127.167</v>
      </c>
      <c r="X462" s="148">
        <v>4</v>
      </c>
      <c r="Y462" s="148">
        <v>0.17100000000000001</v>
      </c>
    </row>
    <row r="463" spans="11:25" x14ac:dyDescent="0.25">
      <c r="K463" s="145" t="s">
        <v>901</v>
      </c>
      <c r="L463" s="145">
        <v>71</v>
      </c>
      <c r="M463" s="145">
        <v>269920</v>
      </c>
      <c r="N463" s="148">
        <v>5.0099999999999997E-3</v>
      </c>
      <c r="O463" s="148">
        <v>0.27</v>
      </c>
      <c r="P463" s="148">
        <v>0.94399999999999995</v>
      </c>
      <c r="Q463" s="148">
        <v>2.05E-5</v>
      </c>
      <c r="R463" s="148">
        <v>4</v>
      </c>
      <c r="S463" s="148">
        <v>0.11599999999999901</v>
      </c>
      <c r="T463" s="148">
        <v>-4.1989999999999998</v>
      </c>
      <c r="U463" s="148">
        <v>1</v>
      </c>
      <c r="V463" s="148">
        <v>9.7500000000000003E-2</v>
      </c>
      <c r="W463" s="148">
        <v>146.34700000000001</v>
      </c>
      <c r="X463" s="148">
        <v>4</v>
      </c>
      <c r="Y463" s="148">
        <v>0.60599999999999998</v>
      </c>
    </row>
    <row r="464" spans="11:25" x14ac:dyDescent="0.25">
      <c r="K464" s="145" t="s">
        <v>902</v>
      </c>
      <c r="L464" s="145">
        <v>74</v>
      </c>
      <c r="M464" s="145">
        <v>423840</v>
      </c>
      <c r="N464" s="148">
        <v>0.58399999999999996</v>
      </c>
      <c r="O464" s="148">
        <v>0.39399999999999902</v>
      </c>
      <c r="P464" s="148">
        <v>0.91799999999999904</v>
      </c>
      <c r="Q464" s="148">
        <v>0.33200000000000002</v>
      </c>
      <c r="R464" s="148">
        <v>1</v>
      </c>
      <c r="S464" s="148">
        <v>0.309</v>
      </c>
      <c r="T464" s="148">
        <v>-3.7429999999999999</v>
      </c>
      <c r="U464" s="148">
        <v>1</v>
      </c>
      <c r="V464" s="148">
        <v>7.0900000000000005E-2</v>
      </c>
      <c r="W464" s="148">
        <v>115.646</v>
      </c>
      <c r="X464" s="148">
        <v>4</v>
      </c>
      <c r="Y464" s="148">
        <v>0.47899999999999998</v>
      </c>
    </row>
    <row r="465" spans="11:25" x14ac:dyDescent="0.25">
      <c r="K465" s="145" t="s">
        <v>903</v>
      </c>
      <c r="L465" s="145">
        <v>69</v>
      </c>
      <c r="M465" s="145">
        <v>225626</v>
      </c>
      <c r="N465" s="148">
        <v>1.52E-2</v>
      </c>
      <c r="O465" s="148">
        <v>0.61899999999999999</v>
      </c>
      <c r="P465" s="148">
        <v>0.57899999999999996</v>
      </c>
      <c r="Q465" s="148">
        <v>6.3999999999999997E-5</v>
      </c>
      <c r="R465" s="148">
        <v>4</v>
      </c>
      <c r="S465" s="148">
        <v>8.5800000000000001E-2</v>
      </c>
      <c r="T465" s="148">
        <v>-9.3070000000000004</v>
      </c>
      <c r="U465" s="148">
        <v>1</v>
      </c>
      <c r="V465" s="148">
        <v>4.7300000000000002E-2</v>
      </c>
      <c r="W465" s="148">
        <v>127.22399999999899</v>
      </c>
      <c r="X465" s="148">
        <v>4</v>
      </c>
      <c r="Y465" s="148">
        <v>0.69</v>
      </c>
    </row>
    <row r="466" spans="11:25" x14ac:dyDescent="0.25">
      <c r="K466" s="145" t="s">
        <v>904</v>
      </c>
      <c r="L466" s="145">
        <v>54</v>
      </c>
      <c r="M466" s="145">
        <v>211973</v>
      </c>
      <c r="N466" s="148">
        <v>4.2200000000000001E-2</v>
      </c>
      <c r="O466" s="148">
        <v>0.32299999999999901</v>
      </c>
      <c r="P466" s="148">
        <v>0.97799999999999998</v>
      </c>
      <c r="Q466" s="148">
        <v>1.8999999999999901E-4</v>
      </c>
      <c r="R466" s="148">
        <v>5</v>
      </c>
      <c r="S466" s="148">
        <v>0.20100000000000001</v>
      </c>
      <c r="T466" s="148">
        <v>-3.8410000000000002</v>
      </c>
      <c r="U466" s="148">
        <v>1</v>
      </c>
      <c r="V466" s="148">
        <v>0.11799999999999999</v>
      </c>
      <c r="W466" s="148">
        <v>134.22200000000001</v>
      </c>
      <c r="X466" s="148">
        <v>4</v>
      </c>
      <c r="Y466" s="148">
        <v>0.16800000000000001</v>
      </c>
    </row>
    <row r="467" spans="11:25" x14ac:dyDescent="0.25">
      <c r="K467" s="145" t="s">
        <v>905</v>
      </c>
      <c r="L467" s="145">
        <v>74</v>
      </c>
      <c r="M467" s="145">
        <v>515866</v>
      </c>
      <c r="N467" s="148">
        <v>0.6</v>
      </c>
      <c r="O467" s="148">
        <v>0.52700000000000002</v>
      </c>
      <c r="P467" s="148">
        <v>0.50900000000000001</v>
      </c>
      <c r="Q467" s="148">
        <v>0</v>
      </c>
      <c r="R467" s="148">
        <v>7</v>
      </c>
      <c r="S467" s="148">
        <v>0.14399999999999999</v>
      </c>
      <c r="T467" s="148">
        <v>-10.892999999999899</v>
      </c>
      <c r="U467" s="148">
        <v>1</v>
      </c>
      <c r="V467" s="148">
        <v>6.2799999999999995E-2</v>
      </c>
      <c r="W467" s="148">
        <v>138.31700000000001</v>
      </c>
      <c r="X467" s="148">
        <v>4</v>
      </c>
      <c r="Y467" s="148">
        <v>0.497</v>
      </c>
    </row>
    <row r="468" spans="11:25" x14ac:dyDescent="0.25">
      <c r="K468" s="145" t="s">
        <v>906</v>
      </c>
      <c r="L468" s="145">
        <v>64</v>
      </c>
      <c r="M468" s="145">
        <v>396186</v>
      </c>
      <c r="N468" s="148">
        <v>6.6699999999999995E-2</v>
      </c>
      <c r="O468" s="148">
        <v>0.48</v>
      </c>
      <c r="P468" s="148">
        <v>0.47</v>
      </c>
      <c r="Q468" s="148">
        <v>1.7100000000000001E-2</v>
      </c>
      <c r="R468" s="148">
        <v>7</v>
      </c>
      <c r="S468" s="148">
        <v>6.7000000000000004E-2</v>
      </c>
      <c r="T468" s="148">
        <v>-11.919</v>
      </c>
      <c r="U468" s="148">
        <v>0</v>
      </c>
      <c r="V468" s="148">
        <v>4.3999999999999997E-2</v>
      </c>
      <c r="W468" s="148">
        <v>122.569</v>
      </c>
      <c r="X468" s="148">
        <v>4</v>
      </c>
      <c r="Y468" s="148">
        <v>0.70099999999999996</v>
      </c>
    </row>
    <row r="469" spans="11:25" x14ac:dyDescent="0.25">
      <c r="K469" s="145" t="s">
        <v>907</v>
      </c>
      <c r="L469" s="145">
        <v>47</v>
      </c>
      <c r="M469" s="145">
        <v>511293</v>
      </c>
      <c r="N469" s="148">
        <v>0.23300000000000001</v>
      </c>
      <c r="O469" s="148">
        <v>0.68500000000000005</v>
      </c>
      <c r="P469" s="148">
        <v>0.80599999999999905</v>
      </c>
      <c r="Q469" s="148">
        <v>0.72799999999999998</v>
      </c>
      <c r="R469" s="148">
        <v>2</v>
      </c>
      <c r="S469" s="148">
        <v>0.105</v>
      </c>
      <c r="T469" s="148">
        <v>-12.151</v>
      </c>
      <c r="U469" s="148">
        <v>1</v>
      </c>
      <c r="V469" s="148">
        <v>4.9700000000000001E-2</v>
      </c>
      <c r="W469" s="148">
        <v>134.88900000000001</v>
      </c>
      <c r="X469" s="148">
        <v>4</v>
      </c>
      <c r="Y469" s="148">
        <v>0.31</v>
      </c>
    </row>
    <row r="470" spans="11:25" x14ac:dyDescent="0.25">
      <c r="K470" s="145" t="s">
        <v>908</v>
      </c>
      <c r="L470" s="145">
        <v>67</v>
      </c>
      <c r="M470" s="145">
        <v>355303</v>
      </c>
      <c r="N470" s="148">
        <v>3.49E-3</v>
      </c>
      <c r="O470" s="148">
        <v>0.33600000000000002</v>
      </c>
      <c r="P470" s="148">
        <v>0.79200000000000004</v>
      </c>
      <c r="Q470" s="148">
        <v>1.7799999999999999E-3</v>
      </c>
      <c r="R470" s="148">
        <v>9</v>
      </c>
      <c r="S470" s="148">
        <v>4.3700000000000003E-2</v>
      </c>
      <c r="T470" s="148">
        <v>-10.875</v>
      </c>
      <c r="U470" s="148">
        <v>1</v>
      </c>
      <c r="V470" s="148">
        <v>8.48E-2</v>
      </c>
      <c r="W470" s="148">
        <v>155.58799999999999</v>
      </c>
      <c r="X470" s="148">
        <v>4</v>
      </c>
      <c r="Y470" s="148">
        <v>0.42499999999999999</v>
      </c>
    </row>
    <row r="471" spans="11:25" x14ac:dyDescent="0.25">
      <c r="K471" s="145" t="s">
        <v>909</v>
      </c>
      <c r="L471" s="145">
        <v>74</v>
      </c>
      <c r="M471" s="145">
        <v>266720</v>
      </c>
      <c r="N471" s="148">
        <v>0.23399999999999899</v>
      </c>
      <c r="O471" s="148">
        <v>0.44500000000000001</v>
      </c>
      <c r="P471" s="148">
        <v>0.70599999999999996</v>
      </c>
      <c r="Q471" s="148">
        <v>2.52E-4</v>
      </c>
      <c r="R471" s="148">
        <v>8</v>
      </c>
      <c r="S471" s="148">
        <v>0.20499999999999999</v>
      </c>
      <c r="T471" s="148">
        <v>-9.8029999999999902</v>
      </c>
      <c r="U471" s="148">
        <v>1</v>
      </c>
      <c r="V471" s="148">
        <v>4.6100000000000002E-2</v>
      </c>
      <c r="W471" s="148">
        <v>80.822999999999993</v>
      </c>
      <c r="X471" s="148">
        <v>4</v>
      </c>
      <c r="Y471" s="148">
        <v>0.76800000000000002</v>
      </c>
    </row>
    <row r="472" spans="11:25" x14ac:dyDescent="0.25">
      <c r="K472" s="145" t="s">
        <v>910</v>
      </c>
      <c r="L472" s="145">
        <v>71</v>
      </c>
      <c r="M472" s="145">
        <v>220400</v>
      </c>
      <c r="N472" s="148">
        <v>1.14E-2</v>
      </c>
      <c r="O472" s="148">
        <v>0.65300000000000002</v>
      </c>
      <c r="P472" s="148">
        <v>0.73</v>
      </c>
      <c r="Q472" s="148">
        <v>1.03E-5</v>
      </c>
      <c r="R472" s="148">
        <v>5</v>
      </c>
      <c r="S472" s="148">
        <v>7.5399999999999995E-2</v>
      </c>
      <c r="T472" s="148">
        <v>-10.613</v>
      </c>
      <c r="U472" s="148">
        <v>1</v>
      </c>
      <c r="V472" s="148">
        <v>4.2999999999999997E-2</v>
      </c>
      <c r="W472" s="148">
        <v>108.705</v>
      </c>
      <c r="X472" s="148">
        <v>4</v>
      </c>
      <c r="Y472" s="148">
        <v>0.89400000000000002</v>
      </c>
    </row>
    <row r="473" spans="11:25" x14ac:dyDescent="0.25">
      <c r="K473" s="145" t="s">
        <v>911</v>
      </c>
      <c r="L473" s="145">
        <v>53</v>
      </c>
      <c r="M473" s="145">
        <v>345680</v>
      </c>
      <c r="N473" s="148">
        <v>0.71699999999999997</v>
      </c>
      <c r="O473" s="148">
        <v>0.62</v>
      </c>
      <c r="P473" s="148">
        <v>0.55899999999999905</v>
      </c>
      <c r="Q473" s="148">
        <v>0.433</v>
      </c>
      <c r="R473" s="148">
        <v>2</v>
      </c>
      <c r="S473" s="148">
        <v>0.13300000000000001</v>
      </c>
      <c r="T473" s="148">
        <v>-10.568</v>
      </c>
      <c r="U473" s="148">
        <v>1</v>
      </c>
      <c r="V473" s="148">
        <v>3.6900000000000002E-2</v>
      </c>
      <c r="W473" s="148">
        <v>129.40100000000001</v>
      </c>
      <c r="X473" s="148">
        <v>4</v>
      </c>
      <c r="Y473" s="148">
        <v>0.52700000000000002</v>
      </c>
    </row>
    <row r="474" spans="11:25" x14ac:dyDescent="0.25">
      <c r="K474" s="145" t="s">
        <v>912</v>
      </c>
      <c r="L474" s="145">
        <v>75</v>
      </c>
      <c r="M474" s="145">
        <v>264503</v>
      </c>
      <c r="N474" s="148">
        <v>0.39399999999999902</v>
      </c>
      <c r="O474" s="148">
        <v>0.42399999999999999</v>
      </c>
      <c r="P474" s="148">
        <v>0.44600000000000001</v>
      </c>
      <c r="Q474" s="148">
        <v>3.7799999999999998E-6</v>
      </c>
      <c r="R474" s="148">
        <v>5</v>
      </c>
      <c r="S474" s="148">
        <v>0.16</v>
      </c>
      <c r="T474" s="148">
        <v>-9.6180000000000003</v>
      </c>
      <c r="U474" s="148">
        <v>1</v>
      </c>
      <c r="V474" s="148">
        <v>5.2499999999999998E-2</v>
      </c>
      <c r="W474" s="148">
        <v>165.15799999999999</v>
      </c>
      <c r="X474" s="148">
        <v>4</v>
      </c>
      <c r="Y474" s="148">
        <v>0.79400000000000004</v>
      </c>
    </row>
    <row r="475" spans="11:25" x14ac:dyDescent="0.25">
      <c r="K475" s="145" t="s">
        <v>913</v>
      </c>
      <c r="L475" s="145">
        <v>71</v>
      </c>
      <c r="M475" s="145">
        <v>122066</v>
      </c>
      <c r="N475" s="148">
        <v>0.68799999999999994</v>
      </c>
      <c r="O475" s="148">
        <v>0.69199999999999995</v>
      </c>
      <c r="P475" s="148">
        <v>0.48799999999999999</v>
      </c>
      <c r="Q475" s="148">
        <v>0</v>
      </c>
      <c r="R475" s="148">
        <v>11</v>
      </c>
      <c r="S475" s="148">
        <v>0.4</v>
      </c>
      <c r="T475" s="148">
        <v>-7.282</v>
      </c>
      <c r="U475" s="148">
        <v>0</v>
      </c>
      <c r="V475" s="148">
        <v>0.104</v>
      </c>
      <c r="W475" s="148">
        <v>81.400000000000006</v>
      </c>
      <c r="X475" s="148">
        <v>4</v>
      </c>
      <c r="Y475" s="148">
        <v>0.51</v>
      </c>
    </row>
    <row r="476" spans="11:25" x14ac:dyDescent="0.25">
      <c r="K476" s="145" t="s">
        <v>914</v>
      </c>
      <c r="L476" s="145">
        <v>74</v>
      </c>
      <c r="M476" s="145">
        <v>254173</v>
      </c>
      <c r="N476" s="148">
        <v>0.68299999999999905</v>
      </c>
      <c r="O476" s="148">
        <v>0.57499999999999996</v>
      </c>
      <c r="P476" s="148">
        <v>0.318</v>
      </c>
      <c r="Q476" s="148">
        <v>2.02E-4</v>
      </c>
      <c r="R476" s="148">
        <v>0</v>
      </c>
      <c r="S476" s="148">
        <v>9.3399999999999997E-2</v>
      </c>
      <c r="T476" s="148">
        <v>-16.728999999999999</v>
      </c>
      <c r="U476" s="148">
        <v>1</v>
      </c>
      <c r="V476" s="148">
        <v>0.109</v>
      </c>
      <c r="W476" s="148">
        <v>104.52200000000001</v>
      </c>
      <c r="X476" s="148">
        <v>4</v>
      </c>
      <c r="Y476" s="148">
        <v>0.38500000000000001</v>
      </c>
    </row>
    <row r="477" spans="11:25" x14ac:dyDescent="0.25">
      <c r="K477" s="145" t="s">
        <v>915</v>
      </c>
      <c r="L477" s="145">
        <v>69</v>
      </c>
      <c r="M477" s="145">
        <v>228666</v>
      </c>
      <c r="N477" s="148">
        <v>0.215</v>
      </c>
      <c r="O477" s="148">
        <v>0.64099999999999902</v>
      </c>
      <c r="P477" s="148">
        <v>0.92700000000000005</v>
      </c>
      <c r="Q477" s="148">
        <v>2.9E-4</v>
      </c>
      <c r="R477" s="148">
        <v>0</v>
      </c>
      <c r="S477" s="148">
        <v>4.4999999999999998E-2</v>
      </c>
      <c r="T477" s="148">
        <v>-3.532</v>
      </c>
      <c r="U477" s="148">
        <v>1</v>
      </c>
      <c r="V477" s="148">
        <v>3.5099999999999999E-2</v>
      </c>
      <c r="W477" s="148">
        <v>128.60599999999999</v>
      </c>
      <c r="X477" s="148">
        <v>4</v>
      </c>
      <c r="Y477" s="148">
        <v>0.96599999999999997</v>
      </c>
    </row>
    <row r="478" spans="11:25" x14ac:dyDescent="0.25">
      <c r="K478" s="145" t="s">
        <v>916</v>
      </c>
      <c r="L478" s="145">
        <v>65</v>
      </c>
      <c r="M478" s="145">
        <v>307493</v>
      </c>
      <c r="N478" s="148">
        <v>0.14599999999999999</v>
      </c>
      <c r="O478" s="148">
        <v>0.55000000000000004</v>
      </c>
      <c r="P478" s="148">
        <v>0.72599999999999998</v>
      </c>
      <c r="Q478" s="148">
        <v>6.0799999999999899E-3</v>
      </c>
      <c r="R478" s="148">
        <v>2</v>
      </c>
      <c r="S478" s="148">
        <v>0.42799999999999999</v>
      </c>
      <c r="T478" s="148">
        <v>-8.51</v>
      </c>
      <c r="U478" s="148">
        <v>1</v>
      </c>
      <c r="V478" s="148">
        <v>5.16E-2</v>
      </c>
      <c r="W478" s="148">
        <v>92.697000000000003</v>
      </c>
      <c r="X478" s="148">
        <v>4</v>
      </c>
      <c r="Y478" s="148">
        <v>0.37</v>
      </c>
    </row>
    <row r="479" spans="11:25" x14ac:dyDescent="0.25">
      <c r="K479" s="145" t="s">
        <v>917</v>
      </c>
      <c r="L479" s="145">
        <v>76</v>
      </c>
      <c r="M479" s="145">
        <v>308120</v>
      </c>
      <c r="N479" s="148">
        <v>2.8999999999999998E-3</v>
      </c>
      <c r="O479" s="148">
        <v>0.33299999999999902</v>
      </c>
      <c r="P479" s="148">
        <v>0.92700000000000005</v>
      </c>
      <c r="Q479" s="148">
        <v>2.10999999999999E-4</v>
      </c>
      <c r="R479" s="148">
        <v>9</v>
      </c>
      <c r="S479" s="148">
        <v>0.29699999999999999</v>
      </c>
      <c r="T479" s="148">
        <v>-8.5500000000000007</v>
      </c>
      <c r="U479" s="148">
        <v>0</v>
      </c>
      <c r="V479" s="148">
        <v>7.3300000000000004E-2</v>
      </c>
      <c r="W479" s="148">
        <v>141.47</v>
      </c>
      <c r="X479" s="148">
        <v>4</v>
      </c>
      <c r="Y479" s="148">
        <v>0.38200000000000001</v>
      </c>
    </row>
    <row r="480" spans="11:25" x14ac:dyDescent="0.25">
      <c r="K480" s="145" t="s">
        <v>918</v>
      </c>
      <c r="L480" s="145">
        <v>60</v>
      </c>
      <c r="M480" s="145">
        <v>187013</v>
      </c>
      <c r="N480" s="148">
        <v>0.21199999999999999</v>
      </c>
      <c r="O480" s="148">
        <v>0.54200000000000004</v>
      </c>
      <c r="P480" s="148">
        <v>0.44400000000000001</v>
      </c>
      <c r="Q480" s="148">
        <v>5.1900000000000002E-2</v>
      </c>
      <c r="R480" s="148">
        <v>4</v>
      </c>
      <c r="S480" s="148">
        <v>0.10199999999999999</v>
      </c>
      <c r="T480" s="148">
        <v>-11.567</v>
      </c>
      <c r="U480" s="148">
        <v>0</v>
      </c>
      <c r="V480" s="148">
        <v>2.9499999999999998E-2</v>
      </c>
      <c r="W480" s="148">
        <v>171.71899999999999</v>
      </c>
      <c r="X480" s="148">
        <v>4</v>
      </c>
      <c r="Y480" s="148">
        <v>0.82699999999999996</v>
      </c>
    </row>
    <row r="481" spans="11:25" x14ac:dyDescent="0.25">
      <c r="K481" s="145" t="s">
        <v>919</v>
      </c>
      <c r="L481" s="145">
        <v>68</v>
      </c>
      <c r="M481" s="145">
        <v>298093</v>
      </c>
      <c r="N481" s="148">
        <v>6.0000000000000001E-3</v>
      </c>
      <c r="O481" s="148">
        <v>0.53100000000000003</v>
      </c>
      <c r="P481" s="148">
        <v>0.94799999999999995</v>
      </c>
      <c r="Q481" s="148">
        <v>1.17E-2</v>
      </c>
      <c r="R481" s="148">
        <v>9</v>
      </c>
      <c r="S481" s="148">
        <v>0.69399999999999995</v>
      </c>
      <c r="T481" s="148">
        <v>-5.4379999999999997</v>
      </c>
      <c r="U481" s="148">
        <v>1</v>
      </c>
      <c r="V481" s="148">
        <v>5.6800000000000003E-2</v>
      </c>
      <c r="W481" s="148">
        <v>136.89099999999999</v>
      </c>
      <c r="X481" s="148">
        <v>4</v>
      </c>
      <c r="Y481" s="148">
        <v>0.498</v>
      </c>
    </row>
    <row r="482" spans="11:25" x14ac:dyDescent="0.25">
      <c r="K482" s="145" t="s">
        <v>920</v>
      </c>
      <c r="L482" s="145">
        <v>68</v>
      </c>
      <c r="M482" s="145">
        <v>350400</v>
      </c>
      <c r="N482" s="148">
        <v>6.3200000000000006E-2</v>
      </c>
      <c r="O482" s="148">
        <v>0.73</v>
      </c>
      <c r="P482" s="148">
        <v>0.86799999999999999</v>
      </c>
      <c r="Q482" s="148">
        <v>6.6100000000000006E-2</v>
      </c>
      <c r="R482" s="148">
        <v>5</v>
      </c>
      <c r="S482" s="148">
        <v>0.318</v>
      </c>
      <c r="T482" s="148">
        <v>-7.3250000000000002</v>
      </c>
      <c r="U482" s="148">
        <v>1</v>
      </c>
      <c r="V482" s="148">
        <v>2.8799999999999999E-2</v>
      </c>
      <c r="W482" s="148">
        <v>148.21700000000001</v>
      </c>
      <c r="X482" s="148">
        <v>4</v>
      </c>
      <c r="Y482" s="148">
        <v>0.92299999999999904</v>
      </c>
    </row>
    <row r="483" spans="11:25" x14ac:dyDescent="0.25">
      <c r="K483" s="145" t="s">
        <v>826</v>
      </c>
      <c r="L483" s="145">
        <v>80</v>
      </c>
      <c r="M483" s="145">
        <v>281613</v>
      </c>
      <c r="N483" s="148">
        <v>0.38600000000000001</v>
      </c>
      <c r="O483" s="148">
        <v>0.60199999999999998</v>
      </c>
      <c r="P483" s="148">
        <v>0.52200000000000002</v>
      </c>
      <c r="Q483" s="148">
        <v>1.4399999999999999E-5</v>
      </c>
      <c r="R483" s="148">
        <v>10</v>
      </c>
      <c r="S483" s="148">
        <v>9.4100000000000003E-2</v>
      </c>
      <c r="T483" s="148">
        <v>-9.0310000000000006</v>
      </c>
      <c r="U483" s="148">
        <v>1</v>
      </c>
      <c r="V483" s="148">
        <v>2.8500000000000001E-2</v>
      </c>
      <c r="W483" s="148">
        <v>136.637</v>
      </c>
      <c r="X483" s="148">
        <v>4</v>
      </c>
      <c r="Y483" s="148">
        <v>0.36</v>
      </c>
    </row>
    <row r="484" spans="11:25" x14ac:dyDescent="0.25">
      <c r="K484" s="145" t="s">
        <v>921</v>
      </c>
      <c r="L484" s="145">
        <v>80</v>
      </c>
      <c r="M484" s="145">
        <v>257800</v>
      </c>
      <c r="N484" s="148">
        <v>6.4399999999999999E-2</v>
      </c>
      <c r="O484" s="148">
        <v>0.82799999999999996</v>
      </c>
      <c r="P484" s="148">
        <v>0.49199999999999999</v>
      </c>
      <c r="Q484" s="148">
        <v>4.28E-3</v>
      </c>
      <c r="R484" s="148">
        <v>0</v>
      </c>
      <c r="S484" s="148">
        <v>0.128</v>
      </c>
      <c r="T484" s="148">
        <v>-9.7439999999999998</v>
      </c>
      <c r="U484" s="148">
        <v>1</v>
      </c>
      <c r="V484" s="148">
        <v>2.76E-2</v>
      </c>
      <c r="W484" s="148">
        <v>120.151</v>
      </c>
      <c r="X484" s="148">
        <v>4</v>
      </c>
      <c r="Y484" s="148">
        <v>0.78900000000000003</v>
      </c>
    </row>
    <row r="485" spans="11:25" x14ac:dyDescent="0.25">
      <c r="K485" s="145" t="s">
        <v>922</v>
      </c>
      <c r="L485" s="145">
        <v>67</v>
      </c>
      <c r="M485" s="145">
        <v>179200</v>
      </c>
      <c r="N485" s="148">
        <v>0.38900000000000001</v>
      </c>
      <c r="O485" s="148">
        <v>0.46700000000000003</v>
      </c>
      <c r="P485" s="148">
        <v>0.48599999999999999</v>
      </c>
      <c r="Q485" s="148">
        <v>0</v>
      </c>
      <c r="R485" s="148">
        <v>10</v>
      </c>
      <c r="S485" s="148">
        <v>0.121</v>
      </c>
      <c r="T485" s="148">
        <v>-6.6449999999999996</v>
      </c>
      <c r="U485" s="148">
        <v>1</v>
      </c>
      <c r="V485" s="148">
        <v>2.7400000000000001E-2</v>
      </c>
      <c r="W485" s="148">
        <v>95.204999999999998</v>
      </c>
      <c r="X485" s="148">
        <v>3</v>
      </c>
      <c r="Y485" s="148">
        <v>0.184</v>
      </c>
    </row>
    <row r="486" spans="11:25" x14ac:dyDescent="0.25">
      <c r="K486" s="145" t="s">
        <v>923</v>
      </c>
      <c r="L486" s="145">
        <v>53</v>
      </c>
      <c r="M486" s="145">
        <v>232466</v>
      </c>
      <c r="N486" s="148">
        <v>1.9900000000000001E-4</v>
      </c>
      <c r="O486" s="148">
        <v>0.47899999999999998</v>
      </c>
      <c r="P486" s="148">
        <v>0.51200000000000001</v>
      </c>
      <c r="Q486" s="148">
        <v>1.6400000000000001E-2</v>
      </c>
      <c r="R486" s="148">
        <v>11</v>
      </c>
      <c r="S486" s="148">
        <v>0.123</v>
      </c>
      <c r="T486" s="148">
        <v>-12.462</v>
      </c>
      <c r="U486" s="148">
        <v>0</v>
      </c>
      <c r="V486" s="148">
        <v>3.8199999999999998E-2</v>
      </c>
      <c r="W486" s="148">
        <v>118.95299999999899</v>
      </c>
      <c r="X486" s="148">
        <v>4</v>
      </c>
      <c r="Y486" s="148">
        <v>0.79500000000000004</v>
      </c>
    </row>
    <row r="487" spans="11:25" x14ac:dyDescent="0.25">
      <c r="K487" s="145" t="s">
        <v>924</v>
      </c>
      <c r="L487" s="145">
        <v>63</v>
      </c>
      <c r="M487" s="145">
        <v>192145</v>
      </c>
      <c r="N487" s="148">
        <v>0.93700000000000006</v>
      </c>
      <c r="O487" s="148">
        <v>0.61699999999999999</v>
      </c>
      <c r="P487" s="148">
        <v>4.5699999999999998E-2</v>
      </c>
      <c r="Q487" s="148">
        <v>0.64099999999999902</v>
      </c>
      <c r="R487" s="148">
        <v>0</v>
      </c>
      <c r="S487" s="148">
        <v>9.9099999999999994E-2</v>
      </c>
      <c r="T487" s="148">
        <v>-26.401</v>
      </c>
      <c r="U487" s="148">
        <v>1</v>
      </c>
      <c r="V487" s="148">
        <v>3.44E-2</v>
      </c>
      <c r="W487" s="148">
        <v>99.48</v>
      </c>
      <c r="X487" s="148">
        <v>4</v>
      </c>
      <c r="Y487" s="148">
        <v>9.6699999999999994E-2</v>
      </c>
    </row>
    <row r="488" spans="11:25" x14ac:dyDescent="0.25">
      <c r="K488" s="145" t="s">
        <v>925</v>
      </c>
      <c r="L488" s="145">
        <v>64</v>
      </c>
      <c r="M488" s="145">
        <v>510573</v>
      </c>
      <c r="N488" s="148">
        <v>6.8199999999999997E-2</v>
      </c>
      <c r="O488" s="148">
        <v>0.41</v>
      </c>
      <c r="P488" s="148">
        <v>0.76099999999999901</v>
      </c>
      <c r="Q488" s="148">
        <v>7.7000000000000002E-3</v>
      </c>
      <c r="R488" s="148">
        <v>4</v>
      </c>
      <c r="S488" s="148">
        <v>7.5800000000000006E-2</v>
      </c>
      <c r="T488" s="148">
        <v>-9.4529999999999994</v>
      </c>
      <c r="U488" s="148">
        <v>0</v>
      </c>
      <c r="V488" s="148">
        <v>6.8699999999999997E-2</v>
      </c>
      <c r="W488" s="148">
        <v>132.88900000000001</v>
      </c>
      <c r="X488" s="148">
        <v>4</v>
      </c>
      <c r="Y488" s="148">
        <v>0.39100000000000001</v>
      </c>
    </row>
    <row r="489" spans="11:25" x14ac:dyDescent="0.25">
      <c r="K489" s="145" t="s">
        <v>926</v>
      </c>
      <c r="L489" s="145">
        <v>70</v>
      </c>
      <c r="M489" s="145">
        <v>288160</v>
      </c>
      <c r="N489" s="148">
        <v>0.48799999999999999</v>
      </c>
      <c r="O489" s="148">
        <v>0.309</v>
      </c>
      <c r="P489" s="148">
        <v>0.83099999999999996</v>
      </c>
      <c r="Q489" s="148">
        <v>3.0399999999999902E-3</v>
      </c>
      <c r="R489" s="148">
        <v>1</v>
      </c>
      <c r="S489" s="148">
        <v>0.28599999999999998</v>
      </c>
      <c r="T489" s="148">
        <v>-8.2880000000000003</v>
      </c>
      <c r="U489" s="148">
        <v>1</v>
      </c>
      <c r="V489" s="148">
        <v>3.5999999999999997E-2</v>
      </c>
      <c r="W489" s="148">
        <v>181.14500000000001</v>
      </c>
      <c r="X489" s="148">
        <v>4</v>
      </c>
      <c r="Y489" s="148">
        <v>0.93400000000000005</v>
      </c>
    </row>
    <row r="490" spans="11:25" x14ac:dyDescent="0.25">
      <c r="K490" s="145" t="s">
        <v>927</v>
      </c>
      <c r="L490" s="145">
        <v>72</v>
      </c>
      <c r="M490" s="145">
        <v>200579</v>
      </c>
      <c r="N490" s="148">
        <v>0.499</v>
      </c>
      <c r="O490" s="148">
        <v>0.61099999999999999</v>
      </c>
      <c r="P490" s="148">
        <v>0.35</v>
      </c>
      <c r="Q490" s="148">
        <v>7.8399999999999995E-6</v>
      </c>
      <c r="R490" s="148">
        <v>5</v>
      </c>
      <c r="S490" s="148">
        <v>8.4400000000000003E-2</v>
      </c>
      <c r="T490" s="148">
        <v>-14.48</v>
      </c>
      <c r="U490" s="148">
        <v>1</v>
      </c>
      <c r="V490" s="148">
        <v>3.56E-2</v>
      </c>
      <c r="W490" s="148">
        <v>76.063999999999993</v>
      </c>
      <c r="X490" s="148">
        <v>4</v>
      </c>
      <c r="Y490" s="148">
        <v>0.36</v>
      </c>
    </row>
    <row r="491" spans="11:25" x14ac:dyDescent="0.25">
      <c r="K491" s="145" t="s">
        <v>830</v>
      </c>
      <c r="L491" s="145">
        <v>78</v>
      </c>
      <c r="M491" s="145">
        <v>281226</v>
      </c>
      <c r="N491" s="148">
        <v>7.9399999999999998E-2</v>
      </c>
      <c r="O491" s="148">
        <v>0.53799999999999903</v>
      </c>
      <c r="P491" s="148">
        <v>0.70399999999999996</v>
      </c>
      <c r="Q491" s="148">
        <v>0</v>
      </c>
      <c r="R491" s="148">
        <v>1</v>
      </c>
      <c r="S491" s="148">
        <v>8.6699999999999999E-2</v>
      </c>
      <c r="T491" s="148">
        <v>-8.9039999999999999</v>
      </c>
      <c r="U491" s="148">
        <v>0</v>
      </c>
      <c r="V491" s="148">
        <v>3.32E-2</v>
      </c>
      <c r="W491" s="148">
        <v>120.96299999999999</v>
      </c>
      <c r="X491" s="148">
        <v>4</v>
      </c>
      <c r="Y491" s="148">
        <v>0.58299999999999996</v>
      </c>
    </row>
    <row r="492" spans="11:25" x14ac:dyDescent="0.25">
      <c r="K492" s="145" t="s">
        <v>928</v>
      </c>
      <c r="L492" s="145">
        <v>75</v>
      </c>
      <c r="M492" s="145">
        <v>300000</v>
      </c>
      <c r="N492" s="148">
        <v>0.28699999999999998</v>
      </c>
      <c r="O492" s="148">
        <v>0.49399999999999999</v>
      </c>
      <c r="P492" s="148">
        <v>0.72199999999999998</v>
      </c>
      <c r="Q492" s="148">
        <v>0.186</v>
      </c>
      <c r="R492" s="148">
        <v>5</v>
      </c>
      <c r="S492" s="148">
        <v>0.28299999999999997</v>
      </c>
      <c r="T492" s="148">
        <v>-8.3729999999999993</v>
      </c>
      <c r="U492" s="148">
        <v>1</v>
      </c>
      <c r="V492" s="148">
        <v>3.4700000000000002E-2</v>
      </c>
      <c r="W492" s="148">
        <v>117.312</v>
      </c>
      <c r="X492" s="148">
        <v>4</v>
      </c>
      <c r="Y492" s="148">
        <v>0.156</v>
      </c>
    </row>
    <row r="493" spans="11:25" x14ac:dyDescent="0.25">
      <c r="K493" s="145" t="s">
        <v>929</v>
      </c>
      <c r="L493" s="145">
        <v>68</v>
      </c>
      <c r="M493" s="145">
        <v>275733</v>
      </c>
      <c r="N493" s="148">
        <v>1.4999999999999999E-2</v>
      </c>
      <c r="O493" s="148">
        <v>0.69399999999999995</v>
      </c>
      <c r="P493" s="148">
        <v>0.57699999999999996</v>
      </c>
      <c r="Q493" s="148">
        <v>8.3599999999999994E-3</v>
      </c>
      <c r="R493" s="148">
        <v>4</v>
      </c>
      <c r="S493" s="148">
        <v>8.5300000000000001E-2</v>
      </c>
      <c r="T493" s="148">
        <v>-14.63</v>
      </c>
      <c r="U493" s="148">
        <v>1</v>
      </c>
      <c r="V493" s="148">
        <v>3.0800000000000001E-2</v>
      </c>
      <c r="W493" s="148">
        <v>114.47799999999999</v>
      </c>
      <c r="X493" s="148">
        <v>4</v>
      </c>
      <c r="Y493" s="148">
        <v>0.84499999999999997</v>
      </c>
    </row>
    <row r="494" spans="11:25" x14ac:dyDescent="0.25">
      <c r="K494" s="145" t="s">
        <v>930</v>
      </c>
      <c r="L494" s="145">
        <v>74</v>
      </c>
      <c r="M494" s="145">
        <v>295400</v>
      </c>
      <c r="N494" s="148">
        <v>5.8900000000000001E-2</v>
      </c>
      <c r="O494" s="148">
        <v>0.58599999999999997</v>
      </c>
      <c r="P494" s="148">
        <v>0.7</v>
      </c>
      <c r="Q494" s="148">
        <v>1.25E-3</v>
      </c>
      <c r="R494" s="148">
        <v>0</v>
      </c>
      <c r="S494" s="148">
        <v>3.1800000000000002E-2</v>
      </c>
      <c r="T494" s="148">
        <v>-9.5579999999999998</v>
      </c>
      <c r="U494" s="148">
        <v>1</v>
      </c>
      <c r="V494" s="148">
        <v>3.6299999999999999E-2</v>
      </c>
      <c r="W494" s="148">
        <v>147.245</v>
      </c>
      <c r="X494" s="148">
        <v>4</v>
      </c>
      <c r="Y494" s="148">
        <v>0.89700000000000002</v>
      </c>
    </row>
    <row r="495" spans="11:25" x14ac:dyDescent="0.25">
      <c r="K495" s="145" t="s">
        <v>931</v>
      </c>
      <c r="L495" s="145">
        <v>73</v>
      </c>
      <c r="M495" s="145">
        <v>322548</v>
      </c>
      <c r="N495" s="148">
        <v>0.23799999999999999</v>
      </c>
      <c r="O495" s="148">
        <v>0.66799999999999904</v>
      </c>
      <c r="P495" s="148">
        <v>0.67799999999999905</v>
      </c>
      <c r="Q495" s="148">
        <v>6.2899999999999999E-6</v>
      </c>
      <c r="R495" s="148">
        <v>0</v>
      </c>
      <c r="S495" s="148">
        <v>0.52700000000000002</v>
      </c>
      <c r="T495" s="148">
        <v>-8.0150000000000006</v>
      </c>
      <c r="U495" s="148">
        <v>1</v>
      </c>
      <c r="V495" s="148">
        <v>4.9599999999999998E-2</v>
      </c>
      <c r="W495" s="148">
        <v>132.584</v>
      </c>
      <c r="X495" s="148">
        <v>4</v>
      </c>
      <c r="Y495" s="148">
        <v>0.77800000000000002</v>
      </c>
    </row>
    <row r="496" spans="11:25" x14ac:dyDescent="0.25">
      <c r="K496" s="145" t="s">
        <v>932</v>
      </c>
      <c r="L496" s="145">
        <v>57</v>
      </c>
      <c r="M496" s="145">
        <v>210826</v>
      </c>
      <c r="N496" s="148">
        <v>0.154</v>
      </c>
      <c r="O496" s="148">
        <v>0.64200000000000002</v>
      </c>
      <c r="P496" s="148">
        <v>0.64099999999999902</v>
      </c>
      <c r="Q496" s="148">
        <v>1.2300000000000001E-6</v>
      </c>
      <c r="R496" s="148">
        <v>2</v>
      </c>
      <c r="S496" s="148">
        <v>4.7500000000000001E-2</v>
      </c>
      <c r="T496" s="148">
        <v>-12.444000000000001</v>
      </c>
      <c r="U496" s="148">
        <v>1</v>
      </c>
      <c r="V496" s="148">
        <v>4.9000000000000002E-2</v>
      </c>
      <c r="W496" s="148">
        <v>120.316</v>
      </c>
      <c r="X496" s="148">
        <v>4</v>
      </c>
      <c r="Y496" s="148">
        <v>0.85</v>
      </c>
    </row>
    <row r="497" spans="11:25" x14ac:dyDescent="0.25">
      <c r="K497" s="145" t="s">
        <v>848</v>
      </c>
      <c r="L497" s="145">
        <v>63</v>
      </c>
      <c r="M497" s="145">
        <v>341626</v>
      </c>
      <c r="N497" s="148">
        <v>0.41399999999999998</v>
      </c>
      <c r="O497" s="148">
        <v>0.42099999999999999</v>
      </c>
      <c r="P497" s="148">
        <v>0.66099999999999903</v>
      </c>
      <c r="Q497" s="148">
        <v>1.1599999999999999E-6</v>
      </c>
      <c r="R497" s="148">
        <v>9</v>
      </c>
      <c r="S497" s="148">
        <v>9.6199999999999994E-2</v>
      </c>
      <c r="T497" s="148">
        <v>-13.125999999999999</v>
      </c>
      <c r="U497" s="148">
        <v>1</v>
      </c>
      <c r="V497" s="148">
        <v>4.3299999999999998E-2</v>
      </c>
      <c r="W497" s="148">
        <v>100.965</v>
      </c>
      <c r="X497" s="148">
        <v>4</v>
      </c>
      <c r="Y497" s="148">
        <v>0.55399999999999905</v>
      </c>
    </row>
    <row r="498" spans="11:25" x14ac:dyDescent="0.25">
      <c r="K498" s="145" t="s">
        <v>933</v>
      </c>
      <c r="L498" s="145">
        <v>69</v>
      </c>
      <c r="M498" s="145">
        <v>214960</v>
      </c>
      <c r="N498" s="148">
        <v>0.14799999999999999</v>
      </c>
      <c r="O498" s="148">
        <v>0.47199999999999998</v>
      </c>
      <c r="P498" s="148">
        <v>0.9</v>
      </c>
      <c r="Q498" s="148">
        <v>2.9700000000000001E-4</v>
      </c>
      <c r="R498" s="148">
        <v>8</v>
      </c>
      <c r="S498" s="148">
        <v>0.34</v>
      </c>
      <c r="T498" s="148">
        <v>-6.4059999999999997</v>
      </c>
      <c r="U498" s="148">
        <v>0</v>
      </c>
      <c r="V498" s="148">
        <v>5.8200000000000002E-2</v>
      </c>
      <c r="W498" s="148">
        <v>95.825999999999993</v>
      </c>
      <c r="X498" s="148">
        <v>4</v>
      </c>
      <c r="Y498" s="148">
        <v>0.42</v>
      </c>
    </row>
    <row r="499" spans="11:25" x14ac:dyDescent="0.25">
      <c r="K499" s="145" t="s">
        <v>934</v>
      </c>
      <c r="L499" s="145">
        <v>53</v>
      </c>
      <c r="M499" s="145">
        <v>1233666</v>
      </c>
      <c r="N499" s="148">
        <v>7.8700000000000006E-2</v>
      </c>
      <c r="O499" s="148">
        <v>0.34499999999999997</v>
      </c>
      <c r="P499" s="148">
        <v>0.79500000000000004</v>
      </c>
      <c r="Q499" s="148">
        <v>1.65E-3</v>
      </c>
      <c r="R499" s="148">
        <v>2</v>
      </c>
      <c r="S499" s="148">
        <v>0.18</v>
      </c>
      <c r="T499" s="148">
        <v>-7.44</v>
      </c>
      <c r="U499" s="148">
        <v>1</v>
      </c>
      <c r="V499" s="148">
        <v>0.108</v>
      </c>
      <c r="W499" s="148">
        <v>134.14099999999999</v>
      </c>
      <c r="X499" s="148">
        <v>4</v>
      </c>
      <c r="Y499" s="148">
        <v>0.188999999999999</v>
      </c>
    </row>
    <row r="500" spans="11:25" x14ac:dyDescent="0.25">
      <c r="K500" s="145" t="s">
        <v>935</v>
      </c>
      <c r="L500" s="145">
        <v>65</v>
      </c>
      <c r="M500" s="145">
        <v>211066</v>
      </c>
      <c r="N500" s="148">
        <v>0.20799999999999999</v>
      </c>
      <c r="O500" s="148">
        <v>0.42899999999999999</v>
      </c>
      <c r="P500" s="148">
        <v>0.66799999999999904</v>
      </c>
      <c r="Q500" s="148">
        <v>0</v>
      </c>
      <c r="R500" s="148">
        <v>4</v>
      </c>
      <c r="S500" s="148">
        <v>0.53799999999999903</v>
      </c>
      <c r="T500" s="148">
        <v>-7.5389999999999997</v>
      </c>
      <c r="U500" s="148">
        <v>0</v>
      </c>
      <c r="V500" s="148">
        <v>4.3999999999999997E-2</v>
      </c>
      <c r="W500" s="148">
        <v>77.736999999999995</v>
      </c>
      <c r="X500" s="148">
        <v>4</v>
      </c>
      <c r="Y500" s="148">
        <v>0.39799999999999902</v>
      </c>
    </row>
    <row r="501" spans="11:25" x14ac:dyDescent="0.25">
      <c r="K501" s="145" t="s">
        <v>936</v>
      </c>
      <c r="L501" s="145">
        <v>52</v>
      </c>
      <c r="M501" s="145">
        <v>334000</v>
      </c>
      <c r="N501" s="148">
        <v>9.6600000000000002E-3</v>
      </c>
      <c r="O501" s="148">
        <v>0.78599999999999903</v>
      </c>
      <c r="P501" s="148">
        <v>0.48099999999999998</v>
      </c>
      <c r="Q501" s="148">
        <v>0</v>
      </c>
      <c r="R501" s="148">
        <v>2</v>
      </c>
      <c r="S501" s="148">
        <v>9.5399999999999999E-2</v>
      </c>
      <c r="T501" s="148">
        <v>-11.235999999999899</v>
      </c>
      <c r="U501" s="148">
        <v>1</v>
      </c>
      <c r="V501" s="148">
        <v>0.114</v>
      </c>
      <c r="W501" s="148">
        <v>119.854</v>
      </c>
      <c r="X501" s="148">
        <v>4</v>
      </c>
      <c r="Y501" s="148">
        <v>0.78500000000000003</v>
      </c>
    </row>
    <row r="502" spans="11:25" x14ac:dyDescent="0.25">
      <c r="K502" s="145" t="s">
        <v>937</v>
      </c>
      <c r="L502" s="145">
        <v>54</v>
      </c>
      <c r="M502" s="145">
        <v>390146</v>
      </c>
      <c r="N502" s="148">
        <v>0.20100000000000001</v>
      </c>
      <c r="O502" s="148">
        <v>0.22500000000000001</v>
      </c>
      <c r="P502" s="148">
        <v>0.88900000000000001</v>
      </c>
      <c r="Q502" s="148">
        <v>0.73399999999999999</v>
      </c>
      <c r="R502" s="148">
        <v>7</v>
      </c>
      <c r="S502" s="148">
        <v>0.379</v>
      </c>
      <c r="T502" s="148">
        <v>-4.3710000000000004</v>
      </c>
      <c r="U502" s="148">
        <v>1</v>
      </c>
      <c r="V502" s="148">
        <v>3.3700000000000001E-2</v>
      </c>
      <c r="W502" s="148">
        <v>96.02</v>
      </c>
      <c r="X502" s="148">
        <v>4</v>
      </c>
      <c r="Y502" s="148">
        <v>0.59899999999999998</v>
      </c>
    </row>
    <row r="503" spans="11:25" x14ac:dyDescent="0.25">
      <c r="K503" s="145" t="s">
        <v>938</v>
      </c>
      <c r="L503" s="145">
        <v>72</v>
      </c>
      <c r="M503" s="145">
        <v>261933</v>
      </c>
      <c r="N503" s="148">
        <v>1.4999999999999999E-2</v>
      </c>
      <c r="O503" s="148">
        <v>0.54700000000000004</v>
      </c>
      <c r="P503" s="148">
        <v>0.69099999999999995</v>
      </c>
      <c r="Q503" s="148">
        <v>0.105</v>
      </c>
      <c r="R503" s="148">
        <v>4</v>
      </c>
      <c r="S503" s="148">
        <v>0.14399999999999999</v>
      </c>
      <c r="T503" s="148">
        <v>-13.5529999999999</v>
      </c>
      <c r="U503" s="148">
        <v>0</v>
      </c>
      <c r="V503" s="148">
        <v>3.6900000000000002E-2</v>
      </c>
      <c r="W503" s="148">
        <v>137.148</v>
      </c>
      <c r="X503" s="148">
        <v>4</v>
      </c>
      <c r="Y503" s="148">
        <v>0.66700000000000004</v>
      </c>
    </row>
    <row r="504" spans="11:25" x14ac:dyDescent="0.25">
      <c r="K504" s="145" t="s">
        <v>939</v>
      </c>
      <c r="L504" s="145">
        <v>59</v>
      </c>
      <c r="M504" s="145">
        <v>246573</v>
      </c>
      <c r="N504" s="148">
        <v>8.2100000000000006E-2</v>
      </c>
      <c r="O504" s="148">
        <v>0.64400000000000002</v>
      </c>
      <c r="P504" s="148">
        <v>0.79900000000000004</v>
      </c>
      <c r="Q504" s="148">
        <v>1.5399999999999999E-3</v>
      </c>
      <c r="R504" s="148">
        <v>4</v>
      </c>
      <c r="S504" s="148">
        <v>5.5E-2</v>
      </c>
      <c r="T504" s="148">
        <v>-10.856</v>
      </c>
      <c r="U504" s="148">
        <v>0</v>
      </c>
      <c r="V504" s="148">
        <v>5.9799999999999999E-2</v>
      </c>
      <c r="W504" s="148">
        <v>108.38200000000001</v>
      </c>
      <c r="X504" s="148">
        <v>4</v>
      </c>
      <c r="Y504" s="148">
        <v>0.88900000000000001</v>
      </c>
    </row>
    <row r="505" spans="11:25" x14ac:dyDescent="0.25">
      <c r="K505" s="145" t="s">
        <v>940</v>
      </c>
      <c r="L505" s="145">
        <v>68</v>
      </c>
      <c r="M505" s="145">
        <v>237893</v>
      </c>
      <c r="N505" s="148">
        <v>1.7999999999999999E-2</v>
      </c>
      <c r="O505" s="148">
        <v>0.46500000000000002</v>
      </c>
      <c r="P505" s="148">
        <v>0.86499999999999999</v>
      </c>
      <c r="Q505" s="148">
        <v>1.3500000000000001E-3</v>
      </c>
      <c r="R505" s="148">
        <v>11</v>
      </c>
      <c r="S505" s="148">
        <v>7.6899999999999996E-2</v>
      </c>
      <c r="T505" s="148">
        <v>-9.5730000000000004</v>
      </c>
      <c r="U505" s="148">
        <v>0</v>
      </c>
      <c r="V505" s="148">
        <v>9.8000000000000004E-2</v>
      </c>
      <c r="W505" s="148">
        <v>117.527999999999</v>
      </c>
      <c r="X505" s="148">
        <v>4</v>
      </c>
      <c r="Y505" s="148">
        <v>0.67700000000000005</v>
      </c>
    </row>
    <row r="506" spans="11:25" x14ac:dyDescent="0.25">
      <c r="K506" s="145" t="s">
        <v>941</v>
      </c>
      <c r="L506" s="145">
        <v>73</v>
      </c>
      <c r="M506" s="145">
        <v>265173</v>
      </c>
      <c r="N506" s="148">
        <v>0.38700000000000001</v>
      </c>
      <c r="O506" s="148">
        <v>0.78700000000000003</v>
      </c>
      <c r="P506" s="148">
        <v>0.877</v>
      </c>
      <c r="Q506" s="148">
        <v>6.4999999999999997E-4</v>
      </c>
      <c r="R506" s="148">
        <v>1</v>
      </c>
      <c r="S506" s="148">
        <v>3.8699999999999998E-2</v>
      </c>
      <c r="T506" s="148">
        <v>-3.8220000000000001</v>
      </c>
      <c r="U506" s="148">
        <v>0</v>
      </c>
      <c r="V506" s="148">
        <v>3.2000000000000001E-2</v>
      </c>
      <c r="W506" s="148">
        <v>100.61</v>
      </c>
      <c r="X506" s="148">
        <v>4</v>
      </c>
      <c r="Y506" s="148">
        <v>0.83699999999999997</v>
      </c>
    </row>
    <row r="507" spans="11:25" x14ac:dyDescent="0.25">
      <c r="K507" s="145" t="s">
        <v>942</v>
      </c>
      <c r="L507" s="145">
        <v>70</v>
      </c>
      <c r="M507" s="145">
        <v>313026</v>
      </c>
      <c r="N507" s="148">
        <v>8.3199999999999996E-2</v>
      </c>
      <c r="O507" s="148">
        <v>0.47899999999999998</v>
      </c>
      <c r="P507" s="148">
        <v>0.60099999999999998</v>
      </c>
      <c r="Q507" s="148">
        <v>1.4199999999999901E-3</v>
      </c>
      <c r="R507" s="148">
        <v>7</v>
      </c>
      <c r="S507" s="148">
        <v>0.11</v>
      </c>
      <c r="T507" s="148">
        <v>-8.8059999999999992</v>
      </c>
      <c r="U507" s="148">
        <v>1</v>
      </c>
      <c r="V507" s="148">
        <v>3.1800000000000002E-2</v>
      </c>
      <c r="W507" s="148">
        <v>124.96599999999999</v>
      </c>
      <c r="X507" s="148">
        <v>4</v>
      </c>
      <c r="Y507" s="148">
        <v>0.66900000000000004</v>
      </c>
    </row>
    <row r="508" spans="11:25" x14ac:dyDescent="0.25">
      <c r="K508" s="145" t="s">
        <v>943</v>
      </c>
      <c r="L508" s="145">
        <v>66</v>
      </c>
      <c r="M508" s="145">
        <v>163893</v>
      </c>
      <c r="N508" s="148">
        <v>0.39799999999999902</v>
      </c>
      <c r="O508" s="148">
        <v>0.625</v>
      </c>
      <c r="P508" s="148">
        <v>0.35</v>
      </c>
      <c r="Q508" s="148">
        <v>6.7599999999999895E-5</v>
      </c>
      <c r="R508" s="148">
        <v>9</v>
      </c>
      <c r="S508" s="148">
        <v>0.123</v>
      </c>
      <c r="T508" s="148">
        <v>-8.3949999999999996</v>
      </c>
      <c r="U508" s="148">
        <v>0</v>
      </c>
      <c r="V508" s="148">
        <v>4.36E-2</v>
      </c>
      <c r="W508" s="148">
        <v>113.68799999999899</v>
      </c>
      <c r="X508" s="148">
        <v>4</v>
      </c>
      <c r="Y508" s="148">
        <v>0.69</v>
      </c>
    </row>
    <row r="509" spans="11:25" x14ac:dyDescent="0.25">
      <c r="K509" s="145" t="s">
        <v>944</v>
      </c>
      <c r="L509" s="145">
        <v>75</v>
      </c>
      <c r="M509" s="145">
        <v>323000</v>
      </c>
      <c r="N509" s="148">
        <v>3.16E-3</v>
      </c>
      <c r="O509" s="148">
        <v>0.48299999999999998</v>
      </c>
      <c r="P509" s="148">
        <v>0.78599999999999903</v>
      </c>
      <c r="Q509" s="148">
        <v>8.8599999999999904E-5</v>
      </c>
      <c r="R509" s="148">
        <v>7</v>
      </c>
      <c r="S509" s="148">
        <v>0.44600000000000001</v>
      </c>
      <c r="T509" s="148">
        <v>-5.7350000000000003</v>
      </c>
      <c r="U509" s="148">
        <v>1</v>
      </c>
      <c r="V509" s="148">
        <v>3.1899999999999998E-2</v>
      </c>
      <c r="W509" s="148">
        <v>126.747999999999</v>
      </c>
      <c r="X509" s="148">
        <v>4</v>
      </c>
      <c r="Y509" s="148">
        <v>0.79299999999999904</v>
      </c>
    </row>
    <row r="510" spans="11:25" x14ac:dyDescent="0.25">
      <c r="K510" s="145" t="s">
        <v>945</v>
      </c>
      <c r="L510" s="145">
        <v>63</v>
      </c>
      <c r="M510" s="145">
        <v>219400</v>
      </c>
      <c r="N510" s="148">
        <v>4.8999999999999998E-3</v>
      </c>
      <c r="O510" s="148">
        <v>0.54899999999999904</v>
      </c>
      <c r="P510" s="148">
        <v>0.91599999999999904</v>
      </c>
      <c r="Q510" s="148">
        <v>0.123</v>
      </c>
      <c r="R510" s="148">
        <v>4</v>
      </c>
      <c r="S510" s="148">
        <v>0.104</v>
      </c>
      <c r="T510" s="148">
        <v>-4.1849999999999996</v>
      </c>
      <c r="U510" s="148">
        <v>0</v>
      </c>
      <c r="V510" s="148">
        <v>3.4000000000000002E-2</v>
      </c>
      <c r="W510" s="148">
        <v>127.131</v>
      </c>
      <c r="X510" s="148">
        <v>4</v>
      </c>
      <c r="Y510" s="148">
        <v>0.63200000000000001</v>
      </c>
    </row>
    <row r="511" spans="11:25" x14ac:dyDescent="0.25">
      <c r="K511" s="145" t="s">
        <v>946</v>
      </c>
      <c r="L511" s="145">
        <v>69</v>
      </c>
      <c r="M511" s="145">
        <v>293120</v>
      </c>
      <c r="N511" s="148">
        <v>0.82199999999999995</v>
      </c>
      <c r="O511" s="148">
        <v>0.14899999999999999</v>
      </c>
      <c r="P511" s="148">
        <v>0.20599999999999999</v>
      </c>
      <c r="Q511" s="148">
        <v>6.4899999999999995E-4</v>
      </c>
      <c r="R511" s="148">
        <v>3</v>
      </c>
      <c r="S511" s="148">
        <v>0.115</v>
      </c>
      <c r="T511" s="148">
        <v>-13.888</v>
      </c>
      <c r="U511" s="148">
        <v>1</v>
      </c>
      <c r="V511" s="148">
        <v>3.2300000000000002E-2</v>
      </c>
      <c r="W511" s="148">
        <v>79.763999999999996</v>
      </c>
      <c r="X511" s="148">
        <v>4</v>
      </c>
      <c r="Y511" s="148">
        <v>0.26400000000000001</v>
      </c>
    </row>
    <row r="512" spans="11:25" x14ac:dyDescent="0.25">
      <c r="K512" s="145" t="s">
        <v>947</v>
      </c>
      <c r="L512" s="145">
        <v>58</v>
      </c>
      <c r="M512" s="145">
        <v>300800</v>
      </c>
      <c r="N512" s="148">
        <v>0.29399999999999998</v>
      </c>
      <c r="O512" s="148">
        <v>0.64099999999999902</v>
      </c>
      <c r="P512" s="148">
        <v>0.39700000000000002</v>
      </c>
      <c r="Q512" s="148">
        <v>7.1699999999999997E-4</v>
      </c>
      <c r="R512" s="148">
        <v>7</v>
      </c>
      <c r="S512" s="148">
        <v>4.9599999999999998E-2</v>
      </c>
      <c r="T512" s="148">
        <v>-12.285</v>
      </c>
      <c r="U512" s="148">
        <v>1</v>
      </c>
      <c r="V512" s="148">
        <v>4.5400000000000003E-2</v>
      </c>
      <c r="W512" s="148">
        <v>81.962000000000003</v>
      </c>
      <c r="X512" s="148">
        <v>4</v>
      </c>
      <c r="Y512" s="148">
        <v>0.56999999999999995</v>
      </c>
    </row>
    <row r="513" spans="11:25" x14ac:dyDescent="0.25">
      <c r="K513" s="145" t="s">
        <v>948</v>
      </c>
      <c r="L513" s="145">
        <v>55</v>
      </c>
      <c r="M513" s="145">
        <v>254400</v>
      </c>
      <c r="N513" s="148">
        <v>0.13200000000000001</v>
      </c>
      <c r="O513" s="148">
        <v>0.66200000000000003</v>
      </c>
      <c r="P513" s="148">
        <v>0.76300000000000001</v>
      </c>
      <c r="Q513" s="148">
        <v>1.2999999999999999E-3</v>
      </c>
      <c r="R513" s="148">
        <v>0</v>
      </c>
      <c r="S513" s="148">
        <v>6.7000000000000004E-2</v>
      </c>
      <c r="T513" s="148">
        <v>-7.4749999999999996</v>
      </c>
      <c r="U513" s="148">
        <v>1</v>
      </c>
      <c r="V513" s="148">
        <v>3.9699999999999999E-2</v>
      </c>
      <c r="W513" s="148">
        <v>126.333</v>
      </c>
      <c r="X513" s="148">
        <v>4</v>
      </c>
      <c r="Y513" s="148">
        <v>0.69899999999999995</v>
      </c>
    </row>
    <row r="514" spans="11:25" x14ac:dyDescent="0.25">
      <c r="K514" s="145" t="s">
        <v>949</v>
      </c>
      <c r="L514" s="145">
        <v>56</v>
      </c>
      <c r="M514" s="145">
        <v>288400</v>
      </c>
      <c r="N514" s="148">
        <v>0.14799999999999999</v>
      </c>
      <c r="O514" s="148">
        <v>0.61699999999999999</v>
      </c>
      <c r="P514" s="148">
        <v>0.46100000000000002</v>
      </c>
      <c r="Q514" s="148">
        <v>1.5100000000000001E-2</v>
      </c>
      <c r="R514" s="148">
        <v>5</v>
      </c>
      <c r="S514" s="148">
        <v>0.12</v>
      </c>
      <c r="T514" s="148">
        <v>-14.484999999999999</v>
      </c>
      <c r="U514" s="148">
        <v>0</v>
      </c>
      <c r="V514" s="148">
        <v>4.3400000000000001E-2</v>
      </c>
      <c r="W514" s="148">
        <v>93.852999999999994</v>
      </c>
      <c r="X514" s="148">
        <v>4</v>
      </c>
      <c r="Y514" s="148">
        <v>0.82799999999999996</v>
      </c>
    </row>
    <row r="515" spans="11:25" x14ac:dyDescent="0.25">
      <c r="K515" s="145" t="s">
        <v>950</v>
      </c>
      <c r="L515" s="145">
        <v>67</v>
      </c>
      <c r="M515" s="145">
        <v>195306</v>
      </c>
      <c r="N515" s="148">
        <v>0.31900000000000001</v>
      </c>
      <c r="O515" s="148">
        <v>0.623</v>
      </c>
      <c r="P515" s="148">
        <v>0.91</v>
      </c>
      <c r="Q515" s="148">
        <v>4.4799999999999999E-4</v>
      </c>
      <c r="R515" s="148">
        <v>9</v>
      </c>
      <c r="S515" s="148">
        <v>8.1000000000000003E-2</v>
      </c>
      <c r="T515" s="148">
        <v>-8.4480000000000004</v>
      </c>
      <c r="U515" s="148">
        <v>1</v>
      </c>
      <c r="V515" s="148">
        <v>3.8399999999999997E-2</v>
      </c>
      <c r="W515" s="148">
        <v>145.624</v>
      </c>
      <c r="X515" s="148">
        <v>4</v>
      </c>
      <c r="Y515" s="148">
        <v>0.745</v>
      </c>
    </row>
    <row r="516" spans="11:25" x14ac:dyDescent="0.25">
      <c r="K516" s="145" t="s">
        <v>951</v>
      </c>
      <c r="L516" s="145">
        <v>64</v>
      </c>
      <c r="M516" s="145">
        <v>467640</v>
      </c>
      <c r="N516" s="148">
        <v>9.75E-3</v>
      </c>
      <c r="O516" s="148">
        <v>0.436</v>
      </c>
      <c r="P516" s="148">
        <v>0.65700000000000003</v>
      </c>
      <c r="Q516" s="148">
        <v>7.4799999999999997E-3</v>
      </c>
      <c r="R516" s="148">
        <v>5</v>
      </c>
      <c r="S516" s="148">
        <v>9.3100000000000002E-2</v>
      </c>
      <c r="T516" s="148">
        <v>-8.8680000000000003</v>
      </c>
      <c r="U516" s="148">
        <v>1</v>
      </c>
      <c r="V516" s="148">
        <v>5.4100000000000002E-2</v>
      </c>
      <c r="W516" s="148">
        <v>118.693</v>
      </c>
      <c r="X516" s="148">
        <v>4</v>
      </c>
      <c r="Y516" s="148">
        <v>0.21</v>
      </c>
    </row>
    <row r="517" spans="11:25" x14ac:dyDescent="0.25">
      <c r="K517" s="145" t="s">
        <v>952</v>
      </c>
      <c r="L517" s="145">
        <v>59</v>
      </c>
      <c r="M517" s="145">
        <v>365000</v>
      </c>
      <c r="N517" s="148">
        <v>0.16</v>
      </c>
      <c r="O517" s="148">
        <v>0.28699999999999998</v>
      </c>
      <c r="P517" s="148">
        <v>0.56200000000000006</v>
      </c>
      <c r="Q517" s="148">
        <v>0</v>
      </c>
      <c r="R517" s="148">
        <v>0</v>
      </c>
      <c r="S517" s="148">
        <v>0.10299999999999999</v>
      </c>
      <c r="T517" s="148">
        <v>-7.5489999999999897</v>
      </c>
      <c r="U517" s="148">
        <v>1</v>
      </c>
      <c r="V517" s="148">
        <v>3.04E-2</v>
      </c>
      <c r="W517" s="148">
        <v>147.62200000000001</v>
      </c>
      <c r="X517" s="148">
        <v>4</v>
      </c>
      <c r="Y517" s="148">
        <v>0.126</v>
      </c>
    </row>
    <row r="518" spans="11:25" x14ac:dyDescent="0.25">
      <c r="K518" s="145" t="s">
        <v>953</v>
      </c>
      <c r="L518" s="145">
        <v>72</v>
      </c>
      <c r="M518" s="145">
        <v>248173</v>
      </c>
      <c r="N518" s="148">
        <v>6.9400000000000003E-2</v>
      </c>
      <c r="O518" s="148">
        <v>0.53100000000000003</v>
      </c>
      <c r="P518" s="148">
        <v>0.81799999999999995</v>
      </c>
      <c r="Q518" s="148">
        <v>9.5999999999999992E-3</v>
      </c>
      <c r="R518" s="148">
        <v>2</v>
      </c>
      <c r="S518" s="148">
        <v>0.26300000000000001</v>
      </c>
      <c r="T518" s="148">
        <v>-5.3579999999999997</v>
      </c>
      <c r="U518" s="148">
        <v>1</v>
      </c>
      <c r="V518" s="148">
        <v>4.5199999999999997E-2</v>
      </c>
      <c r="W518" s="148">
        <v>90.766999999999996</v>
      </c>
      <c r="X518" s="148">
        <v>4</v>
      </c>
      <c r="Y518" s="148">
        <v>0.47099999999999997</v>
      </c>
    </row>
    <row r="519" spans="11:25" x14ac:dyDescent="0.25">
      <c r="K519" s="145" t="s">
        <v>954</v>
      </c>
      <c r="L519" s="145">
        <v>64</v>
      </c>
      <c r="M519" s="145">
        <v>199906</v>
      </c>
      <c r="N519" s="148">
        <v>0.26600000000000001</v>
      </c>
      <c r="O519" s="148">
        <v>0.48</v>
      </c>
      <c r="P519" s="148">
        <v>0.626</v>
      </c>
      <c r="Q519" s="148">
        <v>5.6999999999999901E-5</v>
      </c>
      <c r="R519" s="148">
        <v>5</v>
      </c>
      <c r="S519" s="148">
        <v>8.5699999999999998E-2</v>
      </c>
      <c r="T519" s="148">
        <v>-8.4060000000000006</v>
      </c>
      <c r="U519" s="148">
        <v>1</v>
      </c>
      <c r="V519" s="148">
        <v>2.9399999999999999E-2</v>
      </c>
      <c r="W519" s="148">
        <v>75.63</v>
      </c>
      <c r="X519" s="148">
        <v>4</v>
      </c>
      <c r="Y519" s="148">
        <v>0.54200000000000004</v>
      </c>
    </row>
    <row r="520" spans="11:25" x14ac:dyDescent="0.25">
      <c r="K520" s="145" t="s">
        <v>955</v>
      </c>
      <c r="L520" s="145">
        <v>66</v>
      </c>
      <c r="M520" s="145">
        <v>313840</v>
      </c>
      <c r="N520" s="148">
        <v>0.32600000000000001</v>
      </c>
      <c r="O520" s="148">
        <v>0.54299999999999904</v>
      </c>
      <c r="P520" s="148">
        <v>0.52900000000000003</v>
      </c>
      <c r="Q520" s="148">
        <v>2.6899999999999901E-3</v>
      </c>
      <c r="R520" s="148">
        <v>7</v>
      </c>
      <c r="S520" s="148">
        <v>0.70899999999999996</v>
      </c>
      <c r="T520" s="148">
        <v>-9.7170000000000005</v>
      </c>
      <c r="U520" s="148">
        <v>1</v>
      </c>
      <c r="V520" s="148">
        <v>3.0099999999999998E-2</v>
      </c>
      <c r="W520" s="148">
        <v>85.126000000000005</v>
      </c>
      <c r="X520" s="148">
        <v>4</v>
      </c>
      <c r="Y520" s="148">
        <v>0.746</v>
      </c>
    </row>
    <row r="521" spans="11:25" x14ac:dyDescent="0.25">
      <c r="K521" s="145" t="s">
        <v>956</v>
      </c>
      <c r="L521" s="145">
        <v>48</v>
      </c>
      <c r="M521" s="145">
        <v>836666</v>
      </c>
      <c r="N521" s="148">
        <v>4.3900000000000002E-2</v>
      </c>
      <c r="O521" s="148">
        <v>0.29499999999999998</v>
      </c>
      <c r="P521" s="148">
        <v>0.56799999999999995</v>
      </c>
      <c r="Q521" s="148">
        <v>1.17E-2</v>
      </c>
      <c r="R521" s="148">
        <v>0</v>
      </c>
      <c r="S521" s="148">
        <v>0.97699999999999998</v>
      </c>
      <c r="T521" s="148">
        <v>-8.2319999999999993</v>
      </c>
      <c r="U521" s="148">
        <v>1</v>
      </c>
      <c r="V521" s="148">
        <v>2.8400000000000002E-2</v>
      </c>
      <c r="W521" s="148">
        <v>98.283999999999907</v>
      </c>
      <c r="X521" s="148">
        <v>4</v>
      </c>
      <c r="Y521" s="148">
        <v>0.38400000000000001</v>
      </c>
    </row>
    <row r="522" spans="11:25" x14ac:dyDescent="0.25">
      <c r="K522" s="145" t="s">
        <v>957</v>
      </c>
      <c r="L522" s="145">
        <v>66</v>
      </c>
      <c r="M522" s="145">
        <v>471160</v>
      </c>
      <c r="N522" s="148">
        <v>8.1699999999999995E-2</v>
      </c>
      <c r="O522" s="148">
        <v>0.35399999999999998</v>
      </c>
      <c r="P522" s="148">
        <v>0.73099999999999998</v>
      </c>
      <c r="Q522" s="148">
        <v>1.1900000000000001E-3</v>
      </c>
      <c r="R522" s="148">
        <v>2</v>
      </c>
      <c r="S522" s="148">
        <v>0.115</v>
      </c>
      <c r="T522" s="148">
        <v>-9.1779999999999902</v>
      </c>
      <c r="U522" s="148">
        <v>1</v>
      </c>
      <c r="V522" s="148">
        <v>3.8100000000000002E-2</v>
      </c>
      <c r="W522" s="148">
        <v>170.64</v>
      </c>
      <c r="X522" s="148">
        <v>4</v>
      </c>
      <c r="Y522" s="148">
        <v>0.69799999999999995</v>
      </c>
    </row>
    <row r="523" spans="11:25" x14ac:dyDescent="0.25">
      <c r="K523" s="145" t="s">
        <v>958</v>
      </c>
      <c r="L523" s="145">
        <v>39</v>
      </c>
      <c r="M523" s="145">
        <v>289373</v>
      </c>
      <c r="N523" s="148">
        <v>0.45299999999999901</v>
      </c>
      <c r="O523" s="148">
        <v>0.377</v>
      </c>
      <c r="P523" s="148">
        <v>0.77800000000000002</v>
      </c>
      <c r="Q523" s="148">
        <v>0</v>
      </c>
      <c r="R523" s="148">
        <v>4</v>
      </c>
      <c r="S523" s="148">
        <v>0.57099999999999995</v>
      </c>
      <c r="T523" s="148">
        <v>-6.6579999999999897</v>
      </c>
      <c r="U523" s="148">
        <v>1</v>
      </c>
      <c r="V523" s="148">
        <v>8.2699999999999996E-2</v>
      </c>
      <c r="W523" s="148">
        <v>117.238</v>
      </c>
      <c r="X523" s="148">
        <v>4</v>
      </c>
      <c r="Y523" s="148">
        <v>0.218</v>
      </c>
    </row>
    <row r="524" spans="11:25" x14ac:dyDescent="0.25">
      <c r="K524" s="145" t="s">
        <v>959</v>
      </c>
      <c r="L524" s="145">
        <v>72</v>
      </c>
      <c r="M524" s="145">
        <v>149880</v>
      </c>
      <c r="N524" s="148">
        <v>0.251</v>
      </c>
      <c r="O524" s="148">
        <v>0.51300000000000001</v>
      </c>
      <c r="P524" s="148">
        <v>0.39600000000000002</v>
      </c>
      <c r="Q524" s="148">
        <v>0.17699999999999999</v>
      </c>
      <c r="R524" s="148">
        <v>7</v>
      </c>
      <c r="S524" s="148">
        <v>0.11</v>
      </c>
      <c r="T524" s="148">
        <v>-13.061</v>
      </c>
      <c r="U524" s="148">
        <v>1</v>
      </c>
      <c r="V524" s="148">
        <v>2.9899999999999999E-2</v>
      </c>
      <c r="W524" s="148">
        <v>140.208</v>
      </c>
      <c r="X524" s="148">
        <v>4</v>
      </c>
      <c r="Y524" s="148">
        <v>0.22899999999999901</v>
      </c>
    </row>
    <row r="525" spans="11:25" x14ac:dyDescent="0.25">
      <c r="K525" s="145" t="s">
        <v>960</v>
      </c>
      <c r="L525" s="145">
        <v>58</v>
      </c>
      <c r="M525" s="145">
        <v>456640</v>
      </c>
      <c r="N525" s="148">
        <v>0.48099999999999998</v>
      </c>
      <c r="O525" s="148">
        <v>0.750999999999999</v>
      </c>
      <c r="P525" s="148">
        <v>0.57199999999999995</v>
      </c>
      <c r="Q525" s="148">
        <v>5.3200000000000003E-4</v>
      </c>
      <c r="R525" s="148">
        <v>0</v>
      </c>
      <c r="S525" s="148">
        <v>0.105</v>
      </c>
      <c r="T525" s="148">
        <v>-12.324</v>
      </c>
      <c r="U525" s="148">
        <v>1</v>
      </c>
      <c r="V525" s="148">
        <v>3.8800000000000001E-2</v>
      </c>
      <c r="W525" s="148">
        <v>115.839</v>
      </c>
      <c r="X525" s="148">
        <v>4</v>
      </c>
      <c r="Y525" s="148">
        <v>0.57999999999999996</v>
      </c>
    </row>
    <row r="526" spans="11:25" x14ac:dyDescent="0.25">
      <c r="K526" s="145" t="s">
        <v>961</v>
      </c>
      <c r="L526" s="145">
        <v>72</v>
      </c>
      <c r="M526" s="145">
        <v>286219</v>
      </c>
      <c r="N526" s="148">
        <v>9.6600000000000005E-2</v>
      </c>
      <c r="O526" s="148">
        <v>0.66700000000000004</v>
      </c>
      <c r="P526" s="148">
        <v>0.755</v>
      </c>
      <c r="Q526" s="148">
        <v>6.9400000000000006E-5</v>
      </c>
      <c r="R526" s="148">
        <v>9</v>
      </c>
      <c r="S526" s="148">
        <v>5.2299999999999999E-2</v>
      </c>
      <c r="T526" s="148">
        <v>-7.2460000000000004</v>
      </c>
      <c r="U526" s="148">
        <v>1</v>
      </c>
      <c r="V526" s="148">
        <v>6.9000000000000006E-2</v>
      </c>
      <c r="W526" s="148">
        <v>109.535</v>
      </c>
      <c r="X526" s="148">
        <v>4</v>
      </c>
      <c r="Y526" s="148">
        <v>0.88300000000000001</v>
      </c>
    </row>
    <row r="527" spans="11:25" x14ac:dyDescent="0.25">
      <c r="K527" s="145" t="s">
        <v>962</v>
      </c>
      <c r="L527" s="145">
        <v>69</v>
      </c>
      <c r="M527" s="145">
        <v>536226</v>
      </c>
      <c r="N527" s="148">
        <v>0.25</v>
      </c>
      <c r="O527" s="148">
        <v>0.505</v>
      </c>
      <c r="P527" s="148">
        <v>0.47599999999999998</v>
      </c>
      <c r="Q527" s="148">
        <v>9.1500000000000001E-3</v>
      </c>
      <c r="R527" s="148">
        <v>2</v>
      </c>
      <c r="S527" s="148">
        <v>0.113</v>
      </c>
      <c r="T527" s="148">
        <v>-12.897</v>
      </c>
      <c r="U527" s="148">
        <v>1</v>
      </c>
      <c r="V527" s="148">
        <v>7.1099999999999997E-2</v>
      </c>
      <c r="W527" s="148">
        <v>99.31</v>
      </c>
      <c r="X527" s="148">
        <v>4</v>
      </c>
      <c r="Y527" s="148">
        <v>0.54200000000000004</v>
      </c>
    </row>
    <row r="528" spans="11:25" x14ac:dyDescent="0.25">
      <c r="K528" s="145" t="s">
        <v>963</v>
      </c>
      <c r="L528" s="145">
        <v>60</v>
      </c>
      <c r="M528" s="145">
        <v>266013</v>
      </c>
      <c r="N528" s="148">
        <v>0.41199999999999998</v>
      </c>
      <c r="O528" s="148">
        <v>0.69299999999999995</v>
      </c>
      <c r="P528" s="148">
        <v>0.52800000000000002</v>
      </c>
      <c r="Q528" s="148">
        <v>3.5500000000000002E-3</v>
      </c>
      <c r="R528" s="148">
        <v>11</v>
      </c>
      <c r="S528" s="148">
        <v>5.6300000000000003E-2</v>
      </c>
      <c r="T528" s="148">
        <v>-13.093999999999999</v>
      </c>
      <c r="U528" s="148">
        <v>0</v>
      </c>
      <c r="V528" s="148">
        <v>8.5500000000000007E-2</v>
      </c>
      <c r="W528" s="148">
        <v>124.57299999999999</v>
      </c>
      <c r="X528" s="148">
        <v>4</v>
      </c>
      <c r="Y528" s="148">
        <v>0.33899999999999902</v>
      </c>
    </row>
    <row r="529" spans="11:25" x14ac:dyDescent="0.25">
      <c r="K529" s="145" t="s">
        <v>964</v>
      </c>
      <c r="L529" s="145">
        <v>47</v>
      </c>
      <c r="M529" s="145">
        <v>501213</v>
      </c>
      <c r="N529" s="148">
        <v>1.29E-2</v>
      </c>
      <c r="O529" s="148">
        <v>0.42299999999999999</v>
      </c>
      <c r="P529" s="148">
        <v>0.83399999999999996</v>
      </c>
      <c r="Q529" s="148">
        <v>1.1299999999999999E-3</v>
      </c>
      <c r="R529" s="148">
        <v>9</v>
      </c>
      <c r="S529" s="148">
        <v>0.16399999999999901</v>
      </c>
      <c r="T529" s="148">
        <v>-5.4979999999999896</v>
      </c>
      <c r="U529" s="148">
        <v>0</v>
      </c>
      <c r="V529" s="148">
        <v>3.6999999999999998E-2</v>
      </c>
      <c r="W529" s="148">
        <v>113.876</v>
      </c>
      <c r="X529" s="148">
        <v>4</v>
      </c>
      <c r="Y529" s="148">
        <v>0.60599999999999998</v>
      </c>
    </row>
    <row r="530" spans="11:25" x14ac:dyDescent="0.25">
      <c r="K530" s="145" t="s">
        <v>965</v>
      </c>
      <c r="L530" s="145">
        <v>68</v>
      </c>
      <c r="M530" s="145">
        <v>212306</v>
      </c>
      <c r="N530" s="148">
        <v>0.58299999999999996</v>
      </c>
      <c r="O530" s="148">
        <v>0.54899999999999904</v>
      </c>
      <c r="P530" s="148">
        <v>0.65099999999999902</v>
      </c>
      <c r="Q530" s="148">
        <v>0</v>
      </c>
      <c r="R530" s="148">
        <v>0</v>
      </c>
      <c r="S530" s="148">
        <v>0.121</v>
      </c>
      <c r="T530" s="148">
        <v>-7.0970000000000004</v>
      </c>
      <c r="U530" s="148">
        <v>1</v>
      </c>
      <c r="V530" s="148">
        <v>3.2300000000000002E-2</v>
      </c>
      <c r="W530" s="148">
        <v>122.818</v>
      </c>
      <c r="X530" s="148">
        <v>4</v>
      </c>
      <c r="Y530" s="148">
        <v>0.36799999999999999</v>
      </c>
    </row>
    <row r="531" spans="11:25" x14ac:dyDescent="0.25">
      <c r="K531" s="145" t="s">
        <v>966</v>
      </c>
      <c r="L531" s="145">
        <v>65</v>
      </c>
      <c r="M531" s="145">
        <v>508333</v>
      </c>
      <c r="N531" s="148">
        <v>0.214</v>
      </c>
      <c r="O531" s="148">
        <v>0.32600000000000001</v>
      </c>
      <c r="P531" s="148">
        <v>0.872</v>
      </c>
      <c r="Q531" s="148">
        <v>0</v>
      </c>
      <c r="R531" s="148">
        <v>2</v>
      </c>
      <c r="S531" s="148">
        <v>0.46100000000000002</v>
      </c>
      <c r="T531" s="148">
        <v>-7.6020000000000003</v>
      </c>
      <c r="U531" s="148">
        <v>1</v>
      </c>
      <c r="V531" s="148">
        <v>0.122</v>
      </c>
      <c r="W531" s="148">
        <v>173.38099999999901</v>
      </c>
      <c r="X531" s="148">
        <v>4</v>
      </c>
      <c r="Y531" s="148">
        <v>0.49199999999999999</v>
      </c>
    </row>
    <row r="532" spans="11:25" x14ac:dyDescent="0.25">
      <c r="K532" s="145" t="s">
        <v>967</v>
      </c>
      <c r="L532" s="145">
        <v>73</v>
      </c>
      <c r="M532" s="145">
        <v>406306</v>
      </c>
      <c r="N532" s="148">
        <v>2.1399999999999999E-2</v>
      </c>
      <c r="O532" s="148">
        <v>0.27399999999999902</v>
      </c>
      <c r="P532" s="148">
        <v>0.94899999999999995</v>
      </c>
      <c r="Q532" s="148">
        <v>7.7799999999999996E-3</v>
      </c>
      <c r="R532" s="148">
        <v>11</v>
      </c>
      <c r="S532" s="148">
        <v>0.218</v>
      </c>
      <c r="T532" s="148">
        <v>-8.6419999999999995</v>
      </c>
      <c r="U532" s="148">
        <v>1</v>
      </c>
      <c r="V532" s="148">
        <v>8.9599999999999999E-2</v>
      </c>
      <c r="W532" s="148">
        <v>100.346</v>
      </c>
      <c r="X532" s="148">
        <v>4</v>
      </c>
      <c r="Y532" s="148">
        <v>0.497</v>
      </c>
    </row>
    <row r="533" spans="11:25" x14ac:dyDescent="0.25">
      <c r="K533" s="145" t="s">
        <v>968</v>
      </c>
      <c r="L533" s="145">
        <v>73</v>
      </c>
      <c r="M533" s="145">
        <v>210226</v>
      </c>
      <c r="N533" s="148">
        <v>1.24E-3</v>
      </c>
      <c r="O533" s="148">
        <v>0.52700000000000002</v>
      </c>
      <c r="P533" s="148">
        <v>0.97799999999999998</v>
      </c>
      <c r="Q533" s="148">
        <v>4.7499999999999901E-5</v>
      </c>
      <c r="R533" s="148">
        <v>8</v>
      </c>
      <c r="S533" s="148">
        <v>7.4399999999999994E-2</v>
      </c>
      <c r="T533" s="148">
        <v>-5.4359999999999999</v>
      </c>
      <c r="U533" s="148">
        <v>1</v>
      </c>
      <c r="V533" s="148">
        <v>0.109</v>
      </c>
      <c r="W533" s="148">
        <v>141.16899999999899</v>
      </c>
      <c r="X533" s="148">
        <v>4</v>
      </c>
      <c r="Y533" s="148">
        <v>0.46299999999999902</v>
      </c>
    </row>
    <row r="534" spans="11:25" x14ac:dyDescent="0.25">
      <c r="K534" s="145" t="s">
        <v>969</v>
      </c>
      <c r="L534" s="145">
        <v>66</v>
      </c>
      <c r="M534" s="145">
        <v>252493</v>
      </c>
      <c r="N534" s="148">
        <v>8.5299999999999994E-3</v>
      </c>
      <c r="O534" s="148">
        <v>0.48199999999999998</v>
      </c>
      <c r="P534" s="148">
        <v>0.60099999999999998</v>
      </c>
      <c r="Q534" s="148">
        <v>1.8699999999999999E-4</v>
      </c>
      <c r="R534" s="148">
        <v>7</v>
      </c>
      <c r="S534" s="148">
        <v>0.249</v>
      </c>
      <c r="T534" s="148">
        <v>-12.845999999999901</v>
      </c>
      <c r="U534" s="148">
        <v>1</v>
      </c>
      <c r="V534" s="148">
        <v>4.8599999999999997E-2</v>
      </c>
      <c r="W534" s="148">
        <v>125.619</v>
      </c>
      <c r="X534" s="148">
        <v>4</v>
      </c>
      <c r="Y534" s="148">
        <v>0.77400000000000002</v>
      </c>
    </row>
    <row r="535" spans="11:25" x14ac:dyDescent="0.25">
      <c r="K535" s="145" t="s">
        <v>970</v>
      </c>
      <c r="L535" s="145">
        <v>68</v>
      </c>
      <c r="M535" s="145">
        <v>291306</v>
      </c>
      <c r="N535" s="148">
        <v>8.8599999999999996E-4</v>
      </c>
      <c r="O535" s="148">
        <v>0.53500000000000003</v>
      </c>
      <c r="P535" s="148">
        <v>0.96699999999999997</v>
      </c>
      <c r="Q535" s="148">
        <v>2.0400000000000001E-2</v>
      </c>
      <c r="R535" s="148">
        <v>2</v>
      </c>
      <c r="S535" s="148">
        <v>0.23300000000000001</v>
      </c>
      <c r="T535" s="148">
        <v>-4.0819999999999999</v>
      </c>
      <c r="U535" s="148">
        <v>1</v>
      </c>
      <c r="V535" s="148">
        <v>6.8000000000000005E-2</v>
      </c>
      <c r="W535" s="148">
        <v>110.97</v>
      </c>
      <c r="X535" s="148">
        <v>4</v>
      </c>
      <c r="Y535" s="148">
        <v>0.34699999999999998</v>
      </c>
    </row>
    <row r="536" spans="11:25" x14ac:dyDescent="0.25">
      <c r="K536" s="145" t="s">
        <v>971</v>
      </c>
      <c r="L536" s="145">
        <v>75</v>
      </c>
      <c r="M536" s="145">
        <v>267306</v>
      </c>
      <c r="N536" s="148">
        <v>2.1099999999999999E-3</v>
      </c>
      <c r="O536" s="148">
        <v>0.26700000000000002</v>
      </c>
      <c r="P536" s="148">
        <v>0.95299999999999996</v>
      </c>
      <c r="Q536" s="148">
        <v>0</v>
      </c>
      <c r="R536" s="148">
        <v>1</v>
      </c>
      <c r="S536" s="148">
        <v>0.28299999999999997</v>
      </c>
      <c r="T536" s="148">
        <v>-4.899</v>
      </c>
      <c r="U536" s="148">
        <v>0</v>
      </c>
      <c r="V536" s="148">
        <v>9.6000000000000002E-2</v>
      </c>
      <c r="W536" s="148">
        <v>84.988999999999905</v>
      </c>
      <c r="X536" s="148">
        <v>4</v>
      </c>
      <c r="Y536" s="148">
        <v>0.56799999999999995</v>
      </c>
    </row>
    <row r="537" spans="11:25" x14ac:dyDescent="0.25">
      <c r="K537" s="145" t="s">
        <v>972</v>
      </c>
      <c r="L537" s="145">
        <v>60</v>
      </c>
      <c r="M537" s="145">
        <v>399693</v>
      </c>
      <c r="N537" s="148">
        <v>5.8199999999999997E-3</v>
      </c>
      <c r="O537" s="148">
        <v>0.40299999999999903</v>
      </c>
      <c r="P537" s="148">
        <v>0.88</v>
      </c>
      <c r="Q537" s="148">
        <v>5.0799999999999999E-4</v>
      </c>
      <c r="R537" s="148">
        <v>0</v>
      </c>
      <c r="S537" s="148">
        <v>0.31900000000000001</v>
      </c>
      <c r="T537" s="148">
        <v>-5.8719999999999999</v>
      </c>
      <c r="U537" s="148">
        <v>1</v>
      </c>
      <c r="V537" s="148">
        <v>5.3199999999999997E-2</v>
      </c>
      <c r="W537" s="148">
        <v>100.45699999999999</v>
      </c>
      <c r="X537" s="148">
        <v>4</v>
      </c>
      <c r="Y537" s="148">
        <v>0.23499999999999999</v>
      </c>
    </row>
    <row r="538" spans="11:25" x14ac:dyDescent="0.25">
      <c r="K538" s="145" t="s">
        <v>973</v>
      </c>
      <c r="L538" s="145">
        <v>75</v>
      </c>
      <c r="M538" s="145">
        <v>296200</v>
      </c>
      <c r="N538" s="148">
        <v>0.36099999999999999</v>
      </c>
      <c r="O538" s="148">
        <v>0.45299999999999901</v>
      </c>
      <c r="P538" s="148">
        <v>0.90599999999999903</v>
      </c>
      <c r="Q538" s="148">
        <v>5.6899999999999995E-4</v>
      </c>
      <c r="R538" s="148">
        <v>9</v>
      </c>
      <c r="S538" s="148">
        <v>0.26</v>
      </c>
      <c r="T538" s="148">
        <v>-4.0010000000000003</v>
      </c>
      <c r="U538" s="148">
        <v>1</v>
      </c>
      <c r="V538" s="148">
        <v>0.115</v>
      </c>
      <c r="W538" s="148">
        <v>137.57499999999999</v>
      </c>
      <c r="X538" s="148">
        <v>4</v>
      </c>
      <c r="Y538" s="148">
        <v>0.47299999999999998</v>
      </c>
    </row>
    <row r="539" spans="11:25" x14ac:dyDescent="0.25">
      <c r="K539" s="145" t="s">
        <v>974</v>
      </c>
      <c r="L539" s="145">
        <v>26</v>
      </c>
      <c r="M539" s="145">
        <v>223733</v>
      </c>
      <c r="N539" s="148">
        <v>7.7100000000000002E-2</v>
      </c>
      <c r="O539" s="148">
        <v>0.55899999999999905</v>
      </c>
      <c r="P539" s="148">
        <v>0.82499999999999996</v>
      </c>
      <c r="Q539" s="148">
        <v>0</v>
      </c>
      <c r="R539" s="148">
        <v>0</v>
      </c>
      <c r="S539" s="148">
        <v>0.36299999999999999</v>
      </c>
      <c r="T539" s="148">
        <v>-10.725</v>
      </c>
      <c r="U539" s="148">
        <v>0</v>
      </c>
      <c r="V539" s="148">
        <v>4.0099999999999997E-2</v>
      </c>
      <c r="W539" s="148">
        <v>122.821</v>
      </c>
      <c r="X539" s="148">
        <v>4</v>
      </c>
      <c r="Y539" s="148">
        <v>0.80500000000000005</v>
      </c>
    </row>
    <row r="540" spans="11:25" x14ac:dyDescent="0.25">
      <c r="K540" s="145" t="s">
        <v>975</v>
      </c>
      <c r="L540" s="145">
        <v>59</v>
      </c>
      <c r="M540" s="145">
        <v>245266</v>
      </c>
      <c r="N540" s="148">
        <v>8.9499999999999996E-4</v>
      </c>
      <c r="O540" s="148">
        <v>0.57699999999999996</v>
      </c>
      <c r="P540" s="148">
        <v>0.67599999999999905</v>
      </c>
      <c r="Q540" s="148">
        <v>2.2900000000000001E-6</v>
      </c>
      <c r="R540" s="148">
        <v>8</v>
      </c>
      <c r="S540" s="148">
        <v>6.25E-2</v>
      </c>
      <c r="T540" s="148">
        <v>-11.930999999999999</v>
      </c>
      <c r="U540" s="148">
        <v>1</v>
      </c>
      <c r="V540" s="148">
        <v>2.9499999999999998E-2</v>
      </c>
      <c r="W540" s="148">
        <v>95.98</v>
      </c>
      <c r="X540" s="148">
        <v>4</v>
      </c>
      <c r="Y540" s="148">
        <v>0.67599999999999905</v>
      </c>
    </row>
    <row r="541" spans="11:25" x14ac:dyDescent="0.25">
      <c r="K541" s="145" t="s">
        <v>976</v>
      </c>
      <c r="L541" s="145">
        <v>16</v>
      </c>
      <c r="M541" s="145">
        <v>287400</v>
      </c>
      <c r="N541" s="148">
        <v>4.7800000000000002E-2</v>
      </c>
      <c r="O541" s="148">
        <v>0.36699999999999999</v>
      </c>
      <c r="P541" s="148">
        <v>0.44500000000000001</v>
      </c>
      <c r="Q541" s="148">
        <v>2.8399999999999901E-3</v>
      </c>
      <c r="R541" s="148">
        <v>9</v>
      </c>
      <c r="S541" s="148">
        <v>0.19899999999999901</v>
      </c>
      <c r="T541" s="148">
        <v>-13.615</v>
      </c>
      <c r="U541" s="148">
        <v>0</v>
      </c>
      <c r="V541" s="148">
        <v>2.86E-2</v>
      </c>
      <c r="W541" s="148">
        <v>67.197000000000003</v>
      </c>
      <c r="X541" s="148">
        <v>4</v>
      </c>
      <c r="Y541" s="148">
        <v>0.14899999999999999</v>
      </c>
    </row>
    <row r="542" spans="11:25" x14ac:dyDescent="0.25">
      <c r="K542" s="145" t="s">
        <v>977</v>
      </c>
      <c r="L542" s="145">
        <v>61</v>
      </c>
      <c r="M542" s="145">
        <v>256933</v>
      </c>
      <c r="N542" s="148">
        <v>6.9200000000000002E-4</v>
      </c>
      <c r="O542" s="148">
        <v>0.51200000000000001</v>
      </c>
      <c r="P542" s="148">
        <v>0.94699999999999995</v>
      </c>
      <c r="Q542" s="148">
        <v>0.114</v>
      </c>
      <c r="R542" s="148">
        <v>9</v>
      </c>
      <c r="S542" s="148">
        <v>2.8299999999999999E-2</v>
      </c>
      <c r="T542" s="148">
        <v>-5.6589999999999998</v>
      </c>
      <c r="U542" s="148">
        <v>0</v>
      </c>
      <c r="V542" s="148">
        <v>4.0099999999999997E-2</v>
      </c>
      <c r="W542" s="148">
        <v>117.461</v>
      </c>
      <c r="X542" s="148">
        <v>4</v>
      </c>
      <c r="Y542" s="148">
        <v>0.61199999999999999</v>
      </c>
    </row>
    <row r="543" spans="11:25" x14ac:dyDescent="0.25">
      <c r="K543" s="145" t="s">
        <v>978</v>
      </c>
      <c r="L543" s="145">
        <v>58</v>
      </c>
      <c r="M543" s="145">
        <v>205560</v>
      </c>
      <c r="N543" s="148">
        <v>4.0199999999999898E-4</v>
      </c>
      <c r="O543" s="148">
        <v>0.442</v>
      </c>
      <c r="P543" s="148">
        <v>0.75900000000000001</v>
      </c>
      <c r="Q543" s="148">
        <v>8.0999999999999996E-3</v>
      </c>
      <c r="R543" s="148">
        <v>10</v>
      </c>
      <c r="S543" s="148">
        <v>0.17399999999999999</v>
      </c>
      <c r="T543" s="148">
        <v>-13.475</v>
      </c>
      <c r="U543" s="148">
        <v>1</v>
      </c>
      <c r="V543" s="148">
        <v>3.5400000000000001E-2</v>
      </c>
      <c r="W543" s="148">
        <v>198.11699999999999</v>
      </c>
      <c r="X543" s="148">
        <v>4</v>
      </c>
      <c r="Y543" s="148">
        <v>0.27899999999999903</v>
      </c>
    </row>
    <row r="544" spans="11:25" x14ac:dyDescent="0.25">
      <c r="K544" s="145" t="s">
        <v>979</v>
      </c>
      <c r="L544" s="145">
        <v>67</v>
      </c>
      <c r="M544" s="145">
        <v>316706</v>
      </c>
      <c r="N544" s="148">
        <v>4.8000000000000001E-2</v>
      </c>
      <c r="O544" s="148">
        <v>0.55500000000000005</v>
      </c>
      <c r="P544" s="148">
        <v>0.97299999999999998</v>
      </c>
      <c r="Q544" s="148">
        <v>0</v>
      </c>
      <c r="R544" s="148">
        <v>9</v>
      </c>
      <c r="S544" s="148">
        <v>8.5300000000000001E-2</v>
      </c>
      <c r="T544" s="148">
        <v>-3.8039999999999998</v>
      </c>
      <c r="U544" s="148">
        <v>1</v>
      </c>
      <c r="V544" s="148">
        <v>3.5000000000000003E-2</v>
      </c>
      <c r="W544" s="148">
        <v>118.642</v>
      </c>
      <c r="X544" s="148">
        <v>4</v>
      </c>
      <c r="Y544" s="148">
        <v>0.80500000000000005</v>
      </c>
    </row>
    <row r="545" spans="11:25" x14ac:dyDescent="0.25">
      <c r="K545" s="145" t="s">
        <v>980</v>
      </c>
      <c r="L545" s="145">
        <v>63</v>
      </c>
      <c r="M545" s="145">
        <v>316866</v>
      </c>
      <c r="N545" s="148">
        <v>4.3400000000000001E-2</v>
      </c>
      <c r="O545" s="148">
        <v>0.49399999999999999</v>
      </c>
      <c r="P545" s="148">
        <v>0.93299999999999905</v>
      </c>
      <c r="Q545" s="148">
        <v>1.08E-3</v>
      </c>
      <c r="R545" s="148">
        <v>2</v>
      </c>
      <c r="S545" s="148">
        <v>0.22800000000000001</v>
      </c>
      <c r="T545" s="148">
        <v>-5.9770000000000003</v>
      </c>
      <c r="U545" s="148">
        <v>1</v>
      </c>
      <c r="V545" s="148">
        <v>8.0799999999999997E-2</v>
      </c>
      <c r="W545" s="148">
        <v>121.20099999999999</v>
      </c>
      <c r="X545" s="148">
        <v>4</v>
      </c>
      <c r="Y545" s="148">
        <v>0.50700000000000001</v>
      </c>
    </row>
    <row r="546" spans="11:25" x14ac:dyDescent="0.25">
      <c r="K546" s="145" t="s">
        <v>981</v>
      </c>
      <c r="L546" s="145">
        <v>74</v>
      </c>
      <c r="M546" s="145">
        <v>310333</v>
      </c>
      <c r="N546" s="148">
        <v>6.2799999999999995E-2</v>
      </c>
      <c r="O546" s="148">
        <v>0.53600000000000003</v>
      </c>
      <c r="P546" s="148">
        <v>0.84399999999999997</v>
      </c>
      <c r="Q546" s="148">
        <v>8.4000000000000003E-4</v>
      </c>
      <c r="R546" s="148">
        <v>6</v>
      </c>
      <c r="S546" s="148">
        <v>6.08E-2</v>
      </c>
      <c r="T546" s="148">
        <v>-6.9179999999999904</v>
      </c>
      <c r="U546" s="148">
        <v>0</v>
      </c>
      <c r="V546" s="148">
        <v>5.7999999999999899E-2</v>
      </c>
      <c r="W546" s="148">
        <v>117.652</v>
      </c>
      <c r="X546" s="148">
        <v>4</v>
      </c>
      <c r="Y546" s="148">
        <v>0.185</v>
      </c>
    </row>
    <row r="547" spans="11:25" x14ac:dyDescent="0.25">
      <c r="K547" s="145" t="s">
        <v>982</v>
      </c>
      <c r="L547" s="145">
        <v>66</v>
      </c>
      <c r="M547" s="145">
        <v>240933</v>
      </c>
      <c r="N547" s="148">
        <v>9.9900000000000003E-2</v>
      </c>
      <c r="O547" s="148">
        <v>0.40299999999999903</v>
      </c>
      <c r="P547" s="148">
        <v>0.77700000000000002</v>
      </c>
      <c r="Q547" s="148">
        <v>3.2799999999999999E-6</v>
      </c>
      <c r="R547" s="148">
        <v>5</v>
      </c>
      <c r="S547" s="148">
        <v>0.124</v>
      </c>
      <c r="T547" s="148">
        <v>-6.4160000000000004</v>
      </c>
      <c r="U547" s="148">
        <v>1</v>
      </c>
      <c r="V547" s="148">
        <v>3.5400000000000001E-2</v>
      </c>
      <c r="W547" s="148">
        <v>76.328999999999994</v>
      </c>
      <c r="X547" s="148">
        <v>4</v>
      </c>
      <c r="Y547" s="148">
        <v>0.14899999999999999</v>
      </c>
    </row>
    <row r="548" spans="11:25" x14ac:dyDescent="0.25">
      <c r="K548" s="145" t="s">
        <v>983</v>
      </c>
      <c r="L548" s="145">
        <v>60</v>
      </c>
      <c r="M548" s="145">
        <v>237466</v>
      </c>
      <c r="N548" s="148">
        <v>2.0299999999999999E-2</v>
      </c>
      <c r="O548" s="148">
        <v>0.505</v>
      </c>
      <c r="P548" s="148">
        <v>0.63100000000000001</v>
      </c>
      <c r="Q548" s="148">
        <v>2.2099999999999998E-5</v>
      </c>
      <c r="R548" s="148">
        <v>9</v>
      </c>
      <c r="S548" s="148">
        <v>0.14099999999999999</v>
      </c>
      <c r="T548" s="148">
        <v>-10.433</v>
      </c>
      <c r="U548" s="148">
        <v>0</v>
      </c>
      <c r="V548" s="148">
        <v>3.7999999999999999E-2</v>
      </c>
      <c r="W548" s="148">
        <v>118.178</v>
      </c>
      <c r="X548" s="148">
        <v>4</v>
      </c>
      <c r="Y548" s="148">
        <v>0.83499999999999996</v>
      </c>
    </row>
    <row r="549" spans="11:25" x14ac:dyDescent="0.25">
      <c r="K549" s="145" t="s">
        <v>984</v>
      </c>
      <c r="L549" s="145">
        <v>60</v>
      </c>
      <c r="M549" s="145">
        <v>283133</v>
      </c>
      <c r="N549" s="148">
        <v>0.31</v>
      </c>
      <c r="O549" s="148">
        <v>0.47599999999999998</v>
      </c>
      <c r="P549" s="148">
        <v>0.33100000000000002</v>
      </c>
      <c r="Q549" s="148">
        <v>2.8200000000000001E-6</v>
      </c>
      <c r="R549" s="148">
        <v>5</v>
      </c>
      <c r="S549" s="148">
        <v>0.17199999999999999</v>
      </c>
      <c r="T549" s="148">
        <v>-14.884</v>
      </c>
      <c r="U549" s="148">
        <v>1</v>
      </c>
      <c r="V549" s="148">
        <v>3.0499999999999999E-2</v>
      </c>
      <c r="W549" s="148">
        <v>130.57399999999899</v>
      </c>
      <c r="X549" s="148">
        <v>4</v>
      </c>
      <c r="Y549" s="148">
        <v>0.24</v>
      </c>
    </row>
    <row r="550" spans="11:25" x14ac:dyDescent="0.25">
      <c r="K550" s="145" t="s">
        <v>985</v>
      </c>
      <c r="L550" s="145">
        <v>75</v>
      </c>
      <c r="M550" s="145">
        <v>273600</v>
      </c>
      <c r="N550" s="148">
        <v>3.2599999999999997E-2</v>
      </c>
      <c r="O550" s="148">
        <v>0.44500000000000001</v>
      </c>
      <c r="P550" s="148">
        <v>0.95499999999999996</v>
      </c>
      <c r="Q550" s="148">
        <v>0.28399999999999997</v>
      </c>
      <c r="R550" s="148">
        <v>8</v>
      </c>
      <c r="S550" s="148">
        <v>0.317</v>
      </c>
      <c r="T550" s="148">
        <v>-8.0269999999999992</v>
      </c>
      <c r="U550" s="148">
        <v>1</v>
      </c>
      <c r="V550" s="148">
        <v>8.5599999999999996E-2</v>
      </c>
      <c r="W550" s="148">
        <v>123.34299999999899</v>
      </c>
      <c r="X550" s="148">
        <v>4</v>
      </c>
      <c r="Y550" s="148">
        <v>0.33600000000000002</v>
      </c>
    </row>
    <row r="551" spans="11:25" x14ac:dyDescent="0.25">
      <c r="K551" s="145" t="s">
        <v>986</v>
      </c>
      <c r="L551" s="145">
        <v>71</v>
      </c>
      <c r="M551" s="145">
        <v>260173</v>
      </c>
      <c r="N551" s="148">
        <v>0.16</v>
      </c>
      <c r="O551" s="148">
        <v>0.53299999999999903</v>
      </c>
      <c r="P551" s="148">
        <v>0.63700000000000001</v>
      </c>
      <c r="Q551" s="148">
        <v>1.1199999999999999E-5</v>
      </c>
      <c r="R551" s="148">
        <v>6</v>
      </c>
      <c r="S551" s="148">
        <v>0.36899999999999999</v>
      </c>
      <c r="T551" s="148">
        <v>-5.5709999999999997</v>
      </c>
      <c r="U551" s="148">
        <v>1</v>
      </c>
      <c r="V551" s="148">
        <v>3.2300000000000002E-2</v>
      </c>
      <c r="W551" s="148">
        <v>140.167</v>
      </c>
      <c r="X551" s="148">
        <v>4</v>
      </c>
      <c r="Y551" s="148">
        <v>0.29199999999999998</v>
      </c>
    </row>
    <row r="552" spans="11:25" x14ac:dyDescent="0.25">
      <c r="K552" s="145" t="s">
        <v>987</v>
      </c>
      <c r="L552" s="145">
        <v>61</v>
      </c>
      <c r="M552" s="145">
        <v>284600</v>
      </c>
      <c r="N552" s="148">
        <v>0.109</v>
      </c>
      <c r="O552" s="148">
        <v>0.33299999999999902</v>
      </c>
      <c r="P552" s="148">
        <v>0.79</v>
      </c>
      <c r="Q552" s="148">
        <v>0</v>
      </c>
      <c r="R552" s="148">
        <v>0</v>
      </c>
      <c r="S552" s="148">
        <v>0.115</v>
      </c>
      <c r="T552" s="148">
        <v>-6.8019999999999996</v>
      </c>
      <c r="U552" s="148">
        <v>1</v>
      </c>
      <c r="V552" s="148">
        <v>3.8600000000000002E-2</v>
      </c>
      <c r="W552" s="148">
        <v>180.35599999999999</v>
      </c>
      <c r="X552" s="148">
        <v>4</v>
      </c>
      <c r="Y552" s="148">
        <v>0.53400000000000003</v>
      </c>
    </row>
    <row r="553" spans="11:25" x14ac:dyDescent="0.25">
      <c r="K553" s="145" t="s">
        <v>988</v>
      </c>
      <c r="L553" s="145">
        <v>62</v>
      </c>
      <c r="M553" s="145">
        <v>236640</v>
      </c>
      <c r="N553" s="148">
        <v>0.187</v>
      </c>
      <c r="O553" s="148">
        <v>0.68599999999999905</v>
      </c>
      <c r="P553" s="148">
        <v>0.78099999999999903</v>
      </c>
      <c r="Q553" s="148">
        <v>1.9000000000000001E-5</v>
      </c>
      <c r="R553" s="148">
        <v>2</v>
      </c>
      <c r="S553" s="148">
        <v>0.33200000000000002</v>
      </c>
      <c r="T553" s="148">
        <v>-5.9059999999999997</v>
      </c>
      <c r="U553" s="148">
        <v>1</v>
      </c>
      <c r="V553" s="148">
        <v>5.2299999999999999E-2</v>
      </c>
      <c r="W553" s="148">
        <v>120.191</v>
      </c>
      <c r="X553" s="148">
        <v>4</v>
      </c>
      <c r="Y553" s="148">
        <v>0.64</v>
      </c>
    </row>
    <row r="554" spans="11:25" x14ac:dyDescent="0.25">
      <c r="K554" s="145" t="s">
        <v>989</v>
      </c>
      <c r="L554" s="145">
        <v>61</v>
      </c>
      <c r="M554" s="145">
        <v>322933</v>
      </c>
      <c r="N554" s="148">
        <v>2.79999999999999E-2</v>
      </c>
      <c r="O554" s="148">
        <v>0.72299999999999998</v>
      </c>
      <c r="P554" s="148">
        <v>0.54100000000000004</v>
      </c>
      <c r="Q554" s="148">
        <v>3.3899999999999998E-3</v>
      </c>
      <c r="R554" s="148">
        <v>0</v>
      </c>
      <c r="S554" s="148">
        <v>0.13300000000000001</v>
      </c>
      <c r="T554" s="148">
        <v>-14.0209999999999</v>
      </c>
      <c r="U554" s="148">
        <v>1</v>
      </c>
      <c r="V554" s="148">
        <v>3.0300000000000001E-2</v>
      </c>
      <c r="W554" s="148">
        <v>131.67500000000001</v>
      </c>
      <c r="X554" s="148">
        <v>4</v>
      </c>
      <c r="Y554" s="148">
        <v>0.60699999999999998</v>
      </c>
    </row>
    <row r="555" spans="11:25" x14ac:dyDescent="0.25">
      <c r="K555" s="145" t="s">
        <v>990</v>
      </c>
      <c r="L555" s="145">
        <v>67</v>
      </c>
      <c r="M555" s="145">
        <v>308666</v>
      </c>
      <c r="N555" s="148">
        <v>0.13699999999999901</v>
      </c>
      <c r="O555" s="148">
        <v>0.25700000000000001</v>
      </c>
      <c r="P555" s="148">
        <v>0.80299999999999905</v>
      </c>
      <c r="Q555" s="148">
        <v>1.5599999999999999E-2</v>
      </c>
      <c r="R555" s="148">
        <v>7</v>
      </c>
      <c r="S555" s="148">
        <v>0.29699999999999999</v>
      </c>
      <c r="T555" s="148">
        <v>-3.8860000000000001</v>
      </c>
      <c r="U555" s="148">
        <v>1</v>
      </c>
      <c r="V555" s="148">
        <v>4.1099999999999998E-2</v>
      </c>
      <c r="W555" s="148">
        <v>150.81799999999899</v>
      </c>
      <c r="X555" s="148">
        <v>4</v>
      </c>
      <c r="Y555" s="148">
        <v>0.29399999999999998</v>
      </c>
    </row>
    <row r="556" spans="11:25" x14ac:dyDescent="0.25">
      <c r="K556" s="145" t="s">
        <v>991</v>
      </c>
      <c r="L556" s="145">
        <v>59</v>
      </c>
      <c r="M556" s="145">
        <v>354640</v>
      </c>
      <c r="N556" s="148">
        <v>0.22899999999999901</v>
      </c>
      <c r="O556" s="148">
        <v>0.36</v>
      </c>
      <c r="P556" s="148">
        <v>0.52700000000000002</v>
      </c>
      <c r="Q556" s="148">
        <v>7.9199999999999995E-4</v>
      </c>
      <c r="R556" s="148">
        <v>9</v>
      </c>
      <c r="S556" s="148">
        <v>5.3600000000000002E-2</v>
      </c>
      <c r="T556" s="148">
        <v>-9.8829999999999991</v>
      </c>
      <c r="U556" s="148">
        <v>1</v>
      </c>
      <c r="V556" s="148">
        <v>2.8899999999999999E-2</v>
      </c>
      <c r="W556" s="148">
        <v>132.63900000000001</v>
      </c>
      <c r="X556" s="148">
        <v>4</v>
      </c>
      <c r="Y556" s="148">
        <v>0.247</v>
      </c>
    </row>
    <row r="557" spans="11:25" x14ac:dyDescent="0.25">
      <c r="K557" s="145" t="s">
        <v>992</v>
      </c>
      <c r="L557" s="145">
        <v>55</v>
      </c>
      <c r="M557" s="145">
        <v>194106</v>
      </c>
      <c r="N557" s="148">
        <v>3.8399999999999901E-3</v>
      </c>
      <c r="O557" s="148">
        <v>0.56699999999999995</v>
      </c>
      <c r="P557" s="148">
        <v>0.86699999999999999</v>
      </c>
      <c r="Q557" s="148">
        <v>8.7999999999999995E-2</v>
      </c>
      <c r="R557" s="148">
        <v>7</v>
      </c>
      <c r="S557" s="148">
        <v>0.111999999999999</v>
      </c>
      <c r="T557" s="148">
        <v>-11.540999999999899</v>
      </c>
      <c r="U557" s="148">
        <v>1</v>
      </c>
      <c r="V557" s="148">
        <v>4.8399999999999999E-2</v>
      </c>
      <c r="W557" s="148">
        <v>146.00799999999899</v>
      </c>
      <c r="X557" s="148">
        <v>4</v>
      </c>
      <c r="Y557" s="148">
        <v>0.53500000000000003</v>
      </c>
    </row>
    <row r="558" spans="11:25" x14ac:dyDescent="0.25">
      <c r="K558" s="145" t="s">
        <v>993</v>
      </c>
      <c r="L558" s="145">
        <v>69</v>
      </c>
      <c r="M558" s="145">
        <v>270426</v>
      </c>
      <c r="N558" s="148">
        <v>2.9600000000000001E-2</v>
      </c>
      <c r="O558" s="148">
        <v>0.6</v>
      </c>
      <c r="P558" s="148">
        <v>0.93099999999999905</v>
      </c>
      <c r="Q558" s="148">
        <v>7.0999999999999896E-5</v>
      </c>
      <c r="R558" s="148">
        <v>7</v>
      </c>
      <c r="S558" s="148">
        <v>0.39200000000000002</v>
      </c>
      <c r="T558" s="148">
        <v>-4.6470000000000002</v>
      </c>
      <c r="U558" s="148">
        <v>1</v>
      </c>
      <c r="V558" s="148">
        <v>7.3400000000000007E-2</v>
      </c>
      <c r="W558" s="148">
        <v>140.12299999999999</v>
      </c>
      <c r="X558" s="148">
        <v>4</v>
      </c>
      <c r="Y558" s="148">
        <v>0.54200000000000004</v>
      </c>
    </row>
    <row r="559" spans="11:25" x14ac:dyDescent="0.25">
      <c r="K559" s="145" t="s">
        <v>994</v>
      </c>
      <c r="L559" s="145">
        <v>15</v>
      </c>
      <c r="M559" s="145">
        <v>270160</v>
      </c>
      <c r="N559" s="148">
        <v>0.20699999999999999</v>
      </c>
      <c r="O559" s="148">
        <v>0.39</v>
      </c>
      <c r="P559" s="148">
        <v>0.89800000000000002</v>
      </c>
      <c r="Q559" s="148">
        <v>6.6400000000000001E-5</v>
      </c>
      <c r="R559" s="148">
        <v>7</v>
      </c>
      <c r="S559" s="148">
        <v>0.217</v>
      </c>
      <c r="T559" s="148">
        <v>-4.0889999999999898</v>
      </c>
      <c r="U559" s="148">
        <v>1</v>
      </c>
      <c r="V559" s="148">
        <v>4.4999999999999998E-2</v>
      </c>
      <c r="W559" s="148">
        <v>90.702999999999903</v>
      </c>
      <c r="X559" s="148">
        <v>4</v>
      </c>
      <c r="Y559" s="148">
        <v>0.20399999999999999</v>
      </c>
    </row>
    <row r="560" spans="11:25" x14ac:dyDescent="0.25">
      <c r="K560" s="145" t="s">
        <v>995</v>
      </c>
      <c r="L560" s="145">
        <v>63</v>
      </c>
      <c r="M560" s="145">
        <v>250626</v>
      </c>
      <c r="N560" s="148">
        <v>6.6500000000000004E-2</v>
      </c>
      <c r="O560" s="148">
        <v>0.52</v>
      </c>
      <c r="P560" s="148">
        <v>0.88700000000000001</v>
      </c>
      <c r="Q560" s="148">
        <v>1.7899999999999999E-4</v>
      </c>
      <c r="R560" s="148">
        <v>0</v>
      </c>
      <c r="S560" s="148">
        <v>0.186</v>
      </c>
      <c r="T560" s="148">
        <v>-3.2959999999999998</v>
      </c>
      <c r="U560" s="148">
        <v>1</v>
      </c>
      <c r="V560" s="148">
        <v>3.49E-2</v>
      </c>
      <c r="W560" s="148">
        <v>122.527999999999</v>
      </c>
      <c r="X560" s="148">
        <v>4</v>
      </c>
      <c r="Y560" s="148">
        <v>0.79299999999999904</v>
      </c>
    </row>
    <row r="561" spans="11:25" x14ac:dyDescent="0.25">
      <c r="K561" s="145" t="s">
        <v>996</v>
      </c>
      <c r="L561" s="145">
        <v>77</v>
      </c>
      <c r="M561" s="145">
        <v>356400</v>
      </c>
      <c r="N561" s="148">
        <v>0.14099999999999999</v>
      </c>
      <c r="O561" s="148">
        <v>0.44900000000000001</v>
      </c>
      <c r="P561" s="148">
        <v>0.90099999999999902</v>
      </c>
      <c r="Q561" s="148">
        <v>6.7500000000000004E-2</v>
      </c>
      <c r="R561" s="148">
        <v>6</v>
      </c>
      <c r="S561" s="148">
        <v>0.128</v>
      </c>
      <c r="T561" s="148">
        <v>-7.7110000000000003</v>
      </c>
      <c r="U561" s="148">
        <v>1</v>
      </c>
      <c r="V561" s="148">
        <v>5.2600000000000001E-2</v>
      </c>
      <c r="W561" s="148">
        <v>125.148</v>
      </c>
      <c r="X561" s="148">
        <v>4</v>
      </c>
      <c r="Y561" s="148">
        <v>0.69599999999999995</v>
      </c>
    </row>
    <row r="562" spans="11:25" x14ac:dyDescent="0.25">
      <c r="K562" s="145" t="s">
        <v>997</v>
      </c>
      <c r="L562" s="145">
        <v>68</v>
      </c>
      <c r="M562" s="145">
        <v>287400</v>
      </c>
      <c r="N562" s="148">
        <v>1.83E-4</v>
      </c>
      <c r="O562" s="148">
        <v>0.441</v>
      </c>
      <c r="P562" s="148">
        <v>0.90799999999999903</v>
      </c>
      <c r="Q562" s="148">
        <v>3.2799999999999999E-3</v>
      </c>
      <c r="R562" s="148">
        <v>11</v>
      </c>
      <c r="S562" s="148">
        <v>6.1199999999999997E-2</v>
      </c>
      <c r="T562" s="148">
        <v>-4.6269999999999998</v>
      </c>
      <c r="U562" s="148">
        <v>0</v>
      </c>
      <c r="V562" s="148">
        <v>0.115</v>
      </c>
      <c r="W562" s="148">
        <v>145.43899999999999</v>
      </c>
      <c r="X562" s="148">
        <v>4</v>
      </c>
      <c r="Y562" s="148">
        <v>0.63200000000000001</v>
      </c>
    </row>
    <row r="563" spans="11:25" x14ac:dyDescent="0.25">
      <c r="K563" s="145" t="s">
        <v>998</v>
      </c>
      <c r="L563" s="145">
        <v>19</v>
      </c>
      <c r="M563" s="145">
        <v>239560</v>
      </c>
      <c r="N563" s="148">
        <v>7.4499999999999997E-2</v>
      </c>
      <c r="O563" s="148">
        <v>0.54700000000000004</v>
      </c>
      <c r="P563" s="148">
        <v>0.82199999999999995</v>
      </c>
      <c r="Q563" s="148">
        <v>9.4299999999999991E-3</v>
      </c>
      <c r="R563" s="148">
        <v>0</v>
      </c>
      <c r="S563" s="148">
        <v>6.4500000000000002E-2</v>
      </c>
      <c r="T563" s="148">
        <v>-7.2009999999999996</v>
      </c>
      <c r="U563" s="148">
        <v>1</v>
      </c>
      <c r="V563" s="148">
        <v>2.92E-2</v>
      </c>
      <c r="W563" s="148">
        <v>130.13800000000001</v>
      </c>
      <c r="X563" s="148">
        <v>4</v>
      </c>
      <c r="Y563" s="148">
        <v>0.77400000000000002</v>
      </c>
    </row>
    <row r="564" spans="11:25" x14ac:dyDescent="0.25">
      <c r="K564" s="145" t="s">
        <v>999</v>
      </c>
      <c r="L564" s="145">
        <v>7</v>
      </c>
      <c r="M564" s="145">
        <v>247493</v>
      </c>
      <c r="N564" s="148">
        <v>3.5999999999999997E-2</v>
      </c>
      <c r="O564" s="148">
        <v>0.56200000000000006</v>
      </c>
      <c r="P564" s="148">
        <v>0.96499999999999997</v>
      </c>
      <c r="Q564" s="148">
        <v>0</v>
      </c>
      <c r="R564" s="148">
        <v>4</v>
      </c>
      <c r="S564" s="148">
        <v>0.32600000000000001</v>
      </c>
      <c r="T564" s="148">
        <v>-2.7889999999999899</v>
      </c>
      <c r="U564" s="148">
        <v>0</v>
      </c>
      <c r="V564" s="148">
        <v>6.13E-2</v>
      </c>
      <c r="W564" s="148">
        <v>105.30500000000001</v>
      </c>
      <c r="X564" s="148">
        <v>4</v>
      </c>
      <c r="Y564" s="148">
        <v>0.39</v>
      </c>
    </row>
    <row r="565" spans="11:25" x14ac:dyDescent="0.25">
      <c r="K565" s="145" t="s">
        <v>1000</v>
      </c>
      <c r="L565" s="145">
        <v>59</v>
      </c>
      <c r="M565" s="145">
        <v>224960</v>
      </c>
      <c r="N565" s="148">
        <v>8.8799999999999903E-3</v>
      </c>
      <c r="O565" s="148">
        <v>0.49</v>
      </c>
      <c r="P565" s="148">
        <v>0.95099999999999996</v>
      </c>
      <c r="Q565" s="148">
        <v>1.2600000000000001E-3</v>
      </c>
      <c r="R565" s="148">
        <v>11</v>
      </c>
      <c r="S565" s="148">
        <v>0.376</v>
      </c>
      <c r="T565" s="148">
        <v>-3.8879999999999999</v>
      </c>
      <c r="U565" s="148">
        <v>1</v>
      </c>
      <c r="V565" s="148">
        <v>9.6600000000000005E-2</v>
      </c>
      <c r="W565" s="148">
        <v>158.07499999999999</v>
      </c>
      <c r="X565" s="148">
        <v>4</v>
      </c>
      <c r="Y565" s="148">
        <v>0.628</v>
      </c>
    </row>
    <row r="566" spans="11:25" x14ac:dyDescent="0.25">
      <c r="K566" s="145" t="s">
        <v>1001</v>
      </c>
      <c r="L566" s="145">
        <v>15</v>
      </c>
      <c r="M566" s="145">
        <v>220706</v>
      </c>
      <c r="N566" s="148">
        <v>2.7E-2</v>
      </c>
      <c r="O566" s="148">
        <v>0.52600000000000002</v>
      </c>
      <c r="P566" s="148">
        <v>0.92400000000000004</v>
      </c>
      <c r="Q566" s="148">
        <v>7.2800000000000002E-4</v>
      </c>
      <c r="R566" s="148">
        <v>7</v>
      </c>
      <c r="S566" s="148">
        <v>0.59799999999999998</v>
      </c>
      <c r="T566" s="148">
        <v>-5.5910000000000002</v>
      </c>
      <c r="U566" s="148">
        <v>1</v>
      </c>
      <c r="V566" s="148">
        <v>3.9100000000000003E-2</v>
      </c>
      <c r="W566" s="148">
        <v>147.28</v>
      </c>
      <c r="X566" s="148">
        <v>4</v>
      </c>
      <c r="Y566" s="148">
        <v>0.79299999999999904</v>
      </c>
    </row>
    <row r="567" spans="11:25" x14ac:dyDescent="0.25">
      <c r="K567" s="145" t="s">
        <v>1002</v>
      </c>
      <c r="L567" s="145">
        <v>61</v>
      </c>
      <c r="M567" s="145">
        <v>353786</v>
      </c>
      <c r="N567" s="148">
        <v>6.4199999999999993E-2</v>
      </c>
      <c r="O567" s="148">
        <v>0.47599999999999998</v>
      </c>
      <c r="P567" s="148">
        <v>0.90099999999999902</v>
      </c>
      <c r="Q567" s="148">
        <v>0.158</v>
      </c>
      <c r="R567" s="148">
        <v>8</v>
      </c>
      <c r="S567" s="148">
        <v>5.57E-2</v>
      </c>
      <c r="T567" s="148">
        <v>-6.7510000000000003</v>
      </c>
      <c r="U567" s="148">
        <v>1</v>
      </c>
      <c r="V567" s="148">
        <v>9.7500000000000003E-2</v>
      </c>
      <c r="W567" s="148">
        <v>91.954999999999998</v>
      </c>
      <c r="X567" s="148">
        <v>4</v>
      </c>
      <c r="Y567" s="148">
        <v>0.109</v>
      </c>
    </row>
    <row r="568" spans="11:25" x14ac:dyDescent="0.25">
      <c r="K568" s="145" t="s">
        <v>1003</v>
      </c>
      <c r="L568" s="145">
        <v>57</v>
      </c>
      <c r="M568" s="145">
        <v>284026</v>
      </c>
      <c r="N568" s="148">
        <v>1.1099999999999899E-3</v>
      </c>
      <c r="O568" s="148">
        <v>0.47399999999999998</v>
      </c>
      <c r="P568" s="148">
        <v>0.97699999999999998</v>
      </c>
      <c r="Q568" s="148">
        <v>2.98E-3</v>
      </c>
      <c r="R568" s="148">
        <v>7</v>
      </c>
      <c r="S568" s="148">
        <v>0.20100000000000001</v>
      </c>
      <c r="T568" s="148">
        <v>-3.839</v>
      </c>
      <c r="U568" s="148">
        <v>0</v>
      </c>
      <c r="V568" s="148">
        <v>0.17599999999999999</v>
      </c>
      <c r="W568" s="148">
        <v>89.494</v>
      </c>
      <c r="X568" s="148">
        <v>4</v>
      </c>
      <c r="Y568" s="148">
        <v>0.23599999999999999</v>
      </c>
    </row>
    <row r="569" spans="11:25" x14ac:dyDescent="0.25">
      <c r="K569" s="145" t="s">
        <v>1004</v>
      </c>
      <c r="L569" s="145">
        <v>56</v>
      </c>
      <c r="M569" s="145">
        <v>266626</v>
      </c>
      <c r="N569" s="148">
        <v>1.35E-2</v>
      </c>
      <c r="O569" s="148">
        <v>0.61599999999999999</v>
      </c>
      <c r="P569" s="148">
        <v>0.96499999999999997</v>
      </c>
      <c r="Q569" s="148">
        <v>1.74E-4</v>
      </c>
      <c r="R569" s="148">
        <v>11</v>
      </c>
      <c r="S569" s="148">
        <v>0.11899999999999999</v>
      </c>
      <c r="T569" s="148">
        <v>-4.4639999999999898</v>
      </c>
      <c r="U569" s="148">
        <v>1</v>
      </c>
      <c r="V569" s="148">
        <v>6.13E-2</v>
      </c>
      <c r="W569" s="148">
        <v>126.535</v>
      </c>
      <c r="X569" s="148">
        <v>4</v>
      </c>
      <c r="Y569" s="148">
        <v>0.40500000000000003</v>
      </c>
    </row>
    <row r="570" spans="11:25" x14ac:dyDescent="0.25">
      <c r="K570" s="145" t="s">
        <v>1005</v>
      </c>
      <c r="L570" s="145">
        <v>60</v>
      </c>
      <c r="M570" s="145">
        <v>219666</v>
      </c>
      <c r="N570" s="148">
        <v>1.2699999999999999E-2</v>
      </c>
      <c r="O570" s="148">
        <v>0.502</v>
      </c>
      <c r="P570" s="148">
        <v>0.92400000000000004</v>
      </c>
      <c r="Q570" s="148">
        <v>0</v>
      </c>
      <c r="R570" s="148">
        <v>4</v>
      </c>
      <c r="S570" s="148">
        <v>0.16200000000000001</v>
      </c>
      <c r="T570" s="148">
        <v>-6.2989999999999897</v>
      </c>
      <c r="U570" s="148">
        <v>1</v>
      </c>
      <c r="V570" s="148">
        <v>5.0299999999999997E-2</v>
      </c>
      <c r="W570" s="148">
        <v>149.18600000000001</v>
      </c>
      <c r="X570" s="148">
        <v>4</v>
      </c>
      <c r="Y570" s="148">
        <v>0.92200000000000004</v>
      </c>
    </row>
    <row r="571" spans="11:25" x14ac:dyDescent="0.25">
      <c r="K571" s="145" t="s">
        <v>1006</v>
      </c>
      <c r="L571" s="145">
        <v>68</v>
      </c>
      <c r="M571" s="145">
        <v>201026</v>
      </c>
      <c r="N571" s="148">
        <v>3.7199999999999997E-2</v>
      </c>
      <c r="O571" s="148">
        <v>0.47199999999999998</v>
      </c>
      <c r="P571" s="148">
        <v>0.94599999999999995</v>
      </c>
      <c r="Q571" s="148">
        <v>0</v>
      </c>
      <c r="R571" s="148">
        <v>2</v>
      </c>
      <c r="S571" s="148">
        <v>0.35199999999999998</v>
      </c>
      <c r="T571" s="148">
        <v>-4.5910000000000002</v>
      </c>
      <c r="U571" s="148">
        <v>1</v>
      </c>
      <c r="V571" s="148">
        <v>0.14499999999999999</v>
      </c>
      <c r="W571" s="148">
        <v>177.489</v>
      </c>
      <c r="X571" s="148">
        <v>4</v>
      </c>
      <c r="Y571" s="148">
        <v>0.48599999999999999</v>
      </c>
    </row>
    <row r="572" spans="11:25" x14ac:dyDescent="0.25">
      <c r="K572" s="145" t="s">
        <v>1007</v>
      </c>
      <c r="L572" s="145">
        <v>51</v>
      </c>
      <c r="M572" s="145">
        <v>209066</v>
      </c>
      <c r="N572" s="148">
        <v>2.5000000000000001E-3</v>
      </c>
      <c r="O572" s="148">
        <v>0.42299999999999999</v>
      </c>
      <c r="P572" s="148">
        <v>0.69599999999999995</v>
      </c>
      <c r="Q572" s="148">
        <v>2.4399999999999999E-6</v>
      </c>
      <c r="R572" s="148">
        <v>4</v>
      </c>
      <c r="S572" s="148">
        <v>0.221</v>
      </c>
      <c r="T572" s="148">
        <v>-11.589</v>
      </c>
      <c r="U572" s="148">
        <v>1</v>
      </c>
      <c r="V572" s="148">
        <v>3.3500000000000002E-2</v>
      </c>
      <c r="W572" s="148">
        <v>129.02000000000001</v>
      </c>
      <c r="X572" s="148">
        <v>4</v>
      </c>
      <c r="Y572" s="148">
        <v>0.78599999999999903</v>
      </c>
    </row>
    <row r="573" spans="11:25" x14ac:dyDescent="0.25">
      <c r="K573" s="145" t="s">
        <v>1008</v>
      </c>
      <c r="L573" s="145">
        <v>60</v>
      </c>
      <c r="M573" s="145">
        <v>231280</v>
      </c>
      <c r="N573" s="148">
        <v>3.8400000000000001E-4</v>
      </c>
      <c r="O573" s="148">
        <v>0.45700000000000002</v>
      </c>
      <c r="P573" s="148">
        <v>0.79400000000000004</v>
      </c>
      <c r="Q573" s="148">
        <v>7.2600000000000003E-5</v>
      </c>
      <c r="R573" s="148">
        <v>1</v>
      </c>
      <c r="S573" s="148">
        <v>0.13100000000000001</v>
      </c>
      <c r="T573" s="148">
        <v>-6.6239999999999997</v>
      </c>
      <c r="U573" s="148">
        <v>0</v>
      </c>
      <c r="V573" s="148">
        <v>2.98E-2</v>
      </c>
      <c r="W573" s="148">
        <v>90.438999999999993</v>
      </c>
      <c r="X573" s="148">
        <v>4</v>
      </c>
      <c r="Y573" s="148">
        <v>0.35399999999999998</v>
      </c>
    </row>
    <row r="574" spans="11:25" x14ac:dyDescent="0.25">
      <c r="K574" s="145" t="s">
        <v>1009</v>
      </c>
      <c r="L574" s="145">
        <v>66</v>
      </c>
      <c r="M574" s="145">
        <v>201400</v>
      </c>
      <c r="N574" s="148">
        <v>5.3600000000000002E-3</v>
      </c>
      <c r="O574" s="148">
        <v>0.67900000000000005</v>
      </c>
      <c r="P574" s="148">
        <v>0.85899999999999999</v>
      </c>
      <c r="Q574" s="148">
        <v>5.1799999999999999E-5</v>
      </c>
      <c r="R574" s="148">
        <v>0</v>
      </c>
      <c r="S574" s="148">
        <v>0.32700000000000001</v>
      </c>
      <c r="T574" s="148">
        <v>-5.9450000000000003</v>
      </c>
      <c r="U574" s="148">
        <v>1</v>
      </c>
      <c r="V574" s="148">
        <v>6.6500000000000004E-2</v>
      </c>
      <c r="W574" s="148">
        <v>124.324</v>
      </c>
      <c r="X574" s="148">
        <v>4</v>
      </c>
      <c r="Y574" s="148">
        <v>0.79200000000000004</v>
      </c>
    </row>
    <row r="575" spans="11:25" x14ac:dyDescent="0.25">
      <c r="K575" s="145" t="s">
        <v>1010</v>
      </c>
      <c r="L575" s="145">
        <v>69</v>
      </c>
      <c r="M575" s="145">
        <v>265773</v>
      </c>
      <c r="N575" s="148">
        <v>0.41699999999999998</v>
      </c>
      <c r="O575" s="148">
        <v>0.53700000000000003</v>
      </c>
      <c r="P575" s="148">
        <v>0.97799999999999998</v>
      </c>
      <c r="Q575" s="148">
        <v>1.56E-5</v>
      </c>
      <c r="R575" s="148">
        <v>4</v>
      </c>
      <c r="S575" s="148">
        <v>3.7400000000000003E-2</v>
      </c>
      <c r="T575" s="148">
        <v>-2.9209999999999998</v>
      </c>
      <c r="U575" s="148">
        <v>0</v>
      </c>
      <c r="V575" s="148">
        <v>4.4200000000000003E-2</v>
      </c>
      <c r="W575" s="148">
        <v>126.34299999999899</v>
      </c>
      <c r="X575" s="148">
        <v>4</v>
      </c>
      <c r="Y575" s="148">
        <v>0.93099999999999905</v>
      </c>
    </row>
    <row r="576" spans="11:25" x14ac:dyDescent="0.25">
      <c r="K576" s="145" t="s">
        <v>1011</v>
      </c>
      <c r="L576" s="145">
        <v>54</v>
      </c>
      <c r="M576" s="145">
        <v>235733</v>
      </c>
      <c r="N576" s="148">
        <v>9.6099999999999901E-3</v>
      </c>
      <c r="O576" s="148">
        <v>0.52300000000000002</v>
      </c>
      <c r="P576" s="148">
        <v>0.88</v>
      </c>
      <c r="Q576" s="148">
        <v>8.2799999999999996E-4</v>
      </c>
      <c r="R576" s="148">
        <v>9</v>
      </c>
      <c r="S576" s="148">
        <v>0.32899999999999902</v>
      </c>
      <c r="T576" s="148">
        <v>-9.0190000000000001</v>
      </c>
      <c r="U576" s="148">
        <v>1</v>
      </c>
      <c r="V576" s="148">
        <v>4.02E-2</v>
      </c>
      <c r="W576" s="148">
        <v>132.42599999999999</v>
      </c>
      <c r="X576" s="148">
        <v>4</v>
      </c>
      <c r="Y576" s="148">
        <v>0.55299999999999905</v>
      </c>
    </row>
    <row r="577" spans="11:25" x14ac:dyDescent="0.25">
      <c r="K577" s="145" t="s">
        <v>1012</v>
      </c>
      <c r="L577" s="145">
        <v>60</v>
      </c>
      <c r="M577" s="145">
        <v>262200</v>
      </c>
      <c r="N577" s="148">
        <v>1.9400000000000001E-2</v>
      </c>
      <c r="O577" s="148">
        <v>0.29799999999999999</v>
      </c>
      <c r="P577" s="148">
        <v>0.61199999999999999</v>
      </c>
      <c r="Q577" s="148">
        <v>9.6700000000000006E-5</v>
      </c>
      <c r="R577" s="148">
        <v>3</v>
      </c>
      <c r="S577" s="148">
        <v>9.06E-2</v>
      </c>
      <c r="T577" s="148">
        <v>-9.0020000000000007</v>
      </c>
      <c r="U577" s="148">
        <v>0</v>
      </c>
      <c r="V577" s="148">
        <v>3.7900000000000003E-2</v>
      </c>
      <c r="W577" s="148">
        <v>156.727</v>
      </c>
      <c r="X577" s="148">
        <v>4</v>
      </c>
      <c r="Y577" s="148">
        <v>0.34299999999999897</v>
      </c>
    </row>
    <row r="578" spans="11:25" x14ac:dyDescent="0.25">
      <c r="K578" s="145" t="s">
        <v>1013</v>
      </c>
      <c r="L578" s="145">
        <v>60</v>
      </c>
      <c r="M578" s="145">
        <v>269600</v>
      </c>
      <c r="N578" s="148">
        <v>5.1499999999999997E-2</v>
      </c>
      <c r="O578" s="148">
        <v>0.3</v>
      </c>
      <c r="P578" s="148">
        <v>0.89400000000000002</v>
      </c>
      <c r="Q578" s="148">
        <v>3.3300000000000002E-4</v>
      </c>
      <c r="R578" s="148">
        <v>2</v>
      </c>
      <c r="S578" s="148">
        <v>0.125</v>
      </c>
      <c r="T578" s="148">
        <v>-7.7859999999999996</v>
      </c>
      <c r="U578" s="148">
        <v>0</v>
      </c>
      <c r="V578" s="148">
        <v>0.109</v>
      </c>
      <c r="W578" s="148">
        <v>118.631</v>
      </c>
      <c r="X578" s="148">
        <v>4</v>
      </c>
      <c r="Y578" s="148">
        <v>0.26800000000000002</v>
      </c>
    </row>
    <row r="579" spans="11:25" x14ac:dyDescent="0.25">
      <c r="K579" s="145" t="s">
        <v>1014</v>
      </c>
      <c r="L579" s="145">
        <v>4</v>
      </c>
      <c r="M579" s="145">
        <v>284973</v>
      </c>
      <c r="N579" s="148">
        <v>5.3699999999999998E-2</v>
      </c>
      <c r="O579" s="148">
        <v>0.46</v>
      </c>
      <c r="P579" s="148">
        <v>0.97399999999999998</v>
      </c>
      <c r="Q579" s="148">
        <v>7.9500000000000001E-6</v>
      </c>
      <c r="R579" s="148">
        <v>2</v>
      </c>
      <c r="S579" s="148">
        <v>0.32899999999999902</v>
      </c>
      <c r="T579" s="148">
        <v>-5.0949999999999998</v>
      </c>
      <c r="U579" s="148">
        <v>1</v>
      </c>
      <c r="V579" s="148">
        <v>0.156</v>
      </c>
      <c r="W579" s="148">
        <v>112.684</v>
      </c>
      <c r="X579" s="148">
        <v>4</v>
      </c>
      <c r="Y579" s="148">
        <v>0.44400000000000001</v>
      </c>
    </row>
    <row r="580" spans="11:25" x14ac:dyDescent="0.25">
      <c r="K580" s="145" t="s">
        <v>1015</v>
      </c>
      <c r="L580" s="145">
        <v>47</v>
      </c>
      <c r="M580" s="145">
        <v>228533</v>
      </c>
      <c r="N580" s="148">
        <v>1.2999999999999999E-2</v>
      </c>
      <c r="O580" s="148">
        <v>0.42599999999999999</v>
      </c>
      <c r="P580" s="148">
        <v>0.96099999999999997</v>
      </c>
      <c r="Q580" s="148">
        <v>2.5899999999999999E-2</v>
      </c>
      <c r="R580" s="148">
        <v>8</v>
      </c>
      <c r="S580" s="148">
        <v>6.2100000000000002E-2</v>
      </c>
      <c r="T580" s="148">
        <v>-4.3650000000000002</v>
      </c>
      <c r="U580" s="148">
        <v>1</v>
      </c>
      <c r="V580" s="148">
        <v>7.0000000000000007E-2</v>
      </c>
      <c r="W580" s="148">
        <v>171.41099999999901</v>
      </c>
      <c r="X580" s="148">
        <v>4</v>
      </c>
      <c r="Y580" s="148">
        <v>0.61599999999999999</v>
      </c>
    </row>
    <row r="581" spans="11:25" x14ac:dyDescent="0.25">
      <c r="K581" s="145" t="s">
        <v>1016</v>
      </c>
      <c r="L581" s="145">
        <v>5</v>
      </c>
      <c r="M581" s="145">
        <v>223533</v>
      </c>
      <c r="N581" s="148">
        <v>8.0999999999999996E-4</v>
      </c>
      <c r="O581" s="148">
        <v>0.29599999999999999</v>
      </c>
      <c r="P581" s="148">
        <v>0.83</v>
      </c>
      <c r="Q581" s="148">
        <v>0</v>
      </c>
      <c r="R581" s="148">
        <v>1</v>
      </c>
      <c r="S581" s="148">
        <v>0.26300000000000001</v>
      </c>
      <c r="T581" s="148">
        <v>-7.0510000000000002</v>
      </c>
      <c r="U581" s="148">
        <v>0</v>
      </c>
      <c r="V581" s="148">
        <v>5.0500000000000003E-2</v>
      </c>
      <c r="W581" s="148">
        <v>164.124</v>
      </c>
      <c r="X581" s="148">
        <v>4</v>
      </c>
      <c r="Y581" s="148">
        <v>0.47799999999999998</v>
      </c>
    </row>
    <row r="582" spans="11:25" x14ac:dyDescent="0.25">
      <c r="K582" s="145" t="s">
        <v>1017</v>
      </c>
      <c r="L582" s="145">
        <v>51</v>
      </c>
      <c r="M582" s="145">
        <v>295426</v>
      </c>
      <c r="N582" s="148">
        <v>1.2199999999999999E-3</v>
      </c>
      <c r="O582" s="148">
        <v>0.20399999999999999</v>
      </c>
      <c r="P582" s="148">
        <v>0.79400000000000004</v>
      </c>
      <c r="Q582" s="148">
        <v>0</v>
      </c>
      <c r="R582" s="148">
        <v>2</v>
      </c>
      <c r="S582" s="148">
        <v>0.14799999999999999</v>
      </c>
      <c r="T582" s="148">
        <v>-7.5860000000000003</v>
      </c>
      <c r="U582" s="148">
        <v>1</v>
      </c>
      <c r="V582" s="148">
        <v>6.1800000000000001E-2</v>
      </c>
      <c r="W582" s="148">
        <v>149.346</v>
      </c>
      <c r="X582" s="148">
        <v>4</v>
      </c>
      <c r="Y582" s="148">
        <v>0.20499999999999999</v>
      </c>
    </row>
    <row r="583" spans="11:25" x14ac:dyDescent="0.25">
      <c r="K583" s="145" t="s">
        <v>1018</v>
      </c>
      <c r="L583" s="145">
        <v>3</v>
      </c>
      <c r="M583" s="145">
        <v>271400</v>
      </c>
      <c r="N583" s="148">
        <v>4.9499999999999997E-5</v>
      </c>
      <c r="O583" s="148">
        <v>0.46299999999999902</v>
      </c>
      <c r="P583" s="148">
        <v>0.92599999999999905</v>
      </c>
      <c r="Q583" s="148">
        <v>5.7600000000000001E-4</v>
      </c>
      <c r="R583" s="148">
        <v>5</v>
      </c>
      <c r="S583" s="148">
        <v>8.6800000000000002E-2</v>
      </c>
      <c r="T583" s="148">
        <v>-3.5630000000000002</v>
      </c>
      <c r="U583" s="148">
        <v>0</v>
      </c>
      <c r="V583" s="148">
        <v>0.12</v>
      </c>
      <c r="W583" s="148">
        <v>131.12899999999999</v>
      </c>
      <c r="X583" s="148">
        <v>4</v>
      </c>
      <c r="Y583" s="148">
        <v>0.501</v>
      </c>
    </row>
    <row r="584" spans="11:25" x14ac:dyDescent="0.25">
      <c r="K584" s="145" t="s">
        <v>1019</v>
      </c>
      <c r="L584" s="145">
        <v>48</v>
      </c>
      <c r="M584" s="145">
        <v>255720</v>
      </c>
      <c r="N584" s="148">
        <v>4.3400000000000001E-3</v>
      </c>
      <c r="O584" s="148">
        <v>0.47899999999999998</v>
      </c>
      <c r="P584" s="148">
        <v>0.82199999999999995</v>
      </c>
      <c r="Q584" s="148">
        <v>4.7600000000000002E-6</v>
      </c>
      <c r="R584" s="148">
        <v>4</v>
      </c>
      <c r="S584" s="148">
        <v>8.43E-2</v>
      </c>
      <c r="T584" s="148">
        <v>-6.4119999999999999</v>
      </c>
      <c r="U584" s="148">
        <v>0</v>
      </c>
      <c r="V584" s="148">
        <v>4.4400000000000002E-2</v>
      </c>
      <c r="W584" s="148">
        <v>130.035</v>
      </c>
      <c r="X584" s="148">
        <v>4</v>
      </c>
      <c r="Y584" s="148">
        <v>0.56200000000000006</v>
      </c>
    </row>
    <row r="585" spans="11:25" x14ac:dyDescent="0.25">
      <c r="K585" s="145" t="s">
        <v>1020</v>
      </c>
      <c r="L585" s="145">
        <v>4</v>
      </c>
      <c r="M585" s="145">
        <v>248333</v>
      </c>
      <c r="N585" s="148">
        <v>3.8799999999999898E-3</v>
      </c>
      <c r="O585" s="148">
        <v>0.33</v>
      </c>
      <c r="P585" s="148">
        <v>0.96299999999999997</v>
      </c>
      <c r="Q585" s="148">
        <v>7.1399999999999996E-3</v>
      </c>
      <c r="R585" s="148">
        <v>9</v>
      </c>
      <c r="S585" s="148">
        <v>7.9299999999999995E-2</v>
      </c>
      <c r="T585" s="148">
        <v>-5.5089999999999897</v>
      </c>
      <c r="U585" s="148">
        <v>1</v>
      </c>
      <c r="V585" s="148">
        <v>0.106</v>
      </c>
      <c r="W585" s="148">
        <v>171.59</v>
      </c>
      <c r="X585" s="148">
        <v>4</v>
      </c>
      <c r="Y585" s="148">
        <v>0.73399999999999999</v>
      </c>
    </row>
    <row r="586" spans="11:25" x14ac:dyDescent="0.25">
      <c r="K586" s="145" t="s">
        <v>1021</v>
      </c>
      <c r="L586" s="145">
        <v>59</v>
      </c>
      <c r="M586" s="145">
        <v>241893</v>
      </c>
      <c r="N586" s="148">
        <v>0.159</v>
      </c>
      <c r="O586" s="148">
        <v>0.498</v>
      </c>
      <c r="P586" s="148">
        <v>0.85799999999999998</v>
      </c>
      <c r="Q586" s="148">
        <v>0</v>
      </c>
      <c r="R586" s="148">
        <v>7</v>
      </c>
      <c r="S586" s="148">
        <v>0.26200000000000001</v>
      </c>
      <c r="T586" s="148">
        <v>-5.2589999999999897</v>
      </c>
      <c r="U586" s="148">
        <v>0</v>
      </c>
      <c r="V586" s="148">
        <v>6.6100000000000006E-2</v>
      </c>
      <c r="W586" s="148">
        <v>132.71799999999999</v>
      </c>
      <c r="X586" s="148">
        <v>4</v>
      </c>
      <c r="Y586" s="148">
        <v>0.77800000000000002</v>
      </c>
    </row>
    <row r="587" spans="11:25" x14ac:dyDescent="0.25">
      <c r="K587" s="145" t="s">
        <v>1022</v>
      </c>
      <c r="L587" s="145">
        <v>54</v>
      </c>
      <c r="M587" s="145">
        <v>265333</v>
      </c>
      <c r="N587" s="148">
        <v>1.1299999999999999E-2</v>
      </c>
      <c r="O587" s="148">
        <v>0.61899999999999999</v>
      </c>
      <c r="P587" s="148">
        <v>0.750999999999999</v>
      </c>
      <c r="Q587" s="148">
        <v>7.8700000000000002E-5</v>
      </c>
      <c r="R587" s="148">
        <v>7</v>
      </c>
      <c r="S587" s="148">
        <v>0.123</v>
      </c>
      <c r="T587" s="148">
        <v>-11.568</v>
      </c>
      <c r="U587" s="148">
        <v>0</v>
      </c>
      <c r="V587" s="148">
        <v>4.1700000000000001E-2</v>
      </c>
      <c r="W587" s="148">
        <v>126.07899999999999</v>
      </c>
      <c r="X587" s="148">
        <v>4</v>
      </c>
      <c r="Y587" s="148">
        <v>0.53200000000000003</v>
      </c>
    </row>
    <row r="588" spans="11:25" x14ac:dyDescent="0.25">
      <c r="K588" s="145" t="s">
        <v>1023</v>
      </c>
      <c r="L588" s="145">
        <v>53</v>
      </c>
      <c r="M588" s="145">
        <v>263560</v>
      </c>
      <c r="N588" s="148">
        <v>3.73E-2</v>
      </c>
      <c r="O588" s="148">
        <v>0.56200000000000006</v>
      </c>
      <c r="P588" s="148">
        <v>0.99099999999999999</v>
      </c>
      <c r="Q588" s="148">
        <v>1.1399999999999999E-5</v>
      </c>
      <c r="R588" s="148">
        <v>7</v>
      </c>
      <c r="S588" s="148">
        <v>0.42499999999999999</v>
      </c>
      <c r="T588" s="148">
        <v>-2.6539999999999999</v>
      </c>
      <c r="U588" s="148">
        <v>1</v>
      </c>
      <c r="V588" s="148">
        <v>7.4499999999999997E-2</v>
      </c>
      <c r="W588" s="148">
        <v>118.003999999999</v>
      </c>
      <c r="X588" s="148">
        <v>4</v>
      </c>
      <c r="Y588" s="148">
        <v>0.26600000000000001</v>
      </c>
    </row>
    <row r="589" spans="11:25" x14ac:dyDescent="0.25">
      <c r="K589" s="145" t="s">
        <v>1024</v>
      </c>
      <c r="L589" s="145">
        <v>66</v>
      </c>
      <c r="M589" s="145">
        <v>246800</v>
      </c>
      <c r="N589" s="148">
        <v>8.4599999999999995E-2</v>
      </c>
      <c r="O589" s="148">
        <v>0.61099999999999999</v>
      </c>
      <c r="P589" s="148">
        <v>0.88300000000000001</v>
      </c>
      <c r="Q589" s="148">
        <v>1.1999999999999999E-6</v>
      </c>
      <c r="R589" s="148">
        <v>9</v>
      </c>
      <c r="S589" s="148">
        <v>0.192</v>
      </c>
      <c r="T589" s="148">
        <v>-11.225</v>
      </c>
      <c r="U589" s="148">
        <v>1</v>
      </c>
      <c r="V589" s="148">
        <v>5.3900000000000003E-2</v>
      </c>
      <c r="W589" s="148">
        <v>117.928</v>
      </c>
      <c r="X589" s="148">
        <v>4</v>
      </c>
      <c r="Y589" s="148">
        <v>0.60399999999999998</v>
      </c>
    </row>
    <row r="590" spans="11:25" x14ac:dyDescent="0.25">
      <c r="K590" s="145" t="s">
        <v>1025</v>
      </c>
      <c r="L590" s="145">
        <v>77</v>
      </c>
      <c r="M590" s="145">
        <v>245620</v>
      </c>
      <c r="N590" s="148">
        <v>0.13200000000000001</v>
      </c>
      <c r="O590" s="148">
        <v>0.81699999999999995</v>
      </c>
      <c r="P590" s="148">
        <v>0.59899999999999998</v>
      </c>
      <c r="Q590" s="148">
        <v>3.1099999999999899E-4</v>
      </c>
      <c r="R590" s="148">
        <v>0</v>
      </c>
      <c r="S590" s="148">
        <v>8.7300000000000003E-2</v>
      </c>
      <c r="T590" s="148">
        <v>-9.2490000000000006</v>
      </c>
      <c r="U590" s="148">
        <v>0</v>
      </c>
      <c r="V590" s="148">
        <v>3.2800000000000003E-2</v>
      </c>
      <c r="W590" s="148">
        <v>108.872999999999</v>
      </c>
      <c r="X590" s="148">
        <v>4</v>
      </c>
      <c r="Y590" s="148">
        <v>0.54799999999999904</v>
      </c>
    </row>
    <row r="591" spans="11:25" x14ac:dyDescent="0.25">
      <c r="K591" s="145" t="s">
        <v>1026</v>
      </c>
      <c r="L591" s="145">
        <v>55</v>
      </c>
      <c r="M591" s="145">
        <v>241800</v>
      </c>
      <c r="N591" s="148">
        <v>8.1899999999999994E-3</v>
      </c>
      <c r="O591" s="148">
        <v>0.46799999999999897</v>
      </c>
      <c r="P591" s="148">
        <v>0.74299999999999999</v>
      </c>
      <c r="Q591" s="148">
        <v>7.8799999999999896E-5</v>
      </c>
      <c r="R591" s="148">
        <v>0</v>
      </c>
      <c r="S591" s="148">
        <v>0.36899999999999999</v>
      </c>
      <c r="T591" s="148">
        <v>-10.845999999999901</v>
      </c>
      <c r="U591" s="148">
        <v>1</v>
      </c>
      <c r="V591" s="148">
        <v>3.2599999999999997E-2</v>
      </c>
      <c r="W591" s="148">
        <v>156.10299999999901</v>
      </c>
      <c r="X591" s="148">
        <v>4</v>
      </c>
      <c r="Y591" s="148">
        <v>0.64800000000000002</v>
      </c>
    </row>
    <row r="592" spans="11:25" x14ac:dyDescent="0.25">
      <c r="K592" s="145" t="s">
        <v>1027</v>
      </c>
      <c r="L592" s="145">
        <v>67</v>
      </c>
      <c r="M592" s="145">
        <v>313693</v>
      </c>
      <c r="N592" s="148">
        <v>6.4200000000000004E-3</v>
      </c>
      <c r="O592" s="148">
        <v>0.34499999999999997</v>
      </c>
      <c r="P592" s="148">
        <v>0.53100000000000003</v>
      </c>
      <c r="Q592" s="148">
        <v>7.2799999999999998E-6</v>
      </c>
      <c r="R592" s="148">
        <v>0</v>
      </c>
      <c r="S592" s="148">
        <v>0.14000000000000001</v>
      </c>
      <c r="T592" s="148">
        <v>-12.708</v>
      </c>
      <c r="U592" s="148">
        <v>1</v>
      </c>
      <c r="V592" s="148">
        <v>3.0499999999999999E-2</v>
      </c>
      <c r="W592" s="148">
        <v>176.30199999999999</v>
      </c>
      <c r="X592" s="148">
        <v>4</v>
      </c>
      <c r="Y592" s="148">
        <v>0.49</v>
      </c>
    </row>
    <row r="593" spans="11:25" x14ac:dyDescent="0.25">
      <c r="K593" s="145" t="s">
        <v>1028</v>
      </c>
      <c r="L593" s="145">
        <v>61</v>
      </c>
      <c r="M593" s="145">
        <v>281960</v>
      </c>
      <c r="N593" s="148">
        <v>7.4200000000000004E-3</v>
      </c>
      <c r="O593" s="148">
        <v>0.59599999999999997</v>
      </c>
      <c r="P593" s="148">
        <v>0.89599999999999902</v>
      </c>
      <c r="Q593" s="148">
        <v>5.6999999999999998E-4</v>
      </c>
      <c r="R593" s="148">
        <v>0</v>
      </c>
      <c r="S593" s="148">
        <v>0.372</v>
      </c>
      <c r="T593" s="148">
        <v>-4.6349999999999998</v>
      </c>
      <c r="U593" s="148">
        <v>1</v>
      </c>
      <c r="V593" s="148">
        <v>3.8199999999999998E-2</v>
      </c>
      <c r="W593" s="148">
        <v>115.092</v>
      </c>
      <c r="X593" s="148">
        <v>4</v>
      </c>
      <c r="Y593" s="148">
        <v>0.45600000000000002</v>
      </c>
    </row>
    <row r="594" spans="11:25" x14ac:dyDescent="0.25">
      <c r="K594" s="145" t="s">
        <v>1029</v>
      </c>
      <c r="L594" s="145">
        <v>64</v>
      </c>
      <c r="M594" s="145">
        <v>236843</v>
      </c>
      <c r="N594" s="148">
        <v>0.115</v>
      </c>
      <c r="O594" s="148">
        <v>0.46200000000000002</v>
      </c>
      <c r="P594" s="148">
        <v>0.48799999999999999</v>
      </c>
      <c r="Q594" s="148">
        <v>0</v>
      </c>
      <c r="R594" s="148">
        <v>6</v>
      </c>
      <c r="S594" s="148">
        <v>0.128</v>
      </c>
      <c r="T594" s="148">
        <v>-11.142999999999899</v>
      </c>
      <c r="U594" s="148">
        <v>1</v>
      </c>
      <c r="V594" s="148">
        <v>2.87E-2</v>
      </c>
      <c r="W594" s="148">
        <v>145.78899999999999</v>
      </c>
      <c r="X594" s="148">
        <v>4</v>
      </c>
      <c r="Y594" s="148">
        <v>0.33</v>
      </c>
    </row>
    <row r="595" spans="11:25" x14ac:dyDescent="0.25">
      <c r="K595" s="145" t="s">
        <v>1030</v>
      </c>
      <c r="L595" s="145">
        <v>57</v>
      </c>
      <c r="M595" s="145">
        <v>238200</v>
      </c>
      <c r="N595" s="148">
        <v>8.6400000000000001E-3</v>
      </c>
      <c r="O595" s="148">
        <v>0.50900000000000001</v>
      </c>
      <c r="P595" s="148">
        <v>0.93500000000000005</v>
      </c>
      <c r="Q595" s="148">
        <v>1.17E-6</v>
      </c>
      <c r="R595" s="148">
        <v>6</v>
      </c>
      <c r="S595" s="148">
        <v>0.255</v>
      </c>
      <c r="T595" s="148">
        <v>-3.633</v>
      </c>
      <c r="U595" s="148">
        <v>1</v>
      </c>
      <c r="V595" s="148">
        <v>4.9299999999999997E-2</v>
      </c>
      <c r="W595" s="148">
        <v>148.06200000000001</v>
      </c>
      <c r="X595" s="148">
        <v>4</v>
      </c>
      <c r="Y595" s="148">
        <v>0.501</v>
      </c>
    </row>
    <row r="596" spans="11:25" x14ac:dyDescent="0.25">
      <c r="K596" s="145" t="s">
        <v>1031</v>
      </c>
      <c r="L596" s="145">
        <v>63</v>
      </c>
      <c r="M596" s="145">
        <v>195853</v>
      </c>
      <c r="N596" s="148">
        <v>0.02</v>
      </c>
      <c r="O596" s="148">
        <v>0.48899999999999999</v>
      </c>
      <c r="P596" s="148">
        <v>0.95299999999999996</v>
      </c>
      <c r="Q596" s="148">
        <v>2.1000000000000001E-4</v>
      </c>
      <c r="R596" s="148">
        <v>0</v>
      </c>
      <c r="S596" s="148">
        <v>0.113</v>
      </c>
      <c r="T596" s="148">
        <v>-4.6150000000000002</v>
      </c>
      <c r="U596" s="148">
        <v>1</v>
      </c>
      <c r="V596" s="148">
        <v>8.5800000000000001E-2</v>
      </c>
      <c r="W596" s="148">
        <v>94.442999999999998</v>
      </c>
      <c r="X596" s="148">
        <v>4</v>
      </c>
      <c r="Y596" s="148">
        <v>0.44700000000000001</v>
      </c>
    </row>
    <row r="597" spans="11:25" x14ac:dyDescent="0.25">
      <c r="K597" s="145" t="s">
        <v>1032</v>
      </c>
      <c r="L597" s="145">
        <v>67</v>
      </c>
      <c r="M597" s="145">
        <v>230666</v>
      </c>
      <c r="N597" s="148">
        <v>4.8199999999999996E-3</v>
      </c>
      <c r="O597" s="148">
        <v>0.47599999999999998</v>
      </c>
      <c r="P597" s="148">
        <v>0.89700000000000002</v>
      </c>
      <c r="Q597" s="148">
        <v>2.3799999999999999E-5</v>
      </c>
      <c r="R597" s="148">
        <v>9</v>
      </c>
      <c r="S597" s="148">
        <v>0.152</v>
      </c>
      <c r="T597" s="148">
        <v>-4.2370000000000001</v>
      </c>
      <c r="U597" s="148">
        <v>0</v>
      </c>
      <c r="V597" s="148">
        <v>6.2700000000000006E-2</v>
      </c>
      <c r="W597" s="148">
        <v>152.49700000000001</v>
      </c>
      <c r="X597" s="148">
        <v>4</v>
      </c>
      <c r="Y597" s="148">
        <v>0.66700000000000004</v>
      </c>
    </row>
    <row r="598" spans="11:25" x14ac:dyDescent="0.25">
      <c r="K598" s="145" t="s">
        <v>1033</v>
      </c>
      <c r="L598" s="145">
        <v>54</v>
      </c>
      <c r="M598" s="145">
        <v>222466</v>
      </c>
      <c r="N598" s="148">
        <v>4.6499999999999996E-3</v>
      </c>
      <c r="O598" s="148">
        <v>0.56699999999999995</v>
      </c>
      <c r="P598" s="148">
        <v>0.88900000000000001</v>
      </c>
      <c r="Q598" s="148">
        <v>1.83E-4</v>
      </c>
      <c r="R598" s="148">
        <v>9</v>
      </c>
      <c r="S598" s="148">
        <v>0.26899999999999902</v>
      </c>
      <c r="T598" s="148">
        <v>-11.782</v>
      </c>
      <c r="U598" s="148">
        <v>1</v>
      </c>
      <c r="V598" s="148">
        <v>3.04E-2</v>
      </c>
      <c r="W598" s="148">
        <v>132.726</v>
      </c>
      <c r="X598" s="148">
        <v>4</v>
      </c>
      <c r="Y598" s="148">
        <v>0.55500000000000005</v>
      </c>
    </row>
    <row r="599" spans="11:25" x14ac:dyDescent="0.25">
      <c r="K599" s="145" t="s">
        <v>1034</v>
      </c>
      <c r="L599" s="145">
        <v>60</v>
      </c>
      <c r="M599" s="145">
        <v>318226</v>
      </c>
      <c r="N599" s="148">
        <v>1.5800000000000002E-2</v>
      </c>
      <c r="O599" s="148">
        <v>0.44</v>
      </c>
      <c r="P599" s="148">
        <v>0.77200000000000002</v>
      </c>
      <c r="Q599" s="148">
        <v>5.6500000000000001E-6</v>
      </c>
      <c r="R599" s="148">
        <v>9</v>
      </c>
      <c r="S599" s="148">
        <v>8.1999999999999906E-2</v>
      </c>
      <c r="T599" s="148">
        <v>-8.8379999999999992</v>
      </c>
      <c r="U599" s="148">
        <v>1</v>
      </c>
      <c r="V599" s="148">
        <v>3.3500000000000002E-2</v>
      </c>
      <c r="W599" s="148">
        <v>112.839</v>
      </c>
      <c r="X599" s="148">
        <v>4</v>
      </c>
      <c r="Y599" s="148">
        <v>0.32100000000000001</v>
      </c>
    </row>
    <row r="600" spans="11:25" x14ac:dyDescent="0.25">
      <c r="K600" s="145" t="s">
        <v>1035</v>
      </c>
      <c r="L600" s="145">
        <v>62</v>
      </c>
      <c r="M600" s="145">
        <v>227693</v>
      </c>
      <c r="N600" s="148">
        <v>6.0600000000000001E-2</v>
      </c>
      <c r="O600" s="148">
        <v>0.53100000000000003</v>
      </c>
      <c r="P600" s="148">
        <v>0.626</v>
      </c>
      <c r="Q600" s="148">
        <v>0</v>
      </c>
      <c r="R600" s="148">
        <v>0</v>
      </c>
      <c r="S600" s="148">
        <v>7.6700000000000004E-2</v>
      </c>
      <c r="T600" s="148">
        <v>-13.370999999999899</v>
      </c>
      <c r="U600" s="148">
        <v>1</v>
      </c>
      <c r="V600" s="148">
        <v>4.5199999999999997E-2</v>
      </c>
      <c r="W600" s="148">
        <v>88.236000000000004</v>
      </c>
      <c r="X600" s="148">
        <v>4</v>
      </c>
      <c r="Y600" s="148">
        <v>0.746</v>
      </c>
    </row>
    <row r="601" spans="11:25" x14ac:dyDescent="0.25">
      <c r="K601" s="145" t="s">
        <v>1036</v>
      </c>
      <c r="L601" s="145">
        <v>51</v>
      </c>
      <c r="M601" s="145">
        <v>226026</v>
      </c>
      <c r="N601" s="148">
        <v>3.7300000000000001E-4</v>
      </c>
      <c r="O601" s="148">
        <v>0.51600000000000001</v>
      </c>
      <c r="P601" s="148">
        <v>0.73299999999999998</v>
      </c>
      <c r="Q601" s="148">
        <v>7.1599999999999997E-3</v>
      </c>
      <c r="R601" s="148">
        <v>7</v>
      </c>
      <c r="S601" s="148">
        <v>0.25800000000000001</v>
      </c>
      <c r="T601" s="148">
        <v>-11.340999999999999</v>
      </c>
      <c r="U601" s="148">
        <v>0</v>
      </c>
      <c r="V601" s="148">
        <v>3.2599999999999997E-2</v>
      </c>
      <c r="W601" s="148">
        <v>98.006</v>
      </c>
      <c r="X601" s="148">
        <v>4</v>
      </c>
      <c r="Y601" s="148">
        <v>0.55200000000000005</v>
      </c>
    </row>
    <row r="602" spans="11:25" x14ac:dyDescent="0.25">
      <c r="K602" s="145" t="s">
        <v>1037</v>
      </c>
      <c r="L602" s="145">
        <v>59</v>
      </c>
      <c r="M602" s="145">
        <v>287320</v>
      </c>
      <c r="N602" s="148">
        <v>2.41E-2</v>
      </c>
      <c r="O602" s="148">
        <v>0.27300000000000002</v>
      </c>
      <c r="P602" s="148">
        <v>0.53700000000000003</v>
      </c>
      <c r="Q602" s="148">
        <v>0</v>
      </c>
      <c r="R602" s="148">
        <v>2</v>
      </c>
      <c r="S602" s="148">
        <v>9.2200000000000004E-2</v>
      </c>
      <c r="T602" s="148">
        <v>-9.6120000000000001</v>
      </c>
      <c r="U602" s="148">
        <v>1</v>
      </c>
      <c r="V602" s="148">
        <v>3.0599999999999999E-2</v>
      </c>
      <c r="W602" s="148">
        <v>81.813999999999993</v>
      </c>
      <c r="X602" s="148">
        <v>4</v>
      </c>
      <c r="Y602" s="148">
        <v>0.23199999999999901</v>
      </c>
    </row>
    <row r="603" spans="11:25" x14ac:dyDescent="0.25">
      <c r="K603" s="145" t="s">
        <v>878</v>
      </c>
      <c r="L603" s="145">
        <v>31</v>
      </c>
      <c r="M603" s="145">
        <v>168733</v>
      </c>
      <c r="N603" s="148">
        <v>4.5999999999999999E-2</v>
      </c>
      <c r="O603" s="148">
        <v>0.65599999999999903</v>
      </c>
      <c r="P603" s="148">
        <v>0.93099999999999905</v>
      </c>
      <c r="Q603" s="148">
        <v>0</v>
      </c>
      <c r="R603" s="148">
        <v>1</v>
      </c>
      <c r="S603" s="148">
        <v>5.4300000000000001E-2</v>
      </c>
      <c r="T603" s="148">
        <v>-5.827</v>
      </c>
      <c r="U603" s="148">
        <v>1</v>
      </c>
      <c r="V603" s="148">
        <v>9.7600000000000006E-2</v>
      </c>
      <c r="W603" s="148">
        <v>144.74700000000001</v>
      </c>
      <c r="X603" s="148">
        <v>4</v>
      </c>
      <c r="Y603" s="148">
        <v>0.90900000000000003</v>
      </c>
    </row>
    <row r="604" spans="11:25" x14ac:dyDescent="0.25">
      <c r="K604" s="145" t="s">
        <v>1038</v>
      </c>
      <c r="L604" s="145">
        <v>64</v>
      </c>
      <c r="M604" s="145">
        <v>210133</v>
      </c>
      <c r="N604" s="148">
        <v>1.3599999999999999E-2</v>
      </c>
      <c r="O604" s="148">
        <v>0.61</v>
      </c>
      <c r="P604" s="148">
        <v>0.82399999999999995</v>
      </c>
      <c r="Q604" s="148">
        <v>1.75E-6</v>
      </c>
      <c r="R604" s="148">
        <v>4</v>
      </c>
      <c r="S604" s="148">
        <v>6.0600000000000001E-2</v>
      </c>
      <c r="T604" s="148">
        <v>-6.0460000000000003</v>
      </c>
      <c r="U604" s="148">
        <v>1</v>
      </c>
      <c r="V604" s="148">
        <v>5.3400000000000003E-2</v>
      </c>
      <c r="W604" s="148">
        <v>134.99199999999999</v>
      </c>
      <c r="X604" s="148">
        <v>4</v>
      </c>
      <c r="Y604" s="148">
        <v>0.81899999999999995</v>
      </c>
    </row>
    <row r="605" spans="11:25" x14ac:dyDescent="0.25">
      <c r="K605" s="145" t="s">
        <v>1039</v>
      </c>
      <c r="L605" s="145">
        <v>59</v>
      </c>
      <c r="M605" s="145">
        <v>312400</v>
      </c>
      <c r="N605" s="148">
        <v>6.08E-2</v>
      </c>
      <c r="O605" s="148">
        <v>0.372</v>
      </c>
      <c r="P605" s="148">
        <v>0.85699999999999998</v>
      </c>
      <c r="Q605" s="148">
        <v>9.0099999999999995E-5</v>
      </c>
      <c r="R605" s="148">
        <v>5</v>
      </c>
      <c r="S605" s="148">
        <v>0.187</v>
      </c>
      <c r="T605" s="148">
        <v>-7.8159999999999998</v>
      </c>
      <c r="U605" s="148">
        <v>0</v>
      </c>
      <c r="V605" s="148">
        <v>4.6100000000000002E-2</v>
      </c>
      <c r="W605" s="148">
        <v>146.08000000000001</v>
      </c>
      <c r="X605" s="148">
        <v>4</v>
      </c>
      <c r="Y605" s="148">
        <v>0.38900000000000001</v>
      </c>
    </row>
    <row r="606" spans="11:25" x14ac:dyDescent="0.25">
      <c r="K606" s="145" t="s">
        <v>1040</v>
      </c>
      <c r="L606" s="145">
        <v>61</v>
      </c>
      <c r="M606" s="145">
        <v>228066</v>
      </c>
      <c r="N606" s="148">
        <v>6.5699999999999995E-2</v>
      </c>
      <c r="O606" s="148">
        <v>0.57399999999999995</v>
      </c>
      <c r="P606" s="148">
        <v>0.93</v>
      </c>
      <c r="Q606" s="148">
        <v>7.7800000000000001E-6</v>
      </c>
      <c r="R606" s="148">
        <v>1</v>
      </c>
      <c r="S606" s="148">
        <v>0.108</v>
      </c>
      <c r="T606" s="148">
        <v>-2.9489999999999998</v>
      </c>
      <c r="U606" s="148">
        <v>1</v>
      </c>
      <c r="V606" s="148">
        <v>4.1300000000000003E-2</v>
      </c>
      <c r="W606" s="148">
        <v>92.302999999999997</v>
      </c>
      <c r="X606" s="148">
        <v>4</v>
      </c>
      <c r="Y606" s="148">
        <v>0.69</v>
      </c>
    </row>
    <row r="607" spans="11:25" x14ac:dyDescent="0.25">
      <c r="K607" s="145" t="s">
        <v>1041</v>
      </c>
      <c r="L607" s="145">
        <v>65</v>
      </c>
      <c r="M607" s="145">
        <v>257120</v>
      </c>
      <c r="N607" s="148">
        <v>2.5300000000000001E-3</v>
      </c>
      <c r="O607" s="148">
        <v>0.30299999999999999</v>
      </c>
      <c r="P607" s="148">
        <v>0.96099999999999997</v>
      </c>
      <c r="Q607" s="148">
        <v>6.2000000000000003E-5</v>
      </c>
      <c r="R607" s="148">
        <v>9</v>
      </c>
      <c r="S607" s="148">
        <v>0.13200000000000001</v>
      </c>
      <c r="T607" s="148">
        <v>-5.3329999999999904</v>
      </c>
      <c r="U607" s="148">
        <v>0</v>
      </c>
      <c r="V607" s="148">
        <v>0.24299999999999999</v>
      </c>
      <c r="W607" s="148">
        <v>146.59100000000001</v>
      </c>
      <c r="X607" s="148">
        <v>4</v>
      </c>
      <c r="Y607" s="148">
        <v>0.30499999999999999</v>
      </c>
    </row>
    <row r="608" spans="11:25" x14ac:dyDescent="0.25">
      <c r="K608" s="145" t="s">
        <v>1042</v>
      </c>
      <c r="L608" s="145">
        <v>51</v>
      </c>
      <c r="M608" s="145">
        <v>273013</v>
      </c>
      <c r="N608" s="148">
        <v>4.9100000000000001E-5</v>
      </c>
      <c r="O608" s="148">
        <v>0.54200000000000004</v>
      </c>
      <c r="P608" s="148">
        <v>0.83899999999999997</v>
      </c>
      <c r="Q608" s="148">
        <v>0</v>
      </c>
      <c r="R608" s="148">
        <v>3</v>
      </c>
      <c r="S608" s="148">
        <v>4.7100000000000003E-2</v>
      </c>
      <c r="T608" s="148">
        <v>-4.4039999999999999</v>
      </c>
      <c r="U608" s="148">
        <v>0</v>
      </c>
      <c r="V608" s="148">
        <v>4.87E-2</v>
      </c>
      <c r="W608" s="148">
        <v>121.026</v>
      </c>
      <c r="X608" s="148">
        <v>4</v>
      </c>
      <c r="Y608" s="148">
        <v>0.61099999999999999</v>
      </c>
    </row>
    <row r="609" spans="11:25" x14ac:dyDescent="0.25">
      <c r="K609" s="145" t="s">
        <v>1043</v>
      </c>
      <c r="L609" s="145">
        <v>57</v>
      </c>
      <c r="M609" s="145">
        <v>302933</v>
      </c>
      <c r="N609" s="148">
        <v>0.159</v>
      </c>
      <c r="O609" s="148">
        <v>0.44700000000000001</v>
      </c>
      <c r="P609" s="148">
        <v>0.34799999999999998</v>
      </c>
      <c r="Q609" s="148">
        <v>1.9800000000000001E-6</v>
      </c>
      <c r="R609" s="148">
        <v>5</v>
      </c>
      <c r="S609" s="148">
        <v>8.3500000000000005E-2</v>
      </c>
      <c r="T609" s="148">
        <v>-16.199000000000002</v>
      </c>
      <c r="U609" s="148">
        <v>1</v>
      </c>
      <c r="V609" s="148">
        <v>3.9E-2</v>
      </c>
      <c r="W609" s="148">
        <v>177.35599999999999</v>
      </c>
      <c r="X609" s="148">
        <v>4</v>
      </c>
      <c r="Y609" s="148">
        <v>0.22699999999999901</v>
      </c>
    </row>
    <row r="610" spans="11:25" x14ac:dyDescent="0.25">
      <c r="K610" s="145" t="s">
        <v>623</v>
      </c>
      <c r="L610" s="145">
        <v>45</v>
      </c>
      <c r="M610" s="145">
        <v>321266</v>
      </c>
      <c r="N610" s="148">
        <v>0.36</v>
      </c>
      <c r="O610" s="148">
        <v>0.34100000000000003</v>
      </c>
      <c r="P610" s="148">
        <v>0.40600000000000003</v>
      </c>
      <c r="Q610" s="148">
        <v>5.1900000000000002E-2</v>
      </c>
      <c r="R610" s="148">
        <v>2</v>
      </c>
      <c r="S610" s="148">
        <v>0.126</v>
      </c>
      <c r="T610" s="148">
        <v>-8.1389999999999993</v>
      </c>
      <c r="U610" s="148">
        <v>1</v>
      </c>
      <c r="V610" s="148">
        <v>3.5900000000000001E-2</v>
      </c>
      <c r="W610" s="148">
        <v>79.995000000000005</v>
      </c>
      <c r="X610" s="148">
        <v>4</v>
      </c>
      <c r="Y610" s="148">
        <v>0.33</v>
      </c>
    </row>
    <row r="611" spans="11:25" x14ac:dyDescent="0.25">
      <c r="K611" s="145" t="s">
        <v>1044</v>
      </c>
      <c r="L611" s="145">
        <v>65</v>
      </c>
      <c r="M611" s="145">
        <v>227800</v>
      </c>
      <c r="N611" s="148">
        <v>2.1000000000000001E-2</v>
      </c>
      <c r="O611" s="148">
        <v>0.51800000000000002</v>
      </c>
      <c r="P611" s="148">
        <v>0.93799999999999994</v>
      </c>
      <c r="Q611" s="148">
        <v>3.0499999999999999E-4</v>
      </c>
      <c r="R611" s="148">
        <v>8</v>
      </c>
      <c r="S611" s="148">
        <v>0.28799999999999998</v>
      </c>
      <c r="T611" s="148">
        <v>-5.9639999999999898</v>
      </c>
      <c r="U611" s="148">
        <v>0</v>
      </c>
      <c r="V611" s="148">
        <v>4.1599999999999998E-2</v>
      </c>
      <c r="W611" s="148">
        <v>139.13800000000001</v>
      </c>
      <c r="X611" s="148">
        <v>4</v>
      </c>
      <c r="Y611" s="148">
        <v>0.71</v>
      </c>
    </row>
    <row r="612" spans="11:25" x14ac:dyDescent="0.25">
      <c r="K612" s="145" t="s">
        <v>1045</v>
      </c>
      <c r="L612" s="145">
        <v>74</v>
      </c>
      <c r="M612" s="145">
        <v>165906</v>
      </c>
      <c r="N612" s="148">
        <v>2.4199999999999998E-3</v>
      </c>
      <c r="O612" s="148">
        <v>0.317</v>
      </c>
      <c r="P612" s="148">
        <v>0.98099999999999998</v>
      </c>
      <c r="Q612" s="148">
        <v>6.77E-3</v>
      </c>
      <c r="R612" s="148">
        <v>6</v>
      </c>
      <c r="S612" s="148">
        <v>8.5199999999999998E-2</v>
      </c>
      <c r="T612" s="148">
        <v>-7.1020000000000003</v>
      </c>
      <c r="U612" s="148">
        <v>1</v>
      </c>
      <c r="V612" s="148">
        <v>0.17399999999999999</v>
      </c>
      <c r="W612" s="148">
        <v>140.07900000000001</v>
      </c>
      <c r="X612" s="148">
        <v>4</v>
      </c>
      <c r="Y612" s="148">
        <v>0.23399999999999899</v>
      </c>
    </row>
    <row r="613" spans="11:25" x14ac:dyDescent="0.25">
      <c r="K613" s="145" t="s">
        <v>1046</v>
      </c>
      <c r="L613" s="145">
        <v>49</v>
      </c>
      <c r="M613" s="145">
        <v>257053</v>
      </c>
      <c r="N613" s="148">
        <v>7.9500000000000001E-2</v>
      </c>
      <c r="O613" s="148">
        <v>0.53700000000000003</v>
      </c>
      <c r="P613" s="148">
        <v>0.38200000000000001</v>
      </c>
      <c r="Q613" s="148">
        <v>1.15E-3</v>
      </c>
      <c r="R613" s="148">
        <v>7</v>
      </c>
      <c r="S613" s="148">
        <v>0.114</v>
      </c>
      <c r="T613" s="148">
        <v>-15.568</v>
      </c>
      <c r="U613" s="148">
        <v>0</v>
      </c>
      <c r="V613" s="148">
        <v>2.4500000000000001E-2</v>
      </c>
      <c r="W613" s="148">
        <v>148.06100000000001</v>
      </c>
      <c r="X613" s="148">
        <v>4</v>
      </c>
      <c r="Y613" s="148">
        <v>0.33799999999999902</v>
      </c>
    </row>
    <row r="614" spans="11:25" x14ac:dyDescent="0.25">
      <c r="K614" s="145" t="s">
        <v>1047</v>
      </c>
      <c r="L614" s="145">
        <v>22</v>
      </c>
      <c r="M614" s="145">
        <v>215899</v>
      </c>
      <c r="N614" s="148">
        <v>4.4200000000000003E-2</v>
      </c>
      <c r="O614" s="148">
        <v>0.54600000000000004</v>
      </c>
      <c r="P614" s="148">
        <v>0.91</v>
      </c>
      <c r="Q614" s="148">
        <v>5.6100000000000002E-5</v>
      </c>
      <c r="R614" s="148">
        <v>5</v>
      </c>
      <c r="S614" s="148">
        <v>0.26300000000000001</v>
      </c>
      <c r="T614" s="148">
        <v>-6.7359999999999998</v>
      </c>
      <c r="U614" s="148">
        <v>1</v>
      </c>
      <c r="V614" s="148">
        <v>6.0999999999999999E-2</v>
      </c>
      <c r="W614" s="148">
        <v>90.58</v>
      </c>
      <c r="X614" s="148">
        <v>4</v>
      </c>
      <c r="Y614" s="148">
        <v>0.45799999999999902</v>
      </c>
    </row>
    <row r="615" spans="11:25" x14ac:dyDescent="0.25">
      <c r="K615" s="145" t="s">
        <v>1048</v>
      </c>
      <c r="L615" s="145">
        <v>66</v>
      </c>
      <c r="M615" s="145">
        <v>282746</v>
      </c>
      <c r="N615" s="148">
        <v>6.5199999999999904E-4</v>
      </c>
      <c r="O615" s="148">
        <v>0.55100000000000005</v>
      </c>
      <c r="P615" s="148">
        <v>0.94699999999999995</v>
      </c>
      <c r="Q615" s="148">
        <v>2.5699999999999898E-4</v>
      </c>
      <c r="R615" s="148">
        <v>2</v>
      </c>
      <c r="S615" s="148">
        <v>6.3700000000000007E-2</v>
      </c>
      <c r="T615" s="148">
        <v>-4.6710000000000003</v>
      </c>
      <c r="U615" s="148">
        <v>1</v>
      </c>
      <c r="V615" s="148">
        <v>0.152</v>
      </c>
      <c r="W615" s="148">
        <v>127.657</v>
      </c>
      <c r="X615" s="148">
        <v>4</v>
      </c>
      <c r="Y615" s="148">
        <v>0.46600000000000003</v>
      </c>
    </row>
    <row r="616" spans="11:25" x14ac:dyDescent="0.25">
      <c r="K616" s="145" t="s">
        <v>1049</v>
      </c>
      <c r="L616" s="145">
        <v>54</v>
      </c>
      <c r="M616" s="145">
        <v>235360</v>
      </c>
      <c r="N616" s="148">
        <v>3.0299999999999999E-4</v>
      </c>
      <c r="O616" s="148">
        <v>0.61599999999999999</v>
      </c>
      <c r="P616" s="148">
        <v>0.80700000000000005</v>
      </c>
      <c r="Q616" s="148">
        <v>2.37E-5</v>
      </c>
      <c r="R616" s="148">
        <v>8</v>
      </c>
      <c r="S616" s="148">
        <v>0.193</v>
      </c>
      <c r="T616" s="148">
        <v>-11.4</v>
      </c>
      <c r="U616" s="148">
        <v>1</v>
      </c>
      <c r="V616" s="148">
        <v>3.4799999999999998E-2</v>
      </c>
      <c r="W616" s="148">
        <v>111.054</v>
      </c>
      <c r="X616" s="148">
        <v>4</v>
      </c>
      <c r="Y616" s="148">
        <v>0.63700000000000001</v>
      </c>
    </row>
    <row r="617" spans="11:25" x14ac:dyDescent="0.25">
      <c r="K617" s="145" t="s">
        <v>1050</v>
      </c>
      <c r="L617" s="145">
        <v>79</v>
      </c>
      <c r="M617" s="145">
        <v>250986</v>
      </c>
      <c r="N617" s="148">
        <v>0.127</v>
      </c>
      <c r="O617" s="148">
        <v>0.5</v>
      </c>
      <c r="P617" s="148">
        <v>0.748</v>
      </c>
      <c r="Q617" s="148">
        <v>0</v>
      </c>
      <c r="R617" s="148">
        <v>4</v>
      </c>
      <c r="S617" s="148">
        <v>0.44700000000000001</v>
      </c>
      <c r="T617" s="148">
        <v>-9.0719999999999992</v>
      </c>
      <c r="U617" s="148">
        <v>1</v>
      </c>
      <c r="V617" s="148">
        <v>3.6299999999999999E-2</v>
      </c>
      <c r="W617" s="148">
        <v>118.852</v>
      </c>
      <c r="X617" s="148">
        <v>4</v>
      </c>
      <c r="Y617" s="148">
        <v>0.51400000000000001</v>
      </c>
    </row>
    <row r="618" spans="11:25" x14ac:dyDescent="0.25">
      <c r="K618" s="145" t="s">
        <v>1051</v>
      </c>
      <c r="L618" s="145">
        <v>54</v>
      </c>
      <c r="M618" s="145">
        <v>346626</v>
      </c>
      <c r="N618" s="148">
        <v>7.6600000000000001E-2</v>
      </c>
      <c r="O618" s="148">
        <v>0.51900000000000002</v>
      </c>
      <c r="P618" s="148">
        <v>0.61</v>
      </c>
      <c r="Q618" s="148">
        <v>6.4900000000000005E-5</v>
      </c>
      <c r="R618" s="148">
        <v>0</v>
      </c>
      <c r="S618" s="148">
        <v>0.248</v>
      </c>
      <c r="T618" s="148">
        <v>-10.255999999999901</v>
      </c>
      <c r="U618" s="148">
        <v>1</v>
      </c>
      <c r="V618" s="148">
        <v>3.5999999999999997E-2</v>
      </c>
      <c r="W618" s="148">
        <v>121.324</v>
      </c>
      <c r="X618" s="148">
        <v>4</v>
      </c>
      <c r="Y618" s="148">
        <v>0.23199999999999901</v>
      </c>
    </row>
    <row r="619" spans="11:25" x14ac:dyDescent="0.25">
      <c r="K619" s="145" t="s">
        <v>1052</v>
      </c>
      <c r="L619" s="145">
        <v>72</v>
      </c>
      <c r="M619" s="145">
        <v>258026</v>
      </c>
      <c r="N619" s="148">
        <v>3.59E-4</v>
      </c>
      <c r="O619" s="148">
        <v>0.60099999999999998</v>
      </c>
      <c r="P619" s="148">
        <v>0.85899999999999999</v>
      </c>
      <c r="Q619" s="148">
        <v>1.24E-3</v>
      </c>
      <c r="R619" s="148">
        <v>5</v>
      </c>
      <c r="S619" s="148">
        <v>8.7099999999999997E-2</v>
      </c>
      <c r="T619" s="148">
        <v>-5.2629999999999999</v>
      </c>
      <c r="U619" s="148">
        <v>1</v>
      </c>
      <c r="V619" s="148">
        <v>2.76E-2</v>
      </c>
      <c r="W619" s="148">
        <v>125.145</v>
      </c>
      <c r="X619" s="148">
        <v>4</v>
      </c>
      <c r="Y619" s="148">
        <v>0.44600000000000001</v>
      </c>
    </row>
    <row r="620" spans="11:25" x14ac:dyDescent="0.25">
      <c r="K620" s="145" t="s">
        <v>1053</v>
      </c>
      <c r="L620" s="145">
        <v>69</v>
      </c>
      <c r="M620" s="145">
        <v>168405</v>
      </c>
      <c r="N620" s="148">
        <v>4.5200000000000001E-5</v>
      </c>
      <c r="O620" s="148">
        <v>0.41499999999999998</v>
      </c>
      <c r="P620" s="148">
        <v>0.65799999999999903</v>
      </c>
      <c r="Q620" s="148">
        <v>7.3499999999999998E-4</v>
      </c>
      <c r="R620" s="148">
        <v>4</v>
      </c>
      <c r="S620" s="148">
        <v>0.17599999999999999</v>
      </c>
      <c r="T620" s="148">
        <v>-12.050999999999901</v>
      </c>
      <c r="U620" s="148">
        <v>0</v>
      </c>
      <c r="V620" s="148">
        <v>6.9599999999999995E-2</v>
      </c>
      <c r="W620" s="148">
        <v>163.01499999999999</v>
      </c>
      <c r="X620" s="148">
        <v>4</v>
      </c>
      <c r="Y620" s="148">
        <v>0.45</v>
      </c>
    </row>
    <row r="621" spans="11:25" x14ac:dyDescent="0.25">
      <c r="K621" s="145" t="s">
        <v>1054</v>
      </c>
      <c r="L621" s="145">
        <v>77</v>
      </c>
      <c r="M621" s="145">
        <v>210173</v>
      </c>
      <c r="N621" s="148">
        <v>2.8699999999999902E-3</v>
      </c>
      <c r="O621" s="148">
        <v>0.53200000000000003</v>
      </c>
      <c r="P621" s="148">
        <v>0.76700000000000002</v>
      </c>
      <c r="Q621" s="148">
        <v>5.13E-4</v>
      </c>
      <c r="R621" s="148">
        <v>7</v>
      </c>
      <c r="S621" s="148">
        <v>0.39</v>
      </c>
      <c r="T621" s="148">
        <v>-5.5089999999999897</v>
      </c>
      <c r="U621" s="148">
        <v>1</v>
      </c>
      <c r="V621" s="148">
        <v>5.74E-2</v>
      </c>
      <c r="W621" s="148">
        <v>127.361</v>
      </c>
      <c r="X621" s="148">
        <v>4</v>
      </c>
      <c r="Y621" s="148">
        <v>0.755</v>
      </c>
    </row>
    <row r="622" spans="11:25" x14ac:dyDescent="0.25">
      <c r="K622" s="145" t="s">
        <v>1055</v>
      </c>
      <c r="L622" s="145">
        <v>36</v>
      </c>
      <c r="M622" s="145">
        <v>271240</v>
      </c>
      <c r="N622" s="148">
        <v>0.21299999999999999</v>
      </c>
      <c r="O622" s="148">
        <v>0.76800000000000002</v>
      </c>
      <c r="P622" s="148">
        <v>0.85199999999999998</v>
      </c>
      <c r="Q622" s="148">
        <v>7.4499999999999995E-5</v>
      </c>
      <c r="R622" s="148">
        <v>4</v>
      </c>
      <c r="S622" s="148">
        <v>7.2300000000000003E-2</v>
      </c>
      <c r="T622" s="148">
        <v>-6.2149999999999999</v>
      </c>
      <c r="U622" s="148">
        <v>1</v>
      </c>
      <c r="V622" s="148">
        <v>3.7999999999999999E-2</v>
      </c>
      <c r="W622" s="148">
        <v>128.374</v>
      </c>
      <c r="X622" s="148">
        <v>4</v>
      </c>
      <c r="Y622" s="148">
        <v>0.86699999999999999</v>
      </c>
    </row>
    <row r="623" spans="11:25" x14ac:dyDescent="0.25">
      <c r="K623" s="145" t="s">
        <v>1056</v>
      </c>
      <c r="L623" s="145">
        <v>57</v>
      </c>
      <c r="M623" s="145">
        <v>231693</v>
      </c>
      <c r="N623" s="148">
        <v>9.1400000000000006E-3</v>
      </c>
      <c r="O623" s="148">
        <v>0.52600000000000002</v>
      </c>
      <c r="P623" s="148">
        <v>0.9</v>
      </c>
      <c r="Q623" s="148">
        <v>0</v>
      </c>
      <c r="R623" s="148">
        <v>4</v>
      </c>
      <c r="S623" s="148">
        <v>0.27699999999999902</v>
      </c>
      <c r="T623" s="148">
        <v>-4.76</v>
      </c>
      <c r="U623" s="148">
        <v>0</v>
      </c>
      <c r="V623" s="148">
        <v>5.3100000000000001E-2</v>
      </c>
      <c r="W623" s="148">
        <v>125.34899999999899</v>
      </c>
      <c r="X623" s="148">
        <v>4</v>
      </c>
      <c r="Y623" s="148">
        <v>0.45799999999999902</v>
      </c>
    </row>
    <row r="624" spans="11:25" x14ac:dyDescent="0.25">
      <c r="K624" s="145" t="s">
        <v>1057</v>
      </c>
      <c r="L624" s="145">
        <v>52</v>
      </c>
      <c r="M624" s="145">
        <v>241506</v>
      </c>
      <c r="N624" s="148">
        <v>0.186</v>
      </c>
      <c r="O624" s="148">
        <v>0.63300000000000001</v>
      </c>
      <c r="P624" s="148">
        <v>0.73199999999999998</v>
      </c>
      <c r="Q624" s="148">
        <v>1.3699999999999899E-5</v>
      </c>
      <c r="R624" s="148">
        <v>8</v>
      </c>
      <c r="S624" s="148">
        <v>0.13</v>
      </c>
      <c r="T624" s="148">
        <v>-6.7850000000000001</v>
      </c>
      <c r="U624" s="148">
        <v>1</v>
      </c>
      <c r="V624" s="148">
        <v>7.0699999999999999E-2</v>
      </c>
      <c r="W624" s="148">
        <v>126.56699999999999</v>
      </c>
      <c r="X624" s="148">
        <v>4</v>
      </c>
      <c r="Y624" s="148">
        <v>0.27300000000000002</v>
      </c>
    </row>
    <row r="625" spans="11:25" x14ac:dyDescent="0.25">
      <c r="K625" s="145" t="s">
        <v>1058</v>
      </c>
      <c r="L625" s="145">
        <v>68</v>
      </c>
      <c r="M625" s="145">
        <v>251866</v>
      </c>
      <c r="N625" s="148">
        <v>1.0500000000000001E-2</v>
      </c>
      <c r="O625" s="148">
        <v>0.28199999999999997</v>
      </c>
      <c r="P625" s="148">
        <v>0.65599999999999903</v>
      </c>
      <c r="Q625" s="148">
        <v>0</v>
      </c>
      <c r="R625" s="148">
        <v>8</v>
      </c>
      <c r="S625" s="148">
        <v>8.9200000000000002E-2</v>
      </c>
      <c r="T625" s="148">
        <v>-6.5570000000000004</v>
      </c>
      <c r="U625" s="148">
        <v>1</v>
      </c>
      <c r="V625" s="148">
        <v>3.0200000000000001E-2</v>
      </c>
      <c r="W625" s="148">
        <v>139.352</v>
      </c>
      <c r="X625" s="148">
        <v>4</v>
      </c>
      <c r="Y625" s="148">
        <v>0.24199999999999999</v>
      </c>
    </row>
    <row r="626" spans="11:25" x14ac:dyDescent="0.25">
      <c r="K626" s="145" t="s">
        <v>933</v>
      </c>
      <c r="L626" s="145">
        <v>69</v>
      </c>
      <c r="M626" s="145">
        <v>214960</v>
      </c>
      <c r="N626" s="148">
        <v>0.14799999999999999</v>
      </c>
      <c r="O626" s="148">
        <v>0.47199999999999998</v>
      </c>
      <c r="P626" s="148">
        <v>0.9</v>
      </c>
      <c r="Q626" s="148">
        <v>2.9700000000000001E-4</v>
      </c>
      <c r="R626" s="148">
        <v>8</v>
      </c>
      <c r="S626" s="148">
        <v>0.34</v>
      </c>
      <c r="T626" s="148">
        <v>-6.4059999999999997</v>
      </c>
      <c r="U626" s="148">
        <v>0</v>
      </c>
      <c r="V626" s="148">
        <v>5.8200000000000002E-2</v>
      </c>
      <c r="W626" s="148">
        <v>95.825999999999993</v>
      </c>
      <c r="X626" s="148">
        <v>4</v>
      </c>
      <c r="Y626" s="148">
        <v>0.42</v>
      </c>
    </row>
    <row r="627" spans="11:25" x14ac:dyDescent="0.25">
      <c r="K627" s="145" t="s">
        <v>1059</v>
      </c>
      <c r="L627" s="145">
        <v>54</v>
      </c>
      <c r="M627" s="145">
        <v>243280</v>
      </c>
      <c r="N627" s="148">
        <v>2.1899999999999999E-2</v>
      </c>
      <c r="O627" s="148">
        <v>0.61099999999999999</v>
      </c>
      <c r="P627" s="148">
        <v>0.85299999999999998</v>
      </c>
      <c r="Q627" s="148">
        <v>0</v>
      </c>
      <c r="R627" s="148">
        <v>2</v>
      </c>
      <c r="S627" s="148">
        <v>0.67099999999999904</v>
      </c>
      <c r="T627" s="148">
        <v>-4.9829999999999997</v>
      </c>
      <c r="U627" s="148">
        <v>1</v>
      </c>
      <c r="V627" s="148">
        <v>3.4000000000000002E-2</v>
      </c>
      <c r="W627" s="148">
        <v>135.55799999999999</v>
      </c>
      <c r="X627" s="148">
        <v>4</v>
      </c>
      <c r="Y627" s="148">
        <v>0.376</v>
      </c>
    </row>
    <row r="628" spans="11:25" x14ac:dyDescent="0.25">
      <c r="K628" s="145" t="s">
        <v>1060</v>
      </c>
      <c r="L628" s="145">
        <v>65</v>
      </c>
      <c r="M628" s="145">
        <v>197866</v>
      </c>
      <c r="N628" s="148">
        <v>0.55100000000000005</v>
      </c>
      <c r="O628" s="148">
        <v>0.71599999999999997</v>
      </c>
      <c r="P628" s="148">
        <v>0.82099999999999995</v>
      </c>
      <c r="Q628" s="148">
        <v>5.6799999999999998E-6</v>
      </c>
      <c r="R628" s="148">
        <v>7</v>
      </c>
      <c r="S628" s="148">
        <v>0.61799999999999999</v>
      </c>
      <c r="T628" s="148">
        <v>-4.2039999999999997</v>
      </c>
      <c r="U628" s="148">
        <v>1</v>
      </c>
      <c r="V628" s="148">
        <v>3.8899999999999997E-2</v>
      </c>
      <c r="W628" s="148">
        <v>120.73699999999999</v>
      </c>
      <c r="X628" s="148">
        <v>4</v>
      </c>
      <c r="Y628" s="148">
        <v>0.93099999999999905</v>
      </c>
    </row>
    <row r="629" spans="11:25" x14ac:dyDescent="0.25">
      <c r="K629" s="145" t="s">
        <v>1061</v>
      </c>
      <c r="L629" s="145">
        <v>48</v>
      </c>
      <c r="M629" s="145">
        <v>211906</v>
      </c>
      <c r="N629" s="148">
        <v>0.14599999999999999</v>
      </c>
      <c r="O629" s="148">
        <v>0.65700000000000003</v>
      </c>
      <c r="P629" s="148">
        <v>0.56699999999999995</v>
      </c>
      <c r="Q629" s="148">
        <v>2.0000000000000002E-5</v>
      </c>
      <c r="R629" s="148">
        <v>9</v>
      </c>
      <c r="S629" s="148">
        <v>5.5399999999999998E-2</v>
      </c>
      <c r="T629" s="148">
        <v>-12.870999999999899</v>
      </c>
      <c r="U629" s="148">
        <v>1</v>
      </c>
      <c r="V629" s="148">
        <v>2.6100000000000002E-2</v>
      </c>
      <c r="W629" s="148">
        <v>109.00700000000001</v>
      </c>
      <c r="X629" s="148">
        <v>4</v>
      </c>
      <c r="Y629" s="148">
        <v>0.56299999999999994</v>
      </c>
    </row>
    <row r="630" spans="11:25" x14ac:dyDescent="0.25">
      <c r="K630" s="145" t="s">
        <v>938</v>
      </c>
      <c r="L630" s="145">
        <v>72</v>
      </c>
      <c r="M630" s="145">
        <v>261933</v>
      </c>
      <c r="N630" s="148">
        <v>1.4999999999999999E-2</v>
      </c>
      <c r="O630" s="148">
        <v>0.54700000000000004</v>
      </c>
      <c r="P630" s="148">
        <v>0.69099999999999995</v>
      </c>
      <c r="Q630" s="148">
        <v>0.105</v>
      </c>
      <c r="R630" s="148">
        <v>4</v>
      </c>
      <c r="S630" s="148">
        <v>0.14399999999999999</v>
      </c>
      <c r="T630" s="148">
        <v>-13.5529999999999</v>
      </c>
      <c r="U630" s="148">
        <v>0</v>
      </c>
      <c r="V630" s="148">
        <v>3.6900000000000002E-2</v>
      </c>
      <c r="W630" s="148">
        <v>137.148</v>
      </c>
      <c r="X630" s="148">
        <v>4</v>
      </c>
      <c r="Y630" s="148">
        <v>0.66700000000000004</v>
      </c>
    </row>
    <row r="631" spans="11:25" x14ac:dyDescent="0.25">
      <c r="K631" s="145" t="s">
        <v>1062</v>
      </c>
      <c r="L631" s="145">
        <v>37</v>
      </c>
      <c r="M631" s="145">
        <v>313226</v>
      </c>
      <c r="N631" s="148">
        <v>0.29699999999999999</v>
      </c>
      <c r="O631" s="148">
        <v>0.45299999999999901</v>
      </c>
      <c r="P631" s="148">
        <v>0.54299999999999904</v>
      </c>
      <c r="Q631" s="148">
        <v>0</v>
      </c>
      <c r="R631" s="148">
        <v>0</v>
      </c>
      <c r="S631" s="148">
        <v>9.2799999999999994E-2</v>
      </c>
      <c r="T631" s="148">
        <v>-10.106</v>
      </c>
      <c r="U631" s="148">
        <v>1</v>
      </c>
      <c r="V631" s="148">
        <v>3.6600000000000001E-2</v>
      </c>
      <c r="W631" s="148">
        <v>151.36199999999999</v>
      </c>
      <c r="X631" s="148">
        <v>4</v>
      </c>
      <c r="Y631" s="148">
        <v>0.28199999999999997</v>
      </c>
    </row>
    <row r="632" spans="11:25" x14ac:dyDescent="0.25">
      <c r="K632" s="145" t="s">
        <v>1063</v>
      </c>
      <c r="L632" s="145">
        <v>45</v>
      </c>
      <c r="M632" s="145">
        <v>253733</v>
      </c>
      <c r="N632" s="148">
        <v>0.41299999999999998</v>
      </c>
      <c r="O632" s="148">
        <v>0.82799999999999996</v>
      </c>
      <c r="P632" s="148">
        <v>0.44700000000000001</v>
      </c>
      <c r="Q632" s="148">
        <v>3.3500000000000001E-3</v>
      </c>
      <c r="R632" s="148">
        <v>1</v>
      </c>
      <c r="S632" s="148">
        <v>7.3999999999999996E-2</v>
      </c>
      <c r="T632" s="148">
        <v>-10.562999999999899</v>
      </c>
      <c r="U632" s="148">
        <v>1</v>
      </c>
      <c r="V632" s="148">
        <v>3.49E-2</v>
      </c>
      <c r="W632" s="148">
        <v>117.39100000000001</v>
      </c>
      <c r="X632" s="148">
        <v>4</v>
      </c>
      <c r="Y632" s="148">
        <v>0.67599999999999905</v>
      </c>
    </row>
    <row r="633" spans="11:25" x14ac:dyDescent="0.25">
      <c r="K633" s="145" t="s">
        <v>1064</v>
      </c>
      <c r="L633" s="145">
        <v>66</v>
      </c>
      <c r="M633" s="145">
        <v>241373</v>
      </c>
      <c r="N633" s="148">
        <v>7.6999999999999999E-2</v>
      </c>
      <c r="O633" s="148">
        <v>0.502</v>
      </c>
      <c r="P633" s="148">
        <v>0.51300000000000001</v>
      </c>
      <c r="Q633" s="148">
        <v>0</v>
      </c>
      <c r="R633" s="148">
        <v>0</v>
      </c>
      <c r="S633" s="148">
        <v>0.49399999999999999</v>
      </c>
      <c r="T633" s="148">
        <v>-6.4729999999999999</v>
      </c>
      <c r="U633" s="148">
        <v>1</v>
      </c>
      <c r="V633" s="148">
        <v>2.5100000000000001E-2</v>
      </c>
      <c r="W633" s="148">
        <v>108.371</v>
      </c>
      <c r="X633" s="148">
        <v>4</v>
      </c>
      <c r="Y633" s="148">
        <v>0.318</v>
      </c>
    </row>
    <row r="634" spans="11:25" x14ac:dyDescent="0.25">
      <c r="K634" s="145" t="s">
        <v>1065</v>
      </c>
      <c r="L634" s="145">
        <v>65</v>
      </c>
      <c r="M634" s="145">
        <v>221413</v>
      </c>
      <c r="N634" s="148">
        <v>0.66200000000000003</v>
      </c>
      <c r="O634" s="148">
        <v>0.56100000000000005</v>
      </c>
      <c r="P634" s="148">
        <v>0.42</v>
      </c>
      <c r="Q634" s="148">
        <v>2.6000000000000001E-6</v>
      </c>
      <c r="R634" s="148">
        <v>4</v>
      </c>
      <c r="S634" s="148">
        <v>0.186</v>
      </c>
      <c r="T634" s="148">
        <v>-7.79</v>
      </c>
      <c r="U634" s="148">
        <v>1</v>
      </c>
      <c r="V634" s="148">
        <v>2.7199999999999998E-2</v>
      </c>
      <c r="W634" s="148">
        <v>72.319000000000003</v>
      </c>
      <c r="X634" s="148">
        <v>4</v>
      </c>
      <c r="Y634" s="148">
        <v>0.27</v>
      </c>
    </row>
    <row r="635" spans="11:25" x14ac:dyDescent="0.25">
      <c r="K635" s="145" t="s">
        <v>1066</v>
      </c>
      <c r="L635" s="145">
        <v>69</v>
      </c>
      <c r="M635" s="145">
        <v>212933</v>
      </c>
      <c r="N635" s="148">
        <v>0.377999999999999</v>
      </c>
      <c r="O635" s="148">
        <v>0.58799999999999997</v>
      </c>
      <c r="P635" s="148">
        <v>0.65599999999999903</v>
      </c>
      <c r="Q635" s="148">
        <v>2.2699999999999999E-3</v>
      </c>
      <c r="R635" s="148">
        <v>3</v>
      </c>
      <c r="S635" s="148">
        <v>4.2000000000000003E-2</v>
      </c>
      <c r="T635" s="148">
        <v>-6.3729999999999896</v>
      </c>
      <c r="U635" s="148">
        <v>1</v>
      </c>
      <c r="V635" s="148">
        <v>2.24E-2</v>
      </c>
      <c r="W635" s="148">
        <v>79.700999999999993</v>
      </c>
      <c r="X635" s="148">
        <v>4</v>
      </c>
      <c r="Y635" s="148">
        <v>0.746</v>
      </c>
    </row>
    <row r="636" spans="11:25" x14ac:dyDescent="0.25">
      <c r="K636" s="145" t="s">
        <v>1067</v>
      </c>
      <c r="L636" s="145">
        <v>61</v>
      </c>
      <c r="M636" s="145">
        <v>262413</v>
      </c>
      <c r="N636" s="148">
        <v>0.26700000000000002</v>
      </c>
      <c r="O636" s="148">
        <v>0.54200000000000004</v>
      </c>
      <c r="P636" s="148">
        <v>0.44</v>
      </c>
      <c r="Q636" s="148">
        <v>2.48E-6</v>
      </c>
      <c r="R636" s="148">
        <v>10</v>
      </c>
      <c r="S636" s="148">
        <v>0.14699999999999999</v>
      </c>
      <c r="T636" s="148">
        <v>-11.161</v>
      </c>
      <c r="U636" s="148">
        <v>0</v>
      </c>
      <c r="V636" s="148">
        <v>2.5700000000000001E-2</v>
      </c>
      <c r="W636" s="148">
        <v>78.325000000000003</v>
      </c>
      <c r="X636" s="148">
        <v>4</v>
      </c>
      <c r="Y636" s="148">
        <v>0.34100000000000003</v>
      </c>
    </row>
    <row r="637" spans="11:25" x14ac:dyDescent="0.25">
      <c r="K637" s="145" t="s">
        <v>1068</v>
      </c>
      <c r="L637" s="145">
        <v>67</v>
      </c>
      <c r="M637" s="145">
        <v>260386</v>
      </c>
      <c r="N637" s="148">
        <v>0.27800000000000002</v>
      </c>
      <c r="O637" s="148">
        <v>0.34399999999999997</v>
      </c>
      <c r="P637" s="148">
        <v>0.47699999999999998</v>
      </c>
      <c r="Q637" s="148">
        <v>1.2800000000000001E-2</v>
      </c>
      <c r="R637" s="148">
        <v>4</v>
      </c>
      <c r="S637" s="148">
        <v>0.13600000000000001</v>
      </c>
      <c r="T637" s="148">
        <v>-10.265999999999901</v>
      </c>
      <c r="U637" s="148">
        <v>1</v>
      </c>
      <c r="V637" s="148">
        <v>3.3799999999999997E-2</v>
      </c>
      <c r="W637" s="148">
        <v>143.78</v>
      </c>
      <c r="X637" s="148">
        <v>4</v>
      </c>
      <c r="Y637" s="148">
        <v>0.182</v>
      </c>
    </row>
    <row r="638" spans="11:25" x14ac:dyDescent="0.25">
      <c r="K638" s="145" t="s">
        <v>1069</v>
      </c>
      <c r="L638" s="145">
        <v>73</v>
      </c>
      <c r="M638" s="145">
        <v>294773</v>
      </c>
      <c r="N638" s="148">
        <v>0.155</v>
      </c>
      <c r="O638" s="148">
        <v>0.40799999999999997</v>
      </c>
      <c r="P638" s="148">
        <v>0.48</v>
      </c>
      <c r="Q638" s="148">
        <v>1.8199999999999999E-5</v>
      </c>
      <c r="R638" s="148">
        <v>9</v>
      </c>
      <c r="S638" s="148">
        <v>8.77E-2</v>
      </c>
      <c r="T638" s="148">
        <v>-11.016999999999999</v>
      </c>
      <c r="U638" s="148">
        <v>1</v>
      </c>
      <c r="V638" s="148">
        <v>2.6599999999999999E-2</v>
      </c>
      <c r="W638" s="148">
        <v>156.34399999999999</v>
      </c>
      <c r="X638" s="148">
        <v>4</v>
      </c>
      <c r="Y638" s="148">
        <v>0.19</v>
      </c>
    </row>
    <row r="639" spans="11:25" x14ac:dyDescent="0.25">
      <c r="K639" s="145" t="s">
        <v>1070</v>
      </c>
      <c r="L639" s="145">
        <v>49</v>
      </c>
      <c r="M639" s="145">
        <v>207760</v>
      </c>
      <c r="N639" s="148">
        <v>0.20699999999999999</v>
      </c>
      <c r="O639" s="148">
        <v>0.46500000000000002</v>
      </c>
      <c r="P639" s="148">
        <v>0.55200000000000005</v>
      </c>
      <c r="Q639" s="148">
        <v>0</v>
      </c>
      <c r="R639" s="148">
        <v>9</v>
      </c>
      <c r="S639" s="148">
        <v>0.182</v>
      </c>
      <c r="T639" s="148">
        <v>-7.23</v>
      </c>
      <c r="U639" s="148">
        <v>1</v>
      </c>
      <c r="V639" s="148">
        <v>2.9499999999999998E-2</v>
      </c>
      <c r="W639" s="148">
        <v>79.034999999999997</v>
      </c>
      <c r="X639" s="148">
        <v>4</v>
      </c>
      <c r="Y639" s="148">
        <v>0.33100000000000002</v>
      </c>
    </row>
    <row r="640" spans="11:25" x14ac:dyDescent="0.25">
      <c r="K640" s="145" t="s">
        <v>1071</v>
      </c>
      <c r="L640" s="145">
        <v>65</v>
      </c>
      <c r="M640" s="145">
        <v>211400</v>
      </c>
      <c r="N640" s="148">
        <v>0.874</v>
      </c>
      <c r="O640" s="148">
        <v>0.47</v>
      </c>
      <c r="P640" s="148">
        <v>0.22800000000000001</v>
      </c>
      <c r="Q640" s="148">
        <v>2.48E-5</v>
      </c>
      <c r="R640" s="148">
        <v>3</v>
      </c>
      <c r="S640" s="148">
        <v>0.13300000000000001</v>
      </c>
      <c r="T640" s="148">
        <v>-13.651</v>
      </c>
      <c r="U640" s="148">
        <v>1</v>
      </c>
      <c r="V640" s="148">
        <v>3.1600000000000003E-2</v>
      </c>
      <c r="W640" s="148">
        <v>116.947</v>
      </c>
      <c r="X640" s="148">
        <v>4</v>
      </c>
      <c r="Y640" s="148">
        <v>0.14000000000000001</v>
      </c>
    </row>
    <row r="641" spans="11:25" x14ac:dyDescent="0.25">
      <c r="K641" s="145" t="s">
        <v>1072</v>
      </c>
      <c r="L641" s="145">
        <v>48</v>
      </c>
      <c r="M641" s="145">
        <v>266266</v>
      </c>
      <c r="N641" s="148">
        <v>0.64</v>
      </c>
      <c r="O641" s="148">
        <v>0.20699999999999999</v>
      </c>
      <c r="P641" s="148">
        <v>0.35799999999999998</v>
      </c>
      <c r="Q641" s="148">
        <v>3.5599999999999998E-4</v>
      </c>
      <c r="R641" s="148">
        <v>10</v>
      </c>
      <c r="S641" s="148">
        <v>0.16600000000000001</v>
      </c>
      <c r="T641" s="148">
        <v>-9.6720000000000006</v>
      </c>
      <c r="U641" s="148">
        <v>1</v>
      </c>
      <c r="V641" s="148">
        <v>2.8899999999999999E-2</v>
      </c>
      <c r="W641" s="148">
        <v>62.33</v>
      </c>
      <c r="X641" s="148">
        <v>3</v>
      </c>
      <c r="Y641" s="148">
        <v>0.20899999999999999</v>
      </c>
    </row>
    <row r="642" spans="11:25" x14ac:dyDescent="0.25">
      <c r="K642" s="145" t="s">
        <v>1073</v>
      </c>
      <c r="L642" s="145">
        <v>67</v>
      </c>
      <c r="M642" s="145">
        <v>257440</v>
      </c>
      <c r="N642" s="148">
        <v>0.42</v>
      </c>
      <c r="O642" s="148">
        <v>0.495</v>
      </c>
      <c r="P642" s="148">
        <v>0.60899999999999999</v>
      </c>
      <c r="Q642" s="148">
        <v>0</v>
      </c>
      <c r="R642" s="148">
        <v>7</v>
      </c>
      <c r="S642" s="148">
        <v>0.187</v>
      </c>
      <c r="T642" s="148">
        <v>-9.9019999999999992</v>
      </c>
      <c r="U642" s="148">
        <v>1</v>
      </c>
      <c r="V642" s="148">
        <v>3.39E-2</v>
      </c>
      <c r="W642" s="148">
        <v>135.67099999999999</v>
      </c>
      <c r="X642" s="148">
        <v>4</v>
      </c>
      <c r="Y642" s="148">
        <v>0.33</v>
      </c>
    </row>
    <row r="643" spans="11:25" x14ac:dyDescent="0.25">
      <c r="K643" s="145" t="s">
        <v>1074</v>
      </c>
      <c r="L643" s="145">
        <v>65</v>
      </c>
      <c r="M643" s="145">
        <v>234332</v>
      </c>
      <c r="N643" s="148">
        <v>0.115</v>
      </c>
      <c r="O643" s="148">
        <v>0.26100000000000001</v>
      </c>
      <c r="P643" s="148">
        <v>0.70299999999999996</v>
      </c>
      <c r="Q643" s="148">
        <v>7.7999999999999999E-4</v>
      </c>
      <c r="R643" s="148">
        <v>6</v>
      </c>
      <c r="S643" s="148">
        <v>0.10199999999999999</v>
      </c>
      <c r="T643" s="148">
        <v>-7.8710000000000004</v>
      </c>
      <c r="U643" s="148">
        <v>1</v>
      </c>
      <c r="V643" s="148">
        <v>4.1399999999999999E-2</v>
      </c>
      <c r="W643" s="148">
        <v>83.495000000000005</v>
      </c>
      <c r="X643" s="148">
        <v>4</v>
      </c>
      <c r="Y643" s="148">
        <v>0.40500000000000003</v>
      </c>
    </row>
    <row r="644" spans="11:25" x14ac:dyDescent="0.25">
      <c r="K644" s="145" t="s">
        <v>1075</v>
      </c>
      <c r="L644" s="145">
        <v>62</v>
      </c>
      <c r="M644" s="145">
        <v>234560</v>
      </c>
      <c r="N644" s="148">
        <v>0.76700000000000002</v>
      </c>
      <c r="O644" s="148">
        <v>0.54299999999999904</v>
      </c>
      <c r="P644" s="148">
        <v>0.22699999999999901</v>
      </c>
      <c r="Q644" s="148">
        <v>4.2899999999999999E-5</v>
      </c>
      <c r="R644" s="148">
        <v>8</v>
      </c>
      <c r="S644" s="148">
        <v>0.10299999999999999</v>
      </c>
      <c r="T644" s="148">
        <v>-11.247</v>
      </c>
      <c r="U644" s="148">
        <v>1</v>
      </c>
      <c r="V644" s="148">
        <v>2.98E-2</v>
      </c>
      <c r="W644" s="148">
        <v>123.54799999999901</v>
      </c>
      <c r="X644" s="148">
        <v>4</v>
      </c>
      <c r="Y644" s="148">
        <v>0.29199999999999998</v>
      </c>
    </row>
    <row r="645" spans="11:25" x14ac:dyDescent="0.25">
      <c r="K645" s="145" t="s">
        <v>1076</v>
      </c>
      <c r="L645" s="145">
        <v>58</v>
      </c>
      <c r="M645" s="145">
        <v>251400</v>
      </c>
      <c r="N645" s="148">
        <v>0.77099999999999902</v>
      </c>
      <c r="O645" s="148">
        <v>0.62</v>
      </c>
      <c r="P645" s="148">
        <v>0.186</v>
      </c>
      <c r="Q645" s="148">
        <v>1.15E-2</v>
      </c>
      <c r="R645" s="148">
        <v>7</v>
      </c>
      <c r="S645" s="148">
        <v>7.3800000000000004E-2</v>
      </c>
      <c r="T645" s="148">
        <v>-19.695999999999898</v>
      </c>
      <c r="U645" s="148">
        <v>1</v>
      </c>
      <c r="V645" s="148">
        <v>2.76E-2</v>
      </c>
      <c r="W645" s="148">
        <v>137.715</v>
      </c>
      <c r="X645" s="148">
        <v>4</v>
      </c>
      <c r="Y645" s="148">
        <v>0.44</v>
      </c>
    </row>
    <row r="646" spans="11:25" x14ac:dyDescent="0.25">
      <c r="K646" s="145" t="s">
        <v>1077</v>
      </c>
      <c r="L646" s="145">
        <v>64</v>
      </c>
      <c r="M646" s="145">
        <v>263933</v>
      </c>
      <c r="N646" s="148">
        <v>0.28199999999999997</v>
      </c>
      <c r="O646" s="148">
        <v>0.59799999999999998</v>
      </c>
      <c r="P646" s="148">
        <v>0.28199999999999997</v>
      </c>
      <c r="Q646" s="148">
        <v>0</v>
      </c>
      <c r="R646" s="148">
        <v>11</v>
      </c>
      <c r="S646" s="148">
        <v>0.105</v>
      </c>
      <c r="T646" s="148">
        <v>-17.227</v>
      </c>
      <c r="U646" s="148">
        <v>1</v>
      </c>
      <c r="V646" s="148">
        <v>2.5600000000000001E-2</v>
      </c>
      <c r="W646" s="148">
        <v>134.70599999999999</v>
      </c>
      <c r="X646" s="148">
        <v>4</v>
      </c>
      <c r="Y646" s="148">
        <v>0.30499999999999999</v>
      </c>
    </row>
    <row r="647" spans="11:25" x14ac:dyDescent="0.25">
      <c r="K647" s="145" t="s">
        <v>1078</v>
      </c>
      <c r="L647" s="145">
        <v>69</v>
      </c>
      <c r="M647" s="145">
        <v>234493</v>
      </c>
      <c r="N647" s="148">
        <v>0.16899999999999901</v>
      </c>
      <c r="O647" s="148">
        <v>0.52600000000000002</v>
      </c>
      <c r="P647" s="148">
        <v>0.51500000000000001</v>
      </c>
      <c r="Q647" s="148">
        <v>8.1599999999999999E-4</v>
      </c>
      <c r="R647" s="148">
        <v>9</v>
      </c>
      <c r="S647" s="148">
        <v>0.18099999999999999</v>
      </c>
      <c r="T647" s="148">
        <v>-11.169</v>
      </c>
      <c r="U647" s="148">
        <v>1</v>
      </c>
      <c r="V647" s="148">
        <v>3.8899999999999997E-2</v>
      </c>
      <c r="W647" s="148">
        <v>136.54300000000001</v>
      </c>
      <c r="X647" s="148">
        <v>4</v>
      </c>
      <c r="Y647" s="148">
        <v>0.51800000000000002</v>
      </c>
    </row>
    <row r="648" spans="11:25" x14ac:dyDescent="0.25">
      <c r="K648" s="145" t="s">
        <v>1079</v>
      </c>
      <c r="L648" s="145">
        <v>64</v>
      </c>
      <c r="M648" s="145">
        <v>242678</v>
      </c>
      <c r="N648" s="148">
        <v>0.76400000000000001</v>
      </c>
      <c r="O648" s="148">
        <v>0.55299999999999905</v>
      </c>
      <c r="P648" s="148">
        <v>0.61399999999999999</v>
      </c>
      <c r="Q648" s="148">
        <v>0</v>
      </c>
      <c r="R648" s="148">
        <v>1</v>
      </c>
      <c r="S648" s="148">
        <v>8.1100000000000005E-2</v>
      </c>
      <c r="T648" s="148">
        <v>-5.0979999999999999</v>
      </c>
      <c r="U648" s="148">
        <v>1</v>
      </c>
      <c r="V648" s="148">
        <v>3.0599999999999999E-2</v>
      </c>
      <c r="W648" s="148">
        <v>136.62799999999999</v>
      </c>
      <c r="X648" s="148">
        <v>4</v>
      </c>
      <c r="Y648" s="148">
        <v>0.34499999999999997</v>
      </c>
    </row>
    <row r="649" spans="11:25" x14ac:dyDescent="0.25">
      <c r="K649" s="145" t="s">
        <v>1080</v>
      </c>
      <c r="L649" s="145">
        <v>69</v>
      </c>
      <c r="M649" s="145">
        <v>202173</v>
      </c>
      <c r="N649" s="148">
        <v>0.58399999999999996</v>
      </c>
      <c r="O649" s="148">
        <v>0.40500000000000003</v>
      </c>
      <c r="P649" s="148">
        <v>0.21</v>
      </c>
      <c r="Q649" s="148">
        <v>0</v>
      </c>
      <c r="R649" s="148">
        <v>2</v>
      </c>
      <c r="S649" s="148">
        <v>0.13900000000000001</v>
      </c>
      <c r="T649" s="148">
        <v>-13.214</v>
      </c>
      <c r="U649" s="148">
        <v>1</v>
      </c>
      <c r="V649" s="148">
        <v>2.7900000000000001E-2</v>
      </c>
      <c r="W649" s="148">
        <v>100.577</v>
      </c>
      <c r="X649" s="148">
        <v>3</v>
      </c>
      <c r="Y649" s="148">
        <v>0.17399999999999999</v>
      </c>
    </row>
    <row r="650" spans="11:25" x14ac:dyDescent="0.25">
      <c r="K650" s="145" t="s">
        <v>1081</v>
      </c>
      <c r="L650" s="145">
        <v>62</v>
      </c>
      <c r="M650" s="145">
        <v>259000</v>
      </c>
      <c r="N650" s="148">
        <v>0.72799999999999998</v>
      </c>
      <c r="O650" s="148">
        <v>0.39600000000000002</v>
      </c>
      <c r="P650" s="148">
        <v>0.47899999999999998</v>
      </c>
      <c r="Q650" s="148">
        <v>9.5100000000000004E-6</v>
      </c>
      <c r="R650" s="148">
        <v>5</v>
      </c>
      <c r="S650" s="148">
        <v>0.10199999999999999</v>
      </c>
      <c r="T650" s="148">
        <v>-8.0719999999999992</v>
      </c>
      <c r="U650" s="148">
        <v>1</v>
      </c>
      <c r="V650" s="148">
        <v>2.6800000000000001E-2</v>
      </c>
      <c r="W650" s="148">
        <v>109.973</v>
      </c>
      <c r="X650" s="148">
        <v>4</v>
      </c>
      <c r="Y650" s="148">
        <v>0.184</v>
      </c>
    </row>
    <row r="651" spans="11:25" x14ac:dyDescent="0.25">
      <c r="K651" s="145" t="b">
        <v>1</v>
      </c>
      <c r="L651" s="145">
        <v>74</v>
      </c>
      <c r="M651" s="145">
        <v>328293</v>
      </c>
      <c r="N651" s="148">
        <v>0.50600000000000001</v>
      </c>
      <c r="O651" s="148">
        <v>0.74399999999999999</v>
      </c>
      <c r="P651" s="148">
        <v>0.54500000000000004</v>
      </c>
      <c r="Q651" s="148">
        <v>9.7699999999999995E-2</v>
      </c>
      <c r="R651" s="148">
        <v>0</v>
      </c>
      <c r="S651" s="148">
        <v>6.4899999999999999E-2</v>
      </c>
      <c r="T651" s="148">
        <v>-9.3610000000000007</v>
      </c>
      <c r="U651" s="148">
        <v>1</v>
      </c>
      <c r="V651" s="148">
        <v>2.9700000000000001E-2</v>
      </c>
      <c r="W651" s="148">
        <v>97.408999999999907</v>
      </c>
      <c r="X651" s="148">
        <v>4</v>
      </c>
      <c r="Y651" s="148">
        <v>0.34599999999999997</v>
      </c>
    </row>
    <row r="652" spans="11:25" x14ac:dyDescent="0.25">
      <c r="K652" s="145" t="s">
        <v>1082</v>
      </c>
      <c r="L652" s="145">
        <v>64</v>
      </c>
      <c r="M652" s="145">
        <v>338800</v>
      </c>
      <c r="N652" s="148">
        <v>0.51300000000000001</v>
      </c>
      <c r="O652" s="148">
        <v>0.629</v>
      </c>
      <c r="P652" s="148">
        <v>0.58099999999999996</v>
      </c>
      <c r="Q652" s="148">
        <v>2.0600000000000002E-6</v>
      </c>
      <c r="R652" s="148">
        <v>4</v>
      </c>
      <c r="S652" s="148">
        <v>7.5499999999999998E-2</v>
      </c>
      <c r="T652" s="148">
        <v>-11.856</v>
      </c>
      <c r="U652" s="148">
        <v>1</v>
      </c>
      <c r="V652" s="148">
        <v>2.7E-2</v>
      </c>
      <c r="W652" s="148">
        <v>97.073999999999998</v>
      </c>
      <c r="X652" s="148">
        <v>4</v>
      </c>
      <c r="Y652" s="148">
        <v>0.35899999999999999</v>
      </c>
    </row>
    <row r="653" spans="11:25" x14ac:dyDescent="0.25">
      <c r="K653" s="145" t="s">
        <v>1083</v>
      </c>
      <c r="L653" s="145">
        <v>75</v>
      </c>
      <c r="M653" s="145">
        <v>270333</v>
      </c>
      <c r="N653" s="148">
        <v>2.98E-2</v>
      </c>
      <c r="O653" s="148">
        <v>0.64300000000000002</v>
      </c>
      <c r="P653" s="148">
        <v>0.80099999999999905</v>
      </c>
      <c r="Q653" s="148">
        <v>0</v>
      </c>
      <c r="R653" s="148">
        <v>6</v>
      </c>
      <c r="S653" s="148">
        <v>7.1900000000000006E-2</v>
      </c>
      <c r="T653" s="148">
        <v>-4.9210000000000003</v>
      </c>
      <c r="U653" s="148">
        <v>1</v>
      </c>
      <c r="V653" s="148">
        <v>2.2800000000000001E-2</v>
      </c>
      <c r="W653" s="148">
        <v>95.988</v>
      </c>
      <c r="X653" s="148">
        <v>4</v>
      </c>
      <c r="Y653" s="148">
        <v>0.53400000000000003</v>
      </c>
    </row>
    <row r="654" spans="11:25" x14ac:dyDescent="0.25">
      <c r="K654" s="145" t="s">
        <v>1084</v>
      </c>
      <c r="L654" s="145">
        <v>32</v>
      </c>
      <c r="M654" s="145">
        <v>241066</v>
      </c>
      <c r="N654" s="148">
        <v>0.35499999999999998</v>
      </c>
      <c r="O654" s="148">
        <v>0.63600000000000001</v>
      </c>
      <c r="P654" s="148">
        <v>0.40500000000000003</v>
      </c>
      <c r="Q654" s="148">
        <v>0</v>
      </c>
      <c r="R654" s="148">
        <v>8</v>
      </c>
      <c r="S654" s="148">
        <v>8.1000000000000003E-2</v>
      </c>
      <c r="T654" s="148">
        <v>-11.113</v>
      </c>
      <c r="U654" s="148">
        <v>1</v>
      </c>
      <c r="V654" s="148">
        <v>2.87E-2</v>
      </c>
      <c r="W654" s="148">
        <v>128.06799999999899</v>
      </c>
      <c r="X654" s="148">
        <v>4</v>
      </c>
      <c r="Y654" s="148">
        <v>0.25700000000000001</v>
      </c>
    </row>
    <row r="655" spans="11:25" x14ac:dyDescent="0.25">
      <c r="K655" s="145" t="s">
        <v>1085</v>
      </c>
      <c r="L655" s="145">
        <v>55</v>
      </c>
      <c r="M655" s="145">
        <v>211933</v>
      </c>
      <c r="N655" s="148">
        <v>8.14E-2</v>
      </c>
      <c r="O655" s="148">
        <v>0.57799999999999996</v>
      </c>
      <c r="P655" s="148">
        <v>0.21299999999999999</v>
      </c>
      <c r="Q655" s="148">
        <v>0</v>
      </c>
      <c r="R655" s="148">
        <v>0</v>
      </c>
      <c r="S655" s="148">
        <v>0.11599999999999901</v>
      </c>
      <c r="T655" s="148">
        <v>-18.504000000000001</v>
      </c>
      <c r="U655" s="148">
        <v>1</v>
      </c>
      <c r="V655" s="148">
        <v>2.7699999999999999E-2</v>
      </c>
      <c r="W655" s="148">
        <v>84.777999999999906</v>
      </c>
      <c r="X655" s="148">
        <v>4</v>
      </c>
      <c r="Y655" s="148">
        <v>0.317</v>
      </c>
    </row>
    <row r="656" spans="11:25" x14ac:dyDescent="0.25">
      <c r="K656" s="145" t="s">
        <v>1086</v>
      </c>
      <c r="L656" s="145">
        <v>85</v>
      </c>
      <c r="M656" s="145">
        <v>225280</v>
      </c>
      <c r="N656" s="148">
        <v>1.7999999999999999E-2</v>
      </c>
      <c r="O656" s="148">
        <v>0.57299999999999995</v>
      </c>
      <c r="P656" s="148">
        <v>0.90200000000000002</v>
      </c>
      <c r="Q656" s="148">
        <v>1.25E-3</v>
      </c>
      <c r="R656" s="148">
        <v>6</v>
      </c>
      <c r="S656" s="148">
        <v>9.2799999999999994E-2</v>
      </c>
      <c r="T656" s="148">
        <v>-7.6379999999999999</v>
      </c>
      <c r="U656" s="148">
        <v>0</v>
      </c>
      <c r="V656" s="148">
        <v>5.3999999999999999E-2</v>
      </c>
      <c r="W656" s="148">
        <v>84.412000000000006</v>
      </c>
      <c r="X656" s="148">
        <v>4</v>
      </c>
      <c r="Y656" s="148">
        <v>0.875999999999999</v>
      </c>
    </row>
    <row r="657" spans="11:25" x14ac:dyDescent="0.25">
      <c r="K657" s="145" t="s">
        <v>1087</v>
      </c>
      <c r="L657" s="145">
        <v>69</v>
      </c>
      <c r="M657" s="145">
        <v>292066</v>
      </c>
      <c r="N657" s="148">
        <v>0.31</v>
      </c>
      <c r="O657" s="148">
        <v>0.33</v>
      </c>
      <c r="P657" s="148">
        <v>0.46899999999999997</v>
      </c>
      <c r="Q657" s="148">
        <v>2.3E-6</v>
      </c>
      <c r="R657" s="148">
        <v>10</v>
      </c>
      <c r="S657" s="148">
        <v>4.02E-2</v>
      </c>
      <c r="T657" s="148">
        <v>-9.2859999999999996</v>
      </c>
      <c r="U657" s="148">
        <v>0</v>
      </c>
      <c r="V657" s="148">
        <v>3.3500000000000002E-2</v>
      </c>
      <c r="W657" s="148">
        <v>201.327</v>
      </c>
      <c r="X657" s="148">
        <v>4</v>
      </c>
      <c r="Y657" s="148">
        <v>0.433</v>
      </c>
    </row>
    <row r="658" spans="11:25" x14ac:dyDescent="0.25">
      <c r="K658" s="145" t="s">
        <v>1088</v>
      </c>
      <c r="L658" s="145">
        <v>13</v>
      </c>
      <c r="M658" s="145">
        <v>300093</v>
      </c>
      <c r="N658" s="148">
        <v>0.14399999999999999</v>
      </c>
      <c r="O658" s="148">
        <v>0.57499999999999996</v>
      </c>
      <c r="P658" s="148">
        <v>0.63400000000000001</v>
      </c>
      <c r="Q658" s="148">
        <v>1.68E-6</v>
      </c>
      <c r="R658" s="148">
        <v>2</v>
      </c>
      <c r="S658" s="148">
        <v>0.314</v>
      </c>
      <c r="T658" s="148">
        <v>-8.8219999999999992</v>
      </c>
      <c r="U658" s="148">
        <v>0</v>
      </c>
      <c r="V658" s="148">
        <v>3.4799999999999998E-2</v>
      </c>
      <c r="W658" s="148">
        <v>153.21700000000001</v>
      </c>
      <c r="X658" s="148">
        <v>4</v>
      </c>
      <c r="Y658" s="148">
        <v>0.79</v>
      </c>
    </row>
    <row r="659" spans="11:25" x14ac:dyDescent="0.25">
      <c r="K659" s="145" t="s">
        <v>1089</v>
      </c>
      <c r="L659" s="145">
        <v>67</v>
      </c>
      <c r="M659" s="145">
        <v>231840</v>
      </c>
      <c r="N659" s="148">
        <v>0.248</v>
      </c>
      <c r="O659" s="148">
        <v>0.46899999999999997</v>
      </c>
      <c r="P659" s="148">
        <v>0.27800000000000002</v>
      </c>
      <c r="Q659" s="148">
        <v>1.26E-4</v>
      </c>
      <c r="R659" s="148">
        <v>3</v>
      </c>
      <c r="S659" s="148">
        <v>0.13300000000000001</v>
      </c>
      <c r="T659" s="148">
        <v>-16.311</v>
      </c>
      <c r="U659" s="148">
        <v>0</v>
      </c>
      <c r="V659" s="148">
        <v>2.79999999999999E-2</v>
      </c>
      <c r="W659" s="148">
        <v>169.73500000000001</v>
      </c>
      <c r="X659" s="148">
        <v>4</v>
      </c>
      <c r="Y659" s="148">
        <v>0.33100000000000002</v>
      </c>
    </row>
    <row r="660" spans="11:25" x14ac:dyDescent="0.25">
      <c r="K660" s="145" t="s">
        <v>1090</v>
      </c>
      <c r="L660" s="145">
        <v>60</v>
      </c>
      <c r="M660" s="145">
        <v>275986</v>
      </c>
      <c r="N660" s="148">
        <v>0.114</v>
      </c>
      <c r="O660" s="148">
        <v>0.67700000000000005</v>
      </c>
      <c r="P660" s="148">
        <v>0.50900000000000001</v>
      </c>
      <c r="Q660" s="148">
        <v>1.34E-2</v>
      </c>
      <c r="R660" s="148">
        <v>5</v>
      </c>
      <c r="S660" s="148">
        <v>6.59E-2</v>
      </c>
      <c r="T660" s="148">
        <v>-7.4720000000000004</v>
      </c>
      <c r="U660" s="148">
        <v>1</v>
      </c>
      <c r="V660" s="148">
        <v>2.52E-2</v>
      </c>
      <c r="W660" s="148">
        <v>93.042000000000002</v>
      </c>
      <c r="X660" s="148">
        <v>4</v>
      </c>
      <c r="Y660" s="148">
        <v>0.52500000000000002</v>
      </c>
    </row>
    <row r="661" spans="11:25" x14ac:dyDescent="0.25">
      <c r="K661" s="145" t="s">
        <v>1091</v>
      </c>
      <c r="L661" s="145">
        <v>73</v>
      </c>
      <c r="M661" s="145">
        <v>328093</v>
      </c>
      <c r="N661" s="148">
        <v>0.108</v>
      </c>
      <c r="O661" s="148">
        <v>0.53900000000000003</v>
      </c>
      <c r="P661" s="148">
        <v>0.58299999999999996</v>
      </c>
      <c r="Q661" s="148">
        <v>0</v>
      </c>
      <c r="R661" s="148">
        <v>1</v>
      </c>
      <c r="S661" s="148">
        <v>0.111</v>
      </c>
      <c r="T661" s="148">
        <v>-4.9349999999999996</v>
      </c>
      <c r="U661" s="148">
        <v>0</v>
      </c>
      <c r="V661" s="148">
        <v>2.75E-2</v>
      </c>
      <c r="W661" s="148">
        <v>86.062999999999903</v>
      </c>
      <c r="X661" s="148">
        <v>4</v>
      </c>
      <c r="Y661" s="148">
        <v>0.33700000000000002</v>
      </c>
    </row>
    <row r="662" spans="11:25" x14ac:dyDescent="0.25">
      <c r="K662" s="145" t="s">
        <v>1029</v>
      </c>
      <c r="L662" s="145">
        <v>14</v>
      </c>
      <c r="M662" s="145">
        <v>243666</v>
      </c>
      <c r="N662" s="148">
        <v>5.96E-2</v>
      </c>
      <c r="O662" s="148">
        <v>0.34</v>
      </c>
      <c r="P662" s="148">
        <v>0.41199999999999998</v>
      </c>
      <c r="Q662" s="148">
        <v>0</v>
      </c>
      <c r="R662" s="148">
        <v>9</v>
      </c>
      <c r="S662" s="148">
        <v>0.11699999999999899</v>
      </c>
      <c r="T662" s="148">
        <v>-13.727</v>
      </c>
      <c r="U662" s="148">
        <v>0</v>
      </c>
      <c r="V662" s="148">
        <v>2.6800000000000001E-2</v>
      </c>
      <c r="W662" s="148">
        <v>69.856999999999999</v>
      </c>
      <c r="X662" s="148">
        <v>4</v>
      </c>
      <c r="Y662" s="148">
        <v>0.40200000000000002</v>
      </c>
    </row>
    <row r="663" spans="11:25" x14ac:dyDescent="0.25">
      <c r="K663" s="145" t="s">
        <v>1092</v>
      </c>
      <c r="L663" s="145">
        <v>72</v>
      </c>
      <c r="M663" s="145">
        <v>258120</v>
      </c>
      <c r="N663" s="148">
        <v>7.7799999999999994E-2</v>
      </c>
      <c r="O663" s="148">
        <v>0.51800000000000002</v>
      </c>
      <c r="P663" s="148">
        <v>0.58499999999999996</v>
      </c>
      <c r="Q663" s="148">
        <v>2.43E-6</v>
      </c>
      <c r="R663" s="148">
        <v>5</v>
      </c>
      <c r="S663" s="148">
        <v>0.31</v>
      </c>
      <c r="T663" s="148">
        <v>-8.4849999999999994</v>
      </c>
      <c r="U663" s="148">
        <v>1</v>
      </c>
      <c r="V663" s="148">
        <v>2.7900000000000001E-2</v>
      </c>
      <c r="W663" s="148">
        <v>144.99799999999999</v>
      </c>
      <c r="X663" s="148">
        <v>4</v>
      </c>
      <c r="Y663" s="148">
        <v>0.312</v>
      </c>
    </row>
    <row r="664" spans="11:25" x14ac:dyDescent="0.25">
      <c r="K664" s="145" t="s">
        <v>1093</v>
      </c>
      <c r="L664" s="145">
        <v>72</v>
      </c>
      <c r="M664" s="145">
        <v>255733</v>
      </c>
      <c r="N664" s="148">
        <v>6.13E-2</v>
      </c>
      <c r="O664" s="148">
        <v>0.497</v>
      </c>
      <c r="P664" s="148">
        <v>0.71899999999999997</v>
      </c>
      <c r="Q664" s="148">
        <v>0</v>
      </c>
      <c r="R664" s="148">
        <v>6</v>
      </c>
      <c r="S664" s="148">
        <v>0.41099999999999998</v>
      </c>
      <c r="T664" s="148">
        <v>-9.3970000000000002</v>
      </c>
      <c r="U664" s="148">
        <v>1</v>
      </c>
      <c r="V664" s="148">
        <v>2.6599999999999999E-2</v>
      </c>
      <c r="W664" s="148">
        <v>95.768999999999906</v>
      </c>
      <c r="X664" s="148">
        <v>4</v>
      </c>
      <c r="Y664" s="148">
        <v>0.54700000000000004</v>
      </c>
    </row>
    <row r="665" spans="11:25" x14ac:dyDescent="0.25">
      <c r="K665" s="145" t="s">
        <v>1094</v>
      </c>
      <c r="L665" s="145">
        <v>58</v>
      </c>
      <c r="M665" s="145">
        <v>256226</v>
      </c>
      <c r="N665" s="148">
        <v>0.29599999999999999</v>
      </c>
      <c r="O665" s="148">
        <v>0.44299999999999901</v>
      </c>
      <c r="P665" s="148">
        <v>0.28199999999999997</v>
      </c>
      <c r="Q665" s="148">
        <v>2.31E-4</v>
      </c>
      <c r="R665" s="148">
        <v>7</v>
      </c>
      <c r="S665" s="148">
        <v>0.308</v>
      </c>
      <c r="T665" s="148">
        <v>-14.339</v>
      </c>
      <c r="U665" s="148">
        <v>1</v>
      </c>
      <c r="V665" s="148">
        <v>2.9899999999999999E-2</v>
      </c>
      <c r="W665" s="148">
        <v>179.714</v>
      </c>
      <c r="X665" s="148">
        <v>4</v>
      </c>
      <c r="Y665" s="148">
        <v>0.26200000000000001</v>
      </c>
    </row>
    <row r="666" spans="11:25" x14ac:dyDescent="0.25">
      <c r="K666" s="145" t="s">
        <v>1095</v>
      </c>
      <c r="L666" s="145">
        <v>62</v>
      </c>
      <c r="M666" s="145">
        <v>256487</v>
      </c>
      <c r="N666" s="148">
        <v>0.32799999999999901</v>
      </c>
      <c r="O666" s="148">
        <v>0.59</v>
      </c>
      <c r="P666" s="148">
        <v>0.30599999999999999</v>
      </c>
      <c r="Q666" s="148">
        <v>6.9500000000000004E-6</v>
      </c>
      <c r="R666" s="148">
        <v>10</v>
      </c>
      <c r="S666" s="148">
        <v>3.7699999999999997E-2</v>
      </c>
      <c r="T666" s="148">
        <v>-16.326000000000001</v>
      </c>
      <c r="U666" s="148">
        <v>1</v>
      </c>
      <c r="V666" s="148">
        <v>3.2500000000000001E-2</v>
      </c>
      <c r="W666" s="148">
        <v>77.069000000000003</v>
      </c>
      <c r="X666" s="148">
        <v>4</v>
      </c>
      <c r="Y666" s="148">
        <v>0.49299999999999999</v>
      </c>
    </row>
    <row r="667" spans="11:25" x14ac:dyDescent="0.25">
      <c r="K667" s="145" t="s">
        <v>1096</v>
      </c>
      <c r="L667" s="145">
        <v>74</v>
      </c>
      <c r="M667" s="145">
        <v>243066</v>
      </c>
      <c r="N667" s="148">
        <v>0.57599999999999996</v>
      </c>
      <c r="O667" s="148">
        <v>0.72399999999999998</v>
      </c>
      <c r="P667" s="148">
        <v>0.436</v>
      </c>
      <c r="Q667" s="148">
        <v>1.19E-6</v>
      </c>
      <c r="R667" s="148">
        <v>0</v>
      </c>
      <c r="S667" s="148">
        <v>9.0800000000000006E-2</v>
      </c>
      <c r="T667" s="148">
        <v>-9.3209999999999997</v>
      </c>
      <c r="U667" s="148">
        <v>1</v>
      </c>
      <c r="V667" s="148">
        <v>2.8199999999999999E-2</v>
      </c>
      <c r="W667" s="148">
        <v>130.43899999999999</v>
      </c>
      <c r="X667" s="148">
        <v>4</v>
      </c>
      <c r="Y667" s="148">
        <v>0.32400000000000001</v>
      </c>
    </row>
    <row r="668" spans="11:25" x14ac:dyDescent="0.25">
      <c r="K668" s="145" t="s">
        <v>1097</v>
      </c>
      <c r="L668" s="145">
        <v>72</v>
      </c>
      <c r="M668" s="145">
        <v>206360</v>
      </c>
      <c r="N668" s="148">
        <v>0.19800000000000001</v>
      </c>
      <c r="O668" s="148">
        <v>0.57999999999999996</v>
      </c>
      <c r="P668" s="148">
        <v>0.498</v>
      </c>
      <c r="Q668" s="148">
        <v>0</v>
      </c>
      <c r="R668" s="148">
        <v>1</v>
      </c>
      <c r="S668" s="148">
        <v>0.13200000000000001</v>
      </c>
      <c r="T668" s="148">
        <v>-6.9009999999999998</v>
      </c>
      <c r="U668" s="148">
        <v>1</v>
      </c>
      <c r="V668" s="148">
        <v>2.7699999999999999E-2</v>
      </c>
      <c r="W668" s="148">
        <v>116.271</v>
      </c>
      <c r="X668" s="148">
        <v>4</v>
      </c>
      <c r="Y668" s="148">
        <v>0.111</v>
      </c>
    </row>
    <row r="669" spans="11:25" x14ac:dyDescent="0.25">
      <c r="K669" s="145" t="s">
        <v>1098</v>
      </c>
      <c r="L669" s="145">
        <v>60</v>
      </c>
      <c r="M669" s="145">
        <v>324346</v>
      </c>
      <c r="N669" s="148">
        <v>0.16899999999999901</v>
      </c>
      <c r="O669" s="148">
        <v>0.60799999999999998</v>
      </c>
      <c r="P669" s="148">
        <v>0.60399999999999998</v>
      </c>
      <c r="Q669" s="148">
        <v>1.3300000000000001E-4</v>
      </c>
      <c r="R669" s="148">
        <v>5</v>
      </c>
      <c r="S669" s="148">
        <v>0.106</v>
      </c>
      <c r="T669" s="148">
        <v>-12.285</v>
      </c>
      <c r="U669" s="148">
        <v>1</v>
      </c>
      <c r="V669" s="148">
        <v>4.3299999999999998E-2</v>
      </c>
      <c r="W669" s="148">
        <v>164.25399999999999</v>
      </c>
      <c r="X669" s="148">
        <v>4</v>
      </c>
      <c r="Y669" s="148">
        <v>0.67299999999999904</v>
      </c>
    </row>
    <row r="670" spans="11:25" x14ac:dyDescent="0.25">
      <c r="K670" s="145" t="s">
        <v>1099</v>
      </c>
      <c r="L670" s="145">
        <v>76</v>
      </c>
      <c r="M670" s="145">
        <v>304786</v>
      </c>
      <c r="N670" s="148">
        <v>0.193</v>
      </c>
      <c r="O670" s="148">
        <v>0.47699999999999998</v>
      </c>
      <c r="P670" s="148">
        <v>0.47099999999999997</v>
      </c>
      <c r="Q670" s="148">
        <v>1.7600000000000001E-6</v>
      </c>
      <c r="R670" s="148">
        <v>6</v>
      </c>
      <c r="S670" s="148">
        <v>0.13100000000000001</v>
      </c>
      <c r="T670" s="148">
        <v>-10.036</v>
      </c>
      <c r="U670" s="148">
        <v>1</v>
      </c>
      <c r="V670" s="148">
        <v>2.7699999999999999E-2</v>
      </c>
      <c r="W670" s="148">
        <v>81.203999999999994</v>
      </c>
      <c r="X670" s="148">
        <v>4</v>
      </c>
      <c r="Y670" s="148">
        <v>0.42299999999999999</v>
      </c>
    </row>
    <row r="671" spans="11:25" x14ac:dyDescent="0.25">
      <c r="K671" s="145" t="s">
        <v>1100</v>
      </c>
      <c r="L671" s="145">
        <v>70</v>
      </c>
      <c r="M671" s="145">
        <v>267080</v>
      </c>
      <c r="N671" s="148">
        <v>9.7900000000000001E-2</v>
      </c>
      <c r="O671" s="148">
        <v>0.20199999999999901</v>
      </c>
      <c r="P671" s="148">
        <v>0.64400000000000002</v>
      </c>
      <c r="Q671" s="148">
        <v>0</v>
      </c>
      <c r="R671" s="148">
        <v>11</v>
      </c>
      <c r="S671" s="148">
        <v>0.109</v>
      </c>
      <c r="T671" s="148">
        <v>-5.2119999999999997</v>
      </c>
      <c r="U671" s="148">
        <v>1</v>
      </c>
      <c r="V671" s="148">
        <v>3.2399999999999998E-2</v>
      </c>
      <c r="W671" s="148">
        <v>85.04</v>
      </c>
      <c r="X671" s="148">
        <v>5</v>
      </c>
      <c r="Y671" s="148">
        <v>0.252</v>
      </c>
    </row>
    <row r="672" spans="11:25" x14ac:dyDescent="0.25">
      <c r="K672" s="145" t="s">
        <v>1101</v>
      </c>
      <c r="L672" s="145">
        <v>56</v>
      </c>
      <c r="M672" s="145">
        <v>418000</v>
      </c>
      <c r="N672" s="148">
        <v>0.34799999999999998</v>
      </c>
      <c r="O672" s="148">
        <v>0.439</v>
      </c>
      <c r="P672" s="148">
        <v>0.51200000000000001</v>
      </c>
      <c r="Q672" s="148">
        <v>0</v>
      </c>
      <c r="R672" s="148">
        <v>8</v>
      </c>
      <c r="S672" s="148">
        <v>0.154</v>
      </c>
      <c r="T672" s="148">
        <v>-12.875</v>
      </c>
      <c r="U672" s="148">
        <v>1</v>
      </c>
      <c r="V672" s="148">
        <v>5.1499999999999997E-2</v>
      </c>
      <c r="W672" s="148">
        <v>131.386</v>
      </c>
      <c r="X672" s="148">
        <v>4</v>
      </c>
      <c r="Y672" s="148">
        <v>0.19699999999999901</v>
      </c>
    </row>
    <row r="673" spans="11:25" x14ac:dyDescent="0.25">
      <c r="K673" s="145" t="s">
        <v>1102</v>
      </c>
      <c r="L673" s="145">
        <v>35</v>
      </c>
      <c r="M673" s="145">
        <v>295520</v>
      </c>
      <c r="N673" s="148">
        <v>1.85E-4</v>
      </c>
      <c r="O673" s="148">
        <v>0.53799999999999903</v>
      </c>
      <c r="P673" s="148">
        <v>0.432</v>
      </c>
      <c r="Q673" s="148">
        <v>0.309</v>
      </c>
      <c r="R673" s="148">
        <v>2</v>
      </c>
      <c r="S673" s="148">
        <v>0.13900000000000001</v>
      </c>
      <c r="T673" s="148">
        <v>-11.882</v>
      </c>
      <c r="U673" s="148">
        <v>1</v>
      </c>
      <c r="V673" s="148">
        <v>2.9499999999999998E-2</v>
      </c>
      <c r="W673" s="148">
        <v>110.181</v>
      </c>
      <c r="X673" s="148">
        <v>4</v>
      </c>
      <c r="Y673" s="148">
        <v>0.11599999999999901</v>
      </c>
    </row>
    <row r="674" spans="11:25" x14ac:dyDescent="0.25">
      <c r="K674" s="145" t="s">
        <v>1103</v>
      </c>
      <c r="L674" s="145">
        <v>73</v>
      </c>
      <c r="M674" s="145">
        <v>218733</v>
      </c>
      <c r="N674" s="148">
        <v>0.63800000000000001</v>
      </c>
      <c r="O674" s="148">
        <v>0.41799999999999998</v>
      </c>
      <c r="P674" s="148">
        <v>0.45200000000000001</v>
      </c>
      <c r="Q674" s="148">
        <v>2.5999999999999998E-4</v>
      </c>
      <c r="R674" s="148">
        <v>1</v>
      </c>
      <c r="S674" s="148">
        <v>9.5899999999999999E-2</v>
      </c>
      <c r="T674" s="148">
        <v>-13.099</v>
      </c>
      <c r="U674" s="148">
        <v>1</v>
      </c>
      <c r="V674" s="148">
        <v>3.56E-2</v>
      </c>
      <c r="W674" s="148">
        <v>175.08799999999999</v>
      </c>
      <c r="X674" s="148">
        <v>4</v>
      </c>
      <c r="Y674" s="148">
        <v>0.16800000000000001</v>
      </c>
    </row>
    <row r="675" spans="11:25" x14ac:dyDescent="0.25">
      <c r="K675" s="145" t="s">
        <v>870</v>
      </c>
      <c r="L675" s="145">
        <v>72</v>
      </c>
      <c r="M675" s="145">
        <v>229240</v>
      </c>
      <c r="N675" s="148">
        <v>0.36799999999999999</v>
      </c>
      <c r="O675" s="148">
        <v>0.58299999999999996</v>
      </c>
      <c r="P675" s="148">
        <v>0.60199999999999998</v>
      </c>
      <c r="Q675" s="148">
        <v>0</v>
      </c>
      <c r="R675" s="148">
        <v>11</v>
      </c>
      <c r="S675" s="148">
        <v>0.22</v>
      </c>
      <c r="T675" s="148">
        <v>-6.3639999999999999</v>
      </c>
      <c r="U675" s="148">
        <v>1</v>
      </c>
      <c r="V675" s="148">
        <v>2.7400000000000001E-2</v>
      </c>
      <c r="W675" s="148">
        <v>74.007999999999996</v>
      </c>
      <c r="X675" s="148">
        <v>4</v>
      </c>
      <c r="Y675" s="148">
        <v>0.38799999999999901</v>
      </c>
    </row>
    <row r="676" spans="11:25" x14ac:dyDescent="0.25">
      <c r="K676" s="145" t="s">
        <v>1104</v>
      </c>
      <c r="L676" s="145">
        <v>74</v>
      </c>
      <c r="M676" s="145">
        <v>264333</v>
      </c>
      <c r="N676" s="148">
        <v>0.8</v>
      </c>
      <c r="O676" s="148">
        <v>0.39500000000000002</v>
      </c>
      <c r="P676" s="148">
        <v>0.252</v>
      </c>
      <c r="Q676" s="148">
        <v>0</v>
      </c>
      <c r="R676" s="148">
        <v>0</v>
      </c>
      <c r="S676" s="148">
        <v>0.10099999999999899</v>
      </c>
      <c r="T676" s="148">
        <v>-13.589</v>
      </c>
      <c r="U676" s="148">
        <v>1</v>
      </c>
      <c r="V676" s="148">
        <v>3.0099999999999998E-2</v>
      </c>
      <c r="W676" s="148">
        <v>177.679</v>
      </c>
      <c r="X676" s="148">
        <v>4</v>
      </c>
      <c r="Y676" s="148">
        <v>0.126</v>
      </c>
    </row>
    <row r="677" spans="11:25" x14ac:dyDescent="0.25">
      <c r="K677" s="145" t="s">
        <v>1105</v>
      </c>
      <c r="L677" s="145">
        <v>70</v>
      </c>
      <c r="M677" s="145">
        <v>204000</v>
      </c>
      <c r="N677" s="148">
        <v>0.49199999999999999</v>
      </c>
      <c r="O677" s="148">
        <v>0.63800000000000001</v>
      </c>
      <c r="P677" s="148">
        <v>0.35199999999999998</v>
      </c>
      <c r="Q677" s="148">
        <v>0</v>
      </c>
      <c r="R677" s="148">
        <v>10</v>
      </c>
      <c r="S677" s="148">
        <v>0.105</v>
      </c>
      <c r="T677" s="148">
        <v>-9.266</v>
      </c>
      <c r="U677" s="148">
        <v>1</v>
      </c>
      <c r="V677" s="148">
        <v>2.6800000000000001E-2</v>
      </c>
      <c r="W677" s="148">
        <v>94.172999999999902</v>
      </c>
      <c r="X677" s="148">
        <v>3</v>
      </c>
      <c r="Y677" s="148">
        <v>0.20399999999999999</v>
      </c>
    </row>
    <row r="678" spans="11:25" x14ac:dyDescent="0.25">
      <c r="K678" s="145" t="s">
        <v>1106</v>
      </c>
      <c r="L678" s="145">
        <v>70</v>
      </c>
      <c r="M678" s="145">
        <v>193120</v>
      </c>
      <c r="N678" s="148">
        <v>8.1100000000000005E-2</v>
      </c>
      <c r="O678" s="148">
        <v>0.69199999999999995</v>
      </c>
      <c r="P678" s="148">
        <v>0.42199999999999999</v>
      </c>
      <c r="Q678" s="148">
        <v>0</v>
      </c>
      <c r="R678" s="148">
        <v>2</v>
      </c>
      <c r="S678" s="148">
        <v>8.48E-2</v>
      </c>
      <c r="T678" s="148">
        <v>-10.532999999999999</v>
      </c>
      <c r="U678" s="148">
        <v>1</v>
      </c>
      <c r="V678" s="148">
        <v>3.3300000000000003E-2</v>
      </c>
      <c r="W678" s="148">
        <v>74.375</v>
      </c>
      <c r="X678" s="148">
        <v>4</v>
      </c>
      <c r="Y678" s="148">
        <v>0.46799999999999897</v>
      </c>
    </row>
    <row r="679" spans="11:25" x14ac:dyDescent="0.25">
      <c r="K679" s="145" t="s">
        <v>1107</v>
      </c>
      <c r="L679" s="145">
        <v>63</v>
      </c>
      <c r="M679" s="145">
        <v>235666</v>
      </c>
      <c r="N679" s="148">
        <v>0.64</v>
      </c>
      <c r="O679" s="148">
        <v>0.52100000000000002</v>
      </c>
      <c r="P679" s="148">
        <v>0.23300000000000001</v>
      </c>
      <c r="Q679" s="148">
        <v>0</v>
      </c>
      <c r="R679" s="148">
        <v>7</v>
      </c>
      <c r="S679" s="148">
        <v>0.245</v>
      </c>
      <c r="T679" s="148">
        <v>-13.683</v>
      </c>
      <c r="U679" s="148">
        <v>1</v>
      </c>
      <c r="V679" s="148">
        <v>2.5399999999999999E-2</v>
      </c>
      <c r="W679" s="148">
        <v>78.926999999999893</v>
      </c>
      <c r="X679" s="148">
        <v>3</v>
      </c>
      <c r="Y679" s="148">
        <v>0.40899999999999997</v>
      </c>
    </row>
    <row r="680" spans="11:25" x14ac:dyDescent="0.25">
      <c r="K680" s="145" t="s">
        <v>1108</v>
      </c>
      <c r="L680" s="145">
        <v>69</v>
      </c>
      <c r="M680" s="145">
        <v>280400</v>
      </c>
      <c r="N680" s="148">
        <v>1.5800000000000002E-2</v>
      </c>
      <c r="O680" s="148">
        <v>0.625</v>
      </c>
      <c r="P680" s="148">
        <v>0.72599999999999998</v>
      </c>
      <c r="Q680" s="148">
        <v>1.6899999999999999E-4</v>
      </c>
      <c r="R680" s="148">
        <v>11</v>
      </c>
      <c r="S680" s="148">
        <v>6.25E-2</v>
      </c>
      <c r="T680" s="148">
        <v>-11.401999999999999</v>
      </c>
      <c r="U680" s="148">
        <v>0</v>
      </c>
      <c r="V680" s="148">
        <v>4.4400000000000002E-2</v>
      </c>
      <c r="W680" s="148">
        <v>124.94499999999999</v>
      </c>
      <c r="X680" s="148">
        <v>4</v>
      </c>
      <c r="Y680" s="148">
        <v>0.50700000000000001</v>
      </c>
    </row>
    <row r="681" spans="11:25" x14ac:dyDescent="0.25">
      <c r="K681" s="145" t="s">
        <v>1109</v>
      </c>
      <c r="L681" s="145">
        <v>70</v>
      </c>
      <c r="M681" s="145">
        <v>255666</v>
      </c>
      <c r="N681" s="148">
        <v>0.191</v>
      </c>
      <c r="O681" s="148">
        <v>0.54100000000000004</v>
      </c>
      <c r="P681" s="148">
        <v>0.44</v>
      </c>
      <c r="Q681" s="148">
        <v>0</v>
      </c>
      <c r="R681" s="148">
        <v>10</v>
      </c>
      <c r="S681" s="148">
        <v>0.114</v>
      </c>
      <c r="T681" s="148">
        <v>-12.206</v>
      </c>
      <c r="U681" s="148">
        <v>1</v>
      </c>
      <c r="V681" s="148">
        <v>3.1E-2</v>
      </c>
      <c r="W681" s="148">
        <v>140.273</v>
      </c>
      <c r="X681" s="148">
        <v>4</v>
      </c>
      <c r="Y681" s="148">
        <v>0.23199999999999901</v>
      </c>
    </row>
    <row r="682" spans="11:25" x14ac:dyDescent="0.25">
      <c r="K682" s="145" t="s">
        <v>985</v>
      </c>
      <c r="L682" s="145">
        <v>75</v>
      </c>
      <c r="M682" s="145">
        <v>273600</v>
      </c>
      <c r="N682" s="148">
        <v>3.2599999999999997E-2</v>
      </c>
      <c r="O682" s="148">
        <v>0.44500000000000001</v>
      </c>
      <c r="P682" s="148">
        <v>0.95499999999999996</v>
      </c>
      <c r="Q682" s="148">
        <v>0.28399999999999997</v>
      </c>
      <c r="R682" s="148">
        <v>8</v>
      </c>
      <c r="S682" s="148">
        <v>0.317</v>
      </c>
      <c r="T682" s="148">
        <v>-8.0269999999999992</v>
      </c>
      <c r="U682" s="148">
        <v>1</v>
      </c>
      <c r="V682" s="148">
        <v>8.5599999999999996E-2</v>
      </c>
      <c r="W682" s="148">
        <v>123.34299999999899</v>
      </c>
      <c r="X682" s="148">
        <v>4</v>
      </c>
      <c r="Y682" s="148">
        <v>0.33600000000000002</v>
      </c>
    </row>
    <row r="683" spans="11:25" x14ac:dyDescent="0.25">
      <c r="K683" s="145" t="s">
        <v>1054</v>
      </c>
      <c r="L683" s="145">
        <v>77</v>
      </c>
      <c r="M683" s="145">
        <v>210173</v>
      </c>
      <c r="N683" s="148">
        <v>2.8699999999999902E-3</v>
      </c>
      <c r="O683" s="148">
        <v>0.53200000000000003</v>
      </c>
      <c r="P683" s="148">
        <v>0.76700000000000002</v>
      </c>
      <c r="Q683" s="148">
        <v>5.13E-4</v>
      </c>
      <c r="R683" s="148">
        <v>7</v>
      </c>
      <c r="S683" s="148">
        <v>0.39</v>
      </c>
      <c r="T683" s="148">
        <v>-5.5089999999999897</v>
      </c>
      <c r="U683" s="148">
        <v>1</v>
      </c>
      <c r="V683" s="148">
        <v>5.74E-2</v>
      </c>
      <c r="W683" s="148">
        <v>127.361</v>
      </c>
      <c r="X683" s="148">
        <v>4</v>
      </c>
      <c r="Y683" s="148">
        <v>0.755</v>
      </c>
    </row>
    <row r="684" spans="11:25" x14ac:dyDescent="0.25">
      <c r="K684" s="145" t="s">
        <v>971</v>
      </c>
      <c r="L684" s="145">
        <v>75</v>
      </c>
      <c r="M684" s="145">
        <v>267306</v>
      </c>
      <c r="N684" s="148">
        <v>2.1099999999999999E-3</v>
      </c>
      <c r="O684" s="148">
        <v>0.26700000000000002</v>
      </c>
      <c r="P684" s="148">
        <v>0.95299999999999996</v>
      </c>
      <c r="Q684" s="148">
        <v>0</v>
      </c>
      <c r="R684" s="148">
        <v>1</v>
      </c>
      <c r="S684" s="148">
        <v>0.28299999999999997</v>
      </c>
      <c r="T684" s="148">
        <v>-4.899</v>
      </c>
      <c r="U684" s="148">
        <v>0</v>
      </c>
      <c r="V684" s="148">
        <v>9.6000000000000002E-2</v>
      </c>
      <c r="W684" s="148">
        <v>84.988999999999905</v>
      </c>
      <c r="X684" s="148">
        <v>4</v>
      </c>
      <c r="Y684" s="148">
        <v>0.56799999999999995</v>
      </c>
    </row>
    <row r="685" spans="11:25" x14ac:dyDescent="0.25">
      <c r="K685" s="145" t="s">
        <v>1110</v>
      </c>
      <c r="L685" s="145">
        <v>78</v>
      </c>
      <c r="M685" s="145">
        <v>241599</v>
      </c>
      <c r="N685" s="148">
        <v>0.17100000000000001</v>
      </c>
      <c r="O685" s="148">
        <v>0.57199999999999995</v>
      </c>
      <c r="P685" s="148">
        <v>0.83499999999999996</v>
      </c>
      <c r="Q685" s="148">
        <v>3.7599999999999998E-4</v>
      </c>
      <c r="R685" s="148">
        <v>0</v>
      </c>
      <c r="S685" s="148">
        <v>7.0199999999999999E-2</v>
      </c>
      <c r="T685" s="148">
        <v>-6.2189999999999896</v>
      </c>
      <c r="U685" s="148">
        <v>1</v>
      </c>
      <c r="V685" s="148">
        <v>3.1699999999999999E-2</v>
      </c>
      <c r="W685" s="148">
        <v>129.994</v>
      </c>
      <c r="X685" s="148">
        <v>4</v>
      </c>
      <c r="Y685" s="148">
        <v>0.79599999999999904</v>
      </c>
    </row>
    <row r="686" spans="11:25" x14ac:dyDescent="0.25">
      <c r="K686" s="145" t="s">
        <v>1111</v>
      </c>
      <c r="L686" s="145">
        <v>74</v>
      </c>
      <c r="M686" s="145">
        <v>214653</v>
      </c>
      <c r="N686" s="148">
        <v>0.115</v>
      </c>
      <c r="O686" s="148">
        <v>0.95099999999999996</v>
      </c>
      <c r="P686" s="148">
        <v>0.53</v>
      </c>
      <c r="Q686" s="148">
        <v>0.17899999999999999</v>
      </c>
      <c r="R686" s="148">
        <v>5</v>
      </c>
      <c r="S686" s="148">
        <v>0.17</v>
      </c>
      <c r="T686" s="148">
        <v>-6.5939999999999896</v>
      </c>
      <c r="U686" s="148">
        <v>0</v>
      </c>
      <c r="V686" s="148">
        <v>0.17799999999999999</v>
      </c>
      <c r="W686" s="148">
        <v>109.979</v>
      </c>
      <c r="X686" s="148">
        <v>4</v>
      </c>
      <c r="Y686" s="148">
        <v>0.69899999999999995</v>
      </c>
    </row>
    <row r="687" spans="11:25" x14ac:dyDescent="0.25">
      <c r="K687" s="145" t="s">
        <v>995</v>
      </c>
      <c r="L687" s="145">
        <v>63</v>
      </c>
      <c r="M687" s="145">
        <v>250626</v>
      </c>
      <c r="N687" s="148">
        <v>6.6500000000000004E-2</v>
      </c>
      <c r="O687" s="148">
        <v>0.52</v>
      </c>
      <c r="P687" s="148">
        <v>0.88700000000000001</v>
      </c>
      <c r="Q687" s="148">
        <v>1.7899999999999999E-4</v>
      </c>
      <c r="R687" s="148">
        <v>0</v>
      </c>
      <c r="S687" s="148">
        <v>0.186</v>
      </c>
      <c r="T687" s="148">
        <v>-3.2959999999999998</v>
      </c>
      <c r="U687" s="148">
        <v>1</v>
      </c>
      <c r="V687" s="148">
        <v>3.49E-2</v>
      </c>
      <c r="W687" s="148">
        <v>122.527999999999</v>
      </c>
      <c r="X687" s="148">
        <v>4</v>
      </c>
      <c r="Y687" s="148">
        <v>0.79299999999999904</v>
      </c>
    </row>
    <row r="688" spans="11:25" x14ac:dyDescent="0.25">
      <c r="K688" s="145" t="s">
        <v>1112</v>
      </c>
      <c r="L688" s="145">
        <v>79</v>
      </c>
      <c r="M688" s="145">
        <v>188986</v>
      </c>
      <c r="N688" s="148">
        <v>7.9000000000000001E-2</v>
      </c>
      <c r="O688" s="148">
        <v>0.74199999999999999</v>
      </c>
      <c r="P688" s="148">
        <v>0.83299999999999996</v>
      </c>
      <c r="Q688" s="148">
        <v>0</v>
      </c>
      <c r="R688" s="148">
        <v>2</v>
      </c>
      <c r="S688" s="148">
        <v>0.38400000000000001</v>
      </c>
      <c r="T688" s="148">
        <v>-6.4629999999999903</v>
      </c>
      <c r="U688" s="148">
        <v>1</v>
      </c>
      <c r="V688" s="148">
        <v>0.115</v>
      </c>
      <c r="W688" s="148">
        <v>113.375</v>
      </c>
      <c r="X688" s="148">
        <v>4</v>
      </c>
      <c r="Y688" s="148">
        <v>0.81599999999999995</v>
      </c>
    </row>
    <row r="689" spans="11:25" x14ac:dyDescent="0.25">
      <c r="K689" s="145" t="s">
        <v>1113</v>
      </c>
      <c r="L689" s="145">
        <v>66</v>
      </c>
      <c r="M689" s="145">
        <v>359733</v>
      </c>
      <c r="N689" s="148">
        <v>1.5699999999999999E-2</v>
      </c>
      <c r="O689" s="148">
        <v>0.51</v>
      </c>
      <c r="P689" s="148">
        <v>0.69599999999999995</v>
      </c>
      <c r="Q689" s="148">
        <v>1.0399999999999999E-4</v>
      </c>
      <c r="R689" s="148">
        <v>4</v>
      </c>
      <c r="S689" s="148">
        <v>0.29699999999999999</v>
      </c>
      <c r="T689" s="148">
        <v>-10.83</v>
      </c>
      <c r="U689" s="148">
        <v>1</v>
      </c>
      <c r="V689" s="148">
        <v>8.0199999999999994E-2</v>
      </c>
      <c r="W689" s="148">
        <v>176.56700000000001</v>
      </c>
      <c r="X689" s="148">
        <v>4</v>
      </c>
      <c r="Y689" s="148">
        <v>0.90500000000000003</v>
      </c>
    </row>
    <row r="690" spans="11:25" x14ac:dyDescent="0.25">
      <c r="K690" s="145" t="s">
        <v>1114</v>
      </c>
      <c r="L690" s="145">
        <v>75</v>
      </c>
      <c r="M690" s="145">
        <v>253886</v>
      </c>
      <c r="N690" s="148">
        <v>0.56000000000000005</v>
      </c>
      <c r="O690" s="148">
        <v>0.81299999999999994</v>
      </c>
      <c r="P690" s="148">
        <v>0.46</v>
      </c>
      <c r="Q690" s="148">
        <v>1.0500000000000001E-2</v>
      </c>
      <c r="R690" s="148">
        <v>1</v>
      </c>
      <c r="S690" s="148">
        <v>7.2400000000000006E-2</v>
      </c>
      <c r="T690" s="148">
        <v>-9.7799999999999994</v>
      </c>
      <c r="U690" s="148">
        <v>1</v>
      </c>
      <c r="V690" s="148">
        <v>3.4599999999999999E-2</v>
      </c>
      <c r="W690" s="148">
        <v>117.387</v>
      </c>
      <c r="X690" s="148">
        <v>4</v>
      </c>
      <c r="Y690" s="148">
        <v>0.72899999999999998</v>
      </c>
    </row>
    <row r="691" spans="11:25" x14ac:dyDescent="0.25">
      <c r="K691" s="145" t="s">
        <v>1115</v>
      </c>
      <c r="L691" s="145">
        <v>71</v>
      </c>
      <c r="M691" s="145">
        <v>457133</v>
      </c>
      <c r="N691" s="148">
        <v>3.8799999999999898E-3</v>
      </c>
      <c r="O691" s="148">
        <v>0.61899999999999999</v>
      </c>
      <c r="P691" s="148">
        <v>0.70299999999999996</v>
      </c>
      <c r="Q691" s="148">
        <v>0.20499999999999999</v>
      </c>
      <c r="R691" s="148">
        <v>10</v>
      </c>
      <c r="S691" s="148">
        <v>0.16300000000000001</v>
      </c>
      <c r="T691" s="148">
        <v>-9.4139999999999997</v>
      </c>
      <c r="U691" s="148">
        <v>0</v>
      </c>
      <c r="V691" s="148">
        <v>5.2499999999999998E-2</v>
      </c>
      <c r="W691" s="148">
        <v>115.042999999999</v>
      </c>
      <c r="X691" s="148">
        <v>4</v>
      </c>
      <c r="Y691" s="148">
        <v>0.70899999999999996</v>
      </c>
    </row>
    <row r="692" spans="11:25" x14ac:dyDescent="0.25">
      <c r="K692" s="145" t="s">
        <v>812</v>
      </c>
      <c r="L692" s="145">
        <v>73</v>
      </c>
      <c r="M692" s="145">
        <v>256000</v>
      </c>
      <c r="N692" s="148">
        <v>0.218999999999999</v>
      </c>
      <c r="O692" s="148">
        <v>0.63</v>
      </c>
      <c r="P692" s="148">
        <v>0.44900000000000001</v>
      </c>
      <c r="Q692" s="148">
        <v>0</v>
      </c>
      <c r="R692" s="148">
        <v>5</v>
      </c>
      <c r="S692" s="148">
        <v>6.2199999999999998E-2</v>
      </c>
      <c r="T692" s="148">
        <v>-13.243</v>
      </c>
      <c r="U692" s="148">
        <v>1</v>
      </c>
      <c r="V692" s="148">
        <v>2.52E-2</v>
      </c>
      <c r="W692" s="148">
        <v>84.377999999999901</v>
      </c>
      <c r="X692" s="148">
        <v>4</v>
      </c>
      <c r="Y692" s="148">
        <v>0.623</v>
      </c>
    </row>
    <row r="693" spans="11:25" x14ac:dyDescent="0.25">
      <c r="K693" s="145" t="s">
        <v>1102</v>
      </c>
      <c r="L693" s="145">
        <v>70</v>
      </c>
      <c r="M693" s="145">
        <v>295515</v>
      </c>
      <c r="N693" s="148">
        <v>2.0699999999999999E-4</v>
      </c>
      <c r="O693" s="148">
        <v>0.54299999999999904</v>
      </c>
      <c r="P693" s="148">
        <v>0.432</v>
      </c>
      <c r="Q693" s="148">
        <v>0.36899999999999999</v>
      </c>
      <c r="R693" s="148">
        <v>2</v>
      </c>
      <c r="S693" s="148">
        <v>0.14599999999999999</v>
      </c>
      <c r="T693" s="148">
        <v>-11.832000000000001</v>
      </c>
      <c r="U693" s="148">
        <v>1</v>
      </c>
      <c r="V693" s="148">
        <v>2.8799999999999999E-2</v>
      </c>
      <c r="W693" s="148">
        <v>110.196</v>
      </c>
      <c r="X693" s="148">
        <v>4</v>
      </c>
      <c r="Y693" s="148">
        <v>0.107</v>
      </c>
    </row>
    <row r="694" spans="11:25" x14ac:dyDescent="0.25">
      <c r="K694" s="145" t="s">
        <v>1116</v>
      </c>
      <c r="L694" s="145">
        <v>65</v>
      </c>
      <c r="M694" s="145">
        <v>180517</v>
      </c>
      <c r="N694" s="148">
        <v>7.1300000000000002E-2</v>
      </c>
      <c r="O694" s="148">
        <v>0.80099999999999905</v>
      </c>
      <c r="P694" s="148">
        <v>0.72299999999999998</v>
      </c>
      <c r="Q694" s="148">
        <v>0.154</v>
      </c>
      <c r="R694" s="148">
        <v>10</v>
      </c>
      <c r="S694" s="148">
        <v>6.7500000000000004E-2</v>
      </c>
      <c r="T694" s="148">
        <v>-4.9850000000000003</v>
      </c>
      <c r="U694" s="148">
        <v>0</v>
      </c>
      <c r="V694" s="148">
        <v>6.8900000000000003E-2</v>
      </c>
      <c r="W694" s="148">
        <v>109.03</v>
      </c>
      <c r="X694" s="148">
        <v>4</v>
      </c>
      <c r="Y694" s="148">
        <v>0.88300000000000001</v>
      </c>
    </row>
    <row r="695" spans="11:25" x14ac:dyDescent="0.25">
      <c r="K695" s="145" t="s">
        <v>1117</v>
      </c>
      <c r="L695" s="145">
        <v>66</v>
      </c>
      <c r="M695" s="145">
        <v>201866</v>
      </c>
      <c r="N695" s="148">
        <v>3.1199999999999999E-4</v>
      </c>
      <c r="O695" s="148">
        <v>0.51900000000000002</v>
      </c>
      <c r="P695" s="148">
        <v>0.93400000000000005</v>
      </c>
      <c r="Q695" s="148">
        <v>4.5700000000000003E-3</v>
      </c>
      <c r="R695" s="148">
        <v>7</v>
      </c>
      <c r="S695" s="148">
        <v>0.13699999999999901</v>
      </c>
      <c r="T695" s="148">
        <v>-7.1369999999999996</v>
      </c>
      <c r="U695" s="148">
        <v>1</v>
      </c>
      <c r="V695" s="148">
        <v>4.7100000000000003E-2</v>
      </c>
      <c r="W695" s="148">
        <v>138.16200000000001</v>
      </c>
      <c r="X695" s="148">
        <v>4</v>
      </c>
      <c r="Y695" s="148">
        <v>0.58599999999999997</v>
      </c>
    </row>
    <row r="696" spans="11:25" x14ac:dyDescent="0.25">
      <c r="K696" s="145" t="s">
        <v>1055</v>
      </c>
      <c r="L696" s="145">
        <v>36</v>
      </c>
      <c r="M696" s="145">
        <v>271240</v>
      </c>
      <c r="N696" s="148">
        <v>0.21299999999999999</v>
      </c>
      <c r="O696" s="148">
        <v>0.76800000000000002</v>
      </c>
      <c r="P696" s="148">
        <v>0.85199999999999998</v>
      </c>
      <c r="Q696" s="148">
        <v>7.4499999999999995E-5</v>
      </c>
      <c r="R696" s="148">
        <v>4</v>
      </c>
      <c r="S696" s="148">
        <v>7.2300000000000003E-2</v>
      </c>
      <c r="T696" s="148">
        <v>-6.2149999999999999</v>
      </c>
      <c r="U696" s="148">
        <v>1</v>
      </c>
      <c r="V696" s="148">
        <v>3.7999999999999999E-2</v>
      </c>
      <c r="W696" s="148">
        <v>128.374</v>
      </c>
      <c r="X696" s="148">
        <v>4</v>
      </c>
      <c r="Y696" s="148">
        <v>0.86699999999999999</v>
      </c>
    </row>
    <row r="697" spans="11:25" x14ac:dyDescent="0.25">
      <c r="K697" s="145" t="s">
        <v>1010</v>
      </c>
      <c r="L697" s="145">
        <v>69</v>
      </c>
      <c r="M697" s="145">
        <v>265773</v>
      </c>
      <c r="N697" s="148">
        <v>0.41699999999999998</v>
      </c>
      <c r="O697" s="148">
        <v>0.53700000000000003</v>
      </c>
      <c r="P697" s="148">
        <v>0.97799999999999998</v>
      </c>
      <c r="Q697" s="148">
        <v>1.56E-5</v>
      </c>
      <c r="R697" s="148">
        <v>4</v>
      </c>
      <c r="S697" s="148">
        <v>3.7400000000000003E-2</v>
      </c>
      <c r="T697" s="148">
        <v>-2.9209999999999998</v>
      </c>
      <c r="U697" s="148">
        <v>0</v>
      </c>
      <c r="V697" s="148">
        <v>4.4200000000000003E-2</v>
      </c>
      <c r="W697" s="148">
        <v>126.34299999999899</v>
      </c>
      <c r="X697" s="148">
        <v>4</v>
      </c>
      <c r="Y697" s="148">
        <v>0.93099999999999905</v>
      </c>
    </row>
    <row r="698" spans="11:25" x14ac:dyDescent="0.25">
      <c r="K698" s="145" t="s">
        <v>1118</v>
      </c>
      <c r="L698" s="145">
        <v>70</v>
      </c>
      <c r="M698" s="145">
        <v>352906</v>
      </c>
      <c r="N698" s="148">
        <v>1.0200000000000001E-2</v>
      </c>
      <c r="O698" s="148">
        <v>0.72899999999999998</v>
      </c>
      <c r="P698" s="148">
        <v>0.98899999999999999</v>
      </c>
      <c r="Q698" s="148">
        <v>4.4499999999999997E-5</v>
      </c>
      <c r="R698" s="148">
        <v>9</v>
      </c>
      <c r="S698" s="148">
        <v>0.44299999999999901</v>
      </c>
      <c r="T698" s="148">
        <v>-4.6130000000000004</v>
      </c>
      <c r="U698" s="148">
        <v>0</v>
      </c>
      <c r="V698" s="148">
        <v>4.9000000000000002E-2</v>
      </c>
      <c r="W698" s="148">
        <v>126.47</v>
      </c>
      <c r="X698" s="148">
        <v>4</v>
      </c>
      <c r="Y698" s="148">
        <v>0.84</v>
      </c>
    </row>
    <row r="699" spans="11:25" x14ac:dyDescent="0.25">
      <c r="K699" s="145" t="s">
        <v>1119</v>
      </c>
      <c r="L699" s="145">
        <v>73</v>
      </c>
      <c r="M699" s="145">
        <v>278680</v>
      </c>
      <c r="N699" s="148">
        <v>3.7300000000000001E-4</v>
      </c>
      <c r="O699" s="148">
        <v>0.39799999999999902</v>
      </c>
      <c r="P699" s="148">
        <v>0.95199999999999996</v>
      </c>
      <c r="Q699" s="148">
        <v>7.75E-5</v>
      </c>
      <c r="R699" s="148">
        <v>4</v>
      </c>
      <c r="S699" s="148">
        <v>0.1</v>
      </c>
      <c r="T699" s="148">
        <v>-6.0419999999999998</v>
      </c>
      <c r="U699" s="148">
        <v>1</v>
      </c>
      <c r="V699" s="148">
        <v>6.0999999999999999E-2</v>
      </c>
      <c r="W699" s="148">
        <v>122.09299999999899</v>
      </c>
      <c r="X699" s="148">
        <v>4</v>
      </c>
      <c r="Y699" s="148">
        <v>0.58399999999999996</v>
      </c>
    </row>
    <row r="700" spans="11:25" x14ac:dyDescent="0.25">
      <c r="K700" s="145" t="s">
        <v>969</v>
      </c>
      <c r="L700" s="145">
        <v>66</v>
      </c>
      <c r="M700" s="145">
        <v>252493</v>
      </c>
      <c r="N700" s="148">
        <v>8.5299999999999994E-3</v>
      </c>
      <c r="O700" s="148">
        <v>0.48199999999999998</v>
      </c>
      <c r="P700" s="148">
        <v>0.60099999999999998</v>
      </c>
      <c r="Q700" s="148">
        <v>1.8699999999999999E-4</v>
      </c>
      <c r="R700" s="148">
        <v>7</v>
      </c>
      <c r="S700" s="148">
        <v>0.249</v>
      </c>
      <c r="T700" s="148">
        <v>-12.845999999999901</v>
      </c>
      <c r="U700" s="148">
        <v>1</v>
      </c>
      <c r="V700" s="148">
        <v>4.8599999999999997E-2</v>
      </c>
      <c r="W700" s="148">
        <v>125.619</v>
      </c>
      <c r="X700" s="148">
        <v>4</v>
      </c>
      <c r="Y700" s="148">
        <v>0.77400000000000002</v>
      </c>
    </row>
    <row r="701" spans="11:25" x14ac:dyDescent="0.25">
      <c r="K701" s="145" t="s">
        <v>986</v>
      </c>
      <c r="L701" s="145">
        <v>71</v>
      </c>
      <c r="M701" s="145">
        <v>260173</v>
      </c>
      <c r="N701" s="148">
        <v>0.16</v>
      </c>
      <c r="O701" s="148">
        <v>0.53299999999999903</v>
      </c>
      <c r="P701" s="148">
        <v>0.63700000000000001</v>
      </c>
      <c r="Q701" s="148">
        <v>1.1199999999999999E-5</v>
      </c>
      <c r="R701" s="148">
        <v>6</v>
      </c>
      <c r="S701" s="148">
        <v>0.36899999999999999</v>
      </c>
      <c r="T701" s="148">
        <v>-5.5709999999999997</v>
      </c>
      <c r="U701" s="148">
        <v>1</v>
      </c>
      <c r="V701" s="148">
        <v>3.2300000000000002E-2</v>
      </c>
      <c r="W701" s="148">
        <v>140.167</v>
      </c>
      <c r="X701" s="148">
        <v>4</v>
      </c>
      <c r="Y701" s="148">
        <v>0.29199999999999998</v>
      </c>
    </row>
    <row r="702" spans="11:25" x14ac:dyDescent="0.25">
      <c r="K702" s="145" t="s">
        <v>993</v>
      </c>
      <c r="L702" s="145">
        <v>69</v>
      </c>
      <c r="M702" s="145">
        <v>270426</v>
      </c>
      <c r="N702" s="148">
        <v>2.9600000000000001E-2</v>
      </c>
      <c r="O702" s="148">
        <v>0.6</v>
      </c>
      <c r="P702" s="148">
        <v>0.93099999999999905</v>
      </c>
      <c r="Q702" s="148">
        <v>7.0999999999999896E-5</v>
      </c>
      <c r="R702" s="148">
        <v>7</v>
      </c>
      <c r="S702" s="148">
        <v>0.39200000000000002</v>
      </c>
      <c r="T702" s="148">
        <v>-4.6470000000000002</v>
      </c>
      <c r="U702" s="148">
        <v>1</v>
      </c>
      <c r="V702" s="148">
        <v>7.3400000000000007E-2</v>
      </c>
      <c r="W702" s="148">
        <v>140.12299999999999</v>
      </c>
      <c r="X702" s="148">
        <v>4</v>
      </c>
      <c r="Y702" s="148">
        <v>0.54200000000000004</v>
      </c>
    </row>
    <row r="703" spans="11:25" x14ac:dyDescent="0.25">
      <c r="K703" s="145" t="s">
        <v>994</v>
      </c>
      <c r="L703" s="145">
        <v>15</v>
      </c>
      <c r="M703" s="145">
        <v>270160</v>
      </c>
      <c r="N703" s="148">
        <v>0.20699999999999999</v>
      </c>
      <c r="O703" s="148">
        <v>0.39</v>
      </c>
      <c r="P703" s="148">
        <v>0.89800000000000002</v>
      </c>
      <c r="Q703" s="148">
        <v>6.6400000000000001E-5</v>
      </c>
      <c r="R703" s="148">
        <v>7</v>
      </c>
      <c r="S703" s="148">
        <v>0.217</v>
      </c>
      <c r="T703" s="148">
        <v>-4.0889999999999898</v>
      </c>
      <c r="U703" s="148">
        <v>1</v>
      </c>
      <c r="V703" s="148">
        <v>4.4999999999999998E-2</v>
      </c>
      <c r="W703" s="148">
        <v>90.702999999999903</v>
      </c>
      <c r="X703" s="148">
        <v>4</v>
      </c>
      <c r="Y703" s="148">
        <v>0.20399999999999999</v>
      </c>
    </row>
    <row r="704" spans="11:25" x14ac:dyDescent="0.25">
      <c r="K704" s="145" t="s">
        <v>910</v>
      </c>
      <c r="L704" s="145">
        <v>59</v>
      </c>
      <c r="M704" s="145">
        <v>310960</v>
      </c>
      <c r="N704" s="148">
        <v>8.4099999999999904E-3</v>
      </c>
      <c r="O704" s="148">
        <v>0.76700000000000002</v>
      </c>
      <c r="P704" s="148">
        <v>0.65099999999999902</v>
      </c>
      <c r="Q704" s="148">
        <v>3.8600000000000003E-5</v>
      </c>
      <c r="R704" s="148">
        <v>6</v>
      </c>
      <c r="S704" s="148">
        <v>6.0900000000000003E-2</v>
      </c>
      <c r="T704" s="148">
        <v>-10.186</v>
      </c>
      <c r="U704" s="148">
        <v>0</v>
      </c>
      <c r="V704" s="148">
        <v>5.0099999999999999E-2</v>
      </c>
      <c r="W704" s="148">
        <v>105.592</v>
      </c>
      <c r="X704" s="148">
        <v>4</v>
      </c>
      <c r="Y704" s="148">
        <v>0.94599999999999995</v>
      </c>
    </row>
    <row r="705" spans="11:25" x14ac:dyDescent="0.25">
      <c r="K705" s="145" t="s">
        <v>996</v>
      </c>
      <c r="L705" s="145">
        <v>77</v>
      </c>
      <c r="M705" s="145">
        <v>356400</v>
      </c>
      <c r="N705" s="148">
        <v>0.14099999999999999</v>
      </c>
      <c r="O705" s="148">
        <v>0.44900000000000001</v>
      </c>
      <c r="P705" s="148">
        <v>0.90099999999999902</v>
      </c>
      <c r="Q705" s="148">
        <v>6.7500000000000004E-2</v>
      </c>
      <c r="R705" s="148">
        <v>6</v>
      </c>
      <c r="S705" s="148">
        <v>0.128</v>
      </c>
      <c r="T705" s="148">
        <v>-7.7110000000000003</v>
      </c>
      <c r="U705" s="148">
        <v>1</v>
      </c>
      <c r="V705" s="148">
        <v>5.2600000000000001E-2</v>
      </c>
      <c r="W705" s="148">
        <v>125.148</v>
      </c>
      <c r="X705" s="148">
        <v>4</v>
      </c>
      <c r="Y705" s="148">
        <v>0.69599999999999995</v>
      </c>
    </row>
    <row r="706" spans="11:25" x14ac:dyDescent="0.25">
      <c r="K706" s="145" t="s">
        <v>1005</v>
      </c>
      <c r="L706" s="145">
        <v>60</v>
      </c>
      <c r="M706" s="145">
        <v>219666</v>
      </c>
      <c r="N706" s="148">
        <v>1.2699999999999999E-2</v>
      </c>
      <c r="O706" s="148">
        <v>0.502</v>
      </c>
      <c r="P706" s="148">
        <v>0.92400000000000004</v>
      </c>
      <c r="Q706" s="148">
        <v>0</v>
      </c>
      <c r="R706" s="148">
        <v>4</v>
      </c>
      <c r="S706" s="148">
        <v>0.16200000000000001</v>
      </c>
      <c r="T706" s="148">
        <v>-6.2989999999999897</v>
      </c>
      <c r="U706" s="148">
        <v>1</v>
      </c>
      <c r="V706" s="148">
        <v>5.0299999999999997E-2</v>
      </c>
      <c r="W706" s="148">
        <v>149.18600000000001</v>
      </c>
      <c r="X706" s="148">
        <v>4</v>
      </c>
      <c r="Y706" s="148">
        <v>0.92200000000000004</v>
      </c>
    </row>
    <row r="707" spans="11:25" x14ac:dyDescent="0.25">
      <c r="K707" s="145" t="s">
        <v>1013</v>
      </c>
      <c r="L707" s="145">
        <v>60</v>
      </c>
      <c r="M707" s="145">
        <v>269600</v>
      </c>
      <c r="N707" s="148">
        <v>5.1499999999999997E-2</v>
      </c>
      <c r="O707" s="148">
        <v>0.3</v>
      </c>
      <c r="P707" s="148">
        <v>0.89400000000000002</v>
      </c>
      <c r="Q707" s="148">
        <v>3.3300000000000002E-4</v>
      </c>
      <c r="R707" s="148">
        <v>2</v>
      </c>
      <c r="S707" s="148">
        <v>0.125</v>
      </c>
      <c r="T707" s="148">
        <v>-7.7859999999999996</v>
      </c>
      <c r="U707" s="148">
        <v>0</v>
      </c>
      <c r="V707" s="148">
        <v>0.109</v>
      </c>
      <c r="W707" s="148">
        <v>118.631</v>
      </c>
      <c r="X707" s="148">
        <v>4</v>
      </c>
      <c r="Y707" s="148">
        <v>0.26800000000000002</v>
      </c>
    </row>
    <row r="708" spans="11:25" x14ac:dyDescent="0.25">
      <c r="K708" s="145" t="s">
        <v>1024</v>
      </c>
      <c r="L708" s="145">
        <v>66</v>
      </c>
      <c r="M708" s="145">
        <v>246800</v>
      </c>
      <c r="N708" s="148">
        <v>8.4599999999999995E-2</v>
      </c>
      <c r="O708" s="148">
        <v>0.61099999999999999</v>
      </c>
      <c r="P708" s="148">
        <v>0.88300000000000001</v>
      </c>
      <c r="Q708" s="148">
        <v>1.1999999999999999E-6</v>
      </c>
      <c r="R708" s="148">
        <v>9</v>
      </c>
      <c r="S708" s="148">
        <v>0.192</v>
      </c>
      <c r="T708" s="148">
        <v>-11.225</v>
      </c>
      <c r="U708" s="148">
        <v>1</v>
      </c>
      <c r="V708" s="148">
        <v>5.3900000000000003E-2</v>
      </c>
      <c r="W708" s="148">
        <v>117.928</v>
      </c>
      <c r="X708" s="148">
        <v>4</v>
      </c>
      <c r="Y708" s="148">
        <v>0.60399999999999998</v>
      </c>
    </row>
    <row r="709" spans="11:25" x14ac:dyDescent="0.25">
      <c r="K709" s="145" t="s">
        <v>1040</v>
      </c>
      <c r="L709" s="145">
        <v>61</v>
      </c>
      <c r="M709" s="145">
        <v>228066</v>
      </c>
      <c r="N709" s="148">
        <v>6.5699999999999995E-2</v>
      </c>
      <c r="O709" s="148">
        <v>0.57399999999999995</v>
      </c>
      <c r="P709" s="148">
        <v>0.93</v>
      </c>
      <c r="Q709" s="148">
        <v>7.7800000000000001E-6</v>
      </c>
      <c r="R709" s="148">
        <v>1</v>
      </c>
      <c r="S709" s="148">
        <v>0.108</v>
      </c>
      <c r="T709" s="148">
        <v>-2.9489999999999998</v>
      </c>
      <c r="U709" s="148">
        <v>1</v>
      </c>
      <c r="V709" s="148">
        <v>4.1300000000000003E-2</v>
      </c>
      <c r="W709" s="148">
        <v>92.302999999999997</v>
      </c>
      <c r="X709" s="148">
        <v>4</v>
      </c>
      <c r="Y709" s="148">
        <v>0.69</v>
      </c>
    </row>
    <row r="710" spans="11:25" x14ac:dyDescent="0.25">
      <c r="K710" s="145" t="s">
        <v>938</v>
      </c>
      <c r="L710" s="145">
        <v>72</v>
      </c>
      <c r="M710" s="145">
        <v>261933</v>
      </c>
      <c r="N710" s="148">
        <v>1.4999999999999999E-2</v>
      </c>
      <c r="O710" s="148">
        <v>0.54700000000000004</v>
      </c>
      <c r="P710" s="148">
        <v>0.69099999999999995</v>
      </c>
      <c r="Q710" s="148">
        <v>0.105</v>
      </c>
      <c r="R710" s="148">
        <v>4</v>
      </c>
      <c r="S710" s="148">
        <v>0.14399999999999999</v>
      </c>
      <c r="T710" s="148">
        <v>-13.5529999999999</v>
      </c>
      <c r="U710" s="148">
        <v>0</v>
      </c>
      <c r="V710" s="148">
        <v>3.6900000000000002E-2</v>
      </c>
      <c r="W710" s="148">
        <v>137.148</v>
      </c>
      <c r="X710" s="148">
        <v>4</v>
      </c>
      <c r="Y710" s="148">
        <v>0.66700000000000004</v>
      </c>
    </row>
    <row r="711" spans="11:25" x14ac:dyDescent="0.25">
      <c r="K711" s="145" t="s">
        <v>1120</v>
      </c>
      <c r="L711" s="145">
        <v>57</v>
      </c>
      <c r="M711" s="145">
        <v>220306</v>
      </c>
      <c r="N711" s="148">
        <v>4.66E-4</v>
      </c>
      <c r="O711" s="148">
        <v>0.52500000000000002</v>
      </c>
      <c r="P711" s="148">
        <v>0.85799999999999998</v>
      </c>
      <c r="Q711" s="148">
        <v>0.878</v>
      </c>
      <c r="R711" s="148">
        <v>9</v>
      </c>
      <c r="S711" s="148">
        <v>0.16600000000000001</v>
      </c>
      <c r="T711" s="148">
        <v>-4.9269999999999996</v>
      </c>
      <c r="U711" s="148">
        <v>0</v>
      </c>
      <c r="V711" s="148">
        <v>3.4500000000000003E-2</v>
      </c>
      <c r="W711" s="148">
        <v>145.49199999999999</v>
      </c>
      <c r="X711" s="148">
        <v>4</v>
      </c>
      <c r="Y711" s="148">
        <v>0.66900000000000004</v>
      </c>
    </row>
    <row r="712" spans="11:25" x14ac:dyDescent="0.25">
      <c r="K712" s="145" t="s">
        <v>1121</v>
      </c>
      <c r="L712" s="145">
        <v>68</v>
      </c>
      <c r="M712" s="145">
        <v>259906</v>
      </c>
      <c r="N712" s="148">
        <v>0.18099999999999999</v>
      </c>
      <c r="O712" s="148">
        <v>0.64400000000000002</v>
      </c>
      <c r="P712" s="148">
        <v>0.91900000000000004</v>
      </c>
      <c r="Q712" s="148">
        <v>0.13400000000000001</v>
      </c>
      <c r="R712" s="148">
        <v>2</v>
      </c>
      <c r="S712" s="148">
        <v>0.622</v>
      </c>
      <c r="T712" s="148">
        <v>-6.2889999999999997</v>
      </c>
      <c r="U712" s="148">
        <v>1</v>
      </c>
      <c r="V712" s="148">
        <v>5.6099999999999997E-2</v>
      </c>
      <c r="W712" s="148">
        <v>117.459</v>
      </c>
      <c r="X712" s="148">
        <v>4</v>
      </c>
      <c r="Y712" s="148">
        <v>0.871</v>
      </c>
    </row>
    <row r="713" spans="11:25" x14ac:dyDescent="0.25">
      <c r="K713" s="145" t="s">
        <v>1122</v>
      </c>
      <c r="L713" s="145">
        <v>62</v>
      </c>
      <c r="M713" s="145">
        <v>224906</v>
      </c>
      <c r="N713" s="148">
        <v>1.12E-2</v>
      </c>
      <c r="O713" s="148">
        <v>0.63700000000000001</v>
      </c>
      <c r="P713" s="148">
        <v>0.68200000000000005</v>
      </c>
      <c r="Q713" s="148">
        <v>2.3400000000000001E-2</v>
      </c>
      <c r="R713" s="148">
        <v>11</v>
      </c>
      <c r="S713" s="148">
        <v>4.7300000000000002E-2</v>
      </c>
      <c r="T713" s="148">
        <v>-11.625</v>
      </c>
      <c r="U713" s="148">
        <v>1</v>
      </c>
      <c r="V713" s="148">
        <v>3.6600000000000001E-2</v>
      </c>
      <c r="W713" s="148">
        <v>129.983</v>
      </c>
      <c r="X713" s="148">
        <v>4</v>
      </c>
      <c r="Y713" s="148">
        <v>0.71399999999999997</v>
      </c>
    </row>
    <row r="714" spans="11:25" x14ac:dyDescent="0.25">
      <c r="K714" s="145" t="s">
        <v>1123</v>
      </c>
      <c r="L714" s="145">
        <v>63</v>
      </c>
      <c r="M714" s="145">
        <v>179360</v>
      </c>
      <c r="N714" s="148">
        <v>2.12E-4</v>
      </c>
      <c r="O714" s="148">
        <v>0.49</v>
      </c>
      <c r="P714" s="148">
        <v>0.82699999999999996</v>
      </c>
      <c r="Q714" s="148">
        <v>4.0600000000000002E-3</v>
      </c>
      <c r="R714" s="148">
        <v>8</v>
      </c>
      <c r="S714" s="148">
        <v>0.111999999999999</v>
      </c>
      <c r="T714" s="148">
        <v>-9.4809999999999999</v>
      </c>
      <c r="U714" s="148">
        <v>1</v>
      </c>
      <c r="V714" s="148">
        <v>4.82E-2</v>
      </c>
      <c r="W714" s="148">
        <v>108.577</v>
      </c>
      <c r="X714" s="148">
        <v>4</v>
      </c>
      <c r="Y714" s="148">
        <v>0.626</v>
      </c>
    </row>
    <row r="715" spans="11:25" x14ac:dyDescent="0.25">
      <c r="K715" s="145" t="s">
        <v>1124</v>
      </c>
      <c r="L715" s="145">
        <v>68</v>
      </c>
      <c r="M715" s="145">
        <v>408173</v>
      </c>
      <c r="N715" s="148">
        <v>8.5399999999999897E-4</v>
      </c>
      <c r="O715" s="148">
        <v>0.39799999999999902</v>
      </c>
      <c r="P715" s="148">
        <v>0.93</v>
      </c>
      <c r="Q715" s="148">
        <v>0.121</v>
      </c>
      <c r="R715" s="148">
        <v>11</v>
      </c>
      <c r="S715" s="148">
        <v>8.7400000000000005E-2</v>
      </c>
      <c r="T715" s="148">
        <v>-6.76</v>
      </c>
      <c r="U715" s="148">
        <v>1</v>
      </c>
      <c r="V715" s="148">
        <v>6.1499999999999999E-2</v>
      </c>
      <c r="W715" s="148">
        <v>190.81799999999899</v>
      </c>
      <c r="X715" s="148">
        <v>4</v>
      </c>
      <c r="Y715" s="148">
        <v>0.72499999999999998</v>
      </c>
    </row>
    <row r="716" spans="11:25" x14ac:dyDescent="0.25">
      <c r="K716" s="145" t="s">
        <v>1125</v>
      </c>
      <c r="L716" s="145">
        <v>48</v>
      </c>
      <c r="M716" s="145">
        <v>212013</v>
      </c>
      <c r="N716" s="148">
        <v>5.2400000000000002E-2</v>
      </c>
      <c r="O716" s="148">
        <v>0.442</v>
      </c>
      <c r="P716" s="148">
        <v>0.93500000000000005</v>
      </c>
      <c r="Q716" s="148">
        <v>3.0699999999999998E-4</v>
      </c>
      <c r="R716" s="148">
        <v>9</v>
      </c>
      <c r="S716" s="148">
        <v>0.188</v>
      </c>
      <c r="T716" s="148">
        <v>-6.9029999999999996</v>
      </c>
      <c r="U716" s="148">
        <v>1</v>
      </c>
      <c r="V716" s="148">
        <v>4.24E-2</v>
      </c>
      <c r="W716" s="148">
        <v>151.44799999999901</v>
      </c>
      <c r="X716" s="148">
        <v>4</v>
      </c>
      <c r="Y716" s="148">
        <v>0.51400000000000001</v>
      </c>
    </row>
    <row r="717" spans="11:25" x14ac:dyDescent="0.25">
      <c r="K717" s="145" t="s">
        <v>1126</v>
      </c>
      <c r="L717" s="145">
        <v>84</v>
      </c>
      <c r="M717" s="145">
        <v>293826</v>
      </c>
      <c r="N717" s="148">
        <v>2.3599999999999999E-2</v>
      </c>
      <c r="O717" s="148">
        <v>0.92</v>
      </c>
      <c r="P717" s="148">
        <v>0.65400000000000003</v>
      </c>
      <c r="Q717" s="148">
        <v>1.5800000000000002E-2</v>
      </c>
      <c r="R717" s="148">
        <v>11</v>
      </c>
      <c r="S717" s="148">
        <v>3.5900000000000001E-2</v>
      </c>
      <c r="T717" s="148">
        <v>-3.0510000000000002</v>
      </c>
      <c r="U717" s="148">
        <v>0</v>
      </c>
      <c r="V717" s="148">
        <v>4.0099999999999997E-2</v>
      </c>
      <c r="W717" s="148">
        <v>117.04600000000001</v>
      </c>
      <c r="X717" s="148">
        <v>4</v>
      </c>
      <c r="Y717" s="148">
        <v>0.84699999999999998</v>
      </c>
    </row>
    <row r="718" spans="11:25" x14ac:dyDescent="0.25">
      <c r="K718" s="145" t="s">
        <v>979</v>
      </c>
      <c r="L718" s="145">
        <v>67</v>
      </c>
      <c r="M718" s="145">
        <v>316706</v>
      </c>
      <c r="N718" s="148">
        <v>4.8000000000000001E-2</v>
      </c>
      <c r="O718" s="148">
        <v>0.55500000000000005</v>
      </c>
      <c r="P718" s="148">
        <v>0.97299999999999998</v>
      </c>
      <c r="Q718" s="148">
        <v>0</v>
      </c>
      <c r="R718" s="148">
        <v>9</v>
      </c>
      <c r="S718" s="148">
        <v>8.5300000000000001E-2</v>
      </c>
      <c r="T718" s="148">
        <v>-3.8039999999999998</v>
      </c>
      <c r="U718" s="148">
        <v>1</v>
      </c>
      <c r="V718" s="148">
        <v>3.5000000000000003E-2</v>
      </c>
      <c r="W718" s="148">
        <v>118.642</v>
      </c>
      <c r="X718" s="148">
        <v>4</v>
      </c>
      <c r="Y718" s="148">
        <v>0.80500000000000005</v>
      </c>
    </row>
    <row r="719" spans="11:25" x14ac:dyDescent="0.25">
      <c r="K719" s="145" t="s">
        <v>1127</v>
      </c>
      <c r="L719" s="145">
        <v>56</v>
      </c>
      <c r="M719" s="145">
        <v>336613</v>
      </c>
      <c r="N719" s="148">
        <v>1.1299999999999999E-2</v>
      </c>
      <c r="O719" s="148">
        <v>0.49199999999999999</v>
      </c>
      <c r="P719" s="148">
        <v>0.70899999999999996</v>
      </c>
      <c r="Q719" s="148">
        <v>5.64E-3</v>
      </c>
      <c r="R719" s="148">
        <v>2</v>
      </c>
      <c r="S719" s="148">
        <v>0.153</v>
      </c>
      <c r="T719" s="148">
        <v>-9.66</v>
      </c>
      <c r="U719" s="148">
        <v>1</v>
      </c>
      <c r="V719" s="148">
        <v>3.5900000000000001E-2</v>
      </c>
      <c r="W719" s="148">
        <v>125.798999999999</v>
      </c>
      <c r="X719" s="148">
        <v>4</v>
      </c>
      <c r="Y719" s="148">
        <v>0.26400000000000001</v>
      </c>
    </row>
    <row r="720" spans="11:25" x14ac:dyDescent="0.25">
      <c r="K720" s="145" t="s">
        <v>968</v>
      </c>
      <c r="L720" s="145">
        <v>73</v>
      </c>
      <c r="M720" s="145">
        <v>210226</v>
      </c>
      <c r="N720" s="148">
        <v>1.24E-3</v>
      </c>
      <c r="O720" s="148">
        <v>0.52700000000000002</v>
      </c>
      <c r="P720" s="148">
        <v>0.97799999999999998</v>
      </c>
      <c r="Q720" s="148">
        <v>4.7499999999999901E-5</v>
      </c>
      <c r="R720" s="148">
        <v>8</v>
      </c>
      <c r="S720" s="148">
        <v>7.4399999999999994E-2</v>
      </c>
      <c r="T720" s="148">
        <v>-5.4359999999999999</v>
      </c>
      <c r="U720" s="148">
        <v>1</v>
      </c>
      <c r="V720" s="148">
        <v>0.109</v>
      </c>
      <c r="W720" s="148">
        <v>141.16899999999899</v>
      </c>
      <c r="X720" s="148">
        <v>4</v>
      </c>
      <c r="Y720" s="148">
        <v>0.46299999999999902</v>
      </c>
    </row>
    <row r="721" spans="11:25" x14ac:dyDescent="0.25">
      <c r="K721" s="145" t="s">
        <v>1128</v>
      </c>
      <c r="L721" s="145">
        <v>16</v>
      </c>
      <c r="M721" s="145">
        <v>192960</v>
      </c>
      <c r="N721" s="148">
        <v>0.435</v>
      </c>
      <c r="O721" s="148">
        <v>0.65</v>
      </c>
      <c r="P721" s="148">
        <v>0.73199999999999998</v>
      </c>
      <c r="Q721" s="148">
        <v>0</v>
      </c>
      <c r="R721" s="148">
        <v>4</v>
      </c>
      <c r="S721" s="148">
        <v>9.2999999999999999E-2</v>
      </c>
      <c r="T721" s="148">
        <v>-10.042</v>
      </c>
      <c r="U721" s="148">
        <v>1</v>
      </c>
      <c r="V721" s="148">
        <v>2.8899999999999999E-2</v>
      </c>
      <c r="W721" s="148">
        <v>109.292</v>
      </c>
      <c r="X721" s="148">
        <v>4</v>
      </c>
      <c r="Y721" s="148">
        <v>0.91900000000000004</v>
      </c>
    </row>
    <row r="722" spans="11:25" x14ac:dyDescent="0.25">
      <c r="K722" s="145" t="s">
        <v>1129</v>
      </c>
      <c r="L722" s="145">
        <v>66</v>
      </c>
      <c r="M722" s="145">
        <v>287000</v>
      </c>
      <c r="N722" s="148">
        <v>3.8699999999999998E-2</v>
      </c>
      <c r="O722" s="148">
        <v>0.42599999999999999</v>
      </c>
      <c r="P722" s="148">
        <v>0.65</v>
      </c>
      <c r="Q722" s="148">
        <v>3.76E-6</v>
      </c>
      <c r="R722" s="148">
        <v>7</v>
      </c>
      <c r="S722" s="148">
        <v>0.126</v>
      </c>
      <c r="T722" s="148">
        <v>-7.7469999999999999</v>
      </c>
      <c r="U722" s="148">
        <v>1</v>
      </c>
      <c r="V722" s="148">
        <v>3.32E-2</v>
      </c>
      <c r="W722" s="148">
        <v>82.183999999999997</v>
      </c>
      <c r="X722" s="148">
        <v>4</v>
      </c>
      <c r="Y722" s="148">
        <v>0.49299999999999999</v>
      </c>
    </row>
    <row r="723" spans="11:25" x14ac:dyDescent="0.25">
      <c r="K723" s="145" t="s">
        <v>1130</v>
      </c>
      <c r="L723" s="145">
        <v>72</v>
      </c>
      <c r="M723" s="145">
        <v>220626</v>
      </c>
      <c r="N723" s="148">
        <v>4.3299999999999998E-2</v>
      </c>
      <c r="O723" s="148">
        <v>0.69099999999999995</v>
      </c>
      <c r="P723" s="148">
        <v>0.81200000000000006</v>
      </c>
      <c r="Q723" s="148">
        <v>1.1599999999999999E-6</v>
      </c>
      <c r="R723" s="148">
        <v>0</v>
      </c>
      <c r="S723" s="148">
        <v>0.29899999999999999</v>
      </c>
      <c r="T723" s="148">
        <v>-7.7720000000000002</v>
      </c>
      <c r="U723" s="148">
        <v>1</v>
      </c>
      <c r="V723" s="148">
        <v>5.5800000000000002E-2</v>
      </c>
      <c r="W723" s="148">
        <v>127.568</v>
      </c>
      <c r="X723" s="148">
        <v>4</v>
      </c>
      <c r="Y723" s="148">
        <v>0.68500000000000005</v>
      </c>
    </row>
    <row r="724" spans="11:25" x14ac:dyDescent="0.25">
      <c r="K724" s="145" t="s">
        <v>1008</v>
      </c>
      <c r="L724" s="145">
        <v>60</v>
      </c>
      <c r="M724" s="145">
        <v>231280</v>
      </c>
      <c r="N724" s="148">
        <v>3.8400000000000001E-4</v>
      </c>
      <c r="O724" s="148">
        <v>0.45700000000000002</v>
      </c>
      <c r="P724" s="148">
        <v>0.79400000000000004</v>
      </c>
      <c r="Q724" s="148">
        <v>7.2600000000000003E-5</v>
      </c>
      <c r="R724" s="148">
        <v>1</v>
      </c>
      <c r="S724" s="148">
        <v>0.13100000000000001</v>
      </c>
      <c r="T724" s="148">
        <v>-6.6239999999999997</v>
      </c>
      <c r="U724" s="148">
        <v>0</v>
      </c>
      <c r="V724" s="148">
        <v>2.98E-2</v>
      </c>
      <c r="W724" s="148">
        <v>90.438999999999993</v>
      </c>
      <c r="X724" s="148">
        <v>4</v>
      </c>
      <c r="Y724" s="148">
        <v>0.35399999999999998</v>
      </c>
    </row>
    <row r="725" spans="11:25" x14ac:dyDescent="0.25">
      <c r="K725" s="145" t="s">
        <v>1131</v>
      </c>
      <c r="L725" s="145">
        <v>56</v>
      </c>
      <c r="M725" s="145">
        <v>164866</v>
      </c>
      <c r="N725" s="148">
        <v>2.52E-2</v>
      </c>
      <c r="O725" s="148">
        <v>0.52400000000000002</v>
      </c>
      <c r="P725" s="148">
        <v>0.88099999999999901</v>
      </c>
      <c r="Q725" s="148">
        <v>0</v>
      </c>
      <c r="R725" s="148">
        <v>5</v>
      </c>
      <c r="S725" s="148">
        <v>0.10099999999999899</v>
      </c>
      <c r="T725" s="148">
        <v>-4.4790000000000001</v>
      </c>
      <c r="U725" s="148">
        <v>1</v>
      </c>
      <c r="V725" s="148">
        <v>4.6800000000000001E-2</v>
      </c>
      <c r="W725" s="148">
        <v>101.67700000000001</v>
      </c>
      <c r="X725" s="148">
        <v>4</v>
      </c>
      <c r="Y725" s="148">
        <v>0.62</v>
      </c>
    </row>
    <row r="726" spans="11:25" x14ac:dyDescent="0.25">
      <c r="K726" s="145" t="s">
        <v>1132</v>
      </c>
      <c r="L726" s="145">
        <v>58</v>
      </c>
      <c r="M726" s="145">
        <v>245360</v>
      </c>
      <c r="N726" s="148">
        <v>1.14E-2</v>
      </c>
      <c r="O726" s="148">
        <v>0.64800000000000002</v>
      </c>
      <c r="P726" s="148">
        <v>0.94699999999999995</v>
      </c>
      <c r="Q726" s="148">
        <v>5.67E-2</v>
      </c>
      <c r="R726" s="148">
        <v>4</v>
      </c>
      <c r="S726" s="148">
        <v>0.105</v>
      </c>
      <c r="T726" s="148">
        <v>-6.617</v>
      </c>
      <c r="U726" s="148">
        <v>0</v>
      </c>
      <c r="V726" s="148">
        <v>3.6900000000000002E-2</v>
      </c>
      <c r="W726" s="148">
        <v>113.255</v>
      </c>
      <c r="X726" s="148">
        <v>4</v>
      </c>
      <c r="Y726" s="148">
        <v>0.60199999999999998</v>
      </c>
    </row>
    <row r="727" spans="11:25" x14ac:dyDescent="0.25">
      <c r="K727" s="145" t="s">
        <v>1025</v>
      </c>
      <c r="L727" s="145">
        <v>55</v>
      </c>
      <c r="M727" s="145">
        <v>245533</v>
      </c>
      <c r="N727" s="148">
        <v>0.158</v>
      </c>
      <c r="O727" s="148">
        <v>0.82299999999999995</v>
      </c>
      <c r="P727" s="148">
        <v>0.56299999999999994</v>
      </c>
      <c r="Q727" s="148">
        <v>3.3E-4</v>
      </c>
      <c r="R727" s="148">
        <v>0</v>
      </c>
      <c r="S727" s="148">
        <v>8.6099999999999996E-2</v>
      </c>
      <c r="T727" s="148">
        <v>-10.134</v>
      </c>
      <c r="U727" s="148">
        <v>0</v>
      </c>
      <c r="V727" s="148">
        <v>3.1800000000000002E-2</v>
      </c>
      <c r="W727" s="148">
        <v>108.86</v>
      </c>
      <c r="X727" s="148">
        <v>4</v>
      </c>
      <c r="Y727" s="148">
        <v>0.56299999999999994</v>
      </c>
    </row>
    <row r="728" spans="11:25" x14ac:dyDescent="0.25">
      <c r="K728" s="145" t="s">
        <v>1133</v>
      </c>
      <c r="L728" s="145">
        <v>72</v>
      </c>
      <c r="M728" s="145">
        <v>199666</v>
      </c>
      <c r="N728" s="148">
        <v>3.0800000000000001E-2</v>
      </c>
      <c r="O728" s="148">
        <v>0.56699999999999995</v>
      </c>
      <c r="P728" s="148">
        <v>0.94299999999999995</v>
      </c>
      <c r="Q728" s="148">
        <v>9.6600000000000005E-2</v>
      </c>
      <c r="R728" s="148">
        <v>6</v>
      </c>
      <c r="S728" s="148">
        <v>0.54400000000000004</v>
      </c>
      <c r="T728" s="148">
        <v>-7.992</v>
      </c>
      <c r="U728" s="148">
        <v>0</v>
      </c>
      <c r="V728" s="148">
        <v>3.8699999999999998E-2</v>
      </c>
      <c r="W728" s="148">
        <v>128.20699999999999</v>
      </c>
      <c r="X728" s="148">
        <v>4</v>
      </c>
      <c r="Y728" s="148">
        <v>0.96499999999999997</v>
      </c>
    </row>
    <row r="729" spans="11:25" x14ac:dyDescent="0.25">
      <c r="K729" s="145" t="s">
        <v>1134</v>
      </c>
      <c r="L729" s="145">
        <v>69</v>
      </c>
      <c r="M729" s="145">
        <v>393666</v>
      </c>
      <c r="N729" s="148">
        <v>0.17399999999999999</v>
      </c>
      <c r="O729" s="148">
        <v>0.51100000000000001</v>
      </c>
      <c r="P729" s="148">
        <v>0.94199999999999995</v>
      </c>
      <c r="Q729" s="148">
        <v>1.8700000000000001E-5</v>
      </c>
      <c r="R729" s="148">
        <v>0</v>
      </c>
      <c r="S729" s="148">
        <v>0.13900000000000001</v>
      </c>
      <c r="T729" s="148">
        <v>-10.407</v>
      </c>
      <c r="U729" s="148">
        <v>1</v>
      </c>
      <c r="V729" s="148">
        <v>4.2900000000000001E-2</v>
      </c>
      <c r="W729" s="148">
        <v>97.908999999999907</v>
      </c>
      <c r="X729" s="148">
        <v>4</v>
      </c>
      <c r="Y729" s="148">
        <v>0.498</v>
      </c>
    </row>
    <row r="730" spans="11:25" x14ac:dyDescent="0.25">
      <c r="K730" s="145" t="s">
        <v>1135</v>
      </c>
      <c r="L730" s="145">
        <v>26</v>
      </c>
      <c r="M730" s="145">
        <v>162506</v>
      </c>
      <c r="N730" s="148">
        <v>0.437999999999999</v>
      </c>
      <c r="O730" s="148">
        <v>0.56899999999999995</v>
      </c>
      <c r="P730" s="148">
        <v>0.40200000000000002</v>
      </c>
      <c r="Q730" s="148">
        <v>0</v>
      </c>
      <c r="R730" s="148">
        <v>0</v>
      </c>
      <c r="S730" s="148">
        <v>0.13400000000000001</v>
      </c>
      <c r="T730" s="148">
        <v>-10.151</v>
      </c>
      <c r="U730" s="148">
        <v>1</v>
      </c>
      <c r="V730" s="148">
        <v>4.3299999999999998E-2</v>
      </c>
      <c r="W730" s="148">
        <v>144.63499999999999</v>
      </c>
      <c r="X730" s="148">
        <v>4</v>
      </c>
      <c r="Y730" s="148">
        <v>0.69599999999999995</v>
      </c>
    </row>
    <row r="731" spans="11:25" x14ac:dyDescent="0.25">
      <c r="K731" s="145" t="s">
        <v>1136</v>
      </c>
      <c r="L731" s="145">
        <v>32</v>
      </c>
      <c r="M731" s="145">
        <v>282560</v>
      </c>
      <c r="N731" s="148">
        <v>7.6599999999999997E-4</v>
      </c>
      <c r="O731" s="148">
        <v>0.53600000000000003</v>
      </c>
      <c r="P731" s="148">
        <v>0.95899999999999996</v>
      </c>
      <c r="Q731" s="148">
        <v>5.33E-2</v>
      </c>
      <c r="R731" s="148">
        <v>2</v>
      </c>
      <c r="S731" s="148">
        <v>0.22</v>
      </c>
      <c r="T731" s="148">
        <v>-5.1260000000000003</v>
      </c>
      <c r="U731" s="148">
        <v>1</v>
      </c>
      <c r="V731" s="148">
        <v>7.5999999999999998E-2</v>
      </c>
      <c r="W731" s="148">
        <v>111.012</v>
      </c>
      <c r="X731" s="148">
        <v>4</v>
      </c>
      <c r="Y731" s="148">
        <v>0.39</v>
      </c>
    </row>
    <row r="732" spans="11:25" x14ac:dyDescent="0.25">
      <c r="K732" s="145" t="s">
        <v>1137</v>
      </c>
      <c r="L732" s="145">
        <v>80</v>
      </c>
      <c r="M732" s="145">
        <v>216053</v>
      </c>
      <c r="N732" s="148">
        <v>1.83E-2</v>
      </c>
      <c r="O732" s="148">
        <v>0.50800000000000001</v>
      </c>
      <c r="P732" s="148">
        <v>0.83399999999999996</v>
      </c>
      <c r="Q732" s="148">
        <v>0</v>
      </c>
      <c r="R732" s="148">
        <v>2</v>
      </c>
      <c r="S732" s="148">
        <v>7.3200000000000001E-2</v>
      </c>
      <c r="T732" s="148">
        <v>-6.2050000000000001</v>
      </c>
      <c r="U732" s="148">
        <v>1</v>
      </c>
      <c r="V732" s="148">
        <v>3.8600000000000002E-2</v>
      </c>
      <c r="W732" s="148">
        <v>139.131</v>
      </c>
      <c r="X732" s="148">
        <v>4</v>
      </c>
      <c r="Y732" s="148">
        <v>0.77400000000000002</v>
      </c>
    </row>
    <row r="733" spans="11:25" x14ac:dyDescent="0.25">
      <c r="K733" s="145" t="s">
        <v>1138</v>
      </c>
      <c r="L733" s="145">
        <v>69</v>
      </c>
      <c r="M733" s="145">
        <v>447440</v>
      </c>
      <c r="N733" s="148">
        <v>1.1199999999999999E-3</v>
      </c>
      <c r="O733" s="148">
        <v>0.44400000000000001</v>
      </c>
      <c r="P733" s="148">
        <v>0.70299999999999996</v>
      </c>
      <c r="Q733" s="148">
        <v>7.6100000000000001E-2</v>
      </c>
      <c r="R733" s="148">
        <v>7</v>
      </c>
      <c r="S733" s="148">
        <v>0.127</v>
      </c>
      <c r="T733" s="148">
        <v>-9.4429999999999996</v>
      </c>
      <c r="U733" s="148">
        <v>1</v>
      </c>
      <c r="V733" s="148">
        <v>6.4100000000000004E-2</v>
      </c>
      <c r="W733" s="148">
        <v>106.22799999999999</v>
      </c>
      <c r="X733" s="148">
        <v>4</v>
      </c>
      <c r="Y733" s="148">
        <v>0.41899999999999998</v>
      </c>
    </row>
    <row r="734" spans="11:25" x14ac:dyDescent="0.25">
      <c r="K734" s="145" t="s">
        <v>1139</v>
      </c>
      <c r="L734" s="145">
        <v>63</v>
      </c>
      <c r="M734" s="145">
        <v>506400</v>
      </c>
      <c r="N734" s="148">
        <v>4.9099999999999998E-2</v>
      </c>
      <c r="O734" s="148">
        <v>0.66700000000000004</v>
      </c>
      <c r="P734" s="148">
        <v>0.65500000000000003</v>
      </c>
      <c r="Q734" s="148">
        <v>8.9399999999999896E-4</v>
      </c>
      <c r="R734" s="148">
        <v>2</v>
      </c>
      <c r="S734" s="148">
        <v>6.4100000000000004E-2</v>
      </c>
      <c r="T734" s="148">
        <v>-9.3390000000000004</v>
      </c>
      <c r="U734" s="148">
        <v>0</v>
      </c>
      <c r="V734" s="148">
        <v>3.6700000000000003E-2</v>
      </c>
      <c r="W734" s="148">
        <v>134.21199999999999</v>
      </c>
      <c r="X734" s="148">
        <v>4</v>
      </c>
      <c r="Y734" s="148">
        <v>0.65700000000000003</v>
      </c>
    </row>
    <row r="735" spans="11:25" x14ac:dyDescent="0.25">
      <c r="K735" s="145" t="s">
        <v>1140</v>
      </c>
      <c r="L735" s="145">
        <v>9</v>
      </c>
      <c r="M735" s="145">
        <v>195933</v>
      </c>
      <c r="N735" s="148">
        <v>0.113</v>
      </c>
      <c r="O735" s="148">
        <v>0.70399999999999996</v>
      </c>
      <c r="P735" s="148">
        <v>0.77</v>
      </c>
      <c r="Q735" s="148">
        <v>0</v>
      </c>
      <c r="R735" s="148">
        <v>2</v>
      </c>
      <c r="S735" s="148">
        <v>0.10099999999999899</v>
      </c>
      <c r="T735" s="148">
        <v>-8.843</v>
      </c>
      <c r="U735" s="148">
        <v>1</v>
      </c>
      <c r="V735" s="148">
        <v>5.2600000000000001E-2</v>
      </c>
      <c r="W735" s="148">
        <v>131.57</v>
      </c>
      <c r="X735" s="148">
        <v>4</v>
      </c>
      <c r="Y735" s="148">
        <v>0.83899999999999997</v>
      </c>
    </row>
    <row r="736" spans="11:25" x14ac:dyDescent="0.25">
      <c r="K736" s="145" t="s">
        <v>1141</v>
      </c>
      <c r="L736" s="145">
        <v>72</v>
      </c>
      <c r="M736" s="145">
        <v>287306</v>
      </c>
      <c r="N736" s="148">
        <v>0.64800000000000002</v>
      </c>
      <c r="O736" s="148">
        <v>0.45</v>
      </c>
      <c r="P736" s="148">
        <v>0.65799999999999903</v>
      </c>
      <c r="Q736" s="148">
        <v>3.14E-6</v>
      </c>
      <c r="R736" s="148">
        <v>2</v>
      </c>
      <c r="S736" s="148">
        <v>0.26400000000000001</v>
      </c>
      <c r="T736" s="148">
        <v>-7.0640000000000001</v>
      </c>
      <c r="U736" s="148">
        <v>1</v>
      </c>
      <c r="V736" s="148">
        <v>4.7199999999999999E-2</v>
      </c>
      <c r="W736" s="148">
        <v>106.798999999999</v>
      </c>
      <c r="X736" s="148">
        <v>4</v>
      </c>
      <c r="Y736" s="148">
        <v>0.78099999999999903</v>
      </c>
    </row>
    <row r="737" spans="11:25" x14ac:dyDescent="0.25">
      <c r="K737" s="145" t="s">
        <v>1142</v>
      </c>
      <c r="L737" s="145">
        <v>68</v>
      </c>
      <c r="M737" s="145">
        <v>207400</v>
      </c>
      <c r="N737" s="148">
        <v>0.129</v>
      </c>
      <c r="O737" s="148">
        <v>0.67299999999999904</v>
      </c>
      <c r="P737" s="148">
        <v>0.72</v>
      </c>
      <c r="Q737" s="148">
        <v>1.3299999999999999E-2</v>
      </c>
      <c r="R737" s="148">
        <v>8</v>
      </c>
      <c r="S737" s="148">
        <v>8.1299999999999997E-2</v>
      </c>
      <c r="T737" s="148">
        <v>-10.411</v>
      </c>
      <c r="U737" s="148">
        <v>1</v>
      </c>
      <c r="V737" s="148">
        <v>3.7600000000000001E-2</v>
      </c>
      <c r="W737" s="148">
        <v>133.62</v>
      </c>
      <c r="X737" s="148">
        <v>4</v>
      </c>
      <c r="Y737" s="148">
        <v>0.6</v>
      </c>
    </row>
    <row r="738" spans="11:25" x14ac:dyDescent="0.25">
      <c r="K738" s="145" t="s">
        <v>1143</v>
      </c>
      <c r="L738" s="145">
        <v>64</v>
      </c>
      <c r="M738" s="145">
        <v>204621</v>
      </c>
      <c r="N738" s="148">
        <v>9.8900000000000008E-4</v>
      </c>
      <c r="O738" s="148">
        <v>0.52500000000000002</v>
      </c>
      <c r="P738" s="148">
        <v>0.90200000000000002</v>
      </c>
      <c r="Q738" s="148">
        <v>0.69099999999999995</v>
      </c>
      <c r="R738" s="148">
        <v>2</v>
      </c>
      <c r="S738" s="148">
        <v>0.13699999999999901</v>
      </c>
      <c r="T738" s="148">
        <v>-8.6620000000000008</v>
      </c>
      <c r="U738" s="148">
        <v>1</v>
      </c>
      <c r="V738" s="148">
        <v>3.6799999999999999E-2</v>
      </c>
      <c r="W738" s="148">
        <v>146.83000000000001</v>
      </c>
      <c r="X738" s="148">
        <v>4</v>
      </c>
      <c r="Y738" s="148">
        <v>0.90700000000000003</v>
      </c>
    </row>
    <row r="739" spans="11:25" x14ac:dyDescent="0.25">
      <c r="K739" s="145" t="s">
        <v>1032</v>
      </c>
      <c r="L739" s="145">
        <v>67</v>
      </c>
      <c r="M739" s="145">
        <v>230666</v>
      </c>
      <c r="N739" s="148">
        <v>4.8199999999999996E-3</v>
      </c>
      <c r="O739" s="148">
        <v>0.47599999999999998</v>
      </c>
      <c r="P739" s="148">
        <v>0.89700000000000002</v>
      </c>
      <c r="Q739" s="148">
        <v>2.3799999999999999E-5</v>
      </c>
      <c r="R739" s="148">
        <v>9</v>
      </c>
      <c r="S739" s="148">
        <v>0.152</v>
      </c>
      <c r="T739" s="148">
        <v>-4.2370000000000001</v>
      </c>
      <c r="U739" s="148">
        <v>0</v>
      </c>
      <c r="V739" s="148">
        <v>6.2700000000000006E-2</v>
      </c>
      <c r="W739" s="148">
        <v>152.49700000000001</v>
      </c>
      <c r="X739" s="148">
        <v>4</v>
      </c>
      <c r="Y739" s="148">
        <v>0.66700000000000004</v>
      </c>
    </row>
    <row r="740" spans="11:25" x14ac:dyDescent="0.25">
      <c r="K740" s="145" t="s">
        <v>1144</v>
      </c>
      <c r="L740" s="145">
        <v>75</v>
      </c>
      <c r="M740" s="145">
        <v>193200</v>
      </c>
      <c r="N740" s="148">
        <v>9.4000000000000004E-3</v>
      </c>
      <c r="O740" s="148">
        <v>0.88700000000000001</v>
      </c>
      <c r="P740" s="148">
        <v>0.48</v>
      </c>
      <c r="Q740" s="148">
        <v>3.5799999999999901E-5</v>
      </c>
      <c r="R740" s="148">
        <v>11</v>
      </c>
      <c r="S740" s="148">
        <v>6.6199999999999995E-2</v>
      </c>
      <c r="T740" s="148">
        <v>-11.994</v>
      </c>
      <c r="U740" s="148">
        <v>1</v>
      </c>
      <c r="V740" s="148">
        <v>0.11699999999999899</v>
      </c>
      <c r="W740" s="148">
        <v>95.846000000000004</v>
      </c>
      <c r="X740" s="148">
        <v>4</v>
      </c>
      <c r="Y740" s="148">
        <v>0.60699999999999998</v>
      </c>
    </row>
    <row r="741" spans="11:25" x14ac:dyDescent="0.25">
      <c r="K741" s="145" t="s">
        <v>1001</v>
      </c>
      <c r="L741" s="145">
        <v>15</v>
      </c>
      <c r="M741" s="145">
        <v>220706</v>
      </c>
      <c r="N741" s="148">
        <v>2.7E-2</v>
      </c>
      <c r="O741" s="148">
        <v>0.52600000000000002</v>
      </c>
      <c r="P741" s="148">
        <v>0.92400000000000004</v>
      </c>
      <c r="Q741" s="148">
        <v>7.2800000000000002E-4</v>
      </c>
      <c r="R741" s="148">
        <v>7</v>
      </c>
      <c r="S741" s="148">
        <v>0.59799999999999998</v>
      </c>
      <c r="T741" s="148">
        <v>-5.5910000000000002</v>
      </c>
      <c r="U741" s="148">
        <v>1</v>
      </c>
      <c r="V741" s="148">
        <v>3.9100000000000003E-2</v>
      </c>
      <c r="W741" s="148">
        <v>147.28</v>
      </c>
      <c r="X741" s="148">
        <v>4</v>
      </c>
      <c r="Y741" s="148">
        <v>0.79299999999999904</v>
      </c>
    </row>
    <row r="742" spans="11:25" x14ac:dyDescent="0.25">
      <c r="K742" s="145" t="s">
        <v>1145</v>
      </c>
      <c r="L742" s="145">
        <v>82</v>
      </c>
      <c r="M742" s="145">
        <v>251488</v>
      </c>
      <c r="N742" s="148">
        <v>0.372</v>
      </c>
      <c r="O742" s="148">
        <v>0.63800000000000001</v>
      </c>
      <c r="P742" s="148">
        <v>0.8</v>
      </c>
      <c r="Q742" s="148">
        <v>5.5299999999999898E-3</v>
      </c>
      <c r="R742" s="148">
        <v>7</v>
      </c>
      <c r="S742" s="148">
        <v>0.113</v>
      </c>
      <c r="T742" s="148">
        <v>-12.077</v>
      </c>
      <c r="U742" s="148">
        <v>1</v>
      </c>
      <c r="V742" s="148">
        <v>5.7200000000000001E-2</v>
      </c>
      <c r="W742" s="148">
        <v>112.05500000000001</v>
      </c>
      <c r="X742" s="148">
        <v>4</v>
      </c>
      <c r="Y742" s="148">
        <v>0.56899999999999995</v>
      </c>
    </row>
    <row r="743" spans="11:25" x14ac:dyDescent="0.25">
      <c r="K743" s="145" t="s">
        <v>1086</v>
      </c>
      <c r="L743" s="145">
        <v>85</v>
      </c>
      <c r="M743" s="145">
        <v>225280</v>
      </c>
      <c r="N743" s="148">
        <v>1.7999999999999999E-2</v>
      </c>
      <c r="O743" s="148">
        <v>0.57299999999999995</v>
      </c>
      <c r="P743" s="148">
        <v>0.90200000000000002</v>
      </c>
      <c r="Q743" s="148">
        <v>1.25E-3</v>
      </c>
      <c r="R743" s="148">
        <v>6</v>
      </c>
      <c r="S743" s="148">
        <v>9.2799999999999994E-2</v>
      </c>
      <c r="T743" s="148">
        <v>-7.6379999999999999</v>
      </c>
      <c r="U743" s="148">
        <v>0</v>
      </c>
      <c r="V743" s="148">
        <v>5.3999999999999999E-2</v>
      </c>
      <c r="W743" s="148">
        <v>84.412000000000006</v>
      </c>
      <c r="X743" s="148">
        <v>4</v>
      </c>
      <c r="Y743" s="148">
        <v>0.875999999999999</v>
      </c>
    </row>
    <row r="744" spans="11:25" x14ac:dyDescent="0.25">
      <c r="K744" s="145" t="s">
        <v>1146</v>
      </c>
      <c r="L744" s="145">
        <v>52</v>
      </c>
      <c r="M744" s="145">
        <v>236800</v>
      </c>
      <c r="N744" s="148">
        <v>0.33399999999999902</v>
      </c>
      <c r="O744" s="148">
        <v>0.67599999999999905</v>
      </c>
      <c r="P744" s="148">
        <v>0.7</v>
      </c>
      <c r="Q744" s="148">
        <v>1.4E-5</v>
      </c>
      <c r="R744" s="148">
        <v>11</v>
      </c>
      <c r="S744" s="148">
        <v>4.6199999999999998E-2</v>
      </c>
      <c r="T744" s="148">
        <v>-13.397</v>
      </c>
      <c r="U744" s="148">
        <v>0</v>
      </c>
      <c r="V744" s="148">
        <v>3.9100000000000003E-2</v>
      </c>
      <c r="W744" s="148">
        <v>114.932</v>
      </c>
      <c r="X744" s="148">
        <v>4</v>
      </c>
      <c r="Y744" s="148">
        <v>0.69199999999999995</v>
      </c>
    </row>
    <row r="745" spans="11:25" x14ac:dyDescent="0.25">
      <c r="K745" s="145" t="s">
        <v>1147</v>
      </c>
      <c r="L745" s="145">
        <v>73</v>
      </c>
      <c r="M745" s="145">
        <v>450800</v>
      </c>
      <c r="N745" s="148">
        <v>7.2599999999999997E-4</v>
      </c>
      <c r="O745" s="148">
        <v>0.79299999999999904</v>
      </c>
      <c r="P745" s="148">
        <v>0.70299999999999996</v>
      </c>
      <c r="Q745" s="148">
        <v>0.88</v>
      </c>
      <c r="R745" s="148">
        <v>0</v>
      </c>
      <c r="S745" s="148">
        <v>7.4999999999999997E-2</v>
      </c>
      <c r="T745" s="148">
        <v>-9.548</v>
      </c>
      <c r="U745" s="148">
        <v>1</v>
      </c>
      <c r="V745" s="148">
        <v>5.8099999999999999E-2</v>
      </c>
      <c r="W745" s="148">
        <v>130.27000000000001</v>
      </c>
      <c r="X745" s="148">
        <v>4</v>
      </c>
      <c r="Y745" s="148">
        <v>0.85599999999999998</v>
      </c>
    </row>
    <row r="746" spans="11:25" x14ac:dyDescent="0.25">
      <c r="K746" s="145" t="s">
        <v>1148</v>
      </c>
      <c r="L746" s="145">
        <v>73</v>
      </c>
      <c r="M746" s="145">
        <v>263040</v>
      </c>
      <c r="N746" s="148">
        <v>0.16800000000000001</v>
      </c>
      <c r="O746" s="148">
        <v>0.66</v>
      </c>
      <c r="P746" s="148">
        <v>0.81599999999999995</v>
      </c>
      <c r="Q746" s="148">
        <v>1.8100000000000002E-2</v>
      </c>
      <c r="R746" s="148">
        <v>2</v>
      </c>
      <c r="S746" s="148">
        <v>6.08E-2</v>
      </c>
      <c r="T746" s="148">
        <v>-6.61</v>
      </c>
      <c r="U746" s="148">
        <v>1</v>
      </c>
      <c r="V746" s="148">
        <v>2.9899999999999999E-2</v>
      </c>
      <c r="W746" s="148">
        <v>111.346</v>
      </c>
      <c r="X746" s="148">
        <v>4</v>
      </c>
      <c r="Y746" s="148">
        <v>0.67799999999999905</v>
      </c>
    </row>
    <row r="747" spans="11:25" x14ac:dyDescent="0.25">
      <c r="K747" s="145" t="s">
        <v>1050</v>
      </c>
      <c r="L747" s="145">
        <v>76</v>
      </c>
      <c r="M747" s="145">
        <v>248906</v>
      </c>
      <c r="N747" s="148">
        <v>0.25</v>
      </c>
      <c r="O747" s="148">
        <v>0.49099999999999999</v>
      </c>
      <c r="P747" s="148">
        <v>0.80200000000000005</v>
      </c>
      <c r="Q747" s="148">
        <v>0</v>
      </c>
      <c r="R747" s="148">
        <v>4</v>
      </c>
      <c r="S747" s="148">
        <v>0.38700000000000001</v>
      </c>
      <c r="T747" s="148">
        <v>-7.1059999999999999</v>
      </c>
      <c r="U747" s="148">
        <v>1</v>
      </c>
      <c r="V747" s="148">
        <v>3.9199999999999999E-2</v>
      </c>
      <c r="W747" s="148">
        <v>119.25</v>
      </c>
      <c r="X747" s="148">
        <v>4</v>
      </c>
      <c r="Y747" s="148">
        <v>0.47199999999999998</v>
      </c>
    </row>
    <row r="748" spans="11:25" x14ac:dyDescent="0.25">
      <c r="K748" s="145" t="s">
        <v>1149</v>
      </c>
      <c r="L748" s="145">
        <v>75</v>
      </c>
      <c r="M748" s="145">
        <v>288733</v>
      </c>
      <c r="N748" s="148">
        <v>0.54600000000000004</v>
      </c>
      <c r="O748" s="148">
        <v>0.52200000000000002</v>
      </c>
      <c r="P748" s="148">
        <v>0.55899999999999905</v>
      </c>
      <c r="Q748" s="148">
        <v>5.6499999999999996E-3</v>
      </c>
      <c r="R748" s="148">
        <v>6</v>
      </c>
      <c r="S748" s="148">
        <v>0.188</v>
      </c>
      <c r="T748" s="148">
        <v>-13.640999999999901</v>
      </c>
      <c r="U748" s="148">
        <v>1</v>
      </c>
      <c r="V748" s="148">
        <v>3.8699999999999998E-2</v>
      </c>
      <c r="W748" s="148">
        <v>176.89400000000001</v>
      </c>
      <c r="X748" s="148">
        <v>4</v>
      </c>
      <c r="Y748" s="148">
        <v>0.90799999999999903</v>
      </c>
    </row>
    <row r="749" spans="11:25" x14ac:dyDescent="0.25">
      <c r="K749" s="145" t="s">
        <v>1150</v>
      </c>
      <c r="L749" s="145">
        <v>65</v>
      </c>
      <c r="M749" s="145">
        <v>363640</v>
      </c>
      <c r="N749" s="148">
        <v>0.36099999999999999</v>
      </c>
      <c r="O749" s="148">
        <v>0.70199999999999996</v>
      </c>
      <c r="P749" s="148">
        <v>0.59</v>
      </c>
      <c r="Q749" s="148">
        <v>3.9099999999999998E-6</v>
      </c>
      <c r="R749" s="148">
        <v>2</v>
      </c>
      <c r="S749" s="148">
        <v>5.1200000000000002E-2</v>
      </c>
      <c r="T749" s="148">
        <v>-12.76</v>
      </c>
      <c r="U749" s="148">
        <v>1</v>
      </c>
      <c r="V749" s="148">
        <v>3.0200000000000001E-2</v>
      </c>
      <c r="W749" s="148">
        <v>111.57</v>
      </c>
      <c r="X749" s="148">
        <v>4</v>
      </c>
      <c r="Y749" s="148">
        <v>0.97299999999999998</v>
      </c>
    </row>
    <row r="750" spans="11:25" x14ac:dyDescent="0.25">
      <c r="K750" s="145" t="s">
        <v>1151</v>
      </c>
      <c r="L750" s="145">
        <v>54</v>
      </c>
      <c r="M750" s="145">
        <v>277480</v>
      </c>
      <c r="N750" s="148">
        <v>1.3899999999999999E-2</v>
      </c>
      <c r="O750" s="148">
        <v>0.56499999999999995</v>
      </c>
      <c r="P750" s="148">
        <v>0.76400000000000001</v>
      </c>
      <c r="Q750" s="148">
        <v>4.8799999999999998E-3</v>
      </c>
      <c r="R750" s="148">
        <v>1</v>
      </c>
      <c r="S750" s="148">
        <v>7.9000000000000001E-2</v>
      </c>
      <c r="T750" s="148">
        <v>-9.43</v>
      </c>
      <c r="U750" s="148">
        <v>1</v>
      </c>
      <c r="V750" s="148">
        <v>3.5099999999999999E-2</v>
      </c>
      <c r="W750" s="148">
        <v>100.89100000000001</v>
      </c>
      <c r="X750" s="148">
        <v>4</v>
      </c>
      <c r="Y750" s="148">
        <v>0.68599999999999905</v>
      </c>
    </row>
    <row r="751" spans="11:25" x14ac:dyDescent="0.25">
      <c r="K751" s="145" t="s">
        <v>1152</v>
      </c>
      <c r="L751" s="145">
        <v>58</v>
      </c>
      <c r="M751" s="145">
        <v>242720</v>
      </c>
      <c r="N751" s="148">
        <v>1.55E-2</v>
      </c>
      <c r="O751" s="148">
        <v>0.32400000000000001</v>
      </c>
      <c r="P751" s="148">
        <v>0.93099999999999905</v>
      </c>
      <c r="Q751" s="148">
        <v>2.52E-2</v>
      </c>
      <c r="R751" s="148">
        <v>9</v>
      </c>
      <c r="S751" s="148">
        <v>0.27699999999999902</v>
      </c>
      <c r="T751" s="148">
        <v>-6.8029999999999999</v>
      </c>
      <c r="U751" s="148">
        <v>1</v>
      </c>
      <c r="V751" s="148">
        <v>8.3699999999999997E-2</v>
      </c>
      <c r="W751" s="148">
        <v>82.747999999999905</v>
      </c>
      <c r="X751" s="148">
        <v>4</v>
      </c>
      <c r="Y751" s="148">
        <v>0.313</v>
      </c>
    </row>
    <row r="752" spans="11:25" x14ac:dyDescent="0.25">
      <c r="K752" s="145" t="s">
        <v>997</v>
      </c>
      <c r="L752" s="145">
        <v>68</v>
      </c>
      <c r="M752" s="145">
        <v>287400</v>
      </c>
      <c r="N752" s="148">
        <v>1.83E-4</v>
      </c>
      <c r="O752" s="148">
        <v>0.441</v>
      </c>
      <c r="P752" s="148">
        <v>0.90799999999999903</v>
      </c>
      <c r="Q752" s="148">
        <v>3.2799999999999999E-3</v>
      </c>
      <c r="R752" s="148">
        <v>11</v>
      </c>
      <c r="S752" s="148">
        <v>6.1199999999999997E-2</v>
      </c>
      <c r="T752" s="148">
        <v>-4.6269999999999998</v>
      </c>
      <c r="U752" s="148">
        <v>0</v>
      </c>
      <c r="V752" s="148">
        <v>0.115</v>
      </c>
      <c r="W752" s="148">
        <v>145.43899999999999</v>
      </c>
      <c r="X752" s="148">
        <v>4</v>
      </c>
      <c r="Y752" s="148">
        <v>0.63200000000000001</v>
      </c>
    </row>
    <row r="753" spans="11:25" x14ac:dyDescent="0.25">
      <c r="K753" s="145" t="s">
        <v>1153</v>
      </c>
      <c r="L753" s="145">
        <v>64</v>
      </c>
      <c r="M753" s="145">
        <v>212226</v>
      </c>
      <c r="N753" s="148">
        <v>6.4599999999999998E-4</v>
      </c>
      <c r="O753" s="148">
        <v>0.55399999999999905</v>
      </c>
      <c r="P753" s="148">
        <v>0.83299999999999996</v>
      </c>
      <c r="Q753" s="148">
        <v>2.5000000000000001E-3</v>
      </c>
      <c r="R753" s="148">
        <v>2</v>
      </c>
      <c r="S753" s="148">
        <v>7.3700000000000002E-2</v>
      </c>
      <c r="T753" s="148">
        <v>-6.6669999999999998</v>
      </c>
      <c r="U753" s="148">
        <v>0</v>
      </c>
      <c r="V753" s="148">
        <v>3.4700000000000002E-2</v>
      </c>
      <c r="W753" s="148">
        <v>142.673</v>
      </c>
      <c r="X753" s="148">
        <v>4</v>
      </c>
      <c r="Y753" s="148">
        <v>0.77300000000000002</v>
      </c>
    </row>
    <row r="754" spans="11:25" x14ac:dyDescent="0.25">
      <c r="K754" s="145" t="s">
        <v>1006</v>
      </c>
      <c r="L754" s="145">
        <v>68</v>
      </c>
      <c r="M754" s="145">
        <v>201026</v>
      </c>
      <c r="N754" s="148">
        <v>3.7199999999999997E-2</v>
      </c>
      <c r="O754" s="148">
        <v>0.47199999999999998</v>
      </c>
      <c r="P754" s="148">
        <v>0.94599999999999995</v>
      </c>
      <c r="Q754" s="148">
        <v>0</v>
      </c>
      <c r="R754" s="148">
        <v>2</v>
      </c>
      <c r="S754" s="148">
        <v>0.35199999999999998</v>
      </c>
      <c r="T754" s="148">
        <v>-4.5910000000000002</v>
      </c>
      <c r="U754" s="148">
        <v>1</v>
      </c>
      <c r="V754" s="148">
        <v>0.14499999999999999</v>
      </c>
      <c r="W754" s="148">
        <v>177.489</v>
      </c>
      <c r="X754" s="148">
        <v>4</v>
      </c>
      <c r="Y754" s="148">
        <v>0.48599999999999999</v>
      </c>
    </row>
    <row r="755" spans="11:25" x14ac:dyDescent="0.25">
      <c r="K755" s="145" t="s">
        <v>910</v>
      </c>
      <c r="L755" s="145">
        <v>66</v>
      </c>
      <c r="M755" s="145">
        <v>211026</v>
      </c>
      <c r="N755" s="148">
        <v>2.4899999999999999E-2</v>
      </c>
      <c r="O755" s="148">
        <v>0.629</v>
      </c>
      <c r="P755" s="148">
        <v>0.78500000000000003</v>
      </c>
      <c r="Q755" s="148">
        <v>9.4499999999999993E-6</v>
      </c>
      <c r="R755" s="148">
        <v>5</v>
      </c>
      <c r="S755" s="148">
        <v>5.2200000000000003E-2</v>
      </c>
      <c r="T755" s="148">
        <v>-10.760999999999999</v>
      </c>
      <c r="U755" s="148">
        <v>1</v>
      </c>
      <c r="V755" s="148">
        <v>4.7100000000000003E-2</v>
      </c>
      <c r="W755" s="148">
        <v>108.53100000000001</v>
      </c>
      <c r="X755" s="148">
        <v>4</v>
      </c>
      <c r="Y755" s="148">
        <v>0.86899999999999999</v>
      </c>
    </row>
    <row r="756" spans="11:25" x14ac:dyDescent="0.25">
      <c r="K756" s="145" t="s">
        <v>973</v>
      </c>
      <c r="L756" s="145">
        <v>75</v>
      </c>
      <c r="M756" s="145">
        <v>296200</v>
      </c>
      <c r="N756" s="148">
        <v>0.36099999999999999</v>
      </c>
      <c r="O756" s="148">
        <v>0.45299999999999901</v>
      </c>
      <c r="P756" s="148">
        <v>0.90599999999999903</v>
      </c>
      <c r="Q756" s="148">
        <v>5.6899999999999995E-4</v>
      </c>
      <c r="R756" s="148">
        <v>9</v>
      </c>
      <c r="S756" s="148">
        <v>0.26</v>
      </c>
      <c r="T756" s="148">
        <v>-4.0010000000000003</v>
      </c>
      <c r="U756" s="148">
        <v>1</v>
      </c>
      <c r="V756" s="148">
        <v>0.115</v>
      </c>
      <c r="W756" s="148">
        <v>137.57499999999999</v>
      </c>
      <c r="X756" s="148">
        <v>4</v>
      </c>
      <c r="Y756" s="148">
        <v>0.47299999999999998</v>
      </c>
    </row>
    <row r="757" spans="11:25" x14ac:dyDescent="0.25">
      <c r="K757" s="145" t="s">
        <v>1045</v>
      </c>
      <c r="L757" s="145">
        <v>74</v>
      </c>
      <c r="M757" s="145">
        <v>165906</v>
      </c>
      <c r="N757" s="148">
        <v>2.4199999999999998E-3</v>
      </c>
      <c r="O757" s="148">
        <v>0.317</v>
      </c>
      <c r="P757" s="148">
        <v>0.98099999999999998</v>
      </c>
      <c r="Q757" s="148">
        <v>6.77E-3</v>
      </c>
      <c r="R757" s="148">
        <v>6</v>
      </c>
      <c r="S757" s="148">
        <v>8.5199999999999998E-2</v>
      </c>
      <c r="T757" s="148">
        <v>-7.1020000000000003</v>
      </c>
      <c r="U757" s="148">
        <v>1</v>
      </c>
      <c r="V757" s="148">
        <v>0.17399999999999999</v>
      </c>
      <c r="W757" s="148">
        <v>140.07900000000001</v>
      </c>
      <c r="X757" s="148">
        <v>4</v>
      </c>
      <c r="Y757" s="148">
        <v>0.23399999999999899</v>
      </c>
    </row>
    <row r="758" spans="11:25" x14ac:dyDescent="0.25">
      <c r="K758" s="145" t="s">
        <v>1154</v>
      </c>
      <c r="L758" s="145">
        <v>70</v>
      </c>
      <c r="M758" s="145">
        <v>233960</v>
      </c>
      <c r="N758" s="148">
        <v>1.03E-2</v>
      </c>
      <c r="O758" s="148">
        <v>0.221</v>
      </c>
      <c r="P758" s="148">
        <v>0.95599999999999996</v>
      </c>
      <c r="Q758" s="148">
        <v>5.2300000000000003E-4</v>
      </c>
      <c r="R758" s="148">
        <v>0</v>
      </c>
      <c r="S758" s="148">
        <v>0.19500000000000001</v>
      </c>
      <c r="T758" s="148">
        <v>-4.641</v>
      </c>
      <c r="U758" s="148">
        <v>1</v>
      </c>
      <c r="V758" s="148">
        <v>8.7599999999999997E-2</v>
      </c>
      <c r="W758" s="148">
        <v>173.25399999999999</v>
      </c>
      <c r="X758" s="148">
        <v>4</v>
      </c>
      <c r="Y758" s="148">
        <v>0.432</v>
      </c>
    </row>
    <row r="759" spans="11:25" x14ac:dyDescent="0.25">
      <c r="K759" s="145" t="s">
        <v>1155</v>
      </c>
      <c r="L759" s="145">
        <v>34</v>
      </c>
      <c r="M759" s="145">
        <v>218400</v>
      </c>
      <c r="N759" s="148">
        <v>1.82E-3</v>
      </c>
      <c r="O759" s="148">
        <v>0.56599999999999995</v>
      </c>
      <c r="P759" s="148">
        <v>0.92599999999999905</v>
      </c>
      <c r="Q759" s="148">
        <v>0.122</v>
      </c>
      <c r="R759" s="148">
        <v>4</v>
      </c>
      <c r="S759" s="148">
        <v>0.28100000000000003</v>
      </c>
      <c r="T759" s="148">
        <v>-7.0990000000000002</v>
      </c>
      <c r="U759" s="148">
        <v>1</v>
      </c>
      <c r="V759" s="148">
        <v>3.27E-2</v>
      </c>
      <c r="W759" s="148">
        <v>146.27099999999999</v>
      </c>
      <c r="X759" s="148">
        <v>4</v>
      </c>
      <c r="Y759" s="148">
        <v>0.96299999999999997</v>
      </c>
    </row>
    <row r="760" spans="11:25" x14ac:dyDescent="0.25">
      <c r="K760" s="145" t="s">
        <v>1156</v>
      </c>
      <c r="L760" s="145">
        <v>25</v>
      </c>
      <c r="M760" s="145">
        <v>288533</v>
      </c>
      <c r="N760" s="148">
        <v>7.3200000000000001E-4</v>
      </c>
      <c r="O760" s="148">
        <v>0.53600000000000003</v>
      </c>
      <c r="P760" s="148">
        <v>0.86899999999999999</v>
      </c>
      <c r="Q760" s="148">
        <v>3.7399999999999998E-4</v>
      </c>
      <c r="R760" s="148">
        <v>4</v>
      </c>
      <c r="S760" s="148">
        <v>0.33700000000000002</v>
      </c>
      <c r="T760" s="148">
        <v>-4.91</v>
      </c>
      <c r="U760" s="148">
        <v>0</v>
      </c>
      <c r="V760" s="148">
        <v>5.9700000000000003E-2</v>
      </c>
      <c r="W760" s="148">
        <v>166.38299999999899</v>
      </c>
      <c r="X760" s="148">
        <v>4</v>
      </c>
      <c r="Y760" s="148">
        <v>0.49299999999999999</v>
      </c>
    </row>
    <row r="761" spans="11:25" x14ac:dyDescent="0.25">
      <c r="K761" s="145" t="s">
        <v>1157</v>
      </c>
      <c r="L761" s="145">
        <v>44</v>
      </c>
      <c r="M761" s="145">
        <v>227733</v>
      </c>
      <c r="N761" s="148">
        <v>9.01E-4</v>
      </c>
      <c r="O761" s="148">
        <v>0.42099999999999999</v>
      </c>
      <c r="P761" s="148">
        <v>0.74199999999999999</v>
      </c>
      <c r="Q761" s="148">
        <v>2.16E-3</v>
      </c>
      <c r="R761" s="148">
        <v>4</v>
      </c>
      <c r="S761" s="148">
        <v>0.68899999999999995</v>
      </c>
      <c r="T761" s="148">
        <v>-10.564</v>
      </c>
      <c r="U761" s="148">
        <v>1</v>
      </c>
      <c r="V761" s="148">
        <v>3.3399999999999999E-2</v>
      </c>
      <c r="W761" s="148">
        <v>105.889</v>
      </c>
      <c r="X761" s="148">
        <v>4</v>
      </c>
      <c r="Y761" s="148">
        <v>0.76200000000000001</v>
      </c>
    </row>
    <row r="762" spans="11:25" x14ac:dyDescent="0.25">
      <c r="K762" s="145" t="s">
        <v>1158</v>
      </c>
      <c r="L762" s="145">
        <v>63</v>
      </c>
      <c r="M762" s="145">
        <v>252533</v>
      </c>
      <c r="N762" s="148">
        <v>4.8199999999999996E-6</v>
      </c>
      <c r="O762" s="148">
        <v>0.55000000000000004</v>
      </c>
      <c r="P762" s="148">
        <v>0.76500000000000001</v>
      </c>
      <c r="Q762" s="148">
        <v>0.873</v>
      </c>
      <c r="R762" s="148">
        <v>7</v>
      </c>
      <c r="S762" s="148">
        <v>0.13200000000000001</v>
      </c>
      <c r="T762" s="148">
        <v>-8.6839999999999993</v>
      </c>
      <c r="U762" s="148">
        <v>1</v>
      </c>
      <c r="V762" s="148">
        <v>2.87E-2</v>
      </c>
      <c r="W762" s="148">
        <v>139.453</v>
      </c>
      <c r="X762" s="148">
        <v>4</v>
      </c>
      <c r="Y762" s="148">
        <v>0.41699999999999998</v>
      </c>
    </row>
    <row r="763" spans="11:25" x14ac:dyDescent="0.25">
      <c r="K763" s="145" t="s">
        <v>981</v>
      </c>
      <c r="L763" s="145">
        <v>74</v>
      </c>
      <c r="M763" s="145">
        <v>310333</v>
      </c>
      <c r="N763" s="148">
        <v>6.2799999999999995E-2</v>
      </c>
      <c r="O763" s="148">
        <v>0.53600000000000003</v>
      </c>
      <c r="P763" s="148">
        <v>0.84399999999999997</v>
      </c>
      <c r="Q763" s="148">
        <v>8.4000000000000003E-4</v>
      </c>
      <c r="R763" s="148">
        <v>6</v>
      </c>
      <c r="S763" s="148">
        <v>6.08E-2</v>
      </c>
      <c r="T763" s="148">
        <v>-6.9179999999999904</v>
      </c>
      <c r="U763" s="148">
        <v>0</v>
      </c>
      <c r="V763" s="148">
        <v>5.7999999999999899E-2</v>
      </c>
      <c r="W763" s="148">
        <v>117.652</v>
      </c>
      <c r="X763" s="148">
        <v>4</v>
      </c>
      <c r="Y763" s="148">
        <v>0.185</v>
      </c>
    </row>
    <row r="764" spans="11:25" x14ac:dyDescent="0.25">
      <c r="K764" s="145" t="s">
        <v>1159</v>
      </c>
      <c r="L764" s="145">
        <v>68</v>
      </c>
      <c r="M764" s="145">
        <v>224933</v>
      </c>
      <c r="N764" s="148">
        <v>9.11E-2</v>
      </c>
      <c r="O764" s="148">
        <v>0.67299999999999904</v>
      </c>
      <c r="P764" s="148">
        <v>0.89900000000000002</v>
      </c>
      <c r="Q764" s="148">
        <v>1.72E-2</v>
      </c>
      <c r="R764" s="148">
        <v>11</v>
      </c>
      <c r="S764" s="148">
        <v>4.8099999999999997E-2</v>
      </c>
      <c r="T764" s="148">
        <v>-3.528</v>
      </c>
      <c r="U764" s="148">
        <v>1</v>
      </c>
      <c r="V764" s="148">
        <v>4.3400000000000001E-2</v>
      </c>
      <c r="W764" s="148">
        <v>129.88499999999999</v>
      </c>
      <c r="X764" s="148">
        <v>4</v>
      </c>
      <c r="Y764" s="148">
        <v>0.79299999999999904</v>
      </c>
    </row>
    <row r="765" spans="11:25" x14ac:dyDescent="0.25">
      <c r="K765" s="145" t="s">
        <v>1160</v>
      </c>
      <c r="L765" s="145">
        <v>66</v>
      </c>
      <c r="M765" s="145">
        <v>346280</v>
      </c>
      <c r="N765" s="148">
        <v>0.13200000000000001</v>
      </c>
      <c r="O765" s="148">
        <v>0.52200000000000002</v>
      </c>
      <c r="P765" s="148">
        <v>0.85</v>
      </c>
      <c r="Q765" s="148">
        <v>3.3799999999999997E-2</v>
      </c>
      <c r="R765" s="148">
        <v>7</v>
      </c>
      <c r="S765" s="148">
        <v>0.29499999999999998</v>
      </c>
      <c r="T765" s="148">
        <v>-4.7690000000000001</v>
      </c>
      <c r="U765" s="148">
        <v>1</v>
      </c>
      <c r="V765" s="148">
        <v>3.61E-2</v>
      </c>
      <c r="W765" s="148">
        <v>124.21599999999999</v>
      </c>
      <c r="X765" s="148">
        <v>4</v>
      </c>
      <c r="Y765" s="148">
        <v>0.71</v>
      </c>
    </row>
    <row r="766" spans="11:25" x14ac:dyDescent="0.25">
      <c r="K766" s="145" t="s">
        <v>1161</v>
      </c>
      <c r="L766" s="145">
        <v>22</v>
      </c>
      <c r="M766" s="145">
        <v>268200</v>
      </c>
      <c r="N766" s="148">
        <v>5.9299999999999998E-5</v>
      </c>
      <c r="O766" s="148">
        <v>0.20599999999999999</v>
      </c>
      <c r="P766" s="148">
        <v>0.81</v>
      </c>
      <c r="Q766" s="148">
        <v>6.4399999999999999E-2</v>
      </c>
      <c r="R766" s="148">
        <v>9</v>
      </c>
      <c r="S766" s="148">
        <v>8.5500000000000007E-2</v>
      </c>
      <c r="T766" s="148">
        <v>-6.492</v>
      </c>
      <c r="U766" s="148">
        <v>1</v>
      </c>
      <c r="V766" s="148">
        <v>4.2299999999999997E-2</v>
      </c>
      <c r="W766" s="148">
        <v>163.55199999999999</v>
      </c>
      <c r="X766" s="148">
        <v>4</v>
      </c>
      <c r="Y766" s="148">
        <v>0.155</v>
      </c>
    </row>
    <row r="767" spans="11:25" x14ac:dyDescent="0.25">
      <c r="K767" s="145" t="s">
        <v>1162</v>
      </c>
      <c r="L767" s="145">
        <v>71</v>
      </c>
      <c r="M767" s="145">
        <v>155973</v>
      </c>
      <c r="N767" s="148">
        <v>5.1700000000000001E-3</v>
      </c>
      <c r="O767" s="148">
        <v>0.46200000000000002</v>
      </c>
      <c r="P767" s="148">
        <v>0.83599999999999997</v>
      </c>
      <c r="Q767" s="148">
        <v>0</v>
      </c>
      <c r="R767" s="148">
        <v>11</v>
      </c>
      <c r="S767" s="148">
        <v>0.18</v>
      </c>
      <c r="T767" s="148">
        <v>-5.766</v>
      </c>
      <c r="U767" s="148">
        <v>0</v>
      </c>
      <c r="V767" s="148">
        <v>6.2100000000000002E-2</v>
      </c>
      <c r="W767" s="148">
        <v>168.76599999999999</v>
      </c>
      <c r="X767" s="148">
        <v>4</v>
      </c>
      <c r="Y767" s="148">
        <v>0.67099999999999904</v>
      </c>
    </row>
    <row r="768" spans="11:25" x14ac:dyDescent="0.25">
      <c r="K768" s="145" t="s">
        <v>1163</v>
      </c>
      <c r="L768" s="145">
        <v>72</v>
      </c>
      <c r="M768" s="145">
        <v>222426</v>
      </c>
      <c r="N768" s="148">
        <v>0.28699999999999998</v>
      </c>
      <c r="O768" s="148">
        <v>0.79599999999999904</v>
      </c>
      <c r="P768" s="148">
        <v>0.872</v>
      </c>
      <c r="Q768" s="148">
        <v>0</v>
      </c>
      <c r="R768" s="148">
        <v>9</v>
      </c>
      <c r="S768" s="148">
        <v>0.28399999999999997</v>
      </c>
      <c r="T768" s="148">
        <v>-6.7220000000000004</v>
      </c>
      <c r="U768" s="148">
        <v>0</v>
      </c>
      <c r="V768" s="148">
        <v>5.7299999999999997E-2</v>
      </c>
      <c r="W768" s="148">
        <v>129.89400000000001</v>
      </c>
      <c r="X768" s="148">
        <v>4</v>
      </c>
      <c r="Y768" s="148">
        <v>0.86599999999999999</v>
      </c>
    </row>
    <row r="769" spans="11:25" x14ac:dyDescent="0.25">
      <c r="K769" s="145" t="s">
        <v>1164</v>
      </c>
      <c r="L769" s="145">
        <v>63</v>
      </c>
      <c r="M769" s="145">
        <v>173173</v>
      </c>
      <c r="N769" s="148">
        <v>4.2699999999999899E-4</v>
      </c>
      <c r="O769" s="148">
        <v>0.48699999999999999</v>
      </c>
      <c r="P769" s="148">
        <v>0.88400000000000001</v>
      </c>
      <c r="Q769" s="148">
        <v>0.40200000000000002</v>
      </c>
      <c r="R769" s="148">
        <v>5</v>
      </c>
      <c r="S769" s="148">
        <v>9.5399999999999999E-2</v>
      </c>
      <c r="T769" s="148">
        <v>-11.994999999999999</v>
      </c>
      <c r="U769" s="148">
        <v>1</v>
      </c>
      <c r="V769" s="148">
        <v>4.2500000000000003E-2</v>
      </c>
      <c r="W769" s="148">
        <v>135.53299999999999</v>
      </c>
      <c r="X769" s="148">
        <v>4</v>
      </c>
      <c r="Y769" s="148">
        <v>0.56899999999999995</v>
      </c>
    </row>
    <row r="770" spans="11:25" x14ac:dyDescent="0.25">
      <c r="K770" s="145" t="s">
        <v>1165</v>
      </c>
      <c r="L770" s="145">
        <v>55</v>
      </c>
      <c r="M770" s="145">
        <v>158106</v>
      </c>
      <c r="N770" s="148">
        <v>6.5799999999999997E-2</v>
      </c>
      <c r="O770" s="148">
        <v>0.76800000000000002</v>
      </c>
      <c r="P770" s="148">
        <v>0.71599999999999997</v>
      </c>
      <c r="Q770" s="148">
        <v>2.1299999999999999E-3</v>
      </c>
      <c r="R770" s="148">
        <v>2</v>
      </c>
      <c r="S770" s="148">
        <v>3.7900000000000003E-2</v>
      </c>
      <c r="T770" s="148">
        <v>-12.922000000000001</v>
      </c>
      <c r="U770" s="148">
        <v>1</v>
      </c>
      <c r="V770" s="148">
        <v>6.25E-2</v>
      </c>
      <c r="W770" s="148">
        <v>157.935</v>
      </c>
      <c r="X770" s="148">
        <v>4</v>
      </c>
      <c r="Y770" s="148">
        <v>0.96099999999999997</v>
      </c>
    </row>
    <row r="771" spans="11:25" x14ac:dyDescent="0.25">
      <c r="K771" s="145" t="s">
        <v>1166</v>
      </c>
      <c r="L771" s="145">
        <v>43</v>
      </c>
      <c r="M771" s="145">
        <v>215120</v>
      </c>
      <c r="N771" s="148">
        <v>2.3799999999999999E-5</v>
      </c>
      <c r="O771" s="148">
        <v>0.46500000000000002</v>
      </c>
      <c r="P771" s="148">
        <v>0.88599999999999901</v>
      </c>
      <c r="Q771" s="148">
        <v>0.314</v>
      </c>
      <c r="R771" s="148">
        <v>3</v>
      </c>
      <c r="S771" s="148">
        <v>0.152</v>
      </c>
      <c r="T771" s="148">
        <v>-7.1829999999999998</v>
      </c>
      <c r="U771" s="148">
        <v>1</v>
      </c>
      <c r="V771" s="148">
        <v>3.5400000000000001E-2</v>
      </c>
      <c r="W771" s="148">
        <v>137.98599999999999</v>
      </c>
      <c r="X771" s="148">
        <v>4</v>
      </c>
      <c r="Y771" s="148">
        <v>0.77200000000000002</v>
      </c>
    </row>
    <row r="772" spans="11:25" x14ac:dyDescent="0.25">
      <c r="K772" s="145" t="s">
        <v>1167</v>
      </c>
      <c r="L772" s="145">
        <v>47</v>
      </c>
      <c r="M772" s="145">
        <v>246973</v>
      </c>
      <c r="N772" s="148">
        <v>2.4199999999999999E-2</v>
      </c>
      <c r="O772" s="148">
        <v>0.56599999999999995</v>
      </c>
      <c r="P772" s="148">
        <v>0.89300000000000002</v>
      </c>
      <c r="Q772" s="148">
        <v>0</v>
      </c>
      <c r="R772" s="148">
        <v>7</v>
      </c>
      <c r="S772" s="148">
        <v>3.4299999999999997E-2</v>
      </c>
      <c r="T772" s="148">
        <v>-8.8800000000000008</v>
      </c>
      <c r="U772" s="148">
        <v>1</v>
      </c>
      <c r="V772" s="148">
        <v>3.09E-2</v>
      </c>
      <c r="W772" s="148">
        <v>102.81299999999899</v>
      </c>
      <c r="X772" s="148">
        <v>4</v>
      </c>
      <c r="Y772" s="148">
        <v>0.77400000000000002</v>
      </c>
    </row>
    <row r="773" spans="11:25" x14ac:dyDescent="0.25">
      <c r="K773" s="145" t="s">
        <v>1168</v>
      </c>
      <c r="L773" s="145">
        <v>62</v>
      </c>
      <c r="M773" s="145">
        <v>417800</v>
      </c>
      <c r="N773" s="148">
        <v>2.7700000000000001E-4</v>
      </c>
      <c r="O773" s="148">
        <v>0.28599999999999998</v>
      </c>
      <c r="P773" s="148">
        <v>0.90700000000000003</v>
      </c>
      <c r="Q773" s="148">
        <v>0.20199999999999901</v>
      </c>
      <c r="R773" s="148">
        <v>7</v>
      </c>
      <c r="S773" s="148">
        <v>8.3699999999999997E-2</v>
      </c>
      <c r="T773" s="148">
        <v>-9.67</v>
      </c>
      <c r="U773" s="148">
        <v>1</v>
      </c>
      <c r="V773" s="148">
        <v>3.7400000000000003E-2</v>
      </c>
      <c r="W773" s="148">
        <v>156.39500000000001</v>
      </c>
      <c r="X773" s="148">
        <v>4</v>
      </c>
      <c r="Y773" s="148">
        <v>0.746</v>
      </c>
    </row>
    <row r="774" spans="11:25" x14ac:dyDescent="0.25">
      <c r="K774" s="145" t="s">
        <v>1169</v>
      </c>
      <c r="L774" s="145">
        <v>57</v>
      </c>
      <c r="M774" s="145">
        <v>279440</v>
      </c>
      <c r="N774" s="148">
        <v>0.41499999999999998</v>
      </c>
      <c r="O774" s="148">
        <v>0.54100000000000004</v>
      </c>
      <c r="P774" s="148">
        <v>0.94599999999999995</v>
      </c>
      <c r="Q774" s="148">
        <v>3.8900000000000002E-4</v>
      </c>
      <c r="R774" s="148">
        <v>6</v>
      </c>
      <c r="S774" s="148">
        <v>4.6800000000000001E-2</v>
      </c>
      <c r="T774" s="148">
        <v>-7.4589999999999996</v>
      </c>
      <c r="U774" s="148">
        <v>1</v>
      </c>
      <c r="V774" s="148">
        <v>5.7999999999999899E-2</v>
      </c>
      <c r="W774" s="148">
        <v>101.169</v>
      </c>
      <c r="X774" s="148">
        <v>4</v>
      </c>
      <c r="Y774" s="148">
        <v>0.72799999999999998</v>
      </c>
    </row>
    <row r="775" spans="11:25" x14ac:dyDescent="0.25">
      <c r="K775" s="145" t="s">
        <v>1170</v>
      </c>
      <c r="L775" s="145">
        <v>70</v>
      </c>
      <c r="M775" s="145">
        <v>252773</v>
      </c>
      <c r="N775" s="148">
        <v>0.10299999999999999</v>
      </c>
      <c r="O775" s="148">
        <v>0.68</v>
      </c>
      <c r="P775" s="148">
        <v>0.67799999999999905</v>
      </c>
      <c r="Q775" s="148">
        <v>8.2799999999999992E-3</v>
      </c>
      <c r="R775" s="148">
        <v>1</v>
      </c>
      <c r="S775" s="148">
        <v>0.20399999999999999</v>
      </c>
      <c r="T775" s="148">
        <v>-11.548</v>
      </c>
      <c r="U775" s="148">
        <v>1</v>
      </c>
      <c r="V775" s="148">
        <v>7.5399999999999995E-2</v>
      </c>
      <c r="W775" s="148">
        <v>131.16499999999999</v>
      </c>
      <c r="X775" s="148">
        <v>4</v>
      </c>
      <c r="Y775" s="148">
        <v>0.251</v>
      </c>
    </row>
    <row r="776" spans="11:25" x14ac:dyDescent="0.25">
      <c r="K776" s="145" t="s">
        <v>1171</v>
      </c>
      <c r="L776" s="145">
        <v>61</v>
      </c>
      <c r="M776" s="145">
        <v>173266</v>
      </c>
      <c r="N776" s="148">
        <v>4.0099999999999997E-3</v>
      </c>
      <c r="O776" s="148">
        <v>0.61599999999999999</v>
      </c>
      <c r="P776" s="148">
        <v>0.72699999999999998</v>
      </c>
      <c r="Q776" s="148">
        <v>0.86</v>
      </c>
      <c r="R776" s="148">
        <v>1</v>
      </c>
      <c r="S776" s="148">
        <v>0.157</v>
      </c>
      <c r="T776" s="148">
        <v>-8.1760000000000002</v>
      </c>
      <c r="U776" s="148">
        <v>0</v>
      </c>
      <c r="V776" s="148">
        <v>3.6499999999999998E-2</v>
      </c>
      <c r="W776" s="148">
        <v>92.259</v>
      </c>
      <c r="X776" s="148">
        <v>4</v>
      </c>
      <c r="Y776" s="148">
        <v>0.54</v>
      </c>
    </row>
    <row r="777" spans="11:25" x14ac:dyDescent="0.25">
      <c r="K777" s="145" t="s">
        <v>1172</v>
      </c>
      <c r="L777" s="145">
        <v>54</v>
      </c>
      <c r="M777" s="145">
        <v>210866</v>
      </c>
      <c r="N777" s="148">
        <v>1.2800000000000001E-3</v>
      </c>
      <c r="O777" s="148">
        <v>0.30499999999999999</v>
      </c>
      <c r="P777" s="148">
        <v>0.96499999999999997</v>
      </c>
      <c r="Q777" s="148">
        <v>1.24E-3</v>
      </c>
      <c r="R777" s="148">
        <v>0</v>
      </c>
      <c r="S777" s="148">
        <v>0.317</v>
      </c>
      <c r="T777" s="148">
        <v>-5.9260000000000002</v>
      </c>
      <c r="U777" s="148">
        <v>1</v>
      </c>
      <c r="V777" s="148">
        <v>8.09E-2</v>
      </c>
      <c r="W777" s="148">
        <v>90.81</v>
      </c>
      <c r="X777" s="148">
        <v>4</v>
      </c>
      <c r="Y777" s="148">
        <v>0.64400000000000002</v>
      </c>
    </row>
    <row r="778" spans="11:25" x14ac:dyDescent="0.25">
      <c r="K778" s="145" t="s">
        <v>1173</v>
      </c>
      <c r="L778" s="145">
        <v>69</v>
      </c>
      <c r="M778" s="145">
        <v>293653</v>
      </c>
      <c r="N778" s="148">
        <v>2.2200000000000001E-2</v>
      </c>
      <c r="O778" s="148">
        <v>0.35799999999999998</v>
      </c>
      <c r="P778" s="148">
        <v>0.89300000000000002</v>
      </c>
      <c r="Q778" s="148">
        <v>5.2400000000000002E-2</v>
      </c>
      <c r="R778" s="148">
        <v>4</v>
      </c>
      <c r="S778" s="148">
        <v>0.126</v>
      </c>
      <c r="T778" s="148">
        <v>-7.4859999999999998</v>
      </c>
      <c r="U778" s="148">
        <v>0</v>
      </c>
      <c r="V778" s="148">
        <v>0.12</v>
      </c>
      <c r="W778" s="148">
        <v>174.238</v>
      </c>
      <c r="X778" s="148">
        <v>4</v>
      </c>
      <c r="Y778" s="148">
        <v>0.26200000000000001</v>
      </c>
    </row>
    <row r="779" spans="11:25" x14ac:dyDescent="0.25">
      <c r="K779" s="145" t="s">
        <v>1174</v>
      </c>
      <c r="L779" s="145">
        <v>42</v>
      </c>
      <c r="M779" s="145">
        <v>220160</v>
      </c>
      <c r="N779" s="148">
        <v>6.5500000000000003E-3</v>
      </c>
      <c r="O779" s="148">
        <v>0.67900000000000005</v>
      </c>
      <c r="P779" s="148">
        <v>0.94599999999999995</v>
      </c>
      <c r="Q779" s="148">
        <v>3.4600000000000001E-5</v>
      </c>
      <c r="R779" s="148">
        <v>9</v>
      </c>
      <c r="S779" s="148">
        <v>5.2400000000000002E-2</v>
      </c>
      <c r="T779" s="148">
        <v>-5.2809999999999997</v>
      </c>
      <c r="U779" s="148">
        <v>1</v>
      </c>
      <c r="V779" s="148">
        <v>6.3799999999999996E-2</v>
      </c>
      <c r="W779" s="148">
        <v>115.425</v>
      </c>
      <c r="X779" s="148">
        <v>4</v>
      </c>
      <c r="Y779" s="148">
        <v>0.89</v>
      </c>
    </row>
    <row r="780" spans="11:25" x14ac:dyDescent="0.25">
      <c r="K780" s="145" t="s">
        <v>1175</v>
      </c>
      <c r="L780" s="145">
        <v>62</v>
      </c>
      <c r="M780" s="145">
        <v>185960</v>
      </c>
      <c r="N780" s="148">
        <v>0.36799999999999999</v>
      </c>
      <c r="O780" s="148">
        <v>0.750999999999999</v>
      </c>
      <c r="P780" s="148">
        <v>0.70299999999999996</v>
      </c>
      <c r="Q780" s="148">
        <v>1.23E-3</v>
      </c>
      <c r="R780" s="148">
        <v>9</v>
      </c>
      <c r="S780" s="148">
        <v>0.19600000000000001</v>
      </c>
      <c r="T780" s="148">
        <v>-5.6870000000000003</v>
      </c>
      <c r="U780" s="148">
        <v>1</v>
      </c>
      <c r="V780" s="148">
        <v>2.87E-2</v>
      </c>
      <c r="W780" s="148">
        <v>97.930999999999997</v>
      </c>
      <c r="X780" s="148">
        <v>4</v>
      </c>
      <c r="Y780" s="148">
        <v>0.90700000000000003</v>
      </c>
    </row>
    <row r="781" spans="11:25" x14ac:dyDescent="0.25">
      <c r="K781" s="145" t="s">
        <v>1176</v>
      </c>
      <c r="L781" s="145">
        <v>48</v>
      </c>
      <c r="M781" s="145">
        <v>448306</v>
      </c>
      <c r="N781" s="148">
        <v>3.2499999999999999E-3</v>
      </c>
      <c r="O781" s="148">
        <v>0.47599999999999998</v>
      </c>
      <c r="P781" s="148">
        <v>0.76400000000000001</v>
      </c>
      <c r="Q781" s="148">
        <v>0.111999999999999</v>
      </c>
      <c r="R781" s="148">
        <v>9</v>
      </c>
      <c r="S781" s="148">
        <v>0.13800000000000001</v>
      </c>
      <c r="T781" s="148">
        <v>-6.4539999999999997</v>
      </c>
      <c r="U781" s="148">
        <v>1</v>
      </c>
      <c r="V781" s="148">
        <v>3.2000000000000001E-2</v>
      </c>
      <c r="W781" s="148">
        <v>171.90299999999999</v>
      </c>
      <c r="X781" s="148">
        <v>4</v>
      </c>
      <c r="Y781" s="148">
        <v>0.54600000000000004</v>
      </c>
    </row>
    <row r="782" spans="11:25" x14ac:dyDescent="0.25">
      <c r="K782" s="145" t="s">
        <v>1177</v>
      </c>
      <c r="L782" s="145">
        <v>86</v>
      </c>
      <c r="M782" s="145">
        <v>295893</v>
      </c>
      <c r="N782" s="148">
        <v>0.25700000000000001</v>
      </c>
      <c r="O782" s="148">
        <v>0.67099999999999904</v>
      </c>
      <c r="P782" s="148">
        <v>0.373</v>
      </c>
      <c r="Q782" s="148">
        <v>7.9499999999999994E-5</v>
      </c>
      <c r="R782" s="148">
        <v>9</v>
      </c>
      <c r="S782" s="148">
        <v>4.8099999999999997E-2</v>
      </c>
      <c r="T782" s="148">
        <v>-18.064</v>
      </c>
      <c r="U782" s="148">
        <v>1</v>
      </c>
      <c r="V782" s="148">
        <v>3.2300000000000002E-2</v>
      </c>
      <c r="W782" s="148">
        <v>92.716999999999999</v>
      </c>
      <c r="X782" s="148">
        <v>4</v>
      </c>
      <c r="Y782" s="148">
        <v>0.73199999999999998</v>
      </c>
    </row>
    <row r="783" spans="11:25" x14ac:dyDescent="0.25">
      <c r="K783" s="145" t="s">
        <v>1112</v>
      </c>
      <c r="L783" s="145">
        <v>79</v>
      </c>
      <c r="M783" s="145">
        <v>188986</v>
      </c>
      <c r="N783" s="148">
        <v>7.9000000000000001E-2</v>
      </c>
      <c r="O783" s="148">
        <v>0.74199999999999999</v>
      </c>
      <c r="P783" s="148">
        <v>0.83299999999999996</v>
      </c>
      <c r="Q783" s="148">
        <v>0</v>
      </c>
      <c r="R783" s="148">
        <v>2</v>
      </c>
      <c r="S783" s="148">
        <v>0.38400000000000001</v>
      </c>
      <c r="T783" s="148">
        <v>-6.4629999999999903</v>
      </c>
      <c r="U783" s="148">
        <v>1</v>
      </c>
      <c r="V783" s="148">
        <v>0.115</v>
      </c>
      <c r="W783" s="148">
        <v>113.375</v>
      </c>
      <c r="X783" s="148">
        <v>4</v>
      </c>
      <c r="Y783" s="148">
        <v>0.81599999999999995</v>
      </c>
    </row>
    <row r="784" spans="11:25" x14ac:dyDescent="0.25">
      <c r="K784" s="145" t="s">
        <v>1126</v>
      </c>
      <c r="L784" s="145">
        <v>84</v>
      </c>
      <c r="M784" s="145">
        <v>293826</v>
      </c>
      <c r="N784" s="148">
        <v>2.3599999999999999E-2</v>
      </c>
      <c r="O784" s="148">
        <v>0.92</v>
      </c>
      <c r="P784" s="148">
        <v>0.65400000000000003</v>
      </c>
      <c r="Q784" s="148">
        <v>1.5800000000000002E-2</v>
      </c>
      <c r="R784" s="148">
        <v>11</v>
      </c>
      <c r="S784" s="148">
        <v>3.5900000000000001E-2</v>
      </c>
      <c r="T784" s="148">
        <v>-3.0510000000000002</v>
      </c>
      <c r="U784" s="148">
        <v>0</v>
      </c>
      <c r="V784" s="148">
        <v>4.0099999999999997E-2</v>
      </c>
      <c r="W784" s="148">
        <v>117.04600000000001</v>
      </c>
      <c r="X784" s="148">
        <v>4</v>
      </c>
      <c r="Y784" s="148">
        <v>0.84699999999999998</v>
      </c>
    </row>
    <row r="785" spans="11:25" x14ac:dyDescent="0.25">
      <c r="K785" s="145" t="s">
        <v>1178</v>
      </c>
      <c r="L785" s="145">
        <v>83</v>
      </c>
      <c r="M785" s="145">
        <v>216933</v>
      </c>
      <c r="N785" s="148">
        <v>0.22699999999999901</v>
      </c>
      <c r="O785" s="148">
        <v>0.69199999999999995</v>
      </c>
      <c r="P785" s="148">
        <v>0.71099999999999997</v>
      </c>
      <c r="Q785" s="148">
        <v>0</v>
      </c>
      <c r="R785" s="148">
        <v>0</v>
      </c>
      <c r="S785" s="148">
        <v>0.12</v>
      </c>
      <c r="T785" s="148">
        <v>-7.4979999999999896</v>
      </c>
      <c r="U785" s="148">
        <v>0</v>
      </c>
      <c r="V785" s="148">
        <v>3.1699999999999999E-2</v>
      </c>
      <c r="W785" s="148">
        <v>125.13500000000001</v>
      </c>
      <c r="X785" s="148">
        <v>4</v>
      </c>
      <c r="Y785" s="148">
        <v>0.875</v>
      </c>
    </row>
    <row r="786" spans="11:25" x14ac:dyDescent="0.25">
      <c r="K786" s="145" t="s">
        <v>1050</v>
      </c>
      <c r="L786" s="145">
        <v>58</v>
      </c>
      <c r="M786" s="145">
        <v>249653</v>
      </c>
      <c r="N786" s="148">
        <v>0.24199999999999999</v>
      </c>
      <c r="O786" s="148">
        <v>0.49</v>
      </c>
      <c r="P786" s="148">
        <v>0.72299999999999998</v>
      </c>
      <c r="Q786" s="148">
        <v>0</v>
      </c>
      <c r="R786" s="148">
        <v>4</v>
      </c>
      <c r="S786" s="148">
        <v>0.371</v>
      </c>
      <c r="T786" s="148">
        <v>-9.6989999999999998</v>
      </c>
      <c r="U786" s="148">
        <v>1</v>
      </c>
      <c r="V786" s="148">
        <v>4.0800000000000003E-2</v>
      </c>
      <c r="W786" s="148">
        <v>119.02200000000001</v>
      </c>
      <c r="X786" s="148">
        <v>4</v>
      </c>
      <c r="Y786" s="148">
        <v>0.48499999999999999</v>
      </c>
    </row>
    <row r="787" spans="11:25" x14ac:dyDescent="0.25">
      <c r="K787" s="145" t="s">
        <v>1096</v>
      </c>
      <c r="L787" s="145">
        <v>74</v>
      </c>
      <c r="M787" s="145">
        <v>243066</v>
      </c>
      <c r="N787" s="148">
        <v>0.57599999999999996</v>
      </c>
      <c r="O787" s="148">
        <v>0.72399999999999998</v>
      </c>
      <c r="P787" s="148">
        <v>0.436</v>
      </c>
      <c r="Q787" s="148">
        <v>1.19E-6</v>
      </c>
      <c r="R787" s="148">
        <v>0</v>
      </c>
      <c r="S787" s="148">
        <v>9.0800000000000006E-2</v>
      </c>
      <c r="T787" s="148">
        <v>-9.3209999999999997</v>
      </c>
      <c r="U787" s="148">
        <v>1</v>
      </c>
      <c r="V787" s="148">
        <v>2.8199999999999999E-2</v>
      </c>
      <c r="W787" s="148">
        <v>130.43899999999999</v>
      </c>
      <c r="X787" s="148">
        <v>4</v>
      </c>
      <c r="Y787" s="148">
        <v>0.32400000000000001</v>
      </c>
    </row>
    <row r="788" spans="11:25" x14ac:dyDescent="0.25">
      <c r="K788" s="145" t="s">
        <v>1063</v>
      </c>
      <c r="L788" s="145">
        <v>66</v>
      </c>
      <c r="M788" s="145">
        <v>251573</v>
      </c>
      <c r="N788" s="148">
        <v>0.55899999999999905</v>
      </c>
      <c r="O788" s="148">
        <v>0.82199999999999995</v>
      </c>
      <c r="P788" s="148">
        <v>0.47799999999999998</v>
      </c>
      <c r="Q788" s="148">
        <v>7.3000000000000001E-3</v>
      </c>
      <c r="R788" s="148">
        <v>1</v>
      </c>
      <c r="S788" s="148">
        <v>8.1299999999999997E-2</v>
      </c>
      <c r="T788" s="148">
        <v>-8.7460000000000004</v>
      </c>
      <c r="U788" s="148">
        <v>1</v>
      </c>
      <c r="V788" s="148">
        <v>3.4299999999999997E-2</v>
      </c>
      <c r="W788" s="148">
        <v>117.393999999999</v>
      </c>
      <c r="X788" s="148">
        <v>4</v>
      </c>
      <c r="Y788" s="148">
        <v>0.72199999999999998</v>
      </c>
    </row>
    <row r="789" spans="11:25" x14ac:dyDescent="0.25">
      <c r="K789" s="145" t="s">
        <v>1179</v>
      </c>
      <c r="L789" s="145">
        <v>64</v>
      </c>
      <c r="M789" s="145">
        <v>190706</v>
      </c>
      <c r="N789" s="148">
        <v>0.26100000000000001</v>
      </c>
      <c r="O789" s="148">
        <v>0.73699999999999999</v>
      </c>
      <c r="P789" s="148">
        <v>0.56899999999999995</v>
      </c>
      <c r="Q789" s="148">
        <v>0.311</v>
      </c>
      <c r="R789" s="148">
        <v>5</v>
      </c>
      <c r="S789" s="148">
        <v>4.5999999999999999E-2</v>
      </c>
      <c r="T789" s="148">
        <v>-6.702</v>
      </c>
      <c r="U789" s="148">
        <v>1</v>
      </c>
      <c r="V789" s="148">
        <v>5.5300000000000002E-2</v>
      </c>
      <c r="W789" s="148">
        <v>167.196</v>
      </c>
      <c r="X789" s="148">
        <v>4</v>
      </c>
      <c r="Y789" s="148">
        <v>0.91200000000000003</v>
      </c>
    </row>
    <row r="790" spans="11:25" x14ac:dyDescent="0.25">
      <c r="K790" s="145" t="s">
        <v>1180</v>
      </c>
      <c r="L790" s="145">
        <v>25</v>
      </c>
      <c r="M790" s="145">
        <v>291293</v>
      </c>
      <c r="N790" s="148">
        <v>0.20699999999999999</v>
      </c>
      <c r="O790" s="148">
        <v>0.70899999999999996</v>
      </c>
      <c r="P790" s="148">
        <v>0.82399999999999995</v>
      </c>
      <c r="Q790" s="148">
        <v>3.0699999999999998E-4</v>
      </c>
      <c r="R790" s="148">
        <v>1</v>
      </c>
      <c r="S790" s="148">
        <v>8.8800000000000004E-2</v>
      </c>
      <c r="T790" s="148">
        <v>-8.8239999999999998</v>
      </c>
      <c r="U790" s="148">
        <v>1</v>
      </c>
      <c r="V790" s="148">
        <v>4.53E-2</v>
      </c>
      <c r="W790" s="148">
        <v>118.81399999999999</v>
      </c>
      <c r="X790" s="148">
        <v>4</v>
      </c>
      <c r="Y790" s="148">
        <v>0.86699999999999999</v>
      </c>
    </row>
    <row r="791" spans="11:25" x14ac:dyDescent="0.25">
      <c r="K791" s="145" t="s">
        <v>1181</v>
      </c>
      <c r="L791" s="145">
        <v>52</v>
      </c>
      <c r="M791" s="145">
        <v>217043</v>
      </c>
      <c r="N791" s="148">
        <v>0.11899999999999999</v>
      </c>
      <c r="O791" s="148">
        <v>0.76400000000000001</v>
      </c>
      <c r="P791" s="148">
        <v>0.88500000000000001</v>
      </c>
      <c r="Q791" s="148">
        <v>0</v>
      </c>
      <c r="R791" s="148">
        <v>7</v>
      </c>
      <c r="S791" s="148">
        <v>0.109</v>
      </c>
      <c r="T791" s="148">
        <v>-4.274</v>
      </c>
      <c r="U791" s="148">
        <v>0</v>
      </c>
      <c r="V791" s="148">
        <v>0.14299999999999999</v>
      </c>
      <c r="W791" s="148">
        <v>104.048999999999</v>
      </c>
      <c r="X791" s="148">
        <v>4</v>
      </c>
      <c r="Y791" s="148">
        <v>0.746</v>
      </c>
    </row>
    <row r="792" spans="11:25" x14ac:dyDescent="0.25">
      <c r="K792" s="145" t="s">
        <v>589</v>
      </c>
      <c r="L792" s="145">
        <v>70</v>
      </c>
      <c r="M792" s="145">
        <v>300026</v>
      </c>
      <c r="N792" s="148">
        <v>0.34200000000000003</v>
      </c>
      <c r="O792" s="148">
        <v>0.67200000000000004</v>
      </c>
      <c r="P792" s="148">
        <v>0.83199999999999996</v>
      </c>
      <c r="Q792" s="148">
        <v>4.28E-4</v>
      </c>
      <c r="R792" s="148">
        <v>11</v>
      </c>
      <c r="S792" s="148">
        <v>0.24199999999999999</v>
      </c>
      <c r="T792" s="148">
        <v>-2.3879999999999999</v>
      </c>
      <c r="U792" s="148">
        <v>0</v>
      </c>
      <c r="V792" s="148">
        <v>0.34200000000000003</v>
      </c>
      <c r="W792" s="148">
        <v>117.29799999999901</v>
      </c>
      <c r="X792" s="148">
        <v>4</v>
      </c>
      <c r="Y792" s="148">
        <v>0.54899999999999904</v>
      </c>
    </row>
    <row r="793" spans="11:25" x14ac:dyDescent="0.25">
      <c r="K793" s="145" t="s">
        <v>1088</v>
      </c>
      <c r="L793" s="145">
        <v>76</v>
      </c>
      <c r="M793" s="145">
        <v>300106</v>
      </c>
      <c r="N793" s="148">
        <v>0.128</v>
      </c>
      <c r="O793" s="148">
        <v>0.57399999999999995</v>
      </c>
      <c r="P793" s="148">
        <v>0.629</v>
      </c>
      <c r="Q793" s="148">
        <v>0</v>
      </c>
      <c r="R793" s="148">
        <v>2</v>
      </c>
      <c r="S793" s="148">
        <v>0.27100000000000002</v>
      </c>
      <c r="T793" s="148">
        <v>-8.8149999999999995</v>
      </c>
      <c r="U793" s="148">
        <v>0</v>
      </c>
      <c r="V793" s="148">
        <v>3.6299999999999999E-2</v>
      </c>
      <c r="W793" s="148">
        <v>153.119</v>
      </c>
      <c r="X793" s="148">
        <v>4</v>
      </c>
      <c r="Y793" s="148">
        <v>0.78599999999999903</v>
      </c>
    </row>
    <row r="794" spans="11:25" x14ac:dyDescent="0.25">
      <c r="K794" s="145" t="s">
        <v>1182</v>
      </c>
      <c r="L794" s="145">
        <v>66</v>
      </c>
      <c r="M794" s="145">
        <v>175173</v>
      </c>
      <c r="N794" s="148">
        <v>0.32600000000000001</v>
      </c>
      <c r="O794" s="148">
        <v>0.53500000000000003</v>
      </c>
      <c r="P794" s="148">
        <v>0.71599999999999997</v>
      </c>
      <c r="Q794" s="148">
        <v>0</v>
      </c>
      <c r="R794" s="148">
        <v>4</v>
      </c>
      <c r="S794" s="148">
        <v>0.65900000000000003</v>
      </c>
      <c r="T794" s="148">
        <v>-5.0250000000000004</v>
      </c>
      <c r="U794" s="148">
        <v>1</v>
      </c>
      <c r="V794" s="148">
        <v>4.3099999999999999E-2</v>
      </c>
      <c r="W794" s="148">
        <v>94.378999999999905</v>
      </c>
      <c r="X794" s="148">
        <v>4</v>
      </c>
      <c r="Y794" s="148">
        <v>0.90099999999999902</v>
      </c>
    </row>
    <row r="795" spans="11:25" x14ac:dyDescent="0.25">
      <c r="K795" s="145" t="s">
        <v>1165</v>
      </c>
      <c r="L795" s="145">
        <v>47</v>
      </c>
      <c r="M795" s="145">
        <v>158640</v>
      </c>
      <c r="N795" s="148">
        <v>0.06</v>
      </c>
      <c r="O795" s="148">
        <v>0.76900000000000002</v>
      </c>
      <c r="P795" s="148">
        <v>0.86699999999999999</v>
      </c>
      <c r="Q795" s="148">
        <v>5.62E-4</v>
      </c>
      <c r="R795" s="148">
        <v>2</v>
      </c>
      <c r="S795" s="148">
        <v>4.3200000000000002E-2</v>
      </c>
      <c r="T795" s="148">
        <v>-7.4359999999999999</v>
      </c>
      <c r="U795" s="148">
        <v>1</v>
      </c>
      <c r="V795" s="148">
        <v>5.45E-2</v>
      </c>
      <c r="W795" s="148">
        <v>157.874</v>
      </c>
      <c r="X795" s="148">
        <v>4</v>
      </c>
      <c r="Y795" s="148">
        <v>0.96199999999999997</v>
      </c>
    </row>
    <row r="796" spans="11:25" x14ac:dyDescent="0.25">
      <c r="K796" s="145" t="s">
        <v>1183</v>
      </c>
      <c r="L796" s="145">
        <v>79</v>
      </c>
      <c r="M796" s="145">
        <v>258040</v>
      </c>
      <c r="N796" s="148">
        <v>4.9099999999999998E-2</v>
      </c>
      <c r="O796" s="148">
        <v>0.77900000000000003</v>
      </c>
      <c r="P796" s="148">
        <v>0.86699999999999999</v>
      </c>
      <c r="Q796" s="148">
        <v>7.9799999999999998E-6</v>
      </c>
      <c r="R796" s="148">
        <v>3</v>
      </c>
      <c r="S796" s="148">
        <v>0.19699999999999901</v>
      </c>
      <c r="T796" s="148">
        <v>-3.70399999999999</v>
      </c>
      <c r="U796" s="148">
        <v>0</v>
      </c>
      <c r="V796" s="148">
        <v>4.5699999999999998E-2</v>
      </c>
      <c r="W796" s="148">
        <v>138.858</v>
      </c>
      <c r="X796" s="148">
        <v>4</v>
      </c>
      <c r="Y796" s="148">
        <v>0.91500000000000004</v>
      </c>
    </row>
    <row r="797" spans="11:25" x14ac:dyDescent="0.25">
      <c r="K797" s="145" t="s">
        <v>1184</v>
      </c>
      <c r="L797" s="145">
        <v>69</v>
      </c>
      <c r="M797" s="145">
        <v>194866</v>
      </c>
      <c r="N797" s="148">
        <v>7.3599999999999999E-2</v>
      </c>
      <c r="O797" s="148">
        <v>0.69599999999999995</v>
      </c>
      <c r="P797" s="148">
        <v>0.94299999999999995</v>
      </c>
      <c r="Q797" s="148">
        <v>0</v>
      </c>
      <c r="R797" s="148">
        <v>4</v>
      </c>
      <c r="S797" s="148">
        <v>0.65300000000000002</v>
      </c>
      <c r="T797" s="148">
        <v>-2.96199999999999</v>
      </c>
      <c r="U797" s="148">
        <v>1</v>
      </c>
      <c r="V797" s="148">
        <v>4.3099999999999999E-2</v>
      </c>
      <c r="W797" s="148">
        <v>129.00299999999999</v>
      </c>
      <c r="X797" s="148">
        <v>4</v>
      </c>
      <c r="Y797" s="148">
        <v>0.83299999999999996</v>
      </c>
    </row>
    <row r="798" spans="11:25" x14ac:dyDescent="0.25">
      <c r="K798" s="145" t="s">
        <v>1185</v>
      </c>
      <c r="L798" s="145">
        <v>74</v>
      </c>
      <c r="M798" s="145">
        <v>226826</v>
      </c>
      <c r="N798" s="148">
        <v>9.8400000000000001E-2</v>
      </c>
      <c r="O798" s="148">
        <v>0.58299999999999996</v>
      </c>
      <c r="P798" s="148">
        <v>0.90500000000000003</v>
      </c>
      <c r="Q798" s="148">
        <v>1.8999999999999901E-4</v>
      </c>
      <c r="R798" s="148">
        <v>2</v>
      </c>
      <c r="S798" s="148">
        <v>5.9299999999999999E-2</v>
      </c>
      <c r="T798" s="148">
        <v>-6.1319999999999997</v>
      </c>
      <c r="U798" s="148">
        <v>1</v>
      </c>
      <c r="V798" s="148">
        <v>7.3300000000000004E-2</v>
      </c>
      <c r="W798" s="148">
        <v>173.982</v>
      </c>
      <c r="X798" s="148">
        <v>4</v>
      </c>
      <c r="Y798" s="148">
        <v>0.64599999999999902</v>
      </c>
    </row>
    <row r="799" spans="11:25" x14ac:dyDescent="0.25">
      <c r="K799" s="145" t="s">
        <v>1186</v>
      </c>
      <c r="L799" s="145">
        <v>67</v>
      </c>
      <c r="M799" s="145">
        <v>230640</v>
      </c>
      <c r="N799" s="148">
        <v>9.6199999999999994E-2</v>
      </c>
      <c r="O799" s="148">
        <v>0.59</v>
      </c>
      <c r="P799" s="148">
        <v>0.86799999999999999</v>
      </c>
      <c r="Q799" s="148">
        <v>3.2200000000000002E-4</v>
      </c>
      <c r="R799" s="148">
        <v>5</v>
      </c>
      <c r="S799" s="148">
        <v>0.442</v>
      </c>
      <c r="T799" s="148">
        <v>-5.8319999999999999</v>
      </c>
      <c r="U799" s="148">
        <v>0</v>
      </c>
      <c r="V799" s="148">
        <v>4.8000000000000001E-2</v>
      </c>
      <c r="W799" s="148">
        <v>184.34799999999899</v>
      </c>
      <c r="X799" s="148">
        <v>4</v>
      </c>
      <c r="Y799" s="148">
        <v>0.79799999999999904</v>
      </c>
    </row>
    <row r="800" spans="11:25" x14ac:dyDescent="0.25">
      <c r="K800" s="145" t="s">
        <v>1187</v>
      </c>
      <c r="L800" s="145">
        <v>55</v>
      </c>
      <c r="M800" s="145">
        <v>246693</v>
      </c>
      <c r="N800" s="148">
        <v>0.33</v>
      </c>
      <c r="O800" s="148">
        <v>0.73799999999999999</v>
      </c>
      <c r="P800" s="148">
        <v>0.92099999999999904</v>
      </c>
      <c r="Q800" s="148">
        <v>2.0899999999999999E-6</v>
      </c>
      <c r="R800" s="148">
        <v>0</v>
      </c>
      <c r="S800" s="148">
        <v>6.6000000000000003E-2</v>
      </c>
      <c r="T800" s="148">
        <v>-4.9080000000000004</v>
      </c>
      <c r="U800" s="148">
        <v>1</v>
      </c>
      <c r="V800" s="148">
        <v>0.124</v>
      </c>
      <c r="W800" s="148">
        <v>125.43600000000001</v>
      </c>
      <c r="X800" s="148">
        <v>4</v>
      </c>
      <c r="Y800" s="148">
        <v>0.66799999999999904</v>
      </c>
    </row>
    <row r="801" spans="11:25" x14ac:dyDescent="0.25">
      <c r="K801" s="145" t="s">
        <v>1188</v>
      </c>
      <c r="L801" s="145">
        <v>59</v>
      </c>
      <c r="M801" s="145">
        <v>249960</v>
      </c>
      <c r="N801" s="148">
        <v>1.26E-2</v>
      </c>
      <c r="O801" s="148">
        <v>0.78799999999999903</v>
      </c>
      <c r="P801" s="148">
        <v>0.52200000000000002</v>
      </c>
      <c r="Q801" s="148">
        <v>1.35E-6</v>
      </c>
      <c r="R801" s="148">
        <v>0</v>
      </c>
      <c r="S801" s="148">
        <v>6.7100000000000007E-2</v>
      </c>
      <c r="T801" s="148">
        <v>-13.029</v>
      </c>
      <c r="U801" s="148">
        <v>0</v>
      </c>
      <c r="V801" s="148">
        <v>5.7799999999999997E-2</v>
      </c>
      <c r="W801" s="148">
        <v>111.57799999999899</v>
      </c>
      <c r="X801" s="148">
        <v>4</v>
      </c>
      <c r="Y801" s="148">
        <v>0.92299999999999904</v>
      </c>
    </row>
    <row r="802" spans="11:25" x14ac:dyDescent="0.25">
      <c r="K802" s="145" t="s">
        <v>1189</v>
      </c>
      <c r="L802" s="145">
        <v>68</v>
      </c>
      <c r="M802" s="145">
        <v>199453</v>
      </c>
      <c r="N802" s="148">
        <v>8.5699999999999998E-2</v>
      </c>
      <c r="O802" s="148">
        <v>0.64099999999999902</v>
      </c>
      <c r="P802" s="148">
        <v>0.89400000000000002</v>
      </c>
      <c r="Q802" s="148">
        <v>8.9999999999999993E-3</v>
      </c>
      <c r="R802" s="148">
        <v>8</v>
      </c>
      <c r="S802" s="148">
        <v>0.157</v>
      </c>
      <c r="T802" s="148">
        <v>-7.41</v>
      </c>
      <c r="U802" s="148">
        <v>1</v>
      </c>
      <c r="V802" s="148">
        <v>2.7300000000000001E-2</v>
      </c>
      <c r="W802" s="148">
        <v>109.82299999999999</v>
      </c>
      <c r="X802" s="148">
        <v>4</v>
      </c>
      <c r="Y802" s="148">
        <v>0.97199999999999998</v>
      </c>
    </row>
    <row r="803" spans="11:25" x14ac:dyDescent="0.25">
      <c r="K803" s="145" t="s">
        <v>1190</v>
      </c>
      <c r="L803" s="145">
        <v>62</v>
      </c>
      <c r="M803" s="145">
        <v>223760</v>
      </c>
      <c r="N803" s="148">
        <v>9.1399999999999995E-2</v>
      </c>
      <c r="O803" s="148">
        <v>0.74099999999999999</v>
      </c>
      <c r="P803" s="148">
        <v>0.80799999999999905</v>
      </c>
      <c r="Q803" s="148">
        <v>1.47E-2</v>
      </c>
      <c r="R803" s="148">
        <v>11</v>
      </c>
      <c r="S803" s="148">
        <v>4.8800000000000003E-2</v>
      </c>
      <c r="T803" s="148">
        <v>-4.367</v>
      </c>
      <c r="U803" s="148">
        <v>0</v>
      </c>
      <c r="V803" s="148">
        <v>2.5999999999999999E-2</v>
      </c>
      <c r="W803" s="148">
        <v>107.23399999999999</v>
      </c>
      <c r="X803" s="148">
        <v>4</v>
      </c>
      <c r="Y803" s="148">
        <v>0.90799999999999903</v>
      </c>
    </row>
    <row r="804" spans="11:25" x14ac:dyDescent="0.25">
      <c r="K804" s="145" t="s">
        <v>1191</v>
      </c>
      <c r="L804" s="145">
        <v>75</v>
      </c>
      <c r="M804" s="145">
        <v>162466</v>
      </c>
      <c r="N804" s="148">
        <v>0.41599999999999998</v>
      </c>
      <c r="O804" s="148">
        <v>0.55399999999999905</v>
      </c>
      <c r="P804" s="148">
        <v>0.78299999999999903</v>
      </c>
      <c r="Q804" s="148">
        <v>1.5400000000000001E-6</v>
      </c>
      <c r="R804" s="148">
        <v>6</v>
      </c>
      <c r="S804" s="148">
        <v>0.63100000000000001</v>
      </c>
      <c r="T804" s="148">
        <v>-5.8520000000000003</v>
      </c>
      <c r="U804" s="148">
        <v>1</v>
      </c>
      <c r="V804" s="148">
        <v>4.5699999999999998E-2</v>
      </c>
      <c r="W804" s="148">
        <v>105.39</v>
      </c>
      <c r="X804" s="148">
        <v>4</v>
      </c>
      <c r="Y804" s="148">
        <v>0.81299999999999994</v>
      </c>
    </row>
    <row r="805" spans="11:25" x14ac:dyDescent="0.25">
      <c r="K805" s="145" t="s">
        <v>1192</v>
      </c>
      <c r="L805" s="145">
        <v>62</v>
      </c>
      <c r="M805" s="145">
        <v>330986</v>
      </c>
      <c r="N805" s="148">
        <v>1.84E-2</v>
      </c>
      <c r="O805" s="148">
        <v>0.51900000000000002</v>
      </c>
      <c r="P805" s="148">
        <v>0.69499999999999995</v>
      </c>
      <c r="Q805" s="148">
        <v>6.1700000000000004E-4</v>
      </c>
      <c r="R805" s="148">
        <v>7</v>
      </c>
      <c r="S805" s="148">
        <v>0.57599999999999996</v>
      </c>
      <c r="T805" s="148">
        <v>-7.2189999999999896</v>
      </c>
      <c r="U805" s="148">
        <v>0</v>
      </c>
      <c r="V805" s="148">
        <v>3.5400000000000001E-2</v>
      </c>
      <c r="W805" s="148">
        <v>82.313999999999993</v>
      </c>
      <c r="X805" s="148">
        <v>4</v>
      </c>
      <c r="Y805" s="148">
        <v>0.71299999999999997</v>
      </c>
    </row>
    <row r="806" spans="11:25" x14ac:dyDescent="0.25">
      <c r="K806" s="145" t="s">
        <v>1193</v>
      </c>
      <c r="L806" s="145">
        <v>62</v>
      </c>
      <c r="M806" s="145">
        <v>232280</v>
      </c>
      <c r="N806" s="148">
        <v>9.8599999999999993E-2</v>
      </c>
      <c r="O806" s="148">
        <v>0.60699999999999998</v>
      </c>
      <c r="P806" s="148">
        <v>0.79500000000000004</v>
      </c>
      <c r="Q806" s="148">
        <v>0</v>
      </c>
      <c r="R806" s="148">
        <v>0</v>
      </c>
      <c r="S806" s="148">
        <v>5.8999999999999997E-2</v>
      </c>
      <c r="T806" s="148">
        <v>-5.1369999999999996</v>
      </c>
      <c r="U806" s="148">
        <v>1</v>
      </c>
      <c r="V806" s="148">
        <v>4.9599999999999998E-2</v>
      </c>
      <c r="W806" s="148">
        <v>81.298000000000002</v>
      </c>
      <c r="X806" s="148">
        <v>4</v>
      </c>
      <c r="Y806" s="148">
        <v>0.81499999999999995</v>
      </c>
    </row>
    <row r="807" spans="11:25" x14ac:dyDescent="0.25">
      <c r="K807" s="145" t="s">
        <v>1194</v>
      </c>
      <c r="L807" s="145">
        <v>76</v>
      </c>
      <c r="M807" s="145">
        <v>271893</v>
      </c>
      <c r="N807" s="148">
        <v>3.5099999999999999E-2</v>
      </c>
      <c r="O807" s="148">
        <v>0.72699999999999998</v>
      </c>
      <c r="P807" s="148">
        <v>0.68500000000000005</v>
      </c>
      <c r="Q807" s="148">
        <v>4.4299999999999898E-5</v>
      </c>
      <c r="R807" s="148">
        <v>11</v>
      </c>
      <c r="S807" s="148">
        <v>9.7299999999999998E-2</v>
      </c>
      <c r="T807" s="148">
        <v>-7.1589999999999998</v>
      </c>
      <c r="U807" s="148">
        <v>0</v>
      </c>
      <c r="V807" s="148">
        <v>3.9800000000000002E-2</v>
      </c>
      <c r="W807" s="148">
        <v>88.75</v>
      </c>
      <c r="X807" s="148">
        <v>4</v>
      </c>
      <c r="Y807" s="148">
        <v>0.81200000000000006</v>
      </c>
    </row>
    <row r="808" spans="11:25" x14ac:dyDescent="0.25">
      <c r="K808" s="145" t="s">
        <v>1086</v>
      </c>
      <c r="L808" s="145">
        <v>85</v>
      </c>
      <c r="M808" s="145">
        <v>225280</v>
      </c>
      <c r="N808" s="148">
        <v>1.7999999999999999E-2</v>
      </c>
      <c r="O808" s="148">
        <v>0.57299999999999995</v>
      </c>
      <c r="P808" s="148">
        <v>0.90200000000000002</v>
      </c>
      <c r="Q808" s="148">
        <v>1.25E-3</v>
      </c>
      <c r="R808" s="148">
        <v>6</v>
      </c>
      <c r="S808" s="148">
        <v>9.2799999999999994E-2</v>
      </c>
      <c r="T808" s="148">
        <v>-7.6379999999999999</v>
      </c>
      <c r="U808" s="148">
        <v>0</v>
      </c>
      <c r="V808" s="148">
        <v>5.3999999999999999E-2</v>
      </c>
      <c r="W808" s="148">
        <v>84.412000000000006</v>
      </c>
      <c r="X808" s="148">
        <v>4</v>
      </c>
      <c r="Y808" s="148">
        <v>0.875999999999999</v>
      </c>
    </row>
    <row r="809" spans="11:25" x14ac:dyDescent="0.25">
      <c r="K809" s="145" t="s">
        <v>1195</v>
      </c>
      <c r="L809" s="145">
        <v>13</v>
      </c>
      <c r="M809" s="145">
        <v>329013</v>
      </c>
      <c r="N809" s="148">
        <v>6.2300000000000001E-2</v>
      </c>
      <c r="O809" s="148">
        <v>0.63600000000000001</v>
      </c>
      <c r="P809" s="148">
        <v>0.72399999999999998</v>
      </c>
      <c r="Q809" s="148">
        <v>6.6200000000000001E-6</v>
      </c>
      <c r="R809" s="148">
        <v>11</v>
      </c>
      <c r="S809" s="148">
        <v>9.7299999999999998E-2</v>
      </c>
      <c r="T809" s="148">
        <v>-7.3279999999999896</v>
      </c>
      <c r="U809" s="148">
        <v>0</v>
      </c>
      <c r="V809" s="148">
        <v>3.6700000000000003E-2</v>
      </c>
      <c r="W809" s="148">
        <v>89.319000000000003</v>
      </c>
      <c r="X809" s="148">
        <v>4</v>
      </c>
      <c r="Y809" s="148">
        <v>0.63200000000000001</v>
      </c>
    </row>
    <row r="810" spans="11:25" x14ac:dyDescent="0.25">
      <c r="K810" s="145" t="s">
        <v>1196</v>
      </c>
      <c r="L810" s="145">
        <v>55</v>
      </c>
      <c r="M810" s="145">
        <v>212400</v>
      </c>
      <c r="N810" s="148">
        <v>2.6200000000000001E-2</v>
      </c>
      <c r="O810" s="148">
        <v>0.69499999999999995</v>
      </c>
      <c r="P810" s="148">
        <v>0.97599999999999998</v>
      </c>
      <c r="Q810" s="148">
        <v>2.41E-5</v>
      </c>
      <c r="R810" s="148">
        <v>8</v>
      </c>
      <c r="S810" s="148">
        <v>0.182</v>
      </c>
      <c r="T810" s="148">
        <v>-6.9820000000000002</v>
      </c>
      <c r="U810" s="148">
        <v>1</v>
      </c>
      <c r="V810" s="148">
        <v>4.2799999999999998E-2</v>
      </c>
      <c r="W810" s="148">
        <v>113.357</v>
      </c>
      <c r="X810" s="148">
        <v>4</v>
      </c>
      <c r="Y810" s="148">
        <v>0.93700000000000006</v>
      </c>
    </row>
    <row r="811" spans="11:25" x14ac:dyDescent="0.25">
      <c r="K811" s="145" t="s">
        <v>1197</v>
      </c>
      <c r="L811" s="145">
        <v>72</v>
      </c>
      <c r="M811" s="145">
        <v>221840</v>
      </c>
      <c r="N811" s="148">
        <v>0.10299999999999999</v>
      </c>
      <c r="O811" s="148">
        <v>0.55500000000000005</v>
      </c>
      <c r="P811" s="148">
        <v>0.75700000000000001</v>
      </c>
      <c r="Q811" s="148">
        <v>1.1599999999999999E-6</v>
      </c>
      <c r="R811" s="148">
        <v>1</v>
      </c>
      <c r="S811" s="148">
        <v>6.3100000000000003E-2</v>
      </c>
      <c r="T811" s="148">
        <v>-7.8679999999999897</v>
      </c>
      <c r="U811" s="148">
        <v>0</v>
      </c>
      <c r="V811" s="148">
        <v>6.0100000000000001E-2</v>
      </c>
      <c r="W811" s="148">
        <v>129.607</v>
      </c>
      <c r="X811" s="148">
        <v>4</v>
      </c>
      <c r="Y811" s="148">
        <v>0.58199999999999996</v>
      </c>
    </row>
    <row r="812" spans="11:25" x14ac:dyDescent="0.25">
      <c r="K812" s="145" t="s">
        <v>1198</v>
      </c>
      <c r="L812" s="145">
        <v>75</v>
      </c>
      <c r="M812" s="145">
        <v>241306</v>
      </c>
      <c r="N812" s="148">
        <v>1.15E-2</v>
      </c>
      <c r="O812" s="148">
        <v>0.52700000000000002</v>
      </c>
      <c r="P812" s="148">
        <v>0.94199999999999995</v>
      </c>
      <c r="Q812" s="148">
        <v>0</v>
      </c>
      <c r="R812" s="148">
        <v>1</v>
      </c>
      <c r="S812" s="148">
        <v>0.188</v>
      </c>
      <c r="T812" s="148">
        <v>-5.64</v>
      </c>
      <c r="U812" s="148">
        <v>0</v>
      </c>
      <c r="V812" s="148">
        <v>3.6600000000000001E-2</v>
      </c>
      <c r="W812" s="148">
        <v>148.72299999999899</v>
      </c>
      <c r="X812" s="148">
        <v>4</v>
      </c>
      <c r="Y812" s="148">
        <v>0.495</v>
      </c>
    </row>
    <row r="813" spans="11:25" x14ac:dyDescent="0.25">
      <c r="K813" s="145" t="s">
        <v>1199</v>
      </c>
      <c r="L813" s="145">
        <v>58</v>
      </c>
      <c r="M813" s="145">
        <v>231466</v>
      </c>
      <c r="N813" s="148">
        <v>9.1499999999999998E-2</v>
      </c>
      <c r="O813" s="148">
        <v>0.63600000000000001</v>
      </c>
      <c r="P813" s="148">
        <v>0.46700000000000003</v>
      </c>
      <c r="Q813" s="148">
        <v>1.7E-6</v>
      </c>
      <c r="R813" s="148">
        <v>4</v>
      </c>
      <c r="S813" s="148">
        <v>0.11699999999999899</v>
      </c>
      <c r="T813" s="148">
        <v>-10.1</v>
      </c>
      <c r="U813" s="148">
        <v>1</v>
      </c>
      <c r="V813" s="148">
        <v>4.2099999999999999E-2</v>
      </c>
      <c r="W813" s="148">
        <v>96.638999999999996</v>
      </c>
      <c r="X813" s="148">
        <v>4</v>
      </c>
      <c r="Y813" s="148">
        <v>0.57999999999999996</v>
      </c>
    </row>
    <row r="814" spans="11:25" x14ac:dyDescent="0.25">
      <c r="K814" s="145" t="s">
        <v>1200</v>
      </c>
      <c r="L814" s="145">
        <v>69</v>
      </c>
      <c r="M814" s="145">
        <v>238120</v>
      </c>
      <c r="N814" s="148">
        <v>0.214</v>
      </c>
      <c r="O814" s="148">
        <v>0.70699999999999996</v>
      </c>
      <c r="P814" s="148">
        <v>0.78799999999999903</v>
      </c>
      <c r="Q814" s="148">
        <v>5.71E-4</v>
      </c>
      <c r="R814" s="148">
        <v>6</v>
      </c>
      <c r="S814" s="148">
        <v>0.308</v>
      </c>
      <c r="T814" s="148">
        <v>-5.2690000000000001</v>
      </c>
      <c r="U814" s="148">
        <v>1</v>
      </c>
      <c r="V814" s="148">
        <v>3.3300000000000003E-2</v>
      </c>
      <c r="W814" s="148">
        <v>120.465</v>
      </c>
      <c r="X814" s="148">
        <v>4</v>
      </c>
      <c r="Y814" s="148">
        <v>0.746</v>
      </c>
    </row>
    <row r="815" spans="11:25" x14ac:dyDescent="0.25">
      <c r="K815" s="145" t="s">
        <v>1201</v>
      </c>
      <c r="L815" s="145">
        <v>82</v>
      </c>
      <c r="M815" s="145">
        <v>292880</v>
      </c>
      <c r="N815" s="148">
        <v>1.47E-4</v>
      </c>
      <c r="O815" s="148">
        <v>0.501</v>
      </c>
      <c r="P815" s="148">
        <v>0.88900000000000001</v>
      </c>
      <c r="Q815" s="148">
        <v>1.14E-2</v>
      </c>
      <c r="R815" s="148">
        <v>4</v>
      </c>
      <c r="S815" s="148">
        <v>0.217</v>
      </c>
      <c r="T815" s="148">
        <v>-5.1749999999999998</v>
      </c>
      <c r="U815" s="148">
        <v>1</v>
      </c>
      <c r="V815" s="148">
        <v>3.6400000000000002E-2</v>
      </c>
      <c r="W815" s="148">
        <v>133.51900000000001</v>
      </c>
      <c r="X815" s="148">
        <v>4</v>
      </c>
      <c r="Y815" s="148">
        <v>0.25700000000000001</v>
      </c>
    </row>
    <row r="816" spans="11:25" x14ac:dyDescent="0.25">
      <c r="K816" s="145" t="s">
        <v>1202</v>
      </c>
      <c r="L816" s="145">
        <v>62</v>
      </c>
      <c r="M816" s="145">
        <v>254346</v>
      </c>
      <c r="N816" s="148">
        <v>2.6499999999999999E-4</v>
      </c>
      <c r="O816" s="148">
        <v>0.58399999999999996</v>
      </c>
      <c r="P816" s="148">
        <v>0.83299999999999996</v>
      </c>
      <c r="Q816" s="148">
        <v>5.9500000000000004E-3</v>
      </c>
      <c r="R816" s="148">
        <v>11</v>
      </c>
      <c r="S816" s="148">
        <v>0.32</v>
      </c>
      <c r="T816" s="148">
        <v>-5.8239999999999998</v>
      </c>
      <c r="U816" s="148">
        <v>1</v>
      </c>
      <c r="V816" s="148">
        <v>3.5799999999999998E-2</v>
      </c>
      <c r="W816" s="148">
        <v>124.01799999999901</v>
      </c>
      <c r="X816" s="148">
        <v>4</v>
      </c>
      <c r="Y816" s="148">
        <v>0.67099999999999904</v>
      </c>
    </row>
    <row r="817" spans="11:25" x14ac:dyDescent="0.25">
      <c r="K817" s="145" t="s">
        <v>1203</v>
      </c>
      <c r="L817" s="145">
        <v>71</v>
      </c>
      <c r="M817" s="145">
        <v>215133</v>
      </c>
      <c r="N817" s="148">
        <v>0.24099999999999999</v>
      </c>
      <c r="O817" s="148">
        <v>0.54400000000000004</v>
      </c>
      <c r="P817" s="148">
        <v>0.89700000000000002</v>
      </c>
      <c r="Q817" s="148">
        <v>0</v>
      </c>
      <c r="R817" s="148">
        <v>3</v>
      </c>
      <c r="S817" s="148">
        <v>0.13</v>
      </c>
      <c r="T817" s="148">
        <v>-6.056</v>
      </c>
      <c r="U817" s="148">
        <v>0</v>
      </c>
      <c r="V817" s="148">
        <v>4.7100000000000003E-2</v>
      </c>
      <c r="W817" s="148">
        <v>157.16999999999999</v>
      </c>
      <c r="X817" s="148">
        <v>4</v>
      </c>
      <c r="Y817" s="148">
        <v>0.64700000000000002</v>
      </c>
    </row>
    <row r="818" spans="11:25" x14ac:dyDescent="0.25">
      <c r="K818" s="145" t="s">
        <v>1144</v>
      </c>
      <c r="L818" s="145">
        <v>75</v>
      </c>
      <c r="M818" s="145">
        <v>193200</v>
      </c>
      <c r="N818" s="148">
        <v>9.4000000000000004E-3</v>
      </c>
      <c r="O818" s="148">
        <v>0.88700000000000001</v>
      </c>
      <c r="P818" s="148">
        <v>0.48</v>
      </c>
      <c r="Q818" s="148">
        <v>3.5799999999999901E-5</v>
      </c>
      <c r="R818" s="148">
        <v>11</v>
      </c>
      <c r="S818" s="148">
        <v>6.6199999999999995E-2</v>
      </c>
      <c r="T818" s="148">
        <v>-11.994</v>
      </c>
      <c r="U818" s="148">
        <v>1</v>
      </c>
      <c r="V818" s="148">
        <v>0.11699999999999899</v>
      </c>
      <c r="W818" s="148">
        <v>95.846000000000004</v>
      </c>
      <c r="X818" s="148">
        <v>4</v>
      </c>
      <c r="Y818" s="148">
        <v>0.60699999999999998</v>
      </c>
    </row>
    <row r="819" spans="11:25" x14ac:dyDescent="0.25">
      <c r="K819" s="145" t="s">
        <v>1120</v>
      </c>
      <c r="L819" s="145">
        <v>57</v>
      </c>
      <c r="M819" s="145">
        <v>219906</v>
      </c>
      <c r="N819" s="148">
        <v>4.1799999999999899E-4</v>
      </c>
      <c r="O819" s="148">
        <v>0.53700000000000003</v>
      </c>
      <c r="P819" s="148">
        <v>0.81499999999999995</v>
      </c>
      <c r="Q819" s="148">
        <v>0.80700000000000005</v>
      </c>
      <c r="R819" s="148">
        <v>2</v>
      </c>
      <c r="S819" s="148">
        <v>0.19399999999999901</v>
      </c>
      <c r="T819" s="148">
        <v>-6.2079999999999904</v>
      </c>
      <c r="U819" s="148">
        <v>1</v>
      </c>
      <c r="V819" s="148">
        <v>3.4799999999999998E-2</v>
      </c>
      <c r="W819" s="148">
        <v>145.42400000000001</v>
      </c>
      <c r="X819" s="148">
        <v>4</v>
      </c>
      <c r="Y819" s="148">
        <v>0.69099999999999995</v>
      </c>
    </row>
    <row r="820" spans="11:25" x14ac:dyDescent="0.25">
      <c r="K820" s="145" t="s">
        <v>1204</v>
      </c>
      <c r="L820" s="145">
        <v>69</v>
      </c>
      <c r="M820" s="145">
        <v>276360</v>
      </c>
      <c r="N820" s="148">
        <v>0.126</v>
      </c>
      <c r="O820" s="148">
        <v>0.77700000000000002</v>
      </c>
      <c r="P820" s="148">
        <v>0.72499999999999998</v>
      </c>
      <c r="Q820" s="148">
        <v>1.0800000000000001E-2</v>
      </c>
      <c r="R820" s="148">
        <v>5</v>
      </c>
      <c r="S820" s="148">
        <v>9.1700000000000004E-2</v>
      </c>
      <c r="T820" s="148">
        <v>-9.0120000000000005</v>
      </c>
      <c r="U820" s="148">
        <v>1</v>
      </c>
      <c r="V820" s="148">
        <v>4.7E-2</v>
      </c>
      <c r="W820" s="148">
        <v>128.34899999999999</v>
      </c>
      <c r="X820" s="148">
        <v>4</v>
      </c>
      <c r="Y820" s="148">
        <v>0.85099999999999998</v>
      </c>
    </row>
    <row r="821" spans="11:25" x14ac:dyDescent="0.25">
      <c r="K821" s="145" t="s">
        <v>1205</v>
      </c>
      <c r="L821" s="145">
        <v>75</v>
      </c>
      <c r="M821" s="145">
        <v>296080</v>
      </c>
      <c r="N821" s="148">
        <v>5.1999999999999998E-2</v>
      </c>
      <c r="O821" s="148">
        <v>0.66099999999999903</v>
      </c>
      <c r="P821" s="148">
        <v>0.90799999999999903</v>
      </c>
      <c r="Q821" s="148">
        <v>0</v>
      </c>
      <c r="R821" s="148">
        <v>5</v>
      </c>
      <c r="S821" s="148">
        <v>7.0800000000000002E-2</v>
      </c>
      <c r="T821" s="148">
        <v>-4.8970000000000002</v>
      </c>
      <c r="U821" s="148">
        <v>1</v>
      </c>
      <c r="V821" s="148">
        <v>3.9E-2</v>
      </c>
      <c r="W821" s="148">
        <v>144.09100000000001</v>
      </c>
      <c r="X821" s="148">
        <v>4</v>
      </c>
      <c r="Y821" s="148">
        <v>0.65599999999999903</v>
      </c>
    </row>
    <row r="822" spans="11:25" x14ac:dyDescent="0.25">
      <c r="K822" s="145" t="s">
        <v>1206</v>
      </c>
      <c r="L822" s="145">
        <v>70</v>
      </c>
      <c r="M822" s="145">
        <v>175400</v>
      </c>
      <c r="N822" s="148">
        <v>0.31900000000000001</v>
      </c>
      <c r="O822" s="148">
        <v>0.54200000000000004</v>
      </c>
      <c r="P822" s="148">
        <v>0.91500000000000004</v>
      </c>
      <c r="Q822" s="148">
        <v>5.3399999999999997E-5</v>
      </c>
      <c r="R822" s="148">
        <v>9</v>
      </c>
      <c r="S822" s="148">
        <v>0.17100000000000001</v>
      </c>
      <c r="T822" s="148">
        <v>-9.6370000000000005</v>
      </c>
      <c r="U822" s="148">
        <v>1</v>
      </c>
      <c r="V822" s="148">
        <v>5.4899999999999997E-2</v>
      </c>
      <c r="W822" s="148">
        <v>159.81</v>
      </c>
      <c r="X822" s="148">
        <v>4</v>
      </c>
      <c r="Y822" s="148">
        <v>0.92</v>
      </c>
    </row>
    <row r="823" spans="11:25" x14ac:dyDescent="0.25">
      <c r="K823" s="145" t="s">
        <v>1207</v>
      </c>
      <c r="L823" s="145">
        <v>69</v>
      </c>
      <c r="M823" s="145">
        <v>237760</v>
      </c>
      <c r="N823" s="148">
        <v>4.0899999999999999E-2</v>
      </c>
      <c r="O823" s="148">
        <v>0.76700000000000002</v>
      </c>
      <c r="P823" s="148">
        <v>0.71199999999999997</v>
      </c>
      <c r="Q823" s="148">
        <v>8.0799999999999999E-5</v>
      </c>
      <c r="R823" s="148">
        <v>1</v>
      </c>
      <c r="S823" s="148">
        <v>0.13200000000000001</v>
      </c>
      <c r="T823" s="148">
        <v>-4.1280000000000001</v>
      </c>
      <c r="U823" s="148">
        <v>0</v>
      </c>
      <c r="V823" s="148">
        <v>3.2399999999999998E-2</v>
      </c>
      <c r="W823" s="148">
        <v>124.09099999999999</v>
      </c>
      <c r="X823" s="148">
        <v>4</v>
      </c>
      <c r="Y823" s="148">
        <v>0.80400000000000005</v>
      </c>
    </row>
    <row r="824" spans="11:25" x14ac:dyDescent="0.25">
      <c r="K824" s="145" t="s">
        <v>1083</v>
      </c>
      <c r="L824" s="145">
        <v>75</v>
      </c>
      <c r="M824" s="145">
        <v>270333</v>
      </c>
      <c r="N824" s="148">
        <v>2.98E-2</v>
      </c>
      <c r="O824" s="148">
        <v>0.64300000000000002</v>
      </c>
      <c r="P824" s="148">
        <v>0.80099999999999905</v>
      </c>
      <c r="Q824" s="148">
        <v>0</v>
      </c>
      <c r="R824" s="148">
        <v>6</v>
      </c>
      <c r="S824" s="148">
        <v>7.1900000000000006E-2</v>
      </c>
      <c r="T824" s="148">
        <v>-4.9210000000000003</v>
      </c>
      <c r="U824" s="148">
        <v>1</v>
      </c>
      <c r="V824" s="148">
        <v>2.2800000000000001E-2</v>
      </c>
      <c r="W824" s="148">
        <v>95.988</v>
      </c>
      <c r="X824" s="148">
        <v>4</v>
      </c>
      <c r="Y824" s="148">
        <v>0.53400000000000003</v>
      </c>
    </row>
    <row r="825" spans="11:25" x14ac:dyDescent="0.25">
      <c r="K825" s="145" t="s">
        <v>1208</v>
      </c>
      <c r="L825" s="145">
        <v>48</v>
      </c>
      <c r="M825" s="145">
        <v>273413</v>
      </c>
      <c r="N825" s="148">
        <v>0.20199999999999901</v>
      </c>
      <c r="O825" s="148">
        <v>0.83799999999999997</v>
      </c>
      <c r="P825" s="148">
        <v>0.66400000000000003</v>
      </c>
      <c r="Q825" s="148">
        <v>1.46E-4</v>
      </c>
      <c r="R825" s="148">
        <v>6</v>
      </c>
      <c r="S825" s="148">
        <v>0.621</v>
      </c>
      <c r="T825" s="148">
        <v>-9.1760000000000002</v>
      </c>
      <c r="U825" s="148">
        <v>1</v>
      </c>
      <c r="V825" s="148">
        <v>4.4499999999999998E-2</v>
      </c>
      <c r="W825" s="148">
        <v>119.6</v>
      </c>
      <c r="X825" s="148">
        <v>4</v>
      </c>
      <c r="Y825" s="148">
        <v>0.92900000000000005</v>
      </c>
    </row>
    <row r="826" spans="11:25" x14ac:dyDescent="0.25">
      <c r="K826" s="145" t="s">
        <v>1209</v>
      </c>
      <c r="L826" s="145">
        <v>56</v>
      </c>
      <c r="M826" s="145">
        <v>244440</v>
      </c>
      <c r="N826" s="148">
        <v>0.17599999999999999</v>
      </c>
      <c r="O826" s="148">
        <v>0.78500000000000003</v>
      </c>
      <c r="P826" s="148">
        <v>0.67099999999999904</v>
      </c>
      <c r="Q826" s="148">
        <v>6.4499999999999996E-5</v>
      </c>
      <c r="R826" s="148">
        <v>5</v>
      </c>
      <c r="S826" s="148">
        <v>9.5500000000000002E-2</v>
      </c>
      <c r="T826" s="148">
        <v>-7.0469999999999997</v>
      </c>
      <c r="U826" s="148">
        <v>1</v>
      </c>
      <c r="V826" s="148">
        <v>2.6700000000000002E-2</v>
      </c>
      <c r="W826" s="148">
        <v>113.80500000000001</v>
      </c>
      <c r="X826" s="148">
        <v>4</v>
      </c>
      <c r="Y826" s="148">
        <v>0.95</v>
      </c>
    </row>
    <row r="827" spans="11:25" x14ac:dyDescent="0.25">
      <c r="K827" s="145" t="s">
        <v>1210</v>
      </c>
      <c r="L827" s="145">
        <v>21</v>
      </c>
      <c r="M827" s="145">
        <v>289680</v>
      </c>
      <c r="N827" s="148">
        <v>4.7600000000000003E-2</v>
      </c>
      <c r="O827" s="148">
        <v>0.69699999999999995</v>
      </c>
      <c r="P827" s="148">
        <v>0.66500000000000004</v>
      </c>
      <c r="Q827" s="148">
        <v>6.6499999999999997E-3</v>
      </c>
      <c r="R827" s="148">
        <v>6</v>
      </c>
      <c r="S827" s="148">
        <v>7.9600000000000004E-2</v>
      </c>
      <c r="T827" s="148">
        <v>-12.907</v>
      </c>
      <c r="U827" s="148">
        <v>0</v>
      </c>
      <c r="V827" s="148">
        <v>4.1200000000000001E-2</v>
      </c>
      <c r="W827" s="148">
        <v>108.535</v>
      </c>
      <c r="X827" s="148">
        <v>4</v>
      </c>
      <c r="Y827" s="148">
        <v>0.48499999999999999</v>
      </c>
    </row>
    <row r="828" spans="11:25" x14ac:dyDescent="0.25">
      <c r="K828" s="145" t="s">
        <v>870</v>
      </c>
      <c r="L828" s="145">
        <v>72</v>
      </c>
      <c r="M828" s="145">
        <v>229240</v>
      </c>
      <c r="N828" s="148">
        <v>0.36799999999999999</v>
      </c>
      <c r="O828" s="148">
        <v>0.58299999999999996</v>
      </c>
      <c r="P828" s="148">
        <v>0.60199999999999998</v>
      </c>
      <c r="Q828" s="148">
        <v>0</v>
      </c>
      <c r="R828" s="148">
        <v>11</v>
      </c>
      <c r="S828" s="148">
        <v>0.22</v>
      </c>
      <c r="T828" s="148">
        <v>-6.3639999999999999</v>
      </c>
      <c r="U828" s="148">
        <v>1</v>
      </c>
      <c r="V828" s="148">
        <v>2.7400000000000001E-2</v>
      </c>
      <c r="W828" s="148">
        <v>74.007999999999996</v>
      </c>
      <c r="X828" s="148">
        <v>4</v>
      </c>
      <c r="Y828" s="148">
        <v>0.38799999999999901</v>
      </c>
    </row>
    <row r="829" spans="11:25" x14ac:dyDescent="0.25">
      <c r="K829" s="145" t="s">
        <v>1211</v>
      </c>
      <c r="L829" s="145">
        <v>69</v>
      </c>
      <c r="M829" s="145">
        <v>309760</v>
      </c>
      <c r="N829" s="148">
        <v>7.9600000000000001E-3</v>
      </c>
      <c r="O829" s="148">
        <v>0.75900000000000001</v>
      </c>
      <c r="P829" s="148">
        <v>0.57799999999999996</v>
      </c>
      <c r="Q829" s="148">
        <v>8.1799999999999996E-5</v>
      </c>
      <c r="R829" s="148">
        <v>6</v>
      </c>
      <c r="S829" s="148">
        <v>6.0499999999999998E-2</v>
      </c>
      <c r="T829" s="148">
        <v>-12.56</v>
      </c>
      <c r="U829" s="148">
        <v>0</v>
      </c>
      <c r="V829" s="148">
        <v>4.6800000000000001E-2</v>
      </c>
      <c r="W829" s="148">
        <v>105.598</v>
      </c>
      <c r="X829" s="148">
        <v>4</v>
      </c>
      <c r="Y829" s="148">
        <v>0.94399999999999995</v>
      </c>
    </row>
    <row r="830" spans="11:25" x14ac:dyDescent="0.25">
      <c r="K830" s="145" t="s">
        <v>981</v>
      </c>
      <c r="L830" s="145">
        <v>63</v>
      </c>
      <c r="M830" s="145">
        <v>236760</v>
      </c>
      <c r="N830" s="148">
        <v>2.01E-2</v>
      </c>
      <c r="O830" s="148">
        <v>0.54400000000000004</v>
      </c>
      <c r="P830" s="148">
        <v>0.73799999999999999</v>
      </c>
      <c r="Q830" s="148">
        <v>1.3799999999999999E-3</v>
      </c>
      <c r="R830" s="148">
        <v>6</v>
      </c>
      <c r="S830" s="148">
        <v>4.9700000000000001E-2</v>
      </c>
      <c r="T830" s="148">
        <v>-9.5869999999999997</v>
      </c>
      <c r="U830" s="148">
        <v>0</v>
      </c>
      <c r="V830" s="148">
        <v>0.04</v>
      </c>
      <c r="W830" s="148">
        <v>117.82599999999999</v>
      </c>
      <c r="X830" s="148">
        <v>4</v>
      </c>
      <c r="Y830" s="148">
        <v>0.375</v>
      </c>
    </row>
    <row r="831" spans="11:25" x14ac:dyDescent="0.25">
      <c r="K831" s="145" t="s">
        <v>1212</v>
      </c>
      <c r="L831" s="145">
        <v>62</v>
      </c>
      <c r="M831" s="145">
        <v>180240</v>
      </c>
      <c r="N831" s="148">
        <v>0.2</v>
      </c>
      <c r="O831" s="148">
        <v>0.90099999999999902</v>
      </c>
      <c r="P831" s="148">
        <v>0.65400000000000003</v>
      </c>
      <c r="Q831" s="148">
        <v>0</v>
      </c>
      <c r="R831" s="148">
        <v>10</v>
      </c>
      <c r="S831" s="148">
        <v>0.16500000000000001</v>
      </c>
      <c r="T831" s="148">
        <v>-10.15</v>
      </c>
      <c r="U831" s="148">
        <v>1</v>
      </c>
      <c r="V831" s="148">
        <v>6.5500000000000003E-2</v>
      </c>
      <c r="W831" s="148">
        <v>110.131</v>
      </c>
      <c r="X831" s="148">
        <v>4</v>
      </c>
      <c r="Y831" s="148">
        <v>0.78099999999999903</v>
      </c>
    </row>
    <row r="832" spans="11:25" x14ac:dyDescent="0.25">
      <c r="K832" s="145" t="s">
        <v>1213</v>
      </c>
      <c r="L832" s="145">
        <v>61</v>
      </c>
      <c r="M832" s="145">
        <v>203266</v>
      </c>
      <c r="N832" s="148">
        <v>4.4400000000000002E-2</v>
      </c>
      <c r="O832" s="148">
        <v>0.80700000000000005</v>
      </c>
      <c r="P832" s="148">
        <v>0.83</v>
      </c>
      <c r="Q832" s="148">
        <v>3.5799999999999997E-4</v>
      </c>
      <c r="R832" s="148">
        <v>4</v>
      </c>
      <c r="S832" s="148">
        <v>8.4199999999999997E-2</v>
      </c>
      <c r="T832" s="148">
        <v>-4.04</v>
      </c>
      <c r="U832" s="148">
        <v>1</v>
      </c>
      <c r="V832" s="148">
        <v>3.6700000000000003E-2</v>
      </c>
      <c r="W832" s="148">
        <v>128.501</v>
      </c>
      <c r="X832" s="148">
        <v>4</v>
      </c>
      <c r="Y832" s="148">
        <v>0.95399999999999996</v>
      </c>
    </row>
    <row r="833" spans="11:25" x14ac:dyDescent="0.25">
      <c r="K833" s="145" t="s">
        <v>1214</v>
      </c>
      <c r="L833" s="145">
        <v>75</v>
      </c>
      <c r="M833" s="145">
        <v>226240</v>
      </c>
      <c r="N833" s="148">
        <v>1.35E-2</v>
      </c>
      <c r="O833" s="148">
        <v>0.89800000000000002</v>
      </c>
      <c r="P833" s="148">
        <v>0.27100000000000002</v>
      </c>
      <c r="Q833" s="148">
        <v>1.3799999999999999E-3</v>
      </c>
      <c r="R833" s="148">
        <v>7</v>
      </c>
      <c r="S833" s="148">
        <v>4.6100000000000002E-2</v>
      </c>
      <c r="T833" s="148">
        <v>-12.238</v>
      </c>
      <c r="U833" s="148">
        <v>1</v>
      </c>
      <c r="V833" s="148">
        <v>9.0999999999999998E-2</v>
      </c>
      <c r="W833" s="148">
        <v>111.485</v>
      </c>
      <c r="X833" s="148">
        <v>4</v>
      </c>
      <c r="Y833" s="148">
        <v>0.74199999999999999</v>
      </c>
    </row>
    <row r="834" spans="11:25" x14ac:dyDescent="0.25">
      <c r="K834" s="145" t="s">
        <v>1215</v>
      </c>
      <c r="L834" s="145">
        <v>66</v>
      </c>
      <c r="M834" s="145">
        <v>258173</v>
      </c>
      <c r="N834" s="148">
        <v>5.3899999999999998E-3</v>
      </c>
      <c r="O834" s="148">
        <v>0.754</v>
      </c>
      <c r="P834" s="148">
        <v>0.496</v>
      </c>
      <c r="Q834" s="148">
        <v>1.5200000000000001E-4</v>
      </c>
      <c r="R834" s="148">
        <v>0</v>
      </c>
      <c r="S834" s="148">
        <v>8.7099999999999997E-2</v>
      </c>
      <c r="T834" s="148">
        <v>-8.6999999999999993</v>
      </c>
      <c r="U834" s="148">
        <v>1</v>
      </c>
      <c r="V834" s="148">
        <v>3.5099999999999999E-2</v>
      </c>
      <c r="W834" s="148">
        <v>119.18600000000001</v>
      </c>
      <c r="X834" s="148">
        <v>4</v>
      </c>
      <c r="Y834" s="148">
        <v>0.34100000000000003</v>
      </c>
    </row>
    <row r="835" spans="11:25" x14ac:dyDescent="0.25">
      <c r="K835" s="145" t="s">
        <v>1140</v>
      </c>
      <c r="L835" s="145">
        <v>70</v>
      </c>
      <c r="M835" s="145">
        <v>192866</v>
      </c>
      <c r="N835" s="148">
        <v>7.5200000000000003E-2</v>
      </c>
      <c r="O835" s="148">
        <v>0.68799999999999994</v>
      </c>
      <c r="P835" s="148">
        <v>0.70599999999999996</v>
      </c>
      <c r="Q835" s="148">
        <v>0</v>
      </c>
      <c r="R835" s="148">
        <v>2</v>
      </c>
      <c r="S835" s="148">
        <v>9.2399999999999996E-2</v>
      </c>
      <c r="T835" s="148">
        <v>-7.9249999999999998</v>
      </c>
      <c r="U835" s="148">
        <v>1</v>
      </c>
      <c r="V835" s="148">
        <v>4.2000000000000003E-2</v>
      </c>
      <c r="W835" s="148">
        <v>131.70500000000001</v>
      </c>
      <c r="X835" s="148">
        <v>4</v>
      </c>
      <c r="Y835" s="148">
        <v>0.84199999999999997</v>
      </c>
    </row>
    <row r="836" spans="11:25" x14ac:dyDescent="0.25">
      <c r="K836" s="145" t="s">
        <v>1216</v>
      </c>
      <c r="L836" s="145">
        <v>12</v>
      </c>
      <c r="M836" s="145">
        <v>222320</v>
      </c>
      <c r="N836" s="148">
        <v>0.41499999999999998</v>
      </c>
      <c r="O836" s="148">
        <v>0.70499999999999996</v>
      </c>
      <c r="P836" s="148">
        <v>0.59</v>
      </c>
      <c r="Q836" s="148">
        <v>0</v>
      </c>
      <c r="R836" s="148">
        <v>5</v>
      </c>
      <c r="S836" s="148">
        <v>0.27100000000000002</v>
      </c>
      <c r="T836" s="148">
        <v>-5.2009999999999996</v>
      </c>
      <c r="U836" s="148">
        <v>1</v>
      </c>
      <c r="V836" s="148">
        <v>4.07E-2</v>
      </c>
      <c r="W836" s="148">
        <v>135.17599999999999</v>
      </c>
      <c r="X836" s="148">
        <v>4</v>
      </c>
      <c r="Y836" s="148">
        <v>0.34399999999999997</v>
      </c>
    </row>
    <row r="837" spans="11:25" x14ac:dyDescent="0.25">
      <c r="K837" s="145" t="s">
        <v>1054</v>
      </c>
      <c r="L837" s="145">
        <v>77</v>
      </c>
      <c r="M837" s="145">
        <v>210173</v>
      </c>
      <c r="N837" s="148">
        <v>2.8699999999999902E-3</v>
      </c>
      <c r="O837" s="148">
        <v>0.53200000000000003</v>
      </c>
      <c r="P837" s="148">
        <v>0.76700000000000002</v>
      </c>
      <c r="Q837" s="148">
        <v>5.13E-4</v>
      </c>
      <c r="R837" s="148">
        <v>7</v>
      </c>
      <c r="S837" s="148">
        <v>0.39</v>
      </c>
      <c r="T837" s="148">
        <v>-5.5089999999999897</v>
      </c>
      <c r="U837" s="148">
        <v>1</v>
      </c>
      <c r="V837" s="148">
        <v>5.74E-2</v>
      </c>
      <c r="W837" s="148">
        <v>127.361</v>
      </c>
      <c r="X837" s="148">
        <v>4</v>
      </c>
      <c r="Y837" s="148">
        <v>0.755</v>
      </c>
    </row>
    <row r="838" spans="11:25" x14ac:dyDescent="0.25">
      <c r="K838" s="145" t="s">
        <v>1217</v>
      </c>
      <c r="L838" s="145">
        <v>61</v>
      </c>
      <c r="M838" s="145">
        <v>261893</v>
      </c>
      <c r="N838" s="148">
        <v>0.17699999999999999</v>
      </c>
      <c r="O838" s="148">
        <v>0.78299999999999903</v>
      </c>
      <c r="P838" s="148">
        <v>0.57299999999999995</v>
      </c>
      <c r="Q838" s="148">
        <v>8.4999999999999898E-5</v>
      </c>
      <c r="R838" s="148">
        <v>7</v>
      </c>
      <c r="S838" s="148">
        <v>4.2999999999999997E-2</v>
      </c>
      <c r="T838" s="148">
        <v>-8.5210000000000008</v>
      </c>
      <c r="U838" s="148">
        <v>1</v>
      </c>
      <c r="V838" s="148">
        <v>4.6199999999999998E-2</v>
      </c>
      <c r="W838" s="148">
        <v>122.744</v>
      </c>
      <c r="X838" s="148">
        <v>4</v>
      </c>
      <c r="Y838" s="148">
        <v>0.78900000000000003</v>
      </c>
    </row>
    <row r="839" spans="11:25" x14ac:dyDescent="0.25">
      <c r="K839" s="145" t="s">
        <v>1218</v>
      </c>
      <c r="L839" s="145">
        <v>71</v>
      </c>
      <c r="M839" s="145">
        <v>200293</v>
      </c>
      <c r="N839" s="148">
        <v>5.1900000000000002E-2</v>
      </c>
      <c r="O839" s="148">
        <v>0.30599999999999999</v>
      </c>
      <c r="P839" s="148">
        <v>0.72199999999999998</v>
      </c>
      <c r="Q839" s="148">
        <v>0</v>
      </c>
      <c r="R839" s="148">
        <v>0</v>
      </c>
      <c r="S839" s="148">
        <v>0.11699999999999899</v>
      </c>
      <c r="T839" s="148">
        <v>-5.9629999999999903</v>
      </c>
      <c r="U839" s="148">
        <v>1</v>
      </c>
      <c r="V839" s="148">
        <v>3.4000000000000002E-2</v>
      </c>
      <c r="W839" s="148">
        <v>174.732</v>
      </c>
      <c r="X839" s="148">
        <v>4</v>
      </c>
      <c r="Y839" s="148">
        <v>0.41</v>
      </c>
    </row>
    <row r="840" spans="11:25" x14ac:dyDescent="0.25">
      <c r="K840" s="145" t="s">
        <v>1093</v>
      </c>
      <c r="L840" s="145">
        <v>72</v>
      </c>
      <c r="M840" s="145">
        <v>255733</v>
      </c>
      <c r="N840" s="148">
        <v>6.13E-2</v>
      </c>
      <c r="O840" s="148">
        <v>0.497</v>
      </c>
      <c r="P840" s="148">
        <v>0.71899999999999997</v>
      </c>
      <c r="Q840" s="148">
        <v>0</v>
      </c>
      <c r="R840" s="148">
        <v>6</v>
      </c>
      <c r="S840" s="148">
        <v>0.41099999999999998</v>
      </c>
      <c r="T840" s="148">
        <v>-9.3970000000000002</v>
      </c>
      <c r="U840" s="148">
        <v>1</v>
      </c>
      <c r="V840" s="148">
        <v>2.6599999999999999E-2</v>
      </c>
      <c r="W840" s="148">
        <v>95.768999999999906</v>
      </c>
      <c r="X840" s="148">
        <v>4</v>
      </c>
      <c r="Y840" s="148">
        <v>0.54700000000000004</v>
      </c>
    </row>
    <row r="841" spans="11:25" x14ac:dyDescent="0.25">
      <c r="K841" s="145" t="s">
        <v>1219</v>
      </c>
      <c r="L841" s="145">
        <v>62</v>
      </c>
      <c r="M841" s="145">
        <v>177266</v>
      </c>
      <c r="N841" s="148">
        <v>9.5799999999999996E-2</v>
      </c>
      <c r="O841" s="148">
        <v>0.745</v>
      </c>
      <c r="P841" s="148">
        <v>0.65500000000000003</v>
      </c>
      <c r="Q841" s="148">
        <v>1.99E-6</v>
      </c>
      <c r="R841" s="148">
        <v>5</v>
      </c>
      <c r="S841" s="148">
        <v>8.9499999999999996E-2</v>
      </c>
      <c r="T841" s="148">
        <v>-7.5889999999999898</v>
      </c>
      <c r="U841" s="148">
        <v>1</v>
      </c>
      <c r="V841" s="148">
        <v>0.16600000000000001</v>
      </c>
      <c r="W841" s="148">
        <v>141.429</v>
      </c>
      <c r="X841" s="148">
        <v>4</v>
      </c>
      <c r="Y841" s="148">
        <v>0.58199999999999996</v>
      </c>
    </row>
    <row r="842" spans="11:25" x14ac:dyDescent="0.25">
      <c r="K842" s="145" t="s">
        <v>1220</v>
      </c>
      <c r="L842" s="145">
        <v>52</v>
      </c>
      <c r="M842" s="145">
        <v>286666</v>
      </c>
      <c r="N842" s="148">
        <v>0.65799999999999903</v>
      </c>
      <c r="O842" s="148">
        <v>0.78700000000000003</v>
      </c>
      <c r="P842" s="148">
        <v>0.51700000000000002</v>
      </c>
      <c r="Q842" s="148">
        <v>1.0699999999999999E-5</v>
      </c>
      <c r="R842" s="148">
        <v>7</v>
      </c>
      <c r="S842" s="148">
        <v>0.29199999999999998</v>
      </c>
      <c r="T842" s="148">
        <v>-12.794</v>
      </c>
      <c r="U842" s="148">
        <v>1</v>
      </c>
      <c r="V842" s="148">
        <v>3.32E-2</v>
      </c>
      <c r="W842" s="148">
        <v>108.18600000000001</v>
      </c>
      <c r="X842" s="148">
        <v>4</v>
      </c>
      <c r="Y842" s="148">
        <v>0.88500000000000001</v>
      </c>
    </row>
    <row r="843" spans="11:25" x14ac:dyDescent="0.25">
      <c r="K843" s="145" t="s">
        <v>1221</v>
      </c>
      <c r="L843" s="145">
        <v>49</v>
      </c>
      <c r="M843" s="145">
        <v>159986</v>
      </c>
      <c r="N843" s="148">
        <v>2.6499999999999999E-2</v>
      </c>
      <c r="O843" s="148">
        <v>0.57099999999999995</v>
      </c>
      <c r="P843" s="148">
        <v>0.871</v>
      </c>
      <c r="Q843" s="148">
        <v>0</v>
      </c>
      <c r="R843" s="148">
        <v>7</v>
      </c>
      <c r="S843" s="148">
        <v>0.10199999999999999</v>
      </c>
      <c r="T843" s="148">
        <v>-6.226</v>
      </c>
      <c r="U843" s="148">
        <v>1</v>
      </c>
      <c r="V843" s="148">
        <v>6.2100000000000002E-2</v>
      </c>
      <c r="W843" s="148">
        <v>119.852</v>
      </c>
      <c r="X843" s="148">
        <v>4</v>
      </c>
      <c r="Y843" s="148">
        <v>0.749</v>
      </c>
    </row>
    <row r="844" spans="11:25" x14ac:dyDescent="0.25">
      <c r="K844" s="145" t="s">
        <v>997</v>
      </c>
      <c r="L844" s="145">
        <v>68</v>
      </c>
      <c r="M844" s="145">
        <v>290960</v>
      </c>
      <c r="N844" s="148">
        <v>7.1900000000000002E-3</v>
      </c>
      <c r="O844" s="148">
        <v>0.40899999999999997</v>
      </c>
      <c r="P844" s="148">
        <v>0.92</v>
      </c>
      <c r="Q844" s="148">
        <v>1.0499999999999999E-3</v>
      </c>
      <c r="R844" s="148">
        <v>11</v>
      </c>
      <c r="S844" s="148">
        <v>8.2299999999999998E-2</v>
      </c>
      <c r="T844" s="148">
        <v>-5.4390000000000001</v>
      </c>
      <c r="U844" s="148">
        <v>0</v>
      </c>
      <c r="V844" s="148">
        <v>0.12</v>
      </c>
      <c r="W844" s="148">
        <v>145.08500000000001</v>
      </c>
      <c r="X844" s="148">
        <v>4</v>
      </c>
      <c r="Y844" s="148">
        <v>0.37</v>
      </c>
    </row>
    <row r="845" spans="11:25" x14ac:dyDescent="0.25">
      <c r="K845" s="145" t="s">
        <v>1222</v>
      </c>
      <c r="L845" s="145">
        <v>48</v>
      </c>
      <c r="M845" s="145">
        <v>236866</v>
      </c>
      <c r="N845" s="148">
        <v>6.7299999999999999E-3</v>
      </c>
      <c r="O845" s="148">
        <v>0.70799999999999996</v>
      </c>
      <c r="P845" s="148">
        <v>0.85099999999999998</v>
      </c>
      <c r="Q845" s="148">
        <v>1.6999999999999901E-4</v>
      </c>
      <c r="R845" s="148">
        <v>9</v>
      </c>
      <c r="S845" s="148">
        <v>0.104</v>
      </c>
      <c r="T845" s="148">
        <v>-10.995999999999899</v>
      </c>
      <c r="U845" s="148">
        <v>0</v>
      </c>
      <c r="V845" s="148">
        <v>3.2899999999999999E-2</v>
      </c>
      <c r="W845" s="148">
        <v>129.773</v>
      </c>
      <c r="X845" s="148">
        <v>4</v>
      </c>
      <c r="Y845" s="148">
        <v>0.98199999999999998</v>
      </c>
    </row>
    <row r="846" spans="11:25" x14ac:dyDescent="0.25">
      <c r="K846" s="145" t="s">
        <v>1223</v>
      </c>
      <c r="L846" s="145">
        <v>63</v>
      </c>
      <c r="M846" s="145">
        <v>263440</v>
      </c>
      <c r="N846" s="148">
        <v>0.107</v>
      </c>
      <c r="O846" s="148">
        <v>0.86</v>
      </c>
      <c r="P846" s="148">
        <v>0.70499999999999996</v>
      </c>
      <c r="Q846" s="148">
        <v>8.8699999999999998E-6</v>
      </c>
      <c r="R846" s="148">
        <v>10</v>
      </c>
      <c r="S846" s="148">
        <v>0.14899999999999999</v>
      </c>
      <c r="T846" s="148">
        <v>-12.513999999999999</v>
      </c>
      <c r="U846" s="148">
        <v>0</v>
      </c>
      <c r="V846" s="148">
        <v>8.9399999999999993E-2</v>
      </c>
      <c r="W846" s="148">
        <v>134.39500000000001</v>
      </c>
      <c r="X846" s="148">
        <v>4</v>
      </c>
      <c r="Y846" s="148">
        <v>0.85399999999999998</v>
      </c>
    </row>
    <row r="847" spans="11:25" x14ac:dyDescent="0.25">
      <c r="K847" s="145" t="s">
        <v>1001</v>
      </c>
      <c r="L847" s="145">
        <v>15</v>
      </c>
      <c r="M847" s="145">
        <v>220706</v>
      </c>
      <c r="N847" s="148">
        <v>2.7E-2</v>
      </c>
      <c r="O847" s="148">
        <v>0.52600000000000002</v>
      </c>
      <c r="P847" s="148">
        <v>0.92400000000000004</v>
      </c>
      <c r="Q847" s="148">
        <v>7.2800000000000002E-4</v>
      </c>
      <c r="R847" s="148">
        <v>7</v>
      </c>
      <c r="S847" s="148">
        <v>0.59799999999999998</v>
      </c>
      <c r="T847" s="148">
        <v>-5.5910000000000002</v>
      </c>
      <c r="U847" s="148">
        <v>1</v>
      </c>
      <c r="V847" s="148">
        <v>3.9100000000000003E-2</v>
      </c>
      <c r="W847" s="148">
        <v>147.28</v>
      </c>
      <c r="X847" s="148">
        <v>4</v>
      </c>
      <c r="Y847" s="148">
        <v>0.79299999999999904</v>
      </c>
    </row>
    <row r="848" spans="11:25" x14ac:dyDescent="0.25">
      <c r="K848" s="145" t="s">
        <v>1100</v>
      </c>
      <c r="L848" s="145">
        <v>70</v>
      </c>
      <c r="M848" s="145">
        <v>267080</v>
      </c>
      <c r="N848" s="148">
        <v>9.7900000000000001E-2</v>
      </c>
      <c r="O848" s="148">
        <v>0.20199999999999901</v>
      </c>
      <c r="P848" s="148">
        <v>0.64400000000000002</v>
      </c>
      <c r="Q848" s="148">
        <v>0</v>
      </c>
      <c r="R848" s="148">
        <v>11</v>
      </c>
      <c r="S848" s="148">
        <v>0.109</v>
      </c>
      <c r="T848" s="148">
        <v>-5.2119999999999997</v>
      </c>
      <c r="U848" s="148">
        <v>1</v>
      </c>
      <c r="V848" s="148">
        <v>3.2399999999999998E-2</v>
      </c>
      <c r="W848" s="148">
        <v>85.04</v>
      </c>
      <c r="X848" s="148">
        <v>5</v>
      </c>
      <c r="Y848" s="148">
        <v>0.252</v>
      </c>
    </row>
    <row r="849" spans="11:25" x14ac:dyDescent="0.25">
      <c r="K849" s="145" t="s">
        <v>1163</v>
      </c>
      <c r="L849" s="145">
        <v>72</v>
      </c>
      <c r="M849" s="145">
        <v>222426</v>
      </c>
      <c r="N849" s="148">
        <v>0.28699999999999998</v>
      </c>
      <c r="O849" s="148">
        <v>0.79599999999999904</v>
      </c>
      <c r="P849" s="148">
        <v>0.872</v>
      </c>
      <c r="Q849" s="148">
        <v>0</v>
      </c>
      <c r="R849" s="148">
        <v>9</v>
      </c>
      <c r="S849" s="148">
        <v>0.28399999999999997</v>
      </c>
      <c r="T849" s="148">
        <v>-6.7220000000000004</v>
      </c>
      <c r="U849" s="148">
        <v>0</v>
      </c>
      <c r="V849" s="148">
        <v>5.7299999999999997E-2</v>
      </c>
      <c r="W849" s="148">
        <v>129.89400000000001</v>
      </c>
      <c r="X849" s="148">
        <v>4</v>
      </c>
      <c r="Y849" s="148">
        <v>0.86599999999999999</v>
      </c>
    </row>
    <row r="850" spans="11:25" x14ac:dyDescent="0.25">
      <c r="K850" s="145" t="s">
        <v>1069</v>
      </c>
      <c r="L850" s="145">
        <v>73</v>
      </c>
      <c r="M850" s="145">
        <v>294773</v>
      </c>
      <c r="N850" s="148">
        <v>0.155</v>
      </c>
      <c r="O850" s="148">
        <v>0.40799999999999997</v>
      </c>
      <c r="P850" s="148">
        <v>0.48</v>
      </c>
      <c r="Q850" s="148">
        <v>1.8199999999999999E-5</v>
      </c>
      <c r="R850" s="148">
        <v>9</v>
      </c>
      <c r="S850" s="148">
        <v>8.77E-2</v>
      </c>
      <c r="T850" s="148">
        <v>-11.016999999999999</v>
      </c>
      <c r="U850" s="148">
        <v>1</v>
      </c>
      <c r="V850" s="148">
        <v>2.6599999999999999E-2</v>
      </c>
      <c r="W850" s="148">
        <v>156.34399999999999</v>
      </c>
      <c r="X850" s="148">
        <v>4</v>
      </c>
      <c r="Y850" s="148">
        <v>0.19</v>
      </c>
    </row>
    <row r="851" spans="11:25" x14ac:dyDescent="0.25">
      <c r="K851" s="145" t="s">
        <v>1224</v>
      </c>
      <c r="L851" s="145">
        <v>36</v>
      </c>
      <c r="M851" s="145">
        <v>228800</v>
      </c>
      <c r="N851" s="148">
        <v>0.312</v>
      </c>
      <c r="O851" s="148">
        <v>0.57699999999999996</v>
      </c>
      <c r="P851" s="148">
        <v>0.66500000000000004</v>
      </c>
      <c r="Q851" s="148">
        <v>8.8900000000000006E-5</v>
      </c>
      <c r="R851" s="148">
        <v>5</v>
      </c>
      <c r="S851" s="148">
        <v>0.13800000000000001</v>
      </c>
      <c r="T851" s="148">
        <v>-5.5720000000000001</v>
      </c>
      <c r="U851" s="148">
        <v>1</v>
      </c>
      <c r="V851" s="148">
        <v>2.8500000000000001E-2</v>
      </c>
      <c r="W851" s="148">
        <v>101.807</v>
      </c>
      <c r="X851" s="148">
        <v>4</v>
      </c>
      <c r="Y851" s="148">
        <v>0.30499999999999999</v>
      </c>
    </row>
    <row r="852" spans="11:25" x14ac:dyDescent="0.25">
      <c r="K852" s="145" t="s">
        <v>823</v>
      </c>
      <c r="L852" s="145">
        <v>72</v>
      </c>
      <c r="M852" s="145">
        <v>155880</v>
      </c>
      <c r="N852" s="148">
        <v>0.58899999999999997</v>
      </c>
      <c r="O852" s="148">
        <v>0.62</v>
      </c>
      <c r="P852" s="148">
        <v>0.44600000000000001</v>
      </c>
      <c r="Q852" s="148">
        <v>2.9899999999999999E-2</v>
      </c>
      <c r="R852" s="148">
        <v>1</v>
      </c>
      <c r="S852" s="148">
        <v>7.2700000000000001E-2</v>
      </c>
      <c r="T852" s="148">
        <v>-14.450999999999899</v>
      </c>
      <c r="U852" s="148">
        <v>0</v>
      </c>
      <c r="V852" s="148">
        <v>3.4700000000000002E-2</v>
      </c>
      <c r="W852" s="148">
        <v>88.590999999999994</v>
      </c>
      <c r="X852" s="148">
        <v>4</v>
      </c>
      <c r="Y852" s="148">
        <v>0.86799999999999999</v>
      </c>
    </row>
    <row r="853" spans="11:25" x14ac:dyDescent="0.25">
      <c r="K853" s="145" t="s">
        <v>1225</v>
      </c>
      <c r="L853" s="145">
        <v>57</v>
      </c>
      <c r="M853" s="145">
        <v>164533</v>
      </c>
      <c r="N853" s="148">
        <v>6.2299999999999899E-3</v>
      </c>
      <c r="O853" s="148">
        <v>0.68599999999999905</v>
      </c>
      <c r="P853" s="148">
        <v>0.64900000000000002</v>
      </c>
      <c r="Q853" s="148">
        <v>6.25E-2</v>
      </c>
      <c r="R853" s="148">
        <v>7</v>
      </c>
      <c r="S853" s="148">
        <v>5.9200000000000003E-2</v>
      </c>
      <c r="T853" s="148">
        <v>-12.935</v>
      </c>
      <c r="U853" s="148">
        <v>1</v>
      </c>
      <c r="V853" s="148">
        <v>6.4199999999999993E-2</v>
      </c>
      <c r="W853" s="148">
        <v>109.98399999999999</v>
      </c>
      <c r="X853" s="148">
        <v>4</v>
      </c>
      <c r="Y853" s="148">
        <v>0.76</v>
      </c>
    </row>
    <row r="854" spans="11:25" x14ac:dyDescent="0.25">
      <c r="K854" s="145" t="s">
        <v>1226</v>
      </c>
      <c r="L854" s="145">
        <v>55</v>
      </c>
      <c r="M854" s="145">
        <v>245600</v>
      </c>
      <c r="N854" s="148">
        <v>1.9199999999999998E-2</v>
      </c>
      <c r="O854" s="148">
        <v>0.78700000000000003</v>
      </c>
      <c r="P854" s="148">
        <v>0.58799999999999997</v>
      </c>
      <c r="Q854" s="148">
        <v>2.0500000000000001E-2</v>
      </c>
      <c r="R854" s="148">
        <v>6</v>
      </c>
      <c r="S854" s="148">
        <v>0.34699999999999998</v>
      </c>
      <c r="T854" s="148">
        <v>-14.228</v>
      </c>
      <c r="U854" s="148">
        <v>0</v>
      </c>
      <c r="V854" s="148">
        <v>3.5499999999999997E-2</v>
      </c>
      <c r="W854" s="148">
        <v>115.512999999999</v>
      </c>
      <c r="X854" s="148">
        <v>4</v>
      </c>
      <c r="Y854" s="148">
        <v>0.80299999999999905</v>
      </c>
    </row>
    <row r="855" spans="11:25" x14ac:dyDescent="0.25">
      <c r="K855" s="145" t="s">
        <v>1227</v>
      </c>
      <c r="L855" s="145">
        <v>63</v>
      </c>
      <c r="M855" s="145">
        <v>211466</v>
      </c>
      <c r="N855" s="148">
        <v>0.11799999999999999</v>
      </c>
      <c r="O855" s="148">
        <v>0.622</v>
      </c>
      <c r="P855" s="148">
        <v>0.84499999999999997</v>
      </c>
      <c r="Q855" s="148">
        <v>0</v>
      </c>
      <c r="R855" s="148">
        <v>1</v>
      </c>
      <c r="S855" s="148">
        <v>9.8400000000000001E-2</v>
      </c>
      <c r="T855" s="148">
        <v>-5.984</v>
      </c>
      <c r="U855" s="148">
        <v>1</v>
      </c>
      <c r="V855" s="148">
        <v>3.2399999999999998E-2</v>
      </c>
      <c r="W855" s="148">
        <v>132.75200000000001</v>
      </c>
      <c r="X855" s="148">
        <v>4</v>
      </c>
      <c r="Y855" s="148">
        <v>0.71499999999999997</v>
      </c>
    </row>
    <row r="856" spans="11:25" x14ac:dyDescent="0.25">
      <c r="K856" s="145" t="s">
        <v>1228</v>
      </c>
      <c r="L856" s="145">
        <v>54</v>
      </c>
      <c r="M856" s="145">
        <v>211226</v>
      </c>
      <c r="N856" s="148">
        <v>0.56599999999999995</v>
      </c>
      <c r="O856" s="148">
        <v>0.65200000000000002</v>
      </c>
      <c r="P856" s="148">
        <v>0.63400000000000001</v>
      </c>
      <c r="Q856" s="148">
        <v>1.08E-6</v>
      </c>
      <c r="R856" s="148">
        <v>9</v>
      </c>
      <c r="S856" s="148">
        <v>0.15</v>
      </c>
      <c r="T856" s="148">
        <v>-9.9139999999999997</v>
      </c>
      <c r="U856" s="148">
        <v>1</v>
      </c>
      <c r="V856" s="148">
        <v>2.6100000000000002E-2</v>
      </c>
      <c r="W856" s="148">
        <v>114.681</v>
      </c>
      <c r="X856" s="148">
        <v>4</v>
      </c>
      <c r="Y856" s="148">
        <v>0.67400000000000004</v>
      </c>
    </row>
    <row r="857" spans="11:25" x14ac:dyDescent="0.25">
      <c r="K857" s="145" t="s">
        <v>1229</v>
      </c>
      <c r="L857" s="145">
        <v>40</v>
      </c>
      <c r="M857" s="145">
        <v>227040</v>
      </c>
      <c r="N857" s="148">
        <v>9.0200000000000002E-2</v>
      </c>
      <c r="O857" s="148">
        <v>0.55799999999999905</v>
      </c>
      <c r="P857" s="148">
        <v>0.86699999999999999</v>
      </c>
      <c r="Q857" s="148">
        <v>0</v>
      </c>
      <c r="R857" s="148">
        <v>7</v>
      </c>
      <c r="S857" s="148">
        <v>0.377999999999999</v>
      </c>
      <c r="T857" s="148">
        <v>-6.4390000000000001</v>
      </c>
      <c r="U857" s="148">
        <v>1</v>
      </c>
      <c r="V857" s="148">
        <v>4.4900000000000002E-2</v>
      </c>
      <c r="W857" s="148">
        <v>163.21299999999999</v>
      </c>
      <c r="X857" s="148">
        <v>4</v>
      </c>
      <c r="Y857" s="148">
        <v>0.94199999999999995</v>
      </c>
    </row>
    <row r="858" spans="11:25" x14ac:dyDescent="0.25">
      <c r="K858" s="145" t="s">
        <v>1230</v>
      </c>
      <c r="L858" s="145">
        <v>61</v>
      </c>
      <c r="M858" s="145">
        <v>224893</v>
      </c>
      <c r="N858" s="148">
        <v>3.0700000000000002E-2</v>
      </c>
      <c r="O858" s="148">
        <v>0.77400000000000002</v>
      </c>
      <c r="P858" s="148">
        <v>0.80299999999999905</v>
      </c>
      <c r="Q858" s="148">
        <v>0</v>
      </c>
      <c r="R858" s="148">
        <v>0</v>
      </c>
      <c r="S858" s="148">
        <v>0.34699999999999998</v>
      </c>
      <c r="T858" s="148">
        <v>-4.9589999999999996</v>
      </c>
      <c r="U858" s="148">
        <v>1</v>
      </c>
      <c r="V858" s="148">
        <v>8.77E-2</v>
      </c>
      <c r="W858" s="148">
        <v>117.777999999999</v>
      </c>
      <c r="X858" s="148">
        <v>4</v>
      </c>
      <c r="Y858" s="148">
        <v>0.81299999999999994</v>
      </c>
    </row>
    <row r="859" spans="11:25" x14ac:dyDescent="0.25">
      <c r="K859" s="145" t="s">
        <v>1231</v>
      </c>
      <c r="L859" s="145">
        <v>65</v>
      </c>
      <c r="M859" s="145">
        <v>204706</v>
      </c>
      <c r="N859" s="148">
        <v>3.4399999999999999E-3</v>
      </c>
      <c r="O859" s="148">
        <v>0.72399999999999998</v>
      </c>
      <c r="P859" s="148">
        <v>0.89099999999999902</v>
      </c>
      <c r="Q859" s="148">
        <v>4.6600000000000001E-5</v>
      </c>
      <c r="R859" s="148">
        <v>11</v>
      </c>
      <c r="S859" s="148">
        <v>0.3</v>
      </c>
      <c r="T859" s="148">
        <v>-7.8179999999999996</v>
      </c>
      <c r="U859" s="148">
        <v>1</v>
      </c>
      <c r="V859" s="148">
        <v>9.9500000000000005E-2</v>
      </c>
      <c r="W859" s="148">
        <v>103.02200000000001</v>
      </c>
      <c r="X859" s="148">
        <v>4</v>
      </c>
      <c r="Y859" s="148">
        <v>0.81899999999999995</v>
      </c>
    </row>
    <row r="860" spans="11:25" x14ac:dyDescent="0.25">
      <c r="K860" s="145" t="s">
        <v>1101</v>
      </c>
      <c r="L860" s="145">
        <v>75</v>
      </c>
      <c r="M860" s="145">
        <v>269786</v>
      </c>
      <c r="N860" s="148">
        <v>0.19500000000000001</v>
      </c>
      <c r="O860" s="148">
        <v>0.435</v>
      </c>
      <c r="P860" s="148">
        <v>0.65799999999999903</v>
      </c>
      <c r="Q860" s="148">
        <v>0</v>
      </c>
      <c r="R860" s="148">
        <v>8</v>
      </c>
      <c r="S860" s="148">
        <v>0.10199999999999999</v>
      </c>
      <c r="T860" s="148">
        <v>-8.1790000000000003</v>
      </c>
      <c r="U860" s="148">
        <v>1</v>
      </c>
      <c r="V860" s="148">
        <v>6.6100000000000006E-2</v>
      </c>
      <c r="W860" s="148">
        <v>130.27600000000001</v>
      </c>
      <c r="X860" s="148">
        <v>4</v>
      </c>
      <c r="Y860" s="148">
        <v>0.184</v>
      </c>
    </row>
    <row r="861" spans="11:25" x14ac:dyDescent="0.25">
      <c r="K861" s="145" t="s">
        <v>1133</v>
      </c>
      <c r="L861" s="145">
        <v>72</v>
      </c>
      <c r="M861" s="145">
        <v>199666</v>
      </c>
      <c r="N861" s="148">
        <v>3.0800000000000001E-2</v>
      </c>
      <c r="O861" s="148">
        <v>0.56699999999999995</v>
      </c>
      <c r="P861" s="148">
        <v>0.94299999999999995</v>
      </c>
      <c r="Q861" s="148">
        <v>9.6600000000000005E-2</v>
      </c>
      <c r="R861" s="148">
        <v>6</v>
      </c>
      <c r="S861" s="148">
        <v>0.54400000000000004</v>
      </c>
      <c r="T861" s="148">
        <v>-7.992</v>
      </c>
      <c r="U861" s="148">
        <v>0</v>
      </c>
      <c r="V861" s="148">
        <v>3.8699999999999998E-2</v>
      </c>
      <c r="W861" s="148">
        <v>128.20699999999999</v>
      </c>
      <c r="X861" s="148">
        <v>4</v>
      </c>
      <c r="Y861" s="148">
        <v>0.96499999999999997</v>
      </c>
    </row>
    <row r="862" spans="11:25" x14ac:dyDescent="0.25">
      <c r="K862" s="145" t="s">
        <v>1232</v>
      </c>
      <c r="L862" s="145">
        <v>50</v>
      </c>
      <c r="M862" s="145">
        <v>229906</v>
      </c>
      <c r="N862" s="148">
        <v>0.16500000000000001</v>
      </c>
      <c r="O862" s="148">
        <v>0.9</v>
      </c>
      <c r="P862" s="148">
        <v>0.68099999999999905</v>
      </c>
      <c r="Q862" s="148">
        <v>0</v>
      </c>
      <c r="R862" s="148">
        <v>9</v>
      </c>
      <c r="S862" s="148">
        <v>0.23</v>
      </c>
      <c r="T862" s="148">
        <v>-3.758</v>
      </c>
      <c r="U862" s="148">
        <v>1</v>
      </c>
      <c r="V862" s="148">
        <v>0.27399999999999902</v>
      </c>
      <c r="W862" s="148">
        <v>93.927000000000007</v>
      </c>
      <c r="X862" s="148">
        <v>4</v>
      </c>
      <c r="Y862" s="148">
        <v>0.63800000000000001</v>
      </c>
    </row>
    <row r="863" spans="11:25" x14ac:dyDescent="0.25">
      <c r="K863" s="145" t="s">
        <v>1233</v>
      </c>
      <c r="L863" s="145">
        <v>75</v>
      </c>
      <c r="M863" s="145">
        <v>284480</v>
      </c>
      <c r="N863" s="148">
        <v>2.92E-2</v>
      </c>
      <c r="O863" s="148">
        <v>0.76099999999999901</v>
      </c>
      <c r="P863" s="148">
        <v>0.84699999999999998</v>
      </c>
      <c r="Q863" s="148">
        <v>2.26E-6</v>
      </c>
      <c r="R863" s="148">
        <v>7</v>
      </c>
      <c r="S863" s="148">
        <v>0.39</v>
      </c>
      <c r="T863" s="148">
        <v>-3.0680000000000001</v>
      </c>
      <c r="U863" s="148">
        <v>1</v>
      </c>
      <c r="V863" s="148">
        <v>4.1700000000000001E-2</v>
      </c>
      <c r="W863" s="148">
        <v>91.518999999999906</v>
      </c>
      <c r="X863" s="148">
        <v>4</v>
      </c>
      <c r="Y863" s="148">
        <v>0.76500000000000001</v>
      </c>
    </row>
    <row r="864" spans="11:25" x14ac:dyDescent="0.25">
      <c r="K864" s="145" t="s">
        <v>1234</v>
      </c>
      <c r="L864" s="145">
        <v>54</v>
      </c>
      <c r="M864" s="145">
        <v>319493</v>
      </c>
      <c r="N864" s="148">
        <v>1.4200000000000001E-2</v>
      </c>
      <c r="O864" s="148">
        <v>0.88400000000000001</v>
      </c>
      <c r="P864" s="148">
        <v>0.47199999999999998</v>
      </c>
      <c r="Q864" s="148">
        <v>0</v>
      </c>
      <c r="R864" s="148">
        <v>11</v>
      </c>
      <c r="S864" s="148">
        <v>0.14199999999999999</v>
      </c>
      <c r="T864" s="148">
        <v>-13.776</v>
      </c>
      <c r="U864" s="148">
        <v>1</v>
      </c>
      <c r="V864" s="148">
        <v>0.34599999999999997</v>
      </c>
      <c r="W864" s="148">
        <v>98.424999999999997</v>
      </c>
      <c r="X864" s="148">
        <v>4</v>
      </c>
      <c r="Y864" s="148">
        <v>0.82599999999999996</v>
      </c>
    </row>
    <row r="865" spans="11:25" x14ac:dyDescent="0.25">
      <c r="K865" s="145" t="s">
        <v>1235</v>
      </c>
      <c r="L865" s="145">
        <v>51</v>
      </c>
      <c r="M865" s="145">
        <v>302866</v>
      </c>
      <c r="N865" s="148">
        <v>0.20300000000000001</v>
      </c>
      <c r="O865" s="148">
        <v>0.5</v>
      </c>
      <c r="P865" s="148">
        <v>0.89900000000000002</v>
      </c>
      <c r="Q865" s="148">
        <v>0</v>
      </c>
      <c r="R865" s="148">
        <v>9</v>
      </c>
      <c r="S865" s="148">
        <v>0.17699999999999999</v>
      </c>
      <c r="T865" s="148">
        <v>-3.907</v>
      </c>
      <c r="U865" s="148">
        <v>0</v>
      </c>
      <c r="V865" s="148">
        <v>0.46700000000000003</v>
      </c>
      <c r="W865" s="148">
        <v>177.815</v>
      </c>
      <c r="X865" s="148">
        <v>4</v>
      </c>
      <c r="Y865" s="148">
        <v>0.754</v>
      </c>
    </row>
    <row r="866" spans="11:25" x14ac:dyDescent="0.25">
      <c r="K866" s="145" t="s">
        <v>1236</v>
      </c>
      <c r="L866" s="145">
        <v>61</v>
      </c>
      <c r="M866" s="145">
        <v>246173</v>
      </c>
      <c r="N866" s="148">
        <v>0.11699999999999899</v>
      </c>
      <c r="O866" s="148">
        <v>0.85399999999999998</v>
      </c>
      <c r="P866" s="148">
        <v>0.57999999999999996</v>
      </c>
      <c r="Q866" s="148">
        <v>4.7099999999999998E-3</v>
      </c>
      <c r="R866" s="148">
        <v>1</v>
      </c>
      <c r="S866" s="148">
        <v>9.2100000000000001E-2</v>
      </c>
      <c r="T866" s="148">
        <v>-10.007999999999999</v>
      </c>
      <c r="U866" s="148">
        <v>1</v>
      </c>
      <c r="V866" s="148">
        <v>0.217</v>
      </c>
      <c r="W866" s="148">
        <v>162.11600000000001</v>
      </c>
      <c r="X866" s="148">
        <v>4</v>
      </c>
      <c r="Y866" s="148">
        <v>0.7</v>
      </c>
    </row>
    <row r="867" spans="11:25" x14ac:dyDescent="0.25">
      <c r="K867" s="145" t="s">
        <v>1237</v>
      </c>
      <c r="L867" s="145">
        <v>59</v>
      </c>
      <c r="M867" s="145">
        <v>290573</v>
      </c>
      <c r="N867" s="148">
        <v>0.27399999999999902</v>
      </c>
      <c r="O867" s="148">
        <v>0.67799999999999905</v>
      </c>
      <c r="P867" s="148">
        <v>0.79400000000000004</v>
      </c>
      <c r="Q867" s="148">
        <v>1.68E-6</v>
      </c>
      <c r="R867" s="148">
        <v>10</v>
      </c>
      <c r="S867" s="148">
        <v>0.124</v>
      </c>
      <c r="T867" s="148">
        <v>-6.1859999999999999</v>
      </c>
      <c r="U867" s="148">
        <v>0</v>
      </c>
      <c r="V867" s="148">
        <v>0.14000000000000001</v>
      </c>
      <c r="W867" s="148">
        <v>87.373999999999995</v>
      </c>
      <c r="X867" s="148">
        <v>4</v>
      </c>
      <c r="Y867" s="148">
        <v>0.54</v>
      </c>
    </row>
    <row r="868" spans="11:25" x14ac:dyDescent="0.25">
      <c r="K868" s="145" t="s">
        <v>1238</v>
      </c>
      <c r="L868" s="145">
        <v>69</v>
      </c>
      <c r="M868" s="145">
        <v>267266</v>
      </c>
      <c r="N868" s="148">
        <v>0.10199999999999999</v>
      </c>
      <c r="O868" s="148">
        <v>0.86199999999999999</v>
      </c>
      <c r="P868" s="148">
        <v>0.64200000000000002</v>
      </c>
      <c r="Q868" s="148">
        <v>0</v>
      </c>
      <c r="R868" s="148">
        <v>6</v>
      </c>
      <c r="S868" s="148">
        <v>0.27200000000000002</v>
      </c>
      <c r="T868" s="148">
        <v>-13.651999999999999</v>
      </c>
      <c r="U868" s="148">
        <v>0</v>
      </c>
      <c r="V868" s="148">
        <v>0.10099999999999899</v>
      </c>
      <c r="W868" s="148">
        <v>99.200999999999993</v>
      </c>
      <c r="X868" s="148">
        <v>4</v>
      </c>
      <c r="Y868" s="148">
        <v>0.76500000000000001</v>
      </c>
    </row>
    <row r="869" spans="11:25" x14ac:dyDescent="0.25">
      <c r="K869" s="145" t="s">
        <v>1239</v>
      </c>
      <c r="L869" s="145">
        <v>64</v>
      </c>
      <c r="M869" s="145">
        <v>305573</v>
      </c>
      <c r="N869" s="148">
        <v>4.4200000000000003E-2</v>
      </c>
      <c r="O869" s="148">
        <v>0.67200000000000004</v>
      </c>
      <c r="P869" s="148">
        <v>0.78500000000000003</v>
      </c>
      <c r="Q869" s="148">
        <v>2.5300000000000001E-3</v>
      </c>
      <c r="R869" s="148">
        <v>9</v>
      </c>
      <c r="S869" s="148">
        <v>0.13600000000000001</v>
      </c>
      <c r="T869" s="148">
        <v>-4.2139999999999898</v>
      </c>
      <c r="U869" s="148">
        <v>0</v>
      </c>
      <c r="V869" s="148">
        <v>0.109</v>
      </c>
      <c r="W869" s="148">
        <v>90.573999999999998</v>
      </c>
      <c r="X869" s="148">
        <v>4</v>
      </c>
      <c r="Y869" s="148">
        <v>0.218999999999999</v>
      </c>
    </row>
    <row r="870" spans="11:25" x14ac:dyDescent="0.25">
      <c r="K870" s="145" t="s">
        <v>1240</v>
      </c>
      <c r="L870" s="145">
        <v>47</v>
      </c>
      <c r="M870" s="145">
        <v>302546</v>
      </c>
      <c r="N870" s="148">
        <v>0.48699999999999999</v>
      </c>
      <c r="O870" s="148">
        <v>0.85799999999999998</v>
      </c>
      <c r="P870" s="148">
        <v>0.89599999999999902</v>
      </c>
      <c r="Q870" s="148">
        <v>0</v>
      </c>
      <c r="R870" s="148">
        <v>9</v>
      </c>
      <c r="S870" s="148">
        <v>0.23499999999999999</v>
      </c>
      <c r="T870" s="148">
        <v>-2.3439999999999999</v>
      </c>
      <c r="U870" s="148">
        <v>1</v>
      </c>
      <c r="V870" s="148">
        <v>0.26</v>
      </c>
      <c r="W870" s="148">
        <v>96</v>
      </c>
      <c r="X870" s="148">
        <v>4</v>
      </c>
      <c r="Y870" s="148">
        <v>0.78299999999999903</v>
      </c>
    </row>
    <row r="871" spans="11:25" x14ac:dyDescent="0.25">
      <c r="K871" s="145" t="s">
        <v>1241</v>
      </c>
      <c r="L871" s="145">
        <v>82</v>
      </c>
      <c r="M871" s="145">
        <v>240693</v>
      </c>
      <c r="N871" s="148">
        <v>6.5500000000000003E-2</v>
      </c>
      <c r="O871" s="148">
        <v>0.64700000000000002</v>
      </c>
      <c r="P871" s="148">
        <v>0.51400000000000001</v>
      </c>
      <c r="Q871" s="148">
        <v>0</v>
      </c>
      <c r="R871" s="148">
        <v>8</v>
      </c>
      <c r="S871" s="148">
        <v>0.39799999999999902</v>
      </c>
      <c r="T871" s="148">
        <v>-10.050000000000001</v>
      </c>
      <c r="U871" s="148">
        <v>1</v>
      </c>
      <c r="V871" s="148">
        <v>5.9299999999999999E-2</v>
      </c>
      <c r="W871" s="148">
        <v>79.973999999999904</v>
      </c>
      <c r="X871" s="148">
        <v>4</v>
      </c>
      <c r="Y871" s="148">
        <v>0.38700000000000001</v>
      </c>
    </row>
    <row r="872" spans="11:25" x14ac:dyDescent="0.25">
      <c r="K872" s="145" t="s">
        <v>1242</v>
      </c>
      <c r="L872" s="145">
        <v>76</v>
      </c>
      <c r="M872" s="145">
        <v>211493</v>
      </c>
      <c r="N872" s="148">
        <v>2.8500000000000001E-2</v>
      </c>
      <c r="O872" s="148">
        <v>0.54899999999999904</v>
      </c>
      <c r="P872" s="148">
        <v>0.85299999999999998</v>
      </c>
      <c r="Q872" s="148">
        <v>2.9599999999999998E-4</v>
      </c>
      <c r="R872" s="148">
        <v>7</v>
      </c>
      <c r="S872" s="148">
        <v>0.61799999999999999</v>
      </c>
      <c r="T872" s="148">
        <v>-4.2930000000000001</v>
      </c>
      <c r="U872" s="148">
        <v>1</v>
      </c>
      <c r="V872" s="148">
        <v>0.188</v>
      </c>
      <c r="W872" s="148">
        <v>94.694999999999993</v>
      </c>
      <c r="X872" s="148">
        <v>4</v>
      </c>
      <c r="Y872" s="148">
        <v>0.34599999999999997</v>
      </c>
    </row>
    <row r="873" spans="11:25" x14ac:dyDescent="0.25">
      <c r="K873" s="145" t="s">
        <v>1243</v>
      </c>
      <c r="L873" s="145">
        <v>57</v>
      </c>
      <c r="M873" s="145">
        <v>275640</v>
      </c>
      <c r="N873" s="148">
        <v>0.27800000000000002</v>
      </c>
      <c r="O873" s="148">
        <v>0.82699999999999996</v>
      </c>
      <c r="P873" s="148">
        <v>0.63500000000000001</v>
      </c>
      <c r="Q873" s="148">
        <v>1.18999999999999E-4</v>
      </c>
      <c r="R873" s="148">
        <v>11</v>
      </c>
      <c r="S873" s="148">
        <v>0.109</v>
      </c>
      <c r="T873" s="148">
        <v>-6.77</v>
      </c>
      <c r="U873" s="148">
        <v>0</v>
      </c>
      <c r="V873" s="148">
        <v>0.251</v>
      </c>
      <c r="W873" s="148">
        <v>88.87</v>
      </c>
      <c r="X873" s="148">
        <v>4</v>
      </c>
      <c r="Y873" s="148">
        <v>0.76599999999999902</v>
      </c>
    </row>
    <row r="874" spans="11:25" x14ac:dyDescent="0.25">
      <c r="K874" s="145" t="s">
        <v>1244</v>
      </c>
      <c r="L874" s="145">
        <v>62</v>
      </c>
      <c r="M874" s="145">
        <v>391693</v>
      </c>
      <c r="N874" s="148">
        <v>3.4099999999999998E-2</v>
      </c>
      <c r="O874" s="148">
        <v>0.81299999999999994</v>
      </c>
      <c r="P874" s="148">
        <v>0.69299999999999995</v>
      </c>
      <c r="Q874" s="148">
        <v>0</v>
      </c>
      <c r="R874" s="148">
        <v>10</v>
      </c>
      <c r="S874" s="148">
        <v>0.121</v>
      </c>
      <c r="T874" s="148">
        <v>-8</v>
      </c>
      <c r="U874" s="148">
        <v>0</v>
      </c>
      <c r="V874" s="148">
        <v>0.26600000000000001</v>
      </c>
      <c r="W874" s="148">
        <v>103.508</v>
      </c>
      <c r="X874" s="148">
        <v>4</v>
      </c>
      <c r="Y874" s="148">
        <v>0.61799999999999999</v>
      </c>
    </row>
    <row r="875" spans="11:25" x14ac:dyDescent="0.25">
      <c r="K875" s="145" t="s">
        <v>1245</v>
      </c>
      <c r="L875" s="145">
        <v>42</v>
      </c>
      <c r="M875" s="145">
        <v>249506</v>
      </c>
      <c r="N875" s="148">
        <v>0.309</v>
      </c>
      <c r="O875" s="148">
        <v>0.76900000000000002</v>
      </c>
      <c r="P875" s="148">
        <v>0.68099999999999905</v>
      </c>
      <c r="Q875" s="148">
        <v>1.2E-5</v>
      </c>
      <c r="R875" s="148">
        <v>1</v>
      </c>
      <c r="S875" s="148">
        <v>0.248</v>
      </c>
      <c r="T875" s="148">
        <v>-12.905999999999899</v>
      </c>
      <c r="U875" s="148">
        <v>1</v>
      </c>
      <c r="V875" s="148">
        <v>0.13600000000000001</v>
      </c>
      <c r="W875" s="148">
        <v>108.462</v>
      </c>
      <c r="X875" s="148">
        <v>4</v>
      </c>
      <c r="Y875" s="148">
        <v>0.90099999999999902</v>
      </c>
    </row>
    <row r="876" spans="11:25" x14ac:dyDescent="0.25">
      <c r="K876" s="145" t="s">
        <v>1246</v>
      </c>
      <c r="L876" s="145">
        <v>77</v>
      </c>
      <c r="M876" s="145">
        <v>214946</v>
      </c>
      <c r="N876" s="148">
        <v>1.1299999999999999E-2</v>
      </c>
      <c r="O876" s="148">
        <v>0.85399999999999998</v>
      </c>
      <c r="P876" s="148">
        <v>0.71</v>
      </c>
      <c r="Q876" s="148">
        <v>8.7200000000000005E-5</v>
      </c>
      <c r="R876" s="148">
        <v>4</v>
      </c>
      <c r="S876" s="148">
        <v>0.16600000000000001</v>
      </c>
      <c r="T876" s="148">
        <v>-6.32</v>
      </c>
      <c r="U876" s="148">
        <v>0</v>
      </c>
      <c r="V876" s="148">
        <v>7.9299999999999995E-2</v>
      </c>
      <c r="W876" s="148">
        <v>106.893999999999</v>
      </c>
      <c r="X876" s="148">
        <v>4</v>
      </c>
      <c r="Y876" s="148">
        <v>0.81799999999999995</v>
      </c>
    </row>
    <row r="877" spans="11:25" x14ac:dyDescent="0.25">
      <c r="K877" s="145" t="s">
        <v>1247</v>
      </c>
      <c r="L877" s="145">
        <v>65</v>
      </c>
      <c r="M877" s="145">
        <v>194293</v>
      </c>
      <c r="N877" s="148">
        <v>8.6400000000000001E-3</v>
      </c>
      <c r="O877" s="148">
        <v>0.90599999999999903</v>
      </c>
      <c r="P877" s="148">
        <v>0.623</v>
      </c>
      <c r="Q877" s="148">
        <v>4.1899999999999997E-6</v>
      </c>
      <c r="R877" s="148">
        <v>1</v>
      </c>
      <c r="S877" s="148">
        <v>7.5300000000000006E-2</v>
      </c>
      <c r="T877" s="148">
        <v>-6.7110000000000003</v>
      </c>
      <c r="U877" s="148">
        <v>0</v>
      </c>
      <c r="V877" s="148">
        <v>0.30299999999999999</v>
      </c>
      <c r="W877" s="148">
        <v>99.497999999999905</v>
      </c>
      <c r="X877" s="148">
        <v>4</v>
      </c>
      <c r="Y877" s="148">
        <v>0.71499999999999997</v>
      </c>
    </row>
    <row r="878" spans="11:25" x14ac:dyDescent="0.25">
      <c r="K878" s="145" t="s">
        <v>1248</v>
      </c>
      <c r="L878" s="145">
        <v>56</v>
      </c>
      <c r="M878" s="145">
        <v>278200</v>
      </c>
      <c r="N878" s="148">
        <v>4.0500000000000001E-2</v>
      </c>
      <c r="O878" s="148">
        <v>0.85599999999999998</v>
      </c>
      <c r="P878" s="148">
        <v>0.69599999999999995</v>
      </c>
      <c r="Q878" s="148">
        <v>8.7499999999999992E-6</v>
      </c>
      <c r="R878" s="148">
        <v>6</v>
      </c>
      <c r="S878" s="148">
        <v>9.01E-2</v>
      </c>
      <c r="T878" s="148">
        <v>-3.51</v>
      </c>
      <c r="U878" s="148">
        <v>1</v>
      </c>
      <c r="V878" s="148">
        <v>0.22600000000000001</v>
      </c>
      <c r="W878" s="148">
        <v>89.738</v>
      </c>
      <c r="X878" s="148">
        <v>4</v>
      </c>
      <c r="Y878" s="148">
        <v>0.71799999999999997</v>
      </c>
    </row>
    <row r="879" spans="11:25" x14ac:dyDescent="0.25">
      <c r="K879" s="145" t="s">
        <v>1249</v>
      </c>
      <c r="L879" s="145">
        <v>48</v>
      </c>
      <c r="M879" s="145">
        <v>326093</v>
      </c>
      <c r="N879" s="148">
        <v>0.16899999999999901</v>
      </c>
      <c r="O879" s="148">
        <v>0.77</v>
      </c>
      <c r="P879" s="148">
        <v>0.74399999999999999</v>
      </c>
      <c r="Q879" s="148">
        <v>2.2300000000000002E-3</v>
      </c>
      <c r="R879" s="148">
        <v>2</v>
      </c>
      <c r="S879" s="148">
        <v>5.3699999999999998E-2</v>
      </c>
      <c r="T879" s="148">
        <v>-8.1329999999999991</v>
      </c>
      <c r="U879" s="148">
        <v>1</v>
      </c>
      <c r="V879" s="148">
        <v>9.3700000000000006E-2</v>
      </c>
      <c r="W879" s="148">
        <v>106.15</v>
      </c>
      <c r="X879" s="148">
        <v>4</v>
      </c>
      <c r="Y879" s="148">
        <v>0.54799999999999904</v>
      </c>
    </row>
    <row r="880" spans="11:25" x14ac:dyDescent="0.25">
      <c r="K880" s="145" t="s">
        <v>1250</v>
      </c>
      <c r="L880" s="145">
        <v>44</v>
      </c>
      <c r="M880" s="145">
        <v>311506</v>
      </c>
      <c r="N880" s="148">
        <v>3.7200000000000002E-3</v>
      </c>
      <c r="O880" s="148">
        <v>0.86499999999999999</v>
      </c>
      <c r="P880" s="148">
        <v>0.83599999999999997</v>
      </c>
      <c r="Q880" s="148">
        <v>5.5100000000000001E-3</v>
      </c>
      <c r="R880" s="148">
        <v>1</v>
      </c>
      <c r="S880" s="148">
        <v>0.30099999999999999</v>
      </c>
      <c r="T880" s="148">
        <v>-6.0879999999999903</v>
      </c>
      <c r="U880" s="148">
        <v>1</v>
      </c>
      <c r="V880" s="148">
        <v>0.22500000000000001</v>
      </c>
      <c r="W880" s="148">
        <v>102.753999999999</v>
      </c>
      <c r="X880" s="148">
        <v>4</v>
      </c>
      <c r="Y880" s="148">
        <v>0.248</v>
      </c>
    </row>
    <row r="881" spans="11:25" x14ac:dyDescent="0.25">
      <c r="K881" s="145" t="s">
        <v>1251</v>
      </c>
      <c r="L881" s="145">
        <v>68</v>
      </c>
      <c r="M881" s="145">
        <v>309800</v>
      </c>
      <c r="N881" s="148">
        <v>0.158</v>
      </c>
      <c r="O881" s="148">
        <v>0.65400000000000003</v>
      </c>
      <c r="P881" s="148">
        <v>0.63700000000000001</v>
      </c>
      <c r="Q881" s="148">
        <v>1.2799999999999999E-5</v>
      </c>
      <c r="R881" s="148">
        <v>10</v>
      </c>
      <c r="S881" s="148">
        <v>0.33799999999999902</v>
      </c>
      <c r="T881" s="148">
        <v>-6.915</v>
      </c>
      <c r="U881" s="148">
        <v>0</v>
      </c>
      <c r="V881" s="148">
        <v>0.29299999999999998</v>
      </c>
      <c r="W881" s="148">
        <v>81.947000000000003</v>
      </c>
      <c r="X881" s="148">
        <v>4</v>
      </c>
      <c r="Y881" s="148">
        <v>0.36399999999999999</v>
      </c>
    </row>
    <row r="882" spans="11:25" x14ac:dyDescent="0.25">
      <c r="K882" s="145" t="s">
        <v>1252</v>
      </c>
      <c r="L882" s="145">
        <v>61</v>
      </c>
      <c r="M882" s="145">
        <v>253533</v>
      </c>
      <c r="N882" s="148">
        <v>0.193</v>
      </c>
      <c r="O882" s="148">
        <v>0.58299999999999996</v>
      </c>
      <c r="P882" s="148">
        <v>0.69199999999999995</v>
      </c>
      <c r="Q882" s="148">
        <v>0</v>
      </c>
      <c r="R882" s="148">
        <v>10</v>
      </c>
      <c r="S882" s="148">
        <v>0.121</v>
      </c>
      <c r="T882" s="148">
        <v>-7.9320000000000004</v>
      </c>
      <c r="U882" s="148">
        <v>0</v>
      </c>
      <c r="V882" s="148">
        <v>0.36199999999999999</v>
      </c>
      <c r="W882" s="148">
        <v>174.14099999999999</v>
      </c>
      <c r="X882" s="148">
        <v>4</v>
      </c>
      <c r="Y882" s="148">
        <v>0.59499999999999997</v>
      </c>
    </row>
    <row r="883" spans="11:25" x14ac:dyDescent="0.25">
      <c r="K883" s="145" t="s">
        <v>1253</v>
      </c>
      <c r="L883" s="145">
        <v>72</v>
      </c>
      <c r="M883" s="145">
        <v>246320</v>
      </c>
      <c r="N883" s="148">
        <v>1.36E-4</v>
      </c>
      <c r="O883" s="148">
        <v>0.69199999999999995</v>
      </c>
      <c r="P883" s="148">
        <v>0.83299999999999996</v>
      </c>
      <c r="Q883" s="148">
        <v>1.98E-5</v>
      </c>
      <c r="R883" s="148">
        <v>7</v>
      </c>
      <c r="S883" s="148">
        <v>0.51500000000000001</v>
      </c>
      <c r="T883" s="148">
        <v>-3.97399999999999</v>
      </c>
      <c r="U883" s="148">
        <v>1</v>
      </c>
      <c r="V883" s="148">
        <v>4.9200000000000001E-2</v>
      </c>
      <c r="W883" s="148">
        <v>96.813999999999993</v>
      </c>
      <c r="X883" s="148">
        <v>4</v>
      </c>
      <c r="Y883" s="148">
        <v>0.69199999999999995</v>
      </c>
    </row>
    <row r="884" spans="11:25" x14ac:dyDescent="0.25">
      <c r="K884" s="145" t="s">
        <v>1254</v>
      </c>
      <c r="L884" s="145">
        <v>18</v>
      </c>
      <c r="M884" s="145">
        <v>251906</v>
      </c>
      <c r="N884" s="148">
        <v>5.6100000000000004E-3</v>
      </c>
      <c r="O884" s="148">
        <v>0.65900000000000003</v>
      </c>
      <c r="P884" s="148">
        <v>0.73799999999999999</v>
      </c>
      <c r="Q884" s="148">
        <v>0</v>
      </c>
      <c r="R884" s="148">
        <v>4</v>
      </c>
      <c r="S884" s="148">
        <v>0.31900000000000001</v>
      </c>
      <c r="T884" s="148">
        <v>-4.077</v>
      </c>
      <c r="U884" s="148">
        <v>0</v>
      </c>
      <c r="V884" s="148">
        <v>0.36199999999999999</v>
      </c>
      <c r="W884" s="148">
        <v>93.796000000000006</v>
      </c>
      <c r="X884" s="148">
        <v>4</v>
      </c>
      <c r="Y884" s="148">
        <v>0.51600000000000001</v>
      </c>
    </row>
    <row r="885" spans="11:25" x14ac:dyDescent="0.25">
      <c r="K885" s="145" t="s">
        <v>1255</v>
      </c>
      <c r="L885" s="145">
        <v>46</v>
      </c>
      <c r="M885" s="145">
        <v>287893</v>
      </c>
      <c r="N885" s="148">
        <v>4.02E-2</v>
      </c>
      <c r="O885" s="148">
        <v>0.80200000000000005</v>
      </c>
      <c r="P885" s="148">
        <v>0.79400000000000004</v>
      </c>
      <c r="Q885" s="148">
        <v>0.5</v>
      </c>
      <c r="R885" s="148">
        <v>10</v>
      </c>
      <c r="S885" s="148">
        <v>0.34200000000000003</v>
      </c>
      <c r="T885" s="148">
        <v>-7.351</v>
      </c>
      <c r="U885" s="148">
        <v>0</v>
      </c>
      <c r="V885" s="148">
        <v>0.125</v>
      </c>
      <c r="W885" s="148">
        <v>102.37</v>
      </c>
      <c r="X885" s="148">
        <v>4</v>
      </c>
      <c r="Y885" s="148">
        <v>0.61399999999999999</v>
      </c>
    </row>
    <row r="886" spans="11:25" x14ac:dyDescent="0.25">
      <c r="K886" s="145" t="s">
        <v>1256</v>
      </c>
      <c r="L886" s="145">
        <v>67</v>
      </c>
      <c r="M886" s="145">
        <v>308733</v>
      </c>
      <c r="N886" s="148">
        <v>0.20699999999999999</v>
      </c>
      <c r="O886" s="148">
        <v>0.88599999999999901</v>
      </c>
      <c r="P886" s="148">
        <v>0.51200000000000001</v>
      </c>
      <c r="Q886" s="148">
        <v>0</v>
      </c>
      <c r="R886" s="148">
        <v>10</v>
      </c>
      <c r="S886" s="148">
        <v>9.9099999999999994E-2</v>
      </c>
      <c r="T886" s="148">
        <v>-11.824999999999999</v>
      </c>
      <c r="U886" s="148">
        <v>0</v>
      </c>
      <c r="V886" s="148">
        <v>0.23699999999999999</v>
      </c>
      <c r="W886" s="148">
        <v>93.997</v>
      </c>
      <c r="X886" s="148">
        <v>4</v>
      </c>
      <c r="Y886" s="148">
        <v>0.45399999999999902</v>
      </c>
    </row>
    <row r="887" spans="11:25" x14ac:dyDescent="0.25">
      <c r="K887" s="145" t="s">
        <v>1257</v>
      </c>
      <c r="L887" s="145">
        <v>71</v>
      </c>
      <c r="M887" s="145">
        <v>259000</v>
      </c>
      <c r="N887" s="148">
        <v>0.157</v>
      </c>
      <c r="O887" s="148">
        <v>0.84899999999999998</v>
      </c>
      <c r="P887" s="148">
        <v>0.42199999999999999</v>
      </c>
      <c r="Q887" s="148">
        <v>1.19E-5</v>
      </c>
      <c r="R887" s="148">
        <v>10</v>
      </c>
      <c r="S887" s="148">
        <v>0.255</v>
      </c>
      <c r="T887" s="148">
        <v>-13.95</v>
      </c>
      <c r="U887" s="148">
        <v>0</v>
      </c>
      <c r="V887" s="148">
        <v>0.122</v>
      </c>
      <c r="W887" s="148">
        <v>96.215999999999994</v>
      </c>
      <c r="X887" s="148">
        <v>4</v>
      </c>
      <c r="Y887" s="148">
        <v>0.624</v>
      </c>
    </row>
    <row r="888" spans="11:25" x14ac:dyDescent="0.25">
      <c r="K888" s="145" t="s">
        <v>1258</v>
      </c>
      <c r="L888" s="145">
        <v>75</v>
      </c>
      <c r="M888" s="145">
        <v>252746</v>
      </c>
      <c r="N888" s="148">
        <v>0.432</v>
      </c>
      <c r="O888" s="148">
        <v>0.77800000000000002</v>
      </c>
      <c r="P888" s="148">
        <v>0.57799999999999996</v>
      </c>
      <c r="Q888" s="148">
        <v>0</v>
      </c>
      <c r="R888" s="148">
        <v>9</v>
      </c>
      <c r="S888" s="148">
        <v>0.13800000000000001</v>
      </c>
      <c r="T888" s="148">
        <v>-7.22</v>
      </c>
      <c r="U888" s="148">
        <v>0</v>
      </c>
      <c r="V888" s="148">
        <v>0.27399999999999902</v>
      </c>
      <c r="W888" s="148">
        <v>84.486999999999995</v>
      </c>
      <c r="X888" s="148">
        <v>4</v>
      </c>
      <c r="Y888" s="148">
        <v>0.75800000000000001</v>
      </c>
    </row>
    <row r="889" spans="11:25" x14ac:dyDescent="0.25">
      <c r="K889" s="145" t="s">
        <v>1259</v>
      </c>
      <c r="L889" s="145">
        <v>77</v>
      </c>
      <c r="M889" s="145">
        <v>325506</v>
      </c>
      <c r="N889" s="148">
        <v>1.46E-2</v>
      </c>
      <c r="O889" s="148">
        <v>0.76300000000000001</v>
      </c>
      <c r="P889" s="148">
        <v>0.78599999999999903</v>
      </c>
      <c r="Q889" s="148">
        <v>1.14E-2</v>
      </c>
      <c r="R889" s="148">
        <v>10</v>
      </c>
      <c r="S889" s="148">
        <v>8.1699999999999995E-2</v>
      </c>
      <c r="T889" s="148">
        <v>-6.4720000000000004</v>
      </c>
      <c r="U889" s="148">
        <v>0</v>
      </c>
      <c r="V889" s="148">
        <v>0.22899999999999901</v>
      </c>
      <c r="W889" s="148">
        <v>93.856999999999999</v>
      </c>
      <c r="X889" s="148">
        <v>4</v>
      </c>
      <c r="Y889" s="148">
        <v>0.504</v>
      </c>
    </row>
    <row r="890" spans="11:25" x14ac:dyDescent="0.25">
      <c r="K890" s="145" t="s">
        <v>1260</v>
      </c>
      <c r="L890" s="145">
        <v>65</v>
      </c>
      <c r="M890" s="145">
        <v>296266</v>
      </c>
      <c r="N890" s="148">
        <v>2.87E-2</v>
      </c>
      <c r="O890" s="148">
        <v>0.754</v>
      </c>
      <c r="P890" s="148">
        <v>0.78500000000000003</v>
      </c>
      <c r="Q890" s="148">
        <v>1.4400000000000001E-3</v>
      </c>
      <c r="R890" s="148">
        <v>10</v>
      </c>
      <c r="S890" s="148">
        <v>0.31900000000000001</v>
      </c>
      <c r="T890" s="148">
        <v>-8.1779999999999902</v>
      </c>
      <c r="U890" s="148">
        <v>0</v>
      </c>
      <c r="V890" s="148">
        <v>0.18</v>
      </c>
      <c r="W890" s="148">
        <v>94.122999999999905</v>
      </c>
      <c r="X890" s="148">
        <v>4</v>
      </c>
      <c r="Y890" s="148">
        <v>0.82099999999999995</v>
      </c>
    </row>
    <row r="891" spans="11:25" x14ac:dyDescent="0.25">
      <c r="K891" s="145" t="s">
        <v>1261</v>
      </c>
      <c r="L891" s="145">
        <v>64</v>
      </c>
      <c r="M891" s="145">
        <v>293973</v>
      </c>
      <c r="N891" s="148">
        <v>3.9399999999999998E-2</v>
      </c>
      <c r="O891" s="148">
        <v>0.66500000000000004</v>
      </c>
      <c r="P891" s="148">
        <v>0.91</v>
      </c>
      <c r="Q891" s="148">
        <v>0</v>
      </c>
      <c r="R891" s="148">
        <v>6</v>
      </c>
      <c r="S891" s="148">
        <v>0.22699999999999901</v>
      </c>
      <c r="T891" s="148">
        <v>-4.6819999999999897</v>
      </c>
      <c r="U891" s="148">
        <v>0</v>
      </c>
      <c r="V891" s="148">
        <v>0.223</v>
      </c>
      <c r="W891" s="148">
        <v>84.098999999999904</v>
      </c>
      <c r="X891" s="148">
        <v>4</v>
      </c>
      <c r="Y891" s="148">
        <v>0.88700000000000001</v>
      </c>
    </row>
    <row r="892" spans="11:25" x14ac:dyDescent="0.25">
      <c r="K892" s="145" t="s">
        <v>1262</v>
      </c>
      <c r="L892" s="145">
        <v>64</v>
      </c>
      <c r="M892" s="145">
        <v>251466</v>
      </c>
      <c r="N892" s="148">
        <v>0.23399999999999899</v>
      </c>
      <c r="O892" s="148">
        <v>0.79400000000000004</v>
      </c>
      <c r="P892" s="148">
        <v>0.627</v>
      </c>
      <c r="Q892" s="148">
        <v>0</v>
      </c>
      <c r="R892" s="148">
        <v>11</v>
      </c>
      <c r="S892" s="148">
        <v>0.35</v>
      </c>
      <c r="T892" s="148">
        <v>-9.4309999999999992</v>
      </c>
      <c r="U892" s="148">
        <v>1</v>
      </c>
      <c r="V892" s="148">
        <v>0.36</v>
      </c>
      <c r="W892" s="148">
        <v>87.554000000000002</v>
      </c>
      <c r="X892" s="148">
        <v>4</v>
      </c>
      <c r="Y892" s="148">
        <v>0.51800000000000002</v>
      </c>
    </row>
    <row r="893" spans="11:25" x14ac:dyDescent="0.25">
      <c r="K893" s="145" t="s">
        <v>1263</v>
      </c>
      <c r="L893" s="145">
        <v>55</v>
      </c>
      <c r="M893" s="145">
        <v>208840</v>
      </c>
      <c r="N893" s="148">
        <v>3.27E-2</v>
      </c>
      <c r="O893" s="148">
        <v>0.86599999999999999</v>
      </c>
      <c r="P893" s="148">
        <v>0.69799999999999995</v>
      </c>
      <c r="Q893" s="148">
        <v>1.8700000000000001E-2</v>
      </c>
      <c r="R893" s="148">
        <v>10</v>
      </c>
      <c r="S893" s="148">
        <v>0.108</v>
      </c>
      <c r="T893" s="148">
        <v>-7.976</v>
      </c>
      <c r="U893" s="148">
        <v>0</v>
      </c>
      <c r="V893" s="148">
        <v>0.27200000000000002</v>
      </c>
      <c r="W893" s="148">
        <v>94.64</v>
      </c>
      <c r="X893" s="148">
        <v>4</v>
      </c>
      <c r="Y893" s="148">
        <v>0.71299999999999997</v>
      </c>
    </row>
    <row r="894" spans="11:25" x14ac:dyDescent="0.25">
      <c r="K894" s="145" t="s">
        <v>1264</v>
      </c>
      <c r="L894" s="145">
        <v>64</v>
      </c>
      <c r="M894" s="145">
        <v>268910</v>
      </c>
      <c r="N894" s="148">
        <v>9.8400000000000001E-2</v>
      </c>
      <c r="O894" s="148">
        <v>0.76300000000000001</v>
      </c>
      <c r="P894" s="148">
        <v>0.74199999999999999</v>
      </c>
      <c r="Q894" s="148">
        <v>0</v>
      </c>
      <c r="R894" s="148">
        <v>6</v>
      </c>
      <c r="S894" s="148">
        <v>0.38</v>
      </c>
      <c r="T894" s="148">
        <v>-10.975</v>
      </c>
      <c r="U894" s="148">
        <v>0</v>
      </c>
      <c r="V894" s="148">
        <v>0.188</v>
      </c>
      <c r="W894" s="148">
        <v>98.144999999999996</v>
      </c>
      <c r="X894" s="148">
        <v>4</v>
      </c>
      <c r="Y894" s="148">
        <v>0.48299999999999998</v>
      </c>
    </row>
    <row r="895" spans="11:25" x14ac:dyDescent="0.25">
      <c r="K895" s="145" t="s">
        <v>1265</v>
      </c>
      <c r="L895" s="145">
        <v>72</v>
      </c>
      <c r="M895" s="145">
        <v>298773</v>
      </c>
      <c r="N895" s="148">
        <v>2.7900000000000001E-2</v>
      </c>
      <c r="O895" s="148">
        <v>0.76500000000000001</v>
      </c>
      <c r="P895" s="148">
        <v>0.28999999999999998</v>
      </c>
      <c r="Q895" s="148">
        <v>1.02E-6</v>
      </c>
      <c r="R895" s="148">
        <v>4</v>
      </c>
      <c r="S895" s="148">
        <v>0.57099999999999995</v>
      </c>
      <c r="T895" s="148">
        <v>-17.117000000000001</v>
      </c>
      <c r="U895" s="148">
        <v>0</v>
      </c>
      <c r="V895" s="148">
        <v>0.13900000000000001</v>
      </c>
      <c r="W895" s="148">
        <v>92.408999999999907</v>
      </c>
      <c r="X895" s="148">
        <v>4</v>
      </c>
      <c r="Y895" s="148">
        <v>0.50600000000000001</v>
      </c>
    </row>
    <row r="896" spans="11:25" x14ac:dyDescent="0.25">
      <c r="K896" s="145" t="s">
        <v>1266</v>
      </c>
      <c r="L896" s="145">
        <v>45</v>
      </c>
      <c r="M896" s="145">
        <v>271920</v>
      </c>
      <c r="N896" s="148">
        <v>3.81E-3</v>
      </c>
      <c r="O896" s="148">
        <v>0.70899999999999996</v>
      </c>
      <c r="P896" s="148">
        <v>0.71399999999999997</v>
      </c>
      <c r="Q896" s="148">
        <v>0</v>
      </c>
      <c r="R896" s="148">
        <v>0</v>
      </c>
      <c r="S896" s="148">
        <v>5.1299999999999998E-2</v>
      </c>
      <c r="T896" s="148">
        <v>-4.0380000000000003</v>
      </c>
      <c r="U896" s="148">
        <v>1</v>
      </c>
      <c r="V896" s="148">
        <v>7.8600000000000003E-2</v>
      </c>
      <c r="W896" s="148">
        <v>100.866</v>
      </c>
      <c r="X896" s="148">
        <v>4</v>
      </c>
      <c r="Y896" s="148">
        <v>0.75900000000000001</v>
      </c>
    </row>
    <row r="897" spans="11:25" x14ac:dyDescent="0.25">
      <c r="K897" s="145" t="s">
        <v>1267</v>
      </c>
      <c r="L897" s="145">
        <v>45</v>
      </c>
      <c r="M897" s="145">
        <v>204666</v>
      </c>
      <c r="N897" s="148">
        <v>0.16800000000000001</v>
      </c>
      <c r="O897" s="148">
        <v>0.76200000000000001</v>
      </c>
      <c r="P897" s="148">
        <v>0.77300000000000002</v>
      </c>
      <c r="Q897" s="148">
        <v>0</v>
      </c>
      <c r="R897" s="148">
        <v>1</v>
      </c>
      <c r="S897" s="148">
        <v>0.11699999999999899</v>
      </c>
      <c r="T897" s="148">
        <v>-6.0369999999999999</v>
      </c>
      <c r="U897" s="148">
        <v>0</v>
      </c>
      <c r="V897" s="148">
        <v>0.255</v>
      </c>
      <c r="W897" s="148">
        <v>105.154</v>
      </c>
      <c r="X897" s="148">
        <v>4</v>
      </c>
      <c r="Y897" s="148">
        <v>0.56799999999999995</v>
      </c>
    </row>
    <row r="898" spans="11:25" x14ac:dyDescent="0.25">
      <c r="K898" s="145" t="s">
        <v>1268</v>
      </c>
      <c r="L898" s="145">
        <v>46</v>
      </c>
      <c r="M898" s="145">
        <v>210160</v>
      </c>
      <c r="N898" s="148">
        <v>2.0799999999999999E-2</v>
      </c>
      <c r="O898" s="148">
        <v>0.90099999999999902</v>
      </c>
      <c r="P898" s="148">
        <v>0.63</v>
      </c>
      <c r="Q898" s="148">
        <v>9.8699999999999996E-2</v>
      </c>
      <c r="R898" s="148">
        <v>8</v>
      </c>
      <c r="S898" s="148">
        <v>0.10299999999999999</v>
      </c>
      <c r="T898" s="148">
        <v>-10.840999999999999</v>
      </c>
      <c r="U898" s="148">
        <v>0</v>
      </c>
      <c r="V898" s="148">
        <v>0.188</v>
      </c>
      <c r="W898" s="148">
        <v>102.182</v>
      </c>
      <c r="X898" s="148">
        <v>4</v>
      </c>
      <c r="Y898" s="148">
        <v>0.73</v>
      </c>
    </row>
    <row r="899" spans="11:25" x14ac:dyDescent="0.25">
      <c r="K899" s="145" t="s">
        <v>1269</v>
      </c>
      <c r="L899" s="145">
        <v>27</v>
      </c>
      <c r="M899" s="145">
        <v>262826</v>
      </c>
      <c r="N899" s="148">
        <v>4.7099999999999998E-3</v>
      </c>
      <c r="O899" s="148">
        <v>0.93299999999999905</v>
      </c>
      <c r="P899" s="148">
        <v>0.66400000000000003</v>
      </c>
      <c r="Q899" s="148">
        <v>0</v>
      </c>
      <c r="R899" s="148">
        <v>1</v>
      </c>
      <c r="S899" s="148">
        <v>9.0800000000000006E-2</v>
      </c>
      <c r="T899" s="148">
        <v>-11.280999999999899</v>
      </c>
      <c r="U899" s="148">
        <v>1</v>
      </c>
      <c r="V899" s="148">
        <v>0.311</v>
      </c>
      <c r="W899" s="148">
        <v>128.46700000000001</v>
      </c>
      <c r="X899" s="148">
        <v>4</v>
      </c>
      <c r="Y899" s="148">
        <v>0.61599999999999999</v>
      </c>
    </row>
    <row r="900" spans="11:25" x14ac:dyDescent="0.25">
      <c r="K900" s="145" t="s">
        <v>1270</v>
      </c>
      <c r="L900" s="145">
        <v>73</v>
      </c>
      <c r="M900" s="145">
        <v>178440</v>
      </c>
      <c r="N900" s="148">
        <v>3.2000000000000001E-2</v>
      </c>
      <c r="O900" s="148">
        <v>0.32400000000000001</v>
      </c>
      <c r="P900" s="148">
        <v>0.93799999999999994</v>
      </c>
      <c r="Q900" s="148">
        <v>3.2099999999999997E-2</v>
      </c>
      <c r="R900" s="148">
        <v>6</v>
      </c>
      <c r="S900" s="148">
        <v>9.6100000000000005E-2</v>
      </c>
      <c r="T900" s="148">
        <v>-7.3319999999999999</v>
      </c>
      <c r="U900" s="148">
        <v>0</v>
      </c>
      <c r="V900" s="148">
        <v>0.10199999999999999</v>
      </c>
      <c r="W900" s="148">
        <v>168.13099999999901</v>
      </c>
      <c r="X900" s="148">
        <v>4</v>
      </c>
      <c r="Y900" s="148">
        <v>0.54299999999999904</v>
      </c>
    </row>
    <row r="901" spans="11:25" x14ac:dyDescent="0.25">
      <c r="K901" s="145" t="s">
        <v>1271</v>
      </c>
      <c r="L901" s="145">
        <v>60</v>
      </c>
      <c r="M901" s="145">
        <v>271066</v>
      </c>
      <c r="N901" s="148">
        <v>3.2599999999999997E-2</v>
      </c>
      <c r="O901" s="148">
        <v>0.84799999999999998</v>
      </c>
      <c r="P901" s="148">
        <v>0.83799999999999997</v>
      </c>
      <c r="Q901" s="148">
        <v>4.6299999999999997E-6</v>
      </c>
      <c r="R901" s="148">
        <v>4</v>
      </c>
      <c r="S901" s="148">
        <v>0.124</v>
      </c>
      <c r="T901" s="148">
        <v>-11.949</v>
      </c>
      <c r="U901" s="148">
        <v>0</v>
      </c>
      <c r="V901" s="148">
        <v>7.2300000000000003E-2</v>
      </c>
      <c r="W901" s="148">
        <v>97.734999999999999</v>
      </c>
      <c r="X901" s="148">
        <v>4</v>
      </c>
      <c r="Y901" s="148">
        <v>0.77400000000000002</v>
      </c>
    </row>
    <row r="902" spans="11:25" x14ac:dyDescent="0.25">
      <c r="K902" s="145" t="s">
        <v>1272</v>
      </c>
      <c r="L902" s="145">
        <v>56</v>
      </c>
      <c r="M902" s="145">
        <v>282640</v>
      </c>
      <c r="N902" s="148">
        <v>4.8399999999999997E-3</v>
      </c>
      <c r="O902" s="148">
        <v>0.79700000000000004</v>
      </c>
      <c r="P902" s="148">
        <v>0.58199999999999996</v>
      </c>
      <c r="Q902" s="148">
        <v>2.04E-6</v>
      </c>
      <c r="R902" s="148">
        <v>2</v>
      </c>
      <c r="S902" s="148">
        <v>0.51700000000000002</v>
      </c>
      <c r="T902" s="148">
        <v>-12.97</v>
      </c>
      <c r="U902" s="148">
        <v>1</v>
      </c>
      <c r="V902" s="148">
        <v>0.255</v>
      </c>
      <c r="W902" s="148">
        <v>105.97399999999899</v>
      </c>
      <c r="X902" s="148">
        <v>4</v>
      </c>
      <c r="Y902" s="148">
        <v>0.41499999999999998</v>
      </c>
    </row>
    <row r="903" spans="11:25" x14ac:dyDescent="0.25">
      <c r="K903" s="145" t="s">
        <v>1013</v>
      </c>
      <c r="L903" s="145">
        <v>49</v>
      </c>
      <c r="M903" s="145">
        <v>261866</v>
      </c>
      <c r="N903" s="148">
        <v>2.1700000000000001E-3</v>
      </c>
      <c r="O903" s="148">
        <v>0.83799999999999997</v>
      </c>
      <c r="P903" s="148">
        <v>0.57499999999999996</v>
      </c>
      <c r="Q903" s="148">
        <v>8.7200000000000003E-3</v>
      </c>
      <c r="R903" s="148">
        <v>6</v>
      </c>
      <c r="S903" s="148">
        <v>0.64099999999999902</v>
      </c>
      <c r="T903" s="148">
        <v>-10.125999999999999</v>
      </c>
      <c r="U903" s="148">
        <v>0</v>
      </c>
      <c r="V903" s="148">
        <v>0.221</v>
      </c>
      <c r="W903" s="148">
        <v>111.892</v>
      </c>
      <c r="X903" s="148">
        <v>4</v>
      </c>
      <c r="Y903" s="148">
        <v>0.72599999999999998</v>
      </c>
    </row>
    <row r="904" spans="11:25" x14ac:dyDescent="0.25">
      <c r="K904" s="145" t="s">
        <v>1273</v>
      </c>
      <c r="L904" s="145">
        <v>73</v>
      </c>
      <c r="M904" s="145">
        <v>257360</v>
      </c>
      <c r="N904" s="148">
        <v>4.5599999999999998E-3</v>
      </c>
      <c r="O904" s="148">
        <v>0.86699999999999999</v>
      </c>
      <c r="P904" s="148">
        <v>0.51700000000000002</v>
      </c>
      <c r="Q904" s="148">
        <v>3.39E-4</v>
      </c>
      <c r="R904" s="148">
        <v>11</v>
      </c>
      <c r="S904" s="148">
        <v>8.6400000000000005E-2</v>
      </c>
      <c r="T904" s="148">
        <v>-13.222</v>
      </c>
      <c r="U904" s="148">
        <v>0</v>
      </c>
      <c r="V904" s="148">
        <v>8.7499999999999994E-2</v>
      </c>
      <c r="W904" s="148">
        <v>133.148</v>
      </c>
      <c r="X904" s="148">
        <v>4</v>
      </c>
      <c r="Y904" s="148">
        <v>0.86599999999999999</v>
      </c>
    </row>
    <row r="905" spans="11:25" x14ac:dyDescent="0.25">
      <c r="K905" s="145" t="s">
        <v>1274</v>
      </c>
      <c r="L905" s="145">
        <v>45</v>
      </c>
      <c r="M905" s="145">
        <v>272706</v>
      </c>
      <c r="N905" s="148">
        <v>2.8400000000000002E-2</v>
      </c>
      <c r="O905" s="148">
        <v>0.81499999999999995</v>
      </c>
      <c r="P905" s="148">
        <v>0.85099999999999998</v>
      </c>
      <c r="Q905" s="148">
        <v>0</v>
      </c>
      <c r="R905" s="148">
        <v>1</v>
      </c>
      <c r="S905" s="148">
        <v>0.34299999999999897</v>
      </c>
      <c r="T905" s="148">
        <v>-3.6669999999999998</v>
      </c>
      <c r="U905" s="148">
        <v>0</v>
      </c>
      <c r="V905" s="148">
        <v>0.17799999999999999</v>
      </c>
      <c r="W905" s="148">
        <v>99.915000000000006</v>
      </c>
      <c r="X905" s="148">
        <v>4</v>
      </c>
      <c r="Y905" s="148">
        <v>0.67400000000000004</v>
      </c>
    </row>
    <row r="906" spans="11:25" x14ac:dyDescent="0.25">
      <c r="K906" s="145" t="s">
        <v>1275</v>
      </c>
      <c r="L906" s="145">
        <v>48</v>
      </c>
      <c r="M906" s="145">
        <v>246533</v>
      </c>
      <c r="N906" s="148">
        <v>4.3499999999999997E-3</v>
      </c>
      <c r="O906" s="148">
        <v>0.60799999999999998</v>
      </c>
      <c r="P906" s="148">
        <v>0.66900000000000004</v>
      </c>
      <c r="Q906" s="148">
        <v>1.09E-2</v>
      </c>
      <c r="R906" s="148">
        <v>1</v>
      </c>
      <c r="S906" s="148">
        <v>0.33700000000000002</v>
      </c>
      <c r="T906" s="148">
        <v>-10.834</v>
      </c>
      <c r="U906" s="148">
        <v>0</v>
      </c>
      <c r="V906" s="148">
        <v>0.33500000000000002</v>
      </c>
      <c r="W906" s="148">
        <v>202.06200000000001</v>
      </c>
      <c r="X906" s="148">
        <v>4</v>
      </c>
      <c r="Y906" s="148">
        <v>0.67900000000000005</v>
      </c>
    </row>
    <row r="907" spans="11:25" x14ac:dyDescent="0.25">
      <c r="K907" s="145" t="s">
        <v>1276</v>
      </c>
      <c r="L907" s="145">
        <v>42</v>
      </c>
      <c r="M907" s="145">
        <v>279520</v>
      </c>
      <c r="N907" s="148">
        <v>0.19500000000000001</v>
      </c>
      <c r="O907" s="148">
        <v>0.70699999999999996</v>
      </c>
      <c r="P907" s="148">
        <v>0.73499999999999999</v>
      </c>
      <c r="Q907" s="148">
        <v>5.8799999999999996E-6</v>
      </c>
      <c r="R907" s="148">
        <v>8</v>
      </c>
      <c r="S907" s="148">
        <v>0.34699999999999998</v>
      </c>
      <c r="T907" s="148">
        <v>-4.8810000000000002</v>
      </c>
      <c r="U907" s="148">
        <v>0</v>
      </c>
      <c r="V907" s="148">
        <v>6.1499999999999999E-2</v>
      </c>
      <c r="W907" s="148">
        <v>86.271000000000001</v>
      </c>
      <c r="X907" s="148">
        <v>4</v>
      </c>
      <c r="Y907" s="148">
        <v>0.82899999999999996</v>
      </c>
    </row>
    <row r="908" spans="11:25" x14ac:dyDescent="0.25">
      <c r="K908" s="145" t="s">
        <v>1277</v>
      </c>
      <c r="L908" s="145">
        <v>73</v>
      </c>
      <c r="M908" s="145">
        <v>211120</v>
      </c>
      <c r="N908" s="148">
        <v>0.53299999999999903</v>
      </c>
      <c r="O908" s="148">
        <v>0.79700000000000004</v>
      </c>
      <c r="P908" s="148">
        <v>0.75</v>
      </c>
      <c r="Q908" s="148">
        <v>0.108</v>
      </c>
      <c r="R908" s="148">
        <v>0</v>
      </c>
      <c r="S908" s="148">
        <v>9.5000000000000001E-2</v>
      </c>
      <c r="T908" s="148">
        <v>-9.3689999999999998</v>
      </c>
      <c r="U908" s="148">
        <v>1</v>
      </c>
      <c r="V908" s="148">
        <v>0.247</v>
      </c>
      <c r="W908" s="148">
        <v>177.87</v>
      </c>
      <c r="X908" s="148">
        <v>4</v>
      </c>
      <c r="Y908" s="148">
        <v>0.74</v>
      </c>
    </row>
    <row r="909" spans="11:25" x14ac:dyDescent="0.25">
      <c r="K909" s="145" t="s">
        <v>1278</v>
      </c>
      <c r="L909" s="145">
        <v>72</v>
      </c>
      <c r="M909" s="145">
        <v>251573</v>
      </c>
      <c r="N909" s="148">
        <v>0.17299999999999999</v>
      </c>
      <c r="O909" s="148">
        <v>0.84799999999999998</v>
      </c>
      <c r="P909" s="148">
        <v>0.66599999999999904</v>
      </c>
      <c r="Q909" s="148">
        <v>6.9899999999999997E-4</v>
      </c>
      <c r="R909" s="148">
        <v>0</v>
      </c>
      <c r="S909" s="148">
        <v>0.129</v>
      </c>
      <c r="T909" s="148">
        <v>-6.5469999999999997</v>
      </c>
      <c r="U909" s="148">
        <v>1</v>
      </c>
      <c r="V909" s="148">
        <v>0.27399999999999902</v>
      </c>
      <c r="W909" s="148">
        <v>96.662000000000006</v>
      </c>
      <c r="X909" s="148">
        <v>4</v>
      </c>
      <c r="Y909" s="148">
        <v>0.74399999999999999</v>
      </c>
    </row>
    <row r="910" spans="11:25" x14ac:dyDescent="0.25">
      <c r="K910" s="145" t="s">
        <v>1279</v>
      </c>
      <c r="L910" s="145">
        <v>41</v>
      </c>
      <c r="M910" s="145">
        <v>247213</v>
      </c>
      <c r="N910" s="148">
        <v>0.183</v>
      </c>
      <c r="O910" s="148">
        <v>0.58299999999999996</v>
      </c>
      <c r="P910" s="148">
        <v>0.55700000000000005</v>
      </c>
      <c r="Q910" s="148">
        <v>0</v>
      </c>
      <c r="R910" s="148">
        <v>7</v>
      </c>
      <c r="S910" s="148">
        <v>0.109</v>
      </c>
      <c r="T910" s="148">
        <v>-6.0449999999999999</v>
      </c>
      <c r="U910" s="148">
        <v>0</v>
      </c>
      <c r="V910" s="148">
        <v>0.27</v>
      </c>
      <c r="W910" s="148">
        <v>125.887999999999</v>
      </c>
      <c r="X910" s="148">
        <v>4</v>
      </c>
      <c r="Y910" s="148">
        <v>0.85599999999999998</v>
      </c>
    </row>
    <row r="911" spans="11:25" x14ac:dyDescent="0.25">
      <c r="K911" s="145" t="s">
        <v>1280</v>
      </c>
      <c r="L911" s="145">
        <v>44</v>
      </c>
      <c r="M911" s="145">
        <v>305013</v>
      </c>
      <c r="N911" s="148">
        <v>0.24099999999999999</v>
      </c>
      <c r="O911" s="148">
        <v>0.68599999999999905</v>
      </c>
      <c r="P911" s="148">
        <v>0.39799999999999902</v>
      </c>
      <c r="Q911" s="148">
        <v>0</v>
      </c>
      <c r="R911" s="148">
        <v>8</v>
      </c>
      <c r="S911" s="148">
        <v>5.7299999999999997E-2</v>
      </c>
      <c r="T911" s="148">
        <v>-13.360999999999899</v>
      </c>
      <c r="U911" s="148">
        <v>0</v>
      </c>
      <c r="V911" s="148">
        <v>0.14299999999999999</v>
      </c>
      <c r="W911" s="148">
        <v>80.227999999999994</v>
      </c>
      <c r="X911" s="148">
        <v>4</v>
      </c>
      <c r="Y911" s="148">
        <v>0.68799999999999994</v>
      </c>
    </row>
    <row r="912" spans="11:25" x14ac:dyDescent="0.25">
      <c r="K912" s="145" t="s">
        <v>1281</v>
      </c>
      <c r="L912" s="145">
        <v>42</v>
      </c>
      <c r="M912" s="145">
        <v>271973</v>
      </c>
      <c r="N912" s="148">
        <v>0.127</v>
      </c>
      <c r="O912" s="148">
        <v>0.84199999999999997</v>
      </c>
      <c r="P912" s="148">
        <v>0.83099999999999996</v>
      </c>
      <c r="Q912" s="148">
        <v>0</v>
      </c>
      <c r="R912" s="148">
        <v>1</v>
      </c>
      <c r="S912" s="148">
        <v>8.8099999999999998E-2</v>
      </c>
      <c r="T912" s="148">
        <v>-7.0720000000000001</v>
      </c>
      <c r="U912" s="148">
        <v>1</v>
      </c>
      <c r="V912" s="148">
        <v>0.24199999999999999</v>
      </c>
      <c r="W912" s="148">
        <v>92.052999999999997</v>
      </c>
      <c r="X912" s="148">
        <v>4</v>
      </c>
      <c r="Y912" s="148">
        <v>0.81399999999999995</v>
      </c>
    </row>
    <row r="913" spans="11:25" x14ac:dyDescent="0.25">
      <c r="K913" s="145" t="s">
        <v>1282</v>
      </c>
      <c r="L913" s="145">
        <v>73</v>
      </c>
      <c r="M913" s="145">
        <v>213093</v>
      </c>
      <c r="N913" s="148">
        <v>6.3099999999999996E-3</v>
      </c>
      <c r="O913" s="148">
        <v>0.71499999999999997</v>
      </c>
      <c r="P913" s="148">
        <v>0.83299999999999996</v>
      </c>
      <c r="Q913" s="148">
        <v>0</v>
      </c>
      <c r="R913" s="148">
        <v>2</v>
      </c>
      <c r="S913" s="148">
        <v>0.16399999999999901</v>
      </c>
      <c r="T913" s="148">
        <v>-5.3789999999999996</v>
      </c>
      <c r="U913" s="148">
        <v>1</v>
      </c>
      <c r="V913" s="148">
        <v>0.108</v>
      </c>
      <c r="W913" s="148">
        <v>95.486999999999995</v>
      </c>
      <c r="X913" s="148">
        <v>4</v>
      </c>
      <c r="Y913" s="148">
        <v>0.61199999999999999</v>
      </c>
    </row>
    <row r="914" spans="11:25" x14ac:dyDescent="0.25">
      <c r="K914" s="145" t="s">
        <v>1283</v>
      </c>
      <c r="L914" s="145">
        <v>63</v>
      </c>
      <c r="M914" s="145">
        <v>238266</v>
      </c>
      <c r="N914" s="148">
        <v>0.12</v>
      </c>
      <c r="O914" s="148">
        <v>0.86199999999999999</v>
      </c>
      <c r="P914" s="148">
        <v>0.66299999999999903</v>
      </c>
      <c r="Q914" s="148">
        <v>0</v>
      </c>
      <c r="R914" s="148">
        <v>0</v>
      </c>
      <c r="S914" s="148">
        <v>0.318</v>
      </c>
      <c r="T914" s="148">
        <v>-9.0039999999999996</v>
      </c>
      <c r="U914" s="148">
        <v>1</v>
      </c>
      <c r="V914" s="148">
        <v>0.21</v>
      </c>
      <c r="W914" s="148">
        <v>85.307999999999893</v>
      </c>
      <c r="X914" s="148">
        <v>4</v>
      </c>
      <c r="Y914" s="148">
        <v>0.83699999999999997</v>
      </c>
    </row>
    <row r="915" spans="11:25" x14ac:dyDescent="0.25">
      <c r="K915" s="145" t="s">
        <v>1284</v>
      </c>
      <c r="L915" s="145">
        <v>68</v>
      </c>
      <c r="M915" s="145">
        <v>161400</v>
      </c>
      <c r="N915" s="148">
        <v>9.6999999999999906E-2</v>
      </c>
      <c r="O915" s="148">
        <v>0.81399999999999995</v>
      </c>
      <c r="P915" s="148">
        <v>0.48099999999999998</v>
      </c>
      <c r="Q915" s="148">
        <v>3.8299999999999901E-5</v>
      </c>
      <c r="R915" s="148">
        <v>0</v>
      </c>
      <c r="S915" s="148">
        <v>4.9500000000000002E-2</v>
      </c>
      <c r="T915" s="148">
        <v>-5.1829999999999998</v>
      </c>
      <c r="U915" s="148">
        <v>1</v>
      </c>
      <c r="V915" s="148">
        <v>0.245</v>
      </c>
      <c r="W915" s="148">
        <v>96.251999999999995</v>
      </c>
      <c r="X915" s="148">
        <v>4</v>
      </c>
      <c r="Y915" s="148">
        <v>0.193</v>
      </c>
    </row>
    <row r="916" spans="11:25" x14ac:dyDescent="0.25">
      <c r="K916" s="145" t="s">
        <v>1285</v>
      </c>
      <c r="L916" s="145">
        <v>58</v>
      </c>
      <c r="M916" s="145">
        <v>254253</v>
      </c>
      <c r="N916" s="148">
        <v>5.8099999999999999E-2</v>
      </c>
      <c r="O916" s="148">
        <v>0.85399999999999998</v>
      </c>
      <c r="P916" s="148">
        <v>0.73799999999999999</v>
      </c>
      <c r="Q916" s="148">
        <v>0</v>
      </c>
      <c r="R916" s="148">
        <v>6</v>
      </c>
      <c r="S916" s="148">
        <v>0.106</v>
      </c>
      <c r="T916" s="148">
        <v>-7.2839999999999998</v>
      </c>
      <c r="U916" s="148">
        <v>0</v>
      </c>
      <c r="V916" s="148">
        <v>0.24399999999999999</v>
      </c>
      <c r="W916" s="148">
        <v>100</v>
      </c>
      <c r="X916" s="148">
        <v>4</v>
      </c>
      <c r="Y916" s="148">
        <v>0.84699999999999998</v>
      </c>
    </row>
    <row r="917" spans="11:25" x14ac:dyDescent="0.25">
      <c r="K917" s="145" t="s">
        <v>1286</v>
      </c>
      <c r="L917" s="145">
        <v>65</v>
      </c>
      <c r="M917" s="145">
        <v>239546</v>
      </c>
      <c r="N917" s="148">
        <v>5.16E-2</v>
      </c>
      <c r="O917" s="148">
        <v>0.93400000000000005</v>
      </c>
      <c r="P917" s="148">
        <v>0.45899999999999902</v>
      </c>
      <c r="Q917" s="148">
        <v>0</v>
      </c>
      <c r="R917" s="148">
        <v>1</v>
      </c>
      <c r="S917" s="148">
        <v>0.222</v>
      </c>
      <c r="T917" s="148">
        <v>-7.6539999999999999</v>
      </c>
      <c r="U917" s="148">
        <v>1</v>
      </c>
      <c r="V917" s="148">
        <v>0.188999999999999</v>
      </c>
      <c r="W917" s="148">
        <v>103.04</v>
      </c>
      <c r="X917" s="148">
        <v>4</v>
      </c>
      <c r="Y917" s="148">
        <v>0.69699999999999995</v>
      </c>
    </row>
    <row r="918" spans="11:25" x14ac:dyDescent="0.25">
      <c r="K918" s="145" t="s">
        <v>1287</v>
      </c>
      <c r="L918" s="145">
        <v>32</v>
      </c>
      <c r="M918" s="145">
        <v>233120</v>
      </c>
      <c r="N918" s="148">
        <v>8.77E-2</v>
      </c>
      <c r="O918" s="148">
        <v>0.94099999999999995</v>
      </c>
      <c r="P918" s="148">
        <v>0.67799999999999905</v>
      </c>
      <c r="Q918" s="148">
        <v>0</v>
      </c>
      <c r="R918" s="148">
        <v>7</v>
      </c>
      <c r="S918" s="148">
        <v>0.35799999999999998</v>
      </c>
      <c r="T918" s="148">
        <v>-8.1939999999999902</v>
      </c>
      <c r="U918" s="148">
        <v>1</v>
      </c>
      <c r="V918" s="148">
        <v>0.28699999999999998</v>
      </c>
      <c r="W918" s="148">
        <v>101.399</v>
      </c>
      <c r="X918" s="148">
        <v>4</v>
      </c>
      <c r="Y918" s="148">
        <v>0.625</v>
      </c>
    </row>
    <row r="919" spans="11:25" x14ac:dyDescent="0.25">
      <c r="K919" s="145" t="s">
        <v>1288</v>
      </c>
      <c r="L919" s="145">
        <v>72</v>
      </c>
      <c r="M919" s="145">
        <v>227694</v>
      </c>
      <c r="N919" s="148">
        <v>1.7500000000000002E-2</v>
      </c>
      <c r="O919" s="148">
        <v>0.88099999999999901</v>
      </c>
      <c r="P919" s="148">
        <v>0.874</v>
      </c>
      <c r="Q919" s="148">
        <v>1.19E-6</v>
      </c>
      <c r="R919" s="148">
        <v>6</v>
      </c>
      <c r="S919" s="148">
        <v>0.154</v>
      </c>
      <c r="T919" s="148">
        <v>-4.5049999999999999</v>
      </c>
      <c r="U919" s="148">
        <v>1</v>
      </c>
      <c r="V919" s="148">
        <v>0.13900000000000001</v>
      </c>
      <c r="W919" s="148">
        <v>107.89100000000001</v>
      </c>
      <c r="X919" s="148">
        <v>4</v>
      </c>
      <c r="Y919" s="148">
        <v>0.85799999999999998</v>
      </c>
    </row>
    <row r="920" spans="11:25" x14ac:dyDescent="0.25">
      <c r="K920" s="145" t="s">
        <v>1289</v>
      </c>
      <c r="L920" s="145">
        <v>47</v>
      </c>
      <c r="M920" s="145">
        <v>207466</v>
      </c>
      <c r="N920" s="148">
        <v>8.8800000000000004E-2</v>
      </c>
      <c r="O920" s="148">
        <v>0.67700000000000005</v>
      </c>
      <c r="P920" s="148">
        <v>0.503</v>
      </c>
      <c r="Q920" s="148">
        <v>1.4800000000000001E-5</v>
      </c>
      <c r="R920" s="148">
        <v>4</v>
      </c>
      <c r="S920" s="148">
        <v>0.182</v>
      </c>
      <c r="T920" s="148">
        <v>-9.0269999999999992</v>
      </c>
      <c r="U920" s="148">
        <v>1</v>
      </c>
      <c r="V920" s="148">
        <v>8.6699999999999999E-2</v>
      </c>
      <c r="W920" s="148">
        <v>85.926000000000002</v>
      </c>
      <c r="X920" s="148">
        <v>4</v>
      </c>
      <c r="Y920" s="148">
        <v>0.41699999999999998</v>
      </c>
    </row>
    <row r="921" spans="11:25" x14ac:dyDescent="0.25">
      <c r="K921" s="145" t="s">
        <v>1290</v>
      </c>
      <c r="L921" s="145">
        <v>58</v>
      </c>
      <c r="M921" s="145">
        <v>261266</v>
      </c>
      <c r="N921" s="148">
        <v>4.7600000000000003E-2</v>
      </c>
      <c r="O921" s="148">
        <v>0.88400000000000001</v>
      </c>
      <c r="P921" s="148">
        <v>0.33399999999999902</v>
      </c>
      <c r="Q921" s="148">
        <v>5.8799999999999998E-2</v>
      </c>
      <c r="R921" s="148">
        <v>1</v>
      </c>
      <c r="S921" s="148">
        <v>0.107</v>
      </c>
      <c r="T921" s="148">
        <v>-18.942999999999898</v>
      </c>
      <c r="U921" s="148">
        <v>0</v>
      </c>
      <c r="V921" s="148">
        <v>0.22800000000000001</v>
      </c>
      <c r="W921" s="148">
        <v>98.314999999999998</v>
      </c>
      <c r="X921" s="148">
        <v>4</v>
      </c>
      <c r="Y921" s="148">
        <v>0.57099999999999995</v>
      </c>
    </row>
    <row r="922" spans="11:25" x14ac:dyDescent="0.25">
      <c r="K922" s="145" t="s">
        <v>1291</v>
      </c>
      <c r="L922" s="145">
        <v>51</v>
      </c>
      <c r="M922" s="145">
        <v>218026</v>
      </c>
      <c r="N922" s="148">
        <v>4.6300000000000001E-2</v>
      </c>
      <c r="O922" s="148">
        <v>0.79900000000000004</v>
      </c>
      <c r="P922" s="148">
        <v>0.64200000000000002</v>
      </c>
      <c r="Q922" s="148">
        <v>0</v>
      </c>
      <c r="R922" s="148">
        <v>8</v>
      </c>
      <c r="S922" s="148">
        <v>6.1600000000000002E-2</v>
      </c>
      <c r="T922" s="148">
        <v>-5.5229999999999997</v>
      </c>
      <c r="U922" s="148">
        <v>0</v>
      </c>
      <c r="V922" s="148">
        <v>0.13</v>
      </c>
      <c r="W922" s="148">
        <v>92.906999999999996</v>
      </c>
      <c r="X922" s="148">
        <v>4</v>
      </c>
      <c r="Y922" s="148">
        <v>0.53600000000000003</v>
      </c>
    </row>
    <row r="923" spans="11:25" x14ac:dyDescent="0.25">
      <c r="K923" s="145" t="s">
        <v>1292</v>
      </c>
      <c r="L923" s="145">
        <v>76</v>
      </c>
      <c r="M923" s="145">
        <v>320266</v>
      </c>
      <c r="N923" s="148">
        <v>3.9300000000000002E-2</v>
      </c>
      <c r="O923" s="148">
        <v>0.53500000000000003</v>
      </c>
      <c r="P923" s="148">
        <v>0.505</v>
      </c>
      <c r="Q923" s="148">
        <v>0</v>
      </c>
      <c r="R923" s="148">
        <v>2</v>
      </c>
      <c r="S923" s="148">
        <v>9.2299999999999993E-2</v>
      </c>
      <c r="T923" s="148">
        <v>-8.9260000000000002</v>
      </c>
      <c r="U923" s="148">
        <v>0</v>
      </c>
      <c r="V923" s="148">
        <v>0.245</v>
      </c>
      <c r="W923" s="148">
        <v>99.935000000000002</v>
      </c>
      <c r="X923" s="148">
        <v>4</v>
      </c>
      <c r="Y923" s="148">
        <v>0.495</v>
      </c>
    </row>
    <row r="924" spans="11:25" x14ac:dyDescent="0.25">
      <c r="K924" s="145" t="s">
        <v>1293</v>
      </c>
      <c r="L924" s="145">
        <v>47</v>
      </c>
      <c r="M924" s="145">
        <v>237093</v>
      </c>
      <c r="N924" s="148">
        <v>3.2799999999999999E-3</v>
      </c>
      <c r="O924" s="148">
        <v>0.61399999999999999</v>
      </c>
      <c r="P924" s="148">
        <v>0.752</v>
      </c>
      <c r="Q924" s="148">
        <v>0</v>
      </c>
      <c r="R924" s="148">
        <v>7</v>
      </c>
      <c r="S924" s="148">
        <v>0.379</v>
      </c>
      <c r="T924" s="148">
        <v>-6.2709999999999999</v>
      </c>
      <c r="U924" s="148">
        <v>1</v>
      </c>
      <c r="V924" s="148">
        <v>6.5199999999999994E-2</v>
      </c>
      <c r="W924" s="148">
        <v>95.017999999999901</v>
      </c>
      <c r="X924" s="148">
        <v>4</v>
      </c>
      <c r="Y924" s="148">
        <v>0.44400000000000001</v>
      </c>
    </row>
    <row r="925" spans="11:25" x14ac:dyDescent="0.25">
      <c r="K925" s="145" t="s">
        <v>1294</v>
      </c>
      <c r="L925" s="145">
        <v>70</v>
      </c>
      <c r="M925" s="145">
        <v>261133</v>
      </c>
      <c r="N925" s="148">
        <v>3.3500000000000002E-2</v>
      </c>
      <c r="O925" s="148">
        <v>0.81799999999999995</v>
      </c>
      <c r="P925" s="148">
        <v>0.65300000000000002</v>
      </c>
      <c r="Q925" s="148">
        <v>5.4600000000000002E-6</v>
      </c>
      <c r="R925" s="148">
        <v>1</v>
      </c>
      <c r="S925" s="148">
        <v>0.22</v>
      </c>
      <c r="T925" s="148">
        <v>-8.3960000000000008</v>
      </c>
      <c r="U925" s="148">
        <v>1</v>
      </c>
      <c r="V925" s="148">
        <v>0.20399999999999999</v>
      </c>
      <c r="W925" s="148">
        <v>99.930999999999997</v>
      </c>
      <c r="X925" s="148">
        <v>4</v>
      </c>
      <c r="Y925" s="148">
        <v>0.53299999999999903</v>
      </c>
    </row>
    <row r="926" spans="11:25" x14ac:dyDescent="0.25">
      <c r="K926" s="145" t="s">
        <v>998</v>
      </c>
      <c r="L926" s="145">
        <v>69</v>
      </c>
      <c r="M926" s="145">
        <v>195106</v>
      </c>
      <c r="N926" s="148">
        <v>5.0099999999999895E-4</v>
      </c>
      <c r="O926" s="148">
        <v>0.749</v>
      </c>
      <c r="P926" s="148">
        <v>0.745</v>
      </c>
      <c r="Q926" s="148">
        <v>4.0299999999999997E-3</v>
      </c>
      <c r="R926" s="148">
        <v>2</v>
      </c>
      <c r="S926" s="148">
        <v>0.33299999999999902</v>
      </c>
      <c r="T926" s="148">
        <v>-10.625</v>
      </c>
      <c r="U926" s="148">
        <v>1</v>
      </c>
      <c r="V926" s="148">
        <v>0.16399999999999901</v>
      </c>
      <c r="W926" s="148">
        <v>101.97199999999999</v>
      </c>
      <c r="X926" s="148">
        <v>4</v>
      </c>
      <c r="Y926" s="148">
        <v>0.48099999999999998</v>
      </c>
    </row>
    <row r="927" spans="11:25" x14ac:dyDescent="0.25">
      <c r="K927" s="145" t="s">
        <v>1295</v>
      </c>
      <c r="L927" s="145">
        <v>81</v>
      </c>
      <c r="M927" s="145">
        <v>304600</v>
      </c>
      <c r="N927" s="148">
        <v>0.30299999999999999</v>
      </c>
      <c r="O927" s="148">
        <v>0.86799999999999999</v>
      </c>
      <c r="P927" s="148">
        <v>0.64599999999999902</v>
      </c>
      <c r="Q927" s="148">
        <v>0</v>
      </c>
      <c r="R927" s="148">
        <v>1</v>
      </c>
      <c r="S927" s="148">
        <v>0.28399999999999997</v>
      </c>
      <c r="T927" s="148">
        <v>-4.6739999999999897</v>
      </c>
      <c r="U927" s="148">
        <v>0</v>
      </c>
      <c r="V927" s="148">
        <v>0.28799999999999998</v>
      </c>
      <c r="W927" s="148">
        <v>88.641000000000005</v>
      </c>
      <c r="X927" s="148">
        <v>4</v>
      </c>
      <c r="Y927" s="148">
        <v>0.67</v>
      </c>
    </row>
    <row r="928" spans="11:25" x14ac:dyDescent="0.25">
      <c r="K928" s="145" t="s">
        <v>1296</v>
      </c>
      <c r="L928" s="145">
        <v>53</v>
      </c>
      <c r="M928" s="145">
        <v>236120</v>
      </c>
      <c r="N928" s="148">
        <v>0.19</v>
      </c>
      <c r="O928" s="148">
        <v>0.90200000000000002</v>
      </c>
      <c r="P928" s="148">
        <v>0.65300000000000002</v>
      </c>
      <c r="Q928" s="148">
        <v>9.8299999999999993E-4</v>
      </c>
      <c r="R928" s="148">
        <v>4</v>
      </c>
      <c r="S928" s="148">
        <v>8.9499999999999996E-2</v>
      </c>
      <c r="T928" s="148">
        <v>-5.4249999999999998</v>
      </c>
      <c r="U928" s="148">
        <v>0</v>
      </c>
      <c r="V928" s="148">
        <v>0.28399999999999997</v>
      </c>
      <c r="W928" s="148">
        <v>94.069000000000003</v>
      </c>
      <c r="X928" s="148">
        <v>4</v>
      </c>
      <c r="Y928" s="148">
        <v>0.86299999999999999</v>
      </c>
    </row>
    <row r="929" spans="11:25" x14ac:dyDescent="0.25">
      <c r="K929" s="145" t="s">
        <v>1297</v>
      </c>
      <c r="L929" s="145">
        <v>63</v>
      </c>
      <c r="M929" s="145">
        <v>252306</v>
      </c>
      <c r="N929" s="148">
        <v>8.26E-3</v>
      </c>
      <c r="O929" s="148">
        <v>0.71499999999999997</v>
      </c>
      <c r="P929" s="148">
        <v>0.73799999999999999</v>
      </c>
      <c r="Q929" s="148">
        <v>0</v>
      </c>
      <c r="R929" s="148">
        <v>7</v>
      </c>
      <c r="S929" s="148">
        <v>0.26</v>
      </c>
      <c r="T929" s="148">
        <v>-10.138999999999999</v>
      </c>
      <c r="U929" s="148">
        <v>1</v>
      </c>
      <c r="V929" s="148">
        <v>0.157</v>
      </c>
      <c r="W929" s="148">
        <v>97.876999999999995</v>
      </c>
      <c r="X929" s="148">
        <v>4</v>
      </c>
      <c r="Y929" s="148">
        <v>0.57299999999999995</v>
      </c>
    </row>
    <row r="930" spans="11:25" x14ac:dyDescent="0.25">
      <c r="K930" s="145" t="s">
        <v>1298</v>
      </c>
      <c r="L930" s="145">
        <v>76</v>
      </c>
      <c r="M930" s="145">
        <v>248866</v>
      </c>
      <c r="N930" s="148">
        <v>0.28999999999999998</v>
      </c>
      <c r="O930" s="148">
        <v>0.84499999999999997</v>
      </c>
      <c r="P930" s="148">
        <v>0.51</v>
      </c>
      <c r="Q930" s="148">
        <v>2.39E-6</v>
      </c>
      <c r="R930" s="148">
        <v>11</v>
      </c>
      <c r="S930" s="148">
        <v>0.114</v>
      </c>
      <c r="T930" s="148">
        <v>-13.064</v>
      </c>
      <c r="U930" s="148">
        <v>0</v>
      </c>
      <c r="V930" s="148">
        <v>0.22399999999999901</v>
      </c>
      <c r="W930" s="148">
        <v>95.265000000000001</v>
      </c>
      <c r="X930" s="148">
        <v>4</v>
      </c>
      <c r="Y930" s="148">
        <v>0.74</v>
      </c>
    </row>
    <row r="931" spans="11:25" x14ac:dyDescent="0.25">
      <c r="K931" s="145" t="s">
        <v>1299</v>
      </c>
      <c r="L931" s="145">
        <v>45</v>
      </c>
      <c r="M931" s="145">
        <v>257693</v>
      </c>
      <c r="N931" s="148">
        <v>3.1199999999999999E-2</v>
      </c>
      <c r="O931" s="148">
        <v>0.72</v>
      </c>
      <c r="P931" s="148">
        <v>0.89099999999999902</v>
      </c>
      <c r="Q931" s="148">
        <v>0</v>
      </c>
      <c r="R931" s="148">
        <v>8</v>
      </c>
      <c r="S931" s="148">
        <v>0.21</v>
      </c>
      <c r="T931" s="148">
        <v>-7.9109999999999996</v>
      </c>
      <c r="U931" s="148">
        <v>1</v>
      </c>
      <c r="V931" s="148">
        <v>7.6100000000000001E-2</v>
      </c>
      <c r="W931" s="148">
        <v>119.976</v>
      </c>
      <c r="X931" s="148">
        <v>4</v>
      </c>
      <c r="Y931" s="148">
        <v>0.7</v>
      </c>
    </row>
    <row r="932" spans="11:25" x14ac:dyDescent="0.25">
      <c r="K932" s="145" t="s">
        <v>1300</v>
      </c>
      <c r="L932" s="145">
        <v>10</v>
      </c>
      <c r="M932" s="145">
        <v>307506</v>
      </c>
      <c r="N932" s="148">
        <v>0.14399999999999999</v>
      </c>
      <c r="O932" s="148">
        <v>0.69699999999999995</v>
      </c>
      <c r="P932" s="148">
        <v>0.82799999999999996</v>
      </c>
      <c r="Q932" s="148">
        <v>2.03E-6</v>
      </c>
      <c r="R932" s="148">
        <v>1</v>
      </c>
      <c r="S932" s="148">
        <v>0.33399999999999902</v>
      </c>
      <c r="T932" s="148">
        <v>-3.7330000000000001</v>
      </c>
      <c r="U932" s="148">
        <v>0</v>
      </c>
      <c r="V932" s="148">
        <v>9.6299999999999997E-2</v>
      </c>
      <c r="W932" s="148">
        <v>95.052000000000007</v>
      </c>
      <c r="X932" s="148">
        <v>4</v>
      </c>
      <c r="Y932" s="148">
        <v>0.55500000000000005</v>
      </c>
    </row>
    <row r="933" spans="11:25" x14ac:dyDescent="0.25">
      <c r="K933" s="145" t="s">
        <v>1301</v>
      </c>
      <c r="L933" s="145">
        <v>64</v>
      </c>
      <c r="M933" s="145">
        <v>260306</v>
      </c>
      <c r="N933" s="148">
        <v>0.13500000000000001</v>
      </c>
      <c r="O933" s="148">
        <v>0.78</v>
      </c>
      <c r="P933" s="148">
        <v>0.754</v>
      </c>
      <c r="Q933" s="148">
        <v>3.39E-2</v>
      </c>
      <c r="R933" s="148">
        <v>5</v>
      </c>
      <c r="S933" s="148">
        <v>4.6699999999999998E-2</v>
      </c>
      <c r="T933" s="148">
        <v>-5.3769999999999998</v>
      </c>
      <c r="U933" s="148">
        <v>0</v>
      </c>
      <c r="V933" s="148">
        <v>9.4899999999999998E-2</v>
      </c>
      <c r="W933" s="148">
        <v>82.394999999999996</v>
      </c>
      <c r="X933" s="148">
        <v>4</v>
      </c>
      <c r="Y933" s="148">
        <v>0.81</v>
      </c>
    </row>
    <row r="934" spans="11:25" x14ac:dyDescent="0.25">
      <c r="K934" s="145" t="s">
        <v>1302</v>
      </c>
      <c r="L934" s="145">
        <v>50</v>
      </c>
      <c r="M934" s="145">
        <v>185933</v>
      </c>
      <c r="N934" s="148">
        <v>7.5700000000000003E-2</v>
      </c>
      <c r="O934" s="148">
        <v>0.80200000000000005</v>
      </c>
      <c r="P934" s="148">
        <v>0.46100000000000002</v>
      </c>
      <c r="Q934" s="148">
        <v>0</v>
      </c>
      <c r="R934" s="148">
        <v>11</v>
      </c>
      <c r="S934" s="148">
        <v>0.109</v>
      </c>
      <c r="T934" s="148">
        <v>-12.367000000000001</v>
      </c>
      <c r="U934" s="148">
        <v>0</v>
      </c>
      <c r="V934" s="148">
        <v>0.30199999999999999</v>
      </c>
      <c r="W934" s="148">
        <v>90.995000000000005</v>
      </c>
      <c r="X934" s="148">
        <v>4</v>
      </c>
      <c r="Y934" s="148">
        <v>0.74</v>
      </c>
    </row>
    <row r="935" spans="11:25" x14ac:dyDescent="0.25">
      <c r="K935" s="145" t="s">
        <v>1303</v>
      </c>
      <c r="L935" s="145">
        <v>52</v>
      </c>
      <c r="M935" s="145">
        <v>225973</v>
      </c>
      <c r="N935" s="148">
        <v>5.3400000000000003E-2</v>
      </c>
      <c r="O935" s="148">
        <v>0.75800000000000001</v>
      </c>
      <c r="P935" s="148">
        <v>0.40799999999999997</v>
      </c>
      <c r="Q935" s="148">
        <v>2.6800000000000001E-3</v>
      </c>
      <c r="R935" s="148">
        <v>4</v>
      </c>
      <c r="S935" s="148">
        <v>0.29599999999999999</v>
      </c>
      <c r="T935" s="148">
        <v>-10.750999999999999</v>
      </c>
      <c r="U935" s="148">
        <v>1</v>
      </c>
      <c r="V935" s="148">
        <v>0.159</v>
      </c>
      <c r="W935" s="148">
        <v>80.484999999999999</v>
      </c>
      <c r="X935" s="148">
        <v>4</v>
      </c>
      <c r="Y935" s="148">
        <v>0.36699999999999999</v>
      </c>
    </row>
    <row r="936" spans="11:25" x14ac:dyDescent="0.25">
      <c r="K936" s="145" t="s">
        <v>1304</v>
      </c>
      <c r="L936" s="145">
        <v>39</v>
      </c>
      <c r="M936" s="145">
        <v>218186</v>
      </c>
      <c r="N936" s="148">
        <v>5.6100000000000004E-3</v>
      </c>
      <c r="O936" s="148">
        <v>0.4</v>
      </c>
      <c r="P936" s="148">
        <v>0.84099999999999997</v>
      </c>
      <c r="Q936" s="148">
        <v>0</v>
      </c>
      <c r="R936" s="148">
        <v>11</v>
      </c>
      <c r="S936" s="148">
        <v>0.33799999999999902</v>
      </c>
      <c r="T936" s="148">
        <v>-5.3679999999999897</v>
      </c>
      <c r="U936" s="148">
        <v>1</v>
      </c>
      <c r="V936" s="148">
        <v>0.14799999999999999</v>
      </c>
      <c r="W936" s="148">
        <v>91.162000000000006</v>
      </c>
      <c r="X936" s="148">
        <v>4</v>
      </c>
      <c r="Y936" s="148">
        <v>0.62</v>
      </c>
    </row>
    <row r="937" spans="11:25" x14ac:dyDescent="0.25">
      <c r="K937" s="145" t="s">
        <v>1305</v>
      </c>
      <c r="L937" s="145">
        <v>67</v>
      </c>
      <c r="M937" s="145">
        <v>265506</v>
      </c>
      <c r="N937" s="148">
        <v>1.6799999999999999E-2</v>
      </c>
      <c r="O937" s="148">
        <v>0.55399999999999905</v>
      </c>
      <c r="P937" s="148">
        <v>0.49</v>
      </c>
      <c r="Q937" s="148">
        <v>5.3399999999999997E-4</v>
      </c>
      <c r="R937" s="148">
        <v>4</v>
      </c>
      <c r="S937" s="148">
        <v>0.13600000000000001</v>
      </c>
      <c r="T937" s="148">
        <v>-8.0459999999999994</v>
      </c>
      <c r="U937" s="148">
        <v>1</v>
      </c>
      <c r="V937" s="148">
        <v>4.5699999999999998E-2</v>
      </c>
      <c r="W937" s="148">
        <v>84.275000000000006</v>
      </c>
      <c r="X937" s="148">
        <v>4</v>
      </c>
      <c r="Y937" s="148">
        <v>0.51300000000000001</v>
      </c>
    </row>
    <row r="938" spans="11:25" x14ac:dyDescent="0.25">
      <c r="K938" s="145" t="s">
        <v>1306</v>
      </c>
      <c r="L938" s="145">
        <v>76</v>
      </c>
      <c r="M938" s="145">
        <v>232453</v>
      </c>
      <c r="N938" s="148">
        <v>5.62E-2</v>
      </c>
      <c r="O938" s="148">
        <v>0.64500000000000002</v>
      </c>
      <c r="P938" s="148">
        <v>0.79200000000000004</v>
      </c>
      <c r="Q938" s="148">
        <v>1.21E-2</v>
      </c>
      <c r="R938" s="148">
        <v>4</v>
      </c>
      <c r="S938" s="148">
        <v>0.11899999999999999</v>
      </c>
      <c r="T938" s="148">
        <v>-7.34</v>
      </c>
      <c r="U938" s="148">
        <v>0</v>
      </c>
      <c r="V938" s="148">
        <v>3.5999999999999997E-2</v>
      </c>
      <c r="W938" s="148">
        <v>90.564999999999998</v>
      </c>
      <c r="X938" s="148">
        <v>4</v>
      </c>
      <c r="Y938" s="148">
        <v>0.66599999999999904</v>
      </c>
    </row>
    <row r="939" spans="11:25" x14ac:dyDescent="0.25">
      <c r="K939" s="145" t="s">
        <v>1307</v>
      </c>
      <c r="L939" s="145">
        <v>61</v>
      </c>
      <c r="M939" s="145">
        <v>186400</v>
      </c>
      <c r="N939" s="148">
        <v>0.71899999999999997</v>
      </c>
      <c r="O939" s="148">
        <v>0.53799999999999903</v>
      </c>
      <c r="P939" s="148">
        <v>0.47099999999999997</v>
      </c>
      <c r="Q939" s="148">
        <v>0</v>
      </c>
      <c r="R939" s="148">
        <v>5</v>
      </c>
      <c r="S939" s="148">
        <v>0.109</v>
      </c>
      <c r="T939" s="148">
        <v>-8.4029999999999898</v>
      </c>
      <c r="U939" s="148">
        <v>1</v>
      </c>
      <c r="V939" s="148">
        <v>4.41E-2</v>
      </c>
      <c r="W939" s="148">
        <v>93.807999999999893</v>
      </c>
      <c r="X939" s="148">
        <v>4</v>
      </c>
      <c r="Y939" s="148">
        <v>0.499</v>
      </c>
    </row>
    <row r="940" spans="11:25" x14ac:dyDescent="0.25">
      <c r="K940" s="145" t="s">
        <v>1308</v>
      </c>
      <c r="L940" s="145">
        <v>21</v>
      </c>
      <c r="M940" s="145">
        <v>258906</v>
      </c>
      <c r="N940" s="148">
        <v>2.1199999999999999E-3</v>
      </c>
      <c r="O940" s="148">
        <v>0.41199999999999998</v>
      </c>
      <c r="P940" s="148">
        <v>0.84899999999999998</v>
      </c>
      <c r="Q940" s="148">
        <v>0</v>
      </c>
      <c r="R940" s="148">
        <v>2</v>
      </c>
      <c r="S940" s="148">
        <v>0.13</v>
      </c>
      <c r="T940" s="148">
        <v>-5.625</v>
      </c>
      <c r="U940" s="148">
        <v>1</v>
      </c>
      <c r="V940" s="148">
        <v>3.61E-2</v>
      </c>
      <c r="W940" s="148">
        <v>174.428</v>
      </c>
      <c r="X940" s="148">
        <v>4</v>
      </c>
      <c r="Y940" s="148">
        <v>0.48599999999999999</v>
      </c>
    </row>
    <row r="941" spans="11:25" x14ac:dyDescent="0.25">
      <c r="K941" s="145" t="s">
        <v>1309</v>
      </c>
      <c r="L941" s="145">
        <v>71</v>
      </c>
      <c r="M941" s="145">
        <v>268333</v>
      </c>
      <c r="N941" s="148">
        <v>0.60199999999999998</v>
      </c>
      <c r="O941" s="148">
        <v>0.60799999999999998</v>
      </c>
      <c r="P941" s="148">
        <v>0.41899999999999998</v>
      </c>
      <c r="Q941" s="148">
        <v>7.5800000000000003E-6</v>
      </c>
      <c r="R941" s="148">
        <v>11</v>
      </c>
      <c r="S941" s="148">
        <v>0.108</v>
      </c>
      <c r="T941" s="148">
        <v>-10.016</v>
      </c>
      <c r="U941" s="148">
        <v>1</v>
      </c>
      <c r="V941" s="148">
        <v>3.3099999999999997E-2</v>
      </c>
      <c r="W941" s="148">
        <v>100.22</v>
      </c>
      <c r="X941" s="148">
        <v>4</v>
      </c>
      <c r="Y941" s="148">
        <v>0.60199999999999998</v>
      </c>
    </row>
    <row r="942" spans="11:25" x14ac:dyDescent="0.25">
      <c r="K942" s="145" t="s">
        <v>1310</v>
      </c>
      <c r="L942" s="145">
        <v>74</v>
      </c>
      <c r="M942" s="145">
        <v>257480</v>
      </c>
      <c r="N942" s="148">
        <v>7.1800000000000003E-2</v>
      </c>
      <c r="O942" s="148">
        <v>0.41799999999999998</v>
      </c>
      <c r="P942" s="148">
        <v>0.38299999999999901</v>
      </c>
      <c r="Q942" s="148">
        <v>1.77E-2</v>
      </c>
      <c r="R942" s="148">
        <v>4</v>
      </c>
      <c r="S942" s="148">
        <v>8.9599999999999999E-2</v>
      </c>
      <c r="T942" s="148">
        <v>-11.782</v>
      </c>
      <c r="U942" s="148">
        <v>1</v>
      </c>
      <c r="V942" s="148">
        <v>2.5700000000000001E-2</v>
      </c>
      <c r="W942" s="148">
        <v>87.772999999999996</v>
      </c>
      <c r="X942" s="148">
        <v>4</v>
      </c>
      <c r="Y942" s="148">
        <v>0.35199999999999998</v>
      </c>
    </row>
    <row r="943" spans="11:25" x14ac:dyDescent="0.25">
      <c r="K943" s="145" t="s">
        <v>1311</v>
      </c>
      <c r="L943" s="145">
        <v>62</v>
      </c>
      <c r="M943" s="145">
        <v>264200</v>
      </c>
      <c r="N943" s="148">
        <v>0.34399999999999997</v>
      </c>
      <c r="O943" s="148">
        <v>0.55399999999999905</v>
      </c>
      <c r="P943" s="148">
        <v>0.57999999999999996</v>
      </c>
      <c r="Q943" s="148">
        <v>8.4200000000000004E-3</v>
      </c>
      <c r="R943" s="148">
        <v>11</v>
      </c>
      <c r="S943" s="148">
        <v>9.8900000000000002E-2</v>
      </c>
      <c r="T943" s="148">
        <v>-8.0500000000000007</v>
      </c>
      <c r="U943" s="148">
        <v>0</v>
      </c>
      <c r="V943" s="148">
        <v>3.2199999999999999E-2</v>
      </c>
      <c r="W943" s="148">
        <v>167.83</v>
      </c>
      <c r="X943" s="148">
        <v>4</v>
      </c>
      <c r="Y943" s="148">
        <v>0.40200000000000002</v>
      </c>
    </row>
    <row r="944" spans="11:25" x14ac:dyDescent="0.25">
      <c r="K944" s="145" t="s">
        <v>1312</v>
      </c>
      <c r="L944" s="145">
        <v>72</v>
      </c>
      <c r="M944" s="145">
        <v>295600</v>
      </c>
      <c r="N944" s="148">
        <v>0.245</v>
      </c>
      <c r="O944" s="148">
        <v>0.42</v>
      </c>
      <c r="P944" s="148">
        <v>0.33</v>
      </c>
      <c r="Q944" s="148">
        <v>6.7900000000000002E-4</v>
      </c>
      <c r="R944" s="148">
        <v>9</v>
      </c>
      <c r="S944" s="148">
        <v>6.7699999999999996E-2</v>
      </c>
      <c r="T944" s="148">
        <v>-13.925000000000001</v>
      </c>
      <c r="U944" s="148">
        <v>1</v>
      </c>
      <c r="V944" s="148">
        <v>2.75E-2</v>
      </c>
      <c r="W944" s="148">
        <v>157.143</v>
      </c>
      <c r="X944" s="148">
        <v>3</v>
      </c>
      <c r="Y944" s="148">
        <v>0.17499999999999999</v>
      </c>
    </row>
    <row r="945" spans="11:25" x14ac:dyDescent="0.25">
      <c r="K945" s="145" t="s">
        <v>829</v>
      </c>
      <c r="L945" s="145">
        <v>57</v>
      </c>
      <c r="M945" s="145">
        <v>413826</v>
      </c>
      <c r="N945" s="148">
        <v>0.93099999999999905</v>
      </c>
      <c r="O945" s="148">
        <v>0.32299999999999901</v>
      </c>
      <c r="P945" s="148">
        <v>0.13600000000000001</v>
      </c>
      <c r="Q945" s="148">
        <v>1.1900000000000001E-3</v>
      </c>
      <c r="R945" s="148">
        <v>0</v>
      </c>
      <c r="S945" s="148">
        <v>0.17599999999999999</v>
      </c>
      <c r="T945" s="148">
        <v>-10.33</v>
      </c>
      <c r="U945" s="148">
        <v>1</v>
      </c>
      <c r="V945" s="148">
        <v>3.1800000000000002E-2</v>
      </c>
      <c r="W945" s="148">
        <v>96.88</v>
      </c>
      <c r="X945" s="148">
        <v>3</v>
      </c>
      <c r="Y945" s="148">
        <v>8.2799999999999999E-2</v>
      </c>
    </row>
    <row r="946" spans="11:25" x14ac:dyDescent="0.25">
      <c r="K946" s="145" t="s">
        <v>1313</v>
      </c>
      <c r="L946" s="145">
        <v>32</v>
      </c>
      <c r="M946" s="145">
        <v>358426</v>
      </c>
      <c r="N946" s="148">
        <v>4.1500000000000002E-2</v>
      </c>
      <c r="O946" s="148">
        <v>0.38900000000000001</v>
      </c>
      <c r="P946" s="148">
        <v>0.88900000000000001</v>
      </c>
      <c r="Q946" s="148">
        <v>0</v>
      </c>
      <c r="R946" s="148">
        <v>9</v>
      </c>
      <c r="S946" s="148">
        <v>0.46299999999999902</v>
      </c>
      <c r="T946" s="148">
        <v>-6.5460000000000003</v>
      </c>
      <c r="U946" s="148">
        <v>1</v>
      </c>
      <c r="V946" s="148">
        <v>4.4200000000000003E-2</v>
      </c>
      <c r="W946" s="148">
        <v>171.12099999999899</v>
      </c>
      <c r="X946" s="148">
        <v>4</v>
      </c>
      <c r="Y946" s="148">
        <v>0.52400000000000002</v>
      </c>
    </row>
    <row r="947" spans="11:25" x14ac:dyDescent="0.25">
      <c r="K947" s="145" t="s">
        <v>1314</v>
      </c>
      <c r="L947" s="145">
        <v>67</v>
      </c>
      <c r="M947" s="145">
        <v>239933</v>
      </c>
      <c r="N947" s="148">
        <v>8.6300000000000002E-2</v>
      </c>
      <c r="O947" s="148">
        <v>0.67500000000000004</v>
      </c>
      <c r="P947" s="148">
        <v>0.55299999999999905</v>
      </c>
      <c r="Q947" s="148">
        <v>7.5800000000000003E-6</v>
      </c>
      <c r="R947" s="148">
        <v>7</v>
      </c>
      <c r="S947" s="148">
        <v>0.11799999999999999</v>
      </c>
      <c r="T947" s="148">
        <v>-7.7750000000000004</v>
      </c>
      <c r="U947" s="148">
        <v>1</v>
      </c>
      <c r="V947" s="148">
        <v>4.8599999999999997E-2</v>
      </c>
      <c r="W947" s="148">
        <v>90.02</v>
      </c>
      <c r="X947" s="148">
        <v>4</v>
      </c>
      <c r="Y947" s="148">
        <v>0.59399999999999997</v>
      </c>
    </row>
    <row r="948" spans="11:25" x14ac:dyDescent="0.25">
      <c r="K948" s="145" t="s">
        <v>1315</v>
      </c>
      <c r="L948" s="145">
        <v>67</v>
      </c>
      <c r="M948" s="145">
        <v>253413</v>
      </c>
      <c r="N948" s="148">
        <v>3.2699999999999999E-3</v>
      </c>
      <c r="O948" s="148">
        <v>0.56200000000000006</v>
      </c>
      <c r="P948" s="148">
        <v>0.59299999999999997</v>
      </c>
      <c r="Q948" s="148">
        <v>1.39E-3</v>
      </c>
      <c r="R948" s="148">
        <v>5</v>
      </c>
      <c r="S948" s="148">
        <v>9.6699999999999994E-2</v>
      </c>
      <c r="T948" s="148">
        <v>-9.3620000000000001</v>
      </c>
      <c r="U948" s="148">
        <v>1</v>
      </c>
      <c r="V948" s="148">
        <v>2.63E-2</v>
      </c>
      <c r="W948" s="148">
        <v>80.289000000000001</v>
      </c>
      <c r="X948" s="148">
        <v>4</v>
      </c>
      <c r="Y948" s="148">
        <v>0.57399999999999995</v>
      </c>
    </row>
    <row r="949" spans="11:25" x14ac:dyDescent="0.25">
      <c r="K949" s="145" t="s">
        <v>1316</v>
      </c>
      <c r="L949" s="145">
        <v>77</v>
      </c>
      <c r="M949" s="145">
        <v>289533</v>
      </c>
      <c r="N949" s="148">
        <v>1.25E-3</v>
      </c>
      <c r="O949" s="148">
        <v>0.315</v>
      </c>
      <c r="P949" s="148">
        <v>0.71499999999999997</v>
      </c>
      <c r="Q949" s="148">
        <v>7.9699999999999999E-6</v>
      </c>
      <c r="R949" s="148">
        <v>11</v>
      </c>
      <c r="S949" s="148">
        <v>9.4200000000000006E-2</v>
      </c>
      <c r="T949" s="148">
        <v>-8.0719999999999992</v>
      </c>
      <c r="U949" s="148">
        <v>0</v>
      </c>
      <c r="V949" s="148">
        <v>3.6200000000000003E-2</v>
      </c>
      <c r="W949" s="148">
        <v>155.92500000000001</v>
      </c>
      <c r="X949" s="148">
        <v>3</v>
      </c>
      <c r="Y949" s="148">
        <v>0.497</v>
      </c>
    </row>
    <row r="950" spans="11:25" x14ac:dyDescent="0.25">
      <c r="K950" s="145" t="s">
        <v>1317</v>
      </c>
      <c r="L950" s="145">
        <v>78</v>
      </c>
      <c r="M950" s="145">
        <v>272506</v>
      </c>
      <c r="N950" s="148">
        <v>0.21099999999999999</v>
      </c>
      <c r="O950" s="148">
        <v>0.58099999999999996</v>
      </c>
      <c r="P950" s="148">
        <v>0.81699999999999995</v>
      </c>
      <c r="Q950" s="148">
        <v>1.42E-6</v>
      </c>
      <c r="R950" s="148">
        <v>0</v>
      </c>
      <c r="S950" s="148">
        <v>0.246</v>
      </c>
      <c r="T950" s="148">
        <v>-6.5419999999999998</v>
      </c>
      <c r="U950" s="148">
        <v>1</v>
      </c>
      <c r="V950" s="148">
        <v>3.8199999999999998E-2</v>
      </c>
      <c r="W950" s="148">
        <v>141.607</v>
      </c>
      <c r="X950" s="148">
        <v>4</v>
      </c>
      <c r="Y950" s="148">
        <v>0.77900000000000003</v>
      </c>
    </row>
    <row r="951" spans="11:25" x14ac:dyDescent="0.25">
      <c r="K951" s="145" t="s">
        <v>1318</v>
      </c>
      <c r="L951" s="145">
        <v>77</v>
      </c>
      <c r="M951" s="145">
        <v>153466</v>
      </c>
      <c r="N951" s="148">
        <v>0.183</v>
      </c>
      <c r="O951" s="148">
        <v>0.47499999999999998</v>
      </c>
      <c r="P951" s="148">
        <v>0.432</v>
      </c>
      <c r="Q951" s="148">
        <v>0</v>
      </c>
      <c r="R951" s="148">
        <v>7</v>
      </c>
      <c r="S951" s="148">
        <v>0.161</v>
      </c>
      <c r="T951" s="148">
        <v>-7.8439999999999896</v>
      </c>
      <c r="U951" s="148">
        <v>1</v>
      </c>
      <c r="V951" s="148">
        <v>3.0200000000000001E-2</v>
      </c>
      <c r="W951" s="148">
        <v>94.605000000000004</v>
      </c>
      <c r="X951" s="148">
        <v>4</v>
      </c>
      <c r="Y951" s="148">
        <v>0.64800000000000002</v>
      </c>
    </row>
    <row r="952" spans="11:25" x14ac:dyDescent="0.25">
      <c r="K952" s="145" t="s">
        <v>1319</v>
      </c>
      <c r="L952" s="145">
        <v>66</v>
      </c>
      <c r="M952" s="145">
        <v>254480</v>
      </c>
      <c r="N952" s="148">
        <v>0.79099999999999904</v>
      </c>
      <c r="O952" s="148">
        <v>0.58199999999999996</v>
      </c>
      <c r="P952" s="148">
        <v>0.33</v>
      </c>
      <c r="Q952" s="148">
        <v>1.48E-6</v>
      </c>
      <c r="R952" s="148">
        <v>6</v>
      </c>
      <c r="S952" s="148">
        <v>0.105</v>
      </c>
      <c r="T952" s="148">
        <v>-7.9279999999999999</v>
      </c>
      <c r="U952" s="148">
        <v>1</v>
      </c>
      <c r="V952" s="148">
        <v>3.4700000000000002E-2</v>
      </c>
      <c r="W952" s="148">
        <v>111.872999999999</v>
      </c>
      <c r="X952" s="148">
        <v>4</v>
      </c>
      <c r="Y952" s="148">
        <v>0.40699999999999997</v>
      </c>
    </row>
    <row r="953" spans="11:25" x14ac:dyDescent="0.25">
      <c r="K953" s="145" t="s">
        <v>1320</v>
      </c>
      <c r="L953" s="145">
        <v>70</v>
      </c>
      <c r="M953" s="145">
        <v>290706</v>
      </c>
      <c r="N953" s="148">
        <v>0.16699999999999901</v>
      </c>
      <c r="O953" s="148">
        <v>0.45399999999999902</v>
      </c>
      <c r="P953" s="148">
        <v>0.22899999999999901</v>
      </c>
      <c r="Q953" s="148">
        <v>0.10199999999999999</v>
      </c>
      <c r="R953" s="148">
        <v>2</v>
      </c>
      <c r="S953" s="148">
        <v>0.20199999999999901</v>
      </c>
      <c r="T953" s="148">
        <v>-12.592000000000001</v>
      </c>
      <c r="U953" s="148">
        <v>1</v>
      </c>
      <c r="V953" s="148">
        <v>2.9700000000000001E-2</v>
      </c>
      <c r="W953" s="148">
        <v>73.551999999999893</v>
      </c>
      <c r="X953" s="148">
        <v>4</v>
      </c>
      <c r="Y953" s="148">
        <v>0.13400000000000001</v>
      </c>
    </row>
    <row r="954" spans="11:25" x14ac:dyDescent="0.25">
      <c r="K954" s="145" t="s">
        <v>1321</v>
      </c>
      <c r="L954" s="145">
        <v>64</v>
      </c>
      <c r="M954" s="145">
        <v>241560</v>
      </c>
      <c r="N954" s="148">
        <v>4.1399999999999996E-3</v>
      </c>
      <c r="O954" s="148">
        <v>0.46899999999999997</v>
      </c>
      <c r="P954" s="148">
        <v>0.42699999999999999</v>
      </c>
      <c r="Q954" s="148">
        <v>3.7700000000000002E-5</v>
      </c>
      <c r="R954" s="148">
        <v>4</v>
      </c>
      <c r="S954" s="148">
        <v>0.128</v>
      </c>
      <c r="T954" s="148">
        <v>-7.9539999999999997</v>
      </c>
      <c r="U954" s="148">
        <v>0</v>
      </c>
      <c r="V954" s="148">
        <v>2.41E-2</v>
      </c>
      <c r="W954" s="148">
        <v>84.052999999999997</v>
      </c>
      <c r="X954" s="148">
        <v>4</v>
      </c>
      <c r="Y954" s="148">
        <v>8.2100000000000006E-2</v>
      </c>
    </row>
    <row r="955" spans="11:25" x14ac:dyDescent="0.25">
      <c r="K955" s="145" t="s">
        <v>1322</v>
      </c>
      <c r="L955" s="145">
        <v>39</v>
      </c>
      <c r="M955" s="145">
        <v>263000</v>
      </c>
      <c r="N955" s="148">
        <v>0.24</v>
      </c>
      <c r="O955" s="148">
        <v>0.52200000000000002</v>
      </c>
      <c r="P955" s="148">
        <v>0.70699999999999996</v>
      </c>
      <c r="Q955" s="148">
        <v>2.03999999999999E-5</v>
      </c>
      <c r="R955" s="148">
        <v>5</v>
      </c>
      <c r="S955" s="148">
        <v>0.156</v>
      </c>
      <c r="T955" s="148">
        <v>-7.1129999999999898</v>
      </c>
      <c r="U955" s="148">
        <v>0</v>
      </c>
      <c r="V955" s="148">
        <v>3.5400000000000001E-2</v>
      </c>
      <c r="W955" s="148">
        <v>76.05</v>
      </c>
      <c r="X955" s="148">
        <v>4</v>
      </c>
      <c r="Y955" s="148">
        <v>0.57199999999999995</v>
      </c>
    </row>
    <row r="956" spans="11:25" x14ac:dyDescent="0.25">
      <c r="K956" s="145" t="s">
        <v>1323</v>
      </c>
      <c r="L956" s="145">
        <v>75</v>
      </c>
      <c r="M956" s="145">
        <v>242733</v>
      </c>
      <c r="N956" s="148">
        <v>8.14E-5</v>
      </c>
      <c r="O956" s="148">
        <v>0.54700000000000004</v>
      </c>
      <c r="P956" s="148">
        <v>0.70699999999999996</v>
      </c>
      <c r="Q956" s="148">
        <v>1.4899999999999999E-4</v>
      </c>
      <c r="R956" s="148">
        <v>0</v>
      </c>
      <c r="S956" s="148">
        <v>0.28499999999999998</v>
      </c>
      <c r="T956" s="148">
        <v>-8.74</v>
      </c>
      <c r="U956" s="148">
        <v>1</v>
      </c>
      <c r="V956" s="148">
        <v>3.3799999999999997E-2</v>
      </c>
      <c r="W956" s="148">
        <v>119.57599999999999</v>
      </c>
      <c r="X956" s="148">
        <v>4</v>
      </c>
      <c r="Y956" s="148">
        <v>0.65400000000000003</v>
      </c>
    </row>
    <row r="957" spans="11:25" x14ac:dyDescent="0.25">
      <c r="K957" s="145" t="s">
        <v>1324</v>
      </c>
      <c r="L957" s="145">
        <v>14</v>
      </c>
      <c r="M957" s="145">
        <v>212893</v>
      </c>
      <c r="N957" s="148">
        <v>0.56000000000000005</v>
      </c>
      <c r="O957" s="148">
        <v>0.64800000000000002</v>
      </c>
      <c r="P957" s="148">
        <v>0.27800000000000002</v>
      </c>
      <c r="Q957" s="148">
        <v>7.28E-3</v>
      </c>
      <c r="R957" s="148">
        <v>11</v>
      </c>
      <c r="S957" s="148">
        <v>0.122</v>
      </c>
      <c r="T957" s="148">
        <v>-9.25</v>
      </c>
      <c r="U957" s="148">
        <v>0</v>
      </c>
      <c r="V957" s="148">
        <v>3.6999999999999998E-2</v>
      </c>
      <c r="W957" s="148">
        <v>118.827</v>
      </c>
      <c r="X957" s="148">
        <v>4</v>
      </c>
      <c r="Y957" s="148">
        <v>0.30299999999999999</v>
      </c>
    </row>
    <row r="958" spans="11:25" x14ac:dyDescent="0.25">
      <c r="K958" s="145" t="s">
        <v>1325</v>
      </c>
      <c r="L958" s="145">
        <v>65</v>
      </c>
      <c r="M958" s="145">
        <v>269466</v>
      </c>
      <c r="N958" s="148">
        <v>7.5700000000000003E-2</v>
      </c>
      <c r="O958" s="148">
        <v>0.57099999999999995</v>
      </c>
      <c r="P958" s="148">
        <v>0.505</v>
      </c>
      <c r="Q958" s="148">
        <v>1.04E-5</v>
      </c>
      <c r="R958" s="148">
        <v>1</v>
      </c>
      <c r="S958" s="148">
        <v>0.109</v>
      </c>
      <c r="T958" s="148">
        <v>-9.3119999999999994</v>
      </c>
      <c r="U958" s="148">
        <v>0</v>
      </c>
      <c r="V958" s="148">
        <v>2.3800000000000002E-2</v>
      </c>
      <c r="W958" s="148">
        <v>99.561999999999998</v>
      </c>
      <c r="X958" s="148">
        <v>4</v>
      </c>
      <c r="Y958" s="148">
        <v>0.27600000000000002</v>
      </c>
    </row>
    <row r="959" spans="11:25" x14ac:dyDescent="0.25">
      <c r="K959" s="145" t="s">
        <v>1326</v>
      </c>
      <c r="L959" s="145">
        <v>70</v>
      </c>
      <c r="M959" s="145">
        <v>235000</v>
      </c>
      <c r="N959" s="148">
        <v>3.4099999999999998E-2</v>
      </c>
      <c r="O959" s="148">
        <v>0.66</v>
      </c>
      <c r="P959" s="148">
        <v>0.627</v>
      </c>
      <c r="Q959" s="148">
        <v>9.6399999999999999E-5</v>
      </c>
      <c r="R959" s="148">
        <v>6</v>
      </c>
      <c r="S959" s="148">
        <v>0.38500000000000001</v>
      </c>
      <c r="T959" s="148">
        <v>-10.397</v>
      </c>
      <c r="U959" s="148">
        <v>0</v>
      </c>
      <c r="V959" s="148">
        <v>0.124</v>
      </c>
      <c r="W959" s="148">
        <v>85.44</v>
      </c>
      <c r="X959" s="148">
        <v>4</v>
      </c>
      <c r="Y959" s="148">
        <v>0.78900000000000003</v>
      </c>
    </row>
    <row r="960" spans="11:25" x14ac:dyDescent="0.25">
      <c r="K960" s="145">
        <v>1979</v>
      </c>
      <c r="L960" s="145">
        <v>19</v>
      </c>
      <c r="M960" s="145">
        <v>265893</v>
      </c>
      <c r="N960" s="148">
        <v>2.18E-2</v>
      </c>
      <c r="O960" s="148">
        <v>0.76800000000000002</v>
      </c>
      <c r="P960" s="148">
        <v>0.74399999999999999</v>
      </c>
      <c r="Q960" s="148">
        <v>0.71199999999999997</v>
      </c>
      <c r="R960" s="148">
        <v>8</v>
      </c>
      <c r="S960" s="148">
        <v>6.3E-2</v>
      </c>
      <c r="T960" s="148">
        <v>-11.266999999999999</v>
      </c>
      <c r="U960" s="148">
        <v>1</v>
      </c>
      <c r="V960" s="148">
        <v>3.3799999999999997E-2</v>
      </c>
      <c r="W960" s="148">
        <v>127.036</v>
      </c>
      <c r="X960" s="148">
        <v>4</v>
      </c>
      <c r="Y960" s="148">
        <v>0.96299999999999997</v>
      </c>
    </row>
    <row r="961" spans="11:25" x14ac:dyDescent="0.25">
      <c r="K961" s="145" t="s">
        <v>1327</v>
      </c>
      <c r="L961" s="145">
        <v>28</v>
      </c>
      <c r="M961" s="145">
        <v>267733</v>
      </c>
      <c r="N961" s="148">
        <v>7.6700000000000004E-2</v>
      </c>
      <c r="O961" s="148">
        <v>0.67200000000000004</v>
      </c>
      <c r="P961" s="148">
        <v>0.84099999999999997</v>
      </c>
      <c r="Q961" s="148">
        <v>0</v>
      </c>
      <c r="R961" s="148">
        <v>9</v>
      </c>
      <c r="S961" s="148">
        <v>0.13500000000000001</v>
      </c>
      <c r="T961" s="148">
        <v>-5.992</v>
      </c>
      <c r="U961" s="148">
        <v>0</v>
      </c>
      <c r="V961" s="148">
        <v>2.8500000000000001E-2</v>
      </c>
      <c r="W961" s="148">
        <v>125.437</v>
      </c>
      <c r="X961" s="148">
        <v>4</v>
      </c>
      <c r="Y961" s="148">
        <v>0.82</v>
      </c>
    </row>
    <row r="962" spans="11:25" x14ac:dyDescent="0.25">
      <c r="K962" s="145" t="s">
        <v>1328</v>
      </c>
      <c r="L962" s="145">
        <v>72</v>
      </c>
      <c r="M962" s="145">
        <v>238666</v>
      </c>
      <c r="N962" s="148">
        <v>6.7000000000000002E-3</v>
      </c>
      <c r="O962" s="148">
        <v>0.42</v>
      </c>
      <c r="P962" s="148">
        <v>0.67200000000000004</v>
      </c>
      <c r="Q962" s="148">
        <v>0</v>
      </c>
      <c r="R962" s="148">
        <v>6</v>
      </c>
      <c r="S962" s="148">
        <v>0.108</v>
      </c>
      <c r="T962" s="148">
        <v>-7.9020000000000001</v>
      </c>
      <c r="U962" s="148">
        <v>1</v>
      </c>
      <c r="V962" s="148">
        <v>2.7E-2</v>
      </c>
      <c r="W962" s="148">
        <v>168.01900000000001</v>
      </c>
      <c r="X962" s="148">
        <v>4</v>
      </c>
      <c r="Y962" s="148">
        <v>0.47599999999999998</v>
      </c>
    </row>
    <row r="963" spans="11:25" x14ac:dyDescent="0.25">
      <c r="K963" s="145" t="s">
        <v>1329</v>
      </c>
      <c r="L963" s="145">
        <v>74</v>
      </c>
      <c r="M963" s="145">
        <v>178000</v>
      </c>
      <c r="N963" s="148">
        <v>1.7500000000000002E-2</v>
      </c>
      <c r="O963" s="148">
        <v>0.53100000000000003</v>
      </c>
      <c r="P963" s="148">
        <v>0.90900000000000003</v>
      </c>
      <c r="Q963" s="148">
        <v>0</v>
      </c>
      <c r="R963" s="148">
        <v>11</v>
      </c>
      <c r="S963" s="148">
        <v>0.23100000000000001</v>
      </c>
      <c r="T963" s="148">
        <v>-4.2359999999999998</v>
      </c>
      <c r="U963" s="148">
        <v>1</v>
      </c>
      <c r="V963" s="148">
        <v>3.4000000000000002E-2</v>
      </c>
      <c r="W963" s="148">
        <v>97.546000000000006</v>
      </c>
      <c r="X963" s="148">
        <v>4</v>
      </c>
      <c r="Y963" s="148">
        <v>0.81399999999999995</v>
      </c>
    </row>
    <row r="964" spans="11:25" x14ac:dyDescent="0.25">
      <c r="K964" s="145" t="s">
        <v>1330</v>
      </c>
      <c r="L964" s="145">
        <v>17</v>
      </c>
      <c r="M964" s="145">
        <v>303133</v>
      </c>
      <c r="N964" s="148">
        <v>9.0399999999999994E-2</v>
      </c>
      <c r="O964" s="148">
        <v>0.67799999999999905</v>
      </c>
      <c r="P964" s="148">
        <v>0.55600000000000005</v>
      </c>
      <c r="Q964" s="148">
        <v>3.3399999999999999E-2</v>
      </c>
      <c r="R964" s="148">
        <v>0</v>
      </c>
      <c r="S964" s="148">
        <v>8.6599999999999996E-2</v>
      </c>
      <c r="T964" s="148">
        <v>-7.4229999999999903</v>
      </c>
      <c r="U964" s="148">
        <v>1</v>
      </c>
      <c r="V964" s="148">
        <v>2.81E-2</v>
      </c>
      <c r="W964" s="148">
        <v>85.157999999999902</v>
      </c>
      <c r="X964" s="148">
        <v>4</v>
      </c>
      <c r="Y964" s="148">
        <v>0.40500000000000003</v>
      </c>
    </row>
    <row r="965" spans="11:25" x14ac:dyDescent="0.25">
      <c r="K965" s="145" t="s">
        <v>1331</v>
      </c>
      <c r="L965" s="145">
        <v>63</v>
      </c>
      <c r="M965" s="145">
        <v>230293</v>
      </c>
      <c r="N965" s="148">
        <v>0.71199999999999997</v>
      </c>
      <c r="O965" s="148">
        <v>0.64400000000000002</v>
      </c>
      <c r="P965" s="148">
        <v>0.36299999999999999</v>
      </c>
      <c r="Q965" s="148">
        <v>0</v>
      </c>
      <c r="R965" s="148">
        <v>5</v>
      </c>
      <c r="S965" s="148">
        <v>0.65900000000000003</v>
      </c>
      <c r="T965" s="148">
        <v>-11.019</v>
      </c>
      <c r="U965" s="148">
        <v>0</v>
      </c>
      <c r="V965" s="148">
        <v>3.9699999999999999E-2</v>
      </c>
      <c r="W965" s="148">
        <v>133.39599999999999</v>
      </c>
      <c r="X965" s="148">
        <v>4</v>
      </c>
      <c r="Y965" s="148">
        <v>0.30299999999999999</v>
      </c>
    </row>
    <row r="966" spans="11:25" x14ac:dyDescent="0.25">
      <c r="K966" s="145" t="s">
        <v>1332</v>
      </c>
      <c r="L966" s="145">
        <v>70</v>
      </c>
      <c r="M966" s="145">
        <v>250906</v>
      </c>
      <c r="N966" s="148">
        <v>0.90900000000000003</v>
      </c>
      <c r="O966" s="148">
        <v>0.64300000000000002</v>
      </c>
      <c r="P966" s="148">
        <v>0.34399999999999997</v>
      </c>
      <c r="Q966" s="148">
        <v>1.12E-2</v>
      </c>
      <c r="R966" s="148">
        <v>2</v>
      </c>
      <c r="S966" s="148">
        <v>0.106</v>
      </c>
      <c r="T966" s="148">
        <v>-11.342000000000001</v>
      </c>
      <c r="U966" s="148">
        <v>1</v>
      </c>
      <c r="V966" s="148">
        <v>3.49E-2</v>
      </c>
      <c r="W966" s="148">
        <v>144.17099999999999</v>
      </c>
      <c r="X966" s="148">
        <v>4</v>
      </c>
      <c r="Y966" s="148">
        <v>0.54700000000000004</v>
      </c>
    </row>
    <row r="967" spans="11:25" x14ac:dyDescent="0.25">
      <c r="K967" s="145" t="s">
        <v>1333</v>
      </c>
      <c r="L967" s="145">
        <v>66</v>
      </c>
      <c r="M967" s="145">
        <v>270000</v>
      </c>
      <c r="N967" s="148">
        <v>6.9099999999999995E-2</v>
      </c>
      <c r="O967" s="148">
        <v>0.46399999999999902</v>
      </c>
      <c r="P967" s="148">
        <v>0.70099999999999996</v>
      </c>
      <c r="Q967" s="148">
        <v>1.82E-3</v>
      </c>
      <c r="R967" s="148">
        <v>9</v>
      </c>
      <c r="S967" s="148">
        <v>7.6600000000000001E-2</v>
      </c>
      <c r="T967" s="148">
        <v>-5.9429999999999996</v>
      </c>
      <c r="U967" s="148">
        <v>1</v>
      </c>
      <c r="V967" s="148">
        <v>3.4099999999999998E-2</v>
      </c>
      <c r="W967" s="148">
        <v>73.97</v>
      </c>
      <c r="X967" s="148">
        <v>4</v>
      </c>
      <c r="Y967" s="148">
        <v>0.40699999999999997</v>
      </c>
    </row>
    <row r="968" spans="11:25" x14ac:dyDescent="0.25">
      <c r="K968" s="145" t="s">
        <v>1334</v>
      </c>
      <c r="L968" s="145">
        <v>59</v>
      </c>
      <c r="M968" s="145">
        <v>295066</v>
      </c>
      <c r="N968" s="148">
        <v>0.46899999999999997</v>
      </c>
      <c r="O968" s="148">
        <v>0.39799999999999902</v>
      </c>
      <c r="P968" s="148">
        <v>0.59099999999999997</v>
      </c>
      <c r="Q968" s="148">
        <v>5.8799999999999998E-4</v>
      </c>
      <c r="R968" s="148">
        <v>5</v>
      </c>
      <c r="S968" s="148">
        <v>0.33700000000000002</v>
      </c>
      <c r="T968" s="148">
        <v>-6.9249999999999998</v>
      </c>
      <c r="U968" s="148">
        <v>1</v>
      </c>
      <c r="V968" s="148">
        <v>2.98E-2</v>
      </c>
      <c r="W968" s="148">
        <v>142.33600000000001</v>
      </c>
      <c r="X968" s="148">
        <v>4</v>
      </c>
      <c r="Y968" s="148">
        <v>0.42499999999999999</v>
      </c>
    </row>
    <row r="969" spans="11:25" x14ac:dyDescent="0.25">
      <c r="K969" s="145" t="s">
        <v>1335</v>
      </c>
      <c r="L969" s="145">
        <v>56</v>
      </c>
      <c r="M969" s="145">
        <v>324066</v>
      </c>
      <c r="N969" s="148">
        <v>0.74299999999999999</v>
      </c>
      <c r="O969" s="148">
        <v>0.65900000000000003</v>
      </c>
      <c r="P969" s="148">
        <v>0.40699999999999997</v>
      </c>
      <c r="Q969" s="148">
        <v>0</v>
      </c>
      <c r="R969" s="148">
        <v>4</v>
      </c>
      <c r="S969" s="148">
        <v>7.8399999999999997E-2</v>
      </c>
      <c r="T969" s="148">
        <v>-9.718</v>
      </c>
      <c r="U969" s="148">
        <v>0</v>
      </c>
      <c r="V969" s="148">
        <v>3.5299999999999998E-2</v>
      </c>
      <c r="W969" s="148">
        <v>119.321</v>
      </c>
      <c r="X969" s="148">
        <v>3</v>
      </c>
      <c r="Y969" s="148">
        <v>0.26899999999999902</v>
      </c>
    </row>
    <row r="970" spans="11:25" x14ac:dyDescent="0.25">
      <c r="K970" s="145" t="s">
        <v>811</v>
      </c>
      <c r="L970" s="145">
        <v>69</v>
      </c>
      <c r="M970" s="145">
        <v>334106</v>
      </c>
      <c r="N970" s="148">
        <v>0.46799999999999897</v>
      </c>
      <c r="O970" s="148">
        <v>0.61499999999999999</v>
      </c>
      <c r="P970" s="148">
        <v>0.129</v>
      </c>
      <c r="Q970" s="148">
        <v>0</v>
      </c>
      <c r="R970" s="148">
        <v>6</v>
      </c>
      <c r="S970" s="148">
        <v>0.114</v>
      </c>
      <c r="T970" s="148">
        <v>-14.891999999999999</v>
      </c>
      <c r="U970" s="148">
        <v>1</v>
      </c>
      <c r="V970" s="148">
        <v>2.86E-2</v>
      </c>
      <c r="W970" s="148">
        <v>91.768999999999906</v>
      </c>
      <c r="X970" s="148">
        <v>4</v>
      </c>
      <c r="Y970" s="148">
        <v>0.249</v>
      </c>
    </row>
    <row r="971" spans="11:25" x14ac:dyDescent="0.25">
      <c r="K971" s="145" t="s">
        <v>1336</v>
      </c>
      <c r="L971" s="145">
        <v>54</v>
      </c>
      <c r="M971" s="145">
        <v>262560</v>
      </c>
      <c r="N971" s="148">
        <v>6.88E-2</v>
      </c>
      <c r="O971" s="148">
        <v>0.42099999999999999</v>
      </c>
      <c r="P971" s="148">
        <v>0.73399999999999999</v>
      </c>
      <c r="Q971" s="148">
        <v>0</v>
      </c>
      <c r="R971" s="148">
        <v>0</v>
      </c>
      <c r="S971" s="148">
        <v>0.97399999999999998</v>
      </c>
      <c r="T971" s="148">
        <v>-8.6920000000000002</v>
      </c>
      <c r="U971" s="148">
        <v>1</v>
      </c>
      <c r="V971" s="148">
        <v>5.11E-2</v>
      </c>
      <c r="W971" s="148">
        <v>168.77199999999999</v>
      </c>
      <c r="X971" s="148">
        <v>4</v>
      </c>
      <c r="Y971" s="148">
        <v>0.34</v>
      </c>
    </row>
    <row r="972" spans="11:25" x14ac:dyDescent="0.25">
      <c r="K972" s="145" t="s">
        <v>1337</v>
      </c>
      <c r="L972" s="145">
        <v>80</v>
      </c>
      <c r="M972" s="145">
        <v>168000</v>
      </c>
      <c r="N972" s="148">
        <v>1.2200000000000001E-2</v>
      </c>
      <c r="O972" s="148">
        <v>0.439</v>
      </c>
      <c r="P972" s="148">
        <v>0.89099999999999902</v>
      </c>
      <c r="Q972" s="148">
        <v>0</v>
      </c>
      <c r="R972" s="148">
        <v>0</v>
      </c>
      <c r="S972" s="148">
        <v>0.54700000000000004</v>
      </c>
      <c r="T972" s="148">
        <v>-4.7639999999999896</v>
      </c>
      <c r="U972" s="148">
        <v>1</v>
      </c>
      <c r="V972" s="148">
        <v>5.7000000000000002E-2</v>
      </c>
      <c r="W972" s="148">
        <v>148.59899999999999</v>
      </c>
      <c r="X972" s="148">
        <v>4</v>
      </c>
      <c r="Y972" s="148">
        <v>0.69499999999999995</v>
      </c>
    </row>
    <row r="973" spans="11:25" x14ac:dyDescent="0.25">
      <c r="K973" s="145" t="s">
        <v>1338</v>
      </c>
      <c r="L973" s="145">
        <v>16</v>
      </c>
      <c r="M973" s="145">
        <v>318040</v>
      </c>
      <c r="N973" s="148">
        <v>3.3599999999999998E-4</v>
      </c>
      <c r="O973" s="148">
        <v>0.35599999999999998</v>
      </c>
      <c r="P973" s="148">
        <v>0.71699999999999997</v>
      </c>
      <c r="Q973" s="148">
        <v>1.19999999999999E-4</v>
      </c>
      <c r="R973" s="148">
        <v>6</v>
      </c>
      <c r="S973" s="148">
        <v>7.2700000000000001E-2</v>
      </c>
      <c r="T973" s="148">
        <v>-8.4889999999999901</v>
      </c>
      <c r="U973" s="148">
        <v>1</v>
      </c>
      <c r="V973" s="148">
        <v>3.6700000000000003E-2</v>
      </c>
      <c r="W973" s="148">
        <v>105.78</v>
      </c>
      <c r="X973" s="148">
        <v>4</v>
      </c>
      <c r="Y973" s="148">
        <v>0.193</v>
      </c>
    </row>
    <row r="974" spans="11:25" x14ac:dyDescent="0.25">
      <c r="K974" s="145" t="s">
        <v>1339</v>
      </c>
      <c r="L974" s="145">
        <v>69</v>
      </c>
      <c r="M974" s="145">
        <v>212066</v>
      </c>
      <c r="N974" s="148">
        <v>4.8300000000000001E-3</v>
      </c>
      <c r="O974" s="148">
        <v>0.39500000000000002</v>
      </c>
      <c r="P974" s="148">
        <v>0.84299999999999997</v>
      </c>
      <c r="Q974" s="148">
        <v>0</v>
      </c>
      <c r="R974" s="148">
        <v>8</v>
      </c>
      <c r="S974" s="148">
        <v>4.0399999999999998E-2</v>
      </c>
      <c r="T974" s="148">
        <v>-4.476</v>
      </c>
      <c r="U974" s="148">
        <v>1</v>
      </c>
      <c r="V974" s="148">
        <v>3.7400000000000003E-2</v>
      </c>
      <c r="W974" s="148">
        <v>112.42299999999901</v>
      </c>
      <c r="X974" s="148">
        <v>4</v>
      </c>
      <c r="Y974" s="148">
        <v>0.48099999999999998</v>
      </c>
    </row>
    <row r="975" spans="11:25" x14ac:dyDescent="0.25">
      <c r="K975" s="145" t="s">
        <v>1340</v>
      </c>
      <c r="L975" s="145">
        <v>68</v>
      </c>
      <c r="M975" s="145">
        <v>316466</v>
      </c>
      <c r="N975" s="148">
        <v>0.122</v>
      </c>
      <c r="O975" s="148">
        <v>0.54100000000000004</v>
      </c>
      <c r="P975" s="148">
        <v>0.67700000000000005</v>
      </c>
      <c r="Q975" s="148">
        <v>1.9099999999999999E-2</v>
      </c>
      <c r="R975" s="148">
        <v>4</v>
      </c>
      <c r="S975" s="148">
        <v>9.3799999999999994E-2</v>
      </c>
      <c r="T975" s="148">
        <v>-10.763999999999999</v>
      </c>
      <c r="U975" s="148">
        <v>1</v>
      </c>
      <c r="V975" s="148">
        <v>3.73E-2</v>
      </c>
      <c r="W975" s="148">
        <v>101.1</v>
      </c>
      <c r="X975" s="148">
        <v>4</v>
      </c>
      <c r="Y975" s="148">
        <v>0.55500000000000005</v>
      </c>
    </row>
    <row r="976" spans="11:25" x14ac:dyDescent="0.25">
      <c r="K976" s="145" t="s">
        <v>1341</v>
      </c>
      <c r="L976" s="145">
        <v>24</v>
      </c>
      <c r="M976" s="145">
        <v>183200</v>
      </c>
      <c r="N976" s="148">
        <v>2.23E-2</v>
      </c>
      <c r="O976" s="148">
        <v>0.67299999999999904</v>
      </c>
      <c r="P976" s="148">
        <v>0.77200000000000002</v>
      </c>
      <c r="Q976" s="148">
        <v>1.2300000000000001E-6</v>
      </c>
      <c r="R976" s="148">
        <v>1</v>
      </c>
      <c r="S976" s="148">
        <v>0.14099999999999999</v>
      </c>
      <c r="T976" s="148">
        <v>-5.2460000000000004</v>
      </c>
      <c r="U976" s="148">
        <v>0</v>
      </c>
      <c r="V976" s="148">
        <v>4.2700000000000002E-2</v>
      </c>
      <c r="W976" s="148">
        <v>90.355999999999995</v>
      </c>
      <c r="X976" s="148">
        <v>4</v>
      </c>
      <c r="Y976" s="148">
        <v>0.58499999999999996</v>
      </c>
    </row>
    <row r="977" spans="11:25" x14ac:dyDescent="0.25">
      <c r="K977" s="145" t="s">
        <v>1342</v>
      </c>
      <c r="L977" s="145">
        <v>74</v>
      </c>
      <c r="M977" s="145">
        <v>279506</v>
      </c>
      <c r="N977" s="148">
        <v>0.311</v>
      </c>
      <c r="O977" s="148">
        <v>0.77</v>
      </c>
      <c r="P977" s="148">
        <v>0.505</v>
      </c>
      <c r="Q977" s="148">
        <v>7.3999999999999996E-5</v>
      </c>
      <c r="R977" s="148">
        <v>1</v>
      </c>
      <c r="S977" s="148">
        <v>7.7700000000000005E-2</v>
      </c>
      <c r="T977" s="148">
        <v>-7.3449999999999998</v>
      </c>
      <c r="U977" s="148">
        <v>1</v>
      </c>
      <c r="V977" s="148">
        <v>8.2799999999999999E-2</v>
      </c>
      <c r="W977" s="148">
        <v>171.798</v>
      </c>
      <c r="X977" s="148">
        <v>4</v>
      </c>
      <c r="Y977" s="148">
        <v>0.75700000000000001</v>
      </c>
    </row>
    <row r="978" spans="11:25" x14ac:dyDescent="0.25">
      <c r="K978" s="145" t="s">
        <v>1295</v>
      </c>
      <c r="L978" s="145">
        <v>81</v>
      </c>
      <c r="M978" s="145">
        <v>304600</v>
      </c>
      <c r="N978" s="148">
        <v>0.30299999999999999</v>
      </c>
      <c r="O978" s="148">
        <v>0.86799999999999999</v>
      </c>
      <c r="P978" s="148">
        <v>0.64599999999999902</v>
      </c>
      <c r="Q978" s="148">
        <v>0</v>
      </c>
      <c r="R978" s="148">
        <v>1</v>
      </c>
      <c r="S978" s="148">
        <v>0.28399999999999997</v>
      </c>
      <c r="T978" s="148">
        <v>-4.6739999999999897</v>
      </c>
      <c r="U978" s="148">
        <v>0</v>
      </c>
      <c r="V978" s="148">
        <v>0.28799999999999998</v>
      </c>
      <c r="W978" s="148">
        <v>88.641000000000005</v>
      </c>
      <c r="X978" s="148">
        <v>4</v>
      </c>
      <c r="Y978" s="148">
        <v>0.67</v>
      </c>
    </row>
    <row r="979" spans="11:25" x14ac:dyDescent="0.25">
      <c r="K979" s="145" t="s">
        <v>1343</v>
      </c>
      <c r="L979" s="145">
        <v>78</v>
      </c>
      <c r="M979" s="145">
        <v>298760</v>
      </c>
      <c r="N979" s="148">
        <v>0.16500000000000001</v>
      </c>
      <c r="O979" s="148">
        <v>0.38299999999999901</v>
      </c>
      <c r="P979" s="148">
        <v>0.66200000000000003</v>
      </c>
      <c r="Q979" s="148">
        <v>0</v>
      </c>
      <c r="R979" s="148">
        <v>2</v>
      </c>
      <c r="S979" s="148">
        <v>0.248</v>
      </c>
      <c r="T979" s="148">
        <v>-5.1619999999999999</v>
      </c>
      <c r="U979" s="148">
        <v>1</v>
      </c>
      <c r="V979" s="148">
        <v>3.3300000000000003E-2</v>
      </c>
      <c r="W979" s="148">
        <v>121.154</v>
      </c>
      <c r="X979" s="148">
        <v>4</v>
      </c>
      <c r="Y979" s="148">
        <v>0.13800000000000001</v>
      </c>
    </row>
    <row r="980" spans="11:25" x14ac:dyDescent="0.25">
      <c r="K980" s="145" t="s">
        <v>1344</v>
      </c>
      <c r="L980" s="145">
        <v>73</v>
      </c>
      <c r="M980" s="145">
        <v>224693</v>
      </c>
      <c r="N980" s="148">
        <v>0.2</v>
      </c>
      <c r="O980" s="148">
        <v>0.53700000000000003</v>
      </c>
      <c r="P980" s="148">
        <v>0.84</v>
      </c>
      <c r="Q980" s="148">
        <v>2.1500000000000002E-6</v>
      </c>
      <c r="R980" s="148">
        <v>9</v>
      </c>
      <c r="S980" s="148">
        <v>9.98E-2</v>
      </c>
      <c r="T980" s="148">
        <v>-4.6260000000000003</v>
      </c>
      <c r="U980" s="148">
        <v>1</v>
      </c>
      <c r="V980" s="148">
        <v>3.6299999999999999E-2</v>
      </c>
      <c r="W980" s="148">
        <v>124.268999999999</v>
      </c>
      <c r="X980" s="148">
        <v>4</v>
      </c>
      <c r="Y980" s="148">
        <v>0.21099999999999999</v>
      </c>
    </row>
    <row r="981" spans="11:25" x14ac:dyDescent="0.25">
      <c r="K981" s="145" t="s">
        <v>1345</v>
      </c>
      <c r="L981" s="145">
        <v>63</v>
      </c>
      <c r="M981" s="145">
        <v>261120</v>
      </c>
      <c r="N981" s="148">
        <v>0.71399999999999997</v>
      </c>
      <c r="O981" s="148">
        <v>0.50900000000000001</v>
      </c>
      <c r="P981" s="148">
        <v>0.24199999999999999</v>
      </c>
      <c r="Q981" s="148">
        <v>3.6499999999999998E-4</v>
      </c>
      <c r="R981" s="148">
        <v>3</v>
      </c>
      <c r="S981" s="148">
        <v>0.127</v>
      </c>
      <c r="T981" s="148">
        <v>-13.353</v>
      </c>
      <c r="U981" s="148">
        <v>1</v>
      </c>
      <c r="V981" s="148">
        <v>2.9100000000000001E-2</v>
      </c>
      <c r="W981" s="148">
        <v>169.642</v>
      </c>
      <c r="X981" s="148">
        <v>4</v>
      </c>
      <c r="Y981" s="148">
        <v>0.44799999999999901</v>
      </c>
    </row>
    <row r="982" spans="11:25" x14ac:dyDescent="0.25">
      <c r="K982" s="145" t="s">
        <v>1346</v>
      </c>
      <c r="L982" s="145">
        <v>54</v>
      </c>
      <c r="M982" s="145">
        <v>318773</v>
      </c>
      <c r="N982" s="148">
        <v>0.315</v>
      </c>
      <c r="O982" s="148">
        <v>0.39100000000000001</v>
      </c>
      <c r="P982" s="148">
        <v>0.51400000000000001</v>
      </c>
      <c r="Q982" s="148">
        <v>5.8699999999999997E-6</v>
      </c>
      <c r="R982" s="148">
        <v>11</v>
      </c>
      <c r="S982" s="148">
        <v>5.67E-2</v>
      </c>
      <c r="T982" s="148">
        <v>-6.3979999999999997</v>
      </c>
      <c r="U982" s="148">
        <v>1</v>
      </c>
      <c r="V982" s="148">
        <v>4.4699999999999997E-2</v>
      </c>
      <c r="W982" s="148">
        <v>177.87200000000001</v>
      </c>
      <c r="X982" s="148">
        <v>4</v>
      </c>
      <c r="Y982" s="148">
        <v>0.437</v>
      </c>
    </row>
    <row r="983" spans="11:25" x14ac:dyDescent="0.25">
      <c r="K983" s="145" t="s">
        <v>1347</v>
      </c>
      <c r="L983" s="145">
        <v>70</v>
      </c>
      <c r="M983" s="145">
        <v>173493</v>
      </c>
      <c r="N983" s="148">
        <v>0.23799999999999999</v>
      </c>
      <c r="O983" s="148">
        <v>0.67</v>
      </c>
      <c r="P983" s="148">
        <v>0.55799999999999905</v>
      </c>
      <c r="Q983" s="148">
        <v>0</v>
      </c>
      <c r="R983" s="148">
        <v>2</v>
      </c>
      <c r="S983" s="148">
        <v>0.106</v>
      </c>
      <c r="T983" s="148">
        <v>-9.15899999999999</v>
      </c>
      <c r="U983" s="148">
        <v>1</v>
      </c>
      <c r="V983" s="148">
        <v>2.5100000000000001E-2</v>
      </c>
      <c r="W983" s="148">
        <v>80.510999999999996</v>
      </c>
      <c r="X983" s="148">
        <v>4</v>
      </c>
      <c r="Y983" s="148">
        <v>0.63</v>
      </c>
    </row>
    <row r="984" spans="11:25" x14ac:dyDescent="0.25">
      <c r="K984" s="145" t="s">
        <v>1348</v>
      </c>
      <c r="L984" s="145">
        <v>68</v>
      </c>
      <c r="M984" s="145">
        <v>231666</v>
      </c>
      <c r="N984" s="148">
        <v>1.77E-2</v>
      </c>
      <c r="O984" s="148">
        <v>0.50800000000000001</v>
      </c>
      <c r="P984" s="148">
        <v>0.59699999999999998</v>
      </c>
      <c r="Q984" s="148">
        <v>8.5599999999999999E-4</v>
      </c>
      <c r="R984" s="148">
        <v>4</v>
      </c>
      <c r="S984" s="148">
        <v>9.0999999999999998E-2</v>
      </c>
      <c r="T984" s="148">
        <v>-8.06299999999999</v>
      </c>
      <c r="U984" s="148">
        <v>1</v>
      </c>
      <c r="V984" s="148">
        <v>3.9600000000000003E-2</v>
      </c>
      <c r="W984" s="148">
        <v>81.981999999999999</v>
      </c>
      <c r="X984" s="148">
        <v>4</v>
      </c>
      <c r="Y984" s="148">
        <v>0.185</v>
      </c>
    </row>
    <row r="985" spans="11:25" x14ac:dyDescent="0.25">
      <c r="K985" s="145" t="s">
        <v>1349</v>
      </c>
      <c r="L985" s="145">
        <v>75</v>
      </c>
      <c r="M985" s="145">
        <v>193893</v>
      </c>
      <c r="N985" s="148">
        <v>6.4600000000000005E-2</v>
      </c>
      <c r="O985" s="148">
        <v>0.64</v>
      </c>
      <c r="P985" s="148">
        <v>0.60199999999999998</v>
      </c>
      <c r="Q985" s="148">
        <v>0</v>
      </c>
      <c r="R985" s="148">
        <v>9</v>
      </c>
      <c r="S985" s="148">
        <v>0.375</v>
      </c>
      <c r="T985" s="148">
        <v>-7.9020000000000001</v>
      </c>
      <c r="U985" s="148">
        <v>1</v>
      </c>
      <c r="V985" s="148">
        <v>2.9899999999999999E-2</v>
      </c>
      <c r="W985" s="148">
        <v>111.87</v>
      </c>
      <c r="X985" s="148">
        <v>4</v>
      </c>
      <c r="Y985" s="148">
        <v>0.95099999999999996</v>
      </c>
    </row>
    <row r="986" spans="11:25" x14ac:dyDescent="0.25">
      <c r="K986" s="145" t="s">
        <v>1350</v>
      </c>
      <c r="L986" s="145">
        <v>59</v>
      </c>
      <c r="M986" s="145">
        <v>241013</v>
      </c>
      <c r="N986" s="148">
        <v>0.35</v>
      </c>
      <c r="O986" s="148">
        <v>0.59299999999999997</v>
      </c>
      <c r="P986" s="148">
        <v>0.61099999999999999</v>
      </c>
      <c r="Q986" s="148">
        <v>0.53299999999999903</v>
      </c>
      <c r="R986" s="148">
        <v>3</v>
      </c>
      <c r="S986" s="148">
        <v>0.60499999999999998</v>
      </c>
      <c r="T986" s="148">
        <v>-6.7729999999999997</v>
      </c>
      <c r="U986" s="148">
        <v>1</v>
      </c>
      <c r="V986" s="148">
        <v>5.04E-2</v>
      </c>
      <c r="W986" s="148">
        <v>93.171000000000006</v>
      </c>
      <c r="X986" s="148">
        <v>4</v>
      </c>
      <c r="Y986" s="148">
        <v>0.47299999999999998</v>
      </c>
    </row>
    <row r="987" spans="11:25" x14ac:dyDescent="0.25">
      <c r="K987" s="145" t="s">
        <v>1351</v>
      </c>
      <c r="L987" s="145">
        <v>16</v>
      </c>
      <c r="M987" s="145">
        <v>264066</v>
      </c>
      <c r="N987" s="148">
        <v>6.2600000000000003E-2</v>
      </c>
      <c r="O987" s="148">
        <v>0.36</v>
      </c>
      <c r="P987" s="148">
        <v>0.505</v>
      </c>
      <c r="Q987" s="148">
        <v>9.2200000000000005E-5</v>
      </c>
      <c r="R987" s="148">
        <v>7</v>
      </c>
      <c r="S987" s="148">
        <v>0.17199999999999999</v>
      </c>
      <c r="T987" s="148">
        <v>-9.1289999999999996</v>
      </c>
      <c r="U987" s="148">
        <v>1</v>
      </c>
      <c r="V987" s="148">
        <v>2.5999999999999999E-2</v>
      </c>
      <c r="W987" s="148">
        <v>74.807000000000002</v>
      </c>
      <c r="X987" s="148">
        <v>4</v>
      </c>
      <c r="Y987" s="148">
        <v>0.317</v>
      </c>
    </row>
    <row r="988" spans="11:25" x14ac:dyDescent="0.25">
      <c r="K988" s="145" t="s">
        <v>1352</v>
      </c>
      <c r="L988" s="145">
        <v>15</v>
      </c>
      <c r="M988" s="145">
        <v>341160</v>
      </c>
      <c r="N988" s="148">
        <v>6.3600000000000002E-3</v>
      </c>
      <c r="O988" s="148">
        <v>0.32500000000000001</v>
      </c>
      <c r="P988" s="148">
        <v>0.83</v>
      </c>
      <c r="Q988" s="148">
        <v>9.8600000000000005E-6</v>
      </c>
      <c r="R988" s="148">
        <v>2</v>
      </c>
      <c r="S988" s="148">
        <v>0.255</v>
      </c>
      <c r="T988" s="148">
        <v>-7.6150000000000002</v>
      </c>
      <c r="U988" s="148">
        <v>1</v>
      </c>
      <c r="V988" s="148">
        <v>4.1500000000000002E-2</v>
      </c>
      <c r="W988" s="148">
        <v>74.992000000000004</v>
      </c>
      <c r="X988" s="148">
        <v>4</v>
      </c>
      <c r="Y988" s="148">
        <v>0.56000000000000005</v>
      </c>
    </row>
    <row r="989" spans="11:25" x14ac:dyDescent="0.25">
      <c r="K989" s="145" t="s">
        <v>1353</v>
      </c>
      <c r="L989" s="145">
        <v>49</v>
      </c>
      <c r="M989" s="145">
        <v>195973</v>
      </c>
      <c r="N989" s="148">
        <v>0.51900000000000002</v>
      </c>
      <c r="O989" s="148">
        <v>0.40299999999999903</v>
      </c>
      <c r="P989" s="148">
        <v>0.498</v>
      </c>
      <c r="Q989" s="148">
        <v>0</v>
      </c>
      <c r="R989" s="148">
        <v>9</v>
      </c>
      <c r="S989" s="148">
        <v>0.26700000000000002</v>
      </c>
      <c r="T989" s="148">
        <v>-6.8879999999999999</v>
      </c>
      <c r="U989" s="148">
        <v>1</v>
      </c>
      <c r="V989" s="148">
        <v>3.32E-2</v>
      </c>
      <c r="W989" s="148">
        <v>128.19200000000001</v>
      </c>
      <c r="X989" s="148">
        <v>4</v>
      </c>
      <c r="Y989" s="148">
        <v>0.35099999999999998</v>
      </c>
    </row>
    <row r="990" spans="11:25" x14ac:dyDescent="0.25">
      <c r="K990" s="145" t="s">
        <v>485</v>
      </c>
      <c r="L990" s="145">
        <v>79</v>
      </c>
      <c r="M990" s="145">
        <v>233933</v>
      </c>
      <c r="N990" s="148">
        <v>6.6400000000000001E-3</v>
      </c>
      <c r="O990" s="148">
        <v>0.54500000000000004</v>
      </c>
      <c r="P990" s="148">
        <v>0.86499999999999999</v>
      </c>
      <c r="Q990" s="148">
        <v>1.1199999999999999E-5</v>
      </c>
      <c r="R990" s="148">
        <v>11</v>
      </c>
      <c r="S990" s="148">
        <v>0.16800000000000001</v>
      </c>
      <c r="T990" s="148">
        <v>-5.7079999999999904</v>
      </c>
      <c r="U990" s="148">
        <v>0</v>
      </c>
      <c r="V990" s="148">
        <v>2.86E-2</v>
      </c>
      <c r="W990" s="148">
        <v>99.01</v>
      </c>
      <c r="X990" s="148">
        <v>4</v>
      </c>
      <c r="Y990" s="148">
        <v>0.54299999999999904</v>
      </c>
    </row>
    <row r="991" spans="11:25" x14ac:dyDescent="0.25">
      <c r="K991" s="145" t="s">
        <v>1354</v>
      </c>
      <c r="L991" s="145">
        <v>66</v>
      </c>
      <c r="M991" s="145">
        <v>218706</v>
      </c>
      <c r="N991" s="148">
        <v>3.9899999999999998E-2</v>
      </c>
      <c r="O991" s="148">
        <v>0.63100000000000001</v>
      </c>
      <c r="P991" s="148">
        <v>0.75599999999999901</v>
      </c>
      <c r="Q991" s="148">
        <v>4.3699999999999998E-5</v>
      </c>
      <c r="R991" s="148">
        <v>8</v>
      </c>
      <c r="S991" s="148">
        <v>9.2399999999999996E-2</v>
      </c>
      <c r="T991" s="148">
        <v>-6.3779999999999903</v>
      </c>
      <c r="U991" s="148">
        <v>1</v>
      </c>
      <c r="V991" s="148">
        <v>3.7600000000000001E-2</v>
      </c>
      <c r="W991" s="148">
        <v>137.03899999999999</v>
      </c>
      <c r="X991" s="148">
        <v>4</v>
      </c>
      <c r="Y991" s="148">
        <v>0.67099999999999904</v>
      </c>
    </row>
    <row r="992" spans="11:25" x14ac:dyDescent="0.25">
      <c r="K992" s="145" t="s">
        <v>1355</v>
      </c>
      <c r="L992" s="145">
        <v>58</v>
      </c>
      <c r="M992" s="145">
        <v>262626</v>
      </c>
      <c r="N992" s="148">
        <v>1.2699999999999999E-2</v>
      </c>
      <c r="O992" s="148">
        <v>0.42199999999999999</v>
      </c>
      <c r="P992" s="148">
        <v>0.57699999999999996</v>
      </c>
      <c r="Q992" s="148">
        <v>8.6099999999999903E-4</v>
      </c>
      <c r="R992" s="148">
        <v>0</v>
      </c>
      <c r="S992" s="148">
        <v>8.48E-2</v>
      </c>
      <c r="T992" s="148">
        <v>-9.2919999999999998</v>
      </c>
      <c r="U992" s="148">
        <v>1</v>
      </c>
      <c r="V992" s="148">
        <v>2.63E-2</v>
      </c>
      <c r="W992" s="148">
        <v>122.506</v>
      </c>
      <c r="X992" s="148">
        <v>4</v>
      </c>
      <c r="Y992" s="148">
        <v>0.61499999999999999</v>
      </c>
    </row>
    <row r="993" spans="11:25" x14ac:dyDescent="0.25">
      <c r="K993" s="145" t="s">
        <v>1356</v>
      </c>
      <c r="L993" s="145">
        <v>10</v>
      </c>
      <c r="M993" s="145">
        <v>157733</v>
      </c>
      <c r="N993" s="148">
        <v>0.91</v>
      </c>
      <c r="O993" s="148">
        <v>0.74299999999999999</v>
      </c>
      <c r="P993" s="148">
        <v>2.6200000000000001E-2</v>
      </c>
      <c r="Q993" s="148">
        <v>2.41E-2</v>
      </c>
      <c r="R993" s="148">
        <v>4</v>
      </c>
      <c r="S993" s="148">
        <v>8.7800000000000003E-2</v>
      </c>
      <c r="T993" s="148">
        <v>-27.690999999999999</v>
      </c>
      <c r="U993" s="148">
        <v>1</v>
      </c>
      <c r="V993" s="148">
        <v>3.6299999999999999E-2</v>
      </c>
      <c r="W993" s="148">
        <v>100.053</v>
      </c>
      <c r="X993" s="148">
        <v>4</v>
      </c>
      <c r="Y993" s="148">
        <v>0.33299999999999902</v>
      </c>
    </row>
    <row r="994" spans="11:25" x14ac:dyDescent="0.25">
      <c r="K994" s="145" t="s">
        <v>1357</v>
      </c>
      <c r="L994" s="145">
        <v>62</v>
      </c>
      <c r="M994" s="145">
        <v>340666</v>
      </c>
      <c r="N994" s="148">
        <v>0.94399999999999995</v>
      </c>
      <c r="O994" s="148">
        <v>0.29799999999999999</v>
      </c>
      <c r="P994" s="148">
        <v>7.3499999999999996E-2</v>
      </c>
      <c r="Q994" s="148">
        <v>4.0099999999999999E-4</v>
      </c>
      <c r="R994" s="148">
        <v>5</v>
      </c>
      <c r="S994" s="148">
        <v>9.7600000000000006E-2</v>
      </c>
      <c r="T994" s="148">
        <v>-16.472000000000001</v>
      </c>
      <c r="U994" s="148">
        <v>1</v>
      </c>
      <c r="V994" s="148">
        <v>3.78E-2</v>
      </c>
      <c r="W994" s="148">
        <v>131.04499999999999</v>
      </c>
      <c r="X994" s="148">
        <v>4</v>
      </c>
      <c r="Y994" s="148">
        <v>0.17399999999999999</v>
      </c>
    </row>
    <row r="995" spans="11:25" x14ac:dyDescent="0.25">
      <c r="K995" s="145" t="s">
        <v>1358</v>
      </c>
      <c r="L995" s="145">
        <v>52</v>
      </c>
      <c r="M995" s="145">
        <v>266320</v>
      </c>
      <c r="N995" s="148">
        <v>0.11899999999999999</v>
      </c>
      <c r="O995" s="148">
        <v>0.68</v>
      </c>
      <c r="P995" s="148">
        <v>0.72299999999999998</v>
      </c>
      <c r="Q995" s="148">
        <v>7.6899999999999992E-6</v>
      </c>
      <c r="R995" s="148">
        <v>6</v>
      </c>
      <c r="S995" s="148">
        <v>0.35899999999999999</v>
      </c>
      <c r="T995" s="148">
        <v>-5.5979999999999999</v>
      </c>
      <c r="U995" s="148">
        <v>0</v>
      </c>
      <c r="V995" s="148">
        <v>4.3900000000000002E-2</v>
      </c>
      <c r="W995" s="148">
        <v>129.012</v>
      </c>
      <c r="X995" s="148">
        <v>4</v>
      </c>
      <c r="Y995" s="148">
        <v>0.67599999999999905</v>
      </c>
    </row>
    <row r="996" spans="11:25" x14ac:dyDescent="0.25">
      <c r="K996" s="145" t="s">
        <v>1359</v>
      </c>
      <c r="L996" s="145">
        <v>61</v>
      </c>
      <c r="M996" s="145">
        <v>223373</v>
      </c>
      <c r="N996" s="148">
        <v>0.26</v>
      </c>
      <c r="O996" s="148">
        <v>0.40799999999999997</v>
      </c>
      <c r="P996" s="148">
        <v>0.79</v>
      </c>
      <c r="Q996" s="148">
        <v>2.7E-4</v>
      </c>
      <c r="R996" s="148">
        <v>11</v>
      </c>
      <c r="S996" s="148">
        <v>0.76500000000000001</v>
      </c>
      <c r="T996" s="148">
        <v>-8.1379999999999999</v>
      </c>
      <c r="U996" s="148">
        <v>0</v>
      </c>
      <c r="V996" s="148">
        <v>0.10299999999999999</v>
      </c>
      <c r="W996" s="148">
        <v>122.624</v>
      </c>
      <c r="X996" s="148">
        <v>4</v>
      </c>
      <c r="Y996" s="148">
        <v>0.34699999999999998</v>
      </c>
    </row>
    <row r="997" spans="11:25" x14ac:dyDescent="0.25">
      <c r="K997" s="145" t="s">
        <v>1360</v>
      </c>
      <c r="L997" s="145">
        <v>51</v>
      </c>
      <c r="M997" s="145">
        <v>218800</v>
      </c>
      <c r="N997" s="148">
        <v>0.89</v>
      </c>
      <c r="O997" s="148">
        <v>0.77</v>
      </c>
      <c r="P997" s="148">
        <v>0.115</v>
      </c>
      <c r="Q997" s="148">
        <v>5.8499999999999999E-6</v>
      </c>
      <c r="R997" s="148">
        <v>7</v>
      </c>
      <c r="S997" s="148">
        <v>0.105</v>
      </c>
      <c r="T997" s="148">
        <v>-19.667999999999999</v>
      </c>
      <c r="U997" s="148">
        <v>1</v>
      </c>
      <c r="V997" s="148">
        <v>6.3200000000000006E-2</v>
      </c>
      <c r="W997" s="148">
        <v>138.96600000000001</v>
      </c>
      <c r="X997" s="148">
        <v>4</v>
      </c>
      <c r="Y997" s="148">
        <v>0.35299999999999998</v>
      </c>
    </row>
    <row r="998" spans="11:25" x14ac:dyDescent="0.25">
      <c r="K998" s="145" t="s">
        <v>1361</v>
      </c>
      <c r="L998" s="145">
        <v>55</v>
      </c>
      <c r="M998" s="145">
        <v>274493</v>
      </c>
      <c r="N998" s="148">
        <v>0.60399999999999998</v>
      </c>
      <c r="O998" s="148">
        <v>0.61599999999999999</v>
      </c>
      <c r="P998" s="148">
        <v>0.34599999999999997</v>
      </c>
      <c r="Q998" s="148">
        <v>2.32E-3</v>
      </c>
      <c r="R998" s="148">
        <v>10</v>
      </c>
      <c r="S998" s="148">
        <v>9.1399999999999995E-2</v>
      </c>
      <c r="T998" s="148">
        <v>-10.437999999999899</v>
      </c>
      <c r="U998" s="148">
        <v>1</v>
      </c>
      <c r="V998" s="148">
        <v>3.04E-2</v>
      </c>
      <c r="W998" s="148">
        <v>143.351</v>
      </c>
      <c r="X998" s="148">
        <v>4</v>
      </c>
      <c r="Y998" s="148">
        <v>0.34399999999999997</v>
      </c>
    </row>
    <row r="999" spans="11:25" x14ac:dyDescent="0.25">
      <c r="K999" s="145" t="s">
        <v>1362</v>
      </c>
      <c r="L999" s="145">
        <v>62</v>
      </c>
      <c r="M999" s="145">
        <v>261973</v>
      </c>
      <c r="N999" s="148">
        <v>6.3899999999999998E-2</v>
      </c>
      <c r="O999" s="148">
        <v>0.308</v>
      </c>
      <c r="P999" s="148">
        <v>0.78099999999999903</v>
      </c>
      <c r="Q999" s="148">
        <v>1.1599999999999901E-5</v>
      </c>
      <c r="R999" s="148">
        <v>0</v>
      </c>
      <c r="S999" s="148">
        <v>0.97799999999999998</v>
      </c>
      <c r="T999" s="148">
        <v>-7.0519999999999996</v>
      </c>
      <c r="U999" s="148">
        <v>1</v>
      </c>
      <c r="V999" s="148">
        <v>7.46E-2</v>
      </c>
      <c r="W999" s="148">
        <v>166.93099999999899</v>
      </c>
      <c r="X999" s="148">
        <v>4</v>
      </c>
      <c r="Y999" s="148">
        <v>0.28299999999999997</v>
      </c>
    </row>
    <row r="1000" spans="11:25" x14ac:dyDescent="0.25">
      <c r="K1000" s="145" t="s">
        <v>1363</v>
      </c>
      <c r="L1000" s="145">
        <v>56</v>
      </c>
      <c r="M1000" s="145">
        <v>299440</v>
      </c>
      <c r="N1000" s="148">
        <v>1.54E-2</v>
      </c>
      <c r="O1000" s="148">
        <v>0.61899999999999999</v>
      </c>
      <c r="P1000" s="148">
        <v>0.58399999999999996</v>
      </c>
      <c r="Q1000" s="148">
        <v>2.4700000000000001E-5</v>
      </c>
      <c r="R1000" s="148">
        <v>8</v>
      </c>
      <c r="S1000" s="148">
        <v>8.7300000000000003E-2</v>
      </c>
      <c r="T1000" s="148">
        <v>-10.742000000000001</v>
      </c>
      <c r="U1000" s="148">
        <v>1</v>
      </c>
      <c r="V1000" s="148">
        <v>2.5499999999999998E-2</v>
      </c>
      <c r="W1000" s="148">
        <v>107.28</v>
      </c>
      <c r="X1000" s="148">
        <v>4</v>
      </c>
      <c r="Y1000" s="148">
        <v>0.57699999999999996</v>
      </c>
    </row>
    <row r="1001" spans="11:25" x14ac:dyDescent="0.25">
      <c r="K1001" s="145" t="s">
        <v>1364</v>
      </c>
      <c r="L1001" s="145">
        <v>49</v>
      </c>
      <c r="M1001" s="145">
        <v>348560</v>
      </c>
      <c r="N1001" s="148">
        <v>0.63</v>
      </c>
      <c r="O1001" s="148">
        <v>0.39299999999999902</v>
      </c>
      <c r="P1001" s="148">
        <v>0.41599999999999998</v>
      </c>
      <c r="Q1001" s="148">
        <v>7.90999999999999E-3</v>
      </c>
      <c r="R1001" s="148">
        <v>9</v>
      </c>
      <c r="S1001" s="148">
        <v>0.98599999999999999</v>
      </c>
      <c r="T1001" s="148">
        <v>-13.243</v>
      </c>
      <c r="U1001" s="148">
        <v>1</v>
      </c>
      <c r="V1001" s="148">
        <v>4.0099999999999997E-2</v>
      </c>
      <c r="W1001" s="148">
        <v>163.60399999999899</v>
      </c>
      <c r="X1001" s="148">
        <v>3</v>
      </c>
      <c r="Y1001" s="148">
        <v>0.51200000000000001</v>
      </c>
    </row>
    <row r="1002" spans="11:25" x14ac:dyDescent="0.25">
      <c r="K1002" s="145" t="s">
        <v>996</v>
      </c>
      <c r="L1002" s="145">
        <v>52</v>
      </c>
      <c r="M1002" s="145">
        <v>234133</v>
      </c>
      <c r="N1002" s="148">
        <v>8.6699999999999999E-2</v>
      </c>
      <c r="O1002" s="148">
        <v>0.59199999999999997</v>
      </c>
      <c r="P1002" s="148">
        <v>0.86499999999999999</v>
      </c>
      <c r="Q1002" s="148">
        <v>3.5300000000000001E-6</v>
      </c>
      <c r="R1002" s="148">
        <v>7</v>
      </c>
      <c r="S1002" s="148">
        <v>0.10299999999999999</v>
      </c>
      <c r="T1002" s="148">
        <v>-3.1829999999999998</v>
      </c>
      <c r="U1002" s="148">
        <v>1</v>
      </c>
      <c r="V1002" s="148">
        <v>2.8199999999999999E-2</v>
      </c>
      <c r="W1002" s="148">
        <v>124.277999999999</v>
      </c>
      <c r="X1002" s="148">
        <v>4</v>
      </c>
      <c r="Y1002" s="148">
        <v>0.65900000000000003</v>
      </c>
    </row>
    <row r="1003" spans="11:25" x14ac:dyDescent="0.25">
      <c r="K1003" s="145" t="s">
        <v>1365</v>
      </c>
      <c r="L1003" s="145">
        <v>54</v>
      </c>
      <c r="M1003" s="145">
        <v>247066</v>
      </c>
      <c r="N1003" s="148">
        <v>0.122</v>
      </c>
      <c r="O1003" s="148">
        <v>0.50600000000000001</v>
      </c>
      <c r="P1003" s="148">
        <v>0.56299999999999994</v>
      </c>
      <c r="Q1003" s="148">
        <v>0</v>
      </c>
      <c r="R1003" s="148">
        <v>7</v>
      </c>
      <c r="S1003" s="148">
        <v>0.30199999999999999</v>
      </c>
      <c r="T1003" s="148">
        <v>-6.8810000000000002</v>
      </c>
      <c r="U1003" s="148">
        <v>1</v>
      </c>
      <c r="V1003" s="148">
        <v>2.8400000000000002E-2</v>
      </c>
      <c r="W1003" s="148">
        <v>137.17699999999999</v>
      </c>
      <c r="X1003" s="148">
        <v>4</v>
      </c>
      <c r="Y1003" s="148">
        <v>0.246</v>
      </c>
    </row>
    <row r="1004" spans="11:25" x14ac:dyDescent="0.25">
      <c r="K1004" s="145" t="s">
        <v>1366</v>
      </c>
      <c r="L1004" s="145">
        <v>46</v>
      </c>
      <c r="M1004" s="145">
        <v>379360</v>
      </c>
      <c r="N1004" s="148">
        <v>0.39100000000000001</v>
      </c>
      <c r="O1004" s="148">
        <v>0.47699999999999998</v>
      </c>
      <c r="P1004" s="148">
        <v>0.45600000000000002</v>
      </c>
      <c r="Q1004" s="148">
        <v>0</v>
      </c>
      <c r="R1004" s="148">
        <v>4</v>
      </c>
      <c r="S1004" s="148">
        <v>0.14099999999999999</v>
      </c>
      <c r="T1004" s="148">
        <v>-7.726</v>
      </c>
      <c r="U1004" s="148">
        <v>1</v>
      </c>
      <c r="V1004" s="148">
        <v>3.49E-2</v>
      </c>
      <c r="W1004" s="148">
        <v>144.71</v>
      </c>
      <c r="X1004" s="148">
        <v>3</v>
      </c>
      <c r="Y1004" s="148">
        <v>0.33700000000000002</v>
      </c>
    </row>
    <row r="1005" spans="11:25" x14ac:dyDescent="0.25">
      <c r="K1005" s="145" t="s">
        <v>1367</v>
      </c>
      <c r="L1005" s="145">
        <v>66</v>
      </c>
      <c r="M1005" s="145">
        <v>287266</v>
      </c>
      <c r="N1005" s="148">
        <v>0.36499999999999999</v>
      </c>
      <c r="O1005" s="148">
        <v>0.46700000000000003</v>
      </c>
      <c r="P1005" s="148">
        <v>0.622</v>
      </c>
      <c r="Q1005" s="148">
        <v>5.2700000000000004E-3</v>
      </c>
      <c r="R1005" s="148">
        <v>6</v>
      </c>
      <c r="S1005" s="148">
        <v>9.8199999999999996E-2</v>
      </c>
      <c r="T1005" s="148">
        <v>-7.2549999999999999</v>
      </c>
      <c r="U1005" s="148">
        <v>1</v>
      </c>
      <c r="V1005" s="148">
        <v>3.1E-2</v>
      </c>
      <c r="W1005" s="148">
        <v>164.41800000000001</v>
      </c>
      <c r="X1005" s="148">
        <v>4</v>
      </c>
      <c r="Y1005" s="148">
        <v>0.45500000000000002</v>
      </c>
    </row>
    <row r="1006" spans="11:25" x14ac:dyDescent="0.25">
      <c r="K1006" s="145" t="s">
        <v>1368</v>
      </c>
      <c r="L1006" s="145">
        <v>57</v>
      </c>
      <c r="M1006" s="145">
        <v>298533</v>
      </c>
      <c r="N1006" s="148">
        <v>0.42199999999999999</v>
      </c>
      <c r="O1006" s="148">
        <v>0.622</v>
      </c>
      <c r="P1006" s="148">
        <v>0.73599999999999999</v>
      </c>
      <c r="Q1006" s="148">
        <v>1.1800000000000001E-5</v>
      </c>
      <c r="R1006" s="148">
        <v>9</v>
      </c>
      <c r="S1006" s="148">
        <v>8.2900000000000001E-2</v>
      </c>
      <c r="T1006" s="148">
        <v>-9.2289999999999992</v>
      </c>
      <c r="U1006" s="148">
        <v>1</v>
      </c>
      <c r="V1006" s="148">
        <v>2.92E-2</v>
      </c>
      <c r="W1006" s="148">
        <v>110.24</v>
      </c>
      <c r="X1006" s="148">
        <v>4</v>
      </c>
      <c r="Y1006" s="148">
        <v>0.72299999999999998</v>
      </c>
    </row>
    <row r="1007" spans="11:25" x14ac:dyDescent="0.25">
      <c r="K1007" s="145" t="s">
        <v>1369</v>
      </c>
      <c r="L1007" s="145">
        <v>42</v>
      </c>
      <c r="M1007" s="145">
        <v>243866</v>
      </c>
      <c r="N1007" s="148">
        <v>0.89599999999999902</v>
      </c>
      <c r="O1007" s="148">
        <v>0.57499999999999996</v>
      </c>
      <c r="P1007" s="148">
        <v>0.20199999999999901</v>
      </c>
      <c r="Q1007" s="148">
        <v>5.28E-3</v>
      </c>
      <c r="R1007" s="148">
        <v>9</v>
      </c>
      <c r="S1007" s="148">
        <v>0.13900000000000001</v>
      </c>
      <c r="T1007" s="148">
        <v>-11.925999999999901</v>
      </c>
      <c r="U1007" s="148">
        <v>0</v>
      </c>
      <c r="V1007" s="148">
        <v>3.1699999999999999E-2</v>
      </c>
      <c r="W1007" s="148">
        <v>149.50899999999999</v>
      </c>
      <c r="X1007" s="148">
        <v>4</v>
      </c>
      <c r="Y1007" s="148">
        <v>0.28399999999999997</v>
      </c>
    </row>
    <row r="1008" spans="11:25" x14ac:dyDescent="0.25">
      <c r="K1008" s="145" t="s">
        <v>1370</v>
      </c>
      <c r="L1008" s="145">
        <v>65</v>
      </c>
      <c r="M1008" s="145">
        <v>202346</v>
      </c>
      <c r="N1008" s="148">
        <v>0.39500000000000002</v>
      </c>
      <c r="O1008" s="148">
        <v>0.27500000000000002</v>
      </c>
      <c r="P1008" s="148">
        <v>0.71399999999999997</v>
      </c>
      <c r="Q1008" s="148">
        <v>0</v>
      </c>
      <c r="R1008" s="148">
        <v>7</v>
      </c>
      <c r="S1008" s="148">
        <v>0.115</v>
      </c>
      <c r="T1008" s="148">
        <v>-5.1239999999999997</v>
      </c>
      <c r="U1008" s="148">
        <v>1</v>
      </c>
      <c r="V1008" s="148">
        <v>3.2800000000000003E-2</v>
      </c>
      <c r="W1008" s="148">
        <v>94.081999999999994</v>
      </c>
      <c r="X1008" s="148">
        <v>3</v>
      </c>
      <c r="Y1008" s="148">
        <v>0.24199999999999999</v>
      </c>
    </row>
    <row r="1009" spans="11:25" x14ac:dyDescent="0.25">
      <c r="K1009" s="145" t="s">
        <v>1371</v>
      </c>
      <c r="L1009" s="145">
        <v>76</v>
      </c>
      <c r="M1009" s="145">
        <v>268360</v>
      </c>
      <c r="N1009" s="148">
        <v>8.3199999999999993E-3</v>
      </c>
      <c r="O1009" s="148">
        <v>0.64</v>
      </c>
      <c r="P1009" s="148">
        <v>0.86399999999999999</v>
      </c>
      <c r="Q1009" s="148">
        <v>0</v>
      </c>
      <c r="R1009" s="148">
        <v>7</v>
      </c>
      <c r="S1009" s="148">
        <v>0.123</v>
      </c>
      <c r="T1009" s="148">
        <v>-6.5759999999999996</v>
      </c>
      <c r="U1009" s="148">
        <v>1</v>
      </c>
      <c r="V1009" s="148">
        <v>3.15E-2</v>
      </c>
      <c r="W1009" s="148">
        <v>102.026</v>
      </c>
      <c r="X1009" s="148">
        <v>4</v>
      </c>
      <c r="Y1009" s="148">
        <v>0.7</v>
      </c>
    </row>
    <row r="1010" spans="11:25" x14ac:dyDescent="0.25">
      <c r="K1010" s="145" t="s">
        <v>1317</v>
      </c>
      <c r="L1010" s="145">
        <v>78</v>
      </c>
      <c r="M1010" s="145">
        <v>272506</v>
      </c>
      <c r="N1010" s="148">
        <v>0.21099999999999999</v>
      </c>
      <c r="O1010" s="148">
        <v>0.58099999999999996</v>
      </c>
      <c r="P1010" s="148">
        <v>0.81699999999999995</v>
      </c>
      <c r="Q1010" s="148">
        <v>1.42E-6</v>
      </c>
      <c r="R1010" s="148">
        <v>0</v>
      </c>
      <c r="S1010" s="148">
        <v>0.246</v>
      </c>
      <c r="T1010" s="148">
        <v>-6.5419999999999998</v>
      </c>
      <c r="U1010" s="148">
        <v>1</v>
      </c>
      <c r="V1010" s="148">
        <v>3.8199999999999998E-2</v>
      </c>
      <c r="W1010" s="148">
        <v>141.607</v>
      </c>
      <c r="X1010" s="148">
        <v>4</v>
      </c>
      <c r="Y1010" s="148">
        <v>0.77900000000000003</v>
      </c>
    </row>
    <row r="1011" spans="11:25" x14ac:dyDescent="0.25">
      <c r="K1011" s="145" t="s">
        <v>1372</v>
      </c>
      <c r="L1011" s="145">
        <v>74</v>
      </c>
      <c r="M1011" s="145">
        <v>256733</v>
      </c>
      <c r="N1011" s="148">
        <v>1.6199999999999999E-3</v>
      </c>
      <c r="O1011" s="148">
        <v>0.54299999999999904</v>
      </c>
      <c r="P1011" s="148">
        <v>0.91200000000000003</v>
      </c>
      <c r="Q1011" s="148">
        <v>2.0999999999999998E-6</v>
      </c>
      <c r="R1011" s="148">
        <v>7</v>
      </c>
      <c r="S1011" s="148">
        <v>5.6500000000000002E-2</v>
      </c>
      <c r="T1011" s="148">
        <v>-10.71</v>
      </c>
      <c r="U1011" s="148">
        <v>1</v>
      </c>
      <c r="V1011" s="148">
        <v>6.0100000000000001E-2</v>
      </c>
      <c r="W1011" s="148">
        <v>103.73099999999999</v>
      </c>
      <c r="X1011" s="148">
        <v>4</v>
      </c>
      <c r="Y1011" s="148">
        <v>0.83599999999999997</v>
      </c>
    </row>
    <row r="1012" spans="11:25" x14ac:dyDescent="0.25">
      <c r="K1012" s="145" t="s">
        <v>1373</v>
      </c>
      <c r="L1012" s="145">
        <v>75</v>
      </c>
      <c r="M1012" s="145">
        <v>273533</v>
      </c>
      <c r="N1012" s="148">
        <v>2.3699999999999999E-2</v>
      </c>
      <c r="O1012" s="148">
        <v>0.48599999999999999</v>
      </c>
      <c r="P1012" s="148">
        <v>0.86699999999999999</v>
      </c>
      <c r="Q1012" s="148">
        <v>1.66E-6</v>
      </c>
      <c r="R1012" s="148">
        <v>7</v>
      </c>
      <c r="S1012" s="148">
        <v>0.155</v>
      </c>
      <c r="T1012" s="148">
        <v>-5.4829999999999997</v>
      </c>
      <c r="U1012" s="148">
        <v>1</v>
      </c>
      <c r="V1012" s="148">
        <v>2.9499999999999998E-2</v>
      </c>
      <c r="W1012" s="148">
        <v>92.757000000000005</v>
      </c>
      <c r="X1012" s="148">
        <v>4</v>
      </c>
      <c r="Y1012" s="148">
        <v>0.28100000000000003</v>
      </c>
    </row>
    <row r="1013" spans="11:25" x14ac:dyDescent="0.25">
      <c r="K1013" s="145" t="s">
        <v>1323</v>
      </c>
      <c r="L1013" s="145">
        <v>68</v>
      </c>
      <c r="M1013" s="145">
        <v>239226</v>
      </c>
      <c r="N1013" s="148">
        <v>9.2399999999999996E-5</v>
      </c>
      <c r="O1013" s="148">
        <v>0.54700000000000004</v>
      </c>
      <c r="P1013" s="148">
        <v>0.69299999999999995</v>
      </c>
      <c r="Q1013" s="148">
        <v>5.4599999999999999E-5</v>
      </c>
      <c r="R1013" s="148">
        <v>0</v>
      </c>
      <c r="S1013" s="148">
        <v>0.113</v>
      </c>
      <c r="T1013" s="148">
        <v>-8.7859999999999996</v>
      </c>
      <c r="U1013" s="148">
        <v>1</v>
      </c>
      <c r="V1013" s="148">
        <v>3.5299999999999998E-2</v>
      </c>
      <c r="W1013" s="148">
        <v>119.56699999999999</v>
      </c>
      <c r="X1013" s="148">
        <v>4</v>
      </c>
      <c r="Y1013" s="148">
        <v>0.58299999999999996</v>
      </c>
    </row>
    <row r="1014" spans="11:25" x14ac:dyDescent="0.25">
      <c r="K1014" s="145" t="s">
        <v>1328</v>
      </c>
      <c r="L1014" s="145">
        <v>72</v>
      </c>
      <c r="M1014" s="145">
        <v>238666</v>
      </c>
      <c r="N1014" s="148">
        <v>6.7000000000000002E-3</v>
      </c>
      <c r="O1014" s="148">
        <v>0.42</v>
      </c>
      <c r="P1014" s="148">
        <v>0.67200000000000004</v>
      </c>
      <c r="Q1014" s="148">
        <v>0</v>
      </c>
      <c r="R1014" s="148">
        <v>6</v>
      </c>
      <c r="S1014" s="148">
        <v>0.108</v>
      </c>
      <c r="T1014" s="148">
        <v>-7.9020000000000001</v>
      </c>
      <c r="U1014" s="148">
        <v>1</v>
      </c>
      <c r="V1014" s="148">
        <v>2.7E-2</v>
      </c>
      <c r="W1014" s="148">
        <v>168.01900000000001</v>
      </c>
      <c r="X1014" s="148">
        <v>4</v>
      </c>
      <c r="Y1014" s="148">
        <v>0.47599999999999998</v>
      </c>
    </row>
    <row r="1015" spans="11:25" x14ac:dyDescent="0.25">
      <c r="K1015" s="145" t="s">
        <v>1374</v>
      </c>
      <c r="L1015" s="145">
        <v>72</v>
      </c>
      <c r="M1015" s="145">
        <v>312587</v>
      </c>
      <c r="N1015" s="148">
        <v>1.06E-3</v>
      </c>
      <c r="O1015" s="148">
        <v>0.70099999999999996</v>
      </c>
      <c r="P1015" s="148">
        <v>0.56399999999999995</v>
      </c>
      <c r="Q1015" s="148">
        <v>2.7699999999999999E-3</v>
      </c>
      <c r="R1015" s="148">
        <v>2</v>
      </c>
      <c r="S1015" s="148">
        <v>6.5699999999999995E-2</v>
      </c>
      <c r="T1015" s="148">
        <v>-9.0389999999999997</v>
      </c>
      <c r="U1015" s="148">
        <v>1</v>
      </c>
      <c r="V1015" s="148">
        <v>2.9399999999999999E-2</v>
      </c>
      <c r="W1015" s="148">
        <v>107.53299999999901</v>
      </c>
      <c r="X1015" s="148">
        <v>4</v>
      </c>
      <c r="Y1015" s="148">
        <v>0.72299999999999998</v>
      </c>
    </row>
    <row r="1016" spans="11:25" x14ac:dyDescent="0.25">
      <c r="K1016" s="145" t="s">
        <v>1375</v>
      </c>
      <c r="L1016" s="145">
        <v>63</v>
      </c>
      <c r="M1016" s="145">
        <v>236066</v>
      </c>
      <c r="N1016" s="148">
        <v>1.17E-3</v>
      </c>
      <c r="O1016" s="148">
        <v>0.46399999999999902</v>
      </c>
      <c r="P1016" s="148">
        <v>0.78500000000000003</v>
      </c>
      <c r="Q1016" s="148">
        <v>1.46E-6</v>
      </c>
      <c r="R1016" s="148">
        <v>6</v>
      </c>
      <c r="S1016" s="148">
        <v>0.32799999999999901</v>
      </c>
      <c r="T1016" s="148">
        <v>-7.42</v>
      </c>
      <c r="U1016" s="148">
        <v>0</v>
      </c>
      <c r="V1016" s="148">
        <v>4.36E-2</v>
      </c>
      <c r="W1016" s="148">
        <v>153.005</v>
      </c>
      <c r="X1016" s="148">
        <v>4</v>
      </c>
      <c r="Y1016" s="148">
        <v>0.52800000000000002</v>
      </c>
    </row>
    <row r="1017" spans="11:25" x14ac:dyDescent="0.25">
      <c r="K1017" s="145" t="s">
        <v>1376</v>
      </c>
      <c r="L1017" s="145">
        <v>77</v>
      </c>
      <c r="M1017" s="145">
        <v>219466</v>
      </c>
      <c r="N1017" s="148">
        <v>0.151</v>
      </c>
      <c r="O1017" s="148">
        <v>0.85099999999999998</v>
      </c>
      <c r="P1017" s="148">
        <v>0.55100000000000005</v>
      </c>
      <c r="Q1017" s="148">
        <v>0</v>
      </c>
      <c r="R1017" s="148">
        <v>4</v>
      </c>
      <c r="S1017" s="148">
        <v>8.2699999999999996E-2</v>
      </c>
      <c r="T1017" s="148">
        <v>-5.1769999999999996</v>
      </c>
      <c r="U1017" s="148">
        <v>1</v>
      </c>
      <c r="V1017" s="148">
        <v>3.9600000000000003E-2</v>
      </c>
      <c r="W1017" s="148">
        <v>131.922</v>
      </c>
      <c r="X1017" s="148">
        <v>4</v>
      </c>
      <c r="Y1017" s="148">
        <v>0.80700000000000005</v>
      </c>
    </row>
    <row r="1018" spans="11:25" x14ac:dyDescent="0.25">
      <c r="K1018" s="145" t="s">
        <v>1377</v>
      </c>
      <c r="L1018" s="145">
        <v>63</v>
      </c>
      <c r="M1018" s="145">
        <v>185093</v>
      </c>
      <c r="N1018" s="148">
        <v>3.7199999999999999E-4</v>
      </c>
      <c r="O1018" s="148">
        <v>0.61499999999999999</v>
      </c>
      <c r="P1018" s="148">
        <v>0.65700000000000003</v>
      </c>
      <c r="Q1018" s="148">
        <v>2.0400000000000001E-2</v>
      </c>
      <c r="R1018" s="148">
        <v>7</v>
      </c>
      <c r="S1018" s="148">
        <v>0.13200000000000001</v>
      </c>
      <c r="T1018" s="148">
        <v>-6.8729999999999896</v>
      </c>
      <c r="U1018" s="148">
        <v>1</v>
      </c>
      <c r="V1018" s="148">
        <v>2.8999999999999901E-2</v>
      </c>
      <c r="W1018" s="148">
        <v>109.95</v>
      </c>
      <c r="X1018" s="148">
        <v>4</v>
      </c>
      <c r="Y1018" s="148">
        <v>0.79200000000000004</v>
      </c>
    </row>
    <row r="1019" spans="11:25" x14ac:dyDescent="0.25">
      <c r="K1019" s="145" t="s">
        <v>1378</v>
      </c>
      <c r="L1019" s="145">
        <v>57</v>
      </c>
      <c r="M1019" s="145">
        <v>263280</v>
      </c>
      <c r="N1019" s="148">
        <v>1.31E-3</v>
      </c>
      <c r="O1019" s="148">
        <v>0.41699999999999998</v>
      </c>
      <c r="P1019" s="148">
        <v>0.94599999999999995</v>
      </c>
      <c r="Q1019" s="148">
        <v>0</v>
      </c>
      <c r="R1019" s="148">
        <v>10</v>
      </c>
      <c r="S1019" s="148">
        <v>0.154</v>
      </c>
      <c r="T1019" s="148">
        <v>-4.056</v>
      </c>
      <c r="U1019" s="148">
        <v>0</v>
      </c>
      <c r="V1019" s="148">
        <v>5.0700000000000002E-2</v>
      </c>
      <c r="W1019" s="148">
        <v>95.245000000000005</v>
      </c>
      <c r="X1019" s="148">
        <v>4</v>
      </c>
      <c r="Y1019" s="148">
        <v>0.51700000000000002</v>
      </c>
    </row>
    <row r="1020" spans="11:25" x14ac:dyDescent="0.25">
      <c r="K1020" s="145" t="s">
        <v>1379</v>
      </c>
      <c r="L1020" s="145">
        <v>75</v>
      </c>
      <c r="M1020" s="145">
        <v>300773</v>
      </c>
      <c r="N1020" s="148">
        <v>0.17100000000000001</v>
      </c>
      <c r="O1020" s="148">
        <v>0.61799999999999999</v>
      </c>
      <c r="P1020" s="148">
        <v>0.89599999999999902</v>
      </c>
      <c r="Q1020" s="148">
        <v>0</v>
      </c>
      <c r="R1020" s="148">
        <v>2</v>
      </c>
      <c r="S1020" s="148">
        <v>8.7499999999999994E-2</v>
      </c>
      <c r="T1020" s="148">
        <v>-5.3570000000000002</v>
      </c>
      <c r="U1020" s="148">
        <v>1</v>
      </c>
      <c r="V1020" s="148">
        <v>3.0700000000000002E-2</v>
      </c>
      <c r="W1020" s="148">
        <v>113.961</v>
      </c>
      <c r="X1020" s="148">
        <v>4</v>
      </c>
      <c r="Y1020" s="148">
        <v>0.71099999999999997</v>
      </c>
    </row>
    <row r="1021" spans="11:25" x14ac:dyDescent="0.25">
      <c r="K1021" s="145" t="s">
        <v>1380</v>
      </c>
      <c r="L1021" s="145">
        <v>70</v>
      </c>
      <c r="M1021" s="145">
        <v>134200</v>
      </c>
      <c r="N1021" s="148">
        <v>4.6800000000000001E-3</v>
      </c>
      <c r="O1021" s="148">
        <v>0.499</v>
      </c>
      <c r="P1021" s="148">
        <v>0.873</v>
      </c>
      <c r="Q1021" s="148">
        <v>0</v>
      </c>
      <c r="R1021" s="148">
        <v>6</v>
      </c>
      <c r="S1021" s="148">
        <v>0.16500000000000001</v>
      </c>
      <c r="T1021" s="148">
        <v>-3.9019999999999899</v>
      </c>
      <c r="U1021" s="148">
        <v>1</v>
      </c>
      <c r="V1021" s="148">
        <v>3.8600000000000002E-2</v>
      </c>
      <c r="W1021" s="148">
        <v>142.726</v>
      </c>
      <c r="X1021" s="148">
        <v>4</v>
      </c>
      <c r="Y1021" s="148">
        <v>0.86399999999999999</v>
      </c>
    </row>
    <row r="1022" spans="11:25" x14ac:dyDescent="0.25">
      <c r="K1022" s="145" t="s">
        <v>1381</v>
      </c>
      <c r="L1022" s="145">
        <v>63</v>
      </c>
      <c r="M1022" s="145">
        <v>243333</v>
      </c>
      <c r="N1022" s="148">
        <v>1.0800000000000001E-2</v>
      </c>
      <c r="O1022" s="148">
        <v>0.74299999999999999</v>
      </c>
      <c r="P1022" s="148">
        <v>0.67</v>
      </c>
      <c r="Q1022" s="148">
        <v>7.0199999999999999E-2</v>
      </c>
      <c r="R1022" s="148">
        <v>1</v>
      </c>
      <c r="S1022" s="148">
        <v>0.22</v>
      </c>
      <c r="T1022" s="148">
        <v>-4.5469999999999997</v>
      </c>
      <c r="U1022" s="148">
        <v>0</v>
      </c>
      <c r="V1022" s="148">
        <v>2.93E-2</v>
      </c>
      <c r="W1022" s="148">
        <v>110.83199999999999</v>
      </c>
      <c r="X1022" s="148">
        <v>4</v>
      </c>
      <c r="Y1022" s="148">
        <v>0.93400000000000005</v>
      </c>
    </row>
    <row r="1023" spans="11:25" x14ac:dyDescent="0.25">
      <c r="K1023" s="145" t="s">
        <v>1382</v>
      </c>
      <c r="L1023" s="145">
        <v>60</v>
      </c>
      <c r="M1023" s="145">
        <v>196333</v>
      </c>
      <c r="N1023" s="148">
        <v>5.5800000000000002E-2</v>
      </c>
      <c r="O1023" s="148">
        <v>0.6</v>
      </c>
      <c r="P1023" s="148">
        <v>0.81099999999999905</v>
      </c>
      <c r="Q1023" s="148">
        <v>6.8199999999999999E-6</v>
      </c>
      <c r="R1023" s="148">
        <v>5</v>
      </c>
      <c r="S1023" s="148">
        <v>0.109</v>
      </c>
      <c r="T1023" s="148">
        <v>-7.6929999999999996</v>
      </c>
      <c r="U1023" s="148">
        <v>1</v>
      </c>
      <c r="V1023" s="148">
        <v>7.8799999999999995E-2</v>
      </c>
      <c r="W1023" s="148">
        <v>124.303</v>
      </c>
      <c r="X1023" s="148">
        <v>4</v>
      </c>
      <c r="Y1023" s="148">
        <v>0.622</v>
      </c>
    </row>
    <row r="1024" spans="11:25" x14ac:dyDescent="0.25">
      <c r="K1024" s="145" t="s">
        <v>1383</v>
      </c>
      <c r="L1024" s="145">
        <v>64</v>
      </c>
      <c r="M1024" s="145">
        <v>217266</v>
      </c>
      <c r="N1024" s="148">
        <v>1.8399999999999901E-3</v>
      </c>
      <c r="O1024" s="148">
        <v>0.35099999999999998</v>
      </c>
      <c r="P1024" s="148">
        <v>0.89900000000000002</v>
      </c>
      <c r="Q1024" s="148">
        <v>1.15999999999999E-4</v>
      </c>
      <c r="R1024" s="148">
        <v>7</v>
      </c>
      <c r="S1024" s="148">
        <v>0.28399999999999997</v>
      </c>
      <c r="T1024" s="148">
        <v>-4.1189999999999998</v>
      </c>
      <c r="U1024" s="148">
        <v>1</v>
      </c>
      <c r="V1024" s="148">
        <v>4.3200000000000002E-2</v>
      </c>
      <c r="W1024" s="148">
        <v>145.01499999999999</v>
      </c>
      <c r="X1024" s="148">
        <v>4</v>
      </c>
      <c r="Y1024" s="148">
        <v>0.50800000000000001</v>
      </c>
    </row>
    <row r="1025" spans="11:25" x14ac:dyDescent="0.25">
      <c r="K1025" s="145" t="s">
        <v>1384</v>
      </c>
      <c r="L1025" s="145">
        <v>57</v>
      </c>
      <c r="M1025" s="145">
        <v>156866</v>
      </c>
      <c r="N1025" s="148">
        <v>1.9599999999999999E-2</v>
      </c>
      <c r="O1025" s="148">
        <v>0.47699999999999998</v>
      </c>
      <c r="P1025" s="148">
        <v>0.96499999999999997</v>
      </c>
      <c r="Q1025" s="148">
        <v>1.26E-4</v>
      </c>
      <c r="R1025" s="148">
        <v>0</v>
      </c>
      <c r="S1025" s="148">
        <v>0.13800000000000001</v>
      </c>
      <c r="T1025" s="148">
        <v>-5.7350000000000003</v>
      </c>
      <c r="U1025" s="148">
        <v>1</v>
      </c>
      <c r="V1025" s="148">
        <v>3.61E-2</v>
      </c>
      <c r="W1025" s="148">
        <v>116.251</v>
      </c>
      <c r="X1025" s="148">
        <v>4</v>
      </c>
      <c r="Y1025" s="148">
        <v>0.64200000000000002</v>
      </c>
    </row>
    <row r="1026" spans="11:25" x14ac:dyDescent="0.25">
      <c r="K1026" s="145" t="s">
        <v>1385</v>
      </c>
      <c r="L1026" s="145">
        <v>54</v>
      </c>
      <c r="M1026" s="145">
        <v>205413</v>
      </c>
      <c r="N1026" s="148">
        <v>9.1299999999999992E-3</v>
      </c>
      <c r="O1026" s="148">
        <v>0.44400000000000001</v>
      </c>
      <c r="P1026" s="148">
        <v>0.90400000000000003</v>
      </c>
      <c r="Q1026" s="148">
        <v>1.11E-4</v>
      </c>
      <c r="R1026" s="148">
        <v>6</v>
      </c>
      <c r="S1026" s="148">
        <v>0.14499999999999999</v>
      </c>
      <c r="T1026" s="148">
        <v>-6.7329999999999997</v>
      </c>
      <c r="U1026" s="148">
        <v>1</v>
      </c>
      <c r="V1026" s="148">
        <v>6.3299999999999995E-2</v>
      </c>
      <c r="W1026" s="148">
        <v>124.25299999999901</v>
      </c>
      <c r="X1026" s="148">
        <v>4</v>
      </c>
      <c r="Y1026" s="148">
        <v>0.34100000000000003</v>
      </c>
    </row>
    <row r="1027" spans="11:25" x14ac:dyDescent="0.25">
      <c r="K1027" s="145" t="s">
        <v>1386</v>
      </c>
      <c r="L1027" s="145">
        <v>73</v>
      </c>
      <c r="M1027" s="145">
        <v>169026</v>
      </c>
      <c r="N1027" s="148">
        <v>1.2899999999999999E-3</v>
      </c>
      <c r="O1027" s="148">
        <v>0.49399999999999999</v>
      </c>
      <c r="P1027" s="148">
        <v>0.94599999999999995</v>
      </c>
      <c r="Q1027" s="148">
        <v>0</v>
      </c>
      <c r="R1027" s="148">
        <v>4</v>
      </c>
      <c r="S1027" s="148">
        <v>0.39799999999999902</v>
      </c>
      <c r="T1027" s="148">
        <v>-2.7569999999999899</v>
      </c>
      <c r="U1027" s="148">
        <v>1</v>
      </c>
      <c r="V1027" s="148">
        <v>6.3700000000000007E-2</v>
      </c>
      <c r="W1027" s="148">
        <v>103.40799999999901</v>
      </c>
      <c r="X1027" s="148">
        <v>4</v>
      </c>
      <c r="Y1027" s="148">
        <v>0.74099999999999999</v>
      </c>
    </row>
    <row r="1028" spans="11:25" x14ac:dyDescent="0.25">
      <c r="K1028" s="145" t="s">
        <v>1387</v>
      </c>
      <c r="L1028" s="145">
        <v>62</v>
      </c>
      <c r="M1028" s="145">
        <v>299506</v>
      </c>
      <c r="N1028" s="148">
        <v>8.3000000000000004E-2</v>
      </c>
      <c r="O1028" s="148">
        <v>0.26899999999999902</v>
      </c>
      <c r="P1028" s="148">
        <v>0.89500000000000002</v>
      </c>
      <c r="Q1028" s="148">
        <v>2.66E-3</v>
      </c>
      <c r="R1028" s="148">
        <v>9</v>
      </c>
      <c r="S1028" s="148">
        <v>0.153</v>
      </c>
      <c r="T1028" s="148">
        <v>-6.3819999999999997</v>
      </c>
      <c r="U1028" s="148">
        <v>1</v>
      </c>
      <c r="V1028" s="148">
        <v>0.11799999999999999</v>
      </c>
      <c r="W1028" s="148">
        <v>168.47900000000001</v>
      </c>
      <c r="X1028" s="148">
        <v>4</v>
      </c>
      <c r="Y1028" s="148">
        <v>0.16</v>
      </c>
    </row>
    <row r="1029" spans="11:25" x14ac:dyDescent="0.25">
      <c r="K1029" s="145" t="s">
        <v>1388</v>
      </c>
      <c r="L1029" s="145">
        <v>61</v>
      </c>
      <c r="M1029" s="145">
        <v>254546</v>
      </c>
      <c r="N1029" s="148">
        <v>2.81E-2</v>
      </c>
      <c r="O1029" s="148">
        <v>0.48199999999999998</v>
      </c>
      <c r="P1029" s="148">
        <v>0.80700000000000005</v>
      </c>
      <c r="Q1029" s="148">
        <v>0</v>
      </c>
      <c r="R1029" s="148">
        <v>0</v>
      </c>
      <c r="S1029" s="148">
        <v>0.17699999999999999</v>
      </c>
      <c r="T1029" s="148">
        <v>-6.976</v>
      </c>
      <c r="U1029" s="148">
        <v>1</v>
      </c>
      <c r="V1029" s="148">
        <v>4.5699999999999998E-2</v>
      </c>
      <c r="W1029" s="148">
        <v>187.91800000000001</v>
      </c>
      <c r="X1029" s="148">
        <v>4</v>
      </c>
      <c r="Y1029" s="148">
        <v>0.51600000000000001</v>
      </c>
    </row>
    <row r="1030" spans="11:25" x14ac:dyDescent="0.25">
      <c r="K1030" s="145" t="s">
        <v>1389</v>
      </c>
      <c r="L1030" s="145">
        <v>65</v>
      </c>
      <c r="M1030" s="145">
        <v>257093</v>
      </c>
      <c r="N1030" s="148">
        <v>0.154</v>
      </c>
      <c r="O1030" s="148">
        <v>0.65300000000000002</v>
      </c>
      <c r="P1030" s="148">
        <v>0.874</v>
      </c>
      <c r="Q1030" s="148">
        <v>1.36E-5</v>
      </c>
      <c r="R1030" s="148">
        <v>6</v>
      </c>
      <c r="S1030" s="148">
        <v>0.307</v>
      </c>
      <c r="T1030" s="148">
        <v>-5.66</v>
      </c>
      <c r="U1030" s="148">
        <v>0</v>
      </c>
      <c r="V1030" s="148">
        <v>3.4099999999999998E-2</v>
      </c>
      <c r="W1030" s="148">
        <v>120.84</v>
      </c>
      <c r="X1030" s="148">
        <v>4</v>
      </c>
      <c r="Y1030" s="148">
        <v>0.90200000000000002</v>
      </c>
    </row>
    <row r="1031" spans="11:25" x14ac:dyDescent="0.25">
      <c r="K1031" s="145" t="s">
        <v>1390</v>
      </c>
      <c r="L1031" s="145">
        <v>65</v>
      </c>
      <c r="M1031" s="145">
        <v>257066</v>
      </c>
      <c r="N1031" s="148">
        <v>5.04E-2</v>
      </c>
      <c r="O1031" s="148">
        <v>0.63700000000000001</v>
      </c>
      <c r="P1031" s="148">
        <v>0.75900000000000001</v>
      </c>
      <c r="Q1031" s="148">
        <v>0</v>
      </c>
      <c r="R1031" s="148">
        <v>3</v>
      </c>
      <c r="S1031" s="148">
        <v>6.4199999999999993E-2</v>
      </c>
      <c r="T1031" s="148">
        <v>-6.3889999999999896</v>
      </c>
      <c r="U1031" s="148">
        <v>0</v>
      </c>
      <c r="V1031" s="148">
        <v>3.0499999999999999E-2</v>
      </c>
      <c r="W1031" s="148">
        <v>93.897999999999996</v>
      </c>
      <c r="X1031" s="148">
        <v>4</v>
      </c>
      <c r="Y1031" s="148">
        <v>0.74099999999999999</v>
      </c>
    </row>
    <row r="1032" spans="11:25" x14ac:dyDescent="0.25">
      <c r="K1032" s="145" t="s">
        <v>1391</v>
      </c>
      <c r="L1032" s="145">
        <v>51</v>
      </c>
      <c r="M1032" s="145">
        <v>271200</v>
      </c>
      <c r="N1032" s="148">
        <v>3.9100000000000003E-2</v>
      </c>
      <c r="O1032" s="148">
        <v>0.63700000000000001</v>
      </c>
      <c r="P1032" s="148">
        <v>0.90200000000000002</v>
      </c>
      <c r="Q1032" s="148">
        <v>3.5700000000000001E-6</v>
      </c>
      <c r="R1032" s="148">
        <v>0</v>
      </c>
      <c r="S1032" s="148">
        <v>0.128</v>
      </c>
      <c r="T1032" s="148">
        <v>-5.0640000000000001</v>
      </c>
      <c r="U1032" s="148">
        <v>1</v>
      </c>
      <c r="V1032" s="148">
        <v>2.92E-2</v>
      </c>
      <c r="W1032" s="148">
        <v>136.57499999999999</v>
      </c>
      <c r="X1032" s="148">
        <v>4</v>
      </c>
      <c r="Y1032" s="148">
        <v>0.84299999999999997</v>
      </c>
    </row>
    <row r="1033" spans="11:25" x14ac:dyDescent="0.25">
      <c r="K1033" s="145" t="s">
        <v>1392</v>
      </c>
      <c r="L1033" s="145">
        <v>34</v>
      </c>
      <c r="M1033" s="145">
        <v>148573</v>
      </c>
      <c r="N1033" s="148">
        <v>1.3299999999999999E-2</v>
      </c>
      <c r="O1033" s="148">
        <v>0.39799999999999902</v>
      </c>
      <c r="P1033" s="148">
        <v>0.95399999999999996</v>
      </c>
      <c r="Q1033" s="148">
        <v>2.1800000000000001E-4</v>
      </c>
      <c r="R1033" s="148">
        <v>6</v>
      </c>
      <c r="S1033" s="148">
        <v>8.9099999999999999E-2</v>
      </c>
      <c r="T1033" s="148">
        <v>-7.3729999999999896</v>
      </c>
      <c r="U1033" s="148">
        <v>1</v>
      </c>
      <c r="V1033" s="148">
        <v>7.1499999999999994E-2</v>
      </c>
      <c r="W1033" s="148">
        <v>157.76599999999999</v>
      </c>
      <c r="X1033" s="148">
        <v>4</v>
      </c>
      <c r="Y1033" s="148">
        <v>0.433</v>
      </c>
    </row>
    <row r="1034" spans="11:25" x14ac:dyDescent="0.25">
      <c r="K1034" s="145" t="s">
        <v>1393</v>
      </c>
      <c r="L1034" s="145">
        <v>75</v>
      </c>
      <c r="M1034" s="145">
        <v>217106</v>
      </c>
      <c r="N1034" s="148">
        <v>0.61899999999999999</v>
      </c>
      <c r="O1034" s="148">
        <v>0.38900000000000001</v>
      </c>
      <c r="P1034" s="148">
        <v>0.47599999999999998</v>
      </c>
      <c r="Q1034" s="148">
        <v>5.0899999999999997E-5</v>
      </c>
      <c r="R1034" s="148">
        <v>9</v>
      </c>
      <c r="S1034" s="148">
        <v>0.255</v>
      </c>
      <c r="T1034" s="148">
        <v>-9.3420000000000005</v>
      </c>
      <c r="U1034" s="148">
        <v>1</v>
      </c>
      <c r="V1034" s="148">
        <v>3.1600000000000003E-2</v>
      </c>
      <c r="W1034" s="148">
        <v>148.11699999999999</v>
      </c>
      <c r="X1034" s="148">
        <v>4</v>
      </c>
      <c r="Y1034" s="148">
        <v>0.56599999999999995</v>
      </c>
    </row>
    <row r="1035" spans="11:25" x14ac:dyDescent="0.25">
      <c r="K1035" s="145" t="s">
        <v>1394</v>
      </c>
      <c r="L1035" s="145">
        <v>55</v>
      </c>
      <c r="M1035" s="145">
        <v>229360</v>
      </c>
      <c r="N1035" s="148">
        <v>0.123</v>
      </c>
      <c r="O1035" s="148">
        <v>0.65900000000000003</v>
      </c>
      <c r="P1035" s="148">
        <v>0.94899999999999995</v>
      </c>
      <c r="Q1035" s="148">
        <v>0</v>
      </c>
      <c r="R1035" s="148">
        <v>6</v>
      </c>
      <c r="S1035" s="148">
        <v>0.13300000000000001</v>
      </c>
      <c r="T1035" s="148">
        <v>-4.6819999999999897</v>
      </c>
      <c r="U1035" s="148">
        <v>1</v>
      </c>
      <c r="V1035" s="148">
        <v>0.105</v>
      </c>
      <c r="W1035" s="148">
        <v>92.025000000000006</v>
      </c>
      <c r="X1035" s="148">
        <v>4</v>
      </c>
      <c r="Y1035" s="148">
        <v>0.51200000000000001</v>
      </c>
    </row>
    <row r="1036" spans="11:25" x14ac:dyDescent="0.25">
      <c r="K1036" s="145" t="s">
        <v>1395</v>
      </c>
      <c r="L1036" s="145">
        <v>56</v>
      </c>
      <c r="M1036" s="145">
        <v>242453</v>
      </c>
      <c r="N1036" s="148">
        <v>4.0499999999999998E-4</v>
      </c>
      <c r="O1036" s="148">
        <v>0.47</v>
      </c>
      <c r="P1036" s="148">
        <v>0.64400000000000002</v>
      </c>
      <c r="Q1036" s="148">
        <v>0.29299999999999998</v>
      </c>
      <c r="R1036" s="148">
        <v>8</v>
      </c>
      <c r="S1036" s="148">
        <v>0.13400000000000001</v>
      </c>
      <c r="T1036" s="148">
        <v>-6.7210000000000001</v>
      </c>
      <c r="U1036" s="148">
        <v>1</v>
      </c>
      <c r="V1036" s="148">
        <v>2.69E-2</v>
      </c>
      <c r="W1036" s="148">
        <v>75.596999999999994</v>
      </c>
      <c r="X1036" s="148">
        <v>4</v>
      </c>
      <c r="Y1036" s="148">
        <v>0.52100000000000002</v>
      </c>
    </row>
    <row r="1037" spans="11:25" x14ac:dyDescent="0.25">
      <c r="K1037" s="145" t="s">
        <v>1396</v>
      </c>
      <c r="L1037" s="145">
        <v>5</v>
      </c>
      <c r="M1037" s="145">
        <v>273933</v>
      </c>
      <c r="N1037" s="148">
        <v>3.2800000000000003E-2</v>
      </c>
      <c r="O1037" s="148">
        <v>0.47099999999999997</v>
      </c>
      <c r="P1037" s="148">
        <v>0.77099999999999902</v>
      </c>
      <c r="Q1037" s="148">
        <v>1.19E-6</v>
      </c>
      <c r="R1037" s="148">
        <v>2</v>
      </c>
      <c r="S1037" s="148">
        <v>5.9400000000000001E-2</v>
      </c>
      <c r="T1037" s="148">
        <v>-6.1719999999999997</v>
      </c>
      <c r="U1037" s="148">
        <v>1</v>
      </c>
      <c r="V1037" s="148">
        <v>3.6499999999999998E-2</v>
      </c>
      <c r="W1037" s="148">
        <v>160.958</v>
      </c>
      <c r="X1037" s="148">
        <v>4</v>
      </c>
      <c r="Y1037" s="148">
        <v>0.221</v>
      </c>
    </row>
    <row r="1038" spans="11:25" x14ac:dyDescent="0.25">
      <c r="K1038" s="145" t="s">
        <v>1397</v>
      </c>
      <c r="L1038" s="145">
        <v>15</v>
      </c>
      <c r="M1038" s="145">
        <v>316426</v>
      </c>
      <c r="N1038" s="148">
        <v>4.0999999999999898E-2</v>
      </c>
      <c r="O1038" s="148">
        <v>0.436</v>
      </c>
      <c r="P1038" s="148">
        <v>0.68200000000000005</v>
      </c>
      <c r="Q1038" s="148">
        <v>1.55E-4</v>
      </c>
      <c r="R1038" s="148">
        <v>7</v>
      </c>
      <c r="S1038" s="148">
        <v>7.1199999999999999E-2</v>
      </c>
      <c r="T1038" s="148">
        <v>-10.5979999999999</v>
      </c>
      <c r="U1038" s="148">
        <v>1</v>
      </c>
      <c r="V1038" s="148">
        <v>3.8399999999999997E-2</v>
      </c>
      <c r="W1038" s="148">
        <v>132.66299999999899</v>
      </c>
      <c r="X1038" s="148">
        <v>4</v>
      </c>
      <c r="Y1038" s="148">
        <v>0.41599999999999998</v>
      </c>
    </row>
    <row r="1039" spans="11:25" x14ac:dyDescent="0.25">
      <c r="K1039" s="145" t="s">
        <v>1398</v>
      </c>
      <c r="L1039" s="145">
        <v>80</v>
      </c>
      <c r="M1039" s="145">
        <v>295493</v>
      </c>
      <c r="N1039" s="148">
        <v>0.16</v>
      </c>
      <c r="O1039" s="148">
        <v>0.56100000000000005</v>
      </c>
      <c r="P1039" s="148">
        <v>0.55500000000000005</v>
      </c>
      <c r="Q1039" s="148">
        <v>0</v>
      </c>
      <c r="R1039" s="148">
        <v>11</v>
      </c>
      <c r="S1039" s="148">
        <v>0.114</v>
      </c>
      <c r="T1039" s="148">
        <v>-9.734</v>
      </c>
      <c r="U1039" s="148">
        <v>0</v>
      </c>
      <c r="V1039" s="148">
        <v>2.87E-2</v>
      </c>
      <c r="W1039" s="148">
        <v>134.369</v>
      </c>
      <c r="X1039" s="148">
        <v>4</v>
      </c>
      <c r="Y1039" s="148">
        <v>0.497</v>
      </c>
    </row>
    <row r="1040" spans="11:25" x14ac:dyDescent="0.25">
      <c r="K1040" s="145" t="s">
        <v>1399</v>
      </c>
      <c r="L1040" s="145">
        <v>65</v>
      </c>
      <c r="M1040" s="145">
        <v>213948</v>
      </c>
      <c r="N1040" s="148">
        <v>1.9199999999999901E-3</v>
      </c>
      <c r="O1040" s="148">
        <v>0.26300000000000001</v>
      </c>
      <c r="P1040" s="148">
        <v>0.78400000000000003</v>
      </c>
      <c r="Q1040" s="148">
        <v>0</v>
      </c>
      <c r="R1040" s="148">
        <v>7</v>
      </c>
      <c r="S1040" s="148">
        <v>0.15</v>
      </c>
      <c r="T1040" s="148">
        <v>-6.5139999999999896</v>
      </c>
      <c r="U1040" s="148">
        <v>1</v>
      </c>
      <c r="V1040" s="148">
        <v>5.3999999999999999E-2</v>
      </c>
      <c r="W1040" s="148">
        <v>114.67100000000001</v>
      </c>
      <c r="X1040" s="148">
        <v>4</v>
      </c>
      <c r="Y1040" s="148">
        <v>0.38500000000000001</v>
      </c>
    </row>
    <row r="1041" spans="11:25" x14ac:dyDescent="0.25">
      <c r="K1041" s="145" t="s">
        <v>1400</v>
      </c>
      <c r="L1041" s="145">
        <v>61</v>
      </c>
      <c r="M1041" s="145">
        <v>224165</v>
      </c>
      <c r="N1041" s="148">
        <v>0.32299999999999901</v>
      </c>
      <c r="O1041" s="148">
        <v>0.78500000000000003</v>
      </c>
      <c r="P1041" s="148">
        <v>0.68599999999999905</v>
      </c>
      <c r="Q1041" s="148">
        <v>1.8300000000000001E-6</v>
      </c>
      <c r="R1041" s="148">
        <v>0</v>
      </c>
      <c r="S1041" s="148">
        <v>0.56599999999999995</v>
      </c>
      <c r="T1041" s="148">
        <v>-7.7479999999999896</v>
      </c>
      <c r="U1041" s="148">
        <v>1</v>
      </c>
      <c r="V1041" s="148">
        <v>4.9700000000000001E-2</v>
      </c>
      <c r="W1041" s="148">
        <v>124.917999999999</v>
      </c>
      <c r="X1041" s="148">
        <v>4</v>
      </c>
      <c r="Y1041" s="148">
        <v>0.83799999999999997</v>
      </c>
    </row>
    <row r="1042" spans="11:25" x14ac:dyDescent="0.25">
      <c r="K1042" s="145" t="s">
        <v>1344</v>
      </c>
      <c r="L1042" s="145">
        <v>73</v>
      </c>
      <c r="M1042" s="145">
        <v>224693</v>
      </c>
      <c r="N1042" s="148">
        <v>0.2</v>
      </c>
      <c r="O1042" s="148">
        <v>0.53700000000000003</v>
      </c>
      <c r="P1042" s="148">
        <v>0.84</v>
      </c>
      <c r="Q1042" s="148">
        <v>2.1500000000000002E-6</v>
      </c>
      <c r="R1042" s="148">
        <v>9</v>
      </c>
      <c r="S1042" s="148">
        <v>9.98E-2</v>
      </c>
      <c r="T1042" s="148">
        <v>-4.6260000000000003</v>
      </c>
      <c r="U1042" s="148">
        <v>1</v>
      </c>
      <c r="V1042" s="148">
        <v>3.6299999999999999E-2</v>
      </c>
      <c r="W1042" s="148">
        <v>124.268999999999</v>
      </c>
      <c r="X1042" s="148">
        <v>4</v>
      </c>
      <c r="Y1042" s="148">
        <v>0.21099999999999999</v>
      </c>
    </row>
    <row r="1043" spans="11:25" x14ac:dyDescent="0.25">
      <c r="K1043" s="145" t="s">
        <v>1401</v>
      </c>
      <c r="L1043" s="145">
        <v>70</v>
      </c>
      <c r="M1043" s="145">
        <v>265866</v>
      </c>
      <c r="N1043" s="148">
        <v>1.32E-2</v>
      </c>
      <c r="O1043" s="148">
        <v>0.61299999999999999</v>
      </c>
      <c r="P1043" s="148">
        <v>0.72</v>
      </c>
      <c r="Q1043" s="148">
        <v>0</v>
      </c>
      <c r="R1043" s="148">
        <v>0</v>
      </c>
      <c r="S1043" s="148">
        <v>0.104</v>
      </c>
      <c r="T1043" s="148">
        <v>-7.9569999999999999</v>
      </c>
      <c r="U1043" s="148">
        <v>1</v>
      </c>
      <c r="V1043" s="148">
        <v>4.2500000000000003E-2</v>
      </c>
      <c r="W1043" s="148">
        <v>117.34099999999999</v>
      </c>
      <c r="X1043" s="148">
        <v>4</v>
      </c>
      <c r="Y1043" s="148">
        <v>0.56100000000000005</v>
      </c>
    </row>
    <row r="1044" spans="11:25" x14ac:dyDescent="0.25">
      <c r="K1044" s="145" t="s">
        <v>577</v>
      </c>
      <c r="L1044" s="145">
        <v>73</v>
      </c>
      <c r="M1044" s="145">
        <v>180880</v>
      </c>
      <c r="N1044" s="148">
        <v>4.7899999999999999E-4</v>
      </c>
      <c r="O1044" s="148">
        <v>0.46700000000000003</v>
      </c>
      <c r="P1044" s="148">
        <v>0.95799999999999996</v>
      </c>
      <c r="Q1044" s="148">
        <v>0.19899999999999901</v>
      </c>
      <c r="R1044" s="148">
        <v>4</v>
      </c>
      <c r="S1044" s="148">
        <v>0.29899999999999999</v>
      </c>
      <c r="T1044" s="148">
        <v>-4.8079999999999998</v>
      </c>
      <c r="U1044" s="148">
        <v>0</v>
      </c>
      <c r="V1044" s="148">
        <v>7.7499999999999999E-2</v>
      </c>
      <c r="W1044" s="148">
        <v>145.91999999999999</v>
      </c>
      <c r="X1044" s="148">
        <v>4</v>
      </c>
      <c r="Y1044" s="148">
        <v>0.70099999999999996</v>
      </c>
    </row>
    <row r="1045" spans="11:25" x14ac:dyDescent="0.25">
      <c r="K1045" s="145" t="s">
        <v>1313</v>
      </c>
      <c r="L1045" s="145">
        <v>32</v>
      </c>
      <c r="M1045" s="145">
        <v>358426</v>
      </c>
      <c r="N1045" s="148">
        <v>4.1500000000000002E-2</v>
      </c>
      <c r="O1045" s="148">
        <v>0.38900000000000001</v>
      </c>
      <c r="P1045" s="148">
        <v>0.88900000000000001</v>
      </c>
      <c r="Q1045" s="148">
        <v>0</v>
      </c>
      <c r="R1045" s="148">
        <v>9</v>
      </c>
      <c r="S1045" s="148">
        <v>0.46299999999999902</v>
      </c>
      <c r="T1045" s="148">
        <v>-6.5460000000000003</v>
      </c>
      <c r="U1045" s="148">
        <v>1</v>
      </c>
      <c r="V1045" s="148">
        <v>4.4200000000000003E-2</v>
      </c>
      <c r="W1045" s="148">
        <v>171.12099999999899</v>
      </c>
      <c r="X1045" s="148">
        <v>4</v>
      </c>
      <c r="Y1045" s="148">
        <v>0.52400000000000002</v>
      </c>
    </row>
    <row r="1046" spans="11:25" x14ac:dyDescent="0.25">
      <c r="K1046" s="145" t="s">
        <v>1322</v>
      </c>
      <c r="L1046" s="145">
        <v>66</v>
      </c>
      <c r="M1046" s="145">
        <v>262746</v>
      </c>
      <c r="N1046" s="148">
        <v>0.27399999999999902</v>
      </c>
      <c r="O1046" s="148">
        <v>0.499</v>
      </c>
      <c r="P1046" s="148">
        <v>0.76099999999999901</v>
      </c>
      <c r="Q1046" s="148">
        <v>9.38E-6</v>
      </c>
      <c r="R1046" s="148">
        <v>5</v>
      </c>
      <c r="S1046" s="148">
        <v>0.13699999999999901</v>
      </c>
      <c r="T1046" s="148">
        <v>-5.4359999999999999</v>
      </c>
      <c r="U1046" s="148">
        <v>0</v>
      </c>
      <c r="V1046" s="148">
        <v>3.6700000000000003E-2</v>
      </c>
      <c r="W1046" s="148">
        <v>76.117999999999995</v>
      </c>
      <c r="X1046" s="148">
        <v>4</v>
      </c>
      <c r="Y1046" s="148">
        <v>0.58199999999999996</v>
      </c>
    </row>
    <row r="1047" spans="11:25" x14ac:dyDescent="0.25">
      <c r="K1047" s="145" t="s">
        <v>1402</v>
      </c>
      <c r="L1047" s="145">
        <v>56</v>
      </c>
      <c r="M1047" s="145">
        <v>189293</v>
      </c>
      <c r="N1047" s="148">
        <v>8.8000000000000005E-3</v>
      </c>
      <c r="O1047" s="148">
        <v>0.65700000000000003</v>
      </c>
      <c r="P1047" s="148">
        <v>0.60799999999999998</v>
      </c>
      <c r="Q1047" s="148">
        <v>3.45E-6</v>
      </c>
      <c r="R1047" s="148">
        <v>2</v>
      </c>
      <c r="S1047" s="148">
        <v>0.10299999999999999</v>
      </c>
      <c r="T1047" s="148">
        <v>-13.565</v>
      </c>
      <c r="U1047" s="148">
        <v>1</v>
      </c>
      <c r="V1047" s="148">
        <v>2.87E-2</v>
      </c>
      <c r="W1047" s="148">
        <v>106.86199999999999</v>
      </c>
      <c r="X1047" s="148">
        <v>4</v>
      </c>
      <c r="Y1047" s="148">
        <v>0.72299999999999998</v>
      </c>
    </row>
    <row r="1048" spans="11:25" x14ac:dyDescent="0.25">
      <c r="K1048" s="145" t="s">
        <v>1403</v>
      </c>
      <c r="L1048" s="145">
        <v>56</v>
      </c>
      <c r="M1048" s="145">
        <v>202026</v>
      </c>
      <c r="N1048" s="148">
        <v>4.8700000000000002E-4</v>
      </c>
      <c r="O1048" s="148">
        <v>0.45700000000000002</v>
      </c>
      <c r="P1048" s="148">
        <v>0.92599999999999905</v>
      </c>
      <c r="Q1048" s="148">
        <v>5.6899999999999899E-5</v>
      </c>
      <c r="R1048" s="148">
        <v>0</v>
      </c>
      <c r="S1048" s="148">
        <v>9.4899999999999998E-2</v>
      </c>
      <c r="T1048" s="148">
        <v>-5.4610000000000003</v>
      </c>
      <c r="U1048" s="148">
        <v>1</v>
      </c>
      <c r="V1048" s="148">
        <v>3.7999999999999999E-2</v>
      </c>
      <c r="W1048" s="148">
        <v>93.963999999999999</v>
      </c>
      <c r="X1048" s="148">
        <v>4</v>
      </c>
      <c r="Y1048" s="148">
        <v>0.41</v>
      </c>
    </row>
    <row r="1049" spans="11:25" x14ac:dyDescent="0.25">
      <c r="K1049" s="145" t="s">
        <v>1404</v>
      </c>
      <c r="L1049" s="145">
        <v>56</v>
      </c>
      <c r="M1049" s="145">
        <v>169760</v>
      </c>
      <c r="N1049" s="148">
        <v>8.5400000000000007E-3</v>
      </c>
      <c r="O1049" s="148">
        <v>0.70199999999999996</v>
      </c>
      <c r="P1049" s="148">
        <v>0.89800000000000002</v>
      </c>
      <c r="Q1049" s="148">
        <v>1.54E-4</v>
      </c>
      <c r="R1049" s="148">
        <v>9</v>
      </c>
      <c r="S1049" s="148">
        <v>9.1700000000000004E-2</v>
      </c>
      <c r="T1049" s="148">
        <v>-6.0029999999999903</v>
      </c>
      <c r="U1049" s="148">
        <v>1</v>
      </c>
      <c r="V1049" s="148">
        <v>3.73E-2</v>
      </c>
      <c r="W1049" s="148">
        <v>112.845</v>
      </c>
      <c r="X1049" s="148">
        <v>4</v>
      </c>
      <c r="Y1049" s="148">
        <v>0.73099999999999998</v>
      </c>
    </row>
    <row r="1050" spans="11:25" x14ac:dyDescent="0.25">
      <c r="K1050" s="145" t="s">
        <v>1347</v>
      </c>
      <c r="L1050" s="145">
        <v>70</v>
      </c>
      <c r="M1050" s="145">
        <v>173493</v>
      </c>
      <c r="N1050" s="148">
        <v>0.23799999999999999</v>
      </c>
      <c r="O1050" s="148">
        <v>0.67</v>
      </c>
      <c r="P1050" s="148">
        <v>0.55799999999999905</v>
      </c>
      <c r="Q1050" s="148">
        <v>0</v>
      </c>
      <c r="R1050" s="148">
        <v>2</v>
      </c>
      <c r="S1050" s="148">
        <v>0.106</v>
      </c>
      <c r="T1050" s="148">
        <v>-9.15899999999999</v>
      </c>
      <c r="U1050" s="148">
        <v>1</v>
      </c>
      <c r="V1050" s="148">
        <v>2.5100000000000001E-2</v>
      </c>
      <c r="W1050" s="148">
        <v>80.510999999999996</v>
      </c>
      <c r="X1050" s="148">
        <v>4</v>
      </c>
      <c r="Y1050" s="148">
        <v>0.63</v>
      </c>
    </row>
    <row r="1051" spans="11:25" x14ac:dyDescent="0.25">
      <c r="K1051" s="145" t="s">
        <v>1405</v>
      </c>
      <c r="L1051" s="145">
        <v>57</v>
      </c>
      <c r="M1051" s="145">
        <v>261706</v>
      </c>
      <c r="N1051" s="148">
        <v>0.15</v>
      </c>
      <c r="O1051" s="148">
        <v>0.49299999999999999</v>
      </c>
      <c r="P1051" s="148">
        <v>0.77500000000000002</v>
      </c>
      <c r="Q1051" s="148">
        <v>5.7300000000000002E-6</v>
      </c>
      <c r="R1051" s="148">
        <v>0</v>
      </c>
      <c r="S1051" s="148">
        <v>0.14199999999999999</v>
      </c>
      <c r="T1051" s="148">
        <v>-6.4929999999999897</v>
      </c>
      <c r="U1051" s="148">
        <v>1</v>
      </c>
      <c r="V1051" s="148">
        <v>7.5200000000000003E-2</v>
      </c>
      <c r="W1051" s="148">
        <v>119.384</v>
      </c>
      <c r="X1051" s="148">
        <v>4</v>
      </c>
      <c r="Y1051" s="148">
        <v>0.68599999999999905</v>
      </c>
    </row>
    <row r="1052" spans="11:25" x14ac:dyDescent="0.25">
      <c r="K1052" s="145" t="s">
        <v>1406</v>
      </c>
      <c r="L1052" s="145">
        <v>47</v>
      </c>
      <c r="M1052" s="145">
        <v>209000</v>
      </c>
      <c r="N1052" s="148">
        <v>3.2499999999999999E-3</v>
      </c>
      <c r="O1052" s="148">
        <v>0.54700000000000004</v>
      </c>
      <c r="P1052" s="148">
        <v>0.71799999999999997</v>
      </c>
      <c r="Q1052" s="148">
        <v>0.67200000000000004</v>
      </c>
      <c r="R1052" s="148">
        <v>0</v>
      </c>
      <c r="S1052" s="148">
        <v>7.1800000000000003E-2</v>
      </c>
      <c r="T1052" s="148">
        <v>-8.3089999999999993</v>
      </c>
      <c r="U1052" s="148">
        <v>1</v>
      </c>
      <c r="V1052" s="148">
        <v>2.69E-2</v>
      </c>
      <c r="W1052" s="148">
        <v>137.97799999999901</v>
      </c>
      <c r="X1052" s="148">
        <v>4</v>
      </c>
      <c r="Y1052" s="148">
        <v>0.86799999999999999</v>
      </c>
    </row>
    <row r="1053" spans="11:25" x14ac:dyDescent="0.25">
      <c r="K1053" s="145" t="s">
        <v>1407</v>
      </c>
      <c r="L1053" s="145">
        <v>50</v>
      </c>
      <c r="M1053" s="145">
        <v>238093</v>
      </c>
      <c r="N1053" s="148">
        <v>9.1299999999999992E-3</v>
      </c>
      <c r="O1053" s="148">
        <v>0.63800000000000001</v>
      </c>
      <c r="P1053" s="148">
        <v>0.66599999999999904</v>
      </c>
      <c r="Q1053" s="148">
        <v>8.43E-4</v>
      </c>
      <c r="R1053" s="148">
        <v>8</v>
      </c>
      <c r="S1053" s="148">
        <v>0.111</v>
      </c>
      <c r="T1053" s="148">
        <v>-7.056</v>
      </c>
      <c r="U1053" s="148">
        <v>0</v>
      </c>
      <c r="V1053" s="148">
        <v>2.3300000000000001E-2</v>
      </c>
      <c r="W1053" s="148">
        <v>100.01</v>
      </c>
      <c r="X1053" s="148">
        <v>4</v>
      </c>
      <c r="Y1053" s="148">
        <v>0.47</v>
      </c>
    </row>
    <row r="1054" spans="11:25" x14ac:dyDescent="0.25">
      <c r="K1054" s="145" t="s">
        <v>1408</v>
      </c>
      <c r="L1054" s="145">
        <v>52</v>
      </c>
      <c r="M1054" s="145">
        <v>207546</v>
      </c>
      <c r="N1054" s="148">
        <v>1.8700000000000001E-2</v>
      </c>
      <c r="O1054" s="148">
        <v>0.67500000000000004</v>
      </c>
      <c r="P1054" s="148">
        <v>0.66599999999999904</v>
      </c>
      <c r="Q1054" s="148">
        <v>0.69199999999999995</v>
      </c>
      <c r="R1054" s="148">
        <v>11</v>
      </c>
      <c r="S1054" s="148">
        <v>0.111999999999999</v>
      </c>
      <c r="T1054" s="148">
        <v>-6.0670000000000002</v>
      </c>
      <c r="U1054" s="148">
        <v>1</v>
      </c>
      <c r="V1054" s="148">
        <v>2.7E-2</v>
      </c>
      <c r="W1054" s="148">
        <v>120.557999999999</v>
      </c>
      <c r="X1054" s="148">
        <v>4</v>
      </c>
      <c r="Y1054" s="148">
        <v>0.434</v>
      </c>
    </row>
    <row r="1055" spans="11:25" x14ac:dyDescent="0.25">
      <c r="K1055" s="145" t="s">
        <v>1409</v>
      </c>
      <c r="L1055" s="145">
        <v>53</v>
      </c>
      <c r="M1055" s="145">
        <v>522760</v>
      </c>
      <c r="N1055" s="148">
        <v>3.2300000000000002E-2</v>
      </c>
      <c r="O1055" s="148">
        <v>0.52900000000000003</v>
      </c>
      <c r="P1055" s="148">
        <v>0.66500000000000004</v>
      </c>
      <c r="Q1055" s="148">
        <v>1.11E-6</v>
      </c>
      <c r="R1055" s="148">
        <v>0</v>
      </c>
      <c r="S1055" s="148">
        <v>6.8000000000000005E-2</v>
      </c>
      <c r="T1055" s="148">
        <v>-8.6579999999999995</v>
      </c>
      <c r="U1055" s="148">
        <v>1</v>
      </c>
      <c r="V1055" s="148">
        <v>9.9699999999999997E-2</v>
      </c>
      <c r="W1055" s="148">
        <v>80.820999999999998</v>
      </c>
      <c r="X1055" s="148">
        <v>4</v>
      </c>
      <c r="Y1055" s="148">
        <v>0.61799999999999999</v>
      </c>
    </row>
    <row r="1056" spans="11:25" x14ac:dyDescent="0.25">
      <c r="K1056" s="145" t="s">
        <v>1327</v>
      </c>
      <c r="L1056" s="145">
        <v>7</v>
      </c>
      <c r="M1056" s="145">
        <v>267760</v>
      </c>
      <c r="N1056" s="148">
        <v>0.122</v>
      </c>
      <c r="O1056" s="148">
        <v>0.66700000000000004</v>
      </c>
      <c r="P1056" s="148">
        <v>0.877</v>
      </c>
      <c r="Q1056" s="148">
        <v>0</v>
      </c>
      <c r="R1056" s="148">
        <v>9</v>
      </c>
      <c r="S1056" s="148">
        <v>0.124</v>
      </c>
      <c r="T1056" s="148">
        <v>-4.5410000000000004</v>
      </c>
      <c r="U1056" s="148">
        <v>0</v>
      </c>
      <c r="V1056" s="148">
        <v>2.9100000000000001E-2</v>
      </c>
      <c r="W1056" s="148">
        <v>125.416</v>
      </c>
      <c r="X1056" s="148">
        <v>4</v>
      </c>
      <c r="Y1056" s="148">
        <v>0.81099999999999905</v>
      </c>
    </row>
    <row r="1057" spans="11:25" x14ac:dyDescent="0.25">
      <c r="K1057" s="145" t="s">
        <v>1410</v>
      </c>
      <c r="L1057" s="145">
        <v>11</v>
      </c>
      <c r="M1057" s="145">
        <v>209813</v>
      </c>
      <c r="N1057" s="148">
        <v>3.4099999999999999E-4</v>
      </c>
      <c r="O1057" s="148">
        <v>0.63700000000000001</v>
      </c>
      <c r="P1057" s="148">
        <v>0.84899999999999998</v>
      </c>
      <c r="Q1057" s="148">
        <v>3.8600000000000002E-2</v>
      </c>
      <c r="R1057" s="148">
        <v>1</v>
      </c>
      <c r="S1057" s="148">
        <v>0.14099999999999999</v>
      </c>
      <c r="T1057" s="148">
        <v>-6.8550000000000004</v>
      </c>
      <c r="U1057" s="148">
        <v>1</v>
      </c>
      <c r="V1057" s="148">
        <v>3.6200000000000003E-2</v>
      </c>
      <c r="W1057" s="148">
        <v>104.074</v>
      </c>
      <c r="X1057" s="148">
        <v>4</v>
      </c>
      <c r="Y1057" s="148">
        <v>0.93599999999999905</v>
      </c>
    </row>
    <row r="1058" spans="11:25" x14ac:dyDescent="0.25">
      <c r="K1058" s="145" t="s">
        <v>1411</v>
      </c>
      <c r="L1058" s="145">
        <v>6</v>
      </c>
      <c r="M1058" s="145">
        <v>224939</v>
      </c>
      <c r="N1058" s="148">
        <v>1.36E-4</v>
      </c>
      <c r="O1058" s="148">
        <v>0.45200000000000001</v>
      </c>
      <c r="P1058" s="148">
        <v>0.85</v>
      </c>
      <c r="Q1058" s="148">
        <v>0</v>
      </c>
      <c r="R1058" s="148">
        <v>7</v>
      </c>
      <c r="S1058" s="148">
        <v>9.8799999999999999E-2</v>
      </c>
      <c r="T1058" s="148">
        <v>-4.9180000000000001</v>
      </c>
      <c r="U1058" s="148">
        <v>1</v>
      </c>
      <c r="V1058" s="148">
        <v>5.0299999999999997E-2</v>
      </c>
      <c r="W1058" s="148">
        <v>118.1</v>
      </c>
      <c r="X1058" s="148">
        <v>4</v>
      </c>
      <c r="Y1058" s="148">
        <v>0.32400000000000001</v>
      </c>
    </row>
    <row r="1059" spans="11:25" x14ac:dyDescent="0.25">
      <c r="K1059" s="145" t="s">
        <v>1412</v>
      </c>
      <c r="L1059" s="145">
        <v>72</v>
      </c>
      <c r="M1059" s="145">
        <v>241840</v>
      </c>
      <c r="N1059" s="148">
        <v>0.36</v>
      </c>
      <c r="O1059" s="148">
        <v>0.61699999999999999</v>
      </c>
      <c r="P1059" s="148">
        <v>0.84</v>
      </c>
      <c r="Q1059" s="148">
        <v>8.8499999999999996E-5</v>
      </c>
      <c r="R1059" s="148">
        <v>4</v>
      </c>
      <c r="S1059" s="148">
        <v>0.17899999999999999</v>
      </c>
      <c r="T1059" s="148">
        <v>-4.0629999999999997</v>
      </c>
      <c r="U1059" s="148">
        <v>1</v>
      </c>
      <c r="V1059" s="148">
        <v>5.1200000000000002E-2</v>
      </c>
      <c r="W1059" s="148">
        <v>94.676000000000002</v>
      </c>
      <c r="X1059" s="148">
        <v>4</v>
      </c>
      <c r="Y1059" s="148">
        <v>0.56999999999999995</v>
      </c>
    </row>
    <row r="1060" spans="11:25" x14ac:dyDescent="0.25">
      <c r="K1060" s="145" t="s">
        <v>1413</v>
      </c>
      <c r="L1060" s="145">
        <v>11</v>
      </c>
      <c r="M1060" s="145">
        <v>197800</v>
      </c>
      <c r="N1060" s="148">
        <v>9.4299999999999995E-2</v>
      </c>
      <c r="O1060" s="148">
        <v>0.51400000000000001</v>
      </c>
      <c r="P1060" s="148">
        <v>0.88400000000000001</v>
      </c>
      <c r="Q1060" s="148">
        <v>1.5200000000000001E-6</v>
      </c>
      <c r="R1060" s="148">
        <v>7</v>
      </c>
      <c r="S1060" s="148">
        <v>6.54E-2</v>
      </c>
      <c r="T1060" s="148">
        <v>-3.7650000000000001</v>
      </c>
      <c r="U1060" s="148">
        <v>1</v>
      </c>
      <c r="V1060" s="148">
        <v>0.151</v>
      </c>
      <c r="W1060" s="148">
        <v>158.262</v>
      </c>
      <c r="X1060" s="148">
        <v>4</v>
      </c>
      <c r="Y1060" s="148">
        <v>0.89800000000000002</v>
      </c>
    </row>
    <row r="1061" spans="11:25" x14ac:dyDescent="0.25">
      <c r="K1061" s="145" t="s">
        <v>1414</v>
      </c>
      <c r="L1061" s="145">
        <v>83</v>
      </c>
      <c r="M1061" s="145">
        <v>200373</v>
      </c>
      <c r="N1061" s="148">
        <v>3.1899999999999998E-2</v>
      </c>
      <c r="O1061" s="148">
        <v>0.73099999999999998</v>
      </c>
      <c r="P1061" s="148">
        <v>0.86099999999999999</v>
      </c>
      <c r="Q1061" s="148">
        <v>0</v>
      </c>
      <c r="R1061" s="148">
        <v>11</v>
      </c>
      <c r="S1061" s="148">
        <v>8.2900000000000001E-2</v>
      </c>
      <c r="T1061" s="148">
        <v>-5.8810000000000002</v>
      </c>
      <c r="U1061" s="148">
        <v>1</v>
      </c>
      <c r="V1061" s="148">
        <v>3.2300000000000002E-2</v>
      </c>
      <c r="W1061" s="148">
        <v>104.033999999999</v>
      </c>
      <c r="X1061" s="148">
        <v>4</v>
      </c>
      <c r="Y1061" s="148">
        <v>0.78</v>
      </c>
    </row>
    <row r="1062" spans="11:25" x14ac:dyDescent="0.25">
      <c r="K1062" s="145" t="s">
        <v>1415</v>
      </c>
      <c r="L1062" s="145">
        <v>68</v>
      </c>
      <c r="M1062" s="145">
        <v>189333</v>
      </c>
      <c r="N1062" s="148">
        <v>8.9099999999999997E-4</v>
      </c>
      <c r="O1062" s="148">
        <v>0.48099999999999998</v>
      </c>
      <c r="P1062" s="148">
        <v>0.94</v>
      </c>
      <c r="Q1062" s="148">
        <v>0</v>
      </c>
      <c r="R1062" s="148">
        <v>7</v>
      </c>
      <c r="S1062" s="148">
        <v>9.3899999999999997E-2</v>
      </c>
      <c r="T1062" s="148">
        <v>-5.2039999999999997</v>
      </c>
      <c r="U1062" s="148">
        <v>1</v>
      </c>
      <c r="V1062" s="148">
        <v>6.6000000000000003E-2</v>
      </c>
      <c r="W1062" s="148">
        <v>96.492999999999995</v>
      </c>
      <c r="X1062" s="148">
        <v>4</v>
      </c>
      <c r="Y1062" s="148">
        <v>0.66</v>
      </c>
    </row>
    <row r="1063" spans="11:25" x14ac:dyDescent="0.25">
      <c r="K1063" s="145" t="s">
        <v>1416</v>
      </c>
      <c r="L1063" s="145">
        <v>60</v>
      </c>
      <c r="M1063" s="145">
        <v>132306</v>
      </c>
      <c r="N1063" s="148">
        <v>0.41699999999999998</v>
      </c>
      <c r="O1063" s="148">
        <v>0.56599999999999995</v>
      </c>
      <c r="P1063" s="148">
        <v>0.80400000000000005</v>
      </c>
      <c r="Q1063" s="148">
        <v>0</v>
      </c>
      <c r="R1063" s="148">
        <v>6</v>
      </c>
      <c r="S1063" s="148">
        <v>0.111999999999999</v>
      </c>
      <c r="T1063" s="148">
        <v>-5.7829999999999897</v>
      </c>
      <c r="U1063" s="148">
        <v>1</v>
      </c>
      <c r="V1063" s="148">
        <v>3.6400000000000002E-2</v>
      </c>
      <c r="W1063" s="148">
        <v>149.989</v>
      </c>
      <c r="X1063" s="148">
        <v>4</v>
      </c>
      <c r="Y1063" s="148">
        <v>0.85799999999999998</v>
      </c>
    </row>
    <row r="1064" spans="11:25" x14ac:dyDescent="0.25">
      <c r="K1064" s="145" t="s">
        <v>1417</v>
      </c>
      <c r="L1064" s="145">
        <v>4</v>
      </c>
      <c r="M1064" s="145">
        <v>208493</v>
      </c>
      <c r="N1064" s="148">
        <v>4.3700000000000003E-2</v>
      </c>
      <c r="O1064" s="148">
        <v>0.63700000000000001</v>
      </c>
      <c r="P1064" s="148">
        <v>0.84599999999999997</v>
      </c>
      <c r="Q1064" s="148">
        <v>0</v>
      </c>
      <c r="R1064" s="148">
        <v>1</v>
      </c>
      <c r="S1064" s="148">
        <v>0.105</v>
      </c>
      <c r="T1064" s="148">
        <v>-3.6629999999999998</v>
      </c>
      <c r="U1064" s="148">
        <v>1</v>
      </c>
      <c r="V1064" s="148">
        <v>3.4599999999999999E-2</v>
      </c>
      <c r="W1064" s="148">
        <v>103.119</v>
      </c>
      <c r="X1064" s="148">
        <v>4</v>
      </c>
      <c r="Y1064" s="148">
        <v>0.63400000000000001</v>
      </c>
    </row>
    <row r="1065" spans="11:25" x14ac:dyDescent="0.25">
      <c r="K1065" s="145" t="s">
        <v>1015</v>
      </c>
      <c r="L1065" s="145">
        <v>68</v>
      </c>
      <c r="M1065" s="145">
        <v>219466</v>
      </c>
      <c r="N1065" s="148">
        <v>0.114</v>
      </c>
      <c r="O1065" s="148">
        <v>0.48299999999999998</v>
      </c>
      <c r="P1065" s="148">
        <v>0.81799999999999995</v>
      </c>
      <c r="Q1065" s="148">
        <v>0</v>
      </c>
      <c r="R1065" s="148">
        <v>11</v>
      </c>
      <c r="S1065" s="148">
        <v>0.36699999999999999</v>
      </c>
      <c r="T1065" s="148">
        <v>-7.6660000000000004</v>
      </c>
      <c r="U1065" s="148">
        <v>1</v>
      </c>
      <c r="V1065" s="148">
        <v>4.4400000000000002E-2</v>
      </c>
      <c r="W1065" s="148">
        <v>175.66800000000001</v>
      </c>
      <c r="X1065" s="148">
        <v>4</v>
      </c>
      <c r="Y1065" s="148">
        <v>0.69099999999999995</v>
      </c>
    </row>
    <row r="1066" spans="11:25" x14ac:dyDescent="0.25">
      <c r="K1066" s="145" t="s">
        <v>1418</v>
      </c>
      <c r="L1066" s="145">
        <v>69</v>
      </c>
      <c r="M1066" s="145">
        <v>144333</v>
      </c>
      <c r="N1066" s="148">
        <v>0.218999999999999</v>
      </c>
      <c r="O1066" s="148">
        <v>0.70099999999999996</v>
      </c>
      <c r="P1066" s="148">
        <v>0.26100000000000001</v>
      </c>
      <c r="Q1066" s="148">
        <v>0</v>
      </c>
      <c r="R1066" s="148">
        <v>0</v>
      </c>
      <c r="S1066" s="148">
        <v>8.2100000000000006E-2</v>
      </c>
      <c r="T1066" s="148">
        <v>-19.846</v>
      </c>
      <c r="U1066" s="148">
        <v>1</v>
      </c>
      <c r="V1066" s="148">
        <v>9.3799999999999994E-2</v>
      </c>
      <c r="W1066" s="148">
        <v>97.042000000000002</v>
      </c>
      <c r="X1066" s="148">
        <v>4</v>
      </c>
      <c r="Y1066" s="148">
        <v>0.89</v>
      </c>
    </row>
    <row r="1067" spans="11:25" x14ac:dyDescent="0.25">
      <c r="K1067" s="145" t="s">
        <v>1419</v>
      </c>
      <c r="L1067" s="145">
        <v>8</v>
      </c>
      <c r="M1067" s="145">
        <v>215573</v>
      </c>
      <c r="N1067" s="148">
        <v>9.7099999999999999E-3</v>
      </c>
      <c r="O1067" s="148">
        <v>0.498</v>
      </c>
      <c r="P1067" s="148">
        <v>0.68500000000000005</v>
      </c>
      <c r="Q1067" s="148">
        <v>0.77500000000000002</v>
      </c>
      <c r="R1067" s="148">
        <v>3</v>
      </c>
      <c r="S1067" s="148">
        <v>0.36499999999999999</v>
      </c>
      <c r="T1067" s="148">
        <v>-11.795</v>
      </c>
      <c r="U1067" s="148">
        <v>1</v>
      </c>
      <c r="V1067" s="148">
        <v>3.9399999999999998E-2</v>
      </c>
      <c r="W1067" s="148">
        <v>112.49</v>
      </c>
      <c r="X1067" s="148">
        <v>4</v>
      </c>
      <c r="Y1067" s="148">
        <v>0.76500000000000001</v>
      </c>
    </row>
    <row r="1068" spans="11:25" x14ac:dyDescent="0.25">
      <c r="K1068" s="145" t="s">
        <v>1316</v>
      </c>
      <c r="L1068" s="145">
        <v>79</v>
      </c>
      <c r="M1068" s="145">
        <v>289906</v>
      </c>
      <c r="N1068" s="148">
        <v>1.33E-3</v>
      </c>
      <c r="O1068" s="148">
        <v>0.29099999999999998</v>
      </c>
      <c r="P1068" s="148">
        <v>0.79</v>
      </c>
      <c r="Q1068" s="148">
        <v>5.6099999999999997E-6</v>
      </c>
      <c r="R1068" s="148">
        <v>11</v>
      </c>
      <c r="S1068" s="148">
        <v>8.1100000000000005E-2</v>
      </c>
      <c r="T1068" s="148">
        <v>-5.6829999999999998</v>
      </c>
      <c r="U1068" s="148">
        <v>0</v>
      </c>
      <c r="V1068" s="148">
        <v>3.6299999999999999E-2</v>
      </c>
      <c r="W1068" s="148">
        <v>155.667</v>
      </c>
      <c r="X1068" s="148">
        <v>3</v>
      </c>
      <c r="Y1068" s="148">
        <v>0.51300000000000001</v>
      </c>
    </row>
    <row r="1069" spans="11:25" x14ac:dyDescent="0.25">
      <c r="K1069" s="145" t="s">
        <v>1420</v>
      </c>
      <c r="L1069" s="145">
        <v>6</v>
      </c>
      <c r="M1069" s="145">
        <v>164466</v>
      </c>
      <c r="N1069" s="148">
        <v>2.7099999999999999E-2</v>
      </c>
      <c r="O1069" s="148">
        <v>0.48</v>
      </c>
      <c r="P1069" s="148">
        <v>0.89099999999999902</v>
      </c>
      <c r="Q1069" s="148">
        <v>3.2399999999999999E-6</v>
      </c>
      <c r="R1069" s="148">
        <v>2</v>
      </c>
      <c r="S1069" s="148">
        <v>0.185</v>
      </c>
      <c r="T1069" s="148">
        <v>-5.0010000000000003</v>
      </c>
      <c r="U1069" s="148">
        <v>1</v>
      </c>
      <c r="V1069" s="148">
        <v>3.32E-2</v>
      </c>
      <c r="W1069" s="148">
        <v>123.961</v>
      </c>
      <c r="X1069" s="148">
        <v>4</v>
      </c>
      <c r="Y1069" s="148">
        <v>0.66200000000000003</v>
      </c>
    </row>
    <row r="1070" spans="11:25" x14ac:dyDescent="0.25">
      <c r="K1070" s="145" t="s">
        <v>1421</v>
      </c>
      <c r="L1070" s="145">
        <v>59</v>
      </c>
      <c r="M1070" s="145">
        <v>235173</v>
      </c>
      <c r="N1070" s="148">
        <v>0.25</v>
      </c>
      <c r="O1070" s="148">
        <v>0.57999999999999996</v>
      </c>
      <c r="P1070" s="148">
        <v>0.57499999999999996</v>
      </c>
      <c r="Q1070" s="148">
        <v>1.8300000000000001E-5</v>
      </c>
      <c r="R1070" s="148">
        <v>3</v>
      </c>
      <c r="S1070" s="148">
        <v>8.1299999999999997E-2</v>
      </c>
      <c r="T1070" s="148">
        <v>-7.72</v>
      </c>
      <c r="U1070" s="148">
        <v>1</v>
      </c>
      <c r="V1070" s="148">
        <v>2.3099999999999999E-2</v>
      </c>
      <c r="W1070" s="148">
        <v>92.933999999999997</v>
      </c>
      <c r="X1070" s="148">
        <v>4</v>
      </c>
      <c r="Y1070" s="148">
        <v>0.37</v>
      </c>
    </row>
    <row r="1071" spans="11:25" x14ac:dyDescent="0.25">
      <c r="K1071" s="145" t="s">
        <v>1422</v>
      </c>
      <c r="L1071" s="145">
        <v>68</v>
      </c>
      <c r="M1071" s="145">
        <v>191506</v>
      </c>
      <c r="N1071" s="148">
        <v>0.156</v>
      </c>
      <c r="O1071" s="148">
        <v>0.49099999999999999</v>
      </c>
      <c r="P1071" s="148">
        <v>0.94199999999999995</v>
      </c>
      <c r="Q1071" s="148">
        <v>0</v>
      </c>
      <c r="R1071" s="148">
        <v>7</v>
      </c>
      <c r="S1071" s="148">
        <v>0.36699999999999999</v>
      </c>
      <c r="T1071" s="148">
        <v>-5.3329999999999904</v>
      </c>
      <c r="U1071" s="148">
        <v>1</v>
      </c>
      <c r="V1071" s="148">
        <v>0.13200000000000001</v>
      </c>
      <c r="W1071" s="148">
        <v>100.446</v>
      </c>
      <c r="X1071" s="148">
        <v>4</v>
      </c>
      <c r="Y1071" s="148">
        <v>0.38700000000000001</v>
      </c>
    </row>
    <row r="1072" spans="11:25" x14ac:dyDescent="0.25">
      <c r="K1072" s="145" t="s">
        <v>1167</v>
      </c>
      <c r="L1072" s="145">
        <v>67</v>
      </c>
      <c r="M1072" s="145">
        <v>246933</v>
      </c>
      <c r="N1072" s="148">
        <v>2.5999999999999999E-2</v>
      </c>
      <c r="O1072" s="148">
        <v>0.38299999999999901</v>
      </c>
      <c r="P1072" s="148">
        <v>0.89300000000000002</v>
      </c>
      <c r="Q1072" s="148">
        <v>0</v>
      </c>
      <c r="R1072" s="148">
        <v>7</v>
      </c>
      <c r="S1072" s="148">
        <v>2.5100000000000001E-2</v>
      </c>
      <c r="T1072" s="148">
        <v>-8.6379999999999999</v>
      </c>
      <c r="U1072" s="148">
        <v>1</v>
      </c>
      <c r="V1072" s="148">
        <v>3.6999999999999998E-2</v>
      </c>
      <c r="W1072" s="148">
        <v>205.54400000000001</v>
      </c>
      <c r="X1072" s="148">
        <v>4</v>
      </c>
      <c r="Y1072" s="148">
        <v>0.80299999999999905</v>
      </c>
    </row>
    <row r="1073" spans="11:25" x14ac:dyDescent="0.25">
      <c r="K1073" s="145" t="s">
        <v>1423</v>
      </c>
      <c r="L1073" s="145">
        <v>67</v>
      </c>
      <c r="M1073" s="145">
        <v>306040</v>
      </c>
      <c r="N1073" s="148">
        <v>0.29399999999999998</v>
      </c>
      <c r="O1073" s="148">
        <v>0.54</v>
      </c>
      <c r="P1073" s="148">
        <v>0.42299999999999999</v>
      </c>
      <c r="Q1073" s="148">
        <v>8.8400000000000006E-2</v>
      </c>
      <c r="R1073" s="148">
        <v>6</v>
      </c>
      <c r="S1073" s="148">
        <v>0.152</v>
      </c>
      <c r="T1073" s="148">
        <v>-8.7989999999999995</v>
      </c>
      <c r="U1073" s="148">
        <v>1</v>
      </c>
      <c r="V1073" s="148">
        <v>2.8299999999999999E-2</v>
      </c>
      <c r="W1073" s="148">
        <v>150.13499999999999</v>
      </c>
      <c r="X1073" s="148">
        <v>4</v>
      </c>
      <c r="Y1073" s="148">
        <v>0.35299999999999998</v>
      </c>
    </row>
    <row r="1074" spans="11:25" x14ac:dyDescent="0.25">
      <c r="K1074" s="145" t="s">
        <v>1424</v>
      </c>
      <c r="L1074" s="145">
        <v>61</v>
      </c>
      <c r="M1074" s="145">
        <v>280093</v>
      </c>
      <c r="N1074" s="148">
        <v>7.2099999999999997E-2</v>
      </c>
      <c r="O1074" s="148">
        <v>0.57999999999999996</v>
      </c>
      <c r="P1074" s="148">
        <v>0.89900000000000002</v>
      </c>
      <c r="Q1074" s="148">
        <v>0</v>
      </c>
      <c r="R1074" s="148">
        <v>7</v>
      </c>
      <c r="S1074" s="148">
        <v>9.4200000000000006E-2</v>
      </c>
      <c r="T1074" s="148">
        <v>-5.5029999999999903</v>
      </c>
      <c r="U1074" s="148">
        <v>1</v>
      </c>
      <c r="V1074" s="148">
        <v>8.1799999999999998E-2</v>
      </c>
      <c r="W1074" s="148">
        <v>152.31100000000001</v>
      </c>
      <c r="X1074" s="148">
        <v>4</v>
      </c>
      <c r="Y1074" s="148">
        <v>0.84699999999999998</v>
      </c>
    </row>
    <row r="1075" spans="11:25" x14ac:dyDescent="0.25">
      <c r="K1075" s="145" t="s">
        <v>1425</v>
      </c>
      <c r="L1075" s="145">
        <v>52</v>
      </c>
      <c r="M1075" s="145">
        <v>329866</v>
      </c>
      <c r="N1075" s="148">
        <v>2.1100000000000001E-2</v>
      </c>
      <c r="O1075" s="148">
        <v>0.626</v>
      </c>
      <c r="P1075" s="148">
        <v>0.73099999999999998</v>
      </c>
      <c r="Q1075" s="148">
        <v>2.31E-3</v>
      </c>
      <c r="R1075" s="148">
        <v>7</v>
      </c>
      <c r="S1075" s="148">
        <v>0.249</v>
      </c>
      <c r="T1075" s="148">
        <v>-8</v>
      </c>
      <c r="U1075" s="148">
        <v>1</v>
      </c>
      <c r="V1075" s="148">
        <v>4.5499999999999999E-2</v>
      </c>
      <c r="W1075" s="148">
        <v>79.971000000000004</v>
      </c>
      <c r="X1075" s="148">
        <v>4</v>
      </c>
      <c r="Y1075" s="148">
        <v>0.54500000000000004</v>
      </c>
    </row>
    <row r="1076" spans="11:25" x14ac:dyDescent="0.25">
      <c r="K1076" s="145" t="s">
        <v>1426</v>
      </c>
      <c r="L1076" s="145">
        <v>66</v>
      </c>
      <c r="M1076" s="145">
        <v>289440</v>
      </c>
      <c r="N1076" s="148">
        <v>0.11899999999999999</v>
      </c>
      <c r="O1076" s="148">
        <v>0.76500000000000001</v>
      </c>
      <c r="P1076" s="148">
        <v>0.502</v>
      </c>
      <c r="Q1076" s="148">
        <v>1.1000000000000001E-3</v>
      </c>
      <c r="R1076" s="148">
        <v>9</v>
      </c>
      <c r="S1076" s="148">
        <v>0.17100000000000001</v>
      </c>
      <c r="T1076" s="148">
        <v>-7.3929999999999998</v>
      </c>
      <c r="U1076" s="148">
        <v>1</v>
      </c>
      <c r="V1076" s="148">
        <v>3.2099999999999997E-2</v>
      </c>
      <c r="W1076" s="148">
        <v>144.20400000000001</v>
      </c>
      <c r="X1076" s="148">
        <v>4</v>
      </c>
      <c r="Y1076" s="148">
        <v>0.83599999999999997</v>
      </c>
    </row>
    <row r="1077" spans="11:25" x14ac:dyDescent="0.25">
      <c r="K1077" s="145" t="s">
        <v>1354</v>
      </c>
      <c r="L1077" s="145">
        <v>66</v>
      </c>
      <c r="M1077" s="145">
        <v>218706</v>
      </c>
      <c r="N1077" s="148">
        <v>3.9899999999999998E-2</v>
      </c>
      <c r="O1077" s="148">
        <v>0.63100000000000001</v>
      </c>
      <c r="P1077" s="148">
        <v>0.75599999999999901</v>
      </c>
      <c r="Q1077" s="148">
        <v>4.3699999999999998E-5</v>
      </c>
      <c r="R1077" s="148">
        <v>8</v>
      </c>
      <c r="S1077" s="148">
        <v>9.2399999999999996E-2</v>
      </c>
      <c r="T1077" s="148">
        <v>-6.3779999999999903</v>
      </c>
      <c r="U1077" s="148">
        <v>1</v>
      </c>
      <c r="V1077" s="148">
        <v>3.7600000000000001E-2</v>
      </c>
      <c r="W1077" s="148">
        <v>137.03899999999999</v>
      </c>
      <c r="X1077" s="148">
        <v>4</v>
      </c>
      <c r="Y1077" s="148">
        <v>0.67099999999999904</v>
      </c>
    </row>
    <row r="1078" spans="11:25" x14ac:dyDescent="0.25">
      <c r="K1078" s="145" t="s">
        <v>1427</v>
      </c>
      <c r="L1078" s="145">
        <v>77</v>
      </c>
      <c r="M1078" s="145">
        <v>274706</v>
      </c>
      <c r="N1078" s="148">
        <v>7.8299999999999995E-2</v>
      </c>
      <c r="O1078" s="148">
        <v>0.439</v>
      </c>
      <c r="P1078" s="148">
        <v>0.434</v>
      </c>
      <c r="Q1078" s="148">
        <v>4.8699999999999998E-5</v>
      </c>
      <c r="R1078" s="148">
        <v>7</v>
      </c>
      <c r="S1078" s="148">
        <v>0.14000000000000001</v>
      </c>
      <c r="T1078" s="148">
        <v>-14.917999999999999</v>
      </c>
      <c r="U1078" s="148">
        <v>1</v>
      </c>
      <c r="V1078" s="148">
        <v>2.6499999999999999E-2</v>
      </c>
      <c r="W1078" s="148">
        <v>94.844999999999999</v>
      </c>
      <c r="X1078" s="148">
        <v>4</v>
      </c>
      <c r="Y1078" s="148">
        <v>0.20399999999999999</v>
      </c>
    </row>
    <row r="1079" spans="11:25" x14ac:dyDescent="0.25">
      <c r="K1079" s="145" t="s">
        <v>1428</v>
      </c>
      <c r="L1079" s="145">
        <v>60</v>
      </c>
      <c r="M1079" s="145">
        <v>225933</v>
      </c>
      <c r="N1079" s="148">
        <v>0.25</v>
      </c>
      <c r="O1079" s="148">
        <v>0.29499999999999998</v>
      </c>
      <c r="P1079" s="148">
        <v>0.59299999999999997</v>
      </c>
      <c r="Q1079" s="148">
        <v>0</v>
      </c>
      <c r="R1079" s="148">
        <v>11</v>
      </c>
      <c r="S1079" s="148">
        <v>0.23599999999999999</v>
      </c>
      <c r="T1079" s="148">
        <v>-7.5720000000000001</v>
      </c>
      <c r="U1079" s="148">
        <v>1</v>
      </c>
      <c r="V1079" s="148">
        <v>5.5500000000000001E-2</v>
      </c>
      <c r="W1079" s="148">
        <v>85.481999999999999</v>
      </c>
      <c r="X1079" s="148">
        <v>4</v>
      </c>
      <c r="Y1079" s="148">
        <v>0.37</v>
      </c>
    </row>
    <row r="1080" spans="11:25" x14ac:dyDescent="0.25">
      <c r="K1080" s="145" t="s">
        <v>1429</v>
      </c>
      <c r="L1080" s="145">
        <v>68</v>
      </c>
      <c r="M1080" s="145">
        <v>257373</v>
      </c>
      <c r="N1080" s="148">
        <v>0.12</v>
      </c>
      <c r="O1080" s="148">
        <v>0.628</v>
      </c>
      <c r="P1080" s="148">
        <v>0.82899999999999996</v>
      </c>
      <c r="Q1080" s="148">
        <v>0</v>
      </c>
      <c r="R1080" s="148">
        <v>2</v>
      </c>
      <c r="S1080" s="148">
        <v>9.6999999999999906E-2</v>
      </c>
      <c r="T1080" s="148">
        <v>-5.484</v>
      </c>
      <c r="U1080" s="148">
        <v>1</v>
      </c>
      <c r="V1080" s="148">
        <v>2.93E-2</v>
      </c>
      <c r="W1080" s="148">
        <v>110.377</v>
      </c>
      <c r="X1080" s="148">
        <v>4</v>
      </c>
      <c r="Y1080" s="148">
        <v>0.503</v>
      </c>
    </row>
    <row r="1081" spans="11:25" x14ac:dyDescent="0.25">
      <c r="K1081" s="145" t="s">
        <v>1340</v>
      </c>
      <c r="L1081" s="145">
        <v>68</v>
      </c>
      <c r="M1081" s="145">
        <v>316466</v>
      </c>
      <c r="N1081" s="148">
        <v>0.122</v>
      </c>
      <c r="O1081" s="148">
        <v>0.54100000000000004</v>
      </c>
      <c r="P1081" s="148">
        <v>0.67700000000000005</v>
      </c>
      <c r="Q1081" s="148">
        <v>1.9099999999999999E-2</v>
      </c>
      <c r="R1081" s="148">
        <v>4</v>
      </c>
      <c r="S1081" s="148">
        <v>9.3799999999999994E-2</v>
      </c>
      <c r="T1081" s="148">
        <v>-10.763999999999999</v>
      </c>
      <c r="U1081" s="148">
        <v>1</v>
      </c>
      <c r="V1081" s="148">
        <v>3.73E-2</v>
      </c>
      <c r="W1081" s="148">
        <v>101.1</v>
      </c>
      <c r="X1081" s="148">
        <v>4</v>
      </c>
      <c r="Y1081" s="148">
        <v>0.55500000000000005</v>
      </c>
    </row>
    <row r="1082" spans="11:25" x14ac:dyDescent="0.25">
      <c r="K1082" s="145" t="s">
        <v>1430</v>
      </c>
      <c r="L1082" s="145">
        <v>60</v>
      </c>
      <c r="M1082" s="145">
        <v>291906</v>
      </c>
      <c r="N1082" s="148">
        <v>1.0500000000000001E-2</v>
      </c>
      <c r="O1082" s="148">
        <v>0.46100000000000002</v>
      </c>
      <c r="P1082" s="148">
        <v>0.80200000000000005</v>
      </c>
      <c r="Q1082" s="148">
        <v>2.1800000000000001E-5</v>
      </c>
      <c r="R1082" s="148">
        <v>2</v>
      </c>
      <c r="S1082" s="148">
        <v>0.253</v>
      </c>
      <c r="T1082" s="148">
        <v>-4.2789999999999999</v>
      </c>
      <c r="U1082" s="148">
        <v>1</v>
      </c>
      <c r="V1082" s="148">
        <v>2.8999999999999901E-2</v>
      </c>
      <c r="W1082" s="148">
        <v>100.179</v>
      </c>
      <c r="X1082" s="148">
        <v>4</v>
      </c>
      <c r="Y1082" s="148">
        <v>0.38400000000000001</v>
      </c>
    </row>
    <row r="1083" spans="11:25" x14ac:dyDescent="0.25">
      <c r="K1083" s="145" t="s">
        <v>1431</v>
      </c>
      <c r="L1083" s="145">
        <v>49</v>
      </c>
      <c r="M1083" s="145">
        <v>202293</v>
      </c>
      <c r="N1083" s="148">
        <v>2.7300000000000001E-2</v>
      </c>
      <c r="O1083" s="148">
        <v>0.40600000000000003</v>
      </c>
      <c r="P1083" s="148">
        <v>0.88800000000000001</v>
      </c>
      <c r="Q1083" s="148">
        <v>0</v>
      </c>
      <c r="R1083" s="148">
        <v>6</v>
      </c>
      <c r="S1083" s="148">
        <v>8.48E-2</v>
      </c>
      <c r="T1083" s="148">
        <v>-4.2039999999999997</v>
      </c>
      <c r="U1083" s="148">
        <v>1</v>
      </c>
      <c r="V1083" s="148">
        <v>0.13100000000000001</v>
      </c>
      <c r="W1083" s="148">
        <v>159.386</v>
      </c>
      <c r="X1083" s="148">
        <v>4</v>
      </c>
      <c r="Y1083" s="148">
        <v>0.59199999999999997</v>
      </c>
    </row>
    <row r="1084" spans="11:25" x14ac:dyDescent="0.25">
      <c r="K1084" s="145" t="s">
        <v>1349</v>
      </c>
      <c r="L1084" s="145">
        <v>75</v>
      </c>
      <c r="M1084" s="145">
        <v>193893</v>
      </c>
      <c r="N1084" s="148">
        <v>6.4600000000000005E-2</v>
      </c>
      <c r="O1084" s="148">
        <v>0.64</v>
      </c>
      <c r="P1084" s="148">
        <v>0.60199999999999998</v>
      </c>
      <c r="Q1084" s="148">
        <v>0</v>
      </c>
      <c r="R1084" s="148">
        <v>9</v>
      </c>
      <c r="S1084" s="148">
        <v>0.375</v>
      </c>
      <c r="T1084" s="148">
        <v>-7.9020000000000001</v>
      </c>
      <c r="U1084" s="148">
        <v>1</v>
      </c>
      <c r="V1084" s="148">
        <v>2.9899999999999999E-2</v>
      </c>
      <c r="W1084" s="148">
        <v>111.87</v>
      </c>
      <c r="X1084" s="148">
        <v>4</v>
      </c>
      <c r="Y1084" s="148">
        <v>0.95099999999999996</v>
      </c>
    </row>
    <row r="1085" spans="11:25" x14ac:dyDescent="0.25">
      <c r="K1085" s="145" t="s">
        <v>1432</v>
      </c>
      <c r="L1085" s="145">
        <v>59</v>
      </c>
      <c r="M1085" s="145">
        <v>258133</v>
      </c>
      <c r="N1085" s="148">
        <v>3.3600000000000001E-3</v>
      </c>
      <c r="O1085" s="148">
        <v>0.58799999999999997</v>
      </c>
      <c r="P1085" s="148">
        <v>0.80400000000000005</v>
      </c>
      <c r="Q1085" s="148">
        <v>1.72E-3</v>
      </c>
      <c r="R1085" s="148">
        <v>11</v>
      </c>
      <c r="S1085" s="148">
        <v>3.5799999999999998E-2</v>
      </c>
      <c r="T1085" s="148">
        <v>-4.0060000000000002</v>
      </c>
      <c r="U1085" s="148">
        <v>1</v>
      </c>
      <c r="V1085" s="148">
        <v>3.3300000000000003E-2</v>
      </c>
      <c r="W1085" s="148">
        <v>120.015</v>
      </c>
      <c r="X1085" s="148">
        <v>4</v>
      </c>
      <c r="Y1085" s="148">
        <v>0.73599999999999999</v>
      </c>
    </row>
    <row r="1086" spans="11:25" x14ac:dyDescent="0.25">
      <c r="K1086" s="145" t="s">
        <v>1325</v>
      </c>
      <c r="L1086" s="145">
        <v>65</v>
      </c>
      <c r="M1086" s="145">
        <v>269466</v>
      </c>
      <c r="N1086" s="148">
        <v>7.5700000000000003E-2</v>
      </c>
      <c r="O1086" s="148">
        <v>0.57099999999999995</v>
      </c>
      <c r="P1086" s="148">
        <v>0.505</v>
      </c>
      <c r="Q1086" s="148">
        <v>1.04E-5</v>
      </c>
      <c r="R1086" s="148">
        <v>1</v>
      </c>
      <c r="S1086" s="148">
        <v>0.109</v>
      </c>
      <c r="T1086" s="148">
        <v>-9.3119999999999994</v>
      </c>
      <c r="U1086" s="148">
        <v>0</v>
      </c>
      <c r="V1086" s="148">
        <v>2.3800000000000002E-2</v>
      </c>
      <c r="W1086" s="148">
        <v>99.561999999999998</v>
      </c>
      <c r="X1086" s="148">
        <v>4</v>
      </c>
      <c r="Y1086" s="148">
        <v>0.27600000000000002</v>
      </c>
    </row>
    <row r="1087" spans="11:25" x14ac:dyDescent="0.25">
      <c r="K1087" s="145" t="s">
        <v>1433</v>
      </c>
      <c r="L1087" s="145">
        <v>15</v>
      </c>
      <c r="M1087" s="145">
        <v>266493</v>
      </c>
      <c r="N1087" s="148">
        <v>3.6499999999999998E-2</v>
      </c>
      <c r="O1087" s="148">
        <v>0.44700000000000001</v>
      </c>
      <c r="P1087" s="148">
        <v>0.33700000000000002</v>
      </c>
      <c r="Q1087" s="148">
        <v>1.24E-3</v>
      </c>
      <c r="R1087" s="148">
        <v>5</v>
      </c>
      <c r="S1087" s="148">
        <v>9.4500000000000001E-2</v>
      </c>
      <c r="T1087" s="148">
        <v>-11.401999999999999</v>
      </c>
      <c r="U1087" s="148">
        <v>1</v>
      </c>
      <c r="V1087" s="148">
        <v>3.2500000000000001E-2</v>
      </c>
      <c r="W1087" s="148">
        <v>114.422</v>
      </c>
      <c r="X1087" s="148">
        <v>4</v>
      </c>
      <c r="Y1087" s="148">
        <v>8.2699999999999996E-2</v>
      </c>
    </row>
    <row r="1088" spans="11:25" x14ac:dyDescent="0.25">
      <c r="K1088" s="145" t="s">
        <v>1434</v>
      </c>
      <c r="L1088" s="145">
        <v>63</v>
      </c>
      <c r="M1088" s="145">
        <v>179600</v>
      </c>
      <c r="N1088" s="148">
        <v>9.4999999999999998E-3</v>
      </c>
      <c r="O1088" s="148">
        <v>0.45600000000000002</v>
      </c>
      <c r="P1088" s="148">
        <v>0.752</v>
      </c>
      <c r="Q1088" s="148">
        <v>1.4499999999999999E-3</v>
      </c>
      <c r="R1088" s="148">
        <v>11</v>
      </c>
      <c r="S1088" s="148">
        <v>5.7299999999999997E-2</v>
      </c>
      <c r="T1088" s="148">
        <v>-8.1210000000000004</v>
      </c>
      <c r="U1088" s="148">
        <v>0</v>
      </c>
      <c r="V1088" s="148">
        <v>0.09</v>
      </c>
      <c r="W1088" s="148">
        <v>183.56899999999999</v>
      </c>
      <c r="X1088" s="148">
        <v>4</v>
      </c>
      <c r="Y1088" s="148">
        <v>0.89700000000000002</v>
      </c>
    </row>
    <row r="1089" spans="11:25" x14ac:dyDescent="0.25">
      <c r="K1089" s="145" t="s">
        <v>1435</v>
      </c>
      <c r="L1089" s="145">
        <v>66</v>
      </c>
      <c r="M1089" s="145">
        <v>194760</v>
      </c>
      <c r="N1089" s="148">
        <v>9.0800000000000006E-2</v>
      </c>
      <c r="O1089" s="148">
        <v>0.42499999999999999</v>
      </c>
      <c r="P1089" s="148">
        <v>0.93599999999999905</v>
      </c>
      <c r="Q1089" s="148">
        <v>4.6899999999999997E-3</v>
      </c>
      <c r="R1089" s="148">
        <v>4</v>
      </c>
      <c r="S1089" s="148">
        <v>0.20100000000000001</v>
      </c>
      <c r="T1089" s="148">
        <v>-5.3540000000000001</v>
      </c>
      <c r="U1089" s="148">
        <v>1</v>
      </c>
      <c r="V1089" s="148">
        <v>0.14499999999999999</v>
      </c>
      <c r="W1089" s="148">
        <v>182.31799999999899</v>
      </c>
      <c r="X1089" s="148">
        <v>4</v>
      </c>
      <c r="Y1089" s="148">
        <v>0.66500000000000004</v>
      </c>
    </row>
    <row r="1090" spans="11:25" x14ac:dyDescent="0.25">
      <c r="K1090" s="145" t="s">
        <v>1436</v>
      </c>
      <c r="L1090" s="145">
        <v>55</v>
      </c>
      <c r="M1090" s="145">
        <v>299733</v>
      </c>
      <c r="N1090" s="148">
        <v>1.8699999999999999E-3</v>
      </c>
      <c r="O1090" s="148">
        <v>0.55200000000000005</v>
      </c>
      <c r="P1090" s="148">
        <v>0.64500000000000002</v>
      </c>
      <c r="Q1090" s="148">
        <v>1.3799999999999999E-6</v>
      </c>
      <c r="R1090" s="148">
        <v>7</v>
      </c>
      <c r="S1090" s="148">
        <v>4.24E-2</v>
      </c>
      <c r="T1090" s="148">
        <v>-6.5949999999999998</v>
      </c>
      <c r="U1090" s="148">
        <v>1</v>
      </c>
      <c r="V1090" s="148">
        <v>2.6800000000000001E-2</v>
      </c>
      <c r="W1090" s="148">
        <v>89.517999999999901</v>
      </c>
      <c r="X1090" s="148">
        <v>4</v>
      </c>
      <c r="Y1090" s="148">
        <v>0.58799999999999997</v>
      </c>
    </row>
    <row r="1091" spans="11:25" x14ac:dyDescent="0.25">
      <c r="K1091" s="145" t="s">
        <v>1437</v>
      </c>
      <c r="L1091" s="145">
        <v>72</v>
      </c>
      <c r="M1091" s="145">
        <v>159586</v>
      </c>
      <c r="N1091" s="148">
        <v>6.11E-3</v>
      </c>
      <c r="O1091" s="148">
        <v>0.53500000000000003</v>
      </c>
      <c r="P1091" s="148">
        <v>0.93099999999999905</v>
      </c>
      <c r="Q1091" s="148">
        <v>7.2600000000000003E-5</v>
      </c>
      <c r="R1091" s="148">
        <v>8</v>
      </c>
      <c r="S1091" s="148">
        <v>8.8700000000000001E-2</v>
      </c>
      <c r="T1091" s="148">
        <v>-4.0119999999999996</v>
      </c>
      <c r="U1091" s="148">
        <v>1</v>
      </c>
      <c r="V1091" s="148">
        <v>4.5100000000000001E-2</v>
      </c>
      <c r="W1091" s="148">
        <v>120.958</v>
      </c>
      <c r="X1091" s="148">
        <v>4</v>
      </c>
      <c r="Y1091" s="148">
        <v>0.82499999999999996</v>
      </c>
    </row>
    <row r="1092" spans="11:25" x14ac:dyDescent="0.25">
      <c r="K1092" s="145" t="s">
        <v>1438</v>
      </c>
      <c r="L1092" s="145">
        <v>20</v>
      </c>
      <c r="M1092" s="145">
        <v>171066</v>
      </c>
      <c r="N1092" s="148">
        <v>1.72E-2</v>
      </c>
      <c r="O1092" s="148">
        <v>0.79500000000000004</v>
      </c>
      <c r="P1092" s="148">
        <v>0.70599999999999996</v>
      </c>
      <c r="Q1092" s="148">
        <v>3.8400000000000001E-4</v>
      </c>
      <c r="R1092" s="148">
        <v>7</v>
      </c>
      <c r="S1092" s="148">
        <v>0.32600000000000001</v>
      </c>
      <c r="T1092" s="148">
        <v>-7.4939999999999998</v>
      </c>
      <c r="U1092" s="148">
        <v>1</v>
      </c>
      <c r="V1092" s="148">
        <v>0.10099999999999899</v>
      </c>
      <c r="W1092" s="148">
        <v>95.592999999999904</v>
      </c>
      <c r="X1092" s="148">
        <v>4</v>
      </c>
      <c r="Y1092" s="148">
        <v>0.623</v>
      </c>
    </row>
    <row r="1093" spans="11:25" x14ac:dyDescent="0.25">
      <c r="K1093" s="145" t="s">
        <v>1439</v>
      </c>
      <c r="L1093" s="145">
        <v>75</v>
      </c>
      <c r="M1093" s="145">
        <v>258732</v>
      </c>
      <c r="N1093" s="148">
        <v>4.5300000000000001E-4</v>
      </c>
      <c r="O1093" s="148">
        <v>0.372</v>
      </c>
      <c r="P1093" s="148">
        <v>0.86499999999999999</v>
      </c>
      <c r="Q1093" s="148">
        <v>0</v>
      </c>
      <c r="R1093" s="148">
        <v>2</v>
      </c>
      <c r="S1093" s="148">
        <v>0.23399999999999899</v>
      </c>
      <c r="T1093" s="148">
        <v>-4.9180000000000001</v>
      </c>
      <c r="U1093" s="148">
        <v>1</v>
      </c>
      <c r="V1093" s="148">
        <v>3.8100000000000002E-2</v>
      </c>
      <c r="W1093" s="148">
        <v>174.53</v>
      </c>
      <c r="X1093" s="148">
        <v>4</v>
      </c>
      <c r="Y1093" s="148">
        <v>0.47799999999999998</v>
      </c>
    </row>
    <row r="1094" spans="11:25" x14ac:dyDescent="0.25">
      <c r="K1094" s="145" t="s">
        <v>1440</v>
      </c>
      <c r="L1094" s="145">
        <v>24</v>
      </c>
      <c r="M1094" s="145">
        <v>204753</v>
      </c>
      <c r="N1094" s="148">
        <v>0.11599999999999901</v>
      </c>
      <c r="O1094" s="148">
        <v>0.52900000000000003</v>
      </c>
      <c r="P1094" s="148">
        <v>0.74099999999999999</v>
      </c>
      <c r="Q1094" s="148">
        <v>1.2300000000000001E-6</v>
      </c>
      <c r="R1094" s="148">
        <v>3</v>
      </c>
      <c r="S1094" s="148">
        <v>7.3599999999999999E-2</v>
      </c>
      <c r="T1094" s="148">
        <v>-5.6609999999999996</v>
      </c>
      <c r="U1094" s="148">
        <v>1</v>
      </c>
      <c r="V1094" s="148">
        <v>2.6800000000000001E-2</v>
      </c>
      <c r="W1094" s="148">
        <v>100.003999999999</v>
      </c>
      <c r="X1094" s="148">
        <v>4</v>
      </c>
      <c r="Y1094" s="148">
        <v>0.45500000000000002</v>
      </c>
    </row>
    <row r="1095" spans="11:25" x14ac:dyDescent="0.25">
      <c r="K1095" s="145" t="s">
        <v>1441</v>
      </c>
      <c r="L1095" s="145">
        <v>55</v>
      </c>
      <c r="M1095" s="145">
        <v>241600</v>
      </c>
      <c r="N1095" s="148">
        <v>0.36799999999999999</v>
      </c>
      <c r="O1095" s="148">
        <v>0.54</v>
      </c>
      <c r="P1095" s="148">
        <v>0.67700000000000005</v>
      </c>
      <c r="Q1095" s="148">
        <v>0</v>
      </c>
      <c r="R1095" s="148">
        <v>9</v>
      </c>
      <c r="S1095" s="148">
        <v>0.22399999999999901</v>
      </c>
      <c r="T1095" s="148">
        <v>-6.3490000000000002</v>
      </c>
      <c r="U1095" s="148">
        <v>1</v>
      </c>
      <c r="V1095" s="148">
        <v>2.86E-2</v>
      </c>
      <c r="W1095" s="148">
        <v>98.338999999999999</v>
      </c>
      <c r="X1095" s="148">
        <v>4</v>
      </c>
      <c r="Y1095" s="148">
        <v>0.748</v>
      </c>
    </row>
    <row r="1096" spans="11:25" x14ac:dyDescent="0.25">
      <c r="K1096" s="145" t="s">
        <v>1442</v>
      </c>
      <c r="L1096" s="145">
        <v>65</v>
      </c>
      <c r="M1096" s="145">
        <v>266560</v>
      </c>
      <c r="N1096" s="148">
        <v>6.8099999999999994E-2</v>
      </c>
      <c r="O1096" s="148">
        <v>0.68299999999999905</v>
      </c>
      <c r="P1096" s="148">
        <v>0.750999999999999</v>
      </c>
      <c r="Q1096" s="148">
        <v>8.3599999999999996E-6</v>
      </c>
      <c r="R1096" s="148">
        <v>5</v>
      </c>
      <c r="S1096" s="148">
        <v>0.248</v>
      </c>
      <c r="T1096" s="148">
        <v>-10.183999999999999</v>
      </c>
      <c r="U1096" s="148">
        <v>1</v>
      </c>
      <c r="V1096" s="148">
        <v>3.4599999999999999E-2</v>
      </c>
      <c r="W1096" s="148">
        <v>103.036</v>
      </c>
      <c r="X1096" s="148">
        <v>4</v>
      </c>
      <c r="Y1096" s="148">
        <v>0.84099999999999997</v>
      </c>
    </row>
    <row r="1097" spans="11:25" x14ac:dyDescent="0.25">
      <c r="K1097" s="145" t="s">
        <v>1312</v>
      </c>
      <c r="L1097" s="145">
        <v>72</v>
      </c>
      <c r="M1097" s="145">
        <v>295600</v>
      </c>
      <c r="N1097" s="148">
        <v>0.245</v>
      </c>
      <c r="O1097" s="148">
        <v>0.42</v>
      </c>
      <c r="P1097" s="148">
        <v>0.33</v>
      </c>
      <c r="Q1097" s="148">
        <v>6.7900000000000002E-4</v>
      </c>
      <c r="R1097" s="148">
        <v>9</v>
      </c>
      <c r="S1097" s="148">
        <v>6.7699999999999996E-2</v>
      </c>
      <c r="T1097" s="148">
        <v>-13.925000000000001</v>
      </c>
      <c r="U1097" s="148">
        <v>1</v>
      </c>
      <c r="V1097" s="148">
        <v>2.75E-2</v>
      </c>
      <c r="W1097" s="148">
        <v>157.143</v>
      </c>
      <c r="X1097" s="148">
        <v>3</v>
      </c>
      <c r="Y1097" s="148">
        <v>0.17499999999999999</v>
      </c>
    </row>
    <row r="1098" spans="11:25" x14ac:dyDescent="0.25">
      <c r="K1098" s="145" t="s">
        <v>1443</v>
      </c>
      <c r="L1098" s="145">
        <v>0</v>
      </c>
      <c r="M1098" s="145">
        <v>199087</v>
      </c>
      <c r="N1098" s="148">
        <v>0.105</v>
      </c>
      <c r="O1098" s="148">
        <v>0.63200000000000001</v>
      </c>
      <c r="P1098" s="148">
        <v>0.64599999999999902</v>
      </c>
      <c r="Q1098" s="148">
        <v>0</v>
      </c>
      <c r="R1098" s="148">
        <v>2</v>
      </c>
      <c r="S1098" s="148">
        <v>4.5400000000000003E-2</v>
      </c>
      <c r="T1098" s="148">
        <v>-7.2</v>
      </c>
      <c r="U1098" s="148">
        <v>1</v>
      </c>
      <c r="V1098" s="148">
        <v>5.1900000000000002E-2</v>
      </c>
      <c r="W1098" s="148">
        <v>137.93299999999999</v>
      </c>
      <c r="X1098" s="148">
        <v>4</v>
      </c>
      <c r="Y1098" s="148">
        <v>0.77700000000000002</v>
      </c>
    </row>
    <row r="1099" spans="11:25" x14ac:dyDescent="0.25">
      <c r="K1099" s="145" t="s">
        <v>1444</v>
      </c>
      <c r="L1099" s="145">
        <v>66</v>
      </c>
      <c r="M1099" s="145">
        <v>214400</v>
      </c>
      <c r="N1099" s="148">
        <v>9.7199999999999999E-4</v>
      </c>
      <c r="O1099" s="148">
        <v>0.52600000000000002</v>
      </c>
      <c r="P1099" s="148">
        <v>0.76200000000000001</v>
      </c>
      <c r="Q1099" s="148">
        <v>1.15999999999999E-4</v>
      </c>
      <c r="R1099" s="148">
        <v>0</v>
      </c>
      <c r="S1099" s="148">
        <v>0.33799999999999902</v>
      </c>
      <c r="T1099" s="148">
        <v>-12.436999999999999</v>
      </c>
      <c r="U1099" s="148">
        <v>0</v>
      </c>
      <c r="V1099" s="148">
        <v>3.4200000000000001E-2</v>
      </c>
      <c r="W1099" s="148">
        <v>136.203</v>
      </c>
      <c r="X1099" s="148">
        <v>4</v>
      </c>
      <c r="Y1099" s="148">
        <v>0.505</v>
      </c>
    </row>
    <row r="1100" spans="11:25" x14ac:dyDescent="0.25">
      <c r="K1100" s="145" t="s">
        <v>1310</v>
      </c>
      <c r="L1100" s="145">
        <v>74</v>
      </c>
      <c r="M1100" s="145">
        <v>257480</v>
      </c>
      <c r="N1100" s="148">
        <v>7.1800000000000003E-2</v>
      </c>
      <c r="O1100" s="148">
        <v>0.41799999999999998</v>
      </c>
      <c r="P1100" s="148">
        <v>0.38299999999999901</v>
      </c>
      <c r="Q1100" s="148">
        <v>1.77E-2</v>
      </c>
      <c r="R1100" s="148">
        <v>4</v>
      </c>
      <c r="S1100" s="148">
        <v>8.9599999999999999E-2</v>
      </c>
      <c r="T1100" s="148">
        <v>-11.782</v>
      </c>
      <c r="U1100" s="148">
        <v>1</v>
      </c>
      <c r="V1100" s="148">
        <v>2.5700000000000001E-2</v>
      </c>
      <c r="W1100" s="148">
        <v>87.772999999999996</v>
      </c>
      <c r="X1100" s="148">
        <v>4</v>
      </c>
      <c r="Y1100" s="148">
        <v>0.35199999999999998</v>
      </c>
    </row>
    <row r="1101" spans="11:25" x14ac:dyDescent="0.25">
      <c r="K1101" s="145" t="s">
        <v>1326</v>
      </c>
      <c r="L1101" s="145">
        <v>70</v>
      </c>
      <c r="M1101" s="145">
        <v>235000</v>
      </c>
      <c r="N1101" s="148">
        <v>3.4099999999999998E-2</v>
      </c>
      <c r="O1101" s="148">
        <v>0.66</v>
      </c>
      <c r="P1101" s="148">
        <v>0.627</v>
      </c>
      <c r="Q1101" s="148">
        <v>9.6399999999999999E-5</v>
      </c>
      <c r="R1101" s="148">
        <v>6</v>
      </c>
      <c r="S1101" s="148">
        <v>0.38500000000000001</v>
      </c>
      <c r="T1101" s="148">
        <v>-10.397</v>
      </c>
      <c r="U1101" s="148">
        <v>0</v>
      </c>
      <c r="V1101" s="148">
        <v>0.124</v>
      </c>
      <c r="W1101" s="148">
        <v>85.44</v>
      </c>
      <c r="X1101" s="148">
        <v>4</v>
      </c>
      <c r="Y1101" s="148">
        <v>0.78900000000000003</v>
      </c>
    </row>
    <row r="1102" spans="11:25" x14ac:dyDescent="0.25">
      <c r="K1102" s="145" t="s">
        <v>1445</v>
      </c>
      <c r="L1102" s="145">
        <v>58</v>
      </c>
      <c r="M1102" s="145">
        <v>222278</v>
      </c>
      <c r="N1102" s="148">
        <v>0.20699999999999999</v>
      </c>
      <c r="O1102" s="148">
        <v>0.33</v>
      </c>
      <c r="P1102" s="148">
        <v>0.55600000000000005</v>
      </c>
      <c r="Q1102" s="148">
        <v>4.3900000000000003E-5</v>
      </c>
      <c r="R1102" s="148">
        <v>7</v>
      </c>
      <c r="S1102" s="148">
        <v>0.315</v>
      </c>
      <c r="T1102" s="148">
        <v>-11.494</v>
      </c>
      <c r="U1102" s="148">
        <v>1</v>
      </c>
      <c r="V1102" s="148">
        <v>7.9600000000000004E-2</v>
      </c>
      <c r="W1102" s="148">
        <v>173.828</v>
      </c>
      <c r="X1102" s="148">
        <v>4</v>
      </c>
      <c r="Y1102" s="148">
        <v>0.50600000000000001</v>
      </c>
    </row>
    <row r="1103" spans="11:25" x14ac:dyDescent="0.25">
      <c r="K1103" s="145" t="s">
        <v>1446</v>
      </c>
      <c r="L1103" s="145">
        <v>47</v>
      </c>
      <c r="M1103" s="145">
        <v>255160</v>
      </c>
      <c r="N1103" s="148">
        <v>8.7799999999999996E-3</v>
      </c>
      <c r="O1103" s="148">
        <v>0.49399999999999999</v>
      </c>
      <c r="P1103" s="148">
        <v>0.81699999999999995</v>
      </c>
      <c r="Q1103" s="148">
        <v>2.26E-6</v>
      </c>
      <c r="R1103" s="148">
        <v>1</v>
      </c>
      <c r="S1103" s="148">
        <v>9.5799999999999996E-2</v>
      </c>
      <c r="T1103" s="148">
        <v>-8.40899999999999</v>
      </c>
      <c r="U1103" s="148">
        <v>1</v>
      </c>
      <c r="V1103" s="148">
        <v>5.16E-2</v>
      </c>
      <c r="W1103" s="148">
        <v>122.67100000000001</v>
      </c>
      <c r="X1103" s="148">
        <v>4</v>
      </c>
      <c r="Y1103" s="148">
        <v>0.755</v>
      </c>
    </row>
    <row r="1104" spans="11:25" x14ac:dyDescent="0.25">
      <c r="K1104" s="145" t="s">
        <v>1447</v>
      </c>
      <c r="L1104" s="145">
        <v>49</v>
      </c>
      <c r="M1104" s="145">
        <v>234133</v>
      </c>
      <c r="N1104" s="148">
        <v>4.65E-2</v>
      </c>
      <c r="O1104" s="148">
        <v>0.57299999999999995</v>
      </c>
      <c r="P1104" s="148">
        <v>0.81799999999999995</v>
      </c>
      <c r="Q1104" s="148">
        <v>0</v>
      </c>
      <c r="R1104" s="148">
        <v>4</v>
      </c>
      <c r="S1104" s="148">
        <v>0.111</v>
      </c>
      <c r="T1104" s="148">
        <v>-5.157</v>
      </c>
      <c r="U1104" s="148">
        <v>1</v>
      </c>
      <c r="V1104" s="148">
        <v>4.7100000000000003E-2</v>
      </c>
      <c r="W1104" s="148">
        <v>128.98699999999999</v>
      </c>
      <c r="X1104" s="148">
        <v>4</v>
      </c>
      <c r="Y1104" s="148">
        <v>0.78900000000000003</v>
      </c>
    </row>
    <row r="1105" spans="11:25" x14ac:dyDescent="0.25">
      <c r="K1105" s="145" t="s">
        <v>1448</v>
      </c>
      <c r="L1105" s="145">
        <v>45</v>
      </c>
      <c r="M1105" s="145">
        <v>200640</v>
      </c>
      <c r="N1105" s="148">
        <v>5.4299999999999997E-4</v>
      </c>
      <c r="O1105" s="148">
        <v>0.61799999999999999</v>
      </c>
      <c r="P1105" s="148">
        <v>0.82</v>
      </c>
      <c r="Q1105" s="148">
        <v>0</v>
      </c>
      <c r="R1105" s="148">
        <v>11</v>
      </c>
      <c r="S1105" s="148">
        <v>0.54600000000000004</v>
      </c>
      <c r="T1105" s="148">
        <v>-4.593</v>
      </c>
      <c r="U1105" s="148">
        <v>0</v>
      </c>
      <c r="V1105" s="148">
        <v>5.7700000000000001E-2</v>
      </c>
      <c r="W1105" s="148">
        <v>130.709</v>
      </c>
      <c r="X1105" s="148">
        <v>4</v>
      </c>
      <c r="Y1105" s="148">
        <v>0.51</v>
      </c>
    </row>
    <row r="1106" spans="11:25" x14ac:dyDescent="0.25">
      <c r="K1106" s="145" t="s">
        <v>1449</v>
      </c>
      <c r="L1106" s="145">
        <v>54</v>
      </c>
      <c r="M1106" s="145">
        <v>207026</v>
      </c>
      <c r="N1106" s="148">
        <v>0.17299999999999999</v>
      </c>
      <c r="O1106" s="148">
        <v>0.75800000000000001</v>
      </c>
      <c r="P1106" s="148">
        <v>0.89599999999999902</v>
      </c>
      <c r="Q1106" s="148">
        <v>3.18E-5</v>
      </c>
      <c r="R1106" s="148">
        <v>9</v>
      </c>
      <c r="S1106" s="148">
        <v>0.13600000000000001</v>
      </c>
      <c r="T1106" s="148">
        <v>-3.3109999999999999</v>
      </c>
      <c r="U1106" s="148">
        <v>1</v>
      </c>
      <c r="V1106" s="148">
        <v>5.0099999999999999E-2</v>
      </c>
      <c r="W1106" s="148">
        <v>94.911000000000001</v>
      </c>
      <c r="X1106" s="148">
        <v>4</v>
      </c>
      <c r="Y1106" s="148">
        <v>0.79700000000000004</v>
      </c>
    </row>
    <row r="1107" spans="11:25" x14ac:dyDescent="0.25">
      <c r="K1107" s="145" t="s">
        <v>1450</v>
      </c>
      <c r="L1107" s="145">
        <v>55</v>
      </c>
      <c r="M1107" s="145">
        <v>336800</v>
      </c>
      <c r="N1107" s="148">
        <v>0.13600000000000001</v>
      </c>
      <c r="O1107" s="148">
        <v>0.72499999999999998</v>
      </c>
      <c r="P1107" s="148">
        <v>0.61399999999999999</v>
      </c>
      <c r="Q1107" s="148">
        <v>0.79200000000000004</v>
      </c>
      <c r="R1107" s="148">
        <v>0</v>
      </c>
      <c r="S1107" s="148">
        <v>6.2E-2</v>
      </c>
      <c r="T1107" s="148">
        <v>-7.0149999999999997</v>
      </c>
      <c r="U1107" s="148">
        <v>1</v>
      </c>
      <c r="V1107" s="148">
        <v>4.0899999999999999E-2</v>
      </c>
      <c r="W1107" s="148">
        <v>95.039000000000001</v>
      </c>
      <c r="X1107" s="148">
        <v>4</v>
      </c>
      <c r="Y1107" s="148">
        <v>0.42899999999999999</v>
      </c>
    </row>
    <row r="1108" spans="11:25" x14ac:dyDescent="0.25">
      <c r="K1108" s="145" t="s">
        <v>1451</v>
      </c>
      <c r="L1108" s="145">
        <v>55</v>
      </c>
      <c r="M1108" s="145">
        <v>223213</v>
      </c>
      <c r="N1108" s="148">
        <v>1.13999999999999E-4</v>
      </c>
      <c r="O1108" s="148">
        <v>0.621</v>
      </c>
      <c r="P1108" s="148">
        <v>0.495</v>
      </c>
      <c r="Q1108" s="148">
        <v>1.2600000000000001E-3</v>
      </c>
      <c r="R1108" s="148">
        <v>6</v>
      </c>
      <c r="S1108" s="148">
        <v>5.9200000000000003E-2</v>
      </c>
      <c r="T1108" s="148">
        <v>-7.492</v>
      </c>
      <c r="U1108" s="148">
        <v>1</v>
      </c>
      <c r="V1108" s="148">
        <v>6.1800000000000001E-2</v>
      </c>
      <c r="W1108" s="148">
        <v>119.20699999999999</v>
      </c>
      <c r="X1108" s="148">
        <v>4</v>
      </c>
      <c r="Y1108" s="148">
        <v>0.63800000000000001</v>
      </c>
    </row>
    <row r="1109" spans="11:25" x14ac:dyDescent="0.25">
      <c r="K1109" s="145" t="s">
        <v>1452</v>
      </c>
      <c r="L1109" s="145">
        <v>77</v>
      </c>
      <c r="M1109" s="145">
        <v>301920</v>
      </c>
      <c r="N1109" s="148">
        <v>2.8600000000000001E-5</v>
      </c>
      <c r="O1109" s="148">
        <v>0.51600000000000001</v>
      </c>
      <c r="P1109" s="148">
        <v>0.90599999999999903</v>
      </c>
      <c r="Q1109" s="148">
        <v>1.01E-4</v>
      </c>
      <c r="R1109" s="148">
        <v>1</v>
      </c>
      <c r="S1109" s="148">
        <v>0.105</v>
      </c>
      <c r="T1109" s="148">
        <v>-4.5250000000000004</v>
      </c>
      <c r="U1109" s="148">
        <v>1</v>
      </c>
      <c r="V1109" s="148">
        <v>6.5799999999999997E-2</v>
      </c>
      <c r="W1109" s="148">
        <v>116.77500000000001</v>
      </c>
      <c r="X1109" s="148">
        <v>4</v>
      </c>
      <c r="Y1109" s="148">
        <v>0.72799999999999998</v>
      </c>
    </row>
    <row r="1110" spans="11:25" x14ac:dyDescent="0.25">
      <c r="K1110" s="145" t="s">
        <v>1439</v>
      </c>
      <c r="L1110" s="145">
        <v>75</v>
      </c>
      <c r="M1110" s="145">
        <v>258732</v>
      </c>
      <c r="N1110" s="148">
        <v>4.5300000000000001E-4</v>
      </c>
      <c r="O1110" s="148">
        <v>0.372</v>
      </c>
      <c r="P1110" s="148">
        <v>0.86499999999999999</v>
      </c>
      <c r="Q1110" s="148">
        <v>0</v>
      </c>
      <c r="R1110" s="148">
        <v>2</v>
      </c>
      <c r="S1110" s="148">
        <v>0.23399999999999899</v>
      </c>
      <c r="T1110" s="148">
        <v>-4.9180000000000001</v>
      </c>
      <c r="U1110" s="148">
        <v>1</v>
      </c>
      <c r="V1110" s="148">
        <v>3.8100000000000002E-2</v>
      </c>
      <c r="W1110" s="148">
        <v>174.53</v>
      </c>
      <c r="X1110" s="148">
        <v>4</v>
      </c>
      <c r="Y1110" s="148">
        <v>0.47799999999999998</v>
      </c>
    </row>
    <row r="1111" spans="11:25" x14ac:dyDescent="0.25">
      <c r="K1111" s="145" t="s">
        <v>1453</v>
      </c>
      <c r="L1111" s="145">
        <v>81</v>
      </c>
      <c r="M1111" s="145">
        <v>181533</v>
      </c>
      <c r="N1111" s="148">
        <v>2.9299999999999999E-3</v>
      </c>
      <c r="O1111" s="148">
        <v>0.442</v>
      </c>
      <c r="P1111" s="148">
        <v>0.94299999999999995</v>
      </c>
      <c r="Q1111" s="148">
        <v>8.7099999999999996E-6</v>
      </c>
      <c r="R1111" s="148">
        <v>3</v>
      </c>
      <c r="S1111" s="148">
        <v>9.0999999999999998E-2</v>
      </c>
      <c r="T1111" s="148">
        <v>-3.2050000000000001</v>
      </c>
      <c r="U1111" s="148">
        <v>1</v>
      </c>
      <c r="V1111" s="148">
        <v>6.0199999999999997E-2</v>
      </c>
      <c r="W1111" s="148">
        <v>85.063999999999993</v>
      </c>
      <c r="X1111" s="148">
        <v>4</v>
      </c>
      <c r="Y1111" s="148">
        <v>0.78099999999999903</v>
      </c>
    </row>
    <row r="1112" spans="11:25" x14ac:dyDescent="0.25">
      <c r="K1112" s="145" t="s">
        <v>1454</v>
      </c>
      <c r="L1112" s="145">
        <v>82</v>
      </c>
      <c r="M1112" s="145">
        <v>306410</v>
      </c>
      <c r="N1112" s="148">
        <v>1.6299999999999999E-2</v>
      </c>
      <c r="O1112" s="148">
        <v>0.29899999999999999</v>
      </c>
      <c r="P1112" s="148">
        <v>0.61299999999999999</v>
      </c>
      <c r="Q1112" s="148">
        <v>3.5899999999999999E-3</v>
      </c>
      <c r="R1112" s="148">
        <v>7</v>
      </c>
      <c r="S1112" s="148">
        <v>0.36799999999999999</v>
      </c>
      <c r="T1112" s="148">
        <v>-9.0120000000000005</v>
      </c>
      <c r="U1112" s="148">
        <v>1</v>
      </c>
      <c r="V1112" s="148">
        <v>3.4700000000000002E-2</v>
      </c>
      <c r="W1112" s="148">
        <v>166.96</v>
      </c>
      <c r="X1112" s="148">
        <v>4</v>
      </c>
      <c r="Y1112" s="148">
        <v>0.30599999999999999</v>
      </c>
    </row>
    <row r="1113" spans="11:25" x14ac:dyDescent="0.25">
      <c r="K1113" s="145" t="s">
        <v>1455</v>
      </c>
      <c r="L1113" s="145">
        <v>75</v>
      </c>
      <c r="M1113" s="145">
        <v>211933</v>
      </c>
      <c r="N1113" s="148">
        <v>1.65E-3</v>
      </c>
      <c r="O1113" s="148">
        <v>0.61899999999999999</v>
      </c>
      <c r="P1113" s="148">
        <v>0.67</v>
      </c>
      <c r="Q1113" s="148">
        <v>1.09E-2</v>
      </c>
      <c r="R1113" s="148">
        <v>11</v>
      </c>
      <c r="S1113" s="148">
        <v>0.33100000000000002</v>
      </c>
      <c r="T1113" s="148">
        <v>-10.319000000000001</v>
      </c>
      <c r="U1113" s="148">
        <v>0</v>
      </c>
      <c r="V1113" s="148">
        <v>3.5299999999999998E-2</v>
      </c>
      <c r="W1113" s="148">
        <v>129.267</v>
      </c>
      <c r="X1113" s="148">
        <v>4</v>
      </c>
      <c r="Y1113" s="148">
        <v>0.77700000000000002</v>
      </c>
    </row>
    <row r="1114" spans="11:25" x14ac:dyDescent="0.25">
      <c r="K1114" s="145" t="s">
        <v>1414</v>
      </c>
      <c r="L1114" s="145">
        <v>41</v>
      </c>
      <c r="M1114" s="145">
        <v>200373</v>
      </c>
      <c r="N1114" s="148">
        <v>3.95E-2</v>
      </c>
      <c r="O1114" s="148">
        <v>0.73099999999999998</v>
      </c>
      <c r="P1114" s="148">
        <v>0.86699999999999999</v>
      </c>
      <c r="Q1114" s="148">
        <v>0</v>
      </c>
      <c r="R1114" s="148">
        <v>11</v>
      </c>
      <c r="S1114" s="148">
        <v>8.6099999999999996E-2</v>
      </c>
      <c r="T1114" s="148">
        <v>-5.8810000000000002</v>
      </c>
      <c r="U1114" s="148">
        <v>1</v>
      </c>
      <c r="V1114" s="148">
        <v>3.2000000000000001E-2</v>
      </c>
      <c r="W1114" s="148">
        <v>104.018999999999</v>
      </c>
      <c r="X1114" s="148">
        <v>4</v>
      </c>
      <c r="Y1114" s="148">
        <v>0.77599999999999902</v>
      </c>
    </row>
    <row r="1115" spans="11:25" x14ac:dyDescent="0.25">
      <c r="K1115" s="145" t="s">
        <v>1456</v>
      </c>
      <c r="L1115" s="145">
        <v>74</v>
      </c>
      <c r="M1115" s="145">
        <v>218920</v>
      </c>
      <c r="N1115" s="148">
        <v>1.8200000000000001E-4</v>
      </c>
      <c r="O1115" s="148">
        <v>0.505</v>
      </c>
      <c r="P1115" s="148">
        <v>0.82499999999999996</v>
      </c>
      <c r="Q1115" s="148">
        <v>9.4799999999999995E-4</v>
      </c>
      <c r="R1115" s="148">
        <v>4</v>
      </c>
      <c r="S1115" s="148">
        <v>8.5500000000000007E-2</v>
      </c>
      <c r="T1115" s="148">
        <v>-5.7210000000000001</v>
      </c>
      <c r="U1115" s="148">
        <v>0</v>
      </c>
      <c r="V1115" s="148">
        <v>4.0099999999999997E-2</v>
      </c>
      <c r="W1115" s="148">
        <v>119.98699999999999</v>
      </c>
      <c r="X1115" s="148">
        <v>4</v>
      </c>
      <c r="Y1115" s="148">
        <v>0.54100000000000004</v>
      </c>
    </row>
    <row r="1116" spans="11:25" x14ac:dyDescent="0.25">
      <c r="K1116" s="145" t="s">
        <v>1457</v>
      </c>
      <c r="L1116" s="145">
        <v>71</v>
      </c>
      <c r="M1116" s="145">
        <v>257826</v>
      </c>
      <c r="N1116" s="148">
        <v>2.0400000000000001E-2</v>
      </c>
      <c r="O1116" s="148">
        <v>0.48799999999999999</v>
      </c>
      <c r="P1116" s="148">
        <v>0.86199999999999999</v>
      </c>
      <c r="Q1116" s="148">
        <v>0</v>
      </c>
      <c r="R1116" s="148">
        <v>0</v>
      </c>
      <c r="S1116" s="148">
        <v>0.35899999999999999</v>
      </c>
      <c r="T1116" s="148">
        <v>-7.5949999999999998</v>
      </c>
      <c r="U1116" s="148">
        <v>1</v>
      </c>
      <c r="V1116" s="148">
        <v>4.7600000000000003E-2</v>
      </c>
      <c r="W1116" s="148">
        <v>104.56</v>
      </c>
      <c r="X1116" s="148">
        <v>4</v>
      </c>
      <c r="Y1116" s="148">
        <v>0.70599999999999996</v>
      </c>
    </row>
    <row r="1117" spans="11:25" x14ac:dyDescent="0.25">
      <c r="K1117" s="145" t="s">
        <v>1327</v>
      </c>
      <c r="L1117" s="145">
        <v>20</v>
      </c>
      <c r="M1117" s="145">
        <v>268933</v>
      </c>
      <c r="N1117" s="148">
        <v>9.4299999999999995E-2</v>
      </c>
      <c r="O1117" s="148">
        <v>0.7</v>
      </c>
      <c r="P1117" s="148">
        <v>0.68599999999999905</v>
      </c>
      <c r="Q1117" s="148">
        <v>1.9300000000000002E-6</v>
      </c>
      <c r="R1117" s="148">
        <v>9</v>
      </c>
      <c r="S1117" s="148">
        <v>8.4699999999999998E-2</v>
      </c>
      <c r="T1117" s="148">
        <v>-10.337999999999999</v>
      </c>
      <c r="U1117" s="148">
        <v>0</v>
      </c>
      <c r="V1117" s="148">
        <v>2.7900000000000001E-2</v>
      </c>
      <c r="W1117" s="148">
        <v>125.41200000000001</v>
      </c>
      <c r="X1117" s="148">
        <v>4</v>
      </c>
      <c r="Y1117" s="148">
        <v>0.81499999999999995</v>
      </c>
    </row>
    <row r="1118" spans="11:25" x14ac:dyDescent="0.25">
      <c r="K1118" s="145" t="s">
        <v>1305</v>
      </c>
      <c r="L1118" s="145">
        <v>83</v>
      </c>
      <c r="M1118" s="145">
        <v>264306</v>
      </c>
      <c r="N1118" s="148">
        <v>5.7599999999999998E-2</v>
      </c>
      <c r="O1118" s="148">
        <v>0.55899999999999905</v>
      </c>
      <c r="P1118" s="148">
        <v>0.34499999999999997</v>
      </c>
      <c r="Q1118" s="148">
        <v>1.05E-4</v>
      </c>
      <c r="R1118" s="148">
        <v>4</v>
      </c>
      <c r="S1118" s="148">
        <v>0.14099999999999999</v>
      </c>
      <c r="T1118" s="148">
        <v>-13.495999999999899</v>
      </c>
      <c r="U1118" s="148">
        <v>1</v>
      </c>
      <c r="V1118" s="148">
        <v>4.5900000000000003E-2</v>
      </c>
      <c r="W1118" s="148">
        <v>84.581000000000003</v>
      </c>
      <c r="X1118" s="148">
        <v>4</v>
      </c>
      <c r="Y1118" s="148">
        <v>0.45799999999999902</v>
      </c>
    </row>
    <row r="1119" spans="11:25" x14ac:dyDescent="0.25">
      <c r="K1119" s="145" t="s">
        <v>1458</v>
      </c>
      <c r="L1119" s="145">
        <v>77</v>
      </c>
      <c r="M1119" s="145">
        <v>121160</v>
      </c>
      <c r="N1119" s="148">
        <v>1.7799999999999999E-3</v>
      </c>
      <c r="O1119" s="148">
        <v>0.67400000000000004</v>
      </c>
      <c r="P1119" s="148">
        <v>0.78900000000000003</v>
      </c>
      <c r="Q1119" s="148">
        <v>7.1000000000000004E-3</v>
      </c>
      <c r="R1119" s="148">
        <v>8</v>
      </c>
      <c r="S1119" s="148">
        <v>7.5399999999999995E-2</v>
      </c>
      <c r="T1119" s="148">
        <v>-6.9029999999999996</v>
      </c>
      <c r="U1119" s="148">
        <v>1</v>
      </c>
      <c r="V1119" s="148">
        <v>6.7599999999999993E-2</v>
      </c>
      <c r="W1119" s="148">
        <v>129.804</v>
      </c>
      <c r="X1119" s="148">
        <v>4</v>
      </c>
      <c r="Y1119" s="148">
        <v>0.91799999999999904</v>
      </c>
    </row>
    <row r="1120" spans="11:25" x14ac:dyDescent="0.25">
      <c r="K1120" s="145" t="s">
        <v>1313</v>
      </c>
      <c r="L1120" s="145">
        <v>32</v>
      </c>
      <c r="M1120" s="145">
        <v>358426</v>
      </c>
      <c r="N1120" s="148">
        <v>4.1500000000000002E-2</v>
      </c>
      <c r="O1120" s="148">
        <v>0.38900000000000001</v>
      </c>
      <c r="P1120" s="148">
        <v>0.88900000000000001</v>
      </c>
      <c r="Q1120" s="148">
        <v>0</v>
      </c>
      <c r="R1120" s="148">
        <v>9</v>
      </c>
      <c r="S1120" s="148">
        <v>0.46299999999999902</v>
      </c>
      <c r="T1120" s="148">
        <v>-6.5460000000000003</v>
      </c>
      <c r="U1120" s="148">
        <v>1</v>
      </c>
      <c r="V1120" s="148">
        <v>4.4200000000000003E-2</v>
      </c>
      <c r="W1120" s="148">
        <v>171.12099999999899</v>
      </c>
      <c r="X1120" s="148">
        <v>4</v>
      </c>
      <c r="Y1120" s="148">
        <v>0.52400000000000002</v>
      </c>
    </row>
    <row r="1121" spans="11:25" x14ac:dyDescent="0.25">
      <c r="K1121" s="145" t="s">
        <v>1459</v>
      </c>
      <c r="L1121" s="145">
        <v>24</v>
      </c>
      <c r="M1121" s="145">
        <v>235666</v>
      </c>
      <c r="N1121" s="148">
        <v>5.6299999999999996E-3</v>
      </c>
      <c r="O1121" s="148">
        <v>0.53200000000000003</v>
      </c>
      <c r="P1121" s="148">
        <v>0.34399999999999997</v>
      </c>
      <c r="Q1121" s="148">
        <v>4.73E-4</v>
      </c>
      <c r="R1121" s="148">
        <v>7</v>
      </c>
      <c r="S1121" s="148">
        <v>0.115</v>
      </c>
      <c r="T1121" s="148">
        <v>-13.057</v>
      </c>
      <c r="U1121" s="148">
        <v>1</v>
      </c>
      <c r="V1121" s="148">
        <v>3.5000000000000003E-2</v>
      </c>
      <c r="W1121" s="148">
        <v>91.834000000000003</v>
      </c>
      <c r="X1121" s="148">
        <v>4</v>
      </c>
      <c r="Y1121" s="148">
        <v>0.126</v>
      </c>
    </row>
    <row r="1122" spans="11:25" x14ac:dyDescent="0.25">
      <c r="K1122" s="145" t="s">
        <v>1460</v>
      </c>
      <c r="L1122" s="145">
        <v>29</v>
      </c>
      <c r="M1122" s="145">
        <v>388733</v>
      </c>
      <c r="N1122" s="148">
        <v>5.0500000000000003E-2</v>
      </c>
      <c r="O1122" s="148">
        <v>0.55799999999999905</v>
      </c>
      <c r="P1122" s="148">
        <v>0.36399999999999999</v>
      </c>
      <c r="Q1122" s="148">
        <v>5.0200000000000002E-6</v>
      </c>
      <c r="R1122" s="148">
        <v>4</v>
      </c>
      <c r="S1122" s="148">
        <v>7.5300000000000006E-2</v>
      </c>
      <c r="T1122" s="148">
        <v>-11.257999999999999</v>
      </c>
      <c r="U1122" s="148">
        <v>0</v>
      </c>
      <c r="V1122" s="148">
        <v>2.6499999999999999E-2</v>
      </c>
      <c r="W1122" s="148">
        <v>142.17099999999999</v>
      </c>
      <c r="X1122" s="148">
        <v>3</v>
      </c>
      <c r="Y1122" s="148">
        <v>0.17</v>
      </c>
    </row>
    <row r="1123" spans="11:25" x14ac:dyDescent="0.25">
      <c r="K1123" s="145" t="s">
        <v>1461</v>
      </c>
      <c r="L1123" s="145">
        <v>39</v>
      </c>
      <c r="M1123" s="145">
        <v>180160</v>
      </c>
      <c r="N1123" s="148">
        <v>5.94E-3</v>
      </c>
      <c r="O1123" s="148">
        <v>0.52700000000000002</v>
      </c>
      <c r="P1123" s="148">
        <v>0.94099999999999995</v>
      </c>
      <c r="Q1123" s="148">
        <v>2.8899999999999899E-5</v>
      </c>
      <c r="R1123" s="148">
        <v>1</v>
      </c>
      <c r="S1123" s="148">
        <v>6.4100000000000004E-2</v>
      </c>
      <c r="T1123" s="148">
        <v>-4.2130000000000001</v>
      </c>
      <c r="U1123" s="148">
        <v>1</v>
      </c>
      <c r="V1123" s="148">
        <v>3.7699999999999997E-2</v>
      </c>
      <c r="W1123" s="148">
        <v>99.635999999999996</v>
      </c>
      <c r="X1123" s="148">
        <v>4</v>
      </c>
      <c r="Y1123" s="148">
        <v>0.79299999999999904</v>
      </c>
    </row>
    <row r="1124" spans="11:25" x14ac:dyDescent="0.25">
      <c r="K1124" s="145" t="s">
        <v>1337</v>
      </c>
      <c r="L1124" s="145">
        <v>80</v>
      </c>
      <c r="M1124" s="145">
        <v>168000</v>
      </c>
      <c r="N1124" s="148">
        <v>1.2200000000000001E-2</v>
      </c>
      <c r="O1124" s="148">
        <v>0.439</v>
      </c>
      <c r="P1124" s="148">
        <v>0.89099999999999902</v>
      </c>
      <c r="Q1124" s="148">
        <v>0</v>
      </c>
      <c r="R1124" s="148">
        <v>0</v>
      </c>
      <c r="S1124" s="148">
        <v>0.54700000000000004</v>
      </c>
      <c r="T1124" s="148">
        <v>-4.7639999999999896</v>
      </c>
      <c r="U1124" s="148">
        <v>1</v>
      </c>
      <c r="V1124" s="148">
        <v>5.7000000000000002E-2</v>
      </c>
      <c r="W1124" s="148">
        <v>148.59899999999999</v>
      </c>
      <c r="X1124" s="148">
        <v>4</v>
      </c>
      <c r="Y1124" s="148">
        <v>0.69499999999999995</v>
      </c>
    </row>
    <row r="1125" spans="11:25" x14ac:dyDescent="0.25">
      <c r="K1125" s="145" t="s">
        <v>1322</v>
      </c>
      <c r="L1125" s="145">
        <v>39</v>
      </c>
      <c r="M1125" s="145">
        <v>263000</v>
      </c>
      <c r="N1125" s="148">
        <v>0.24</v>
      </c>
      <c r="O1125" s="148">
        <v>0.52200000000000002</v>
      </c>
      <c r="P1125" s="148">
        <v>0.70699999999999996</v>
      </c>
      <c r="Q1125" s="148">
        <v>2.03999999999999E-5</v>
      </c>
      <c r="R1125" s="148">
        <v>5</v>
      </c>
      <c r="S1125" s="148">
        <v>0.156</v>
      </c>
      <c r="T1125" s="148">
        <v>-7.1129999999999898</v>
      </c>
      <c r="U1125" s="148">
        <v>0</v>
      </c>
      <c r="V1125" s="148">
        <v>3.5400000000000001E-2</v>
      </c>
      <c r="W1125" s="148">
        <v>76.05</v>
      </c>
      <c r="X1125" s="148">
        <v>4</v>
      </c>
      <c r="Y1125" s="148">
        <v>0.57199999999999995</v>
      </c>
    </row>
    <row r="1126" spans="11:25" x14ac:dyDescent="0.25">
      <c r="K1126" s="145" t="s">
        <v>1462</v>
      </c>
      <c r="L1126" s="145">
        <v>79</v>
      </c>
      <c r="M1126" s="145">
        <v>313573</v>
      </c>
      <c r="N1126" s="148">
        <v>2.6599999999999999E-2</v>
      </c>
      <c r="O1126" s="148">
        <v>0.46600000000000003</v>
      </c>
      <c r="P1126" s="148">
        <v>0.83299999999999996</v>
      </c>
      <c r="Q1126" s="148">
        <v>0</v>
      </c>
      <c r="R1126" s="148">
        <v>7</v>
      </c>
      <c r="S1126" s="148">
        <v>3.27E-2</v>
      </c>
      <c r="T1126" s="148">
        <v>-4.2149999999999999</v>
      </c>
      <c r="U1126" s="148">
        <v>1</v>
      </c>
      <c r="V1126" s="148">
        <v>0.30399999999999999</v>
      </c>
      <c r="W1126" s="148">
        <v>88.784999999999997</v>
      </c>
      <c r="X1126" s="148">
        <v>4</v>
      </c>
      <c r="Y1126" s="148">
        <v>0.66099999999999903</v>
      </c>
    </row>
    <row r="1127" spans="11:25" x14ac:dyDescent="0.25">
      <c r="K1127" s="145" t="s">
        <v>1373</v>
      </c>
      <c r="L1127" s="145">
        <v>33</v>
      </c>
      <c r="M1127" s="145">
        <v>273533</v>
      </c>
      <c r="N1127" s="148">
        <v>2.0400000000000001E-2</v>
      </c>
      <c r="O1127" s="148">
        <v>0.48099999999999998</v>
      </c>
      <c r="P1127" s="148">
        <v>0.86499999999999999</v>
      </c>
      <c r="Q1127" s="148">
        <v>1.24E-6</v>
      </c>
      <c r="R1127" s="148">
        <v>7</v>
      </c>
      <c r="S1127" s="148">
        <v>0.17</v>
      </c>
      <c r="T1127" s="148">
        <v>-5.4979999999999896</v>
      </c>
      <c r="U1127" s="148">
        <v>1</v>
      </c>
      <c r="V1127" s="148">
        <v>2.8299999999999999E-2</v>
      </c>
      <c r="W1127" s="148">
        <v>92.085999999999999</v>
      </c>
      <c r="X1127" s="148">
        <v>4</v>
      </c>
      <c r="Y1127" s="148">
        <v>0.24099999999999999</v>
      </c>
    </row>
    <row r="1128" spans="11:25" x14ac:dyDescent="0.25">
      <c r="K1128" s="145" t="s">
        <v>1326</v>
      </c>
      <c r="L1128" s="145">
        <v>70</v>
      </c>
      <c r="M1128" s="145">
        <v>235000</v>
      </c>
      <c r="N1128" s="148">
        <v>3.4099999999999998E-2</v>
      </c>
      <c r="O1128" s="148">
        <v>0.66</v>
      </c>
      <c r="P1128" s="148">
        <v>0.627</v>
      </c>
      <c r="Q1128" s="148">
        <v>9.6399999999999999E-5</v>
      </c>
      <c r="R1128" s="148">
        <v>6</v>
      </c>
      <c r="S1128" s="148">
        <v>0.38500000000000001</v>
      </c>
      <c r="T1128" s="148">
        <v>-10.397</v>
      </c>
      <c r="U1128" s="148">
        <v>0</v>
      </c>
      <c r="V1128" s="148">
        <v>0.124</v>
      </c>
      <c r="W1128" s="148">
        <v>85.44</v>
      </c>
      <c r="X1128" s="148">
        <v>4</v>
      </c>
      <c r="Y1128" s="148">
        <v>0.78900000000000003</v>
      </c>
    </row>
    <row r="1129" spans="11:25" x14ac:dyDescent="0.25">
      <c r="K1129" s="145" t="s">
        <v>1463</v>
      </c>
      <c r="L1129" s="145">
        <v>66</v>
      </c>
      <c r="M1129" s="145">
        <v>289559</v>
      </c>
      <c r="N1129" s="148">
        <v>5.96E-2</v>
      </c>
      <c r="O1129" s="148">
        <v>0.33299999999999902</v>
      </c>
      <c r="P1129" s="148">
        <v>0.92200000000000004</v>
      </c>
      <c r="Q1129" s="148">
        <v>2.0499999999999999E-6</v>
      </c>
      <c r="R1129" s="148">
        <v>0</v>
      </c>
      <c r="S1129" s="148">
        <v>0.126</v>
      </c>
      <c r="T1129" s="148">
        <v>-4.0869999999999997</v>
      </c>
      <c r="U1129" s="148">
        <v>1</v>
      </c>
      <c r="V1129" s="148">
        <v>5.9200000000000003E-2</v>
      </c>
      <c r="W1129" s="148">
        <v>162.97799999999901</v>
      </c>
      <c r="X1129" s="148">
        <v>4</v>
      </c>
      <c r="Y1129" s="148">
        <v>0.33500000000000002</v>
      </c>
    </row>
    <row r="1130" spans="11:25" x14ac:dyDescent="0.25">
      <c r="K1130" s="145" t="s">
        <v>1464</v>
      </c>
      <c r="L1130" s="145">
        <v>78</v>
      </c>
      <c r="M1130" s="145">
        <v>250546</v>
      </c>
      <c r="N1130" s="148">
        <v>5.9599999999999999E-5</v>
      </c>
      <c r="O1130" s="148">
        <v>0.41199999999999998</v>
      </c>
      <c r="P1130" s="148">
        <v>0.88200000000000001</v>
      </c>
      <c r="Q1130" s="148">
        <v>3.1E-4</v>
      </c>
      <c r="R1130" s="148">
        <v>11</v>
      </c>
      <c r="S1130" s="148">
        <v>8.0500000000000002E-2</v>
      </c>
      <c r="T1130" s="148">
        <v>-5.54</v>
      </c>
      <c r="U1130" s="148">
        <v>0</v>
      </c>
      <c r="V1130" s="148">
        <v>3.6900000000000002E-2</v>
      </c>
      <c r="W1130" s="148">
        <v>158.066</v>
      </c>
      <c r="X1130" s="148">
        <v>4</v>
      </c>
      <c r="Y1130" s="148">
        <v>0.35599999999999998</v>
      </c>
    </row>
    <row r="1131" spans="11:25" x14ac:dyDescent="0.25">
      <c r="K1131" s="145" t="s">
        <v>1465</v>
      </c>
      <c r="L1131" s="145">
        <v>76</v>
      </c>
      <c r="M1131" s="145">
        <v>266200</v>
      </c>
      <c r="N1131" s="148">
        <v>1.66E-2</v>
      </c>
      <c r="O1131" s="148">
        <v>0.76500000000000001</v>
      </c>
      <c r="P1131" s="148">
        <v>0.78799999999999903</v>
      </c>
      <c r="Q1131" s="148">
        <v>0.58799999999999997</v>
      </c>
      <c r="R1131" s="148">
        <v>3</v>
      </c>
      <c r="S1131" s="148">
        <v>5.1299999999999998E-2</v>
      </c>
      <c r="T1131" s="148">
        <v>-9.8960000000000008</v>
      </c>
      <c r="U1131" s="148">
        <v>1</v>
      </c>
      <c r="V1131" s="148">
        <v>3.32E-2</v>
      </c>
      <c r="W1131" s="148">
        <v>126.878999999999</v>
      </c>
      <c r="X1131" s="148">
        <v>4</v>
      </c>
      <c r="Y1131" s="148">
        <v>0.96399999999999997</v>
      </c>
    </row>
    <row r="1132" spans="11:25" x14ac:dyDescent="0.25">
      <c r="K1132" s="145" t="s">
        <v>1306</v>
      </c>
      <c r="L1132" s="145">
        <v>68</v>
      </c>
      <c r="M1132" s="145">
        <v>232533</v>
      </c>
      <c r="N1132" s="148">
        <v>5.3800000000000001E-2</v>
      </c>
      <c r="O1132" s="148">
        <v>0.65099999999999902</v>
      </c>
      <c r="P1132" s="148">
        <v>0.79299999999999904</v>
      </c>
      <c r="Q1132" s="148">
        <v>0.01</v>
      </c>
      <c r="R1132" s="148">
        <v>4</v>
      </c>
      <c r="S1132" s="148">
        <v>0.13699999999999901</v>
      </c>
      <c r="T1132" s="148">
        <v>-7.3120000000000003</v>
      </c>
      <c r="U1132" s="148">
        <v>0</v>
      </c>
      <c r="V1132" s="148">
        <v>3.3799999999999997E-2</v>
      </c>
      <c r="W1132" s="148">
        <v>90.572999999999993</v>
      </c>
      <c r="X1132" s="148">
        <v>4</v>
      </c>
      <c r="Y1132" s="148">
        <v>0.68200000000000005</v>
      </c>
    </row>
    <row r="1133" spans="11:25" x14ac:dyDescent="0.25">
      <c r="K1133" s="145" t="s">
        <v>1466</v>
      </c>
      <c r="L1133" s="145">
        <v>38</v>
      </c>
      <c r="M1133" s="145">
        <v>537506</v>
      </c>
      <c r="N1133" s="148">
        <v>1.6500000000000001E-2</v>
      </c>
      <c r="O1133" s="148">
        <v>0.19699999999999901</v>
      </c>
      <c r="P1133" s="148">
        <v>0.629</v>
      </c>
      <c r="Q1133" s="148">
        <v>0.27899999999999903</v>
      </c>
      <c r="R1133" s="148">
        <v>11</v>
      </c>
      <c r="S1133" s="148">
        <v>0.125</v>
      </c>
      <c r="T1133" s="148">
        <v>-9.2910000000000004</v>
      </c>
      <c r="U1133" s="148">
        <v>1</v>
      </c>
      <c r="V1133" s="148">
        <v>0.03</v>
      </c>
      <c r="W1133" s="148">
        <v>79.495000000000005</v>
      </c>
      <c r="X1133" s="148">
        <v>4</v>
      </c>
      <c r="Y1133" s="148">
        <v>0.221</v>
      </c>
    </row>
    <row r="1134" spans="11:25" x14ac:dyDescent="0.25">
      <c r="K1134" s="145" t="s">
        <v>1341</v>
      </c>
      <c r="L1134" s="145">
        <v>24</v>
      </c>
      <c r="M1134" s="145">
        <v>183200</v>
      </c>
      <c r="N1134" s="148">
        <v>2.23E-2</v>
      </c>
      <c r="O1134" s="148">
        <v>0.67299999999999904</v>
      </c>
      <c r="P1134" s="148">
        <v>0.77200000000000002</v>
      </c>
      <c r="Q1134" s="148">
        <v>1.2300000000000001E-6</v>
      </c>
      <c r="R1134" s="148">
        <v>1</v>
      </c>
      <c r="S1134" s="148">
        <v>0.14099999999999999</v>
      </c>
      <c r="T1134" s="148">
        <v>-5.2460000000000004</v>
      </c>
      <c r="U1134" s="148">
        <v>0</v>
      </c>
      <c r="V1134" s="148">
        <v>4.2700000000000002E-2</v>
      </c>
      <c r="W1134" s="148">
        <v>90.355999999999995</v>
      </c>
      <c r="X1134" s="148">
        <v>4</v>
      </c>
      <c r="Y1134" s="148">
        <v>0.58499999999999996</v>
      </c>
    </row>
    <row r="1135" spans="11:25" x14ac:dyDescent="0.25">
      <c r="K1135" s="145" t="s">
        <v>1338</v>
      </c>
      <c r="L1135" s="145">
        <v>78</v>
      </c>
      <c r="M1135" s="145">
        <v>318586</v>
      </c>
      <c r="N1135" s="148">
        <v>2.02999999999999E-4</v>
      </c>
      <c r="O1135" s="148">
        <v>0.35399999999999998</v>
      </c>
      <c r="P1135" s="148">
        <v>0.82499999999999996</v>
      </c>
      <c r="Q1135" s="148">
        <v>6.9499999999999995E-5</v>
      </c>
      <c r="R1135" s="148">
        <v>6</v>
      </c>
      <c r="S1135" s="148">
        <v>7.5800000000000006E-2</v>
      </c>
      <c r="T1135" s="148">
        <v>-5.3250000000000002</v>
      </c>
      <c r="U1135" s="148">
        <v>1</v>
      </c>
      <c r="V1135" s="148">
        <v>4.0599999999999997E-2</v>
      </c>
      <c r="W1135" s="148">
        <v>105.495</v>
      </c>
      <c r="X1135" s="148">
        <v>4</v>
      </c>
      <c r="Y1135" s="148">
        <v>0.16</v>
      </c>
    </row>
    <row r="1136" spans="11:25" x14ac:dyDescent="0.25">
      <c r="K1136" s="145" t="s">
        <v>1393</v>
      </c>
      <c r="L1136" s="145">
        <v>75</v>
      </c>
      <c r="M1136" s="145">
        <v>217106</v>
      </c>
      <c r="N1136" s="148">
        <v>0.61899999999999999</v>
      </c>
      <c r="O1136" s="148">
        <v>0.38900000000000001</v>
      </c>
      <c r="P1136" s="148">
        <v>0.47599999999999998</v>
      </c>
      <c r="Q1136" s="148">
        <v>5.0899999999999997E-5</v>
      </c>
      <c r="R1136" s="148">
        <v>9</v>
      </c>
      <c r="S1136" s="148">
        <v>0.255</v>
      </c>
      <c r="T1136" s="148">
        <v>-9.3420000000000005</v>
      </c>
      <c r="U1136" s="148">
        <v>1</v>
      </c>
      <c r="V1136" s="148">
        <v>3.1600000000000003E-2</v>
      </c>
      <c r="W1136" s="148">
        <v>148.11699999999999</v>
      </c>
      <c r="X1136" s="148">
        <v>4</v>
      </c>
      <c r="Y1136" s="148">
        <v>0.56599999999999995</v>
      </c>
    </row>
    <row r="1137" spans="11:25" x14ac:dyDescent="0.25">
      <c r="K1137" s="145" t="s">
        <v>1352</v>
      </c>
      <c r="L1137" s="145">
        <v>19</v>
      </c>
      <c r="M1137" s="145">
        <v>341160</v>
      </c>
      <c r="N1137" s="148">
        <v>5.4099999999999999E-3</v>
      </c>
      <c r="O1137" s="148">
        <v>0.29799999999999999</v>
      </c>
      <c r="P1137" s="148">
        <v>0.82499999999999996</v>
      </c>
      <c r="Q1137" s="148">
        <v>1.4599999999999899E-5</v>
      </c>
      <c r="R1137" s="148">
        <v>2</v>
      </c>
      <c r="S1137" s="148">
        <v>0.44</v>
      </c>
      <c r="T1137" s="148">
        <v>-8.0529999999999902</v>
      </c>
      <c r="U1137" s="148">
        <v>1</v>
      </c>
      <c r="V1137" s="148">
        <v>4.0800000000000003E-2</v>
      </c>
      <c r="W1137" s="148">
        <v>75.591999999999999</v>
      </c>
      <c r="X1137" s="148">
        <v>4</v>
      </c>
      <c r="Y1137" s="148">
        <v>0.54</v>
      </c>
    </row>
    <row r="1138" spans="11:25" x14ac:dyDescent="0.25">
      <c r="K1138" s="145" t="s">
        <v>1371</v>
      </c>
      <c r="L1138" s="145">
        <v>76</v>
      </c>
      <c r="M1138" s="145">
        <v>268360</v>
      </c>
      <c r="N1138" s="148">
        <v>8.3199999999999993E-3</v>
      </c>
      <c r="O1138" s="148">
        <v>0.64</v>
      </c>
      <c r="P1138" s="148">
        <v>0.86399999999999999</v>
      </c>
      <c r="Q1138" s="148">
        <v>0</v>
      </c>
      <c r="R1138" s="148">
        <v>7</v>
      </c>
      <c r="S1138" s="148">
        <v>0.123</v>
      </c>
      <c r="T1138" s="148">
        <v>-6.5759999999999996</v>
      </c>
      <c r="U1138" s="148">
        <v>1</v>
      </c>
      <c r="V1138" s="148">
        <v>3.15E-2</v>
      </c>
      <c r="W1138" s="148">
        <v>102.026</v>
      </c>
      <c r="X1138" s="148">
        <v>4</v>
      </c>
      <c r="Y1138" s="148">
        <v>0.7</v>
      </c>
    </row>
    <row r="1139" spans="11:25" x14ac:dyDescent="0.25">
      <c r="K1139" s="145" t="s">
        <v>829</v>
      </c>
      <c r="L1139" s="145">
        <v>74</v>
      </c>
      <c r="M1139" s="145">
        <v>413320</v>
      </c>
      <c r="N1139" s="148">
        <v>0.92099999999999904</v>
      </c>
      <c r="O1139" s="148">
        <v>0.33899999999999902</v>
      </c>
      <c r="P1139" s="148">
        <v>0.14299999999999999</v>
      </c>
      <c r="Q1139" s="148">
        <v>6.3599999999999996E-4</v>
      </c>
      <c r="R1139" s="148">
        <v>0</v>
      </c>
      <c r="S1139" s="148">
        <v>0.372</v>
      </c>
      <c r="T1139" s="148">
        <v>-10.78</v>
      </c>
      <c r="U1139" s="148">
        <v>1</v>
      </c>
      <c r="V1139" s="148">
        <v>3.1699999999999999E-2</v>
      </c>
      <c r="W1139" s="148">
        <v>101.21299999999999</v>
      </c>
      <c r="X1139" s="148">
        <v>3</v>
      </c>
      <c r="Y1139" s="148">
        <v>9.4799999999999995E-2</v>
      </c>
    </row>
    <row r="1140" spans="11:25" x14ac:dyDescent="0.25">
      <c r="K1140" s="145" t="s">
        <v>577</v>
      </c>
      <c r="L1140" s="145">
        <v>73</v>
      </c>
      <c r="M1140" s="145">
        <v>180880</v>
      </c>
      <c r="N1140" s="148">
        <v>4.7899999999999999E-4</v>
      </c>
      <c r="O1140" s="148">
        <v>0.46700000000000003</v>
      </c>
      <c r="P1140" s="148">
        <v>0.95799999999999996</v>
      </c>
      <c r="Q1140" s="148">
        <v>0.19899999999999901</v>
      </c>
      <c r="R1140" s="148">
        <v>4</v>
      </c>
      <c r="S1140" s="148">
        <v>0.29899999999999999</v>
      </c>
      <c r="T1140" s="148">
        <v>-4.8079999999999998</v>
      </c>
      <c r="U1140" s="148">
        <v>0</v>
      </c>
      <c r="V1140" s="148">
        <v>7.7499999999999999E-2</v>
      </c>
      <c r="W1140" s="148">
        <v>145.91999999999999</v>
      </c>
      <c r="X1140" s="148">
        <v>4</v>
      </c>
      <c r="Y1140" s="148">
        <v>0.70099999999999996</v>
      </c>
    </row>
    <row r="1141" spans="11:25" x14ac:dyDescent="0.25">
      <c r="K1141" s="145" t="s">
        <v>1467</v>
      </c>
      <c r="L1141" s="145">
        <v>74</v>
      </c>
      <c r="M1141" s="145">
        <v>256880</v>
      </c>
      <c r="N1141" s="148">
        <v>3.2799999999999999E-3</v>
      </c>
      <c r="O1141" s="148">
        <v>0.63500000000000001</v>
      </c>
      <c r="P1141" s="148">
        <v>0.435</v>
      </c>
      <c r="Q1141" s="148">
        <v>6.7800000000000003E-6</v>
      </c>
      <c r="R1141" s="148">
        <v>3</v>
      </c>
      <c r="S1141" s="148">
        <v>7.0999999999999994E-2</v>
      </c>
      <c r="T1141" s="148">
        <v>-7.5209999999999999</v>
      </c>
      <c r="U1141" s="148">
        <v>1</v>
      </c>
      <c r="V1141" s="148">
        <v>3.1E-2</v>
      </c>
      <c r="W1141" s="148">
        <v>76.097999999999999</v>
      </c>
      <c r="X1141" s="148">
        <v>4</v>
      </c>
      <c r="Y1141" s="148">
        <v>0.45899999999999902</v>
      </c>
    </row>
    <row r="1142" spans="11:25" x14ac:dyDescent="0.25">
      <c r="K1142" s="145" t="s">
        <v>1270</v>
      </c>
      <c r="L1142" s="145">
        <v>73</v>
      </c>
      <c r="M1142" s="145">
        <v>178440</v>
      </c>
      <c r="N1142" s="148">
        <v>3.2000000000000001E-2</v>
      </c>
      <c r="O1142" s="148">
        <v>0.32400000000000001</v>
      </c>
      <c r="P1142" s="148">
        <v>0.93799999999999994</v>
      </c>
      <c r="Q1142" s="148">
        <v>3.2099999999999997E-2</v>
      </c>
      <c r="R1142" s="148">
        <v>6</v>
      </c>
      <c r="S1142" s="148">
        <v>9.6100000000000005E-2</v>
      </c>
      <c r="T1142" s="148">
        <v>-7.3319999999999999</v>
      </c>
      <c r="U1142" s="148">
        <v>0</v>
      </c>
      <c r="V1142" s="148">
        <v>0.10199999999999999</v>
      </c>
      <c r="W1142" s="148">
        <v>168.13099999999901</v>
      </c>
      <c r="X1142" s="148">
        <v>4</v>
      </c>
      <c r="Y1142" s="148">
        <v>0.54299999999999904</v>
      </c>
    </row>
    <row r="1143" spans="11:25" x14ac:dyDescent="0.25">
      <c r="K1143" s="145" t="s">
        <v>1468</v>
      </c>
      <c r="L1143" s="145">
        <v>18</v>
      </c>
      <c r="M1143" s="145">
        <v>257706</v>
      </c>
      <c r="N1143" s="148">
        <v>5.0099999999999998E-5</v>
      </c>
      <c r="O1143" s="148">
        <v>0.38900000000000001</v>
      </c>
      <c r="P1143" s="148">
        <v>0.70499999999999996</v>
      </c>
      <c r="Q1143" s="148">
        <v>0.86</v>
      </c>
      <c r="R1143" s="148">
        <v>10</v>
      </c>
      <c r="S1143" s="148">
        <v>0.09</v>
      </c>
      <c r="T1143" s="148">
        <v>-10.331</v>
      </c>
      <c r="U1143" s="148">
        <v>0</v>
      </c>
      <c r="V1143" s="148">
        <v>5.5300000000000002E-2</v>
      </c>
      <c r="W1143" s="148">
        <v>122.154</v>
      </c>
      <c r="X1143" s="148">
        <v>4</v>
      </c>
      <c r="Y1143" s="148">
        <v>0.55500000000000005</v>
      </c>
    </row>
    <row r="1144" spans="11:25" x14ac:dyDescent="0.25">
      <c r="K1144" s="145" t="s">
        <v>1469</v>
      </c>
      <c r="L1144" s="145">
        <v>73</v>
      </c>
      <c r="M1144" s="145">
        <v>193613</v>
      </c>
      <c r="N1144" s="148">
        <v>5.5199999999999997E-4</v>
      </c>
      <c r="O1144" s="148">
        <v>0.214</v>
      </c>
      <c r="P1144" s="148">
        <v>0.94699999999999995</v>
      </c>
      <c r="Q1144" s="148">
        <v>3.5200000000000001E-3</v>
      </c>
      <c r="R1144" s="148">
        <v>4</v>
      </c>
      <c r="S1144" s="148">
        <v>0.23799999999999999</v>
      </c>
      <c r="T1144" s="148">
        <v>-5.0529999999999999</v>
      </c>
      <c r="U1144" s="148">
        <v>1</v>
      </c>
      <c r="V1144" s="148">
        <v>5.0700000000000002E-2</v>
      </c>
      <c r="W1144" s="148">
        <v>170.61599999999899</v>
      </c>
      <c r="X1144" s="148">
        <v>4</v>
      </c>
      <c r="Y1144" s="148">
        <v>0.48299999999999998</v>
      </c>
    </row>
    <row r="1145" spans="11:25" x14ac:dyDescent="0.25">
      <c r="K1145" s="145" t="s">
        <v>1470</v>
      </c>
      <c r="L1145" s="145">
        <v>69</v>
      </c>
      <c r="M1145" s="145">
        <v>213800</v>
      </c>
      <c r="N1145" s="148">
        <v>2.6999999999999999E-5</v>
      </c>
      <c r="O1145" s="148">
        <v>0.47799999999999998</v>
      </c>
      <c r="P1145" s="148">
        <v>0.92299999999999904</v>
      </c>
      <c r="Q1145" s="148">
        <v>0.71899999999999997</v>
      </c>
      <c r="R1145" s="148">
        <v>10</v>
      </c>
      <c r="S1145" s="148">
        <v>0.32500000000000001</v>
      </c>
      <c r="T1145" s="148">
        <v>-7.5469999999999997</v>
      </c>
      <c r="U1145" s="148">
        <v>1</v>
      </c>
      <c r="V1145" s="148">
        <v>5.6899999999999999E-2</v>
      </c>
      <c r="W1145" s="148">
        <v>133.13399999999999</v>
      </c>
      <c r="X1145" s="148">
        <v>4</v>
      </c>
      <c r="Y1145" s="148">
        <v>0.16500000000000001</v>
      </c>
    </row>
    <row r="1146" spans="11:25" x14ac:dyDescent="0.25">
      <c r="K1146" s="145" t="s">
        <v>1380</v>
      </c>
      <c r="L1146" s="145">
        <v>70</v>
      </c>
      <c r="M1146" s="145">
        <v>134200</v>
      </c>
      <c r="N1146" s="148">
        <v>4.6800000000000001E-3</v>
      </c>
      <c r="O1146" s="148">
        <v>0.499</v>
      </c>
      <c r="P1146" s="148">
        <v>0.873</v>
      </c>
      <c r="Q1146" s="148">
        <v>0</v>
      </c>
      <c r="R1146" s="148">
        <v>6</v>
      </c>
      <c r="S1146" s="148">
        <v>0.16500000000000001</v>
      </c>
      <c r="T1146" s="148">
        <v>-3.9019999999999899</v>
      </c>
      <c r="U1146" s="148">
        <v>1</v>
      </c>
      <c r="V1146" s="148">
        <v>3.8600000000000002E-2</v>
      </c>
      <c r="W1146" s="148">
        <v>142.726</v>
      </c>
      <c r="X1146" s="148">
        <v>4</v>
      </c>
      <c r="Y1146" s="148">
        <v>0.86399999999999999</v>
      </c>
    </row>
    <row r="1147" spans="11:25" x14ac:dyDescent="0.25">
      <c r="K1147" s="145" t="s">
        <v>1471</v>
      </c>
      <c r="L1147" s="145">
        <v>28</v>
      </c>
      <c r="M1147" s="145">
        <v>266493</v>
      </c>
      <c r="N1147" s="148">
        <v>3.2500000000000001E-2</v>
      </c>
      <c r="O1147" s="148">
        <v>0.42699999999999999</v>
      </c>
      <c r="P1147" s="148">
        <v>0.33700000000000002</v>
      </c>
      <c r="Q1147" s="148">
        <v>2.15E-3</v>
      </c>
      <c r="R1147" s="148">
        <v>5</v>
      </c>
      <c r="S1147" s="148">
        <v>8.72E-2</v>
      </c>
      <c r="T1147" s="148">
        <v>-11.38</v>
      </c>
      <c r="U1147" s="148">
        <v>1</v>
      </c>
      <c r="V1147" s="148">
        <v>3.2399999999999998E-2</v>
      </c>
      <c r="W1147" s="148">
        <v>114.075</v>
      </c>
      <c r="X1147" s="148">
        <v>4</v>
      </c>
      <c r="Y1147" s="148">
        <v>8.4900000000000003E-2</v>
      </c>
    </row>
    <row r="1148" spans="11:25" x14ac:dyDescent="0.25">
      <c r="K1148" s="145" t="s">
        <v>1173</v>
      </c>
      <c r="L1148" s="145">
        <v>69</v>
      </c>
      <c r="M1148" s="145">
        <v>293653</v>
      </c>
      <c r="N1148" s="148">
        <v>2.2200000000000001E-2</v>
      </c>
      <c r="O1148" s="148">
        <v>0.35799999999999998</v>
      </c>
      <c r="P1148" s="148">
        <v>0.89300000000000002</v>
      </c>
      <c r="Q1148" s="148">
        <v>5.2400000000000002E-2</v>
      </c>
      <c r="R1148" s="148">
        <v>4</v>
      </c>
      <c r="S1148" s="148">
        <v>0.126</v>
      </c>
      <c r="T1148" s="148">
        <v>-7.4859999999999998</v>
      </c>
      <c r="U1148" s="148">
        <v>0</v>
      </c>
      <c r="V1148" s="148">
        <v>0.12</v>
      </c>
      <c r="W1148" s="148">
        <v>174.238</v>
      </c>
      <c r="X1148" s="148">
        <v>4</v>
      </c>
      <c r="Y1148" s="148">
        <v>0.26200000000000001</v>
      </c>
    </row>
    <row r="1149" spans="11:25" x14ac:dyDescent="0.25">
      <c r="K1149" s="145" t="s">
        <v>1472</v>
      </c>
      <c r="L1149" s="145">
        <v>26</v>
      </c>
      <c r="M1149" s="145">
        <v>162493</v>
      </c>
      <c r="N1149" s="148">
        <v>1.3499999999999999E-5</v>
      </c>
      <c r="O1149" s="148">
        <v>0.44299999999999901</v>
      </c>
      <c r="P1149" s="148">
        <v>0.89599999999999902</v>
      </c>
      <c r="Q1149" s="148">
        <v>1.01E-4</v>
      </c>
      <c r="R1149" s="148">
        <v>9</v>
      </c>
      <c r="S1149" s="148">
        <v>0.36899999999999999</v>
      </c>
      <c r="T1149" s="148">
        <v>-6.1629999999999896</v>
      </c>
      <c r="U1149" s="148">
        <v>1</v>
      </c>
      <c r="V1149" s="148">
        <v>4.5699999999999998E-2</v>
      </c>
      <c r="W1149" s="148">
        <v>134.14500000000001</v>
      </c>
      <c r="X1149" s="148">
        <v>4</v>
      </c>
      <c r="Y1149" s="148">
        <v>0.73299999999999998</v>
      </c>
    </row>
    <row r="1150" spans="11:25" x14ac:dyDescent="0.25">
      <c r="K1150" s="145" t="s">
        <v>1473</v>
      </c>
      <c r="L1150" s="145">
        <v>69</v>
      </c>
      <c r="M1150" s="145">
        <v>373306</v>
      </c>
      <c r="N1150" s="148">
        <v>3.6499999999999998E-4</v>
      </c>
      <c r="O1150" s="148">
        <v>0.55899999999999905</v>
      </c>
      <c r="P1150" s="148">
        <v>0.72499999999999998</v>
      </c>
      <c r="Q1150" s="148">
        <v>0.55299999999999905</v>
      </c>
      <c r="R1150" s="148">
        <v>10</v>
      </c>
      <c r="S1150" s="148">
        <v>0.111999999999999</v>
      </c>
      <c r="T1150" s="148">
        <v>-8.6310000000000002</v>
      </c>
      <c r="U1150" s="148">
        <v>0</v>
      </c>
      <c r="V1150" s="148">
        <v>4.2599999999999999E-2</v>
      </c>
      <c r="W1150" s="148">
        <v>90.012</v>
      </c>
      <c r="X1150" s="148">
        <v>4</v>
      </c>
      <c r="Y1150" s="148">
        <v>0.501</v>
      </c>
    </row>
    <row r="1151" spans="11:25" x14ac:dyDescent="0.25">
      <c r="K1151" s="145" t="s">
        <v>1434</v>
      </c>
      <c r="L1151" s="145">
        <v>63</v>
      </c>
      <c r="M1151" s="145">
        <v>179600</v>
      </c>
      <c r="N1151" s="148">
        <v>9.4999999999999998E-3</v>
      </c>
      <c r="O1151" s="148">
        <v>0.45600000000000002</v>
      </c>
      <c r="P1151" s="148">
        <v>0.752</v>
      </c>
      <c r="Q1151" s="148">
        <v>1.4499999999999999E-3</v>
      </c>
      <c r="R1151" s="148">
        <v>11</v>
      </c>
      <c r="S1151" s="148">
        <v>5.7299999999999997E-2</v>
      </c>
      <c r="T1151" s="148">
        <v>-8.1210000000000004</v>
      </c>
      <c r="U1151" s="148">
        <v>0</v>
      </c>
      <c r="V1151" s="148">
        <v>0.09</v>
      </c>
      <c r="W1151" s="148">
        <v>183.56899999999999</v>
      </c>
      <c r="X1151" s="148">
        <v>4</v>
      </c>
      <c r="Y1151" s="148">
        <v>0.89700000000000002</v>
      </c>
    </row>
    <row r="1152" spans="11:25" x14ac:dyDescent="0.25">
      <c r="K1152" s="145" t="s">
        <v>1432</v>
      </c>
      <c r="L1152" s="145">
        <v>59</v>
      </c>
      <c r="M1152" s="145">
        <v>258133</v>
      </c>
      <c r="N1152" s="148">
        <v>3.3600000000000001E-3</v>
      </c>
      <c r="O1152" s="148">
        <v>0.58799999999999997</v>
      </c>
      <c r="P1152" s="148">
        <v>0.80400000000000005</v>
      </c>
      <c r="Q1152" s="148">
        <v>1.72E-3</v>
      </c>
      <c r="R1152" s="148">
        <v>11</v>
      </c>
      <c r="S1152" s="148">
        <v>3.5799999999999998E-2</v>
      </c>
      <c r="T1152" s="148">
        <v>-4.0060000000000002</v>
      </c>
      <c r="U1152" s="148">
        <v>1</v>
      </c>
      <c r="V1152" s="148">
        <v>3.3300000000000003E-2</v>
      </c>
      <c r="W1152" s="148">
        <v>120.015</v>
      </c>
      <c r="X1152" s="148">
        <v>4</v>
      </c>
      <c r="Y1152" s="148">
        <v>0.73599999999999999</v>
      </c>
    </row>
    <row r="1153" spans="11:25" x14ac:dyDescent="0.25">
      <c r="K1153" s="145" t="s">
        <v>1474</v>
      </c>
      <c r="L1153" s="145">
        <v>62</v>
      </c>
      <c r="M1153" s="145">
        <v>207360</v>
      </c>
      <c r="N1153" s="148">
        <v>8.7400000000000005E-2</v>
      </c>
      <c r="O1153" s="148">
        <v>0.56299999999999994</v>
      </c>
      <c r="P1153" s="148">
        <v>0.53600000000000003</v>
      </c>
      <c r="Q1153" s="148">
        <v>1.05E-4</v>
      </c>
      <c r="R1153" s="148">
        <v>10</v>
      </c>
      <c r="S1153" s="148">
        <v>0.16399999999999901</v>
      </c>
      <c r="T1153" s="148">
        <v>-9.4879999999999995</v>
      </c>
      <c r="U1153" s="148">
        <v>1</v>
      </c>
      <c r="V1153" s="148">
        <v>2.86E-2</v>
      </c>
      <c r="W1153" s="148">
        <v>81.093999999999994</v>
      </c>
      <c r="X1153" s="148">
        <v>4</v>
      </c>
      <c r="Y1153" s="148">
        <v>0.312</v>
      </c>
    </row>
    <row r="1154" spans="11:25" x14ac:dyDescent="0.25">
      <c r="K1154" s="145" t="s">
        <v>1475</v>
      </c>
      <c r="L1154" s="145">
        <v>72</v>
      </c>
      <c r="M1154" s="145">
        <v>206773</v>
      </c>
      <c r="N1154" s="148">
        <v>3.3199999999999999E-4</v>
      </c>
      <c r="O1154" s="148">
        <v>0.30499999999999999</v>
      </c>
      <c r="P1154" s="148">
        <v>0.83199999999999996</v>
      </c>
      <c r="Q1154" s="148">
        <v>2.4000000000000001E-5</v>
      </c>
      <c r="R1154" s="148">
        <v>6</v>
      </c>
      <c r="S1154" s="148">
        <v>9.0999999999999998E-2</v>
      </c>
      <c r="T1154" s="148">
        <v>-7.9809999999999999</v>
      </c>
      <c r="U1154" s="148">
        <v>1</v>
      </c>
      <c r="V1154" s="148">
        <v>3.9800000000000002E-2</v>
      </c>
      <c r="W1154" s="148">
        <v>100.67700000000001</v>
      </c>
      <c r="X1154" s="148">
        <v>4</v>
      </c>
      <c r="Y1154" s="148">
        <v>0.58499999999999996</v>
      </c>
    </row>
    <row r="1155" spans="11:25" x14ac:dyDescent="0.25">
      <c r="K1155" s="145" t="s">
        <v>1476</v>
      </c>
      <c r="L1155" s="145">
        <v>63</v>
      </c>
      <c r="M1155" s="145">
        <v>246266</v>
      </c>
      <c r="N1155" s="148">
        <v>2.4899999999999999E-2</v>
      </c>
      <c r="O1155" s="148">
        <v>0.38400000000000001</v>
      </c>
      <c r="P1155" s="148">
        <v>0.73299999999999998</v>
      </c>
      <c r="Q1155" s="148">
        <v>2.6100000000000001E-5</v>
      </c>
      <c r="R1155" s="148">
        <v>7</v>
      </c>
      <c r="S1155" s="148">
        <v>0.114</v>
      </c>
      <c r="T1155" s="148">
        <v>-6.5220000000000002</v>
      </c>
      <c r="U1155" s="148">
        <v>1</v>
      </c>
      <c r="V1155" s="148">
        <v>3.1800000000000002E-2</v>
      </c>
      <c r="W1155" s="148">
        <v>137.834</v>
      </c>
      <c r="X1155" s="148">
        <v>4</v>
      </c>
      <c r="Y1155" s="148">
        <v>0.314</v>
      </c>
    </row>
    <row r="1156" spans="11:25" x14ac:dyDescent="0.25">
      <c r="K1156" s="145" t="s">
        <v>1477</v>
      </c>
      <c r="L1156" s="145">
        <v>67</v>
      </c>
      <c r="M1156" s="145">
        <v>266280</v>
      </c>
      <c r="N1156" s="148">
        <v>6.5799999999999995E-4</v>
      </c>
      <c r="O1156" s="148">
        <v>0.29199999999999998</v>
      </c>
      <c r="P1156" s="148">
        <v>0.71399999999999997</v>
      </c>
      <c r="Q1156" s="148">
        <v>1.0900000000000001E-4</v>
      </c>
      <c r="R1156" s="148">
        <v>2</v>
      </c>
      <c r="S1156" s="148">
        <v>0.10199999999999999</v>
      </c>
      <c r="T1156" s="148">
        <v>-4.9189999999999996</v>
      </c>
      <c r="U1156" s="148">
        <v>1</v>
      </c>
      <c r="V1156" s="148">
        <v>3.1600000000000003E-2</v>
      </c>
      <c r="W1156" s="148">
        <v>151.41200000000001</v>
      </c>
      <c r="X1156" s="148">
        <v>3</v>
      </c>
      <c r="Y1156" s="148">
        <v>0.46200000000000002</v>
      </c>
    </row>
    <row r="1157" spans="11:25" x14ac:dyDescent="0.25">
      <c r="K1157" s="145" t="s">
        <v>1419</v>
      </c>
      <c r="L1157" s="145">
        <v>68</v>
      </c>
      <c r="M1157" s="145">
        <v>213693</v>
      </c>
      <c r="N1157" s="148">
        <v>9.1500000000000001E-3</v>
      </c>
      <c r="O1157" s="148">
        <v>0.502</v>
      </c>
      <c r="P1157" s="148">
        <v>0.75800000000000001</v>
      </c>
      <c r="Q1157" s="148">
        <v>0.78299999999999903</v>
      </c>
      <c r="R1157" s="148">
        <v>3</v>
      </c>
      <c r="S1157" s="148">
        <v>0.28399999999999997</v>
      </c>
      <c r="T1157" s="148">
        <v>-9.76</v>
      </c>
      <c r="U1157" s="148">
        <v>1</v>
      </c>
      <c r="V1157" s="148">
        <v>4.07E-2</v>
      </c>
      <c r="W1157" s="148">
        <v>112.508</v>
      </c>
      <c r="X1157" s="148">
        <v>4</v>
      </c>
      <c r="Y1157" s="148">
        <v>0.72899999999999998</v>
      </c>
    </row>
    <row r="1158" spans="11:25" x14ac:dyDescent="0.25">
      <c r="K1158" s="145" t="s">
        <v>1478</v>
      </c>
      <c r="L1158" s="145">
        <v>61</v>
      </c>
      <c r="M1158" s="145">
        <v>220586</v>
      </c>
      <c r="N1158" s="148">
        <v>7.5099999999999898E-3</v>
      </c>
      <c r="O1158" s="148">
        <v>0.44400000000000001</v>
      </c>
      <c r="P1158" s="148">
        <v>0.88400000000000001</v>
      </c>
      <c r="Q1158" s="148">
        <v>8.9400000000000005E-5</v>
      </c>
      <c r="R1158" s="148">
        <v>7</v>
      </c>
      <c r="S1158" s="148">
        <v>0.11599999999999901</v>
      </c>
      <c r="T1158" s="148">
        <v>-6.1040000000000001</v>
      </c>
      <c r="U1158" s="148">
        <v>1</v>
      </c>
      <c r="V1158" s="148">
        <v>0.11899999999999999</v>
      </c>
      <c r="W1158" s="148">
        <v>94.82</v>
      </c>
      <c r="X1158" s="148">
        <v>4</v>
      </c>
      <c r="Y1158" s="148">
        <v>0.29599999999999999</v>
      </c>
    </row>
    <row r="1159" spans="11:25" x14ac:dyDescent="0.25">
      <c r="K1159" s="145" t="s">
        <v>1191</v>
      </c>
      <c r="L1159" s="145">
        <v>75</v>
      </c>
      <c r="M1159" s="145">
        <v>162466</v>
      </c>
      <c r="N1159" s="148">
        <v>0.41599999999999998</v>
      </c>
      <c r="O1159" s="148">
        <v>0.55399999999999905</v>
      </c>
      <c r="P1159" s="148">
        <v>0.78299999999999903</v>
      </c>
      <c r="Q1159" s="148">
        <v>1.5400000000000001E-6</v>
      </c>
      <c r="R1159" s="148">
        <v>6</v>
      </c>
      <c r="S1159" s="148">
        <v>0.63100000000000001</v>
      </c>
      <c r="T1159" s="148">
        <v>-5.8520000000000003</v>
      </c>
      <c r="U1159" s="148">
        <v>1</v>
      </c>
      <c r="V1159" s="148">
        <v>4.5699999999999998E-2</v>
      </c>
      <c r="W1159" s="148">
        <v>105.39</v>
      </c>
      <c r="X1159" s="148">
        <v>4</v>
      </c>
      <c r="Y1159" s="148">
        <v>0.81299999999999994</v>
      </c>
    </row>
    <row r="1160" spans="11:25" x14ac:dyDescent="0.25">
      <c r="K1160" s="145" t="s">
        <v>1479</v>
      </c>
      <c r="L1160" s="145">
        <v>87</v>
      </c>
      <c r="M1160" s="145">
        <v>218868</v>
      </c>
      <c r="N1160" s="148">
        <v>4.4499999999999998E-2</v>
      </c>
      <c r="O1160" s="148">
        <v>0.74</v>
      </c>
      <c r="P1160" s="148">
        <v>0.66900000000000004</v>
      </c>
      <c r="Q1160" s="148">
        <v>0</v>
      </c>
      <c r="R1160" s="148">
        <v>0</v>
      </c>
      <c r="S1160" s="148">
        <v>0.184</v>
      </c>
      <c r="T1160" s="148">
        <v>-5.1989999999999998</v>
      </c>
      <c r="U1160" s="148">
        <v>1</v>
      </c>
      <c r="V1160" s="148">
        <v>3.73E-2</v>
      </c>
      <c r="W1160" s="148">
        <v>122.00700000000001</v>
      </c>
      <c r="X1160" s="148">
        <v>4</v>
      </c>
      <c r="Y1160" s="148">
        <v>0.53600000000000003</v>
      </c>
    </row>
    <row r="1161" spans="11:25" x14ac:dyDescent="0.25">
      <c r="K1161" s="145" t="s">
        <v>1323</v>
      </c>
      <c r="L1161" s="145">
        <v>40</v>
      </c>
      <c r="M1161" s="145">
        <v>242733</v>
      </c>
      <c r="N1161" s="148">
        <v>9.4400000000000004E-5</v>
      </c>
      <c r="O1161" s="148">
        <v>0.54500000000000004</v>
      </c>
      <c r="P1161" s="148">
        <v>0.69899999999999995</v>
      </c>
      <c r="Q1161" s="148">
        <v>5.7899999999999998E-5</v>
      </c>
      <c r="R1161" s="148">
        <v>0</v>
      </c>
      <c r="S1161" s="148">
        <v>0.12</v>
      </c>
      <c r="T1161" s="148">
        <v>-8.76</v>
      </c>
      <c r="U1161" s="148">
        <v>1</v>
      </c>
      <c r="V1161" s="148">
        <v>3.3799999999999997E-2</v>
      </c>
      <c r="W1161" s="148">
        <v>119.589</v>
      </c>
      <c r="X1161" s="148">
        <v>4</v>
      </c>
      <c r="Y1161" s="148">
        <v>0.6</v>
      </c>
    </row>
    <row r="1162" spans="11:25" x14ac:dyDescent="0.25">
      <c r="K1162" s="145" t="s">
        <v>1480</v>
      </c>
      <c r="L1162" s="145">
        <v>59</v>
      </c>
      <c r="M1162" s="145">
        <v>197666</v>
      </c>
      <c r="N1162" s="148">
        <v>4.2299999999999997E-2</v>
      </c>
      <c r="O1162" s="148">
        <v>0.51800000000000002</v>
      </c>
      <c r="P1162" s="148">
        <v>0.73</v>
      </c>
      <c r="Q1162" s="148">
        <v>7.8799999999999996E-4</v>
      </c>
      <c r="R1162" s="148">
        <v>0</v>
      </c>
      <c r="S1162" s="148">
        <v>0.11</v>
      </c>
      <c r="T1162" s="148">
        <v>-6.2320000000000002</v>
      </c>
      <c r="U1162" s="148">
        <v>0</v>
      </c>
      <c r="V1162" s="148">
        <v>4.0999999999999898E-2</v>
      </c>
      <c r="W1162" s="148">
        <v>98.965999999999994</v>
      </c>
      <c r="X1162" s="148">
        <v>4</v>
      </c>
      <c r="Y1162" s="148">
        <v>0.59099999999999997</v>
      </c>
    </row>
    <row r="1163" spans="11:25" x14ac:dyDescent="0.25">
      <c r="K1163" s="145" t="s">
        <v>1481</v>
      </c>
      <c r="L1163" s="145">
        <v>31</v>
      </c>
      <c r="M1163" s="145">
        <v>222733</v>
      </c>
      <c r="N1163" s="148">
        <v>0.218</v>
      </c>
      <c r="O1163" s="148">
        <v>0.69</v>
      </c>
      <c r="P1163" s="148">
        <v>0.54</v>
      </c>
      <c r="Q1163" s="148">
        <v>6.5700000000000003E-3</v>
      </c>
      <c r="R1163" s="148">
        <v>4</v>
      </c>
      <c r="S1163" s="148">
        <v>0.115</v>
      </c>
      <c r="T1163" s="148">
        <v>-10.515999999999901</v>
      </c>
      <c r="U1163" s="148">
        <v>1</v>
      </c>
      <c r="V1163" s="148">
        <v>3.1699999999999999E-2</v>
      </c>
      <c r="W1163" s="148">
        <v>114.846</v>
      </c>
      <c r="X1163" s="148">
        <v>4</v>
      </c>
      <c r="Y1163" s="148">
        <v>0.76400000000000001</v>
      </c>
    </row>
    <row r="1164" spans="11:25" x14ac:dyDescent="0.25">
      <c r="K1164" s="145" t="s">
        <v>1482</v>
      </c>
      <c r="L1164" s="145">
        <v>73</v>
      </c>
      <c r="M1164" s="145">
        <v>217633</v>
      </c>
      <c r="N1164" s="148">
        <v>6.3200000000000006E-2</v>
      </c>
      <c r="O1164" s="148">
        <v>0.55399999999999905</v>
      </c>
      <c r="P1164" s="148">
        <v>0.66700000000000004</v>
      </c>
      <c r="Q1164" s="148">
        <v>1.43E-5</v>
      </c>
      <c r="R1164" s="148">
        <v>7</v>
      </c>
      <c r="S1164" s="148">
        <v>6.8599999999999994E-2</v>
      </c>
      <c r="T1164" s="148">
        <v>-9.343</v>
      </c>
      <c r="U1164" s="148">
        <v>1</v>
      </c>
      <c r="V1164" s="148">
        <v>4.3900000000000002E-2</v>
      </c>
      <c r="W1164" s="148">
        <v>100.017</v>
      </c>
      <c r="X1164" s="148">
        <v>4</v>
      </c>
      <c r="Y1164" s="148">
        <v>0.28100000000000003</v>
      </c>
    </row>
    <row r="1165" spans="11:25" x14ac:dyDescent="0.25">
      <c r="K1165" s="145" t="s">
        <v>1483</v>
      </c>
      <c r="L1165" s="145">
        <v>55</v>
      </c>
      <c r="M1165" s="145">
        <v>152520</v>
      </c>
      <c r="N1165" s="148">
        <v>2.52E-2</v>
      </c>
      <c r="O1165" s="148">
        <v>0.64400000000000002</v>
      </c>
      <c r="P1165" s="148">
        <v>0.77700000000000002</v>
      </c>
      <c r="Q1165" s="148">
        <v>0</v>
      </c>
      <c r="R1165" s="148">
        <v>6</v>
      </c>
      <c r="S1165" s="148">
        <v>5.5399999999999998E-2</v>
      </c>
      <c r="T1165" s="148">
        <v>-6.165</v>
      </c>
      <c r="U1165" s="148">
        <v>0</v>
      </c>
      <c r="V1165" s="148">
        <v>2.8400000000000002E-2</v>
      </c>
      <c r="W1165" s="148">
        <v>126.25700000000001</v>
      </c>
      <c r="X1165" s="148">
        <v>4</v>
      </c>
      <c r="Y1165" s="148">
        <v>0.96599999999999997</v>
      </c>
    </row>
    <row r="1166" spans="11:25" x14ac:dyDescent="0.25">
      <c r="K1166" s="145" t="s">
        <v>1484</v>
      </c>
      <c r="L1166" s="145">
        <v>94</v>
      </c>
      <c r="M1166" s="145">
        <v>198160</v>
      </c>
      <c r="N1166" s="148">
        <v>2.1100000000000001E-2</v>
      </c>
      <c r="O1166" s="148">
        <v>0.56799999999999995</v>
      </c>
      <c r="P1166" s="148">
        <v>0.65599999999999903</v>
      </c>
      <c r="Q1166" s="148">
        <v>1.3699999999999899E-5</v>
      </c>
      <c r="R1166" s="148">
        <v>8</v>
      </c>
      <c r="S1166" s="148">
        <v>0.21299999999999999</v>
      </c>
      <c r="T1166" s="148">
        <v>-5.4129999999999896</v>
      </c>
      <c r="U1166" s="148">
        <v>1</v>
      </c>
      <c r="V1166" s="148">
        <v>4.3299999999999998E-2</v>
      </c>
      <c r="W1166" s="148">
        <v>100.048999999999</v>
      </c>
      <c r="X1166" s="148">
        <v>4</v>
      </c>
      <c r="Y1166" s="148">
        <v>0.36399999999999999</v>
      </c>
    </row>
    <row r="1167" spans="11:25" x14ac:dyDescent="0.25">
      <c r="K1167" s="145" t="s">
        <v>1485</v>
      </c>
      <c r="L1167" s="145">
        <v>86</v>
      </c>
      <c r="M1167" s="145">
        <v>242186</v>
      </c>
      <c r="N1167" s="148">
        <v>0.59499999999999997</v>
      </c>
      <c r="O1167" s="148">
        <v>0.68599999999999905</v>
      </c>
      <c r="P1167" s="148">
        <v>0.45700000000000002</v>
      </c>
      <c r="Q1167" s="148">
        <v>0</v>
      </c>
      <c r="R1167" s="148">
        <v>11</v>
      </c>
      <c r="S1167" s="148">
        <v>0.105</v>
      </c>
      <c r="T1167" s="148">
        <v>-8.3219999999999992</v>
      </c>
      <c r="U1167" s="148">
        <v>1</v>
      </c>
      <c r="V1167" s="148">
        <v>4.6800000000000001E-2</v>
      </c>
      <c r="W1167" s="148">
        <v>150.953</v>
      </c>
      <c r="X1167" s="148">
        <v>4</v>
      </c>
      <c r="Y1167" s="148">
        <v>0.71799999999999997</v>
      </c>
    </row>
    <row r="1168" spans="11:25" x14ac:dyDescent="0.25">
      <c r="K1168" s="145" t="s">
        <v>1486</v>
      </c>
      <c r="L1168" s="145">
        <v>75</v>
      </c>
      <c r="M1168" s="145">
        <v>223080</v>
      </c>
      <c r="N1168" s="148">
        <v>4.1500000000000002E-2</v>
      </c>
      <c r="O1168" s="148">
        <v>0.69</v>
      </c>
      <c r="P1168" s="148">
        <v>0.52400000000000002</v>
      </c>
      <c r="Q1168" s="148">
        <v>3.1599999999999998E-6</v>
      </c>
      <c r="R1168" s="148">
        <v>6</v>
      </c>
      <c r="S1168" s="148">
        <v>0.17</v>
      </c>
      <c r="T1168" s="148">
        <v>-8.39</v>
      </c>
      <c r="U1168" s="148">
        <v>0</v>
      </c>
      <c r="V1168" s="148">
        <v>0.10299999999999999</v>
      </c>
      <c r="W1168" s="148">
        <v>164.023</v>
      </c>
      <c r="X1168" s="148">
        <v>4</v>
      </c>
      <c r="Y1168" s="148">
        <v>0.56200000000000006</v>
      </c>
    </row>
    <row r="1169" spans="11:25" x14ac:dyDescent="0.25">
      <c r="K1169" s="145" t="s">
        <v>1487</v>
      </c>
      <c r="L1169" s="145">
        <v>67</v>
      </c>
      <c r="M1169" s="145">
        <v>174774</v>
      </c>
      <c r="N1169" s="148">
        <v>4.1799999999999997E-3</v>
      </c>
      <c r="O1169" s="148">
        <v>0.629</v>
      </c>
      <c r="P1169" s="148">
        <v>0.59599999999999997</v>
      </c>
      <c r="Q1169" s="148">
        <v>0</v>
      </c>
      <c r="R1169" s="148">
        <v>0</v>
      </c>
      <c r="S1169" s="148">
        <v>0.28599999999999998</v>
      </c>
      <c r="T1169" s="148">
        <v>-4.4400000000000004</v>
      </c>
      <c r="U1169" s="148">
        <v>1</v>
      </c>
      <c r="V1169" s="148">
        <v>0.193</v>
      </c>
      <c r="W1169" s="148">
        <v>172.03200000000001</v>
      </c>
      <c r="X1169" s="148">
        <v>4</v>
      </c>
      <c r="Y1169" s="148">
        <v>0.64900000000000002</v>
      </c>
    </row>
    <row r="1170" spans="11:25" x14ac:dyDescent="0.25">
      <c r="K1170" s="145" t="s">
        <v>1190</v>
      </c>
      <c r="L1170" s="145">
        <v>76</v>
      </c>
      <c r="M1170" s="145">
        <v>220866</v>
      </c>
      <c r="N1170" s="148">
        <v>4.8500000000000001E-2</v>
      </c>
      <c r="O1170" s="148">
        <v>0.746</v>
      </c>
      <c r="P1170" s="148">
        <v>0.79</v>
      </c>
      <c r="Q1170" s="148">
        <v>2.6100000000000002E-2</v>
      </c>
      <c r="R1170" s="148">
        <v>11</v>
      </c>
      <c r="S1170" s="148">
        <v>5.3400000000000003E-2</v>
      </c>
      <c r="T1170" s="148">
        <v>-4.7</v>
      </c>
      <c r="U1170" s="148">
        <v>0</v>
      </c>
      <c r="V1170" s="148">
        <v>2.5700000000000001E-2</v>
      </c>
      <c r="W1170" s="148">
        <v>107.23099999999999</v>
      </c>
      <c r="X1170" s="148">
        <v>4</v>
      </c>
      <c r="Y1170" s="148">
        <v>0.89099999999999902</v>
      </c>
    </row>
    <row r="1171" spans="11:25" x14ac:dyDescent="0.25">
      <c r="K1171" s="145" t="s">
        <v>1488</v>
      </c>
      <c r="L1171" s="145">
        <v>87</v>
      </c>
      <c r="M1171" s="145">
        <v>205463</v>
      </c>
      <c r="N1171" s="148">
        <v>0.161</v>
      </c>
      <c r="O1171" s="148">
        <v>0.55000000000000004</v>
      </c>
      <c r="P1171" s="148">
        <v>0.41499999999999998</v>
      </c>
      <c r="Q1171" s="148">
        <v>0</v>
      </c>
      <c r="R1171" s="148">
        <v>9</v>
      </c>
      <c r="S1171" s="148">
        <v>0.108</v>
      </c>
      <c r="T1171" s="148">
        <v>-6.5570000000000004</v>
      </c>
      <c r="U1171" s="148">
        <v>0</v>
      </c>
      <c r="V1171" s="148">
        <v>5.1999999999999998E-2</v>
      </c>
      <c r="W1171" s="148">
        <v>172.065</v>
      </c>
      <c r="X1171" s="148">
        <v>4</v>
      </c>
      <c r="Y1171" s="148">
        <v>0.27399999999999902</v>
      </c>
    </row>
    <row r="1172" spans="11:25" x14ac:dyDescent="0.25">
      <c r="K1172" s="145" t="s">
        <v>1489</v>
      </c>
      <c r="L1172" s="145">
        <v>90</v>
      </c>
      <c r="M1172" s="145">
        <v>190000</v>
      </c>
      <c r="N1172" s="148">
        <v>0.28799999999999998</v>
      </c>
      <c r="O1172" s="148">
        <v>0.53100000000000003</v>
      </c>
      <c r="P1172" s="148">
        <v>0.85399999999999998</v>
      </c>
      <c r="Q1172" s="148">
        <v>0</v>
      </c>
      <c r="R1172" s="148">
        <v>10</v>
      </c>
      <c r="S1172" s="148">
        <v>7.7299999999999994E-2</v>
      </c>
      <c r="T1172" s="148">
        <v>-3.1489999999999898</v>
      </c>
      <c r="U1172" s="148">
        <v>1</v>
      </c>
      <c r="V1172" s="148">
        <v>0.19800000000000001</v>
      </c>
      <c r="W1172" s="148">
        <v>94.418999999999997</v>
      </c>
      <c r="X1172" s="148">
        <v>4</v>
      </c>
      <c r="Y1172" s="148">
        <v>0.45600000000000002</v>
      </c>
    </row>
    <row r="1173" spans="11:25" x14ac:dyDescent="0.25">
      <c r="K1173" s="145" t="s">
        <v>1490</v>
      </c>
      <c r="L1173" s="145">
        <v>67</v>
      </c>
      <c r="M1173" s="145">
        <v>244826</v>
      </c>
      <c r="N1173" s="148">
        <v>1.7899999999999999E-2</v>
      </c>
      <c r="O1173" s="148">
        <v>0.64700000000000002</v>
      </c>
      <c r="P1173" s="148">
        <v>0.74199999999999999</v>
      </c>
      <c r="Q1173" s="148">
        <v>5.9400000000000002E-4</v>
      </c>
      <c r="R1173" s="148">
        <v>8</v>
      </c>
      <c r="S1173" s="148">
        <v>4.5999999999999999E-2</v>
      </c>
      <c r="T1173" s="148">
        <v>-8.7880000000000003</v>
      </c>
      <c r="U1173" s="148">
        <v>1</v>
      </c>
      <c r="V1173" s="148">
        <v>9.5299999999999996E-2</v>
      </c>
      <c r="W1173" s="148">
        <v>100.645</v>
      </c>
      <c r="X1173" s="148">
        <v>4</v>
      </c>
      <c r="Y1173" s="148">
        <v>0.86799999999999999</v>
      </c>
    </row>
    <row r="1174" spans="11:25" x14ac:dyDescent="0.25">
      <c r="K1174" s="145" t="s">
        <v>1491</v>
      </c>
      <c r="L1174" s="145">
        <v>68</v>
      </c>
      <c r="M1174" s="145">
        <v>214880</v>
      </c>
      <c r="N1174" s="148">
        <v>8.1799999999999998E-3</v>
      </c>
      <c r="O1174" s="148">
        <v>0.52700000000000002</v>
      </c>
      <c r="P1174" s="148">
        <v>0.94099999999999995</v>
      </c>
      <c r="Q1174" s="148">
        <v>2.3700000000000002E-6</v>
      </c>
      <c r="R1174" s="148">
        <v>6</v>
      </c>
      <c r="S1174" s="148">
        <v>0.39700000000000002</v>
      </c>
      <c r="T1174" s="148">
        <v>-3.3759999999999999</v>
      </c>
      <c r="U1174" s="148">
        <v>1</v>
      </c>
      <c r="V1174" s="148">
        <v>5.5100000000000003E-2</v>
      </c>
      <c r="W1174" s="148">
        <v>94.055999999999997</v>
      </c>
      <c r="X1174" s="148">
        <v>4</v>
      </c>
      <c r="Y1174" s="148">
        <v>0.44</v>
      </c>
    </row>
    <row r="1175" spans="11:25" x14ac:dyDescent="0.25">
      <c r="K1175" s="145" t="s">
        <v>1492</v>
      </c>
      <c r="L1175" s="145">
        <v>60</v>
      </c>
      <c r="M1175" s="145">
        <v>210500</v>
      </c>
      <c r="N1175" s="148">
        <v>0.26600000000000001</v>
      </c>
      <c r="O1175" s="148">
        <v>0.80599999999999905</v>
      </c>
      <c r="P1175" s="148">
        <v>0.74</v>
      </c>
      <c r="Q1175" s="148">
        <v>2.3700000000000001E-3</v>
      </c>
      <c r="R1175" s="148">
        <v>2</v>
      </c>
      <c r="S1175" s="148">
        <v>0.13699999999999901</v>
      </c>
      <c r="T1175" s="148">
        <v>-4.6950000000000003</v>
      </c>
      <c r="U1175" s="148">
        <v>1</v>
      </c>
      <c r="V1175" s="148">
        <v>3.1300000000000001E-2</v>
      </c>
      <c r="W1175" s="148">
        <v>116.50700000000001</v>
      </c>
      <c r="X1175" s="148">
        <v>4</v>
      </c>
      <c r="Y1175" s="148">
        <v>0.73899999999999999</v>
      </c>
    </row>
    <row r="1176" spans="11:25" x14ac:dyDescent="0.25">
      <c r="K1176" s="145" t="s">
        <v>1493</v>
      </c>
      <c r="L1176" s="145">
        <v>83</v>
      </c>
      <c r="M1176" s="145">
        <v>186080</v>
      </c>
      <c r="N1176" s="148">
        <v>0.314</v>
      </c>
      <c r="O1176" s="148">
        <v>0.755</v>
      </c>
      <c r="P1176" s="148">
        <v>0.76900000000000002</v>
      </c>
      <c r="Q1176" s="148">
        <v>2.3800000000000001E-6</v>
      </c>
      <c r="R1176" s="148">
        <v>10</v>
      </c>
      <c r="S1176" s="148">
        <v>6.2799999999999995E-2</v>
      </c>
      <c r="T1176" s="148">
        <v>-5.6579999999999897</v>
      </c>
      <c r="U1176" s="148">
        <v>0</v>
      </c>
      <c r="V1176" s="148">
        <v>0.186</v>
      </c>
      <c r="W1176" s="148">
        <v>114.96599999999999</v>
      </c>
      <c r="X1176" s="148">
        <v>4</v>
      </c>
      <c r="Y1176" s="148">
        <v>0.64200000000000002</v>
      </c>
    </row>
    <row r="1177" spans="11:25" x14ac:dyDescent="0.25">
      <c r="K1177" s="145" t="s">
        <v>1429</v>
      </c>
      <c r="L1177" s="145">
        <v>70</v>
      </c>
      <c r="M1177" s="145">
        <v>257186</v>
      </c>
      <c r="N1177" s="148">
        <v>0.113</v>
      </c>
      <c r="O1177" s="148">
        <v>0.624</v>
      </c>
      <c r="P1177" s="148">
        <v>0.82599999999999996</v>
      </c>
      <c r="Q1177" s="148">
        <v>0</v>
      </c>
      <c r="R1177" s="148">
        <v>2</v>
      </c>
      <c r="S1177" s="148">
        <v>9.3799999999999994E-2</v>
      </c>
      <c r="T1177" s="148">
        <v>-5.5339999999999998</v>
      </c>
      <c r="U1177" s="148">
        <v>1</v>
      </c>
      <c r="V1177" s="148">
        <v>2.87E-2</v>
      </c>
      <c r="W1177" s="148">
        <v>110.372</v>
      </c>
      <c r="X1177" s="148">
        <v>4</v>
      </c>
      <c r="Y1177" s="148">
        <v>0.52600000000000002</v>
      </c>
    </row>
    <row r="1178" spans="11:25" x14ac:dyDescent="0.25">
      <c r="K1178" s="145" t="s">
        <v>1494</v>
      </c>
      <c r="L1178" s="145">
        <v>59</v>
      </c>
      <c r="M1178" s="145">
        <v>173071</v>
      </c>
      <c r="N1178" s="148">
        <v>2.4199999999999999E-2</v>
      </c>
      <c r="O1178" s="148">
        <v>0.67200000000000004</v>
      </c>
      <c r="P1178" s="148">
        <v>0.95299999999999996</v>
      </c>
      <c r="Q1178" s="148">
        <v>0</v>
      </c>
      <c r="R1178" s="148">
        <v>10</v>
      </c>
      <c r="S1178" s="148">
        <v>5.2600000000000001E-2</v>
      </c>
      <c r="T1178" s="148">
        <v>-2.82</v>
      </c>
      <c r="U1178" s="148">
        <v>1</v>
      </c>
      <c r="V1178" s="148">
        <v>0.105</v>
      </c>
      <c r="W1178" s="148">
        <v>117.045</v>
      </c>
      <c r="X1178" s="148">
        <v>4</v>
      </c>
      <c r="Y1178" s="148">
        <v>0.63300000000000001</v>
      </c>
    </row>
    <row r="1179" spans="11:25" x14ac:dyDescent="0.25">
      <c r="K1179" s="145" t="s">
        <v>1495</v>
      </c>
      <c r="L1179" s="145">
        <v>20</v>
      </c>
      <c r="M1179" s="145">
        <v>230893</v>
      </c>
      <c r="N1179" s="148">
        <v>0.33600000000000002</v>
      </c>
      <c r="O1179" s="148">
        <v>0.46899999999999997</v>
      </c>
      <c r="P1179" s="148">
        <v>0.41499999999999998</v>
      </c>
      <c r="Q1179" s="148">
        <v>0</v>
      </c>
      <c r="R1179" s="148">
        <v>11</v>
      </c>
      <c r="S1179" s="148">
        <v>0.46299999999999902</v>
      </c>
      <c r="T1179" s="148">
        <v>-9.5090000000000003</v>
      </c>
      <c r="U1179" s="148">
        <v>1</v>
      </c>
      <c r="V1179" s="148">
        <v>4.0399999999999998E-2</v>
      </c>
      <c r="W1179" s="148">
        <v>76.533999999999907</v>
      </c>
      <c r="X1179" s="148">
        <v>4</v>
      </c>
      <c r="Y1179" s="148">
        <v>0.61099999999999999</v>
      </c>
    </row>
    <row r="1180" spans="11:25" x14ac:dyDescent="0.25">
      <c r="K1180" s="145" t="s">
        <v>1179</v>
      </c>
      <c r="L1180" s="145">
        <v>79</v>
      </c>
      <c r="M1180" s="145">
        <v>190626</v>
      </c>
      <c r="N1180" s="148">
        <v>0.23399999999999899</v>
      </c>
      <c r="O1180" s="148">
        <v>0.750999999999999</v>
      </c>
      <c r="P1180" s="148">
        <v>0.501</v>
      </c>
      <c r="Q1180" s="148">
        <v>0.111999999999999</v>
      </c>
      <c r="R1180" s="148">
        <v>5</v>
      </c>
      <c r="S1180" s="148">
        <v>4.6699999999999998E-2</v>
      </c>
      <c r="T1180" s="148">
        <v>-12.151</v>
      </c>
      <c r="U1180" s="148">
        <v>1</v>
      </c>
      <c r="V1180" s="148">
        <v>5.5199999999999999E-2</v>
      </c>
      <c r="W1180" s="148">
        <v>167.05799999999999</v>
      </c>
      <c r="X1180" s="148">
        <v>4</v>
      </c>
      <c r="Y1180" s="148">
        <v>0.90200000000000002</v>
      </c>
    </row>
    <row r="1181" spans="11:25" x14ac:dyDescent="0.25">
      <c r="K1181" s="145" t="s">
        <v>1496</v>
      </c>
      <c r="L1181" s="145">
        <v>93</v>
      </c>
      <c r="M1181" s="145">
        <v>201287</v>
      </c>
      <c r="N1181" s="148">
        <v>0.28599999999999998</v>
      </c>
      <c r="O1181" s="148">
        <v>0.67200000000000004</v>
      </c>
      <c r="P1181" s="148">
        <v>0.73499999999999999</v>
      </c>
      <c r="Q1181" s="148">
        <v>0</v>
      </c>
      <c r="R1181" s="148">
        <v>5</v>
      </c>
      <c r="S1181" s="148">
        <v>0.24199999999999999</v>
      </c>
      <c r="T1181" s="148">
        <v>-4.7329999999999997</v>
      </c>
      <c r="U1181" s="148">
        <v>1</v>
      </c>
      <c r="V1181" s="148">
        <v>4.5699999999999998E-2</v>
      </c>
      <c r="W1181" s="148">
        <v>115.741</v>
      </c>
      <c r="X1181" s="148">
        <v>4</v>
      </c>
      <c r="Y1181" s="148">
        <v>0.754</v>
      </c>
    </row>
    <row r="1182" spans="11:25" x14ac:dyDescent="0.25">
      <c r="K1182" s="145" t="s">
        <v>1497</v>
      </c>
      <c r="L1182" s="145">
        <v>66</v>
      </c>
      <c r="M1182" s="145">
        <v>208493</v>
      </c>
      <c r="N1182" s="148">
        <v>4.62E-3</v>
      </c>
      <c r="O1182" s="148">
        <v>0.68799999999999994</v>
      </c>
      <c r="P1182" s="148">
        <v>0.73299999999999998</v>
      </c>
      <c r="Q1182" s="148">
        <v>0</v>
      </c>
      <c r="R1182" s="148">
        <v>9</v>
      </c>
      <c r="S1182" s="148">
        <v>7.5600000000000001E-2</v>
      </c>
      <c r="T1182" s="148">
        <v>-4.569</v>
      </c>
      <c r="U1182" s="148">
        <v>1</v>
      </c>
      <c r="V1182" s="148">
        <v>2.7400000000000001E-2</v>
      </c>
      <c r="W1182" s="148">
        <v>140.00399999999999</v>
      </c>
      <c r="X1182" s="148">
        <v>4</v>
      </c>
      <c r="Y1182" s="148">
        <v>0.45899999999999902</v>
      </c>
    </row>
    <row r="1183" spans="11:25" x14ac:dyDescent="0.25">
      <c r="K1183" s="145" t="s">
        <v>1498</v>
      </c>
      <c r="L1183" s="145">
        <v>75</v>
      </c>
      <c r="M1183" s="145">
        <v>177140</v>
      </c>
      <c r="N1183" s="148">
        <v>0.69</v>
      </c>
      <c r="O1183" s="148">
        <v>0.79599999999999904</v>
      </c>
      <c r="P1183" s="148">
        <v>0.53</v>
      </c>
      <c r="Q1183" s="148">
        <v>0</v>
      </c>
      <c r="R1183" s="148">
        <v>8</v>
      </c>
      <c r="S1183" s="148">
        <v>6.4600000000000005E-2</v>
      </c>
      <c r="T1183" s="148">
        <v>-5.9669999999999996</v>
      </c>
      <c r="U1183" s="148">
        <v>1</v>
      </c>
      <c r="V1183" s="148">
        <v>5.5800000000000002E-2</v>
      </c>
      <c r="W1183" s="148">
        <v>105.03100000000001</v>
      </c>
      <c r="X1183" s="148">
        <v>4</v>
      </c>
      <c r="Y1183" s="148">
        <v>0.754</v>
      </c>
    </row>
    <row r="1184" spans="11:25" x14ac:dyDescent="0.25">
      <c r="K1184" s="145" t="s">
        <v>861</v>
      </c>
      <c r="L1184" s="145">
        <v>67</v>
      </c>
      <c r="M1184" s="145">
        <v>179760</v>
      </c>
      <c r="N1184" s="148">
        <v>0.89599999999999902</v>
      </c>
      <c r="O1184" s="148">
        <v>0.59299999999999997</v>
      </c>
      <c r="P1184" s="148">
        <v>0.20499999999999999</v>
      </c>
      <c r="Q1184" s="148">
        <v>5.4599999999999999E-5</v>
      </c>
      <c r="R1184" s="148">
        <v>9</v>
      </c>
      <c r="S1184" s="148">
        <v>0.11899999999999999</v>
      </c>
      <c r="T1184" s="148">
        <v>-14.6009999999999</v>
      </c>
      <c r="U1184" s="148">
        <v>1</v>
      </c>
      <c r="V1184" s="148">
        <v>4.7899999999999998E-2</v>
      </c>
      <c r="W1184" s="148">
        <v>140.279</v>
      </c>
      <c r="X1184" s="148">
        <v>4</v>
      </c>
      <c r="Y1184" s="148">
        <v>0.377</v>
      </c>
    </row>
    <row r="1185" spans="11:25" x14ac:dyDescent="0.25">
      <c r="K1185" s="145" t="s">
        <v>1499</v>
      </c>
      <c r="L1185" s="145">
        <v>72</v>
      </c>
      <c r="M1185" s="145">
        <v>182587</v>
      </c>
      <c r="N1185" s="148">
        <v>0.89200000000000002</v>
      </c>
      <c r="O1185" s="148">
        <v>0.69099999999999995</v>
      </c>
      <c r="P1185" s="148">
        <v>0.27100000000000002</v>
      </c>
      <c r="Q1185" s="148">
        <v>0</v>
      </c>
      <c r="R1185" s="148">
        <v>6</v>
      </c>
      <c r="S1185" s="148">
        <v>0.109</v>
      </c>
      <c r="T1185" s="148">
        <v>-7.5829999999999904</v>
      </c>
      <c r="U1185" s="148">
        <v>1</v>
      </c>
      <c r="V1185" s="148">
        <v>3.3500000000000002E-2</v>
      </c>
      <c r="W1185" s="148">
        <v>89.99</v>
      </c>
      <c r="X1185" s="148">
        <v>4</v>
      </c>
      <c r="Y1185" s="148">
        <v>0.54799999999999904</v>
      </c>
    </row>
    <row r="1186" spans="11:25" x14ac:dyDescent="0.25">
      <c r="K1186" s="145" t="s">
        <v>1500</v>
      </c>
      <c r="L1186" s="145">
        <v>64</v>
      </c>
      <c r="M1186" s="145">
        <v>208395</v>
      </c>
      <c r="N1186" s="148">
        <v>0.156</v>
      </c>
      <c r="O1186" s="148">
        <v>0.59899999999999998</v>
      </c>
      <c r="P1186" s="148">
        <v>0.78</v>
      </c>
      <c r="Q1186" s="148">
        <v>0</v>
      </c>
      <c r="R1186" s="148">
        <v>11</v>
      </c>
      <c r="S1186" s="148">
        <v>0.188999999999999</v>
      </c>
      <c r="T1186" s="148">
        <v>-5.0330000000000004</v>
      </c>
      <c r="U1186" s="148">
        <v>1</v>
      </c>
      <c r="V1186" s="148">
        <v>5.2699999999999997E-2</v>
      </c>
      <c r="W1186" s="148">
        <v>122.077</v>
      </c>
      <c r="X1186" s="148">
        <v>4</v>
      </c>
      <c r="Y1186" s="148">
        <v>0.52900000000000003</v>
      </c>
    </row>
    <row r="1187" spans="11:25" x14ac:dyDescent="0.25">
      <c r="K1187" s="145" t="s">
        <v>1501</v>
      </c>
      <c r="L1187" s="145">
        <v>62</v>
      </c>
      <c r="M1187" s="145">
        <v>191726</v>
      </c>
      <c r="N1187" s="148">
        <v>4.6100000000000004E-3</v>
      </c>
      <c r="O1187" s="148">
        <v>0.46</v>
      </c>
      <c r="P1187" s="148">
        <v>0.96499999999999997</v>
      </c>
      <c r="Q1187" s="148">
        <v>7.0199999999999999E-5</v>
      </c>
      <c r="R1187" s="148">
        <v>7</v>
      </c>
      <c r="S1187" s="148">
        <v>0.27600000000000002</v>
      </c>
      <c r="T1187" s="148">
        <v>-3.0110000000000001</v>
      </c>
      <c r="U1187" s="148">
        <v>1</v>
      </c>
      <c r="V1187" s="148">
        <v>5.5500000000000001E-2</v>
      </c>
      <c r="W1187" s="148">
        <v>147.27799999999999</v>
      </c>
      <c r="X1187" s="148">
        <v>4</v>
      </c>
      <c r="Y1187" s="148">
        <v>0.81</v>
      </c>
    </row>
    <row r="1188" spans="11:25" x14ac:dyDescent="0.25">
      <c r="K1188" s="145">
        <v>22</v>
      </c>
      <c r="L1188" s="145">
        <v>32</v>
      </c>
      <c r="M1188" s="145">
        <v>232120</v>
      </c>
      <c r="N1188" s="148">
        <v>2.7399999999999998E-3</v>
      </c>
      <c r="O1188" s="148">
        <v>0.66200000000000003</v>
      </c>
      <c r="P1188" s="148">
        <v>0.73599999999999999</v>
      </c>
      <c r="Q1188" s="148">
        <v>8.4399999999999905E-4</v>
      </c>
      <c r="R1188" s="148">
        <v>7</v>
      </c>
      <c r="S1188" s="148">
        <v>4.6399999999999997E-2</v>
      </c>
      <c r="T1188" s="148">
        <v>-6.5110000000000001</v>
      </c>
      <c r="U1188" s="148">
        <v>1</v>
      </c>
      <c r="V1188" s="148">
        <v>3.7400000000000003E-2</v>
      </c>
      <c r="W1188" s="148">
        <v>104.00299999999901</v>
      </c>
      <c r="X1188" s="148">
        <v>4</v>
      </c>
      <c r="Y1188" s="148">
        <v>0.67400000000000004</v>
      </c>
    </row>
    <row r="1189" spans="11:25" x14ac:dyDescent="0.25">
      <c r="K1189" s="145" t="s">
        <v>1502</v>
      </c>
      <c r="L1189" s="145">
        <v>66</v>
      </c>
      <c r="M1189" s="145">
        <v>176960</v>
      </c>
      <c r="N1189" s="148">
        <v>2.0500000000000002E-3</v>
      </c>
      <c r="O1189" s="148">
        <v>0.63400000000000001</v>
      </c>
      <c r="P1189" s="148">
        <v>0.86499999999999999</v>
      </c>
      <c r="Q1189" s="148">
        <v>1.2500000000000001E-6</v>
      </c>
      <c r="R1189" s="148">
        <v>9</v>
      </c>
      <c r="S1189" s="148">
        <v>0.307</v>
      </c>
      <c r="T1189" s="148">
        <v>-4.3630000000000004</v>
      </c>
      <c r="U1189" s="148">
        <v>0</v>
      </c>
      <c r="V1189" s="148">
        <v>3.6700000000000003E-2</v>
      </c>
      <c r="W1189" s="148">
        <v>112.021</v>
      </c>
      <c r="X1189" s="148">
        <v>4</v>
      </c>
      <c r="Y1189" s="148">
        <v>0.879</v>
      </c>
    </row>
    <row r="1190" spans="11:25" x14ac:dyDescent="0.25">
      <c r="K1190" s="145" t="s">
        <v>1503</v>
      </c>
      <c r="L1190" s="145">
        <v>74</v>
      </c>
      <c r="M1190" s="145">
        <v>193597</v>
      </c>
      <c r="N1190" s="148">
        <v>0.16800000000000001</v>
      </c>
      <c r="O1190" s="148">
        <v>0.621</v>
      </c>
      <c r="P1190" s="148">
        <v>0.52400000000000002</v>
      </c>
      <c r="Q1190" s="148">
        <v>0</v>
      </c>
      <c r="R1190" s="148">
        <v>5</v>
      </c>
      <c r="S1190" s="148">
        <v>9.2499999999999999E-2</v>
      </c>
      <c r="T1190" s="148">
        <v>-7.056</v>
      </c>
      <c r="U1190" s="148">
        <v>1</v>
      </c>
      <c r="V1190" s="148">
        <v>2.4799999999999999E-2</v>
      </c>
      <c r="W1190" s="148">
        <v>97.456000000000003</v>
      </c>
      <c r="X1190" s="148">
        <v>3</v>
      </c>
      <c r="Y1190" s="148">
        <v>0.434</v>
      </c>
    </row>
    <row r="1191" spans="11:25" x14ac:dyDescent="0.25">
      <c r="K1191" s="145" t="s">
        <v>1504</v>
      </c>
      <c r="L1191" s="145">
        <v>19</v>
      </c>
      <c r="M1191" s="145">
        <v>226946</v>
      </c>
      <c r="N1191" s="148">
        <v>0.20499999999999999</v>
      </c>
      <c r="O1191" s="148">
        <v>0.60799999999999998</v>
      </c>
      <c r="P1191" s="148">
        <v>0.745</v>
      </c>
      <c r="Q1191" s="148">
        <v>0</v>
      </c>
      <c r="R1191" s="148">
        <v>4</v>
      </c>
      <c r="S1191" s="148">
        <v>0.34200000000000003</v>
      </c>
      <c r="T1191" s="148">
        <v>-5.82</v>
      </c>
      <c r="U1191" s="148">
        <v>1</v>
      </c>
      <c r="V1191" s="148">
        <v>3.5400000000000001E-2</v>
      </c>
      <c r="W1191" s="148">
        <v>82.002999999999901</v>
      </c>
      <c r="X1191" s="148">
        <v>4</v>
      </c>
      <c r="Y1191" s="148">
        <v>0.59499999999999997</v>
      </c>
    </row>
    <row r="1192" spans="11:25" x14ac:dyDescent="0.25">
      <c r="K1192" s="145" t="s">
        <v>1505</v>
      </c>
      <c r="L1192" s="145">
        <v>73</v>
      </c>
      <c r="M1192" s="145">
        <v>216239</v>
      </c>
      <c r="N1192" s="148">
        <v>0.45200000000000001</v>
      </c>
      <c r="O1192" s="148">
        <v>0.60299999999999998</v>
      </c>
      <c r="P1192" s="148">
        <v>0.55399999999999905</v>
      </c>
      <c r="Q1192" s="148">
        <v>0</v>
      </c>
      <c r="R1192" s="148">
        <v>2</v>
      </c>
      <c r="S1192" s="148">
        <v>5.45E-2</v>
      </c>
      <c r="T1192" s="148">
        <v>-4.3810000000000002</v>
      </c>
      <c r="U1192" s="148">
        <v>1</v>
      </c>
      <c r="V1192" s="148">
        <v>6.4600000000000005E-2</v>
      </c>
      <c r="W1192" s="148">
        <v>111.988999999999</v>
      </c>
      <c r="X1192" s="148">
        <v>4</v>
      </c>
      <c r="Y1192" s="148">
        <v>0.35399999999999998</v>
      </c>
    </row>
    <row r="1193" spans="11:25" x14ac:dyDescent="0.25">
      <c r="K1193" s="145" t="s">
        <v>1506</v>
      </c>
      <c r="L1193" s="145">
        <v>70</v>
      </c>
      <c r="M1193" s="145">
        <v>297853</v>
      </c>
      <c r="N1193" s="148">
        <v>0.60699999999999998</v>
      </c>
      <c r="O1193" s="148">
        <v>0.58199999999999996</v>
      </c>
      <c r="P1193" s="148">
        <v>0.68899999999999995</v>
      </c>
      <c r="Q1193" s="148">
        <v>5.7099999999999998E-2</v>
      </c>
      <c r="R1193" s="148">
        <v>7</v>
      </c>
      <c r="S1193" s="148">
        <v>0.14499999999999999</v>
      </c>
      <c r="T1193" s="148">
        <v>-12.202999999999999</v>
      </c>
      <c r="U1193" s="148">
        <v>1</v>
      </c>
      <c r="V1193" s="148">
        <v>2.7699999999999999E-2</v>
      </c>
      <c r="W1193" s="148">
        <v>111.166</v>
      </c>
      <c r="X1193" s="148">
        <v>4</v>
      </c>
      <c r="Y1193" s="148">
        <v>0.53100000000000003</v>
      </c>
    </row>
    <row r="1194" spans="11:25" x14ac:dyDescent="0.25">
      <c r="K1194" s="145" t="s">
        <v>1507</v>
      </c>
      <c r="L1194" s="145">
        <v>58</v>
      </c>
      <c r="M1194" s="145">
        <v>393960</v>
      </c>
      <c r="N1194" s="148">
        <v>0.59299999999999997</v>
      </c>
      <c r="O1194" s="148">
        <v>0.50900000000000001</v>
      </c>
      <c r="P1194" s="148">
        <v>0.58199999999999996</v>
      </c>
      <c r="Q1194" s="148">
        <v>8.1099999999999998E-4</v>
      </c>
      <c r="R1194" s="148">
        <v>10</v>
      </c>
      <c r="S1194" s="148">
        <v>9.9599999999999994E-2</v>
      </c>
      <c r="T1194" s="148">
        <v>-7.1719999999999997</v>
      </c>
      <c r="U1194" s="148">
        <v>1</v>
      </c>
      <c r="V1194" s="148">
        <v>3.3300000000000003E-2</v>
      </c>
      <c r="W1194" s="148">
        <v>92.043999999999997</v>
      </c>
      <c r="X1194" s="148">
        <v>4</v>
      </c>
      <c r="Y1194" s="148">
        <v>0.55200000000000005</v>
      </c>
    </row>
    <row r="1195" spans="11:25" x14ac:dyDescent="0.25">
      <c r="K1195" s="145" t="s">
        <v>1508</v>
      </c>
      <c r="L1195" s="145">
        <v>41</v>
      </c>
      <c r="M1195" s="145">
        <v>176333</v>
      </c>
      <c r="N1195" s="148">
        <v>0.28999999999999998</v>
      </c>
      <c r="O1195" s="148">
        <v>0.63900000000000001</v>
      </c>
      <c r="P1195" s="148">
        <v>0.54799999999999904</v>
      </c>
      <c r="Q1195" s="148">
        <v>9.6799999999999995E-5</v>
      </c>
      <c r="R1195" s="148">
        <v>8</v>
      </c>
      <c r="S1195" s="148">
        <v>0.36599999999999999</v>
      </c>
      <c r="T1195" s="148">
        <v>-13.534000000000001</v>
      </c>
      <c r="U1195" s="148">
        <v>1</v>
      </c>
      <c r="V1195" s="148">
        <v>3.9399999999999998E-2</v>
      </c>
      <c r="W1195" s="148">
        <v>98.358999999999995</v>
      </c>
      <c r="X1195" s="148">
        <v>4</v>
      </c>
      <c r="Y1195" s="148">
        <v>0.88700000000000001</v>
      </c>
    </row>
    <row r="1196" spans="11:25" x14ac:dyDescent="0.25">
      <c r="K1196" s="145" t="s">
        <v>1509</v>
      </c>
      <c r="L1196" s="145">
        <v>67</v>
      </c>
      <c r="M1196" s="145">
        <v>222013</v>
      </c>
      <c r="N1196" s="148">
        <v>0.13500000000000001</v>
      </c>
      <c r="O1196" s="148">
        <v>0.65700000000000003</v>
      </c>
      <c r="P1196" s="148">
        <v>0.65500000000000003</v>
      </c>
      <c r="Q1196" s="148">
        <v>3.0300000000000001E-3</v>
      </c>
      <c r="R1196" s="148">
        <v>0</v>
      </c>
      <c r="S1196" s="148">
        <v>0.10199999999999999</v>
      </c>
      <c r="T1196" s="148">
        <v>-8.3000000000000007</v>
      </c>
      <c r="U1196" s="148">
        <v>1</v>
      </c>
      <c r="V1196" s="148">
        <v>2.4799999999999999E-2</v>
      </c>
      <c r="W1196" s="148">
        <v>92.259</v>
      </c>
      <c r="X1196" s="148">
        <v>4</v>
      </c>
      <c r="Y1196" s="148">
        <v>0.66799999999999904</v>
      </c>
    </row>
    <row r="1197" spans="11:25" x14ac:dyDescent="0.25">
      <c r="K1197" s="145" t="s">
        <v>1510</v>
      </c>
      <c r="L1197" s="145">
        <v>41</v>
      </c>
      <c r="M1197" s="145">
        <v>230694</v>
      </c>
      <c r="N1197" s="148">
        <v>6.1199999999999997E-2</v>
      </c>
      <c r="O1197" s="148">
        <v>0.57599999999999996</v>
      </c>
      <c r="P1197" s="148">
        <v>0.79500000000000004</v>
      </c>
      <c r="Q1197" s="148">
        <v>0</v>
      </c>
      <c r="R1197" s="148">
        <v>0</v>
      </c>
      <c r="S1197" s="148">
        <v>0.14000000000000001</v>
      </c>
      <c r="T1197" s="148">
        <v>-4.87</v>
      </c>
      <c r="U1197" s="148">
        <v>1</v>
      </c>
      <c r="V1197" s="148">
        <v>3.4599999999999999E-2</v>
      </c>
      <c r="W1197" s="148">
        <v>123.071</v>
      </c>
      <c r="X1197" s="148">
        <v>4</v>
      </c>
      <c r="Y1197" s="148">
        <v>0.42699999999999999</v>
      </c>
    </row>
    <row r="1198" spans="11:25" x14ac:dyDescent="0.25">
      <c r="K1198" s="145" t="s">
        <v>1511</v>
      </c>
      <c r="L1198" s="145">
        <v>39</v>
      </c>
      <c r="M1198" s="145">
        <v>180266</v>
      </c>
      <c r="N1198" s="148">
        <v>1.11E-2</v>
      </c>
      <c r="O1198" s="148">
        <v>0.81399999999999995</v>
      </c>
      <c r="P1198" s="148">
        <v>0.48199999999999998</v>
      </c>
      <c r="Q1198" s="148">
        <v>1.57E-6</v>
      </c>
      <c r="R1198" s="148">
        <v>9</v>
      </c>
      <c r="S1198" s="148">
        <v>4.7600000000000003E-2</v>
      </c>
      <c r="T1198" s="148">
        <v>-10.493</v>
      </c>
      <c r="U1198" s="148">
        <v>1</v>
      </c>
      <c r="V1198" s="148">
        <v>5.8799999999999998E-2</v>
      </c>
      <c r="W1198" s="148">
        <v>148.404</v>
      </c>
      <c r="X1198" s="148">
        <v>4</v>
      </c>
      <c r="Y1198" s="148">
        <v>0.61499999999999999</v>
      </c>
    </row>
    <row r="1199" spans="11:25" x14ac:dyDescent="0.25">
      <c r="K1199" s="145" t="s">
        <v>1512</v>
      </c>
      <c r="L1199" s="145">
        <v>69</v>
      </c>
      <c r="M1199" s="145">
        <v>233880</v>
      </c>
      <c r="N1199" s="148">
        <v>0.20100000000000001</v>
      </c>
      <c r="O1199" s="148">
        <v>0.65700000000000003</v>
      </c>
      <c r="P1199" s="148">
        <v>0.56899999999999995</v>
      </c>
      <c r="Q1199" s="148">
        <v>1.38E-5</v>
      </c>
      <c r="R1199" s="148">
        <v>2</v>
      </c>
      <c r="S1199" s="148">
        <v>0.126</v>
      </c>
      <c r="T1199" s="148">
        <v>-6.2869999999999999</v>
      </c>
      <c r="U1199" s="148">
        <v>1</v>
      </c>
      <c r="V1199" s="148">
        <v>5.4199999999999998E-2</v>
      </c>
      <c r="W1199" s="148">
        <v>102.054</v>
      </c>
      <c r="X1199" s="148">
        <v>4</v>
      </c>
      <c r="Y1199" s="148">
        <v>0.39899999999999902</v>
      </c>
    </row>
    <row r="1200" spans="11:25" x14ac:dyDescent="0.25">
      <c r="K1200" s="145" t="s">
        <v>1513</v>
      </c>
      <c r="L1200" s="145">
        <v>51</v>
      </c>
      <c r="M1200" s="145">
        <v>162003</v>
      </c>
      <c r="N1200" s="148">
        <v>2.2599999999999999E-3</v>
      </c>
      <c r="O1200" s="148">
        <v>0.71599999999999997</v>
      </c>
      <c r="P1200" s="148">
        <v>0.66099999999999903</v>
      </c>
      <c r="Q1200" s="148">
        <v>1.36E-4</v>
      </c>
      <c r="R1200" s="148">
        <v>7</v>
      </c>
      <c r="S1200" s="148">
        <v>0.109</v>
      </c>
      <c r="T1200" s="148">
        <v>-7.032</v>
      </c>
      <c r="U1200" s="148">
        <v>1</v>
      </c>
      <c r="V1200" s="148">
        <v>4.8599999999999997E-2</v>
      </c>
      <c r="W1200" s="148">
        <v>102.009</v>
      </c>
      <c r="X1200" s="148">
        <v>4</v>
      </c>
      <c r="Y1200" s="148">
        <v>0.66299999999999903</v>
      </c>
    </row>
    <row r="1201" spans="11:25" x14ac:dyDescent="0.25">
      <c r="K1201" s="145" t="s">
        <v>1212</v>
      </c>
      <c r="L1201" s="145">
        <v>62</v>
      </c>
      <c r="M1201" s="145">
        <v>180240</v>
      </c>
      <c r="N1201" s="148">
        <v>0.2</v>
      </c>
      <c r="O1201" s="148">
        <v>0.90099999999999902</v>
      </c>
      <c r="P1201" s="148">
        <v>0.65400000000000003</v>
      </c>
      <c r="Q1201" s="148">
        <v>0</v>
      </c>
      <c r="R1201" s="148">
        <v>10</v>
      </c>
      <c r="S1201" s="148">
        <v>0.16500000000000001</v>
      </c>
      <c r="T1201" s="148">
        <v>-10.15</v>
      </c>
      <c r="U1201" s="148">
        <v>1</v>
      </c>
      <c r="V1201" s="148">
        <v>6.5500000000000003E-2</v>
      </c>
      <c r="W1201" s="148">
        <v>110.131</v>
      </c>
      <c r="X1201" s="148">
        <v>4</v>
      </c>
      <c r="Y1201" s="148">
        <v>0.78099999999999903</v>
      </c>
    </row>
    <row r="1202" spans="11:25" x14ac:dyDescent="0.25">
      <c r="K1202" s="145" t="s">
        <v>1514</v>
      </c>
      <c r="L1202" s="145">
        <v>55</v>
      </c>
      <c r="M1202" s="145">
        <v>276333</v>
      </c>
      <c r="N1202" s="148">
        <v>3.5000000000000003E-2</v>
      </c>
      <c r="O1202" s="148">
        <v>0.53400000000000003</v>
      </c>
      <c r="P1202" s="148">
        <v>0.89300000000000002</v>
      </c>
      <c r="Q1202" s="148">
        <v>1.7600000000000001E-5</v>
      </c>
      <c r="R1202" s="148">
        <v>9</v>
      </c>
      <c r="S1202" s="148">
        <v>0.13400000000000001</v>
      </c>
      <c r="T1202" s="148">
        <v>-6.3109999999999999</v>
      </c>
      <c r="U1202" s="148">
        <v>0</v>
      </c>
      <c r="V1202" s="148">
        <v>3.2899999999999999E-2</v>
      </c>
      <c r="W1202" s="148">
        <v>153.965</v>
      </c>
      <c r="X1202" s="148">
        <v>4</v>
      </c>
      <c r="Y1202" s="148">
        <v>0.33799999999999902</v>
      </c>
    </row>
    <row r="1203" spans="11:25" x14ac:dyDescent="0.25">
      <c r="K1203" s="145" t="s">
        <v>1515</v>
      </c>
      <c r="L1203" s="145">
        <v>63</v>
      </c>
      <c r="M1203" s="145">
        <v>216346</v>
      </c>
      <c r="N1203" s="148">
        <v>0.17399999999999999</v>
      </c>
      <c r="O1203" s="148">
        <v>0.68899999999999995</v>
      </c>
      <c r="P1203" s="148">
        <v>0.91200000000000003</v>
      </c>
      <c r="Q1203" s="148">
        <v>2.43E-4</v>
      </c>
      <c r="R1203" s="148">
        <v>9</v>
      </c>
      <c r="S1203" s="148">
        <v>0.29799999999999999</v>
      </c>
      <c r="T1203" s="148">
        <v>-3.673</v>
      </c>
      <c r="U1203" s="148">
        <v>1</v>
      </c>
      <c r="V1203" s="148">
        <v>3.0200000000000001E-2</v>
      </c>
      <c r="W1203" s="148">
        <v>125.94</v>
      </c>
      <c r="X1203" s="148">
        <v>4</v>
      </c>
      <c r="Y1203" s="148">
        <v>0.98199999999999998</v>
      </c>
    </row>
    <row r="1204" spans="11:25" x14ac:dyDescent="0.25">
      <c r="K1204" s="145" t="s">
        <v>1516</v>
      </c>
      <c r="L1204" s="145">
        <v>50</v>
      </c>
      <c r="M1204" s="145">
        <v>227299</v>
      </c>
      <c r="N1204" s="148">
        <v>0.504</v>
      </c>
      <c r="O1204" s="148">
        <v>0.72899999999999998</v>
      </c>
      <c r="P1204" s="148">
        <v>0.57499999999999996</v>
      </c>
      <c r="Q1204" s="148">
        <v>1.1800000000000001E-5</v>
      </c>
      <c r="R1204" s="148">
        <v>6</v>
      </c>
      <c r="S1204" s="148">
        <v>0.104</v>
      </c>
      <c r="T1204" s="148">
        <v>-9.11</v>
      </c>
      <c r="U1204" s="148">
        <v>0</v>
      </c>
      <c r="V1204" s="148">
        <v>0.13800000000000001</v>
      </c>
      <c r="W1204" s="148">
        <v>172.012</v>
      </c>
      <c r="X1204" s="148">
        <v>4</v>
      </c>
      <c r="Y1204" s="148">
        <v>0.92400000000000004</v>
      </c>
    </row>
    <row r="1205" spans="11:25" x14ac:dyDescent="0.25">
      <c r="K1205" s="145" t="s">
        <v>1517</v>
      </c>
      <c r="L1205" s="145">
        <v>60</v>
      </c>
      <c r="M1205" s="145">
        <v>220080</v>
      </c>
      <c r="N1205" s="148">
        <v>0.22399999999999901</v>
      </c>
      <c r="O1205" s="148">
        <v>0.64900000000000002</v>
      </c>
      <c r="P1205" s="148">
        <v>0.57599999999999996</v>
      </c>
      <c r="Q1205" s="148">
        <v>0</v>
      </c>
      <c r="R1205" s="148">
        <v>1</v>
      </c>
      <c r="S1205" s="148">
        <v>0.44500000000000001</v>
      </c>
      <c r="T1205" s="148">
        <v>-5.9359999999999999</v>
      </c>
      <c r="U1205" s="148">
        <v>0</v>
      </c>
      <c r="V1205" s="148">
        <v>4.4900000000000002E-2</v>
      </c>
      <c r="W1205" s="148">
        <v>107.988999999999</v>
      </c>
      <c r="X1205" s="148">
        <v>4</v>
      </c>
      <c r="Y1205" s="148">
        <v>0.311</v>
      </c>
    </row>
    <row r="1206" spans="11:25" x14ac:dyDescent="0.25">
      <c r="K1206" s="145" t="s">
        <v>1518</v>
      </c>
      <c r="L1206" s="145">
        <v>52</v>
      </c>
      <c r="M1206" s="145">
        <v>213174</v>
      </c>
      <c r="N1206" s="148">
        <v>0.28599999999999998</v>
      </c>
      <c r="O1206" s="148">
        <v>0.55299999999999905</v>
      </c>
      <c r="P1206" s="148">
        <v>0.82499999999999996</v>
      </c>
      <c r="Q1206" s="148">
        <v>0</v>
      </c>
      <c r="R1206" s="148">
        <v>0</v>
      </c>
      <c r="S1206" s="148">
        <v>0.314</v>
      </c>
      <c r="T1206" s="148">
        <v>-4.3280000000000003</v>
      </c>
      <c r="U1206" s="148">
        <v>1</v>
      </c>
      <c r="V1206" s="148">
        <v>6.0299999999999999E-2</v>
      </c>
      <c r="W1206" s="148">
        <v>101.657</v>
      </c>
      <c r="X1206" s="148">
        <v>4</v>
      </c>
      <c r="Y1206" s="148">
        <v>0.89700000000000002</v>
      </c>
    </row>
    <row r="1207" spans="11:25" x14ac:dyDescent="0.25">
      <c r="K1207" s="145" t="s">
        <v>1519</v>
      </c>
      <c r="L1207" s="145">
        <v>73</v>
      </c>
      <c r="M1207" s="145">
        <v>277173</v>
      </c>
      <c r="N1207" s="148">
        <v>4.8800000000000003E-2</v>
      </c>
      <c r="O1207" s="148">
        <v>0.75900000000000001</v>
      </c>
      <c r="P1207" s="148">
        <v>0.45500000000000002</v>
      </c>
      <c r="Q1207" s="148">
        <v>1.34E-2</v>
      </c>
      <c r="R1207" s="148">
        <v>7</v>
      </c>
      <c r="S1207" s="148">
        <v>0.25</v>
      </c>
      <c r="T1207" s="148">
        <v>-10.319000000000001</v>
      </c>
      <c r="U1207" s="148">
        <v>1</v>
      </c>
      <c r="V1207" s="148">
        <v>4.5699999999999998E-2</v>
      </c>
      <c r="W1207" s="148">
        <v>92.02</v>
      </c>
      <c r="X1207" s="148">
        <v>4</v>
      </c>
      <c r="Y1207" s="148">
        <v>0.13400000000000001</v>
      </c>
    </row>
    <row r="1208" spans="11:25" x14ac:dyDescent="0.25">
      <c r="K1208" s="145" t="s">
        <v>1520</v>
      </c>
      <c r="L1208" s="145">
        <v>72</v>
      </c>
      <c r="M1208" s="145">
        <v>207266</v>
      </c>
      <c r="N1208" s="148">
        <v>9.1600000000000001E-2</v>
      </c>
      <c r="O1208" s="148">
        <v>0.57499999999999996</v>
      </c>
      <c r="P1208" s="148">
        <v>0.91200000000000003</v>
      </c>
      <c r="Q1208" s="148">
        <v>2.1099999999999999E-3</v>
      </c>
      <c r="R1208" s="148">
        <v>7</v>
      </c>
      <c r="S1208" s="148">
        <v>5.62E-2</v>
      </c>
      <c r="T1208" s="148">
        <v>-7.2750000000000004</v>
      </c>
      <c r="U1208" s="148">
        <v>0</v>
      </c>
      <c r="V1208" s="148">
        <v>3.9300000000000002E-2</v>
      </c>
      <c r="W1208" s="148">
        <v>117.399</v>
      </c>
      <c r="X1208" s="148">
        <v>4</v>
      </c>
      <c r="Y1208" s="148">
        <v>0.84299999999999997</v>
      </c>
    </row>
    <row r="1209" spans="11:25" x14ac:dyDescent="0.25">
      <c r="K1209" s="145" t="s">
        <v>1521</v>
      </c>
      <c r="L1209" s="145">
        <v>56</v>
      </c>
      <c r="M1209" s="145">
        <v>199000</v>
      </c>
      <c r="N1209" s="148">
        <v>0.27200000000000002</v>
      </c>
      <c r="O1209" s="148">
        <v>0.66099999999999903</v>
      </c>
      <c r="P1209" s="148">
        <v>0.60199999999999998</v>
      </c>
      <c r="Q1209" s="148">
        <v>0</v>
      </c>
      <c r="R1209" s="148">
        <v>7</v>
      </c>
      <c r="S1209" s="148">
        <v>7.9000000000000001E-2</v>
      </c>
      <c r="T1209" s="148">
        <v>-5.9340000000000002</v>
      </c>
      <c r="U1209" s="148">
        <v>0</v>
      </c>
      <c r="V1209" s="148">
        <v>2.75E-2</v>
      </c>
      <c r="W1209" s="148">
        <v>110.045</v>
      </c>
      <c r="X1209" s="148">
        <v>4</v>
      </c>
      <c r="Y1209" s="148">
        <v>0.433</v>
      </c>
    </row>
    <row r="1210" spans="11:25" x14ac:dyDescent="0.25">
      <c r="K1210" s="145" t="s">
        <v>1522</v>
      </c>
      <c r="L1210" s="145">
        <v>67</v>
      </c>
      <c r="M1210" s="145">
        <v>223533</v>
      </c>
      <c r="N1210" s="148">
        <v>0.16899999999999901</v>
      </c>
      <c r="O1210" s="148">
        <v>0.749</v>
      </c>
      <c r="P1210" s="148">
        <v>0.46100000000000002</v>
      </c>
      <c r="Q1210" s="148">
        <v>0</v>
      </c>
      <c r="R1210" s="148">
        <v>9</v>
      </c>
      <c r="S1210" s="148">
        <v>6.8099999999999994E-2</v>
      </c>
      <c r="T1210" s="148">
        <v>-13.651999999999999</v>
      </c>
      <c r="U1210" s="148">
        <v>1</v>
      </c>
      <c r="V1210" s="148">
        <v>3.6200000000000003E-2</v>
      </c>
      <c r="W1210" s="148">
        <v>98.782999999999902</v>
      </c>
      <c r="X1210" s="148">
        <v>4</v>
      </c>
      <c r="Y1210" s="148">
        <v>0.56599999999999995</v>
      </c>
    </row>
    <row r="1211" spans="11:25" x14ac:dyDescent="0.25">
      <c r="K1211" s="145" t="s">
        <v>1523</v>
      </c>
      <c r="L1211" s="145">
        <v>58</v>
      </c>
      <c r="M1211" s="145">
        <v>165228</v>
      </c>
      <c r="N1211" s="148">
        <v>0.16699999999999901</v>
      </c>
      <c r="O1211" s="148">
        <v>0.498</v>
      </c>
      <c r="P1211" s="148">
        <v>0.90799999999999903</v>
      </c>
      <c r="Q1211" s="148">
        <v>2.3499999999999999E-4</v>
      </c>
      <c r="R1211" s="148">
        <v>0</v>
      </c>
      <c r="S1211" s="148">
        <v>0.28100000000000003</v>
      </c>
      <c r="T1211" s="148">
        <v>-5.0049999999999999</v>
      </c>
      <c r="U1211" s="148">
        <v>1</v>
      </c>
      <c r="V1211" s="148">
        <v>4.1599999999999998E-2</v>
      </c>
      <c r="W1211" s="148">
        <v>153.57599999999999</v>
      </c>
      <c r="X1211" s="148">
        <v>4</v>
      </c>
      <c r="Y1211" s="148">
        <v>0.53500000000000003</v>
      </c>
    </row>
    <row r="1212" spans="11:25" x14ac:dyDescent="0.25">
      <c r="K1212" s="145" t="s">
        <v>1524</v>
      </c>
      <c r="L1212" s="145">
        <v>76</v>
      </c>
      <c r="M1212" s="145">
        <v>201173</v>
      </c>
      <c r="N1212" s="148">
        <v>0.159</v>
      </c>
      <c r="O1212" s="148">
        <v>0.57699999999999996</v>
      </c>
      <c r="P1212" s="148">
        <v>0.75599999999999901</v>
      </c>
      <c r="Q1212" s="148">
        <v>2.31999999999999E-4</v>
      </c>
      <c r="R1212" s="148">
        <v>2</v>
      </c>
      <c r="S1212" s="148">
        <v>0.249</v>
      </c>
      <c r="T1212" s="148">
        <v>-5.82</v>
      </c>
      <c r="U1212" s="148">
        <v>1</v>
      </c>
      <c r="V1212" s="148">
        <v>0.115</v>
      </c>
      <c r="W1212" s="148">
        <v>176.75</v>
      </c>
      <c r="X1212" s="148">
        <v>4</v>
      </c>
      <c r="Y1212" s="148">
        <v>0.66299999999999903</v>
      </c>
    </row>
    <row r="1213" spans="11:25" x14ac:dyDescent="0.25">
      <c r="K1213" s="145" t="s">
        <v>1525</v>
      </c>
      <c r="L1213" s="145">
        <v>54</v>
      </c>
      <c r="M1213" s="145">
        <v>197280</v>
      </c>
      <c r="N1213" s="148">
        <v>0.22</v>
      </c>
      <c r="O1213" s="148">
        <v>0.64500000000000002</v>
      </c>
      <c r="P1213" s="148">
        <v>0.69899999999999995</v>
      </c>
      <c r="Q1213" s="148">
        <v>1.8899999999999999E-6</v>
      </c>
      <c r="R1213" s="148">
        <v>9</v>
      </c>
      <c r="S1213" s="148">
        <v>0.314</v>
      </c>
      <c r="T1213" s="148">
        <v>-3.573</v>
      </c>
      <c r="U1213" s="148">
        <v>1</v>
      </c>
      <c r="V1213" s="148">
        <v>7.3099999999999998E-2</v>
      </c>
      <c r="W1213" s="148">
        <v>114.965</v>
      </c>
      <c r="X1213" s="148">
        <v>4</v>
      </c>
      <c r="Y1213" s="148">
        <v>0.74299999999999999</v>
      </c>
    </row>
    <row r="1214" spans="11:25" x14ac:dyDescent="0.25">
      <c r="K1214" s="145" t="s">
        <v>1526</v>
      </c>
      <c r="L1214" s="145">
        <v>21</v>
      </c>
      <c r="M1214" s="145">
        <v>256826</v>
      </c>
      <c r="N1214" s="148">
        <v>3.9300000000000002E-2</v>
      </c>
      <c r="O1214" s="148">
        <v>0.59799999999999998</v>
      </c>
      <c r="P1214" s="148">
        <v>0.66799999999999904</v>
      </c>
      <c r="Q1214" s="148">
        <v>4.6799999999999999E-5</v>
      </c>
      <c r="R1214" s="148">
        <v>6</v>
      </c>
      <c r="S1214" s="148">
        <v>0.218999999999999</v>
      </c>
      <c r="T1214" s="148">
        <v>-8.3119999999999994</v>
      </c>
      <c r="U1214" s="148">
        <v>1</v>
      </c>
      <c r="V1214" s="148">
        <v>4.0800000000000003E-2</v>
      </c>
      <c r="W1214" s="148">
        <v>112.928</v>
      </c>
      <c r="X1214" s="148">
        <v>4</v>
      </c>
      <c r="Y1214" s="148">
        <v>0.73299999999999998</v>
      </c>
    </row>
    <row r="1215" spans="11:25" x14ac:dyDescent="0.25">
      <c r="K1215" s="145" t="s">
        <v>1527</v>
      </c>
      <c r="L1215" s="145">
        <v>51</v>
      </c>
      <c r="M1215" s="145">
        <v>186040</v>
      </c>
      <c r="N1215" s="148">
        <v>0.42299999999999999</v>
      </c>
      <c r="O1215" s="148">
        <v>0.68299999999999905</v>
      </c>
      <c r="P1215" s="148">
        <v>0.78700000000000003</v>
      </c>
      <c r="Q1215" s="148">
        <v>0</v>
      </c>
      <c r="R1215" s="148">
        <v>9</v>
      </c>
      <c r="S1215" s="148">
        <v>8.6400000000000005E-2</v>
      </c>
      <c r="T1215" s="148">
        <v>-4.0990000000000002</v>
      </c>
      <c r="U1215" s="148">
        <v>1</v>
      </c>
      <c r="V1215" s="148">
        <v>2.9100000000000001E-2</v>
      </c>
      <c r="W1215" s="148">
        <v>96.997</v>
      </c>
      <c r="X1215" s="148">
        <v>4</v>
      </c>
      <c r="Y1215" s="148">
        <v>0.502</v>
      </c>
    </row>
    <row r="1216" spans="11:25" x14ac:dyDescent="0.25">
      <c r="K1216" s="145" t="s">
        <v>1528</v>
      </c>
      <c r="L1216" s="145">
        <v>48</v>
      </c>
      <c r="M1216" s="145">
        <v>216346</v>
      </c>
      <c r="N1216" s="148">
        <v>0.191</v>
      </c>
      <c r="O1216" s="148">
        <v>0.65799999999999903</v>
      </c>
      <c r="P1216" s="148">
        <v>0.72</v>
      </c>
      <c r="Q1216" s="148">
        <v>0</v>
      </c>
      <c r="R1216" s="148">
        <v>5</v>
      </c>
      <c r="S1216" s="148">
        <v>0.35599999999999998</v>
      </c>
      <c r="T1216" s="148">
        <v>-6.0750000000000002</v>
      </c>
      <c r="U1216" s="148">
        <v>1</v>
      </c>
      <c r="V1216" s="148">
        <v>2.98E-2</v>
      </c>
      <c r="W1216" s="148">
        <v>140.864</v>
      </c>
      <c r="X1216" s="148">
        <v>4</v>
      </c>
      <c r="Y1216" s="148">
        <v>0.54799999999999904</v>
      </c>
    </row>
    <row r="1217" spans="11:25" x14ac:dyDescent="0.25">
      <c r="K1217" s="145" t="s">
        <v>1529</v>
      </c>
      <c r="L1217" s="145">
        <v>77</v>
      </c>
      <c r="M1217" s="145">
        <v>231173</v>
      </c>
      <c r="N1217" s="148">
        <v>1.8800000000000001E-2</v>
      </c>
      <c r="O1217" s="148">
        <v>0.74299999999999999</v>
      </c>
      <c r="P1217" s="148">
        <v>0.752</v>
      </c>
      <c r="Q1217" s="148">
        <v>0</v>
      </c>
      <c r="R1217" s="148">
        <v>4</v>
      </c>
      <c r="S1217" s="148">
        <v>0.28699999999999998</v>
      </c>
      <c r="T1217" s="148">
        <v>-4.8129999999999997</v>
      </c>
      <c r="U1217" s="148">
        <v>1</v>
      </c>
      <c r="V1217" s="148">
        <v>4.1399999999999999E-2</v>
      </c>
      <c r="W1217" s="148">
        <v>110.015</v>
      </c>
      <c r="X1217" s="148">
        <v>4</v>
      </c>
      <c r="Y1217" s="148">
        <v>0.54500000000000004</v>
      </c>
    </row>
    <row r="1218" spans="11:25" x14ac:dyDescent="0.25">
      <c r="K1218" s="145" t="s">
        <v>1530</v>
      </c>
      <c r="L1218" s="145">
        <v>71</v>
      </c>
      <c r="M1218" s="145">
        <v>228640</v>
      </c>
      <c r="N1218" s="148">
        <v>1.12E-2</v>
      </c>
      <c r="O1218" s="148">
        <v>0.52300000000000002</v>
      </c>
      <c r="P1218" s="148">
        <v>0.86499999999999999</v>
      </c>
      <c r="Q1218" s="148">
        <v>0</v>
      </c>
      <c r="R1218" s="148">
        <v>7</v>
      </c>
      <c r="S1218" s="148">
        <v>0.153</v>
      </c>
      <c r="T1218" s="148">
        <v>-4.6970000000000001</v>
      </c>
      <c r="U1218" s="148">
        <v>1</v>
      </c>
      <c r="V1218" s="148">
        <v>9.8900000000000002E-2</v>
      </c>
      <c r="W1218" s="148">
        <v>135.11500000000001</v>
      </c>
      <c r="X1218" s="148">
        <v>4</v>
      </c>
      <c r="Y1218" s="148">
        <v>0.32500000000000001</v>
      </c>
    </row>
    <row r="1219" spans="11:25" x14ac:dyDescent="0.25">
      <c r="K1219" s="145" t="s">
        <v>1531</v>
      </c>
      <c r="L1219" s="145">
        <v>67</v>
      </c>
      <c r="M1219" s="145">
        <v>192213</v>
      </c>
      <c r="N1219" s="148">
        <v>1.67E-2</v>
      </c>
      <c r="O1219" s="148">
        <v>0.56899999999999995</v>
      </c>
      <c r="P1219" s="148">
        <v>0.69199999999999995</v>
      </c>
      <c r="Q1219" s="148">
        <v>3.7799999999999997E-5</v>
      </c>
      <c r="R1219" s="148">
        <v>9</v>
      </c>
      <c r="S1219" s="148">
        <v>0.126</v>
      </c>
      <c r="T1219" s="148">
        <v>-4.6829999999999998</v>
      </c>
      <c r="U1219" s="148">
        <v>1</v>
      </c>
      <c r="V1219" s="148">
        <v>3.2300000000000002E-2</v>
      </c>
      <c r="W1219" s="148">
        <v>141.63200000000001</v>
      </c>
      <c r="X1219" s="148">
        <v>4</v>
      </c>
      <c r="Y1219" s="148">
        <v>0.73699999999999999</v>
      </c>
    </row>
    <row r="1220" spans="11:25" x14ac:dyDescent="0.25">
      <c r="K1220" s="145" t="s">
        <v>1532</v>
      </c>
      <c r="L1220" s="145">
        <v>58</v>
      </c>
      <c r="M1220" s="145">
        <v>197093</v>
      </c>
      <c r="N1220" s="148">
        <v>5.2600000000000001E-2</v>
      </c>
      <c r="O1220" s="148">
        <v>0.76900000000000002</v>
      </c>
      <c r="P1220" s="148">
        <v>0.72099999999999997</v>
      </c>
      <c r="Q1220" s="148">
        <v>2.5399999999999998E-6</v>
      </c>
      <c r="R1220" s="148">
        <v>0</v>
      </c>
      <c r="S1220" s="148">
        <v>0.27</v>
      </c>
      <c r="T1220" s="148">
        <v>-6.4129999999999896</v>
      </c>
      <c r="U1220" s="148">
        <v>1</v>
      </c>
      <c r="V1220" s="148">
        <v>9.4600000000000004E-2</v>
      </c>
      <c r="W1220" s="148">
        <v>102.999</v>
      </c>
      <c r="X1220" s="148">
        <v>4</v>
      </c>
      <c r="Y1220" s="148">
        <v>0.66700000000000004</v>
      </c>
    </row>
    <row r="1221" spans="11:25" x14ac:dyDescent="0.25">
      <c r="K1221" s="145" t="s">
        <v>1440</v>
      </c>
      <c r="L1221" s="145">
        <v>79</v>
      </c>
      <c r="M1221" s="145">
        <v>208680</v>
      </c>
      <c r="N1221" s="148">
        <v>2.3E-2</v>
      </c>
      <c r="O1221" s="148">
        <v>0.52600000000000002</v>
      </c>
      <c r="P1221" s="148">
        <v>0.749</v>
      </c>
      <c r="Q1221" s="148">
        <v>1.7600000000000001E-6</v>
      </c>
      <c r="R1221" s="148">
        <v>3</v>
      </c>
      <c r="S1221" s="148">
        <v>6.9199999999999998E-2</v>
      </c>
      <c r="T1221" s="148">
        <v>-6.9639999999999898</v>
      </c>
      <c r="U1221" s="148">
        <v>1</v>
      </c>
      <c r="V1221" s="148">
        <v>2.8299999999999999E-2</v>
      </c>
      <c r="W1221" s="148">
        <v>99.981999999999999</v>
      </c>
      <c r="X1221" s="148">
        <v>4</v>
      </c>
      <c r="Y1221" s="148">
        <v>0.42099999999999999</v>
      </c>
    </row>
    <row r="1222" spans="11:25" x14ac:dyDescent="0.25">
      <c r="K1222" s="145" t="s">
        <v>852</v>
      </c>
      <c r="L1222" s="145">
        <v>58</v>
      </c>
      <c r="M1222" s="145">
        <v>184141</v>
      </c>
      <c r="N1222" s="148">
        <v>0.35499999999999998</v>
      </c>
      <c r="O1222" s="148">
        <v>0.84699999999999998</v>
      </c>
      <c r="P1222" s="148">
        <v>0.70299999999999996</v>
      </c>
      <c r="Q1222" s="148">
        <v>3.9499999999999998E-5</v>
      </c>
      <c r="R1222" s="148">
        <v>6</v>
      </c>
      <c r="S1222" s="148">
        <v>9.3799999999999994E-2</v>
      </c>
      <c r="T1222" s="148">
        <v>-4.4340000000000002</v>
      </c>
      <c r="U1222" s="148">
        <v>1</v>
      </c>
      <c r="V1222" s="148">
        <v>7.46E-2</v>
      </c>
      <c r="W1222" s="148">
        <v>112.045</v>
      </c>
      <c r="X1222" s="148">
        <v>4</v>
      </c>
      <c r="Y1222" s="148">
        <v>0.77700000000000002</v>
      </c>
    </row>
    <row r="1223" spans="11:25" x14ac:dyDescent="0.25">
      <c r="K1223" s="145" t="s">
        <v>1533</v>
      </c>
      <c r="L1223" s="145">
        <v>54</v>
      </c>
      <c r="M1223" s="145">
        <v>184880</v>
      </c>
      <c r="N1223" s="148">
        <v>2.9199999999999999E-3</v>
      </c>
      <c r="O1223" s="148">
        <v>0.56999999999999995</v>
      </c>
      <c r="P1223" s="148">
        <v>0.89599999999999902</v>
      </c>
      <c r="Q1223" s="148">
        <v>0</v>
      </c>
      <c r="R1223" s="148">
        <v>5</v>
      </c>
      <c r="S1223" s="148">
        <v>0.11</v>
      </c>
      <c r="T1223" s="148">
        <v>-2.9260000000000002</v>
      </c>
      <c r="U1223" s="148">
        <v>1</v>
      </c>
      <c r="V1223" s="148">
        <v>3.8100000000000002E-2</v>
      </c>
      <c r="W1223" s="148">
        <v>110.986</v>
      </c>
      <c r="X1223" s="148">
        <v>4</v>
      </c>
      <c r="Y1223" s="148">
        <v>0.622</v>
      </c>
    </row>
    <row r="1224" spans="11:25" x14ac:dyDescent="0.25">
      <c r="K1224" s="145" t="s">
        <v>1534</v>
      </c>
      <c r="L1224" s="145">
        <v>72</v>
      </c>
      <c r="M1224" s="145">
        <v>215880</v>
      </c>
      <c r="N1224" s="148">
        <v>1.4E-3</v>
      </c>
      <c r="O1224" s="148">
        <v>0.51700000000000002</v>
      </c>
      <c r="P1224" s="148">
        <v>0.83899999999999997</v>
      </c>
      <c r="Q1224" s="148">
        <v>3.6499999999999998E-4</v>
      </c>
      <c r="R1224" s="148">
        <v>0</v>
      </c>
      <c r="S1224" s="148">
        <v>0.108</v>
      </c>
      <c r="T1224" s="148">
        <v>-3.5209999999999999</v>
      </c>
      <c r="U1224" s="148">
        <v>1</v>
      </c>
      <c r="V1224" s="148">
        <v>2.87E-2</v>
      </c>
      <c r="W1224" s="148">
        <v>94.016000000000005</v>
      </c>
      <c r="X1224" s="148">
        <v>4</v>
      </c>
      <c r="Y1224" s="148">
        <v>0.41599999999999998</v>
      </c>
    </row>
    <row r="1225" spans="11:25" x14ac:dyDescent="0.25">
      <c r="K1225" s="145" t="s">
        <v>1535</v>
      </c>
      <c r="L1225" s="145">
        <v>53</v>
      </c>
      <c r="M1225" s="145">
        <v>205333</v>
      </c>
      <c r="N1225" s="148">
        <v>7.2700000000000001E-2</v>
      </c>
      <c r="O1225" s="148">
        <v>0.68700000000000006</v>
      </c>
      <c r="P1225" s="148">
        <v>0.67700000000000005</v>
      </c>
      <c r="Q1225" s="148">
        <v>0</v>
      </c>
      <c r="R1225" s="148">
        <v>7</v>
      </c>
      <c r="S1225" s="148">
        <v>0.14499999999999999</v>
      </c>
      <c r="T1225" s="148">
        <v>-6.2989999999999897</v>
      </c>
      <c r="U1225" s="148">
        <v>1</v>
      </c>
      <c r="V1225" s="148">
        <v>3.5700000000000003E-2</v>
      </c>
      <c r="W1225" s="148">
        <v>100.98</v>
      </c>
      <c r="X1225" s="148">
        <v>4</v>
      </c>
      <c r="Y1225" s="148">
        <v>0.36399999999999999</v>
      </c>
    </row>
    <row r="1226" spans="11:25" x14ac:dyDescent="0.25">
      <c r="K1226" s="145" t="s">
        <v>1536</v>
      </c>
      <c r="L1226" s="145">
        <v>49</v>
      </c>
      <c r="M1226" s="145">
        <v>165613</v>
      </c>
      <c r="N1226" s="148">
        <v>0.255</v>
      </c>
      <c r="O1226" s="148">
        <v>0.61099999999999999</v>
      </c>
      <c r="P1226" s="148">
        <v>0.84899999999999998</v>
      </c>
      <c r="Q1226" s="148">
        <v>0</v>
      </c>
      <c r="R1226" s="148">
        <v>2</v>
      </c>
      <c r="S1226" s="148">
        <v>0.124</v>
      </c>
      <c r="T1226" s="148">
        <v>-3.7</v>
      </c>
      <c r="U1226" s="148">
        <v>1</v>
      </c>
      <c r="V1226" s="148">
        <v>0.17399999999999999</v>
      </c>
      <c r="W1226" s="148">
        <v>101.874</v>
      </c>
      <c r="X1226" s="148">
        <v>4</v>
      </c>
      <c r="Y1226" s="148">
        <v>0.52800000000000002</v>
      </c>
    </row>
    <row r="1227" spans="11:25" x14ac:dyDescent="0.25">
      <c r="K1227" s="145" t="s">
        <v>1537</v>
      </c>
      <c r="L1227" s="145">
        <v>61</v>
      </c>
      <c r="M1227" s="145">
        <v>203208</v>
      </c>
      <c r="N1227" s="148">
        <v>2.52E-2</v>
      </c>
      <c r="O1227" s="148">
        <v>0.54400000000000004</v>
      </c>
      <c r="P1227" s="148">
        <v>0.86499999999999999</v>
      </c>
      <c r="Q1227" s="148">
        <v>0</v>
      </c>
      <c r="R1227" s="148">
        <v>8</v>
      </c>
      <c r="S1227" s="148">
        <v>0.36299999999999999</v>
      </c>
      <c r="T1227" s="148">
        <v>-3.2969999999999899</v>
      </c>
      <c r="U1227" s="148">
        <v>0</v>
      </c>
      <c r="V1227" s="148">
        <v>3.8899999999999997E-2</v>
      </c>
      <c r="W1227" s="148">
        <v>133.99700000000001</v>
      </c>
      <c r="X1227" s="148">
        <v>4</v>
      </c>
      <c r="Y1227" s="148">
        <v>0.748</v>
      </c>
    </row>
    <row r="1228" spans="11:25" x14ac:dyDescent="0.25">
      <c r="K1228" s="145" t="s">
        <v>1538</v>
      </c>
      <c r="L1228" s="145">
        <v>57</v>
      </c>
      <c r="M1228" s="145">
        <v>212259</v>
      </c>
      <c r="N1228" s="148">
        <v>3.3700000000000002E-3</v>
      </c>
      <c r="O1228" s="148">
        <v>0.78700000000000003</v>
      </c>
      <c r="P1228" s="148">
        <v>0.84599999999999997</v>
      </c>
      <c r="Q1228" s="148">
        <v>1.9300000000000001E-3</v>
      </c>
      <c r="R1228" s="148">
        <v>9</v>
      </c>
      <c r="S1228" s="148">
        <v>0.66799999999999904</v>
      </c>
      <c r="T1228" s="148">
        <v>-6.3329999999999904</v>
      </c>
      <c r="U1228" s="148">
        <v>1</v>
      </c>
      <c r="V1228" s="148">
        <v>4.36E-2</v>
      </c>
      <c r="W1228" s="148">
        <v>129.023</v>
      </c>
      <c r="X1228" s="148">
        <v>4</v>
      </c>
      <c r="Y1228" s="148">
        <v>0.50600000000000001</v>
      </c>
    </row>
    <row r="1229" spans="11:25" x14ac:dyDescent="0.25">
      <c r="K1229" s="145" t="s">
        <v>1539</v>
      </c>
      <c r="L1229" s="145">
        <v>68</v>
      </c>
      <c r="M1229" s="145">
        <v>196893</v>
      </c>
      <c r="N1229" s="148">
        <v>1.4300000000000001E-3</v>
      </c>
      <c r="O1229" s="148">
        <v>0.63200000000000001</v>
      </c>
      <c r="P1229" s="148">
        <v>0.63900000000000001</v>
      </c>
      <c r="Q1229" s="148">
        <v>0</v>
      </c>
      <c r="R1229" s="148">
        <v>5</v>
      </c>
      <c r="S1229" s="148">
        <v>0.221</v>
      </c>
      <c r="T1229" s="148">
        <v>-5.9379999999999997</v>
      </c>
      <c r="U1229" s="148">
        <v>1</v>
      </c>
      <c r="V1229" s="148">
        <v>2.5899999999999999E-2</v>
      </c>
      <c r="W1229" s="148">
        <v>95.506</v>
      </c>
      <c r="X1229" s="148">
        <v>4</v>
      </c>
      <c r="Y1229" s="148">
        <v>0.73299999999999998</v>
      </c>
    </row>
    <row r="1230" spans="11:25" x14ac:dyDescent="0.25">
      <c r="K1230" s="145" t="s">
        <v>1540</v>
      </c>
      <c r="L1230" s="145">
        <v>58</v>
      </c>
      <c r="M1230" s="145">
        <v>213160</v>
      </c>
      <c r="N1230" s="148">
        <v>6.9999999999999897E-3</v>
      </c>
      <c r="O1230" s="148">
        <v>0.73</v>
      </c>
      <c r="P1230" s="148">
        <v>0.51800000000000002</v>
      </c>
      <c r="Q1230" s="148">
        <v>6.1500000000000004E-6</v>
      </c>
      <c r="R1230" s="148">
        <v>2</v>
      </c>
      <c r="S1230" s="148">
        <v>0.13600000000000001</v>
      </c>
      <c r="T1230" s="148">
        <v>-10.98</v>
      </c>
      <c r="U1230" s="148">
        <v>1</v>
      </c>
      <c r="V1230" s="148">
        <v>3.2399999999999998E-2</v>
      </c>
      <c r="W1230" s="148">
        <v>130.041</v>
      </c>
      <c r="X1230" s="148">
        <v>4</v>
      </c>
      <c r="Y1230" s="148">
        <v>0.14899999999999999</v>
      </c>
    </row>
    <row r="1231" spans="11:25" x14ac:dyDescent="0.25">
      <c r="K1231" s="145" t="s">
        <v>1541</v>
      </c>
      <c r="L1231" s="145">
        <v>52</v>
      </c>
      <c r="M1231" s="145">
        <v>194946</v>
      </c>
      <c r="N1231" s="148">
        <v>9.64E-2</v>
      </c>
      <c r="O1231" s="148">
        <v>0.66900000000000004</v>
      </c>
      <c r="P1231" s="148">
        <v>0.64300000000000002</v>
      </c>
      <c r="Q1231" s="148">
        <v>3.7599999999999999E-5</v>
      </c>
      <c r="R1231" s="148">
        <v>9</v>
      </c>
      <c r="S1231" s="148">
        <v>8.6699999999999999E-2</v>
      </c>
      <c r="T1231" s="148">
        <v>-8.6579999999999995</v>
      </c>
      <c r="U1231" s="148">
        <v>0</v>
      </c>
      <c r="V1231" s="148">
        <v>4.65E-2</v>
      </c>
      <c r="W1231" s="148">
        <v>121.318</v>
      </c>
      <c r="X1231" s="148">
        <v>4</v>
      </c>
      <c r="Y1231" s="148">
        <v>0.95899999999999996</v>
      </c>
    </row>
    <row r="1232" spans="11:25" x14ac:dyDescent="0.25">
      <c r="K1232" s="145" t="s">
        <v>1542</v>
      </c>
      <c r="L1232" s="145">
        <v>62</v>
      </c>
      <c r="M1232" s="145">
        <v>202573</v>
      </c>
      <c r="N1232" s="148">
        <v>0.25700000000000001</v>
      </c>
      <c r="O1232" s="148">
        <v>0.59699999999999998</v>
      </c>
      <c r="P1232" s="148">
        <v>0.58099999999999996</v>
      </c>
      <c r="Q1232" s="148">
        <v>0</v>
      </c>
      <c r="R1232" s="148">
        <v>3</v>
      </c>
      <c r="S1232" s="148">
        <v>0.105</v>
      </c>
      <c r="T1232" s="148">
        <v>-9.7200000000000006</v>
      </c>
      <c r="U1232" s="148">
        <v>1</v>
      </c>
      <c r="V1232" s="148">
        <v>4.4900000000000002E-2</v>
      </c>
      <c r="W1232" s="148">
        <v>107.202</v>
      </c>
      <c r="X1232" s="148">
        <v>4</v>
      </c>
      <c r="Y1232" s="148">
        <v>0.88500000000000001</v>
      </c>
    </row>
    <row r="1233" spans="11:25" x14ac:dyDescent="0.25">
      <c r="K1233" s="145" t="s">
        <v>1543</v>
      </c>
      <c r="L1233" s="145">
        <v>81</v>
      </c>
      <c r="M1233" s="145">
        <v>193377</v>
      </c>
      <c r="N1233" s="148">
        <v>0.29299999999999998</v>
      </c>
      <c r="O1233" s="148">
        <v>0.65200000000000002</v>
      </c>
      <c r="P1233" s="148">
        <v>0.89700000000000002</v>
      </c>
      <c r="Q1233" s="148">
        <v>0</v>
      </c>
      <c r="R1233" s="148">
        <v>7</v>
      </c>
      <c r="S1233" s="148">
        <v>7.22E-2</v>
      </c>
      <c r="T1233" s="148">
        <v>-4.4809999999999999</v>
      </c>
      <c r="U1233" s="148">
        <v>0</v>
      </c>
      <c r="V1233" s="148">
        <v>3.5999999999999997E-2</v>
      </c>
      <c r="W1233" s="148">
        <v>114.03299999999901</v>
      </c>
      <c r="X1233" s="148">
        <v>4</v>
      </c>
      <c r="Y1233" s="148">
        <v>0.47499999999999998</v>
      </c>
    </row>
    <row r="1234" spans="11:25" x14ac:dyDescent="0.25">
      <c r="K1234" s="145" t="s">
        <v>1544</v>
      </c>
      <c r="L1234" s="145">
        <v>68</v>
      </c>
      <c r="M1234" s="145">
        <v>234704</v>
      </c>
      <c r="N1234" s="148">
        <v>2.07E-2</v>
      </c>
      <c r="O1234" s="148">
        <v>0.55299999999999905</v>
      </c>
      <c r="P1234" s="148">
        <v>0.752</v>
      </c>
      <c r="Q1234" s="148">
        <v>0</v>
      </c>
      <c r="R1234" s="148">
        <v>6</v>
      </c>
      <c r="S1234" s="148">
        <v>0.105</v>
      </c>
      <c r="T1234" s="148">
        <v>-5.29</v>
      </c>
      <c r="U1234" s="148">
        <v>1</v>
      </c>
      <c r="V1234" s="148">
        <v>3.0200000000000001E-2</v>
      </c>
      <c r="W1234" s="148">
        <v>103.136</v>
      </c>
      <c r="X1234" s="148">
        <v>4</v>
      </c>
      <c r="Y1234" s="148">
        <v>0.47</v>
      </c>
    </row>
    <row r="1235" spans="11:25" x14ac:dyDescent="0.25">
      <c r="K1235" s="145" t="s">
        <v>1545</v>
      </c>
      <c r="L1235" s="145">
        <v>48</v>
      </c>
      <c r="M1235" s="145">
        <v>198383</v>
      </c>
      <c r="N1235" s="148">
        <v>0.27200000000000002</v>
      </c>
      <c r="O1235" s="148">
        <v>0.66299999999999903</v>
      </c>
      <c r="P1235" s="148">
        <v>0.69699999999999995</v>
      </c>
      <c r="Q1235" s="148">
        <v>8.8599999999999998E-3</v>
      </c>
      <c r="R1235" s="148">
        <v>0</v>
      </c>
      <c r="S1235" s="148">
        <v>0.153</v>
      </c>
      <c r="T1235" s="148">
        <v>-5.5029999999999903</v>
      </c>
      <c r="U1235" s="148">
        <v>1</v>
      </c>
      <c r="V1235" s="148">
        <v>5.0799999999999998E-2</v>
      </c>
      <c r="W1235" s="148">
        <v>180.035</v>
      </c>
      <c r="X1235" s="148">
        <v>4</v>
      </c>
      <c r="Y1235" s="148">
        <v>0.873</v>
      </c>
    </row>
    <row r="1236" spans="11:25" x14ac:dyDescent="0.25">
      <c r="K1236" s="145" t="s">
        <v>1546</v>
      </c>
      <c r="L1236" s="145">
        <v>55</v>
      </c>
      <c r="M1236" s="145">
        <v>164101</v>
      </c>
      <c r="N1236" s="148">
        <v>2.4400000000000002E-2</v>
      </c>
      <c r="O1236" s="148">
        <v>0.77</v>
      </c>
      <c r="P1236" s="148">
        <v>0.67599999999999905</v>
      </c>
      <c r="Q1236" s="148">
        <v>0</v>
      </c>
      <c r="R1236" s="148">
        <v>6</v>
      </c>
      <c r="S1236" s="148">
        <v>0.10299999999999999</v>
      </c>
      <c r="T1236" s="148">
        <v>-7.2229999999999999</v>
      </c>
      <c r="U1236" s="148">
        <v>1</v>
      </c>
      <c r="V1236" s="148">
        <v>3.6900000000000002E-2</v>
      </c>
      <c r="W1236" s="148">
        <v>108.944</v>
      </c>
      <c r="X1236" s="148">
        <v>4</v>
      </c>
      <c r="Y1236" s="148">
        <v>0.60599999999999998</v>
      </c>
    </row>
    <row r="1237" spans="11:25" x14ac:dyDescent="0.25">
      <c r="K1237" s="145" t="s">
        <v>1547</v>
      </c>
      <c r="L1237" s="145">
        <v>56</v>
      </c>
      <c r="M1237" s="145">
        <v>201960</v>
      </c>
      <c r="N1237" s="148">
        <v>0.123</v>
      </c>
      <c r="O1237" s="148">
        <v>0.79400000000000004</v>
      </c>
      <c r="P1237" s="148">
        <v>0.84399999999999997</v>
      </c>
      <c r="Q1237" s="148">
        <v>3.1599999999999998E-6</v>
      </c>
      <c r="R1237" s="148">
        <v>11</v>
      </c>
      <c r="S1237" s="148">
        <v>9.8799999999999999E-2</v>
      </c>
      <c r="T1237" s="148">
        <v>-3.222</v>
      </c>
      <c r="U1237" s="148">
        <v>1</v>
      </c>
      <c r="V1237" s="148">
        <v>9.0399999999999994E-2</v>
      </c>
      <c r="W1237" s="148">
        <v>119.988999999999</v>
      </c>
      <c r="X1237" s="148">
        <v>4</v>
      </c>
      <c r="Y1237" s="148">
        <v>0.79400000000000004</v>
      </c>
    </row>
    <row r="1238" spans="11:25" x14ac:dyDescent="0.25">
      <c r="K1238" s="145" t="s">
        <v>1548</v>
      </c>
      <c r="L1238" s="145">
        <v>75</v>
      </c>
      <c r="M1238" s="145">
        <v>165106</v>
      </c>
      <c r="N1238" s="148">
        <v>0.113</v>
      </c>
      <c r="O1238" s="148">
        <v>0.59799999999999998</v>
      </c>
      <c r="P1238" s="148">
        <v>0.89099999999999902</v>
      </c>
      <c r="Q1238" s="148">
        <v>0</v>
      </c>
      <c r="R1238" s="148">
        <v>9</v>
      </c>
      <c r="S1238" s="148">
        <v>0.16800000000000001</v>
      </c>
      <c r="T1238" s="148">
        <v>-3.4580000000000002</v>
      </c>
      <c r="U1238" s="148">
        <v>0</v>
      </c>
      <c r="V1238" s="148">
        <v>0.26200000000000001</v>
      </c>
      <c r="W1238" s="148">
        <v>202.03899999999999</v>
      </c>
      <c r="X1238" s="148">
        <v>4</v>
      </c>
      <c r="Y1238" s="148">
        <v>0.94199999999999995</v>
      </c>
    </row>
    <row r="1239" spans="11:25" x14ac:dyDescent="0.25">
      <c r="K1239" s="145" t="s">
        <v>1549</v>
      </c>
      <c r="L1239" s="145">
        <v>91</v>
      </c>
      <c r="M1239" s="145">
        <v>225199</v>
      </c>
      <c r="N1239" s="148">
        <v>7.0999999999999994E-2</v>
      </c>
      <c r="O1239" s="148">
        <v>0.82599999999999996</v>
      </c>
      <c r="P1239" s="148">
        <v>0.61499999999999999</v>
      </c>
      <c r="Q1239" s="148">
        <v>0</v>
      </c>
      <c r="R1239" s="148">
        <v>8</v>
      </c>
      <c r="S1239" s="148">
        <v>9.6500000000000002E-2</v>
      </c>
      <c r="T1239" s="148">
        <v>-7.9790000000000001</v>
      </c>
      <c r="U1239" s="148">
        <v>0</v>
      </c>
      <c r="V1239" s="148">
        <v>0.218999999999999</v>
      </c>
      <c r="W1239" s="148">
        <v>98.055999999999997</v>
      </c>
      <c r="X1239" s="148">
        <v>4</v>
      </c>
      <c r="Y1239" s="148">
        <v>0.54299999999999904</v>
      </c>
    </row>
    <row r="1240" spans="11:25" x14ac:dyDescent="0.25">
      <c r="K1240" s="145" t="s">
        <v>1550</v>
      </c>
      <c r="L1240" s="145">
        <v>55</v>
      </c>
      <c r="M1240" s="145">
        <v>200000</v>
      </c>
      <c r="N1240" s="148">
        <v>6.1000000000000004E-3</v>
      </c>
      <c r="O1240" s="148">
        <v>0.88500000000000001</v>
      </c>
      <c r="P1240" s="148">
        <v>0.73699999999999999</v>
      </c>
      <c r="Q1240" s="148">
        <v>0</v>
      </c>
      <c r="R1240" s="148">
        <v>1</v>
      </c>
      <c r="S1240" s="148">
        <v>0.59199999999999997</v>
      </c>
      <c r="T1240" s="148">
        <v>-6.468</v>
      </c>
      <c r="U1240" s="148">
        <v>1</v>
      </c>
      <c r="V1240" s="148">
        <v>6.7699999999999996E-2</v>
      </c>
      <c r="W1240" s="148">
        <v>89.977000000000004</v>
      </c>
      <c r="X1240" s="148">
        <v>4</v>
      </c>
      <c r="Y1240" s="148">
        <v>0.496</v>
      </c>
    </row>
    <row r="1241" spans="11:25" x14ac:dyDescent="0.25">
      <c r="K1241" s="145" t="s">
        <v>1551</v>
      </c>
      <c r="L1241" s="145">
        <v>85</v>
      </c>
      <c r="M1241" s="145">
        <v>224903</v>
      </c>
      <c r="N1241" s="148">
        <v>4.0300000000000002E-2</v>
      </c>
      <c r="O1241" s="148">
        <v>0.91700000000000004</v>
      </c>
      <c r="P1241" s="148">
        <v>0.78599999999999903</v>
      </c>
      <c r="Q1241" s="148">
        <v>0</v>
      </c>
      <c r="R1241" s="148">
        <v>11</v>
      </c>
      <c r="S1241" s="148">
        <v>0.19500000000000001</v>
      </c>
      <c r="T1241" s="148">
        <v>-4.9210000000000003</v>
      </c>
      <c r="U1241" s="148">
        <v>0</v>
      </c>
      <c r="V1241" s="148">
        <v>0.20799999999999999</v>
      </c>
      <c r="W1241" s="148">
        <v>143.03799999999899</v>
      </c>
      <c r="X1241" s="148">
        <v>4</v>
      </c>
      <c r="Y1241" s="148">
        <v>0.441</v>
      </c>
    </row>
    <row r="1242" spans="11:25" x14ac:dyDescent="0.25">
      <c r="K1242" s="145" t="s">
        <v>1552</v>
      </c>
      <c r="L1242" s="145">
        <v>89</v>
      </c>
      <c r="M1242" s="145">
        <v>194732</v>
      </c>
      <c r="N1242" s="148">
        <v>7.1599999999999997E-2</v>
      </c>
      <c r="O1242" s="148">
        <v>0.75700000000000001</v>
      </c>
      <c r="P1242" s="148">
        <v>0.69</v>
      </c>
      <c r="Q1242" s="148">
        <v>0</v>
      </c>
      <c r="R1242" s="148">
        <v>1</v>
      </c>
      <c r="S1242" s="148">
        <v>0.192</v>
      </c>
      <c r="T1242" s="148">
        <v>-5.327</v>
      </c>
      <c r="U1242" s="148">
        <v>0</v>
      </c>
      <c r="V1242" s="148">
        <v>0.28199999999999997</v>
      </c>
      <c r="W1242" s="148">
        <v>132.06399999999999</v>
      </c>
      <c r="X1242" s="148">
        <v>4</v>
      </c>
      <c r="Y1242" s="148">
        <v>0.91400000000000003</v>
      </c>
    </row>
    <row r="1243" spans="11:25" x14ac:dyDescent="0.25">
      <c r="K1243" s="145" t="s">
        <v>1553</v>
      </c>
      <c r="L1243" s="145">
        <v>87</v>
      </c>
      <c r="M1243" s="145">
        <v>121346</v>
      </c>
      <c r="N1243" s="148">
        <v>7.2999999999999995E-2</v>
      </c>
      <c r="O1243" s="148">
        <v>0.754</v>
      </c>
      <c r="P1243" s="148">
        <v>0.34200000000000003</v>
      </c>
      <c r="Q1243" s="148">
        <v>0</v>
      </c>
      <c r="R1243" s="148">
        <v>10</v>
      </c>
      <c r="S1243" s="148">
        <v>0.193</v>
      </c>
      <c r="T1243" s="148">
        <v>-8.6769999999999996</v>
      </c>
      <c r="U1243" s="148">
        <v>0</v>
      </c>
      <c r="V1243" s="148">
        <v>9.9099999999999994E-2</v>
      </c>
      <c r="W1243" s="148">
        <v>128.98099999999999</v>
      </c>
      <c r="X1243" s="148">
        <v>4</v>
      </c>
      <c r="Y1243" s="148">
        <v>0.42299999999999999</v>
      </c>
    </row>
    <row r="1244" spans="11:25" x14ac:dyDescent="0.25">
      <c r="K1244" s="145" t="s">
        <v>1554</v>
      </c>
      <c r="L1244" s="145">
        <v>60</v>
      </c>
      <c r="M1244" s="145">
        <v>287272</v>
      </c>
      <c r="N1244" s="148">
        <v>6.1800000000000001E-2</v>
      </c>
      <c r="O1244" s="148">
        <v>0.88599999999999901</v>
      </c>
      <c r="P1244" s="148">
        <v>0.56999999999999995</v>
      </c>
      <c r="Q1244" s="148">
        <v>0</v>
      </c>
      <c r="R1244" s="148">
        <v>6</v>
      </c>
      <c r="S1244" s="148">
        <v>5.8599999999999999E-2</v>
      </c>
      <c r="T1244" s="148">
        <v>-7.3529999999999998</v>
      </c>
      <c r="U1244" s="148">
        <v>0</v>
      </c>
      <c r="V1244" s="148">
        <v>0.17100000000000001</v>
      </c>
      <c r="W1244" s="148">
        <v>132.001</v>
      </c>
      <c r="X1244" s="148">
        <v>4</v>
      </c>
      <c r="Y1244" s="148">
        <v>0.53799999999999903</v>
      </c>
    </row>
    <row r="1245" spans="11:25" x14ac:dyDescent="0.25">
      <c r="K1245" s="145" t="s">
        <v>1555</v>
      </c>
      <c r="L1245" s="145">
        <v>90</v>
      </c>
      <c r="M1245" s="145">
        <v>180897</v>
      </c>
      <c r="N1245" s="148">
        <v>0.26800000000000002</v>
      </c>
      <c r="O1245" s="148">
        <v>0.73799999999999999</v>
      </c>
      <c r="P1245" s="148">
        <v>0.629</v>
      </c>
      <c r="Q1245" s="148">
        <v>1.14E-3</v>
      </c>
      <c r="R1245" s="148">
        <v>6</v>
      </c>
      <c r="S1245" s="148">
        <v>0.16300000000000001</v>
      </c>
      <c r="T1245" s="148">
        <v>-4.8819999999999997</v>
      </c>
      <c r="U1245" s="148">
        <v>0</v>
      </c>
      <c r="V1245" s="148">
        <v>4.9500000000000002E-2</v>
      </c>
      <c r="W1245" s="148">
        <v>146.06700000000001</v>
      </c>
      <c r="X1245" s="148">
        <v>4</v>
      </c>
      <c r="Y1245" s="148">
        <v>0.31900000000000001</v>
      </c>
    </row>
    <row r="1246" spans="11:25" x14ac:dyDescent="0.25">
      <c r="K1246" s="145" t="s">
        <v>1556</v>
      </c>
      <c r="L1246" s="145">
        <v>91</v>
      </c>
      <c r="M1246" s="145">
        <v>253579</v>
      </c>
      <c r="N1246" s="148">
        <v>9.8900000000000002E-2</v>
      </c>
      <c r="O1246" s="148">
        <v>0.89200000000000002</v>
      </c>
      <c r="P1246" s="148">
        <v>0.65099999999999902</v>
      </c>
      <c r="Q1246" s="148">
        <v>0</v>
      </c>
      <c r="R1246" s="148">
        <v>0</v>
      </c>
      <c r="S1246" s="148">
        <v>0.371</v>
      </c>
      <c r="T1246" s="148">
        <v>-8.6449999999999996</v>
      </c>
      <c r="U1246" s="148">
        <v>0</v>
      </c>
      <c r="V1246" s="148">
        <v>0.377999999999999</v>
      </c>
      <c r="W1246" s="148">
        <v>105.81399999999999</v>
      </c>
      <c r="X1246" s="148">
        <v>4</v>
      </c>
      <c r="Y1246" s="148">
        <v>0.59899999999999998</v>
      </c>
    </row>
    <row r="1247" spans="11:25" x14ac:dyDescent="0.25">
      <c r="K1247" s="145" t="s">
        <v>1557</v>
      </c>
      <c r="L1247" s="145">
        <v>53</v>
      </c>
      <c r="M1247" s="145">
        <v>161832</v>
      </c>
      <c r="N1247" s="148">
        <v>8.2699999999999996E-2</v>
      </c>
      <c r="O1247" s="148">
        <v>0.80099999999999905</v>
      </c>
      <c r="P1247" s="148">
        <v>0.56699999999999995</v>
      </c>
      <c r="Q1247" s="148">
        <v>2.7100000000000001E-5</v>
      </c>
      <c r="R1247" s="148">
        <v>8</v>
      </c>
      <c r="S1247" s="148">
        <v>9.9000000000000005E-2</v>
      </c>
      <c r="T1247" s="148">
        <v>-8.0979999999999901</v>
      </c>
      <c r="U1247" s="148">
        <v>1</v>
      </c>
      <c r="V1247" s="148">
        <v>0.214</v>
      </c>
      <c r="W1247" s="148">
        <v>135.06</v>
      </c>
      <c r="X1247" s="148">
        <v>4</v>
      </c>
      <c r="Y1247" s="148">
        <v>0.51800000000000002</v>
      </c>
    </row>
    <row r="1248" spans="11:25" x14ac:dyDescent="0.25">
      <c r="K1248" s="145" t="s">
        <v>1558</v>
      </c>
      <c r="L1248" s="145">
        <v>92</v>
      </c>
      <c r="M1248" s="145">
        <v>324189</v>
      </c>
      <c r="N1248" s="148">
        <v>0.371</v>
      </c>
      <c r="O1248" s="148">
        <v>0.85499999999999998</v>
      </c>
      <c r="P1248" s="148">
        <v>0.69399999999999995</v>
      </c>
      <c r="Q1248" s="148">
        <v>0</v>
      </c>
      <c r="R1248" s="148">
        <v>2</v>
      </c>
      <c r="S1248" s="148">
        <v>0.109</v>
      </c>
      <c r="T1248" s="148">
        <v>-4.3929999999999998</v>
      </c>
      <c r="U1248" s="148">
        <v>1</v>
      </c>
      <c r="V1248" s="148">
        <v>0.16899999999999901</v>
      </c>
      <c r="W1248" s="148">
        <v>122.07799999999899</v>
      </c>
      <c r="X1248" s="148">
        <v>4</v>
      </c>
      <c r="Y1248" s="148">
        <v>0.49</v>
      </c>
    </row>
    <row r="1249" spans="11:25" x14ac:dyDescent="0.25">
      <c r="K1249" s="145" t="s">
        <v>1559</v>
      </c>
      <c r="L1249" s="145">
        <v>99</v>
      </c>
      <c r="M1249" s="145">
        <v>127946</v>
      </c>
      <c r="N1249" s="148">
        <v>1.14E-2</v>
      </c>
      <c r="O1249" s="148">
        <v>0.90099999999999902</v>
      </c>
      <c r="P1249" s="148">
        <v>0.52200000000000002</v>
      </c>
      <c r="Q1249" s="148">
        <v>0</v>
      </c>
      <c r="R1249" s="148">
        <v>2</v>
      </c>
      <c r="S1249" s="148">
        <v>0.25900000000000001</v>
      </c>
      <c r="T1249" s="148">
        <v>-8.3040000000000003</v>
      </c>
      <c r="U1249" s="148">
        <v>1</v>
      </c>
      <c r="V1249" s="148">
        <v>0.33</v>
      </c>
      <c r="W1249" s="148">
        <v>104.053</v>
      </c>
      <c r="X1249" s="148">
        <v>4</v>
      </c>
      <c r="Y1249" s="148">
        <v>0.32899999999999902</v>
      </c>
    </row>
    <row r="1250" spans="11:25" x14ac:dyDescent="0.25">
      <c r="K1250" s="145" t="s">
        <v>1560</v>
      </c>
      <c r="L1250" s="145">
        <v>97</v>
      </c>
      <c r="M1250" s="145">
        <v>196400</v>
      </c>
      <c r="N1250" s="148">
        <v>1.7500000000000002E-2</v>
      </c>
      <c r="O1250" s="148">
        <v>0.66900000000000004</v>
      </c>
      <c r="P1250" s="148">
        <v>0.57399999999999995</v>
      </c>
      <c r="Q1250" s="148">
        <v>2.9399999999999999E-3</v>
      </c>
      <c r="R1250" s="148">
        <v>4</v>
      </c>
      <c r="S1250" s="148">
        <v>0.14599999999999999</v>
      </c>
      <c r="T1250" s="148">
        <v>-6.4420000000000002</v>
      </c>
      <c r="U1250" s="148">
        <v>0</v>
      </c>
      <c r="V1250" s="148">
        <v>2.86E-2</v>
      </c>
      <c r="W1250" s="148">
        <v>120.012999999999</v>
      </c>
      <c r="X1250" s="148">
        <v>4</v>
      </c>
      <c r="Y1250" s="148">
        <v>0.27300000000000002</v>
      </c>
    </row>
    <row r="1251" spans="11:25" x14ac:dyDescent="0.25">
      <c r="K1251" s="145" t="s">
        <v>1561</v>
      </c>
      <c r="L1251" s="145">
        <v>80</v>
      </c>
      <c r="M1251" s="145">
        <v>298133</v>
      </c>
      <c r="N1251" s="148">
        <v>6.0600000000000003E-3</v>
      </c>
      <c r="O1251" s="148">
        <v>0.39</v>
      </c>
      <c r="P1251" s="148">
        <v>0.77900000000000003</v>
      </c>
      <c r="Q1251" s="148">
        <v>0</v>
      </c>
      <c r="R1251" s="148">
        <v>1</v>
      </c>
      <c r="S1251" s="148">
        <v>0.29099999999999998</v>
      </c>
      <c r="T1251" s="148">
        <v>-5.6120000000000001</v>
      </c>
      <c r="U1251" s="148">
        <v>1</v>
      </c>
      <c r="V1251" s="148">
        <v>0.24299999999999999</v>
      </c>
      <c r="W1251" s="148">
        <v>175.89</v>
      </c>
      <c r="X1251" s="148">
        <v>4</v>
      </c>
      <c r="Y1251" s="148">
        <v>0.21299999999999999</v>
      </c>
    </row>
    <row r="1252" spans="11:25" x14ac:dyDescent="0.25">
      <c r="K1252" s="145" t="s">
        <v>1562</v>
      </c>
      <c r="L1252" s="145">
        <v>81</v>
      </c>
      <c r="M1252" s="145">
        <v>156195</v>
      </c>
      <c r="N1252" s="148">
        <v>0.129</v>
      </c>
      <c r="O1252" s="148">
        <v>0.85299999999999998</v>
      </c>
      <c r="P1252" s="148">
        <v>0.63700000000000001</v>
      </c>
      <c r="Q1252" s="148">
        <v>0</v>
      </c>
      <c r="R1252" s="148">
        <v>3</v>
      </c>
      <c r="S1252" s="148">
        <v>0.26700000000000002</v>
      </c>
      <c r="T1252" s="148">
        <v>-5.9239999999999897</v>
      </c>
      <c r="U1252" s="148">
        <v>0</v>
      </c>
      <c r="V1252" s="148">
        <v>0.33100000000000002</v>
      </c>
      <c r="W1252" s="148">
        <v>86.047999999999902</v>
      </c>
      <c r="X1252" s="148">
        <v>4</v>
      </c>
      <c r="Y1252" s="148">
        <v>0.496</v>
      </c>
    </row>
    <row r="1253" spans="11:25" x14ac:dyDescent="0.25">
      <c r="K1253" s="145" t="s">
        <v>1563</v>
      </c>
      <c r="L1253" s="145">
        <v>0</v>
      </c>
      <c r="M1253" s="145">
        <v>196333</v>
      </c>
      <c r="N1253" s="148">
        <v>1.5100000000000001E-3</v>
      </c>
      <c r="O1253" s="148">
        <v>0.753</v>
      </c>
      <c r="P1253" s="148">
        <v>0.61599999999999999</v>
      </c>
      <c r="Q1253" s="148">
        <v>7.0999999999999998E-6</v>
      </c>
      <c r="R1253" s="148">
        <v>2</v>
      </c>
      <c r="S1253" s="148">
        <v>0.29099999999999998</v>
      </c>
      <c r="T1253" s="148">
        <v>-7.34</v>
      </c>
      <c r="U1253" s="148">
        <v>1</v>
      </c>
      <c r="V1253" s="148">
        <v>0.16500000000000001</v>
      </c>
      <c r="W1253" s="148">
        <v>156.83000000000001</v>
      </c>
      <c r="X1253" s="148">
        <v>4</v>
      </c>
      <c r="Y1253" s="148">
        <v>0.28699999999999998</v>
      </c>
    </row>
    <row r="1254" spans="11:25" x14ac:dyDescent="0.25">
      <c r="K1254" s="145" t="s">
        <v>1564</v>
      </c>
      <c r="L1254" s="145">
        <v>82</v>
      </c>
      <c r="M1254" s="145">
        <v>127200</v>
      </c>
      <c r="N1254" s="148">
        <v>1.52E-2</v>
      </c>
      <c r="O1254" s="148">
        <v>0.877</v>
      </c>
      <c r="P1254" s="148">
        <v>0.56200000000000006</v>
      </c>
      <c r="Q1254" s="148">
        <v>0</v>
      </c>
      <c r="R1254" s="148">
        <v>9</v>
      </c>
      <c r="S1254" s="148">
        <v>9.3299999999999994E-2</v>
      </c>
      <c r="T1254" s="148">
        <v>-7.0960000000000001</v>
      </c>
      <c r="U1254" s="148">
        <v>1</v>
      </c>
      <c r="V1254" s="148">
        <v>0.26</v>
      </c>
      <c r="W1254" s="148">
        <v>99.977000000000004</v>
      </c>
      <c r="X1254" s="148">
        <v>4</v>
      </c>
      <c r="Y1254" s="148">
        <v>0.376</v>
      </c>
    </row>
    <row r="1255" spans="11:25" x14ac:dyDescent="0.25">
      <c r="K1255" s="145" t="s">
        <v>1565</v>
      </c>
      <c r="L1255" s="145">
        <v>90</v>
      </c>
      <c r="M1255" s="145">
        <v>152000</v>
      </c>
      <c r="N1255" s="148">
        <v>0.13</v>
      </c>
      <c r="O1255" s="148">
        <v>0.73299999999999998</v>
      </c>
      <c r="P1255" s="148">
        <v>0.63</v>
      </c>
      <c r="Q1255" s="148">
        <v>0</v>
      </c>
      <c r="R1255" s="148">
        <v>11</v>
      </c>
      <c r="S1255" s="148">
        <v>0.16200000000000001</v>
      </c>
      <c r="T1255" s="148">
        <v>-4.2960000000000003</v>
      </c>
      <c r="U1255" s="148">
        <v>1</v>
      </c>
      <c r="V1255" s="148">
        <v>0.39500000000000002</v>
      </c>
      <c r="W1255" s="148">
        <v>149.989</v>
      </c>
      <c r="X1255" s="148">
        <v>4</v>
      </c>
      <c r="Y1255" s="148">
        <v>0.83199999999999996</v>
      </c>
    </row>
    <row r="1256" spans="11:25" x14ac:dyDescent="0.25">
      <c r="K1256" s="145" t="s">
        <v>1566</v>
      </c>
      <c r="L1256" s="145">
        <v>88</v>
      </c>
      <c r="M1256" s="145">
        <v>150043</v>
      </c>
      <c r="N1256" s="148">
        <v>0.28299999999999997</v>
      </c>
      <c r="O1256" s="148">
        <v>0.78500000000000003</v>
      </c>
      <c r="P1256" s="148">
        <v>0.55399999999999905</v>
      </c>
      <c r="Q1256" s="148">
        <v>3.4000000000000001E-6</v>
      </c>
      <c r="R1256" s="148">
        <v>0</v>
      </c>
      <c r="S1256" s="148">
        <v>0.11599999999999901</v>
      </c>
      <c r="T1256" s="148">
        <v>-6.5709999999999997</v>
      </c>
      <c r="U1256" s="148">
        <v>1</v>
      </c>
      <c r="V1256" s="148">
        <v>4.0899999999999999E-2</v>
      </c>
      <c r="W1256" s="148">
        <v>128.047</v>
      </c>
      <c r="X1256" s="148">
        <v>4</v>
      </c>
      <c r="Y1256" s="148">
        <v>0.14399999999999999</v>
      </c>
    </row>
    <row r="1257" spans="11:25" x14ac:dyDescent="0.25">
      <c r="K1257" s="145" t="s">
        <v>1567</v>
      </c>
      <c r="L1257" s="145">
        <v>53</v>
      </c>
      <c r="M1257" s="145">
        <v>253000</v>
      </c>
      <c r="N1257" s="148">
        <v>0.40299999999999903</v>
      </c>
      <c r="O1257" s="148">
        <v>0.64200000000000002</v>
      </c>
      <c r="P1257" s="148">
        <v>0.70299999999999996</v>
      </c>
      <c r="Q1257" s="148">
        <v>1.2E-5</v>
      </c>
      <c r="R1257" s="148">
        <v>10</v>
      </c>
      <c r="S1257" s="148">
        <v>8.5999999999999993E-2</v>
      </c>
      <c r="T1257" s="148">
        <v>-6.9269999999999996</v>
      </c>
      <c r="U1257" s="148">
        <v>1</v>
      </c>
      <c r="V1257" s="148">
        <v>8.4500000000000006E-2</v>
      </c>
      <c r="W1257" s="148">
        <v>133.96799999999999</v>
      </c>
      <c r="X1257" s="148">
        <v>4</v>
      </c>
      <c r="Y1257" s="148">
        <v>0.30399999999999999</v>
      </c>
    </row>
    <row r="1258" spans="11:25" x14ac:dyDescent="0.25">
      <c r="K1258" s="145" t="s">
        <v>1568</v>
      </c>
      <c r="L1258" s="145">
        <v>83</v>
      </c>
      <c r="M1258" s="145">
        <v>130929</v>
      </c>
      <c r="N1258" s="148">
        <v>0.1</v>
      </c>
      <c r="O1258" s="148">
        <v>0.71499999999999997</v>
      </c>
      <c r="P1258" s="148">
        <v>0.61699999999999999</v>
      </c>
      <c r="Q1258" s="148">
        <v>3.6200000000000001E-6</v>
      </c>
      <c r="R1258" s="148">
        <v>11</v>
      </c>
      <c r="S1258" s="148">
        <v>0.186</v>
      </c>
      <c r="T1258" s="148">
        <v>-5.5579999999999998</v>
      </c>
      <c r="U1258" s="148">
        <v>0</v>
      </c>
      <c r="V1258" s="148">
        <v>0.24199999999999999</v>
      </c>
      <c r="W1258" s="148">
        <v>176.108</v>
      </c>
      <c r="X1258" s="148">
        <v>4</v>
      </c>
      <c r="Y1258" s="148">
        <v>0.28899999999999998</v>
      </c>
    </row>
    <row r="1259" spans="11:25" x14ac:dyDescent="0.25">
      <c r="K1259" s="145" t="s">
        <v>1569</v>
      </c>
      <c r="L1259" s="145">
        <v>91</v>
      </c>
      <c r="M1259" s="145">
        <v>192172</v>
      </c>
      <c r="N1259" s="148">
        <v>2.1499999999999998E-2</v>
      </c>
      <c r="O1259" s="148">
        <v>0.76500000000000001</v>
      </c>
      <c r="P1259" s="148">
        <v>0.70399999999999996</v>
      </c>
      <c r="Q1259" s="148">
        <v>0</v>
      </c>
      <c r="R1259" s="148">
        <v>5</v>
      </c>
      <c r="S1259" s="148">
        <v>0.22699999999999901</v>
      </c>
      <c r="T1259" s="148">
        <v>-4.5889999999999898</v>
      </c>
      <c r="U1259" s="148">
        <v>0</v>
      </c>
      <c r="V1259" s="148">
        <v>0.127</v>
      </c>
      <c r="W1259" s="148">
        <v>147.05500000000001</v>
      </c>
      <c r="X1259" s="148">
        <v>4</v>
      </c>
      <c r="Y1259" s="148">
        <v>0.498</v>
      </c>
    </row>
    <row r="1260" spans="11:25" x14ac:dyDescent="0.25">
      <c r="K1260" s="145" t="s">
        <v>1570</v>
      </c>
      <c r="L1260" s="145">
        <v>91</v>
      </c>
      <c r="M1260" s="145">
        <v>165000</v>
      </c>
      <c r="N1260" s="148">
        <v>0.46200000000000002</v>
      </c>
      <c r="O1260" s="148">
        <v>0.69899999999999995</v>
      </c>
      <c r="P1260" s="148">
        <v>0.55799999999999905</v>
      </c>
      <c r="Q1260" s="148">
        <v>0</v>
      </c>
      <c r="R1260" s="148">
        <v>11</v>
      </c>
      <c r="S1260" s="148">
        <v>0.11599999999999901</v>
      </c>
      <c r="T1260" s="148">
        <v>-7.6219999999999999</v>
      </c>
      <c r="U1260" s="148">
        <v>1</v>
      </c>
      <c r="V1260" s="148">
        <v>6.0299999999999999E-2</v>
      </c>
      <c r="W1260" s="148">
        <v>79.992000000000004</v>
      </c>
      <c r="X1260" s="148">
        <v>4</v>
      </c>
      <c r="Y1260" s="148">
        <v>0.49299999999999999</v>
      </c>
    </row>
    <row r="1261" spans="11:25" x14ac:dyDescent="0.25">
      <c r="K1261" s="145" t="s">
        <v>536</v>
      </c>
      <c r="L1261" s="145">
        <v>92</v>
      </c>
      <c r="M1261" s="145">
        <v>204664</v>
      </c>
      <c r="N1261" s="148">
        <v>3.81E-3</v>
      </c>
      <c r="O1261" s="148">
        <v>0.8</v>
      </c>
      <c r="P1261" s="148">
        <v>0.57799999999999996</v>
      </c>
      <c r="Q1261" s="148">
        <v>0</v>
      </c>
      <c r="R1261" s="148">
        <v>4</v>
      </c>
      <c r="S1261" s="148">
        <v>0.35899999999999999</v>
      </c>
      <c r="T1261" s="148">
        <v>-5.1440000000000001</v>
      </c>
      <c r="U1261" s="148">
        <v>0</v>
      </c>
      <c r="V1261" s="148">
        <v>4.8500000000000001E-2</v>
      </c>
      <c r="W1261" s="148">
        <v>143.01</v>
      </c>
      <c r="X1261" s="148">
        <v>4</v>
      </c>
      <c r="Y1261" s="148">
        <v>0.36699999999999999</v>
      </c>
    </row>
    <row r="1262" spans="11:25" x14ac:dyDescent="0.25">
      <c r="K1262" s="145" t="s">
        <v>1571</v>
      </c>
      <c r="L1262" s="145">
        <v>88</v>
      </c>
      <c r="M1262" s="145">
        <v>186872</v>
      </c>
      <c r="N1262" s="148">
        <v>4.1399999999999999E-2</v>
      </c>
      <c r="O1262" s="148">
        <v>0.90200000000000002</v>
      </c>
      <c r="P1262" s="148">
        <v>0.81899999999999995</v>
      </c>
      <c r="Q1262" s="148">
        <v>0</v>
      </c>
      <c r="R1262" s="148">
        <v>1</v>
      </c>
      <c r="S1262" s="148">
        <v>0.106</v>
      </c>
      <c r="T1262" s="148">
        <v>-3.3210000000000002</v>
      </c>
      <c r="U1262" s="148">
        <v>1</v>
      </c>
      <c r="V1262" s="148">
        <v>0.317</v>
      </c>
      <c r="W1262" s="148">
        <v>89</v>
      </c>
      <c r="X1262" s="148">
        <v>4</v>
      </c>
      <c r="Y1262" s="148">
        <v>0.746</v>
      </c>
    </row>
    <row r="1263" spans="11:25" x14ac:dyDescent="0.25">
      <c r="K1263" s="145" t="s">
        <v>1572</v>
      </c>
      <c r="L1263" s="145">
        <v>88</v>
      </c>
      <c r="M1263" s="145">
        <v>195637</v>
      </c>
      <c r="N1263" s="148">
        <v>0.107</v>
      </c>
      <c r="O1263" s="148">
        <v>0.79200000000000004</v>
      </c>
      <c r="P1263" s="148">
        <v>0.74299999999999999</v>
      </c>
      <c r="Q1263" s="148">
        <v>0</v>
      </c>
      <c r="R1263" s="148">
        <v>7</v>
      </c>
      <c r="S1263" s="148">
        <v>0.183</v>
      </c>
      <c r="T1263" s="148">
        <v>-2.806</v>
      </c>
      <c r="U1263" s="148">
        <v>1</v>
      </c>
      <c r="V1263" s="148">
        <v>8.5099999999999995E-2</v>
      </c>
      <c r="W1263" s="148">
        <v>150.024</v>
      </c>
      <c r="X1263" s="148">
        <v>4</v>
      </c>
      <c r="Y1263" s="148">
        <v>0.74199999999999999</v>
      </c>
    </row>
    <row r="1264" spans="11:25" x14ac:dyDescent="0.25">
      <c r="K1264" s="145" t="s">
        <v>1573</v>
      </c>
      <c r="L1264" s="145">
        <v>56</v>
      </c>
      <c r="M1264" s="145">
        <v>169466</v>
      </c>
      <c r="N1264" s="148">
        <v>5.5599999999999997E-2</v>
      </c>
      <c r="O1264" s="148">
        <v>0.8</v>
      </c>
      <c r="P1264" s="148">
        <v>0.69499999999999995</v>
      </c>
      <c r="Q1264" s="148">
        <v>0</v>
      </c>
      <c r="R1264" s="148">
        <v>0</v>
      </c>
      <c r="S1264" s="148">
        <v>5.4199999999999998E-2</v>
      </c>
      <c r="T1264" s="148">
        <v>-8.2149999999999999</v>
      </c>
      <c r="U1264" s="148">
        <v>1</v>
      </c>
      <c r="V1264" s="148">
        <v>9.1999999999999998E-2</v>
      </c>
      <c r="W1264" s="148">
        <v>85.006</v>
      </c>
      <c r="X1264" s="148">
        <v>4</v>
      </c>
      <c r="Y1264" s="148">
        <v>0.51500000000000001</v>
      </c>
    </row>
    <row r="1265" spans="11:25" x14ac:dyDescent="0.25">
      <c r="K1265" s="145" t="s">
        <v>1574</v>
      </c>
      <c r="L1265" s="145">
        <v>91</v>
      </c>
      <c r="M1265" s="145">
        <v>145603</v>
      </c>
      <c r="N1265" s="148">
        <v>9.4500000000000001E-2</v>
      </c>
      <c r="O1265" s="148">
        <v>0.9</v>
      </c>
      <c r="P1265" s="148">
        <v>0.65300000000000002</v>
      </c>
      <c r="Q1265" s="148">
        <v>0</v>
      </c>
      <c r="R1265" s="148">
        <v>1</v>
      </c>
      <c r="S1265" s="148">
        <v>0.52800000000000002</v>
      </c>
      <c r="T1265" s="148">
        <v>-6.9619999999999997</v>
      </c>
      <c r="U1265" s="148">
        <v>0</v>
      </c>
      <c r="V1265" s="148">
        <v>0.28899999999999998</v>
      </c>
      <c r="W1265" s="148">
        <v>112.50299999999901</v>
      </c>
      <c r="X1265" s="148">
        <v>4</v>
      </c>
      <c r="Y1265" s="148">
        <v>0.39899999999999902</v>
      </c>
    </row>
    <row r="1266" spans="11:25" x14ac:dyDescent="0.25">
      <c r="K1266" s="145" t="s">
        <v>1575</v>
      </c>
      <c r="L1266" s="145">
        <v>81</v>
      </c>
      <c r="M1266" s="145">
        <v>170958</v>
      </c>
      <c r="N1266" s="148">
        <v>2.63E-2</v>
      </c>
      <c r="O1266" s="148">
        <v>0.85399999999999998</v>
      </c>
      <c r="P1266" s="148">
        <v>0.81699999999999995</v>
      </c>
      <c r="Q1266" s="148">
        <v>0</v>
      </c>
      <c r="R1266" s="148">
        <v>1</v>
      </c>
      <c r="S1266" s="148">
        <v>0.16899999999999901</v>
      </c>
      <c r="T1266" s="148">
        <v>-3.8330000000000002</v>
      </c>
      <c r="U1266" s="148">
        <v>1</v>
      </c>
      <c r="V1266" s="148">
        <v>0.10099999999999899</v>
      </c>
      <c r="W1266" s="148">
        <v>145.976</v>
      </c>
      <c r="X1266" s="148">
        <v>4</v>
      </c>
      <c r="Y1266" s="148">
        <v>0.70399999999999996</v>
      </c>
    </row>
    <row r="1267" spans="11:25" x14ac:dyDescent="0.25">
      <c r="K1267" s="145" t="s">
        <v>1576</v>
      </c>
      <c r="L1267" s="145">
        <v>91</v>
      </c>
      <c r="M1267" s="145">
        <v>205040</v>
      </c>
      <c r="N1267" s="148">
        <v>6.0900000000000003E-2</v>
      </c>
      <c r="O1267" s="148">
        <v>0.85</v>
      </c>
      <c r="P1267" s="148">
        <v>0.56899999999999995</v>
      </c>
      <c r="Q1267" s="148">
        <v>8.1600000000000006E-2</v>
      </c>
      <c r="R1267" s="148">
        <v>5</v>
      </c>
      <c r="S1267" s="148">
        <v>0.1</v>
      </c>
      <c r="T1267" s="148">
        <v>-8.1519999999999992</v>
      </c>
      <c r="U1267" s="148">
        <v>0</v>
      </c>
      <c r="V1267" s="148">
        <v>0.13600000000000001</v>
      </c>
      <c r="W1267" s="148">
        <v>80.02</v>
      </c>
      <c r="X1267" s="148">
        <v>4</v>
      </c>
      <c r="Y1267" s="148">
        <v>0.29399999999999998</v>
      </c>
    </row>
    <row r="1268" spans="11:25" x14ac:dyDescent="0.25">
      <c r="K1268" s="145" t="s">
        <v>1577</v>
      </c>
      <c r="L1268" s="145">
        <v>78</v>
      </c>
      <c r="M1268" s="145">
        <v>190466</v>
      </c>
      <c r="N1268" s="148">
        <v>8.8599999999999998E-2</v>
      </c>
      <c r="O1268" s="148">
        <v>0.79599999999999904</v>
      </c>
      <c r="P1268" s="148">
        <v>0.68</v>
      </c>
      <c r="Q1268" s="148">
        <v>0</v>
      </c>
      <c r="R1268" s="148">
        <v>10</v>
      </c>
      <c r="S1268" s="148">
        <v>0.26800000000000002</v>
      </c>
      <c r="T1268" s="148">
        <v>-4.8529999999999998</v>
      </c>
      <c r="U1268" s="148">
        <v>0</v>
      </c>
      <c r="V1268" s="148">
        <v>0.35299999999999998</v>
      </c>
      <c r="W1268" s="148">
        <v>164.93199999999999</v>
      </c>
      <c r="X1268" s="148">
        <v>4</v>
      </c>
      <c r="Y1268" s="148">
        <v>0.56499999999999995</v>
      </c>
    </row>
    <row r="1269" spans="11:25" x14ac:dyDescent="0.25">
      <c r="K1269" s="145" t="s">
        <v>1578</v>
      </c>
      <c r="L1269" s="145">
        <v>81</v>
      </c>
      <c r="M1269" s="145">
        <v>195160</v>
      </c>
      <c r="N1269" s="148">
        <v>0.223</v>
      </c>
      <c r="O1269" s="148">
        <v>0.75900000000000001</v>
      </c>
      <c r="P1269" s="148">
        <v>0.498</v>
      </c>
      <c r="Q1269" s="148">
        <v>5.8399999999999902E-5</v>
      </c>
      <c r="R1269" s="148">
        <v>10</v>
      </c>
      <c r="S1269" s="148">
        <v>0.40600000000000003</v>
      </c>
      <c r="T1269" s="148">
        <v>-10.615</v>
      </c>
      <c r="U1269" s="148">
        <v>1</v>
      </c>
      <c r="V1269" s="148">
        <v>7.7600000000000002E-2</v>
      </c>
      <c r="W1269" s="148">
        <v>126.97199999999999</v>
      </c>
      <c r="X1269" s="148">
        <v>4</v>
      </c>
      <c r="Y1269" s="148">
        <v>0.24399999999999999</v>
      </c>
    </row>
    <row r="1270" spans="11:25" x14ac:dyDescent="0.25">
      <c r="K1270" s="145" t="s">
        <v>1579</v>
      </c>
      <c r="L1270" s="145">
        <v>97</v>
      </c>
      <c r="M1270" s="145">
        <v>312820</v>
      </c>
      <c r="N1270" s="148">
        <v>5.13E-3</v>
      </c>
      <c r="O1270" s="148">
        <v>0.83399999999999996</v>
      </c>
      <c r="P1270" s="148">
        <v>0.73</v>
      </c>
      <c r="Q1270" s="148">
        <v>0</v>
      </c>
      <c r="R1270" s="148">
        <v>8</v>
      </c>
      <c r="S1270" s="148">
        <v>0.124</v>
      </c>
      <c r="T1270" s="148">
        <v>-3.714</v>
      </c>
      <c r="U1270" s="148">
        <v>1</v>
      </c>
      <c r="V1270" s="148">
        <v>0.222</v>
      </c>
      <c r="W1270" s="148">
        <v>155.00799999999899</v>
      </c>
      <c r="X1270" s="148">
        <v>4</v>
      </c>
      <c r="Y1270" s="148">
        <v>0.44600000000000001</v>
      </c>
    </row>
    <row r="1271" spans="11:25" x14ac:dyDescent="0.25">
      <c r="K1271" s="145" t="s">
        <v>1580</v>
      </c>
      <c r="L1271" s="145">
        <v>96</v>
      </c>
      <c r="M1271" s="145">
        <v>244679</v>
      </c>
      <c r="N1271" s="148">
        <v>6.2700000000000006E-2</v>
      </c>
      <c r="O1271" s="148">
        <v>0.875999999999999</v>
      </c>
      <c r="P1271" s="148">
        <v>0.78599999999999903</v>
      </c>
      <c r="Q1271" s="148">
        <v>0</v>
      </c>
      <c r="R1271" s="148">
        <v>10</v>
      </c>
      <c r="S1271" s="148">
        <v>0.127</v>
      </c>
      <c r="T1271" s="148">
        <v>-4.8839999999999897</v>
      </c>
      <c r="U1271" s="148">
        <v>0</v>
      </c>
      <c r="V1271" s="148">
        <v>0.30599999999999999</v>
      </c>
      <c r="W1271" s="148">
        <v>153.06799999999899</v>
      </c>
      <c r="X1271" s="148">
        <v>4</v>
      </c>
      <c r="Y1271" s="148">
        <v>0.57499999999999996</v>
      </c>
    </row>
    <row r="1272" spans="11:25" x14ac:dyDescent="0.25">
      <c r="K1272" s="145" t="s">
        <v>1581</v>
      </c>
      <c r="L1272" s="145">
        <v>19</v>
      </c>
      <c r="M1272" s="145">
        <v>165179</v>
      </c>
      <c r="N1272" s="148">
        <v>4.1900000000000001E-3</v>
      </c>
      <c r="O1272" s="148">
        <v>0.94099999999999995</v>
      </c>
      <c r="P1272" s="148">
        <v>0.63400000000000001</v>
      </c>
      <c r="Q1272" s="148">
        <v>1.0300000000000001E-3</v>
      </c>
      <c r="R1272" s="148">
        <v>1</v>
      </c>
      <c r="S1272" s="148">
        <v>0.13900000000000001</v>
      </c>
      <c r="T1272" s="148">
        <v>-8.2210000000000001</v>
      </c>
      <c r="U1272" s="148">
        <v>1</v>
      </c>
      <c r="V1272" s="148">
        <v>0.215</v>
      </c>
      <c r="W1272" s="148">
        <v>113.32299999999999</v>
      </c>
      <c r="X1272" s="148">
        <v>4</v>
      </c>
      <c r="Y1272" s="148">
        <v>0.27600000000000002</v>
      </c>
    </row>
    <row r="1273" spans="11:25" x14ac:dyDescent="0.25">
      <c r="K1273" s="145" t="s">
        <v>1582</v>
      </c>
      <c r="L1273" s="145">
        <v>82</v>
      </c>
      <c r="M1273" s="145">
        <v>279866</v>
      </c>
      <c r="N1273" s="148">
        <v>0.313</v>
      </c>
      <c r="O1273" s="148">
        <v>0.85499999999999998</v>
      </c>
      <c r="P1273" s="148">
        <v>0.78700000000000003</v>
      </c>
      <c r="Q1273" s="148">
        <v>0</v>
      </c>
      <c r="R1273" s="148">
        <v>8</v>
      </c>
      <c r="S1273" s="148">
        <v>0.19399999999999901</v>
      </c>
      <c r="T1273" s="148">
        <v>-4.1339999999999897</v>
      </c>
      <c r="U1273" s="148">
        <v>0</v>
      </c>
      <c r="V1273" s="148">
        <v>0.33399999999999902</v>
      </c>
      <c r="W1273" s="148">
        <v>88.002999999999901</v>
      </c>
      <c r="X1273" s="148">
        <v>4</v>
      </c>
      <c r="Y1273" s="148">
        <v>0.70199999999999996</v>
      </c>
    </row>
    <row r="1274" spans="11:25" x14ac:dyDescent="0.25">
      <c r="K1274" s="145" t="s">
        <v>1583</v>
      </c>
      <c r="L1274" s="145">
        <v>90</v>
      </c>
      <c r="M1274" s="145">
        <v>343099</v>
      </c>
      <c r="N1274" s="148">
        <v>3.6700000000000003E-2</v>
      </c>
      <c r="O1274" s="148">
        <v>0.85</v>
      </c>
      <c r="P1274" s="148">
        <v>0.78500000000000003</v>
      </c>
      <c r="Q1274" s="148">
        <v>0</v>
      </c>
      <c r="R1274" s="148">
        <v>8</v>
      </c>
      <c r="S1274" s="148">
        <v>0.155</v>
      </c>
      <c r="T1274" s="148">
        <v>-4.9630000000000001</v>
      </c>
      <c r="U1274" s="148">
        <v>0</v>
      </c>
      <c r="V1274" s="148">
        <v>0.34499999999999997</v>
      </c>
      <c r="W1274" s="148">
        <v>145.06299999999999</v>
      </c>
      <c r="X1274" s="148">
        <v>4</v>
      </c>
      <c r="Y1274" s="148">
        <v>0.71799999999999997</v>
      </c>
    </row>
    <row r="1275" spans="11:25" x14ac:dyDescent="0.25">
      <c r="K1275" s="145" t="s">
        <v>1584</v>
      </c>
      <c r="L1275" s="145">
        <v>80</v>
      </c>
      <c r="M1275" s="145">
        <v>163974</v>
      </c>
      <c r="N1275" s="148">
        <v>0.128</v>
      </c>
      <c r="O1275" s="148">
        <v>0.76099999999999901</v>
      </c>
      <c r="P1275" s="148">
        <v>0.59799999999999998</v>
      </c>
      <c r="Q1275" s="148">
        <v>0</v>
      </c>
      <c r="R1275" s="148">
        <v>10</v>
      </c>
      <c r="S1275" s="148">
        <v>8.3900000000000002E-2</v>
      </c>
      <c r="T1275" s="148">
        <v>-7.2489999999999997</v>
      </c>
      <c r="U1275" s="148">
        <v>0</v>
      </c>
      <c r="V1275" s="148">
        <v>0.182</v>
      </c>
      <c r="W1275" s="148">
        <v>173.89699999999999</v>
      </c>
      <c r="X1275" s="148">
        <v>4</v>
      </c>
      <c r="Y1275" s="148">
        <v>0.44700000000000001</v>
      </c>
    </row>
    <row r="1276" spans="11:25" x14ac:dyDescent="0.25">
      <c r="K1276" s="145" t="s">
        <v>1585</v>
      </c>
      <c r="L1276" s="145">
        <v>74</v>
      </c>
      <c r="M1276" s="145">
        <v>192880</v>
      </c>
      <c r="N1276" s="148">
        <v>0.22800000000000001</v>
      </c>
      <c r="O1276" s="148">
        <v>0.66500000000000004</v>
      </c>
      <c r="P1276" s="148">
        <v>0.89</v>
      </c>
      <c r="Q1276" s="148">
        <v>0</v>
      </c>
      <c r="R1276" s="148">
        <v>1</v>
      </c>
      <c r="S1276" s="148">
        <v>0.122</v>
      </c>
      <c r="T1276" s="148">
        <v>-2.39</v>
      </c>
      <c r="U1276" s="148">
        <v>1</v>
      </c>
      <c r="V1276" s="148">
        <v>0.19699999999999901</v>
      </c>
      <c r="W1276" s="148">
        <v>139.94299999999899</v>
      </c>
      <c r="X1276" s="148">
        <v>4</v>
      </c>
      <c r="Y1276" s="148">
        <v>0.32</v>
      </c>
    </row>
    <row r="1277" spans="11:25" x14ac:dyDescent="0.25">
      <c r="K1277" s="145" t="s">
        <v>1586</v>
      </c>
      <c r="L1277" s="145">
        <v>57</v>
      </c>
      <c r="M1277" s="145">
        <v>243784</v>
      </c>
      <c r="N1277" s="148">
        <v>0.5</v>
      </c>
      <c r="O1277" s="148">
        <v>0.58299999999999996</v>
      </c>
      <c r="P1277" s="148">
        <v>0.57599999999999996</v>
      </c>
      <c r="Q1277" s="148">
        <v>0</v>
      </c>
      <c r="R1277" s="148">
        <v>10</v>
      </c>
      <c r="S1277" s="148">
        <v>0.11599999999999901</v>
      </c>
      <c r="T1277" s="148">
        <v>-6.2949999999999999</v>
      </c>
      <c r="U1277" s="148">
        <v>0</v>
      </c>
      <c r="V1277" s="148">
        <v>0.28199999999999997</v>
      </c>
      <c r="W1277" s="148">
        <v>129.62700000000001</v>
      </c>
      <c r="X1277" s="148">
        <v>4</v>
      </c>
      <c r="Y1277" s="148">
        <v>0.71</v>
      </c>
    </row>
    <row r="1278" spans="11:25" x14ac:dyDescent="0.25">
      <c r="K1278" s="145" t="s">
        <v>1587</v>
      </c>
      <c r="L1278" s="145">
        <v>96</v>
      </c>
      <c r="M1278" s="145">
        <v>179404</v>
      </c>
      <c r="N1278" s="148">
        <v>8.7999999999999995E-2</v>
      </c>
      <c r="O1278" s="148">
        <v>0.93099999999999905</v>
      </c>
      <c r="P1278" s="148">
        <v>0.38700000000000001</v>
      </c>
      <c r="Q1278" s="148">
        <v>0</v>
      </c>
      <c r="R1278" s="148">
        <v>1</v>
      </c>
      <c r="S1278" s="148">
        <v>0.13600000000000001</v>
      </c>
      <c r="T1278" s="148">
        <v>-9.1270000000000007</v>
      </c>
      <c r="U1278" s="148">
        <v>1</v>
      </c>
      <c r="V1278" s="148">
        <v>0.41199999999999998</v>
      </c>
      <c r="W1278" s="148">
        <v>125.97799999999999</v>
      </c>
      <c r="X1278" s="148">
        <v>4</v>
      </c>
      <c r="Y1278" s="148">
        <v>0.376</v>
      </c>
    </row>
    <row r="1279" spans="11:25" x14ac:dyDescent="0.25">
      <c r="K1279" s="145" t="s">
        <v>1588</v>
      </c>
      <c r="L1279" s="145">
        <v>76</v>
      </c>
      <c r="M1279" s="145">
        <v>164004</v>
      </c>
      <c r="N1279" s="148">
        <v>1.5699999999999999E-2</v>
      </c>
      <c r="O1279" s="148">
        <v>0.77500000000000002</v>
      </c>
      <c r="P1279" s="148">
        <v>0.51300000000000001</v>
      </c>
      <c r="Q1279" s="148">
        <v>0</v>
      </c>
      <c r="R1279" s="148">
        <v>5</v>
      </c>
      <c r="S1279" s="148">
        <v>0.127</v>
      </c>
      <c r="T1279" s="148">
        <v>-7.6529999999999996</v>
      </c>
      <c r="U1279" s="148">
        <v>0</v>
      </c>
      <c r="V1279" s="148">
        <v>6.13E-2</v>
      </c>
      <c r="W1279" s="148">
        <v>137.03200000000001</v>
      </c>
      <c r="X1279" s="148">
        <v>4</v>
      </c>
      <c r="Y1279" s="148">
        <v>0.58499999999999996</v>
      </c>
    </row>
    <row r="1280" spans="11:25" x14ac:dyDescent="0.25">
      <c r="K1280" s="145" t="s">
        <v>1589</v>
      </c>
      <c r="L1280" s="145">
        <v>77</v>
      </c>
      <c r="M1280" s="145">
        <v>156695</v>
      </c>
      <c r="N1280" s="148">
        <v>0.19899999999999901</v>
      </c>
      <c r="O1280" s="148">
        <v>0.73</v>
      </c>
      <c r="P1280" s="148">
        <v>0.86</v>
      </c>
      <c r="Q1280" s="148">
        <v>1.82E-3</v>
      </c>
      <c r="R1280" s="148">
        <v>7</v>
      </c>
      <c r="S1280" s="148">
        <v>0.32200000000000001</v>
      </c>
      <c r="T1280" s="148">
        <v>-3.532</v>
      </c>
      <c r="U1280" s="148">
        <v>1</v>
      </c>
      <c r="V1280" s="148">
        <v>0.191</v>
      </c>
      <c r="W1280" s="148">
        <v>129.952</v>
      </c>
      <c r="X1280" s="148">
        <v>4</v>
      </c>
      <c r="Y1280" s="148">
        <v>0.64700000000000002</v>
      </c>
    </row>
    <row r="1281" spans="11:25" x14ac:dyDescent="0.25">
      <c r="K1281" s="145" t="s">
        <v>1590</v>
      </c>
      <c r="L1281" s="145">
        <v>87</v>
      </c>
      <c r="M1281" s="145">
        <v>189908</v>
      </c>
      <c r="N1281" s="148">
        <v>3.3000000000000002E-2</v>
      </c>
      <c r="O1281" s="148">
        <v>0.879</v>
      </c>
      <c r="P1281" s="148">
        <v>0.66200000000000003</v>
      </c>
      <c r="Q1281" s="148">
        <v>0</v>
      </c>
      <c r="R1281" s="148">
        <v>2</v>
      </c>
      <c r="S1281" s="148">
        <v>0.71599999999999997</v>
      </c>
      <c r="T1281" s="148">
        <v>-6.1619999999999999</v>
      </c>
      <c r="U1281" s="148">
        <v>1</v>
      </c>
      <c r="V1281" s="148">
        <v>0.309</v>
      </c>
      <c r="W1281" s="148">
        <v>117.97499999999999</v>
      </c>
      <c r="X1281" s="148">
        <v>4</v>
      </c>
      <c r="Y1281" s="148">
        <v>0.72299999999999998</v>
      </c>
    </row>
    <row r="1282" spans="11:25" x14ac:dyDescent="0.25">
      <c r="K1282" s="145" t="s">
        <v>1591</v>
      </c>
      <c r="L1282" s="145">
        <v>17</v>
      </c>
      <c r="M1282" s="145">
        <v>227000</v>
      </c>
      <c r="N1282" s="148">
        <v>5.9299999999999999E-2</v>
      </c>
      <c r="O1282" s="148">
        <v>0.53</v>
      </c>
      <c r="P1282" s="148">
        <v>0.61299999999999999</v>
      </c>
      <c r="Q1282" s="148">
        <v>0</v>
      </c>
      <c r="R1282" s="148">
        <v>1</v>
      </c>
      <c r="S1282" s="148">
        <v>9.2399999999999996E-2</v>
      </c>
      <c r="T1282" s="148">
        <v>-6.29</v>
      </c>
      <c r="U1282" s="148">
        <v>1</v>
      </c>
      <c r="V1282" s="148">
        <v>0.29399999999999998</v>
      </c>
      <c r="W1282" s="148">
        <v>157.81700000000001</v>
      </c>
      <c r="X1282" s="148">
        <v>5</v>
      </c>
      <c r="Y1282" s="148">
        <v>0.54200000000000004</v>
      </c>
    </row>
    <row r="1283" spans="11:25" x14ac:dyDescent="0.25">
      <c r="K1283" s="145" t="s">
        <v>1592</v>
      </c>
      <c r="L1283" s="145">
        <v>79</v>
      </c>
      <c r="M1283" s="145">
        <v>162886</v>
      </c>
      <c r="N1283" s="148">
        <v>9.0799999999999995E-3</v>
      </c>
      <c r="O1283" s="148">
        <v>0.92099999999999904</v>
      </c>
      <c r="P1283" s="148">
        <v>0.748</v>
      </c>
      <c r="Q1283" s="148">
        <v>0</v>
      </c>
      <c r="R1283" s="148">
        <v>1</v>
      </c>
      <c r="S1283" s="148">
        <v>7.9799999999999996E-2</v>
      </c>
      <c r="T1283" s="148">
        <v>-5.093</v>
      </c>
      <c r="U1283" s="148">
        <v>1</v>
      </c>
      <c r="V1283" s="148">
        <v>0.13</v>
      </c>
      <c r="W1283" s="148">
        <v>139.97899999999899</v>
      </c>
      <c r="X1283" s="148">
        <v>4</v>
      </c>
      <c r="Y1283" s="148">
        <v>0.80099999999999905</v>
      </c>
    </row>
    <row r="1284" spans="11:25" x14ac:dyDescent="0.25">
      <c r="K1284" s="145" t="s">
        <v>1593</v>
      </c>
      <c r="L1284" s="145">
        <v>47</v>
      </c>
      <c r="M1284" s="145">
        <v>250235</v>
      </c>
      <c r="N1284" s="148">
        <v>2.1999999999999999E-2</v>
      </c>
      <c r="O1284" s="148">
        <v>0.621</v>
      </c>
      <c r="P1284" s="148">
        <v>0.627</v>
      </c>
      <c r="Q1284" s="148">
        <v>0.128</v>
      </c>
      <c r="R1284" s="148">
        <v>0</v>
      </c>
      <c r="S1284" s="148">
        <v>0.35299999999999998</v>
      </c>
      <c r="T1284" s="148">
        <v>-8.9439999999999902</v>
      </c>
      <c r="U1284" s="148">
        <v>1</v>
      </c>
      <c r="V1284" s="148">
        <v>0.13500000000000001</v>
      </c>
      <c r="W1284" s="148">
        <v>113.47799999999999</v>
      </c>
      <c r="X1284" s="148">
        <v>5</v>
      </c>
      <c r="Y1284" s="148">
        <v>0.54299999999999904</v>
      </c>
    </row>
    <row r="1285" spans="11:25" x14ac:dyDescent="0.25">
      <c r="K1285" s="145" t="s">
        <v>1594</v>
      </c>
      <c r="L1285" s="145">
        <v>49</v>
      </c>
      <c r="M1285" s="145">
        <v>205000</v>
      </c>
      <c r="N1285" s="148">
        <v>0.42299999999999999</v>
      </c>
      <c r="O1285" s="148">
        <v>0.76800000000000002</v>
      </c>
      <c r="P1285" s="148">
        <v>0.91200000000000003</v>
      </c>
      <c r="Q1285" s="148">
        <v>1.13E-5</v>
      </c>
      <c r="R1285" s="148">
        <v>2</v>
      </c>
      <c r="S1285" s="148">
        <v>0.222</v>
      </c>
      <c r="T1285" s="148">
        <v>-4.6219999999999999</v>
      </c>
      <c r="U1285" s="148">
        <v>1</v>
      </c>
      <c r="V1285" s="148">
        <v>0.14000000000000001</v>
      </c>
      <c r="W1285" s="148">
        <v>91.44</v>
      </c>
      <c r="X1285" s="148">
        <v>4</v>
      </c>
      <c r="Y1285" s="148">
        <v>8.7300000000000003E-2</v>
      </c>
    </row>
    <row r="1286" spans="11:25" x14ac:dyDescent="0.25">
      <c r="K1286" s="145" t="s">
        <v>1595</v>
      </c>
      <c r="L1286" s="145">
        <v>88</v>
      </c>
      <c r="M1286" s="145">
        <v>288086</v>
      </c>
      <c r="N1286" s="148">
        <v>6.9199999999999998E-2</v>
      </c>
      <c r="O1286" s="148">
        <v>0.90400000000000003</v>
      </c>
      <c r="P1286" s="148">
        <v>0.75599999999999901</v>
      </c>
      <c r="Q1286" s="148">
        <v>0</v>
      </c>
      <c r="R1286" s="148">
        <v>10</v>
      </c>
      <c r="S1286" s="148">
        <v>0.33899999999999902</v>
      </c>
      <c r="T1286" s="148">
        <v>-3.746</v>
      </c>
      <c r="U1286" s="148">
        <v>1</v>
      </c>
      <c r="V1286" s="148">
        <v>0.32</v>
      </c>
      <c r="W1286" s="148">
        <v>140.005</v>
      </c>
      <c r="X1286" s="148">
        <v>4</v>
      </c>
      <c r="Y1286" s="148">
        <v>0.34200000000000003</v>
      </c>
    </row>
    <row r="1287" spans="11:25" x14ac:dyDescent="0.25">
      <c r="K1287" s="145" t="s">
        <v>1596</v>
      </c>
      <c r="L1287" s="145">
        <v>46</v>
      </c>
      <c r="M1287" s="145">
        <v>196520</v>
      </c>
      <c r="N1287" s="148">
        <v>0.108</v>
      </c>
      <c r="O1287" s="148">
        <v>0.86099999999999999</v>
      </c>
      <c r="P1287" s="148">
        <v>0.69299999999999995</v>
      </c>
      <c r="Q1287" s="148">
        <v>2.5799999999999998E-4</v>
      </c>
      <c r="R1287" s="148">
        <v>0</v>
      </c>
      <c r="S1287" s="148">
        <v>8.14E-2</v>
      </c>
      <c r="T1287" s="148">
        <v>-5.5069999999999997</v>
      </c>
      <c r="U1287" s="148">
        <v>0</v>
      </c>
      <c r="V1287" s="148">
        <v>6.5199999999999994E-2</v>
      </c>
      <c r="W1287" s="148">
        <v>128.99199999999999</v>
      </c>
      <c r="X1287" s="148">
        <v>4</v>
      </c>
      <c r="Y1287" s="148">
        <v>0.80200000000000005</v>
      </c>
    </row>
    <row r="1288" spans="11:25" x14ac:dyDescent="0.25">
      <c r="K1288" s="145" t="s">
        <v>1597</v>
      </c>
      <c r="L1288" s="145">
        <v>65</v>
      </c>
      <c r="M1288" s="145">
        <v>218000</v>
      </c>
      <c r="N1288" s="148">
        <v>8.3900000000000002E-2</v>
      </c>
      <c r="O1288" s="148">
        <v>0.82</v>
      </c>
      <c r="P1288" s="148">
        <v>0.58699999999999997</v>
      </c>
      <c r="Q1288" s="148">
        <v>0</v>
      </c>
      <c r="R1288" s="148">
        <v>9</v>
      </c>
      <c r="S1288" s="148">
        <v>4.9200000000000001E-2</v>
      </c>
      <c r="T1288" s="148">
        <v>-8.6809999999999992</v>
      </c>
      <c r="U1288" s="148">
        <v>0</v>
      </c>
      <c r="V1288" s="148">
        <v>9.4600000000000004E-2</v>
      </c>
      <c r="W1288" s="148">
        <v>129.244</v>
      </c>
      <c r="X1288" s="148">
        <v>4</v>
      </c>
      <c r="Y1288" s="148">
        <v>0.85599999999999998</v>
      </c>
    </row>
    <row r="1289" spans="11:25" x14ac:dyDescent="0.25">
      <c r="K1289" s="145" t="s">
        <v>1598</v>
      </c>
      <c r="L1289" s="145">
        <v>58</v>
      </c>
      <c r="M1289" s="145">
        <v>248000</v>
      </c>
      <c r="N1289" s="148">
        <v>0.66</v>
      </c>
      <c r="O1289" s="148">
        <v>0.218999999999999</v>
      </c>
      <c r="P1289" s="148">
        <v>0.32299999999999901</v>
      </c>
      <c r="Q1289" s="148">
        <v>0</v>
      </c>
      <c r="R1289" s="148">
        <v>10</v>
      </c>
      <c r="S1289" s="148">
        <v>0.106</v>
      </c>
      <c r="T1289" s="148">
        <v>-12.210999999999901</v>
      </c>
      <c r="U1289" s="148">
        <v>1</v>
      </c>
      <c r="V1289" s="148">
        <v>3.3300000000000003E-2</v>
      </c>
      <c r="W1289" s="148">
        <v>170.43700000000001</v>
      </c>
      <c r="X1289" s="148">
        <v>4</v>
      </c>
      <c r="Y1289" s="148">
        <v>0.33899999999999902</v>
      </c>
    </row>
    <row r="1290" spans="11:25" x14ac:dyDescent="0.25">
      <c r="K1290" s="145" t="s">
        <v>1599</v>
      </c>
      <c r="L1290" s="145">
        <v>49</v>
      </c>
      <c r="M1290" s="145">
        <v>251666</v>
      </c>
      <c r="N1290" s="148">
        <v>0.67700000000000005</v>
      </c>
      <c r="O1290" s="148">
        <v>0.33</v>
      </c>
      <c r="P1290" s="148">
        <v>0.433</v>
      </c>
      <c r="Q1290" s="148">
        <v>0</v>
      </c>
      <c r="R1290" s="148">
        <v>0</v>
      </c>
      <c r="S1290" s="148">
        <v>0.16399999999999901</v>
      </c>
      <c r="T1290" s="148">
        <v>-12.798</v>
      </c>
      <c r="U1290" s="148">
        <v>0</v>
      </c>
      <c r="V1290" s="148">
        <v>4.2000000000000003E-2</v>
      </c>
      <c r="W1290" s="148">
        <v>109.863999999999</v>
      </c>
      <c r="X1290" s="148">
        <v>4</v>
      </c>
      <c r="Y1290" s="148">
        <v>0.48499999999999999</v>
      </c>
    </row>
    <row r="1291" spans="11:25" x14ac:dyDescent="0.25">
      <c r="K1291" s="145" t="s">
        <v>696</v>
      </c>
      <c r="L1291" s="145">
        <v>7</v>
      </c>
      <c r="M1291" s="145">
        <v>181960</v>
      </c>
      <c r="N1291" s="148">
        <v>0.70099999999999996</v>
      </c>
      <c r="O1291" s="148">
        <v>0.70699999999999996</v>
      </c>
      <c r="P1291" s="148">
        <v>0.40799999999999997</v>
      </c>
      <c r="Q1291" s="148">
        <v>0</v>
      </c>
      <c r="R1291" s="148">
        <v>5</v>
      </c>
      <c r="S1291" s="148">
        <v>0.105</v>
      </c>
      <c r="T1291" s="148">
        <v>-12.776</v>
      </c>
      <c r="U1291" s="148">
        <v>0</v>
      </c>
      <c r="V1291" s="148">
        <v>3.6600000000000001E-2</v>
      </c>
      <c r="W1291" s="148">
        <v>126.399</v>
      </c>
      <c r="X1291" s="148">
        <v>4</v>
      </c>
      <c r="Y1291" s="148">
        <v>0.84299999999999997</v>
      </c>
    </row>
    <row r="1292" spans="11:25" x14ac:dyDescent="0.25">
      <c r="K1292" s="145" t="s">
        <v>1600</v>
      </c>
      <c r="L1292" s="145">
        <v>1</v>
      </c>
      <c r="M1292" s="145">
        <v>192967</v>
      </c>
      <c r="N1292" s="148">
        <v>0.69499999999999995</v>
      </c>
      <c r="O1292" s="148">
        <v>0.245</v>
      </c>
      <c r="P1292" s="148">
        <v>0.35499999999999998</v>
      </c>
      <c r="Q1292" s="148">
        <v>0</v>
      </c>
      <c r="R1292" s="148">
        <v>8</v>
      </c>
      <c r="S1292" s="148">
        <v>0.125</v>
      </c>
      <c r="T1292" s="148">
        <v>-13.039</v>
      </c>
      <c r="U1292" s="148">
        <v>1</v>
      </c>
      <c r="V1292" s="148">
        <v>4.2700000000000002E-2</v>
      </c>
      <c r="W1292" s="148">
        <v>85.56</v>
      </c>
      <c r="X1292" s="148">
        <v>4</v>
      </c>
      <c r="Y1292" s="148">
        <v>0.39799999999999902</v>
      </c>
    </row>
    <row r="1293" spans="11:25" x14ac:dyDescent="0.25">
      <c r="K1293" s="145" t="s">
        <v>1601</v>
      </c>
      <c r="L1293" s="145">
        <v>2</v>
      </c>
      <c r="M1293" s="145">
        <v>196226</v>
      </c>
      <c r="N1293" s="148">
        <v>0.76400000000000001</v>
      </c>
      <c r="O1293" s="148">
        <v>0.76500000000000001</v>
      </c>
      <c r="P1293" s="148">
        <v>0.498</v>
      </c>
      <c r="Q1293" s="148">
        <v>1.3900000000000001E-5</v>
      </c>
      <c r="R1293" s="148">
        <v>9</v>
      </c>
      <c r="S1293" s="148">
        <v>0.13900000000000001</v>
      </c>
      <c r="T1293" s="148">
        <v>-7.2929999999999904</v>
      </c>
      <c r="U1293" s="148">
        <v>1</v>
      </c>
      <c r="V1293" s="148">
        <v>2.79999999999999E-2</v>
      </c>
      <c r="W1293" s="148">
        <v>92.024000000000001</v>
      </c>
      <c r="X1293" s="148">
        <v>4</v>
      </c>
      <c r="Y1293" s="148">
        <v>0.51</v>
      </c>
    </row>
    <row r="1294" spans="11:25" x14ac:dyDescent="0.25">
      <c r="K1294" s="145" t="s">
        <v>1602</v>
      </c>
      <c r="L1294" s="145">
        <v>57</v>
      </c>
      <c r="M1294" s="145">
        <v>219106</v>
      </c>
      <c r="N1294" s="148">
        <v>0.72299999999999998</v>
      </c>
      <c r="O1294" s="148">
        <v>0.499</v>
      </c>
      <c r="P1294" s="148">
        <v>0.64800000000000002</v>
      </c>
      <c r="Q1294" s="148">
        <v>0</v>
      </c>
      <c r="R1294" s="148">
        <v>7</v>
      </c>
      <c r="S1294" s="148">
        <v>0.57599999999999996</v>
      </c>
      <c r="T1294" s="148">
        <v>-5.8120000000000003</v>
      </c>
      <c r="U1294" s="148">
        <v>1</v>
      </c>
      <c r="V1294" s="148">
        <v>3.3099999999999997E-2</v>
      </c>
      <c r="W1294" s="148">
        <v>88.14</v>
      </c>
      <c r="X1294" s="148">
        <v>4</v>
      </c>
      <c r="Y1294" s="148">
        <v>0.46399999999999902</v>
      </c>
    </row>
    <row r="1295" spans="11:25" x14ac:dyDescent="0.25">
      <c r="K1295" s="145" t="s">
        <v>1603</v>
      </c>
      <c r="L1295" s="145">
        <v>54</v>
      </c>
      <c r="M1295" s="145">
        <v>241693</v>
      </c>
      <c r="N1295" s="148">
        <v>0.36799999999999999</v>
      </c>
      <c r="O1295" s="148">
        <v>0.215</v>
      </c>
      <c r="P1295" s="148">
        <v>0.66599999999999904</v>
      </c>
      <c r="Q1295" s="148">
        <v>1.88E-6</v>
      </c>
      <c r="R1295" s="148">
        <v>8</v>
      </c>
      <c r="S1295" s="148">
        <v>8.9099999999999999E-2</v>
      </c>
      <c r="T1295" s="148">
        <v>-6.4420000000000002</v>
      </c>
      <c r="U1295" s="148">
        <v>1</v>
      </c>
      <c r="V1295" s="148">
        <v>3.6400000000000002E-2</v>
      </c>
      <c r="W1295" s="148">
        <v>159.23400000000001</v>
      </c>
      <c r="X1295" s="148">
        <v>4</v>
      </c>
      <c r="Y1295" s="148">
        <v>0.24399999999999999</v>
      </c>
    </row>
    <row r="1296" spans="11:25" x14ac:dyDescent="0.25">
      <c r="K1296" s="145" t="s">
        <v>1604</v>
      </c>
      <c r="L1296" s="145">
        <v>71</v>
      </c>
      <c r="M1296" s="145">
        <v>239426</v>
      </c>
      <c r="N1296" s="148">
        <v>0.68899999999999995</v>
      </c>
      <c r="O1296" s="148">
        <v>0.51500000000000001</v>
      </c>
      <c r="P1296" s="148">
        <v>0.38700000000000001</v>
      </c>
      <c r="Q1296" s="148">
        <v>0</v>
      </c>
      <c r="R1296" s="148">
        <v>4</v>
      </c>
      <c r="S1296" s="148">
        <v>0.126</v>
      </c>
      <c r="T1296" s="148">
        <v>-7.343</v>
      </c>
      <c r="U1296" s="148">
        <v>0</v>
      </c>
      <c r="V1296" s="148">
        <v>5.67E-2</v>
      </c>
      <c r="W1296" s="148">
        <v>135.739</v>
      </c>
      <c r="X1296" s="148">
        <v>4</v>
      </c>
      <c r="Y1296" s="148">
        <v>0.312</v>
      </c>
    </row>
    <row r="1297" spans="11:25" x14ac:dyDescent="0.25">
      <c r="K1297" s="145" t="s">
        <v>706</v>
      </c>
      <c r="L1297" s="145">
        <v>52</v>
      </c>
      <c r="M1297" s="145">
        <v>278040</v>
      </c>
      <c r="N1297" s="148">
        <v>0.81099999999999905</v>
      </c>
      <c r="O1297" s="148">
        <v>0.64900000000000002</v>
      </c>
      <c r="P1297" s="148">
        <v>0.14399999999999999</v>
      </c>
      <c r="Q1297" s="148">
        <v>2.4200000000000001E-6</v>
      </c>
      <c r="R1297" s="148">
        <v>0</v>
      </c>
      <c r="S1297" s="148">
        <v>8.8999999999999996E-2</v>
      </c>
      <c r="T1297" s="148">
        <v>-16.809000000000001</v>
      </c>
      <c r="U1297" s="148">
        <v>1</v>
      </c>
      <c r="V1297" s="148">
        <v>5.2200000000000003E-2</v>
      </c>
      <c r="W1297" s="148">
        <v>119.193</v>
      </c>
      <c r="X1297" s="148">
        <v>4</v>
      </c>
      <c r="Y1297" s="148">
        <v>0.26400000000000001</v>
      </c>
    </row>
    <row r="1298" spans="11:25" x14ac:dyDescent="0.25">
      <c r="K1298" s="145" t="s">
        <v>1605</v>
      </c>
      <c r="L1298" s="145">
        <v>44</v>
      </c>
      <c r="M1298" s="145">
        <v>237453</v>
      </c>
      <c r="N1298" s="148">
        <v>0.46299999999999902</v>
      </c>
      <c r="O1298" s="148">
        <v>0.42799999999999999</v>
      </c>
      <c r="P1298" s="148">
        <v>0.65</v>
      </c>
      <c r="Q1298" s="148">
        <v>2.3300000000000001E-6</v>
      </c>
      <c r="R1298" s="148">
        <v>5</v>
      </c>
      <c r="S1298" s="148">
        <v>0.114</v>
      </c>
      <c r="T1298" s="148">
        <v>-6.4950000000000001</v>
      </c>
      <c r="U1298" s="148">
        <v>1</v>
      </c>
      <c r="V1298" s="148">
        <v>7.0599999999999996E-2</v>
      </c>
      <c r="W1298" s="148">
        <v>181.524</v>
      </c>
      <c r="X1298" s="148">
        <v>4</v>
      </c>
      <c r="Y1298" s="148">
        <v>0.70799999999999996</v>
      </c>
    </row>
    <row r="1299" spans="11:25" x14ac:dyDescent="0.25">
      <c r="K1299" s="145" t="s">
        <v>1606</v>
      </c>
      <c r="L1299" s="145">
        <v>38</v>
      </c>
      <c r="M1299" s="145">
        <v>185826</v>
      </c>
      <c r="N1299" s="148">
        <v>0.218999999999999</v>
      </c>
      <c r="O1299" s="148">
        <v>0.48199999999999998</v>
      </c>
      <c r="P1299" s="148">
        <v>0.33</v>
      </c>
      <c r="Q1299" s="148">
        <v>3.6399999999999997E-5</v>
      </c>
      <c r="R1299" s="148">
        <v>0</v>
      </c>
      <c r="S1299" s="148">
        <v>0.23599999999999999</v>
      </c>
      <c r="T1299" s="148">
        <v>-11.670999999999999</v>
      </c>
      <c r="U1299" s="148">
        <v>1</v>
      </c>
      <c r="V1299" s="148">
        <v>3.49E-2</v>
      </c>
      <c r="W1299" s="148">
        <v>105.027</v>
      </c>
      <c r="X1299" s="148">
        <v>4</v>
      </c>
      <c r="Y1299" s="148">
        <v>0.20100000000000001</v>
      </c>
    </row>
    <row r="1300" spans="11:25" x14ac:dyDescent="0.25">
      <c r="K1300" s="145" t="s">
        <v>1607</v>
      </c>
      <c r="L1300" s="145">
        <v>24</v>
      </c>
      <c r="M1300" s="145">
        <v>249773</v>
      </c>
      <c r="N1300" s="148">
        <v>0.59599999999999997</v>
      </c>
      <c r="O1300" s="148">
        <v>0.48099999999999998</v>
      </c>
      <c r="P1300" s="148">
        <v>0.317</v>
      </c>
      <c r="Q1300" s="148">
        <v>0</v>
      </c>
      <c r="R1300" s="148">
        <v>7</v>
      </c>
      <c r="S1300" s="148">
        <v>8.5500000000000007E-2</v>
      </c>
      <c r="T1300" s="148">
        <v>-12.757</v>
      </c>
      <c r="U1300" s="148">
        <v>1</v>
      </c>
      <c r="V1300" s="148">
        <v>3.85E-2</v>
      </c>
      <c r="W1300" s="148">
        <v>91.546000000000006</v>
      </c>
      <c r="X1300" s="148">
        <v>4</v>
      </c>
      <c r="Y1300" s="148">
        <v>0.61</v>
      </c>
    </row>
    <row r="1301" spans="11:25" x14ac:dyDescent="0.25">
      <c r="K1301" s="145" t="s">
        <v>1608</v>
      </c>
      <c r="L1301" s="145">
        <v>45</v>
      </c>
      <c r="M1301" s="145">
        <v>304853</v>
      </c>
      <c r="N1301" s="148">
        <v>0.33500000000000002</v>
      </c>
      <c r="O1301" s="148">
        <v>0.73199999999999998</v>
      </c>
      <c r="P1301" s="148">
        <v>0.89200000000000002</v>
      </c>
      <c r="Q1301" s="148">
        <v>1.46E-2</v>
      </c>
      <c r="R1301" s="148">
        <v>1</v>
      </c>
      <c r="S1301" s="148">
        <v>0.11599999999999901</v>
      </c>
      <c r="T1301" s="148">
        <v>-9.4689999999999994</v>
      </c>
      <c r="U1301" s="148">
        <v>1</v>
      </c>
      <c r="V1301" s="148">
        <v>5.1700000000000003E-2</v>
      </c>
      <c r="W1301" s="148">
        <v>112.295</v>
      </c>
      <c r="X1301" s="148">
        <v>4</v>
      </c>
      <c r="Y1301" s="148">
        <v>0.90599999999999903</v>
      </c>
    </row>
    <row r="1302" spans="11:25" x14ac:dyDescent="0.25">
      <c r="K1302" s="145" t="s">
        <v>1609</v>
      </c>
      <c r="L1302" s="145">
        <v>63</v>
      </c>
      <c r="M1302" s="145">
        <v>249666</v>
      </c>
      <c r="N1302" s="148">
        <v>0.79200000000000004</v>
      </c>
      <c r="O1302" s="148">
        <v>0.40899999999999997</v>
      </c>
      <c r="P1302" s="148">
        <v>0.57399999999999995</v>
      </c>
      <c r="Q1302" s="148">
        <v>1.28E-6</v>
      </c>
      <c r="R1302" s="148">
        <v>5</v>
      </c>
      <c r="S1302" s="148">
        <v>9.1499999999999998E-2</v>
      </c>
      <c r="T1302" s="148">
        <v>-8.1120000000000001</v>
      </c>
      <c r="U1302" s="148">
        <v>0</v>
      </c>
      <c r="V1302" s="148">
        <v>4.1500000000000002E-2</v>
      </c>
      <c r="W1302" s="148">
        <v>151.97899999999899</v>
      </c>
      <c r="X1302" s="148">
        <v>4</v>
      </c>
      <c r="Y1302" s="148">
        <v>0.55000000000000004</v>
      </c>
    </row>
    <row r="1303" spans="11:25" x14ac:dyDescent="0.25">
      <c r="K1303" s="145" t="s">
        <v>1610</v>
      </c>
      <c r="L1303" s="145">
        <v>61</v>
      </c>
      <c r="M1303" s="145">
        <v>273008</v>
      </c>
      <c r="N1303" s="148">
        <v>0.76</v>
      </c>
      <c r="O1303" s="148">
        <v>0.56899999999999995</v>
      </c>
      <c r="P1303" s="148">
        <v>0.48299999999999998</v>
      </c>
      <c r="Q1303" s="148">
        <v>4.7499999999999901E-5</v>
      </c>
      <c r="R1303" s="148">
        <v>2</v>
      </c>
      <c r="S1303" s="148">
        <v>0.106</v>
      </c>
      <c r="T1303" s="148">
        <v>-7.1109999999999998</v>
      </c>
      <c r="U1303" s="148">
        <v>1</v>
      </c>
      <c r="V1303" s="148">
        <v>4.2099999999999999E-2</v>
      </c>
      <c r="W1303" s="148">
        <v>96.501999999999995</v>
      </c>
      <c r="X1303" s="148">
        <v>4</v>
      </c>
      <c r="Y1303" s="148">
        <v>0.624</v>
      </c>
    </row>
    <row r="1304" spans="11:25" x14ac:dyDescent="0.25">
      <c r="K1304" s="145" t="s">
        <v>1611</v>
      </c>
      <c r="L1304" s="145">
        <v>37</v>
      </c>
      <c r="M1304" s="145">
        <v>228462</v>
      </c>
      <c r="N1304" s="148">
        <v>0.16699999999999901</v>
      </c>
      <c r="O1304" s="148">
        <v>0.377</v>
      </c>
      <c r="P1304" s="148">
        <v>0.55700000000000005</v>
      </c>
      <c r="Q1304" s="148">
        <v>0</v>
      </c>
      <c r="R1304" s="148">
        <v>4</v>
      </c>
      <c r="S1304" s="148">
        <v>0.318</v>
      </c>
      <c r="T1304" s="148">
        <v>-6.7729999999999997</v>
      </c>
      <c r="U1304" s="148">
        <v>0</v>
      </c>
      <c r="V1304" s="148">
        <v>3.1099999999999999E-2</v>
      </c>
      <c r="W1304" s="148">
        <v>82.581999999999994</v>
      </c>
      <c r="X1304" s="148">
        <v>4</v>
      </c>
      <c r="Y1304" s="148">
        <v>0.46200000000000002</v>
      </c>
    </row>
    <row r="1305" spans="11:25" x14ac:dyDescent="0.25">
      <c r="K1305" s="145" t="s">
        <v>1612</v>
      </c>
      <c r="L1305" s="145">
        <v>5</v>
      </c>
      <c r="M1305" s="145">
        <v>202640</v>
      </c>
      <c r="N1305" s="148">
        <v>0.80200000000000005</v>
      </c>
      <c r="O1305" s="148">
        <v>0.61199999999999999</v>
      </c>
      <c r="P1305" s="148">
        <v>0.183</v>
      </c>
      <c r="Q1305" s="148">
        <v>3.3799999999999998E-6</v>
      </c>
      <c r="R1305" s="148">
        <v>7</v>
      </c>
      <c r="S1305" s="148">
        <v>0.111999999999999</v>
      </c>
      <c r="T1305" s="148">
        <v>-13.276999999999999</v>
      </c>
      <c r="U1305" s="148">
        <v>1</v>
      </c>
      <c r="V1305" s="148">
        <v>3.2899999999999999E-2</v>
      </c>
      <c r="W1305" s="148">
        <v>106.41200000000001</v>
      </c>
      <c r="X1305" s="148">
        <v>4</v>
      </c>
      <c r="Y1305" s="148">
        <v>0.52400000000000002</v>
      </c>
    </row>
    <row r="1306" spans="11:25" x14ac:dyDescent="0.25">
      <c r="K1306" s="145" t="s">
        <v>1613</v>
      </c>
      <c r="L1306" s="145">
        <v>57</v>
      </c>
      <c r="M1306" s="145">
        <v>195906</v>
      </c>
      <c r="N1306" s="148">
        <v>0.78099999999999903</v>
      </c>
      <c r="O1306" s="148">
        <v>0.83499999999999996</v>
      </c>
      <c r="P1306" s="148">
        <v>0.309</v>
      </c>
      <c r="Q1306" s="148">
        <v>2.2199999999999902E-3</v>
      </c>
      <c r="R1306" s="148">
        <v>11</v>
      </c>
      <c r="S1306" s="148">
        <v>6.7400000000000002E-2</v>
      </c>
      <c r="T1306" s="148">
        <v>-16.254000000000001</v>
      </c>
      <c r="U1306" s="148">
        <v>0</v>
      </c>
      <c r="V1306" s="148">
        <v>3.8399999999999997E-2</v>
      </c>
      <c r="W1306" s="148">
        <v>125.172</v>
      </c>
      <c r="X1306" s="148">
        <v>4</v>
      </c>
      <c r="Y1306" s="148">
        <v>0.81299999999999994</v>
      </c>
    </row>
    <row r="1307" spans="11:25" x14ac:dyDescent="0.25">
      <c r="K1307" s="145" t="s">
        <v>1614</v>
      </c>
      <c r="L1307" s="145">
        <v>46</v>
      </c>
      <c r="M1307" s="145">
        <v>172133</v>
      </c>
      <c r="N1307" s="148">
        <v>0.76800000000000002</v>
      </c>
      <c r="O1307" s="148">
        <v>0.496</v>
      </c>
      <c r="P1307" s="148">
        <v>0.44799999999999901</v>
      </c>
      <c r="Q1307" s="148">
        <v>2.9100000000000003E-4</v>
      </c>
      <c r="R1307" s="148">
        <v>7</v>
      </c>
      <c r="S1307" s="148">
        <v>0.13</v>
      </c>
      <c r="T1307" s="148">
        <v>-8.1560000000000006</v>
      </c>
      <c r="U1307" s="148">
        <v>1</v>
      </c>
      <c r="V1307" s="148">
        <v>3.1300000000000001E-2</v>
      </c>
      <c r="W1307" s="148">
        <v>115.283999999999</v>
      </c>
      <c r="X1307" s="148">
        <v>4</v>
      </c>
      <c r="Y1307" s="148">
        <v>0.51900000000000002</v>
      </c>
    </row>
    <row r="1308" spans="11:25" x14ac:dyDescent="0.25">
      <c r="K1308" s="145" t="s">
        <v>1615</v>
      </c>
      <c r="L1308" s="145">
        <v>60</v>
      </c>
      <c r="M1308" s="145">
        <v>168400</v>
      </c>
      <c r="N1308" s="148">
        <v>0.80900000000000005</v>
      </c>
      <c r="O1308" s="148">
        <v>0.65099999999999902</v>
      </c>
      <c r="P1308" s="148">
        <v>0.376</v>
      </c>
      <c r="Q1308" s="148">
        <v>1.72E-6</v>
      </c>
      <c r="R1308" s="148">
        <v>8</v>
      </c>
      <c r="S1308" s="148">
        <v>0.13</v>
      </c>
      <c r="T1308" s="148">
        <v>-11.32</v>
      </c>
      <c r="U1308" s="148">
        <v>1</v>
      </c>
      <c r="V1308" s="148">
        <v>4.3499999999999997E-2</v>
      </c>
      <c r="W1308" s="148">
        <v>97.010999999999996</v>
      </c>
      <c r="X1308" s="148">
        <v>4</v>
      </c>
      <c r="Y1308" s="148">
        <v>0.59299999999999997</v>
      </c>
    </row>
    <row r="1309" spans="11:25" x14ac:dyDescent="0.25">
      <c r="K1309" s="145" t="s">
        <v>1616</v>
      </c>
      <c r="L1309" s="145">
        <v>50</v>
      </c>
      <c r="M1309" s="145">
        <v>162066</v>
      </c>
      <c r="N1309" s="148">
        <v>0.70199999999999996</v>
      </c>
      <c r="O1309" s="148">
        <v>0.79200000000000004</v>
      </c>
      <c r="P1309" s="148">
        <v>0.63500000000000001</v>
      </c>
      <c r="Q1309" s="148">
        <v>0</v>
      </c>
      <c r="R1309" s="148">
        <v>4</v>
      </c>
      <c r="S1309" s="148">
        <v>0.14000000000000001</v>
      </c>
      <c r="T1309" s="148">
        <v>-6.32</v>
      </c>
      <c r="U1309" s="148">
        <v>1</v>
      </c>
      <c r="V1309" s="148">
        <v>6.4500000000000002E-2</v>
      </c>
      <c r="W1309" s="148">
        <v>99.915000000000006</v>
      </c>
      <c r="X1309" s="148">
        <v>4</v>
      </c>
      <c r="Y1309" s="148">
        <v>0.72699999999999998</v>
      </c>
    </row>
    <row r="1310" spans="11:25" x14ac:dyDescent="0.25">
      <c r="K1310" s="145" t="s">
        <v>1617</v>
      </c>
      <c r="L1310" s="145">
        <v>44</v>
      </c>
      <c r="M1310" s="145">
        <v>231493</v>
      </c>
      <c r="N1310" s="148">
        <v>0.67500000000000004</v>
      </c>
      <c r="O1310" s="148">
        <v>0.44700000000000001</v>
      </c>
      <c r="P1310" s="148">
        <v>0.45700000000000002</v>
      </c>
      <c r="Q1310" s="148">
        <v>0</v>
      </c>
      <c r="R1310" s="148">
        <v>4</v>
      </c>
      <c r="S1310" s="148">
        <v>0.33899999999999902</v>
      </c>
      <c r="T1310" s="148">
        <v>-10.968999999999999</v>
      </c>
      <c r="U1310" s="148">
        <v>1</v>
      </c>
      <c r="V1310" s="148">
        <v>3.3099999999999997E-2</v>
      </c>
      <c r="W1310" s="148">
        <v>112.917999999999</v>
      </c>
      <c r="X1310" s="148">
        <v>4</v>
      </c>
      <c r="Y1310" s="148">
        <v>0.59</v>
      </c>
    </row>
    <row r="1311" spans="11:25" x14ac:dyDescent="0.25">
      <c r="K1311" s="145" t="s">
        <v>1618</v>
      </c>
      <c r="L1311" s="145">
        <v>22</v>
      </c>
      <c r="M1311" s="145">
        <v>252213</v>
      </c>
      <c r="N1311" s="148">
        <v>0.57799999999999996</v>
      </c>
      <c r="O1311" s="148">
        <v>0.41599999999999998</v>
      </c>
      <c r="P1311" s="148">
        <v>0.499</v>
      </c>
      <c r="Q1311" s="148">
        <v>0</v>
      </c>
      <c r="R1311" s="148">
        <v>1</v>
      </c>
      <c r="S1311" s="148">
        <v>0.16300000000000001</v>
      </c>
      <c r="T1311" s="148">
        <v>-6.7359999999999998</v>
      </c>
      <c r="U1311" s="148">
        <v>1</v>
      </c>
      <c r="V1311" s="148">
        <v>0.03</v>
      </c>
      <c r="W1311" s="148">
        <v>126.917999999999</v>
      </c>
      <c r="X1311" s="148">
        <v>4</v>
      </c>
      <c r="Y1311" s="148">
        <v>0.439</v>
      </c>
    </row>
    <row r="1312" spans="11:25" x14ac:dyDescent="0.25">
      <c r="K1312" s="145" t="s">
        <v>1619</v>
      </c>
      <c r="L1312" s="145">
        <v>55</v>
      </c>
      <c r="M1312" s="145">
        <v>325466</v>
      </c>
      <c r="N1312" s="148">
        <v>0.32200000000000001</v>
      </c>
      <c r="O1312" s="148">
        <v>0.73299999999999998</v>
      </c>
      <c r="P1312" s="148">
        <v>0.31900000000000001</v>
      </c>
      <c r="Q1312" s="148">
        <v>8.1799999999999996E-6</v>
      </c>
      <c r="R1312" s="148">
        <v>7</v>
      </c>
      <c r="S1312" s="148">
        <v>0.2</v>
      </c>
      <c r="T1312" s="148">
        <v>-11.585000000000001</v>
      </c>
      <c r="U1312" s="148">
        <v>1</v>
      </c>
      <c r="V1312" s="148">
        <v>2.98E-2</v>
      </c>
      <c r="W1312" s="148">
        <v>110.002</v>
      </c>
      <c r="X1312" s="148">
        <v>4</v>
      </c>
      <c r="Y1312" s="148">
        <v>0.46600000000000003</v>
      </c>
    </row>
    <row r="1313" spans="11:25" x14ac:dyDescent="0.25">
      <c r="K1313" s="145" t="s">
        <v>1620</v>
      </c>
      <c r="L1313" s="145">
        <v>50</v>
      </c>
      <c r="M1313" s="145">
        <v>250493</v>
      </c>
      <c r="N1313" s="148">
        <v>0.90500000000000003</v>
      </c>
      <c r="O1313" s="148">
        <v>0.61699999999999999</v>
      </c>
      <c r="P1313" s="148">
        <v>0.22899999999999901</v>
      </c>
      <c r="Q1313" s="148">
        <v>0</v>
      </c>
      <c r="R1313" s="148">
        <v>3</v>
      </c>
      <c r="S1313" s="148">
        <v>0.10199999999999999</v>
      </c>
      <c r="T1313" s="148">
        <v>-11.51</v>
      </c>
      <c r="U1313" s="148">
        <v>0</v>
      </c>
      <c r="V1313" s="148">
        <v>4.6300000000000001E-2</v>
      </c>
      <c r="W1313" s="148">
        <v>132.238</v>
      </c>
      <c r="X1313" s="148">
        <v>3</v>
      </c>
      <c r="Y1313" s="148">
        <v>0.22399999999999901</v>
      </c>
    </row>
    <row r="1314" spans="11:25" x14ac:dyDescent="0.25">
      <c r="K1314" s="145" t="s">
        <v>1621</v>
      </c>
      <c r="L1314" s="145">
        <v>60</v>
      </c>
      <c r="M1314" s="145">
        <v>185800</v>
      </c>
      <c r="N1314" s="148">
        <v>0.45399999999999902</v>
      </c>
      <c r="O1314" s="148">
        <v>0.45899999999999902</v>
      </c>
      <c r="P1314" s="148">
        <v>0.83799999999999997</v>
      </c>
      <c r="Q1314" s="148">
        <v>0</v>
      </c>
      <c r="R1314" s="148">
        <v>8</v>
      </c>
      <c r="S1314" s="148">
        <v>0.69099999999999995</v>
      </c>
      <c r="T1314" s="148">
        <v>-5.7589999999999897</v>
      </c>
      <c r="U1314" s="148">
        <v>1</v>
      </c>
      <c r="V1314" s="148">
        <v>0.21199999999999999</v>
      </c>
      <c r="W1314" s="148">
        <v>77.626999999999995</v>
      </c>
      <c r="X1314" s="148">
        <v>4</v>
      </c>
      <c r="Y1314" s="148">
        <v>0.56299999999999994</v>
      </c>
    </row>
    <row r="1315" spans="11:25" x14ac:dyDescent="0.25">
      <c r="K1315" s="145" t="s">
        <v>1622</v>
      </c>
      <c r="L1315" s="145">
        <v>13</v>
      </c>
      <c r="M1315" s="145">
        <v>232893</v>
      </c>
      <c r="N1315" s="148">
        <v>0.48699999999999999</v>
      </c>
      <c r="O1315" s="148">
        <v>0.64700000000000002</v>
      </c>
      <c r="P1315" s="148">
        <v>0.45100000000000001</v>
      </c>
      <c r="Q1315" s="148">
        <v>2.4499999999999998E-6</v>
      </c>
      <c r="R1315" s="148">
        <v>8</v>
      </c>
      <c r="S1315" s="148">
        <v>0.105</v>
      </c>
      <c r="T1315" s="148">
        <v>-9.0749999999999993</v>
      </c>
      <c r="U1315" s="148">
        <v>1</v>
      </c>
      <c r="V1315" s="148">
        <v>7.4800000000000005E-2</v>
      </c>
      <c r="W1315" s="148">
        <v>147.84700000000001</v>
      </c>
      <c r="X1315" s="148">
        <v>4</v>
      </c>
      <c r="Y1315" s="148">
        <v>0.48</v>
      </c>
    </row>
    <row r="1316" spans="11:25" x14ac:dyDescent="0.25">
      <c r="K1316" s="145" t="s">
        <v>1623</v>
      </c>
      <c r="L1316" s="145">
        <v>50</v>
      </c>
      <c r="M1316" s="145">
        <v>143853</v>
      </c>
      <c r="N1316" s="148">
        <v>0.83499999999999996</v>
      </c>
      <c r="O1316" s="148">
        <v>0.80200000000000005</v>
      </c>
      <c r="P1316" s="148">
        <v>0.52300000000000002</v>
      </c>
      <c r="Q1316" s="148">
        <v>1.26E-6</v>
      </c>
      <c r="R1316" s="148">
        <v>2</v>
      </c>
      <c r="S1316" s="148">
        <v>8.1699999999999995E-2</v>
      </c>
      <c r="T1316" s="148">
        <v>-6.4790000000000001</v>
      </c>
      <c r="U1316" s="148">
        <v>1</v>
      </c>
      <c r="V1316" s="148">
        <v>3.8300000000000001E-2</v>
      </c>
      <c r="W1316" s="148">
        <v>105.071</v>
      </c>
      <c r="X1316" s="148">
        <v>4</v>
      </c>
      <c r="Y1316" s="148">
        <v>0.63100000000000001</v>
      </c>
    </row>
    <row r="1317" spans="11:25" x14ac:dyDescent="0.25">
      <c r="K1317" s="145" t="s">
        <v>1624</v>
      </c>
      <c r="L1317" s="145">
        <v>4</v>
      </c>
      <c r="M1317" s="145">
        <v>157186</v>
      </c>
      <c r="N1317" s="148">
        <v>0.85399999999999998</v>
      </c>
      <c r="O1317" s="148">
        <v>0.82099999999999995</v>
      </c>
      <c r="P1317" s="148">
        <v>0.34799999999999998</v>
      </c>
      <c r="Q1317" s="148">
        <v>0</v>
      </c>
      <c r="R1317" s="148">
        <v>3</v>
      </c>
      <c r="S1317" s="148">
        <v>8.5400000000000004E-2</v>
      </c>
      <c r="T1317" s="148">
        <v>-8.8970000000000002</v>
      </c>
      <c r="U1317" s="148">
        <v>0</v>
      </c>
      <c r="V1317" s="148">
        <v>4.3299999999999998E-2</v>
      </c>
      <c r="W1317" s="148">
        <v>112.053</v>
      </c>
      <c r="X1317" s="148">
        <v>4</v>
      </c>
      <c r="Y1317" s="148">
        <v>0.71399999999999997</v>
      </c>
    </row>
    <row r="1318" spans="11:25" x14ac:dyDescent="0.25">
      <c r="K1318" s="145" t="s">
        <v>1625</v>
      </c>
      <c r="L1318" s="145">
        <v>51</v>
      </c>
      <c r="M1318" s="145">
        <v>158333</v>
      </c>
      <c r="N1318" s="148">
        <v>0.86799999999999999</v>
      </c>
      <c r="O1318" s="148">
        <v>0.877</v>
      </c>
      <c r="P1318" s="148">
        <v>0.28999999999999998</v>
      </c>
      <c r="Q1318" s="148">
        <v>0</v>
      </c>
      <c r="R1318" s="148">
        <v>3</v>
      </c>
      <c r="S1318" s="148">
        <v>0.26700000000000002</v>
      </c>
      <c r="T1318" s="148">
        <v>-18.312999999999999</v>
      </c>
      <c r="U1318" s="148">
        <v>0</v>
      </c>
      <c r="V1318" s="148">
        <v>5.3199999999999997E-2</v>
      </c>
      <c r="W1318" s="148">
        <v>109.316</v>
      </c>
      <c r="X1318" s="148">
        <v>4</v>
      </c>
      <c r="Y1318" s="148">
        <v>0.81</v>
      </c>
    </row>
    <row r="1319" spans="11:25" x14ac:dyDescent="0.25">
      <c r="K1319" s="145" t="s">
        <v>1626</v>
      </c>
      <c r="L1319" s="145">
        <v>46</v>
      </c>
      <c r="M1319" s="145">
        <v>168866</v>
      </c>
      <c r="N1319" s="148">
        <v>0.71699999999999997</v>
      </c>
      <c r="O1319" s="148">
        <v>0.61199999999999999</v>
      </c>
      <c r="P1319" s="148">
        <v>0.23300000000000001</v>
      </c>
      <c r="Q1319" s="148">
        <v>4.5899999999999999E-4</v>
      </c>
      <c r="R1319" s="148">
        <v>7</v>
      </c>
      <c r="S1319" s="148">
        <v>0.123</v>
      </c>
      <c r="T1319" s="148">
        <v>-12.989000000000001</v>
      </c>
      <c r="U1319" s="148">
        <v>0</v>
      </c>
      <c r="V1319" s="148">
        <v>0.111999999999999</v>
      </c>
      <c r="W1319" s="148">
        <v>119.105</v>
      </c>
      <c r="X1319" s="148">
        <v>4</v>
      </c>
      <c r="Y1319" s="148">
        <v>0.749</v>
      </c>
    </row>
    <row r="1320" spans="11:25" x14ac:dyDescent="0.25">
      <c r="K1320" s="145" t="s">
        <v>1627</v>
      </c>
      <c r="L1320" s="145">
        <v>48</v>
      </c>
      <c r="M1320" s="145">
        <v>185346</v>
      </c>
      <c r="N1320" s="148">
        <v>0.83699999999999997</v>
      </c>
      <c r="O1320" s="148">
        <v>0.83499999999999996</v>
      </c>
      <c r="P1320" s="148">
        <v>0.30399999999999999</v>
      </c>
      <c r="Q1320" s="148">
        <v>1.56E-3</v>
      </c>
      <c r="R1320" s="148">
        <v>5</v>
      </c>
      <c r="S1320" s="148">
        <v>0.13</v>
      </c>
      <c r="T1320" s="148">
        <v>-12.474</v>
      </c>
      <c r="U1320" s="148">
        <v>1</v>
      </c>
      <c r="V1320" s="148">
        <v>4.4499999999999998E-2</v>
      </c>
      <c r="W1320" s="148">
        <v>111.581</v>
      </c>
      <c r="X1320" s="148">
        <v>4</v>
      </c>
      <c r="Y1320" s="148">
        <v>0.84299999999999997</v>
      </c>
    </row>
    <row r="1321" spans="11:25" x14ac:dyDescent="0.25">
      <c r="K1321" s="145" t="s">
        <v>1628</v>
      </c>
      <c r="L1321" s="145">
        <v>40</v>
      </c>
      <c r="M1321" s="145">
        <v>313146</v>
      </c>
      <c r="N1321" s="148">
        <v>0.52800000000000002</v>
      </c>
      <c r="O1321" s="148">
        <v>0.36199999999999999</v>
      </c>
      <c r="P1321" s="148">
        <v>0.52200000000000002</v>
      </c>
      <c r="Q1321" s="148">
        <v>0</v>
      </c>
      <c r="R1321" s="148">
        <v>2</v>
      </c>
      <c r="S1321" s="148">
        <v>0.126</v>
      </c>
      <c r="T1321" s="148">
        <v>-5.2069999999999999</v>
      </c>
      <c r="U1321" s="148">
        <v>1</v>
      </c>
      <c r="V1321" s="148">
        <v>4.9099999999999998E-2</v>
      </c>
      <c r="W1321" s="148">
        <v>171.643</v>
      </c>
      <c r="X1321" s="148">
        <v>3</v>
      </c>
      <c r="Y1321" s="148">
        <v>0.13100000000000001</v>
      </c>
    </row>
    <row r="1322" spans="11:25" x14ac:dyDescent="0.25">
      <c r="K1322" s="145" t="s">
        <v>1629</v>
      </c>
      <c r="L1322" s="145">
        <v>7</v>
      </c>
      <c r="M1322" s="145">
        <v>189720</v>
      </c>
      <c r="N1322" s="148">
        <v>0.58399999999999996</v>
      </c>
      <c r="O1322" s="148">
        <v>0.51300000000000001</v>
      </c>
      <c r="P1322" s="148">
        <v>0.29699999999999999</v>
      </c>
      <c r="Q1322" s="148">
        <v>1.07E-4</v>
      </c>
      <c r="R1322" s="148">
        <v>5</v>
      </c>
      <c r="S1322" s="148">
        <v>0.32700000000000001</v>
      </c>
      <c r="T1322" s="148">
        <v>-9.57</v>
      </c>
      <c r="U1322" s="148">
        <v>0</v>
      </c>
      <c r="V1322" s="148">
        <v>6.0499999999999998E-2</v>
      </c>
      <c r="W1322" s="148">
        <v>141.553</v>
      </c>
      <c r="X1322" s="148">
        <v>3</v>
      </c>
      <c r="Y1322" s="148">
        <v>0.62</v>
      </c>
    </row>
    <row r="1323" spans="11:25" x14ac:dyDescent="0.25">
      <c r="K1323" s="145" t="s">
        <v>1630</v>
      </c>
      <c r="L1323" s="145">
        <v>18</v>
      </c>
      <c r="M1323" s="145">
        <v>242200</v>
      </c>
      <c r="N1323" s="148">
        <v>0.79</v>
      </c>
      <c r="O1323" s="148">
        <v>0.65799999999999903</v>
      </c>
      <c r="P1323" s="148">
        <v>0.41399999999999998</v>
      </c>
      <c r="Q1323" s="148">
        <v>2.6400000000000001E-6</v>
      </c>
      <c r="R1323" s="148">
        <v>9</v>
      </c>
      <c r="S1323" s="148">
        <v>0.19899999999999901</v>
      </c>
      <c r="T1323" s="148">
        <v>-8.5220000000000002</v>
      </c>
      <c r="U1323" s="148">
        <v>1</v>
      </c>
      <c r="V1323" s="148">
        <v>3.1099999999999999E-2</v>
      </c>
      <c r="W1323" s="148">
        <v>111.904</v>
      </c>
      <c r="X1323" s="148">
        <v>4</v>
      </c>
      <c r="Y1323" s="148">
        <v>0.51</v>
      </c>
    </row>
    <row r="1324" spans="11:25" x14ac:dyDescent="0.25">
      <c r="K1324" s="145" t="s">
        <v>1631</v>
      </c>
      <c r="L1324" s="145">
        <v>41</v>
      </c>
      <c r="M1324" s="145">
        <v>255600</v>
      </c>
      <c r="N1324" s="148">
        <v>4.8300000000000003E-2</v>
      </c>
      <c r="O1324" s="148">
        <v>0.70099999999999996</v>
      </c>
      <c r="P1324" s="148">
        <v>0.78299999999999903</v>
      </c>
      <c r="Q1324" s="148">
        <v>0</v>
      </c>
      <c r="R1324" s="148">
        <v>0</v>
      </c>
      <c r="S1324" s="148">
        <v>6.7299999999999999E-2</v>
      </c>
      <c r="T1324" s="148">
        <v>-9.7119999999999997</v>
      </c>
      <c r="U1324" s="148">
        <v>1</v>
      </c>
      <c r="V1324" s="148">
        <v>3.9800000000000002E-2</v>
      </c>
      <c r="W1324" s="148">
        <v>79.885000000000005</v>
      </c>
      <c r="X1324" s="148">
        <v>4</v>
      </c>
      <c r="Y1324" s="148">
        <v>0.96499999999999997</v>
      </c>
    </row>
    <row r="1325" spans="11:25" x14ac:dyDescent="0.25">
      <c r="K1325" s="145" t="s">
        <v>1632</v>
      </c>
      <c r="L1325" s="145">
        <v>50</v>
      </c>
      <c r="M1325" s="145">
        <v>184080</v>
      </c>
      <c r="N1325" s="148">
        <v>0.217</v>
      </c>
      <c r="O1325" s="148">
        <v>0.40100000000000002</v>
      </c>
      <c r="P1325" s="148">
        <v>0.499</v>
      </c>
      <c r="Q1325" s="148">
        <v>0</v>
      </c>
      <c r="R1325" s="148">
        <v>0</v>
      </c>
      <c r="S1325" s="148">
        <v>0.14899999999999999</v>
      </c>
      <c r="T1325" s="148">
        <v>-7.6429999999999998</v>
      </c>
      <c r="U1325" s="148">
        <v>1</v>
      </c>
      <c r="V1325" s="148">
        <v>2.7199999999999998E-2</v>
      </c>
      <c r="W1325" s="148">
        <v>144.27600000000001</v>
      </c>
      <c r="X1325" s="148">
        <v>4</v>
      </c>
      <c r="Y1325" s="148">
        <v>0.26200000000000001</v>
      </c>
    </row>
    <row r="1326" spans="11:25" x14ac:dyDescent="0.25">
      <c r="K1326" s="145" t="s">
        <v>1633</v>
      </c>
      <c r="L1326" s="145">
        <v>47</v>
      </c>
      <c r="M1326" s="145">
        <v>180866</v>
      </c>
      <c r="N1326" s="148">
        <v>0.57899999999999996</v>
      </c>
      <c r="O1326" s="148">
        <v>0.64500000000000002</v>
      </c>
      <c r="P1326" s="148">
        <v>0.65300000000000002</v>
      </c>
      <c r="Q1326" s="148">
        <v>0</v>
      </c>
      <c r="R1326" s="148">
        <v>9</v>
      </c>
      <c r="S1326" s="148">
        <v>7.2599999999999998E-2</v>
      </c>
      <c r="T1326" s="148">
        <v>-7.1829999999999998</v>
      </c>
      <c r="U1326" s="148">
        <v>1</v>
      </c>
      <c r="V1326" s="148">
        <v>6.2899999999999998E-2</v>
      </c>
      <c r="W1326" s="148">
        <v>138.49799999999999</v>
      </c>
      <c r="X1326" s="148">
        <v>4</v>
      </c>
      <c r="Y1326" s="148">
        <v>0.86799999999999999</v>
      </c>
    </row>
    <row r="1327" spans="11:25" x14ac:dyDescent="0.25">
      <c r="K1327" s="145" t="s">
        <v>700</v>
      </c>
      <c r="L1327" s="145">
        <v>41</v>
      </c>
      <c r="M1327" s="145">
        <v>208866</v>
      </c>
      <c r="N1327" s="148">
        <v>0.25900000000000001</v>
      </c>
      <c r="O1327" s="148">
        <v>0.61299999999999999</v>
      </c>
      <c r="P1327" s="148">
        <v>0.48899999999999999</v>
      </c>
      <c r="Q1327" s="148">
        <v>0</v>
      </c>
      <c r="R1327" s="148">
        <v>11</v>
      </c>
      <c r="S1327" s="148">
        <v>6.9599999999999995E-2</v>
      </c>
      <c r="T1327" s="148">
        <v>-13.509</v>
      </c>
      <c r="U1327" s="148">
        <v>0</v>
      </c>
      <c r="V1327" s="148">
        <v>5.0299999999999997E-2</v>
      </c>
      <c r="W1327" s="148">
        <v>145.27799999999999</v>
      </c>
      <c r="X1327" s="148">
        <v>4</v>
      </c>
      <c r="Y1327" s="148">
        <v>0.89800000000000002</v>
      </c>
    </row>
    <row r="1328" spans="11:25" x14ac:dyDescent="0.25">
      <c r="K1328" s="145" t="s">
        <v>1634</v>
      </c>
      <c r="L1328" s="145">
        <v>56</v>
      </c>
      <c r="M1328" s="145">
        <v>210133</v>
      </c>
      <c r="N1328" s="148">
        <v>0.61399999999999999</v>
      </c>
      <c r="O1328" s="148">
        <v>0.52700000000000002</v>
      </c>
      <c r="P1328" s="148">
        <v>0.68899999999999995</v>
      </c>
      <c r="Q1328" s="148">
        <v>0</v>
      </c>
      <c r="R1328" s="148">
        <v>8</v>
      </c>
      <c r="S1328" s="148">
        <v>0.38100000000000001</v>
      </c>
      <c r="T1328" s="148">
        <v>-5.6840000000000002</v>
      </c>
      <c r="U1328" s="148">
        <v>1</v>
      </c>
      <c r="V1328" s="148">
        <v>6.8099999999999994E-2</v>
      </c>
      <c r="W1328" s="148">
        <v>102.24</v>
      </c>
      <c r="X1328" s="148">
        <v>4</v>
      </c>
      <c r="Y1328" s="148">
        <v>0.69099999999999995</v>
      </c>
    </row>
    <row r="1329" spans="11:25" x14ac:dyDescent="0.25">
      <c r="K1329" s="145" t="s">
        <v>1635</v>
      </c>
      <c r="L1329" s="145">
        <v>29</v>
      </c>
      <c r="M1329" s="145">
        <v>242133</v>
      </c>
      <c r="N1329" s="148">
        <v>0.28999999999999998</v>
      </c>
      <c r="O1329" s="148">
        <v>0.60299999999999998</v>
      </c>
      <c r="P1329" s="148">
        <v>0.79799999999999904</v>
      </c>
      <c r="Q1329" s="148">
        <v>1.47E-3</v>
      </c>
      <c r="R1329" s="148">
        <v>11</v>
      </c>
      <c r="S1329" s="148">
        <v>0.129</v>
      </c>
      <c r="T1329" s="148">
        <v>-6.3379999999999903</v>
      </c>
      <c r="U1329" s="148">
        <v>0</v>
      </c>
      <c r="V1329" s="148">
        <v>3.2300000000000002E-2</v>
      </c>
      <c r="W1329" s="148">
        <v>79.998999999999995</v>
      </c>
      <c r="X1329" s="148">
        <v>4</v>
      </c>
      <c r="Y1329" s="148">
        <v>0.72699999999999998</v>
      </c>
    </row>
    <row r="1330" spans="11:25" x14ac:dyDescent="0.25">
      <c r="K1330" s="145" t="s">
        <v>1636</v>
      </c>
      <c r="L1330" s="145">
        <v>40</v>
      </c>
      <c r="M1330" s="145">
        <v>198000</v>
      </c>
      <c r="N1330" s="148">
        <v>0.24299999999999999</v>
      </c>
      <c r="O1330" s="148">
        <v>0.63900000000000001</v>
      </c>
      <c r="P1330" s="148">
        <v>0.36</v>
      </c>
      <c r="Q1330" s="148">
        <v>1.35E-6</v>
      </c>
      <c r="R1330" s="148">
        <v>4</v>
      </c>
      <c r="S1330" s="148">
        <v>4.8000000000000001E-2</v>
      </c>
      <c r="T1330" s="148">
        <v>-12.725</v>
      </c>
      <c r="U1330" s="148">
        <v>1</v>
      </c>
      <c r="V1330" s="148">
        <v>0.03</v>
      </c>
      <c r="W1330" s="148">
        <v>114.003999999999</v>
      </c>
      <c r="X1330" s="148">
        <v>4</v>
      </c>
      <c r="Y1330" s="148">
        <v>0.55899999999999905</v>
      </c>
    </row>
    <row r="1331" spans="11:25" x14ac:dyDescent="0.25">
      <c r="K1331" s="145" t="s">
        <v>1637</v>
      </c>
      <c r="L1331" s="145">
        <v>40</v>
      </c>
      <c r="M1331" s="145">
        <v>207093</v>
      </c>
      <c r="N1331" s="148">
        <v>0.48799999999999999</v>
      </c>
      <c r="O1331" s="148">
        <v>0.377999999999999</v>
      </c>
      <c r="P1331" s="148">
        <v>0.47299999999999998</v>
      </c>
      <c r="Q1331" s="148">
        <v>7.8700000000000005E-4</v>
      </c>
      <c r="R1331" s="148">
        <v>2</v>
      </c>
      <c r="S1331" s="148">
        <v>0.51700000000000002</v>
      </c>
      <c r="T1331" s="148">
        <v>-10.515000000000001</v>
      </c>
      <c r="U1331" s="148">
        <v>1</v>
      </c>
      <c r="V1331" s="148">
        <v>2.9600000000000001E-2</v>
      </c>
      <c r="W1331" s="148">
        <v>83.137999999999906</v>
      </c>
      <c r="X1331" s="148">
        <v>4</v>
      </c>
      <c r="Y1331" s="148">
        <v>0.621</v>
      </c>
    </row>
    <row r="1332" spans="11:25" x14ac:dyDescent="0.25">
      <c r="K1332" s="145" t="s">
        <v>1638</v>
      </c>
      <c r="L1332" s="145">
        <v>56</v>
      </c>
      <c r="M1332" s="145">
        <v>308133</v>
      </c>
      <c r="N1332" s="148">
        <v>0.6</v>
      </c>
      <c r="O1332" s="148">
        <v>0.51800000000000002</v>
      </c>
      <c r="P1332" s="148">
        <v>0.25</v>
      </c>
      <c r="Q1332" s="148">
        <v>6.0099999999999997E-4</v>
      </c>
      <c r="R1332" s="148">
        <v>9</v>
      </c>
      <c r="S1332" s="148">
        <v>0.13900000000000001</v>
      </c>
      <c r="T1332" s="148">
        <v>-17.864000000000001</v>
      </c>
      <c r="U1332" s="148">
        <v>1</v>
      </c>
      <c r="V1332" s="148">
        <v>2.69E-2</v>
      </c>
      <c r="W1332" s="148">
        <v>87.688999999999993</v>
      </c>
      <c r="X1332" s="148">
        <v>4</v>
      </c>
      <c r="Y1332" s="148">
        <v>0.64200000000000002</v>
      </c>
    </row>
    <row r="1333" spans="11:25" x14ac:dyDescent="0.25">
      <c r="K1333" s="145" t="s">
        <v>699</v>
      </c>
      <c r="L1333" s="145">
        <v>69</v>
      </c>
      <c r="M1333" s="145">
        <v>257737</v>
      </c>
      <c r="N1333" s="148">
        <v>0.84199999999999997</v>
      </c>
      <c r="O1333" s="148">
        <v>0.50600000000000001</v>
      </c>
      <c r="P1333" s="148">
        <v>0.433</v>
      </c>
      <c r="Q1333" s="148">
        <v>3.1099999999999999E-2</v>
      </c>
      <c r="R1333" s="148">
        <v>2</v>
      </c>
      <c r="S1333" s="148">
        <v>0.111999999999999</v>
      </c>
      <c r="T1333" s="148">
        <v>-14.183</v>
      </c>
      <c r="U1333" s="148">
        <v>0</v>
      </c>
      <c r="V1333" s="148">
        <v>3.4500000000000003E-2</v>
      </c>
      <c r="W1333" s="148">
        <v>83.221999999999994</v>
      </c>
      <c r="X1333" s="148">
        <v>4</v>
      </c>
      <c r="Y1333" s="148">
        <v>0.64099999999999902</v>
      </c>
    </row>
    <row r="1334" spans="11:25" x14ac:dyDescent="0.25">
      <c r="K1334" s="145" t="s">
        <v>1639</v>
      </c>
      <c r="L1334" s="145">
        <v>72</v>
      </c>
      <c r="M1334" s="145">
        <v>161040</v>
      </c>
      <c r="N1334" s="148">
        <v>0.29099999999999998</v>
      </c>
      <c r="O1334" s="148">
        <v>0.63100000000000001</v>
      </c>
      <c r="P1334" s="148">
        <v>0.68299999999999905</v>
      </c>
      <c r="Q1334" s="148">
        <v>0</v>
      </c>
      <c r="R1334" s="148">
        <v>7</v>
      </c>
      <c r="S1334" s="148">
        <v>9.9400000000000002E-2</v>
      </c>
      <c r="T1334" s="148">
        <v>-8.7880000000000003</v>
      </c>
      <c r="U1334" s="148">
        <v>1</v>
      </c>
      <c r="V1334" s="148">
        <v>3.44E-2</v>
      </c>
      <c r="W1334" s="148">
        <v>97.959000000000003</v>
      </c>
      <c r="X1334" s="148">
        <v>4</v>
      </c>
      <c r="Y1334" s="148">
        <v>0.70799999999999996</v>
      </c>
    </row>
    <row r="1335" spans="11:25" x14ac:dyDescent="0.25">
      <c r="K1335" s="145" t="s">
        <v>694</v>
      </c>
      <c r="L1335" s="145">
        <v>58</v>
      </c>
      <c r="M1335" s="145">
        <v>351400</v>
      </c>
      <c r="N1335" s="148">
        <v>0.65200000000000002</v>
      </c>
      <c r="O1335" s="148">
        <v>0.55500000000000005</v>
      </c>
      <c r="P1335" s="148">
        <v>0.33100000000000002</v>
      </c>
      <c r="Q1335" s="148">
        <v>1.1599999999999901E-5</v>
      </c>
      <c r="R1335" s="148">
        <v>9</v>
      </c>
      <c r="S1335" s="148">
        <v>0.23499999999999999</v>
      </c>
      <c r="T1335" s="148">
        <v>-17.718</v>
      </c>
      <c r="U1335" s="148">
        <v>0</v>
      </c>
      <c r="V1335" s="148">
        <v>0.27</v>
      </c>
      <c r="W1335" s="148">
        <v>170.60299999999901</v>
      </c>
      <c r="X1335" s="148">
        <v>3</v>
      </c>
      <c r="Y1335" s="148">
        <v>0.437</v>
      </c>
    </row>
    <row r="1336" spans="11:25" x14ac:dyDescent="0.25">
      <c r="K1336" s="145" t="s">
        <v>1640</v>
      </c>
      <c r="L1336" s="145">
        <v>52</v>
      </c>
      <c r="M1336" s="145">
        <v>227413</v>
      </c>
      <c r="N1336" s="148">
        <v>0.73599999999999999</v>
      </c>
      <c r="O1336" s="148">
        <v>0.73</v>
      </c>
      <c r="P1336" s="148">
        <v>0.317</v>
      </c>
      <c r="Q1336" s="148">
        <v>5.5199999999999997E-3</v>
      </c>
      <c r="R1336" s="148">
        <v>3</v>
      </c>
      <c r="S1336" s="148">
        <v>0.25600000000000001</v>
      </c>
      <c r="T1336" s="148">
        <v>-11.644</v>
      </c>
      <c r="U1336" s="148">
        <v>1</v>
      </c>
      <c r="V1336" s="148">
        <v>6.1100000000000002E-2</v>
      </c>
      <c r="W1336" s="148">
        <v>116.82</v>
      </c>
      <c r="X1336" s="148">
        <v>4</v>
      </c>
      <c r="Y1336" s="148">
        <v>0.627</v>
      </c>
    </row>
    <row r="1337" spans="11:25" x14ac:dyDescent="0.25">
      <c r="K1337" s="145" t="s">
        <v>695</v>
      </c>
      <c r="L1337" s="145">
        <v>59</v>
      </c>
      <c r="M1337" s="145">
        <v>408440</v>
      </c>
      <c r="N1337" s="148">
        <v>0.44500000000000001</v>
      </c>
      <c r="O1337" s="148">
        <v>0.30099999999999999</v>
      </c>
      <c r="P1337" s="148">
        <v>0.33500000000000002</v>
      </c>
      <c r="Q1337" s="148">
        <v>1.81E-3</v>
      </c>
      <c r="R1337" s="148">
        <v>0</v>
      </c>
      <c r="S1337" s="148">
        <v>0.750999999999999</v>
      </c>
      <c r="T1337" s="148">
        <v>-8.5640000000000001</v>
      </c>
      <c r="U1337" s="148">
        <v>1</v>
      </c>
      <c r="V1337" s="148">
        <v>3.0300000000000001E-2</v>
      </c>
      <c r="W1337" s="148">
        <v>176.59099999999901</v>
      </c>
      <c r="X1337" s="148">
        <v>4</v>
      </c>
      <c r="Y1337" s="148">
        <v>0.38600000000000001</v>
      </c>
    </row>
    <row r="1338" spans="11:25" x14ac:dyDescent="0.25">
      <c r="K1338" s="145" t="s">
        <v>1641</v>
      </c>
      <c r="L1338" s="145">
        <v>17</v>
      </c>
      <c r="M1338" s="145">
        <v>229666</v>
      </c>
      <c r="N1338" s="148">
        <v>0.78099999999999903</v>
      </c>
      <c r="O1338" s="148">
        <v>0.61699999999999999</v>
      </c>
      <c r="P1338" s="148">
        <v>0.502</v>
      </c>
      <c r="Q1338" s="148">
        <v>1.0000000000000001E-5</v>
      </c>
      <c r="R1338" s="148">
        <v>7</v>
      </c>
      <c r="S1338" s="148">
        <v>0.193</v>
      </c>
      <c r="T1338" s="148">
        <v>-8.2710000000000008</v>
      </c>
      <c r="U1338" s="148">
        <v>1</v>
      </c>
      <c r="V1338" s="148">
        <v>3.8800000000000001E-2</v>
      </c>
      <c r="W1338" s="148">
        <v>80.959000000000003</v>
      </c>
      <c r="X1338" s="148">
        <v>4</v>
      </c>
      <c r="Y1338" s="148">
        <v>0.107</v>
      </c>
    </row>
    <row r="1339" spans="11:25" x14ac:dyDescent="0.25">
      <c r="K1339" s="145" t="s">
        <v>1642</v>
      </c>
      <c r="L1339" s="145">
        <v>60</v>
      </c>
      <c r="M1339" s="145">
        <v>292573</v>
      </c>
      <c r="N1339" s="148">
        <v>0.71599999999999997</v>
      </c>
      <c r="O1339" s="148">
        <v>0.43</v>
      </c>
      <c r="P1339" s="148">
        <v>0.27200000000000002</v>
      </c>
      <c r="Q1339" s="148">
        <v>3.8699999999999999E-5</v>
      </c>
      <c r="R1339" s="148">
        <v>0</v>
      </c>
      <c r="S1339" s="148">
        <v>0.27800000000000002</v>
      </c>
      <c r="T1339" s="148">
        <v>-15.526</v>
      </c>
      <c r="U1339" s="148">
        <v>1</v>
      </c>
      <c r="V1339" s="148">
        <v>0.04</v>
      </c>
      <c r="W1339" s="148">
        <v>123.94799999999999</v>
      </c>
      <c r="X1339" s="148">
        <v>4</v>
      </c>
      <c r="Y1339" s="148">
        <v>0.58199999999999996</v>
      </c>
    </row>
    <row r="1340" spans="11:25" x14ac:dyDescent="0.25">
      <c r="K1340" s="145" t="s">
        <v>1643</v>
      </c>
      <c r="L1340" s="145">
        <v>5</v>
      </c>
      <c r="M1340" s="145">
        <v>281293</v>
      </c>
      <c r="N1340" s="148">
        <v>0.30099999999999999</v>
      </c>
      <c r="O1340" s="148">
        <v>0.872</v>
      </c>
      <c r="P1340" s="148">
        <v>0.77300000000000002</v>
      </c>
      <c r="Q1340" s="148">
        <v>0</v>
      </c>
      <c r="R1340" s="148">
        <v>1</v>
      </c>
      <c r="S1340" s="148">
        <v>0.222</v>
      </c>
      <c r="T1340" s="148">
        <v>-10.665999999999899</v>
      </c>
      <c r="U1340" s="148">
        <v>1</v>
      </c>
      <c r="V1340" s="148">
        <v>3.5999999999999997E-2</v>
      </c>
      <c r="W1340" s="148">
        <v>120.96599999999999</v>
      </c>
      <c r="X1340" s="148">
        <v>4</v>
      </c>
      <c r="Y1340" s="148">
        <v>0.96</v>
      </c>
    </row>
    <row r="1341" spans="11:25" x14ac:dyDescent="0.25">
      <c r="K1341" s="145" t="s">
        <v>1644</v>
      </c>
      <c r="L1341" s="145">
        <v>34</v>
      </c>
      <c r="M1341" s="145">
        <v>146866</v>
      </c>
      <c r="N1341" s="148">
        <v>0.89099999999999902</v>
      </c>
      <c r="O1341" s="148">
        <v>0.56499999999999995</v>
      </c>
      <c r="P1341" s="148">
        <v>0.309</v>
      </c>
      <c r="Q1341" s="148">
        <v>1.9699999999999899E-5</v>
      </c>
      <c r="R1341" s="148">
        <v>2</v>
      </c>
      <c r="S1341" s="148">
        <v>9.5200000000000007E-2</v>
      </c>
      <c r="T1341" s="148">
        <v>-7.7359999999999998</v>
      </c>
      <c r="U1341" s="148">
        <v>1</v>
      </c>
      <c r="V1341" s="148">
        <v>3.5400000000000001E-2</v>
      </c>
      <c r="W1341" s="148">
        <v>103.883</v>
      </c>
      <c r="X1341" s="148">
        <v>3</v>
      </c>
      <c r="Y1341" s="148">
        <v>0.44500000000000001</v>
      </c>
    </row>
    <row r="1342" spans="11:25" x14ac:dyDescent="0.25">
      <c r="K1342" s="145" t="s">
        <v>705</v>
      </c>
      <c r="L1342" s="145">
        <v>60</v>
      </c>
      <c r="M1342" s="145">
        <v>205226</v>
      </c>
      <c r="N1342" s="148">
        <v>0.59899999999999998</v>
      </c>
      <c r="O1342" s="148">
        <v>0.54500000000000004</v>
      </c>
      <c r="P1342" s="148">
        <v>0.59</v>
      </c>
      <c r="Q1342" s="148">
        <v>0</v>
      </c>
      <c r="R1342" s="148">
        <v>9</v>
      </c>
      <c r="S1342" s="148">
        <v>9.1600000000000001E-2</v>
      </c>
      <c r="T1342" s="148">
        <v>-7.2569999999999997</v>
      </c>
      <c r="U1342" s="148">
        <v>0</v>
      </c>
      <c r="V1342" s="148">
        <v>8.1299999999999997E-2</v>
      </c>
      <c r="W1342" s="148">
        <v>100.83499999999999</v>
      </c>
      <c r="X1342" s="148">
        <v>3</v>
      </c>
      <c r="Y1342" s="148">
        <v>0.58299999999999996</v>
      </c>
    </row>
    <row r="1343" spans="11:25" x14ac:dyDescent="0.25">
      <c r="K1343" s="145" t="s">
        <v>1645</v>
      </c>
      <c r="L1343" s="145">
        <v>54</v>
      </c>
      <c r="M1343" s="145">
        <v>263906</v>
      </c>
      <c r="N1343" s="148">
        <v>0.65</v>
      </c>
      <c r="O1343" s="148">
        <v>0.34299999999999897</v>
      </c>
      <c r="P1343" s="148">
        <v>0.314</v>
      </c>
      <c r="Q1343" s="148">
        <v>1.64E-4</v>
      </c>
      <c r="R1343" s="148">
        <v>8</v>
      </c>
      <c r="S1343" s="148">
        <v>0.109</v>
      </c>
      <c r="T1343" s="148">
        <v>-10.808999999999999</v>
      </c>
      <c r="U1343" s="148">
        <v>1</v>
      </c>
      <c r="V1343" s="148">
        <v>3.0200000000000001E-2</v>
      </c>
      <c r="W1343" s="148">
        <v>77.778999999999996</v>
      </c>
      <c r="X1343" s="148">
        <v>4</v>
      </c>
      <c r="Y1343" s="148">
        <v>0.125</v>
      </c>
    </row>
    <row r="1344" spans="11:25" x14ac:dyDescent="0.25">
      <c r="K1344" s="145" t="s">
        <v>1646</v>
      </c>
      <c r="L1344" s="145">
        <v>57</v>
      </c>
      <c r="M1344" s="145">
        <v>276720</v>
      </c>
      <c r="N1344" s="148">
        <v>7.8299999999999995E-2</v>
      </c>
      <c r="O1344" s="148">
        <v>0.70599999999999996</v>
      </c>
      <c r="P1344" s="148">
        <v>0.80500000000000005</v>
      </c>
      <c r="Q1344" s="148">
        <v>5.5699999999999999E-4</v>
      </c>
      <c r="R1344" s="148">
        <v>2</v>
      </c>
      <c r="S1344" s="148">
        <v>0.312</v>
      </c>
      <c r="T1344" s="148">
        <v>-5.2189999999999896</v>
      </c>
      <c r="U1344" s="148">
        <v>1</v>
      </c>
      <c r="V1344" s="148">
        <v>2.7400000000000001E-2</v>
      </c>
      <c r="W1344" s="148">
        <v>125.07899999999999</v>
      </c>
      <c r="X1344" s="148">
        <v>4</v>
      </c>
      <c r="Y1344" s="148">
        <v>0.81200000000000006</v>
      </c>
    </row>
    <row r="1345" spans="11:25" x14ac:dyDescent="0.25">
      <c r="K1345" s="145" t="s">
        <v>1647</v>
      </c>
      <c r="L1345" s="145">
        <v>45</v>
      </c>
      <c r="M1345" s="145">
        <v>150506</v>
      </c>
      <c r="N1345" s="148">
        <v>0.875999999999999</v>
      </c>
      <c r="O1345" s="148">
        <v>0.63200000000000001</v>
      </c>
      <c r="P1345" s="148">
        <v>0.33</v>
      </c>
      <c r="Q1345" s="148">
        <v>8.1899999999999995E-6</v>
      </c>
      <c r="R1345" s="148">
        <v>9</v>
      </c>
      <c r="S1345" s="148">
        <v>0.106</v>
      </c>
      <c r="T1345" s="148">
        <v>-10.939</v>
      </c>
      <c r="U1345" s="148">
        <v>0</v>
      </c>
      <c r="V1345" s="148">
        <v>3.2800000000000003E-2</v>
      </c>
      <c r="W1345" s="148">
        <v>109.82599999999999</v>
      </c>
      <c r="X1345" s="148">
        <v>4</v>
      </c>
      <c r="Y1345" s="148">
        <v>0.80500000000000005</v>
      </c>
    </row>
    <row r="1346" spans="11:25" x14ac:dyDescent="0.25">
      <c r="K1346" s="145" t="s">
        <v>1648</v>
      </c>
      <c r="L1346" s="145">
        <v>50</v>
      </c>
      <c r="M1346" s="145">
        <v>134586</v>
      </c>
      <c r="N1346" s="148">
        <v>0.6</v>
      </c>
      <c r="O1346" s="148">
        <v>0.79299999999999904</v>
      </c>
      <c r="P1346" s="148">
        <v>0.42599999999999999</v>
      </c>
      <c r="Q1346" s="148">
        <v>0</v>
      </c>
      <c r="R1346" s="148">
        <v>7</v>
      </c>
      <c r="S1346" s="148">
        <v>0.20399999999999999</v>
      </c>
      <c r="T1346" s="148">
        <v>-8.2569999999999997</v>
      </c>
      <c r="U1346" s="148">
        <v>0</v>
      </c>
      <c r="V1346" s="148">
        <v>5.0599999999999999E-2</v>
      </c>
      <c r="W1346" s="148">
        <v>78.968000000000004</v>
      </c>
      <c r="X1346" s="148">
        <v>3</v>
      </c>
      <c r="Y1346" s="148">
        <v>0.72099999999999997</v>
      </c>
    </row>
    <row r="1347" spans="11:25" x14ac:dyDescent="0.25">
      <c r="K1347" s="145" t="s">
        <v>1649</v>
      </c>
      <c r="L1347" s="145">
        <v>35</v>
      </c>
      <c r="M1347" s="145">
        <v>201373</v>
      </c>
      <c r="N1347" s="148">
        <v>0.36099999999999999</v>
      </c>
      <c r="O1347" s="148">
        <v>0.312</v>
      </c>
      <c r="P1347" s="148">
        <v>0.53200000000000003</v>
      </c>
      <c r="Q1347" s="148">
        <v>0</v>
      </c>
      <c r="R1347" s="148">
        <v>2</v>
      </c>
      <c r="S1347" s="148">
        <v>0.158</v>
      </c>
      <c r="T1347" s="148">
        <v>-6.6769999999999996</v>
      </c>
      <c r="U1347" s="148">
        <v>1</v>
      </c>
      <c r="V1347" s="148">
        <v>3.44E-2</v>
      </c>
      <c r="W1347" s="148">
        <v>89.521000000000001</v>
      </c>
      <c r="X1347" s="148">
        <v>4</v>
      </c>
      <c r="Y1347" s="148">
        <v>0.217</v>
      </c>
    </row>
    <row r="1348" spans="11:25" x14ac:dyDescent="0.25">
      <c r="K1348" s="145" t="s">
        <v>1650</v>
      </c>
      <c r="L1348" s="145">
        <v>53</v>
      </c>
      <c r="M1348" s="145">
        <v>284320</v>
      </c>
      <c r="N1348" s="148">
        <v>0.83599999999999997</v>
      </c>
      <c r="O1348" s="148">
        <v>0.499</v>
      </c>
      <c r="P1348" s="148">
        <v>0.371</v>
      </c>
      <c r="Q1348" s="148">
        <v>5.5700000000000003E-3</v>
      </c>
      <c r="R1348" s="148">
        <v>10</v>
      </c>
      <c r="S1348" s="148">
        <v>0.13100000000000001</v>
      </c>
      <c r="T1348" s="148">
        <v>-11.624000000000001</v>
      </c>
      <c r="U1348" s="148">
        <v>1</v>
      </c>
      <c r="V1348" s="148">
        <v>4.4900000000000002E-2</v>
      </c>
      <c r="W1348" s="148">
        <v>110.274</v>
      </c>
      <c r="X1348" s="148">
        <v>4</v>
      </c>
      <c r="Y1348" s="148">
        <v>0.68400000000000005</v>
      </c>
    </row>
    <row r="1349" spans="11:25" x14ac:dyDescent="0.25">
      <c r="K1349" s="145" t="s">
        <v>1651</v>
      </c>
      <c r="L1349" s="145">
        <v>65</v>
      </c>
      <c r="M1349" s="145">
        <v>234773</v>
      </c>
      <c r="N1349" s="148">
        <v>0.747</v>
      </c>
      <c r="O1349" s="148">
        <v>0.41599999999999998</v>
      </c>
      <c r="P1349" s="148">
        <v>0.36899999999999999</v>
      </c>
      <c r="Q1349" s="148">
        <v>1.43E-5</v>
      </c>
      <c r="R1349" s="148">
        <v>9</v>
      </c>
      <c r="S1349" s="148">
        <v>0.123</v>
      </c>
      <c r="T1349" s="148">
        <v>-11.675000000000001</v>
      </c>
      <c r="U1349" s="148">
        <v>0</v>
      </c>
      <c r="V1349" s="148">
        <v>3.1E-2</v>
      </c>
      <c r="W1349" s="148">
        <v>66.301999999999893</v>
      </c>
      <c r="X1349" s="148">
        <v>4</v>
      </c>
      <c r="Y1349" s="148">
        <v>0.17</v>
      </c>
    </row>
    <row r="1350" spans="11:25" x14ac:dyDescent="0.25">
      <c r="K1350" s="145" t="s">
        <v>1652</v>
      </c>
      <c r="L1350" s="145">
        <v>3</v>
      </c>
      <c r="M1350" s="145">
        <v>219293</v>
      </c>
      <c r="N1350" s="148">
        <v>0.309</v>
      </c>
      <c r="O1350" s="148">
        <v>0.315</v>
      </c>
      <c r="P1350" s="148">
        <v>0.37</v>
      </c>
      <c r="Q1350" s="148">
        <v>4.9799999999999998E-5</v>
      </c>
      <c r="R1350" s="148">
        <v>9</v>
      </c>
      <c r="S1350" s="148">
        <v>6.4199999999999993E-2</v>
      </c>
      <c r="T1350" s="148">
        <v>-10.912000000000001</v>
      </c>
      <c r="U1350" s="148">
        <v>0</v>
      </c>
      <c r="V1350" s="148">
        <v>3.0700000000000002E-2</v>
      </c>
      <c r="W1350" s="148">
        <v>66.546999999999997</v>
      </c>
      <c r="X1350" s="148">
        <v>4</v>
      </c>
      <c r="Y1350" s="148">
        <v>0.25600000000000001</v>
      </c>
    </row>
    <row r="1351" spans="11:25" x14ac:dyDescent="0.25">
      <c r="K1351" s="145" t="s">
        <v>1653</v>
      </c>
      <c r="L1351" s="145">
        <v>62</v>
      </c>
      <c r="M1351" s="145">
        <v>183902</v>
      </c>
      <c r="N1351" s="148">
        <v>0.82099999999999995</v>
      </c>
      <c r="O1351" s="148">
        <v>0.55600000000000005</v>
      </c>
      <c r="P1351" s="148">
        <v>0.17499999999999999</v>
      </c>
      <c r="Q1351" s="148">
        <v>1.08E-4</v>
      </c>
      <c r="R1351" s="148">
        <v>4</v>
      </c>
      <c r="S1351" s="148">
        <v>0.12</v>
      </c>
      <c r="T1351" s="148">
        <v>-18.346</v>
      </c>
      <c r="U1351" s="148">
        <v>0</v>
      </c>
      <c r="V1351" s="148">
        <v>4.0399999999999998E-2</v>
      </c>
      <c r="W1351" s="148">
        <v>92.066999999999993</v>
      </c>
      <c r="X1351" s="148">
        <v>4</v>
      </c>
      <c r="Y1351" s="148">
        <v>0.501</v>
      </c>
    </row>
    <row r="1352" spans="11:25" x14ac:dyDescent="0.25">
      <c r="K1352" s="145" t="s">
        <v>1654</v>
      </c>
      <c r="L1352" s="145">
        <v>59</v>
      </c>
      <c r="M1352" s="145">
        <v>209653</v>
      </c>
      <c r="N1352" s="148">
        <v>0.50700000000000001</v>
      </c>
      <c r="O1352" s="148">
        <v>0.48899999999999999</v>
      </c>
      <c r="P1352" s="148">
        <v>0.69699999999999995</v>
      </c>
      <c r="Q1352" s="148">
        <v>1.6300000000000001E-6</v>
      </c>
      <c r="R1352" s="148">
        <v>0</v>
      </c>
      <c r="S1352" s="148">
        <v>0.23499999999999999</v>
      </c>
      <c r="T1352" s="148">
        <v>-6.7249999999999996</v>
      </c>
      <c r="U1352" s="148">
        <v>0</v>
      </c>
      <c r="V1352" s="148">
        <v>3.5799999999999998E-2</v>
      </c>
      <c r="W1352" s="148">
        <v>177.69</v>
      </c>
      <c r="X1352" s="148">
        <v>4</v>
      </c>
      <c r="Y1352" s="148">
        <v>0.53200000000000003</v>
      </c>
    </row>
    <row r="1353" spans="11:25" x14ac:dyDescent="0.25">
      <c r="K1353" s="145" t="s">
        <v>1655</v>
      </c>
      <c r="L1353" s="145">
        <v>43</v>
      </c>
      <c r="M1353" s="145">
        <v>312120</v>
      </c>
      <c r="N1353" s="148">
        <v>0.46</v>
      </c>
      <c r="O1353" s="148">
        <v>0.76300000000000001</v>
      </c>
      <c r="P1353" s="148">
        <v>0.60199999999999998</v>
      </c>
      <c r="Q1353" s="148">
        <v>2.4099999999999998E-6</v>
      </c>
      <c r="R1353" s="148">
        <v>9</v>
      </c>
      <c r="S1353" s="148">
        <v>0.111999999999999</v>
      </c>
      <c r="T1353" s="148">
        <v>-6.2629999999999999</v>
      </c>
      <c r="U1353" s="148">
        <v>1</v>
      </c>
      <c r="V1353" s="148">
        <v>3.1E-2</v>
      </c>
      <c r="W1353" s="148">
        <v>127.477</v>
      </c>
      <c r="X1353" s="148">
        <v>4</v>
      </c>
      <c r="Y1353" s="148">
        <v>0.66799999999999904</v>
      </c>
    </row>
    <row r="1354" spans="11:25" x14ac:dyDescent="0.25">
      <c r="K1354" s="145" t="s">
        <v>1656</v>
      </c>
      <c r="L1354" s="145">
        <v>34</v>
      </c>
      <c r="M1354" s="145">
        <v>196933</v>
      </c>
      <c r="N1354" s="148">
        <v>0.85499999999999998</v>
      </c>
      <c r="O1354" s="148">
        <v>0.48499999999999999</v>
      </c>
      <c r="P1354" s="148">
        <v>0.65099999999999902</v>
      </c>
      <c r="Q1354" s="148">
        <v>1.52E-2</v>
      </c>
      <c r="R1354" s="148">
        <v>5</v>
      </c>
      <c r="S1354" s="148">
        <v>9.5799999999999996E-2</v>
      </c>
      <c r="T1354" s="148">
        <v>-9.7119999999999997</v>
      </c>
      <c r="U1354" s="148">
        <v>1</v>
      </c>
      <c r="V1354" s="148">
        <v>0.107</v>
      </c>
      <c r="W1354" s="148">
        <v>172.23</v>
      </c>
      <c r="X1354" s="148">
        <v>4</v>
      </c>
      <c r="Y1354" s="148">
        <v>0.58799999999999997</v>
      </c>
    </row>
    <row r="1355" spans="11:25" x14ac:dyDescent="0.25">
      <c r="K1355" s="145" t="s">
        <v>1657</v>
      </c>
      <c r="L1355" s="145">
        <v>60</v>
      </c>
      <c r="M1355" s="145">
        <v>207146</v>
      </c>
      <c r="N1355" s="148">
        <v>0.59399999999999997</v>
      </c>
      <c r="O1355" s="148">
        <v>0.72299999999999998</v>
      </c>
      <c r="P1355" s="148">
        <v>0.66400000000000003</v>
      </c>
      <c r="Q1355" s="148">
        <v>1.35E-6</v>
      </c>
      <c r="R1355" s="148">
        <v>7</v>
      </c>
      <c r="S1355" s="148">
        <v>0.31</v>
      </c>
      <c r="T1355" s="148">
        <v>-4.7699999999999996</v>
      </c>
      <c r="U1355" s="148">
        <v>1</v>
      </c>
      <c r="V1355" s="148">
        <v>3.4000000000000002E-2</v>
      </c>
      <c r="W1355" s="148">
        <v>94.962000000000003</v>
      </c>
      <c r="X1355" s="148">
        <v>4</v>
      </c>
      <c r="Y1355" s="148">
        <v>0.48299999999999998</v>
      </c>
    </row>
    <row r="1356" spans="11:25" x14ac:dyDescent="0.25">
      <c r="K1356" s="145" t="s">
        <v>1658</v>
      </c>
      <c r="L1356" s="145">
        <v>6</v>
      </c>
      <c r="M1356" s="145">
        <v>187653</v>
      </c>
      <c r="N1356" s="148">
        <v>0.84299999999999997</v>
      </c>
      <c r="O1356" s="148">
        <v>0.48699999999999999</v>
      </c>
      <c r="P1356" s="148">
        <v>0.40799999999999997</v>
      </c>
      <c r="Q1356" s="148">
        <v>0</v>
      </c>
      <c r="R1356" s="148">
        <v>8</v>
      </c>
      <c r="S1356" s="148">
        <v>0.105</v>
      </c>
      <c r="T1356" s="148">
        <v>-9.6549999999999994</v>
      </c>
      <c r="U1356" s="148">
        <v>1</v>
      </c>
      <c r="V1356" s="148">
        <v>4.36E-2</v>
      </c>
      <c r="W1356" s="148">
        <v>78.825999999999993</v>
      </c>
      <c r="X1356" s="148">
        <v>4</v>
      </c>
      <c r="Y1356" s="148">
        <v>0.35099999999999998</v>
      </c>
    </row>
    <row r="1357" spans="11:25" x14ac:dyDescent="0.25">
      <c r="K1357" s="145" t="s">
        <v>1659</v>
      </c>
      <c r="L1357" s="145">
        <v>53</v>
      </c>
      <c r="M1357" s="145">
        <v>226080</v>
      </c>
      <c r="N1357" s="148">
        <v>0.94</v>
      </c>
      <c r="O1357" s="148">
        <v>0.36099999999999999</v>
      </c>
      <c r="P1357" s="148">
        <v>0.33</v>
      </c>
      <c r="Q1357" s="148">
        <v>2.4199999999999998E-3</v>
      </c>
      <c r="R1357" s="148">
        <v>7</v>
      </c>
      <c r="S1357" s="148">
        <v>0.185</v>
      </c>
      <c r="T1357" s="148">
        <v>-4.6020000000000003</v>
      </c>
      <c r="U1357" s="148">
        <v>1</v>
      </c>
      <c r="V1357" s="148">
        <v>3.44E-2</v>
      </c>
      <c r="W1357" s="148">
        <v>80.116</v>
      </c>
      <c r="X1357" s="148">
        <v>4</v>
      </c>
      <c r="Y1357" s="148">
        <v>0.46700000000000003</v>
      </c>
    </row>
    <row r="1358" spans="11:25" x14ac:dyDescent="0.25">
      <c r="K1358" s="145" t="s">
        <v>1660</v>
      </c>
      <c r="L1358" s="145">
        <v>20</v>
      </c>
      <c r="M1358" s="145">
        <v>121306</v>
      </c>
      <c r="N1358" s="148">
        <v>0.7</v>
      </c>
      <c r="O1358" s="148">
        <v>0.44900000000000001</v>
      </c>
      <c r="P1358" s="148">
        <v>0.379</v>
      </c>
      <c r="Q1358" s="148">
        <v>2.7099999999999997E-4</v>
      </c>
      <c r="R1358" s="148">
        <v>10</v>
      </c>
      <c r="S1358" s="148">
        <v>0.11699999999999899</v>
      </c>
      <c r="T1358" s="148">
        <v>-8.6229999999999993</v>
      </c>
      <c r="U1358" s="148">
        <v>1</v>
      </c>
      <c r="V1358" s="148">
        <v>3.8699999999999998E-2</v>
      </c>
      <c r="W1358" s="148">
        <v>86.593999999999994</v>
      </c>
      <c r="X1358" s="148">
        <v>5</v>
      </c>
      <c r="Y1358" s="148">
        <v>0.45500000000000002</v>
      </c>
    </row>
    <row r="1359" spans="11:25" x14ac:dyDescent="0.25">
      <c r="K1359" s="145" t="s">
        <v>1661</v>
      </c>
      <c r="L1359" s="145">
        <v>19</v>
      </c>
      <c r="M1359" s="145">
        <v>342080</v>
      </c>
      <c r="N1359" s="148">
        <v>5.5E-2</v>
      </c>
      <c r="O1359" s="148">
        <v>0.70799999999999996</v>
      </c>
      <c r="P1359" s="148">
        <v>0.91700000000000004</v>
      </c>
      <c r="Q1359" s="148">
        <v>0</v>
      </c>
      <c r="R1359" s="148">
        <v>7</v>
      </c>
      <c r="S1359" s="148">
        <v>3.0499999999999999E-2</v>
      </c>
      <c r="T1359" s="148">
        <v>-3.9129999999999998</v>
      </c>
      <c r="U1359" s="148">
        <v>1</v>
      </c>
      <c r="V1359" s="148">
        <v>9.5100000000000004E-2</v>
      </c>
      <c r="W1359" s="148">
        <v>94.92</v>
      </c>
      <c r="X1359" s="148">
        <v>4</v>
      </c>
      <c r="Y1359" s="148">
        <v>0.79400000000000004</v>
      </c>
    </row>
    <row r="1360" spans="11:25" x14ac:dyDescent="0.25">
      <c r="K1360" s="145" t="s">
        <v>1662</v>
      </c>
      <c r="L1360" s="145">
        <v>47</v>
      </c>
      <c r="M1360" s="145">
        <v>181866</v>
      </c>
      <c r="N1360" s="148">
        <v>0.27899999999999903</v>
      </c>
      <c r="O1360" s="148">
        <v>0.36199999999999999</v>
      </c>
      <c r="P1360" s="148">
        <v>0.64599999999999902</v>
      </c>
      <c r="Q1360" s="148">
        <v>4.0799999999999901E-5</v>
      </c>
      <c r="R1360" s="148">
        <v>5</v>
      </c>
      <c r="S1360" s="148">
        <v>9.98E-2</v>
      </c>
      <c r="T1360" s="148">
        <v>-7.4239999999999897</v>
      </c>
      <c r="U1360" s="148">
        <v>1</v>
      </c>
      <c r="V1360" s="148">
        <v>3.7100000000000001E-2</v>
      </c>
      <c r="W1360" s="148">
        <v>82.528999999999996</v>
      </c>
      <c r="X1360" s="148">
        <v>4</v>
      </c>
      <c r="Y1360" s="148">
        <v>0.27100000000000002</v>
      </c>
    </row>
    <row r="1361" spans="11:25" x14ac:dyDescent="0.25">
      <c r="K1361" s="145" t="s">
        <v>1663</v>
      </c>
      <c r="L1361" s="145">
        <v>68</v>
      </c>
      <c r="M1361" s="145">
        <v>433520</v>
      </c>
      <c r="N1361" s="148">
        <v>0.73899999999999999</v>
      </c>
      <c r="O1361" s="148">
        <v>0.32899999999999902</v>
      </c>
      <c r="P1361" s="148">
        <v>0.30599999999999999</v>
      </c>
      <c r="Q1361" s="148">
        <v>1.0100000000000001E-6</v>
      </c>
      <c r="R1361" s="148">
        <v>2</v>
      </c>
      <c r="S1361" s="148">
        <v>6.7900000000000002E-2</v>
      </c>
      <c r="T1361" s="148">
        <v>-10.25</v>
      </c>
      <c r="U1361" s="148">
        <v>0</v>
      </c>
      <c r="V1361" s="148">
        <v>3.27E-2</v>
      </c>
      <c r="W1361" s="148">
        <v>170.16900000000001</v>
      </c>
      <c r="X1361" s="148">
        <v>4</v>
      </c>
      <c r="Y1361" s="148">
        <v>0.188999999999999</v>
      </c>
    </row>
    <row r="1362" spans="11:25" x14ac:dyDescent="0.25">
      <c r="K1362" s="145" t="s">
        <v>1664</v>
      </c>
      <c r="L1362" s="145">
        <v>6</v>
      </c>
      <c r="M1362" s="145">
        <v>158533</v>
      </c>
      <c r="N1362" s="148">
        <v>0.72099999999999997</v>
      </c>
      <c r="O1362" s="148">
        <v>0.71099999999999997</v>
      </c>
      <c r="P1362" s="148">
        <v>0.39799999999999902</v>
      </c>
      <c r="Q1362" s="148">
        <v>2.8600000000000001E-6</v>
      </c>
      <c r="R1362" s="148">
        <v>2</v>
      </c>
      <c r="S1362" s="148">
        <v>0.33600000000000002</v>
      </c>
      <c r="T1362" s="148">
        <v>-7.85</v>
      </c>
      <c r="U1362" s="148">
        <v>1</v>
      </c>
      <c r="V1362" s="148">
        <v>3.3000000000000002E-2</v>
      </c>
      <c r="W1362" s="148">
        <v>100.30200000000001</v>
      </c>
      <c r="X1362" s="148">
        <v>4</v>
      </c>
      <c r="Y1362" s="148">
        <v>0.623</v>
      </c>
    </row>
    <row r="1363" spans="11:25" x14ac:dyDescent="0.25">
      <c r="K1363" s="145" t="s">
        <v>1665</v>
      </c>
      <c r="L1363" s="145">
        <v>68</v>
      </c>
      <c r="M1363" s="145">
        <v>207586</v>
      </c>
      <c r="N1363" s="148">
        <v>0.55399999999999905</v>
      </c>
      <c r="O1363" s="148">
        <v>0.57199999999999995</v>
      </c>
      <c r="P1363" s="148">
        <v>0.433</v>
      </c>
      <c r="Q1363" s="148">
        <v>7.3700000000000002E-5</v>
      </c>
      <c r="R1363" s="148">
        <v>5</v>
      </c>
      <c r="S1363" s="148">
        <v>0.108</v>
      </c>
      <c r="T1363" s="148">
        <v>-8.0860000000000003</v>
      </c>
      <c r="U1363" s="148">
        <v>1</v>
      </c>
      <c r="V1363" s="148">
        <v>2.9399999999999999E-2</v>
      </c>
      <c r="W1363" s="148">
        <v>145.375</v>
      </c>
      <c r="X1363" s="148">
        <v>4</v>
      </c>
      <c r="Y1363" s="148">
        <v>0.504</v>
      </c>
    </row>
    <row r="1364" spans="11:25" x14ac:dyDescent="0.25">
      <c r="K1364" s="145" t="s">
        <v>1666</v>
      </c>
      <c r="L1364" s="145">
        <v>35</v>
      </c>
      <c r="M1364" s="145">
        <v>180207</v>
      </c>
      <c r="N1364" s="148">
        <v>0.22</v>
      </c>
      <c r="O1364" s="148">
        <v>0.77599999999999902</v>
      </c>
      <c r="P1364" s="148">
        <v>0.29599999999999999</v>
      </c>
      <c r="Q1364" s="148">
        <v>0</v>
      </c>
      <c r="R1364" s="148">
        <v>0</v>
      </c>
      <c r="S1364" s="148">
        <v>8.6999999999999994E-2</v>
      </c>
      <c r="T1364" s="148">
        <v>-18.155999999999999</v>
      </c>
      <c r="U1364" s="148">
        <v>1</v>
      </c>
      <c r="V1364" s="148">
        <v>3.8600000000000002E-2</v>
      </c>
      <c r="W1364" s="148">
        <v>124.721</v>
      </c>
      <c r="X1364" s="148">
        <v>4</v>
      </c>
      <c r="Y1364" s="148">
        <v>0.96099999999999997</v>
      </c>
    </row>
    <row r="1365" spans="11:25" x14ac:dyDescent="0.25">
      <c r="K1365" s="145" t="s">
        <v>1667</v>
      </c>
      <c r="L1365" s="145">
        <v>57</v>
      </c>
      <c r="M1365" s="145">
        <v>211666</v>
      </c>
      <c r="N1365" s="148">
        <v>0.17499999999999999</v>
      </c>
      <c r="O1365" s="148">
        <v>0.26899999999999902</v>
      </c>
      <c r="P1365" s="148">
        <v>0.52200000000000002</v>
      </c>
      <c r="Q1365" s="148">
        <v>0</v>
      </c>
      <c r="R1365" s="148">
        <v>7</v>
      </c>
      <c r="S1365" s="148">
        <v>0.96099999999999997</v>
      </c>
      <c r="T1365" s="148">
        <v>-10.01</v>
      </c>
      <c r="U1365" s="148">
        <v>1</v>
      </c>
      <c r="V1365" s="148">
        <v>4.1799999999999997E-2</v>
      </c>
      <c r="W1365" s="148">
        <v>71.179000000000002</v>
      </c>
      <c r="X1365" s="148">
        <v>4</v>
      </c>
      <c r="Y1365" s="148">
        <v>0.152</v>
      </c>
    </row>
    <row r="1366" spans="11:25" x14ac:dyDescent="0.25">
      <c r="K1366" s="145" t="s">
        <v>1668</v>
      </c>
      <c r="L1366" s="145">
        <v>53</v>
      </c>
      <c r="M1366" s="145">
        <v>131160</v>
      </c>
      <c r="N1366" s="148">
        <v>0.90500000000000003</v>
      </c>
      <c r="O1366" s="148">
        <v>0.504</v>
      </c>
      <c r="P1366" s="148">
        <v>0.315</v>
      </c>
      <c r="Q1366" s="148">
        <v>0</v>
      </c>
      <c r="R1366" s="148">
        <v>4</v>
      </c>
      <c r="S1366" s="148">
        <v>0.22899999999999901</v>
      </c>
      <c r="T1366" s="148">
        <v>-9.9969999999999999</v>
      </c>
      <c r="U1366" s="148">
        <v>1</v>
      </c>
      <c r="V1366" s="148">
        <v>3.5400000000000001E-2</v>
      </c>
      <c r="W1366" s="148">
        <v>102.51600000000001</v>
      </c>
      <c r="X1366" s="148">
        <v>4</v>
      </c>
      <c r="Y1366" s="148">
        <v>0.66500000000000004</v>
      </c>
    </row>
    <row r="1367" spans="11:25" x14ac:dyDescent="0.25">
      <c r="K1367" s="145" t="s">
        <v>1669</v>
      </c>
      <c r="L1367" s="145">
        <v>45</v>
      </c>
      <c r="M1367" s="145">
        <v>175093</v>
      </c>
      <c r="N1367" s="148">
        <v>0.98899999999999999</v>
      </c>
      <c r="O1367" s="148">
        <v>0.26100000000000001</v>
      </c>
      <c r="P1367" s="148">
        <v>0.30599999999999999</v>
      </c>
      <c r="Q1367" s="148">
        <v>0.82499999999999996</v>
      </c>
      <c r="R1367" s="148">
        <v>7</v>
      </c>
      <c r="S1367" s="148">
        <v>8.1600000000000006E-2</v>
      </c>
      <c r="T1367" s="148">
        <v>-9.9160000000000004</v>
      </c>
      <c r="U1367" s="148">
        <v>1</v>
      </c>
      <c r="V1367" s="148">
        <v>3.9300000000000002E-2</v>
      </c>
      <c r="W1367" s="148">
        <v>79.498000000000005</v>
      </c>
      <c r="X1367" s="148">
        <v>1</v>
      </c>
      <c r="Y1367" s="148">
        <v>0.51100000000000001</v>
      </c>
    </row>
    <row r="1368" spans="11:25" x14ac:dyDescent="0.25">
      <c r="K1368" s="145" t="s">
        <v>1670</v>
      </c>
      <c r="L1368" s="145">
        <v>6</v>
      </c>
      <c r="M1368" s="145">
        <v>196560</v>
      </c>
      <c r="N1368" s="148">
        <v>0.90599999999999903</v>
      </c>
      <c r="O1368" s="148">
        <v>0.42</v>
      </c>
      <c r="P1368" s="148">
        <v>0.19</v>
      </c>
      <c r="Q1368" s="148">
        <v>5.0200000000000002E-6</v>
      </c>
      <c r="R1368" s="148">
        <v>9</v>
      </c>
      <c r="S1368" s="148">
        <v>0.17799999999999999</v>
      </c>
      <c r="T1368" s="148">
        <v>-15.055999999999999</v>
      </c>
      <c r="U1368" s="148">
        <v>1</v>
      </c>
      <c r="V1368" s="148">
        <v>4.4999999999999998E-2</v>
      </c>
      <c r="W1368" s="148">
        <v>131.547</v>
      </c>
      <c r="X1368" s="148">
        <v>3</v>
      </c>
      <c r="Y1368" s="148">
        <v>0.29299999999999998</v>
      </c>
    </row>
    <row r="1369" spans="11:25" x14ac:dyDescent="0.25">
      <c r="K1369" s="145" t="s">
        <v>688</v>
      </c>
      <c r="L1369" s="145">
        <v>58</v>
      </c>
      <c r="M1369" s="145">
        <v>328320</v>
      </c>
      <c r="N1369" s="148">
        <v>0.376</v>
      </c>
      <c r="O1369" s="148">
        <v>0.52800000000000002</v>
      </c>
      <c r="P1369" s="148">
        <v>0.38299999999999901</v>
      </c>
      <c r="Q1369" s="148">
        <v>0</v>
      </c>
      <c r="R1369" s="148">
        <v>2</v>
      </c>
      <c r="S1369" s="148">
        <v>0.11</v>
      </c>
      <c r="T1369" s="148">
        <v>-11.17</v>
      </c>
      <c r="U1369" s="148">
        <v>1</v>
      </c>
      <c r="V1369" s="148">
        <v>2.58E-2</v>
      </c>
      <c r="W1369" s="148">
        <v>89.088999999999999</v>
      </c>
      <c r="X1369" s="148">
        <v>4</v>
      </c>
      <c r="Y1369" s="148">
        <v>0.46</v>
      </c>
    </row>
    <row r="1370" spans="11:25" x14ac:dyDescent="0.25">
      <c r="K1370" s="145" t="s">
        <v>1671</v>
      </c>
      <c r="L1370" s="145">
        <v>63</v>
      </c>
      <c r="M1370" s="145">
        <v>159172</v>
      </c>
      <c r="N1370" s="148">
        <v>0.93700000000000006</v>
      </c>
      <c r="O1370" s="148">
        <v>0.58499999999999996</v>
      </c>
      <c r="P1370" s="148">
        <v>0.13200000000000001</v>
      </c>
      <c r="Q1370" s="148">
        <v>0</v>
      </c>
      <c r="R1370" s="148">
        <v>9</v>
      </c>
      <c r="S1370" s="148">
        <v>0.106</v>
      </c>
      <c r="T1370" s="148">
        <v>-12.731</v>
      </c>
      <c r="U1370" s="148">
        <v>1</v>
      </c>
      <c r="V1370" s="148">
        <v>7.51E-2</v>
      </c>
      <c r="W1370" s="148">
        <v>151.96799999999999</v>
      </c>
      <c r="X1370" s="148">
        <v>4</v>
      </c>
      <c r="Y1370" s="148">
        <v>0.45399999999999902</v>
      </c>
    </row>
    <row r="1371" spans="11:25" x14ac:dyDescent="0.25">
      <c r="K1371" s="145" t="s">
        <v>1672</v>
      </c>
      <c r="L1371" s="145">
        <v>56</v>
      </c>
      <c r="M1371" s="145">
        <v>174373</v>
      </c>
      <c r="N1371" s="148">
        <v>0.80799999999999905</v>
      </c>
      <c r="O1371" s="148">
        <v>0.52900000000000003</v>
      </c>
      <c r="P1371" s="148">
        <v>9.64E-2</v>
      </c>
      <c r="Q1371" s="148">
        <v>6.2799999999999995E-2</v>
      </c>
      <c r="R1371" s="148">
        <v>0</v>
      </c>
      <c r="S1371" s="148">
        <v>0.70899999999999996</v>
      </c>
      <c r="T1371" s="148">
        <v>-22.052</v>
      </c>
      <c r="U1371" s="148">
        <v>1</v>
      </c>
      <c r="V1371" s="148">
        <v>4.5900000000000003E-2</v>
      </c>
      <c r="W1371" s="148">
        <v>151.286</v>
      </c>
      <c r="X1371" s="148">
        <v>4</v>
      </c>
      <c r="Y1371" s="148">
        <v>0.14199999999999999</v>
      </c>
    </row>
    <row r="1372" spans="11:25" x14ac:dyDescent="0.25">
      <c r="K1372" s="145" t="s">
        <v>1673</v>
      </c>
      <c r="L1372" s="145">
        <v>72</v>
      </c>
      <c r="M1372" s="145">
        <v>198777</v>
      </c>
      <c r="N1372" s="148">
        <v>0.73199999999999998</v>
      </c>
      <c r="O1372" s="148">
        <v>0.54899999999999904</v>
      </c>
      <c r="P1372" s="148">
        <v>0.44900000000000001</v>
      </c>
      <c r="Q1372" s="148">
        <v>0</v>
      </c>
      <c r="R1372" s="148">
        <v>4</v>
      </c>
      <c r="S1372" s="148">
        <v>0.11699999999999899</v>
      </c>
      <c r="T1372" s="148">
        <v>-10.478999999999999</v>
      </c>
      <c r="U1372" s="148">
        <v>1</v>
      </c>
      <c r="V1372" s="148">
        <v>4.5499999999999999E-2</v>
      </c>
      <c r="W1372" s="148">
        <v>76.028000000000006</v>
      </c>
      <c r="X1372" s="148">
        <v>5</v>
      </c>
      <c r="Y1372" s="148">
        <v>0.50600000000000001</v>
      </c>
    </row>
    <row r="1373" spans="11:25" x14ac:dyDescent="0.25">
      <c r="K1373" s="145" t="s">
        <v>1674</v>
      </c>
      <c r="L1373" s="145">
        <v>71</v>
      </c>
      <c r="M1373" s="145">
        <v>303433</v>
      </c>
      <c r="N1373" s="148">
        <v>0.40699999999999997</v>
      </c>
      <c r="O1373" s="148">
        <v>0.76400000000000001</v>
      </c>
      <c r="P1373" s="148">
        <v>0.57499999999999996</v>
      </c>
      <c r="Q1373" s="148">
        <v>0</v>
      </c>
      <c r="R1373" s="148">
        <v>9</v>
      </c>
      <c r="S1373" s="148">
        <v>0.747</v>
      </c>
      <c r="T1373" s="148">
        <v>-6.7279999999999998</v>
      </c>
      <c r="U1373" s="148">
        <v>1</v>
      </c>
      <c r="V1373" s="148">
        <v>9.6600000000000005E-2</v>
      </c>
      <c r="W1373" s="148">
        <v>101.759</v>
      </c>
      <c r="X1373" s="148">
        <v>4</v>
      </c>
      <c r="Y1373" s="148">
        <v>0.502</v>
      </c>
    </row>
    <row r="1374" spans="11:25" x14ac:dyDescent="0.25">
      <c r="K1374" s="145" t="s">
        <v>1675</v>
      </c>
      <c r="L1374" s="145">
        <v>78</v>
      </c>
      <c r="M1374" s="145">
        <v>201933</v>
      </c>
      <c r="N1374" s="148">
        <v>0.90500000000000003</v>
      </c>
      <c r="O1374" s="148">
        <v>0.26600000000000001</v>
      </c>
      <c r="P1374" s="148">
        <v>5.96E-2</v>
      </c>
      <c r="Q1374" s="148">
        <v>7.0699999999999997E-5</v>
      </c>
      <c r="R1374" s="148">
        <v>0</v>
      </c>
      <c r="S1374" s="148">
        <v>0.13200000000000001</v>
      </c>
      <c r="T1374" s="148">
        <v>-18.515000000000001</v>
      </c>
      <c r="U1374" s="148">
        <v>1</v>
      </c>
      <c r="V1374" s="148">
        <v>3.6299999999999999E-2</v>
      </c>
      <c r="W1374" s="148">
        <v>181.74</v>
      </c>
      <c r="X1374" s="148">
        <v>3</v>
      </c>
      <c r="Y1374" s="148">
        <v>0.14299999999999999</v>
      </c>
    </row>
    <row r="1375" spans="11:25" x14ac:dyDescent="0.25">
      <c r="K1375" s="145" t="s">
        <v>1456</v>
      </c>
      <c r="L1375" s="145">
        <v>66</v>
      </c>
      <c r="M1375" s="145">
        <v>165309</v>
      </c>
      <c r="N1375" s="148">
        <v>0.98199999999999998</v>
      </c>
      <c r="O1375" s="148">
        <v>0.308</v>
      </c>
      <c r="P1375" s="148">
        <v>2.0400000000000001E-2</v>
      </c>
      <c r="Q1375" s="148">
        <v>4.4799999999999999E-4</v>
      </c>
      <c r="R1375" s="148">
        <v>5</v>
      </c>
      <c r="S1375" s="148">
        <v>0.107</v>
      </c>
      <c r="T1375" s="148">
        <v>-18.123000000000001</v>
      </c>
      <c r="U1375" s="148">
        <v>0</v>
      </c>
      <c r="V1375" s="148">
        <v>3.7699999999999997E-2</v>
      </c>
      <c r="W1375" s="148">
        <v>147.369</v>
      </c>
      <c r="X1375" s="148">
        <v>3</v>
      </c>
      <c r="Y1375" s="148">
        <v>0.128</v>
      </c>
    </row>
    <row r="1376" spans="11:25" x14ac:dyDescent="0.25">
      <c r="K1376" s="145" t="s">
        <v>1676</v>
      </c>
      <c r="L1376" s="145">
        <v>67</v>
      </c>
      <c r="M1376" s="145">
        <v>223893</v>
      </c>
      <c r="N1376" s="148">
        <v>0.75800000000000001</v>
      </c>
      <c r="O1376" s="148">
        <v>0.32500000000000001</v>
      </c>
      <c r="P1376" s="148">
        <v>0.20100000000000001</v>
      </c>
      <c r="Q1376" s="148">
        <v>0</v>
      </c>
      <c r="R1376" s="148">
        <v>6</v>
      </c>
      <c r="S1376" s="148">
        <v>9.7699999999999995E-2</v>
      </c>
      <c r="T1376" s="148">
        <v>-11.595000000000001</v>
      </c>
      <c r="U1376" s="148">
        <v>0</v>
      </c>
      <c r="V1376" s="148">
        <v>2.8199999999999999E-2</v>
      </c>
      <c r="W1376" s="148">
        <v>81.869</v>
      </c>
      <c r="X1376" s="148">
        <v>4</v>
      </c>
      <c r="Y1376" s="148">
        <v>0.17199999999999999</v>
      </c>
    </row>
    <row r="1377" spans="11:25" x14ac:dyDescent="0.25">
      <c r="K1377" s="145" t="s">
        <v>1677</v>
      </c>
      <c r="L1377" s="145">
        <v>68</v>
      </c>
      <c r="M1377" s="145">
        <v>231013</v>
      </c>
      <c r="N1377" s="148">
        <v>0.63600000000000001</v>
      </c>
      <c r="O1377" s="148">
        <v>0.62</v>
      </c>
      <c r="P1377" s="148">
        <v>0.40299999999999903</v>
      </c>
      <c r="Q1377" s="148">
        <v>0</v>
      </c>
      <c r="R1377" s="148">
        <v>1</v>
      </c>
      <c r="S1377" s="148">
        <v>0.128</v>
      </c>
      <c r="T1377" s="148">
        <v>-6.9979999999999896</v>
      </c>
      <c r="U1377" s="148">
        <v>0</v>
      </c>
      <c r="V1377" s="148">
        <v>3.9300000000000002E-2</v>
      </c>
      <c r="W1377" s="148">
        <v>135.84</v>
      </c>
      <c r="X1377" s="148">
        <v>4</v>
      </c>
      <c r="Y1377" s="148">
        <v>0.52800000000000002</v>
      </c>
    </row>
    <row r="1378" spans="11:25" x14ac:dyDescent="0.25">
      <c r="K1378" s="145" t="s">
        <v>1678</v>
      </c>
      <c r="L1378" s="145">
        <v>67</v>
      </c>
      <c r="M1378" s="145">
        <v>235466</v>
      </c>
      <c r="N1378" s="148">
        <v>0.52300000000000002</v>
      </c>
      <c r="O1378" s="148">
        <v>0.70599999999999996</v>
      </c>
      <c r="P1378" s="148">
        <v>0.32799999999999901</v>
      </c>
      <c r="Q1378" s="148">
        <v>0</v>
      </c>
      <c r="R1378" s="148">
        <v>0</v>
      </c>
      <c r="S1378" s="148">
        <v>0.223</v>
      </c>
      <c r="T1378" s="148">
        <v>-10.157999999999999</v>
      </c>
      <c r="U1378" s="148">
        <v>1</v>
      </c>
      <c r="V1378" s="148">
        <v>3.2599999999999997E-2</v>
      </c>
      <c r="W1378" s="148">
        <v>85.988</v>
      </c>
      <c r="X1378" s="148">
        <v>4</v>
      </c>
      <c r="Y1378" s="148">
        <v>0.59299999999999997</v>
      </c>
    </row>
    <row r="1379" spans="11:25" x14ac:dyDescent="0.25">
      <c r="K1379" s="145" t="s">
        <v>1679</v>
      </c>
      <c r="L1379" s="145">
        <v>77</v>
      </c>
      <c r="M1379" s="145">
        <v>263573</v>
      </c>
      <c r="N1379" s="148">
        <v>0.77099999999999902</v>
      </c>
      <c r="O1379" s="148">
        <v>0.315</v>
      </c>
      <c r="P1379" s="148">
        <v>0.29599999999999999</v>
      </c>
      <c r="Q1379" s="148">
        <v>0</v>
      </c>
      <c r="R1379" s="148">
        <v>5</v>
      </c>
      <c r="S1379" s="148">
        <v>0.70199999999999996</v>
      </c>
      <c r="T1379" s="148">
        <v>-13.262</v>
      </c>
      <c r="U1379" s="148">
        <v>1</v>
      </c>
      <c r="V1379" s="148">
        <v>3.1699999999999999E-2</v>
      </c>
      <c r="W1379" s="148">
        <v>172.63800000000001</v>
      </c>
      <c r="X1379" s="148">
        <v>4</v>
      </c>
      <c r="Y1379" s="148">
        <v>0.436</v>
      </c>
    </row>
    <row r="1380" spans="11:25" x14ac:dyDescent="0.25">
      <c r="K1380" s="145" t="s">
        <v>1680</v>
      </c>
      <c r="L1380" s="145">
        <v>64</v>
      </c>
      <c r="M1380" s="145">
        <v>162185</v>
      </c>
      <c r="N1380" s="148">
        <v>0.85699999999999998</v>
      </c>
      <c r="O1380" s="148">
        <v>0.52500000000000002</v>
      </c>
      <c r="P1380" s="148">
        <v>0.27800000000000002</v>
      </c>
      <c r="Q1380" s="148">
        <v>0</v>
      </c>
      <c r="R1380" s="148">
        <v>2</v>
      </c>
      <c r="S1380" s="148">
        <v>0.104</v>
      </c>
      <c r="T1380" s="148">
        <v>-10.669</v>
      </c>
      <c r="U1380" s="148">
        <v>1</v>
      </c>
      <c r="V1380" s="148">
        <v>3.2099999999999997E-2</v>
      </c>
      <c r="W1380" s="148">
        <v>72.951999999999998</v>
      </c>
      <c r="X1380" s="148">
        <v>4</v>
      </c>
      <c r="Y1380" s="148">
        <v>0.33</v>
      </c>
    </row>
    <row r="1381" spans="11:25" x14ac:dyDescent="0.25">
      <c r="K1381" s="145" t="s">
        <v>1681</v>
      </c>
      <c r="L1381" s="145">
        <v>73</v>
      </c>
      <c r="M1381" s="145">
        <v>219760</v>
      </c>
      <c r="N1381" s="148">
        <v>0.873</v>
      </c>
      <c r="O1381" s="148">
        <v>0.63700000000000001</v>
      </c>
      <c r="P1381" s="148">
        <v>0.26300000000000001</v>
      </c>
      <c r="Q1381" s="148">
        <v>0</v>
      </c>
      <c r="R1381" s="148">
        <v>5</v>
      </c>
      <c r="S1381" s="148">
        <v>0.16399999999999901</v>
      </c>
      <c r="T1381" s="148">
        <v>-9.0939999999999994</v>
      </c>
      <c r="U1381" s="148">
        <v>0</v>
      </c>
      <c r="V1381" s="148">
        <v>3.9899999999999998E-2</v>
      </c>
      <c r="W1381" s="148">
        <v>97.422999999999902</v>
      </c>
      <c r="X1381" s="148">
        <v>4</v>
      </c>
      <c r="Y1381" s="148">
        <v>0.48699999999999999</v>
      </c>
    </row>
    <row r="1382" spans="11:25" x14ac:dyDescent="0.25">
      <c r="K1382" s="145" t="s">
        <v>1682</v>
      </c>
      <c r="L1382" s="145">
        <v>26</v>
      </c>
      <c r="M1382" s="145">
        <v>247816</v>
      </c>
      <c r="N1382" s="148">
        <v>0.83699999999999997</v>
      </c>
      <c r="O1382" s="148">
        <v>0.53400000000000003</v>
      </c>
      <c r="P1382" s="148">
        <v>0.33200000000000002</v>
      </c>
      <c r="Q1382" s="148">
        <v>0</v>
      </c>
      <c r="R1382" s="148">
        <v>11</v>
      </c>
      <c r="S1382" s="148">
        <v>9.9699999999999997E-2</v>
      </c>
      <c r="T1382" s="148">
        <v>-7.44</v>
      </c>
      <c r="U1382" s="148">
        <v>1</v>
      </c>
      <c r="V1382" s="148">
        <v>3.7400000000000003E-2</v>
      </c>
      <c r="W1382" s="148">
        <v>110.771</v>
      </c>
      <c r="X1382" s="148">
        <v>4</v>
      </c>
      <c r="Y1382" s="148">
        <v>0.50900000000000001</v>
      </c>
    </row>
    <row r="1383" spans="11:25" x14ac:dyDescent="0.25">
      <c r="K1383" s="145" t="s">
        <v>1683</v>
      </c>
      <c r="L1383" s="145">
        <v>69</v>
      </c>
      <c r="M1383" s="145">
        <v>272966</v>
      </c>
      <c r="N1383" s="148">
        <v>0.86499999999999999</v>
      </c>
      <c r="O1383" s="148">
        <v>0.57699999999999996</v>
      </c>
      <c r="P1383" s="148">
        <v>0.17</v>
      </c>
      <c r="Q1383" s="148">
        <v>0</v>
      </c>
      <c r="R1383" s="148">
        <v>9</v>
      </c>
      <c r="S1383" s="148">
        <v>0.13300000000000001</v>
      </c>
      <c r="T1383" s="148">
        <v>-12.978999999999999</v>
      </c>
      <c r="U1383" s="148">
        <v>1</v>
      </c>
      <c r="V1383" s="148">
        <v>4.6199999999999998E-2</v>
      </c>
      <c r="W1383" s="148">
        <v>174.19200000000001</v>
      </c>
      <c r="X1383" s="148">
        <v>4</v>
      </c>
      <c r="Y1383" s="148">
        <v>0.36</v>
      </c>
    </row>
    <row r="1384" spans="11:25" x14ac:dyDescent="0.25">
      <c r="K1384" s="145" t="s">
        <v>1684</v>
      </c>
      <c r="L1384" s="145">
        <v>67</v>
      </c>
      <c r="M1384" s="145">
        <v>269920</v>
      </c>
      <c r="N1384" s="148">
        <v>0.95199999999999996</v>
      </c>
      <c r="O1384" s="148">
        <v>0.57599999999999996</v>
      </c>
      <c r="P1384" s="148">
        <v>0.121</v>
      </c>
      <c r="Q1384" s="148">
        <v>1.1099999999999899E-3</v>
      </c>
      <c r="R1384" s="148">
        <v>9</v>
      </c>
      <c r="S1384" s="148">
        <v>0.1</v>
      </c>
      <c r="T1384" s="148">
        <v>-17.343</v>
      </c>
      <c r="U1384" s="148">
        <v>1</v>
      </c>
      <c r="V1384" s="148">
        <v>3.5999999999999997E-2</v>
      </c>
      <c r="W1384" s="148">
        <v>116.82599999999999</v>
      </c>
      <c r="X1384" s="148">
        <v>4</v>
      </c>
      <c r="Y1384" s="148">
        <v>6.3E-2</v>
      </c>
    </row>
    <row r="1385" spans="11:25" x14ac:dyDescent="0.25">
      <c r="K1385" s="145" t="s">
        <v>1685</v>
      </c>
      <c r="L1385" s="145">
        <v>64</v>
      </c>
      <c r="M1385" s="145">
        <v>225033</v>
      </c>
      <c r="N1385" s="148">
        <v>0.81299999999999994</v>
      </c>
      <c r="O1385" s="148">
        <v>0.49399999999999999</v>
      </c>
      <c r="P1385" s="148">
        <v>0.30599999999999999</v>
      </c>
      <c r="Q1385" s="148">
        <v>1.5E-3</v>
      </c>
      <c r="R1385" s="148">
        <v>6</v>
      </c>
      <c r="S1385" s="148">
        <v>0.69299999999999995</v>
      </c>
      <c r="T1385" s="148">
        <v>-9.6110000000000007</v>
      </c>
      <c r="U1385" s="148">
        <v>0</v>
      </c>
      <c r="V1385" s="148">
        <v>4.8899999999999999E-2</v>
      </c>
      <c r="W1385" s="148">
        <v>161.142</v>
      </c>
      <c r="X1385" s="148">
        <v>4</v>
      </c>
      <c r="Y1385" s="148">
        <v>0.503</v>
      </c>
    </row>
    <row r="1386" spans="11:25" x14ac:dyDescent="0.25">
      <c r="K1386" s="145" t="s">
        <v>1686</v>
      </c>
      <c r="L1386" s="145">
        <v>71</v>
      </c>
      <c r="M1386" s="145">
        <v>195840</v>
      </c>
      <c r="N1386" s="148">
        <v>0.86099999999999999</v>
      </c>
      <c r="O1386" s="148">
        <v>0.45500000000000002</v>
      </c>
      <c r="P1386" s="148">
        <v>0.26500000000000001</v>
      </c>
      <c r="Q1386" s="148">
        <v>0</v>
      </c>
      <c r="R1386" s="148">
        <v>5</v>
      </c>
      <c r="S1386" s="148">
        <v>0.68500000000000005</v>
      </c>
      <c r="T1386" s="148">
        <v>-8.468</v>
      </c>
      <c r="U1386" s="148">
        <v>1</v>
      </c>
      <c r="V1386" s="148">
        <v>4.9099999999999998E-2</v>
      </c>
      <c r="W1386" s="148">
        <v>176.03599999999901</v>
      </c>
      <c r="X1386" s="148">
        <v>4</v>
      </c>
      <c r="Y1386" s="148">
        <v>0.32400000000000001</v>
      </c>
    </row>
    <row r="1387" spans="11:25" x14ac:dyDescent="0.25">
      <c r="K1387" s="145" t="s">
        <v>1687</v>
      </c>
      <c r="L1387" s="145">
        <v>54</v>
      </c>
      <c r="M1387" s="145">
        <v>203853</v>
      </c>
      <c r="N1387" s="148">
        <v>0.88900000000000001</v>
      </c>
      <c r="O1387" s="148">
        <v>0.69299999999999995</v>
      </c>
      <c r="P1387" s="148">
        <v>0.26</v>
      </c>
      <c r="Q1387" s="148">
        <v>1.33E-5</v>
      </c>
      <c r="R1387" s="148">
        <v>10</v>
      </c>
      <c r="S1387" s="148">
        <v>0.21199999999999999</v>
      </c>
      <c r="T1387" s="148">
        <v>-11.305</v>
      </c>
      <c r="U1387" s="148">
        <v>0</v>
      </c>
      <c r="V1387" s="148">
        <v>4.8599999999999997E-2</v>
      </c>
      <c r="W1387" s="148">
        <v>103.137</v>
      </c>
      <c r="X1387" s="148">
        <v>4</v>
      </c>
      <c r="Y1387" s="148">
        <v>0.29199999999999998</v>
      </c>
    </row>
    <row r="1388" spans="11:25" x14ac:dyDescent="0.25">
      <c r="K1388" s="145" t="s">
        <v>1688</v>
      </c>
      <c r="L1388" s="145">
        <v>65</v>
      </c>
      <c r="M1388" s="145">
        <v>246093</v>
      </c>
      <c r="N1388" s="148">
        <v>0.96299999999999997</v>
      </c>
      <c r="O1388" s="148">
        <v>0.47899999999999998</v>
      </c>
      <c r="P1388" s="148">
        <v>0.17699999999999999</v>
      </c>
      <c r="Q1388" s="148">
        <v>0</v>
      </c>
      <c r="R1388" s="148">
        <v>10</v>
      </c>
      <c r="S1388" s="148">
        <v>0.11599999999999901</v>
      </c>
      <c r="T1388" s="148">
        <v>-11.265999999999901</v>
      </c>
      <c r="U1388" s="148">
        <v>1</v>
      </c>
      <c r="V1388" s="148">
        <v>3.5999999999999997E-2</v>
      </c>
      <c r="W1388" s="148">
        <v>124.03299999999901</v>
      </c>
      <c r="X1388" s="148">
        <v>3</v>
      </c>
      <c r="Y1388" s="148">
        <v>0.13600000000000001</v>
      </c>
    </row>
    <row r="1389" spans="11:25" x14ac:dyDescent="0.25">
      <c r="K1389" s="145" t="s">
        <v>1689</v>
      </c>
      <c r="L1389" s="145">
        <v>66</v>
      </c>
      <c r="M1389" s="145">
        <v>206324</v>
      </c>
      <c r="N1389" s="148">
        <v>0.84799999999999998</v>
      </c>
      <c r="O1389" s="148">
        <v>0.67799999999999905</v>
      </c>
      <c r="P1389" s="148">
        <v>0.34599999999999997</v>
      </c>
      <c r="Q1389" s="148">
        <v>0</v>
      </c>
      <c r="R1389" s="148">
        <v>3</v>
      </c>
      <c r="S1389" s="148">
        <v>0.128</v>
      </c>
      <c r="T1389" s="148">
        <v>-8.5709999999999997</v>
      </c>
      <c r="U1389" s="148">
        <v>1</v>
      </c>
      <c r="V1389" s="148">
        <v>3.4500000000000003E-2</v>
      </c>
      <c r="W1389" s="148">
        <v>135.989</v>
      </c>
      <c r="X1389" s="148">
        <v>4</v>
      </c>
      <c r="Y1389" s="148">
        <v>0.46100000000000002</v>
      </c>
    </row>
    <row r="1390" spans="11:25" x14ac:dyDescent="0.25">
      <c r="K1390" s="145" t="s">
        <v>1690</v>
      </c>
      <c r="L1390" s="145">
        <v>64</v>
      </c>
      <c r="M1390" s="145">
        <v>168849</v>
      </c>
      <c r="N1390" s="148">
        <v>0.32700000000000001</v>
      </c>
      <c r="O1390" s="148">
        <v>0.495</v>
      </c>
      <c r="P1390" s="148">
        <v>0.44400000000000001</v>
      </c>
      <c r="Q1390" s="148">
        <v>5.3900000000000001E-6</v>
      </c>
      <c r="R1390" s="148">
        <v>5</v>
      </c>
      <c r="S1390" s="148">
        <v>0.26899999999999902</v>
      </c>
      <c r="T1390" s="148">
        <v>-8.6170000000000009</v>
      </c>
      <c r="U1390" s="148">
        <v>1</v>
      </c>
      <c r="V1390" s="148">
        <v>2.76E-2</v>
      </c>
      <c r="W1390" s="148">
        <v>105.431</v>
      </c>
      <c r="X1390" s="148">
        <v>4</v>
      </c>
      <c r="Y1390" s="148">
        <v>0.65</v>
      </c>
    </row>
    <row r="1391" spans="11:25" x14ac:dyDescent="0.25">
      <c r="K1391" s="145" t="s">
        <v>1691</v>
      </c>
      <c r="L1391" s="145">
        <v>65</v>
      </c>
      <c r="M1391" s="145">
        <v>199426</v>
      </c>
      <c r="N1391" s="148">
        <v>0.91099999999999903</v>
      </c>
      <c r="O1391" s="148">
        <v>0.66700000000000004</v>
      </c>
      <c r="P1391" s="148">
        <v>0.21099999999999999</v>
      </c>
      <c r="Q1391" s="148">
        <v>3.5499999999999997E-2</v>
      </c>
      <c r="R1391" s="148">
        <v>0</v>
      </c>
      <c r="S1391" s="148">
        <v>0.12</v>
      </c>
      <c r="T1391" s="148">
        <v>-15.026</v>
      </c>
      <c r="U1391" s="148">
        <v>1</v>
      </c>
      <c r="V1391" s="148">
        <v>4.6600000000000003E-2</v>
      </c>
      <c r="W1391" s="148">
        <v>111.227</v>
      </c>
      <c r="X1391" s="148">
        <v>4</v>
      </c>
      <c r="Y1391" s="148">
        <v>0.32700000000000001</v>
      </c>
    </row>
    <row r="1392" spans="11:25" x14ac:dyDescent="0.25">
      <c r="K1392" s="145" t="s">
        <v>1692</v>
      </c>
      <c r="L1392" s="145">
        <v>65</v>
      </c>
      <c r="M1392" s="145">
        <v>233377</v>
      </c>
      <c r="N1392" s="148">
        <v>0.70299999999999996</v>
      </c>
      <c r="O1392" s="148">
        <v>0.56599999999999995</v>
      </c>
      <c r="P1392" s="148">
        <v>0.22699999999999901</v>
      </c>
      <c r="Q1392" s="148">
        <v>0</v>
      </c>
      <c r="R1392" s="148">
        <v>1</v>
      </c>
      <c r="S1392" s="148">
        <v>0.11</v>
      </c>
      <c r="T1392" s="148">
        <v>-11.587999999999999</v>
      </c>
      <c r="U1392" s="148">
        <v>1</v>
      </c>
      <c r="V1392" s="148">
        <v>5.0200000000000002E-2</v>
      </c>
      <c r="W1392" s="148">
        <v>117.979</v>
      </c>
      <c r="X1392" s="148">
        <v>4</v>
      </c>
      <c r="Y1392" s="148">
        <v>0.50700000000000001</v>
      </c>
    </row>
    <row r="1393" spans="11:25" x14ac:dyDescent="0.25">
      <c r="K1393" s="145" t="s">
        <v>1693</v>
      </c>
      <c r="L1393" s="145">
        <v>64</v>
      </c>
      <c r="M1393" s="145">
        <v>253000</v>
      </c>
      <c r="N1393" s="148">
        <v>0.93200000000000005</v>
      </c>
      <c r="O1393" s="148">
        <v>0.47</v>
      </c>
      <c r="P1393" s="148">
        <v>0.111999999999999</v>
      </c>
      <c r="Q1393" s="148">
        <v>0</v>
      </c>
      <c r="R1393" s="148">
        <v>11</v>
      </c>
      <c r="S1393" s="148">
        <v>0.113</v>
      </c>
      <c r="T1393" s="148">
        <v>-15.147</v>
      </c>
      <c r="U1393" s="148">
        <v>1</v>
      </c>
      <c r="V1393" s="148">
        <v>3.7699999999999997E-2</v>
      </c>
      <c r="W1393" s="148">
        <v>125.496</v>
      </c>
      <c r="X1393" s="148">
        <v>4</v>
      </c>
      <c r="Y1393" s="148">
        <v>0.183</v>
      </c>
    </row>
    <row r="1394" spans="11:25" x14ac:dyDescent="0.25">
      <c r="K1394" s="145" t="s">
        <v>1694</v>
      </c>
      <c r="L1394" s="145">
        <v>66</v>
      </c>
      <c r="M1394" s="145">
        <v>173508</v>
      </c>
      <c r="N1394" s="148">
        <v>0.85</v>
      </c>
      <c r="O1394" s="148">
        <v>0.66299999999999903</v>
      </c>
      <c r="P1394" s="148">
        <v>0.20799999999999999</v>
      </c>
      <c r="Q1394" s="148">
        <v>0</v>
      </c>
      <c r="R1394" s="148">
        <v>2</v>
      </c>
      <c r="S1394" s="148">
        <v>0.114</v>
      </c>
      <c r="T1394" s="148">
        <v>-10.89</v>
      </c>
      <c r="U1394" s="148">
        <v>1</v>
      </c>
      <c r="V1394" s="148">
        <v>3.1300000000000001E-2</v>
      </c>
      <c r="W1394" s="148">
        <v>115.027999999999</v>
      </c>
      <c r="X1394" s="148">
        <v>4</v>
      </c>
      <c r="Y1394" s="148">
        <v>0.23199999999999901</v>
      </c>
    </row>
    <row r="1395" spans="11:25" x14ac:dyDescent="0.25">
      <c r="K1395" s="145" t="s">
        <v>1695</v>
      </c>
      <c r="L1395" s="145">
        <v>32</v>
      </c>
      <c r="M1395" s="145">
        <v>200706</v>
      </c>
      <c r="N1395" s="148">
        <v>0.64900000000000002</v>
      </c>
      <c r="O1395" s="148">
        <v>0.79</v>
      </c>
      <c r="P1395" s="148">
        <v>0.3</v>
      </c>
      <c r="Q1395" s="148">
        <v>0</v>
      </c>
      <c r="R1395" s="148">
        <v>5</v>
      </c>
      <c r="S1395" s="148">
        <v>0.14000000000000001</v>
      </c>
      <c r="T1395" s="148">
        <v>-10.597</v>
      </c>
      <c r="U1395" s="148">
        <v>1</v>
      </c>
      <c r="V1395" s="148">
        <v>6.2199999999999998E-2</v>
      </c>
      <c r="W1395" s="148">
        <v>110.187</v>
      </c>
      <c r="X1395" s="148">
        <v>4</v>
      </c>
      <c r="Y1395" s="148">
        <v>0.49</v>
      </c>
    </row>
    <row r="1396" spans="11:25" x14ac:dyDescent="0.25">
      <c r="K1396" s="145" t="s">
        <v>1696</v>
      </c>
      <c r="L1396" s="145">
        <v>63</v>
      </c>
      <c r="M1396" s="145">
        <v>253200</v>
      </c>
      <c r="N1396" s="148">
        <v>0.437</v>
      </c>
      <c r="O1396" s="148">
        <v>0.52900000000000003</v>
      </c>
      <c r="P1396" s="148">
        <v>0.68</v>
      </c>
      <c r="Q1396" s="148">
        <v>0</v>
      </c>
      <c r="R1396" s="148">
        <v>1</v>
      </c>
      <c r="S1396" s="148">
        <v>6.5100000000000005E-2</v>
      </c>
      <c r="T1396" s="148">
        <v>-6.8410000000000002</v>
      </c>
      <c r="U1396" s="148">
        <v>1</v>
      </c>
      <c r="V1396" s="148">
        <v>0.151</v>
      </c>
      <c r="W1396" s="148">
        <v>91.960999999999999</v>
      </c>
      <c r="X1396" s="148">
        <v>4</v>
      </c>
      <c r="Y1396" s="148">
        <v>0.36699999999999999</v>
      </c>
    </row>
    <row r="1397" spans="11:25" x14ac:dyDescent="0.25">
      <c r="K1397" s="145" t="s">
        <v>1697</v>
      </c>
      <c r="L1397" s="145">
        <v>26</v>
      </c>
      <c r="M1397" s="145">
        <v>222146</v>
      </c>
      <c r="N1397" s="148">
        <v>0.67400000000000004</v>
      </c>
      <c r="O1397" s="148">
        <v>0.70499999999999996</v>
      </c>
      <c r="P1397" s="148">
        <v>0.34699999999999998</v>
      </c>
      <c r="Q1397" s="148">
        <v>0</v>
      </c>
      <c r="R1397" s="148">
        <v>2</v>
      </c>
      <c r="S1397" s="148">
        <v>0.12</v>
      </c>
      <c r="T1397" s="148">
        <v>-8.2490000000000006</v>
      </c>
      <c r="U1397" s="148">
        <v>1</v>
      </c>
      <c r="V1397" s="148">
        <v>3.0099999999999998E-2</v>
      </c>
      <c r="W1397" s="148">
        <v>80.057000000000002</v>
      </c>
      <c r="X1397" s="148">
        <v>4</v>
      </c>
      <c r="Y1397" s="148">
        <v>0.36</v>
      </c>
    </row>
    <row r="1398" spans="11:25" x14ac:dyDescent="0.25">
      <c r="K1398" s="145" t="s">
        <v>1096</v>
      </c>
      <c r="L1398" s="145">
        <v>69</v>
      </c>
      <c r="M1398" s="145">
        <v>170216</v>
      </c>
      <c r="N1398" s="148">
        <v>0.81399999999999995</v>
      </c>
      <c r="O1398" s="148">
        <v>0.628</v>
      </c>
      <c r="P1398" s="148">
        <v>0.248</v>
      </c>
      <c r="Q1398" s="148">
        <v>6.0199999999999997E-2</v>
      </c>
      <c r="R1398" s="148">
        <v>1</v>
      </c>
      <c r="S1398" s="148">
        <v>0.111</v>
      </c>
      <c r="T1398" s="148">
        <v>-13.304</v>
      </c>
      <c r="U1398" s="148">
        <v>1</v>
      </c>
      <c r="V1398" s="148">
        <v>3.2000000000000001E-2</v>
      </c>
      <c r="W1398" s="148">
        <v>125.29799999999901</v>
      </c>
      <c r="X1398" s="148">
        <v>4</v>
      </c>
      <c r="Y1398" s="148">
        <v>0.64599999999999902</v>
      </c>
    </row>
    <row r="1399" spans="11:25" x14ac:dyDescent="0.25">
      <c r="K1399" s="145" t="s">
        <v>1698</v>
      </c>
      <c r="L1399" s="145">
        <v>64</v>
      </c>
      <c r="M1399" s="145">
        <v>218760</v>
      </c>
      <c r="N1399" s="148">
        <v>0.27800000000000002</v>
      </c>
      <c r="O1399" s="148">
        <v>0.45399999999999902</v>
      </c>
      <c r="P1399" s="148">
        <v>0.42099999999999999</v>
      </c>
      <c r="Q1399" s="148">
        <v>0</v>
      </c>
      <c r="R1399" s="148">
        <v>1</v>
      </c>
      <c r="S1399" s="148">
        <v>0.14099999999999999</v>
      </c>
      <c r="T1399" s="148">
        <v>-4.8339999999999996</v>
      </c>
      <c r="U1399" s="148">
        <v>0</v>
      </c>
      <c r="V1399" s="148">
        <v>2.5999999999999999E-2</v>
      </c>
      <c r="W1399" s="148">
        <v>87.555000000000007</v>
      </c>
      <c r="X1399" s="148">
        <v>4</v>
      </c>
      <c r="Y1399" s="148">
        <v>0.38299999999999901</v>
      </c>
    </row>
    <row r="1400" spans="11:25" x14ac:dyDescent="0.25">
      <c r="K1400" s="145" t="s">
        <v>1699</v>
      </c>
      <c r="L1400" s="145">
        <v>62</v>
      </c>
      <c r="M1400" s="145">
        <v>269000</v>
      </c>
      <c r="N1400" s="148">
        <v>0.96199999999999997</v>
      </c>
      <c r="O1400" s="148">
        <v>0.34799999999999998</v>
      </c>
      <c r="P1400" s="148">
        <v>0.22600000000000001</v>
      </c>
      <c r="Q1400" s="148">
        <v>4.8300000000000001E-3</v>
      </c>
      <c r="R1400" s="148">
        <v>3</v>
      </c>
      <c r="S1400" s="148">
        <v>0.13500000000000001</v>
      </c>
      <c r="T1400" s="148">
        <v>-10.917999999999999</v>
      </c>
      <c r="U1400" s="148">
        <v>1</v>
      </c>
      <c r="V1400" s="148">
        <v>3.8600000000000002E-2</v>
      </c>
      <c r="W1400" s="148">
        <v>129.251</v>
      </c>
      <c r="X1400" s="148">
        <v>3</v>
      </c>
      <c r="Y1400" s="148">
        <v>0.17299999999999999</v>
      </c>
    </row>
    <row r="1401" spans="11:25" x14ac:dyDescent="0.25">
      <c r="K1401" s="145" t="s">
        <v>1126</v>
      </c>
      <c r="L1401" s="145">
        <v>68</v>
      </c>
      <c r="M1401" s="145">
        <v>259920</v>
      </c>
      <c r="N1401" s="148">
        <v>0.82899999999999996</v>
      </c>
      <c r="O1401" s="148">
        <v>0.53200000000000003</v>
      </c>
      <c r="P1401" s="148">
        <v>0.20300000000000001</v>
      </c>
      <c r="Q1401" s="148">
        <v>0</v>
      </c>
      <c r="R1401" s="148">
        <v>9</v>
      </c>
      <c r="S1401" s="148">
        <v>0.108</v>
      </c>
      <c r="T1401" s="148">
        <v>-8.5239999999999991</v>
      </c>
      <c r="U1401" s="148">
        <v>0</v>
      </c>
      <c r="V1401" s="148">
        <v>6.6799999999999998E-2</v>
      </c>
      <c r="W1401" s="148">
        <v>89.646000000000001</v>
      </c>
      <c r="X1401" s="148">
        <v>4</v>
      </c>
      <c r="Y1401" s="148">
        <v>0.54299999999999904</v>
      </c>
    </row>
    <row r="1402" spans="11:25" x14ac:dyDescent="0.25">
      <c r="K1402" s="145" t="s">
        <v>1700</v>
      </c>
      <c r="L1402" s="145">
        <v>66</v>
      </c>
      <c r="M1402" s="145">
        <v>231965</v>
      </c>
      <c r="N1402" s="148">
        <v>0.877</v>
      </c>
      <c r="O1402" s="148">
        <v>0.39299999999999902</v>
      </c>
      <c r="P1402" s="148">
        <v>0.20699999999999999</v>
      </c>
      <c r="Q1402" s="148">
        <v>0</v>
      </c>
      <c r="R1402" s="148">
        <v>10</v>
      </c>
      <c r="S1402" s="148">
        <v>0.104</v>
      </c>
      <c r="T1402" s="148">
        <v>-11.865</v>
      </c>
      <c r="U1402" s="148">
        <v>1</v>
      </c>
      <c r="V1402" s="148">
        <v>3.9199999999999999E-2</v>
      </c>
      <c r="W1402" s="148">
        <v>163.99</v>
      </c>
      <c r="X1402" s="148">
        <v>4</v>
      </c>
      <c r="Y1402" s="148">
        <v>0.26200000000000001</v>
      </c>
    </row>
    <row r="1403" spans="11:25" x14ac:dyDescent="0.25">
      <c r="K1403" s="145" t="s">
        <v>1701</v>
      </c>
      <c r="L1403" s="145">
        <v>65</v>
      </c>
      <c r="M1403" s="145">
        <v>227500</v>
      </c>
      <c r="N1403" s="148">
        <v>0.86799999999999999</v>
      </c>
      <c r="O1403" s="148">
        <v>0.60599999999999998</v>
      </c>
      <c r="P1403" s="148">
        <v>0.32600000000000001</v>
      </c>
      <c r="Q1403" s="148">
        <v>0</v>
      </c>
      <c r="R1403" s="148">
        <v>7</v>
      </c>
      <c r="S1403" s="148">
        <v>0.12</v>
      </c>
      <c r="T1403" s="148">
        <v>-9.4009999999999998</v>
      </c>
      <c r="U1403" s="148">
        <v>1</v>
      </c>
      <c r="V1403" s="148">
        <v>0.11899999999999999</v>
      </c>
      <c r="W1403" s="148">
        <v>78.906000000000006</v>
      </c>
      <c r="X1403" s="148">
        <v>4</v>
      </c>
      <c r="Y1403" s="148">
        <v>0.48899999999999999</v>
      </c>
    </row>
    <row r="1404" spans="11:25" x14ac:dyDescent="0.25">
      <c r="K1404" s="145" t="s">
        <v>846</v>
      </c>
      <c r="L1404" s="145">
        <v>48</v>
      </c>
      <c r="M1404" s="145">
        <v>167094</v>
      </c>
      <c r="N1404" s="148">
        <v>0.73299999999999998</v>
      </c>
      <c r="O1404" s="148">
        <v>0.53</v>
      </c>
      <c r="P1404" s="148">
        <v>0.26400000000000001</v>
      </c>
      <c r="Q1404" s="148">
        <v>2.9499999999999999E-3</v>
      </c>
      <c r="R1404" s="148">
        <v>6</v>
      </c>
      <c r="S1404" s="148">
        <v>0.11599999999999901</v>
      </c>
      <c r="T1404" s="148">
        <v>-11.974</v>
      </c>
      <c r="U1404" s="148">
        <v>1</v>
      </c>
      <c r="V1404" s="148">
        <v>0.03</v>
      </c>
      <c r="W1404" s="148">
        <v>77.001999999999995</v>
      </c>
      <c r="X1404" s="148">
        <v>4</v>
      </c>
      <c r="Y1404" s="148">
        <v>0.24099999999999999</v>
      </c>
    </row>
    <row r="1405" spans="11:25" x14ac:dyDescent="0.25">
      <c r="K1405" s="145" t="s">
        <v>1702</v>
      </c>
      <c r="L1405" s="145">
        <v>21</v>
      </c>
      <c r="M1405" s="145">
        <v>226346</v>
      </c>
      <c r="N1405" s="148">
        <v>0.60299999999999998</v>
      </c>
      <c r="O1405" s="148">
        <v>0.65799999999999903</v>
      </c>
      <c r="P1405" s="148">
        <v>0.39399999999999902</v>
      </c>
      <c r="Q1405" s="148">
        <v>5.6500000000000001E-6</v>
      </c>
      <c r="R1405" s="148">
        <v>1</v>
      </c>
      <c r="S1405" s="148">
        <v>0.17599999999999999</v>
      </c>
      <c r="T1405" s="148">
        <v>-7.5369999999999999</v>
      </c>
      <c r="U1405" s="148">
        <v>1</v>
      </c>
      <c r="V1405" s="148">
        <v>2.5000000000000001E-2</v>
      </c>
      <c r="W1405" s="148">
        <v>78.926000000000002</v>
      </c>
      <c r="X1405" s="148">
        <v>3</v>
      </c>
      <c r="Y1405" s="148">
        <v>0.23199999999999901</v>
      </c>
    </row>
    <row r="1406" spans="11:25" x14ac:dyDescent="0.25">
      <c r="K1406" s="145" t="s">
        <v>1703</v>
      </c>
      <c r="L1406" s="145">
        <v>63</v>
      </c>
      <c r="M1406" s="145">
        <v>280827</v>
      </c>
      <c r="N1406" s="148">
        <v>0.63800000000000001</v>
      </c>
      <c r="O1406" s="148">
        <v>0.77599999999999902</v>
      </c>
      <c r="P1406" s="148">
        <v>0.33500000000000002</v>
      </c>
      <c r="Q1406" s="148">
        <v>1.26E-4</v>
      </c>
      <c r="R1406" s="148">
        <v>9</v>
      </c>
      <c r="S1406" s="148">
        <v>0.15</v>
      </c>
      <c r="T1406" s="148">
        <v>-10.151999999999999</v>
      </c>
      <c r="U1406" s="148">
        <v>1</v>
      </c>
      <c r="V1406" s="148">
        <v>6.1400000000000003E-2</v>
      </c>
      <c r="W1406" s="148">
        <v>127.753999999999</v>
      </c>
      <c r="X1406" s="148">
        <v>4</v>
      </c>
      <c r="Y1406" s="148">
        <v>0.54</v>
      </c>
    </row>
    <row r="1407" spans="11:25" x14ac:dyDescent="0.25">
      <c r="K1407" s="145" t="s">
        <v>1704</v>
      </c>
      <c r="L1407" s="145">
        <v>65</v>
      </c>
      <c r="M1407" s="145">
        <v>165697</v>
      </c>
      <c r="N1407" s="148">
        <v>0.71499999999999997</v>
      </c>
      <c r="O1407" s="148">
        <v>0.61799999999999999</v>
      </c>
      <c r="P1407" s="148">
        <v>0.255</v>
      </c>
      <c r="Q1407" s="148">
        <v>0</v>
      </c>
      <c r="R1407" s="148">
        <v>7</v>
      </c>
      <c r="S1407" s="148">
        <v>9.5799999999999996E-2</v>
      </c>
      <c r="T1407" s="148">
        <v>-12.5</v>
      </c>
      <c r="U1407" s="148">
        <v>1</v>
      </c>
      <c r="V1407" s="148">
        <v>3.9600000000000003E-2</v>
      </c>
      <c r="W1407" s="148">
        <v>85.942999999999998</v>
      </c>
      <c r="X1407" s="148">
        <v>4</v>
      </c>
      <c r="Y1407" s="148">
        <v>0.54700000000000004</v>
      </c>
    </row>
    <row r="1408" spans="11:25" x14ac:dyDescent="0.25">
      <c r="K1408" s="145" t="s">
        <v>1705</v>
      </c>
      <c r="L1408" s="145">
        <v>62</v>
      </c>
      <c r="M1408" s="145">
        <v>184000</v>
      </c>
      <c r="N1408" s="148">
        <v>0.13900000000000001</v>
      </c>
      <c r="O1408" s="148">
        <v>0.60499999999999998</v>
      </c>
      <c r="P1408" s="148">
        <v>0.59599999999999997</v>
      </c>
      <c r="Q1408" s="148">
        <v>5.5400000000000002E-4</v>
      </c>
      <c r="R1408" s="148">
        <v>9</v>
      </c>
      <c r="S1408" s="148">
        <v>0.10099999999999899</v>
      </c>
      <c r="T1408" s="148">
        <v>-6.65</v>
      </c>
      <c r="U1408" s="148">
        <v>1</v>
      </c>
      <c r="V1408" s="148">
        <v>2.8999999999999901E-2</v>
      </c>
      <c r="W1408" s="148">
        <v>126.066</v>
      </c>
      <c r="X1408" s="148">
        <v>4</v>
      </c>
      <c r="Y1408" s="148">
        <v>0.11899999999999999</v>
      </c>
    </row>
    <row r="1409" spans="11:25" x14ac:dyDescent="0.25">
      <c r="K1409" s="145" t="s">
        <v>1706</v>
      </c>
      <c r="L1409" s="145">
        <v>61</v>
      </c>
      <c r="M1409" s="145">
        <v>202130</v>
      </c>
      <c r="N1409" s="148">
        <v>0.875999999999999</v>
      </c>
      <c r="O1409" s="148">
        <v>0.55299999999999905</v>
      </c>
      <c r="P1409" s="148">
        <v>0.28799999999999998</v>
      </c>
      <c r="Q1409" s="148">
        <v>0</v>
      </c>
      <c r="R1409" s="148">
        <v>11</v>
      </c>
      <c r="S1409" s="148">
        <v>0.14499999999999999</v>
      </c>
      <c r="T1409" s="148">
        <v>-7.7379999999999898</v>
      </c>
      <c r="U1409" s="148">
        <v>1</v>
      </c>
      <c r="V1409" s="148">
        <v>3.2000000000000001E-2</v>
      </c>
      <c r="W1409" s="148">
        <v>127.81</v>
      </c>
      <c r="X1409" s="148">
        <v>4</v>
      </c>
      <c r="Y1409" s="148">
        <v>0.33600000000000002</v>
      </c>
    </row>
    <row r="1410" spans="11:25" x14ac:dyDescent="0.25">
      <c r="K1410" s="145" t="s">
        <v>1707</v>
      </c>
      <c r="L1410" s="145">
        <v>65</v>
      </c>
      <c r="M1410" s="145">
        <v>189673</v>
      </c>
      <c r="N1410" s="148">
        <v>0.89599999999999902</v>
      </c>
      <c r="O1410" s="148">
        <v>0.44900000000000001</v>
      </c>
      <c r="P1410" s="148">
        <v>0.20899999999999999</v>
      </c>
      <c r="Q1410" s="148">
        <v>0</v>
      </c>
      <c r="R1410" s="148">
        <v>10</v>
      </c>
      <c r="S1410" s="148">
        <v>0.156</v>
      </c>
      <c r="T1410" s="148">
        <v>-14.494</v>
      </c>
      <c r="U1410" s="148">
        <v>1</v>
      </c>
      <c r="V1410" s="148">
        <v>8.9599999999999999E-2</v>
      </c>
      <c r="W1410" s="148">
        <v>93.617999999999995</v>
      </c>
      <c r="X1410" s="148">
        <v>4</v>
      </c>
      <c r="Y1410" s="148">
        <v>0.43099999999999999</v>
      </c>
    </row>
    <row r="1411" spans="11:25" x14ac:dyDescent="0.25">
      <c r="K1411" s="145" t="s">
        <v>1708</v>
      </c>
      <c r="L1411" s="145">
        <v>21</v>
      </c>
      <c r="M1411" s="145">
        <v>200218</v>
      </c>
      <c r="N1411" s="148">
        <v>0.94399999999999995</v>
      </c>
      <c r="O1411" s="148">
        <v>0.33600000000000002</v>
      </c>
      <c r="P1411" s="148">
        <v>0.33100000000000002</v>
      </c>
      <c r="Q1411" s="148">
        <v>2.89999999999999E-6</v>
      </c>
      <c r="R1411" s="148">
        <v>4</v>
      </c>
      <c r="S1411" s="148">
        <v>7.3200000000000001E-2</v>
      </c>
      <c r="T1411" s="148">
        <v>-8.1020000000000003</v>
      </c>
      <c r="U1411" s="148">
        <v>0</v>
      </c>
      <c r="V1411" s="148">
        <v>3.49E-2</v>
      </c>
      <c r="W1411" s="148">
        <v>88.611999999999995</v>
      </c>
      <c r="X1411" s="148">
        <v>3</v>
      </c>
      <c r="Y1411" s="148">
        <v>0.188999999999999</v>
      </c>
    </row>
    <row r="1412" spans="11:25" x14ac:dyDescent="0.25">
      <c r="K1412" s="145" t="s">
        <v>1709</v>
      </c>
      <c r="L1412" s="145">
        <v>60</v>
      </c>
      <c r="M1412" s="145">
        <v>223340</v>
      </c>
      <c r="N1412" s="148">
        <v>0.95099999999999996</v>
      </c>
      <c r="O1412" s="148">
        <v>0.375</v>
      </c>
      <c r="P1412" s="148">
        <v>0.217</v>
      </c>
      <c r="Q1412" s="148">
        <v>7.2199999999999999E-4</v>
      </c>
      <c r="R1412" s="148">
        <v>3</v>
      </c>
      <c r="S1412" s="148">
        <v>0.107</v>
      </c>
      <c r="T1412" s="148">
        <v>-12.425999999999901</v>
      </c>
      <c r="U1412" s="148">
        <v>1</v>
      </c>
      <c r="V1412" s="148">
        <v>3.44E-2</v>
      </c>
      <c r="W1412" s="148">
        <v>96.238999999999905</v>
      </c>
      <c r="X1412" s="148">
        <v>3</v>
      </c>
      <c r="Y1412" s="148">
        <v>0.13900000000000001</v>
      </c>
    </row>
    <row r="1413" spans="11:25" x14ac:dyDescent="0.25">
      <c r="K1413" s="145" t="s">
        <v>1710</v>
      </c>
      <c r="L1413" s="145">
        <v>24</v>
      </c>
      <c r="M1413" s="145">
        <v>227562</v>
      </c>
      <c r="N1413" s="148">
        <v>0.19399999999999901</v>
      </c>
      <c r="O1413" s="148">
        <v>0.80400000000000005</v>
      </c>
      <c r="P1413" s="148">
        <v>0.54700000000000004</v>
      </c>
      <c r="Q1413" s="148">
        <v>0</v>
      </c>
      <c r="R1413" s="148">
        <v>4</v>
      </c>
      <c r="S1413" s="148">
        <v>8.8800000000000004E-2</v>
      </c>
      <c r="T1413" s="148">
        <v>-7.7690000000000001</v>
      </c>
      <c r="U1413" s="148">
        <v>0</v>
      </c>
      <c r="V1413" s="148">
        <v>6.6500000000000004E-2</v>
      </c>
      <c r="W1413" s="148">
        <v>126.012999999999</v>
      </c>
      <c r="X1413" s="148">
        <v>4</v>
      </c>
      <c r="Y1413" s="148">
        <v>0.50700000000000001</v>
      </c>
    </row>
    <row r="1414" spans="11:25" x14ac:dyDescent="0.25">
      <c r="K1414" s="145" t="s">
        <v>1711</v>
      </c>
      <c r="L1414" s="145">
        <v>62</v>
      </c>
      <c r="M1414" s="145">
        <v>314343</v>
      </c>
      <c r="N1414" s="148">
        <v>0.97199999999999998</v>
      </c>
      <c r="O1414" s="148">
        <v>0.52</v>
      </c>
      <c r="P1414" s="148">
        <v>0.17199999999999999</v>
      </c>
      <c r="Q1414" s="148">
        <v>6.2400000000000004E-6</v>
      </c>
      <c r="R1414" s="148">
        <v>4</v>
      </c>
      <c r="S1414" s="148">
        <v>0.109</v>
      </c>
      <c r="T1414" s="148">
        <v>-11.422000000000001</v>
      </c>
      <c r="U1414" s="148">
        <v>0</v>
      </c>
      <c r="V1414" s="148">
        <v>3.4299999999999997E-2</v>
      </c>
      <c r="W1414" s="148">
        <v>67.007000000000005</v>
      </c>
      <c r="X1414" s="148">
        <v>4</v>
      </c>
      <c r="Y1414" s="148">
        <v>7.46E-2</v>
      </c>
    </row>
    <row r="1415" spans="11:25" x14ac:dyDescent="0.25">
      <c r="K1415" s="145" t="s">
        <v>1712</v>
      </c>
      <c r="L1415" s="145">
        <v>63</v>
      </c>
      <c r="M1415" s="145">
        <v>212300</v>
      </c>
      <c r="N1415" s="148">
        <v>0.83499999999999996</v>
      </c>
      <c r="O1415" s="148">
        <v>0.51400000000000001</v>
      </c>
      <c r="P1415" s="148">
        <v>0.20599999999999999</v>
      </c>
      <c r="Q1415" s="148">
        <v>0</v>
      </c>
      <c r="R1415" s="148">
        <v>5</v>
      </c>
      <c r="S1415" s="148">
        <v>0.114</v>
      </c>
      <c r="T1415" s="148">
        <v>-13.577999999999999</v>
      </c>
      <c r="U1415" s="148">
        <v>0</v>
      </c>
      <c r="V1415" s="148">
        <v>3.2000000000000001E-2</v>
      </c>
      <c r="W1415" s="148">
        <v>75.873999999999995</v>
      </c>
      <c r="X1415" s="148">
        <v>4</v>
      </c>
      <c r="Y1415" s="148">
        <v>0.127</v>
      </c>
    </row>
    <row r="1416" spans="11:25" x14ac:dyDescent="0.25">
      <c r="K1416" s="145" t="s">
        <v>1713</v>
      </c>
      <c r="L1416" s="145">
        <v>63</v>
      </c>
      <c r="M1416" s="145">
        <v>194129</v>
      </c>
      <c r="N1416" s="148">
        <v>0.86099999999999999</v>
      </c>
      <c r="O1416" s="148">
        <v>0.46</v>
      </c>
      <c r="P1416" s="148">
        <v>0.31900000000000001</v>
      </c>
      <c r="Q1416" s="148">
        <v>0</v>
      </c>
      <c r="R1416" s="148">
        <v>1</v>
      </c>
      <c r="S1416" s="148">
        <v>0.11799999999999999</v>
      </c>
      <c r="T1416" s="148">
        <v>-8.6210000000000004</v>
      </c>
      <c r="U1416" s="148">
        <v>1</v>
      </c>
      <c r="V1416" s="148">
        <v>3.56E-2</v>
      </c>
      <c r="W1416" s="148">
        <v>145.76499999999999</v>
      </c>
      <c r="X1416" s="148">
        <v>4</v>
      </c>
      <c r="Y1416" s="148">
        <v>0.32899999999999902</v>
      </c>
    </row>
    <row r="1417" spans="11:25" x14ac:dyDescent="0.25">
      <c r="K1417" s="145" t="s">
        <v>1714</v>
      </c>
      <c r="L1417" s="145">
        <v>61</v>
      </c>
      <c r="M1417" s="145">
        <v>239133</v>
      </c>
      <c r="N1417" s="148">
        <v>0.90300000000000002</v>
      </c>
      <c r="O1417" s="148">
        <v>0.46299999999999902</v>
      </c>
      <c r="P1417" s="148">
        <v>0.153</v>
      </c>
      <c r="Q1417" s="148">
        <v>1.2300000000000001E-5</v>
      </c>
      <c r="R1417" s="148">
        <v>2</v>
      </c>
      <c r="S1417" s="148">
        <v>0.152</v>
      </c>
      <c r="T1417" s="148">
        <v>-14.082000000000001</v>
      </c>
      <c r="U1417" s="148">
        <v>1</v>
      </c>
      <c r="V1417" s="148">
        <v>3.85E-2</v>
      </c>
      <c r="W1417" s="148">
        <v>73.506</v>
      </c>
      <c r="X1417" s="148">
        <v>4</v>
      </c>
      <c r="Y1417" s="148">
        <v>0.254</v>
      </c>
    </row>
    <row r="1418" spans="11:25" x14ac:dyDescent="0.25">
      <c r="K1418" s="145" t="s">
        <v>1427</v>
      </c>
      <c r="L1418" s="145">
        <v>60</v>
      </c>
      <c r="M1418" s="145">
        <v>201136</v>
      </c>
      <c r="N1418" s="148">
        <v>0.78900000000000003</v>
      </c>
      <c r="O1418" s="148">
        <v>0.57199999999999995</v>
      </c>
      <c r="P1418" s="148">
        <v>0.28499999999999998</v>
      </c>
      <c r="Q1418" s="148">
        <v>0</v>
      </c>
      <c r="R1418" s="148">
        <v>5</v>
      </c>
      <c r="S1418" s="148">
        <v>9.4399999999999998E-2</v>
      </c>
      <c r="T1418" s="148">
        <v>-12.367000000000001</v>
      </c>
      <c r="U1418" s="148">
        <v>1</v>
      </c>
      <c r="V1418" s="148">
        <v>3.1600000000000003E-2</v>
      </c>
      <c r="W1418" s="148">
        <v>88.012</v>
      </c>
      <c r="X1418" s="148">
        <v>4</v>
      </c>
      <c r="Y1418" s="148">
        <v>0.16800000000000001</v>
      </c>
    </row>
    <row r="1419" spans="11:25" x14ac:dyDescent="0.25">
      <c r="K1419" s="145" t="s">
        <v>1715</v>
      </c>
      <c r="L1419" s="145">
        <v>61</v>
      </c>
      <c r="M1419" s="145">
        <v>235579</v>
      </c>
      <c r="N1419" s="148">
        <v>0.66799999999999904</v>
      </c>
      <c r="O1419" s="148">
        <v>0.54600000000000004</v>
      </c>
      <c r="P1419" s="148">
        <v>0.29899999999999999</v>
      </c>
      <c r="Q1419" s="148">
        <v>0.109</v>
      </c>
      <c r="R1419" s="148">
        <v>5</v>
      </c>
      <c r="S1419" s="148">
        <v>0.111</v>
      </c>
      <c r="T1419" s="148">
        <v>-14.999000000000001</v>
      </c>
      <c r="U1419" s="148">
        <v>1</v>
      </c>
      <c r="V1419" s="148">
        <v>3.8600000000000002E-2</v>
      </c>
      <c r="W1419" s="148">
        <v>115.464</v>
      </c>
      <c r="X1419" s="148">
        <v>4</v>
      </c>
      <c r="Y1419" s="148">
        <v>0.78900000000000003</v>
      </c>
    </row>
    <row r="1420" spans="11:25" x14ac:dyDescent="0.25">
      <c r="K1420" s="145" t="s">
        <v>1716</v>
      </c>
      <c r="L1420" s="145">
        <v>59</v>
      </c>
      <c r="M1420" s="145">
        <v>193513</v>
      </c>
      <c r="N1420" s="148">
        <v>0.81</v>
      </c>
      <c r="O1420" s="148">
        <v>0.73599999999999999</v>
      </c>
      <c r="P1420" s="148">
        <v>0.28100000000000003</v>
      </c>
      <c r="Q1420" s="148">
        <v>0</v>
      </c>
      <c r="R1420" s="148">
        <v>4</v>
      </c>
      <c r="S1420" s="148">
        <v>0.40399999999999903</v>
      </c>
      <c r="T1420" s="148">
        <v>-9.2159999999999993</v>
      </c>
      <c r="U1420" s="148">
        <v>0</v>
      </c>
      <c r="V1420" s="148">
        <v>4.1300000000000003E-2</v>
      </c>
      <c r="W1420" s="148">
        <v>110.846</v>
      </c>
      <c r="X1420" s="148">
        <v>4</v>
      </c>
      <c r="Y1420" s="148">
        <v>0.58199999999999996</v>
      </c>
    </row>
    <row r="1421" spans="11:25" x14ac:dyDescent="0.25">
      <c r="K1421" s="145" t="s">
        <v>1717</v>
      </c>
      <c r="L1421" s="145">
        <v>60</v>
      </c>
      <c r="M1421" s="145">
        <v>291046</v>
      </c>
      <c r="N1421" s="148">
        <v>0.95799999999999996</v>
      </c>
      <c r="O1421" s="148">
        <v>0.52800000000000002</v>
      </c>
      <c r="P1421" s="148">
        <v>9.2700000000000005E-2</v>
      </c>
      <c r="Q1421" s="148">
        <v>4.3600000000000003E-4</v>
      </c>
      <c r="R1421" s="148">
        <v>0</v>
      </c>
      <c r="S1421" s="148">
        <v>0.106</v>
      </c>
      <c r="T1421" s="148">
        <v>-8.4190000000000005</v>
      </c>
      <c r="U1421" s="148">
        <v>1</v>
      </c>
      <c r="V1421" s="148">
        <v>3.2300000000000002E-2</v>
      </c>
      <c r="W1421" s="148">
        <v>110.13</v>
      </c>
      <c r="X1421" s="148">
        <v>4</v>
      </c>
      <c r="Y1421" s="148">
        <v>0.23</v>
      </c>
    </row>
    <row r="1422" spans="11:25" x14ac:dyDescent="0.25">
      <c r="K1422" s="145" t="s">
        <v>1718</v>
      </c>
      <c r="L1422" s="145">
        <v>59</v>
      </c>
      <c r="M1422" s="145">
        <v>235906</v>
      </c>
      <c r="N1422" s="148">
        <v>0.92400000000000004</v>
      </c>
      <c r="O1422" s="148">
        <v>0.45600000000000002</v>
      </c>
      <c r="P1422" s="148">
        <v>0.154</v>
      </c>
      <c r="Q1422" s="148">
        <v>1.16E-3</v>
      </c>
      <c r="R1422" s="148">
        <v>10</v>
      </c>
      <c r="S1422" s="148">
        <v>0.108</v>
      </c>
      <c r="T1422" s="148">
        <v>-13.952999999999999</v>
      </c>
      <c r="U1422" s="148">
        <v>1</v>
      </c>
      <c r="V1422" s="148">
        <v>3.27E-2</v>
      </c>
      <c r="W1422" s="148">
        <v>79.210999999999999</v>
      </c>
      <c r="X1422" s="148">
        <v>4</v>
      </c>
      <c r="Y1422" s="148">
        <v>0.35099999999999998</v>
      </c>
    </row>
    <row r="1423" spans="11:25" x14ac:dyDescent="0.25">
      <c r="K1423" s="145" t="s">
        <v>1719</v>
      </c>
      <c r="L1423" s="145">
        <v>67</v>
      </c>
      <c r="M1423" s="145">
        <v>170454</v>
      </c>
      <c r="N1423" s="148">
        <v>0.61899999999999999</v>
      </c>
      <c r="O1423" s="148">
        <v>0.68599999999999905</v>
      </c>
      <c r="P1423" s="148">
        <v>0.47499999999999998</v>
      </c>
      <c r="Q1423" s="148">
        <v>0</v>
      </c>
      <c r="R1423" s="148">
        <v>4</v>
      </c>
      <c r="S1423" s="148">
        <v>0.501</v>
      </c>
      <c r="T1423" s="148">
        <v>-5.5720000000000001</v>
      </c>
      <c r="U1423" s="148">
        <v>1</v>
      </c>
      <c r="V1423" s="148">
        <v>7.4800000000000005E-2</v>
      </c>
      <c r="W1423" s="148">
        <v>86.352999999999994</v>
      </c>
      <c r="X1423" s="148">
        <v>4</v>
      </c>
      <c r="Y1423" s="148">
        <v>0.74299999999999999</v>
      </c>
    </row>
    <row r="1424" spans="11:25" x14ac:dyDescent="0.25">
      <c r="K1424" s="145" t="s">
        <v>633</v>
      </c>
      <c r="L1424" s="145">
        <v>59</v>
      </c>
      <c r="M1424" s="145">
        <v>254336</v>
      </c>
      <c r="N1424" s="148">
        <v>0.94199999999999995</v>
      </c>
      <c r="O1424" s="148">
        <v>0.42799999999999999</v>
      </c>
      <c r="P1424" s="148">
        <v>6.1800000000000001E-2</v>
      </c>
      <c r="Q1424" s="148">
        <v>0</v>
      </c>
      <c r="R1424" s="148">
        <v>7</v>
      </c>
      <c r="S1424" s="148">
        <v>0.105</v>
      </c>
      <c r="T1424" s="148">
        <v>-12.933</v>
      </c>
      <c r="U1424" s="148">
        <v>1</v>
      </c>
      <c r="V1424" s="148">
        <v>3.5099999999999999E-2</v>
      </c>
      <c r="W1424" s="148">
        <v>107.721</v>
      </c>
      <c r="X1424" s="148">
        <v>4</v>
      </c>
      <c r="Y1424" s="148">
        <v>0.16300000000000001</v>
      </c>
    </row>
    <row r="1425" spans="11:25" x14ac:dyDescent="0.25">
      <c r="K1425" s="145" t="s">
        <v>1720</v>
      </c>
      <c r="L1425" s="145">
        <v>68</v>
      </c>
      <c r="M1425" s="145">
        <v>211781</v>
      </c>
      <c r="N1425" s="148">
        <v>0.85399999999999998</v>
      </c>
      <c r="O1425" s="148">
        <v>0.71199999999999997</v>
      </c>
      <c r="P1425" s="148">
        <v>0.32100000000000001</v>
      </c>
      <c r="Q1425" s="148">
        <v>0</v>
      </c>
      <c r="R1425" s="148">
        <v>9</v>
      </c>
      <c r="S1425" s="148">
        <v>0.121</v>
      </c>
      <c r="T1425" s="148">
        <v>-7.7350000000000003</v>
      </c>
      <c r="U1425" s="148">
        <v>1</v>
      </c>
      <c r="V1425" s="148">
        <v>3.4000000000000002E-2</v>
      </c>
      <c r="W1425" s="148">
        <v>118.045</v>
      </c>
      <c r="X1425" s="148">
        <v>4</v>
      </c>
      <c r="Y1425" s="148">
        <v>0.20899999999999999</v>
      </c>
    </row>
    <row r="1426" spans="11:25" x14ac:dyDescent="0.25">
      <c r="K1426" s="145" t="s">
        <v>1721</v>
      </c>
      <c r="L1426" s="145">
        <v>59</v>
      </c>
      <c r="M1426" s="145">
        <v>230225</v>
      </c>
      <c r="N1426" s="148">
        <v>0.95</v>
      </c>
      <c r="O1426" s="148">
        <v>0.58699999999999997</v>
      </c>
      <c r="P1426" s="148">
        <v>0.188999999999999</v>
      </c>
      <c r="Q1426" s="148">
        <v>3.2899999999999998E-6</v>
      </c>
      <c r="R1426" s="148">
        <v>0</v>
      </c>
      <c r="S1426" s="148">
        <v>0.111999999999999</v>
      </c>
      <c r="T1426" s="148">
        <v>-10.5529999999999</v>
      </c>
      <c r="U1426" s="148">
        <v>1</v>
      </c>
      <c r="V1426" s="148">
        <v>3.5499999999999997E-2</v>
      </c>
      <c r="W1426" s="148">
        <v>73.423999999999893</v>
      </c>
      <c r="X1426" s="148">
        <v>4</v>
      </c>
      <c r="Y1426" s="148">
        <v>0.217</v>
      </c>
    </row>
    <row r="1427" spans="11:25" x14ac:dyDescent="0.25">
      <c r="K1427" s="145" t="s">
        <v>468</v>
      </c>
      <c r="L1427" s="145">
        <v>64</v>
      </c>
      <c r="M1427" s="145">
        <v>172919</v>
      </c>
      <c r="N1427" s="148">
        <v>0.89099999999999902</v>
      </c>
      <c r="O1427" s="148">
        <v>0.69</v>
      </c>
      <c r="P1427" s="148">
        <v>0.28299999999999997</v>
      </c>
      <c r="Q1427" s="148">
        <v>3.86E-4</v>
      </c>
      <c r="R1427" s="148">
        <v>2</v>
      </c>
      <c r="S1427" s="148">
        <v>0.111</v>
      </c>
      <c r="T1427" s="148">
        <v>-7.3090000000000002</v>
      </c>
      <c r="U1427" s="148">
        <v>1</v>
      </c>
      <c r="V1427" s="148">
        <v>2.9399999999999999E-2</v>
      </c>
      <c r="W1427" s="148">
        <v>104.348</v>
      </c>
      <c r="X1427" s="148">
        <v>4</v>
      </c>
      <c r="Y1427" s="148">
        <v>0.35</v>
      </c>
    </row>
    <row r="1428" spans="11:25" x14ac:dyDescent="0.25">
      <c r="K1428" s="145" t="s">
        <v>1722</v>
      </c>
      <c r="L1428" s="145">
        <v>19</v>
      </c>
      <c r="M1428" s="145">
        <v>194755</v>
      </c>
      <c r="N1428" s="148">
        <v>0.60899999999999999</v>
      </c>
      <c r="O1428" s="148">
        <v>0.61799999999999999</v>
      </c>
      <c r="P1428" s="148">
        <v>0.47399999999999998</v>
      </c>
      <c r="Q1428" s="148">
        <v>1.2799999999999999E-5</v>
      </c>
      <c r="R1428" s="148">
        <v>2</v>
      </c>
      <c r="S1428" s="148">
        <v>0.126</v>
      </c>
      <c r="T1428" s="148">
        <v>-5.1789999999999896</v>
      </c>
      <c r="U1428" s="148">
        <v>1</v>
      </c>
      <c r="V1428" s="148">
        <v>3.2099999999999997E-2</v>
      </c>
      <c r="W1428" s="148">
        <v>121.762</v>
      </c>
      <c r="X1428" s="148">
        <v>5</v>
      </c>
      <c r="Y1428" s="148">
        <v>0.32100000000000001</v>
      </c>
    </row>
    <row r="1429" spans="11:25" x14ac:dyDescent="0.25">
      <c r="K1429" s="145" t="s">
        <v>1723</v>
      </c>
      <c r="L1429" s="145">
        <v>64</v>
      </c>
      <c r="M1429" s="145">
        <v>198000</v>
      </c>
      <c r="N1429" s="148">
        <v>0.7</v>
      </c>
      <c r="O1429" s="148">
        <v>0.75900000000000001</v>
      </c>
      <c r="P1429" s="148">
        <v>0.21199999999999999</v>
      </c>
      <c r="Q1429" s="148">
        <v>0</v>
      </c>
      <c r="R1429" s="148">
        <v>4</v>
      </c>
      <c r="S1429" s="148">
        <v>0.11</v>
      </c>
      <c r="T1429" s="148">
        <v>-12.388999999999999</v>
      </c>
      <c r="U1429" s="148">
        <v>0</v>
      </c>
      <c r="V1429" s="148">
        <v>8.6199999999999999E-2</v>
      </c>
      <c r="W1429" s="148">
        <v>95.963999999999999</v>
      </c>
      <c r="X1429" s="148">
        <v>4</v>
      </c>
      <c r="Y1429" s="148">
        <v>0.71099999999999997</v>
      </c>
    </row>
    <row r="1430" spans="11:25" x14ac:dyDescent="0.25">
      <c r="K1430" s="145" t="s">
        <v>1724</v>
      </c>
      <c r="L1430" s="145">
        <v>69</v>
      </c>
      <c r="M1430" s="145">
        <v>187823</v>
      </c>
      <c r="N1430" s="148">
        <v>0.41199999999999998</v>
      </c>
      <c r="O1430" s="148">
        <v>0.64099999999999902</v>
      </c>
      <c r="P1430" s="148">
        <v>0.44400000000000001</v>
      </c>
      <c r="Q1430" s="148">
        <v>1.2099999999999999E-3</v>
      </c>
      <c r="R1430" s="148">
        <v>6</v>
      </c>
      <c r="S1430" s="148">
        <v>0.17899999999999999</v>
      </c>
      <c r="T1430" s="148">
        <v>-6.4820000000000002</v>
      </c>
      <c r="U1430" s="148">
        <v>1</v>
      </c>
      <c r="V1430" s="148">
        <v>2.3900000000000001E-2</v>
      </c>
      <c r="W1430" s="148">
        <v>107.081</v>
      </c>
      <c r="X1430" s="148">
        <v>4</v>
      </c>
      <c r="Y1430" s="148">
        <v>0.58799999999999997</v>
      </c>
    </row>
    <row r="1431" spans="11:25" x14ac:dyDescent="0.25">
      <c r="K1431" s="145" t="s">
        <v>1725</v>
      </c>
      <c r="L1431" s="145">
        <v>63</v>
      </c>
      <c r="M1431" s="145">
        <v>221361</v>
      </c>
      <c r="N1431" s="148">
        <v>0.80599999999999905</v>
      </c>
      <c r="O1431" s="148">
        <v>0.56999999999999995</v>
      </c>
      <c r="P1431" s="148">
        <v>0.36299999999999999</v>
      </c>
      <c r="Q1431" s="148">
        <v>3.3799999999999998E-6</v>
      </c>
      <c r="R1431" s="148">
        <v>2</v>
      </c>
      <c r="S1431" s="148">
        <v>0.10199999999999999</v>
      </c>
      <c r="T1431" s="148">
        <v>-6.6059999999999999</v>
      </c>
      <c r="U1431" s="148">
        <v>1</v>
      </c>
      <c r="V1431" s="148">
        <v>4.9299999999999997E-2</v>
      </c>
      <c r="W1431" s="148">
        <v>97.444000000000003</v>
      </c>
      <c r="X1431" s="148">
        <v>4</v>
      </c>
      <c r="Y1431" s="148">
        <v>0.35899999999999999</v>
      </c>
    </row>
    <row r="1432" spans="11:25" x14ac:dyDescent="0.25">
      <c r="K1432" s="145" t="s">
        <v>1726</v>
      </c>
      <c r="L1432" s="145">
        <v>61</v>
      </c>
      <c r="M1432" s="145">
        <v>237362</v>
      </c>
      <c r="N1432" s="148">
        <v>0.70799999999999996</v>
      </c>
      <c r="O1432" s="148">
        <v>0.58899999999999997</v>
      </c>
      <c r="P1432" s="148">
        <v>0.183</v>
      </c>
      <c r="Q1432" s="148">
        <v>0</v>
      </c>
      <c r="R1432" s="148">
        <v>11</v>
      </c>
      <c r="S1432" s="148">
        <v>0.39299999999999902</v>
      </c>
      <c r="T1432" s="148">
        <v>-13.31</v>
      </c>
      <c r="U1432" s="148">
        <v>1</v>
      </c>
      <c r="V1432" s="148">
        <v>5.8299999999999998E-2</v>
      </c>
      <c r="W1432" s="148">
        <v>90.555999999999997</v>
      </c>
      <c r="X1432" s="148">
        <v>4</v>
      </c>
      <c r="Y1432" s="148">
        <v>0.36</v>
      </c>
    </row>
    <row r="1433" spans="11:25" x14ac:dyDescent="0.25">
      <c r="K1433" s="145" t="s">
        <v>1727</v>
      </c>
      <c r="L1433" s="145">
        <v>65</v>
      </c>
      <c r="M1433" s="145">
        <v>305093</v>
      </c>
      <c r="N1433" s="148">
        <v>0.151</v>
      </c>
      <c r="O1433" s="148">
        <v>0.38500000000000001</v>
      </c>
      <c r="P1433" s="148">
        <v>0.48199999999999998</v>
      </c>
      <c r="Q1433" s="148">
        <v>0</v>
      </c>
      <c r="R1433" s="148">
        <v>0</v>
      </c>
      <c r="S1433" s="148">
        <v>0.10099999999999899</v>
      </c>
      <c r="T1433" s="148">
        <v>-6.7569999999999997</v>
      </c>
      <c r="U1433" s="148">
        <v>1</v>
      </c>
      <c r="V1433" s="148">
        <v>3.1099999999999999E-2</v>
      </c>
      <c r="W1433" s="148">
        <v>78.495000000000005</v>
      </c>
      <c r="X1433" s="148">
        <v>3</v>
      </c>
      <c r="Y1433" s="148">
        <v>0.32200000000000001</v>
      </c>
    </row>
    <row r="1434" spans="11:25" x14ac:dyDescent="0.25">
      <c r="K1434" s="145" t="s">
        <v>1728</v>
      </c>
      <c r="L1434" s="145">
        <v>61</v>
      </c>
      <c r="M1434" s="145">
        <v>175615</v>
      </c>
      <c r="N1434" s="148">
        <v>0.56999999999999995</v>
      </c>
      <c r="O1434" s="148">
        <v>0.65300000000000002</v>
      </c>
      <c r="P1434" s="148">
        <v>0.52500000000000002</v>
      </c>
      <c r="Q1434" s="148">
        <v>0</v>
      </c>
      <c r="R1434" s="148">
        <v>4</v>
      </c>
      <c r="S1434" s="148">
        <v>0.14099999999999999</v>
      </c>
      <c r="T1434" s="148">
        <v>-7.4459999999999997</v>
      </c>
      <c r="U1434" s="148">
        <v>1</v>
      </c>
      <c r="V1434" s="148">
        <v>4.1399999999999999E-2</v>
      </c>
      <c r="W1434" s="148">
        <v>156.99600000000001</v>
      </c>
      <c r="X1434" s="148">
        <v>4</v>
      </c>
      <c r="Y1434" s="148">
        <v>0.63300000000000001</v>
      </c>
    </row>
    <row r="1435" spans="11:25" x14ac:dyDescent="0.25">
      <c r="K1435" s="145" t="s">
        <v>1729</v>
      </c>
      <c r="L1435" s="145">
        <v>60</v>
      </c>
      <c r="M1435" s="145">
        <v>185500</v>
      </c>
      <c r="N1435" s="148">
        <v>0.84399999999999997</v>
      </c>
      <c r="O1435" s="148">
        <v>0.47599999999999998</v>
      </c>
      <c r="P1435" s="148">
        <v>0.40799999999999997</v>
      </c>
      <c r="Q1435" s="148">
        <v>0.111</v>
      </c>
      <c r="R1435" s="148">
        <v>7</v>
      </c>
      <c r="S1435" s="148">
        <v>0.125</v>
      </c>
      <c r="T1435" s="148">
        <v>-11.215999999999999</v>
      </c>
      <c r="U1435" s="148">
        <v>1</v>
      </c>
      <c r="V1435" s="148">
        <v>3.0499999999999999E-2</v>
      </c>
      <c r="W1435" s="148">
        <v>90.055000000000007</v>
      </c>
      <c r="X1435" s="148">
        <v>4</v>
      </c>
      <c r="Y1435" s="148">
        <v>5.6800000000000003E-2</v>
      </c>
    </row>
    <row r="1436" spans="11:25" x14ac:dyDescent="0.25">
      <c r="K1436" s="145" t="s">
        <v>474</v>
      </c>
      <c r="L1436" s="145">
        <v>20</v>
      </c>
      <c r="M1436" s="145">
        <v>272000</v>
      </c>
      <c r="N1436" s="148">
        <v>0.85899999999999999</v>
      </c>
      <c r="O1436" s="148">
        <v>0.39299999999999902</v>
      </c>
      <c r="P1436" s="148">
        <v>0.17799999999999999</v>
      </c>
      <c r="Q1436" s="148">
        <v>4.5299999999999898E-3</v>
      </c>
      <c r="R1436" s="148">
        <v>2</v>
      </c>
      <c r="S1436" s="148">
        <v>0.11699999999999899</v>
      </c>
      <c r="T1436" s="148">
        <v>-12.015999999999901</v>
      </c>
      <c r="U1436" s="148">
        <v>1</v>
      </c>
      <c r="V1436" s="148">
        <v>3.1800000000000002E-2</v>
      </c>
      <c r="W1436" s="148">
        <v>123.14100000000001</v>
      </c>
      <c r="X1436" s="148">
        <v>4</v>
      </c>
      <c r="Y1436" s="148">
        <v>0.17799999999999999</v>
      </c>
    </row>
    <row r="1437" spans="11:25" x14ac:dyDescent="0.25">
      <c r="K1437" s="145" t="s">
        <v>1730</v>
      </c>
      <c r="L1437" s="145">
        <v>63</v>
      </c>
      <c r="M1437" s="145">
        <v>246000</v>
      </c>
      <c r="N1437" s="148">
        <v>0.91299999999999903</v>
      </c>
      <c r="O1437" s="148">
        <v>0.63600000000000001</v>
      </c>
      <c r="P1437" s="148">
        <v>0.23300000000000001</v>
      </c>
      <c r="Q1437" s="148">
        <v>1.3999999999999999E-6</v>
      </c>
      <c r="R1437" s="148">
        <v>0</v>
      </c>
      <c r="S1437" s="148">
        <v>0.10099999999999899</v>
      </c>
      <c r="T1437" s="148">
        <v>-9.3810000000000002</v>
      </c>
      <c r="U1437" s="148">
        <v>1</v>
      </c>
      <c r="V1437" s="148">
        <v>3.1800000000000002E-2</v>
      </c>
      <c r="W1437" s="148">
        <v>129.75899999999999</v>
      </c>
      <c r="X1437" s="148">
        <v>4</v>
      </c>
      <c r="Y1437" s="148">
        <v>0.16</v>
      </c>
    </row>
    <row r="1438" spans="11:25" x14ac:dyDescent="0.25">
      <c r="K1438" s="145" t="s">
        <v>1412</v>
      </c>
      <c r="L1438" s="145">
        <v>62</v>
      </c>
      <c r="M1438" s="145">
        <v>199200</v>
      </c>
      <c r="N1438" s="148">
        <v>0.79700000000000004</v>
      </c>
      <c r="O1438" s="148">
        <v>0.73399999999999999</v>
      </c>
      <c r="P1438" s="148">
        <v>0.35399999999999998</v>
      </c>
      <c r="Q1438" s="148">
        <v>0</v>
      </c>
      <c r="R1438" s="148">
        <v>4</v>
      </c>
      <c r="S1438" s="148">
        <v>0.27800000000000002</v>
      </c>
      <c r="T1438" s="148">
        <v>-6.3229999999999897</v>
      </c>
      <c r="U1438" s="148">
        <v>1</v>
      </c>
      <c r="V1438" s="148">
        <v>2.8500000000000001E-2</v>
      </c>
      <c r="W1438" s="148">
        <v>100.071</v>
      </c>
      <c r="X1438" s="148">
        <v>4</v>
      </c>
      <c r="Y1438" s="148">
        <v>0.46799999999999897</v>
      </c>
    </row>
    <row r="1439" spans="11:25" x14ac:dyDescent="0.25">
      <c r="K1439" s="145" t="s">
        <v>1731</v>
      </c>
      <c r="L1439" s="145">
        <v>60</v>
      </c>
      <c r="M1439" s="145">
        <v>148174</v>
      </c>
      <c r="N1439" s="148">
        <v>0.56000000000000005</v>
      </c>
      <c r="O1439" s="148">
        <v>0.61099999999999999</v>
      </c>
      <c r="P1439" s="148">
        <v>0.496</v>
      </c>
      <c r="Q1439" s="148">
        <v>0</v>
      </c>
      <c r="R1439" s="148">
        <v>0</v>
      </c>
      <c r="S1439" s="148">
        <v>8.8400000000000006E-2</v>
      </c>
      <c r="T1439" s="148">
        <v>-5.6389999999999896</v>
      </c>
      <c r="U1439" s="148">
        <v>1</v>
      </c>
      <c r="V1439" s="148">
        <v>3.27E-2</v>
      </c>
      <c r="W1439" s="148">
        <v>113.94</v>
      </c>
      <c r="X1439" s="148">
        <v>4</v>
      </c>
      <c r="Y1439" s="148">
        <v>0.46299999999999902</v>
      </c>
    </row>
    <row r="1440" spans="11:25" x14ac:dyDescent="0.25">
      <c r="K1440" s="145" t="s">
        <v>1732</v>
      </c>
      <c r="L1440" s="145">
        <v>20</v>
      </c>
      <c r="M1440" s="145">
        <v>188045</v>
      </c>
      <c r="N1440" s="148">
        <v>0.85899999999999999</v>
      </c>
      <c r="O1440" s="148">
        <v>0.72399999999999998</v>
      </c>
      <c r="P1440" s="148">
        <v>0.39</v>
      </c>
      <c r="Q1440" s="148">
        <v>0</v>
      </c>
      <c r="R1440" s="148">
        <v>10</v>
      </c>
      <c r="S1440" s="148">
        <v>9.7500000000000003E-2</v>
      </c>
      <c r="T1440" s="148">
        <v>-7.0729999999999897</v>
      </c>
      <c r="U1440" s="148">
        <v>1</v>
      </c>
      <c r="V1440" s="148">
        <v>3.6499999999999998E-2</v>
      </c>
      <c r="W1440" s="148">
        <v>119.83799999999999</v>
      </c>
      <c r="X1440" s="148">
        <v>4</v>
      </c>
      <c r="Y1440" s="148">
        <v>0.36</v>
      </c>
    </row>
    <row r="1441" spans="11:25" x14ac:dyDescent="0.25">
      <c r="K1441" s="145" t="s">
        <v>1733</v>
      </c>
      <c r="L1441" s="145">
        <v>64</v>
      </c>
      <c r="M1441" s="145">
        <v>181595</v>
      </c>
      <c r="N1441" s="148">
        <v>0.73299999999999998</v>
      </c>
      <c r="O1441" s="148">
        <v>0.50900000000000001</v>
      </c>
      <c r="P1441" s="148">
        <v>0.25700000000000001</v>
      </c>
      <c r="Q1441" s="148">
        <v>0</v>
      </c>
      <c r="R1441" s="148">
        <v>6</v>
      </c>
      <c r="S1441" s="148">
        <v>0.312</v>
      </c>
      <c r="T1441" s="148">
        <v>-13.962</v>
      </c>
      <c r="U1441" s="148">
        <v>0</v>
      </c>
      <c r="V1441" s="148">
        <v>0.108</v>
      </c>
      <c r="W1441" s="148">
        <v>187.36599999999899</v>
      </c>
      <c r="X1441" s="148">
        <v>4</v>
      </c>
      <c r="Y1441" s="148">
        <v>0.55000000000000004</v>
      </c>
    </row>
    <row r="1442" spans="11:25" x14ac:dyDescent="0.25">
      <c r="K1442" s="145" t="s">
        <v>1734</v>
      </c>
      <c r="L1442" s="145">
        <v>60</v>
      </c>
      <c r="M1442" s="145">
        <v>204631</v>
      </c>
      <c r="N1442" s="148">
        <v>0.36899999999999999</v>
      </c>
      <c r="O1442" s="148">
        <v>0.64300000000000002</v>
      </c>
      <c r="P1442" s="148">
        <v>0.56599999999999995</v>
      </c>
      <c r="Q1442" s="148">
        <v>0</v>
      </c>
      <c r="R1442" s="148">
        <v>9</v>
      </c>
      <c r="S1442" s="148">
        <v>0.26800000000000002</v>
      </c>
      <c r="T1442" s="148">
        <v>-6.859</v>
      </c>
      <c r="U1442" s="148">
        <v>1</v>
      </c>
      <c r="V1442" s="148">
        <v>3.3399999999999999E-2</v>
      </c>
      <c r="W1442" s="148">
        <v>94.947999999999993</v>
      </c>
      <c r="X1442" s="148">
        <v>4</v>
      </c>
      <c r="Y1442" s="148">
        <v>0.30499999999999999</v>
      </c>
    </row>
    <row r="1443" spans="11:25" x14ac:dyDescent="0.25">
      <c r="K1443" s="145" t="s">
        <v>1735</v>
      </c>
      <c r="L1443" s="145">
        <v>63</v>
      </c>
      <c r="M1443" s="145">
        <v>261666</v>
      </c>
      <c r="N1443" s="148">
        <v>0.79</v>
      </c>
      <c r="O1443" s="148">
        <v>0.53299999999999903</v>
      </c>
      <c r="P1443" s="148">
        <v>0.152</v>
      </c>
      <c r="Q1443" s="148">
        <v>2.4600000000000002E-5</v>
      </c>
      <c r="R1443" s="148">
        <v>2</v>
      </c>
      <c r="S1443" s="148">
        <v>0.14799999999999999</v>
      </c>
      <c r="T1443" s="148">
        <v>-14.995999999999899</v>
      </c>
      <c r="U1443" s="148">
        <v>1</v>
      </c>
      <c r="V1443" s="148">
        <v>3.0200000000000001E-2</v>
      </c>
      <c r="W1443" s="148">
        <v>143.97200000000001</v>
      </c>
      <c r="X1443" s="148">
        <v>4</v>
      </c>
      <c r="Y1443" s="148">
        <v>0.13200000000000001</v>
      </c>
    </row>
    <row r="1444" spans="11:25" x14ac:dyDescent="0.25">
      <c r="K1444" s="145" t="s">
        <v>1736</v>
      </c>
      <c r="L1444" s="145">
        <v>60</v>
      </c>
      <c r="M1444" s="145">
        <v>247297</v>
      </c>
      <c r="N1444" s="148">
        <v>0.76099999999999901</v>
      </c>
      <c r="O1444" s="148">
        <v>0.66</v>
      </c>
      <c r="P1444" s="148">
        <v>0.312</v>
      </c>
      <c r="Q1444" s="148">
        <v>2.3099999999999999E-5</v>
      </c>
      <c r="R1444" s="148">
        <v>9</v>
      </c>
      <c r="S1444" s="148">
        <v>0.122</v>
      </c>
      <c r="T1444" s="148">
        <v>-9.8070000000000004</v>
      </c>
      <c r="U1444" s="148">
        <v>1</v>
      </c>
      <c r="V1444" s="148">
        <v>2.76E-2</v>
      </c>
      <c r="W1444" s="148">
        <v>92.445999999999998</v>
      </c>
      <c r="X1444" s="148">
        <v>4</v>
      </c>
      <c r="Y1444" s="148">
        <v>0.441</v>
      </c>
    </row>
    <row r="1445" spans="11:25" x14ac:dyDescent="0.25">
      <c r="K1445" s="145" t="s">
        <v>1737</v>
      </c>
      <c r="L1445" s="145">
        <v>20</v>
      </c>
      <c r="M1445" s="145">
        <v>271800</v>
      </c>
      <c r="N1445" s="148">
        <v>0.872</v>
      </c>
      <c r="O1445" s="148">
        <v>0.54500000000000004</v>
      </c>
      <c r="P1445" s="148">
        <v>0.18099999999999999</v>
      </c>
      <c r="Q1445" s="148">
        <v>3.5000000000000001E-3</v>
      </c>
      <c r="R1445" s="148">
        <v>11</v>
      </c>
      <c r="S1445" s="148">
        <v>0.68899999999999995</v>
      </c>
      <c r="T1445" s="148">
        <v>-14.698</v>
      </c>
      <c r="U1445" s="148">
        <v>1</v>
      </c>
      <c r="V1445" s="148">
        <v>3.6200000000000003E-2</v>
      </c>
      <c r="W1445" s="148">
        <v>113.221</v>
      </c>
      <c r="X1445" s="148">
        <v>4</v>
      </c>
      <c r="Y1445" s="148">
        <v>0.16</v>
      </c>
    </row>
    <row r="1446" spans="11:25" x14ac:dyDescent="0.25">
      <c r="K1446" s="145" t="s">
        <v>1738</v>
      </c>
      <c r="L1446" s="145">
        <v>56</v>
      </c>
      <c r="M1446" s="145">
        <v>154858</v>
      </c>
      <c r="N1446" s="148">
        <v>0.93400000000000005</v>
      </c>
      <c r="O1446" s="148">
        <v>0.53100000000000003</v>
      </c>
      <c r="P1446" s="148">
        <v>0.11599999999999901</v>
      </c>
      <c r="Q1446" s="148">
        <v>0</v>
      </c>
      <c r="R1446" s="148">
        <v>6</v>
      </c>
      <c r="S1446" s="148">
        <v>9.8100000000000007E-2</v>
      </c>
      <c r="T1446" s="148">
        <v>-11.157</v>
      </c>
      <c r="U1446" s="148">
        <v>1</v>
      </c>
      <c r="V1446" s="148">
        <v>5.4800000000000001E-2</v>
      </c>
      <c r="W1446" s="148">
        <v>117.46899999999999</v>
      </c>
      <c r="X1446" s="148">
        <v>3</v>
      </c>
      <c r="Y1446" s="148">
        <v>0.17599999999999999</v>
      </c>
    </row>
    <row r="1447" spans="11:25" x14ac:dyDescent="0.25">
      <c r="K1447" s="145" t="s">
        <v>1739</v>
      </c>
      <c r="L1447" s="145">
        <v>60</v>
      </c>
      <c r="M1447" s="145">
        <v>277802</v>
      </c>
      <c r="N1447" s="148">
        <v>0.745</v>
      </c>
      <c r="O1447" s="148">
        <v>0.63700000000000001</v>
      </c>
      <c r="P1447" s="148">
        <v>0.29199999999999998</v>
      </c>
      <c r="Q1447" s="148">
        <v>0</v>
      </c>
      <c r="R1447" s="148">
        <v>4</v>
      </c>
      <c r="S1447" s="148">
        <v>0.30499999999999999</v>
      </c>
      <c r="T1447" s="148">
        <v>-8.2059999999999995</v>
      </c>
      <c r="U1447" s="148">
        <v>0</v>
      </c>
      <c r="V1447" s="148">
        <v>3.7499999999999999E-2</v>
      </c>
      <c r="W1447" s="148">
        <v>127.015</v>
      </c>
      <c r="X1447" s="148">
        <v>3</v>
      </c>
      <c r="Y1447" s="148">
        <v>0.4</v>
      </c>
    </row>
    <row r="1448" spans="11:25" x14ac:dyDescent="0.25">
      <c r="K1448" s="145" t="s">
        <v>1740</v>
      </c>
      <c r="L1448" s="145">
        <v>54</v>
      </c>
      <c r="M1448" s="145">
        <v>126440</v>
      </c>
      <c r="N1448" s="148">
        <v>0.60099999999999998</v>
      </c>
      <c r="O1448" s="148">
        <v>0.69199999999999995</v>
      </c>
      <c r="P1448" s="148">
        <v>0.434</v>
      </c>
      <c r="Q1448" s="148">
        <v>0</v>
      </c>
      <c r="R1448" s="148">
        <v>1</v>
      </c>
      <c r="S1448" s="148">
        <v>0.10199999999999999</v>
      </c>
      <c r="T1448" s="148">
        <v>-8.5299999999999994</v>
      </c>
      <c r="U1448" s="148">
        <v>1</v>
      </c>
      <c r="V1448" s="148">
        <v>2.5999999999999999E-2</v>
      </c>
      <c r="W1448" s="148">
        <v>82.977999999999994</v>
      </c>
      <c r="X1448" s="148">
        <v>4</v>
      </c>
      <c r="Y1448" s="148">
        <v>0.45500000000000002</v>
      </c>
    </row>
    <row r="1449" spans="11:25" x14ac:dyDescent="0.25">
      <c r="K1449" s="145" t="s">
        <v>1741</v>
      </c>
      <c r="L1449" s="145">
        <v>61</v>
      </c>
      <c r="M1449" s="145">
        <v>298800</v>
      </c>
      <c r="N1449" s="148">
        <v>0.66500000000000004</v>
      </c>
      <c r="O1449" s="148">
        <v>0.66099999999999903</v>
      </c>
      <c r="P1449" s="148">
        <v>0.184</v>
      </c>
      <c r="Q1449" s="148">
        <v>0</v>
      </c>
      <c r="R1449" s="148">
        <v>1</v>
      </c>
      <c r="S1449" s="148">
        <v>0.106</v>
      </c>
      <c r="T1449" s="148">
        <v>-13.644</v>
      </c>
      <c r="U1449" s="148">
        <v>0</v>
      </c>
      <c r="V1449" s="148">
        <v>3.7999999999999999E-2</v>
      </c>
      <c r="W1449" s="148">
        <v>140.006</v>
      </c>
      <c r="X1449" s="148">
        <v>4</v>
      </c>
      <c r="Y1449" s="148">
        <v>0.35699999999999998</v>
      </c>
    </row>
    <row r="1450" spans="11:25" x14ac:dyDescent="0.25">
      <c r="K1450" s="145" t="s">
        <v>1742</v>
      </c>
      <c r="L1450" s="145">
        <v>60</v>
      </c>
      <c r="M1450" s="145">
        <v>201683</v>
      </c>
      <c r="N1450" s="148">
        <v>0.69599999999999995</v>
      </c>
      <c r="O1450" s="148">
        <v>0.62</v>
      </c>
      <c r="P1450" s="148">
        <v>0.374</v>
      </c>
      <c r="Q1450" s="148">
        <v>4.2700000000000001E-5</v>
      </c>
      <c r="R1450" s="148">
        <v>1</v>
      </c>
      <c r="S1450" s="148">
        <v>0.106</v>
      </c>
      <c r="T1450" s="148">
        <v>-9.5939999999999994</v>
      </c>
      <c r="U1450" s="148">
        <v>1</v>
      </c>
      <c r="V1450" s="148">
        <v>2.5999999999999999E-2</v>
      </c>
      <c r="W1450" s="148">
        <v>100.887</v>
      </c>
      <c r="X1450" s="148">
        <v>4</v>
      </c>
      <c r="Y1450" s="148">
        <v>0.156</v>
      </c>
    </row>
    <row r="1451" spans="11:25" x14ac:dyDescent="0.25">
      <c r="K1451" s="145" t="s">
        <v>1743</v>
      </c>
      <c r="L1451" s="145">
        <v>58</v>
      </c>
      <c r="M1451" s="145">
        <v>242500</v>
      </c>
      <c r="N1451" s="148">
        <v>0.40799999999999997</v>
      </c>
      <c r="O1451" s="148">
        <v>0.36</v>
      </c>
      <c r="P1451" s="148">
        <v>0.3</v>
      </c>
      <c r="Q1451" s="148">
        <v>0</v>
      </c>
      <c r="R1451" s="148">
        <v>11</v>
      </c>
      <c r="S1451" s="148">
        <v>9.1600000000000001E-2</v>
      </c>
      <c r="T1451" s="148">
        <v>-11.515000000000001</v>
      </c>
      <c r="U1451" s="148">
        <v>0</v>
      </c>
      <c r="V1451" s="148">
        <v>3.8100000000000002E-2</v>
      </c>
      <c r="W1451" s="148">
        <v>145.935</v>
      </c>
      <c r="X1451" s="148">
        <v>4</v>
      </c>
      <c r="Y1451" s="148">
        <v>0.36099999999999999</v>
      </c>
    </row>
    <row r="1452" spans="11:25" x14ac:dyDescent="0.25">
      <c r="K1452" s="145" t="s">
        <v>1744</v>
      </c>
      <c r="L1452" s="145">
        <v>64</v>
      </c>
      <c r="M1452" s="145">
        <v>172992</v>
      </c>
      <c r="N1452" s="148">
        <v>0.74</v>
      </c>
      <c r="O1452" s="148">
        <v>0.437999999999999</v>
      </c>
      <c r="P1452" s="148">
        <v>0.35599999999999998</v>
      </c>
      <c r="Q1452" s="148">
        <v>0</v>
      </c>
      <c r="R1452" s="148">
        <v>8</v>
      </c>
      <c r="S1452" s="148">
        <v>0.14599999999999999</v>
      </c>
      <c r="T1452" s="148">
        <v>-11.448</v>
      </c>
      <c r="U1452" s="148">
        <v>0</v>
      </c>
      <c r="V1452" s="148">
        <v>3.8800000000000001E-2</v>
      </c>
      <c r="W1452" s="148">
        <v>186.267</v>
      </c>
      <c r="X1452" s="148">
        <v>4</v>
      </c>
      <c r="Y1452" s="148">
        <v>0.35599999999999998</v>
      </c>
    </row>
    <row r="1453" spans="11:25" x14ac:dyDescent="0.25">
      <c r="K1453" s="145" t="s">
        <v>1745</v>
      </c>
      <c r="L1453" s="145">
        <v>59</v>
      </c>
      <c r="M1453" s="145">
        <v>216585</v>
      </c>
      <c r="N1453" s="148">
        <v>0.73199999999999998</v>
      </c>
      <c r="O1453" s="148">
        <v>0.58899999999999997</v>
      </c>
      <c r="P1453" s="148">
        <v>0.27100000000000002</v>
      </c>
      <c r="Q1453" s="148">
        <v>0</v>
      </c>
      <c r="R1453" s="148">
        <v>8</v>
      </c>
      <c r="S1453" s="148">
        <v>9.0200000000000002E-2</v>
      </c>
      <c r="T1453" s="148">
        <v>-10.835000000000001</v>
      </c>
      <c r="U1453" s="148">
        <v>1</v>
      </c>
      <c r="V1453" s="148">
        <v>3.4099999999999998E-2</v>
      </c>
      <c r="W1453" s="148">
        <v>122.946</v>
      </c>
      <c r="X1453" s="148">
        <v>4</v>
      </c>
      <c r="Y1453" s="148">
        <v>0.38200000000000001</v>
      </c>
    </row>
    <row r="1454" spans="11:25" x14ac:dyDescent="0.25">
      <c r="K1454" s="145" t="s">
        <v>1746</v>
      </c>
      <c r="L1454" s="145">
        <v>58</v>
      </c>
      <c r="M1454" s="145">
        <v>225912</v>
      </c>
      <c r="N1454" s="148">
        <v>0.85099999999999998</v>
      </c>
      <c r="O1454" s="148">
        <v>0.60899999999999999</v>
      </c>
      <c r="P1454" s="148">
        <v>0.16500000000000001</v>
      </c>
      <c r="Q1454" s="148">
        <v>0</v>
      </c>
      <c r="R1454" s="148">
        <v>2</v>
      </c>
      <c r="S1454" s="148">
        <v>0.108</v>
      </c>
      <c r="T1454" s="148">
        <v>-12.685</v>
      </c>
      <c r="U1454" s="148">
        <v>1</v>
      </c>
      <c r="V1454" s="148">
        <v>7.2400000000000006E-2</v>
      </c>
      <c r="W1454" s="148">
        <v>147.38399999999999</v>
      </c>
      <c r="X1454" s="148">
        <v>4</v>
      </c>
      <c r="Y1454" s="148">
        <v>0.47599999999999998</v>
      </c>
    </row>
    <row r="1455" spans="11:25" x14ac:dyDescent="0.25">
      <c r="K1455" s="145" t="s">
        <v>1747</v>
      </c>
      <c r="L1455" s="145">
        <v>58</v>
      </c>
      <c r="M1455" s="145">
        <v>266793</v>
      </c>
      <c r="N1455" s="148">
        <v>0.54700000000000004</v>
      </c>
      <c r="O1455" s="148">
        <v>0.57699999999999996</v>
      </c>
      <c r="P1455" s="148">
        <v>0.52100000000000002</v>
      </c>
      <c r="Q1455" s="148">
        <v>3.3999999999999899E-4</v>
      </c>
      <c r="R1455" s="148">
        <v>9</v>
      </c>
      <c r="S1455" s="148">
        <v>0.128</v>
      </c>
      <c r="T1455" s="148">
        <v>-8.891</v>
      </c>
      <c r="U1455" s="148">
        <v>1</v>
      </c>
      <c r="V1455" s="148">
        <v>2.8899999999999999E-2</v>
      </c>
      <c r="W1455" s="148">
        <v>100.86799999999999</v>
      </c>
      <c r="X1455" s="148">
        <v>4</v>
      </c>
      <c r="Y1455" s="148">
        <v>0.58299999999999996</v>
      </c>
    </row>
    <row r="1456" spans="11:25" x14ac:dyDescent="0.25">
      <c r="K1456" s="145" t="s">
        <v>1748</v>
      </c>
      <c r="L1456" s="145">
        <v>60</v>
      </c>
      <c r="M1456" s="145">
        <v>206896</v>
      </c>
      <c r="N1456" s="148">
        <v>0.79400000000000004</v>
      </c>
      <c r="O1456" s="148">
        <v>0.72899999999999998</v>
      </c>
      <c r="P1456" s="148">
        <v>0.26700000000000002</v>
      </c>
      <c r="Q1456" s="148">
        <v>1.13999999999999E-4</v>
      </c>
      <c r="R1456" s="148">
        <v>4</v>
      </c>
      <c r="S1456" s="148">
        <v>0.20899999999999999</v>
      </c>
      <c r="T1456" s="148">
        <v>-8.6300000000000008</v>
      </c>
      <c r="U1456" s="148">
        <v>0</v>
      </c>
      <c r="V1456" s="148">
        <v>3.1099999999999999E-2</v>
      </c>
      <c r="W1456" s="148">
        <v>119.985</v>
      </c>
      <c r="X1456" s="148">
        <v>4</v>
      </c>
      <c r="Y1456" s="148">
        <v>0.75</v>
      </c>
    </row>
    <row r="1457" spans="11:25" x14ac:dyDescent="0.25">
      <c r="K1457" s="145" t="s">
        <v>1749</v>
      </c>
      <c r="L1457" s="145">
        <v>57</v>
      </c>
      <c r="M1457" s="145">
        <v>230880</v>
      </c>
      <c r="N1457" s="148">
        <v>0.84899999999999998</v>
      </c>
      <c r="O1457" s="148">
        <v>0.54200000000000004</v>
      </c>
      <c r="P1457" s="148">
        <v>0.22500000000000001</v>
      </c>
      <c r="Q1457" s="148">
        <v>0</v>
      </c>
      <c r="R1457" s="148">
        <v>3</v>
      </c>
      <c r="S1457" s="148">
        <v>0.17</v>
      </c>
      <c r="T1457" s="148">
        <v>-9.7379999999999995</v>
      </c>
      <c r="U1457" s="148">
        <v>1</v>
      </c>
      <c r="V1457" s="148">
        <v>3.1800000000000002E-2</v>
      </c>
      <c r="W1457" s="148">
        <v>82.882000000000005</v>
      </c>
      <c r="X1457" s="148">
        <v>5</v>
      </c>
      <c r="Y1457" s="148">
        <v>0.29899999999999999</v>
      </c>
    </row>
    <row r="1458" spans="11:25" x14ac:dyDescent="0.25">
      <c r="K1458" s="145" t="s">
        <v>1750</v>
      </c>
      <c r="L1458" s="145">
        <v>58</v>
      </c>
      <c r="M1458" s="145">
        <v>173149</v>
      </c>
      <c r="N1458" s="148">
        <v>8.3899999999999999E-3</v>
      </c>
      <c r="O1458" s="148">
        <v>0.55700000000000005</v>
      </c>
      <c r="P1458" s="148">
        <v>0.34</v>
      </c>
      <c r="Q1458" s="148">
        <v>0</v>
      </c>
      <c r="R1458" s="148">
        <v>0</v>
      </c>
      <c r="S1458" s="148">
        <v>8.9899999999999994E-2</v>
      </c>
      <c r="T1458" s="148">
        <v>-3.9649999999999999</v>
      </c>
      <c r="U1458" s="148">
        <v>1</v>
      </c>
      <c r="V1458" s="148">
        <v>2.93E-2</v>
      </c>
      <c r="W1458" s="148">
        <v>110.086</v>
      </c>
      <c r="X1458" s="148">
        <v>4</v>
      </c>
      <c r="Y1458" s="148">
        <v>5.8500000000000003E-2</v>
      </c>
    </row>
    <row r="1459" spans="11:25" x14ac:dyDescent="0.25">
      <c r="K1459" s="145" t="s">
        <v>1751</v>
      </c>
      <c r="L1459" s="145">
        <v>59</v>
      </c>
      <c r="M1459" s="145">
        <v>179880</v>
      </c>
      <c r="N1459" s="148">
        <v>0.745</v>
      </c>
      <c r="O1459" s="148">
        <v>0.66400000000000003</v>
      </c>
      <c r="P1459" s="148">
        <v>0.26500000000000001</v>
      </c>
      <c r="Q1459" s="148">
        <v>0</v>
      </c>
      <c r="R1459" s="148">
        <v>2</v>
      </c>
      <c r="S1459" s="148">
        <v>0.108</v>
      </c>
      <c r="T1459" s="148">
        <v>-10.227</v>
      </c>
      <c r="U1459" s="148">
        <v>1</v>
      </c>
      <c r="V1459" s="148">
        <v>3.3399999999999999E-2</v>
      </c>
      <c r="W1459" s="148">
        <v>95.223999999999904</v>
      </c>
      <c r="X1459" s="148">
        <v>4</v>
      </c>
      <c r="Y1459" s="148">
        <v>0.36699999999999999</v>
      </c>
    </row>
    <row r="1460" spans="11:25" x14ac:dyDescent="0.25">
      <c r="K1460" s="145" t="s">
        <v>1752</v>
      </c>
      <c r="L1460" s="145">
        <v>59</v>
      </c>
      <c r="M1460" s="145">
        <v>120827</v>
      </c>
      <c r="N1460" s="148">
        <v>0.19500000000000001</v>
      </c>
      <c r="O1460" s="148">
        <v>0.39899999999999902</v>
      </c>
      <c r="P1460" s="148">
        <v>0.371</v>
      </c>
      <c r="Q1460" s="148">
        <v>0</v>
      </c>
      <c r="R1460" s="148">
        <v>9</v>
      </c>
      <c r="S1460" s="148">
        <v>0.14000000000000001</v>
      </c>
      <c r="T1460" s="148">
        <v>-10.777999999999899</v>
      </c>
      <c r="U1460" s="148">
        <v>1</v>
      </c>
      <c r="V1460" s="148">
        <v>0.33399999999999902</v>
      </c>
      <c r="W1460" s="148">
        <v>79.823999999999998</v>
      </c>
      <c r="X1460" s="148">
        <v>4</v>
      </c>
      <c r="Y1460" s="148">
        <v>0.14799999999999999</v>
      </c>
    </row>
    <row r="1461" spans="11:25" x14ac:dyDescent="0.25">
      <c r="K1461" s="145" t="s">
        <v>1753</v>
      </c>
      <c r="L1461" s="145">
        <v>59</v>
      </c>
      <c r="M1461" s="145">
        <v>211696</v>
      </c>
      <c r="N1461" s="148">
        <v>0.245</v>
      </c>
      <c r="O1461" s="148">
        <v>0.39600000000000002</v>
      </c>
      <c r="P1461" s="148">
        <v>0.29199999999999998</v>
      </c>
      <c r="Q1461" s="148">
        <v>0</v>
      </c>
      <c r="R1461" s="148">
        <v>5</v>
      </c>
      <c r="S1461" s="148">
        <v>0.17299999999999999</v>
      </c>
      <c r="T1461" s="148">
        <v>-10.3479999999999</v>
      </c>
      <c r="U1461" s="148">
        <v>1</v>
      </c>
      <c r="V1461" s="148">
        <v>3.2399999999999998E-2</v>
      </c>
      <c r="W1461" s="148">
        <v>95.16</v>
      </c>
      <c r="X1461" s="148">
        <v>4</v>
      </c>
      <c r="Y1461" s="148">
        <v>0.316</v>
      </c>
    </row>
    <row r="1462" spans="11:25" x14ac:dyDescent="0.25">
      <c r="K1462" s="145" t="s">
        <v>1754</v>
      </c>
      <c r="L1462" s="145">
        <v>62</v>
      </c>
      <c r="M1462" s="145">
        <v>225053</v>
      </c>
      <c r="N1462" s="148">
        <v>0.8</v>
      </c>
      <c r="O1462" s="148">
        <v>0.67</v>
      </c>
      <c r="P1462" s="148">
        <v>0.30599999999999999</v>
      </c>
      <c r="Q1462" s="148">
        <v>1.1799999999999999E-6</v>
      </c>
      <c r="R1462" s="148">
        <v>2</v>
      </c>
      <c r="S1462" s="148">
        <v>8.2900000000000001E-2</v>
      </c>
      <c r="T1462" s="148">
        <v>-11.032</v>
      </c>
      <c r="U1462" s="148">
        <v>1</v>
      </c>
      <c r="V1462" s="148">
        <v>3.6600000000000001E-2</v>
      </c>
      <c r="W1462" s="148">
        <v>139.94899999999899</v>
      </c>
      <c r="X1462" s="148">
        <v>4</v>
      </c>
      <c r="Y1462" s="148">
        <v>0.61</v>
      </c>
    </row>
    <row r="1463" spans="11:25" x14ac:dyDescent="0.25">
      <c r="K1463" s="145" t="s">
        <v>1755</v>
      </c>
      <c r="L1463" s="145">
        <v>59</v>
      </c>
      <c r="M1463" s="145">
        <v>208148</v>
      </c>
      <c r="N1463" s="148">
        <v>0.83299999999999996</v>
      </c>
      <c r="O1463" s="148">
        <v>0.63600000000000001</v>
      </c>
      <c r="P1463" s="148">
        <v>0.253</v>
      </c>
      <c r="Q1463" s="148">
        <v>0</v>
      </c>
      <c r="R1463" s="148">
        <v>9</v>
      </c>
      <c r="S1463" s="148">
        <v>0.16800000000000001</v>
      </c>
      <c r="T1463" s="148">
        <v>-12.925999999999901</v>
      </c>
      <c r="U1463" s="148">
        <v>1</v>
      </c>
      <c r="V1463" s="148">
        <v>4.3200000000000002E-2</v>
      </c>
      <c r="W1463" s="148">
        <v>80.825999999999993</v>
      </c>
      <c r="X1463" s="148">
        <v>4</v>
      </c>
      <c r="Y1463" s="148">
        <v>0.747</v>
      </c>
    </row>
    <row r="1464" spans="11:25" x14ac:dyDescent="0.25">
      <c r="K1464" s="145" t="s">
        <v>1756</v>
      </c>
      <c r="L1464" s="145">
        <v>60</v>
      </c>
      <c r="M1464" s="145">
        <v>192639</v>
      </c>
      <c r="N1464" s="148">
        <v>0.35499999999999998</v>
      </c>
      <c r="O1464" s="148">
        <v>0.72799999999999998</v>
      </c>
      <c r="P1464" s="148">
        <v>0.48099999999999998</v>
      </c>
      <c r="Q1464" s="148">
        <v>6.7800000000000003E-6</v>
      </c>
      <c r="R1464" s="148">
        <v>0</v>
      </c>
      <c r="S1464" s="148">
        <v>0.254</v>
      </c>
      <c r="T1464" s="148">
        <v>-9.577</v>
      </c>
      <c r="U1464" s="148">
        <v>1</v>
      </c>
      <c r="V1464" s="148">
        <v>3.3500000000000002E-2</v>
      </c>
      <c r="W1464" s="148">
        <v>125.997999999999</v>
      </c>
      <c r="X1464" s="148">
        <v>4</v>
      </c>
      <c r="Y1464" s="148">
        <v>0.80200000000000005</v>
      </c>
    </row>
    <row r="1465" spans="11:25" x14ac:dyDescent="0.25">
      <c r="K1465" s="145" t="s">
        <v>1757</v>
      </c>
      <c r="L1465" s="145">
        <v>19</v>
      </c>
      <c r="M1465" s="145">
        <v>229845</v>
      </c>
      <c r="N1465" s="148">
        <v>0.32400000000000001</v>
      </c>
      <c r="O1465" s="148">
        <v>0.42</v>
      </c>
      <c r="P1465" s="148">
        <v>0.47699999999999998</v>
      </c>
      <c r="Q1465" s="148">
        <v>0</v>
      </c>
      <c r="R1465" s="148">
        <v>0</v>
      </c>
      <c r="S1465" s="148">
        <v>0.13500000000000001</v>
      </c>
      <c r="T1465" s="148">
        <v>-11.12</v>
      </c>
      <c r="U1465" s="148">
        <v>1</v>
      </c>
      <c r="V1465" s="148">
        <v>8.2100000000000006E-2</v>
      </c>
      <c r="W1465" s="148">
        <v>181.17599999999999</v>
      </c>
      <c r="X1465" s="148">
        <v>4</v>
      </c>
      <c r="Y1465" s="148">
        <v>0.41199999999999998</v>
      </c>
    </row>
    <row r="1466" spans="11:25" x14ac:dyDescent="0.25">
      <c r="K1466" s="145" t="s">
        <v>1758</v>
      </c>
      <c r="L1466" s="145">
        <v>56</v>
      </c>
      <c r="M1466" s="145">
        <v>143966</v>
      </c>
      <c r="N1466" s="148">
        <v>0.91599999999999904</v>
      </c>
      <c r="O1466" s="148">
        <v>0.48099999999999998</v>
      </c>
      <c r="P1466" s="148">
        <v>0.16399999999999901</v>
      </c>
      <c r="Q1466" s="148">
        <v>0.14499999999999999</v>
      </c>
      <c r="R1466" s="148">
        <v>2</v>
      </c>
      <c r="S1466" s="148">
        <v>0.16</v>
      </c>
      <c r="T1466" s="148">
        <v>-17.201000000000001</v>
      </c>
      <c r="U1466" s="148">
        <v>1</v>
      </c>
      <c r="V1466" s="148">
        <v>3.9100000000000003E-2</v>
      </c>
      <c r="W1466" s="148">
        <v>130.22899999999899</v>
      </c>
      <c r="X1466" s="148">
        <v>4</v>
      </c>
      <c r="Y1466" s="148">
        <v>0.40500000000000003</v>
      </c>
    </row>
    <row r="1467" spans="11:25" x14ac:dyDescent="0.25">
      <c r="K1467" s="145" t="s">
        <v>1759</v>
      </c>
      <c r="L1467" s="145">
        <v>57</v>
      </c>
      <c r="M1467" s="145">
        <v>242693</v>
      </c>
      <c r="N1467" s="148">
        <v>0.501</v>
      </c>
      <c r="O1467" s="148">
        <v>0.55899999999999905</v>
      </c>
      <c r="P1467" s="148">
        <v>0.44600000000000001</v>
      </c>
      <c r="Q1467" s="148">
        <v>0</v>
      </c>
      <c r="R1467" s="148">
        <v>5</v>
      </c>
      <c r="S1467" s="148">
        <v>8.3699999999999997E-2</v>
      </c>
      <c r="T1467" s="148">
        <v>-7.2839999999999998</v>
      </c>
      <c r="U1467" s="148">
        <v>1</v>
      </c>
      <c r="V1467" s="148">
        <v>2.8500000000000001E-2</v>
      </c>
      <c r="W1467" s="148">
        <v>153.911</v>
      </c>
      <c r="X1467" s="148">
        <v>4</v>
      </c>
      <c r="Y1467" s="148">
        <v>0.192</v>
      </c>
    </row>
    <row r="1468" spans="11:25" x14ac:dyDescent="0.25">
      <c r="K1468" s="145" t="s">
        <v>996</v>
      </c>
      <c r="L1468" s="145">
        <v>61</v>
      </c>
      <c r="M1468" s="145">
        <v>302880</v>
      </c>
      <c r="N1468" s="148">
        <v>0.747</v>
      </c>
      <c r="O1468" s="148">
        <v>0.54400000000000004</v>
      </c>
      <c r="P1468" s="148">
        <v>0.47899999999999998</v>
      </c>
      <c r="Q1468" s="148">
        <v>0.31</v>
      </c>
      <c r="R1468" s="148">
        <v>3</v>
      </c>
      <c r="S1468" s="148">
        <v>8.0799999999999997E-2</v>
      </c>
      <c r="T1468" s="148">
        <v>-10.878</v>
      </c>
      <c r="U1468" s="148">
        <v>1</v>
      </c>
      <c r="V1468" s="148">
        <v>2.7900000000000001E-2</v>
      </c>
      <c r="W1468" s="148">
        <v>118.117</v>
      </c>
      <c r="X1468" s="148">
        <v>4</v>
      </c>
      <c r="Y1468" s="148">
        <v>0.434</v>
      </c>
    </row>
    <row r="1469" spans="11:25" x14ac:dyDescent="0.25">
      <c r="K1469" s="145" t="s">
        <v>1760</v>
      </c>
      <c r="L1469" s="145">
        <v>58</v>
      </c>
      <c r="M1469" s="145">
        <v>229496</v>
      </c>
      <c r="N1469" s="148">
        <v>0.92700000000000005</v>
      </c>
      <c r="O1469" s="148">
        <v>0.40100000000000002</v>
      </c>
      <c r="P1469" s="148">
        <v>4.2700000000000002E-2</v>
      </c>
      <c r="Q1469" s="148">
        <v>7.7999999999999999E-5</v>
      </c>
      <c r="R1469" s="148">
        <v>6</v>
      </c>
      <c r="S1469" s="148">
        <v>9.8400000000000001E-2</v>
      </c>
      <c r="T1469" s="148">
        <v>-11.177</v>
      </c>
      <c r="U1469" s="148">
        <v>0</v>
      </c>
      <c r="V1469" s="148">
        <v>3.6999999999999998E-2</v>
      </c>
      <c r="W1469" s="148">
        <v>77.587999999999994</v>
      </c>
      <c r="X1469" s="148">
        <v>3</v>
      </c>
      <c r="Y1469" s="148">
        <v>0.27500000000000002</v>
      </c>
    </row>
    <row r="1470" spans="11:25" x14ac:dyDescent="0.25">
      <c r="K1470" s="145" t="s">
        <v>1761</v>
      </c>
      <c r="L1470" s="145">
        <v>64</v>
      </c>
      <c r="M1470" s="145">
        <v>183052</v>
      </c>
      <c r="N1470" s="148">
        <v>0.748</v>
      </c>
      <c r="O1470" s="148">
        <v>0.51700000000000002</v>
      </c>
      <c r="P1470" s="148">
        <v>0.245</v>
      </c>
      <c r="Q1470" s="148">
        <v>0.156</v>
      </c>
      <c r="R1470" s="148">
        <v>7</v>
      </c>
      <c r="S1470" s="148">
        <v>0.11</v>
      </c>
      <c r="T1470" s="148">
        <v>-14.590999999999999</v>
      </c>
      <c r="U1470" s="148">
        <v>1</v>
      </c>
      <c r="V1470" s="148">
        <v>3.2500000000000001E-2</v>
      </c>
      <c r="W1470" s="148">
        <v>121.075</v>
      </c>
      <c r="X1470" s="148">
        <v>4</v>
      </c>
      <c r="Y1470" s="148">
        <v>0.26400000000000001</v>
      </c>
    </row>
    <row r="1471" spans="11:25" x14ac:dyDescent="0.25">
      <c r="K1471" s="145" t="s">
        <v>1762</v>
      </c>
      <c r="L1471" s="145">
        <v>86</v>
      </c>
      <c r="M1471" s="145">
        <v>259550</v>
      </c>
      <c r="N1471" s="148">
        <v>0.77900000000000003</v>
      </c>
      <c r="O1471" s="148">
        <v>0.58699999999999997</v>
      </c>
      <c r="P1471" s="148">
        <v>0.29899999999999999</v>
      </c>
      <c r="Q1471" s="148">
        <v>0</v>
      </c>
      <c r="R1471" s="148">
        <v>8</v>
      </c>
      <c r="S1471" s="148">
        <v>0.123</v>
      </c>
      <c r="T1471" s="148">
        <v>-7.3650000000000002</v>
      </c>
      <c r="U1471" s="148">
        <v>1</v>
      </c>
      <c r="V1471" s="148">
        <v>2.63E-2</v>
      </c>
      <c r="W1471" s="148">
        <v>94.992000000000004</v>
      </c>
      <c r="X1471" s="148">
        <v>3</v>
      </c>
      <c r="Y1471" s="148">
        <v>0.35599999999999998</v>
      </c>
    </row>
    <row r="1472" spans="11:25" x14ac:dyDescent="0.25">
      <c r="K1472" s="145" t="s">
        <v>1763</v>
      </c>
      <c r="L1472" s="145">
        <v>87</v>
      </c>
      <c r="M1472" s="145">
        <v>215733</v>
      </c>
      <c r="N1472" s="148">
        <v>0.371</v>
      </c>
      <c r="O1472" s="148">
        <v>0.57199999999999995</v>
      </c>
      <c r="P1472" s="148">
        <v>0.38500000000000001</v>
      </c>
      <c r="Q1472" s="148">
        <v>0</v>
      </c>
      <c r="R1472" s="148">
        <v>7</v>
      </c>
      <c r="S1472" s="148">
        <v>0.23100000000000001</v>
      </c>
      <c r="T1472" s="148">
        <v>-6.3620000000000001</v>
      </c>
      <c r="U1472" s="148">
        <v>1</v>
      </c>
      <c r="V1472" s="148">
        <v>3.0800000000000001E-2</v>
      </c>
      <c r="W1472" s="148">
        <v>95.798999999999893</v>
      </c>
      <c r="X1472" s="148">
        <v>4</v>
      </c>
      <c r="Y1472" s="148">
        <v>0.32299999999999901</v>
      </c>
    </row>
    <row r="1473" spans="11:25" x14ac:dyDescent="0.25">
      <c r="K1473" s="145" t="s">
        <v>1764</v>
      </c>
      <c r="L1473" s="145">
        <v>65</v>
      </c>
      <c r="M1473" s="145">
        <v>160097</v>
      </c>
      <c r="N1473" s="148">
        <v>0.61299999999999999</v>
      </c>
      <c r="O1473" s="148">
        <v>0.66400000000000003</v>
      </c>
      <c r="P1473" s="148">
        <v>0.57299999999999995</v>
      </c>
      <c r="Q1473" s="148">
        <v>3.6299999999999999E-4</v>
      </c>
      <c r="R1473" s="148">
        <v>5</v>
      </c>
      <c r="S1473" s="148">
        <v>8.5699999999999998E-2</v>
      </c>
      <c r="T1473" s="148">
        <v>-6.5190000000000001</v>
      </c>
      <c r="U1473" s="148">
        <v>1</v>
      </c>
      <c r="V1473" s="148">
        <v>2.7699999999999999E-2</v>
      </c>
      <c r="W1473" s="148">
        <v>76.022999999999996</v>
      </c>
      <c r="X1473" s="148">
        <v>4</v>
      </c>
      <c r="Y1473" s="148">
        <v>0.56599999999999995</v>
      </c>
    </row>
    <row r="1474" spans="11:25" x14ac:dyDescent="0.25">
      <c r="K1474" s="145" t="s">
        <v>1675</v>
      </c>
      <c r="L1474" s="145">
        <v>78</v>
      </c>
      <c r="M1474" s="145">
        <v>201933</v>
      </c>
      <c r="N1474" s="148">
        <v>0.90500000000000003</v>
      </c>
      <c r="O1474" s="148">
        <v>0.26600000000000001</v>
      </c>
      <c r="P1474" s="148">
        <v>5.96E-2</v>
      </c>
      <c r="Q1474" s="148">
        <v>7.0699999999999997E-5</v>
      </c>
      <c r="R1474" s="148">
        <v>0</v>
      </c>
      <c r="S1474" s="148">
        <v>0.13200000000000001</v>
      </c>
      <c r="T1474" s="148">
        <v>-18.515000000000001</v>
      </c>
      <c r="U1474" s="148">
        <v>1</v>
      </c>
      <c r="V1474" s="148">
        <v>3.6299999999999999E-2</v>
      </c>
      <c r="W1474" s="148">
        <v>181.74</v>
      </c>
      <c r="X1474" s="148">
        <v>3</v>
      </c>
      <c r="Y1474" s="148">
        <v>0.14299999999999999</v>
      </c>
    </row>
    <row r="1475" spans="11:25" x14ac:dyDescent="0.25">
      <c r="K1475" s="145" t="s">
        <v>1765</v>
      </c>
      <c r="L1475" s="145">
        <v>74</v>
      </c>
      <c r="M1475" s="145">
        <v>240600</v>
      </c>
      <c r="N1475" s="148">
        <v>0.22899999999999901</v>
      </c>
      <c r="O1475" s="148">
        <v>0.57999999999999996</v>
      </c>
      <c r="P1475" s="148">
        <v>0.68700000000000006</v>
      </c>
      <c r="Q1475" s="148">
        <v>0</v>
      </c>
      <c r="R1475" s="148">
        <v>6</v>
      </c>
      <c r="S1475" s="148">
        <v>0.109</v>
      </c>
      <c r="T1475" s="148">
        <v>-5.4</v>
      </c>
      <c r="U1475" s="148">
        <v>1</v>
      </c>
      <c r="V1475" s="148">
        <v>0.106</v>
      </c>
      <c r="W1475" s="148">
        <v>76.013999999999996</v>
      </c>
      <c r="X1475" s="148">
        <v>4</v>
      </c>
      <c r="Y1475" s="148">
        <v>0.187</v>
      </c>
    </row>
    <row r="1476" spans="11:25" x14ac:dyDescent="0.25">
      <c r="K1476" s="145" t="s">
        <v>1766</v>
      </c>
      <c r="L1476" s="145">
        <v>23</v>
      </c>
      <c r="M1476" s="145">
        <v>221049</v>
      </c>
      <c r="N1476" s="148">
        <v>0.97699999999999998</v>
      </c>
      <c r="O1476" s="148">
        <v>0.38900000000000001</v>
      </c>
      <c r="P1476" s="148">
        <v>0.29399999999999998</v>
      </c>
      <c r="Q1476" s="148">
        <v>3.9299999999999899E-3</v>
      </c>
      <c r="R1476" s="148">
        <v>8</v>
      </c>
      <c r="S1476" s="148">
        <v>0.107</v>
      </c>
      <c r="T1476" s="148">
        <v>-5.4289999999999896</v>
      </c>
      <c r="U1476" s="148">
        <v>1</v>
      </c>
      <c r="V1476" s="148">
        <v>2.7699999999999999E-2</v>
      </c>
      <c r="W1476" s="148">
        <v>88.635999999999996</v>
      </c>
      <c r="X1476" s="148">
        <v>4</v>
      </c>
      <c r="Y1476" s="148">
        <v>0.24299999999999999</v>
      </c>
    </row>
    <row r="1477" spans="11:25" x14ac:dyDescent="0.25">
      <c r="K1477" s="145" t="s">
        <v>1767</v>
      </c>
      <c r="L1477" s="145">
        <v>72</v>
      </c>
      <c r="M1477" s="145">
        <v>300706</v>
      </c>
      <c r="N1477" s="148">
        <v>0.46399999999999902</v>
      </c>
      <c r="O1477" s="148">
        <v>0.38700000000000001</v>
      </c>
      <c r="P1477" s="148">
        <v>0.27800000000000002</v>
      </c>
      <c r="Q1477" s="148">
        <v>5.2700000000000004E-3</v>
      </c>
      <c r="R1477" s="148">
        <v>7</v>
      </c>
      <c r="S1477" s="148">
        <v>0.10199999999999999</v>
      </c>
      <c r="T1477" s="148">
        <v>-8.4540000000000006</v>
      </c>
      <c r="U1477" s="148">
        <v>0</v>
      </c>
      <c r="V1477" s="148">
        <v>3.1800000000000002E-2</v>
      </c>
      <c r="W1477" s="148">
        <v>153.42599999999999</v>
      </c>
      <c r="X1477" s="148">
        <v>3</v>
      </c>
      <c r="Y1477" s="148">
        <v>6.3200000000000006E-2</v>
      </c>
    </row>
    <row r="1478" spans="11:25" x14ac:dyDescent="0.25">
      <c r="K1478" s="145" t="s">
        <v>1768</v>
      </c>
      <c r="L1478" s="145">
        <v>67</v>
      </c>
      <c r="M1478" s="145">
        <v>239146</v>
      </c>
      <c r="N1478" s="148">
        <v>0.23899999999999999</v>
      </c>
      <c r="O1478" s="148">
        <v>0.76300000000000001</v>
      </c>
      <c r="P1478" s="148">
        <v>0.38700000000000001</v>
      </c>
      <c r="Q1478" s="148">
        <v>7.4700000000000001E-3</v>
      </c>
      <c r="R1478" s="148">
        <v>10</v>
      </c>
      <c r="S1478" s="148">
        <v>0.13</v>
      </c>
      <c r="T1478" s="148">
        <v>-8.64299999999999</v>
      </c>
      <c r="U1478" s="148">
        <v>0</v>
      </c>
      <c r="V1478" s="148">
        <v>2.7799999999999998E-2</v>
      </c>
      <c r="W1478" s="148">
        <v>109.95699999999999</v>
      </c>
      <c r="X1478" s="148">
        <v>4</v>
      </c>
      <c r="Y1478" s="148">
        <v>0.27300000000000002</v>
      </c>
    </row>
    <row r="1479" spans="11:25" x14ac:dyDescent="0.25">
      <c r="K1479" s="145" t="s">
        <v>1769</v>
      </c>
      <c r="L1479" s="145">
        <v>70</v>
      </c>
      <c r="M1479" s="145">
        <v>210106</v>
      </c>
      <c r="N1479" s="148">
        <v>0.80299999999999905</v>
      </c>
      <c r="O1479" s="148">
        <v>0.71099999999999997</v>
      </c>
      <c r="P1479" s="148">
        <v>0.29899999999999999</v>
      </c>
      <c r="Q1479" s="148">
        <v>0</v>
      </c>
      <c r="R1479" s="148">
        <v>7</v>
      </c>
      <c r="S1479" s="148">
        <v>0.11599999999999901</v>
      </c>
      <c r="T1479" s="148">
        <v>-8.2859999999999996</v>
      </c>
      <c r="U1479" s="148">
        <v>1</v>
      </c>
      <c r="V1479" s="148">
        <v>3.9399999999999998E-2</v>
      </c>
      <c r="W1479" s="148">
        <v>125.068</v>
      </c>
      <c r="X1479" s="148">
        <v>4</v>
      </c>
      <c r="Y1479" s="148">
        <v>0.57699999999999996</v>
      </c>
    </row>
    <row r="1480" spans="11:25" x14ac:dyDescent="0.25">
      <c r="K1480" s="145" t="s">
        <v>1770</v>
      </c>
      <c r="L1480" s="145">
        <v>62</v>
      </c>
      <c r="M1480" s="145">
        <v>232706</v>
      </c>
      <c r="N1480" s="148">
        <v>0.83499999999999996</v>
      </c>
      <c r="O1480" s="148">
        <v>0.61099999999999999</v>
      </c>
      <c r="P1480" s="148">
        <v>0.313</v>
      </c>
      <c r="Q1480" s="148">
        <v>3.1500000000000001E-4</v>
      </c>
      <c r="R1480" s="148">
        <v>4</v>
      </c>
      <c r="S1480" s="148">
        <v>0.111</v>
      </c>
      <c r="T1480" s="148">
        <v>-10.242000000000001</v>
      </c>
      <c r="U1480" s="148">
        <v>1</v>
      </c>
      <c r="V1480" s="148">
        <v>3.39E-2</v>
      </c>
      <c r="W1480" s="148">
        <v>134.858</v>
      </c>
      <c r="X1480" s="148">
        <v>3</v>
      </c>
      <c r="Y1480" s="148">
        <v>0.377999999999999</v>
      </c>
    </row>
    <row r="1481" spans="11:25" x14ac:dyDescent="0.25">
      <c r="K1481" s="145" t="s">
        <v>1771</v>
      </c>
      <c r="L1481" s="145">
        <v>74</v>
      </c>
      <c r="M1481" s="145">
        <v>230506</v>
      </c>
      <c r="N1481" s="148">
        <v>0.312</v>
      </c>
      <c r="O1481" s="148">
        <v>0.38799999999999901</v>
      </c>
      <c r="P1481" s="148">
        <v>0.66</v>
      </c>
      <c r="Q1481" s="148">
        <v>3.0699999999999998E-4</v>
      </c>
      <c r="R1481" s="148">
        <v>11</v>
      </c>
      <c r="S1481" s="148">
        <v>9.4299999999999995E-2</v>
      </c>
      <c r="T1481" s="148">
        <v>-7.3719999999999999</v>
      </c>
      <c r="U1481" s="148">
        <v>1</v>
      </c>
      <c r="V1481" s="148">
        <v>3.0800000000000001E-2</v>
      </c>
      <c r="W1481" s="148">
        <v>143.554</v>
      </c>
      <c r="X1481" s="148">
        <v>4</v>
      </c>
      <c r="Y1481" s="148">
        <v>0.40100000000000002</v>
      </c>
    </row>
    <row r="1482" spans="11:25" x14ac:dyDescent="0.25">
      <c r="K1482" s="145" t="s">
        <v>1486</v>
      </c>
      <c r="L1482" s="145">
        <v>75</v>
      </c>
      <c r="M1482" s="145">
        <v>223080</v>
      </c>
      <c r="N1482" s="148">
        <v>4.1500000000000002E-2</v>
      </c>
      <c r="O1482" s="148">
        <v>0.69</v>
      </c>
      <c r="P1482" s="148">
        <v>0.52400000000000002</v>
      </c>
      <c r="Q1482" s="148">
        <v>3.1599999999999998E-6</v>
      </c>
      <c r="R1482" s="148">
        <v>6</v>
      </c>
      <c r="S1482" s="148">
        <v>0.17</v>
      </c>
      <c r="T1482" s="148">
        <v>-8.39</v>
      </c>
      <c r="U1482" s="148">
        <v>0</v>
      </c>
      <c r="V1482" s="148">
        <v>0.10299999999999999</v>
      </c>
      <c r="W1482" s="148">
        <v>164.023</v>
      </c>
      <c r="X1482" s="148">
        <v>4</v>
      </c>
      <c r="Y1482" s="148">
        <v>0.56200000000000006</v>
      </c>
    </row>
    <row r="1483" spans="11:25" x14ac:dyDescent="0.25">
      <c r="K1483" s="145" t="s">
        <v>1772</v>
      </c>
      <c r="L1483" s="145">
        <v>67</v>
      </c>
      <c r="M1483" s="145">
        <v>189146</v>
      </c>
      <c r="N1483" s="148">
        <v>0.85599999999999998</v>
      </c>
      <c r="O1483" s="148">
        <v>0.50700000000000001</v>
      </c>
      <c r="P1483" s="148">
        <v>0.40799999999999997</v>
      </c>
      <c r="Q1483" s="148">
        <v>0</v>
      </c>
      <c r="R1483" s="148">
        <v>11</v>
      </c>
      <c r="S1483" s="148">
        <v>0.10199999999999999</v>
      </c>
      <c r="T1483" s="148">
        <v>-7.6520000000000001</v>
      </c>
      <c r="U1483" s="148">
        <v>0</v>
      </c>
      <c r="V1483" s="148">
        <v>3.9600000000000003E-2</v>
      </c>
      <c r="W1483" s="148">
        <v>140.03799999999899</v>
      </c>
      <c r="X1483" s="148">
        <v>4</v>
      </c>
      <c r="Y1483" s="148">
        <v>0.53</v>
      </c>
    </row>
    <row r="1484" spans="11:25" x14ac:dyDescent="0.25">
      <c r="K1484" s="145" t="s">
        <v>1773</v>
      </c>
      <c r="L1484" s="145">
        <v>71</v>
      </c>
      <c r="M1484" s="145">
        <v>258651</v>
      </c>
      <c r="N1484" s="148">
        <v>0.36499999999999999</v>
      </c>
      <c r="O1484" s="148">
        <v>0.68400000000000005</v>
      </c>
      <c r="P1484" s="148">
        <v>0.54299999999999904</v>
      </c>
      <c r="Q1484" s="148">
        <v>2.0700000000000001E-6</v>
      </c>
      <c r="R1484" s="148">
        <v>3</v>
      </c>
      <c r="S1484" s="148">
        <v>0.113</v>
      </c>
      <c r="T1484" s="148">
        <v>-5.5789999999999997</v>
      </c>
      <c r="U1484" s="148">
        <v>0</v>
      </c>
      <c r="V1484" s="148">
        <v>2.81E-2</v>
      </c>
      <c r="W1484" s="148">
        <v>140.99600000000001</v>
      </c>
      <c r="X1484" s="148">
        <v>4</v>
      </c>
      <c r="Y1484" s="148">
        <v>0.36099999999999999</v>
      </c>
    </row>
    <row r="1485" spans="11:25" x14ac:dyDescent="0.25">
      <c r="K1485" s="145" t="s">
        <v>1774</v>
      </c>
      <c r="L1485" s="145">
        <v>61</v>
      </c>
      <c r="M1485" s="145">
        <v>189660</v>
      </c>
      <c r="N1485" s="148">
        <v>0.57299999999999995</v>
      </c>
      <c r="O1485" s="148">
        <v>0.73499999999999999</v>
      </c>
      <c r="P1485" s="148">
        <v>0.43</v>
      </c>
      <c r="Q1485" s="148">
        <v>0</v>
      </c>
      <c r="R1485" s="148">
        <v>9</v>
      </c>
      <c r="S1485" s="148">
        <v>0.111</v>
      </c>
      <c r="T1485" s="148">
        <v>-9.532</v>
      </c>
      <c r="U1485" s="148">
        <v>1</v>
      </c>
      <c r="V1485" s="148">
        <v>3.49E-2</v>
      </c>
      <c r="W1485" s="148">
        <v>129.94200000000001</v>
      </c>
      <c r="X1485" s="148">
        <v>4</v>
      </c>
      <c r="Y1485" s="148">
        <v>0.52200000000000002</v>
      </c>
    </row>
    <row r="1486" spans="11:25" x14ac:dyDescent="0.25">
      <c r="K1486" s="145" t="s">
        <v>1775</v>
      </c>
      <c r="L1486" s="145">
        <v>61</v>
      </c>
      <c r="M1486" s="145">
        <v>188906</v>
      </c>
      <c r="N1486" s="148">
        <v>0.63400000000000001</v>
      </c>
      <c r="O1486" s="148">
        <v>0.71899999999999997</v>
      </c>
      <c r="P1486" s="148">
        <v>0.27</v>
      </c>
      <c r="Q1486" s="148">
        <v>0</v>
      </c>
      <c r="R1486" s="148">
        <v>8</v>
      </c>
      <c r="S1486" s="148">
        <v>0.111</v>
      </c>
      <c r="T1486" s="148">
        <v>-10.534000000000001</v>
      </c>
      <c r="U1486" s="148">
        <v>1</v>
      </c>
      <c r="V1486" s="148">
        <v>3.49E-2</v>
      </c>
      <c r="W1486" s="148">
        <v>129.965</v>
      </c>
      <c r="X1486" s="148">
        <v>4</v>
      </c>
      <c r="Y1486" s="148">
        <v>0.29899999999999999</v>
      </c>
    </row>
    <row r="1487" spans="11:25" x14ac:dyDescent="0.25">
      <c r="K1487" s="145" t="s">
        <v>1776</v>
      </c>
      <c r="L1487" s="145">
        <v>21</v>
      </c>
      <c r="M1487" s="145">
        <v>212152</v>
      </c>
      <c r="N1487" s="148">
        <v>0.35899999999999999</v>
      </c>
      <c r="O1487" s="148">
        <v>0.41</v>
      </c>
      <c r="P1487" s="148">
        <v>0.42799999999999999</v>
      </c>
      <c r="Q1487" s="148">
        <v>0</v>
      </c>
      <c r="R1487" s="148">
        <v>0</v>
      </c>
      <c r="S1487" s="148">
        <v>0.13800000000000001</v>
      </c>
      <c r="T1487" s="148">
        <v>-7.9269999999999996</v>
      </c>
      <c r="U1487" s="148">
        <v>0</v>
      </c>
      <c r="V1487" s="148">
        <v>3.2899999999999999E-2</v>
      </c>
      <c r="W1487" s="148">
        <v>88.361000000000004</v>
      </c>
      <c r="X1487" s="148">
        <v>4</v>
      </c>
      <c r="Y1487" s="148">
        <v>0.52600000000000002</v>
      </c>
    </row>
    <row r="1488" spans="11:25" x14ac:dyDescent="0.25">
      <c r="K1488" s="145" t="s">
        <v>1777</v>
      </c>
      <c r="L1488" s="145">
        <v>65</v>
      </c>
      <c r="M1488" s="145">
        <v>195579</v>
      </c>
      <c r="N1488" s="148">
        <v>0.91799999999999904</v>
      </c>
      <c r="O1488" s="148">
        <v>0.56299999999999994</v>
      </c>
      <c r="P1488" s="148">
        <v>0.26100000000000001</v>
      </c>
      <c r="Q1488" s="148">
        <v>0</v>
      </c>
      <c r="R1488" s="148">
        <v>10</v>
      </c>
      <c r="S1488" s="148">
        <v>9.8199999999999996E-2</v>
      </c>
      <c r="T1488" s="148">
        <v>-9.2509999999999994</v>
      </c>
      <c r="U1488" s="148">
        <v>1</v>
      </c>
      <c r="V1488" s="148">
        <v>7.0900000000000005E-2</v>
      </c>
      <c r="W1488" s="148">
        <v>125.128999999999</v>
      </c>
      <c r="X1488" s="148">
        <v>4</v>
      </c>
      <c r="Y1488" s="148">
        <v>0.41099999999999998</v>
      </c>
    </row>
    <row r="1489" spans="11:25" x14ac:dyDescent="0.25">
      <c r="K1489" s="145" t="s">
        <v>1778</v>
      </c>
      <c r="L1489" s="145">
        <v>30</v>
      </c>
      <c r="M1489" s="145">
        <v>211763</v>
      </c>
      <c r="N1489" s="148">
        <v>0.59699999999999998</v>
      </c>
      <c r="O1489" s="148">
        <v>0.61399999999999999</v>
      </c>
      <c r="P1489" s="148">
        <v>0.52700000000000002</v>
      </c>
      <c r="Q1489" s="148">
        <v>0</v>
      </c>
      <c r="R1489" s="148">
        <v>10</v>
      </c>
      <c r="S1489" s="148">
        <v>0.11</v>
      </c>
      <c r="T1489" s="148">
        <v>-6.3739999999999997</v>
      </c>
      <c r="U1489" s="148">
        <v>1</v>
      </c>
      <c r="V1489" s="148">
        <v>3.0200000000000001E-2</v>
      </c>
      <c r="W1489" s="148">
        <v>121.941</v>
      </c>
      <c r="X1489" s="148">
        <v>4</v>
      </c>
      <c r="Y1489" s="148">
        <v>0.35399999999999998</v>
      </c>
    </row>
    <row r="1490" spans="11:25" x14ac:dyDescent="0.25">
      <c r="K1490" s="145" t="s">
        <v>1779</v>
      </c>
      <c r="L1490" s="145">
        <v>70</v>
      </c>
      <c r="M1490" s="145">
        <v>226226</v>
      </c>
      <c r="N1490" s="148">
        <v>0.51800000000000002</v>
      </c>
      <c r="O1490" s="148">
        <v>0.56299999999999994</v>
      </c>
      <c r="P1490" s="148">
        <v>0.26</v>
      </c>
      <c r="Q1490" s="148">
        <v>0</v>
      </c>
      <c r="R1490" s="148">
        <v>2</v>
      </c>
      <c r="S1490" s="148">
        <v>0.14599999999999999</v>
      </c>
      <c r="T1490" s="148">
        <v>-5.8559999999999999</v>
      </c>
      <c r="U1490" s="148">
        <v>1</v>
      </c>
      <c r="V1490" s="148">
        <v>3.9100000000000003E-2</v>
      </c>
      <c r="W1490" s="148">
        <v>145.56100000000001</v>
      </c>
      <c r="X1490" s="148">
        <v>4</v>
      </c>
      <c r="Y1490" s="148">
        <v>0.61599999999999999</v>
      </c>
    </row>
    <row r="1491" spans="11:25" x14ac:dyDescent="0.25">
      <c r="K1491" s="145" t="s">
        <v>1780</v>
      </c>
      <c r="L1491" s="145">
        <v>21</v>
      </c>
      <c r="M1491" s="145">
        <v>294000</v>
      </c>
      <c r="N1491" s="148">
        <v>0.505</v>
      </c>
      <c r="O1491" s="148">
        <v>0.48</v>
      </c>
      <c r="P1491" s="148">
        <v>0.41799999999999998</v>
      </c>
      <c r="Q1491" s="148">
        <v>4.1599999999999996E-3</v>
      </c>
      <c r="R1491" s="148">
        <v>11</v>
      </c>
      <c r="S1491" s="148">
        <v>0.11</v>
      </c>
      <c r="T1491" s="148">
        <v>-9.6219999999999999</v>
      </c>
      <c r="U1491" s="148">
        <v>0</v>
      </c>
      <c r="V1491" s="148">
        <v>3.1199999999999999E-2</v>
      </c>
      <c r="W1491" s="148">
        <v>132.404</v>
      </c>
      <c r="X1491" s="148">
        <v>4</v>
      </c>
      <c r="Y1491" s="148">
        <v>0.31900000000000001</v>
      </c>
    </row>
    <row r="1492" spans="11:25" x14ac:dyDescent="0.25">
      <c r="K1492" s="145" t="s">
        <v>1781</v>
      </c>
      <c r="L1492" s="145">
        <v>64</v>
      </c>
      <c r="M1492" s="145">
        <v>296386</v>
      </c>
      <c r="N1492" s="148">
        <v>0.86</v>
      </c>
      <c r="O1492" s="148">
        <v>0.52200000000000002</v>
      </c>
      <c r="P1492" s="148">
        <v>0.25600000000000001</v>
      </c>
      <c r="Q1492" s="148">
        <v>8.25E-4</v>
      </c>
      <c r="R1492" s="148">
        <v>10</v>
      </c>
      <c r="S1492" s="148">
        <v>0.14199999999999999</v>
      </c>
      <c r="T1492" s="148">
        <v>-11.215999999999999</v>
      </c>
      <c r="U1492" s="148">
        <v>1</v>
      </c>
      <c r="V1492" s="148">
        <v>2.58E-2</v>
      </c>
      <c r="W1492" s="148">
        <v>76.349999999999994</v>
      </c>
      <c r="X1492" s="148">
        <v>4</v>
      </c>
      <c r="Y1492" s="148">
        <v>0.13</v>
      </c>
    </row>
    <row r="1493" spans="11:25" x14ac:dyDescent="0.25">
      <c r="K1493" s="145" t="s">
        <v>1782</v>
      </c>
      <c r="L1493" s="145">
        <v>64</v>
      </c>
      <c r="M1493" s="145">
        <v>178826</v>
      </c>
      <c r="N1493" s="148">
        <v>0.85199999999999998</v>
      </c>
      <c r="O1493" s="148">
        <v>0.629</v>
      </c>
      <c r="P1493" s="148">
        <v>0.45100000000000001</v>
      </c>
      <c r="Q1493" s="148">
        <v>0.06</v>
      </c>
      <c r="R1493" s="148">
        <v>6</v>
      </c>
      <c r="S1493" s="148">
        <v>0.14099999999999999</v>
      </c>
      <c r="T1493" s="148">
        <v>-9.9740000000000002</v>
      </c>
      <c r="U1493" s="148">
        <v>1</v>
      </c>
      <c r="V1493" s="148">
        <v>2.8400000000000002E-2</v>
      </c>
      <c r="W1493" s="148">
        <v>90.965000000000003</v>
      </c>
      <c r="X1493" s="148">
        <v>4</v>
      </c>
      <c r="Y1493" s="148">
        <v>0.68099999999999905</v>
      </c>
    </row>
    <row r="1494" spans="11:25" x14ac:dyDescent="0.25">
      <c r="K1494" s="145" t="s">
        <v>1783</v>
      </c>
      <c r="L1494" s="145">
        <v>62</v>
      </c>
      <c r="M1494" s="145">
        <v>234775</v>
      </c>
      <c r="N1494" s="148">
        <v>0.94199999999999995</v>
      </c>
      <c r="O1494" s="148">
        <v>0.59</v>
      </c>
      <c r="P1494" s="148">
        <v>0.23300000000000001</v>
      </c>
      <c r="Q1494" s="148">
        <v>7.6299999999999998E-5</v>
      </c>
      <c r="R1494" s="148">
        <v>6</v>
      </c>
      <c r="S1494" s="148">
        <v>0.11</v>
      </c>
      <c r="T1494" s="148">
        <v>-10.962</v>
      </c>
      <c r="U1494" s="148">
        <v>1</v>
      </c>
      <c r="V1494" s="148">
        <v>4.2999999999999997E-2</v>
      </c>
      <c r="W1494" s="148">
        <v>78.177999999999997</v>
      </c>
      <c r="X1494" s="148">
        <v>4</v>
      </c>
      <c r="Y1494" s="148">
        <v>0.59699999999999998</v>
      </c>
    </row>
    <row r="1495" spans="11:25" x14ac:dyDescent="0.25">
      <c r="K1495" s="145" t="s">
        <v>1784</v>
      </c>
      <c r="L1495" s="145">
        <v>68</v>
      </c>
      <c r="M1495" s="145">
        <v>194066</v>
      </c>
      <c r="N1495" s="148">
        <v>0.58499999999999996</v>
      </c>
      <c r="O1495" s="148">
        <v>0.63600000000000001</v>
      </c>
      <c r="P1495" s="148">
        <v>0.38299999999999901</v>
      </c>
      <c r="Q1495" s="148">
        <v>2.2400000000000002E-6</v>
      </c>
      <c r="R1495" s="148">
        <v>11</v>
      </c>
      <c r="S1495" s="148">
        <v>0.122</v>
      </c>
      <c r="T1495" s="148">
        <v>-9.3810000000000002</v>
      </c>
      <c r="U1495" s="148">
        <v>1</v>
      </c>
      <c r="V1495" s="148">
        <v>4.3400000000000001E-2</v>
      </c>
      <c r="W1495" s="148">
        <v>72.870999999999995</v>
      </c>
      <c r="X1495" s="148">
        <v>4</v>
      </c>
      <c r="Y1495" s="148">
        <v>0.21299999999999999</v>
      </c>
    </row>
    <row r="1496" spans="11:25" x14ac:dyDescent="0.25">
      <c r="K1496" s="145" t="s">
        <v>1785</v>
      </c>
      <c r="L1496" s="145">
        <v>69</v>
      </c>
      <c r="M1496" s="145">
        <v>206209</v>
      </c>
      <c r="N1496" s="148">
        <v>4.2500000000000003E-2</v>
      </c>
      <c r="O1496" s="148">
        <v>0.49299999999999999</v>
      </c>
      <c r="P1496" s="148">
        <v>0.4</v>
      </c>
      <c r="Q1496" s="148">
        <v>1.4699999999999999E-6</v>
      </c>
      <c r="R1496" s="148">
        <v>0</v>
      </c>
      <c r="S1496" s="148">
        <v>0.13300000000000001</v>
      </c>
      <c r="T1496" s="148">
        <v>-8.1170000000000009</v>
      </c>
      <c r="U1496" s="148">
        <v>1</v>
      </c>
      <c r="V1496" s="148">
        <v>2.6100000000000002E-2</v>
      </c>
      <c r="W1496" s="148">
        <v>91.003999999999905</v>
      </c>
      <c r="X1496" s="148">
        <v>4</v>
      </c>
      <c r="Y1496" s="148">
        <v>0.15</v>
      </c>
    </row>
    <row r="1497" spans="11:25" x14ac:dyDescent="0.25">
      <c r="K1497" s="145" t="s">
        <v>1786</v>
      </c>
      <c r="L1497" s="145">
        <v>50</v>
      </c>
      <c r="M1497" s="145">
        <v>221492</v>
      </c>
      <c r="N1497" s="148">
        <v>0.89700000000000002</v>
      </c>
      <c r="O1497" s="148">
        <v>0.52200000000000002</v>
      </c>
      <c r="P1497" s="148">
        <v>0.24099999999999999</v>
      </c>
      <c r="Q1497" s="148">
        <v>4.9799999999999998E-6</v>
      </c>
      <c r="R1497" s="148">
        <v>5</v>
      </c>
      <c r="S1497" s="148">
        <v>0.11</v>
      </c>
      <c r="T1497" s="148">
        <v>-8.9659999999999993</v>
      </c>
      <c r="U1497" s="148">
        <v>0</v>
      </c>
      <c r="V1497" s="148">
        <v>3.4299999999999997E-2</v>
      </c>
      <c r="W1497" s="148">
        <v>133.64400000000001</v>
      </c>
      <c r="X1497" s="148">
        <v>3</v>
      </c>
      <c r="Y1497" s="148">
        <v>0.34499999999999997</v>
      </c>
    </row>
    <row r="1498" spans="11:25" x14ac:dyDescent="0.25">
      <c r="K1498" s="145" t="s">
        <v>1787</v>
      </c>
      <c r="L1498" s="145">
        <v>60</v>
      </c>
      <c r="M1498" s="145">
        <v>200800</v>
      </c>
      <c r="N1498" s="148">
        <v>0.72399999999999998</v>
      </c>
      <c r="O1498" s="148">
        <v>0.64300000000000002</v>
      </c>
      <c r="P1498" s="148">
        <v>0.436</v>
      </c>
      <c r="Q1498" s="148">
        <v>0.45899999999999902</v>
      </c>
      <c r="R1498" s="148">
        <v>1</v>
      </c>
      <c r="S1498" s="148">
        <v>0.11</v>
      </c>
      <c r="T1498" s="148">
        <v>-12.244999999999999</v>
      </c>
      <c r="U1498" s="148">
        <v>1</v>
      </c>
      <c r="V1498" s="148">
        <v>2.7300000000000001E-2</v>
      </c>
      <c r="W1498" s="148">
        <v>91.484999999999999</v>
      </c>
      <c r="X1498" s="148">
        <v>4</v>
      </c>
      <c r="Y1498" s="148">
        <v>0.42199999999999999</v>
      </c>
    </row>
    <row r="1499" spans="11:25" x14ac:dyDescent="0.25">
      <c r="K1499" s="145" t="s">
        <v>1788</v>
      </c>
      <c r="L1499" s="145">
        <v>56</v>
      </c>
      <c r="M1499" s="145">
        <v>201561</v>
      </c>
      <c r="N1499" s="148">
        <v>0.76800000000000002</v>
      </c>
      <c r="O1499" s="148">
        <v>0.48299999999999998</v>
      </c>
      <c r="P1499" s="148">
        <v>0.49</v>
      </c>
      <c r="Q1499" s="148">
        <v>1.1999999999999999E-6</v>
      </c>
      <c r="R1499" s="148">
        <v>5</v>
      </c>
      <c r="S1499" s="148">
        <v>0.111999999999999</v>
      </c>
      <c r="T1499" s="148">
        <v>-4.7359999999999998</v>
      </c>
      <c r="U1499" s="148">
        <v>1</v>
      </c>
      <c r="V1499" s="148">
        <v>3.1800000000000002E-2</v>
      </c>
      <c r="W1499" s="148">
        <v>137.60599999999999</v>
      </c>
      <c r="X1499" s="148">
        <v>4</v>
      </c>
      <c r="Y1499" s="148">
        <v>0.43</v>
      </c>
    </row>
    <row r="1500" spans="11:25" x14ac:dyDescent="0.25">
      <c r="K1500" s="145" t="s">
        <v>1789</v>
      </c>
      <c r="L1500" s="145">
        <v>56</v>
      </c>
      <c r="M1500" s="145">
        <v>233448</v>
      </c>
      <c r="N1500" s="148">
        <v>0.40100000000000002</v>
      </c>
      <c r="O1500" s="148">
        <v>0.65900000000000003</v>
      </c>
      <c r="P1500" s="148">
        <v>0.60799999999999998</v>
      </c>
      <c r="Q1500" s="148">
        <v>6.7000000000000002E-6</v>
      </c>
      <c r="R1500" s="148">
        <v>11</v>
      </c>
      <c r="S1500" s="148">
        <v>0.11699999999999899</v>
      </c>
      <c r="T1500" s="148">
        <v>-8.5660000000000007</v>
      </c>
      <c r="U1500" s="148">
        <v>1</v>
      </c>
      <c r="V1500" s="148">
        <v>3.2500000000000001E-2</v>
      </c>
      <c r="W1500" s="148">
        <v>113.952</v>
      </c>
      <c r="X1500" s="148">
        <v>4</v>
      </c>
      <c r="Y1500" s="148">
        <v>0.39299999999999902</v>
      </c>
    </row>
    <row r="1501" spans="11:25" x14ac:dyDescent="0.25">
      <c r="K1501" s="145" t="s">
        <v>1790</v>
      </c>
      <c r="L1501" s="145">
        <v>69</v>
      </c>
      <c r="M1501" s="145">
        <v>176026</v>
      </c>
      <c r="N1501" s="148">
        <v>0.315</v>
      </c>
      <c r="O1501" s="148">
        <v>0.55899999999999905</v>
      </c>
      <c r="P1501" s="148">
        <v>0.46600000000000003</v>
      </c>
      <c r="Q1501" s="148">
        <v>3.8999999999999998E-3</v>
      </c>
      <c r="R1501" s="148">
        <v>5</v>
      </c>
      <c r="S1501" s="148">
        <v>9.3299999999999994E-2</v>
      </c>
      <c r="T1501" s="148">
        <v>-6.7690000000000001</v>
      </c>
      <c r="U1501" s="148">
        <v>1</v>
      </c>
      <c r="V1501" s="148">
        <v>3.6200000000000003E-2</v>
      </c>
      <c r="W1501" s="148">
        <v>117.21</v>
      </c>
      <c r="X1501" s="148">
        <v>4</v>
      </c>
      <c r="Y1501" s="148">
        <v>0.623</v>
      </c>
    </row>
    <row r="1502" spans="11:25" x14ac:dyDescent="0.25">
      <c r="K1502" s="145" t="s">
        <v>1791</v>
      </c>
      <c r="L1502" s="145">
        <v>68</v>
      </c>
      <c r="M1502" s="145">
        <v>213436</v>
      </c>
      <c r="N1502" s="148">
        <v>0.60099999999999998</v>
      </c>
      <c r="O1502" s="148">
        <v>0.82599999999999996</v>
      </c>
      <c r="P1502" s="148">
        <v>0.34499999999999997</v>
      </c>
      <c r="Q1502" s="148">
        <v>0</v>
      </c>
      <c r="R1502" s="148">
        <v>9</v>
      </c>
      <c r="S1502" s="148">
        <v>0.121</v>
      </c>
      <c r="T1502" s="148">
        <v>-6.0179999999999998</v>
      </c>
      <c r="U1502" s="148">
        <v>0</v>
      </c>
      <c r="V1502" s="148">
        <v>3.7199999999999997E-2</v>
      </c>
      <c r="W1502" s="148">
        <v>116.072</v>
      </c>
      <c r="X1502" s="148">
        <v>4</v>
      </c>
      <c r="Y1502" s="148">
        <v>0.50800000000000001</v>
      </c>
    </row>
    <row r="1503" spans="11:25" x14ac:dyDescent="0.25">
      <c r="K1503" s="145" t="s">
        <v>1792</v>
      </c>
      <c r="L1503" s="145">
        <v>77</v>
      </c>
      <c r="M1503" s="145">
        <v>175466</v>
      </c>
      <c r="N1503" s="148">
        <v>0.71</v>
      </c>
      <c r="O1503" s="148">
        <v>0.40100000000000002</v>
      </c>
      <c r="P1503" s="148">
        <v>0.39799999999999902</v>
      </c>
      <c r="Q1503" s="148">
        <v>0</v>
      </c>
      <c r="R1503" s="148">
        <v>6</v>
      </c>
      <c r="S1503" s="148">
        <v>9.6199999999999994E-2</v>
      </c>
      <c r="T1503" s="148">
        <v>-8.9930000000000003</v>
      </c>
      <c r="U1503" s="148">
        <v>0</v>
      </c>
      <c r="V1503" s="148">
        <v>0.183</v>
      </c>
      <c r="W1503" s="148">
        <v>180.29300000000001</v>
      </c>
      <c r="X1503" s="148">
        <v>4</v>
      </c>
      <c r="Y1503" s="148">
        <v>0.26500000000000001</v>
      </c>
    </row>
    <row r="1504" spans="11:25" x14ac:dyDescent="0.25">
      <c r="K1504" s="145" t="s">
        <v>1793</v>
      </c>
      <c r="L1504" s="145">
        <v>56</v>
      </c>
      <c r="M1504" s="145">
        <v>198693</v>
      </c>
      <c r="N1504" s="148">
        <v>0.75</v>
      </c>
      <c r="O1504" s="148">
        <v>0.7</v>
      </c>
      <c r="P1504" s="148">
        <v>0.28100000000000003</v>
      </c>
      <c r="Q1504" s="148">
        <v>0</v>
      </c>
      <c r="R1504" s="148">
        <v>9</v>
      </c>
      <c r="S1504" s="148">
        <v>0.10199999999999999</v>
      </c>
      <c r="T1504" s="148">
        <v>-6.5759999999999996</v>
      </c>
      <c r="U1504" s="148">
        <v>0</v>
      </c>
      <c r="V1504" s="148">
        <v>3.56E-2</v>
      </c>
      <c r="W1504" s="148">
        <v>74.998000000000005</v>
      </c>
      <c r="X1504" s="148">
        <v>4</v>
      </c>
      <c r="Y1504" s="148">
        <v>0.38500000000000001</v>
      </c>
    </row>
    <row r="1505" spans="11:25" x14ac:dyDescent="0.25">
      <c r="K1505" s="145" t="s">
        <v>1794</v>
      </c>
      <c r="L1505" s="145">
        <v>76</v>
      </c>
      <c r="M1505" s="145">
        <v>249173</v>
      </c>
      <c r="N1505" s="148">
        <v>0.3</v>
      </c>
      <c r="O1505" s="148">
        <v>0.54500000000000004</v>
      </c>
      <c r="P1505" s="148">
        <v>0.48499999999999999</v>
      </c>
      <c r="Q1505" s="148">
        <v>1.3699999999999999E-3</v>
      </c>
      <c r="R1505" s="148">
        <v>8</v>
      </c>
      <c r="S1505" s="148">
        <v>0.11899999999999999</v>
      </c>
      <c r="T1505" s="148">
        <v>-9.9410000000000007</v>
      </c>
      <c r="U1505" s="148">
        <v>1</v>
      </c>
      <c r="V1505" s="148">
        <v>0.151</v>
      </c>
      <c r="W1505" s="148">
        <v>80.400999999999996</v>
      </c>
      <c r="X1505" s="148">
        <v>4</v>
      </c>
      <c r="Y1505" s="148">
        <v>0.34100000000000003</v>
      </c>
    </row>
    <row r="1506" spans="11:25" x14ac:dyDescent="0.25">
      <c r="K1506" s="145" t="s">
        <v>1795</v>
      </c>
      <c r="L1506" s="145">
        <v>61</v>
      </c>
      <c r="M1506" s="145">
        <v>246500</v>
      </c>
      <c r="N1506" s="148">
        <v>0.84099999999999997</v>
      </c>
      <c r="O1506" s="148">
        <v>0.624</v>
      </c>
      <c r="P1506" s="148">
        <v>0.214</v>
      </c>
      <c r="Q1506" s="148">
        <v>0</v>
      </c>
      <c r="R1506" s="148">
        <v>2</v>
      </c>
      <c r="S1506" s="148">
        <v>0.70099999999999996</v>
      </c>
      <c r="T1506" s="148">
        <v>-9.4710000000000001</v>
      </c>
      <c r="U1506" s="148">
        <v>0</v>
      </c>
      <c r="V1506" s="148">
        <v>4.5699999999999998E-2</v>
      </c>
      <c r="W1506" s="148">
        <v>125.149</v>
      </c>
      <c r="X1506" s="148">
        <v>3</v>
      </c>
      <c r="Y1506" s="148">
        <v>0.3</v>
      </c>
    </row>
    <row r="1507" spans="11:25" x14ac:dyDescent="0.25">
      <c r="K1507" s="145" t="s">
        <v>1796</v>
      </c>
      <c r="L1507" s="145">
        <v>72</v>
      </c>
      <c r="M1507" s="145">
        <v>198403</v>
      </c>
      <c r="N1507" s="148">
        <v>0.92599999999999905</v>
      </c>
      <c r="O1507" s="148">
        <v>0.39700000000000002</v>
      </c>
      <c r="P1507" s="148">
        <v>0.249</v>
      </c>
      <c r="Q1507" s="148">
        <v>0</v>
      </c>
      <c r="R1507" s="148">
        <v>5</v>
      </c>
      <c r="S1507" s="148">
        <v>0.115</v>
      </c>
      <c r="T1507" s="148">
        <v>-10.484</v>
      </c>
      <c r="U1507" s="148">
        <v>1</v>
      </c>
      <c r="V1507" s="148">
        <v>3.9399999999999998E-2</v>
      </c>
      <c r="W1507" s="148">
        <v>79.613999999999905</v>
      </c>
      <c r="X1507" s="148">
        <v>4</v>
      </c>
      <c r="Y1507" s="148">
        <v>0.32899999999999902</v>
      </c>
    </row>
    <row r="1508" spans="11:25" x14ac:dyDescent="0.25">
      <c r="K1508" s="145" t="s">
        <v>1797</v>
      </c>
      <c r="L1508" s="145">
        <v>53</v>
      </c>
      <c r="M1508" s="145">
        <v>240146</v>
      </c>
      <c r="N1508" s="148">
        <v>0.95099999999999996</v>
      </c>
      <c r="O1508" s="148">
        <v>0.41499999999999998</v>
      </c>
      <c r="P1508" s="148">
        <v>0.11</v>
      </c>
      <c r="Q1508" s="148">
        <v>2.3600000000000001E-3</v>
      </c>
      <c r="R1508" s="148">
        <v>1</v>
      </c>
      <c r="S1508" s="148">
        <v>9.6199999999999994E-2</v>
      </c>
      <c r="T1508" s="148">
        <v>-14.901</v>
      </c>
      <c r="U1508" s="148">
        <v>1</v>
      </c>
      <c r="V1508" s="148">
        <v>3.8800000000000001E-2</v>
      </c>
      <c r="W1508" s="148">
        <v>81.876000000000005</v>
      </c>
      <c r="X1508" s="148">
        <v>4</v>
      </c>
      <c r="Y1508" s="148">
        <v>0.23399999999999899</v>
      </c>
    </row>
    <row r="1509" spans="11:25" x14ac:dyDescent="0.25">
      <c r="K1509" s="145" t="s">
        <v>1798</v>
      </c>
      <c r="L1509" s="145">
        <v>50</v>
      </c>
      <c r="M1509" s="145">
        <v>168480</v>
      </c>
      <c r="N1509" s="148">
        <v>0.66200000000000003</v>
      </c>
      <c r="O1509" s="148">
        <v>0.41</v>
      </c>
      <c r="P1509" s="148">
        <v>0.44</v>
      </c>
      <c r="Q1509" s="148">
        <v>1.4E-3</v>
      </c>
      <c r="R1509" s="148">
        <v>10</v>
      </c>
      <c r="S1509" s="148">
        <v>6.6299999999999998E-2</v>
      </c>
      <c r="T1509" s="148">
        <v>-8.6159999999999997</v>
      </c>
      <c r="U1509" s="148">
        <v>1</v>
      </c>
      <c r="V1509" s="148">
        <v>3.0700000000000002E-2</v>
      </c>
      <c r="W1509" s="148">
        <v>98.096999999999994</v>
      </c>
      <c r="X1509" s="148">
        <v>4</v>
      </c>
      <c r="Y1509" s="148">
        <v>0.30399999999999999</v>
      </c>
    </row>
    <row r="1510" spans="11:25" x14ac:dyDescent="0.25">
      <c r="K1510" s="145" t="s">
        <v>1799</v>
      </c>
      <c r="L1510" s="145">
        <v>54</v>
      </c>
      <c r="M1510" s="145">
        <v>213061</v>
      </c>
      <c r="N1510" s="148">
        <v>0.78500000000000003</v>
      </c>
      <c r="O1510" s="148">
        <v>0.61199999999999999</v>
      </c>
      <c r="P1510" s="148">
        <v>0.36499999999999999</v>
      </c>
      <c r="Q1510" s="148">
        <v>9.6699999999999998E-4</v>
      </c>
      <c r="R1510" s="148">
        <v>3</v>
      </c>
      <c r="S1510" s="148">
        <v>0.111</v>
      </c>
      <c r="T1510" s="148">
        <v>-9.9729999999999901</v>
      </c>
      <c r="U1510" s="148">
        <v>1</v>
      </c>
      <c r="V1510" s="148">
        <v>2.81E-2</v>
      </c>
      <c r="W1510" s="148">
        <v>97.929000000000002</v>
      </c>
      <c r="X1510" s="148">
        <v>4</v>
      </c>
      <c r="Y1510" s="148">
        <v>0.17100000000000001</v>
      </c>
    </row>
    <row r="1511" spans="11:25" x14ac:dyDescent="0.25">
      <c r="K1511" s="145" t="s">
        <v>1800</v>
      </c>
      <c r="L1511" s="145">
        <v>68</v>
      </c>
      <c r="M1511" s="145">
        <v>239960</v>
      </c>
      <c r="N1511" s="148">
        <v>0.72199999999999998</v>
      </c>
      <c r="O1511" s="148">
        <v>0.57099999999999995</v>
      </c>
      <c r="P1511" s="148">
        <v>0.55799999999999905</v>
      </c>
      <c r="Q1511" s="148">
        <v>3.3100000000000002E-4</v>
      </c>
      <c r="R1511" s="148">
        <v>9</v>
      </c>
      <c r="S1511" s="148">
        <v>0.11599999999999901</v>
      </c>
      <c r="T1511" s="148">
        <v>-8.5529999999999902</v>
      </c>
      <c r="U1511" s="148">
        <v>1</v>
      </c>
      <c r="V1511" s="148">
        <v>2.81E-2</v>
      </c>
      <c r="W1511" s="148">
        <v>104.991</v>
      </c>
      <c r="X1511" s="148">
        <v>4</v>
      </c>
      <c r="Y1511" s="148">
        <v>0.28299999999999997</v>
      </c>
    </row>
    <row r="1512" spans="11:25" x14ac:dyDescent="0.25">
      <c r="K1512" s="145" t="s">
        <v>1801</v>
      </c>
      <c r="L1512" s="145">
        <v>64</v>
      </c>
      <c r="M1512" s="145">
        <v>248176</v>
      </c>
      <c r="N1512" s="148">
        <v>0.94699999999999995</v>
      </c>
      <c r="O1512" s="148">
        <v>0.48299999999999998</v>
      </c>
      <c r="P1512" s="148">
        <v>0.19899999999999901</v>
      </c>
      <c r="Q1512" s="148">
        <v>0</v>
      </c>
      <c r="R1512" s="148">
        <v>2</v>
      </c>
      <c r="S1512" s="148">
        <v>0.109</v>
      </c>
      <c r="T1512" s="148">
        <v>-11.37</v>
      </c>
      <c r="U1512" s="148">
        <v>1</v>
      </c>
      <c r="V1512" s="148">
        <v>5.8599999999999999E-2</v>
      </c>
      <c r="W1512" s="148">
        <v>78.102999999999994</v>
      </c>
      <c r="X1512" s="148">
        <v>4</v>
      </c>
      <c r="Y1512" s="148">
        <v>0.16</v>
      </c>
    </row>
    <row r="1513" spans="11:25" x14ac:dyDescent="0.25">
      <c r="K1513" s="145" t="s">
        <v>1802</v>
      </c>
      <c r="L1513" s="145">
        <v>68</v>
      </c>
      <c r="M1513" s="145">
        <v>159506</v>
      </c>
      <c r="N1513" s="148">
        <v>0.83699999999999997</v>
      </c>
      <c r="O1513" s="148">
        <v>0.68400000000000005</v>
      </c>
      <c r="P1513" s="148">
        <v>0.34100000000000003</v>
      </c>
      <c r="Q1513" s="148">
        <v>2.6899999999999902E-5</v>
      </c>
      <c r="R1513" s="148">
        <v>9</v>
      </c>
      <c r="S1513" s="148">
        <v>8.8300000000000003E-2</v>
      </c>
      <c r="T1513" s="148">
        <v>-9.4969999999999999</v>
      </c>
      <c r="U1513" s="148">
        <v>1</v>
      </c>
      <c r="V1513" s="148">
        <v>2.7199999999999998E-2</v>
      </c>
      <c r="W1513" s="148">
        <v>75.947999999999993</v>
      </c>
      <c r="X1513" s="148">
        <v>4</v>
      </c>
      <c r="Y1513" s="148">
        <v>0.55700000000000005</v>
      </c>
    </row>
    <row r="1514" spans="11:25" x14ac:dyDescent="0.25">
      <c r="K1514" s="145" t="s">
        <v>1803</v>
      </c>
      <c r="L1514" s="145">
        <v>49</v>
      </c>
      <c r="M1514" s="145">
        <v>220468</v>
      </c>
      <c r="N1514" s="148">
        <v>1.82E-3</v>
      </c>
      <c r="O1514" s="148">
        <v>0.33799999999999902</v>
      </c>
      <c r="P1514" s="148">
        <v>0.72099999999999997</v>
      </c>
      <c r="Q1514" s="148">
        <v>2.0299999999999999E-5</v>
      </c>
      <c r="R1514" s="148">
        <v>4</v>
      </c>
      <c r="S1514" s="148">
        <v>0.34899999999999998</v>
      </c>
      <c r="T1514" s="148">
        <v>-5.7350000000000003</v>
      </c>
      <c r="U1514" s="148">
        <v>0</v>
      </c>
      <c r="V1514" s="148">
        <v>5.8700000000000002E-2</v>
      </c>
      <c r="W1514" s="148">
        <v>80.774000000000001</v>
      </c>
      <c r="X1514" s="148">
        <v>4</v>
      </c>
      <c r="Y1514" s="148">
        <v>0.38100000000000001</v>
      </c>
    </row>
    <row r="1515" spans="11:25" x14ac:dyDescent="0.25">
      <c r="K1515" s="145" t="s">
        <v>1804</v>
      </c>
      <c r="L1515" s="145">
        <v>30</v>
      </c>
      <c r="M1515" s="145">
        <v>196072</v>
      </c>
      <c r="N1515" s="148">
        <v>0.89599999999999902</v>
      </c>
      <c r="O1515" s="148">
        <v>0.45500000000000002</v>
      </c>
      <c r="P1515" s="148">
        <v>0.113</v>
      </c>
      <c r="Q1515" s="148">
        <v>0</v>
      </c>
      <c r="R1515" s="148">
        <v>1</v>
      </c>
      <c r="S1515" s="148">
        <v>9.7799999999999998E-2</v>
      </c>
      <c r="T1515" s="148">
        <v>-12.887</v>
      </c>
      <c r="U1515" s="148">
        <v>1</v>
      </c>
      <c r="V1515" s="148">
        <v>4.6600000000000003E-2</v>
      </c>
      <c r="W1515" s="148">
        <v>176.13099999999901</v>
      </c>
      <c r="X1515" s="148">
        <v>4</v>
      </c>
      <c r="Y1515" s="148">
        <v>0.373</v>
      </c>
    </row>
    <row r="1516" spans="11:25" x14ac:dyDescent="0.25">
      <c r="K1516" s="145" t="s">
        <v>1805</v>
      </c>
      <c r="L1516" s="145">
        <v>16</v>
      </c>
      <c r="M1516" s="145">
        <v>253400</v>
      </c>
      <c r="N1516" s="148">
        <v>0.90400000000000003</v>
      </c>
      <c r="O1516" s="148">
        <v>0.59199999999999997</v>
      </c>
      <c r="P1516" s="148">
        <v>0.20599999999999999</v>
      </c>
      <c r="Q1516" s="148">
        <v>6.0899999999999901E-5</v>
      </c>
      <c r="R1516" s="148">
        <v>0</v>
      </c>
      <c r="S1516" s="148">
        <v>0.121</v>
      </c>
      <c r="T1516" s="148">
        <v>-12.026</v>
      </c>
      <c r="U1516" s="148">
        <v>0</v>
      </c>
      <c r="V1516" s="148">
        <v>2.7400000000000001E-2</v>
      </c>
      <c r="W1516" s="148">
        <v>93.933999999999997</v>
      </c>
      <c r="X1516" s="148">
        <v>4</v>
      </c>
      <c r="Y1516" s="148">
        <v>0.19800000000000001</v>
      </c>
    </row>
    <row r="1517" spans="11:25" x14ac:dyDescent="0.25">
      <c r="K1517" s="145" t="s">
        <v>1806</v>
      </c>
      <c r="L1517" s="145">
        <v>55</v>
      </c>
      <c r="M1517" s="145">
        <v>251324</v>
      </c>
      <c r="N1517" s="148">
        <v>5.79E-2</v>
      </c>
      <c r="O1517" s="148">
        <v>0.58699999999999997</v>
      </c>
      <c r="P1517" s="148">
        <v>0.60799999999999998</v>
      </c>
      <c r="Q1517" s="148">
        <v>2.1999999999999999E-2</v>
      </c>
      <c r="R1517" s="148">
        <v>5</v>
      </c>
      <c r="S1517" s="148">
        <v>0.13100000000000001</v>
      </c>
      <c r="T1517" s="148">
        <v>-11.587999999999999</v>
      </c>
      <c r="U1517" s="148">
        <v>1</v>
      </c>
      <c r="V1517" s="148">
        <v>3.0800000000000001E-2</v>
      </c>
      <c r="W1517" s="148">
        <v>94.478999999999999</v>
      </c>
      <c r="X1517" s="148">
        <v>4</v>
      </c>
      <c r="Y1517" s="148">
        <v>0.56499999999999995</v>
      </c>
    </row>
    <row r="1518" spans="11:25" x14ac:dyDescent="0.25">
      <c r="K1518" s="145" t="s">
        <v>1807</v>
      </c>
      <c r="L1518" s="145">
        <v>26</v>
      </c>
      <c r="M1518" s="145">
        <v>160345</v>
      </c>
      <c r="N1518" s="148">
        <v>0.76099999999999901</v>
      </c>
      <c r="O1518" s="148">
        <v>0.58899999999999997</v>
      </c>
      <c r="P1518" s="148">
        <v>0.46700000000000003</v>
      </c>
      <c r="Q1518" s="148">
        <v>0</v>
      </c>
      <c r="R1518" s="148">
        <v>6</v>
      </c>
      <c r="S1518" s="148">
        <v>8.4699999999999998E-2</v>
      </c>
      <c r="T1518" s="148">
        <v>-8.1790000000000003</v>
      </c>
      <c r="U1518" s="148">
        <v>1</v>
      </c>
      <c r="V1518" s="148">
        <v>3.1E-2</v>
      </c>
      <c r="W1518" s="148">
        <v>165.90799999999999</v>
      </c>
      <c r="X1518" s="148">
        <v>4</v>
      </c>
      <c r="Y1518" s="148">
        <v>0.57099999999999995</v>
      </c>
    </row>
    <row r="1519" spans="11:25" x14ac:dyDescent="0.25">
      <c r="K1519" s="145" t="s">
        <v>1808</v>
      </c>
      <c r="L1519" s="145">
        <v>29</v>
      </c>
      <c r="M1519" s="145">
        <v>202106</v>
      </c>
      <c r="N1519" s="148">
        <v>0.85299999999999998</v>
      </c>
      <c r="O1519" s="148">
        <v>0.59799999999999998</v>
      </c>
      <c r="P1519" s="148">
        <v>0.34299999999999897</v>
      </c>
      <c r="Q1519" s="148">
        <v>2.1899999999999999E-2</v>
      </c>
      <c r="R1519" s="148">
        <v>0</v>
      </c>
      <c r="S1519" s="148">
        <v>0.123</v>
      </c>
      <c r="T1519" s="148">
        <v>-11.04</v>
      </c>
      <c r="U1519" s="148">
        <v>0</v>
      </c>
      <c r="V1519" s="148">
        <v>2.5000000000000001E-2</v>
      </c>
      <c r="W1519" s="148">
        <v>103.98399999999999</v>
      </c>
      <c r="X1519" s="148">
        <v>4</v>
      </c>
      <c r="Y1519" s="148">
        <v>0.41899999999999998</v>
      </c>
    </row>
    <row r="1520" spans="11:25" x14ac:dyDescent="0.25">
      <c r="K1520" s="145" t="s">
        <v>1809</v>
      </c>
      <c r="L1520" s="145">
        <v>53</v>
      </c>
      <c r="M1520" s="145">
        <v>197573</v>
      </c>
      <c r="N1520" s="148">
        <v>0.73899999999999999</v>
      </c>
      <c r="O1520" s="148">
        <v>0.57099999999999995</v>
      </c>
      <c r="P1520" s="148">
        <v>0.313</v>
      </c>
      <c r="Q1520" s="148">
        <v>0</v>
      </c>
      <c r="R1520" s="148">
        <v>0</v>
      </c>
      <c r="S1520" s="148">
        <v>0.113</v>
      </c>
      <c r="T1520" s="148">
        <v>-9.8330000000000002</v>
      </c>
      <c r="U1520" s="148">
        <v>1</v>
      </c>
      <c r="V1520" s="148">
        <v>6.5699999999999995E-2</v>
      </c>
      <c r="W1520" s="148">
        <v>64.531000000000006</v>
      </c>
      <c r="X1520" s="148">
        <v>4</v>
      </c>
      <c r="Y1520" s="148">
        <v>0.16300000000000001</v>
      </c>
    </row>
    <row r="1521" spans="11:25" x14ac:dyDescent="0.25">
      <c r="K1521" s="145" t="s">
        <v>1810</v>
      </c>
      <c r="L1521" s="145">
        <v>65</v>
      </c>
      <c r="M1521" s="145">
        <v>236618</v>
      </c>
      <c r="N1521" s="148">
        <v>0.82199999999999995</v>
      </c>
      <c r="O1521" s="148">
        <v>0.499</v>
      </c>
      <c r="P1521" s="148">
        <v>0.22899999999999901</v>
      </c>
      <c r="Q1521" s="148">
        <v>4.5900000000000001E-6</v>
      </c>
      <c r="R1521" s="148">
        <v>11</v>
      </c>
      <c r="S1521" s="148">
        <v>9.1399999999999995E-2</v>
      </c>
      <c r="T1521" s="148">
        <v>-9.6419999999999995</v>
      </c>
      <c r="U1521" s="148">
        <v>1</v>
      </c>
      <c r="V1521" s="148">
        <v>3.61E-2</v>
      </c>
      <c r="W1521" s="148">
        <v>178.46099999999899</v>
      </c>
      <c r="X1521" s="148">
        <v>3</v>
      </c>
      <c r="Y1521" s="148">
        <v>0.23899999999999999</v>
      </c>
    </row>
    <row r="1522" spans="11:25" x14ac:dyDescent="0.25">
      <c r="K1522" s="145" t="s">
        <v>1811</v>
      </c>
      <c r="L1522" s="145">
        <v>16</v>
      </c>
      <c r="M1522" s="145">
        <v>315598</v>
      </c>
      <c r="N1522" s="148">
        <v>0.26899999999999902</v>
      </c>
      <c r="O1522" s="148">
        <v>0.59</v>
      </c>
      <c r="P1522" s="148">
        <v>0.69699999999999995</v>
      </c>
      <c r="Q1522" s="148">
        <v>9.8599999999999998E-5</v>
      </c>
      <c r="R1522" s="148">
        <v>1</v>
      </c>
      <c r="S1522" s="148">
        <v>8.8099999999999998E-2</v>
      </c>
      <c r="T1522" s="148">
        <v>-5.8769999999999998</v>
      </c>
      <c r="U1522" s="148">
        <v>0</v>
      </c>
      <c r="V1522" s="148">
        <v>2.9100000000000001E-2</v>
      </c>
      <c r="W1522" s="148">
        <v>146.059</v>
      </c>
      <c r="X1522" s="148">
        <v>4</v>
      </c>
      <c r="Y1522" s="148">
        <v>0.497</v>
      </c>
    </row>
    <row r="1523" spans="11:25" x14ac:dyDescent="0.25">
      <c r="K1523" s="145" t="s">
        <v>1812</v>
      </c>
      <c r="L1523" s="145">
        <v>62</v>
      </c>
      <c r="M1523" s="145">
        <v>266720</v>
      </c>
      <c r="N1523" s="148">
        <v>0.88700000000000001</v>
      </c>
      <c r="O1523" s="148">
        <v>0.40899999999999997</v>
      </c>
      <c r="P1523" s="148">
        <v>0.375</v>
      </c>
      <c r="Q1523" s="148">
        <v>0</v>
      </c>
      <c r="R1523" s="148">
        <v>9</v>
      </c>
      <c r="S1523" s="148">
        <v>0.125</v>
      </c>
      <c r="T1523" s="148">
        <v>-6.1950000000000003</v>
      </c>
      <c r="U1523" s="148">
        <v>1</v>
      </c>
      <c r="V1523" s="148">
        <v>3.3599999999999998E-2</v>
      </c>
      <c r="W1523" s="148">
        <v>128.91200000000001</v>
      </c>
      <c r="X1523" s="148">
        <v>4</v>
      </c>
      <c r="Y1523" s="148">
        <v>0.20899999999999999</v>
      </c>
    </row>
    <row r="1524" spans="11:25" x14ac:dyDescent="0.25">
      <c r="K1524" s="145" t="s">
        <v>1813</v>
      </c>
      <c r="L1524" s="145">
        <v>63</v>
      </c>
      <c r="M1524" s="145">
        <v>200880</v>
      </c>
      <c r="N1524" s="148">
        <v>0.48199999999999998</v>
      </c>
      <c r="O1524" s="148">
        <v>0.66500000000000004</v>
      </c>
      <c r="P1524" s="148">
        <v>0.27399999999999902</v>
      </c>
      <c r="Q1524" s="148">
        <v>0</v>
      </c>
      <c r="R1524" s="148">
        <v>9</v>
      </c>
      <c r="S1524" s="148">
        <v>0.11799999999999999</v>
      </c>
      <c r="T1524" s="148">
        <v>-8.9149999999999991</v>
      </c>
      <c r="U1524" s="148">
        <v>1</v>
      </c>
      <c r="V1524" s="148">
        <v>0.14699999999999999</v>
      </c>
      <c r="W1524" s="148">
        <v>103.012999999999</v>
      </c>
      <c r="X1524" s="148">
        <v>4</v>
      </c>
      <c r="Y1524" s="148">
        <v>0.68599999999999905</v>
      </c>
    </row>
    <row r="1525" spans="11:25" x14ac:dyDescent="0.25">
      <c r="K1525" s="145" t="s">
        <v>1814</v>
      </c>
      <c r="L1525" s="145">
        <v>33</v>
      </c>
      <c r="M1525" s="145">
        <v>211851</v>
      </c>
      <c r="N1525" s="148">
        <v>0.29799999999999999</v>
      </c>
      <c r="O1525" s="148">
        <v>0.39100000000000001</v>
      </c>
      <c r="P1525" s="148">
        <v>0.442</v>
      </c>
      <c r="Q1525" s="148">
        <v>0</v>
      </c>
      <c r="R1525" s="148">
        <v>0</v>
      </c>
      <c r="S1525" s="148">
        <v>0.13</v>
      </c>
      <c r="T1525" s="148">
        <v>-8.0760000000000005</v>
      </c>
      <c r="U1525" s="148">
        <v>1</v>
      </c>
      <c r="V1525" s="148">
        <v>3.4700000000000002E-2</v>
      </c>
      <c r="W1525" s="148">
        <v>142.56</v>
      </c>
      <c r="X1525" s="148">
        <v>4</v>
      </c>
      <c r="Y1525" s="148">
        <v>0.246</v>
      </c>
    </row>
    <row r="1526" spans="11:25" x14ac:dyDescent="0.25">
      <c r="K1526" s="145" t="s">
        <v>1815</v>
      </c>
      <c r="L1526" s="145">
        <v>65</v>
      </c>
      <c r="M1526" s="145">
        <v>256415</v>
      </c>
      <c r="N1526" s="148">
        <v>0.68500000000000005</v>
      </c>
      <c r="O1526" s="148">
        <v>0.67</v>
      </c>
      <c r="P1526" s="148">
        <v>0.29399999999999998</v>
      </c>
      <c r="Q1526" s="148">
        <v>0</v>
      </c>
      <c r="R1526" s="148">
        <v>7</v>
      </c>
      <c r="S1526" s="148">
        <v>0.14699999999999999</v>
      </c>
      <c r="T1526" s="148">
        <v>-8.1139999999999901</v>
      </c>
      <c r="U1526" s="148">
        <v>1</v>
      </c>
      <c r="V1526" s="148">
        <v>3.4099999999999998E-2</v>
      </c>
      <c r="W1526" s="148">
        <v>119.85599999999999</v>
      </c>
      <c r="X1526" s="148">
        <v>4</v>
      </c>
      <c r="Y1526" s="148">
        <v>0.51500000000000001</v>
      </c>
    </row>
    <row r="1527" spans="11:25" x14ac:dyDescent="0.25">
      <c r="K1527" s="145" t="s">
        <v>1816</v>
      </c>
      <c r="L1527" s="145">
        <v>68</v>
      </c>
      <c r="M1527" s="145">
        <v>227619</v>
      </c>
      <c r="N1527" s="148">
        <v>0.88700000000000001</v>
      </c>
      <c r="O1527" s="148">
        <v>0.63700000000000001</v>
      </c>
      <c r="P1527" s="148">
        <v>0.129</v>
      </c>
      <c r="Q1527" s="148">
        <v>0</v>
      </c>
      <c r="R1527" s="148">
        <v>11</v>
      </c>
      <c r="S1527" s="148">
        <v>7.1900000000000006E-2</v>
      </c>
      <c r="T1527" s="148">
        <v>-17.082000000000001</v>
      </c>
      <c r="U1527" s="148">
        <v>1</v>
      </c>
      <c r="V1527" s="148">
        <v>3.4599999999999999E-2</v>
      </c>
      <c r="W1527" s="148">
        <v>125.80200000000001</v>
      </c>
      <c r="X1527" s="148">
        <v>4</v>
      </c>
      <c r="Y1527" s="148">
        <v>0.29799999999999999</v>
      </c>
    </row>
    <row r="1528" spans="11:25" x14ac:dyDescent="0.25">
      <c r="K1528" s="145" t="s">
        <v>1817</v>
      </c>
      <c r="L1528" s="145">
        <v>49</v>
      </c>
      <c r="M1528" s="145">
        <v>179063</v>
      </c>
      <c r="N1528" s="148">
        <v>0.91900000000000004</v>
      </c>
      <c r="O1528" s="148">
        <v>0.65500000000000003</v>
      </c>
      <c r="P1528" s="148">
        <v>0.127</v>
      </c>
      <c r="Q1528" s="148">
        <v>0</v>
      </c>
      <c r="R1528" s="148">
        <v>5</v>
      </c>
      <c r="S1528" s="148">
        <v>0.105</v>
      </c>
      <c r="T1528" s="148">
        <v>-11.036</v>
      </c>
      <c r="U1528" s="148">
        <v>1</v>
      </c>
      <c r="V1528" s="148">
        <v>4.6699999999999998E-2</v>
      </c>
      <c r="W1528" s="148">
        <v>150.40700000000001</v>
      </c>
      <c r="X1528" s="148">
        <v>4</v>
      </c>
      <c r="Y1528" s="148">
        <v>0.436</v>
      </c>
    </row>
    <row r="1529" spans="11:25" x14ac:dyDescent="0.25">
      <c r="K1529" s="145" t="s">
        <v>1818</v>
      </c>
      <c r="L1529" s="145">
        <v>68</v>
      </c>
      <c r="M1529" s="145">
        <v>212626</v>
      </c>
      <c r="N1529" s="148">
        <v>0.54700000000000004</v>
      </c>
      <c r="O1529" s="148">
        <v>0.72899999999999998</v>
      </c>
      <c r="P1529" s="148">
        <v>0.54600000000000004</v>
      </c>
      <c r="Q1529" s="148">
        <v>2.8699999999999902E-3</v>
      </c>
      <c r="R1529" s="148">
        <v>7</v>
      </c>
      <c r="S1529" s="148">
        <v>6.5100000000000005E-2</v>
      </c>
      <c r="T1529" s="148">
        <v>-9.3049999999999997</v>
      </c>
      <c r="U1529" s="148">
        <v>1</v>
      </c>
      <c r="V1529" s="148">
        <v>2.8500000000000001E-2</v>
      </c>
      <c r="W1529" s="148">
        <v>119.941</v>
      </c>
      <c r="X1529" s="148">
        <v>4</v>
      </c>
      <c r="Y1529" s="148">
        <v>0.40600000000000003</v>
      </c>
    </row>
    <row r="1530" spans="11:25" x14ac:dyDescent="0.25">
      <c r="K1530" s="145" t="s">
        <v>1819</v>
      </c>
      <c r="L1530" s="145">
        <v>31</v>
      </c>
      <c r="M1530" s="145">
        <v>172199</v>
      </c>
      <c r="N1530" s="148">
        <v>0.78500000000000003</v>
      </c>
      <c r="O1530" s="148">
        <v>0.88</v>
      </c>
      <c r="P1530" s="148">
        <v>0.245</v>
      </c>
      <c r="Q1530" s="148">
        <v>3.1900000000000003E-5</v>
      </c>
      <c r="R1530" s="148">
        <v>9</v>
      </c>
      <c r="S1530" s="148">
        <v>9.7900000000000001E-2</v>
      </c>
      <c r="T1530" s="148">
        <v>-10.244999999999999</v>
      </c>
      <c r="U1530" s="148">
        <v>1</v>
      </c>
      <c r="V1530" s="148">
        <v>0.44600000000000001</v>
      </c>
      <c r="W1530" s="148">
        <v>76.006</v>
      </c>
      <c r="X1530" s="148">
        <v>4</v>
      </c>
      <c r="Y1530" s="148">
        <v>0.63800000000000001</v>
      </c>
    </row>
    <row r="1531" spans="11:25" x14ac:dyDescent="0.25">
      <c r="K1531" s="145" t="s">
        <v>1820</v>
      </c>
      <c r="L1531" s="145">
        <v>19</v>
      </c>
      <c r="M1531" s="145">
        <v>132453</v>
      </c>
      <c r="N1531" s="148">
        <v>0.70899999999999996</v>
      </c>
      <c r="O1531" s="148">
        <v>0.34399999999999997</v>
      </c>
      <c r="P1531" s="148">
        <v>0.46</v>
      </c>
      <c r="Q1531" s="148">
        <v>0</v>
      </c>
      <c r="R1531" s="148">
        <v>10</v>
      </c>
      <c r="S1531" s="148">
        <v>0.11699999999999899</v>
      </c>
      <c r="T1531" s="148">
        <v>-9.3989999999999991</v>
      </c>
      <c r="U1531" s="148">
        <v>1</v>
      </c>
      <c r="V1531" s="148">
        <v>3.1899999999999998E-2</v>
      </c>
      <c r="W1531" s="148">
        <v>84.468999999999994</v>
      </c>
      <c r="X1531" s="148">
        <v>4</v>
      </c>
      <c r="Y1531" s="148">
        <v>0.52800000000000002</v>
      </c>
    </row>
    <row r="1532" spans="11:25" x14ac:dyDescent="0.25">
      <c r="K1532" s="145" t="s">
        <v>1821</v>
      </c>
      <c r="L1532" s="145">
        <v>68</v>
      </c>
      <c r="M1532" s="145">
        <v>175280</v>
      </c>
      <c r="N1532" s="148">
        <v>0.74099999999999999</v>
      </c>
      <c r="O1532" s="148">
        <v>0.68400000000000005</v>
      </c>
      <c r="P1532" s="148">
        <v>0.34200000000000003</v>
      </c>
      <c r="Q1532" s="148">
        <v>0</v>
      </c>
      <c r="R1532" s="148">
        <v>8</v>
      </c>
      <c r="S1532" s="148">
        <v>7.2900000000000006E-2</v>
      </c>
      <c r="T1532" s="148">
        <v>-6.09</v>
      </c>
      <c r="U1532" s="148">
        <v>1</v>
      </c>
      <c r="V1532" s="148">
        <v>5.5E-2</v>
      </c>
      <c r="W1532" s="148">
        <v>114.07599999999999</v>
      </c>
      <c r="X1532" s="148">
        <v>4</v>
      </c>
      <c r="Y1532" s="148">
        <v>0.63200000000000001</v>
      </c>
    </row>
    <row r="1533" spans="11:25" x14ac:dyDescent="0.25">
      <c r="K1533" s="145" t="s">
        <v>1822</v>
      </c>
      <c r="L1533" s="145">
        <v>75</v>
      </c>
      <c r="M1533" s="145">
        <v>223573</v>
      </c>
      <c r="N1533" s="148">
        <v>0.49</v>
      </c>
      <c r="O1533" s="148">
        <v>0.84299999999999997</v>
      </c>
      <c r="P1533" s="148">
        <v>0.4</v>
      </c>
      <c r="Q1533" s="148">
        <v>0</v>
      </c>
      <c r="R1533" s="148">
        <v>8</v>
      </c>
      <c r="S1533" s="148">
        <v>0.125</v>
      </c>
      <c r="T1533" s="148">
        <v>-5.5759999999999996</v>
      </c>
      <c r="U1533" s="148">
        <v>0</v>
      </c>
      <c r="V1533" s="148">
        <v>0.10299999999999999</v>
      </c>
      <c r="W1533" s="148">
        <v>100.72799999999999</v>
      </c>
      <c r="X1533" s="148">
        <v>4</v>
      </c>
      <c r="Y1533" s="148">
        <v>0.92700000000000005</v>
      </c>
    </row>
    <row r="1534" spans="11:25" x14ac:dyDescent="0.25">
      <c r="K1534" s="145" t="s">
        <v>1382</v>
      </c>
      <c r="L1534" s="145">
        <v>71</v>
      </c>
      <c r="M1534" s="145">
        <v>305746</v>
      </c>
      <c r="N1534" s="148">
        <v>0.17199999999999999</v>
      </c>
      <c r="O1534" s="148">
        <v>0.20899999999999999</v>
      </c>
      <c r="P1534" s="148">
        <v>0.41199999999999998</v>
      </c>
      <c r="Q1534" s="148">
        <v>0.15</v>
      </c>
      <c r="R1534" s="148">
        <v>0</v>
      </c>
      <c r="S1534" s="148">
        <v>8.43E-2</v>
      </c>
      <c r="T1534" s="148">
        <v>-9.7329999999999899</v>
      </c>
      <c r="U1534" s="148">
        <v>1</v>
      </c>
      <c r="V1534" s="148">
        <v>4.4299999999999999E-2</v>
      </c>
      <c r="W1534" s="148">
        <v>86.26</v>
      </c>
      <c r="X1534" s="148">
        <v>3</v>
      </c>
      <c r="Y1534" s="148">
        <v>0.16200000000000001</v>
      </c>
    </row>
    <row r="1535" spans="11:25" x14ac:dyDescent="0.25">
      <c r="K1535" s="145" t="s">
        <v>1823</v>
      </c>
      <c r="L1535" s="145">
        <v>16</v>
      </c>
      <c r="M1535" s="145">
        <v>273666</v>
      </c>
      <c r="N1535" s="148">
        <v>0.191</v>
      </c>
      <c r="O1535" s="148">
        <v>0.55600000000000005</v>
      </c>
      <c r="P1535" s="148">
        <v>0.44799999999999901</v>
      </c>
      <c r="Q1535" s="148">
        <v>1.16E-3</v>
      </c>
      <c r="R1535" s="148">
        <v>4</v>
      </c>
      <c r="S1535" s="148">
        <v>0.38299999999999901</v>
      </c>
      <c r="T1535" s="148">
        <v>-10.920999999999999</v>
      </c>
      <c r="U1535" s="148">
        <v>1</v>
      </c>
      <c r="V1535" s="148">
        <v>3.8699999999999998E-2</v>
      </c>
      <c r="W1535" s="148">
        <v>116.292</v>
      </c>
      <c r="X1535" s="148">
        <v>4</v>
      </c>
      <c r="Y1535" s="148">
        <v>0.125</v>
      </c>
    </row>
    <row r="1536" spans="11:25" x14ac:dyDescent="0.25">
      <c r="K1536" s="145" t="s">
        <v>1824</v>
      </c>
      <c r="L1536" s="145">
        <v>72</v>
      </c>
      <c r="M1536" s="145">
        <v>243804</v>
      </c>
      <c r="N1536" s="148">
        <v>0.65799999999999903</v>
      </c>
      <c r="O1536" s="148">
        <v>0.46799999999999897</v>
      </c>
      <c r="P1536" s="148">
        <v>0.19699999999999901</v>
      </c>
      <c r="Q1536" s="148">
        <v>0</v>
      </c>
      <c r="R1536" s="148">
        <v>4</v>
      </c>
      <c r="S1536" s="148">
        <v>0.109</v>
      </c>
      <c r="T1536" s="148">
        <v>-11.727</v>
      </c>
      <c r="U1536" s="148">
        <v>1</v>
      </c>
      <c r="V1536" s="148">
        <v>3.3000000000000002E-2</v>
      </c>
      <c r="W1536" s="148">
        <v>144.21199999999999</v>
      </c>
      <c r="X1536" s="148">
        <v>3</v>
      </c>
      <c r="Y1536" s="148">
        <v>0.249</v>
      </c>
    </row>
    <row r="1537" spans="11:25" x14ac:dyDescent="0.25">
      <c r="K1537" s="145" t="s">
        <v>1825</v>
      </c>
      <c r="L1537" s="145">
        <v>53</v>
      </c>
      <c r="M1537" s="145">
        <v>217973</v>
      </c>
      <c r="N1537" s="148">
        <v>0.77800000000000002</v>
      </c>
      <c r="O1537" s="148">
        <v>0.58299999999999996</v>
      </c>
      <c r="P1537" s="148">
        <v>0.23499999999999999</v>
      </c>
      <c r="Q1537" s="148">
        <v>0</v>
      </c>
      <c r="R1537" s="148">
        <v>6</v>
      </c>
      <c r="S1537" s="148">
        <v>0.187</v>
      </c>
      <c r="T1537" s="148">
        <v>-10.121</v>
      </c>
      <c r="U1537" s="148">
        <v>1</v>
      </c>
      <c r="V1537" s="148">
        <v>2.87E-2</v>
      </c>
      <c r="W1537" s="148">
        <v>137.82900000000001</v>
      </c>
      <c r="X1537" s="148">
        <v>4</v>
      </c>
      <c r="Y1537" s="148">
        <v>0.36799999999999999</v>
      </c>
    </row>
    <row r="1538" spans="11:25" x14ac:dyDescent="0.25">
      <c r="K1538" s="145" t="s">
        <v>1826</v>
      </c>
      <c r="L1538" s="145">
        <v>52</v>
      </c>
      <c r="M1538" s="145">
        <v>284038</v>
      </c>
      <c r="N1538" s="148">
        <v>0.72199999999999998</v>
      </c>
      <c r="O1538" s="148">
        <v>0.33500000000000002</v>
      </c>
      <c r="P1538" s="148">
        <v>0.44299999999999901</v>
      </c>
      <c r="Q1538" s="148">
        <v>3.7799999999999997E-5</v>
      </c>
      <c r="R1538" s="148">
        <v>4</v>
      </c>
      <c r="S1538" s="148">
        <v>9.2100000000000001E-2</v>
      </c>
      <c r="T1538" s="148">
        <v>-9.5649999999999995</v>
      </c>
      <c r="U1538" s="148">
        <v>1</v>
      </c>
      <c r="V1538" s="148">
        <v>3.8199999999999998E-2</v>
      </c>
      <c r="W1538" s="148">
        <v>169.13499999999999</v>
      </c>
      <c r="X1538" s="148">
        <v>4</v>
      </c>
      <c r="Y1538" s="148">
        <v>0.184</v>
      </c>
    </row>
    <row r="1539" spans="11:25" x14ac:dyDescent="0.25">
      <c r="K1539" s="145" t="s">
        <v>1827</v>
      </c>
      <c r="L1539" s="145">
        <v>60</v>
      </c>
      <c r="M1539" s="145">
        <v>200864</v>
      </c>
      <c r="N1539" s="148">
        <v>0.72</v>
      </c>
      <c r="O1539" s="148">
        <v>0.63200000000000001</v>
      </c>
      <c r="P1539" s="148">
        <v>0.29299999999999998</v>
      </c>
      <c r="Q1539" s="148">
        <v>5.6300000000000003E-6</v>
      </c>
      <c r="R1539" s="148">
        <v>0</v>
      </c>
      <c r="S1539" s="148">
        <v>0.32600000000000001</v>
      </c>
      <c r="T1539" s="148">
        <v>-12.507</v>
      </c>
      <c r="U1539" s="148">
        <v>0</v>
      </c>
      <c r="V1539" s="148">
        <v>2.8400000000000002E-2</v>
      </c>
      <c r="W1539" s="148">
        <v>103.869</v>
      </c>
      <c r="X1539" s="148">
        <v>4</v>
      </c>
      <c r="Y1539" s="148">
        <v>0.58599999999999997</v>
      </c>
    </row>
    <row r="1540" spans="11:25" x14ac:dyDescent="0.25">
      <c r="K1540" s="145" t="s">
        <v>1828</v>
      </c>
      <c r="L1540" s="145">
        <v>73</v>
      </c>
      <c r="M1540" s="145">
        <v>285866</v>
      </c>
      <c r="N1540" s="148">
        <v>0.879</v>
      </c>
      <c r="O1540" s="148">
        <v>0.5</v>
      </c>
      <c r="P1540" s="148">
        <v>0.21299999999999999</v>
      </c>
      <c r="Q1540" s="148">
        <v>7.3699999999999997E-6</v>
      </c>
      <c r="R1540" s="148">
        <v>1</v>
      </c>
      <c r="S1540" s="148">
        <v>0.72099999999999997</v>
      </c>
      <c r="T1540" s="148">
        <v>-9.0950000000000006</v>
      </c>
      <c r="U1540" s="148">
        <v>1</v>
      </c>
      <c r="V1540" s="148">
        <v>4.6199999999999998E-2</v>
      </c>
      <c r="W1540" s="148">
        <v>140.053</v>
      </c>
      <c r="X1540" s="148">
        <v>3</v>
      </c>
      <c r="Y1540" s="148">
        <v>0.37</v>
      </c>
    </row>
    <row r="1541" spans="11:25" x14ac:dyDescent="0.25">
      <c r="K1541" s="145" t="s">
        <v>1829</v>
      </c>
      <c r="L1541" s="145">
        <v>68</v>
      </c>
      <c r="M1541" s="145">
        <v>219151</v>
      </c>
      <c r="N1541" s="148">
        <v>0.89599999999999902</v>
      </c>
      <c r="O1541" s="148">
        <v>0.53900000000000003</v>
      </c>
      <c r="P1541" s="148">
        <v>0.26300000000000001</v>
      </c>
      <c r="Q1541" s="148">
        <v>0</v>
      </c>
      <c r="R1541" s="148">
        <v>5</v>
      </c>
      <c r="S1541" s="148">
        <v>0.104</v>
      </c>
      <c r="T1541" s="148">
        <v>-11.148999999999999</v>
      </c>
      <c r="U1541" s="148">
        <v>1</v>
      </c>
      <c r="V1541" s="148">
        <v>5.5199999999999999E-2</v>
      </c>
      <c r="W1541" s="148">
        <v>119.67100000000001</v>
      </c>
      <c r="X1541" s="148">
        <v>4</v>
      </c>
      <c r="Y1541" s="148">
        <v>0.222</v>
      </c>
    </row>
    <row r="1542" spans="11:25" x14ac:dyDescent="0.25">
      <c r="K1542" s="145" t="s">
        <v>1830</v>
      </c>
      <c r="L1542" s="145">
        <v>56</v>
      </c>
      <c r="M1542" s="145">
        <v>188057</v>
      </c>
      <c r="N1542" s="148">
        <v>0.71199999999999997</v>
      </c>
      <c r="O1542" s="148">
        <v>0.81099999999999905</v>
      </c>
      <c r="P1542" s="148">
        <v>0.38</v>
      </c>
      <c r="Q1542" s="148">
        <v>0</v>
      </c>
      <c r="R1542" s="148">
        <v>9</v>
      </c>
      <c r="S1542" s="148">
        <v>0.309</v>
      </c>
      <c r="T1542" s="148">
        <v>-6.2350000000000003</v>
      </c>
      <c r="U1542" s="148">
        <v>1</v>
      </c>
      <c r="V1542" s="148">
        <v>4.0599999999999997E-2</v>
      </c>
      <c r="W1542" s="148">
        <v>98.04</v>
      </c>
      <c r="X1542" s="148">
        <v>4</v>
      </c>
      <c r="Y1542" s="148">
        <v>0.64700000000000002</v>
      </c>
    </row>
    <row r="1543" spans="11:25" x14ac:dyDescent="0.25">
      <c r="K1543" s="145" t="s">
        <v>1831</v>
      </c>
      <c r="L1543" s="145">
        <v>61</v>
      </c>
      <c r="M1543" s="145">
        <v>200613</v>
      </c>
      <c r="N1543" s="148">
        <v>0.82099999999999995</v>
      </c>
      <c r="O1543" s="148">
        <v>0.70099999999999996</v>
      </c>
      <c r="P1543" s="148">
        <v>0.23399999999999899</v>
      </c>
      <c r="Q1543" s="148">
        <v>0</v>
      </c>
      <c r="R1543" s="148">
        <v>11</v>
      </c>
      <c r="S1543" s="148">
        <v>0.10199999999999999</v>
      </c>
      <c r="T1543" s="148">
        <v>-10.440999999999899</v>
      </c>
      <c r="U1543" s="148">
        <v>1</v>
      </c>
      <c r="V1543" s="148">
        <v>4.4299999999999999E-2</v>
      </c>
      <c r="W1543" s="148">
        <v>84.995000000000005</v>
      </c>
      <c r="X1543" s="148">
        <v>4</v>
      </c>
      <c r="Y1543" s="148">
        <v>0.29799999999999999</v>
      </c>
    </row>
    <row r="1544" spans="11:25" x14ac:dyDescent="0.25">
      <c r="K1544" s="145" t="s">
        <v>1832</v>
      </c>
      <c r="L1544" s="145">
        <v>64</v>
      </c>
      <c r="M1544" s="145">
        <v>201250</v>
      </c>
      <c r="N1544" s="148">
        <v>0.58099999999999996</v>
      </c>
      <c r="O1544" s="148">
        <v>0.59699999999999998</v>
      </c>
      <c r="P1544" s="148">
        <v>0.42499999999999999</v>
      </c>
      <c r="Q1544" s="148">
        <v>0</v>
      </c>
      <c r="R1544" s="148">
        <v>2</v>
      </c>
      <c r="S1544" s="148">
        <v>0.1</v>
      </c>
      <c r="T1544" s="148">
        <v>-5.5129999999999999</v>
      </c>
      <c r="U1544" s="148">
        <v>1</v>
      </c>
      <c r="V1544" s="148">
        <v>2.9499999999999998E-2</v>
      </c>
      <c r="W1544" s="148">
        <v>119.997999999999</v>
      </c>
      <c r="X1544" s="148">
        <v>4</v>
      </c>
      <c r="Y1544" s="148">
        <v>0.309</v>
      </c>
    </row>
    <row r="1545" spans="11:25" x14ac:dyDescent="0.25">
      <c r="K1545" s="145" t="s">
        <v>1833</v>
      </c>
      <c r="L1545" s="145">
        <v>15</v>
      </c>
      <c r="M1545" s="145">
        <v>337840</v>
      </c>
      <c r="N1545" s="148">
        <v>0.752</v>
      </c>
      <c r="O1545" s="148">
        <v>0.307</v>
      </c>
      <c r="P1545" s="148">
        <v>0.35299999999999998</v>
      </c>
      <c r="Q1545" s="148">
        <v>0</v>
      </c>
      <c r="R1545" s="148">
        <v>11</v>
      </c>
      <c r="S1545" s="148">
        <v>0.16300000000000001</v>
      </c>
      <c r="T1545" s="148">
        <v>-9.9649999999999999</v>
      </c>
      <c r="U1545" s="148">
        <v>0</v>
      </c>
      <c r="V1545" s="148">
        <v>4.6199999999999998E-2</v>
      </c>
      <c r="W1545" s="148">
        <v>174.92699999999999</v>
      </c>
      <c r="X1545" s="148">
        <v>3</v>
      </c>
      <c r="Y1545" s="148">
        <v>0.19899999999999901</v>
      </c>
    </row>
    <row r="1546" spans="11:25" x14ac:dyDescent="0.25">
      <c r="K1546" s="145" t="s">
        <v>1834</v>
      </c>
      <c r="L1546" s="145">
        <v>17</v>
      </c>
      <c r="M1546" s="145">
        <v>182000</v>
      </c>
      <c r="N1546" s="148">
        <v>0.81599999999999995</v>
      </c>
      <c r="O1546" s="148">
        <v>0.376</v>
      </c>
      <c r="P1546" s="148">
        <v>0.371</v>
      </c>
      <c r="Q1546" s="148">
        <v>0</v>
      </c>
      <c r="R1546" s="148">
        <v>7</v>
      </c>
      <c r="S1546" s="148">
        <v>0.33700000000000002</v>
      </c>
      <c r="T1546" s="148">
        <v>-6.58</v>
      </c>
      <c r="U1546" s="148">
        <v>1</v>
      </c>
      <c r="V1546" s="148">
        <v>3.6499999999999998E-2</v>
      </c>
      <c r="W1546" s="148">
        <v>90.513999999999996</v>
      </c>
      <c r="X1546" s="148">
        <v>4</v>
      </c>
      <c r="Y1546" s="148">
        <v>0.39500000000000002</v>
      </c>
    </row>
    <row r="1547" spans="11:25" x14ac:dyDescent="0.25">
      <c r="K1547" s="145" t="s">
        <v>1835</v>
      </c>
      <c r="L1547" s="145">
        <v>51</v>
      </c>
      <c r="M1547" s="145">
        <v>172480</v>
      </c>
      <c r="N1547" s="148">
        <v>0.85</v>
      </c>
      <c r="O1547" s="148">
        <v>0.45700000000000002</v>
      </c>
      <c r="P1547" s="148">
        <v>0.441</v>
      </c>
      <c r="Q1547" s="148">
        <v>3.6399999999999997E-5</v>
      </c>
      <c r="R1547" s="148">
        <v>2</v>
      </c>
      <c r="S1547" s="148">
        <v>0.115</v>
      </c>
      <c r="T1547" s="148">
        <v>-9.8659999999999997</v>
      </c>
      <c r="U1547" s="148">
        <v>1</v>
      </c>
      <c r="V1547" s="148">
        <v>2.86E-2</v>
      </c>
      <c r="W1547" s="148">
        <v>171.75799999999899</v>
      </c>
      <c r="X1547" s="148">
        <v>4</v>
      </c>
      <c r="Y1547" s="148">
        <v>0.65400000000000003</v>
      </c>
    </row>
    <row r="1548" spans="11:25" x14ac:dyDescent="0.25">
      <c r="K1548" s="145" t="s">
        <v>1836</v>
      </c>
      <c r="L1548" s="145">
        <v>57</v>
      </c>
      <c r="M1548" s="145">
        <v>171613</v>
      </c>
      <c r="N1548" s="148">
        <v>0.30299999999999999</v>
      </c>
      <c r="O1548" s="148">
        <v>0.64300000000000002</v>
      </c>
      <c r="P1548" s="148">
        <v>0.46</v>
      </c>
      <c r="Q1548" s="148">
        <v>7.6099999999999898E-5</v>
      </c>
      <c r="R1548" s="148">
        <v>4</v>
      </c>
      <c r="S1548" s="148">
        <v>0.115</v>
      </c>
      <c r="T1548" s="148">
        <v>-6.9629999999999903</v>
      </c>
      <c r="U1548" s="148">
        <v>1</v>
      </c>
      <c r="V1548" s="148">
        <v>2.7199999999999998E-2</v>
      </c>
      <c r="W1548" s="148">
        <v>90.010999999999996</v>
      </c>
      <c r="X1548" s="148">
        <v>4</v>
      </c>
      <c r="Y1548" s="148">
        <v>0.65700000000000003</v>
      </c>
    </row>
    <row r="1549" spans="11:25" x14ac:dyDescent="0.25">
      <c r="K1549" s="145" t="s">
        <v>1837</v>
      </c>
      <c r="L1549" s="145">
        <v>54</v>
      </c>
      <c r="M1549" s="145">
        <v>258000</v>
      </c>
      <c r="N1549" s="148">
        <v>0.66299999999999903</v>
      </c>
      <c r="O1549" s="148">
        <v>0.48499999999999999</v>
      </c>
      <c r="P1549" s="148">
        <v>0.307</v>
      </c>
      <c r="Q1549" s="148">
        <v>4.1300000000000001E-5</v>
      </c>
      <c r="R1549" s="148">
        <v>1</v>
      </c>
      <c r="S1549" s="148">
        <v>0.123</v>
      </c>
      <c r="T1549" s="148">
        <v>-13.129</v>
      </c>
      <c r="U1549" s="148">
        <v>1</v>
      </c>
      <c r="V1549" s="148">
        <v>5.6500000000000002E-2</v>
      </c>
      <c r="W1549" s="148">
        <v>80.171000000000006</v>
      </c>
      <c r="X1549" s="148">
        <v>4</v>
      </c>
      <c r="Y1549" s="148">
        <v>0.13200000000000001</v>
      </c>
    </row>
    <row r="1550" spans="11:25" x14ac:dyDescent="0.25">
      <c r="K1550" s="145" t="s">
        <v>1838</v>
      </c>
      <c r="L1550" s="145">
        <v>52</v>
      </c>
      <c r="M1550" s="145">
        <v>243629</v>
      </c>
      <c r="N1550" s="148">
        <v>0.86</v>
      </c>
      <c r="O1550" s="148">
        <v>0.57299999999999995</v>
      </c>
      <c r="P1550" s="148">
        <v>0.20599999999999999</v>
      </c>
      <c r="Q1550" s="148">
        <v>1.03E-5</v>
      </c>
      <c r="R1550" s="148">
        <v>5</v>
      </c>
      <c r="S1550" s="148">
        <v>0.114</v>
      </c>
      <c r="T1550" s="148">
        <v>-10.707000000000001</v>
      </c>
      <c r="U1550" s="148">
        <v>1</v>
      </c>
      <c r="V1550" s="148">
        <v>3.1399999999999997E-2</v>
      </c>
      <c r="W1550" s="148">
        <v>123.752</v>
      </c>
      <c r="X1550" s="148">
        <v>4</v>
      </c>
      <c r="Y1550" s="148">
        <v>0.222</v>
      </c>
    </row>
    <row r="1551" spans="11:25" x14ac:dyDescent="0.25">
      <c r="K1551" s="145" t="s">
        <v>1839</v>
      </c>
      <c r="L1551" s="145">
        <v>38</v>
      </c>
      <c r="M1551" s="145">
        <v>222842</v>
      </c>
      <c r="N1551" s="148">
        <v>0.68299999999999905</v>
      </c>
      <c r="O1551" s="148">
        <v>0.48499999999999999</v>
      </c>
      <c r="P1551" s="148">
        <v>0.35299999999999998</v>
      </c>
      <c r="Q1551" s="148">
        <v>0.39600000000000002</v>
      </c>
      <c r="R1551" s="148">
        <v>6</v>
      </c>
      <c r="S1551" s="148">
        <v>0.106</v>
      </c>
      <c r="T1551" s="148">
        <v>-11.212</v>
      </c>
      <c r="U1551" s="148">
        <v>0</v>
      </c>
      <c r="V1551" s="148">
        <v>2.9600000000000001E-2</v>
      </c>
      <c r="W1551" s="148">
        <v>114.06399999999999</v>
      </c>
      <c r="X1551" s="148">
        <v>4</v>
      </c>
      <c r="Y1551" s="148">
        <v>7.0599999999999996E-2</v>
      </c>
    </row>
    <row r="1552" spans="11:25" x14ac:dyDescent="0.25">
      <c r="K1552" s="145" t="s">
        <v>1840</v>
      </c>
      <c r="L1552" s="145">
        <v>61</v>
      </c>
      <c r="M1552" s="145">
        <v>232906</v>
      </c>
      <c r="N1552" s="148">
        <v>0.88599999999999901</v>
      </c>
      <c r="O1552" s="148">
        <v>0.60399999999999998</v>
      </c>
      <c r="P1552" s="148">
        <v>0.26100000000000001</v>
      </c>
      <c r="Q1552" s="148">
        <v>0</v>
      </c>
      <c r="R1552" s="148">
        <v>0</v>
      </c>
      <c r="S1552" s="148">
        <v>0.14199999999999999</v>
      </c>
      <c r="T1552" s="148">
        <v>-7.7359999999999998</v>
      </c>
      <c r="U1552" s="148">
        <v>1</v>
      </c>
      <c r="V1552" s="148">
        <v>5.9799999999999999E-2</v>
      </c>
      <c r="W1552" s="148">
        <v>77.245000000000005</v>
      </c>
      <c r="X1552" s="148">
        <v>4</v>
      </c>
      <c r="Y1552" s="148">
        <v>0.36099999999999999</v>
      </c>
    </row>
    <row r="1553" spans="11:25" x14ac:dyDescent="0.25">
      <c r="K1553" s="145" t="s">
        <v>1841</v>
      </c>
      <c r="L1553" s="145">
        <v>51</v>
      </c>
      <c r="M1553" s="145">
        <v>244866</v>
      </c>
      <c r="N1553" s="148">
        <v>0.76099999999999901</v>
      </c>
      <c r="O1553" s="148">
        <v>0.46700000000000003</v>
      </c>
      <c r="P1553" s="148">
        <v>0.32400000000000001</v>
      </c>
      <c r="Q1553" s="148">
        <v>5.7300000000000002E-6</v>
      </c>
      <c r="R1553" s="148">
        <v>1</v>
      </c>
      <c r="S1553" s="148">
        <v>0.122</v>
      </c>
      <c r="T1553" s="148">
        <v>-11.487</v>
      </c>
      <c r="U1553" s="148">
        <v>1</v>
      </c>
      <c r="V1553" s="148">
        <v>3.09E-2</v>
      </c>
      <c r="W1553" s="148">
        <v>100.89</v>
      </c>
      <c r="X1553" s="148">
        <v>4</v>
      </c>
      <c r="Y1553" s="148">
        <v>0.44500000000000001</v>
      </c>
    </row>
    <row r="1554" spans="11:25" x14ac:dyDescent="0.25">
      <c r="K1554" s="145" t="s">
        <v>1842</v>
      </c>
      <c r="L1554" s="145">
        <v>65</v>
      </c>
      <c r="M1554" s="145">
        <v>292186</v>
      </c>
      <c r="N1554" s="148">
        <v>0.95199999999999996</v>
      </c>
      <c r="O1554" s="148">
        <v>0.48699999999999999</v>
      </c>
      <c r="P1554" s="148">
        <v>7.46E-2</v>
      </c>
      <c r="Q1554" s="148">
        <v>0</v>
      </c>
      <c r="R1554" s="148">
        <v>10</v>
      </c>
      <c r="S1554" s="148">
        <v>0.108</v>
      </c>
      <c r="T1554" s="148">
        <v>-12.952</v>
      </c>
      <c r="U1554" s="148">
        <v>0</v>
      </c>
      <c r="V1554" s="148">
        <v>3.27E-2</v>
      </c>
      <c r="W1554" s="148">
        <v>106.32799999999899</v>
      </c>
      <c r="X1554" s="148">
        <v>4</v>
      </c>
      <c r="Y1554" s="148">
        <v>0.123</v>
      </c>
    </row>
    <row r="1555" spans="11:25" x14ac:dyDescent="0.25">
      <c r="K1555" s="145" t="s">
        <v>1843</v>
      </c>
      <c r="L1555" s="145">
        <v>52</v>
      </c>
      <c r="M1555" s="145">
        <v>201839</v>
      </c>
      <c r="N1555" s="148">
        <v>0.88900000000000001</v>
      </c>
      <c r="O1555" s="148">
        <v>0.73</v>
      </c>
      <c r="P1555" s="148">
        <v>0.28599999999999998</v>
      </c>
      <c r="Q1555" s="148">
        <v>1.22E-4</v>
      </c>
      <c r="R1555" s="148">
        <v>10</v>
      </c>
      <c r="S1555" s="148">
        <v>0.17299999999999999</v>
      </c>
      <c r="T1555" s="148">
        <v>-8.2769999999999992</v>
      </c>
      <c r="U1555" s="148">
        <v>0</v>
      </c>
      <c r="V1555" s="148">
        <v>5.45E-2</v>
      </c>
      <c r="W1555" s="148">
        <v>83.98</v>
      </c>
      <c r="X1555" s="148">
        <v>4</v>
      </c>
      <c r="Y1555" s="148">
        <v>0.44600000000000001</v>
      </c>
    </row>
    <row r="1556" spans="11:25" x14ac:dyDescent="0.25">
      <c r="K1556" s="145" t="s">
        <v>1844</v>
      </c>
      <c r="L1556" s="145">
        <v>56</v>
      </c>
      <c r="M1556" s="145">
        <v>160400</v>
      </c>
      <c r="N1556" s="148">
        <v>0.63500000000000001</v>
      </c>
      <c r="O1556" s="148">
        <v>0.39299999999999902</v>
      </c>
      <c r="P1556" s="148">
        <v>0.55299999999999905</v>
      </c>
      <c r="Q1556" s="148">
        <v>0</v>
      </c>
      <c r="R1556" s="148">
        <v>0</v>
      </c>
      <c r="S1556" s="148">
        <v>0.67599999999999905</v>
      </c>
      <c r="T1556" s="148">
        <v>-6.7189999999999896</v>
      </c>
      <c r="U1556" s="148">
        <v>1</v>
      </c>
      <c r="V1556" s="148">
        <v>0.22</v>
      </c>
      <c r="W1556" s="148">
        <v>187.673</v>
      </c>
      <c r="X1556" s="148">
        <v>4</v>
      </c>
      <c r="Y1556" s="148">
        <v>0.16399999999999901</v>
      </c>
    </row>
    <row r="1557" spans="11:25" x14ac:dyDescent="0.25">
      <c r="K1557" s="145" t="s">
        <v>1845</v>
      </c>
      <c r="L1557" s="145">
        <v>56</v>
      </c>
      <c r="M1557" s="145">
        <v>206637</v>
      </c>
      <c r="N1557" s="148">
        <v>0.38700000000000001</v>
      </c>
      <c r="O1557" s="148">
        <v>0.41099999999999998</v>
      </c>
      <c r="P1557" s="148">
        <v>0.51200000000000001</v>
      </c>
      <c r="Q1557" s="148">
        <v>0</v>
      </c>
      <c r="R1557" s="148">
        <v>9</v>
      </c>
      <c r="S1557" s="148">
        <v>6.7599999999999993E-2</v>
      </c>
      <c r="T1557" s="148">
        <v>-7.4909999999999997</v>
      </c>
      <c r="U1557" s="148">
        <v>1</v>
      </c>
      <c r="V1557" s="148">
        <v>2.7E-2</v>
      </c>
      <c r="W1557" s="148">
        <v>83.399000000000001</v>
      </c>
      <c r="X1557" s="148">
        <v>4</v>
      </c>
      <c r="Y1557" s="148">
        <v>5.4399999999999997E-2</v>
      </c>
    </row>
    <row r="1558" spans="11:25" x14ac:dyDescent="0.25">
      <c r="K1558" s="145" t="s">
        <v>1846</v>
      </c>
      <c r="L1558" s="145">
        <v>53</v>
      </c>
      <c r="M1558" s="145">
        <v>199704</v>
      </c>
      <c r="N1558" s="148">
        <v>0.81699999999999995</v>
      </c>
      <c r="O1558" s="148">
        <v>0.57899999999999996</v>
      </c>
      <c r="P1558" s="148">
        <v>0.25600000000000001</v>
      </c>
      <c r="Q1558" s="148">
        <v>0</v>
      </c>
      <c r="R1558" s="148">
        <v>11</v>
      </c>
      <c r="S1558" s="148">
        <v>0.13400000000000001</v>
      </c>
      <c r="T1558" s="148">
        <v>-8.3059999999999992</v>
      </c>
      <c r="U1558" s="148">
        <v>0</v>
      </c>
      <c r="V1558" s="148">
        <v>3.8399999999999997E-2</v>
      </c>
      <c r="W1558" s="148">
        <v>109.901</v>
      </c>
      <c r="X1558" s="148">
        <v>4</v>
      </c>
      <c r="Y1558" s="148">
        <v>0.25800000000000001</v>
      </c>
    </row>
    <row r="1559" spans="11:25" x14ac:dyDescent="0.25">
      <c r="K1559" s="145" t="s">
        <v>1847</v>
      </c>
      <c r="L1559" s="145">
        <v>69</v>
      </c>
      <c r="M1559" s="145">
        <v>232600</v>
      </c>
      <c r="N1559" s="148">
        <v>0.71099999999999997</v>
      </c>
      <c r="O1559" s="148">
        <v>0.69</v>
      </c>
      <c r="P1559" s="148">
        <v>0.40699999999999997</v>
      </c>
      <c r="Q1559" s="148">
        <v>0</v>
      </c>
      <c r="R1559" s="148">
        <v>9</v>
      </c>
      <c r="S1559" s="148">
        <v>0.126</v>
      </c>
      <c r="T1559" s="148">
        <v>-7.7389999999999999</v>
      </c>
      <c r="U1559" s="148">
        <v>1</v>
      </c>
      <c r="V1559" s="148">
        <v>2.9700000000000001E-2</v>
      </c>
      <c r="W1559" s="148">
        <v>111.916</v>
      </c>
      <c r="X1559" s="148">
        <v>4</v>
      </c>
      <c r="Y1559" s="148">
        <v>0.18099999999999999</v>
      </c>
    </row>
    <row r="1560" spans="11:25" x14ac:dyDescent="0.25">
      <c r="K1560" s="145" t="s">
        <v>1848</v>
      </c>
      <c r="L1560" s="145">
        <v>54</v>
      </c>
      <c r="M1560" s="145">
        <v>202483</v>
      </c>
      <c r="N1560" s="148">
        <v>0.26899999999999902</v>
      </c>
      <c r="O1560" s="148">
        <v>0.53299999999999903</v>
      </c>
      <c r="P1560" s="148">
        <v>0.67900000000000005</v>
      </c>
      <c r="Q1560" s="148">
        <v>1.9900000000000001E-2</v>
      </c>
      <c r="R1560" s="148">
        <v>9</v>
      </c>
      <c r="S1560" s="148">
        <v>0.111999999999999</v>
      </c>
      <c r="T1560" s="148">
        <v>-8.3460000000000001</v>
      </c>
      <c r="U1560" s="148">
        <v>1</v>
      </c>
      <c r="V1560" s="148">
        <v>3.2899999999999999E-2</v>
      </c>
      <c r="W1560" s="148">
        <v>87.995000000000005</v>
      </c>
      <c r="X1560" s="148">
        <v>4</v>
      </c>
      <c r="Y1560" s="148">
        <v>0.21</v>
      </c>
    </row>
    <row r="1561" spans="11:25" x14ac:dyDescent="0.25">
      <c r="K1561" s="145" t="s">
        <v>1849</v>
      </c>
      <c r="L1561" s="145">
        <v>54</v>
      </c>
      <c r="M1561" s="145">
        <v>198582</v>
      </c>
      <c r="N1561" s="148">
        <v>0.16</v>
      </c>
      <c r="O1561" s="148">
        <v>0.87</v>
      </c>
      <c r="P1561" s="148">
        <v>0.57199999999999995</v>
      </c>
      <c r="Q1561" s="148">
        <v>2.82E-3</v>
      </c>
      <c r="R1561" s="148">
        <v>6</v>
      </c>
      <c r="S1561" s="148">
        <v>9.9299999999999999E-2</v>
      </c>
      <c r="T1561" s="148">
        <v>-7.6669999999999998</v>
      </c>
      <c r="U1561" s="148">
        <v>1</v>
      </c>
      <c r="V1561" s="148">
        <v>3.9E-2</v>
      </c>
      <c r="W1561" s="148">
        <v>119.98</v>
      </c>
      <c r="X1561" s="148">
        <v>4</v>
      </c>
      <c r="Y1561" s="148">
        <v>0.85399999999999998</v>
      </c>
    </row>
    <row r="1562" spans="11:25" x14ac:dyDescent="0.25">
      <c r="K1562" s="145" t="s">
        <v>1850</v>
      </c>
      <c r="L1562" s="145">
        <v>42</v>
      </c>
      <c r="M1562" s="145">
        <v>188238</v>
      </c>
      <c r="N1562" s="148">
        <v>0.86799999999999999</v>
      </c>
      <c r="O1562" s="148">
        <v>0.57899999999999996</v>
      </c>
      <c r="P1562" s="148">
        <v>0.26800000000000002</v>
      </c>
      <c r="Q1562" s="148">
        <v>0</v>
      </c>
      <c r="R1562" s="148">
        <v>2</v>
      </c>
      <c r="S1562" s="148">
        <v>0.12</v>
      </c>
      <c r="T1562" s="148">
        <v>-5.65</v>
      </c>
      <c r="U1562" s="148">
        <v>1</v>
      </c>
      <c r="V1562" s="148">
        <v>4.4200000000000003E-2</v>
      </c>
      <c r="W1562" s="148">
        <v>205.90299999999999</v>
      </c>
      <c r="X1562" s="148">
        <v>4</v>
      </c>
      <c r="Y1562" s="148">
        <v>0.32100000000000001</v>
      </c>
    </row>
    <row r="1563" spans="11:25" x14ac:dyDescent="0.25">
      <c r="K1563" s="145" t="s">
        <v>1851</v>
      </c>
      <c r="L1563" s="145">
        <v>19</v>
      </c>
      <c r="M1563" s="145">
        <v>178053</v>
      </c>
      <c r="N1563" s="148">
        <v>0.60299999999999998</v>
      </c>
      <c r="O1563" s="148">
        <v>0.39299999999999902</v>
      </c>
      <c r="P1563" s="148">
        <v>0.55799999999999905</v>
      </c>
      <c r="Q1563" s="148">
        <v>4.85E-5</v>
      </c>
      <c r="R1563" s="148">
        <v>3</v>
      </c>
      <c r="S1563" s="148">
        <v>0.108</v>
      </c>
      <c r="T1563" s="148">
        <v>-9.4290000000000003</v>
      </c>
      <c r="U1563" s="148">
        <v>1</v>
      </c>
      <c r="V1563" s="148">
        <v>4.7500000000000001E-2</v>
      </c>
      <c r="W1563" s="148">
        <v>112.64</v>
      </c>
      <c r="X1563" s="148">
        <v>4</v>
      </c>
      <c r="Y1563" s="148">
        <v>0.33600000000000002</v>
      </c>
    </row>
    <row r="1564" spans="11:25" x14ac:dyDescent="0.25">
      <c r="K1564" s="145" t="s">
        <v>1852</v>
      </c>
      <c r="L1564" s="145">
        <v>56</v>
      </c>
      <c r="M1564" s="145">
        <v>232000</v>
      </c>
      <c r="N1564" s="148">
        <v>0.185</v>
      </c>
      <c r="O1564" s="148">
        <v>0.55600000000000005</v>
      </c>
      <c r="P1564" s="148">
        <v>0.59199999999999997</v>
      </c>
      <c r="Q1564" s="148">
        <v>0.32400000000000001</v>
      </c>
      <c r="R1564" s="148">
        <v>3</v>
      </c>
      <c r="S1564" s="148">
        <v>0.109</v>
      </c>
      <c r="T1564" s="148">
        <v>-7.1210000000000004</v>
      </c>
      <c r="U1564" s="148">
        <v>1</v>
      </c>
      <c r="V1564" s="148">
        <v>3.9300000000000002E-2</v>
      </c>
      <c r="W1564" s="148">
        <v>138.041</v>
      </c>
      <c r="X1564" s="148">
        <v>4</v>
      </c>
      <c r="Y1564" s="148">
        <v>0.19600000000000001</v>
      </c>
    </row>
    <row r="1565" spans="11:25" x14ac:dyDescent="0.25">
      <c r="K1565" s="145" t="s">
        <v>1853</v>
      </c>
      <c r="L1565" s="145">
        <v>67</v>
      </c>
      <c r="M1565" s="145">
        <v>231333</v>
      </c>
      <c r="N1565" s="148">
        <v>0.88700000000000001</v>
      </c>
      <c r="O1565" s="148">
        <v>0.72799999999999998</v>
      </c>
      <c r="P1565" s="148">
        <v>0.253</v>
      </c>
      <c r="Q1565" s="148">
        <v>1.11E-5</v>
      </c>
      <c r="R1565" s="148">
        <v>0</v>
      </c>
      <c r="S1565" s="148">
        <v>0.13300000000000001</v>
      </c>
      <c r="T1565" s="148">
        <v>-8.4269999999999996</v>
      </c>
      <c r="U1565" s="148">
        <v>1</v>
      </c>
      <c r="V1565" s="148">
        <v>3.04E-2</v>
      </c>
      <c r="W1565" s="148">
        <v>140.923</v>
      </c>
      <c r="X1565" s="148">
        <v>4</v>
      </c>
      <c r="Y1565" s="148">
        <v>0.45700000000000002</v>
      </c>
    </row>
    <row r="1566" spans="11:25" x14ac:dyDescent="0.25">
      <c r="K1566" s="145" t="s">
        <v>1854</v>
      </c>
      <c r="L1566" s="145">
        <v>53</v>
      </c>
      <c r="M1566" s="145">
        <v>278146</v>
      </c>
      <c r="N1566" s="148">
        <v>2.69E-2</v>
      </c>
      <c r="O1566" s="148">
        <v>0.88400000000000001</v>
      </c>
      <c r="P1566" s="148">
        <v>0.46899999999999997</v>
      </c>
      <c r="Q1566" s="148">
        <v>1.1099999999999899E-3</v>
      </c>
      <c r="R1566" s="148">
        <v>1</v>
      </c>
      <c r="S1566" s="148">
        <v>7.2999999999999995E-2</v>
      </c>
      <c r="T1566" s="148">
        <v>-9.8520000000000003</v>
      </c>
      <c r="U1566" s="148">
        <v>0</v>
      </c>
      <c r="V1566" s="148">
        <v>3.7199999999999997E-2</v>
      </c>
      <c r="W1566" s="148">
        <v>94.344999999999999</v>
      </c>
      <c r="X1566" s="148">
        <v>4</v>
      </c>
      <c r="Y1566" s="148">
        <v>0.89700000000000002</v>
      </c>
    </row>
    <row r="1567" spans="11:25" x14ac:dyDescent="0.25">
      <c r="K1567" s="145" t="s">
        <v>1855</v>
      </c>
      <c r="L1567" s="145">
        <v>13</v>
      </c>
      <c r="M1567" s="145">
        <v>184840</v>
      </c>
      <c r="N1567" s="148">
        <v>0.81399999999999995</v>
      </c>
      <c r="O1567" s="148">
        <v>0.44600000000000001</v>
      </c>
      <c r="P1567" s="148">
        <v>0.38799999999999901</v>
      </c>
      <c r="Q1567" s="148">
        <v>0</v>
      </c>
      <c r="R1567" s="148">
        <v>4</v>
      </c>
      <c r="S1567" s="148">
        <v>0.11899999999999999</v>
      </c>
      <c r="T1567" s="148">
        <v>-6.2009999999999996</v>
      </c>
      <c r="U1567" s="148">
        <v>1</v>
      </c>
      <c r="V1567" s="148">
        <v>4.0500000000000001E-2</v>
      </c>
      <c r="W1567" s="148">
        <v>175.154</v>
      </c>
      <c r="X1567" s="148">
        <v>4</v>
      </c>
      <c r="Y1567" s="148">
        <v>0.58099999999999996</v>
      </c>
    </row>
    <row r="1568" spans="11:25" x14ac:dyDescent="0.25">
      <c r="K1568" s="145" t="s">
        <v>1856</v>
      </c>
      <c r="L1568" s="145">
        <v>52</v>
      </c>
      <c r="M1568" s="145">
        <v>171413</v>
      </c>
      <c r="N1568" s="148">
        <v>0.95499999999999996</v>
      </c>
      <c r="O1568" s="148">
        <v>0.373</v>
      </c>
      <c r="P1568" s="148">
        <v>0.216</v>
      </c>
      <c r="Q1568" s="148">
        <v>1.0499999999999999E-3</v>
      </c>
      <c r="R1568" s="148">
        <v>1</v>
      </c>
      <c r="S1568" s="148">
        <v>7.3899999999999993E-2</v>
      </c>
      <c r="T1568" s="148">
        <v>-11.41</v>
      </c>
      <c r="U1568" s="148">
        <v>1</v>
      </c>
      <c r="V1568" s="148">
        <v>3.2599999999999997E-2</v>
      </c>
      <c r="W1568" s="148">
        <v>129.03</v>
      </c>
      <c r="X1568" s="148">
        <v>4</v>
      </c>
      <c r="Y1568" s="148">
        <v>0.496</v>
      </c>
    </row>
    <row r="1569" spans="11:25" x14ac:dyDescent="0.25">
      <c r="K1569" s="145" t="s">
        <v>1857</v>
      </c>
      <c r="L1569" s="145">
        <v>58</v>
      </c>
      <c r="M1569" s="145">
        <v>174053</v>
      </c>
      <c r="N1569" s="148">
        <v>0.61199999999999999</v>
      </c>
      <c r="O1569" s="148">
        <v>0.55500000000000005</v>
      </c>
      <c r="P1569" s="148">
        <v>0.46299999999999902</v>
      </c>
      <c r="Q1569" s="148">
        <v>0</v>
      </c>
      <c r="R1569" s="148">
        <v>4</v>
      </c>
      <c r="S1569" s="148">
        <v>0.14199999999999999</v>
      </c>
      <c r="T1569" s="148">
        <v>-7.9939999999999998</v>
      </c>
      <c r="U1569" s="148">
        <v>1</v>
      </c>
      <c r="V1569" s="148">
        <v>3.4299999999999997E-2</v>
      </c>
      <c r="W1569" s="148">
        <v>88.399000000000001</v>
      </c>
      <c r="X1569" s="148">
        <v>4</v>
      </c>
      <c r="Y1569" s="148">
        <v>0.66099999999999903</v>
      </c>
    </row>
    <row r="1570" spans="11:25" x14ac:dyDescent="0.25">
      <c r="K1570" s="145" t="s">
        <v>1858</v>
      </c>
      <c r="L1570" s="145">
        <v>49</v>
      </c>
      <c r="M1570" s="145">
        <v>167164</v>
      </c>
      <c r="N1570" s="148">
        <v>0.76500000000000001</v>
      </c>
      <c r="O1570" s="148">
        <v>0.505</v>
      </c>
      <c r="P1570" s="148">
        <v>0.252</v>
      </c>
      <c r="Q1570" s="148">
        <v>0</v>
      </c>
      <c r="R1570" s="148">
        <v>9</v>
      </c>
      <c r="S1570" s="148">
        <v>8.2900000000000001E-2</v>
      </c>
      <c r="T1570" s="148">
        <v>-10.169</v>
      </c>
      <c r="U1570" s="148">
        <v>1</v>
      </c>
      <c r="V1570" s="148">
        <v>3.2099999999999997E-2</v>
      </c>
      <c r="W1570" s="148">
        <v>80.83</v>
      </c>
      <c r="X1570" s="148">
        <v>4</v>
      </c>
      <c r="Y1570" s="148">
        <v>0.39299999999999902</v>
      </c>
    </row>
    <row r="1571" spans="11:25" x14ac:dyDescent="0.25">
      <c r="K1571" s="145" t="s">
        <v>1696</v>
      </c>
      <c r="L1571" s="145">
        <v>80</v>
      </c>
      <c r="M1571" s="145">
        <v>204280</v>
      </c>
      <c r="N1571" s="148">
        <v>0.43099999999999999</v>
      </c>
      <c r="O1571" s="148">
        <v>0.48399999999999999</v>
      </c>
      <c r="P1571" s="148">
        <v>0.73099999999999998</v>
      </c>
      <c r="Q1571" s="148">
        <v>0</v>
      </c>
      <c r="R1571" s="148">
        <v>1</v>
      </c>
      <c r="S1571" s="148">
        <v>0.151</v>
      </c>
      <c r="T1571" s="148">
        <v>-6.694</v>
      </c>
      <c r="U1571" s="148">
        <v>1</v>
      </c>
      <c r="V1571" s="148">
        <v>3.7900000000000003E-2</v>
      </c>
      <c r="W1571" s="148">
        <v>101.654</v>
      </c>
      <c r="X1571" s="148">
        <v>4</v>
      </c>
      <c r="Y1571" s="148">
        <v>0.51</v>
      </c>
    </row>
    <row r="1572" spans="11:25" x14ac:dyDescent="0.25">
      <c r="K1572" s="145" t="s">
        <v>1859</v>
      </c>
      <c r="L1572" s="145">
        <v>61</v>
      </c>
      <c r="M1572" s="145">
        <v>241693</v>
      </c>
      <c r="N1572" s="148">
        <v>0.63400000000000001</v>
      </c>
      <c r="O1572" s="148">
        <v>0.56599999999999995</v>
      </c>
      <c r="P1572" s="148">
        <v>0.66400000000000003</v>
      </c>
      <c r="Q1572" s="148">
        <v>0</v>
      </c>
      <c r="R1572" s="148">
        <v>4</v>
      </c>
      <c r="S1572" s="148">
        <v>0.11599999999999901</v>
      </c>
      <c r="T1572" s="148">
        <v>-5.3029999999999999</v>
      </c>
      <c r="U1572" s="148">
        <v>0</v>
      </c>
      <c r="V1572" s="148">
        <v>4.6399999999999997E-2</v>
      </c>
      <c r="W1572" s="148">
        <v>128.94499999999999</v>
      </c>
      <c r="X1572" s="148">
        <v>4</v>
      </c>
      <c r="Y1572" s="148">
        <v>0.437</v>
      </c>
    </row>
    <row r="1573" spans="11:25" x14ac:dyDescent="0.25">
      <c r="K1573" s="145" t="s">
        <v>1740</v>
      </c>
      <c r="L1573" s="145">
        <v>71</v>
      </c>
      <c r="M1573" s="145">
        <v>163133</v>
      </c>
      <c r="N1573" s="148">
        <v>0.79400000000000004</v>
      </c>
      <c r="O1573" s="148">
        <v>0.68500000000000005</v>
      </c>
      <c r="P1573" s="148">
        <v>0.46600000000000003</v>
      </c>
      <c r="Q1573" s="148">
        <v>2.0600000000000002E-6</v>
      </c>
      <c r="R1573" s="148">
        <v>0</v>
      </c>
      <c r="S1573" s="148">
        <v>9.1499999999999998E-2</v>
      </c>
      <c r="T1573" s="148">
        <v>-9.0739999999999998</v>
      </c>
      <c r="U1573" s="148">
        <v>1</v>
      </c>
      <c r="V1573" s="148">
        <v>3.04E-2</v>
      </c>
      <c r="W1573" s="148">
        <v>79.936000000000007</v>
      </c>
      <c r="X1573" s="148">
        <v>4</v>
      </c>
      <c r="Y1573" s="148">
        <v>0.35299999999999998</v>
      </c>
    </row>
    <row r="1574" spans="11:25" x14ac:dyDescent="0.25">
      <c r="K1574" s="145" t="s">
        <v>1860</v>
      </c>
      <c r="L1574" s="145">
        <v>73</v>
      </c>
      <c r="M1574" s="145">
        <v>258373</v>
      </c>
      <c r="N1574" s="148">
        <v>0.66900000000000004</v>
      </c>
      <c r="O1574" s="148">
        <v>0.64200000000000002</v>
      </c>
      <c r="P1574" s="148">
        <v>0.28899999999999998</v>
      </c>
      <c r="Q1574" s="148">
        <v>0</v>
      </c>
      <c r="R1574" s="148">
        <v>9</v>
      </c>
      <c r="S1574" s="148">
        <v>0.18</v>
      </c>
      <c r="T1574" s="148">
        <v>-9.9179999999999993</v>
      </c>
      <c r="U1574" s="148">
        <v>1</v>
      </c>
      <c r="V1574" s="148">
        <v>3.6700000000000003E-2</v>
      </c>
      <c r="W1574" s="148">
        <v>84.995999999999995</v>
      </c>
      <c r="X1574" s="148">
        <v>4</v>
      </c>
      <c r="Y1574" s="148">
        <v>0.40699999999999997</v>
      </c>
    </row>
    <row r="1575" spans="11:25" x14ac:dyDescent="0.25">
      <c r="K1575" s="145" t="s">
        <v>1861</v>
      </c>
      <c r="L1575" s="145">
        <v>74</v>
      </c>
      <c r="M1575" s="145">
        <v>252733</v>
      </c>
      <c r="N1575" s="148">
        <v>0.36499999999999999</v>
      </c>
      <c r="O1575" s="148">
        <v>0.47899999999999998</v>
      </c>
      <c r="P1575" s="148">
        <v>0.54500000000000004</v>
      </c>
      <c r="Q1575" s="148">
        <v>0</v>
      </c>
      <c r="R1575" s="148">
        <v>7</v>
      </c>
      <c r="S1575" s="148">
        <v>9.6299999999999997E-2</v>
      </c>
      <c r="T1575" s="148">
        <v>-7.3460000000000001</v>
      </c>
      <c r="U1575" s="148">
        <v>1</v>
      </c>
      <c r="V1575" s="148">
        <v>6.88E-2</v>
      </c>
      <c r="W1575" s="148">
        <v>74.896999999999906</v>
      </c>
      <c r="X1575" s="148">
        <v>4</v>
      </c>
      <c r="Y1575" s="148">
        <v>0.24399999999999999</v>
      </c>
    </row>
    <row r="1576" spans="11:25" x14ac:dyDescent="0.25">
      <c r="K1576" s="145" t="s">
        <v>1862</v>
      </c>
      <c r="L1576" s="145">
        <v>70</v>
      </c>
      <c r="M1576" s="145">
        <v>200733</v>
      </c>
      <c r="N1576" s="148">
        <v>8.4599999999999995E-2</v>
      </c>
      <c r="O1576" s="148">
        <v>0.71699999999999997</v>
      </c>
      <c r="P1576" s="148">
        <v>0.45500000000000002</v>
      </c>
      <c r="Q1576" s="148">
        <v>0</v>
      </c>
      <c r="R1576" s="148">
        <v>5</v>
      </c>
      <c r="S1576" s="148">
        <v>0.11</v>
      </c>
      <c r="T1576" s="148">
        <v>-8.3029999999999902</v>
      </c>
      <c r="U1576" s="148">
        <v>1</v>
      </c>
      <c r="V1576" s="148">
        <v>2.76E-2</v>
      </c>
      <c r="W1576" s="148">
        <v>127.81</v>
      </c>
      <c r="X1576" s="148">
        <v>4</v>
      </c>
      <c r="Y1576" s="148">
        <v>0.38900000000000001</v>
      </c>
    </row>
    <row r="1577" spans="11:25" x14ac:dyDescent="0.25">
      <c r="K1577" s="145" t="s">
        <v>644</v>
      </c>
      <c r="L1577" s="145">
        <v>83</v>
      </c>
      <c r="M1577" s="145">
        <v>262533</v>
      </c>
      <c r="N1577" s="148">
        <v>0.26899999999999902</v>
      </c>
      <c r="O1577" s="148">
        <v>0.64</v>
      </c>
      <c r="P1577" s="148">
        <v>0.74299999999999999</v>
      </c>
      <c r="Q1577" s="148">
        <v>0</v>
      </c>
      <c r="R1577" s="148">
        <v>10</v>
      </c>
      <c r="S1577" s="148">
        <v>0.10099999999999899</v>
      </c>
      <c r="T1577" s="148">
        <v>-4.08</v>
      </c>
      <c r="U1577" s="148">
        <v>1</v>
      </c>
      <c r="V1577" s="148">
        <v>3.7900000000000003E-2</v>
      </c>
      <c r="W1577" s="148">
        <v>122.035</v>
      </c>
      <c r="X1577" s="148">
        <v>4</v>
      </c>
      <c r="Y1577" s="148">
        <v>0.36099999999999999</v>
      </c>
    </row>
    <row r="1578" spans="11:25" x14ac:dyDescent="0.25">
      <c r="K1578" s="145" t="s">
        <v>1850</v>
      </c>
      <c r="L1578" s="145">
        <v>82</v>
      </c>
      <c r="M1578" s="145">
        <v>188238</v>
      </c>
      <c r="N1578" s="148">
        <v>0.878</v>
      </c>
      <c r="O1578" s="148">
        <v>0.57599999999999996</v>
      </c>
      <c r="P1578" s="148">
        <v>0.26700000000000002</v>
      </c>
      <c r="Q1578" s="148">
        <v>0</v>
      </c>
      <c r="R1578" s="148">
        <v>2</v>
      </c>
      <c r="S1578" s="148">
        <v>0.11899999999999999</v>
      </c>
      <c r="T1578" s="148">
        <v>-5.6679999999999904</v>
      </c>
      <c r="U1578" s="148">
        <v>1</v>
      </c>
      <c r="V1578" s="148">
        <v>4.3999999999999997E-2</v>
      </c>
      <c r="W1578" s="148">
        <v>205.88800000000001</v>
      </c>
      <c r="X1578" s="148">
        <v>4</v>
      </c>
      <c r="Y1578" s="148">
        <v>0.32600000000000001</v>
      </c>
    </row>
    <row r="1579" spans="11:25" x14ac:dyDescent="0.25">
      <c r="K1579" s="145" t="s">
        <v>1305</v>
      </c>
      <c r="L1579" s="145">
        <v>83</v>
      </c>
      <c r="M1579" s="145">
        <v>264306</v>
      </c>
      <c r="N1579" s="148">
        <v>5.7599999999999998E-2</v>
      </c>
      <c r="O1579" s="148">
        <v>0.55899999999999905</v>
      </c>
      <c r="P1579" s="148">
        <v>0.34499999999999997</v>
      </c>
      <c r="Q1579" s="148">
        <v>1.05E-4</v>
      </c>
      <c r="R1579" s="148">
        <v>4</v>
      </c>
      <c r="S1579" s="148">
        <v>0.14099999999999999</v>
      </c>
      <c r="T1579" s="148">
        <v>-13.495999999999899</v>
      </c>
      <c r="U1579" s="148">
        <v>1</v>
      </c>
      <c r="V1579" s="148">
        <v>4.5900000000000003E-2</v>
      </c>
      <c r="W1579" s="148">
        <v>84.581000000000003</v>
      </c>
      <c r="X1579" s="148">
        <v>4</v>
      </c>
      <c r="Y1579" s="148">
        <v>0.45799999999999902</v>
      </c>
    </row>
    <row r="1580" spans="11:25" x14ac:dyDescent="0.25">
      <c r="K1580" s="145" t="s">
        <v>1863</v>
      </c>
      <c r="L1580" s="145">
        <v>69</v>
      </c>
      <c r="M1580" s="145">
        <v>258986</v>
      </c>
      <c r="N1580" s="148">
        <v>0.60699999999999998</v>
      </c>
      <c r="O1580" s="148">
        <v>0.61399999999999999</v>
      </c>
      <c r="P1580" s="148">
        <v>0.379</v>
      </c>
      <c r="Q1580" s="148">
        <v>4.6399999999999903E-4</v>
      </c>
      <c r="R1580" s="148">
        <v>4</v>
      </c>
      <c r="S1580" s="148">
        <v>9.8599999999999993E-2</v>
      </c>
      <c r="T1580" s="148">
        <v>-10.48</v>
      </c>
      <c r="U1580" s="148">
        <v>1</v>
      </c>
      <c r="V1580" s="148">
        <v>4.7600000000000003E-2</v>
      </c>
      <c r="W1580" s="148">
        <v>107.988999999999</v>
      </c>
      <c r="X1580" s="148">
        <v>4</v>
      </c>
      <c r="Y1580" s="148">
        <v>0.20100000000000001</v>
      </c>
    </row>
    <row r="1581" spans="11:25" x14ac:dyDescent="0.25">
      <c r="K1581" s="145" t="s">
        <v>1684</v>
      </c>
      <c r="L1581" s="145">
        <v>82</v>
      </c>
      <c r="M1581" s="145">
        <v>261640</v>
      </c>
      <c r="N1581" s="148">
        <v>0.27200000000000002</v>
      </c>
      <c r="O1581" s="148">
        <v>0.50800000000000001</v>
      </c>
      <c r="P1581" s="148">
        <v>0.72</v>
      </c>
      <c r="Q1581" s="148">
        <v>0</v>
      </c>
      <c r="R1581" s="148">
        <v>11</v>
      </c>
      <c r="S1581" s="148">
        <v>5.6300000000000003E-2</v>
      </c>
      <c r="T1581" s="148">
        <v>-5.9079999999999897</v>
      </c>
      <c r="U1581" s="148">
        <v>0</v>
      </c>
      <c r="V1581" s="148">
        <v>6.2799999999999995E-2</v>
      </c>
      <c r="W1581" s="148">
        <v>79.983000000000004</v>
      </c>
      <c r="X1581" s="148">
        <v>4</v>
      </c>
      <c r="Y1581" s="148">
        <v>0.47199999999999998</v>
      </c>
    </row>
    <row r="1582" spans="11:25" x14ac:dyDescent="0.25">
      <c r="K1582" s="145" t="s">
        <v>1864</v>
      </c>
      <c r="L1582" s="145">
        <v>69</v>
      </c>
      <c r="M1582" s="145">
        <v>180786</v>
      </c>
      <c r="N1582" s="148">
        <v>2.5899999999999999E-2</v>
      </c>
      <c r="O1582" s="148">
        <v>0.86399999999999999</v>
      </c>
      <c r="P1582" s="148">
        <v>0.47399999999999998</v>
      </c>
      <c r="Q1582" s="148">
        <v>4.87E-2</v>
      </c>
      <c r="R1582" s="148">
        <v>0</v>
      </c>
      <c r="S1582" s="148">
        <v>9.06E-2</v>
      </c>
      <c r="T1582" s="148">
        <v>-8.41</v>
      </c>
      <c r="U1582" s="148">
        <v>0</v>
      </c>
      <c r="V1582" s="148">
        <v>3.6700000000000003E-2</v>
      </c>
      <c r="W1582" s="148">
        <v>111.952</v>
      </c>
      <c r="X1582" s="148">
        <v>4</v>
      </c>
      <c r="Y1582" s="148">
        <v>0.60199999999999998</v>
      </c>
    </row>
    <row r="1583" spans="11:25" x14ac:dyDescent="0.25">
      <c r="K1583" s="145" t="s">
        <v>1794</v>
      </c>
      <c r="L1583" s="145">
        <v>76</v>
      </c>
      <c r="M1583" s="145">
        <v>249173</v>
      </c>
      <c r="N1583" s="148">
        <v>0.3</v>
      </c>
      <c r="O1583" s="148">
        <v>0.54500000000000004</v>
      </c>
      <c r="P1583" s="148">
        <v>0.48499999999999999</v>
      </c>
      <c r="Q1583" s="148">
        <v>1.3699999999999999E-3</v>
      </c>
      <c r="R1583" s="148">
        <v>8</v>
      </c>
      <c r="S1583" s="148">
        <v>0.11899999999999999</v>
      </c>
      <c r="T1583" s="148">
        <v>-9.9410000000000007</v>
      </c>
      <c r="U1583" s="148">
        <v>1</v>
      </c>
      <c r="V1583" s="148">
        <v>0.151</v>
      </c>
      <c r="W1583" s="148">
        <v>80.400999999999996</v>
      </c>
      <c r="X1583" s="148">
        <v>4</v>
      </c>
      <c r="Y1583" s="148">
        <v>0.34100000000000003</v>
      </c>
    </row>
    <row r="1584" spans="11:25" x14ac:dyDescent="0.25">
      <c r="K1584" s="145" t="s">
        <v>1865</v>
      </c>
      <c r="L1584" s="145">
        <v>74</v>
      </c>
      <c r="M1584" s="145">
        <v>223854</v>
      </c>
      <c r="N1584" s="148">
        <v>0.35799999999999998</v>
      </c>
      <c r="O1584" s="148">
        <v>0.73599999999999999</v>
      </c>
      <c r="P1584" s="148">
        <v>0.84699999999999998</v>
      </c>
      <c r="Q1584" s="148">
        <v>0</v>
      </c>
      <c r="R1584" s="148">
        <v>1</v>
      </c>
      <c r="S1584" s="148">
        <v>0.10099999999999899</v>
      </c>
      <c r="T1584" s="148">
        <v>-4.2869999999999999</v>
      </c>
      <c r="U1584" s="148">
        <v>1</v>
      </c>
      <c r="V1584" s="148">
        <v>7.5600000000000001E-2</v>
      </c>
      <c r="W1584" s="148">
        <v>143.99600000000001</v>
      </c>
      <c r="X1584" s="148">
        <v>4</v>
      </c>
      <c r="Y1584" s="148">
        <v>0.91500000000000004</v>
      </c>
    </row>
    <row r="1585" spans="11:25" x14ac:dyDescent="0.25">
      <c r="K1585" s="145" t="s">
        <v>1866</v>
      </c>
      <c r="L1585" s="145">
        <v>79</v>
      </c>
      <c r="M1585" s="145">
        <v>267933</v>
      </c>
      <c r="N1585" s="148">
        <v>0.20899999999999999</v>
      </c>
      <c r="O1585" s="148">
        <v>0.56299999999999994</v>
      </c>
      <c r="P1585" s="148">
        <v>0.59199999999999997</v>
      </c>
      <c r="Q1585" s="148">
        <v>5.0800000000000002E-5</v>
      </c>
      <c r="R1585" s="148">
        <v>9</v>
      </c>
      <c r="S1585" s="148">
        <v>0.13200000000000001</v>
      </c>
      <c r="T1585" s="148">
        <v>-4.5709999999999997</v>
      </c>
      <c r="U1585" s="148">
        <v>1</v>
      </c>
      <c r="V1585" s="148">
        <v>2.76E-2</v>
      </c>
      <c r="W1585" s="148">
        <v>104.01600000000001</v>
      </c>
      <c r="X1585" s="148">
        <v>4</v>
      </c>
      <c r="Y1585" s="148">
        <v>0.13600000000000001</v>
      </c>
    </row>
    <row r="1586" spans="11:25" x14ac:dyDescent="0.25">
      <c r="K1586" s="145" t="s">
        <v>1485</v>
      </c>
      <c r="L1586" s="145">
        <v>86</v>
      </c>
      <c r="M1586" s="145">
        <v>242186</v>
      </c>
      <c r="N1586" s="148">
        <v>0.59499999999999997</v>
      </c>
      <c r="O1586" s="148">
        <v>0.68599999999999905</v>
      </c>
      <c r="P1586" s="148">
        <v>0.45700000000000002</v>
      </c>
      <c r="Q1586" s="148">
        <v>0</v>
      </c>
      <c r="R1586" s="148">
        <v>11</v>
      </c>
      <c r="S1586" s="148">
        <v>0.105</v>
      </c>
      <c r="T1586" s="148">
        <v>-8.3219999999999992</v>
      </c>
      <c r="U1586" s="148">
        <v>1</v>
      </c>
      <c r="V1586" s="148">
        <v>4.6800000000000001E-2</v>
      </c>
      <c r="W1586" s="148">
        <v>150.953</v>
      </c>
      <c r="X1586" s="148">
        <v>4</v>
      </c>
      <c r="Y1586" s="148">
        <v>0.71799999999999997</v>
      </c>
    </row>
    <row r="1587" spans="11:25" x14ac:dyDescent="0.25">
      <c r="K1587" s="145" t="s">
        <v>1867</v>
      </c>
      <c r="L1587" s="145">
        <v>60</v>
      </c>
      <c r="M1587" s="145">
        <v>314893</v>
      </c>
      <c r="N1587" s="148">
        <v>7.2500000000000004E-3</v>
      </c>
      <c r="O1587" s="148">
        <v>0.3</v>
      </c>
      <c r="P1587" s="148">
        <v>0.70699999999999996</v>
      </c>
      <c r="Q1587" s="148">
        <v>7.4799999999999997E-4</v>
      </c>
      <c r="R1587" s="148">
        <v>2</v>
      </c>
      <c r="S1587" s="148">
        <v>0.28499999999999998</v>
      </c>
      <c r="T1587" s="148">
        <v>-6.585</v>
      </c>
      <c r="U1587" s="148">
        <v>1</v>
      </c>
      <c r="V1587" s="148">
        <v>5.0700000000000002E-2</v>
      </c>
      <c r="W1587" s="148">
        <v>105.916</v>
      </c>
      <c r="X1587" s="148">
        <v>4</v>
      </c>
      <c r="Y1587" s="148">
        <v>0.38600000000000001</v>
      </c>
    </row>
    <row r="1588" spans="11:25" x14ac:dyDescent="0.25">
      <c r="K1588" s="145" t="s">
        <v>1868</v>
      </c>
      <c r="L1588" s="145">
        <v>68</v>
      </c>
      <c r="M1588" s="145">
        <v>249146</v>
      </c>
      <c r="N1588" s="148">
        <v>0.107</v>
      </c>
      <c r="O1588" s="148">
        <v>0.63200000000000001</v>
      </c>
      <c r="P1588" s="148">
        <v>0.51800000000000002</v>
      </c>
      <c r="Q1588" s="148">
        <v>0</v>
      </c>
      <c r="R1588" s="148">
        <v>6</v>
      </c>
      <c r="S1588" s="148">
        <v>0.35399999999999998</v>
      </c>
      <c r="T1588" s="148">
        <v>-6.1260000000000003</v>
      </c>
      <c r="U1588" s="148">
        <v>1</v>
      </c>
      <c r="V1588" s="148">
        <v>3.1300000000000001E-2</v>
      </c>
      <c r="W1588" s="148">
        <v>90.007000000000005</v>
      </c>
      <c r="X1588" s="148">
        <v>4</v>
      </c>
      <c r="Y1588" s="148">
        <v>0.42699999999999999</v>
      </c>
    </row>
    <row r="1589" spans="11:25" x14ac:dyDescent="0.25">
      <c r="K1589" s="145" t="s">
        <v>607</v>
      </c>
      <c r="L1589" s="145">
        <v>76</v>
      </c>
      <c r="M1589" s="145">
        <v>261426</v>
      </c>
      <c r="N1589" s="148">
        <v>0.17299999999999999</v>
      </c>
      <c r="O1589" s="148">
        <v>0.63</v>
      </c>
      <c r="P1589" s="148">
        <v>0.69799999999999995</v>
      </c>
      <c r="Q1589" s="148">
        <v>0</v>
      </c>
      <c r="R1589" s="148">
        <v>10</v>
      </c>
      <c r="S1589" s="148">
        <v>7.8899999999999998E-2</v>
      </c>
      <c r="T1589" s="148">
        <v>-4.51</v>
      </c>
      <c r="U1589" s="148">
        <v>1</v>
      </c>
      <c r="V1589" s="148">
        <v>2.4400000000000002E-2</v>
      </c>
      <c r="W1589" s="148">
        <v>94.022999999999996</v>
      </c>
      <c r="X1589" s="148">
        <v>4</v>
      </c>
      <c r="Y1589" s="148">
        <v>0.52900000000000003</v>
      </c>
    </row>
    <row r="1590" spans="11:25" x14ac:dyDescent="0.25">
      <c r="K1590" s="145" t="s">
        <v>1423</v>
      </c>
      <c r="L1590" s="145">
        <v>59</v>
      </c>
      <c r="M1590" s="145">
        <v>182613</v>
      </c>
      <c r="N1590" s="148">
        <v>0.64</v>
      </c>
      <c r="O1590" s="148">
        <v>0.71399999999999997</v>
      </c>
      <c r="P1590" s="148">
        <v>0.53299999999999903</v>
      </c>
      <c r="Q1590" s="148">
        <v>1.7E-6</v>
      </c>
      <c r="R1590" s="148">
        <v>4</v>
      </c>
      <c r="S1590" s="148">
        <v>0.16200000000000001</v>
      </c>
      <c r="T1590" s="148">
        <v>-10.404999999999999</v>
      </c>
      <c r="U1590" s="148">
        <v>1</v>
      </c>
      <c r="V1590" s="148">
        <v>2.93E-2</v>
      </c>
      <c r="W1590" s="148">
        <v>118.107</v>
      </c>
      <c r="X1590" s="148">
        <v>4</v>
      </c>
      <c r="Y1590" s="148">
        <v>0.63100000000000001</v>
      </c>
    </row>
    <row r="1591" spans="11:25" x14ac:dyDescent="0.25">
      <c r="K1591" s="145" t="s">
        <v>621</v>
      </c>
      <c r="L1591" s="145">
        <v>81</v>
      </c>
      <c r="M1591" s="145">
        <v>262466</v>
      </c>
      <c r="N1591" s="148">
        <v>0.188</v>
      </c>
      <c r="O1591" s="148">
        <v>0.63800000000000001</v>
      </c>
      <c r="P1591" s="148">
        <v>0.65599999999999903</v>
      </c>
      <c r="Q1591" s="148">
        <v>0</v>
      </c>
      <c r="R1591" s="148">
        <v>5</v>
      </c>
      <c r="S1591" s="148">
        <v>0.14599999999999999</v>
      </c>
      <c r="T1591" s="148">
        <v>-5.8860000000000001</v>
      </c>
      <c r="U1591" s="148">
        <v>1</v>
      </c>
      <c r="V1591" s="148">
        <v>3.5700000000000003E-2</v>
      </c>
      <c r="W1591" s="148">
        <v>104.036</v>
      </c>
      <c r="X1591" s="148">
        <v>4</v>
      </c>
      <c r="Y1591" s="148">
        <v>0.22500000000000001</v>
      </c>
    </row>
    <row r="1592" spans="11:25" x14ac:dyDescent="0.25">
      <c r="K1592" s="145" t="s">
        <v>1681</v>
      </c>
      <c r="L1592" s="145">
        <v>68</v>
      </c>
      <c r="M1592" s="145">
        <v>266600</v>
      </c>
      <c r="N1592" s="148">
        <v>2.1499999999999998E-2</v>
      </c>
      <c r="O1592" s="148">
        <v>0.46</v>
      </c>
      <c r="P1592" s="148">
        <v>0.78599999999999903</v>
      </c>
      <c r="Q1592" s="148">
        <v>0</v>
      </c>
      <c r="R1592" s="148">
        <v>1</v>
      </c>
      <c r="S1592" s="148">
        <v>0.13300000000000001</v>
      </c>
      <c r="T1592" s="148">
        <v>-5.2379999999999898</v>
      </c>
      <c r="U1592" s="148">
        <v>1</v>
      </c>
      <c r="V1592" s="148">
        <v>3.7999999999999999E-2</v>
      </c>
      <c r="W1592" s="148">
        <v>103.19199999999999</v>
      </c>
      <c r="X1592" s="148">
        <v>4</v>
      </c>
      <c r="Y1592" s="148">
        <v>0.40799999999999997</v>
      </c>
    </row>
    <row r="1593" spans="11:25" x14ac:dyDescent="0.25">
      <c r="K1593" s="145" t="s">
        <v>1306</v>
      </c>
      <c r="L1593" s="145">
        <v>76</v>
      </c>
      <c r="M1593" s="145">
        <v>232453</v>
      </c>
      <c r="N1593" s="148">
        <v>5.62E-2</v>
      </c>
      <c r="O1593" s="148">
        <v>0.64500000000000002</v>
      </c>
      <c r="P1593" s="148">
        <v>0.79200000000000004</v>
      </c>
      <c r="Q1593" s="148">
        <v>1.21E-2</v>
      </c>
      <c r="R1593" s="148">
        <v>4</v>
      </c>
      <c r="S1593" s="148">
        <v>0.11899999999999999</v>
      </c>
      <c r="T1593" s="148">
        <v>-7.34</v>
      </c>
      <c r="U1593" s="148">
        <v>0</v>
      </c>
      <c r="V1593" s="148">
        <v>3.5999999999999997E-2</v>
      </c>
      <c r="W1593" s="148">
        <v>90.564999999999998</v>
      </c>
      <c r="X1593" s="148">
        <v>4</v>
      </c>
      <c r="Y1593" s="148">
        <v>0.66599999999999904</v>
      </c>
    </row>
    <row r="1594" spans="11:25" x14ac:dyDescent="0.25">
      <c r="K1594" s="145" t="s">
        <v>1869</v>
      </c>
      <c r="L1594" s="145">
        <v>76</v>
      </c>
      <c r="M1594" s="145">
        <v>303200</v>
      </c>
      <c r="N1594" s="148">
        <v>0.29199999999999998</v>
      </c>
      <c r="O1594" s="148">
        <v>0.54200000000000004</v>
      </c>
      <c r="P1594" s="148">
        <v>0.58899999999999997</v>
      </c>
      <c r="Q1594" s="148">
        <v>5.22E-4</v>
      </c>
      <c r="R1594" s="148">
        <v>2</v>
      </c>
      <c r="S1594" s="148">
        <v>0.17699999999999999</v>
      </c>
      <c r="T1594" s="148">
        <v>-6.6229999999999896</v>
      </c>
      <c r="U1594" s="148">
        <v>1</v>
      </c>
      <c r="V1594" s="148">
        <v>3.1800000000000002E-2</v>
      </c>
      <c r="W1594" s="148">
        <v>111.66500000000001</v>
      </c>
      <c r="X1594" s="148">
        <v>4</v>
      </c>
      <c r="Y1594" s="148">
        <v>0.13699999999999901</v>
      </c>
    </row>
    <row r="1595" spans="11:25" x14ac:dyDescent="0.25">
      <c r="K1595" s="145" t="s">
        <v>1870</v>
      </c>
      <c r="L1595" s="145">
        <v>81</v>
      </c>
      <c r="M1595" s="145">
        <v>335066</v>
      </c>
      <c r="N1595" s="148">
        <v>0.127</v>
      </c>
      <c r="O1595" s="148">
        <v>0.432</v>
      </c>
      <c r="P1595" s="148">
        <v>0.89500000000000002</v>
      </c>
      <c r="Q1595" s="148">
        <v>1.1599999999999901E-5</v>
      </c>
      <c r="R1595" s="148">
        <v>11</v>
      </c>
      <c r="S1595" s="148">
        <v>0.14099999999999999</v>
      </c>
      <c r="T1595" s="148">
        <v>-3.6819999999999999</v>
      </c>
      <c r="U1595" s="148">
        <v>1</v>
      </c>
      <c r="V1595" s="148">
        <v>5.04E-2</v>
      </c>
      <c r="W1595" s="148">
        <v>104.458</v>
      </c>
      <c r="X1595" s="148">
        <v>4</v>
      </c>
      <c r="Y1595" s="148">
        <v>0.625</v>
      </c>
    </row>
    <row r="1596" spans="11:25" x14ac:dyDescent="0.25">
      <c r="K1596" s="145" t="s">
        <v>1871</v>
      </c>
      <c r="L1596" s="145">
        <v>83</v>
      </c>
      <c r="M1596" s="145">
        <v>266773</v>
      </c>
      <c r="N1596" s="148">
        <v>2.3899999999999898E-3</v>
      </c>
      <c r="O1596" s="148">
        <v>0.42899999999999999</v>
      </c>
      <c r="P1596" s="148">
        <v>0.66099999999999903</v>
      </c>
      <c r="Q1596" s="148">
        <v>1.2999999999999999E-4</v>
      </c>
      <c r="R1596" s="148">
        <v>11</v>
      </c>
      <c r="S1596" s="148">
        <v>0.23399999999999899</v>
      </c>
      <c r="T1596" s="148">
        <v>-7.2270000000000003</v>
      </c>
      <c r="U1596" s="148">
        <v>1</v>
      </c>
      <c r="V1596" s="148">
        <v>2.81E-2</v>
      </c>
      <c r="W1596" s="148">
        <v>173.36500000000001</v>
      </c>
      <c r="X1596" s="148">
        <v>4</v>
      </c>
      <c r="Y1596" s="148">
        <v>0.28499999999999998</v>
      </c>
    </row>
    <row r="1597" spans="11:25" x14ac:dyDescent="0.25">
      <c r="K1597" s="145" t="s">
        <v>1872</v>
      </c>
      <c r="L1597" s="145">
        <v>79</v>
      </c>
      <c r="M1597" s="145">
        <v>285653</v>
      </c>
      <c r="N1597" s="148">
        <v>2.3E-2</v>
      </c>
      <c r="O1597" s="148">
        <v>0.54600000000000004</v>
      </c>
      <c r="P1597" s="148">
        <v>0.81399999999999995</v>
      </c>
      <c r="Q1597" s="148">
        <v>0</v>
      </c>
      <c r="R1597" s="148">
        <v>7</v>
      </c>
      <c r="S1597" s="148">
        <v>9.7199999999999995E-2</v>
      </c>
      <c r="T1597" s="148">
        <v>-5.1459999999999999</v>
      </c>
      <c r="U1597" s="148">
        <v>1</v>
      </c>
      <c r="V1597" s="148">
        <v>3.1399999999999997E-2</v>
      </c>
      <c r="W1597" s="148">
        <v>104.98</v>
      </c>
      <c r="X1597" s="148">
        <v>4</v>
      </c>
      <c r="Y1597" s="148">
        <v>0.14599999999999999</v>
      </c>
    </row>
    <row r="1598" spans="11:25" x14ac:dyDescent="0.25">
      <c r="K1598" s="145" t="s">
        <v>1873</v>
      </c>
      <c r="L1598" s="145">
        <v>51</v>
      </c>
      <c r="M1598" s="145">
        <v>275320</v>
      </c>
      <c r="N1598" s="148">
        <v>0.64400000000000002</v>
      </c>
      <c r="O1598" s="148">
        <v>0.29499999999999998</v>
      </c>
      <c r="P1598" s="148">
        <v>0.52300000000000002</v>
      </c>
      <c r="Q1598" s="148">
        <v>0</v>
      </c>
      <c r="R1598" s="148">
        <v>9</v>
      </c>
      <c r="S1598" s="148">
        <v>0.69199999999999995</v>
      </c>
      <c r="T1598" s="148">
        <v>-6.63</v>
      </c>
      <c r="U1598" s="148">
        <v>0</v>
      </c>
      <c r="V1598" s="148">
        <v>3.3099999999999997E-2</v>
      </c>
      <c r="W1598" s="148">
        <v>149.62200000000001</v>
      </c>
      <c r="X1598" s="148">
        <v>4</v>
      </c>
      <c r="Y1598" s="148">
        <v>0.26400000000000001</v>
      </c>
    </row>
    <row r="1599" spans="11:25" x14ac:dyDescent="0.25">
      <c r="K1599" s="145" t="s">
        <v>1822</v>
      </c>
      <c r="L1599" s="145">
        <v>75</v>
      </c>
      <c r="M1599" s="145">
        <v>223573</v>
      </c>
      <c r="N1599" s="148">
        <v>0.49</v>
      </c>
      <c r="O1599" s="148">
        <v>0.84299999999999997</v>
      </c>
      <c r="P1599" s="148">
        <v>0.4</v>
      </c>
      <c r="Q1599" s="148">
        <v>0</v>
      </c>
      <c r="R1599" s="148">
        <v>8</v>
      </c>
      <c r="S1599" s="148">
        <v>0.125</v>
      </c>
      <c r="T1599" s="148">
        <v>-5.5759999999999996</v>
      </c>
      <c r="U1599" s="148">
        <v>0</v>
      </c>
      <c r="V1599" s="148">
        <v>0.10299999999999999</v>
      </c>
      <c r="W1599" s="148">
        <v>100.72799999999999</v>
      </c>
      <c r="X1599" s="148">
        <v>4</v>
      </c>
      <c r="Y1599" s="148">
        <v>0.92700000000000005</v>
      </c>
    </row>
    <row r="1600" spans="11:25" x14ac:dyDescent="0.25">
      <c r="K1600" s="145" t="s">
        <v>1874</v>
      </c>
      <c r="L1600" s="145">
        <v>71</v>
      </c>
      <c r="M1600" s="145">
        <v>259569</v>
      </c>
      <c r="N1600" s="148">
        <v>0.71199999999999997</v>
      </c>
      <c r="O1600" s="148">
        <v>0.379</v>
      </c>
      <c r="P1600" s="148">
        <v>0.32500000000000001</v>
      </c>
      <c r="Q1600" s="148">
        <v>0</v>
      </c>
      <c r="R1600" s="148">
        <v>4</v>
      </c>
      <c r="S1600" s="148">
        <v>9.9699999999999997E-2</v>
      </c>
      <c r="T1600" s="148">
        <v>-5.8620000000000001</v>
      </c>
      <c r="U1600" s="148">
        <v>1</v>
      </c>
      <c r="V1600" s="148">
        <v>3.3099999999999997E-2</v>
      </c>
      <c r="W1600" s="148">
        <v>89.797999999999902</v>
      </c>
      <c r="X1600" s="148">
        <v>4</v>
      </c>
      <c r="Y1600" s="148">
        <v>0.433</v>
      </c>
    </row>
    <row r="1601" spans="11:25" x14ac:dyDescent="0.25">
      <c r="K1601" s="145" t="s">
        <v>1828</v>
      </c>
      <c r="L1601" s="145">
        <v>73</v>
      </c>
      <c r="M1601" s="145">
        <v>285866</v>
      </c>
      <c r="N1601" s="148">
        <v>0.879</v>
      </c>
      <c r="O1601" s="148">
        <v>0.5</v>
      </c>
      <c r="P1601" s="148">
        <v>0.21299999999999999</v>
      </c>
      <c r="Q1601" s="148">
        <v>7.3699999999999997E-6</v>
      </c>
      <c r="R1601" s="148">
        <v>1</v>
      </c>
      <c r="S1601" s="148">
        <v>0.72099999999999997</v>
      </c>
      <c r="T1601" s="148">
        <v>-9.0950000000000006</v>
      </c>
      <c r="U1601" s="148">
        <v>1</v>
      </c>
      <c r="V1601" s="148">
        <v>4.6199999999999998E-2</v>
      </c>
      <c r="W1601" s="148">
        <v>140.053</v>
      </c>
      <c r="X1601" s="148">
        <v>3</v>
      </c>
      <c r="Y1601" s="148">
        <v>0.37</v>
      </c>
    </row>
    <row r="1602" spans="11:25" x14ac:dyDescent="0.25">
      <c r="K1602" s="145" t="s">
        <v>1875</v>
      </c>
      <c r="L1602" s="145">
        <v>71</v>
      </c>
      <c r="M1602" s="145">
        <v>244333</v>
      </c>
      <c r="N1602" s="148">
        <v>0.14199999999999999</v>
      </c>
      <c r="O1602" s="148">
        <v>0.54500000000000004</v>
      </c>
      <c r="P1602" s="148">
        <v>0.58199999999999996</v>
      </c>
      <c r="Q1602" s="148">
        <v>0</v>
      </c>
      <c r="R1602" s="148">
        <v>8</v>
      </c>
      <c r="S1602" s="148">
        <v>0.14399999999999999</v>
      </c>
      <c r="T1602" s="148">
        <v>-7.3769999999999998</v>
      </c>
      <c r="U1602" s="148">
        <v>1</v>
      </c>
      <c r="V1602" s="148">
        <v>3.6799999999999999E-2</v>
      </c>
      <c r="W1602" s="148">
        <v>147.08199999999999</v>
      </c>
      <c r="X1602" s="148">
        <v>4</v>
      </c>
      <c r="Y1602" s="148">
        <v>0.53600000000000003</v>
      </c>
    </row>
    <row r="1603" spans="11:25" x14ac:dyDescent="0.25">
      <c r="K1603" s="145" t="s">
        <v>1876</v>
      </c>
      <c r="L1603" s="145">
        <v>78</v>
      </c>
      <c r="M1603" s="145">
        <v>242000</v>
      </c>
      <c r="N1603" s="148">
        <v>0.57299999999999995</v>
      </c>
      <c r="O1603" s="148">
        <v>0.66799999999999904</v>
      </c>
      <c r="P1603" s="148">
        <v>0.36099999999999999</v>
      </c>
      <c r="Q1603" s="148">
        <v>5.0600000000000003E-3</v>
      </c>
      <c r="R1603" s="148">
        <v>1</v>
      </c>
      <c r="S1603" s="148">
        <v>8.0500000000000002E-2</v>
      </c>
      <c r="T1603" s="148">
        <v>-8.69</v>
      </c>
      <c r="U1603" s="148">
        <v>0</v>
      </c>
      <c r="V1603" s="148">
        <v>2.7300000000000001E-2</v>
      </c>
      <c r="W1603" s="148">
        <v>134.15</v>
      </c>
      <c r="X1603" s="148">
        <v>5</v>
      </c>
      <c r="Y1603" s="148">
        <v>0.28799999999999998</v>
      </c>
    </row>
    <row r="1604" spans="11:25" x14ac:dyDescent="0.25">
      <c r="K1604" s="145" t="s">
        <v>1877</v>
      </c>
      <c r="L1604" s="145">
        <v>71</v>
      </c>
      <c r="M1604" s="145">
        <v>217986</v>
      </c>
      <c r="N1604" s="148">
        <v>6.0600000000000001E-2</v>
      </c>
      <c r="O1604" s="148">
        <v>0.57599999999999996</v>
      </c>
      <c r="P1604" s="148">
        <v>0.48599999999999999</v>
      </c>
      <c r="Q1604" s="148">
        <v>1.4300000000000001E-4</v>
      </c>
      <c r="R1604" s="148">
        <v>4</v>
      </c>
      <c r="S1604" s="148">
        <v>9.2999999999999999E-2</v>
      </c>
      <c r="T1604" s="148">
        <v>-9.3639999999999901</v>
      </c>
      <c r="U1604" s="148">
        <v>1</v>
      </c>
      <c r="V1604" s="148">
        <v>4.0599999999999997E-2</v>
      </c>
      <c r="W1604" s="148">
        <v>141.95099999999999</v>
      </c>
      <c r="X1604" s="148">
        <v>4</v>
      </c>
      <c r="Y1604" s="148">
        <v>0.33700000000000002</v>
      </c>
    </row>
    <row r="1605" spans="11:25" x14ac:dyDescent="0.25">
      <c r="K1605" s="145" t="s">
        <v>1823</v>
      </c>
      <c r="L1605" s="145">
        <v>70</v>
      </c>
      <c r="M1605" s="145">
        <v>245933</v>
      </c>
      <c r="N1605" s="148">
        <v>0.182</v>
      </c>
      <c r="O1605" s="148">
        <v>0.40399999999999903</v>
      </c>
      <c r="P1605" s="148">
        <v>0.57099999999999995</v>
      </c>
      <c r="Q1605" s="148">
        <v>2.0800000000000001E-5</v>
      </c>
      <c r="R1605" s="148">
        <v>0</v>
      </c>
      <c r="S1605" s="148">
        <v>0.129</v>
      </c>
      <c r="T1605" s="148">
        <v>-5.069</v>
      </c>
      <c r="U1605" s="148">
        <v>1</v>
      </c>
      <c r="V1605" s="148">
        <v>3.0300000000000001E-2</v>
      </c>
      <c r="W1605" s="148">
        <v>147.01</v>
      </c>
      <c r="X1605" s="148">
        <v>4</v>
      </c>
      <c r="Y1605" s="148">
        <v>0.28999999999999998</v>
      </c>
    </row>
    <row r="1606" spans="11:25" x14ac:dyDescent="0.25">
      <c r="K1606" s="145" t="s">
        <v>1878</v>
      </c>
      <c r="L1606" s="145">
        <v>69</v>
      </c>
      <c r="M1606" s="145">
        <v>281560</v>
      </c>
      <c r="N1606" s="148">
        <v>0.47399999999999998</v>
      </c>
      <c r="O1606" s="148">
        <v>0.78099999999999903</v>
      </c>
      <c r="P1606" s="148">
        <v>0.44500000000000001</v>
      </c>
      <c r="Q1606" s="148">
        <v>0</v>
      </c>
      <c r="R1606" s="148">
        <v>2</v>
      </c>
      <c r="S1606" s="148">
        <v>0.184</v>
      </c>
      <c r="T1606" s="148">
        <v>-6.0609999999999999</v>
      </c>
      <c r="U1606" s="148">
        <v>1</v>
      </c>
      <c r="V1606" s="148">
        <v>2.9499999999999998E-2</v>
      </c>
      <c r="W1606" s="148">
        <v>78.998000000000005</v>
      </c>
      <c r="X1606" s="148">
        <v>4</v>
      </c>
      <c r="Y1606" s="148">
        <v>0.59099999999999997</v>
      </c>
    </row>
    <row r="1607" spans="11:25" x14ac:dyDescent="0.25">
      <c r="K1607" s="145" t="s">
        <v>1879</v>
      </c>
      <c r="L1607" s="145">
        <v>73</v>
      </c>
      <c r="M1607" s="145">
        <v>277000</v>
      </c>
      <c r="N1607" s="148">
        <v>0.82699999999999996</v>
      </c>
      <c r="O1607" s="148">
        <v>0.58199999999999996</v>
      </c>
      <c r="P1607" s="148">
        <v>0.253</v>
      </c>
      <c r="Q1607" s="148">
        <v>2.9499999999999999E-5</v>
      </c>
      <c r="R1607" s="148">
        <v>10</v>
      </c>
      <c r="S1607" s="148">
        <v>9.0999999999999998E-2</v>
      </c>
      <c r="T1607" s="148">
        <v>-11.43</v>
      </c>
      <c r="U1607" s="148">
        <v>1</v>
      </c>
      <c r="V1607" s="148">
        <v>2.5899999999999999E-2</v>
      </c>
      <c r="W1607" s="148">
        <v>90.183999999999997</v>
      </c>
      <c r="X1607" s="148">
        <v>4</v>
      </c>
      <c r="Y1607" s="148">
        <v>0.29399999999999998</v>
      </c>
    </row>
    <row r="1608" spans="11:25" x14ac:dyDescent="0.25">
      <c r="K1608" s="145" t="s">
        <v>1880</v>
      </c>
      <c r="L1608" s="145">
        <v>73</v>
      </c>
      <c r="M1608" s="145">
        <v>215173</v>
      </c>
      <c r="N1608" s="148">
        <v>0.24099999999999999</v>
      </c>
      <c r="O1608" s="148">
        <v>0.67200000000000004</v>
      </c>
      <c r="P1608" s="148">
        <v>0.623</v>
      </c>
      <c r="Q1608" s="148">
        <v>0</v>
      </c>
      <c r="R1608" s="148">
        <v>9</v>
      </c>
      <c r="S1608" s="148">
        <v>8.48E-2</v>
      </c>
      <c r="T1608" s="148">
        <v>-5.6989999999999998</v>
      </c>
      <c r="U1608" s="148">
        <v>1</v>
      </c>
      <c r="V1608" s="148">
        <v>2.9700000000000001E-2</v>
      </c>
      <c r="W1608" s="148">
        <v>92.017999999999901</v>
      </c>
      <c r="X1608" s="148">
        <v>4</v>
      </c>
      <c r="Y1608" s="148">
        <v>0.61699999999999999</v>
      </c>
    </row>
    <row r="1609" spans="11:25" x14ac:dyDescent="0.25">
      <c r="K1609" s="145" t="s">
        <v>1881</v>
      </c>
      <c r="L1609" s="145">
        <v>25</v>
      </c>
      <c r="M1609" s="145">
        <v>195493</v>
      </c>
      <c r="N1609" s="148">
        <v>0.1</v>
      </c>
      <c r="O1609" s="148">
        <v>0.46100000000000002</v>
      </c>
      <c r="P1609" s="148">
        <v>0.44600000000000001</v>
      </c>
      <c r="Q1609" s="148">
        <v>0</v>
      </c>
      <c r="R1609" s="148">
        <v>7</v>
      </c>
      <c r="S1609" s="148">
        <v>0.16899999999999901</v>
      </c>
      <c r="T1609" s="148">
        <v>-7.7029999999999896</v>
      </c>
      <c r="U1609" s="148">
        <v>1</v>
      </c>
      <c r="V1609" s="148">
        <v>2.6700000000000002E-2</v>
      </c>
      <c r="W1609" s="148">
        <v>139.86799999999999</v>
      </c>
      <c r="X1609" s="148">
        <v>3</v>
      </c>
      <c r="Y1609" s="148">
        <v>0.375</v>
      </c>
    </row>
    <row r="1610" spans="11:25" x14ac:dyDescent="0.25">
      <c r="K1610" s="145" t="s">
        <v>1882</v>
      </c>
      <c r="L1610" s="145">
        <v>79</v>
      </c>
      <c r="M1610" s="145">
        <v>209493</v>
      </c>
      <c r="N1610" s="148">
        <v>0.63300000000000001</v>
      </c>
      <c r="O1610" s="148">
        <v>0.67500000000000004</v>
      </c>
      <c r="P1610" s="148">
        <v>0.47899999999999998</v>
      </c>
      <c r="Q1610" s="148">
        <v>1.7600000000000001E-5</v>
      </c>
      <c r="R1610" s="148">
        <v>0</v>
      </c>
      <c r="S1610" s="148">
        <v>8.7999999999999995E-2</v>
      </c>
      <c r="T1610" s="148">
        <v>-9.8699999999999992</v>
      </c>
      <c r="U1610" s="148">
        <v>0</v>
      </c>
      <c r="V1610" s="148">
        <v>2.7799999999999998E-2</v>
      </c>
      <c r="W1610" s="148">
        <v>81.997999999999905</v>
      </c>
      <c r="X1610" s="148">
        <v>4</v>
      </c>
      <c r="Y1610" s="148">
        <v>0.45399999999999902</v>
      </c>
    </row>
    <row r="1611" spans="11:25" x14ac:dyDescent="0.25">
      <c r="K1611" s="145" t="s">
        <v>1883</v>
      </c>
      <c r="L1611" s="145">
        <v>71</v>
      </c>
      <c r="M1611" s="145">
        <v>236160</v>
      </c>
      <c r="N1611" s="148">
        <v>5.9700000000000003E-2</v>
      </c>
      <c r="O1611" s="148">
        <v>0.44700000000000001</v>
      </c>
      <c r="P1611" s="148">
        <v>0.66200000000000003</v>
      </c>
      <c r="Q1611" s="148">
        <v>2.88E-6</v>
      </c>
      <c r="R1611" s="148">
        <v>9</v>
      </c>
      <c r="S1611" s="148">
        <v>8.6900000000000005E-2</v>
      </c>
      <c r="T1611" s="148">
        <v>-4.2210000000000001</v>
      </c>
      <c r="U1611" s="148">
        <v>1</v>
      </c>
      <c r="V1611" s="148">
        <v>2.5899999999999999E-2</v>
      </c>
      <c r="W1611" s="148">
        <v>172.01499999999999</v>
      </c>
      <c r="X1611" s="148">
        <v>4</v>
      </c>
      <c r="Y1611" s="148">
        <v>0.307</v>
      </c>
    </row>
    <row r="1612" spans="11:25" x14ac:dyDescent="0.25">
      <c r="K1612" s="145" t="s">
        <v>640</v>
      </c>
      <c r="L1612" s="145">
        <v>73</v>
      </c>
      <c r="M1612" s="145">
        <v>236266</v>
      </c>
      <c r="N1612" s="148">
        <v>2.1999999999999999E-2</v>
      </c>
      <c r="O1612" s="148">
        <v>0.59199999999999997</v>
      </c>
      <c r="P1612" s="148">
        <v>0.72899999999999998</v>
      </c>
      <c r="Q1612" s="148">
        <v>0</v>
      </c>
      <c r="R1612" s="148">
        <v>8</v>
      </c>
      <c r="S1612" s="148">
        <v>6.5299999999999997E-2</v>
      </c>
      <c r="T1612" s="148">
        <v>-4.1559999999999997</v>
      </c>
      <c r="U1612" s="148">
        <v>1</v>
      </c>
      <c r="V1612" s="148">
        <v>4.48E-2</v>
      </c>
      <c r="W1612" s="148">
        <v>116.03</v>
      </c>
      <c r="X1612" s="148">
        <v>4</v>
      </c>
      <c r="Y1612" s="148">
        <v>0.70899999999999996</v>
      </c>
    </row>
    <row r="1613" spans="11:25" x14ac:dyDescent="0.25">
      <c r="K1613" s="145" t="s">
        <v>650</v>
      </c>
      <c r="L1613" s="145">
        <v>74</v>
      </c>
      <c r="M1613" s="145">
        <v>208600</v>
      </c>
      <c r="N1613" s="148">
        <v>3.6700000000000003E-2</v>
      </c>
      <c r="O1613" s="148">
        <v>0.55799999999999905</v>
      </c>
      <c r="P1613" s="148">
        <v>0.71899999999999997</v>
      </c>
      <c r="Q1613" s="148">
        <v>0</v>
      </c>
      <c r="R1613" s="148">
        <v>2</v>
      </c>
      <c r="S1613" s="148">
        <v>0.115</v>
      </c>
      <c r="T1613" s="148">
        <v>-5.1130000000000004</v>
      </c>
      <c r="U1613" s="148">
        <v>1</v>
      </c>
      <c r="V1613" s="148">
        <v>2.6700000000000002E-2</v>
      </c>
      <c r="W1613" s="148">
        <v>112.027</v>
      </c>
      <c r="X1613" s="148">
        <v>4</v>
      </c>
      <c r="Y1613" s="148">
        <v>0.371</v>
      </c>
    </row>
    <row r="1614" spans="11:25" x14ac:dyDescent="0.25">
      <c r="K1614" s="145" t="s">
        <v>1884</v>
      </c>
      <c r="L1614" s="145">
        <v>74</v>
      </c>
      <c r="M1614" s="145">
        <v>276786</v>
      </c>
      <c r="N1614" s="148">
        <v>0.504</v>
      </c>
      <c r="O1614" s="148">
        <v>0.61399999999999999</v>
      </c>
      <c r="P1614" s="148">
        <v>0.50900000000000001</v>
      </c>
      <c r="Q1614" s="148">
        <v>7.3100000000000003E-6</v>
      </c>
      <c r="R1614" s="148">
        <v>11</v>
      </c>
      <c r="S1614" s="148">
        <v>0.69599999999999995</v>
      </c>
      <c r="T1614" s="148">
        <v>-9.2439999999999998</v>
      </c>
      <c r="U1614" s="148">
        <v>0</v>
      </c>
      <c r="V1614" s="148">
        <v>3.15E-2</v>
      </c>
      <c r="W1614" s="148">
        <v>98.137</v>
      </c>
      <c r="X1614" s="148">
        <v>4</v>
      </c>
      <c r="Y1614" s="148">
        <v>0.59299999999999997</v>
      </c>
    </row>
    <row r="1615" spans="11:25" x14ac:dyDescent="0.25">
      <c r="K1615" s="145" t="s">
        <v>1885</v>
      </c>
      <c r="L1615" s="145">
        <v>73</v>
      </c>
      <c r="M1615" s="145">
        <v>273426</v>
      </c>
      <c r="N1615" s="148">
        <v>0.188999999999999</v>
      </c>
      <c r="O1615" s="148">
        <v>0.56100000000000005</v>
      </c>
      <c r="P1615" s="148">
        <v>0.54700000000000004</v>
      </c>
      <c r="Q1615" s="148">
        <v>1.57E-3</v>
      </c>
      <c r="R1615" s="148">
        <v>11</v>
      </c>
      <c r="S1615" s="148">
        <v>0.17</v>
      </c>
      <c r="T1615" s="148">
        <v>-7.4960000000000004</v>
      </c>
      <c r="U1615" s="148">
        <v>0</v>
      </c>
      <c r="V1615" s="148">
        <v>3.2099999999999997E-2</v>
      </c>
      <c r="W1615" s="148">
        <v>139.755</v>
      </c>
      <c r="X1615" s="148">
        <v>4</v>
      </c>
      <c r="Y1615" s="148">
        <v>0.19</v>
      </c>
    </row>
    <row r="1616" spans="11:25" x14ac:dyDescent="0.25">
      <c r="K1616" s="145" t="s">
        <v>661</v>
      </c>
      <c r="L1616" s="145">
        <v>78</v>
      </c>
      <c r="M1616" s="145">
        <v>249626</v>
      </c>
      <c r="N1616" s="148">
        <v>2.06E-2</v>
      </c>
      <c r="O1616" s="148">
        <v>0.64700000000000002</v>
      </c>
      <c r="P1616" s="148">
        <v>0.72899999999999998</v>
      </c>
      <c r="Q1616" s="148">
        <v>4.8899999999999999E-2</v>
      </c>
      <c r="R1616" s="148">
        <v>5</v>
      </c>
      <c r="S1616" s="148">
        <v>0.13400000000000001</v>
      </c>
      <c r="T1616" s="148">
        <v>-6.2510000000000003</v>
      </c>
      <c r="U1616" s="148">
        <v>1</v>
      </c>
      <c r="V1616" s="148">
        <v>2.3599999999999999E-2</v>
      </c>
      <c r="W1616" s="148">
        <v>94.01</v>
      </c>
      <c r="X1616" s="148">
        <v>4</v>
      </c>
      <c r="Y1616" s="148">
        <v>0.68700000000000006</v>
      </c>
    </row>
    <row r="1617" spans="11:25" x14ac:dyDescent="0.25">
      <c r="K1617" s="145" t="s">
        <v>1886</v>
      </c>
      <c r="L1617" s="145">
        <v>59</v>
      </c>
      <c r="M1617" s="145">
        <v>286653</v>
      </c>
      <c r="N1617" s="148">
        <v>0.13400000000000001</v>
      </c>
      <c r="O1617" s="148">
        <v>0.34200000000000003</v>
      </c>
      <c r="P1617" s="148">
        <v>0.2</v>
      </c>
      <c r="Q1617" s="148">
        <v>1.5300000000000001E-4</v>
      </c>
      <c r="R1617" s="148">
        <v>4</v>
      </c>
      <c r="S1617" s="148">
        <v>0.34100000000000003</v>
      </c>
      <c r="T1617" s="148">
        <v>-13.569000000000001</v>
      </c>
      <c r="U1617" s="148">
        <v>1</v>
      </c>
      <c r="V1617" s="148">
        <v>3.2399999999999998E-2</v>
      </c>
      <c r="W1617" s="148">
        <v>133.113</v>
      </c>
      <c r="X1617" s="148">
        <v>4</v>
      </c>
      <c r="Y1617" s="148">
        <v>7.4300000000000005E-2</v>
      </c>
    </row>
    <row r="1618" spans="11:25" x14ac:dyDescent="0.25">
      <c r="K1618" s="145" t="s">
        <v>1887</v>
      </c>
      <c r="L1618" s="145">
        <v>71</v>
      </c>
      <c r="M1618" s="145">
        <v>276720</v>
      </c>
      <c r="N1618" s="148">
        <v>1.03E-2</v>
      </c>
      <c r="O1618" s="148">
        <v>0.48099999999999998</v>
      </c>
      <c r="P1618" s="148">
        <v>0.76599999999999902</v>
      </c>
      <c r="Q1618" s="148">
        <v>6.7000000000000002E-3</v>
      </c>
      <c r="R1618" s="148">
        <v>1</v>
      </c>
      <c r="S1618" s="148">
        <v>0.30199999999999999</v>
      </c>
      <c r="T1618" s="148">
        <v>-5.2079999999999904</v>
      </c>
      <c r="U1618" s="148">
        <v>1</v>
      </c>
      <c r="V1618" s="148">
        <v>3.3399999999999999E-2</v>
      </c>
      <c r="W1618" s="148">
        <v>131.143</v>
      </c>
      <c r="X1618" s="148">
        <v>4</v>
      </c>
      <c r="Y1618" s="148">
        <v>0.436</v>
      </c>
    </row>
    <row r="1619" spans="11:25" x14ac:dyDescent="0.25">
      <c r="K1619" s="145" t="s">
        <v>1695</v>
      </c>
      <c r="L1619" s="145">
        <v>72</v>
      </c>
      <c r="M1619" s="145">
        <v>207680</v>
      </c>
      <c r="N1619" s="148">
        <v>0.29099999999999998</v>
      </c>
      <c r="O1619" s="148">
        <v>0.86599999999999999</v>
      </c>
      <c r="P1619" s="148">
        <v>0.34699999999999998</v>
      </c>
      <c r="Q1619" s="148">
        <v>7.0099999999999998E-6</v>
      </c>
      <c r="R1619" s="148">
        <v>7</v>
      </c>
      <c r="S1619" s="148">
        <v>0.109</v>
      </c>
      <c r="T1619" s="148">
        <v>-9.5529999999999902</v>
      </c>
      <c r="U1619" s="148">
        <v>0</v>
      </c>
      <c r="V1619" s="148">
        <v>6.8500000000000005E-2</v>
      </c>
      <c r="W1619" s="148">
        <v>110.06299999999899</v>
      </c>
      <c r="X1619" s="148">
        <v>4</v>
      </c>
      <c r="Y1619" s="148">
        <v>0.61599999999999999</v>
      </c>
    </row>
    <row r="1620" spans="11:25" x14ac:dyDescent="0.25">
      <c r="K1620" s="145" t="s">
        <v>1888</v>
      </c>
      <c r="L1620" s="145">
        <v>79</v>
      </c>
      <c r="M1620" s="145">
        <v>191360</v>
      </c>
      <c r="N1620" s="148">
        <v>0.29599999999999999</v>
      </c>
      <c r="O1620" s="148">
        <v>0.623</v>
      </c>
      <c r="P1620" s="148">
        <v>0.41699999999999998</v>
      </c>
      <c r="Q1620" s="148">
        <v>0</v>
      </c>
      <c r="R1620" s="148">
        <v>0</v>
      </c>
      <c r="S1620" s="148">
        <v>0.13500000000000001</v>
      </c>
      <c r="T1620" s="148">
        <v>-8.6989999999999998</v>
      </c>
      <c r="U1620" s="148">
        <v>1</v>
      </c>
      <c r="V1620" s="148">
        <v>3.5400000000000001E-2</v>
      </c>
      <c r="W1620" s="148">
        <v>130.03200000000001</v>
      </c>
      <c r="X1620" s="148">
        <v>4</v>
      </c>
      <c r="Y1620" s="148">
        <v>0.72099999999999997</v>
      </c>
    </row>
    <row r="1621" spans="11:25" x14ac:dyDescent="0.25">
      <c r="K1621" s="145" t="s">
        <v>1889</v>
      </c>
      <c r="L1621" s="145">
        <v>63</v>
      </c>
      <c r="M1621" s="145">
        <v>257836</v>
      </c>
      <c r="N1621" s="148">
        <v>1.5699999999999999E-4</v>
      </c>
      <c r="O1621" s="148">
        <v>0.373</v>
      </c>
      <c r="P1621" s="148">
        <v>0.99099999999999999</v>
      </c>
      <c r="Q1621" s="148">
        <v>1.2899999999999999E-6</v>
      </c>
      <c r="R1621" s="148">
        <v>7</v>
      </c>
      <c r="S1621" s="148">
        <v>0.16200000000000001</v>
      </c>
      <c r="T1621" s="148">
        <v>-2.101</v>
      </c>
      <c r="U1621" s="148">
        <v>1</v>
      </c>
      <c r="V1621" s="148">
        <v>0.214</v>
      </c>
      <c r="W1621" s="148">
        <v>197.97299999999899</v>
      </c>
      <c r="X1621" s="148">
        <v>3</v>
      </c>
      <c r="Y1621" s="148">
        <v>0.316</v>
      </c>
    </row>
    <row r="1622" spans="11:25" x14ac:dyDescent="0.25">
      <c r="K1622" s="145" t="s">
        <v>1890</v>
      </c>
      <c r="L1622" s="145">
        <v>5</v>
      </c>
      <c r="M1622" s="145">
        <v>181426</v>
      </c>
      <c r="N1622" s="148">
        <v>1.5699999999999999E-4</v>
      </c>
      <c r="O1622" s="148">
        <v>0.56899999999999995</v>
      </c>
      <c r="P1622" s="148">
        <v>0.98599999999999999</v>
      </c>
      <c r="Q1622" s="148">
        <v>5.3199999999999999E-6</v>
      </c>
      <c r="R1622" s="148">
        <v>7</v>
      </c>
      <c r="S1622" s="148">
        <v>0.36699999999999999</v>
      </c>
      <c r="T1622" s="148">
        <v>-4.0270000000000001</v>
      </c>
      <c r="U1622" s="148">
        <v>1</v>
      </c>
      <c r="V1622" s="148">
        <v>6.7100000000000007E-2</v>
      </c>
      <c r="W1622" s="148">
        <v>108.001</v>
      </c>
      <c r="X1622" s="148">
        <v>4</v>
      </c>
      <c r="Y1622" s="148">
        <v>0.40299999999999903</v>
      </c>
    </row>
    <row r="1623" spans="11:25" x14ac:dyDescent="0.25">
      <c r="K1623" s="145" t="s">
        <v>1891</v>
      </c>
      <c r="L1623" s="145">
        <v>24</v>
      </c>
      <c r="M1623" s="145">
        <v>197853</v>
      </c>
      <c r="N1623" s="148">
        <v>4.1300000000000001E-5</v>
      </c>
      <c r="O1623" s="148">
        <v>0.52100000000000002</v>
      </c>
      <c r="P1623" s="148">
        <v>0.91299999999999903</v>
      </c>
      <c r="Q1623" s="148">
        <v>2.29999999999999E-4</v>
      </c>
      <c r="R1623" s="148">
        <v>7</v>
      </c>
      <c r="S1623" s="148">
        <v>9.6100000000000005E-2</v>
      </c>
      <c r="T1623" s="148">
        <v>-3.948</v>
      </c>
      <c r="U1623" s="148">
        <v>1</v>
      </c>
      <c r="V1623" s="148">
        <v>8.1900000000000001E-2</v>
      </c>
      <c r="W1623" s="148">
        <v>140.059</v>
      </c>
      <c r="X1623" s="148">
        <v>4</v>
      </c>
      <c r="Y1623" s="148">
        <v>0.54200000000000004</v>
      </c>
    </row>
    <row r="1624" spans="11:25" x14ac:dyDescent="0.25">
      <c r="K1624" s="145" t="s">
        <v>1892</v>
      </c>
      <c r="L1624" s="145">
        <v>9</v>
      </c>
      <c r="M1624" s="145">
        <v>189120</v>
      </c>
      <c r="N1624" s="148">
        <v>4.1600000000000002E-5</v>
      </c>
      <c r="O1624" s="148">
        <v>0.47499999999999998</v>
      </c>
      <c r="P1624" s="148">
        <v>0.97099999999999997</v>
      </c>
      <c r="Q1624" s="148">
        <v>3.6600000000000002E-5</v>
      </c>
      <c r="R1624" s="148">
        <v>4</v>
      </c>
      <c r="S1624" s="148">
        <v>0.313</v>
      </c>
      <c r="T1624" s="148">
        <v>-2.7549999999999999</v>
      </c>
      <c r="U1624" s="148">
        <v>0</v>
      </c>
      <c r="V1624" s="148">
        <v>8.2400000000000001E-2</v>
      </c>
      <c r="W1624" s="148">
        <v>90.52</v>
      </c>
      <c r="X1624" s="148">
        <v>4</v>
      </c>
      <c r="Y1624" s="148">
        <v>0.34799999999999998</v>
      </c>
    </row>
    <row r="1625" spans="11:25" x14ac:dyDescent="0.25">
      <c r="K1625" s="145" t="s">
        <v>1893</v>
      </c>
      <c r="L1625" s="145">
        <v>60</v>
      </c>
      <c r="M1625" s="145">
        <v>172826</v>
      </c>
      <c r="N1625" s="148">
        <v>2.3599999999999999E-4</v>
      </c>
      <c r="O1625" s="148">
        <v>0.44</v>
      </c>
      <c r="P1625" s="148">
        <v>0.91599999999999904</v>
      </c>
      <c r="Q1625" s="148">
        <v>1.9399999999999899E-5</v>
      </c>
      <c r="R1625" s="148">
        <v>4</v>
      </c>
      <c r="S1625" s="148">
        <v>8.9700000000000002E-2</v>
      </c>
      <c r="T1625" s="148">
        <v>-4.2219999999999898</v>
      </c>
      <c r="U1625" s="148">
        <v>0</v>
      </c>
      <c r="V1625" s="148">
        <v>0.26600000000000001</v>
      </c>
      <c r="W1625" s="148">
        <v>124.09899999999899</v>
      </c>
      <c r="X1625" s="148">
        <v>4</v>
      </c>
      <c r="Y1625" s="148">
        <v>0.40100000000000002</v>
      </c>
    </row>
    <row r="1626" spans="11:25" x14ac:dyDescent="0.25">
      <c r="K1626" s="145" t="s">
        <v>1894</v>
      </c>
      <c r="L1626" s="145">
        <v>67</v>
      </c>
      <c r="M1626" s="145">
        <v>251106</v>
      </c>
      <c r="N1626" s="148">
        <v>3.5599999999999998E-3</v>
      </c>
      <c r="O1626" s="148">
        <v>0.31</v>
      </c>
      <c r="P1626" s="148">
        <v>0.82499999999999996</v>
      </c>
      <c r="Q1626" s="148">
        <v>0</v>
      </c>
      <c r="R1626" s="148">
        <v>1</v>
      </c>
      <c r="S1626" s="148">
        <v>0.64099999999999902</v>
      </c>
      <c r="T1626" s="148">
        <v>-4.53</v>
      </c>
      <c r="U1626" s="148">
        <v>1</v>
      </c>
      <c r="V1626" s="148">
        <v>5.6300000000000003E-2</v>
      </c>
      <c r="W1626" s="148">
        <v>89.885000000000005</v>
      </c>
      <c r="X1626" s="148">
        <v>4</v>
      </c>
      <c r="Y1626" s="148">
        <v>0.47499999999999998</v>
      </c>
    </row>
    <row r="1627" spans="11:25" x14ac:dyDescent="0.25">
      <c r="K1627" s="145" t="s">
        <v>1895</v>
      </c>
      <c r="L1627" s="145">
        <v>66</v>
      </c>
      <c r="M1627" s="145">
        <v>247373</v>
      </c>
      <c r="N1627" s="148">
        <v>7.9600000000000001E-3</v>
      </c>
      <c r="O1627" s="148">
        <v>0.54</v>
      </c>
      <c r="P1627" s="148">
        <v>0.96699999999999997</v>
      </c>
      <c r="Q1627" s="148">
        <v>0</v>
      </c>
      <c r="R1627" s="148">
        <v>1</v>
      </c>
      <c r="S1627" s="148">
        <v>0.68299999999999905</v>
      </c>
      <c r="T1627" s="148">
        <v>-4.1739999999999897</v>
      </c>
      <c r="U1627" s="148">
        <v>0</v>
      </c>
      <c r="V1627" s="148">
        <v>0.16200000000000001</v>
      </c>
      <c r="W1627" s="148">
        <v>136.89599999999999</v>
      </c>
      <c r="X1627" s="148">
        <v>4</v>
      </c>
      <c r="Y1627" s="148">
        <v>0.29299999999999998</v>
      </c>
    </row>
    <row r="1628" spans="11:25" x14ac:dyDescent="0.25">
      <c r="K1628" s="145" t="s">
        <v>1896</v>
      </c>
      <c r="L1628" s="145">
        <v>67</v>
      </c>
      <c r="M1628" s="145">
        <v>209703</v>
      </c>
      <c r="N1628" s="148">
        <v>1.76E-4</v>
      </c>
      <c r="O1628" s="148">
        <v>0.55399999999999905</v>
      </c>
      <c r="P1628" s="148">
        <v>0.93799999999999994</v>
      </c>
      <c r="Q1628" s="148">
        <v>2.89999999999999E-6</v>
      </c>
      <c r="R1628" s="148">
        <v>11</v>
      </c>
      <c r="S1628" s="148">
        <v>0.14699999999999999</v>
      </c>
      <c r="T1628" s="148">
        <v>-4.9009999999999998</v>
      </c>
      <c r="U1628" s="148">
        <v>0</v>
      </c>
      <c r="V1628" s="148">
        <v>5.3199999999999997E-2</v>
      </c>
      <c r="W1628" s="148">
        <v>96.5</v>
      </c>
      <c r="X1628" s="148">
        <v>4</v>
      </c>
      <c r="Y1628" s="148">
        <v>0.4</v>
      </c>
    </row>
    <row r="1629" spans="11:25" x14ac:dyDescent="0.25">
      <c r="K1629" s="145" t="s">
        <v>1897</v>
      </c>
      <c r="L1629" s="145">
        <v>7</v>
      </c>
      <c r="M1629" s="145">
        <v>251560</v>
      </c>
      <c r="N1629" s="148">
        <v>2.14E-3</v>
      </c>
      <c r="O1629" s="148">
        <v>0.59</v>
      </c>
      <c r="P1629" s="148">
        <v>0.96899999999999997</v>
      </c>
      <c r="Q1629" s="148">
        <v>0.13200000000000001</v>
      </c>
      <c r="R1629" s="148">
        <v>7</v>
      </c>
      <c r="S1629" s="148">
        <v>0.95199999999999996</v>
      </c>
      <c r="T1629" s="148">
        <v>-3.3959999999999999</v>
      </c>
      <c r="U1629" s="148">
        <v>1</v>
      </c>
      <c r="V1629" s="148">
        <v>8.1699999999999995E-2</v>
      </c>
      <c r="W1629" s="148">
        <v>105.02200000000001</v>
      </c>
      <c r="X1629" s="148">
        <v>4</v>
      </c>
      <c r="Y1629" s="148">
        <v>0.223</v>
      </c>
    </row>
    <row r="1630" spans="11:25" x14ac:dyDescent="0.25">
      <c r="K1630" s="145" t="s">
        <v>1898</v>
      </c>
      <c r="L1630" s="145">
        <v>79</v>
      </c>
      <c r="M1630" s="145">
        <v>233297</v>
      </c>
      <c r="N1630" s="148">
        <v>4.7699999999999902E-4</v>
      </c>
      <c r="O1630" s="148">
        <v>0.502</v>
      </c>
      <c r="P1630" s="148">
        <v>0.81699999999999995</v>
      </c>
      <c r="Q1630" s="148">
        <v>0</v>
      </c>
      <c r="R1630" s="148">
        <v>0</v>
      </c>
      <c r="S1630" s="148">
        <v>0.153</v>
      </c>
      <c r="T1630" s="148">
        <v>-3.508</v>
      </c>
      <c r="U1630" s="148">
        <v>1</v>
      </c>
      <c r="V1630" s="148">
        <v>4.4699999999999997E-2</v>
      </c>
      <c r="W1630" s="148">
        <v>90.024000000000001</v>
      </c>
      <c r="X1630" s="148">
        <v>4</v>
      </c>
      <c r="Y1630" s="148">
        <v>0.61699999999999999</v>
      </c>
    </row>
    <row r="1631" spans="11:25" x14ac:dyDescent="0.25">
      <c r="K1631" s="145" t="s">
        <v>1899</v>
      </c>
      <c r="L1631" s="145">
        <v>70</v>
      </c>
      <c r="M1631" s="145">
        <v>245861</v>
      </c>
      <c r="N1631" s="148">
        <v>2.5100000000000001E-3</v>
      </c>
      <c r="O1631" s="148">
        <v>0.48199999999999998</v>
      </c>
      <c r="P1631" s="148">
        <v>0.94599999999999995</v>
      </c>
      <c r="Q1631" s="148">
        <v>0</v>
      </c>
      <c r="R1631" s="148">
        <v>4</v>
      </c>
      <c r="S1631" s="148">
        <v>4.6600000000000003E-2</v>
      </c>
      <c r="T1631" s="148">
        <v>-3.2309999999999999</v>
      </c>
      <c r="U1631" s="148">
        <v>0</v>
      </c>
      <c r="V1631" s="148">
        <v>8.5300000000000001E-2</v>
      </c>
      <c r="W1631" s="148">
        <v>135.071</v>
      </c>
      <c r="X1631" s="148">
        <v>4</v>
      </c>
      <c r="Y1631" s="148">
        <v>0.28699999999999998</v>
      </c>
    </row>
    <row r="1632" spans="11:25" x14ac:dyDescent="0.25">
      <c r="K1632" s="145" t="s">
        <v>1900</v>
      </c>
      <c r="L1632" s="145">
        <v>66</v>
      </c>
      <c r="M1632" s="145">
        <v>255230</v>
      </c>
      <c r="N1632" s="148">
        <v>3.2799999999999998E-5</v>
      </c>
      <c r="O1632" s="148">
        <v>0.27</v>
      </c>
      <c r="P1632" s="148">
        <v>0.96399999999999997</v>
      </c>
      <c r="Q1632" s="148">
        <v>2.47E-2</v>
      </c>
      <c r="R1632" s="148">
        <v>6</v>
      </c>
      <c r="S1632" s="148">
        <v>0.52500000000000002</v>
      </c>
      <c r="T1632" s="148">
        <v>-4.5449999999999999</v>
      </c>
      <c r="U1632" s="148">
        <v>1</v>
      </c>
      <c r="V1632" s="148">
        <v>8.6599999999999996E-2</v>
      </c>
      <c r="W1632" s="148">
        <v>99.730999999999995</v>
      </c>
      <c r="X1632" s="148">
        <v>3</v>
      </c>
      <c r="Y1632" s="148">
        <v>0.32500000000000001</v>
      </c>
    </row>
    <row r="1633" spans="11:25" x14ac:dyDescent="0.25">
      <c r="K1633" s="145">
        <v>1234</v>
      </c>
      <c r="L1633" s="145">
        <v>15</v>
      </c>
      <c r="M1633" s="145">
        <v>202907</v>
      </c>
      <c r="N1633" s="148">
        <v>5.3199999999999999E-5</v>
      </c>
      <c r="O1633" s="148">
        <v>0.55799999999999905</v>
      </c>
      <c r="P1633" s="148">
        <v>0.95299999999999996</v>
      </c>
      <c r="Q1633" s="148">
        <v>3.7500000000000001E-4</v>
      </c>
      <c r="R1633" s="148">
        <v>7</v>
      </c>
      <c r="S1633" s="148">
        <v>6.2E-2</v>
      </c>
      <c r="T1633" s="148">
        <v>-4.7050000000000001</v>
      </c>
      <c r="U1633" s="148">
        <v>1</v>
      </c>
      <c r="V1633" s="148">
        <v>2.8799999999999999E-2</v>
      </c>
      <c r="W1633" s="148">
        <v>95</v>
      </c>
      <c r="X1633" s="148">
        <v>4</v>
      </c>
      <c r="Y1633" s="148">
        <v>0.75</v>
      </c>
    </row>
    <row r="1634" spans="11:25" x14ac:dyDescent="0.25">
      <c r="K1634" s="145" t="s">
        <v>1901</v>
      </c>
      <c r="L1634" s="145">
        <v>66</v>
      </c>
      <c r="M1634" s="145">
        <v>225133</v>
      </c>
      <c r="N1634" s="148">
        <v>4.17E-4</v>
      </c>
      <c r="O1634" s="148">
        <v>0.52400000000000002</v>
      </c>
      <c r="P1634" s="148">
        <v>0.84299999999999997</v>
      </c>
      <c r="Q1634" s="148">
        <v>0.125</v>
      </c>
      <c r="R1634" s="148">
        <v>10</v>
      </c>
      <c r="S1634" s="148">
        <v>0.375</v>
      </c>
      <c r="T1634" s="148">
        <v>-5.5779999999999896</v>
      </c>
      <c r="U1634" s="148">
        <v>0</v>
      </c>
      <c r="V1634" s="148">
        <v>5.3600000000000002E-2</v>
      </c>
      <c r="W1634" s="148">
        <v>85.992999999999995</v>
      </c>
      <c r="X1634" s="148">
        <v>4</v>
      </c>
      <c r="Y1634" s="148">
        <v>0.21199999999999999</v>
      </c>
    </row>
    <row r="1635" spans="11:25" x14ac:dyDescent="0.25">
      <c r="K1635" s="145" t="s">
        <v>1902</v>
      </c>
      <c r="L1635" s="145">
        <v>61</v>
      </c>
      <c r="M1635" s="145">
        <v>217720</v>
      </c>
      <c r="N1635" s="148">
        <v>4.49E-5</v>
      </c>
      <c r="O1635" s="148">
        <v>0.49099999999999999</v>
      </c>
      <c r="P1635" s="148">
        <v>0.87</v>
      </c>
      <c r="Q1635" s="148">
        <v>1.45E-4</v>
      </c>
      <c r="R1635" s="148">
        <v>2</v>
      </c>
      <c r="S1635" s="148">
        <v>6.0699999999999997E-2</v>
      </c>
      <c r="T1635" s="148">
        <v>-4.327</v>
      </c>
      <c r="U1635" s="148">
        <v>1</v>
      </c>
      <c r="V1635" s="148">
        <v>4.4299999999999999E-2</v>
      </c>
      <c r="W1635" s="148">
        <v>103.072</v>
      </c>
      <c r="X1635" s="148">
        <v>4</v>
      </c>
      <c r="Y1635" s="148">
        <v>0.21</v>
      </c>
    </row>
    <row r="1636" spans="11:25" x14ac:dyDescent="0.25">
      <c r="K1636" s="145" t="s">
        <v>1903</v>
      </c>
      <c r="L1636" s="145">
        <v>59</v>
      </c>
      <c r="M1636" s="145">
        <v>219760</v>
      </c>
      <c r="N1636" s="148">
        <v>5.6699999999999997E-3</v>
      </c>
      <c r="O1636" s="148">
        <v>0.42699999999999999</v>
      </c>
      <c r="P1636" s="148">
        <v>0.95899999999999996</v>
      </c>
      <c r="Q1636" s="148">
        <v>2.7900000000000001E-4</v>
      </c>
      <c r="R1636" s="148">
        <v>8</v>
      </c>
      <c r="S1636" s="148">
        <v>0.151</v>
      </c>
      <c r="T1636" s="148">
        <v>-4.67</v>
      </c>
      <c r="U1636" s="148">
        <v>1</v>
      </c>
      <c r="V1636" s="148">
        <v>7.1099999999999997E-2</v>
      </c>
      <c r="W1636" s="148">
        <v>84.978999999999999</v>
      </c>
      <c r="X1636" s="148">
        <v>3</v>
      </c>
      <c r="Y1636" s="148">
        <v>0.39799999999999902</v>
      </c>
    </row>
    <row r="1637" spans="11:25" x14ac:dyDescent="0.25">
      <c r="K1637" s="145" t="s">
        <v>1904</v>
      </c>
      <c r="L1637" s="145">
        <v>68</v>
      </c>
      <c r="M1637" s="145">
        <v>196480</v>
      </c>
      <c r="N1637" s="148">
        <v>4.7E-2</v>
      </c>
      <c r="O1637" s="148">
        <v>0.56000000000000005</v>
      </c>
      <c r="P1637" s="148">
        <v>0.88500000000000001</v>
      </c>
      <c r="Q1637" s="148">
        <v>3.4699999999999998E-6</v>
      </c>
      <c r="R1637" s="148">
        <v>2</v>
      </c>
      <c r="S1637" s="148">
        <v>0.36099999999999999</v>
      </c>
      <c r="T1637" s="148">
        <v>-5.6310000000000002</v>
      </c>
      <c r="U1637" s="148">
        <v>1</v>
      </c>
      <c r="V1637" s="148">
        <v>3.6299999999999999E-2</v>
      </c>
      <c r="W1637" s="148">
        <v>102.00299999999901</v>
      </c>
      <c r="X1637" s="148">
        <v>4</v>
      </c>
      <c r="Y1637" s="148">
        <v>0.312</v>
      </c>
    </row>
    <row r="1638" spans="11:25" x14ac:dyDescent="0.25">
      <c r="K1638" s="145" t="s">
        <v>1905</v>
      </c>
      <c r="L1638" s="145">
        <v>65</v>
      </c>
      <c r="M1638" s="145">
        <v>255586</v>
      </c>
      <c r="N1638" s="148">
        <v>4.57999999999999E-5</v>
      </c>
      <c r="O1638" s="148">
        <v>0.51300000000000001</v>
      </c>
      <c r="P1638" s="148">
        <v>0.97299999999999998</v>
      </c>
      <c r="Q1638" s="148">
        <v>3.2599999999999999E-3</v>
      </c>
      <c r="R1638" s="148">
        <v>6</v>
      </c>
      <c r="S1638" s="148">
        <v>0.22399999999999901</v>
      </c>
      <c r="T1638" s="148">
        <v>-4.1150000000000002</v>
      </c>
      <c r="U1638" s="148">
        <v>0</v>
      </c>
      <c r="V1638" s="148">
        <v>8.4900000000000003E-2</v>
      </c>
      <c r="W1638" s="148">
        <v>121.01799999999901</v>
      </c>
      <c r="X1638" s="148">
        <v>4</v>
      </c>
      <c r="Y1638" s="148">
        <v>0.159</v>
      </c>
    </row>
    <row r="1639" spans="11:25" x14ac:dyDescent="0.25">
      <c r="K1639" s="145" t="s">
        <v>1906</v>
      </c>
      <c r="L1639" s="145">
        <v>14</v>
      </c>
      <c r="M1639" s="145">
        <v>238653</v>
      </c>
      <c r="N1639" s="148">
        <v>1.8499999999999999E-5</v>
      </c>
      <c r="O1639" s="148">
        <v>0.55000000000000004</v>
      </c>
      <c r="P1639" s="148">
        <v>0.91700000000000004</v>
      </c>
      <c r="Q1639" s="148">
        <v>0.214</v>
      </c>
      <c r="R1639" s="148">
        <v>7</v>
      </c>
      <c r="S1639" s="148">
        <v>3.3300000000000003E-2</v>
      </c>
      <c r="T1639" s="148">
        <v>-4.5750000000000002</v>
      </c>
      <c r="U1639" s="148">
        <v>1</v>
      </c>
      <c r="V1639" s="148">
        <v>3.78E-2</v>
      </c>
      <c r="W1639" s="148">
        <v>109.55200000000001</v>
      </c>
      <c r="X1639" s="148">
        <v>3</v>
      </c>
      <c r="Y1639" s="148">
        <v>0.245</v>
      </c>
    </row>
    <row r="1640" spans="11:25" x14ac:dyDescent="0.25">
      <c r="K1640" s="145" t="s">
        <v>1907</v>
      </c>
      <c r="L1640" s="145">
        <v>55</v>
      </c>
      <c r="M1640" s="145">
        <v>198144</v>
      </c>
      <c r="N1640" s="148">
        <v>1.0300000000000001E-3</v>
      </c>
      <c r="O1640" s="148">
        <v>0.46600000000000003</v>
      </c>
      <c r="P1640" s="148">
        <v>0.95399999999999996</v>
      </c>
      <c r="Q1640" s="148">
        <v>2.9399999999999998E-6</v>
      </c>
      <c r="R1640" s="148">
        <v>7</v>
      </c>
      <c r="S1640" s="148">
        <v>0.111</v>
      </c>
      <c r="T1640" s="148">
        <v>-5.077</v>
      </c>
      <c r="U1640" s="148">
        <v>1</v>
      </c>
      <c r="V1640" s="148">
        <v>0.33299999999999902</v>
      </c>
      <c r="W1640" s="148">
        <v>198.04900000000001</v>
      </c>
      <c r="X1640" s="148">
        <v>4</v>
      </c>
      <c r="Y1640" s="148">
        <v>0.32500000000000001</v>
      </c>
    </row>
    <row r="1641" spans="11:25" x14ac:dyDescent="0.25">
      <c r="K1641" s="145" t="s">
        <v>1908</v>
      </c>
      <c r="L1641" s="145">
        <v>53</v>
      </c>
      <c r="M1641" s="145">
        <v>212933</v>
      </c>
      <c r="N1641" s="148">
        <v>1.5999999999999999E-5</v>
      </c>
      <c r="O1641" s="148">
        <v>0.41399999999999998</v>
      </c>
      <c r="P1641" s="148">
        <v>0.98699999999999999</v>
      </c>
      <c r="Q1641" s="148">
        <v>1.6500000000000001E-6</v>
      </c>
      <c r="R1641" s="148">
        <v>10</v>
      </c>
      <c r="S1641" s="148">
        <v>0.36099999999999999</v>
      </c>
      <c r="T1641" s="148">
        <v>-1.6909999999999901</v>
      </c>
      <c r="U1641" s="148">
        <v>0</v>
      </c>
      <c r="V1641" s="148">
        <v>9.2200000000000004E-2</v>
      </c>
      <c r="W1641" s="148">
        <v>157.92400000000001</v>
      </c>
      <c r="X1641" s="148">
        <v>4</v>
      </c>
      <c r="Y1641" s="148">
        <v>0.255</v>
      </c>
    </row>
    <row r="1642" spans="11:25" x14ac:dyDescent="0.25">
      <c r="K1642" s="145" t="s">
        <v>1909</v>
      </c>
      <c r="L1642" s="145">
        <v>72</v>
      </c>
      <c r="M1642" s="145">
        <v>261705</v>
      </c>
      <c r="N1642" s="148">
        <v>1.08E-4</v>
      </c>
      <c r="O1642" s="148">
        <v>0.52800000000000002</v>
      </c>
      <c r="P1642" s="148">
        <v>0.97599999999999998</v>
      </c>
      <c r="Q1642" s="148">
        <v>0</v>
      </c>
      <c r="R1642" s="148">
        <v>2</v>
      </c>
      <c r="S1642" s="148">
        <v>0.24</v>
      </c>
      <c r="T1642" s="148">
        <v>-2.1880000000000002</v>
      </c>
      <c r="U1642" s="148">
        <v>1</v>
      </c>
      <c r="V1642" s="148">
        <v>8.0299999999999996E-2</v>
      </c>
      <c r="W1642" s="148">
        <v>100.08199999999999</v>
      </c>
      <c r="X1642" s="148">
        <v>4</v>
      </c>
      <c r="Y1642" s="148">
        <v>0.51100000000000001</v>
      </c>
    </row>
    <row r="1643" spans="11:25" x14ac:dyDescent="0.25">
      <c r="K1643" s="145" t="s">
        <v>1910</v>
      </c>
      <c r="L1643" s="145">
        <v>58</v>
      </c>
      <c r="M1643" s="145">
        <v>207200</v>
      </c>
      <c r="N1643" s="148">
        <v>1.12E-4</v>
      </c>
      <c r="O1643" s="148">
        <v>0.377</v>
      </c>
      <c r="P1643" s="148">
        <v>0.97099999999999997</v>
      </c>
      <c r="Q1643" s="148">
        <v>1.4599999999999999E-3</v>
      </c>
      <c r="R1643" s="148">
        <v>6</v>
      </c>
      <c r="S1643" s="148">
        <v>0.371</v>
      </c>
      <c r="T1643" s="148">
        <v>-3.3159999999999998</v>
      </c>
      <c r="U1643" s="148">
        <v>1</v>
      </c>
      <c r="V1643" s="148">
        <v>0.13400000000000001</v>
      </c>
      <c r="W1643" s="148">
        <v>140.02500000000001</v>
      </c>
      <c r="X1643" s="148">
        <v>4</v>
      </c>
      <c r="Y1643" s="148">
        <v>0.32600000000000001</v>
      </c>
    </row>
    <row r="1644" spans="11:25" x14ac:dyDescent="0.25">
      <c r="K1644" s="145" t="s">
        <v>1911</v>
      </c>
      <c r="L1644" s="145">
        <v>60</v>
      </c>
      <c r="M1644" s="145">
        <v>233333</v>
      </c>
      <c r="N1644" s="148">
        <v>8.6000000000000003E-5</v>
      </c>
      <c r="O1644" s="148">
        <v>0.223</v>
      </c>
      <c r="P1644" s="148">
        <v>0.89099999999999902</v>
      </c>
      <c r="Q1644" s="148">
        <v>4.2199999999999898E-4</v>
      </c>
      <c r="R1644" s="148">
        <v>7</v>
      </c>
      <c r="S1644" s="148">
        <v>0.107</v>
      </c>
      <c r="T1644" s="148">
        <v>-4.9180000000000001</v>
      </c>
      <c r="U1644" s="148">
        <v>1</v>
      </c>
      <c r="V1644" s="148">
        <v>0.13300000000000001</v>
      </c>
      <c r="W1644" s="148">
        <v>170.6</v>
      </c>
      <c r="X1644" s="148">
        <v>4</v>
      </c>
      <c r="Y1644" s="148">
        <v>0.55799999999999905</v>
      </c>
    </row>
    <row r="1645" spans="11:25" x14ac:dyDescent="0.25">
      <c r="K1645" s="145" t="s">
        <v>1912</v>
      </c>
      <c r="L1645" s="145">
        <v>48</v>
      </c>
      <c r="M1645" s="145">
        <v>235013</v>
      </c>
      <c r="N1645" s="148">
        <v>1.34E-5</v>
      </c>
      <c r="O1645" s="148">
        <v>0.377</v>
      </c>
      <c r="P1645" s="148">
        <v>0.97499999999999998</v>
      </c>
      <c r="Q1645" s="148">
        <v>3.4399999999999999E-3</v>
      </c>
      <c r="R1645" s="148">
        <v>2</v>
      </c>
      <c r="S1645" s="148">
        <v>0.26800000000000002</v>
      </c>
      <c r="T1645" s="148">
        <v>-4.3099999999999996</v>
      </c>
      <c r="U1645" s="148">
        <v>0</v>
      </c>
      <c r="V1645" s="148">
        <v>0.17100000000000001</v>
      </c>
      <c r="W1645" s="148">
        <v>163.16800000000001</v>
      </c>
      <c r="X1645" s="148">
        <v>4</v>
      </c>
      <c r="Y1645" s="148">
        <v>0.311</v>
      </c>
    </row>
    <row r="1646" spans="11:25" x14ac:dyDescent="0.25">
      <c r="K1646" s="145" t="s">
        <v>1913</v>
      </c>
      <c r="L1646" s="145">
        <v>59</v>
      </c>
      <c r="M1646" s="145">
        <v>301706</v>
      </c>
      <c r="N1646" s="148">
        <v>1.1E-4</v>
      </c>
      <c r="O1646" s="148">
        <v>0.53900000000000003</v>
      </c>
      <c r="P1646" s="148">
        <v>0.90900000000000003</v>
      </c>
      <c r="Q1646" s="148">
        <v>0.61299999999999999</v>
      </c>
      <c r="R1646" s="148">
        <v>8</v>
      </c>
      <c r="S1646" s="148">
        <v>0.128</v>
      </c>
      <c r="T1646" s="148">
        <v>-5.7409999999999997</v>
      </c>
      <c r="U1646" s="148">
        <v>1</v>
      </c>
      <c r="V1646" s="148">
        <v>3.4200000000000001E-2</v>
      </c>
      <c r="W1646" s="148">
        <v>115.977</v>
      </c>
      <c r="X1646" s="148">
        <v>4</v>
      </c>
      <c r="Y1646" s="148">
        <v>0.627</v>
      </c>
    </row>
    <row r="1647" spans="11:25" x14ac:dyDescent="0.25">
      <c r="K1647" s="145" t="s">
        <v>1914</v>
      </c>
      <c r="L1647" s="145">
        <v>2</v>
      </c>
      <c r="M1647" s="145">
        <v>243913</v>
      </c>
      <c r="N1647" s="148">
        <v>3.2600000000000001E-6</v>
      </c>
      <c r="O1647" s="148">
        <v>0.35599999999999998</v>
      </c>
      <c r="P1647" s="148">
        <v>0.995</v>
      </c>
      <c r="Q1647" s="148">
        <v>1.9599999999999999E-4</v>
      </c>
      <c r="R1647" s="148">
        <v>4</v>
      </c>
      <c r="S1647" s="148">
        <v>0.40299999999999903</v>
      </c>
      <c r="T1647" s="148">
        <v>-3.3660000000000001</v>
      </c>
      <c r="U1647" s="148">
        <v>0</v>
      </c>
      <c r="V1647" s="148">
        <v>0.17199999999999999</v>
      </c>
      <c r="W1647" s="148">
        <v>183.98500000000001</v>
      </c>
      <c r="X1647" s="148">
        <v>4</v>
      </c>
      <c r="Y1647" s="148">
        <v>0.16699999999999901</v>
      </c>
    </row>
    <row r="1648" spans="11:25" x14ac:dyDescent="0.25">
      <c r="K1648" s="145" t="s">
        <v>1915</v>
      </c>
      <c r="L1648" s="145">
        <v>55</v>
      </c>
      <c r="M1648" s="145">
        <v>208688</v>
      </c>
      <c r="N1648" s="148">
        <v>4.0499999999999998E-3</v>
      </c>
      <c r="O1648" s="148">
        <v>0.58499999999999996</v>
      </c>
      <c r="P1648" s="148">
        <v>0.97499999999999998</v>
      </c>
      <c r="Q1648" s="148">
        <v>0</v>
      </c>
      <c r="R1648" s="148">
        <v>4</v>
      </c>
      <c r="S1648" s="148">
        <v>0.57099999999999995</v>
      </c>
      <c r="T1648" s="148">
        <v>-3.891</v>
      </c>
      <c r="U1648" s="148">
        <v>1</v>
      </c>
      <c r="V1648" s="148">
        <v>5.7500000000000002E-2</v>
      </c>
      <c r="W1648" s="148">
        <v>112.506</v>
      </c>
      <c r="X1648" s="148">
        <v>4</v>
      </c>
      <c r="Y1648" s="148">
        <v>0.29799999999999999</v>
      </c>
    </row>
    <row r="1649" spans="11:25" x14ac:dyDescent="0.25">
      <c r="K1649" s="145" t="s">
        <v>1916</v>
      </c>
      <c r="L1649" s="145">
        <v>35</v>
      </c>
      <c r="M1649" s="145">
        <v>227864</v>
      </c>
      <c r="N1649" s="148">
        <v>7.6899999999999999E-5</v>
      </c>
      <c r="O1649" s="148">
        <v>0.374</v>
      </c>
      <c r="P1649" s="148">
        <v>0.97099999999999997</v>
      </c>
      <c r="Q1649" s="148">
        <v>0</v>
      </c>
      <c r="R1649" s="148">
        <v>11</v>
      </c>
      <c r="S1649" s="148">
        <v>0.32200000000000001</v>
      </c>
      <c r="T1649" s="148">
        <v>-4.2839999999999998</v>
      </c>
      <c r="U1649" s="148">
        <v>0</v>
      </c>
      <c r="V1649" s="148">
        <v>6.9699999999999998E-2</v>
      </c>
      <c r="W1649" s="148">
        <v>97.625</v>
      </c>
      <c r="X1649" s="148">
        <v>4</v>
      </c>
      <c r="Y1649" s="148">
        <v>0.70099999999999996</v>
      </c>
    </row>
    <row r="1650" spans="11:25" x14ac:dyDescent="0.25">
      <c r="K1650" s="145" t="s">
        <v>1917</v>
      </c>
      <c r="L1650" s="145">
        <v>73</v>
      </c>
      <c r="M1650" s="145">
        <v>315120</v>
      </c>
      <c r="N1650" s="148">
        <v>1.55E-4</v>
      </c>
      <c r="O1650" s="148">
        <v>0.43</v>
      </c>
      <c r="P1650" s="148">
        <v>0.70399999999999996</v>
      </c>
      <c r="Q1650" s="148">
        <v>2.2100000000000002E-3</v>
      </c>
      <c r="R1650" s="148">
        <v>1</v>
      </c>
      <c r="S1650" s="148">
        <v>9.3299999999999994E-2</v>
      </c>
      <c r="T1650" s="148">
        <v>-8.0079999999999991</v>
      </c>
      <c r="U1650" s="148">
        <v>0</v>
      </c>
      <c r="V1650" s="148">
        <v>8.0399999999999999E-2</v>
      </c>
      <c r="W1650" s="148">
        <v>118.242</v>
      </c>
      <c r="X1650" s="148">
        <v>4</v>
      </c>
      <c r="Y1650" s="148">
        <v>0.70299999999999996</v>
      </c>
    </row>
    <row r="1651" spans="11:25" x14ac:dyDescent="0.25">
      <c r="K1651" s="145" t="s">
        <v>1918</v>
      </c>
      <c r="L1651" s="145">
        <v>39</v>
      </c>
      <c r="M1651" s="145">
        <v>230933</v>
      </c>
      <c r="N1651" s="148">
        <v>1.15E-3</v>
      </c>
      <c r="O1651" s="148">
        <v>0.56799999999999995</v>
      </c>
      <c r="P1651" s="148">
        <v>0.90700000000000003</v>
      </c>
      <c r="Q1651" s="148">
        <v>0</v>
      </c>
      <c r="R1651" s="148">
        <v>5</v>
      </c>
      <c r="S1651" s="148">
        <v>9.8199999999999996E-2</v>
      </c>
      <c r="T1651" s="148">
        <v>-4.641</v>
      </c>
      <c r="U1651" s="148">
        <v>0</v>
      </c>
      <c r="V1651" s="148">
        <v>4.8800000000000003E-2</v>
      </c>
      <c r="W1651" s="148">
        <v>112.03700000000001</v>
      </c>
      <c r="X1651" s="148">
        <v>4</v>
      </c>
      <c r="Y1651" s="148">
        <v>0.33700000000000002</v>
      </c>
    </row>
    <row r="1652" spans="11:25" x14ac:dyDescent="0.25">
      <c r="K1652" s="145" t="s">
        <v>1919</v>
      </c>
      <c r="L1652" s="145">
        <v>53</v>
      </c>
      <c r="M1652" s="145">
        <v>206471</v>
      </c>
      <c r="N1652" s="148">
        <v>8.1799999999999996E-5</v>
      </c>
      <c r="O1652" s="148">
        <v>0.496</v>
      </c>
      <c r="P1652" s="148">
        <v>0.91500000000000004</v>
      </c>
      <c r="Q1652" s="148">
        <v>1.8199999999999999E-6</v>
      </c>
      <c r="R1652" s="148">
        <v>6</v>
      </c>
      <c r="S1652" s="148">
        <v>4.7100000000000003E-2</v>
      </c>
      <c r="T1652" s="148">
        <v>-4.8529999999999998</v>
      </c>
      <c r="U1652" s="148">
        <v>1</v>
      </c>
      <c r="V1652" s="148">
        <v>8.7800000000000003E-2</v>
      </c>
      <c r="W1652" s="148">
        <v>100.03100000000001</v>
      </c>
      <c r="X1652" s="148">
        <v>4</v>
      </c>
      <c r="Y1652" s="148">
        <v>0.34599999999999997</v>
      </c>
    </row>
    <row r="1653" spans="11:25" x14ac:dyDescent="0.25">
      <c r="K1653" s="145" t="s">
        <v>1920</v>
      </c>
      <c r="L1653" s="145">
        <v>65</v>
      </c>
      <c r="M1653" s="145">
        <v>257453</v>
      </c>
      <c r="N1653" s="148">
        <v>1.13E-4</v>
      </c>
      <c r="O1653" s="148">
        <v>0.35399999999999998</v>
      </c>
      <c r="P1653" s="148">
        <v>0.94299999999999995</v>
      </c>
      <c r="Q1653" s="148">
        <v>1.8700000000000001E-2</v>
      </c>
      <c r="R1653" s="148">
        <v>5</v>
      </c>
      <c r="S1653" s="148">
        <v>0.104</v>
      </c>
      <c r="T1653" s="148">
        <v>-3.633</v>
      </c>
      <c r="U1653" s="148">
        <v>1</v>
      </c>
      <c r="V1653" s="148">
        <v>0.28799999999999998</v>
      </c>
      <c r="W1653" s="148">
        <v>94.415999999999997</v>
      </c>
      <c r="X1653" s="148">
        <v>4</v>
      </c>
      <c r="Y1653" s="148">
        <v>0.36699999999999999</v>
      </c>
    </row>
    <row r="1654" spans="11:25" x14ac:dyDescent="0.25">
      <c r="K1654" s="145" t="s">
        <v>1921</v>
      </c>
      <c r="L1654" s="145">
        <v>18</v>
      </c>
      <c r="M1654" s="145">
        <v>207986</v>
      </c>
      <c r="N1654" s="148">
        <v>3.8999999999999999E-4</v>
      </c>
      <c r="O1654" s="148">
        <v>0.35399999999999998</v>
      </c>
      <c r="P1654" s="148">
        <v>0.94199999999999995</v>
      </c>
      <c r="Q1654" s="148">
        <v>6.3600000000000001E-6</v>
      </c>
      <c r="R1654" s="148">
        <v>7</v>
      </c>
      <c r="S1654" s="148">
        <v>0.43099999999999999</v>
      </c>
      <c r="T1654" s="148">
        <v>-3.2450000000000001</v>
      </c>
      <c r="U1654" s="148">
        <v>1</v>
      </c>
      <c r="V1654" s="148">
        <v>0.23699999999999999</v>
      </c>
      <c r="W1654" s="148">
        <v>119.992</v>
      </c>
      <c r="X1654" s="148">
        <v>4</v>
      </c>
      <c r="Y1654" s="148">
        <v>0.24199999999999999</v>
      </c>
    </row>
    <row r="1655" spans="11:25" x14ac:dyDescent="0.25">
      <c r="K1655" s="145" t="s">
        <v>1922</v>
      </c>
      <c r="L1655" s="145">
        <v>61</v>
      </c>
      <c r="M1655" s="145">
        <v>261573</v>
      </c>
      <c r="N1655" s="148">
        <v>6.1099999999999999E-6</v>
      </c>
      <c r="O1655" s="148">
        <v>0.52200000000000002</v>
      </c>
      <c r="P1655" s="148">
        <v>0.94399999999999995</v>
      </c>
      <c r="Q1655" s="148">
        <v>0.48199999999999998</v>
      </c>
      <c r="R1655" s="148">
        <v>2</v>
      </c>
      <c r="S1655" s="148">
        <v>0.13500000000000001</v>
      </c>
      <c r="T1655" s="148">
        <v>-5.7309999999999999</v>
      </c>
      <c r="U1655" s="148">
        <v>0</v>
      </c>
      <c r="V1655" s="148">
        <v>9.3600000000000003E-2</v>
      </c>
      <c r="W1655" s="148">
        <v>124.029</v>
      </c>
      <c r="X1655" s="148">
        <v>4</v>
      </c>
      <c r="Y1655" s="148">
        <v>0.23599999999999999</v>
      </c>
    </row>
    <row r="1656" spans="11:25" x14ac:dyDescent="0.25">
      <c r="K1656" s="145" t="s">
        <v>1923</v>
      </c>
      <c r="L1656" s="145">
        <v>63</v>
      </c>
      <c r="M1656" s="145">
        <v>187371</v>
      </c>
      <c r="N1656" s="148">
        <v>1.0800000000000001E-2</v>
      </c>
      <c r="O1656" s="148">
        <v>0.52800000000000002</v>
      </c>
      <c r="P1656" s="148">
        <v>0.86099999999999999</v>
      </c>
      <c r="Q1656" s="148">
        <v>0</v>
      </c>
      <c r="R1656" s="148">
        <v>2</v>
      </c>
      <c r="S1656" s="148">
        <v>0.26800000000000002</v>
      </c>
      <c r="T1656" s="148">
        <v>-4.3090000000000002</v>
      </c>
      <c r="U1656" s="148">
        <v>1</v>
      </c>
      <c r="V1656" s="148">
        <v>5.1799999999999999E-2</v>
      </c>
      <c r="W1656" s="148">
        <v>95.02</v>
      </c>
      <c r="X1656" s="148">
        <v>4</v>
      </c>
      <c r="Y1656" s="148">
        <v>0.59099999999999997</v>
      </c>
    </row>
    <row r="1657" spans="11:25" x14ac:dyDescent="0.25">
      <c r="K1657" s="145" t="s">
        <v>1924</v>
      </c>
      <c r="L1657" s="145">
        <v>54</v>
      </c>
      <c r="M1657" s="145">
        <v>220896</v>
      </c>
      <c r="N1657" s="148">
        <v>1.49E-3</v>
      </c>
      <c r="O1657" s="148">
        <v>0.53</v>
      </c>
      <c r="P1657" s="148">
        <v>0.97699999999999998</v>
      </c>
      <c r="Q1657" s="148">
        <v>0</v>
      </c>
      <c r="R1657" s="148">
        <v>0</v>
      </c>
      <c r="S1657" s="148">
        <v>0.155</v>
      </c>
      <c r="T1657" s="148">
        <v>-2.2999999999999998</v>
      </c>
      <c r="U1657" s="148">
        <v>1</v>
      </c>
      <c r="V1657" s="148">
        <v>7.3599999999999999E-2</v>
      </c>
      <c r="W1657" s="148">
        <v>118.982999999999</v>
      </c>
      <c r="X1657" s="148">
        <v>4</v>
      </c>
      <c r="Y1657" s="148">
        <v>0.28000000000000003</v>
      </c>
    </row>
    <row r="1658" spans="11:25" x14ac:dyDescent="0.25">
      <c r="K1658" s="145" t="s">
        <v>1925</v>
      </c>
      <c r="L1658" s="145">
        <v>55</v>
      </c>
      <c r="M1658" s="145">
        <v>260509</v>
      </c>
      <c r="N1658" s="148">
        <v>4.0399999999999999E-5</v>
      </c>
      <c r="O1658" s="148">
        <v>0.41799999999999998</v>
      </c>
      <c r="P1658" s="148">
        <v>0.98299999999999998</v>
      </c>
      <c r="Q1658" s="148">
        <v>5.5999999999999897E-2</v>
      </c>
      <c r="R1658" s="148">
        <v>1</v>
      </c>
      <c r="S1658" s="148">
        <v>0.28999999999999998</v>
      </c>
      <c r="T1658" s="148">
        <v>-3.7160000000000002</v>
      </c>
      <c r="U1658" s="148">
        <v>1</v>
      </c>
      <c r="V1658" s="148">
        <v>6.7900000000000002E-2</v>
      </c>
      <c r="W1658" s="148">
        <v>161.077</v>
      </c>
      <c r="X1658" s="148">
        <v>4</v>
      </c>
      <c r="Y1658" s="148">
        <v>0.39399999999999902</v>
      </c>
    </row>
    <row r="1659" spans="11:25" x14ac:dyDescent="0.25">
      <c r="K1659" s="145" t="s">
        <v>1926</v>
      </c>
      <c r="L1659" s="145">
        <v>58</v>
      </c>
      <c r="M1659" s="145">
        <v>200310</v>
      </c>
      <c r="N1659" s="148">
        <v>9.5399999999999901E-4</v>
      </c>
      <c r="O1659" s="148">
        <v>0.52600000000000002</v>
      </c>
      <c r="P1659" s="148">
        <v>0.90300000000000002</v>
      </c>
      <c r="Q1659" s="148">
        <v>8.3999999999999995E-5</v>
      </c>
      <c r="R1659" s="148">
        <v>2</v>
      </c>
      <c r="S1659" s="148">
        <v>0.111</v>
      </c>
      <c r="T1659" s="148">
        <v>-4.59</v>
      </c>
      <c r="U1659" s="148">
        <v>0</v>
      </c>
      <c r="V1659" s="148">
        <v>4.4400000000000002E-2</v>
      </c>
      <c r="W1659" s="148">
        <v>144.017</v>
      </c>
      <c r="X1659" s="148">
        <v>4</v>
      </c>
      <c r="Y1659" s="148">
        <v>0.45</v>
      </c>
    </row>
    <row r="1660" spans="11:25" x14ac:dyDescent="0.25">
      <c r="K1660" s="145" t="s">
        <v>1927</v>
      </c>
      <c r="L1660" s="145">
        <v>43</v>
      </c>
      <c r="M1660" s="145">
        <v>174546</v>
      </c>
      <c r="N1660" s="148">
        <v>9.8499999999999995E-5</v>
      </c>
      <c r="O1660" s="148">
        <v>0.501</v>
      </c>
      <c r="P1660" s="148">
        <v>0.92900000000000005</v>
      </c>
      <c r="Q1660" s="148">
        <v>1.29E-2</v>
      </c>
      <c r="R1660" s="148">
        <v>5</v>
      </c>
      <c r="S1660" s="148">
        <v>0.26500000000000001</v>
      </c>
      <c r="T1660" s="148">
        <v>-2.6689999999999898</v>
      </c>
      <c r="U1660" s="148">
        <v>0</v>
      </c>
      <c r="V1660" s="148">
        <v>4.8399999999999999E-2</v>
      </c>
      <c r="W1660" s="148">
        <v>104.96899999999999</v>
      </c>
      <c r="X1660" s="148">
        <v>4</v>
      </c>
      <c r="Y1660" s="148">
        <v>0.442</v>
      </c>
    </row>
    <row r="1661" spans="11:25" x14ac:dyDescent="0.25">
      <c r="K1661" s="145" t="s">
        <v>1928</v>
      </c>
      <c r="L1661" s="145">
        <v>54</v>
      </c>
      <c r="M1661" s="145">
        <v>226540</v>
      </c>
      <c r="N1661" s="148">
        <v>4.3600000000000003E-5</v>
      </c>
      <c r="O1661" s="148">
        <v>0.52</v>
      </c>
      <c r="P1661" s="148">
        <v>0.94799999999999995</v>
      </c>
      <c r="Q1661" s="148">
        <v>1.4099999999999901E-5</v>
      </c>
      <c r="R1661" s="148">
        <v>6</v>
      </c>
      <c r="S1661" s="148">
        <v>5.2499999999999998E-2</v>
      </c>
      <c r="T1661" s="148">
        <v>-3.9510000000000001</v>
      </c>
      <c r="U1661" s="148">
        <v>0</v>
      </c>
      <c r="V1661" s="148">
        <v>5.1499999999999997E-2</v>
      </c>
      <c r="W1661" s="148">
        <v>92.090999999999994</v>
      </c>
      <c r="X1661" s="148">
        <v>4</v>
      </c>
      <c r="Y1661" s="148">
        <v>0.47099999999999997</v>
      </c>
    </row>
    <row r="1662" spans="11:25" x14ac:dyDescent="0.25">
      <c r="K1662" s="145" t="s">
        <v>1929</v>
      </c>
      <c r="L1662" s="145">
        <v>34</v>
      </c>
      <c r="M1662" s="145">
        <v>196051</v>
      </c>
      <c r="N1662" s="148">
        <v>4.3E-3</v>
      </c>
      <c r="O1662" s="148">
        <v>0.58499999999999996</v>
      </c>
      <c r="P1662" s="148">
        <v>0.92799999999999905</v>
      </c>
      <c r="Q1662" s="148">
        <v>0</v>
      </c>
      <c r="R1662" s="148">
        <v>5</v>
      </c>
      <c r="S1662" s="148">
        <v>0.27500000000000002</v>
      </c>
      <c r="T1662" s="148">
        <v>-4.9390000000000001</v>
      </c>
      <c r="U1662" s="148">
        <v>1</v>
      </c>
      <c r="V1662" s="148">
        <v>6.0699999999999997E-2</v>
      </c>
      <c r="W1662" s="148">
        <v>104.00700000000001</v>
      </c>
      <c r="X1662" s="148">
        <v>4</v>
      </c>
      <c r="Y1662" s="148">
        <v>0.54700000000000004</v>
      </c>
    </row>
    <row r="1663" spans="11:25" x14ac:dyDescent="0.25">
      <c r="K1663" s="145" t="s">
        <v>1930</v>
      </c>
      <c r="L1663" s="145">
        <v>66</v>
      </c>
      <c r="M1663" s="145">
        <v>224906</v>
      </c>
      <c r="N1663" s="148">
        <v>2.0800000000000001E-5</v>
      </c>
      <c r="O1663" s="148">
        <v>0.48499999999999999</v>
      </c>
      <c r="P1663" s="148">
        <v>0.98699999999999999</v>
      </c>
      <c r="Q1663" s="148">
        <v>0</v>
      </c>
      <c r="R1663" s="148">
        <v>4</v>
      </c>
      <c r="S1663" s="148">
        <v>0.26700000000000002</v>
      </c>
      <c r="T1663" s="148">
        <v>-3.1</v>
      </c>
      <c r="U1663" s="148">
        <v>1</v>
      </c>
      <c r="V1663" s="148">
        <v>7.3800000000000004E-2</v>
      </c>
      <c r="W1663" s="148">
        <v>123.57599999999999</v>
      </c>
      <c r="X1663" s="148">
        <v>4</v>
      </c>
      <c r="Y1663" s="148">
        <v>0.27200000000000002</v>
      </c>
    </row>
    <row r="1664" spans="11:25" x14ac:dyDescent="0.25">
      <c r="K1664" s="145" t="s">
        <v>1931</v>
      </c>
      <c r="L1664" s="145">
        <v>68</v>
      </c>
      <c r="M1664" s="145">
        <v>229840</v>
      </c>
      <c r="N1664" s="148">
        <v>1.08E-4</v>
      </c>
      <c r="O1664" s="148">
        <v>0.55200000000000005</v>
      </c>
      <c r="P1664" s="148">
        <v>0.98799999999999999</v>
      </c>
      <c r="Q1664" s="148">
        <v>0.309</v>
      </c>
      <c r="R1664" s="148">
        <v>1</v>
      </c>
      <c r="S1664" s="148">
        <v>0.84599999999999997</v>
      </c>
      <c r="T1664" s="148">
        <v>-2.5550000000000002</v>
      </c>
      <c r="U1664" s="148">
        <v>0</v>
      </c>
      <c r="V1664" s="148">
        <v>7.8700000000000006E-2</v>
      </c>
      <c r="W1664" s="148">
        <v>139.941</v>
      </c>
      <c r="X1664" s="148">
        <v>4</v>
      </c>
      <c r="Y1664" s="148">
        <v>0.61899999999999999</v>
      </c>
    </row>
    <row r="1665" spans="11:25" x14ac:dyDescent="0.25">
      <c r="K1665" s="145" t="s">
        <v>1932</v>
      </c>
      <c r="L1665" s="145">
        <v>13</v>
      </c>
      <c r="M1665" s="145">
        <v>233079</v>
      </c>
      <c r="N1665" s="148">
        <v>4.3199999999999998E-4</v>
      </c>
      <c r="O1665" s="148">
        <v>0.57099999999999995</v>
      </c>
      <c r="P1665" s="148">
        <v>0.95399999999999996</v>
      </c>
      <c r="Q1665" s="148">
        <v>1.4E-3</v>
      </c>
      <c r="R1665" s="148">
        <v>2</v>
      </c>
      <c r="S1665" s="148">
        <v>5.7999999999999899E-2</v>
      </c>
      <c r="T1665" s="148">
        <v>-3.3989999999999898</v>
      </c>
      <c r="U1665" s="148">
        <v>0</v>
      </c>
      <c r="V1665" s="148">
        <v>4.6399999999999997E-2</v>
      </c>
      <c r="W1665" s="148">
        <v>123.051</v>
      </c>
      <c r="X1665" s="148">
        <v>4</v>
      </c>
      <c r="Y1665" s="148">
        <v>0.53</v>
      </c>
    </row>
    <row r="1666" spans="11:25" x14ac:dyDescent="0.25">
      <c r="K1666" s="145" t="s">
        <v>1933</v>
      </c>
      <c r="L1666" s="145">
        <v>24</v>
      </c>
      <c r="M1666" s="145">
        <v>189347</v>
      </c>
      <c r="N1666" s="148">
        <v>1.0199999999999901E-5</v>
      </c>
      <c r="O1666" s="148">
        <v>0.27399999999999902</v>
      </c>
      <c r="P1666" s="148">
        <v>0.99</v>
      </c>
      <c r="Q1666" s="148">
        <v>5.1999999999999998E-3</v>
      </c>
      <c r="R1666" s="148">
        <v>8</v>
      </c>
      <c r="S1666" s="148">
        <v>0.216</v>
      </c>
      <c r="T1666" s="148">
        <v>-3.32899999999999</v>
      </c>
      <c r="U1666" s="148">
        <v>0</v>
      </c>
      <c r="V1666" s="148">
        <v>4.65E-2</v>
      </c>
      <c r="W1666" s="148">
        <v>93.515000000000001</v>
      </c>
      <c r="X1666" s="148">
        <v>4</v>
      </c>
      <c r="Y1666" s="148">
        <v>0.53299999999999903</v>
      </c>
    </row>
    <row r="1667" spans="11:25" x14ac:dyDescent="0.25">
      <c r="K1667" s="145" t="s">
        <v>1934</v>
      </c>
      <c r="L1667" s="145">
        <v>59</v>
      </c>
      <c r="M1667" s="145">
        <v>236549</v>
      </c>
      <c r="N1667" s="148">
        <v>4.2699999999999998E-6</v>
      </c>
      <c r="O1667" s="148">
        <v>0.36699999999999999</v>
      </c>
      <c r="P1667" s="148">
        <v>0.97199999999999998</v>
      </c>
      <c r="Q1667" s="148">
        <v>1.08E-5</v>
      </c>
      <c r="R1667" s="148">
        <v>10</v>
      </c>
      <c r="S1667" s="148">
        <v>0.153</v>
      </c>
      <c r="T1667" s="148">
        <v>-4.08</v>
      </c>
      <c r="U1667" s="148">
        <v>0</v>
      </c>
      <c r="V1667" s="148">
        <v>0.192</v>
      </c>
      <c r="W1667" s="148">
        <v>179.959</v>
      </c>
      <c r="X1667" s="148">
        <v>4</v>
      </c>
      <c r="Y1667" s="148">
        <v>0.29599999999999999</v>
      </c>
    </row>
    <row r="1668" spans="11:25" x14ac:dyDescent="0.25">
      <c r="K1668" s="145" t="s">
        <v>1935</v>
      </c>
      <c r="L1668" s="145">
        <v>54</v>
      </c>
      <c r="M1668" s="145">
        <v>182190</v>
      </c>
      <c r="N1668" s="148">
        <v>5.64E-3</v>
      </c>
      <c r="O1668" s="148">
        <v>0.57299999999999995</v>
      </c>
      <c r="P1668" s="148">
        <v>0.98299999999999998</v>
      </c>
      <c r="Q1668" s="148">
        <v>0</v>
      </c>
      <c r="R1668" s="148">
        <v>1</v>
      </c>
      <c r="S1668" s="148">
        <v>0.26100000000000001</v>
      </c>
      <c r="T1668" s="148">
        <v>-4.0060000000000002</v>
      </c>
      <c r="U1668" s="148">
        <v>1</v>
      </c>
      <c r="V1668" s="148">
        <v>0.19600000000000001</v>
      </c>
      <c r="W1668" s="148">
        <v>105.06699999999999</v>
      </c>
      <c r="X1668" s="148">
        <v>4</v>
      </c>
      <c r="Y1668" s="148">
        <v>0.44700000000000001</v>
      </c>
    </row>
    <row r="1669" spans="11:25" x14ac:dyDescent="0.25">
      <c r="K1669" s="145" t="s">
        <v>1684</v>
      </c>
      <c r="L1669" s="145">
        <v>66</v>
      </c>
      <c r="M1669" s="145">
        <v>195653</v>
      </c>
      <c r="N1669" s="148">
        <v>2.8699999999999901E-5</v>
      </c>
      <c r="O1669" s="148">
        <v>0.52900000000000003</v>
      </c>
      <c r="P1669" s="148">
        <v>0.92</v>
      </c>
      <c r="Q1669" s="148">
        <v>2.0200000000000001E-3</v>
      </c>
      <c r="R1669" s="148">
        <v>3</v>
      </c>
      <c r="S1669" s="148">
        <v>5.8200000000000002E-2</v>
      </c>
      <c r="T1669" s="148">
        <v>-4.1680000000000001</v>
      </c>
      <c r="U1669" s="148">
        <v>1</v>
      </c>
      <c r="V1669" s="148">
        <v>6.4899999999999999E-2</v>
      </c>
      <c r="W1669" s="148">
        <v>111.13200000000001</v>
      </c>
      <c r="X1669" s="148">
        <v>4</v>
      </c>
      <c r="Y1669" s="148">
        <v>0.437999999999999</v>
      </c>
    </row>
    <row r="1670" spans="11:25" x14ac:dyDescent="0.25">
      <c r="K1670" s="145" t="s">
        <v>1936</v>
      </c>
      <c r="L1670" s="145">
        <v>46</v>
      </c>
      <c r="M1670" s="145">
        <v>211165</v>
      </c>
      <c r="N1670" s="148">
        <v>6.79E-3</v>
      </c>
      <c r="O1670" s="148">
        <v>0.51700000000000002</v>
      </c>
      <c r="P1670" s="148">
        <v>0.98499999999999999</v>
      </c>
      <c r="Q1670" s="148">
        <v>0</v>
      </c>
      <c r="R1670" s="148">
        <v>7</v>
      </c>
      <c r="S1670" s="148">
        <v>7.6799999999999993E-2</v>
      </c>
      <c r="T1670" s="148">
        <v>-3.2909999999999999</v>
      </c>
      <c r="U1670" s="148">
        <v>1</v>
      </c>
      <c r="V1670" s="148">
        <v>0.17499999999999999</v>
      </c>
      <c r="W1670" s="148">
        <v>111.883</v>
      </c>
      <c r="X1670" s="148">
        <v>4</v>
      </c>
      <c r="Y1670" s="148">
        <v>0.21199999999999999</v>
      </c>
    </row>
    <row r="1671" spans="11:25" x14ac:dyDescent="0.25">
      <c r="K1671" s="145" t="s">
        <v>1937</v>
      </c>
      <c r="L1671" s="145">
        <v>4</v>
      </c>
      <c r="M1671" s="145">
        <v>190840</v>
      </c>
      <c r="N1671" s="148">
        <v>4.4199999999999997E-5</v>
      </c>
      <c r="O1671" s="148">
        <v>0.41499999999999998</v>
      </c>
      <c r="P1671" s="148">
        <v>0.94499999999999995</v>
      </c>
      <c r="Q1671" s="148">
        <v>1.07E-3</v>
      </c>
      <c r="R1671" s="148">
        <v>1</v>
      </c>
      <c r="S1671" s="148">
        <v>0.20499999999999999</v>
      </c>
      <c r="T1671" s="148">
        <v>-4.2089999999999996</v>
      </c>
      <c r="U1671" s="148">
        <v>1</v>
      </c>
      <c r="V1671" s="148">
        <v>7.4499999999999997E-2</v>
      </c>
      <c r="W1671" s="148">
        <v>165.03099999999901</v>
      </c>
      <c r="X1671" s="148">
        <v>4</v>
      </c>
      <c r="Y1671" s="148">
        <v>0.13900000000000001</v>
      </c>
    </row>
    <row r="1672" spans="11:25" x14ac:dyDescent="0.25">
      <c r="K1672" s="145" t="s">
        <v>1938</v>
      </c>
      <c r="L1672" s="145">
        <v>59</v>
      </c>
      <c r="M1672" s="145">
        <v>231963</v>
      </c>
      <c r="N1672" s="148">
        <v>1.9399999999999899E-5</v>
      </c>
      <c r="O1672" s="148">
        <v>0.501</v>
      </c>
      <c r="P1672" s="148">
        <v>0.97099999999999997</v>
      </c>
      <c r="Q1672" s="148">
        <v>4.6399999999999997E-2</v>
      </c>
      <c r="R1672" s="148">
        <v>6</v>
      </c>
      <c r="S1672" s="148">
        <v>0.23</v>
      </c>
      <c r="T1672" s="148">
        <v>-3.0510000000000002</v>
      </c>
      <c r="U1672" s="148">
        <v>1</v>
      </c>
      <c r="V1672" s="148">
        <v>0.188999999999999</v>
      </c>
      <c r="W1672" s="148">
        <v>143.05199999999999</v>
      </c>
      <c r="X1672" s="148">
        <v>4</v>
      </c>
      <c r="Y1672" s="148">
        <v>0.65900000000000003</v>
      </c>
    </row>
    <row r="1673" spans="11:25" x14ac:dyDescent="0.25">
      <c r="K1673" s="145" t="s">
        <v>1939</v>
      </c>
      <c r="L1673" s="145">
        <v>62</v>
      </c>
      <c r="M1673" s="145">
        <v>250792</v>
      </c>
      <c r="N1673" s="148">
        <v>1.01E-4</v>
      </c>
      <c r="O1673" s="148">
        <v>0.41799999999999998</v>
      </c>
      <c r="P1673" s="148">
        <v>0.90700000000000003</v>
      </c>
      <c r="Q1673" s="148">
        <v>4.3300000000000001E-4</v>
      </c>
      <c r="R1673" s="148">
        <v>0</v>
      </c>
      <c r="S1673" s="148">
        <v>0.34599999999999997</v>
      </c>
      <c r="T1673" s="148">
        <v>-3.6749999999999998</v>
      </c>
      <c r="U1673" s="148">
        <v>1</v>
      </c>
      <c r="V1673" s="148">
        <v>5.8400000000000001E-2</v>
      </c>
      <c r="W1673" s="148">
        <v>99.17</v>
      </c>
      <c r="X1673" s="148">
        <v>4</v>
      </c>
      <c r="Y1673" s="148">
        <v>0.47299999999999998</v>
      </c>
    </row>
    <row r="1674" spans="11:25" x14ac:dyDescent="0.25">
      <c r="K1674" s="145" t="s">
        <v>1940</v>
      </c>
      <c r="L1674" s="145">
        <v>53</v>
      </c>
      <c r="M1674" s="145">
        <v>223506</v>
      </c>
      <c r="N1674" s="148">
        <v>2.5499999999999899E-4</v>
      </c>
      <c r="O1674" s="148">
        <v>0.36299999999999999</v>
      </c>
      <c r="P1674" s="148">
        <v>0.98799999999999999</v>
      </c>
      <c r="Q1674" s="148">
        <v>4.6199999999999998E-2</v>
      </c>
      <c r="R1674" s="148">
        <v>10</v>
      </c>
      <c r="S1674" s="148">
        <v>0.61499999999999999</v>
      </c>
      <c r="T1674" s="148">
        <v>-3.2069999999999999</v>
      </c>
      <c r="U1674" s="148">
        <v>0</v>
      </c>
      <c r="V1674" s="148">
        <v>9.2200000000000004E-2</v>
      </c>
      <c r="W1674" s="148">
        <v>89.944000000000003</v>
      </c>
      <c r="X1674" s="148">
        <v>4</v>
      </c>
      <c r="Y1674" s="148">
        <v>8.5699999999999998E-2</v>
      </c>
    </row>
    <row r="1675" spans="11:25" x14ac:dyDescent="0.25">
      <c r="K1675" s="145" t="s">
        <v>1941</v>
      </c>
      <c r="L1675" s="145">
        <v>57</v>
      </c>
      <c r="M1675" s="145">
        <v>263786</v>
      </c>
      <c r="N1675" s="148">
        <v>6.8499999999999998E-5</v>
      </c>
      <c r="O1675" s="148">
        <v>0.46</v>
      </c>
      <c r="P1675" s="148">
        <v>0.875999999999999</v>
      </c>
      <c r="Q1675" s="148">
        <v>0.79799999999999904</v>
      </c>
      <c r="R1675" s="148">
        <v>5</v>
      </c>
      <c r="S1675" s="148">
        <v>0.151</v>
      </c>
      <c r="T1675" s="148">
        <v>-5.39</v>
      </c>
      <c r="U1675" s="148">
        <v>1</v>
      </c>
      <c r="V1675" s="148">
        <v>4.4999999999999998E-2</v>
      </c>
      <c r="W1675" s="148">
        <v>164.99199999999999</v>
      </c>
      <c r="X1675" s="148">
        <v>3</v>
      </c>
      <c r="Y1675" s="148">
        <v>0.499</v>
      </c>
    </row>
    <row r="1676" spans="11:25" x14ac:dyDescent="0.25">
      <c r="K1676" s="145" t="s">
        <v>1942</v>
      </c>
      <c r="L1676" s="145">
        <v>56</v>
      </c>
      <c r="M1676" s="145">
        <v>225263</v>
      </c>
      <c r="N1676" s="148">
        <v>3.6699999999999998E-4</v>
      </c>
      <c r="O1676" s="148">
        <v>0.497</v>
      </c>
      <c r="P1676" s="148">
        <v>0.97799999999999998</v>
      </c>
      <c r="Q1676" s="148">
        <v>0</v>
      </c>
      <c r="R1676" s="148">
        <v>11</v>
      </c>
      <c r="S1676" s="148">
        <v>0.38900000000000001</v>
      </c>
      <c r="T1676" s="148">
        <v>-4.3559999999999999</v>
      </c>
      <c r="U1676" s="148">
        <v>0</v>
      </c>
      <c r="V1676" s="148">
        <v>7.1999999999999995E-2</v>
      </c>
      <c r="W1676" s="148">
        <v>92.022000000000006</v>
      </c>
      <c r="X1676" s="148">
        <v>4</v>
      </c>
      <c r="Y1676" s="148">
        <v>0.69</v>
      </c>
    </row>
    <row r="1677" spans="11:25" x14ac:dyDescent="0.25">
      <c r="K1677" s="145" t="s">
        <v>1943</v>
      </c>
      <c r="L1677" s="145">
        <v>39</v>
      </c>
      <c r="M1677" s="145">
        <v>253146</v>
      </c>
      <c r="N1677" s="148">
        <v>6.1599999999999898E-5</v>
      </c>
      <c r="O1677" s="148">
        <v>0.34399999999999997</v>
      </c>
      <c r="P1677" s="148">
        <v>0.90300000000000002</v>
      </c>
      <c r="Q1677" s="148">
        <v>3.2199999999999999E-2</v>
      </c>
      <c r="R1677" s="148">
        <v>8</v>
      </c>
      <c r="S1677" s="148">
        <v>0.16800000000000001</v>
      </c>
      <c r="T1677" s="148">
        <v>-5.0179999999999998</v>
      </c>
      <c r="U1677" s="148">
        <v>1</v>
      </c>
      <c r="V1677" s="148">
        <v>0.11</v>
      </c>
      <c r="W1677" s="148">
        <v>175.15799999999999</v>
      </c>
      <c r="X1677" s="148">
        <v>4</v>
      </c>
      <c r="Y1677" s="148">
        <v>0.218</v>
      </c>
    </row>
    <row r="1678" spans="11:25" x14ac:dyDescent="0.25">
      <c r="K1678" s="145" t="s">
        <v>1944</v>
      </c>
      <c r="L1678" s="145">
        <v>23</v>
      </c>
      <c r="M1678" s="145">
        <v>267997</v>
      </c>
      <c r="N1678" s="148">
        <v>3.01E-5</v>
      </c>
      <c r="O1678" s="148">
        <v>0.21199999999999999</v>
      </c>
      <c r="P1678" s="148">
        <v>0.97</v>
      </c>
      <c r="Q1678" s="148">
        <v>2.83E-6</v>
      </c>
      <c r="R1678" s="148">
        <v>7</v>
      </c>
      <c r="S1678" s="148">
        <v>6.8199999999999997E-2</v>
      </c>
      <c r="T1678" s="148">
        <v>-4.68</v>
      </c>
      <c r="U1678" s="148">
        <v>1</v>
      </c>
      <c r="V1678" s="148">
        <v>0.13200000000000001</v>
      </c>
      <c r="W1678" s="148">
        <v>152.577</v>
      </c>
      <c r="X1678" s="148">
        <v>4</v>
      </c>
      <c r="Y1678" s="148">
        <v>0.34899999999999998</v>
      </c>
    </row>
    <row r="1679" spans="11:25" x14ac:dyDescent="0.25">
      <c r="K1679" s="145" t="s">
        <v>1945</v>
      </c>
      <c r="L1679" s="145">
        <v>75</v>
      </c>
      <c r="M1679" s="145">
        <v>283400</v>
      </c>
      <c r="N1679" s="148">
        <v>2.5200000000000001E-3</v>
      </c>
      <c r="O1679" s="148">
        <v>0.57599999999999996</v>
      </c>
      <c r="P1679" s="148">
        <v>0.98899999999999999</v>
      </c>
      <c r="Q1679" s="148">
        <v>3.2000000000000002E-3</v>
      </c>
      <c r="R1679" s="148">
        <v>2</v>
      </c>
      <c r="S1679" s="148">
        <v>2.4299999999999999E-2</v>
      </c>
      <c r="T1679" s="148">
        <v>-1.909</v>
      </c>
      <c r="U1679" s="148">
        <v>1</v>
      </c>
      <c r="V1679" s="148">
        <v>0.111999999999999</v>
      </c>
      <c r="W1679" s="148">
        <v>135.09299999999999</v>
      </c>
      <c r="X1679" s="148">
        <v>4</v>
      </c>
      <c r="Y1679" s="148">
        <v>0.35199999999999998</v>
      </c>
    </row>
    <row r="1680" spans="11:25" x14ac:dyDescent="0.25">
      <c r="K1680" s="145" t="s">
        <v>1946</v>
      </c>
      <c r="L1680" s="145">
        <v>45</v>
      </c>
      <c r="M1680" s="145">
        <v>161626</v>
      </c>
      <c r="N1680" s="148">
        <v>6.5099999999999999E-4</v>
      </c>
      <c r="O1680" s="148">
        <v>0.48699999999999999</v>
      </c>
      <c r="P1680" s="148">
        <v>0.98699999999999999</v>
      </c>
      <c r="Q1680" s="148">
        <v>5.0599999999999999E-2</v>
      </c>
      <c r="R1680" s="148">
        <v>1</v>
      </c>
      <c r="S1680" s="148">
        <v>0.28399999999999997</v>
      </c>
      <c r="T1680" s="148">
        <v>-4.71</v>
      </c>
      <c r="U1680" s="148">
        <v>1</v>
      </c>
      <c r="V1680" s="148">
        <v>8.1199999999999994E-2</v>
      </c>
      <c r="W1680" s="148">
        <v>180.065</v>
      </c>
      <c r="X1680" s="148">
        <v>4</v>
      </c>
      <c r="Y1680" s="148">
        <v>0.499</v>
      </c>
    </row>
    <row r="1681" spans="11:25" x14ac:dyDescent="0.25">
      <c r="K1681" s="145" t="s">
        <v>1947</v>
      </c>
      <c r="L1681" s="145">
        <v>65</v>
      </c>
      <c r="M1681" s="145">
        <v>200676</v>
      </c>
      <c r="N1681" s="148">
        <v>4.8199999999999999E-5</v>
      </c>
      <c r="O1681" s="148">
        <v>0.40899999999999997</v>
      </c>
      <c r="P1681" s="148">
        <v>0.99199999999999999</v>
      </c>
      <c r="Q1681" s="148">
        <v>2.03E-6</v>
      </c>
      <c r="R1681" s="148">
        <v>3</v>
      </c>
      <c r="S1681" s="148">
        <v>0.1</v>
      </c>
      <c r="T1681" s="148">
        <v>-2.8029999999999999</v>
      </c>
      <c r="U1681" s="148">
        <v>0</v>
      </c>
      <c r="V1681" s="148">
        <v>0.108</v>
      </c>
      <c r="W1681" s="148">
        <v>149.85900000000001</v>
      </c>
      <c r="X1681" s="148">
        <v>4</v>
      </c>
      <c r="Y1681" s="148">
        <v>0.34399999999999997</v>
      </c>
    </row>
    <row r="1682" spans="11:25" x14ac:dyDescent="0.25">
      <c r="K1682" s="145" t="s">
        <v>1948</v>
      </c>
      <c r="L1682" s="145">
        <v>17</v>
      </c>
      <c r="M1682" s="145">
        <v>221973</v>
      </c>
      <c r="N1682" s="148">
        <v>5.9699999999999998E-4</v>
      </c>
      <c r="O1682" s="148">
        <v>0.5</v>
      </c>
      <c r="P1682" s="148">
        <v>0.94699999999999995</v>
      </c>
      <c r="Q1682" s="148">
        <v>2.2300000000000002E-3</v>
      </c>
      <c r="R1682" s="148">
        <v>7</v>
      </c>
      <c r="S1682" s="148">
        <v>0.125</v>
      </c>
      <c r="T1682" s="148">
        <v>-5.75</v>
      </c>
      <c r="U1682" s="148">
        <v>0</v>
      </c>
      <c r="V1682" s="148">
        <v>0.122</v>
      </c>
      <c r="W1682" s="148">
        <v>120.021</v>
      </c>
      <c r="X1682" s="148">
        <v>4</v>
      </c>
      <c r="Y1682" s="148">
        <v>0.26700000000000002</v>
      </c>
    </row>
    <row r="1683" spans="11:25" x14ac:dyDescent="0.25">
      <c r="K1683" s="145" t="s">
        <v>1949</v>
      </c>
      <c r="L1683" s="145">
        <v>54</v>
      </c>
      <c r="M1683" s="145">
        <v>263586</v>
      </c>
      <c r="N1683" s="148">
        <v>3.1699999999999998E-5</v>
      </c>
      <c r="O1683" s="148">
        <v>0.48</v>
      </c>
      <c r="P1683" s="148">
        <v>0.98799999999999999</v>
      </c>
      <c r="Q1683" s="148">
        <v>4.3200000000000001E-3</v>
      </c>
      <c r="R1683" s="148">
        <v>11</v>
      </c>
      <c r="S1683" s="148">
        <v>0.38900000000000001</v>
      </c>
      <c r="T1683" s="148">
        <v>-3.2289999999999899</v>
      </c>
      <c r="U1683" s="148">
        <v>0</v>
      </c>
      <c r="V1683" s="148">
        <v>8.3799999999999999E-2</v>
      </c>
      <c r="W1683" s="148">
        <v>124.041</v>
      </c>
      <c r="X1683" s="148">
        <v>4</v>
      </c>
      <c r="Y1683" s="148">
        <v>0.252</v>
      </c>
    </row>
    <row r="1684" spans="11:25" x14ac:dyDescent="0.25">
      <c r="K1684" s="145" t="s">
        <v>1950</v>
      </c>
      <c r="L1684" s="145">
        <v>50</v>
      </c>
      <c r="M1684" s="145">
        <v>241560</v>
      </c>
      <c r="N1684" s="148">
        <v>1.73E-4</v>
      </c>
      <c r="O1684" s="148">
        <v>0.34100000000000003</v>
      </c>
      <c r="P1684" s="148">
        <v>0.91200000000000003</v>
      </c>
      <c r="Q1684" s="148">
        <v>0</v>
      </c>
      <c r="R1684" s="148">
        <v>6</v>
      </c>
      <c r="S1684" s="148">
        <v>0.216</v>
      </c>
      <c r="T1684" s="148">
        <v>-5.4649999999999999</v>
      </c>
      <c r="U1684" s="148">
        <v>1</v>
      </c>
      <c r="V1684" s="148">
        <v>9.3600000000000003E-2</v>
      </c>
      <c r="W1684" s="148">
        <v>170.05699999999999</v>
      </c>
      <c r="X1684" s="148">
        <v>4</v>
      </c>
      <c r="Y1684" s="148">
        <v>0.35199999999999998</v>
      </c>
    </row>
    <row r="1685" spans="11:25" x14ac:dyDescent="0.25">
      <c r="K1685" s="145" t="s">
        <v>1951</v>
      </c>
      <c r="L1685" s="145">
        <v>42</v>
      </c>
      <c r="M1685" s="145">
        <v>238491</v>
      </c>
      <c r="N1685" s="148">
        <v>1.8799999999999999E-4</v>
      </c>
      <c r="O1685" s="148">
        <v>0.49</v>
      </c>
      <c r="P1685" s="148">
        <v>0.97199999999999998</v>
      </c>
      <c r="Q1685" s="148">
        <v>2.9899999999999999E-2</v>
      </c>
      <c r="R1685" s="148">
        <v>10</v>
      </c>
      <c r="S1685" s="148">
        <v>0.36799999999999999</v>
      </c>
      <c r="T1685" s="148">
        <v>-4.5179999999999998</v>
      </c>
      <c r="U1685" s="148">
        <v>0</v>
      </c>
      <c r="V1685" s="148">
        <v>0.111</v>
      </c>
      <c r="W1685" s="148">
        <v>95.012</v>
      </c>
      <c r="X1685" s="148">
        <v>4</v>
      </c>
      <c r="Y1685" s="148">
        <v>0.376</v>
      </c>
    </row>
    <row r="1686" spans="11:25" x14ac:dyDescent="0.25">
      <c r="K1686" s="145" t="s">
        <v>1952</v>
      </c>
      <c r="L1686" s="145">
        <v>66</v>
      </c>
      <c r="M1686" s="145">
        <v>239386</v>
      </c>
      <c r="N1686" s="148">
        <v>4.0200000000000001E-5</v>
      </c>
      <c r="O1686" s="148">
        <v>0.29499999999999998</v>
      </c>
      <c r="P1686" s="148">
        <v>0.92400000000000004</v>
      </c>
      <c r="Q1686" s="148">
        <v>4.62E-3</v>
      </c>
      <c r="R1686" s="148">
        <v>5</v>
      </c>
      <c r="S1686" s="148">
        <v>0.377</v>
      </c>
      <c r="T1686" s="148">
        <v>-3.407</v>
      </c>
      <c r="U1686" s="148">
        <v>1</v>
      </c>
      <c r="V1686" s="148">
        <v>6.7799999999999999E-2</v>
      </c>
      <c r="W1686" s="148">
        <v>171.94099999999901</v>
      </c>
      <c r="X1686" s="148">
        <v>4</v>
      </c>
      <c r="Y1686" s="148">
        <v>0.218999999999999</v>
      </c>
    </row>
    <row r="1687" spans="11:25" x14ac:dyDescent="0.25">
      <c r="K1687" s="145" t="s">
        <v>1953</v>
      </c>
      <c r="L1687" s="145">
        <v>60</v>
      </c>
      <c r="M1687" s="145">
        <v>252244</v>
      </c>
      <c r="N1687" s="148">
        <v>0.54400000000000004</v>
      </c>
      <c r="O1687" s="148">
        <v>0.755</v>
      </c>
      <c r="P1687" s="148">
        <v>0.80599999999999905</v>
      </c>
      <c r="Q1687" s="148">
        <v>1.13999999999999E-4</v>
      </c>
      <c r="R1687" s="148">
        <v>0</v>
      </c>
      <c r="S1687" s="148">
        <v>9.0800000000000006E-2</v>
      </c>
      <c r="T1687" s="148">
        <v>-4.6180000000000003</v>
      </c>
      <c r="U1687" s="148">
        <v>0</v>
      </c>
      <c r="V1687" s="148">
        <v>4.7899999999999998E-2</v>
      </c>
      <c r="W1687" s="148">
        <v>98.007999999999996</v>
      </c>
      <c r="X1687" s="148">
        <v>4</v>
      </c>
      <c r="Y1687" s="148">
        <v>0.89200000000000002</v>
      </c>
    </row>
    <row r="1688" spans="11:25" x14ac:dyDescent="0.25">
      <c r="K1688" s="145" t="s">
        <v>1954</v>
      </c>
      <c r="L1688" s="145">
        <v>65</v>
      </c>
      <c r="M1688" s="145">
        <v>179439</v>
      </c>
      <c r="N1688" s="148">
        <v>0.55399999999999905</v>
      </c>
      <c r="O1688" s="148">
        <v>0.83299999999999996</v>
      </c>
      <c r="P1688" s="148">
        <v>0.80400000000000005</v>
      </c>
      <c r="Q1688" s="148">
        <v>6.29E-4</v>
      </c>
      <c r="R1688" s="148">
        <v>4</v>
      </c>
      <c r="S1688" s="148">
        <v>7.3999999999999996E-2</v>
      </c>
      <c r="T1688" s="148">
        <v>-3.742</v>
      </c>
      <c r="U1688" s="148">
        <v>0</v>
      </c>
      <c r="V1688" s="148">
        <v>9.3799999999999994E-2</v>
      </c>
      <c r="W1688" s="148">
        <v>106.005</v>
      </c>
      <c r="X1688" s="148">
        <v>4</v>
      </c>
      <c r="Y1688" s="148">
        <v>0.63</v>
      </c>
    </row>
    <row r="1689" spans="11:25" x14ac:dyDescent="0.25">
      <c r="K1689" s="145" t="s">
        <v>1955</v>
      </c>
      <c r="L1689" s="145">
        <v>73</v>
      </c>
      <c r="M1689" s="145">
        <v>199521</v>
      </c>
      <c r="N1689" s="148">
        <v>0.34499999999999997</v>
      </c>
      <c r="O1689" s="148">
        <v>0.83599999999999997</v>
      </c>
      <c r="P1689" s="148">
        <v>0.61399999999999999</v>
      </c>
      <c r="Q1689" s="148">
        <v>9.8599999999999998E-5</v>
      </c>
      <c r="R1689" s="148">
        <v>8</v>
      </c>
      <c r="S1689" s="148">
        <v>8.7999999999999995E-2</v>
      </c>
      <c r="T1689" s="148">
        <v>-4.5430000000000001</v>
      </c>
      <c r="U1689" s="148">
        <v>0</v>
      </c>
      <c r="V1689" s="148">
        <v>0.311</v>
      </c>
      <c r="W1689" s="148">
        <v>101.97</v>
      </c>
      <c r="X1689" s="148">
        <v>4</v>
      </c>
      <c r="Y1689" s="148">
        <v>0.60299999999999998</v>
      </c>
    </row>
    <row r="1690" spans="11:25" x14ac:dyDescent="0.25">
      <c r="K1690" s="145" t="s">
        <v>1956</v>
      </c>
      <c r="L1690" s="145">
        <v>62</v>
      </c>
      <c r="M1690" s="145">
        <v>207378</v>
      </c>
      <c r="N1690" s="148">
        <v>0.34499999999999997</v>
      </c>
      <c r="O1690" s="148">
        <v>0.85299999999999998</v>
      </c>
      <c r="P1690" s="148">
        <v>0.82199999999999995</v>
      </c>
      <c r="Q1690" s="148">
        <v>1.13999999999999E-4</v>
      </c>
      <c r="R1690" s="148">
        <v>10</v>
      </c>
      <c r="S1690" s="148">
        <v>0.13</v>
      </c>
      <c r="T1690" s="148">
        <v>-5.9169999999999998</v>
      </c>
      <c r="U1690" s="148">
        <v>0</v>
      </c>
      <c r="V1690" s="148">
        <v>0.21199999999999999</v>
      </c>
      <c r="W1690" s="148">
        <v>102.82</v>
      </c>
      <c r="X1690" s="148">
        <v>4</v>
      </c>
      <c r="Y1690" s="148">
        <v>0.62</v>
      </c>
    </row>
    <row r="1691" spans="11:25" x14ac:dyDescent="0.25">
      <c r="K1691" s="145" t="s">
        <v>1957</v>
      </c>
      <c r="L1691" s="145">
        <v>62</v>
      </c>
      <c r="M1691" s="145">
        <v>246792</v>
      </c>
      <c r="N1691" s="148">
        <v>0.28000000000000003</v>
      </c>
      <c r="O1691" s="148">
        <v>0.873</v>
      </c>
      <c r="P1691" s="148">
        <v>0.65099999999999902</v>
      </c>
      <c r="Q1691" s="148">
        <v>2.05E-4</v>
      </c>
      <c r="R1691" s="148">
        <v>1</v>
      </c>
      <c r="S1691" s="148">
        <v>7.8200000000000006E-2</v>
      </c>
      <c r="T1691" s="148">
        <v>-6.415</v>
      </c>
      <c r="U1691" s="148">
        <v>0</v>
      </c>
      <c r="V1691" s="148">
        <v>6.6400000000000001E-2</v>
      </c>
      <c r="W1691" s="148">
        <v>106.036</v>
      </c>
      <c r="X1691" s="148">
        <v>4</v>
      </c>
      <c r="Y1691" s="148">
        <v>0.83299999999999996</v>
      </c>
    </row>
    <row r="1692" spans="11:25" x14ac:dyDescent="0.25">
      <c r="K1692" s="145" t="s">
        <v>1958</v>
      </c>
      <c r="L1692" s="145">
        <v>70</v>
      </c>
      <c r="M1692" s="145">
        <v>255608</v>
      </c>
      <c r="N1692" s="148">
        <v>0.59399999999999997</v>
      </c>
      <c r="O1692" s="148">
        <v>0.84099999999999997</v>
      </c>
      <c r="P1692" s="148">
        <v>0.64400000000000002</v>
      </c>
      <c r="Q1692" s="148">
        <v>4.0200000000000001E-3</v>
      </c>
      <c r="R1692" s="148">
        <v>9</v>
      </c>
      <c r="S1692" s="148">
        <v>0.14199999999999999</v>
      </c>
      <c r="T1692" s="148">
        <v>-3.2839999999999998</v>
      </c>
      <c r="U1692" s="148">
        <v>0</v>
      </c>
      <c r="V1692" s="148">
        <v>8.3000000000000004E-2</v>
      </c>
      <c r="W1692" s="148">
        <v>108.00299999999901</v>
      </c>
      <c r="X1692" s="148">
        <v>4</v>
      </c>
      <c r="Y1692" s="148">
        <v>0.88099999999999901</v>
      </c>
    </row>
    <row r="1693" spans="11:25" x14ac:dyDescent="0.25">
      <c r="K1693" s="145" t="s">
        <v>1959</v>
      </c>
      <c r="L1693" s="145">
        <v>60</v>
      </c>
      <c r="M1693" s="145">
        <v>197851</v>
      </c>
      <c r="N1693" s="148">
        <v>0.23699999999999999</v>
      </c>
      <c r="O1693" s="148">
        <v>0.79299999999999904</v>
      </c>
      <c r="P1693" s="148">
        <v>0.72099999999999997</v>
      </c>
      <c r="Q1693" s="148">
        <v>2.9399999999999998E-6</v>
      </c>
      <c r="R1693" s="148">
        <v>11</v>
      </c>
      <c r="S1693" s="148">
        <v>0.13400000000000001</v>
      </c>
      <c r="T1693" s="148">
        <v>-5.2560000000000002</v>
      </c>
      <c r="U1693" s="148">
        <v>0</v>
      </c>
      <c r="V1693" s="148">
        <v>9.0499999999999997E-2</v>
      </c>
      <c r="W1693" s="148">
        <v>107.97799999999999</v>
      </c>
      <c r="X1693" s="148">
        <v>4</v>
      </c>
      <c r="Y1693" s="148">
        <v>0.51900000000000002</v>
      </c>
    </row>
    <row r="1694" spans="11:25" x14ac:dyDescent="0.25">
      <c r="K1694" s="145" t="s">
        <v>1960</v>
      </c>
      <c r="L1694" s="145">
        <v>62</v>
      </c>
      <c r="M1694" s="145">
        <v>182857</v>
      </c>
      <c r="N1694" s="148">
        <v>0.42399999999999999</v>
      </c>
      <c r="O1694" s="148">
        <v>0.78799999999999903</v>
      </c>
      <c r="P1694" s="148">
        <v>0.72099999999999997</v>
      </c>
      <c r="Q1694" s="148">
        <v>2.8600000000000001E-6</v>
      </c>
      <c r="R1694" s="148">
        <v>11</v>
      </c>
      <c r="S1694" s="148">
        <v>8.9700000000000002E-2</v>
      </c>
      <c r="T1694" s="148">
        <v>-4.577</v>
      </c>
      <c r="U1694" s="148">
        <v>1</v>
      </c>
      <c r="V1694" s="148">
        <v>0.152</v>
      </c>
      <c r="W1694" s="148">
        <v>105.23</v>
      </c>
      <c r="X1694" s="148">
        <v>4</v>
      </c>
      <c r="Y1694" s="148">
        <v>0.65300000000000002</v>
      </c>
    </row>
    <row r="1695" spans="11:25" x14ac:dyDescent="0.25">
      <c r="K1695" s="145" t="s">
        <v>1961</v>
      </c>
      <c r="L1695" s="145">
        <v>58</v>
      </c>
      <c r="M1695" s="145">
        <v>231272</v>
      </c>
      <c r="N1695" s="148">
        <v>0.32400000000000001</v>
      </c>
      <c r="O1695" s="148">
        <v>0.82</v>
      </c>
      <c r="P1695" s="148">
        <v>0.60499999999999998</v>
      </c>
      <c r="Q1695" s="148">
        <v>2.3300000000000001E-6</v>
      </c>
      <c r="R1695" s="148">
        <v>2</v>
      </c>
      <c r="S1695" s="148">
        <v>0.159</v>
      </c>
      <c r="T1695" s="148">
        <v>-7.6760000000000002</v>
      </c>
      <c r="U1695" s="148">
        <v>1</v>
      </c>
      <c r="V1695" s="148">
        <v>9.2200000000000004E-2</v>
      </c>
      <c r="W1695" s="148">
        <v>110.011</v>
      </c>
      <c r="X1695" s="148">
        <v>4</v>
      </c>
      <c r="Y1695" s="148">
        <v>0.64300000000000002</v>
      </c>
    </row>
    <row r="1696" spans="11:25" x14ac:dyDescent="0.25">
      <c r="K1696" s="145" t="s">
        <v>1962</v>
      </c>
      <c r="L1696" s="145">
        <v>73</v>
      </c>
      <c r="M1696" s="145">
        <v>228706</v>
      </c>
      <c r="N1696" s="148">
        <v>4.53E-2</v>
      </c>
      <c r="O1696" s="148">
        <v>0.72799999999999998</v>
      </c>
      <c r="P1696" s="148">
        <v>0.81099999999999905</v>
      </c>
      <c r="Q1696" s="148">
        <v>2.0700000000000001E-6</v>
      </c>
      <c r="R1696" s="148">
        <v>7</v>
      </c>
      <c r="S1696" s="148">
        <v>0.36199999999999999</v>
      </c>
      <c r="T1696" s="148">
        <v>-4.2779999999999996</v>
      </c>
      <c r="U1696" s="148">
        <v>1</v>
      </c>
      <c r="V1696" s="148">
        <v>5.6399999999999999E-2</v>
      </c>
      <c r="W1696" s="148">
        <v>114.995</v>
      </c>
      <c r="X1696" s="148">
        <v>4</v>
      </c>
      <c r="Y1696" s="148">
        <v>0.70499999999999996</v>
      </c>
    </row>
    <row r="1697" spans="11:25" x14ac:dyDescent="0.25">
      <c r="K1697" s="145" t="s">
        <v>1963</v>
      </c>
      <c r="L1697" s="145">
        <v>67</v>
      </c>
      <c r="M1697" s="145">
        <v>211293</v>
      </c>
      <c r="N1697" s="148">
        <v>0.127</v>
      </c>
      <c r="O1697" s="148">
        <v>0.82499999999999996</v>
      </c>
      <c r="P1697" s="148">
        <v>0.45299999999999901</v>
      </c>
      <c r="Q1697" s="148">
        <v>3.8199999999999998E-6</v>
      </c>
      <c r="R1697" s="148">
        <v>4</v>
      </c>
      <c r="S1697" s="148">
        <v>8.3799999999999999E-2</v>
      </c>
      <c r="T1697" s="148">
        <v>-7.4289999999999896</v>
      </c>
      <c r="U1697" s="148">
        <v>0</v>
      </c>
      <c r="V1697" s="148">
        <v>0.22699999999999901</v>
      </c>
      <c r="W1697" s="148">
        <v>99.973999999999904</v>
      </c>
      <c r="X1697" s="148">
        <v>4</v>
      </c>
      <c r="Y1697" s="148">
        <v>0.496</v>
      </c>
    </row>
    <row r="1698" spans="11:25" x14ac:dyDescent="0.25">
      <c r="K1698" s="145" t="s">
        <v>1964</v>
      </c>
      <c r="L1698" s="145">
        <v>52</v>
      </c>
      <c r="M1698" s="145">
        <v>219428</v>
      </c>
      <c r="N1698" s="148">
        <v>0.42099999999999999</v>
      </c>
      <c r="O1698" s="148">
        <v>0.81499999999999995</v>
      </c>
      <c r="P1698" s="148">
        <v>0.875999999999999</v>
      </c>
      <c r="Q1698" s="148">
        <v>0</v>
      </c>
      <c r="R1698" s="148">
        <v>7</v>
      </c>
      <c r="S1698" s="148">
        <v>7.2800000000000004E-2</v>
      </c>
      <c r="T1698" s="148">
        <v>-2.891</v>
      </c>
      <c r="U1698" s="148">
        <v>0</v>
      </c>
      <c r="V1698" s="148">
        <v>0.20699999999999999</v>
      </c>
      <c r="W1698" s="148">
        <v>104.98099999999999</v>
      </c>
      <c r="X1698" s="148">
        <v>4</v>
      </c>
      <c r="Y1698" s="148">
        <v>0.89800000000000002</v>
      </c>
    </row>
    <row r="1699" spans="11:25" x14ac:dyDescent="0.25">
      <c r="K1699" s="145" t="s">
        <v>1965</v>
      </c>
      <c r="L1699" s="145">
        <v>55</v>
      </c>
      <c r="M1699" s="145">
        <v>160293</v>
      </c>
      <c r="N1699" s="148">
        <v>0.23399999999999899</v>
      </c>
      <c r="O1699" s="148">
        <v>0.81899999999999995</v>
      </c>
      <c r="P1699" s="148">
        <v>0.83899999999999997</v>
      </c>
      <c r="Q1699" s="148">
        <v>1.7399999999999999E-5</v>
      </c>
      <c r="R1699" s="148">
        <v>6</v>
      </c>
      <c r="S1699" s="148">
        <v>0.13699999999999901</v>
      </c>
      <c r="T1699" s="148">
        <v>-3.6629999999999998</v>
      </c>
      <c r="U1699" s="148">
        <v>0</v>
      </c>
      <c r="V1699" s="148">
        <v>6.8199999999999997E-2</v>
      </c>
      <c r="W1699" s="148">
        <v>98.967999999999904</v>
      </c>
      <c r="X1699" s="148">
        <v>4</v>
      </c>
      <c r="Y1699" s="148">
        <v>0.81</v>
      </c>
    </row>
    <row r="1700" spans="11:25" x14ac:dyDescent="0.25">
      <c r="K1700" s="145" t="s">
        <v>1966</v>
      </c>
      <c r="L1700" s="145">
        <v>85</v>
      </c>
      <c r="M1700" s="145">
        <v>173986</v>
      </c>
      <c r="N1700" s="148">
        <v>8.4200000000000004E-3</v>
      </c>
      <c r="O1700" s="148">
        <v>0.79599999999999904</v>
      </c>
      <c r="P1700" s="148">
        <v>0.61</v>
      </c>
      <c r="Q1700" s="148">
        <v>2.8600000000000001E-3</v>
      </c>
      <c r="R1700" s="148">
        <v>1</v>
      </c>
      <c r="S1700" s="148">
        <v>0.35099999999999998</v>
      </c>
      <c r="T1700" s="148">
        <v>-5.8570000000000002</v>
      </c>
      <c r="U1700" s="148">
        <v>1</v>
      </c>
      <c r="V1700" s="148">
        <v>5.16E-2</v>
      </c>
      <c r="W1700" s="148">
        <v>103.99</v>
      </c>
      <c r="X1700" s="148">
        <v>4</v>
      </c>
      <c r="Y1700" s="148">
        <v>0.39100000000000001</v>
      </c>
    </row>
    <row r="1701" spans="11:25" x14ac:dyDescent="0.25">
      <c r="K1701" s="145" t="s">
        <v>1967</v>
      </c>
      <c r="L1701" s="145">
        <v>52</v>
      </c>
      <c r="M1701" s="145">
        <v>258000</v>
      </c>
      <c r="N1701" s="148">
        <v>0.29199999999999998</v>
      </c>
      <c r="O1701" s="148">
        <v>0.88900000000000001</v>
      </c>
      <c r="P1701" s="148">
        <v>0.72799999999999998</v>
      </c>
      <c r="Q1701" s="148">
        <v>4.0899999999999998E-6</v>
      </c>
      <c r="R1701" s="148">
        <v>4</v>
      </c>
      <c r="S1701" s="148">
        <v>7.4800000000000005E-2</v>
      </c>
      <c r="T1701" s="148">
        <v>-6.9950000000000001</v>
      </c>
      <c r="U1701" s="148">
        <v>0</v>
      </c>
      <c r="V1701" s="148">
        <v>0.14099999999999999</v>
      </c>
      <c r="W1701" s="148">
        <v>120.01600000000001</v>
      </c>
      <c r="X1701" s="148">
        <v>4</v>
      </c>
      <c r="Y1701" s="148">
        <v>0.76700000000000002</v>
      </c>
    </row>
    <row r="1702" spans="11:25" x14ac:dyDescent="0.25">
      <c r="K1702" s="145" t="s">
        <v>1968</v>
      </c>
      <c r="L1702" s="145">
        <v>54</v>
      </c>
      <c r="M1702" s="145">
        <v>160000</v>
      </c>
      <c r="N1702" s="148">
        <v>0.16300000000000001</v>
      </c>
      <c r="O1702" s="148">
        <v>0.79299999999999904</v>
      </c>
      <c r="P1702" s="148">
        <v>0.72599999999999998</v>
      </c>
      <c r="Q1702" s="148">
        <v>0</v>
      </c>
      <c r="R1702" s="148">
        <v>8</v>
      </c>
      <c r="S1702" s="148">
        <v>9.3399999999999997E-2</v>
      </c>
      <c r="T1702" s="148">
        <v>-6.6929999999999996</v>
      </c>
      <c r="U1702" s="148">
        <v>0</v>
      </c>
      <c r="V1702" s="148">
        <v>8.1999999999999906E-2</v>
      </c>
      <c r="W1702" s="148">
        <v>105.059</v>
      </c>
      <c r="X1702" s="148">
        <v>4</v>
      </c>
      <c r="Y1702" s="148">
        <v>0.90200000000000002</v>
      </c>
    </row>
    <row r="1703" spans="11:25" x14ac:dyDescent="0.25">
      <c r="K1703" s="145" t="s">
        <v>1969</v>
      </c>
      <c r="L1703" s="145">
        <v>50</v>
      </c>
      <c r="M1703" s="145">
        <v>197276</v>
      </c>
      <c r="N1703" s="148">
        <v>0.22</v>
      </c>
      <c r="O1703" s="148">
        <v>0.89500000000000002</v>
      </c>
      <c r="P1703" s="148">
        <v>0.95599999999999996</v>
      </c>
      <c r="Q1703" s="148">
        <v>0</v>
      </c>
      <c r="R1703" s="148">
        <v>4</v>
      </c>
      <c r="S1703" s="148">
        <v>0.34</v>
      </c>
      <c r="T1703" s="148">
        <v>-2.59899999999999</v>
      </c>
      <c r="U1703" s="148">
        <v>1</v>
      </c>
      <c r="V1703" s="148">
        <v>0.182</v>
      </c>
      <c r="W1703" s="148">
        <v>100.03</v>
      </c>
      <c r="X1703" s="148">
        <v>4</v>
      </c>
      <c r="Y1703" s="148">
        <v>0.81399999999999995</v>
      </c>
    </row>
    <row r="1704" spans="11:25" x14ac:dyDescent="0.25">
      <c r="K1704" s="145" t="s">
        <v>1970</v>
      </c>
      <c r="L1704" s="145">
        <v>59</v>
      </c>
      <c r="M1704" s="145">
        <v>216242</v>
      </c>
      <c r="N1704" s="148">
        <v>0.14599999999999999</v>
      </c>
      <c r="O1704" s="148">
        <v>0.64400000000000002</v>
      </c>
      <c r="P1704" s="148">
        <v>0.748</v>
      </c>
      <c r="Q1704" s="148">
        <v>3.4600000000000001E-4</v>
      </c>
      <c r="R1704" s="148">
        <v>9</v>
      </c>
      <c r="S1704" s="148">
        <v>0.20300000000000001</v>
      </c>
      <c r="T1704" s="148">
        <v>-5.8620000000000001</v>
      </c>
      <c r="U1704" s="148">
        <v>0</v>
      </c>
      <c r="V1704" s="148">
        <v>3.49E-2</v>
      </c>
      <c r="W1704" s="148">
        <v>100.03700000000001</v>
      </c>
      <c r="X1704" s="148">
        <v>4</v>
      </c>
      <c r="Y1704" s="148">
        <v>0.90099999999999902</v>
      </c>
    </row>
    <row r="1705" spans="11:25" x14ac:dyDescent="0.25">
      <c r="K1705" s="145" t="s">
        <v>1971</v>
      </c>
      <c r="L1705" s="145">
        <v>50</v>
      </c>
      <c r="M1705" s="145">
        <v>230557</v>
      </c>
      <c r="N1705" s="148">
        <v>4.2399999999999998E-3</v>
      </c>
      <c r="O1705" s="148">
        <v>0.85099999999999998</v>
      </c>
      <c r="P1705" s="148">
        <v>0.77</v>
      </c>
      <c r="Q1705" s="148">
        <v>0</v>
      </c>
      <c r="R1705" s="148">
        <v>11</v>
      </c>
      <c r="S1705" s="148">
        <v>3.4200000000000001E-2</v>
      </c>
      <c r="T1705" s="148">
        <v>-5.6669999999999998</v>
      </c>
      <c r="U1705" s="148">
        <v>0</v>
      </c>
      <c r="V1705" s="148">
        <v>4.8599999999999997E-2</v>
      </c>
      <c r="W1705" s="148">
        <v>125.006</v>
      </c>
      <c r="X1705" s="148">
        <v>4</v>
      </c>
      <c r="Y1705" s="148">
        <v>0.65799999999999903</v>
      </c>
    </row>
    <row r="1706" spans="11:25" x14ac:dyDescent="0.25">
      <c r="K1706" s="145" t="s">
        <v>1972</v>
      </c>
      <c r="L1706" s="145">
        <v>51</v>
      </c>
      <c r="M1706" s="145">
        <v>191506</v>
      </c>
      <c r="N1706" s="148">
        <v>0.51300000000000001</v>
      </c>
      <c r="O1706" s="148">
        <v>0.78599999999999903</v>
      </c>
      <c r="P1706" s="148">
        <v>0.77</v>
      </c>
      <c r="Q1706" s="148">
        <v>1.55E-6</v>
      </c>
      <c r="R1706" s="148">
        <v>8</v>
      </c>
      <c r="S1706" s="148">
        <v>8.9200000000000002E-2</v>
      </c>
      <c r="T1706" s="148">
        <v>-4.8839999999999897</v>
      </c>
      <c r="U1706" s="148">
        <v>0</v>
      </c>
      <c r="V1706" s="148">
        <v>7.6799999999999993E-2</v>
      </c>
      <c r="W1706" s="148">
        <v>122.997</v>
      </c>
      <c r="X1706" s="148">
        <v>4</v>
      </c>
      <c r="Y1706" s="148">
        <v>0.89099999999999902</v>
      </c>
    </row>
    <row r="1707" spans="11:25" x14ac:dyDescent="0.25">
      <c r="K1707" s="145" t="s">
        <v>1973</v>
      </c>
      <c r="L1707" s="145">
        <v>47</v>
      </c>
      <c r="M1707" s="145">
        <v>284814</v>
      </c>
      <c r="N1707" s="148">
        <v>5.3600000000000002E-2</v>
      </c>
      <c r="O1707" s="148">
        <v>0.70599999999999996</v>
      </c>
      <c r="P1707" s="148">
        <v>0.96599999999999997</v>
      </c>
      <c r="Q1707" s="148">
        <v>0</v>
      </c>
      <c r="R1707" s="148">
        <v>0</v>
      </c>
      <c r="S1707" s="148">
        <v>5.6599999999999998E-2</v>
      </c>
      <c r="T1707" s="148">
        <v>-1.266</v>
      </c>
      <c r="U1707" s="148">
        <v>1</v>
      </c>
      <c r="V1707" s="148">
        <v>5.6399999999999999E-2</v>
      </c>
      <c r="W1707" s="148">
        <v>124.00299999999901</v>
      </c>
      <c r="X1707" s="148">
        <v>4</v>
      </c>
      <c r="Y1707" s="148">
        <v>0.97</v>
      </c>
    </row>
    <row r="1708" spans="11:25" x14ac:dyDescent="0.25">
      <c r="K1708" s="145" t="s">
        <v>1974</v>
      </c>
      <c r="L1708" s="145">
        <v>47</v>
      </c>
      <c r="M1708" s="145">
        <v>232120</v>
      </c>
      <c r="N1708" s="148">
        <v>5.96E-2</v>
      </c>
      <c r="O1708" s="148">
        <v>0.77700000000000002</v>
      </c>
      <c r="P1708" s="148">
        <v>0.89700000000000002</v>
      </c>
      <c r="Q1708" s="148">
        <v>0</v>
      </c>
      <c r="R1708" s="148">
        <v>1</v>
      </c>
      <c r="S1708" s="148">
        <v>0.28999999999999998</v>
      </c>
      <c r="T1708" s="148">
        <v>-2.871</v>
      </c>
      <c r="U1708" s="148">
        <v>1</v>
      </c>
      <c r="V1708" s="148">
        <v>5.16E-2</v>
      </c>
      <c r="W1708" s="148">
        <v>126.01799999999901</v>
      </c>
      <c r="X1708" s="148">
        <v>4</v>
      </c>
      <c r="Y1708" s="148">
        <v>0.96399999999999997</v>
      </c>
    </row>
    <row r="1709" spans="11:25" x14ac:dyDescent="0.25">
      <c r="K1709" s="145" t="s">
        <v>1975</v>
      </c>
      <c r="L1709" s="145">
        <v>47</v>
      </c>
      <c r="M1709" s="145">
        <v>187866</v>
      </c>
      <c r="N1709" s="148">
        <v>3.5999999999999997E-2</v>
      </c>
      <c r="O1709" s="148">
        <v>0.81899999999999995</v>
      </c>
      <c r="P1709" s="148">
        <v>0.89</v>
      </c>
      <c r="Q1709" s="148">
        <v>0</v>
      </c>
      <c r="R1709" s="148">
        <v>2</v>
      </c>
      <c r="S1709" s="148">
        <v>0.20699999999999999</v>
      </c>
      <c r="T1709" s="148">
        <v>-2.2650000000000001</v>
      </c>
      <c r="U1709" s="148">
        <v>1</v>
      </c>
      <c r="V1709" s="148">
        <v>6.4000000000000001E-2</v>
      </c>
      <c r="W1709" s="148">
        <v>130.04399999999899</v>
      </c>
      <c r="X1709" s="148">
        <v>4</v>
      </c>
      <c r="Y1709" s="148">
        <v>0.96399999999999997</v>
      </c>
    </row>
    <row r="1710" spans="11:25" x14ac:dyDescent="0.25">
      <c r="K1710" s="145" t="s">
        <v>1976</v>
      </c>
      <c r="L1710" s="145">
        <v>48</v>
      </c>
      <c r="M1710" s="145">
        <v>246126</v>
      </c>
      <c r="N1710" s="148">
        <v>0.24</v>
      </c>
      <c r="O1710" s="148">
        <v>0.64599999999999902</v>
      </c>
      <c r="P1710" s="148">
        <v>0.97799999999999998</v>
      </c>
      <c r="Q1710" s="148">
        <v>0</v>
      </c>
      <c r="R1710" s="148">
        <v>9</v>
      </c>
      <c r="S1710" s="148">
        <v>0.11</v>
      </c>
      <c r="T1710" s="148">
        <v>-2.6629999999999998</v>
      </c>
      <c r="U1710" s="148">
        <v>0</v>
      </c>
      <c r="V1710" s="148">
        <v>6.0199999999999997E-2</v>
      </c>
      <c r="W1710" s="148">
        <v>118.003999999999</v>
      </c>
      <c r="X1710" s="148">
        <v>4</v>
      </c>
      <c r="Y1710" s="148">
        <v>0.78900000000000003</v>
      </c>
    </row>
    <row r="1711" spans="11:25" x14ac:dyDescent="0.25">
      <c r="K1711" s="145" t="s">
        <v>1977</v>
      </c>
      <c r="L1711" s="145">
        <v>52</v>
      </c>
      <c r="M1711" s="145">
        <v>246832</v>
      </c>
      <c r="N1711" s="148">
        <v>2.1399999999999999E-2</v>
      </c>
      <c r="O1711" s="148">
        <v>0.69799999999999995</v>
      </c>
      <c r="P1711" s="148">
        <v>0.94399999999999995</v>
      </c>
      <c r="Q1711" s="148">
        <v>4.6799999999999999E-5</v>
      </c>
      <c r="R1711" s="148">
        <v>9</v>
      </c>
      <c r="S1711" s="148">
        <v>0.48499999999999999</v>
      </c>
      <c r="T1711" s="148">
        <v>-2.48</v>
      </c>
      <c r="U1711" s="148">
        <v>0</v>
      </c>
      <c r="V1711" s="148">
        <v>6.2799999999999995E-2</v>
      </c>
      <c r="W1711" s="148">
        <v>122.182999999999</v>
      </c>
      <c r="X1711" s="148">
        <v>4</v>
      </c>
      <c r="Y1711" s="148">
        <v>0.91500000000000004</v>
      </c>
    </row>
    <row r="1712" spans="11:25" x14ac:dyDescent="0.25">
      <c r="K1712" s="145" t="s">
        <v>1978</v>
      </c>
      <c r="L1712" s="145">
        <v>49</v>
      </c>
      <c r="M1712" s="145">
        <v>261546</v>
      </c>
      <c r="N1712" s="148">
        <v>0.11599999999999901</v>
      </c>
      <c r="O1712" s="148">
        <v>0.52</v>
      </c>
      <c r="P1712" s="148">
        <v>0.71699999999999997</v>
      </c>
      <c r="Q1712" s="148">
        <v>0</v>
      </c>
      <c r="R1712" s="148">
        <v>6</v>
      </c>
      <c r="S1712" s="148">
        <v>0.249</v>
      </c>
      <c r="T1712" s="148">
        <v>-3.0059999999999998</v>
      </c>
      <c r="U1712" s="148">
        <v>0</v>
      </c>
      <c r="V1712" s="148">
        <v>0.38900000000000001</v>
      </c>
      <c r="W1712" s="148">
        <v>135.55000000000001</v>
      </c>
      <c r="X1712" s="148">
        <v>5</v>
      </c>
      <c r="Y1712" s="148">
        <v>0.70399999999999996</v>
      </c>
    </row>
    <row r="1713" spans="11:25" x14ac:dyDescent="0.25">
      <c r="K1713" s="145" t="s">
        <v>1979</v>
      </c>
      <c r="L1713" s="145">
        <v>49</v>
      </c>
      <c r="M1713" s="145">
        <v>198058</v>
      </c>
      <c r="N1713" s="148">
        <v>0.22399999999999901</v>
      </c>
      <c r="O1713" s="148">
        <v>0.69699999999999995</v>
      </c>
      <c r="P1713" s="148">
        <v>0.84099999999999997</v>
      </c>
      <c r="Q1713" s="148">
        <v>0</v>
      </c>
      <c r="R1713" s="148">
        <v>2</v>
      </c>
      <c r="S1713" s="148">
        <v>0.33600000000000002</v>
      </c>
      <c r="T1713" s="148">
        <v>-6.782</v>
      </c>
      <c r="U1713" s="148">
        <v>1</v>
      </c>
      <c r="V1713" s="148">
        <v>0.27100000000000002</v>
      </c>
      <c r="W1713" s="148">
        <v>103.07</v>
      </c>
      <c r="X1713" s="148">
        <v>4</v>
      </c>
      <c r="Y1713" s="148">
        <v>0.80799999999999905</v>
      </c>
    </row>
    <row r="1714" spans="11:25" x14ac:dyDescent="0.25">
      <c r="K1714" s="145" t="s">
        <v>1980</v>
      </c>
      <c r="L1714" s="145">
        <v>44</v>
      </c>
      <c r="M1714" s="145">
        <v>158175</v>
      </c>
      <c r="N1714" s="148">
        <v>0.33100000000000002</v>
      </c>
      <c r="O1714" s="148">
        <v>0.66500000000000004</v>
      </c>
      <c r="P1714" s="148">
        <v>0.80599999999999905</v>
      </c>
      <c r="Q1714" s="148">
        <v>0</v>
      </c>
      <c r="R1714" s="148">
        <v>11</v>
      </c>
      <c r="S1714" s="148">
        <v>0.39600000000000002</v>
      </c>
      <c r="T1714" s="148">
        <v>-5.6219999999999999</v>
      </c>
      <c r="U1714" s="148">
        <v>1</v>
      </c>
      <c r="V1714" s="148">
        <v>7.5399999999999995E-2</v>
      </c>
      <c r="W1714" s="148">
        <v>124.99</v>
      </c>
      <c r="X1714" s="148">
        <v>4</v>
      </c>
      <c r="Y1714" s="148">
        <v>0.42099999999999999</v>
      </c>
    </row>
    <row r="1715" spans="11:25" x14ac:dyDescent="0.25">
      <c r="K1715" s="145" t="s">
        <v>1981</v>
      </c>
      <c r="L1715" s="145">
        <v>47</v>
      </c>
      <c r="M1715" s="145">
        <v>212005</v>
      </c>
      <c r="N1715" s="148">
        <v>0.52500000000000002</v>
      </c>
      <c r="O1715" s="148">
        <v>0.879</v>
      </c>
      <c r="P1715" s="148">
        <v>0.73699999999999999</v>
      </c>
      <c r="Q1715" s="148">
        <v>5.7600000000000004E-3</v>
      </c>
      <c r="R1715" s="148">
        <v>2</v>
      </c>
      <c r="S1715" s="148">
        <v>0.26800000000000002</v>
      </c>
      <c r="T1715" s="148">
        <v>-5.4119999999999999</v>
      </c>
      <c r="U1715" s="148">
        <v>1</v>
      </c>
      <c r="V1715" s="148">
        <v>4.2099999999999999E-2</v>
      </c>
      <c r="W1715" s="148">
        <v>119.99</v>
      </c>
      <c r="X1715" s="148">
        <v>4</v>
      </c>
      <c r="Y1715" s="148">
        <v>0.96699999999999997</v>
      </c>
    </row>
    <row r="1716" spans="11:25" x14ac:dyDescent="0.25">
      <c r="K1716" s="145" t="s">
        <v>1982</v>
      </c>
      <c r="L1716" s="145">
        <v>46</v>
      </c>
      <c r="M1716" s="145">
        <v>246828</v>
      </c>
      <c r="N1716" s="148">
        <v>0.30099999999999999</v>
      </c>
      <c r="O1716" s="148">
        <v>0.746</v>
      </c>
      <c r="P1716" s="148">
        <v>0.84099999999999997</v>
      </c>
      <c r="Q1716" s="148">
        <v>0</v>
      </c>
      <c r="R1716" s="148">
        <v>4</v>
      </c>
      <c r="S1716" s="148">
        <v>0.41199999999999998</v>
      </c>
      <c r="T1716" s="148">
        <v>-5.282</v>
      </c>
      <c r="U1716" s="148">
        <v>1</v>
      </c>
      <c r="V1716" s="148">
        <v>0.215</v>
      </c>
      <c r="W1716" s="148">
        <v>121.042999999999</v>
      </c>
      <c r="X1716" s="148">
        <v>4</v>
      </c>
      <c r="Y1716" s="148">
        <v>0.70699999999999996</v>
      </c>
    </row>
    <row r="1717" spans="11:25" x14ac:dyDescent="0.25">
      <c r="K1717" s="145" t="s">
        <v>1983</v>
      </c>
      <c r="L1717" s="145">
        <v>47</v>
      </c>
      <c r="M1717" s="145">
        <v>188817</v>
      </c>
      <c r="N1717" s="148">
        <v>3.7599999999999999E-3</v>
      </c>
      <c r="O1717" s="148">
        <v>0.61299999999999999</v>
      </c>
      <c r="P1717" s="148">
        <v>0.95099999999999996</v>
      </c>
      <c r="Q1717" s="148">
        <v>0</v>
      </c>
      <c r="R1717" s="148">
        <v>9</v>
      </c>
      <c r="S1717" s="148">
        <v>7.7399999999999997E-2</v>
      </c>
      <c r="T1717" s="148">
        <v>-2.3050000000000002</v>
      </c>
      <c r="U1717" s="148">
        <v>0</v>
      </c>
      <c r="V1717" s="148">
        <v>0.26100000000000001</v>
      </c>
      <c r="W1717" s="148">
        <v>104.42700000000001</v>
      </c>
      <c r="X1717" s="148">
        <v>4</v>
      </c>
      <c r="Y1717" s="148">
        <v>0.93</v>
      </c>
    </row>
    <row r="1718" spans="11:25" x14ac:dyDescent="0.25">
      <c r="K1718" s="145" t="s">
        <v>1517</v>
      </c>
      <c r="L1718" s="145">
        <v>63</v>
      </c>
      <c r="M1718" s="145">
        <v>185625</v>
      </c>
      <c r="N1718" s="148">
        <v>0.126</v>
      </c>
      <c r="O1718" s="148">
        <v>0.81</v>
      </c>
      <c r="P1718" s="148">
        <v>0.58399999999999996</v>
      </c>
      <c r="Q1718" s="148">
        <v>0</v>
      </c>
      <c r="R1718" s="148">
        <v>5</v>
      </c>
      <c r="S1718" s="148">
        <v>6.7900000000000002E-2</v>
      </c>
      <c r="T1718" s="148">
        <v>-6.2709999999999999</v>
      </c>
      <c r="U1718" s="148">
        <v>1</v>
      </c>
      <c r="V1718" s="148">
        <v>6.5299999999999997E-2</v>
      </c>
      <c r="W1718" s="148">
        <v>99.980999999999995</v>
      </c>
      <c r="X1718" s="148">
        <v>4</v>
      </c>
      <c r="Y1718" s="148">
        <v>0.84099999999999997</v>
      </c>
    </row>
    <row r="1719" spans="11:25" x14ac:dyDescent="0.25">
      <c r="K1719" s="145" t="s">
        <v>1984</v>
      </c>
      <c r="L1719" s="145">
        <v>40</v>
      </c>
      <c r="M1719" s="145">
        <v>296784</v>
      </c>
      <c r="N1719" s="148">
        <v>1.1199999999999999E-3</v>
      </c>
      <c r="O1719" s="148">
        <v>0.90500000000000003</v>
      </c>
      <c r="P1719" s="148">
        <v>0.89400000000000002</v>
      </c>
      <c r="Q1719" s="148">
        <v>0.26100000000000001</v>
      </c>
      <c r="R1719" s="148">
        <v>2</v>
      </c>
      <c r="S1719" s="148">
        <v>5.7999999999999899E-2</v>
      </c>
      <c r="T1719" s="148">
        <v>-6.1779999999999999</v>
      </c>
      <c r="U1719" s="148">
        <v>1</v>
      </c>
      <c r="V1719" s="148">
        <v>3.9399999999999998E-2</v>
      </c>
      <c r="W1719" s="148">
        <v>127.006</v>
      </c>
      <c r="X1719" s="148">
        <v>4</v>
      </c>
      <c r="Y1719" s="148">
        <v>0.185</v>
      </c>
    </row>
    <row r="1720" spans="11:25" x14ac:dyDescent="0.25">
      <c r="K1720" s="145" t="s">
        <v>1985</v>
      </c>
      <c r="L1720" s="145">
        <v>37</v>
      </c>
      <c r="M1720" s="145">
        <v>319920</v>
      </c>
      <c r="N1720" s="148">
        <v>1.7600000000000001E-3</v>
      </c>
      <c r="O1720" s="148">
        <v>0.80900000000000005</v>
      </c>
      <c r="P1720" s="148">
        <v>0.57299999999999995</v>
      </c>
      <c r="Q1720" s="148">
        <v>0.32899999999999902</v>
      </c>
      <c r="R1720" s="148">
        <v>2</v>
      </c>
      <c r="S1720" s="148">
        <v>6.2799999999999995E-2</v>
      </c>
      <c r="T1720" s="148">
        <v>-6.9390000000000001</v>
      </c>
      <c r="U1720" s="148">
        <v>0</v>
      </c>
      <c r="V1720" s="148">
        <v>5.9400000000000001E-2</v>
      </c>
      <c r="W1720" s="148">
        <v>123.961</v>
      </c>
      <c r="X1720" s="148">
        <v>4</v>
      </c>
      <c r="Y1720" s="148">
        <v>0.71</v>
      </c>
    </row>
    <row r="1721" spans="11:25" x14ac:dyDescent="0.25">
      <c r="K1721" s="145" t="s">
        <v>1986</v>
      </c>
      <c r="L1721" s="145">
        <v>48</v>
      </c>
      <c r="M1721" s="145">
        <v>352653</v>
      </c>
      <c r="N1721" s="148">
        <v>1.9199999999999998E-2</v>
      </c>
      <c r="O1721" s="148">
        <v>0.93599999999999905</v>
      </c>
      <c r="P1721" s="148">
        <v>0.69</v>
      </c>
      <c r="Q1721" s="148">
        <v>2.5699999999999898E-4</v>
      </c>
      <c r="R1721" s="148">
        <v>1</v>
      </c>
      <c r="S1721" s="148">
        <v>8.2199999999999995E-2</v>
      </c>
      <c r="T1721" s="148">
        <v>-6.5329999999999897</v>
      </c>
      <c r="U1721" s="148">
        <v>1</v>
      </c>
      <c r="V1721" s="148">
        <v>9.5000000000000001E-2</v>
      </c>
      <c r="W1721" s="148">
        <v>126.027</v>
      </c>
      <c r="X1721" s="148">
        <v>4</v>
      </c>
      <c r="Y1721" s="148">
        <v>0.54500000000000004</v>
      </c>
    </row>
    <row r="1722" spans="11:25" x14ac:dyDescent="0.25">
      <c r="K1722" s="145" t="s">
        <v>1987</v>
      </c>
      <c r="L1722" s="145">
        <v>60</v>
      </c>
      <c r="M1722" s="145">
        <v>241024</v>
      </c>
      <c r="N1722" s="148">
        <v>0.17899999999999999</v>
      </c>
      <c r="O1722" s="148">
        <v>0.50600000000000001</v>
      </c>
      <c r="P1722" s="148">
        <v>0.82199999999999995</v>
      </c>
      <c r="Q1722" s="148">
        <v>0</v>
      </c>
      <c r="R1722" s="148">
        <v>0</v>
      </c>
      <c r="S1722" s="148">
        <v>0.31</v>
      </c>
      <c r="T1722" s="148">
        <v>-3.3479999999999999</v>
      </c>
      <c r="U1722" s="148">
        <v>1</v>
      </c>
      <c r="V1722" s="148">
        <v>0.28199999999999997</v>
      </c>
      <c r="W1722" s="148">
        <v>203.27599999999899</v>
      </c>
      <c r="X1722" s="148">
        <v>4</v>
      </c>
      <c r="Y1722" s="148">
        <v>0.73799999999999999</v>
      </c>
    </row>
    <row r="1723" spans="11:25" x14ac:dyDescent="0.25">
      <c r="K1723" s="145" t="s">
        <v>1988</v>
      </c>
      <c r="L1723" s="145">
        <v>40</v>
      </c>
      <c r="M1723" s="145">
        <v>269997</v>
      </c>
      <c r="N1723" s="148">
        <v>0.19399999999999901</v>
      </c>
      <c r="O1723" s="148">
        <v>0.44500000000000001</v>
      </c>
      <c r="P1723" s="148">
        <v>0.73</v>
      </c>
      <c r="Q1723" s="148">
        <v>0</v>
      </c>
      <c r="R1723" s="148">
        <v>1</v>
      </c>
      <c r="S1723" s="148">
        <v>0.20300000000000001</v>
      </c>
      <c r="T1723" s="148">
        <v>-5.68</v>
      </c>
      <c r="U1723" s="148">
        <v>0</v>
      </c>
      <c r="V1723" s="148">
        <v>0.311</v>
      </c>
      <c r="W1723" s="148">
        <v>100.462</v>
      </c>
      <c r="X1723" s="148">
        <v>4</v>
      </c>
      <c r="Y1723" s="148">
        <v>0.65099999999999902</v>
      </c>
    </row>
    <row r="1724" spans="11:25" x14ac:dyDescent="0.25">
      <c r="K1724" s="145" t="s">
        <v>1989</v>
      </c>
      <c r="L1724" s="145">
        <v>41</v>
      </c>
      <c r="M1724" s="145">
        <v>195357</v>
      </c>
      <c r="N1724" s="148">
        <v>0.28299999999999997</v>
      </c>
      <c r="O1724" s="148">
        <v>0.87</v>
      </c>
      <c r="P1724" s="148">
        <v>0.67299999999999904</v>
      </c>
      <c r="Q1724" s="148">
        <v>1.9799999999999999E-4</v>
      </c>
      <c r="R1724" s="148">
        <v>7</v>
      </c>
      <c r="S1724" s="148">
        <v>0.152</v>
      </c>
      <c r="T1724" s="148">
        <v>-6.5949999999999998</v>
      </c>
      <c r="U1724" s="148">
        <v>0</v>
      </c>
      <c r="V1724" s="148">
        <v>0.13900000000000001</v>
      </c>
      <c r="W1724" s="148">
        <v>112.01</v>
      </c>
      <c r="X1724" s="148">
        <v>4</v>
      </c>
      <c r="Y1724" s="148">
        <v>0.51</v>
      </c>
    </row>
    <row r="1725" spans="11:25" x14ac:dyDescent="0.25">
      <c r="K1725" s="145" t="s">
        <v>1960</v>
      </c>
      <c r="L1725" s="145">
        <v>62</v>
      </c>
      <c r="M1725" s="145">
        <v>182857</v>
      </c>
      <c r="N1725" s="148">
        <v>0.42399999999999999</v>
      </c>
      <c r="O1725" s="148">
        <v>0.78799999999999903</v>
      </c>
      <c r="P1725" s="148">
        <v>0.72099999999999997</v>
      </c>
      <c r="Q1725" s="148">
        <v>2.8600000000000001E-6</v>
      </c>
      <c r="R1725" s="148">
        <v>11</v>
      </c>
      <c r="S1725" s="148">
        <v>8.9700000000000002E-2</v>
      </c>
      <c r="T1725" s="148">
        <v>-4.577</v>
      </c>
      <c r="U1725" s="148">
        <v>1</v>
      </c>
      <c r="V1725" s="148">
        <v>0.152</v>
      </c>
      <c r="W1725" s="148">
        <v>105.23</v>
      </c>
      <c r="X1725" s="148">
        <v>4</v>
      </c>
      <c r="Y1725" s="148">
        <v>0.65300000000000002</v>
      </c>
    </row>
    <row r="1726" spans="11:25" x14ac:dyDescent="0.25">
      <c r="K1726" s="145" t="s">
        <v>1990</v>
      </c>
      <c r="L1726" s="145">
        <v>50</v>
      </c>
      <c r="M1726" s="145">
        <v>216774</v>
      </c>
      <c r="N1726" s="148">
        <v>0.161</v>
      </c>
      <c r="O1726" s="148">
        <v>0.70799999999999996</v>
      </c>
      <c r="P1726" s="148">
        <v>0.76700000000000002</v>
      </c>
      <c r="Q1726" s="148">
        <v>0</v>
      </c>
      <c r="R1726" s="148">
        <v>4</v>
      </c>
      <c r="S1726" s="148">
        <v>0.32799999999999901</v>
      </c>
      <c r="T1726" s="148">
        <v>-4.3680000000000003</v>
      </c>
      <c r="U1726" s="148">
        <v>0</v>
      </c>
      <c r="V1726" s="148">
        <v>0.25800000000000001</v>
      </c>
      <c r="W1726" s="148">
        <v>124.45299999999899</v>
      </c>
      <c r="X1726" s="148">
        <v>4</v>
      </c>
      <c r="Y1726" s="148">
        <v>0.85299999999999998</v>
      </c>
    </row>
    <row r="1727" spans="11:25" x14ac:dyDescent="0.25">
      <c r="K1727" s="145" t="s">
        <v>1991</v>
      </c>
      <c r="L1727" s="145">
        <v>49</v>
      </c>
      <c r="M1727" s="145">
        <v>262191</v>
      </c>
      <c r="N1727" s="148">
        <v>6.5199999999999994E-2</v>
      </c>
      <c r="O1727" s="148">
        <v>0.90300000000000002</v>
      </c>
      <c r="P1727" s="148">
        <v>0.78099999999999903</v>
      </c>
      <c r="Q1727" s="148">
        <v>8.5599999999999994E-5</v>
      </c>
      <c r="R1727" s="148">
        <v>1</v>
      </c>
      <c r="S1727" s="148">
        <v>5.91E-2</v>
      </c>
      <c r="T1727" s="148">
        <v>-5.4649999999999999</v>
      </c>
      <c r="U1727" s="148">
        <v>0</v>
      </c>
      <c r="V1727" s="148">
        <v>0.109</v>
      </c>
      <c r="W1727" s="148">
        <v>125.01</v>
      </c>
      <c r="X1727" s="148">
        <v>4</v>
      </c>
      <c r="Y1727" s="148">
        <v>0.75800000000000001</v>
      </c>
    </row>
    <row r="1728" spans="11:25" x14ac:dyDescent="0.25">
      <c r="K1728" s="145" t="s">
        <v>1965</v>
      </c>
      <c r="L1728" s="145">
        <v>55</v>
      </c>
      <c r="M1728" s="145">
        <v>160293</v>
      </c>
      <c r="N1728" s="148">
        <v>0.23399999999999899</v>
      </c>
      <c r="O1728" s="148">
        <v>0.81899999999999995</v>
      </c>
      <c r="P1728" s="148">
        <v>0.83899999999999997</v>
      </c>
      <c r="Q1728" s="148">
        <v>1.7399999999999999E-5</v>
      </c>
      <c r="R1728" s="148">
        <v>6</v>
      </c>
      <c r="S1728" s="148">
        <v>0.13699999999999901</v>
      </c>
      <c r="T1728" s="148">
        <v>-3.6629999999999998</v>
      </c>
      <c r="U1728" s="148">
        <v>0</v>
      </c>
      <c r="V1728" s="148">
        <v>6.8199999999999997E-2</v>
      </c>
      <c r="W1728" s="148">
        <v>98.967999999999904</v>
      </c>
      <c r="X1728" s="148">
        <v>4</v>
      </c>
      <c r="Y1728" s="148">
        <v>0.81</v>
      </c>
    </row>
    <row r="1729" spans="11:25" x14ac:dyDescent="0.25">
      <c r="K1729" s="145" t="s">
        <v>1992</v>
      </c>
      <c r="L1729" s="145">
        <v>63</v>
      </c>
      <c r="M1729" s="145">
        <v>242893</v>
      </c>
      <c r="N1729" s="148">
        <v>0.30499999999999999</v>
      </c>
      <c r="O1729" s="148">
        <v>0.55299999999999905</v>
      </c>
      <c r="P1729" s="148">
        <v>0.55299999999999905</v>
      </c>
      <c r="Q1729" s="148">
        <v>5.8099999999999999E-2</v>
      </c>
      <c r="R1729" s="148">
        <v>6</v>
      </c>
      <c r="S1729" s="148">
        <v>7.1499999999999994E-2</v>
      </c>
      <c r="T1729" s="148">
        <v>-6.8179999999999996</v>
      </c>
      <c r="U1729" s="148">
        <v>0</v>
      </c>
      <c r="V1729" s="148">
        <v>0.30499999999999999</v>
      </c>
      <c r="W1729" s="148">
        <v>72.948999999999998</v>
      </c>
      <c r="X1729" s="148">
        <v>3</v>
      </c>
      <c r="Y1729" s="148">
        <v>0.66400000000000003</v>
      </c>
    </row>
    <row r="1730" spans="11:25" x14ac:dyDescent="0.25">
      <c r="K1730" s="145" t="s">
        <v>1993</v>
      </c>
      <c r="L1730" s="145">
        <v>65</v>
      </c>
      <c r="M1730" s="145">
        <v>199000</v>
      </c>
      <c r="N1730" s="148">
        <v>2.06E-2</v>
      </c>
      <c r="O1730" s="148">
        <v>0.96599999999999997</v>
      </c>
      <c r="P1730" s="148">
        <v>0.63300000000000001</v>
      </c>
      <c r="Q1730" s="148">
        <v>4.0600000000000001E-6</v>
      </c>
      <c r="R1730" s="148">
        <v>2</v>
      </c>
      <c r="S1730" s="148">
        <v>7.1499999999999994E-2</v>
      </c>
      <c r="T1730" s="148">
        <v>-6.3920000000000003</v>
      </c>
      <c r="U1730" s="148">
        <v>1</v>
      </c>
      <c r="V1730" s="148">
        <v>0.10099999999999899</v>
      </c>
      <c r="W1730" s="148">
        <v>108.011</v>
      </c>
      <c r="X1730" s="148">
        <v>4</v>
      </c>
      <c r="Y1730" s="148">
        <v>0.76700000000000002</v>
      </c>
    </row>
    <row r="1731" spans="11:25" x14ac:dyDescent="0.25">
      <c r="K1731" s="145" t="s">
        <v>1994</v>
      </c>
      <c r="L1731" s="145">
        <v>52</v>
      </c>
      <c r="M1731" s="145">
        <v>189506</v>
      </c>
      <c r="N1731" s="148">
        <v>0.156</v>
      </c>
      <c r="O1731" s="148">
        <v>0.82799999999999996</v>
      </c>
      <c r="P1731" s="148">
        <v>0.84399999999999997</v>
      </c>
      <c r="Q1731" s="148">
        <v>1.31E-6</v>
      </c>
      <c r="R1731" s="148">
        <v>10</v>
      </c>
      <c r="S1731" s="148">
        <v>6.0900000000000003E-2</v>
      </c>
      <c r="T1731" s="148">
        <v>-3.4470000000000001</v>
      </c>
      <c r="U1731" s="148">
        <v>0</v>
      </c>
      <c r="V1731" s="148">
        <v>8.9499999999999996E-2</v>
      </c>
      <c r="W1731" s="148">
        <v>120.988999999999</v>
      </c>
      <c r="X1731" s="148">
        <v>4</v>
      </c>
      <c r="Y1731" s="148">
        <v>0.85799999999999998</v>
      </c>
    </row>
    <row r="1732" spans="11:25" x14ac:dyDescent="0.25">
      <c r="K1732" s="145" t="s">
        <v>1995</v>
      </c>
      <c r="L1732" s="145">
        <v>48</v>
      </c>
      <c r="M1732" s="145">
        <v>187333</v>
      </c>
      <c r="N1732" s="148">
        <v>1.2200000000000001E-2</v>
      </c>
      <c r="O1732" s="148">
        <v>0.66400000000000003</v>
      </c>
      <c r="P1732" s="148">
        <v>0.623</v>
      </c>
      <c r="Q1732" s="148">
        <v>1.3200000000000001E-5</v>
      </c>
      <c r="R1732" s="148">
        <v>1</v>
      </c>
      <c r="S1732" s="148">
        <v>9.5699999999999993E-2</v>
      </c>
      <c r="T1732" s="148">
        <v>-5.3570000000000002</v>
      </c>
      <c r="U1732" s="148">
        <v>0</v>
      </c>
      <c r="V1732" s="148">
        <v>0.158</v>
      </c>
      <c r="W1732" s="148">
        <v>180.18299999999999</v>
      </c>
      <c r="X1732" s="148">
        <v>4</v>
      </c>
      <c r="Y1732" s="148">
        <v>0.65</v>
      </c>
    </row>
    <row r="1733" spans="11:25" x14ac:dyDescent="0.25">
      <c r="K1733" s="145" t="s">
        <v>1996</v>
      </c>
      <c r="L1733" s="145">
        <v>41</v>
      </c>
      <c r="M1733" s="145">
        <v>279445</v>
      </c>
      <c r="N1733" s="148">
        <v>1.84E-2</v>
      </c>
      <c r="O1733" s="148">
        <v>0.84899999999999998</v>
      </c>
      <c r="P1733" s="148">
        <v>0.92</v>
      </c>
      <c r="Q1733" s="148">
        <v>1.6799999999999998E-5</v>
      </c>
      <c r="R1733" s="148">
        <v>1</v>
      </c>
      <c r="S1733" s="148">
        <v>0.52200000000000002</v>
      </c>
      <c r="T1733" s="148">
        <v>-4.1909999999999998</v>
      </c>
      <c r="U1733" s="148">
        <v>1</v>
      </c>
      <c r="V1733" s="148">
        <v>0.14299999999999999</v>
      </c>
      <c r="W1733" s="148">
        <v>126.038</v>
      </c>
      <c r="X1733" s="148">
        <v>4</v>
      </c>
      <c r="Y1733" s="148">
        <v>0.71</v>
      </c>
    </row>
    <row r="1734" spans="11:25" x14ac:dyDescent="0.25">
      <c r="K1734" s="145" t="s">
        <v>496</v>
      </c>
      <c r="L1734" s="145">
        <v>46</v>
      </c>
      <c r="M1734" s="145">
        <v>174000</v>
      </c>
      <c r="N1734" s="148">
        <v>4.0399999999999998E-2</v>
      </c>
      <c r="O1734" s="148">
        <v>0.42799999999999999</v>
      </c>
      <c r="P1734" s="148">
        <v>0.90400000000000003</v>
      </c>
      <c r="Q1734" s="148">
        <v>4.0999999999999997E-6</v>
      </c>
      <c r="R1734" s="148">
        <v>5</v>
      </c>
      <c r="S1734" s="148">
        <v>7.5399999999999995E-2</v>
      </c>
      <c r="T1734" s="148">
        <v>-4.1890000000000001</v>
      </c>
      <c r="U1734" s="148">
        <v>1</v>
      </c>
      <c r="V1734" s="148">
        <v>0.26100000000000001</v>
      </c>
      <c r="W1734" s="148">
        <v>199.869</v>
      </c>
      <c r="X1734" s="148">
        <v>4</v>
      </c>
      <c r="Y1734" s="148">
        <v>0.83399999999999996</v>
      </c>
    </row>
    <row r="1735" spans="11:25" x14ac:dyDescent="0.25">
      <c r="K1735" s="145" t="s">
        <v>1997</v>
      </c>
      <c r="L1735" s="145">
        <v>59</v>
      </c>
      <c r="M1735" s="145">
        <v>204654</v>
      </c>
      <c r="N1735" s="148">
        <v>2.6499999999999999E-2</v>
      </c>
      <c r="O1735" s="148">
        <v>0.67799999999999905</v>
      </c>
      <c r="P1735" s="148">
        <v>0.73499999999999999</v>
      </c>
      <c r="Q1735" s="148">
        <v>2.1899999999999899E-5</v>
      </c>
      <c r="R1735" s="148">
        <v>8</v>
      </c>
      <c r="S1735" s="148">
        <v>0.23499999999999999</v>
      </c>
      <c r="T1735" s="148">
        <v>-4.7249999999999996</v>
      </c>
      <c r="U1735" s="148">
        <v>1</v>
      </c>
      <c r="V1735" s="148">
        <v>4.8800000000000003E-2</v>
      </c>
      <c r="W1735" s="148">
        <v>100.002</v>
      </c>
      <c r="X1735" s="148">
        <v>4</v>
      </c>
      <c r="Y1735" s="148">
        <v>0.38600000000000001</v>
      </c>
    </row>
    <row r="1736" spans="11:25" x14ac:dyDescent="0.25">
      <c r="K1736" s="145" t="s">
        <v>1998</v>
      </c>
      <c r="L1736" s="145">
        <v>57</v>
      </c>
      <c r="M1736" s="145">
        <v>233717</v>
      </c>
      <c r="N1736" s="148">
        <v>4.3799999999999999E-2</v>
      </c>
      <c r="O1736" s="148">
        <v>0.90200000000000002</v>
      </c>
      <c r="P1736" s="148">
        <v>0.84499999999999997</v>
      </c>
      <c r="Q1736" s="148">
        <v>0</v>
      </c>
      <c r="R1736" s="148">
        <v>11</v>
      </c>
      <c r="S1736" s="148">
        <v>8.6699999999999999E-2</v>
      </c>
      <c r="T1736" s="148">
        <v>-2.6949999999999998</v>
      </c>
      <c r="U1736" s="148">
        <v>1</v>
      </c>
      <c r="V1736" s="148">
        <v>6.4399999999999999E-2</v>
      </c>
      <c r="W1736" s="148">
        <v>112.005</v>
      </c>
      <c r="X1736" s="148">
        <v>4</v>
      </c>
      <c r="Y1736" s="148">
        <v>0.625</v>
      </c>
    </row>
    <row r="1737" spans="11:25" x14ac:dyDescent="0.25">
      <c r="K1737" s="145" t="s">
        <v>1999</v>
      </c>
      <c r="L1737" s="145">
        <v>39</v>
      </c>
      <c r="M1737" s="145">
        <v>199699</v>
      </c>
      <c r="N1737" s="148">
        <v>4.3900000000000002E-2</v>
      </c>
      <c r="O1737" s="148">
        <v>0.70699999999999996</v>
      </c>
      <c r="P1737" s="148">
        <v>0.44299999999999901</v>
      </c>
      <c r="Q1737" s="148">
        <v>6.3199999999999996E-6</v>
      </c>
      <c r="R1737" s="148">
        <v>1</v>
      </c>
      <c r="S1737" s="148">
        <v>0.50600000000000001</v>
      </c>
      <c r="T1737" s="148">
        <v>-7.4009999999999998</v>
      </c>
      <c r="U1737" s="148">
        <v>1</v>
      </c>
      <c r="V1737" s="148">
        <v>3.1399999999999997E-2</v>
      </c>
      <c r="W1737" s="148">
        <v>94.001000000000005</v>
      </c>
      <c r="X1737" s="148">
        <v>4</v>
      </c>
      <c r="Y1737" s="148">
        <v>0.29299999999999998</v>
      </c>
    </row>
    <row r="1738" spans="11:25" x14ac:dyDescent="0.25">
      <c r="K1738" s="145" t="s">
        <v>2000</v>
      </c>
      <c r="L1738" s="145">
        <v>47</v>
      </c>
      <c r="M1738" s="145">
        <v>371973</v>
      </c>
      <c r="N1738" s="148">
        <v>1.7899999999999999E-4</v>
      </c>
      <c r="O1738" s="148">
        <v>0.94</v>
      </c>
      <c r="P1738" s="148">
        <v>0.71299999999999997</v>
      </c>
      <c r="Q1738" s="148">
        <v>0.217</v>
      </c>
      <c r="R1738" s="148">
        <v>11</v>
      </c>
      <c r="S1738" s="148">
        <v>6.2300000000000001E-2</v>
      </c>
      <c r="T1738" s="148">
        <v>-6.766</v>
      </c>
      <c r="U1738" s="148">
        <v>0</v>
      </c>
      <c r="V1738" s="148">
        <v>4.5499999999999999E-2</v>
      </c>
      <c r="W1738" s="148">
        <v>125.012999999999</v>
      </c>
      <c r="X1738" s="148">
        <v>4</v>
      </c>
      <c r="Y1738" s="148">
        <v>0.39</v>
      </c>
    </row>
    <row r="1739" spans="11:25" x14ac:dyDescent="0.25">
      <c r="K1739" s="145" t="s">
        <v>2001</v>
      </c>
      <c r="L1739" s="145">
        <v>58</v>
      </c>
      <c r="M1739" s="145">
        <v>206829</v>
      </c>
      <c r="N1739" s="148">
        <v>2.0299999999999999E-2</v>
      </c>
      <c r="O1739" s="148">
        <v>0.88099999999999901</v>
      </c>
      <c r="P1739" s="148">
        <v>0.86199999999999999</v>
      </c>
      <c r="Q1739" s="148">
        <v>0.113</v>
      </c>
      <c r="R1739" s="148">
        <v>2</v>
      </c>
      <c r="S1739" s="148">
        <v>6.3799999999999996E-2</v>
      </c>
      <c r="T1739" s="148">
        <v>-4.9740000000000002</v>
      </c>
      <c r="U1739" s="148">
        <v>1</v>
      </c>
      <c r="V1739" s="148">
        <v>5.2499999999999998E-2</v>
      </c>
      <c r="W1739" s="148">
        <v>123.062</v>
      </c>
      <c r="X1739" s="148">
        <v>4</v>
      </c>
      <c r="Y1739" s="148">
        <v>0.21299999999999999</v>
      </c>
    </row>
    <row r="1740" spans="11:25" x14ac:dyDescent="0.25">
      <c r="K1740" s="145" t="s">
        <v>2002</v>
      </c>
      <c r="L1740" s="145">
        <v>52</v>
      </c>
      <c r="M1740" s="145">
        <v>195597</v>
      </c>
      <c r="N1740" s="148">
        <v>0.14000000000000001</v>
      </c>
      <c r="O1740" s="148">
        <v>0.79</v>
      </c>
      <c r="P1740" s="148">
        <v>0.69899999999999995</v>
      </c>
      <c r="Q1740" s="148">
        <v>0</v>
      </c>
      <c r="R1740" s="148">
        <v>0</v>
      </c>
      <c r="S1740" s="148">
        <v>9.4500000000000001E-2</v>
      </c>
      <c r="T1740" s="148">
        <v>-6.4269999999999996</v>
      </c>
      <c r="U1740" s="148">
        <v>1</v>
      </c>
      <c r="V1740" s="148">
        <v>3.7600000000000001E-2</v>
      </c>
      <c r="W1740" s="148">
        <v>105.04</v>
      </c>
      <c r="X1740" s="148">
        <v>4</v>
      </c>
      <c r="Y1740" s="148">
        <v>0.77099999999999902</v>
      </c>
    </row>
    <row r="1741" spans="11:25" x14ac:dyDescent="0.25">
      <c r="K1741" s="145" t="s">
        <v>2003</v>
      </c>
      <c r="L1741" s="145">
        <v>27</v>
      </c>
      <c r="M1741" s="145">
        <v>459040</v>
      </c>
      <c r="N1741" s="148">
        <v>1.73E-4</v>
      </c>
      <c r="O1741" s="148">
        <v>0.79900000000000004</v>
      </c>
      <c r="P1741" s="148">
        <v>0.752</v>
      </c>
      <c r="Q1741" s="148">
        <v>0.11899999999999999</v>
      </c>
      <c r="R1741" s="148">
        <v>0</v>
      </c>
      <c r="S1741" s="148">
        <v>8.2600000000000007E-2</v>
      </c>
      <c r="T1741" s="148">
        <v>-11.465</v>
      </c>
      <c r="U1741" s="148">
        <v>1</v>
      </c>
      <c r="V1741" s="148">
        <v>7.85E-2</v>
      </c>
      <c r="W1741" s="148">
        <v>126.01799999999901</v>
      </c>
      <c r="X1741" s="148">
        <v>4</v>
      </c>
      <c r="Y1741" s="148">
        <v>0.61299999999999999</v>
      </c>
    </row>
    <row r="1742" spans="11:25" x14ac:dyDescent="0.25">
      <c r="K1742" s="145" t="s">
        <v>2004</v>
      </c>
      <c r="L1742" s="145">
        <v>49</v>
      </c>
      <c r="M1742" s="145">
        <v>218079</v>
      </c>
      <c r="N1742" s="148">
        <v>0.69099999999999995</v>
      </c>
      <c r="O1742" s="148">
        <v>0.79299999999999904</v>
      </c>
      <c r="P1742" s="148">
        <v>0.60699999999999998</v>
      </c>
      <c r="Q1742" s="148">
        <v>0</v>
      </c>
      <c r="R1742" s="148">
        <v>11</v>
      </c>
      <c r="S1742" s="148">
        <v>6.0100000000000001E-2</v>
      </c>
      <c r="T1742" s="148">
        <v>-8.5109999999999992</v>
      </c>
      <c r="U1742" s="148">
        <v>0</v>
      </c>
      <c r="V1742" s="148">
        <v>0.14399999999999999</v>
      </c>
      <c r="W1742" s="148">
        <v>103.03299999999901</v>
      </c>
      <c r="X1742" s="148">
        <v>4</v>
      </c>
      <c r="Y1742" s="148">
        <v>0.56399999999999995</v>
      </c>
    </row>
    <row r="1743" spans="11:25" x14ac:dyDescent="0.25">
      <c r="K1743" s="145" t="s">
        <v>2005</v>
      </c>
      <c r="L1743" s="145">
        <v>38</v>
      </c>
      <c r="M1743" s="145">
        <v>390373</v>
      </c>
      <c r="N1743" s="148">
        <v>2.9399999999999999E-4</v>
      </c>
      <c r="O1743" s="148">
        <v>0.89500000000000002</v>
      </c>
      <c r="P1743" s="148">
        <v>0.750999999999999</v>
      </c>
      <c r="Q1743" s="148">
        <v>3.2000000000000002E-3</v>
      </c>
      <c r="R1743" s="148">
        <v>1</v>
      </c>
      <c r="S1743" s="148">
        <v>5.2400000000000002E-2</v>
      </c>
      <c r="T1743" s="148">
        <v>-6.3729999999999896</v>
      </c>
      <c r="U1743" s="148">
        <v>0</v>
      </c>
      <c r="V1743" s="148">
        <v>5.8799999999999998E-2</v>
      </c>
      <c r="W1743" s="148">
        <v>126.053</v>
      </c>
      <c r="X1743" s="148">
        <v>4</v>
      </c>
      <c r="Y1743" s="148">
        <v>0.76800000000000002</v>
      </c>
    </row>
    <row r="1744" spans="11:25" x14ac:dyDescent="0.25">
      <c r="K1744" s="145" t="s">
        <v>2006</v>
      </c>
      <c r="L1744" s="145">
        <v>61</v>
      </c>
      <c r="M1744" s="145">
        <v>144679</v>
      </c>
      <c r="N1744" s="148">
        <v>0.38500000000000001</v>
      </c>
      <c r="O1744" s="148">
        <v>0.89300000000000002</v>
      </c>
      <c r="P1744" s="148">
        <v>0.48499999999999999</v>
      </c>
      <c r="Q1744" s="148">
        <v>6.9E-6</v>
      </c>
      <c r="R1744" s="148">
        <v>1</v>
      </c>
      <c r="S1744" s="148">
        <v>0.128</v>
      </c>
      <c r="T1744" s="148">
        <v>-5.41</v>
      </c>
      <c r="U1744" s="148">
        <v>1</v>
      </c>
      <c r="V1744" s="148">
        <v>0.28100000000000003</v>
      </c>
      <c r="W1744" s="148">
        <v>99.927000000000007</v>
      </c>
      <c r="X1744" s="148">
        <v>4</v>
      </c>
      <c r="Y1744" s="148">
        <v>0.81799999999999995</v>
      </c>
    </row>
    <row r="1745" spans="11:25" x14ac:dyDescent="0.25">
      <c r="K1745" s="145" t="s">
        <v>586</v>
      </c>
      <c r="L1745" s="145">
        <v>58</v>
      </c>
      <c r="M1745" s="145">
        <v>221228</v>
      </c>
      <c r="N1745" s="148">
        <v>0.107</v>
      </c>
      <c r="O1745" s="148">
        <v>0.80099999999999905</v>
      </c>
      <c r="P1745" s="148">
        <v>0.623</v>
      </c>
      <c r="Q1745" s="148">
        <v>3.96E-3</v>
      </c>
      <c r="R1745" s="148">
        <v>0</v>
      </c>
      <c r="S1745" s="148">
        <v>8.5300000000000001E-2</v>
      </c>
      <c r="T1745" s="148">
        <v>-7.8609999999999998</v>
      </c>
      <c r="U1745" s="148">
        <v>1</v>
      </c>
      <c r="V1745" s="148">
        <v>9.8199999999999996E-2</v>
      </c>
      <c r="W1745" s="148">
        <v>104.985</v>
      </c>
      <c r="X1745" s="148">
        <v>4</v>
      </c>
      <c r="Y1745" s="148">
        <v>0.80099999999999905</v>
      </c>
    </row>
    <row r="1746" spans="11:25" x14ac:dyDescent="0.25">
      <c r="K1746" s="145" t="s">
        <v>2007</v>
      </c>
      <c r="L1746" s="145">
        <v>55</v>
      </c>
      <c r="M1746" s="145">
        <v>208873</v>
      </c>
      <c r="N1746" s="148">
        <v>0.193</v>
      </c>
      <c r="O1746" s="148">
        <v>0.85499999999999998</v>
      </c>
      <c r="P1746" s="148">
        <v>0.872</v>
      </c>
      <c r="Q1746" s="148">
        <v>2.8699999999999901E-5</v>
      </c>
      <c r="R1746" s="148">
        <v>6</v>
      </c>
      <c r="S1746" s="148">
        <v>6.1499999999999999E-2</v>
      </c>
      <c r="T1746" s="148">
        <v>-4.09</v>
      </c>
      <c r="U1746" s="148">
        <v>1</v>
      </c>
      <c r="V1746" s="148">
        <v>5.4800000000000001E-2</v>
      </c>
      <c r="W1746" s="148">
        <v>130.99799999999999</v>
      </c>
      <c r="X1746" s="148">
        <v>4</v>
      </c>
      <c r="Y1746" s="148">
        <v>0.96</v>
      </c>
    </row>
    <row r="1747" spans="11:25" x14ac:dyDescent="0.25">
      <c r="K1747" s="145" t="s">
        <v>2008</v>
      </c>
      <c r="L1747" s="145">
        <v>40</v>
      </c>
      <c r="M1747" s="145">
        <v>198626</v>
      </c>
      <c r="N1747" s="148">
        <v>0.20499999999999999</v>
      </c>
      <c r="O1747" s="148">
        <v>0.68299999999999905</v>
      </c>
      <c r="P1747" s="148">
        <v>0.48899999999999999</v>
      </c>
      <c r="Q1747" s="148">
        <v>0</v>
      </c>
      <c r="R1747" s="148">
        <v>8</v>
      </c>
      <c r="S1747" s="148">
        <v>4.3700000000000003E-2</v>
      </c>
      <c r="T1747" s="148">
        <v>-5.5419999999999998</v>
      </c>
      <c r="U1747" s="148">
        <v>0</v>
      </c>
      <c r="V1747" s="148">
        <v>8.3599999999999994E-2</v>
      </c>
      <c r="W1747" s="148">
        <v>109.93899999999999</v>
      </c>
      <c r="X1747" s="148">
        <v>4</v>
      </c>
      <c r="Y1747" s="148">
        <v>0.79799999999999904</v>
      </c>
    </row>
    <row r="1748" spans="11:25" x14ac:dyDescent="0.25">
      <c r="K1748" s="145" t="s">
        <v>2009</v>
      </c>
      <c r="L1748" s="145">
        <v>37</v>
      </c>
      <c r="M1748" s="145">
        <v>212703</v>
      </c>
      <c r="N1748" s="148">
        <v>0.24199999999999999</v>
      </c>
      <c r="O1748" s="148">
        <v>0.88300000000000001</v>
      </c>
      <c r="P1748" s="148">
        <v>0.52300000000000002</v>
      </c>
      <c r="Q1748" s="148">
        <v>4.8399999999999997E-5</v>
      </c>
      <c r="R1748" s="148">
        <v>7</v>
      </c>
      <c r="S1748" s="148">
        <v>0.16699999999999901</v>
      </c>
      <c r="T1748" s="148">
        <v>-5.9539999999999997</v>
      </c>
      <c r="U1748" s="148">
        <v>1</v>
      </c>
      <c r="V1748" s="148">
        <v>8.5199999999999998E-2</v>
      </c>
      <c r="W1748" s="148">
        <v>105.03100000000001</v>
      </c>
      <c r="X1748" s="148">
        <v>4</v>
      </c>
      <c r="Y1748" s="148">
        <v>0.73199999999999998</v>
      </c>
    </row>
    <row r="1749" spans="11:25" x14ac:dyDescent="0.25">
      <c r="K1749" s="145" t="s">
        <v>2010</v>
      </c>
      <c r="L1749" s="145">
        <v>65</v>
      </c>
      <c r="M1749" s="145">
        <v>197972</v>
      </c>
      <c r="N1749" s="148">
        <v>0.57999999999999996</v>
      </c>
      <c r="O1749" s="148">
        <v>0.60099999999999998</v>
      </c>
      <c r="P1749" s="148">
        <v>0.68099999999999905</v>
      </c>
      <c r="Q1749" s="148">
        <v>0</v>
      </c>
      <c r="R1749" s="148">
        <v>9</v>
      </c>
      <c r="S1749" s="148">
        <v>9.3399999999999997E-2</v>
      </c>
      <c r="T1749" s="148">
        <v>-5.1710000000000003</v>
      </c>
      <c r="U1749" s="148">
        <v>1</v>
      </c>
      <c r="V1749" s="148">
        <v>0.32400000000000001</v>
      </c>
      <c r="W1749" s="148">
        <v>98.077999999999903</v>
      </c>
      <c r="X1749" s="148">
        <v>4</v>
      </c>
      <c r="Y1749" s="148">
        <v>0.54600000000000004</v>
      </c>
    </row>
    <row r="1750" spans="11:25" x14ac:dyDescent="0.25">
      <c r="K1750" s="145" t="s">
        <v>2011</v>
      </c>
      <c r="L1750" s="145">
        <v>60</v>
      </c>
      <c r="M1750" s="145">
        <v>196800</v>
      </c>
      <c r="N1750" s="148">
        <v>0.20100000000000001</v>
      </c>
      <c r="O1750" s="148">
        <v>0.74299999999999999</v>
      </c>
      <c r="P1750" s="148">
        <v>0.7</v>
      </c>
      <c r="Q1750" s="148">
        <v>0</v>
      </c>
      <c r="R1750" s="148">
        <v>5</v>
      </c>
      <c r="S1750" s="148">
        <v>0.252</v>
      </c>
      <c r="T1750" s="148">
        <v>-6.1079999999999997</v>
      </c>
      <c r="U1750" s="148">
        <v>1</v>
      </c>
      <c r="V1750" s="148">
        <v>7.0699999999999999E-2</v>
      </c>
      <c r="W1750" s="148">
        <v>125.04799999999901</v>
      </c>
      <c r="X1750" s="148">
        <v>5</v>
      </c>
      <c r="Y1750" s="148">
        <v>0.67799999999999905</v>
      </c>
    </row>
    <row r="1751" spans="11:25" x14ac:dyDescent="0.25">
      <c r="K1751" s="145" t="s">
        <v>2012</v>
      </c>
      <c r="L1751" s="145">
        <v>51</v>
      </c>
      <c r="M1751" s="145">
        <v>203363</v>
      </c>
      <c r="N1751" s="148">
        <v>0.56200000000000006</v>
      </c>
      <c r="O1751" s="148">
        <v>0.78900000000000003</v>
      </c>
      <c r="P1751" s="148">
        <v>0.86399999999999999</v>
      </c>
      <c r="Q1751" s="148">
        <v>0</v>
      </c>
      <c r="R1751" s="148">
        <v>2</v>
      </c>
      <c r="S1751" s="148">
        <v>7.5899999999999995E-2</v>
      </c>
      <c r="T1751" s="148">
        <v>-2.8479999999999999</v>
      </c>
      <c r="U1751" s="148">
        <v>1</v>
      </c>
      <c r="V1751" s="148">
        <v>0.34399999999999997</v>
      </c>
      <c r="W1751" s="148">
        <v>124.166</v>
      </c>
      <c r="X1751" s="148">
        <v>4</v>
      </c>
      <c r="Y1751" s="148">
        <v>0.81399999999999995</v>
      </c>
    </row>
    <row r="1752" spans="11:25" x14ac:dyDescent="0.25">
      <c r="K1752" s="145" t="s">
        <v>2013</v>
      </c>
      <c r="L1752" s="145">
        <v>54</v>
      </c>
      <c r="M1752" s="145">
        <v>246601</v>
      </c>
      <c r="N1752" s="148">
        <v>8.0799999999999997E-2</v>
      </c>
      <c r="O1752" s="148">
        <v>0.60499999999999998</v>
      </c>
      <c r="P1752" s="148">
        <v>0.93799999999999994</v>
      </c>
      <c r="Q1752" s="148">
        <v>0</v>
      </c>
      <c r="R1752" s="148">
        <v>1</v>
      </c>
      <c r="S1752" s="148">
        <v>5.6899999999999999E-2</v>
      </c>
      <c r="T1752" s="148">
        <v>-1.1970000000000001</v>
      </c>
      <c r="U1752" s="148">
        <v>1</v>
      </c>
      <c r="V1752" s="148">
        <v>7.5999999999999998E-2</v>
      </c>
      <c r="W1752" s="148">
        <v>199.887</v>
      </c>
      <c r="X1752" s="148">
        <v>4</v>
      </c>
      <c r="Y1752" s="148">
        <v>0.73399999999999999</v>
      </c>
    </row>
    <row r="1753" spans="11:25" x14ac:dyDescent="0.25">
      <c r="K1753" s="145" t="s">
        <v>2014</v>
      </c>
      <c r="L1753" s="145">
        <v>36</v>
      </c>
      <c r="M1753" s="145">
        <v>203242</v>
      </c>
      <c r="N1753" s="148">
        <v>1.54E-2</v>
      </c>
      <c r="O1753" s="148">
        <v>0.68400000000000005</v>
      </c>
      <c r="P1753" s="148">
        <v>0.85199999999999998</v>
      </c>
      <c r="Q1753" s="148">
        <v>6.5099999999999997E-5</v>
      </c>
      <c r="R1753" s="148">
        <v>11</v>
      </c>
      <c r="S1753" s="148">
        <v>0.251</v>
      </c>
      <c r="T1753" s="148">
        <v>-5.4109999999999996</v>
      </c>
      <c r="U1753" s="148">
        <v>1</v>
      </c>
      <c r="V1753" s="148">
        <v>0.14099999999999999</v>
      </c>
      <c r="W1753" s="148">
        <v>107.9</v>
      </c>
      <c r="X1753" s="148">
        <v>4</v>
      </c>
      <c r="Y1753" s="148">
        <v>0.68700000000000006</v>
      </c>
    </row>
    <row r="1754" spans="11:25" x14ac:dyDescent="0.25">
      <c r="K1754" s="145" t="s">
        <v>2015</v>
      </c>
      <c r="L1754" s="145">
        <v>46</v>
      </c>
      <c r="M1754" s="145">
        <v>250000</v>
      </c>
      <c r="N1754" s="148">
        <v>3.5900000000000001E-2</v>
      </c>
      <c r="O1754" s="148">
        <v>0.79599999999999904</v>
      </c>
      <c r="P1754" s="148">
        <v>0.67599999999999905</v>
      </c>
      <c r="Q1754" s="148">
        <v>6.2600000000000002E-6</v>
      </c>
      <c r="R1754" s="148">
        <v>5</v>
      </c>
      <c r="S1754" s="148">
        <v>5.4899999999999997E-2</v>
      </c>
      <c r="T1754" s="148">
        <v>-6.51</v>
      </c>
      <c r="U1754" s="148">
        <v>0</v>
      </c>
      <c r="V1754" s="148">
        <v>5.2499999999999998E-2</v>
      </c>
      <c r="W1754" s="148">
        <v>112.018999999999</v>
      </c>
      <c r="X1754" s="148">
        <v>4</v>
      </c>
      <c r="Y1754" s="148">
        <v>0.73299999999999998</v>
      </c>
    </row>
    <row r="1755" spans="11:25" x14ac:dyDescent="0.25">
      <c r="K1755" s="145" t="s">
        <v>2016</v>
      </c>
      <c r="L1755" s="145">
        <v>56</v>
      </c>
      <c r="M1755" s="145">
        <v>216635</v>
      </c>
      <c r="N1755" s="148">
        <v>3.49E-2</v>
      </c>
      <c r="O1755" s="148">
        <v>0.80700000000000005</v>
      </c>
      <c r="P1755" s="148">
        <v>0.58399999999999996</v>
      </c>
      <c r="Q1755" s="148">
        <v>5.5099999999999998E-6</v>
      </c>
      <c r="R1755" s="148">
        <v>0</v>
      </c>
      <c r="S1755" s="148">
        <v>7.8200000000000006E-2</v>
      </c>
      <c r="T1755" s="148">
        <v>-4.9870000000000001</v>
      </c>
      <c r="U1755" s="148">
        <v>1</v>
      </c>
      <c r="V1755" s="148">
        <v>5.7099999999999998E-2</v>
      </c>
      <c r="W1755" s="148">
        <v>105.072</v>
      </c>
      <c r="X1755" s="148">
        <v>4</v>
      </c>
      <c r="Y1755" s="148">
        <v>0.85399999999999998</v>
      </c>
    </row>
    <row r="1756" spans="11:25" x14ac:dyDescent="0.25">
      <c r="K1756" s="145" t="s">
        <v>2017</v>
      </c>
      <c r="L1756" s="145">
        <v>41</v>
      </c>
      <c r="M1756" s="145">
        <v>226506</v>
      </c>
      <c r="N1756" s="148">
        <v>0.43</v>
      </c>
      <c r="O1756" s="148">
        <v>0.42899999999999999</v>
      </c>
      <c r="P1756" s="148">
        <v>0.92200000000000004</v>
      </c>
      <c r="Q1756" s="148">
        <v>3.45E-6</v>
      </c>
      <c r="R1756" s="148">
        <v>1</v>
      </c>
      <c r="S1756" s="148">
        <v>0.157</v>
      </c>
      <c r="T1756" s="148">
        <v>-4.1760000000000002</v>
      </c>
      <c r="U1756" s="148">
        <v>0</v>
      </c>
      <c r="V1756" s="148">
        <v>0.35</v>
      </c>
      <c r="W1756" s="148">
        <v>213.226</v>
      </c>
      <c r="X1756" s="148">
        <v>4</v>
      </c>
      <c r="Y1756" s="148">
        <v>0.93</v>
      </c>
    </row>
    <row r="1757" spans="11:25" x14ac:dyDescent="0.25">
      <c r="K1757" s="145" t="s">
        <v>2018</v>
      </c>
      <c r="L1757" s="145">
        <v>37</v>
      </c>
      <c r="M1757" s="145">
        <v>216111</v>
      </c>
      <c r="N1757" s="148">
        <v>0.14000000000000001</v>
      </c>
      <c r="O1757" s="148">
        <v>0.72799999999999998</v>
      </c>
      <c r="P1757" s="148">
        <v>0.82299999999999995</v>
      </c>
      <c r="Q1757" s="148">
        <v>1.6699999999999999E-4</v>
      </c>
      <c r="R1757" s="148">
        <v>1</v>
      </c>
      <c r="S1757" s="148">
        <v>0.318</v>
      </c>
      <c r="T1757" s="148">
        <v>-6.0149999999999997</v>
      </c>
      <c r="U1757" s="148">
        <v>0</v>
      </c>
      <c r="V1757" s="148">
        <v>4.0500000000000001E-2</v>
      </c>
      <c r="W1757" s="148">
        <v>119.931</v>
      </c>
      <c r="X1757" s="148">
        <v>4</v>
      </c>
      <c r="Y1757" s="148">
        <v>0.79500000000000004</v>
      </c>
    </row>
    <row r="1758" spans="11:25" x14ac:dyDescent="0.25">
      <c r="K1758" s="145" t="s">
        <v>2019</v>
      </c>
      <c r="L1758" s="145">
        <v>46</v>
      </c>
      <c r="M1758" s="145">
        <v>219297</v>
      </c>
      <c r="N1758" s="148">
        <v>0.433</v>
      </c>
      <c r="O1758" s="148">
        <v>0.78400000000000003</v>
      </c>
      <c r="P1758" s="148">
        <v>0.88200000000000001</v>
      </c>
      <c r="Q1758" s="148">
        <v>2.1499999999999999E-4</v>
      </c>
      <c r="R1758" s="148">
        <v>7</v>
      </c>
      <c r="S1758" s="148">
        <v>0.13200000000000001</v>
      </c>
      <c r="T1758" s="148">
        <v>-4.8</v>
      </c>
      <c r="U1758" s="148">
        <v>1</v>
      </c>
      <c r="V1758" s="148">
        <v>6.7900000000000002E-2</v>
      </c>
      <c r="W1758" s="148">
        <v>124.041</v>
      </c>
      <c r="X1758" s="148">
        <v>4</v>
      </c>
      <c r="Y1758" s="148">
        <v>0.95499999999999996</v>
      </c>
    </row>
    <row r="1759" spans="11:25" x14ac:dyDescent="0.25">
      <c r="K1759" s="145" t="s">
        <v>2020</v>
      </c>
      <c r="L1759" s="145">
        <v>52</v>
      </c>
      <c r="M1759" s="145">
        <v>196440</v>
      </c>
      <c r="N1759" s="148">
        <v>0.14599999999999999</v>
      </c>
      <c r="O1759" s="148">
        <v>0.76599999999999902</v>
      </c>
      <c r="P1759" s="148">
        <v>0.86699999999999999</v>
      </c>
      <c r="Q1759" s="148">
        <v>0</v>
      </c>
      <c r="R1759" s="148">
        <v>4</v>
      </c>
      <c r="S1759" s="148">
        <v>7.1900000000000006E-2</v>
      </c>
      <c r="T1759" s="148">
        <v>-3.657</v>
      </c>
      <c r="U1759" s="148">
        <v>0</v>
      </c>
      <c r="V1759" s="148">
        <v>0.12</v>
      </c>
      <c r="W1759" s="148">
        <v>110.096</v>
      </c>
      <c r="X1759" s="148">
        <v>4</v>
      </c>
      <c r="Y1759" s="148">
        <v>0.80900000000000005</v>
      </c>
    </row>
    <row r="1760" spans="11:25" x14ac:dyDescent="0.25">
      <c r="K1760" s="145" t="s">
        <v>2021</v>
      </c>
      <c r="L1760" s="145">
        <v>43</v>
      </c>
      <c r="M1760" s="145">
        <v>361750</v>
      </c>
      <c r="N1760" s="148">
        <v>6.1799999999999997E-3</v>
      </c>
      <c r="O1760" s="148">
        <v>0.82199999999999995</v>
      </c>
      <c r="P1760" s="148">
        <v>0.86699999999999999</v>
      </c>
      <c r="Q1760" s="148">
        <v>0.217</v>
      </c>
      <c r="R1760" s="148">
        <v>1</v>
      </c>
      <c r="S1760" s="148">
        <v>4.3099999999999999E-2</v>
      </c>
      <c r="T1760" s="148">
        <v>-8.0790000000000006</v>
      </c>
      <c r="U1760" s="148">
        <v>1</v>
      </c>
      <c r="V1760" s="148">
        <v>3.8600000000000002E-2</v>
      </c>
      <c r="W1760" s="148">
        <v>125.008</v>
      </c>
      <c r="X1760" s="148">
        <v>4</v>
      </c>
      <c r="Y1760" s="148">
        <v>0.76</v>
      </c>
    </row>
    <row r="1761" spans="11:25" x14ac:dyDescent="0.25">
      <c r="K1761" s="145" t="s">
        <v>2022</v>
      </c>
      <c r="L1761" s="145">
        <v>52</v>
      </c>
      <c r="M1761" s="145">
        <v>253152</v>
      </c>
      <c r="N1761" s="148">
        <v>0.14099999999999999</v>
      </c>
      <c r="O1761" s="148">
        <v>0.83499999999999996</v>
      </c>
      <c r="P1761" s="148">
        <v>0.74</v>
      </c>
      <c r="Q1761" s="148">
        <v>3.7799999999999998E-6</v>
      </c>
      <c r="R1761" s="148">
        <v>5</v>
      </c>
      <c r="S1761" s="148">
        <v>7.9699999999999993E-2</v>
      </c>
      <c r="T1761" s="148">
        <v>-3.8380000000000001</v>
      </c>
      <c r="U1761" s="148">
        <v>1</v>
      </c>
      <c r="V1761" s="148">
        <v>4.2700000000000002E-2</v>
      </c>
      <c r="W1761" s="148">
        <v>108.01799999999901</v>
      </c>
      <c r="X1761" s="148">
        <v>4</v>
      </c>
      <c r="Y1761" s="148">
        <v>0.95399999999999996</v>
      </c>
    </row>
    <row r="1762" spans="11:25" x14ac:dyDescent="0.25">
      <c r="K1762" s="145" t="s">
        <v>2023</v>
      </c>
      <c r="L1762" s="145">
        <v>47</v>
      </c>
      <c r="M1762" s="145">
        <v>242026</v>
      </c>
      <c r="N1762" s="148">
        <v>0.314</v>
      </c>
      <c r="O1762" s="148">
        <v>0.88400000000000001</v>
      </c>
      <c r="P1762" s="148">
        <v>0.52100000000000002</v>
      </c>
      <c r="Q1762" s="148">
        <v>3.9500000000000003E-6</v>
      </c>
      <c r="R1762" s="148">
        <v>8</v>
      </c>
      <c r="S1762" s="148">
        <v>0.107</v>
      </c>
      <c r="T1762" s="148">
        <v>-6.8760000000000003</v>
      </c>
      <c r="U1762" s="148">
        <v>0</v>
      </c>
      <c r="V1762" s="148">
        <v>0.26800000000000002</v>
      </c>
      <c r="W1762" s="148">
        <v>99.914000000000001</v>
      </c>
      <c r="X1762" s="148">
        <v>4</v>
      </c>
      <c r="Y1762" s="148">
        <v>0.53600000000000003</v>
      </c>
    </row>
    <row r="1763" spans="11:25" x14ac:dyDescent="0.25">
      <c r="K1763" s="145" t="s">
        <v>2024</v>
      </c>
      <c r="L1763" s="145">
        <v>48</v>
      </c>
      <c r="M1763" s="145">
        <v>217103</v>
      </c>
      <c r="N1763" s="148">
        <v>0.152</v>
      </c>
      <c r="O1763" s="148">
        <v>0.80200000000000005</v>
      </c>
      <c r="P1763" s="148">
        <v>0.71</v>
      </c>
      <c r="Q1763" s="148">
        <v>0</v>
      </c>
      <c r="R1763" s="148">
        <v>7</v>
      </c>
      <c r="S1763" s="148">
        <v>0.159</v>
      </c>
      <c r="T1763" s="148">
        <v>-4.1929999999999996</v>
      </c>
      <c r="U1763" s="148">
        <v>1</v>
      </c>
      <c r="V1763" s="148">
        <v>5.8299999999999998E-2</v>
      </c>
      <c r="W1763" s="148">
        <v>114.041</v>
      </c>
      <c r="X1763" s="148">
        <v>4</v>
      </c>
      <c r="Y1763" s="148">
        <v>0.82599999999999996</v>
      </c>
    </row>
    <row r="1764" spans="11:25" x14ac:dyDescent="0.25">
      <c r="K1764" s="145" t="s">
        <v>1964</v>
      </c>
      <c r="L1764" s="145">
        <v>52</v>
      </c>
      <c r="M1764" s="145">
        <v>219428</v>
      </c>
      <c r="N1764" s="148">
        <v>0.42099999999999999</v>
      </c>
      <c r="O1764" s="148">
        <v>0.81499999999999995</v>
      </c>
      <c r="P1764" s="148">
        <v>0.875999999999999</v>
      </c>
      <c r="Q1764" s="148">
        <v>0</v>
      </c>
      <c r="R1764" s="148">
        <v>7</v>
      </c>
      <c r="S1764" s="148">
        <v>7.2800000000000004E-2</v>
      </c>
      <c r="T1764" s="148">
        <v>-2.891</v>
      </c>
      <c r="U1764" s="148">
        <v>0</v>
      </c>
      <c r="V1764" s="148">
        <v>0.20699999999999999</v>
      </c>
      <c r="W1764" s="148">
        <v>104.98099999999999</v>
      </c>
      <c r="X1764" s="148">
        <v>4</v>
      </c>
      <c r="Y1764" s="148">
        <v>0.89800000000000002</v>
      </c>
    </row>
    <row r="1765" spans="11:25" x14ac:dyDescent="0.25">
      <c r="K1765" s="145" t="s">
        <v>2025</v>
      </c>
      <c r="L1765" s="145">
        <v>29</v>
      </c>
      <c r="M1765" s="145">
        <v>230160</v>
      </c>
      <c r="N1765" s="148">
        <v>0.31</v>
      </c>
      <c r="O1765" s="148">
        <v>0.54899999999999904</v>
      </c>
      <c r="P1765" s="148">
        <v>0.56200000000000006</v>
      </c>
      <c r="Q1765" s="148">
        <v>0</v>
      </c>
      <c r="R1765" s="148">
        <v>10</v>
      </c>
      <c r="S1765" s="148">
        <v>0.105</v>
      </c>
      <c r="T1765" s="148">
        <v>-10.664</v>
      </c>
      <c r="U1765" s="148">
        <v>0</v>
      </c>
      <c r="V1765" s="148">
        <v>0.434</v>
      </c>
      <c r="W1765" s="148">
        <v>83.462999999999994</v>
      </c>
      <c r="X1765" s="148">
        <v>4</v>
      </c>
      <c r="Y1765" s="148">
        <v>0.86099999999999999</v>
      </c>
    </row>
    <row r="1766" spans="11:25" x14ac:dyDescent="0.25">
      <c r="K1766" s="145" t="s">
        <v>2026</v>
      </c>
      <c r="L1766" s="145">
        <v>22</v>
      </c>
      <c r="M1766" s="145">
        <v>805746</v>
      </c>
      <c r="N1766" s="148">
        <v>0.26300000000000001</v>
      </c>
      <c r="O1766" s="148">
        <v>0.63400000000000001</v>
      </c>
      <c r="P1766" s="148">
        <v>0.71299999999999997</v>
      </c>
      <c r="Q1766" s="148">
        <v>4.6800000000000001E-2</v>
      </c>
      <c r="R1766" s="148">
        <v>10</v>
      </c>
      <c r="S1766" s="148">
        <v>0.159</v>
      </c>
      <c r="T1766" s="148">
        <v>-6.6189999999999998</v>
      </c>
      <c r="U1766" s="148">
        <v>0</v>
      </c>
      <c r="V1766" s="148">
        <v>4.53E-2</v>
      </c>
      <c r="W1766" s="148">
        <v>120.286</v>
      </c>
      <c r="X1766" s="148">
        <v>4</v>
      </c>
      <c r="Y1766" s="148">
        <v>0.59299999999999997</v>
      </c>
    </row>
    <row r="1767" spans="11:25" x14ac:dyDescent="0.25">
      <c r="K1767" s="145" t="s">
        <v>2027</v>
      </c>
      <c r="L1767" s="145">
        <v>78</v>
      </c>
      <c r="M1767" s="145">
        <v>200265</v>
      </c>
      <c r="N1767" s="148">
        <v>0.21099999999999999</v>
      </c>
      <c r="O1767" s="148">
        <v>0.84499999999999997</v>
      </c>
      <c r="P1767" s="148">
        <v>0.66799999999999904</v>
      </c>
      <c r="Q1767" s="148">
        <v>0</v>
      </c>
      <c r="R1767" s="148">
        <v>1</v>
      </c>
      <c r="S1767" s="148">
        <v>0.122</v>
      </c>
      <c r="T1767" s="148">
        <v>-6.702</v>
      </c>
      <c r="U1767" s="148">
        <v>0</v>
      </c>
      <c r="V1767" s="148">
        <v>4.4699999999999997E-2</v>
      </c>
      <c r="W1767" s="148">
        <v>106.017</v>
      </c>
      <c r="X1767" s="148">
        <v>4</v>
      </c>
      <c r="Y1767" s="148">
        <v>0.72099999999999997</v>
      </c>
    </row>
    <row r="1768" spans="11:25" x14ac:dyDescent="0.25">
      <c r="K1768" s="145" t="s">
        <v>2028</v>
      </c>
      <c r="L1768" s="145">
        <v>76</v>
      </c>
      <c r="M1768" s="145">
        <v>211852</v>
      </c>
      <c r="N1768" s="148">
        <v>0.40399999999999903</v>
      </c>
      <c r="O1768" s="148">
        <v>0.629</v>
      </c>
      <c r="P1768" s="148">
        <v>0.60099999999999998</v>
      </c>
      <c r="Q1768" s="148">
        <v>0</v>
      </c>
      <c r="R1768" s="148">
        <v>10</v>
      </c>
      <c r="S1768" s="148">
        <v>5.8200000000000002E-2</v>
      </c>
      <c r="T1768" s="148">
        <v>-7.5079999999999902</v>
      </c>
      <c r="U1768" s="148">
        <v>0</v>
      </c>
      <c r="V1768" s="148">
        <v>0.309</v>
      </c>
      <c r="W1768" s="148">
        <v>199.92099999999999</v>
      </c>
      <c r="X1768" s="148">
        <v>4</v>
      </c>
      <c r="Y1768" s="148">
        <v>0.61199999999999999</v>
      </c>
    </row>
    <row r="1769" spans="11:25" x14ac:dyDescent="0.25">
      <c r="K1769" s="145" t="s">
        <v>1956</v>
      </c>
      <c r="L1769" s="145">
        <v>62</v>
      </c>
      <c r="M1769" s="145">
        <v>207378</v>
      </c>
      <c r="N1769" s="148">
        <v>0.34499999999999997</v>
      </c>
      <c r="O1769" s="148">
        <v>0.85299999999999998</v>
      </c>
      <c r="P1769" s="148">
        <v>0.82199999999999995</v>
      </c>
      <c r="Q1769" s="148">
        <v>1.13999999999999E-4</v>
      </c>
      <c r="R1769" s="148">
        <v>10</v>
      </c>
      <c r="S1769" s="148">
        <v>0.13</v>
      </c>
      <c r="T1769" s="148">
        <v>-5.9169999999999998</v>
      </c>
      <c r="U1769" s="148">
        <v>0</v>
      </c>
      <c r="V1769" s="148">
        <v>0.21199999999999999</v>
      </c>
      <c r="W1769" s="148">
        <v>102.82</v>
      </c>
      <c r="X1769" s="148">
        <v>4</v>
      </c>
      <c r="Y1769" s="148">
        <v>0.62</v>
      </c>
    </row>
    <row r="1770" spans="11:25" x14ac:dyDescent="0.25">
      <c r="K1770" s="145" t="s">
        <v>2029</v>
      </c>
      <c r="L1770" s="145">
        <v>59</v>
      </c>
      <c r="M1770" s="145">
        <v>249320</v>
      </c>
      <c r="N1770" s="148">
        <v>0.27500000000000002</v>
      </c>
      <c r="O1770" s="148">
        <v>0.66500000000000004</v>
      </c>
      <c r="P1770" s="148">
        <v>0.79900000000000004</v>
      </c>
      <c r="Q1770" s="148">
        <v>2.9900000000000002E-6</v>
      </c>
      <c r="R1770" s="148">
        <v>4</v>
      </c>
      <c r="S1770" s="148">
        <v>7.5600000000000001E-2</v>
      </c>
      <c r="T1770" s="148">
        <v>-3.24399999999999</v>
      </c>
      <c r="U1770" s="148">
        <v>0</v>
      </c>
      <c r="V1770" s="148">
        <v>0.115</v>
      </c>
      <c r="W1770" s="148">
        <v>206.00700000000001</v>
      </c>
      <c r="X1770" s="148">
        <v>4</v>
      </c>
      <c r="Y1770" s="148">
        <v>0.80599999999999905</v>
      </c>
    </row>
    <row r="1771" spans="11:25" x14ac:dyDescent="0.25">
      <c r="K1771" s="145" t="s">
        <v>2030</v>
      </c>
      <c r="L1771" s="145">
        <v>32</v>
      </c>
      <c r="M1771" s="145">
        <v>199835</v>
      </c>
      <c r="N1771" s="148">
        <v>0.41499999999999998</v>
      </c>
      <c r="O1771" s="148">
        <v>0.88200000000000001</v>
      </c>
      <c r="P1771" s="148">
        <v>0.56499999999999995</v>
      </c>
      <c r="Q1771" s="148">
        <v>3.2200000000000002E-4</v>
      </c>
      <c r="R1771" s="148">
        <v>1</v>
      </c>
      <c r="S1771" s="148">
        <v>0.36899999999999999</v>
      </c>
      <c r="T1771" s="148">
        <v>-6.944</v>
      </c>
      <c r="U1771" s="148">
        <v>1</v>
      </c>
      <c r="V1771" s="148">
        <v>4.6800000000000001E-2</v>
      </c>
      <c r="W1771" s="148">
        <v>123.943</v>
      </c>
      <c r="X1771" s="148">
        <v>4</v>
      </c>
      <c r="Y1771" s="148">
        <v>0.91099999999999903</v>
      </c>
    </row>
    <row r="1772" spans="11:25" x14ac:dyDescent="0.25">
      <c r="K1772" s="145" t="s">
        <v>2031</v>
      </c>
      <c r="L1772" s="145">
        <v>25</v>
      </c>
      <c r="M1772" s="145">
        <v>466451</v>
      </c>
      <c r="N1772" s="148">
        <v>2.39999999999999E-4</v>
      </c>
      <c r="O1772" s="148">
        <v>0.76500000000000001</v>
      </c>
      <c r="P1772" s="148">
        <v>0.94799999999999995</v>
      </c>
      <c r="Q1772" s="148">
        <v>0.93899999999999995</v>
      </c>
      <c r="R1772" s="148">
        <v>1</v>
      </c>
      <c r="S1772" s="148">
        <v>6.1400000000000003E-2</v>
      </c>
      <c r="T1772" s="148">
        <v>-8.5730000000000004</v>
      </c>
      <c r="U1772" s="148">
        <v>1</v>
      </c>
      <c r="V1772" s="148">
        <v>4.5499999999999999E-2</v>
      </c>
      <c r="W1772" s="148">
        <v>124.017</v>
      </c>
      <c r="X1772" s="148">
        <v>4</v>
      </c>
      <c r="Y1772" s="148">
        <v>0.81099999999999905</v>
      </c>
    </row>
    <row r="1773" spans="11:25" x14ac:dyDescent="0.25">
      <c r="K1773" s="145" t="s">
        <v>2032</v>
      </c>
      <c r="L1773" s="145">
        <v>63</v>
      </c>
      <c r="M1773" s="145">
        <v>237714</v>
      </c>
      <c r="N1773" s="148">
        <v>0.39700000000000002</v>
      </c>
      <c r="O1773" s="148">
        <v>0.95099999999999996</v>
      </c>
      <c r="P1773" s="148">
        <v>0.66099999999999903</v>
      </c>
      <c r="Q1773" s="148">
        <v>0</v>
      </c>
      <c r="R1773" s="148">
        <v>7</v>
      </c>
      <c r="S1773" s="148">
        <v>6.8599999999999994E-2</v>
      </c>
      <c r="T1773" s="148">
        <v>-2.6779999999999999</v>
      </c>
      <c r="U1773" s="148">
        <v>0</v>
      </c>
      <c r="V1773" s="148">
        <v>6.1199999999999997E-2</v>
      </c>
      <c r="W1773" s="148">
        <v>104.997</v>
      </c>
      <c r="X1773" s="148">
        <v>4</v>
      </c>
      <c r="Y1773" s="148">
        <v>0.92599999999999905</v>
      </c>
    </row>
    <row r="1774" spans="11:25" x14ac:dyDescent="0.25">
      <c r="K1774" s="145" t="s">
        <v>2033</v>
      </c>
      <c r="L1774" s="145">
        <v>23</v>
      </c>
      <c r="M1774" s="145">
        <v>350179</v>
      </c>
      <c r="N1774" s="148">
        <v>1.0200000000000001E-2</v>
      </c>
      <c r="O1774" s="148">
        <v>0.79599999999999904</v>
      </c>
      <c r="P1774" s="148">
        <v>0.78099999999999903</v>
      </c>
      <c r="Q1774" s="148">
        <v>1.08E-5</v>
      </c>
      <c r="R1774" s="148">
        <v>3</v>
      </c>
      <c r="S1774" s="148">
        <v>8.7300000000000003E-2</v>
      </c>
      <c r="T1774" s="148">
        <v>-5.6239999999999997</v>
      </c>
      <c r="U1774" s="148">
        <v>0</v>
      </c>
      <c r="V1774" s="148">
        <v>0.19699999999999901</v>
      </c>
      <c r="W1774" s="148">
        <v>121.995</v>
      </c>
      <c r="X1774" s="148">
        <v>4</v>
      </c>
      <c r="Y1774" s="148">
        <v>0.57099999999999995</v>
      </c>
    </row>
    <row r="1775" spans="11:25" x14ac:dyDescent="0.25">
      <c r="K1775" s="145" t="s">
        <v>1454</v>
      </c>
      <c r="L1775" s="145">
        <v>30</v>
      </c>
      <c r="M1775" s="145">
        <v>745653</v>
      </c>
      <c r="N1775" s="148">
        <v>0.38799999999999901</v>
      </c>
      <c r="O1775" s="148">
        <v>0.70399999999999996</v>
      </c>
      <c r="P1775" s="148">
        <v>0.94199999999999995</v>
      </c>
      <c r="Q1775" s="148">
        <v>1.47E-2</v>
      </c>
      <c r="R1775" s="148">
        <v>2</v>
      </c>
      <c r="S1775" s="148">
        <v>0.30199999999999999</v>
      </c>
      <c r="T1775" s="148">
        <v>-5.1150000000000002</v>
      </c>
      <c r="U1775" s="148">
        <v>0</v>
      </c>
      <c r="V1775" s="148">
        <v>0.17100000000000001</v>
      </c>
      <c r="W1775" s="148">
        <v>131.69</v>
      </c>
      <c r="X1775" s="148">
        <v>4</v>
      </c>
      <c r="Y1775" s="148">
        <v>0.58399999999999996</v>
      </c>
    </row>
    <row r="1776" spans="11:25" x14ac:dyDescent="0.25">
      <c r="K1776" s="145" t="s">
        <v>2034</v>
      </c>
      <c r="L1776" s="145">
        <v>63</v>
      </c>
      <c r="M1776" s="145">
        <v>198946</v>
      </c>
      <c r="N1776" s="148">
        <v>5.8200000000000002E-2</v>
      </c>
      <c r="O1776" s="148">
        <v>0.69099999999999995</v>
      </c>
      <c r="P1776" s="148">
        <v>0.63100000000000001</v>
      </c>
      <c r="Q1776" s="148">
        <v>0</v>
      </c>
      <c r="R1776" s="148">
        <v>5</v>
      </c>
      <c r="S1776" s="148">
        <v>0.16899999999999901</v>
      </c>
      <c r="T1776" s="148">
        <v>-7.2389999999999999</v>
      </c>
      <c r="U1776" s="148">
        <v>1</v>
      </c>
      <c r="V1776" s="148">
        <v>3.7699999999999997E-2</v>
      </c>
      <c r="W1776" s="148">
        <v>93.983999999999995</v>
      </c>
      <c r="X1776" s="148">
        <v>4</v>
      </c>
      <c r="Y1776" s="148">
        <v>0.57699999999999996</v>
      </c>
    </row>
    <row r="1777" spans="11:25" x14ac:dyDescent="0.25">
      <c r="K1777" s="145" t="s">
        <v>2035</v>
      </c>
      <c r="L1777" s="145">
        <v>55</v>
      </c>
      <c r="M1777" s="145">
        <v>63080</v>
      </c>
      <c r="N1777" s="148">
        <v>0.82199999999999995</v>
      </c>
      <c r="O1777" s="148">
        <v>0.51900000000000002</v>
      </c>
      <c r="P1777" s="148">
        <v>0.36</v>
      </c>
      <c r="Q1777" s="148">
        <v>0</v>
      </c>
      <c r="R1777" s="148">
        <v>10</v>
      </c>
      <c r="S1777" s="148">
        <v>0.17699999999999999</v>
      </c>
      <c r="T1777" s="148">
        <v>-8.5749999999999993</v>
      </c>
      <c r="U1777" s="148">
        <v>0</v>
      </c>
      <c r="V1777" s="148">
        <v>0.105</v>
      </c>
      <c r="W1777" s="148">
        <v>97.42</v>
      </c>
      <c r="X1777" s="148">
        <v>4</v>
      </c>
      <c r="Y1777" s="148">
        <v>0.7</v>
      </c>
    </row>
    <row r="1778" spans="11:25" x14ac:dyDescent="0.25">
      <c r="K1778" s="145" t="s">
        <v>2036</v>
      </c>
      <c r="L1778" s="145">
        <v>0</v>
      </c>
      <c r="M1778" s="145">
        <v>199801</v>
      </c>
      <c r="N1778" s="148">
        <v>0.154</v>
      </c>
      <c r="O1778" s="148">
        <v>0.72599999999999998</v>
      </c>
      <c r="P1778" s="148">
        <v>0.750999999999999</v>
      </c>
      <c r="Q1778" s="148">
        <v>0</v>
      </c>
      <c r="R1778" s="148">
        <v>1</v>
      </c>
      <c r="S1778" s="148">
        <v>0.11699999999999899</v>
      </c>
      <c r="T1778" s="148">
        <v>-6.7579999999999902</v>
      </c>
      <c r="U1778" s="148">
        <v>1</v>
      </c>
      <c r="V1778" s="148">
        <v>0.17399999999999999</v>
      </c>
      <c r="W1778" s="148">
        <v>127.033999999999</v>
      </c>
      <c r="X1778" s="148">
        <v>4</v>
      </c>
      <c r="Y1778" s="148">
        <v>0.85899999999999999</v>
      </c>
    </row>
    <row r="1779" spans="11:25" x14ac:dyDescent="0.25">
      <c r="K1779" s="145" t="s">
        <v>2037</v>
      </c>
      <c r="L1779" s="145">
        <v>56</v>
      </c>
      <c r="M1779" s="145">
        <v>199360</v>
      </c>
      <c r="N1779" s="148">
        <v>4.02E-2</v>
      </c>
      <c r="O1779" s="148">
        <v>0.59399999999999997</v>
      </c>
      <c r="P1779" s="148">
        <v>0.433</v>
      </c>
      <c r="Q1779" s="148">
        <v>0</v>
      </c>
      <c r="R1779" s="148">
        <v>1</v>
      </c>
      <c r="S1779" s="148">
        <v>0.104</v>
      </c>
      <c r="T1779" s="148">
        <v>-7.3470000000000004</v>
      </c>
      <c r="U1779" s="148">
        <v>0</v>
      </c>
      <c r="V1779" s="148">
        <v>3.3399999999999999E-2</v>
      </c>
      <c r="W1779" s="148">
        <v>128.91800000000001</v>
      </c>
      <c r="X1779" s="148">
        <v>4</v>
      </c>
      <c r="Y1779" s="148">
        <v>0.20199999999999901</v>
      </c>
    </row>
    <row r="1780" spans="11:25" x14ac:dyDescent="0.25">
      <c r="K1780" s="145" t="s">
        <v>2038</v>
      </c>
      <c r="L1780" s="145">
        <v>61</v>
      </c>
      <c r="M1780" s="145">
        <v>171520</v>
      </c>
      <c r="N1780" s="148">
        <v>6.6100000000000006E-2</v>
      </c>
      <c r="O1780" s="148">
        <v>0.53299999999999903</v>
      </c>
      <c r="P1780" s="148">
        <v>0.61</v>
      </c>
      <c r="Q1780" s="148">
        <v>0</v>
      </c>
      <c r="R1780" s="148">
        <v>7</v>
      </c>
      <c r="S1780" s="148">
        <v>0.22500000000000001</v>
      </c>
      <c r="T1780" s="148">
        <v>-7.0369999999999999</v>
      </c>
      <c r="U1780" s="148">
        <v>1</v>
      </c>
      <c r="V1780" s="148">
        <v>0.108</v>
      </c>
      <c r="W1780" s="148">
        <v>204.30799999999999</v>
      </c>
      <c r="X1780" s="148">
        <v>4</v>
      </c>
      <c r="Y1780" s="148">
        <v>0.73399999999999999</v>
      </c>
    </row>
    <row r="1781" spans="11:25" x14ac:dyDescent="0.25">
      <c r="K1781" s="145" t="s">
        <v>2039</v>
      </c>
      <c r="L1781" s="145">
        <v>46</v>
      </c>
      <c r="M1781" s="145">
        <v>214893</v>
      </c>
      <c r="N1781" s="148">
        <v>0.78099999999999903</v>
      </c>
      <c r="O1781" s="148">
        <v>0.42599999999999999</v>
      </c>
      <c r="P1781" s="148">
        <v>0.313</v>
      </c>
      <c r="Q1781" s="148">
        <v>0</v>
      </c>
      <c r="R1781" s="148">
        <v>0</v>
      </c>
      <c r="S1781" s="148">
        <v>9.6999999999999906E-2</v>
      </c>
      <c r="T1781" s="148">
        <v>-7.774</v>
      </c>
      <c r="U1781" s="148">
        <v>1</v>
      </c>
      <c r="V1781" s="148">
        <v>4.2900000000000001E-2</v>
      </c>
      <c r="W1781" s="148">
        <v>77.483000000000004</v>
      </c>
      <c r="X1781" s="148">
        <v>4</v>
      </c>
      <c r="Y1781" s="148">
        <v>0.41599999999999998</v>
      </c>
    </row>
    <row r="1782" spans="11:25" x14ac:dyDescent="0.25">
      <c r="K1782" s="145" t="s">
        <v>2040</v>
      </c>
      <c r="L1782" s="145">
        <v>50</v>
      </c>
      <c r="M1782" s="145">
        <v>147293</v>
      </c>
      <c r="N1782" s="148">
        <v>0.64300000000000002</v>
      </c>
      <c r="O1782" s="148">
        <v>0.59799999999999998</v>
      </c>
      <c r="P1782" s="148">
        <v>0.82799999999999996</v>
      </c>
      <c r="Q1782" s="148">
        <v>0</v>
      </c>
      <c r="R1782" s="148">
        <v>2</v>
      </c>
      <c r="S1782" s="148">
        <v>0.76300000000000001</v>
      </c>
      <c r="T1782" s="148">
        <v>-4.18</v>
      </c>
      <c r="U1782" s="148">
        <v>1</v>
      </c>
      <c r="V1782" s="148">
        <v>7.9799999999999996E-2</v>
      </c>
      <c r="W1782" s="148">
        <v>130.06399999999999</v>
      </c>
      <c r="X1782" s="148">
        <v>4</v>
      </c>
      <c r="Y1782" s="148">
        <v>0.74299999999999999</v>
      </c>
    </row>
    <row r="1783" spans="11:25" x14ac:dyDescent="0.25">
      <c r="K1783" s="145" t="s">
        <v>1486</v>
      </c>
      <c r="L1783" s="145">
        <v>49</v>
      </c>
      <c r="M1783" s="145">
        <v>210731</v>
      </c>
      <c r="N1783" s="148">
        <v>0.14599999999999999</v>
      </c>
      <c r="O1783" s="148">
        <v>0.750999999999999</v>
      </c>
      <c r="P1783" s="148">
        <v>0.59899999999999998</v>
      </c>
      <c r="Q1783" s="148">
        <v>0</v>
      </c>
      <c r="R1783" s="148">
        <v>2</v>
      </c>
      <c r="S1783" s="148">
        <v>9.7299999999999998E-2</v>
      </c>
      <c r="T1783" s="148">
        <v>-8.0869999999999997</v>
      </c>
      <c r="U1783" s="148">
        <v>1</v>
      </c>
      <c r="V1783" s="148">
        <v>0.23699999999999999</v>
      </c>
      <c r="W1783" s="148">
        <v>82.031000000000006</v>
      </c>
      <c r="X1783" s="148">
        <v>4</v>
      </c>
      <c r="Y1783" s="148">
        <v>0.96599999999999997</v>
      </c>
    </row>
    <row r="1784" spans="11:25" x14ac:dyDescent="0.25">
      <c r="K1784" s="145" t="s">
        <v>1712</v>
      </c>
      <c r="L1784" s="145">
        <v>41</v>
      </c>
      <c r="M1784" s="145">
        <v>247377</v>
      </c>
      <c r="N1784" s="148">
        <v>0.86799999999999999</v>
      </c>
      <c r="O1784" s="148">
        <v>0.25600000000000001</v>
      </c>
      <c r="P1784" s="148">
        <v>0.13699999999999901</v>
      </c>
      <c r="Q1784" s="148">
        <v>0</v>
      </c>
      <c r="R1784" s="148">
        <v>11</v>
      </c>
      <c r="S1784" s="148">
        <v>0.19</v>
      </c>
      <c r="T1784" s="148">
        <v>-10.337999999999999</v>
      </c>
      <c r="U1784" s="148">
        <v>1</v>
      </c>
      <c r="V1784" s="148">
        <v>3.7999999999999999E-2</v>
      </c>
      <c r="W1784" s="148">
        <v>70.691999999999993</v>
      </c>
      <c r="X1784" s="148">
        <v>4</v>
      </c>
      <c r="Y1784" s="148">
        <v>0.14299999999999999</v>
      </c>
    </row>
    <row r="1785" spans="11:25" x14ac:dyDescent="0.25">
      <c r="K1785" s="145" t="s">
        <v>2041</v>
      </c>
      <c r="L1785" s="145">
        <v>47</v>
      </c>
      <c r="M1785" s="145">
        <v>116280</v>
      </c>
      <c r="N1785" s="148">
        <v>0.32200000000000001</v>
      </c>
      <c r="O1785" s="148">
        <v>0.60299999999999998</v>
      </c>
      <c r="P1785" s="148">
        <v>0.79200000000000004</v>
      </c>
      <c r="Q1785" s="148">
        <v>0</v>
      </c>
      <c r="R1785" s="148">
        <v>7</v>
      </c>
      <c r="S1785" s="148">
        <v>0.11799999999999999</v>
      </c>
      <c r="T1785" s="148">
        <v>-4.7789999999999999</v>
      </c>
      <c r="U1785" s="148">
        <v>1</v>
      </c>
      <c r="V1785" s="148">
        <v>0.13800000000000001</v>
      </c>
      <c r="W1785" s="148">
        <v>142.97299999999899</v>
      </c>
      <c r="X1785" s="148">
        <v>4</v>
      </c>
      <c r="Y1785" s="148">
        <v>0.81699999999999995</v>
      </c>
    </row>
    <row r="1786" spans="11:25" x14ac:dyDescent="0.25">
      <c r="K1786" s="145" t="s">
        <v>2042</v>
      </c>
      <c r="L1786" s="145">
        <v>46</v>
      </c>
      <c r="M1786" s="145">
        <v>214746</v>
      </c>
      <c r="N1786" s="148">
        <v>0.14499999999999999</v>
      </c>
      <c r="O1786" s="148">
        <v>0.49</v>
      </c>
      <c r="P1786" s="148">
        <v>0.52600000000000002</v>
      </c>
      <c r="Q1786" s="148">
        <v>0</v>
      </c>
      <c r="R1786" s="148">
        <v>5</v>
      </c>
      <c r="S1786" s="148">
        <v>0.113</v>
      </c>
      <c r="T1786" s="148">
        <v>-6.5590000000000002</v>
      </c>
      <c r="U1786" s="148">
        <v>1</v>
      </c>
      <c r="V1786" s="148">
        <v>4.99E-2</v>
      </c>
      <c r="W1786" s="148">
        <v>135.178</v>
      </c>
      <c r="X1786" s="148">
        <v>4</v>
      </c>
      <c r="Y1786" s="148">
        <v>0.38100000000000001</v>
      </c>
    </row>
    <row r="1787" spans="11:25" x14ac:dyDescent="0.25">
      <c r="K1787" s="145" t="s">
        <v>2043</v>
      </c>
      <c r="L1787" s="145">
        <v>43</v>
      </c>
      <c r="M1787" s="145">
        <v>215626</v>
      </c>
      <c r="N1787" s="148">
        <v>0.74</v>
      </c>
      <c r="O1787" s="148">
        <v>0.66500000000000004</v>
      </c>
      <c r="P1787" s="148">
        <v>0.66400000000000003</v>
      </c>
      <c r="Q1787" s="148">
        <v>0</v>
      </c>
      <c r="R1787" s="148">
        <v>2</v>
      </c>
      <c r="S1787" s="148">
        <v>0.25</v>
      </c>
      <c r="T1787" s="148">
        <v>-5.5049999999999999</v>
      </c>
      <c r="U1787" s="148">
        <v>1</v>
      </c>
      <c r="V1787" s="148">
        <v>7.2400000000000006E-2</v>
      </c>
      <c r="W1787" s="148">
        <v>76.968000000000004</v>
      </c>
      <c r="X1787" s="148">
        <v>4</v>
      </c>
      <c r="Y1787" s="148">
        <v>0.59899999999999998</v>
      </c>
    </row>
    <row r="1788" spans="11:25" x14ac:dyDescent="0.25">
      <c r="K1788" s="145" t="s">
        <v>2044</v>
      </c>
      <c r="L1788" s="145">
        <v>51</v>
      </c>
      <c r="M1788" s="145">
        <v>90653</v>
      </c>
      <c r="N1788" s="148">
        <v>0.79400000000000004</v>
      </c>
      <c r="O1788" s="148">
        <v>0.54299999999999904</v>
      </c>
      <c r="P1788" s="148">
        <v>0.55600000000000005</v>
      </c>
      <c r="Q1788" s="148">
        <v>0</v>
      </c>
      <c r="R1788" s="148">
        <v>6</v>
      </c>
      <c r="S1788" s="148">
        <v>0.16800000000000001</v>
      </c>
      <c r="T1788" s="148">
        <v>-5.3789999999999996</v>
      </c>
      <c r="U1788" s="148">
        <v>0</v>
      </c>
      <c r="V1788" s="148">
        <v>0.14000000000000001</v>
      </c>
      <c r="W1788" s="148">
        <v>100.997999999999</v>
      </c>
      <c r="X1788" s="148">
        <v>4</v>
      </c>
      <c r="Y1788" s="148">
        <v>0.73599999999999999</v>
      </c>
    </row>
    <row r="1789" spans="11:25" x14ac:dyDescent="0.25">
      <c r="K1789" s="145" t="s">
        <v>2045</v>
      </c>
      <c r="L1789" s="145">
        <v>64</v>
      </c>
      <c r="M1789" s="145">
        <v>248560</v>
      </c>
      <c r="N1789" s="148">
        <v>4.0299999999999997E-3</v>
      </c>
      <c r="O1789" s="148">
        <v>0.71699999999999997</v>
      </c>
      <c r="P1789" s="148">
        <v>0.621</v>
      </c>
      <c r="Q1789" s="148">
        <v>0</v>
      </c>
      <c r="R1789" s="148">
        <v>11</v>
      </c>
      <c r="S1789" s="148">
        <v>0.14399999999999999</v>
      </c>
      <c r="T1789" s="148">
        <v>-7.5879999999999903</v>
      </c>
      <c r="U1789" s="148">
        <v>0</v>
      </c>
      <c r="V1789" s="148">
        <v>6.0499999999999998E-2</v>
      </c>
      <c r="W1789" s="148">
        <v>133.01400000000001</v>
      </c>
      <c r="X1789" s="148">
        <v>4</v>
      </c>
      <c r="Y1789" s="148">
        <v>0.72</v>
      </c>
    </row>
    <row r="1790" spans="11:25" x14ac:dyDescent="0.25">
      <c r="K1790" s="145" t="s">
        <v>2046</v>
      </c>
      <c r="L1790" s="145">
        <v>54</v>
      </c>
      <c r="M1790" s="145">
        <v>264493</v>
      </c>
      <c r="N1790" s="148">
        <v>0.20799999999999999</v>
      </c>
      <c r="O1790" s="148">
        <v>0.61199999999999999</v>
      </c>
      <c r="P1790" s="148">
        <v>0.65500000000000003</v>
      </c>
      <c r="Q1790" s="148">
        <v>0</v>
      </c>
      <c r="R1790" s="148">
        <v>1</v>
      </c>
      <c r="S1790" s="148">
        <v>7.6399999999999996E-2</v>
      </c>
      <c r="T1790" s="148">
        <v>-6.2489999999999997</v>
      </c>
      <c r="U1790" s="148">
        <v>1</v>
      </c>
      <c r="V1790" s="148">
        <v>0.35399999999999998</v>
      </c>
      <c r="W1790" s="148">
        <v>107.565</v>
      </c>
      <c r="X1790" s="148">
        <v>4</v>
      </c>
      <c r="Y1790" s="148">
        <v>0.72899999999999998</v>
      </c>
    </row>
    <row r="1791" spans="11:25" x14ac:dyDescent="0.25">
      <c r="K1791" s="145" t="s">
        <v>2047</v>
      </c>
      <c r="L1791" s="145">
        <v>35</v>
      </c>
      <c r="M1791" s="145">
        <v>182760</v>
      </c>
      <c r="N1791" s="148">
        <v>0.33700000000000002</v>
      </c>
      <c r="O1791" s="148">
        <v>0.67500000000000004</v>
      </c>
      <c r="P1791" s="148">
        <v>0.74399999999999999</v>
      </c>
      <c r="Q1791" s="148">
        <v>0</v>
      </c>
      <c r="R1791" s="148">
        <v>2</v>
      </c>
      <c r="S1791" s="148">
        <v>7.4999999999999997E-2</v>
      </c>
      <c r="T1791" s="148">
        <v>-5.7879999999999896</v>
      </c>
      <c r="U1791" s="148">
        <v>1</v>
      </c>
      <c r="V1791" s="148">
        <v>4.6399999999999997E-2</v>
      </c>
      <c r="W1791" s="148">
        <v>94.027999999999906</v>
      </c>
      <c r="X1791" s="148">
        <v>4</v>
      </c>
      <c r="Y1791" s="148">
        <v>0.54700000000000004</v>
      </c>
    </row>
    <row r="1792" spans="11:25" x14ac:dyDescent="0.25">
      <c r="K1792" s="145" t="s">
        <v>2048</v>
      </c>
      <c r="L1792" s="145">
        <v>39</v>
      </c>
      <c r="M1792" s="145">
        <v>183466</v>
      </c>
      <c r="N1792" s="148">
        <v>8.6599999999999993E-3</v>
      </c>
      <c r="O1792" s="148">
        <v>0.51300000000000001</v>
      </c>
      <c r="P1792" s="148">
        <v>0.55899999999999905</v>
      </c>
      <c r="Q1792" s="148">
        <v>0</v>
      </c>
      <c r="R1792" s="148">
        <v>2</v>
      </c>
      <c r="S1792" s="148">
        <v>0.11</v>
      </c>
      <c r="T1792" s="148">
        <v>-7.1029999999999998</v>
      </c>
      <c r="U1792" s="148">
        <v>1</v>
      </c>
      <c r="V1792" s="148">
        <v>2.93E-2</v>
      </c>
      <c r="W1792" s="148">
        <v>135.94299999999899</v>
      </c>
      <c r="X1792" s="148">
        <v>4</v>
      </c>
      <c r="Y1792" s="148">
        <v>0.54799999999999904</v>
      </c>
    </row>
    <row r="1793" spans="11:25" x14ac:dyDescent="0.25">
      <c r="K1793" s="145" t="s">
        <v>2049</v>
      </c>
      <c r="L1793" s="145">
        <v>65</v>
      </c>
      <c r="M1793" s="145">
        <v>232000</v>
      </c>
      <c r="N1793" s="148">
        <v>3.7999999999999999E-2</v>
      </c>
      <c r="O1793" s="148">
        <v>0.47299999999999998</v>
      </c>
      <c r="P1793" s="148">
        <v>0.60399999999999998</v>
      </c>
      <c r="Q1793" s="148">
        <v>0</v>
      </c>
      <c r="R1793" s="148">
        <v>7</v>
      </c>
      <c r="S1793" s="148">
        <v>0.10299999999999999</v>
      </c>
      <c r="T1793" s="148">
        <v>-4.0339999999999998</v>
      </c>
      <c r="U1793" s="148">
        <v>1</v>
      </c>
      <c r="V1793" s="148">
        <v>3.3700000000000001E-2</v>
      </c>
      <c r="W1793" s="148">
        <v>123.857</v>
      </c>
      <c r="X1793" s="148">
        <v>4</v>
      </c>
      <c r="Y1793" s="148">
        <v>0.27100000000000002</v>
      </c>
    </row>
    <row r="1794" spans="11:25" x14ac:dyDescent="0.25">
      <c r="K1794" s="145" t="s">
        <v>2050</v>
      </c>
      <c r="L1794" s="145">
        <v>58</v>
      </c>
      <c r="M1794" s="145">
        <v>223840</v>
      </c>
      <c r="N1794" s="148">
        <v>0.57599999999999996</v>
      </c>
      <c r="O1794" s="148">
        <v>0.57699999999999996</v>
      </c>
      <c r="P1794" s="148">
        <v>0.499</v>
      </c>
      <c r="Q1794" s="148">
        <v>0</v>
      </c>
      <c r="R1794" s="148">
        <v>3</v>
      </c>
      <c r="S1794" s="148">
        <v>0.10099999999999899</v>
      </c>
      <c r="T1794" s="148">
        <v>-5.5860000000000003</v>
      </c>
      <c r="U1794" s="148">
        <v>0</v>
      </c>
      <c r="V1794" s="148">
        <v>0.35499999999999998</v>
      </c>
      <c r="W1794" s="148">
        <v>125.492</v>
      </c>
      <c r="X1794" s="148">
        <v>4</v>
      </c>
      <c r="Y1794" s="148">
        <v>0.70599999999999996</v>
      </c>
    </row>
    <row r="1795" spans="11:25" x14ac:dyDescent="0.25">
      <c r="K1795" s="145" t="s">
        <v>2051</v>
      </c>
      <c r="L1795" s="145">
        <v>55</v>
      </c>
      <c r="M1795" s="145">
        <v>198040</v>
      </c>
      <c r="N1795" s="148">
        <v>1.2800000000000001E-2</v>
      </c>
      <c r="O1795" s="148">
        <v>0.65700000000000003</v>
      </c>
      <c r="P1795" s="148">
        <v>0.85199999999999998</v>
      </c>
      <c r="Q1795" s="148">
        <v>0</v>
      </c>
      <c r="R1795" s="148">
        <v>11</v>
      </c>
      <c r="S1795" s="148">
        <v>0.36599999999999999</v>
      </c>
      <c r="T1795" s="148">
        <v>-6.1859999999999999</v>
      </c>
      <c r="U1795" s="148">
        <v>0</v>
      </c>
      <c r="V1795" s="148">
        <v>0.121</v>
      </c>
      <c r="W1795" s="148">
        <v>143.00399999999999</v>
      </c>
      <c r="X1795" s="148">
        <v>4</v>
      </c>
      <c r="Y1795" s="148">
        <v>0.79</v>
      </c>
    </row>
    <row r="1796" spans="11:25" x14ac:dyDescent="0.25">
      <c r="K1796" s="145" t="s">
        <v>2052</v>
      </c>
      <c r="L1796" s="145">
        <v>55</v>
      </c>
      <c r="M1796" s="145">
        <v>76946</v>
      </c>
      <c r="N1796" s="148">
        <v>0.55399999999999905</v>
      </c>
      <c r="O1796" s="148">
        <v>0.92700000000000005</v>
      </c>
      <c r="P1796" s="148">
        <v>0.32899999999999902</v>
      </c>
      <c r="Q1796" s="148">
        <v>2.8699999999999901E-5</v>
      </c>
      <c r="R1796" s="148">
        <v>7</v>
      </c>
      <c r="S1796" s="148">
        <v>3.0200000000000001E-2</v>
      </c>
      <c r="T1796" s="148">
        <v>-13.675999999999901</v>
      </c>
      <c r="U1796" s="148">
        <v>1</v>
      </c>
      <c r="V1796" s="148">
        <v>0.156</v>
      </c>
      <c r="W1796" s="148">
        <v>129.99799999999999</v>
      </c>
      <c r="X1796" s="148">
        <v>4</v>
      </c>
      <c r="Y1796" s="148">
        <v>0.79099999999999904</v>
      </c>
    </row>
    <row r="1797" spans="11:25" x14ac:dyDescent="0.25">
      <c r="K1797" s="145" t="s">
        <v>2053</v>
      </c>
      <c r="L1797" s="145">
        <v>0</v>
      </c>
      <c r="M1797" s="145">
        <v>291718</v>
      </c>
      <c r="N1797" s="148">
        <v>0.7</v>
      </c>
      <c r="O1797" s="148">
        <v>0.41799999999999998</v>
      </c>
      <c r="P1797" s="148">
        <v>0.33399999999999902</v>
      </c>
      <c r="Q1797" s="148">
        <v>0</v>
      </c>
      <c r="R1797" s="148">
        <v>10</v>
      </c>
      <c r="S1797" s="148">
        <v>0.28999999999999998</v>
      </c>
      <c r="T1797" s="148">
        <v>-7.38</v>
      </c>
      <c r="U1797" s="148">
        <v>0</v>
      </c>
      <c r="V1797" s="148">
        <v>3.1800000000000002E-2</v>
      </c>
      <c r="W1797" s="148">
        <v>76.075000000000003</v>
      </c>
      <c r="X1797" s="148">
        <v>4</v>
      </c>
      <c r="Y1797" s="148">
        <v>0.22899999999999901</v>
      </c>
    </row>
    <row r="1798" spans="11:25" x14ac:dyDescent="0.25">
      <c r="K1798" s="145" t="s">
        <v>2054</v>
      </c>
      <c r="L1798" s="145">
        <v>30</v>
      </c>
      <c r="M1798" s="145">
        <v>150459</v>
      </c>
      <c r="N1798" s="148">
        <v>9.5299999999999996E-2</v>
      </c>
      <c r="O1798" s="148">
        <v>0.72399999999999998</v>
      </c>
      <c r="P1798" s="148">
        <v>0.66</v>
      </c>
      <c r="Q1798" s="148">
        <v>5.5199999999999997E-6</v>
      </c>
      <c r="R1798" s="148">
        <v>11</v>
      </c>
      <c r="S1798" s="148">
        <v>0.11799999999999999</v>
      </c>
      <c r="T1798" s="148">
        <v>-8.0459999999999994</v>
      </c>
      <c r="U1798" s="148">
        <v>0</v>
      </c>
      <c r="V1798" s="148">
        <v>7.8700000000000006E-2</v>
      </c>
      <c r="W1798" s="148">
        <v>108.19</v>
      </c>
      <c r="X1798" s="148">
        <v>4</v>
      </c>
      <c r="Y1798" s="148">
        <v>0.75599999999999901</v>
      </c>
    </row>
    <row r="1799" spans="11:25" x14ac:dyDescent="0.25">
      <c r="K1799" s="145" t="s">
        <v>593</v>
      </c>
      <c r="L1799" s="145">
        <v>23</v>
      </c>
      <c r="M1799" s="145">
        <v>110106</v>
      </c>
      <c r="N1799" s="148">
        <v>0.35</v>
      </c>
      <c r="O1799" s="148">
        <v>0.46399999999999902</v>
      </c>
      <c r="P1799" s="148">
        <v>0.71699999999999997</v>
      </c>
      <c r="Q1799" s="148">
        <v>0</v>
      </c>
      <c r="R1799" s="148">
        <v>3</v>
      </c>
      <c r="S1799" s="148">
        <v>0.35699999999999998</v>
      </c>
      <c r="T1799" s="148">
        <v>-5.9349999999999996</v>
      </c>
      <c r="U1799" s="148">
        <v>1</v>
      </c>
      <c r="V1799" s="148">
        <v>5.6099999999999997E-2</v>
      </c>
      <c r="W1799" s="148">
        <v>95.186999999999998</v>
      </c>
      <c r="X1799" s="148">
        <v>4</v>
      </c>
      <c r="Y1799" s="148">
        <v>0.68099999999999905</v>
      </c>
    </row>
    <row r="1800" spans="11:25" x14ac:dyDescent="0.25">
      <c r="K1800" s="145" t="s">
        <v>2055</v>
      </c>
      <c r="L1800" s="145">
        <v>55</v>
      </c>
      <c r="M1800" s="145">
        <v>154560</v>
      </c>
      <c r="N1800" s="148">
        <v>0.20100000000000001</v>
      </c>
      <c r="O1800" s="148">
        <v>0.57399999999999995</v>
      </c>
      <c r="P1800" s="148">
        <v>0.52500000000000002</v>
      </c>
      <c r="Q1800" s="148">
        <v>0</v>
      </c>
      <c r="R1800" s="148">
        <v>9</v>
      </c>
      <c r="S1800" s="148">
        <v>8.2600000000000007E-2</v>
      </c>
      <c r="T1800" s="148">
        <v>-7.2569999999999997</v>
      </c>
      <c r="U1800" s="148">
        <v>0</v>
      </c>
      <c r="V1800" s="148">
        <v>0.23399999999999899</v>
      </c>
      <c r="W1800" s="148">
        <v>112.94799999999999</v>
      </c>
      <c r="X1800" s="148">
        <v>4</v>
      </c>
      <c r="Y1800" s="148">
        <v>0.46500000000000002</v>
      </c>
    </row>
    <row r="1801" spans="11:25" x14ac:dyDescent="0.25">
      <c r="K1801" s="145" t="s">
        <v>2056</v>
      </c>
      <c r="L1801" s="145">
        <v>41</v>
      </c>
      <c r="M1801" s="145">
        <v>199533</v>
      </c>
      <c r="N1801" s="148">
        <v>0.504</v>
      </c>
      <c r="O1801" s="148">
        <v>0.69099999999999995</v>
      </c>
      <c r="P1801" s="148">
        <v>0.58099999999999996</v>
      </c>
      <c r="Q1801" s="148">
        <v>0</v>
      </c>
      <c r="R1801" s="148">
        <v>1</v>
      </c>
      <c r="S1801" s="148">
        <v>0.24399999999999999</v>
      </c>
      <c r="T1801" s="148">
        <v>-9.6709999999999994</v>
      </c>
      <c r="U1801" s="148">
        <v>1</v>
      </c>
      <c r="V1801" s="148">
        <v>3.6999999999999998E-2</v>
      </c>
      <c r="W1801" s="148">
        <v>129.97200000000001</v>
      </c>
      <c r="X1801" s="148">
        <v>4</v>
      </c>
      <c r="Y1801" s="148">
        <v>0.752</v>
      </c>
    </row>
    <row r="1802" spans="11:25" x14ac:dyDescent="0.25">
      <c r="K1802" s="145" t="s">
        <v>2057</v>
      </c>
      <c r="L1802" s="145">
        <v>39</v>
      </c>
      <c r="M1802" s="145">
        <v>160840</v>
      </c>
      <c r="N1802" s="148">
        <v>0.433</v>
      </c>
      <c r="O1802" s="148">
        <v>0.60399999999999998</v>
      </c>
      <c r="P1802" s="148">
        <v>0.51200000000000001</v>
      </c>
      <c r="Q1802" s="148">
        <v>0</v>
      </c>
      <c r="R1802" s="148">
        <v>7</v>
      </c>
      <c r="S1802" s="148">
        <v>0.33700000000000002</v>
      </c>
      <c r="T1802" s="148">
        <v>-5.0449999999999999</v>
      </c>
      <c r="U1802" s="148">
        <v>1</v>
      </c>
      <c r="V1802" s="148">
        <v>8.6800000000000002E-2</v>
      </c>
      <c r="W1802" s="148">
        <v>78.53</v>
      </c>
      <c r="X1802" s="148">
        <v>4</v>
      </c>
      <c r="Y1802" s="148">
        <v>0.67299999999999904</v>
      </c>
    </row>
    <row r="1803" spans="11:25" x14ac:dyDescent="0.25">
      <c r="K1803" s="145" t="s">
        <v>2058</v>
      </c>
      <c r="L1803" s="145">
        <v>48</v>
      </c>
      <c r="M1803" s="145">
        <v>193733</v>
      </c>
      <c r="N1803" s="148">
        <v>0.47699999999999998</v>
      </c>
      <c r="O1803" s="148">
        <v>0.71199999999999997</v>
      </c>
      <c r="P1803" s="148">
        <v>0.55399999999999905</v>
      </c>
      <c r="Q1803" s="148">
        <v>0</v>
      </c>
      <c r="R1803" s="148">
        <v>3</v>
      </c>
      <c r="S1803" s="148">
        <v>0.19</v>
      </c>
      <c r="T1803" s="148">
        <v>-6.6719999999999997</v>
      </c>
      <c r="U1803" s="148">
        <v>1</v>
      </c>
      <c r="V1803" s="148">
        <v>3.3700000000000001E-2</v>
      </c>
      <c r="W1803" s="148">
        <v>116.91</v>
      </c>
      <c r="X1803" s="148">
        <v>4</v>
      </c>
      <c r="Y1803" s="148">
        <v>0.36899999999999999</v>
      </c>
    </row>
    <row r="1804" spans="11:25" x14ac:dyDescent="0.25">
      <c r="K1804" s="145" t="s">
        <v>952</v>
      </c>
      <c r="L1804" s="145">
        <v>35</v>
      </c>
      <c r="M1804" s="145">
        <v>336693</v>
      </c>
      <c r="N1804" s="148">
        <v>0.63200000000000001</v>
      </c>
      <c r="O1804" s="148">
        <v>0.376</v>
      </c>
      <c r="P1804" s="148">
        <v>0.52100000000000002</v>
      </c>
      <c r="Q1804" s="148">
        <v>2.2400000000000002E-6</v>
      </c>
      <c r="R1804" s="148">
        <v>0</v>
      </c>
      <c r="S1804" s="148">
        <v>0.215</v>
      </c>
      <c r="T1804" s="148">
        <v>-7.6729999999999903</v>
      </c>
      <c r="U1804" s="148">
        <v>1</v>
      </c>
      <c r="V1804" s="148">
        <v>4.2000000000000003E-2</v>
      </c>
      <c r="W1804" s="148">
        <v>122.81699999999999</v>
      </c>
      <c r="X1804" s="148">
        <v>3</v>
      </c>
      <c r="Y1804" s="148">
        <v>0.19</v>
      </c>
    </row>
    <row r="1805" spans="11:25" x14ac:dyDescent="0.25">
      <c r="K1805" s="145" t="s">
        <v>2059</v>
      </c>
      <c r="L1805" s="145">
        <v>53</v>
      </c>
      <c r="M1805" s="145">
        <v>196986</v>
      </c>
      <c r="N1805" s="148">
        <v>0.372</v>
      </c>
      <c r="O1805" s="148">
        <v>0.76099999999999901</v>
      </c>
      <c r="P1805" s="148">
        <v>0.81399999999999995</v>
      </c>
      <c r="Q1805" s="148">
        <v>0</v>
      </c>
      <c r="R1805" s="148">
        <v>7</v>
      </c>
      <c r="S1805" s="148">
        <v>0.254</v>
      </c>
      <c r="T1805" s="148">
        <v>-5.08</v>
      </c>
      <c r="U1805" s="148">
        <v>1</v>
      </c>
      <c r="V1805" s="148">
        <v>0.151</v>
      </c>
      <c r="W1805" s="148">
        <v>127.056</v>
      </c>
      <c r="X1805" s="148">
        <v>4</v>
      </c>
      <c r="Y1805" s="148">
        <v>0.54700000000000004</v>
      </c>
    </row>
    <row r="1806" spans="11:25" x14ac:dyDescent="0.25">
      <c r="K1806" s="145" t="s">
        <v>2060</v>
      </c>
      <c r="L1806" s="145">
        <v>45</v>
      </c>
      <c r="M1806" s="145">
        <v>213880</v>
      </c>
      <c r="N1806" s="148">
        <v>0.19600000000000001</v>
      </c>
      <c r="O1806" s="148">
        <v>0.56000000000000005</v>
      </c>
      <c r="P1806" s="148">
        <v>0.76099999999999901</v>
      </c>
      <c r="Q1806" s="148">
        <v>0</v>
      </c>
      <c r="R1806" s="148">
        <v>8</v>
      </c>
      <c r="S1806" s="148">
        <v>8.9599999999999999E-2</v>
      </c>
      <c r="T1806" s="148">
        <v>-6.407</v>
      </c>
      <c r="U1806" s="148">
        <v>1</v>
      </c>
      <c r="V1806" s="148">
        <v>7.1999999999999995E-2</v>
      </c>
      <c r="W1806" s="148">
        <v>85.482999999999905</v>
      </c>
      <c r="X1806" s="148">
        <v>4</v>
      </c>
      <c r="Y1806" s="148">
        <v>0.68599999999999905</v>
      </c>
    </row>
    <row r="1807" spans="11:25" x14ac:dyDescent="0.25">
      <c r="K1807" s="145" t="s">
        <v>2061</v>
      </c>
      <c r="L1807" s="145">
        <v>55</v>
      </c>
      <c r="M1807" s="145">
        <v>228000</v>
      </c>
      <c r="N1807" s="148">
        <v>0.504</v>
      </c>
      <c r="O1807" s="148">
        <v>0.497</v>
      </c>
      <c r="P1807" s="148">
        <v>0.6</v>
      </c>
      <c r="Q1807" s="148">
        <v>0</v>
      </c>
      <c r="R1807" s="148">
        <v>8</v>
      </c>
      <c r="S1807" s="148">
        <v>0.26500000000000001</v>
      </c>
      <c r="T1807" s="148">
        <v>-7.6769999999999996</v>
      </c>
      <c r="U1807" s="148">
        <v>1</v>
      </c>
      <c r="V1807" s="148">
        <v>7.2099999999999997E-2</v>
      </c>
      <c r="W1807" s="148">
        <v>134.99299999999999</v>
      </c>
      <c r="X1807" s="148">
        <v>4</v>
      </c>
      <c r="Y1807" s="148">
        <v>0.42599999999999999</v>
      </c>
    </row>
    <row r="1808" spans="11:25" x14ac:dyDescent="0.25">
      <c r="K1808" s="145" t="s">
        <v>1713</v>
      </c>
      <c r="L1808" s="145">
        <v>33</v>
      </c>
      <c r="M1808" s="145">
        <v>220452</v>
      </c>
      <c r="N1808" s="148">
        <v>0.65900000000000003</v>
      </c>
      <c r="O1808" s="148">
        <v>0.49099999999999999</v>
      </c>
      <c r="P1808" s="148">
        <v>0.38900000000000001</v>
      </c>
      <c r="Q1808" s="148">
        <v>0</v>
      </c>
      <c r="R1808" s="148">
        <v>3</v>
      </c>
      <c r="S1808" s="148">
        <v>0.184</v>
      </c>
      <c r="T1808" s="148">
        <v>-4.492</v>
      </c>
      <c r="U1808" s="148">
        <v>1</v>
      </c>
      <c r="V1808" s="148">
        <v>2.8199999999999999E-2</v>
      </c>
      <c r="W1808" s="148">
        <v>130.20099999999999</v>
      </c>
      <c r="X1808" s="148">
        <v>4</v>
      </c>
      <c r="Y1808" s="148">
        <v>0.38900000000000001</v>
      </c>
    </row>
    <row r="1809" spans="11:25" x14ac:dyDescent="0.25">
      <c r="K1809" s="145" t="s">
        <v>2062</v>
      </c>
      <c r="L1809" s="145">
        <v>20</v>
      </c>
      <c r="M1809" s="145">
        <v>158146</v>
      </c>
      <c r="N1809" s="148">
        <v>0.188</v>
      </c>
      <c r="O1809" s="148">
        <v>0.437</v>
      </c>
      <c r="P1809" s="148">
        <v>0.878</v>
      </c>
      <c r="Q1809" s="148">
        <v>0</v>
      </c>
      <c r="R1809" s="148">
        <v>10</v>
      </c>
      <c r="S1809" s="148">
        <v>0.35099999999999998</v>
      </c>
      <c r="T1809" s="148">
        <v>-3.8759999999999999</v>
      </c>
      <c r="U1809" s="148">
        <v>1</v>
      </c>
      <c r="V1809" s="148">
        <v>0.39600000000000002</v>
      </c>
      <c r="W1809" s="148">
        <v>79.473999999999904</v>
      </c>
      <c r="X1809" s="148">
        <v>4</v>
      </c>
      <c r="Y1809" s="148">
        <v>0.621</v>
      </c>
    </row>
    <row r="1810" spans="11:25" x14ac:dyDescent="0.25">
      <c r="K1810" s="145" t="s">
        <v>2063</v>
      </c>
      <c r="L1810" s="145">
        <v>21</v>
      </c>
      <c r="M1810" s="145">
        <v>176813</v>
      </c>
      <c r="N1810" s="148">
        <v>0.9</v>
      </c>
      <c r="O1810" s="148">
        <v>0.33100000000000002</v>
      </c>
      <c r="P1810" s="148">
        <v>0.26200000000000001</v>
      </c>
      <c r="Q1810" s="148">
        <v>7.4399999999999999E-6</v>
      </c>
      <c r="R1810" s="148">
        <v>11</v>
      </c>
      <c r="S1810" s="148">
        <v>0.104</v>
      </c>
      <c r="T1810" s="148">
        <v>-8.6150000000000002</v>
      </c>
      <c r="U1810" s="148">
        <v>1</v>
      </c>
      <c r="V1810" s="148">
        <v>3.0700000000000002E-2</v>
      </c>
      <c r="W1810" s="148">
        <v>129.67400000000001</v>
      </c>
      <c r="X1810" s="148">
        <v>4</v>
      </c>
      <c r="Y1810" s="148">
        <v>0.20300000000000001</v>
      </c>
    </row>
    <row r="1811" spans="11:25" x14ac:dyDescent="0.25">
      <c r="K1811" s="145" t="s">
        <v>2064</v>
      </c>
      <c r="L1811" s="145">
        <v>0</v>
      </c>
      <c r="M1811" s="145">
        <v>168824</v>
      </c>
      <c r="N1811" s="148">
        <v>0.14699999999999999</v>
      </c>
      <c r="O1811" s="148">
        <v>0.33700000000000002</v>
      </c>
      <c r="P1811" s="148">
        <v>0.79099999999999904</v>
      </c>
      <c r="Q1811" s="148">
        <v>0.95199999999999996</v>
      </c>
      <c r="R1811" s="148">
        <v>0</v>
      </c>
      <c r="S1811" s="148">
        <v>9.6999999999999906E-2</v>
      </c>
      <c r="T1811" s="148">
        <v>-7.8259999999999996</v>
      </c>
      <c r="U1811" s="148">
        <v>0</v>
      </c>
      <c r="V1811" s="148">
        <v>6.4199999999999993E-2</v>
      </c>
      <c r="W1811" s="148">
        <v>173.899</v>
      </c>
      <c r="X1811" s="148">
        <v>3</v>
      </c>
      <c r="Y1811" s="148">
        <v>0.22800000000000001</v>
      </c>
    </row>
    <row r="1812" spans="11:25" x14ac:dyDescent="0.25">
      <c r="K1812" s="145" t="s">
        <v>2065</v>
      </c>
      <c r="L1812" s="145">
        <v>0</v>
      </c>
      <c r="M1812" s="145">
        <v>260315</v>
      </c>
      <c r="N1812" s="148">
        <v>0.92400000000000004</v>
      </c>
      <c r="O1812" s="148">
        <v>0.29399999999999998</v>
      </c>
      <c r="P1812" s="148">
        <v>0.158</v>
      </c>
      <c r="Q1812" s="148">
        <v>9.64E-2</v>
      </c>
      <c r="R1812" s="148">
        <v>8</v>
      </c>
      <c r="S1812" s="148">
        <v>0.109</v>
      </c>
      <c r="T1812" s="148">
        <v>-15.491</v>
      </c>
      <c r="U1812" s="148">
        <v>0</v>
      </c>
      <c r="V1812" s="148">
        <v>3.2500000000000001E-2</v>
      </c>
      <c r="W1812" s="148">
        <v>99.75</v>
      </c>
      <c r="X1812" s="148">
        <v>4</v>
      </c>
      <c r="Y1812" s="148">
        <v>8.6900000000000005E-2</v>
      </c>
    </row>
    <row r="1813" spans="11:25" x14ac:dyDescent="0.25">
      <c r="K1813" s="145" t="s">
        <v>2066</v>
      </c>
      <c r="L1813" s="145">
        <v>38</v>
      </c>
      <c r="M1813" s="145">
        <v>112360</v>
      </c>
      <c r="N1813" s="148">
        <v>0.76700000000000002</v>
      </c>
      <c r="O1813" s="148">
        <v>0.56299999999999994</v>
      </c>
      <c r="P1813" s="148">
        <v>0.311</v>
      </c>
      <c r="Q1813" s="148">
        <v>1.1999999999999999E-6</v>
      </c>
      <c r="R1813" s="148">
        <v>0</v>
      </c>
      <c r="S1813" s="148">
        <v>0.11</v>
      </c>
      <c r="T1813" s="148">
        <v>-9.18</v>
      </c>
      <c r="U1813" s="148">
        <v>1</v>
      </c>
      <c r="V1813" s="148">
        <v>3.1699999999999999E-2</v>
      </c>
      <c r="W1813" s="148">
        <v>132.19899999999899</v>
      </c>
      <c r="X1813" s="148">
        <v>4</v>
      </c>
      <c r="Y1813" s="148">
        <v>0.20699999999999999</v>
      </c>
    </row>
    <row r="1814" spans="11:25" x14ac:dyDescent="0.25">
      <c r="K1814" s="145" t="s">
        <v>2067</v>
      </c>
      <c r="L1814" s="145">
        <v>42</v>
      </c>
      <c r="M1814" s="145">
        <v>201080</v>
      </c>
      <c r="N1814" s="148">
        <v>0.22500000000000001</v>
      </c>
      <c r="O1814" s="148">
        <v>0.76300000000000001</v>
      </c>
      <c r="P1814" s="148">
        <v>0.61499999999999999</v>
      </c>
      <c r="Q1814" s="148">
        <v>0</v>
      </c>
      <c r="R1814" s="148">
        <v>9</v>
      </c>
      <c r="S1814" s="148">
        <v>0.10299999999999999</v>
      </c>
      <c r="T1814" s="148">
        <v>-9.0259999999999998</v>
      </c>
      <c r="U1814" s="148">
        <v>1</v>
      </c>
      <c r="V1814" s="148">
        <v>4.8300000000000003E-2</v>
      </c>
      <c r="W1814" s="148">
        <v>120.01799999999901</v>
      </c>
      <c r="X1814" s="148">
        <v>4</v>
      </c>
      <c r="Y1814" s="148">
        <v>0.80599999999999905</v>
      </c>
    </row>
    <row r="1815" spans="11:25" x14ac:dyDescent="0.25">
      <c r="K1815" s="145" t="s">
        <v>2068</v>
      </c>
      <c r="L1815" s="145">
        <v>60</v>
      </c>
      <c r="M1815" s="145">
        <v>217080</v>
      </c>
      <c r="N1815" s="148">
        <v>0.56899999999999995</v>
      </c>
      <c r="O1815" s="148">
        <v>0.47699999999999998</v>
      </c>
      <c r="P1815" s="148">
        <v>0.69099999999999995</v>
      </c>
      <c r="Q1815" s="148">
        <v>0</v>
      </c>
      <c r="R1815" s="148">
        <v>0</v>
      </c>
      <c r="S1815" s="148">
        <v>9.0399999999999994E-2</v>
      </c>
      <c r="T1815" s="148">
        <v>-5.7839999999999998</v>
      </c>
      <c r="U1815" s="148">
        <v>1</v>
      </c>
      <c r="V1815" s="148">
        <v>0.17699999999999999</v>
      </c>
      <c r="W1815" s="148">
        <v>105.33499999999999</v>
      </c>
      <c r="X1815" s="148">
        <v>4</v>
      </c>
      <c r="Y1815" s="148">
        <v>0.27500000000000002</v>
      </c>
    </row>
    <row r="1816" spans="11:25" x14ac:dyDescent="0.25">
      <c r="K1816" s="145" t="s">
        <v>1735</v>
      </c>
      <c r="L1816" s="145">
        <v>34</v>
      </c>
      <c r="M1816" s="145">
        <v>246706</v>
      </c>
      <c r="N1816" s="148">
        <v>0.81799999999999995</v>
      </c>
      <c r="O1816" s="148">
        <v>0.29199999999999998</v>
      </c>
      <c r="P1816" s="148">
        <v>0.27</v>
      </c>
      <c r="Q1816" s="148">
        <v>5.4500000000000003E-5</v>
      </c>
      <c r="R1816" s="148">
        <v>3</v>
      </c>
      <c r="S1816" s="148">
        <v>0.10199999999999999</v>
      </c>
      <c r="T1816" s="148">
        <v>-12.130999999999901</v>
      </c>
      <c r="U1816" s="148">
        <v>1</v>
      </c>
      <c r="V1816" s="148">
        <v>3.1300000000000001E-2</v>
      </c>
      <c r="W1816" s="148">
        <v>67.013000000000005</v>
      </c>
      <c r="X1816" s="148">
        <v>3</v>
      </c>
      <c r="Y1816" s="148">
        <v>0.20499999999999999</v>
      </c>
    </row>
    <row r="1817" spans="11:25" x14ac:dyDescent="0.25">
      <c r="K1817" s="145" t="s">
        <v>1868</v>
      </c>
      <c r="L1817" s="145">
        <v>17</v>
      </c>
      <c r="M1817" s="145">
        <v>109213</v>
      </c>
      <c r="N1817" s="148">
        <v>0.54700000000000004</v>
      </c>
      <c r="O1817" s="148">
        <v>0.222</v>
      </c>
      <c r="P1817" s="148">
        <v>0.43099999999999999</v>
      </c>
      <c r="Q1817" s="148">
        <v>0</v>
      </c>
      <c r="R1817" s="148">
        <v>9</v>
      </c>
      <c r="S1817" s="148">
        <v>0.73099999999999998</v>
      </c>
      <c r="T1817" s="148">
        <v>-6.9770000000000003</v>
      </c>
      <c r="U1817" s="148">
        <v>1</v>
      </c>
      <c r="V1817" s="148">
        <v>3.56E-2</v>
      </c>
      <c r="W1817" s="148">
        <v>174.042</v>
      </c>
      <c r="X1817" s="148">
        <v>4</v>
      </c>
      <c r="Y1817" s="148">
        <v>0.21099999999999999</v>
      </c>
    </row>
    <row r="1818" spans="11:25" x14ac:dyDescent="0.25">
      <c r="K1818" s="145" t="s">
        <v>2069</v>
      </c>
      <c r="L1818" s="145">
        <v>24</v>
      </c>
      <c r="M1818" s="145">
        <v>221066</v>
      </c>
      <c r="N1818" s="148">
        <v>0.44900000000000001</v>
      </c>
      <c r="O1818" s="148">
        <v>0.54600000000000004</v>
      </c>
      <c r="P1818" s="148">
        <v>0.43099999999999999</v>
      </c>
      <c r="Q1818" s="148">
        <v>3.9299999999999898E-5</v>
      </c>
      <c r="R1818" s="148">
        <v>7</v>
      </c>
      <c r="S1818" s="148">
        <v>0.1</v>
      </c>
      <c r="T1818" s="148">
        <v>-8.41</v>
      </c>
      <c r="U1818" s="148">
        <v>1</v>
      </c>
      <c r="V1818" s="148">
        <v>3.0499999999999999E-2</v>
      </c>
      <c r="W1818" s="148">
        <v>93.951999999999998</v>
      </c>
      <c r="X1818" s="148">
        <v>4</v>
      </c>
      <c r="Y1818" s="148">
        <v>0.12</v>
      </c>
    </row>
    <row r="1819" spans="11:25" x14ac:dyDescent="0.25">
      <c r="K1819" s="145" t="s">
        <v>2070</v>
      </c>
      <c r="L1819" s="145">
        <v>23</v>
      </c>
      <c r="M1819" s="145">
        <v>179053</v>
      </c>
      <c r="N1819" s="148">
        <v>0.55200000000000005</v>
      </c>
      <c r="O1819" s="148">
        <v>0.52100000000000002</v>
      </c>
      <c r="P1819" s="148">
        <v>0.82299999999999995</v>
      </c>
      <c r="Q1819" s="148">
        <v>0</v>
      </c>
      <c r="R1819" s="148">
        <v>3</v>
      </c>
      <c r="S1819" s="148">
        <v>0.31</v>
      </c>
      <c r="T1819" s="148">
        <v>-6.1470000000000002</v>
      </c>
      <c r="U1819" s="148">
        <v>1</v>
      </c>
      <c r="V1819" s="148">
        <v>7.4399999999999994E-2</v>
      </c>
      <c r="W1819" s="148">
        <v>116.553</v>
      </c>
      <c r="X1819" s="148">
        <v>4</v>
      </c>
      <c r="Y1819" s="148">
        <v>0.66500000000000004</v>
      </c>
    </row>
    <row r="1820" spans="11:25" x14ac:dyDescent="0.25">
      <c r="K1820" s="145" t="s">
        <v>981</v>
      </c>
      <c r="L1820" s="145">
        <v>24</v>
      </c>
      <c r="M1820" s="145">
        <v>75360</v>
      </c>
      <c r="N1820" s="148">
        <v>0.373</v>
      </c>
      <c r="O1820" s="148">
        <v>0.53900000000000003</v>
      </c>
      <c r="P1820" s="148">
        <v>0.68500000000000005</v>
      </c>
      <c r="Q1820" s="148">
        <v>0</v>
      </c>
      <c r="R1820" s="148">
        <v>0</v>
      </c>
      <c r="S1820" s="148">
        <v>8.09E-2</v>
      </c>
      <c r="T1820" s="148">
        <v>-5.157</v>
      </c>
      <c r="U1820" s="148">
        <v>0</v>
      </c>
      <c r="V1820" s="148">
        <v>4.6100000000000002E-2</v>
      </c>
      <c r="W1820" s="148">
        <v>123.955</v>
      </c>
      <c r="X1820" s="148">
        <v>4</v>
      </c>
      <c r="Y1820" s="148">
        <v>0.53799999999999903</v>
      </c>
    </row>
    <row r="1821" spans="11:25" x14ac:dyDescent="0.25">
      <c r="K1821" s="145" t="s">
        <v>594</v>
      </c>
      <c r="L1821" s="145">
        <v>32</v>
      </c>
      <c r="M1821" s="145">
        <v>233266</v>
      </c>
      <c r="N1821" s="148">
        <v>0.58199999999999996</v>
      </c>
      <c r="O1821" s="148">
        <v>0.67299999999999904</v>
      </c>
      <c r="P1821" s="148">
        <v>0.79299999999999904</v>
      </c>
      <c r="Q1821" s="148">
        <v>0</v>
      </c>
      <c r="R1821" s="148">
        <v>3</v>
      </c>
      <c r="S1821" s="148">
        <v>0.26100000000000001</v>
      </c>
      <c r="T1821" s="148">
        <v>-5.0279999999999996</v>
      </c>
      <c r="U1821" s="148">
        <v>1</v>
      </c>
      <c r="V1821" s="148">
        <v>4.2700000000000002E-2</v>
      </c>
      <c r="W1821" s="148">
        <v>128.04599999999999</v>
      </c>
      <c r="X1821" s="148">
        <v>4</v>
      </c>
      <c r="Y1821" s="148">
        <v>0.84699999999999998</v>
      </c>
    </row>
    <row r="1822" spans="11:25" x14ac:dyDescent="0.25">
      <c r="K1822" s="145" t="s">
        <v>2071</v>
      </c>
      <c r="L1822" s="145">
        <v>23</v>
      </c>
      <c r="M1822" s="145">
        <v>204160</v>
      </c>
      <c r="N1822" s="148">
        <v>0.7</v>
      </c>
      <c r="O1822" s="148">
        <v>0.437999999999999</v>
      </c>
      <c r="P1822" s="148">
        <v>0.65300000000000002</v>
      </c>
      <c r="Q1822" s="148">
        <v>0</v>
      </c>
      <c r="R1822" s="148">
        <v>9</v>
      </c>
      <c r="S1822" s="148">
        <v>0.94399999999999995</v>
      </c>
      <c r="T1822" s="148">
        <v>-7.2</v>
      </c>
      <c r="U1822" s="148">
        <v>1</v>
      </c>
      <c r="V1822" s="148">
        <v>0.36</v>
      </c>
      <c r="W1822" s="148">
        <v>108.36</v>
      </c>
      <c r="X1822" s="148">
        <v>1</v>
      </c>
      <c r="Y1822" s="148">
        <v>0.311</v>
      </c>
    </row>
    <row r="1823" spans="11:25" x14ac:dyDescent="0.25">
      <c r="K1823" s="145" t="s">
        <v>2072</v>
      </c>
      <c r="L1823" s="145">
        <v>38</v>
      </c>
      <c r="M1823" s="145">
        <v>277546</v>
      </c>
      <c r="N1823" s="148">
        <v>0.217</v>
      </c>
      <c r="O1823" s="148">
        <v>0.66599999999999904</v>
      </c>
      <c r="P1823" s="148">
        <v>0.72099999999999997</v>
      </c>
      <c r="Q1823" s="148">
        <v>0</v>
      </c>
      <c r="R1823" s="148">
        <v>9</v>
      </c>
      <c r="S1823" s="148">
        <v>9.8199999999999996E-2</v>
      </c>
      <c r="T1823" s="148">
        <v>-5.8479999999999999</v>
      </c>
      <c r="U1823" s="148">
        <v>0</v>
      </c>
      <c r="V1823" s="148">
        <v>4.07E-2</v>
      </c>
      <c r="W1823" s="148">
        <v>120.081</v>
      </c>
      <c r="X1823" s="148">
        <v>4</v>
      </c>
      <c r="Y1823" s="148">
        <v>0.49199999999999999</v>
      </c>
    </row>
    <row r="1824" spans="11:25" x14ac:dyDescent="0.25">
      <c r="K1824" s="145" t="s">
        <v>646</v>
      </c>
      <c r="L1824" s="145">
        <v>16</v>
      </c>
      <c r="M1824" s="145">
        <v>105013</v>
      </c>
      <c r="N1824" s="148">
        <v>0.58799999999999997</v>
      </c>
      <c r="O1824" s="148">
        <v>0.35799999999999998</v>
      </c>
      <c r="P1824" s="148">
        <v>0.80700000000000005</v>
      </c>
      <c r="Q1824" s="148">
        <v>0</v>
      </c>
      <c r="R1824" s="148">
        <v>1</v>
      </c>
      <c r="S1824" s="148">
        <v>0.82</v>
      </c>
      <c r="T1824" s="148">
        <v>-3.75</v>
      </c>
      <c r="U1824" s="148">
        <v>0</v>
      </c>
      <c r="V1824" s="148">
        <v>0.14000000000000001</v>
      </c>
      <c r="W1824" s="148">
        <v>79.069000000000003</v>
      </c>
      <c r="X1824" s="148">
        <v>4</v>
      </c>
      <c r="Y1824" s="148">
        <v>0.51</v>
      </c>
    </row>
    <row r="1825" spans="11:25" x14ac:dyDescent="0.25">
      <c r="K1825" s="145" t="s">
        <v>2073</v>
      </c>
      <c r="L1825" s="145">
        <v>25</v>
      </c>
      <c r="M1825" s="145">
        <v>100026</v>
      </c>
      <c r="N1825" s="148">
        <v>0.29799999999999999</v>
      </c>
      <c r="O1825" s="148">
        <v>0.58399999999999996</v>
      </c>
      <c r="P1825" s="148">
        <v>0.80500000000000005</v>
      </c>
      <c r="Q1825" s="148">
        <v>0</v>
      </c>
      <c r="R1825" s="148">
        <v>11</v>
      </c>
      <c r="S1825" s="148">
        <v>0.10299999999999999</v>
      </c>
      <c r="T1825" s="148">
        <v>-4.0569999999999897</v>
      </c>
      <c r="U1825" s="148">
        <v>1</v>
      </c>
      <c r="V1825" s="148">
        <v>0.109</v>
      </c>
      <c r="W1825" s="148">
        <v>74.938000000000002</v>
      </c>
      <c r="X1825" s="148">
        <v>4</v>
      </c>
      <c r="Y1825" s="148">
        <v>0.89</v>
      </c>
    </row>
    <row r="1826" spans="11:25" x14ac:dyDescent="0.25">
      <c r="K1826" s="145" t="s">
        <v>2074</v>
      </c>
      <c r="L1826" s="145">
        <v>52</v>
      </c>
      <c r="M1826" s="145">
        <v>141706</v>
      </c>
      <c r="N1826" s="148">
        <v>0.43</v>
      </c>
      <c r="O1826" s="148">
        <v>0.71399999999999997</v>
      </c>
      <c r="P1826" s="148">
        <v>0.503</v>
      </c>
      <c r="Q1826" s="148">
        <v>2.0699999999999998E-5</v>
      </c>
      <c r="R1826" s="148">
        <v>7</v>
      </c>
      <c r="S1826" s="148">
        <v>0.124</v>
      </c>
      <c r="T1826" s="148">
        <v>-8.0529999999999902</v>
      </c>
      <c r="U1826" s="148">
        <v>1</v>
      </c>
      <c r="V1826" s="148">
        <v>3.9E-2</v>
      </c>
      <c r="W1826" s="148">
        <v>104.88200000000001</v>
      </c>
      <c r="X1826" s="148">
        <v>4</v>
      </c>
      <c r="Y1826" s="148">
        <v>0.33899999999999902</v>
      </c>
    </row>
    <row r="1827" spans="11:25" x14ac:dyDescent="0.25">
      <c r="K1827" s="145" t="s">
        <v>1684</v>
      </c>
      <c r="L1827" s="145">
        <v>34</v>
      </c>
      <c r="M1827" s="145">
        <v>278200</v>
      </c>
      <c r="N1827" s="148">
        <v>0.44600000000000001</v>
      </c>
      <c r="O1827" s="148">
        <v>0.40500000000000003</v>
      </c>
      <c r="P1827" s="148">
        <v>0.65500000000000003</v>
      </c>
      <c r="Q1827" s="148">
        <v>0</v>
      </c>
      <c r="R1827" s="148">
        <v>7</v>
      </c>
      <c r="S1827" s="148">
        <v>9.7699999999999995E-2</v>
      </c>
      <c r="T1827" s="148">
        <v>-6.6760000000000002</v>
      </c>
      <c r="U1827" s="148">
        <v>1</v>
      </c>
      <c r="V1827" s="148">
        <v>3.8899999999999997E-2</v>
      </c>
      <c r="W1827" s="148">
        <v>74.805000000000007</v>
      </c>
      <c r="X1827" s="148">
        <v>4</v>
      </c>
      <c r="Y1827" s="148">
        <v>0.26700000000000002</v>
      </c>
    </row>
    <row r="1828" spans="11:25" x14ac:dyDescent="0.25">
      <c r="K1828" s="145" t="s">
        <v>2075</v>
      </c>
      <c r="L1828" s="145">
        <v>26</v>
      </c>
      <c r="M1828" s="145">
        <v>72786</v>
      </c>
      <c r="N1828" s="148">
        <v>0.29499999999999998</v>
      </c>
      <c r="O1828" s="148">
        <v>0.78099999999999903</v>
      </c>
      <c r="P1828" s="148">
        <v>0.42699999999999999</v>
      </c>
      <c r="Q1828" s="148">
        <v>0</v>
      </c>
      <c r="R1828" s="148">
        <v>1</v>
      </c>
      <c r="S1828" s="148">
        <v>0.23699999999999999</v>
      </c>
      <c r="T1828" s="148">
        <v>-8.3729999999999993</v>
      </c>
      <c r="U1828" s="148">
        <v>0</v>
      </c>
      <c r="V1828" s="148">
        <v>4.6800000000000001E-2</v>
      </c>
      <c r="W1828" s="148">
        <v>127.892</v>
      </c>
      <c r="X1828" s="148">
        <v>4</v>
      </c>
      <c r="Y1828" s="148">
        <v>0.76400000000000001</v>
      </c>
    </row>
    <row r="1829" spans="11:25" x14ac:dyDescent="0.25">
      <c r="K1829" s="145" t="s">
        <v>2076</v>
      </c>
      <c r="L1829" s="145">
        <v>52</v>
      </c>
      <c r="M1829" s="145">
        <v>185080</v>
      </c>
      <c r="N1829" s="148">
        <v>9.5000000000000001E-2</v>
      </c>
      <c r="O1829" s="148">
        <v>0.83199999999999996</v>
      </c>
      <c r="P1829" s="148">
        <v>0.67299999999999904</v>
      </c>
      <c r="Q1829" s="148">
        <v>0</v>
      </c>
      <c r="R1829" s="148">
        <v>1</v>
      </c>
      <c r="S1829" s="148">
        <v>0.20100000000000001</v>
      </c>
      <c r="T1829" s="148">
        <v>-6.4779999999999998</v>
      </c>
      <c r="U1829" s="148">
        <v>0</v>
      </c>
      <c r="V1829" s="148">
        <v>0.115</v>
      </c>
      <c r="W1829" s="148">
        <v>124.98699999999999</v>
      </c>
      <c r="X1829" s="148">
        <v>4</v>
      </c>
      <c r="Y1829" s="148">
        <v>0.84</v>
      </c>
    </row>
    <row r="1830" spans="11:25" x14ac:dyDescent="0.25">
      <c r="K1830" s="145" t="s">
        <v>2077</v>
      </c>
      <c r="L1830" s="145">
        <v>24</v>
      </c>
      <c r="M1830" s="145">
        <v>198600</v>
      </c>
      <c r="N1830" s="148">
        <v>0.76700000000000002</v>
      </c>
      <c r="O1830" s="148">
        <v>0.56999999999999995</v>
      </c>
      <c r="P1830" s="148">
        <v>0.46399999999999902</v>
      </c>
      <c r="Q1830" s="148">
        <v>0</v>
      </c>
      <c r="R1830" s="148">
        <v>7</v>
      </c>
      <c r="S1830" s="148">
        <v>0.113</v>
      </c>
      <c r="T1830" s="148">
        <v>-5.9160000000000004</v>
      </c>
      <c r="U1830" s="148">
        <v>1</v>
      </c>
      <c r="V1830" s="148">
        <v>3.85E-2</v>
      </c>
      <c r="W1830" s="148">
        <v>121.96899999999999</v>
      </c>
      <c r="X1830" s="148">
        <v>4</v>
      </c>
      <c r="Y1830" s="148">
        <v>0.63300000000000001</v>
      </c>
    </row>
    <row r="1831" spans="11:25" x14ac:dyDescent="0.25">
      <c r="K1831" s="145" t="s">
        <v>2078</v>
      </c>
      <c r="L1831" s="145">
        <v>27</v>
      </c>
      <c r="M1831" s="145">
        <v>141341</v>
      </c>
      <c r="N1831" s="148">
        <v>0.21</v>
      </c>
      <c r="O1831" s="148">
        <v>0.79500000000000004</v>
      </c>
      <c r="P1831" s="148">
        <v>0.63600000000000001</v>
      </c>
      <c r="Q1831" s="148">
        <v>0</v>
      </c>
      <c r="R1831" s="148">
        <v>2</v>
      </c>
      <c r="S1831" s="148">
        <v>6.2199999999999998E-2</v>
      </c>
      <c r="T1831" s="148">
        <v>-5.8739999999999997</v>
      </c>
      <c r="U1831" s="148">
        <v>1</v>
      </c>
      <c r="V1831" s="148">
        <v>0.19</v>
      </c>
      <c r="W1831" s="148">
        <v>87.552000000000007</v>
      </c>
      <c r="X1831" s="148">
        <v>4</v>
      </c>
      <c r="Y1831" s="148">
        <v>0.95199999999999996</v>
      </c>
    </row>
    <row r="1832" spans="11:25" x14ac:dyDescent="0.25">
      <c r="K1832" s="145" t="s">
        <v>2079</v>
      </c>
      <c r="L1832" s="145">
        <v>20</v>
      </c>
      <c r="M1832" s="145">
        <v>115706</v>
      </c>
      <c r="N1832" s="148">
        <v>0.78299999999999903</v>
      </c>
      <c r="O1832" s="148">
        <v>0.318</v>
      </c>
      <c r="P1832" s="148">
        <v>0.84099999999999997</v>
      </c>
      <c r="Q1832" s="148">
        <v>0</v>
      </c>
      <c r="R1832" s="148">
        <v>6</v>
      </c>
      <c r="S1832" s="148">
        <v>9.6000000000000002E-2</v>
      </c>
      <c r="T1832" s="148">
        <v>-4.9260000000000002</v>
      </c>
      <c r="U1832" s="148">
        <v>0</v>
      </c>
      <c r="V1832" s="148">
        <v>0.3</v>
      </c>
      <c r="W1832" s="148">
        <v>165.63399999999999</v>
      </c>
      <c r="X1832" s="148">
        <v>3</v>
      </c>
      <c r="Y1832" s="148">
        <v>0.753</v>
      </c>
    </row>
    <row r="1833" spans="11:25" x14ac:dyDescent="0.25">
      <c r="K1833" s="145" t="s">
        <v>995</v>
      </c>
      <c r="L1833" s="145">
        <v>7</v>
      </c>
      <c r="M1833" s="145">
        <v>233946</v>
      </c>
      <c r="N1833" s="148">
        <v>0.41499999999999998</v>
      </c>
      <c r="O1833" s="148">
        <v>0.69699999999999995</v>
      </c>
      <c r="P1833" s="148">
        <v>0.56399999999999995</v>
      </c>
      <c r="Q1833" s="148">
        <v>0</v>
      </c>
      <c r="R1833" s="148">
        <v>5</v>
      </c>
      <c r="S1833" s="148">
        <v>6.6299999999999998E-2</v>
      </c>
      <c r="T1833" s="148">
        <v>-3.7719999999999998</v>
      </c>
      <c r="U1833" s="148">
        <v>1</v>
      </c>
      <c r="V1833" s="148">
        <v>3.44E-2</v>
      </c>
      <c r="W1833" s="148">
        <v>108.04799999999901</v>
      </c>
      <c r="X1833" s="148">
        <v>4</v>
      </c>
      <c r="Y1833" s="148">
        <v>0.76700000000000002</v>
      </c>
    </row>
    <row r="1834" spans="11:25" x14ac:dyDescent="0.25">
      <c r="K1834" s="145" t="s">
        <v>1567</v>
      </c>
      <c r="L1834" s="145">
        <v>53</v>
      </c>
      <c r="M1834" s="145">
        <v>253000</v>
      </c>
      <c r="N1834" s="148">
        <v>0.40299999999999903</v>
      </c>
      <c r="O1834" s="148">
        <v>0.64200000000000002</v>
      </c>
      <c r="P1834" s="148">
        <v>0.70299999999999996</v>
      </c>
      <c r="Q1834" s="148">
        <v>1.2E-5</v>
      </c>
      <c r="R1834" s="148">
        <v>10</v>
      </c>
      <c r="S1834" s="148">
        <v>8.5999999999999993E-2</v>
      </c>
      <c r="T1834" s="148">
        <v>-6.9269999999999996</v>
      </c>
      <c r="U1834" s="148">
        <v>1</v>
      </c>
      <c r="V1834" s="148">
        <v>8.4500000000000006E-2</v>
      </c>
      <c r="W1834" s="148">
        <v>133.96799999999999</v>
      </c>
      <c r="X1834" s="148">
        <v>4</v>
      </c>
      <c r="Y1834" s="148">
        <v>0.30399999999999999</v>
      </c>
    </row>
    <row r="1835" spans="11:25" x14ac:dyDescent="0.25">
      <c r="K1835" s="145" t="s">
        <v>2080</v>
      </c>
      <c r="L1835" s="145">
        <v>38</v>
      </c>
      <c r="M1835" s="145">
        <v>196649</v>
      </c>
      <c r="N1835" s="148">
        <v>0.30499999999999999</v>
      </c>
      <c r="O1835" s="148">
        <v>0.76800000000000002</v>
      </c>
      <c r="P1835" s="148">
        <v>0.61099999999999999</v>
      </c>
      <c r="Q1835" s="148">
        <v>0</v>
      </c>
      <c r="R1835" s="148">
        <v>0</v>
      </c>
      <c r="S1835" s="148">
        <v>0.61</v>
      </c>
      <c r="T1835" s="148">
        <v>-5.7079999999999904</v>
      </c>
      <c r="U1835" s="148">
        <v>0</v>
      </c>
      <c r="V1835" s="148">
        <v>0.309</v>
      </c>
      <c r="W1835" s="148">
        <v>94.17</v>
      </c>
      <c r="X1835" s="148">
        <v>4</v>
      </c>
      <c r="Y1835" s="148">
        <v>0.40799999999999997</v>
      </c>
    </row>
    <row r="1836" spans="11:25" x14ac:dyDescent="0.25">
      <c r="K1836" s="145" t="s">
        <v>2081</v>
      </c>
      <c r="L1836" s="145">
        <v>56</v>
      </c>
      <c r="M1836" s="145">
        <v>214359</v>
      </c>
      <c r="N1836" s="148">
        <v>0.29899999999999999</v>
      </c>
      <c r="O1836" s="148">
        <v>0.58499999999999996</v>
      </c>
      <c r="P1836" s="148">
        <v>0.56000000000000005</v>
      </c>
      <c r="Q1836" s="148">
        <v>0</v>
      </c>
      <c r="R1836" s="148">
        <v>9</v>
      </c>
      <c r="S1836" s="148">
        <v>0.154</v>
      </c>
      <c r="T1836" s="148">
        <v>-7.992</v>
      </c>
      <c r="U1836" s="148">
        <v>0</v>
      </c>
      <c r="V1836" s="148">
        <v>0.17499999999999999</v>
      </c>
      <c r="W1836" s="148">
        <v>167.90299999999999</v>
      </c>
      <c r="X1836" s="148">
        <v>4</v>
      </c>
      <c r="Y1836" s="148">
        <v>0.58599999999999997</v>
      </c>
    </row>
    <row r="1837" spans="11:25" x14ac:dyDescent="0.25">
      <c r="K1837" s="145" t="s">
        <v>2082</v>
      </c>
      <c r="L1837" s="145">
        <v>39</v>
      </c>
      <c r="M1837" s="145">
        <v>269146</v>
      </c>
      <c r="N1837" s="148">
        <v>5.28E-2</v>
      </c>
      <c r="O1837" s="148">
        <v>0.71499999999999997</v>
      </c>
      <c r="P1837" s="148">
        <v>0.82899999999999996</v>
      </c>
      <c r="Q1837" s="148">
        <v>0</v>
      </c>
      <c r="R1837" s="148">
        <v>7</v>
      </c>
      <c r="S1837" s="148">
        <v>0.503</v>
      </c>
      <c r="T1837" s="148">
        <v>-5.3419999999999996</v>
      </c>
      <c r="U1837" s="148">
        <v>1</v>
      </c>
      <c r="V1837" s="148">
        <v>0.246</v>
      </c>
      <c r="W1837" s="148">
        <v>89.986000000000004</v>
      </c>
      <c r="X1837" s="148">
        <v>4</v>
      </c>
      <c r="Y1837" s="148">
        <v>0.67099999999999904</v>
      </c>
    </row>
    <row r="1838" spans="11:25" x14ac:dyDescent="0.25">
      <c r="K1838" s="145" t="s">
        <v>2083</v>
      </c>
      <c r="L1838" s="145">
        <v>50</v>
      </c>
      <c r="M1838" s="145">
        <v>204640</v>
      </c>
      <c r="N1838" s="148">
        <v>0.21099999999999999</v>
      </c>
      <c r="O1838" s="148">
        <v>0.67099999999999904</v>
      </c>
      <c r="P1838" s="148">
        <v>0.81</v>
      </c>
      <c r="Q1838" s="148">
        <v>9.3100000000000006E-6</v>
      </c>
      <c r="R1838" s="148">
        <v>1</v>
      </c>
      <c r="S1838" s="148">
        <v>7.5800000000000006E-2</v>
      </c>
      <c r="T1838" s="148">
        <v>-4.1449999999999996</v>
      </c>
      <c r="U1838" s="148">
        <v>1</v>
      </c>
      <c r="V1838" s="148">
        <v>0.20300000000000001</v>
      </c>
      <c r="W1838" s="148">
        <v>93.822999999999993</v>
      </c>
      <c r="X1838" s="148">
        <v>4</v>
      </c>
      <c r="Y1838" s="148">
        <v>0.32200000000000001</v>
      </c>
    </row>
    <row r="1839" spans="11:25" x14ac:dyDescent="0.25">
      <c r="K1839" s="145" t="s">
        <v>2084</v>
      </c>
      <c r="L1839" s="145">
        <v>66</v>
      </c>
      <c r="M1839" s="145">
        <v>227106</v>
      </c>
      <c r="N1839" s="148">
        <v>0.193</v>
      </c>
      <c r="O1839" s="148">
        <v>0.82799999999999996</v>
      </c>
      <c r="P1839" s="148">
        <v>0.69</v>
      </c>
      <c r="Q1839" s="148">
        <v>9.5000000000000005E-6</v>
      </c>
      <c r="R1839" s="148">
        <v>1</v>
      </c>
      <c r="S1839" s="148">
        <v>9.4700000000000006E-2</v>
      </c>
      <c r="T1839" s="148">
        <v>-5.7320000000000002</v>
      </c>
      <c r="U1839" s="148">
        <v>1</v>
      </c>
      <c r="V1839" s="148">
        <v>8.0399999999999999E-2</v>
      </c>
      <c r="W1839" s="148">
        <v>95.997</v>
      </c>
      <c r="X1839" s="148">
        <v>4</v>
      </c>
      <c r="Y1839" s="148">
        <v>0.83199999999999996</v>
      </c>
    </row>
    <row r="1840" spans="11:25" x14ac:dyDescent="0.25">
      <c r="K1840" s="145" t="s">
        <v>2085</v>
      </c>
      <c r="L1840" s="145">
        <v>34</v>
      </c>
      <c r="M1840" s="145">
        <v>206163</v>
      </c>
      <c r="N1840" s="148">
        <v>0.10299999999999999</v>
      </c>
      <c r="O1840" s="148">
        <v>0.53</v>
      </c>
      <c r="P1840" s="148">
        <v>0.57999999999999996</v>
      </c>
      <c r="Q1840" s="148">
        <v>0</v>
      </c>
      <c r="R1840" s="148">
        <v>8</v>
      </c>
      <c r="S1840" s="148">
        <v>0.11799999999999999</v>
      </c>
      <c r="T1840" s="148">
        <v>-8.4279999999999902</v>
      </c>
      <c r="U1840" s="148">
        <v>0</v>
      </c>
      <c r="V1840" s="148">
        <v>0.49399999999999999</v>
      </c>
      <c r="W1840" s="148">
        <v>127.3</v>
      </c>
      <c r="X1840" s="148">
        <v>4</v>
      </c>
      <c r="Y1840" s="148">
        <v>0.59499999999999997</v>
      </c>
    </row>
    <row r="1841" spans="11:25" x14ac:dyDescent="0.25">
      <c r="K1841" s="145" t="s">
        <v>2086</v>
      </c>
      <c r="L1841" s="145">
        <v>37</v>
      </c>
      <c r="M1841" s="145">
        <v>217298</v>
      </c>
      <c r="N1841" s="148">
        <v>0.51</v>
      </c>
      <c r="O1841" s="148">
        <v>0.629</v>
      </c>
      <c r="P1841" s="148">
        <v>0.64200000000000002</v>
      </c>
      <c r="Q1841" s="148">
        <v>0</v>
      </c>
      <c r="R1841" s="148">
        <v>1</v>
      </c>
      <c r="S1841" s="148">
        <v>0.25</v>
      </c>
      <c r="T1841" s="148">
        <v>-8.8819999999999997</v>
      </c>
      <c r="U1841" s="148">
        <v>0</v>
      </c>
      <c r="V1841" s="148">
        <v>0.307</v>
      </c>
      <c r="W1841" s="148">
        <v>91.126999999999995</v>
      </c>
      <c r="X1841" s="148">
        <v>4</v>
      </c>
      <c r="Y1841" s="148">
        <v>0.71099999999999997</v>
      </c>
    </row>
    <row r="1842" spans="11:25" x14ac:dyDescent="0.25">
      <c r="K1842" s="145" t="s">
        <v>2087</v>
      </c>
      <c r="L1842" s="145">
        <v>42</v>
      </c>
      <c r="M1842" s="145">
        <v>201943</v>
      </c>
      <c r="N1842" s="148">
        <v>5.0799999999999998E-2</v>
      </c>
      <c r="O1842" s="148">
        <v>0.68</v>
      </c>
      <c r="P1842" s="148">
        <v>0.753</v>
      </c>
      <c r="Q1842" s="148">
        <v>1.2999999999999999E-5</v>
      </c>
      <c r="R1842" s="148">
        <v>11</v>
      </c>
      <c r="S1842" s="148">
        <v>0.16500000000000001</v>
      </c>
      <c r="T1842" s="148">
        <v>-8.32</v>
      </c>
      <c r="U1842" s="148">
        <v>1</v>
      </c>
      <c r="V1842" s="148">
        <v>0.38100000000000001</v>
      </c>
      <c r="W1842" s="148">
        <v>145.142</v>
      </c>
      <c r="X1842" s="148">
        <v>4</v>
      </c>
      <c r="Y1842" s="148">
        <v>0.73599999999999999</v>
      </c>
    </row>
    <row r="1843" spans="11:25" x14ac:dyDescent="0.25">
      <c r="K1843" s="145" t="s">
        <v>2088</v>
      </c>
      <c r="L1843" s="145">
        <v>37</v>
      </c>
      <c r="M1843" s="145">
        <v>228000</v>
      </c>
      <c r="N1843" s="148">
        <v>0.128</v>
      </c>
      <c r="O1843" s="148">
        <v>0.68299999999999905</v>
      </c>
      <c r="P1843" s="148">
        <v>0.60499999999999998</v>
      </c>
      <c r="Q1843" s="148">
        <v>0</v>
      </c>
      <c r="R1843" s="148">
        <v>5</v>
      </c>
      <c r="S1843" s="148">
        <v>0.11599999999999901</v>
      </c>
      <c r="T1843" s="148">
        <v>-8.5660000000000007</v>
      </c>
      <c r="U1843" s="148">
        <v>0</v>
      </c>
      <c r="V1843" s="148">
        <v>9.2799999999999994E-2</v>
      </c>
      <c r="W1843" s="148">
        <v>77.489999999999995</v>
      </c>
      <c r="X1843" s="148">
        <v>4</v>
      </c>
      <c r="Y1843" s="148">
        <v>0.50600000000000001</v>
      </c>
    </row>
    <row r="1844" spans="11:25" x14ac:dyDescent="0.25">
      <c r="K1844" s="145" t="s">
        <v>1596</v>
      </c>
      <c r="L1844" s="145">
        <v>46</v>
      </c>
      <c r="M1844" s="145">
        <v>196520</v>
      </c>
      <c r="N1844" s="148">
        <v>0.108</v>
      </c>
      <c r="O1844" s="148">
        <v>0.86099999999999999</v>
      </c>
      <c r="P1844" s="148">
        <v>0.69299999999999995</v>
      </c>
      <c r="Q1844" s="148">
        <v>2.5799999999999998E-4</v>
      </c>
      <c r="R1844" s="148">
        <v>0</v>
      </c>
      <c r="S1844" s="148">
        <v>8.14E-2</v>
      </c>
      <c r="T1844" s="148">
        <v>-5.5069999999999997</v>
      </c>
      <c r="U1844" s="148">
        <v>0</v>
      </c>
      <c r="V1844" s="148">
        <v>6.5199999999999994E-2</v>
      </c>
      <c r="W1844" s="148">
        <v>128.99199999999999</v>
      </c>
      <c r="X1844" s="148">
        <v>4</v>
      </c>
      <c r="Y1844" s="148">
        <v>0.80200000000000005</v>
      </c>
    </row>
    <row r="1845" spans="11:25" x14ac:dyDescent="0.25">
      <c r="K1845" s="145" t="s">
        <v>1557</v>
      </c>
      <c r="L1845" s="145">
        <v>53</v>
      </c>
      <c r="M1845" s="145">
        <v>161832</v>
      </c>
      <c r="N1845" s="148">
        <v>8.2699999999999996E-2</v>
      </c>
      <c r="O1845" s="148">
        <v>0.80099999999999905</v>
      </c>
      <c r="P1845" s="148">
        <v>0.56699999999999995</v>
      </c>
      <c r="Q1845" s="148">
        <v>2.7100000000000001E-5</v>
      </c>
      <c r="R1845" s="148">
        <v>8</v>
      </c>
      <c r="S1845" s="148">
        <v>9.9000000000000005E-2</v>
      </c>
      <c r="T1845" s="148">
        <v>-8.0979999999999901</v>
      </c>
      <c r="U1845" s="148">
        <v>1</v>
      </c>
      <c r="V1845" s="148">
        <v>0.214</v>
      </c>
      <c r="W1845" s="148">
        <v>135.06</v>
      </c>
      <c r="X1845" s="148">
        <v>4</v>
      </c>
      <c r="Y1845" s="148">
        <v>0.51800000000000002</v>
      </c>
    </row>
    <row r="1846" spans="11:25" x14ac:dyDescent="0.25">
      <c r="K1846" s="145" t="s">
        <v>1554</v>
      </c>
      <c r="L1846" s="145">
        <v>60</v>
      </c>
      <c r="M1846" s="145">
        <v>287272</v>
      </c>
      <c r="N1846" s="148">
        <v>6.1800000000000001E-2</v>
      </c>
      <c r="O1846" s="148">
        <v>0.88599999999999901</v>
      </c>
      <c r="P1846" s="148">
        <v>0.56999999999999995</v>
      </c>
      <c r="Q1846" s="148">
        <v>0</v>
      </c>
      <c r="R1846" s="148">
        <v>6</v>
      </c>
      <c r="S1846" s="148">
        <v>5.8599999999999999E-2</v>
      </c>
      <c r="T1846" s="148">
        <v>-7.3529999999999998</v>
      </c>
      <c r="U1846" s="148">
        <v>0</v>
      </c>
      <c r="V1846" s="148">
        <v>0.17100000000000001</v>
      </c>
      <c r="W1846" s="148">
        <v>132.001</v>
      </c>
      <c r="X1846" s="148">
        <v>4</v>
      </c>
      <c r="Y1846" s="148">
        <v>0.53799999999999903</v>
      </c>
    </row>
    <row r="1847" spans="11:25" x14ac:dyDescent="0.25">
      <c r="K1847" s="145" t="s">
        <v>2089</v>
      </c>
      <c r="L1847" s="145">
        <v>41</v>
      </c>
      <c r="M1847" s="145">
        <v>185517</v>
      </c>
      <c r="N1847" s="148">
        <v>0.61299999999999999</v>
      </c>
      <c r="O1847" s="148">
        <v>0.79299999999999904</v>
      </c>
      <c r="P1847" s="148">
        <v>0.63900000000000001</v>
      </c>
      <c r="Q1847" s="148">
        <v>0</v>
      </c>
      <c r="R1847" s="148">
        <v>9</v>
      </c>
      <c r="S1847" s="148">
        <v>0.108</v>
      </c>
      <c r="T1847" s="148">
        <v>-6.5739999999999998</v>
      </c>
      <c r="U1847" s="148">
        <v>0</v>
      </c>
      <c r="V1847" s="148">
        <v>0.38</v>
      </c>
      <c r="W1847" s="148">
        <v>97.198999999999998</v>
      </c>
      <c r="X1847" s="148">
        <v>4</v>
      </c>
      <c r="Y1847" s="148">
        <v>0.78</v>
      </c>
    </row>
    <row r="1848" spans="11:25" x14ac:dyDescent="0.25">
      <c r="K1848" s="145" t="s">
        <v>2090</v>
      </c>
      <c r="L1848" s="145">
        <v>47</v>
      </c>
      <c r="M1848" s="145">
        <v>200371</v>
      </c>
      <c r="N1848" s="148">
        <v>0.35499999999999998</v>
      </c>
      <c r="O1848" s="148">
        <v>0.90500000000000003</v>
      </c>
      <c r="P1848" s="148">
        <v>0.63</v>
      </c>
      <c r="Q1848" s="148">
        <v>0</v>
      </c>
      <c r="R1848" s="148">
        <v>9</v>
      </c>
      <c r="S1848" s="148">
        <v>7.85E-2</v>
      </c>
      <c r="T1848" s="148">
        <v>-5.3259999999999996</v>
      </c>
      <c r="U1848" s="148">
        <v>0</v>
      </c>
      <c r="V1848" s="148">
        <v>9.0300000000000005E-2</v>
      </c>
      <c r="W1848" s="148">
        <v>128.03200000000001</v>
      </c>
      <c r="X1848" s="148">
        <v>4</v>
      </c>
      <c r="Y1848" s="148">
        <v>0.91</v>
      </c>
    </row>
    <row r="1849" spans="11:25" x14ac:dyDescent="0.25">
      <c r="K1849" s="145" t="s">
        <v>2091</v>
      </c>
      <c r="L1849" s="145">
        <v>25</v>
      </c>
      <c r="M1849" s="145">
        <v>235752</v>
      </c>
      <c r="N1849" s="148">
        <v>0.59599999999999997</v>
      </c>
      <c r="O1849" s="148">
        <v>0.750999999999999</v>
      </c>
      <c r="P1849" s="148">
        <v>0.57599999999999996</v>
      </c>
      <c r="Q1849" s="148">
        <v>0</v>
      </c>
      <c r="R1849" s="148">
        <v>9</v>
      </c>
      <c r="S1849" s="148">
        <v>8.7400000000000005E-2</v>
      </c>
      <c r="T1849" s="148">
        <v>-9.6869999999999994</v>
      </c>
      <c r="U1849" s="148">
        <v>0</v>
      </c>
      <c r="V1849" s="148">
        <v>0.313</v>
      </c>
      <c r="W1849" s="148">
        <v>90.063999999999993</v>
      </c>
      <c r="X1849" s="148">
        <v>4</v>
      </c>
      <c r="Y1849" s="148">
        <v>0.74299999999999999</v>
      </c>
    </row>
    <row r="1850" spans="11:25" x14ac:dyDescent="0.25">
      <c r="K1850" s="145" t="s">
        <v>2092</v>
      </c>
      <c r="L1850" s="145">
        <v>18</v>
      </c>
      <c r="M1850" s="145">
        <v>139746</v>
      </c>
      <c r="N1850" s="148">
        <v>0.499</v>
      </c>
      <c r="O1850" s="148">
        <v>0.746</v>
      </c>
      <c r="P1850" s="148">
        <v>0.47</v>
      </c>
      <c r="Q1850" s="148">
        <v>0</v>
      </c>
      <c r="R1850" s="148">
        <v>1</v>
      </c>
      <c r="S1850" s="148">
        <v>0.22899999999999901</v>
      </c>
      <c r="T1850" s="148">
        <v>-10.47</v>
      </c>
      <c r="U1850" s="148">
        <v>1</v>
      </c>
      <c r="V1850" s="148">
        <v>0.436</v>
      </c>
      <c r="W1850" s="148">
        <v>79.063000000000002</v>
      </c>
      <c r="X1850" s="148">
        <v>4</v>
      </c>
      <c r="Y1850" s="148">
        <v>0.42499999999999999</v>
      </c>
    </row>
    <row r="1851" spans="11:25" x14ac:dyDescent="0.25">
      <c r="K1851" s="145" t="s">
        <v>2093</v>
      </c>
      <c r="L1851" s="145">
        <v>32</v>
      </c>
      <c r="M1851" s="145">
        <v>196530</v>
      </c>
      <c r="N1851" s="148">
        <v>0.02</v>
      </c>
      <c r="O1851" s="148">
        <v>0.46500000000000002</v>
      </c>
      <c r="P1851" s="148">
        <v>0.749</v>
      </c>
      <c r="Q1851" s="148">
        <v>3.79E-4</v>
      </c>
      <c r="R1851" s="148">
        <v>10</v>
      </c>
      <c r="S1851" s="148">
        <v>0.105</v>
      </c>
      <c r="T1851" s="148">
        <v>-6.6529999999999996</v>
      </c>
      <c r="U1851" s="148">
        <v>0</v>
      </c>
      <c r="V1851" s="148">
        <v>0.35799999999999998</v>
      </c>
      <c r="W1851" s="148">
        <v>72.578999999999994</v>
      </c>
      <c r="X1851" s="148">
        <v>4</v>
      </c>
      <c r="Y1851" s="148">
        <v>0.39</v>
      </c>
    </row>
    <row r="1852" spans="11:25" x14ac:dyDescent="0.25">
      <c r="K1852" s="145" t="s">
        <v>1586</v>
      </c>
      <c r="L1852" s="145">
        <v>57</v>
      </c>
      <c r="M1852" s="145">
        <v>243784</v>
      </c>
      <c r="N1852" s="148">
        <v>0.5</v>
      </c>
      <c r="O1852" s="148">
        <v>0.58299999999999996</v>
      </c>
      <c r="P1852" s="148">
        <v>0.57599999999999996</v>
      </c>
      <c r="Q1852" s="148">
        <v>0</v>
      </c>
      <c r="R1852" s="148">
        <v>10</v>
      </c>
      <c r="S1852" s="148">
        <v>0.11599999999999901</v>
      </c>
      <c r="T1852" s="148">
        <v>-6.2949999999999999</v>
      </c>
      <c r="U1852" s="148">
        <v>0</v>
      </c>
      <c r="V1852" s="148">
        <v>0.28199999999999997</v>
      </c>
      <c r="W1852" s="148">
        <v>129.62700000000001</v>
      </c>
      <c r="X1852" s="148">
        <v>4</v>
      </c>
      <c r="Y1852" s="148">
        <v>0.71</v>
      </c>
    </row>
    <row r="1853" spans="11:25" x14ac:dyDescent="0.25">
      <c r="K1853" s="145" t="s">
        <v>2094</v>
      </c>
      <c r="L1853" s="145">
        <v>43</v>
      </c>
      <c r="M1853" s="145">
        <v>161481</v>
      </c>
      <c r="N1853" s="148">
        <v>0.63600000000000001</v>
      </c>
      <c r="O1853" s="148">
        <v>0.66099999999999903</v>
      </c>
      <c r="P1853" s="148">
        <v>0.68400000000000005</v>
      </c>
      <c r="Q1853" s="148">
        <v>0</v>
      </c>
      <c r="R1853" s="148">
        <v>0</v>
      </c>
      <c r="S1853" s="148">
        <v>0.122</v>
      </c>
      <c r="T1853" s="148">
        <v>-5.609</v>
      </c>
      <c r="U1853" s="148">
        <v>0</v>
      </c>
      <c r="V1853" s="148">
        <v>0.154</v>
      </c>
      <c r="W1853" s="148">
        <v>162.11500000000001</v>
      </c>
      <c r="X1853" s="148">
        <v>4</v>
      </c>
      <c r="Y1853" s="148">
        <v>0.71199999999999997</v>
      </c>
    </row>
    <row r="1854" spans="11:25" x14ac:dyDescent="0.25">
      <c r="K1854" s="145" t="s">
        <v>2095</v>
      </c>
      <c r="L1854" s="145">
        <v>30</v>
      </c>
      <c r="M1854" s="145">
        <v>195620</v>
      </c>
      <c r="N1854" s="148">
        <v>0.30199999999999999</v>
      </c>
      <c r="O1854" s="148">
        <v>0.75900000000000001</v>
      </c>
      <c r="P1854" s="148">
        <v>0.64200000000000002</v>
      </c>
      <c r="Q1854" s="148">
        <v>1.2099999999999999E-3</v>
      </c>
      <c r="R1854" s="148">
        <v>5</v>
      </c>
      <c r="S1854" s="148">
        <v>0.123</v>
      </c>
      <c r="T1854" s="148">
        <v>-10.477</v>
      </c>
      <c r="U1854" s="148">
        <v>0</v>
      </c>
      <c r="V1854" s="148">
        <v>6.0999999999999999E-2</v>
      </c>
      <c r="W1854" s="148">
        <v>120.01</v>
      </c>
      <c r="X1854" s="148">
        <v>4</v>
      </c>
      <c r="Y1854" s="148">
        <v>0.71599999999999997</v>
      </c>
    </row>
    <row r="1855" spans="11:25" x14ac:dyDescent="0.25">
      <c r="K1855" s="145" t="s">
        <v>2096</v>
      </c>
      <c r="L1855" s="145">
        <v>45</v>
      </c>
      <c r="M1855" s="145">
        <v>240084</v>
      </c>
      <c r="N1855" s="148">
        <v>1.0200000000000001E-2</v>
      </c>
      <c r="O1855" s="148">
        <v>0.755</v>
      </c>
      <c r="P1855" s="148">
        <v>0.92299999999999904</v>
      </c>
      <c r="Q1855" s="148">
        <v>4.2700000000000004E-3</v>
      </c>
      <c r="R1855" s="148">
        <v>9</v>
      </c>
      <c r="S1855" s="148">
        <v>0.14599999999999999</v>
      </c>
      <c r="T1855" s="148">
        <v>-4.9420000000000002</v>
      </c>
      <c r="U1855" s="148">
        <v>0</v>
      </c>
      <c r="V1855" s="148">
        <v>9.4200000000000006E-2</v>
      </c>
      <c r="W1855" s="148">
        <v>125.02</v>
      </c>
      <c r="X1855" s="148">
        <v>4</v>
      </c>
      <c r="Y1855" s="148">
        <v>0.71499999999999997</v>
      </c>
    </row>
    <row r="1856" spans="11:25" x14ac:dyDescent="0.25">
      <c r="K1856" s="145" t="s">
        <v>2097</v>
      </c>
      <c r="L1856" s="145">
        <v>31</v>
      </c>
      <c r="M1856" s="145">
        <v>223840</v>
      </c>
      <c r="N1856" s="148">
        <v>0.38200000000000001</v>
      </c>
      <c r="O1856" s="148">
        <v>0.85499999999999998</v>
      </c>
      <c r="P1856" s="148">
        <v>0.59699999999999998</v>
      </c>
      <c r="Q1856" s="148">
        <v>1.1000000000000001E-6</v>
      </c>
      <c r="R1856" s="148">
        <v>10</v>
      </c>
      <c r="S1856" s="148">
        <v>0.13</v>
      </c>
      <c r="T1856" s="148">
        <v>-7.7560000000000002</v>
      </c>
      <c r="U1856" s="148">
        <v>0</v>
      </c>
      <c r="V1856" s="148">
        <v>0.10099999999999899</v>
      </c>
      <c r="W1856" s="148">
        <v>119.961</v>
      </c>
      <c r="X1856" s="148">
        <v>4</v>
      </c>
      <c r="Y1856" s="148">
        <v>0.183</v>
      </c>
    </row>
    <row r="1857" spans="11:25" x14ac:dyDescent="0.25">
      <c r="K1857" s="145" t="s">
        <v>2098</v>
      </c>
      <c r="L1857" s="145">
        <v>35</v>
      </c>
      <c r="M1857" s="145">
        <v>189705</v>
      </c>
      <c r="N1857" s="148">
        <v>1.39999999999999E-2</v>
      </c>
      <c r="O1857" s="148">
        <v>0.748</v>
      </c>
      <c r="P1857" s="148">
        <v>0.53100000000000003</v>
      </c>
      <c r="Q1857" s="148">
        <v>2.81E-4</v>
      </c>
      <c r="R1857" s="148">
        <v>1</v>
      </c>
      <c r="S1857" s="148">
        <v>0.11799999999999999</v>
      </c>
      <c r="T1857" s="148">
        <v>-11.06</v>
      </c>
      <c r="U1857" s="148">
        <v>1</v>
      </c>
      <c r="V1857" s="148">
        <v>0.32299999999999901</v>
      </c>
      <c r="W1857" s="148">
        <v>169.917</v>
      </c>
      <c r="X1857" s="148">
        <v>4</v>
      </c>
      <c r="Y1857" s="148">
        <v>0.25800000000000001</v>
      </c>
    </row>
    <row r="1858" spans="11:25" x14ac:dyDescent="0.25">
      <c r="K1858" s="145" t="s">
        <v>2099</v>
      </c>
      <c r="L1858" s="145">
        <v>22</v>
      </c>
      <c r="M1858" s="145">
        <v>137454</v>
      </c>
      <c r="N1858" s="148">
        <v>8.5300000000000001E-2</v>
      </c>
      <c r="O1858" s="148">
        <v>0.83899999999999997</v>
      </c>
      <c r="P1858" s="148">
        <v>0.88599999999999901</v>
      </c>
      <c r="Q1858" s="148">
        <v>3.8600000000000003E-6</v>
      </c>
      <c r="R1858" s="148">
        <v>8</v>
      </c>
      <c r="S1858" s="148">
        <v>7.2999999999999995E-2</v>
      </c>
      <c r="T1858" s="148">
        <v>-5.1180000000000003</v>
      </c>
      <c r="U1858" s="148">
        <v>1</v>
      </c>
      <c r="V1858" s="148">
        <v>8.3900000000000002E-2</v>
      </c>
      <c r="W1858" s="148">
        <v>109.979</v>
      </c>
      <c r="X1858" s="148">
        <v>4</v>
      </c>
      <c r="Y1858" s="148">
        <v>3.6999999999999998E-2</v>
      </c>
    </row>
    <row r="1859" spans="11:25" x14ac:dyDescent="0.25">
      <c r="K1859" s="145" t="s">
        <v>2100</v>
      </c>
      <c r="L1859" s="145">
        <v>47</v>
      </c>
      <c r="M1859" s="145">
        <v>208383</v>
      </c>
      <c r="N1859" s="148">
        <v>0.10299999999999999</v>
      </c>
      <c r="O1859" s="148">
        <v>0.71099999999999997</v>
      </c>
      <c r="P1859" s="148">
        <v>0.67500000000000004</v>
      </c>
      <c r="Q1859" s="148">
        <v>0</v>
      </c>
      <c r="R1859" s="148">
        <v>9</v>
      </c>
      <c r="S1859" s="148">
        <v>0.26800000000000002</v>
      </c>
      <c r="T1859" s="148">
        <v>-7.1339999999999897</v>
      </c>
      <c r="U1859" s="148">
        <v>0</v>
      </c>
      <c r="V1859" s="148">
        <v>6.9900000000000004E-2</v>
      </c>
      <c r="W1859" s="148">
        <v>120.03100000000001</v>
      </c>
      <c r="X1859" s="148">
        <v>4</v>
      </c>
      <c r="Y1859" s="148">
        <v>0.68200000000000005</v>
      </c>
    </row>
    <row r="1860" spans="11:25" x14ac:dyDescent="0.25">
      <c r="K1860" s="145" t="s">
        <v>2101</v>
      </c>
      <c r="L1860" s="145">
        <v>55</v>
      </c>
      <c r="M1860" s="145">
        <v>217783</v>
      </c>
      <c r="N1860" s="148">
        <v>0.41699999999999998</v>
      </c>
      <c r="O1860" s="148">
        <v>0.52100000000000002</v>
      </c>
      <c r="P1860" s="148">
        <v>0.34799999999999998</v>
      </c>
      <c r="Q1860" s="148">
        <v>4.3300000000000002E-5</v>
      </c>
      <c r="R1860" s="148">
        <v>5</v>
      </c>
      <c r="S1860" s="148">
        <v>0.11</v>
      </c>
      <c r="T1860" s="148">
        <v>-10.119999999999999</v>
      </c>
      <c r="U1860" s="148">
        <v>0</v>
      </c>
      <c r="V1860" s="148">
        <v>0.14499999999999999</v>
      </c>
      <c r="W1860" s="148">
        <v>94.804000000000002</v>
      </c>
      <c r="X1860" s="148">
        <v>4</v>
      </c>
      <c r="Y1860" s="148">
        <v>0.622</v>
      </c>
    </row>
    <row r="1861" spans="11:25" x14ac:dyDescent="0.25">
      <c r="K1861" s="145" t="s">
        <v>482</v>
      </c>
      <c r="L1861" s="145">
        <v>57</v>
      </c>
      <c r="M1861" s="145">
        <v>205452</v>
      </c>
      <c r="N1861" s="148">
        <v>0.58699999999999997</v>
      </c>
      <c r="O1861" s="148">
        <v>0.71099999999999997</v>
      </c>
      <c r="P1861" s="148">
        <v>0.70199999999999996</v>
      </c>
      <c r="Q1861" s="148">
        <v>8.0000000000000007E-5</v>
      </c>
      <c r="R1861" s="148">
        <v>11</v>
      </c>
      <c r="S1861" s="148">
        <v>0.186</v>
      </c>
      <c r="T1861" s="148">
        <v>-6.6769999999999996</v>
      </c>
      <c r="U1861" s="148">
        <v>1</v>
      </c>
      <c r="V1861" s="148">
        <v>0.154</v>
      </c>
      <c r="W1861" s="148">
        <v>74.022999999999996</v>
      </c>
      <c r="X1861" s="148">
        <v>4</v>
      </c>
      <c r="Y1861" s="148">
        <v>0.86099999999999999</v>
      </c>
    </row>
    <row r="1862" spans="11:25" x14ac:dyDescent="0.25">
      <c r="K1862" s="145" t="s">
        <v>2102</v>
      </c>
      <c r="L1862" s="145">
        <v>49</v>
      </c>
      <c r="M1862" s="145">
        <v>236993</v>
      </c>
      <c r="N1862" s="148">
        <v>0.34599999999999997</v>
      </c>
      <c r="O1862" s="148">
        <v>0.74299999999999999</v>
      </c>
      <c r="P1862" s="148">
        <v>0.60299999999999998</v>
      </c>
      <c r="Q1862" s="148">
        <v>1.8700000000000001E-5</v>
      </c>
      <c r="R1862" s="148">
        <v>6</v>
      </c>
      <c r="S1862" s="148">
        <v>0.115</v>
      </c>
      <c r="T1862" s="148">
        <v>-7.6389999999999896</v>
      </c>
      <c r="U1862" s="148">
        <v>0</v>
      </c>
      <c r="V1862" s="148">
        <v>0.245</v>
      </c>
      <c r="W1862" s="148">
        <v>114.988</v>
      </c>
      <c r="X1862" s="148">
        <v>4</v>
      </c>
      <c r="Y1862" s="148">
        <v>0.71399999999999997</v>
      </c>
    </row>
    <row r="1863" spans="11:25" x14ac:dyDescent="0.25">
      <c r="K1863" s="145" t="s">
        <v>1593</v>
      </c>
      <c r="L1863" s="145">
        <v>47</v>
      </c>
      <c r="M1863" s="145">
        <v>250235</v>
      </c>
      <c r="N1863" s="148">
        <v>2.1999999999999999E-2</v>
      </c>
      <c r="O1863" s="148">
        <v>0.621</v>
      </c>
      <c r="P1863" s="148">
        <v>0.627</v>
      </c>
      <c r="Q1863" s="148">
        <v>0.128</v>
      </c>
      <c r="R1863" s="148">
        <v>0</v>
      </c>
      <c r="S1863" s="148">
        <v>0.35299999999999998</v>
      </c>
      <c r="T1863" s="148">
        <v>-8.9439999999999902</v>
      </c>
      <c r="U1863" s="148">
        <v>1</v>
      </c>
      <c r="V1863" s="148">
        <v>0.13500000000000001</v>
      </c>
      <c r="W1863" s="148">
        <v>113.47799999999999</v>
      </c>
      <c r="X1863" s="148">
        <v>5</v>
      </c>
      <c r="Y1863" s="148">
        <v>0.54299999999999904</v>
      </c>
    </row>
    <row r="1864" spans="11:25" x14ac:dyDescent="0.25">
      <c r="K1864" s="145" t="s">
        <v>2103</v>
      </c>
      <c r="L1864" s="145">
        <v>35</v>
      </c>
      <c r="M1864" s="145">
        <v>241606</v>
      </c>
      <c r="N1864" s="148">
        <v>0.55700000000000005</v>
      </c>
      <c r="O1864" s="148">
        <v>0.54400000000000004</v>
      </c>
      <c r="P1864" s="148">
        <v>0.54799999999999904</v>
      </c>
      <c r="Q1864" s="148">
        <v>1.76E-4</v>
      </c>
      <c r="R1864" s="148">
        <v>4</v>
      </c>
      <c r="S1864" s="148">
        <v>0.223</v>
      </c>
      <c r="T1864" s="148">
        <v>-10.116</v>
      </c>
      <c r="U1864" s="148">
        <v>0</v>
      </c>
      <c r="V1864" s="148">
        <v>0.1</v>
      </c>
      <c r="W1864" s="148">
        <v>77.736999999999995</v>
      </c>
      <c r="X1864" s="148">
        <v>4</v>
      </c>
      <c r="Y1864" s="148">
        <v>0.32500000000000001</v>
      </c>
    </row>
    <row r="1865" spans="11:25" x14ac:dyDescent="0.25">
      <c r="K1865" s="145" t="s">
        <v>2104</v>
      </c>
      <c r="L1865" s="145">
        <v>35</v>
      </c>
      <c r="M1865" s="145">
        <v>157697</v>
      </c>
      <c r="N1865" s="148">
        <v>0.5</v>
      </c>
      <c r="O1865" s="148">
        <v>0.70899999999999996</v>
      </c>
      <c r="P1865" s="148">
        <v>0.68599999999999905</v>
      </c>
      <c r="Q1865" s="148">
        <v>1.16E-3</v>
      </c>
      <c r="R1865" s="148">
        <v>0</v>
      </c>
      <c r="S1865" s="148">
        <v>8.6099999999999996E-2</v>
      </c>
      <c r="T1865" s="148">
        <v>-5.9539999999999997</v>
      </c>
      <c r="U1865" s="148">
        <v>1</v>
      </c>
      <c r="V1865" s="148">
        <v>0.20899999999999999</v>
      </c>
      <c r="W1865" s="148">
        <v>130.06200000000001</v>
      </c>
      <c r="X1865" s="148">
        <v>4</v>
      </c>
      <c r="Y1865" s="148">
        <v>0.35199999999999998</v>
      </c>
    </row>
    <row r="1866" spans="11:25" x14ac:dyDescent="0.25">
      <c r="K1866" s="145" t="s">
        <v>2105</v>
      </c>
      <c r="L1866" s="145">
        <v>34</v>
      </c>
      <c r="M1866" s="145">
        <v>152000</v>
      </c>
      <c r="N1866" s="148">
        <v>0.31</v>
      </c>
      <c r="O1866" s="148">
        <v>0.74</v>
      </c>
      <c r="P1866" s="148">
        <v>0.55700000000000005</v>
      </c>
      <c r="Q1866" s="148">
        <v>0</v>
      </c>
      <c r="R1866" s="148">
        <v>1</v>
      </c>
      <c r="S1866" s="148">
        <v>0.11799999999999999</v>
      </c>
      <c r="T1866" s="148">
        <v>-7.3679999999999897</v>
      </c>
      <c r="U1866" s="148">
        <v>1</v>
      </c>
      <c r="V1866" s="148">
        <v>0.42899999999999999</v>
      </c>
      <c r="W1866" s="148">
        <v>129.89500000000001</v>
      </c>
      <c r="X1866" s="148">
        <v>4</v>
      </c>
      <c r="Y1866" s="148">
        <v>0.83599999999999997</v>
      </c>
    </row>
    <row r="1867" spans="11:25" x14ac:dyDescent="0.25">
      <c r="K1867" s="145" t="s">
        <v>2106</v>
      </c>
      <c r="L1867" s="145">
        <v>37</v>
      </c>
      <c r="M1867" s="145">
        <v>230013</v>
      </c>
      <c r="N1867" s="148">
        <v>0.317</v>
      </c>
      <c r="O1867" s="148">
        <v>0.58799999999999997</v>
      </c>
      <c r="P1867" s="148">
        <v>0.64099999999999902</v>
      </c>
      <c r="Q1867" s="148">
        <v>0</v>
      </c>
      <c r="R1867" s="148">
        <v>6</v>
      </c>
      <c r="S1867" s="148">
        <v>0.124</v>
      </c>
      <c r="T1867" s="148">
        <v>-6.9729999999999999</v>
      </c>
      <c r="U1867" s="148">
        <v>1</v>
      </c>
      <c r="V1867" s="148">
        <v>0.14599999999999999</v>
      </c>
      <c r="W1867" s="148">
        <v>120.056</v>
      </c>
      <c r="X1867" s="148">
        <v>4</v>
      </c>
      <c r="Y1867" s="148">
        <v>0.41399999999999998</v>
      </c>
    </row>
    <row r="1868" spans="11:25" x14ac:dyDescent="0.25">
      <c r="K1868" s="145" t="s">
        <v>1597</v>
      </c>
      <c r="L1868" s="145">
        <v>65</v>
      </c>
      <c r="M1868" s="145">
        <v>218000</v>
      </c>
      <c r="N1868" s="148">
        <v>8.3900000000000002E-2</v>
      </c>
      <c r="O1868" s="148">
        <v>0.82</v>
      </c>
      <c r="P1868" s="148">
        <v>0.58699999999999997</v>
      </c>
      <c r="Q1868" s="148">
        <v>0</v>
      </c>
      <c r="R1868" s="148">
        <v>9</v>
      </c>
      <c r="S1868" s="148">
        <v>4.9200000000000001E-2</v>
      </c>
      <c r="T1868" s="148">
        <v>-8.6809999999999992</v>
      </c>
      <c r="U1868" s="148">
        <v>0</v>
      </c>
      <c r="V1868" s="148">
        <v>9.4600000000000004E-2</v>
      </c>
      <c r="W1868" s="148">
        <v>129.244</v>
      </c>
      <c r="X1868" s="148">
        <v>4</v>
      </c>
      <c r="Y1868" s="148">
        <v>0.85599999999999998</v>
      </c>
    </row>
    <row r="1869" spans="11:25" x14ac:dyDescent="0.25">
      <c r="K1869" s="145" t="s">
        <v>2107</v>
      </c>
      <c r="L1869" s="145">
        <v>40</v>
      </c>
      <c r="M1869" s="145">
        <v>224673</v>
      </c>
      <c r="N1869" s="148">
        <v>0.27500000000000002</v>
      </c>
      <c r="O1869" s="148">
        <v>0.71699999999999997</v>
      </c>
      <c r="P1869" s="148">
        <v>0.71899999999999997</v>
      </c>
      <c r="Q1869" s="148">
        <v>0</v>
      </c>
      <c r="R1869" s="148">
        <v>10</v>
      </c>
      <c r="S1869" s="148">
        <v>0.254</v>
      </c>
      <c r="T1869" s="148">
        <v>-3.8610000000000002</v>
      </c>
      <c r="U1869" s="148">
        <v>0</v>
      </c>
      <c r="V1869" s="148">
        <v>9.0499999999999997E-2</v>
      </c>
      <c r="W1869" s="148">
        <v>95.031999999999996</v>
      </c>
      <c r="X1869" s="148">
        <v>4</v>
      </c>
      <c r="Y1869" s="148">
        <v>0.54799999999999904</v>
      </c>
    </row>
    <row r="1870" spans="11:25" x14ac:dyDescent="0.25">
      <c r="K1870" s="145" t="s">
        <v>1573</v>
      </c>
      <c r="L1870" s="145">
        <v>56</v>
      </c>
      <c r="M1870" s="145">
        <v>169466</v>
      </c>
      <c r="N1870" s="148">
        <v>5.5599999999999997E-2</v>
      </c>
      <c r="O1870" s="148">
        <v>0.8</v>
      </c>
      <c r="P1870" s="148">
        <v>0.69499999999999995</v>
      </c>
      <c r="Q1870" s="148">
        <v>0</v>
      </c>
      <c r="R1870" s="148">
        <v>0</v>
      </c>
      <c r="S1870" s="148">
        <v>5.4199999999999998E-2</v>
      </c>
      <c r="T1870" s="148">
        <v>-8.2149999999999999</v>
      </c>
      <c r="U1870" s="148">
        <v>1</v>
      </c>
      <c r="V1870" s="148">
        <v>9.1999999999999998E-2</v>
      </c>
      <c r="W1870" s="148">
        <v>85.006</v>
      </c>
      <c r="X1870" s="148">
        <v>4</v>
      </c>
      <c r="Y1870" s="148">
        <v>0.51500000000000001</v>
      </c>
    </row>
    <row r="1871" spans="11:25" x14ac:dyDescent="0.25">
      <c r="K1871" s="145" t="s">
        <v>2108</v>
      </c>
      <c r="L1871" s="145">
        <v>38</v>
      </c>
      <c r="M1871" s="145">
        <v>220746</v>
      </c>
      <c r="N1871" s="148">
        <v>0.34599999999999997</v>
      </c>
      <c r="O1871" s="148">
        <v>0.47</v>
      </c>
      <c r="P1871" s="148">
        <v>0.66799999999999904</v>
      </c>
      <c r="Q1871" s="148">
        <v>0</v>
      </c>
      <c r="R1871" s="148">
        <v>8</v>
      </c>
      <c r="S1871" s="148">
        <v>8.7599999999999997E-2</v>
      </c>
      <c r="T1871" s="148">
        <v>-7.5889999999999898</v>
      </c>
      <c r="U1871" s="148">
        <v>1</v>
      </c>
      <c r="V1871" s="148">
        <v>0.36699999999999999</v>
      </c>
      <c r="W1871" s="148">
        <v>84.081999999999994</v>
      </c>
      <c r="X1871" s="148">
        <v>4</v>
      </c>
      <c r="Y1871" s="148">
        <v>0.58599999999999997</v>
      </c>
    </row>
    <row r="1872" spans="11:25" x14ac:dyDescent="0.25">
      <c r="K1872" s="145" t="s">
        <v>2109</v>
      </c>
      <c r="L1872" s="145">
        <v>42</v>
      </c>
      <c r="M1872" s="145">
        <v>182247</v>
      </c>
      <c r="N1872" s="148">
        <v>0.437999999999999</v>
      </c>
      <c r="O1872" s="148">
        <v>0.76</v>
      </c>
      <c r="P1872" s="148">
        <v>0.76400000000000001</v>
      </c>
      <c r="Q1872" s="148">
        <v>0</v>
      </c>
      <c r="R1872" s="148">
        <v>9</v>
      </c>
      <c r="S1872" s="148">
        <v>8.14E-2</v>
      </c>
      <c r="T1872" s="148">
        <v>-4.4870000000000001</v>
      </c>
      <c r="U1872" s="148">
        <v>0</v>
      </c>
      <c r="V1872" s="148">
        <v>6.4000000000000001E-2</v>
      </c>
      <c r="W1872" s="148">
        <v>89.966999999999999</v>
      </c>
      <c r="X1872" s="148">
        <v>4</v>
      </c>
      <c r="Y1872" s="148">
        <v>0.42899999999999999</v>
      </c>
    </row>
    <row r="1873" spans="11:25" x14ac:dyDescent="0.25">
      <c r="K1873" s="145" t="s">
        <v>2110</v>
      </c>
      <c r="L1873" s="145">
        <v>39</v>
      </c>
      <c r="M1873" s="145">
        <v>175080</v>
      </c>
      <c r="N1873" s="148">
        <v>9.2399999999999996E-2</v>
      </c>
      <c r="O1873" s="148">
        <v>0.750999999999999</v>
      </c>
      <c r="P1873" s="148">
        <v>0.61399999999999999</v>
      </c>
      <c r="Q1873" s="148">
        <v>0</v>
      </c>
      <c r="R1873" s="148">
        <v>5</v>
      </c>
      <c r="S1873" s="148">
        <v>0.29599999999999999</v>
      </c>
      <c r="T1873" s="148">
        <v>-7.4729999999999999</v>
      </c>
      <c r="U1873" s="148">
        <v>0</v>
      </c>
      <c r="V1873" s="148">
        <v>5.4600000000000003E-2</v>
      </c>
      <c r="W1873" s="148">
        <v>133.09399999999999</v>
      </c>
      <c r="X1873" s="148">
        <v>4</v>
      </c>
      <c r="Y1873" s="148">
        <v>0.4</v>
      </c>
    </row>
    <row r="1874" spans="11:25" x14ac:dyDescent="0.25">
      <c r="K1874" s="145" t="s">
        <v>2111</v>
      </c>
      <c r="L1874" s="145">
        <v>35</v>
      </c>
      <c r="M1874" s="145">
        <v>213655</v>
      </c>
      <c r="N1874" s="148">
        <v>0.44500000000000001</v>
      </c>
      <c r="O1874" s="148">
        <v>0.76</v>
      </c>
      <c r="P1874" s="148">
        <v>0.51900000000000002</v>
      </c>
      <c r="Q1874" s="148">
        <v>0</v>
      </c>
      <c r="R1874" s="148">
        <v>7</v>
      </c>
      <c r="S1874" s="148">
        <v>0.11599999999999901</v>
      </c>
      <c r="T1874" s="148">
        <v>-10.718999999999999</v>
      </c>
      <c r="U1874" s="148">
        <v>1</v>
      </c>
      <c r="V1874" s="148">
        <v>0.2</v>
      </c>
      <c r="W1874" s="148">
        <v>110.017</v>
      </c>
      <c r="X1874" s="148">
        <v>4</v>
      </c>
      <c r="Y1874" s="148">
        <v>0.39200000000000002</v>
      </c>
    </row>
    <row r="1875" spans="11:25" x14ac:dyDescent="0.25">
      <c r="K1875" s="145" t="s">
        <v>2112</v>
      </c>
      <c r="L1875" s="145">
        <v>22</v>
      </c>
      <c r="M1875" s="145">
        <v>228597</v>
      </c>
      <c r="N1875" s="148">
        <v>0.35599999999999998</v>
      </c>
      <c r="O1875" s="148">
        <v>0.79599999999999904</v>
      </c>
      <c r="P1875" s="148">
        <v>0.45200000000000001</v>
      </c>
      <c r="Q1875" s="148">
        <v>1.11E-2</v>
      </c>
      <c r="R1875" s="148">
        <v>8</v>
      </c>
      <c r="S1875" s="148">
        <v>0.24099999999999999</v>
      </c>
      <c r="T1875" s="148">
        <v>-8.5779999999999994</v>
      </c>
      <c r="U1875" s="148">
        <v>1</v>
      </c>
      <c r="V1875" s="148">
        <v>9.3399999999999997E-2</v>
      </c>
      <c r="W1875" s="148">
        <v>105.956</v>
      </c>
      <c r="X1875" s="148">
        <v>4</v>
      </c>
      <c r="Y1875" s="148">
        <v>0.185</v>
      </c>
    </row>
    <row r="1876" spans="11:25" x14ac:dyDescent="0.25">
      <c r="K1876" s="145" t="s">
        <v>2113</v>
      </c>
      <c r="L1876" s="145">
        <v>35</v>
      </c>
      <c r="M1876" s="145">
        <v>122823</v>
      </c>
      <c r="N1876" s="148">
        <v>0.16</v>
      </c>
      <c r="O1876" s="148">
        <v>0.73799999999999999</v>
      </c>
      <c r="P1876" s="148">
        <v>0.72299999999999998</v>
      </c>
      <c r="Q1876" s="148">
        <v>0</v>
      </c>
      <c r="R1876" s="148">
        <v>5</v>
      </c>
      <c r="S1876" s="148">
        <v>0.65599999999999903</v>
      </c>
      <c r="T1876" s="148">
        <v>-8.4640000000000004</v>
      </c>
      <c r="U1876" s="148">
        <v>0</v>
      </c>
      <c r="V1876" s="148">
        <v>0.374</v>
      </c>
      <c r="W1876" s="148">
        <v>84.967999999999904</v>
      </c>
      <c r="X1876" s="148">
        <v>4</v>
      </c>
      <c r="Y1876" s="148">
        <v>0.49199999999999999</v>
      </c>
    </row>
    <row r="1877" spans="11:25" x14ac:dyDescent="0.25">
      <c r="K1877" s="145" t="s">
        <v>2114</v>
      </c>
      <c r="L1877" s="145">
        <v>22</v>
      </c>
      <c r="M1877" s="145">
        <v>193043</v>
      </c>
      <c r="N1877" s="148">
        <v>0.104</v>
      </c>
      <c r="O1877" s="148">
        <v>0.77900000000000003</v>
      </c>
      <c r="P1877" s="148">
        <v>0.58399999999999996</v>
      </c>
      <c r="Q1877" s="148">
        <v>2.8699999999999998E-4</v>
      </c>
      <c r="R1877" s="148">
        <v>7</v>
      </c>
      <c r="S1877" s="148">
        <v>0.16</v>
      </c>
      <c r="T1877" s="148">
        <v>-7.1319999999999997</v>
      </c>
      <c r="U1877" s="148">
        <v>1</v>
      </c>
      <c r="V1877" s="148">
        <v>0.13600000000000001</v>
      </c>
      <c r="W1877" s="148">
        <v>91.971000000000004</v>
      </c>
      <c r="X1877" s="148">
        <v>4</v>
      </c>
      <c r="Y1877" s="148">
        <v>0.311</v>
      </c>
    </row>
    <row r="1878" spans="11:25" x14ac:dyDescent="0.25">
      <c r="K1878" s="145" t="s">
        <v>2115</v>
      </c>
      <c r="L1878" s="145">
        <v>35</v>
      </c>
      <c r="M1878" s="145">
        <v>207440</v>
      </c>
      <c r="N1878" s="148">
        <v>0.223</v>
      </c>
      <c r="O1878" s="148">
        <v>0.71399999999999997</v>
      </c>
      <c r="P1878" s="148">
        <v>0.71099999999999997</v>
      </c>
      <c r="Q1878" s="148">
        <v>0</v>
      </c>
      <c r="R1878" s="148">
        <v>1</v>
      </c>
      <c r="S1878" s="148">
        <v>9.74E-2</v>
      </c>
      <c r="T1878" s="148">
        <v>-6.9850000000000003</v>
      </c>
      <c r="U1878" s="148">
        <v>0</v>
      </c>
      <c r="V1878" s="148">
        <v>0.214</v>
      </c>
      <c r="W1878" s="148">
        <v>158.08500000000001</v>
      </c>
      <c r="X1878" s="148">
        <v>4</v>
      </c>
      <c r="Y1878" s="148">
        <v>0.76099999999999901</v>
      </c>
    </row>
    <row r="1879" spans="11:25" x14ac:dyDescent="0.25">
      <c r="K1879" s="145" t="s">
        <v>2116</v>
      </c>
      <c r="L1879" s="145">
        <v>23</v>
      </c>
      <c r="M1879" s="145">
        <v>136438</v>
      </c>
      <c r="N1879" s="148">
        <v>5.3400000000000003E-2</v>
      </c>
      <c r="O1879" s="148">
        <v>0.749</v>
      </c>
      <c r="P1879" s="148">
        <v>0.44400000000000001</v>
      </c>
      <c r="Q1879" s="148">
        <v>5.1599999999999997E-6</v>
      </c>
      <c r="R1879" s="148">
        <v>4</v>
      </c>
      <c r="S1879" s="148">
        <v>0.115</v>
      </c>
      <c r="T1879" s="148">
        <v>-12.634</v>
      </c>
      <c r="U1879" s="148">
        <v>0</v>
      </c>
      <c r="V1879" s="148">
        <v>0.38900000000000001</v>
      </c>
      <c r="W1879" s="148">
        <v>146</v>
      </c>
      <c r="X1879" s="148">
        <v>4</v>
      </c>
      <c r="Y1879" s="148">
        <v>0.26</v>
      </c>
    </row>
    <row r="1880" spans="11:25" x14ac:dyDescent="0.25">
      <c r="K1880" s="145" t="s">
        <v>2117</v>
      </c>
      <c r="L1880" s="145">
        <v>32</v>
      </c>
      <c r="M1880" s="145">
        <v>275303</v>
      </c>
      <c r="N1880" s="148">
        <v>3.0099999999999998E-2</v>
      </c>
      <c r="O1880" s="148">
        <v>0.437</v>
      </c>
      <c r="P1880" s="148">
        <v>0.54200000000000004</v>
      </c>
      <c r="Q1880" s="148">
        <v>0</v>
      </c>
      <c r="R1880" s="148">
        <v>9</v>
      </c>
      <c r="S1880" s="148">
        <v>0.151</v>
      </c>
      <c r="T1880" s="148">
        <v>-9.516</v>
      </c>
      <c r="U1880" s="148">
        <v>1</v>
      </c>
      <c r="V1880" s="148">
        <v>5.8599999999999999E-2</v>
      </c>
      <c r="W1880" s="148">
        <v>66.111999999999995</v>
      </c>
      <c r="X1880" s="148">
        <v>3</v>
      </c>
      <c r="Y1880" s="148">
        <v>7.2499999999999995E-2</v>
      </c>
    </row>
    <row r="1881" spans="11:25" x14ac:dyDescent="0.25">
      <c r="K1881" s="145" t="s">
        <v>2118</v>
      </c>
      <c r="L1881" s="145">
        <v>23</v>
      </c>
      <c r="M1881" s="145">
        <v>204131</v>
      </c>
      <c r="N1881" s="148">
        <v>5.11E-2</v>
      </c>
      <c r="O1881" s="148">
        <v>0.85399999999999998</v>
      </c>
      <c r="P1881" s="148">
        <v>0.60299999999999998</v>
      </c>
      <c r="Q1881" s="148">
        <v>3.5599999999999998E-6</v>
      </c>
      <c r="R1881" s="148">
        <v>4</v>
      </c>
      <c r="S1881" s="148">
        <v>0.13600000000000001</v>
      </c>
      <c r="T1881" s="148">
        <v>-8.6079999999999899</v>
      </c>
      <c r="U1881" s="148">
        <v>0</v>
      </c>
      <c r="V1881" s="148">
        <v>0.23599999999999999</v>
      </c>
      <c r="W1881" s="148">
        <v>86.981999999999999</v>
      </c>
      <c r="X1881" s="148">
        <v>4</v>
      </c>
      <c r="Y1881" s="148">
        <v>0.24399999999999999</v>
      </c>
    </row>
    <row r="1882" spans="11:25" x14ac:dyDescent="0.25">
      <c r="K1882" s="145" t="s">
        <v>2119</v>
      </c>
      <c r="L1882" s="145">
        <v>47</v>
      </c>
      <c r="M1882" s="145">
        <v>237557</v>
      </c>
      <c r="N1882" s="148">
        <v>0.39899999999999902</v>
      </c>
      <c r="O1882" s="148">
        <v>0.90599999999999903</v>
      </c>
      <c r="P1882" s="148">
        <v>0.56899999999999995</v>
      </c>
      <c r="Q1882" s="148">
        <v>0</v>
      </c>
      <c r="R1882" s="148">
        <v>3</v>
      </c>
      <c r="S1882" s="148">
        <v>0.106</v>
      </c>
      <c r="T1882" s="148">
        <v>-8.3759999999999994</v>
      </c>
      <c r="U1882" s="148">
        <v>0</v>
      </c>
      <c r="V1882" s="148">
        <v>0.30199999999999999</v>
      </c>
      <c r="W1882" s="148">
        <v>93.027999999999906</v>
      </c>
      <c r="X1882" s="148">
        <v>4</v>
      </c>
      <c r="Y1882" s="148">
        <v>0.92500000000000004</v>
      </c>
    </row>
    <row r="1883" spans="11:25" x14ac:dyDescent="0.25">
      <c r="K1883" s="145" t="s">
        <v>2120</v>
      </c>
      <c r="L1883" s="145">
        <v>47</v>
      </c>
      <c r="M1883" s="145">
        <v>213576</v>
      </c>
      <c r="N1883" s="148">
        <v>0.50800000000000001</v>
      </c>
      <c r="O1883" s="148">
        <v>0.78700000000000003</v>
      </c>
      <c r="P1883" s="148">
        <v>0.46799999999999897</v>
      </c>
      <c r="Q1883" s="148">
        <v>4.4499999999999997E-6</v>
      </c>
      <c r="R1883" s="148">
        <v>0</v>
      </c>
      <c r="S1883" s="148">
        <v>0.1</v>
      </c>
      <c r="T1883" s="148">
        <v>-9.14</v>
      </c>
      <c r="U1883" s="148">
        <v>0</v>
      </c>
      <c r="V1883" s="148">
        <v>0.38700000000000001</v>
      </c>
      <c r="W1883" s="148">
        <v>89.992000000000004</v>
      </c>
      <c r="X1883" s="148">
        <v>4</v>
      </c>
      <c r="Y1883" s="148">
        <v>0.60899999999999999</v>
      </c>
    </row>
    <row r="1884" spans="11:25" x14ac:dyDescent="0.25">
      <c r="K1884" s="145" t="s">
        <v>1701</v>
      </c>
      <c r="L1884" s="145">
        <v>65</v>
      </c>
      <c r="M1884" s="145">
        <v>249106</v>
      </c>
      <c r="N1884" s="148">
        <v>5.53E-4</v>
      </c>
      <c r="O1884" s="148">
        <v>0.64599999999999902</v>
      </c>
      <c r="P1884" s="148">
        <v>0.72</v>
      </c>
      <c r="Q1884" s="148">
        <v>7.61E-6</v>
      </c>
      <c r="R1884" s="148">
        <v>7</v>
      </c>
      <c r="S1884" s="148">
        <v>5.5599999999999997E-2</v>
      </c>
      <c r="T1884" s="148">
        <v>-7.0629999999999997</v>
      </c>
      <c r="U1884" s="148">
        <v>1</v>
      </c>
      <c r="V1884" s="148">
        <v>0.20599999999999999</v>
      </c>
      <c r="W1884" s="148">
        <v>99.259</v>
      </c>
      <c r="X1884" s="148">
        <v>4</v>
      </c>
      <c r="Y1884" s="148">
        <v>0.64</v>
      </c>
    </row>
    <row r="1885" spans="11:25" x14ac:dyDescent="0.25">
      <c r="K1885" s="145" t="s">
        <v>2121</v>
      </c>
      <c r="L1885" s="145">
        <v>19</v>
      </c>
      <c r="M1885" s="145">
        <v>193466</v>
      </c>
      <c r="N1885" s="148">
        <v>0.26200000000000001</v>
      </c>
      <c r="O1885" s="148">
        <v>0.90099999999999902</v>
      </c>
      <c r="P1885" s="148">
        <v>0.72</v>
      </c>
      <c r="Q1885" s="148">
        <v>0</v>
      </c>
      <c r="R1885" s="148">
        <v>11</v>
      </c>
      <c r="S1885" s="148">
        <v>7.6600000000000001E-2</v>
      </c>
      <c r="T1885" s="148">
        <v>-2.8260000000000001</v>
      </c>
      <c r="U1885" s="148">
        <v>0</v>
      </c>
      <c r="V1885" s="148">
        <v>0.36</v>
      </c>
      <c r="W1885" s="148">
        <v>90.058999999999997</v>
      </c>
      <c r="X1885" s="148">
        <v>4</v>
      </c>
      <c r="Y1885" s="148">
        <v>0.79500000000000004</v>
      </c>
    </row>
    <row r="1886" spans="11:25" x14ac:dyDescent="0.25">
      <c r="K1886" s="145" t="s">
        <v>2122</v>
      </c>
      <c r="L1886" s="145">
        <v>81</v>
      </c>
      <c r="M1886" s="145">
        <v>326466</v>
      </c>
      <c r="N1886" s="148">
        <v>9.7099999999999999E-3</v>
      </c>
      <c r="O1886" s="148">
        <v>0.70099999999999996</v>
      </c>
      <c r="P1886" s="148">
        <v>0.72799999999999998</v>
      </c>
      <c r="Q1886" s="148">
        <v>1.15E-3</v>
      </c>
      <c r="R1886" s="148">
        <v>2</v>
      </c>
      <c r="S1886" s="148">
        <v>0.36099999999999999</v>
      </c>
      <c r="T1886" s="148">
        <v>-4.5539999999999896</v>
      </c>
      <c r="U1886" s="148">
        <v>1</v>
      </c>
      <c r="V1886" s="148">
        <v>0.255</v>
      </c>
      <c r="W1886" s="148">
        <v>171.38800000000001</v>
      </c>
      <c r="X1886" s="148">
        <v>4</v>
      </c>
      <c r="Y1886" s="148">
        <v>5.91E-2</v>
      </c>
    </row>
    <row r="1887" spans="11:25" x14ac:dyDescent="0.25">
      <c r="K1887" s="145" t="s">
        <v>2123</v>
      </c>
      <c r="L1887" s="145">
        <v>81</v>
      </c>
      <c r="M1887" s="145">
        <v>240440</v>
      </c>
      <c r="N1887" s="148">
        <v>0.123</v>
      </c>
      <c r="O1887" s="148">
        <v>0.49</v>
      </c>
      <c r="P1887" s="148">
        <v>0.72499999999999998</v>
      </c>
      <c r="Q1887" s="148">
        <v>2.6800000000000001E-5</v>
      </c>
      <c r="R1887" s="148">
        <v>10</v>
      </c>
      <c r="S1887" s="148">
        <v>9.8299999999999998E-2</v>
      </c>
      <c r="T1887" s="148">
        <v>-3.3039999999999998</v>
      </c>
      <c r="U1887" s="148">
        <v>1</v>
      </c>
      <c r="V1887" s="148">
        <v>3.9199999999999999E-2</v>
      </c>
      <c r="W1887" s="148">
        <v>123.28</v>
      </c>
      <c r="X1887" s="148">
        <v>4</v>
      </c>
      <c r="Y1887" s="148">
        <v>0.33500000000000002</v>
      </c>
    </row>
    <row r="1888" spans="11:25" x14ac:dyDescent="0.25">
      <c r="K1888" s="145" t="s">
        <v>605</v>
      </c>
      <c r="L1888" s="145">
        <v>77</v>
      </c>
      <c r="M1888" s="145">
        <v>242733</v>
      </c>
      <c r="N1888" s="148">
        <v>5.8400000000000001E-2</v>
      </c>
      <c r="O1888" s="148">
        <v>0.96699999999999997</v>
      </c>
      <c r="P1888" s="148">
        <v>0.58299999999999996</v>
      </c>
      <c r="Q1888" s="148">
        <v>0</v>
      </c>
      <c r="R1888" s="148">
        <v>7</v>
      </c>
      <c r="S1888" s="148">
        <v>5.1900000000000002E-2</v>
      </c>
      <c r="T1888" s="148">
        <v>-5.5620000000000003</v>
      </c>
      <c r="U1888" s="148">
        <v>0</v>
      </c>
      <c r="V1888" s="148">
        <v>7.8899999999999998E-2</v>
      </c>
      <c r="W1888" s="148">
        <v>117</v>
      </c>
      <c r="X1888" s="148">
        <v>4</v>
      </c>
      <c r="Y1888" s="148">
        <v>0.96399999999999997</v>
      </c>
    </row>
    <row r="1889" spans="11:25" x14ac:dyDescent="0.25">
      <c r="K1889" s="145" t="s">
        <v>592</v>
      </c>
      <c r="L1889" s="145">
        <v>84</v>
      </c>
      <c r="M1889" s="145">
        <v>218093</v>
      </c>
      <c r="N1889" s="148">
        <v>0.28399999999999997</v>
      </c>
      <c r="O1889" s="148">
        <v>0.77800000000000002</v>
      </c>
      <c r="P1889" s="148">
        <v>0.82399999999999995</v>
      </c>
      <c r="Q1889" s="148">
        <v>0</v>
      </c>
      <c r="R1889" s="148">
        <v>10</v>
      </c>
      <c r="S1889" s="148">
        <v>0.40500000000000003</v>
      </c>
      <c r="T1889" s="148">
        <v>-5.8920000000000003</v>
      </c>
      <c r="U1889" s="148">
        <v>0</v>
      </c>
      <c r="V1889" s="148">
        <v>7.1199999999999999E-2</v>
      </c>
      <c r="W1889" s="148">
        <v>100.024</v>
      </c>
      <c r="X1889" s="148">
        <v>4</v>
      </c>
      <c r="Y1889" s="148">
        <v>0.75599999999999901</v>
      </c>
    </row>
    <row r="1890" spans="11:25" x14ac:dyDescent="0.25">
      <c r="K1890" s="145" t="s">
        <v>1864</v>
      </c>
      <c r="L1890" s="145">
        <v>78</v>
      </c>
      <c r="M1890" s="145">
        <v>177466</v>
      </c>
      <c r="N1890" s="148">
        <v>5.0500000000000003E-2</v>
      </c>
      <c r="O1890" s="148">
        <v>0.85499999999999998</v>
      </c>
      <c r="P1890" s="148">
        <v>0.58699999999999997</v>
      </c>
      <c r="Q1890" s="148">
        <v>7.1399999999999996E-3</v>
      </c>
      <c r="R1890" s="148">
        <v>8</v>
      </c>
      <c r="S1890" s="148">
        <v>0.105</v>
      </c>
      <c r="T1890" s="148">
        <v>-4.5889999999999898</v>
      </c>
      <c r="U1890" s="148">
        <v>1</v>
      </c>
      <c r="V1890" s="148">
        <v>3.3599999999999998E-2</v>
      </c>
      <c r="W1890" s="148">
        <v>111.97</v>
      </c>
      <c r="X1890" s="148">
        <v>4</v>
      </c>
      <c r="Y1890" s="148">
        <v>0.64</v>
      </c>
    </row>
    <row r="1891" spans="11:25" x14ac:dyDescent="0.25">
      <c r="K1891" s="145" t="s">
        <v>2035</v>
      </c>
      <c r="L1891" s="145">
        <v>79</v>
      </c>
      <c r="M1891" s="145">
        <v>202066</v>
      </c>
      <c r="N1891" s="148">
        <v>1.1199999999999999E-3</v>
      </c>
      <c r="O1891" s="148">
        <v>0.65200000000000002</v>
      </c>
      <c r="P1891" s="148">
        <v>0.69799999999999995</v>
      </c>
      <c r="Q1891" s="148">
        <v>1.14999999999999E-4</v>
      </c>
      <c r="R1891" s="148">
        <v>10</v>
      </c>
      <c r="S1891" s="148">
        <v>8.8599999999999998E-2</v>
      </c>
      <c r="T1891" s="148">
        <v>-4.6669999999999998</v>
      </c>
      <c r="U1891" s="148">
        <v>0</v>
      </c>
      <c r="V1891" s="148">
        <v>4.2000000000000003E-2</v>
      </c>
      <c r="W1891" s="148">
        <v>96.021000000000001</v>
      </c>
      <c r="X1891" s="148">
        <v>4</v>
      </c>
      <c r="Y1891" s="148">
        <v>0.47</v>
      </c>
    </row>
    <row r="1892" spans="11:25" x14ac:dyDescent="0.25">
      <c r="K1892" s="145" t="s">
        <v>588</v>
      </c>
      <c r="L1892" s="145">
        <v>70</v>
      </c>
      <c r="M1892" s="145">
        <v>198800</v>
      </c>
      <c r="N1892" s="148">
        <v>2.4899999999999999E-2</v>
      </c>
      <c r="O1892" s="148">
        <v>0.77400000000000002</v>
      </c>
      <c r="P1892" s="148">
        <v>0.83799999999999997</v>
      </c>
      <c r="Q1892" s="148">
        <v>2.5000000000000001E-2</v>
      </c>
      <c r="R1892" s="148">
        <v>5</v>
      </c>
      <c r="S1892" s="148">
        <v>0.24199999999999999</v>
      </c>
      <c r="T1892" s="148">
        <v>-3.9139999999999899</v>
      </c>
      <c r="U1892" s="148">
        <v>0</v>
      </c>
      <c r="V1892" s="148">
        <v>0.114</v>
      </c>
      <c r="W1892" s="148">
        <v>143.04</v>
      </c>
      <c r="X1892" s="148">
        <v>4</v>
      </c>
      <c r="Y1892" s="148">
        <v>0.92400000000000004</v>
      </c>
    </row>
    <row r="1893" spans="11:25" x14ac:dyDescent="0.25">
      <c r="K1893" s="145" t="s">
        <v>602</v>
      </c>
      <c r="L1893" s="145">
        <v>75</v>
      </c>
      <c r="M1893" s="145">
        <v>235213</v>
      </c>
      <c r="N1893" s="148">
        <v>5.8799999999999998E-2</v>
      </c>
      <c r="O1893" s="148">
        <v>0.71899999999999997</v>
      </c>
      <c r="P1893" s="148">
        <v>0.96699999999999997</v>
      </c>
      <c r="Q1893" s="148">
        <v>2.4899999999999998E-4</v>
      </c>
      <c r="R1893" s="148">
        <v>0</v>
      </c>
      <c r="S1893" s="148">
        <v>0.20599999999999999</v>
      </c>
      <c r="T1893" s="148">
        <v>-2.4350000000000001</v>
      </c>
      <c r="U1893" s="148">
        <v>1</v>
      </c>
      <c r="V1893" s="148">
        <v>5.5199999999999999E-2</v>
      </c>
      <c r="W1893" s="148">
        <v>79.504999999999995</v>
      </c>
      <c r="X1893" s="148">
        <v>4</v>
      </c>
      <c r="Y1893" s="148">
        <v>0.96399999999999997</v>
      </c>
    </row>
    <row r="1894" spans="11:25" x14ac:dyDescent="0.25">
      <c r="K1894" s="145" t="s">
        <v>590</v>
      </c>
      <c r="L1894" s="145">
        <v>71</v>
      </c>
      <c r="M1894" s="145">
        <v>250066</v>
      </c>
      <c r="N1894" s="148">
        <v>2.1899999999999999E-2</v>
      </c>
      <c r="O1894" s="148">
        <v>0.89500000000000002</v>
      </c>
      <c r="P1894" s="148">
        <v>0.79500000000000004</v>
      </c>
      <c r="Q1894" s="148">
        <v>0</v>
      </c>
      <c r="R1894" s="148">
        <v>2</v>
      </c>
      <c r="S1894" s="148">
        <v>4.0300000000000002E-2</v>
      </c>
      <c r="T1894" s="148">
        <v>-4.6929999999999996</v>
      </c>
      <c r="U1894" s="148">
        <v>1</v>
      </c>
      <c r="V1894" s="148">
        <v>9.7699999999999995E-2</v>
      </c>
      <c r="W1894" s="148">
        <v>105.003999999999</v>
      </c>
      <c r="X1894" s="148">
        <v>4</v>
      </c>
      <c r="Y1894" s="148">
        <v>0.57399999999999995</v>
      </c>
    </row>
    <row r="1895" spans="11:25" x14ac:dyDescent="0.25">
      <c r="K1895" s="145" t="s">
        <v>2124</v>
      </c>
      <c r="L1895" s="145">
        <v>40</v>
      </c>
      <c r="M1895" s="145">
        <v>272533</v>
      </c>
      <c r="N1895" s="148">
        <v>0.10099999999999899</v>
      </c>
      <c r="O1895" s="148">
        <v>0.83499999999999996</v>
      </c>
      <c r="P1895" s="148">
        <v>0.68700000000000006</v>
      </c>
      <c r="Q1895" s="148">
        <v>0</v>
      </c>
      <c r="R1895" s="148">
        <v>5</v>
      </c>
      <c r="S1895" s="148">
        <v>0.13200000000000001</v>
      </c>
      <c r="T1895" s="148">
        <v>-3.18</v>
      </c>
      <c r="U1895" s="148">
        <v>1</v>
      </c>
      <c r="V1895" s="148">
        <v>0.184</v>
      </c>
      <c r="W1895" s="148">
        <v>94.058999999999997</v>
      </c>
      <c r="X1895" s="148">
        <v>4</v>
      </c>
      <c r="Y1895" s="148">
        <v>0.82799999999999996</v>
      </c>
    </row>
    <row r="1896" spans="11:25" x14ac:dyDescent="0.25">
      <c r="K1896" s="145" t="s">
        <v>603</v>
      </c>
      <c r="L1896" s="145">
        <v>69</v>
      </c>
      <c r="M1896" s="145">
        <v>199733</v>
      </c>
      <c r="N1896" s="148">
        <v>6.08E-2</v>
      </c>
      <c r="O1896" s="148">
        <v>0.745</v>
      </c>
      <c r="P1896" s="148">
        <v>0.66700000000000004</v>
      </c>
      <c r="Q1896" s="148">
        <v>0</v>
      </c>
      <c r="R1896" s="148">
        <v>2</v>
      </c>
      <c r="S1896" s="148">
        <v>0.28299999999999997</v>
      </c>
      <c r="T1896" s="148">
        <v>-6.7809999999999997</v>
      </c>
      <c r="U1896" s="148">
        <v>0</v>
      </c>
      <c r="V1896" s="148">
        <v>0.121</v>
      </c>
      <c r="W1896" s="148">
        <v>120.04600000000001</v>
      </c>
      <c r="X1896" s="148">
        <v>4</v>
      </c>
      <c r="Y1896" s="148">
        <v>0.63300000000000001</v>
      </c>
    </row>
    <row r="1897" spans="11:25" x14ac:dyDescent="0.25">
      <c r="K1897" s="145" t="s">
        <v>2125</v>
      </c>
      <c r="L1897" s="145">
        <v>40</v>
      </c>
      <c r="M1897" s="145">
        <v>272080</v>
      </c>
      <c r="N1897" s="148">
        <v>5.4200000000000003E-3</v>
      </c>
      <c r="O1897" s="148">
        <v>0.875</v>
      </c>
      <c r="P1897" s="148">
        <v>0.63100000000000001</v>
      </c>
      <c r="Q1897" s="148">
        <v>2.5399999999999998E-6</v>
      </c>
      <c r="R1897" s="148">
        <v>1</v>
      </c>
      <c r="S1897" s="148">
        <v>0.127</v>
      </c>
      <c r="T1897" s="148">
        <v>-3.4750000000000001</v>
      </c>
      <c r="U1897" s="148">
        <v>1</v>
      </c>
      <c r="V1897" s="148">
        <v>9.9000000000000005E-2</v>
      </c>
      <c r="W1897" s="148">
        <v>120.002</v>
      </c>
      <c r="X1897" s="148">
        <v>4</v>
      </c>
      <c r="Y1897" s="148">
        <v>0.54899999999999904</v>
      </c>
    </row>
    <row r="1898" spans="11:25" x14ac:dyDescent="0.25">
      <c r="K1898" s="145" t="s">
        <v>2076</v>
      </c>
      <c r="L1898" s="145">
        <v>79</v>
      </c>
      <c r="M1898" s="145">
        <v>267080</v>
      </c>
      <c r="N1898" s="148">
        <v>3.3599999999999998E-2</v>
      </c>
      <c r="O1898" s="148">
        <v>0.83499999999999996</v>
      </c>
      <c r="P1898" s="148">
        <v>0.66900000000000004</v>
      </c>
      <c r="Q1898" s="148">
        <v>6.9200000000000002E-5</v>
      </c>
      <c r="R1898" s="148">
        <v>6</v>
      </c>
      <c r="S1898" s="148">
        <v>5.3499999999999999E-2</v>
      </c>
      <c r="T1898" s="148">
        <v>-5.5819999999999999</v>
      </c>
      <c r="U1898" s="148">
        <v>0</v>
      </c>
      <c r="V1898" s="148">
        <v>6.4299999999999996E-2</v>
      </c>
      <c r="W1898" s="148">
        <v>122.667999999999</v>
      </c>
      <c r="X1898" s="148">
        <v>4</v>
      </c>
      <c r="Y1898" s="148">
        <v>0.54200000000000004</v>
      </c>
    </row>
    <row r="1899" spans="11:25" x14ac:dyDescent="0.25">
      <c r="K1899" s="145" t="s">
        <v>2126</v>
      </c>
      <c r="L1899" s="145">
        <v>31</v>
      </c>
      <c r="M1899" s="145">
        <v>237200</v>
      </c>
      <c r="N1899" s="148">
        <v>0.12</v>
      </c>
      <c r="O1899" s="148">
        <v>0.85099999999999998</v>
      </c>
      <c r="P1899" s="148">
        <v>0.80599999999999905</v>
      </c>
      <c r="Q1899" s="148">
        <v>1.39E-6</v>
      </c>
      <c r="R1899" s="148">
        <v>4</v>
      </c>
      <c r="S1899" s="148">
        <v>0.122</v>
      </c>
      <c r="T1899" s="148">
        <v>-4.6180000000000003</v>
      </c>
      <c r="U1899" s="148">
        <v>1</v>
      </c>
      <c r="V1899" s="148">
        <v>7.8799999999999995E-2</v>
      </c>
      <c r="W1899" s="148">
        <v>119.002</v>
      </c>
      <c r="X1899" s="148">
        <v>4</v>
      </c>
      <c r="Y1899" s="148">
        <v>0.77500000000000002</v>
      </c>
    </row>
    <row r="1900" spans="11:25" x14ac:dyDescent="0.25">
      <c r="K1900" s="145" t="s">
        <v>2127</v>
      </c>
      <c r="L1900" s="145">
        <v>78</v>
      </c>
      <c r="M1900" s="145">
        <v>227853</v>
      </c>
      <c r="N1900" s="148">
        <v>2.93E-2</v>
      </c>
      <c r="O1900" s="148">
        <v>0.44700000000000001</v>
      </c>
      <c r="P1900" s="148">
        <v>0.69399999999999995</v>
      </c>
      <c r="Q1900" s="148">
        <v>5.4600000000000002E-6</v>
      </c>
      <c r="R1900" s="148">
        <v>7</v>
      </c>
      <c r="S1900" s="148">
        <v>0.16699999999999901</v>
      </c>
      <c r="T1900" s="148">
        <v>-4.6369999999999996</v>
      </c>
      <c r="U1900" s="148">
        <v>0</v>
      </c>
      <c r="V1900" s="148">
        <v>0.38200000000000001</v>
      </c>
      <c r="W1900" s="148">
        <v>175.86799999999999</v>
      </c>
      <c r="X1900" s="148">
        <v>4</v>
      </c>
      <c r="Y1900" s="148">
        <v>0.50900000000000001</v>
      </c>
    </row>
    <row r="1901" spans="11:25" x14ac:dyDescent="0.25">
      <c r="K1901" s="145" t="s">
        <v>2128</v>
      </c>
      <c r="L1901" s="145">
        <v>70</v>
      </c>
      <c r="M1901" s="145">
        <v>289133</v>
      </c>
      <c r="N1901" s="148">
        <v>8.2299999999999998E-2</v>
      </c>
      <c r="O1901" s="148">
        <v>0.74099999999999999</v>
      </c>
      <c r="P1901" s="148">
        <v>0.748</v>
      </c>
      <c r="Q1901" s="148">
        <v>0</v>
      </c>
      <c r="R1901" s="148">
        <v>0</v>
      </c>
      <c r="S1901" s="148">
        <v>0.34</v>
      </c>
      <c r="T1901" s="148">
        <v>-6.2989999999999897</v>
      </c>
      <c r="U1901" s="148">
        <v>1</v>
      </c>
      <c r="V1901" s="148">
        <v>2.64E-2</v>
      </c>
      <c r="W1901" s="148">
        <v>127.965</v>
      </c>
      <c r="X1901" s="148">
        <v>4</v>
      </c>
      <c r="Y1901" s="148">
        <v>0.6</v>
      </c>
    </row>
    <row r="1902" spans="11:25" x14ac:dyDescent="0.25">
      <c r="K1902" s="145" t="s">
        <v>1756</v>
      </c>
      <c r="L1902" s="145">
        <v>74</v>
      </c>
      <c r="M1902" s="145">
        <v>179640</v>
      </c>
      <c r="N1902" s="148">
        <v>2.2300000000000002E-3</v>
      </c>
      <c r="O1902" s="148">
        <v>0.69899999999999995</v>
      </c>
      <c r="P1902" s="148">
        <v>0.76</v>
      </c>
      <c r="Q1902" s="148">
        <v>0</v>
      </c>
      <c r="R1902" s="148">
        <v>5</v>
      </c>
      <c r="S1902" s="148">
        <v>0.13200000000000001</v>
      </c>
      <c r="T1902" s="148">
        <v>-3.173</v>
      </c>
      <c r="U1902" s="148">
        <v>1</v>
      </c>
      <c r="V1902" s="148">
        <v>6.7699999999999996E-2</v>
      </c>
      <c r="W1902" s="148">
        <v>129.99600000000001</v>
      </c>
      <c r="X1902" s="148">
        <v>4</v>
      </c>
      <c r="Y1902" s="148">
        <v>0.69599999999999995</v>
      </c>
    </row>
    <row r="1903" spans="11:25" x14ac:dyDescent="0.25">
      <c r="K1903" s="145">
        <v>911</v>
      </c>
      <c r="L1903" s="145">
        <v>56</v>
      </c>
      <c r="M1903" s="145">
        <v>259346</v>
      </c>
      <c r="N1903" s="148">
        <v>0.24299999999999999</v>
      </c>
      <c r="O1903" s="148">
        <v>0.72</v>
      </c>
      <c r="P1903" s="148">
        <v>0.66599999999999904</v>
      </c>
      <c r="Q1903" s="148">
        <v>5.7899999999999996E-6</v>
      </c>
      <c r="R1903" s="148">
        <v>7</v>
      </c>
      <c r="S1903" s="148">
        <v>8.72E-2</v>
      </c>
      <c r="T1903" s="148">
        <v>-9.1620000000000008</v>
      </c>
      <c r="U1903" s="148">
        <v>1</v>
      </c>
      <c r="V1903" s="148">
        <v>0.22699999999999901</v>
      </c>
      <c r="W1903" s="148">
        <v>87.024000000000001</v>
      </c>
      <c r="X1903" s="148">
        <v>4</v>
      </c>
      <c r="Y1903" s="148">
        <v>0.70699999999999996</v>
      </c>
    </row>
    <row r="1904" spans="11:25" x14ac:dyDescent="0.25">
      <c r="K1904" s="145" t="s">
        <v>2129</v>
      </c>
      <c r="L1904" s="145">
        <v>39</v>
      </c>
      <c r="M1904" s="145">
        <v>207626</v>
      </c>
      <c r="N1904" s="148">
        <v>1.9199999999999998E-2</v>
      </c>
      <c r="O1904" s="148">
        <v>0.64599999999999902</v>
      </c>
      <c r="P1904" s="148">
        <v>0.69599999999999995</v>
      </c>
      <c r="Q1904" s="148">
        <v>0</v>
      </c>
      <c r="R1904" s="148">
        <v>1</v>
      </c>
      <c r="S1904" s="148">
        <v>7.6200000000000004E-2</v>
      </c>
      <c r="T1904" s="148">
        <v>-5.5720000000000001</v>
      </c>
      <c r="U1904" s="148">
        <v>0</v>
      </c>
      <c r="V1904" s="148">
        <v>0.34200000000000003</v>
      </c>
      <c r="W1904" s="148">
        <v>92.88</v>
      </c>
      <c r="X1904" s="148">
        <v>4</v>
      </c>
      <c r="Y1904" s="148">
        <v>0.625</v>
      </c>
    </row>
    <row r="1905" spans="11:25" x14ac:dyDescent="0.25">
      <c r="K1905" s="145" t="s">
        <v>2130</v>
      </c>
      <c r="L1905" s="145">
        <v>58</v>
      </c>
      <c r="M1905" s="145">
        <v>250493</v>
      </c>
      <c r="N1905" s="148">
        <v>0.17299999999999999</v>
      </c>
      <c r="O1905" s="148">
        <v>0.69799999999999995</v>
      </c>
      <c r="P1905" s="148">
        <v>0.72199999999999998</v>
      </c>
      <c r="Q1905" s="148">
        <v>0</v>
      </c>
      <c r="R1905" s="148">
        <v>5</v>
      </c>
      <c r="S1905" s="148">
        <v>0.28899999999999998</v>
      </c>
      <c r="T1905" s="148">
        <v>-5.319</v>
      </c>
      <c r="U1905" s="148">
        <v>0</v>
      </c>
      <c r="V1905" s="148">
        <v>7.9899999999999999E-2</v>
      </c>
      <c r="W1905" s="148">
        <v>90.116</v>
      </c>
      <c r="X1905" s="148">
        <v>4</v>
      </c>
      <c r="Y1905" s="148">
        <v>0.67</v>
      </c>
    </row>
    <row r="1906" spans="11:25" x14ac:dyDescent="0.25">
      <c r="K1906" s="145" t="s">
        <v>626</v>
      </c>
      <c r="L1906" s="145">
        <v>75</v>
      </c>
      <c r="M1906" s="145">
        <v>254026</v>
      </c>
      <c r="N1906" s="148">
        <v>5.5899999999999998E-2</v>
      </c>
      <c r="O1906" s="148">
        <v>0.51400000000000001</v>
      </c>
      <c r="P1906" s="148">
        <v>0.91099999999999903</v>
      </c>
      <c r="Q1906" s="148">
        <v>0</v>
      </c>
      <c r="R1906" s="148">
        <v>1</v>
      </c>
      <c r="S1906" s="148">
        <v>0.77500000000000002</v>
      </c>
      <c r="T1906" s="148">
        <v>-2.0269999999999899</v>
      </c>
      <c r="U1906" s="148">
        <v>0</v>
      </c>
      <c r="V1906" s="148">
        <v>0.41</v>
      </c>
      <c r="W1906" s="148">
        <v>161.10900000000001</v>
      </c>
      <c r="X1906" s="148">
        <v>4</v>
      </c>
      <c r="Y1906" s="148">
        <v>0.61899999999999999</v>
      </c>
    </row>
    <row r="1907" spans="11:25" x14ac:dyDescent="0.25">
      <c r="K1907" s="145" t="s">
        <v>2131</v>
      </c>
      <c r="L1907" s="145">
        <v>40</v>
      </c>
      <c r="M1907" s="145">
        <v>206200</v>
      </c>
      <c r="N1907" s="148">
        <v>5.5100000000000003E-2</v>
      </c>
      <c r="O1907" s="148">
        <v>0.71399999999999997</v>
      </c>
      <c r="P1907" s="148">
        <v>0.86799999999999999</v>
      </c>
      <c r="Q1907" s="148">
        <v>0</v>
      </c>
      <c r="R1907" s="148">
        <v>5</v>
      </c>
      <c r="S1907" s="148">
        <v>9.8699999999999996E-2</v>
      </c>
      <c r="T1907" s="148">
        <v>-4.5960000000000001</v>
      </c>
      <c r="U1907" s="148">
        <v>0</v>
      </c>
      <c r="V1907" s="148">
        <v>3.6299999999999999E-2</v>
      </c>
      <c r="W1907" s="148">
        <v>95.05</v>
      </c>
      <c r="X1907" s="148">
        <v>4</v>
      </c>
      <c r="Y1907" s="148">
        <v>0.78</v>
      </c>
    </row>
    <row r="1908" spans="11:25" x14ac:dyDescent="0.25">
      <c r="K1908" s="145" t="s">
        <v>1485</v>
      </c>
      <c r="L1908" s="145">
        <v>69</v>
      </c>
      <c r="M1908" s="145">
        <v>243494</v>
      </c>
      <c r="N1908" s="148">
        <v>0.56399999999999995</v>
      </c>
      <c r="O1908" s="148">
        <v>0.68899999999999995</v>
      </c>
      <c r="P1908" s="148">
        <v>0.432</v>
      </c>
      <c r="Q1908" s="148">
        <v>0</v>
      </c>
      <c r="R1908" s="148">
        <v>11</v>
      </c>
      <c r="S1908" s="148">
        <v>9.2799999999999994E-2</v>
      </c>
      <c r="T1908" s="148">
        <v>-9.3940000000000001</v>
      </c>
      <c r="U1908" s="148">
        <v>1</v>
      </c>
      <c r="V1908" s="148">
        <v>4.5199999999999997E-2</v>
      </c>
      <c r="W1908" s="148">
        <v>151.07900000000001</v>
      </c>
      <c r="X1908" s="148">
        <v>4</v>
      </c>
      <c r="Y1908" s="148">
        <v>0.747</v>
      </c>
    </row>
    <row r="1909" spans="11:25" x14ac:dyDescent="0.25">
      <c r="K1909" s="145" t="s">
        <v>2132</v>
      </c>
      <c r="L1909" s="145">
        <v>72</v>
      </c>
      <c r="M1909" s="145">
        <v>264373</v>
      </c>
      <c r="N1909" s="148">
        <v>5.21E-2</v>
      </c>
      <c r="O1909" s="148">
        <v>0.46600000000000003</v>
      </c>
      <c r="P1909" s="148">
        <v>0.75900000000000001</v>
      </c>
      <c r="Q1909" s="148">
        <v>0</v>
      </c>
      <c r="R1909" s="148">
        <v>8</v>
      </c>
      <c r="S1909" s="148">
        <v>5.8700000000000002E-2</v>
      </c>
      <c r="T1909" s="148">
        <v>-4.9779999999999998</v>
      </c>
      <c r="U1909" s="148">
        <v>0</v>
      </c>
      <c r="V1909" s="148">
        <v>0.19899999999999901</v>
      </c>
      <c r="W1909" s="148">
        <v>160.03299999999999</v>
      </c>
      <c r="X1909" s="148">
        <v>4</v>
      </c>
      <c r="Y1909" s="148">
        <v>0.32799999999999901</v>
      </c>
    </row>
    <row r="1910" spans="11:25" x14ac:dyDescent="0.25">
      <c r="K1910" s="145" t="s">
        <v>2133</v>
      </c>
      <c r="L1910" s="145">
        <v>34</v>
      </c>
      <c r="M1910" s="145">
        <v>184826</v>
      </c>
      <c r="N1910" s="148">
        <v>2.52E-2</v>
      </c>
      <c r="O1910" s="148">
        <v>0.65700000000000003</v>
      </c>
      <c r="P1910" s="148">
        <v>0.58799999999999997</v>
      </c>
      <c r="Q1910" s="148">
        <v>0</v>
      </c>
      <c r="R1910" s="148">
        <v>8</v>
      </c>
      <c r="S1910" s="148">
        <v>8.6999999999999994E-2</v>
      </c>
      <c r="T1910" s="148">
        <v>-6.0049999999999999</v>
      </c>
      <c r="U1910" s="148">
        <v>1</v>
      </c>
      <c r="V1910" s="148">
        <v>2.7199999999999998E-2</v>
      </c>
      <c r="W1910" s="148">
        <v>118.02200000000001</v>
      </c>
      <c r="X1910" s="148">
        <v>4</v>
      </c>
      <c r="Y1910" s="148">
        <v>0.105</v>
      </c>
    </row>
    <row r="1911" spans="11:25" x14ac:dyDescent="0.25">
      <c r="K1911" s="145" t="s">
        <v>2134</v>
      </c>
      <c r="L1911" s="145">
        <v>79</v>
      </c>
      <c r="M1911" s="145">
        <v>289173</v>
      </c>
      <c r="N1911" s="148">
        <v>0.21099999999999999</v>
      </c>
      <c r="O1911" s="148">
        <v>0.72499999999999998</v>
      </c>
      <c r="P1911" s="148">
        <v>0.53400000000000003</v>
      </c>
      <c r="Q1911" s="148">
        <v>2.9099999999999999E-5</v>
      </c>
      <c r="R1911" s="148">
        <v>2</v>
      </c>
      <c r="S1911" s="148">
        <v>0.221</v>
      </c>
      <c r="T1911" s="148">
        <v>-8.3639999999999901</v>
      </c>
      <c r="U1911" s="148">
        <v>0</v>
      </c>
      <c r="V1911" s="148">
        <v>0.16699999999999901</v>
      </c>
      <c r="W1911" s="148">
        <v>168.119</v>
      </c>
      <c r="X1911" s="148">
        <v>4</v>
      </c>
      <c r="Y1911" s="148">
        <v>0.621</v>
      </c>
    </row>
    <row r="1912" spans="11:25" x14ac:dyDescent="0.25">
      <c r="K1912" s="145" t="s">
        <v>2135</v>
      </c>
      <c r="L1912" s="145">
        <v>79</v>
      </c>
      <c r="M1912" s="145">
        <v>212040</v>
      </c>
      <c r="N1912" s="148">
        <v>0.90700000000000003</v>
      </c>
      <c r="O1912" s="148">
        <v>0.55200000000000005</v>
      </c>
      <c r="P1912" s="148">
        <v>0.17299999999999999</v>
      </c>
      <c r="Q1912" s="148">
        <v>4.0099999999999999E-4</v>
      </c>
      <c r="R1912" s="148">
        <v>10</v>
      </c>
      <c r="S1912" s="148">
        <v>0.105</v>
      </c>
      <c r="T1912" s="148">
        <v>-10.575999999999899</v>
      </c>
      <c r="U1912" s="148">
        <v>1</v>
      </c>
      <c r="V1912" s="148">
        <v>2.92E-2</v>
      </c>
      <c r="W1912" s="148">
        <v>76.97</v>
      </c>
      <c r="X1912" s="148">
        <v>1</v>
      </c>
      <c r="Y1912" s="148">
        <v>8.5400000000000004E-2</v>
      </c>
    </row>
    <row r="1913" spans="11:25" x14ac:dyDescent="0.25">
      <c r="K1913" s="145" t="s">
        <v>2136</v>
      </c>
      <c r="L1913" s="145">
        <v>77</v>
      </c>
      <c r="M1913" s="145">
        <v>266893</v>
      </c>
      <c r="N1913" s="148">
        <v>0.19399999999999901</v>
      </c>
      <c r="O1913" s="148">
        <v>0.65700000000000003</v>
      </c>
      <c r="P1913" s="148">
        <v>0.629</v>
      </c>
      <c r="Q1913" s="148">
        <v>0</v>
      </c>
      <c r="R1913" s="148">
        <v>6</v>
      </c>
      <c r="S1913" s="148">
        <v>0.254</v>
      </c>
      <c r="T1913" s="148">
        <v>-4.9379999999999997</v>
      </c>
      <c r="U1913" s="148">
        <v>1</v>
      </c>
      <c r="V1913" s="148">
        <v>7.8200000000000006E-2</v>
      </c>
      <c r="W1913" s="148">
        <v>93.984999999999999</v>
      </c>
      <c r="X1913" s="148">
        <v>4</v>
      </c>
      <c r="Y1913" s="148">
        <v>0.72599999999999998</v>
      </c>
    </row>
    <row r="1914" spans="11:25" x14ac:dyDescent="0.25">
      <c r="K1914" s="145" t="s">
        <v>2137</v>
      </c>
      <c r="L1914" s="145">
        <v>72</v>
      </c>
      <c r="M1914" s="145">
        <v>199853</v>
      </c>
      <c r="N1914" s="148">
        <v>0.35</v>
      </c>
      <c r="O1914" s="148">
        <v>0.92599999999999905</v>
      </c>
      <c r="P1914" s="148">
        <v>0.91599999999999904</v>
      </c>
      <c r="Q1914" s="148">
        <v>6.1700000000000002E-6</v>
      </c>
      <c r="R1914" s="148">
        <v>10</v>
      </c>
      <c r="S1914" s="148">
        <v>2.3400000000000001E-2</v>
      </c>
      <c r="T1914" s="148">
        <v>-2.2210000000000001</v>
      </c>
      <c r="U1914" s="148">
        <v>0</v>
      </c>
      <c r="V1914" s="148">
        <v>9.2899999999999996E-2</v>
      </c>
      <c r="W1914" s="148">
        <v>110.00700000000001</v>
      </c>
      <c r="X1914" s="148">
        <v>4</v>
      </c>
      <c r="Y1914" s="148">
        <v>0.90400000000000003</v>
      </c>
    </row>
    <row r="1915" spans="11:25" x14ac:dyDescent="0.25">
      <c r="K1915" s="145" t="s">
        <v>2138</v>
      </c>
      <c r="L1915" s="145">
        <v>17</v>
      </c>
      <c r="M1915" s="145">
        <v>278719</v>
      </c>
      <c r="N1915" s="148">
        <v>1.2800000000000001E-2</v>
      </c>
      <c r="O1915" s="148">
        <v>0.67200000000000004</v>
      </c>
      <c r="P1915" s="148">
        <v>0.85699999999999998</v>
      </c>
      <c r="Q1915" s="148">
        <v>8.9999999999999998E-4</v>
      </c>
      <c r="R1915" s="148">
        <v>0</v>
      </c>
      <c r="S1915" s="148">
        <v>0.16</v>
      </c>
      <c r="T1915" s="148">
        <v>-4.915</v>
      </c>
      <c r="U1915" s="148">
        <v>1</v>
      </c>
      <c r="V1915" s="148">
        <v>3.7999999999999999E-2</v>
      </c>
      <c r="W1915" s="148">
        <v>138.15299999999999</v>
      </c>
      <c r="X1915" s="148">
        <v>4</v>
      </c>
      <c r="Y1915" s="148">
        <v>0.68500000000000005</v>
      </c>
    </row>
    <row r="1916" spans="11:25" x14ac:dyDescent="0.25">
      <c r="K1916" s="145" t="s">
        <v>609</v>
      </c>
      <c r="L1916" s="145">
        <v>66</v>
      </c>
      <c r="M1916" s="145">
        <v>199640</v>
      </c>
      <c r="N1916" s="148">
        <v>1.9800000000000002E-2</v>
      </c>
      <c r="O1916" s="148">
        <v>0.57099999999999995</v>
      </c>
      <c r="P1916" s="148">
        <v>0.87</v>
      </c>
      <c r="Q1916" s="148">
        <v>6.6000000000000003E-6</v>
      </c>
      <c r="R1916" s="148">
        <v>8</v>
      </c>
      <c r="S1916" s="148">
        <v>5.6399999999999999E-2</v>
      </c>
      <c r="T1916" s="148">
        <v>-3.8769999999999998</v>
      </c>
      <c r="U1916" s="148">
        <v>0</v>
      </c>
      <c r="V1916" s="148">
        <v>6.4100000000000004E-2</v>
      </c>
      <c r="W1916" s="148">
        <v>172.71599999999901</v>
      </c>
      <c r="X1916" s="148">
        <v>4</v>
      </c>
      <c r="Y1916" s="148">
        <v>0.81299999999999994</v>
      </c>
    </row>
    <row r="1917" spans="11:25" x14ac:dyDescent="0.25">
      <c r="K1917" s="145" t="s">
        <v>2139</v>
      </c>
      <c r="L1917" s="145">
        <v>26</v>
      </c>
      <c r="M1917" s="145">
        <v>197124</v>
      </c>
      <c r="N1917" s="148">
        <v>2.81E-3</v>
      </c>
      <c r="O1917" s="148">
        <v>0.63300000000000001</v>
      </c>
      <c r="P1917" s="148">
        <v>0.97599999999999998</v>
      </c>
      <c r="Q1917" s="148">
        <v>1.29E-5</v>
      </c>
      <c r="R1917" s="148">
        <v>8</v>
      </c>
      <c r="S1917" s="148">
        <v>0.38200000000000001</v>
      </c>
      <c r="T1917" s="148">
        <v>-5.3620000000000001</v>
      </c>
      <c r="U1917" s="148">
        <v>1</v>
      </c>
      <c r="V1917" s="148">
        <v>5.1900000000000002E-2</v>
      </c>
      <c r="W1917" s="148">
        <v>142.02699999999999</v>
      </c>
      <c r="X1917" s="148">
        <v>4</v>
      </c>
      <c r="Y1917" s="148">
        <v>0.49299999999999999</v>
      </c>
    </row>
    <row r="1918" spans="11:25" x14ac:dyDescent="0.25">
      <c r="K1918" s="145" t="s">
        <v>2140</v>
      </c>
      <c r="L1918" s="145">
        <v>82</v>
      </c>
      <c r="M1918" s="145">
        <v>275986</v>
      </c>
      <c r="N1918" s="148">
        <v>8.6400000000000001E-3</v>
      </c>
      <c r="O1918" s="148">
        <v>0.58299999999999996</v>
      </c>
      <c r="P1918" s="148">
        <v>0.82899999999999996</v>
      </c>
      <c r="Q1918" s="148">
        <v>0</v>
      </c>
      <c r="R1918" s="148">
        <v>1</v>
      </c>
      <c r="S1918" s="148">
        <v>4.2599999999999999E-2</v>
      </c>
      <c r="T1918" s="148">
        <v>-4.6029999999999998</v>
      </c>
      <c r="U1918" s="148">
        <v>1</v>
      </c>
      <c r="V1918" s="148">
        <v>0.13400000000000001</v>
      </c>
      <c r="W1918" s="148">
        <v>174.02799999999999</v>
      </c>
      <c r="X1918" s="148">
        <v>4</v>
      </c>
      <c r="Y1918" s="148">
        <v>0.57499999999999996</v>
      </c>
    </row>
    <row r="1919" spans="11:25" x14ac:dyDescent="0.25">
      <c r="K1919" s="145" t="s">
        <v>2141</v>
      </c>
      <c r="L1919" s="145">
        <v>36</v>
      </c>
      <c r="M1919" s="145">
        <v>266066</v>
      </c>
      <c r="N1919" s="148">
        <v>0.16899999999999901</v>
      </c>
      <c r="O1919" s="148">
        <v>0.89200000000000002</v>
      </c>
      <c r="P1919" s="148">
        <v>0.628</v>
      </c>
      <c r="Q1919" s="148">
        <v>0</v>
      </c>
      <c r="R1919" s="148">
        <v>1</v>
      </c>
      <c r="S1919" s="148">
        <v>0.10199999999999999</v>
      </c>
      <c r="T1919" s="148">
        <v>-3.8319999999999999</v>
      </c>
      <c r="U1919" s="148">
        <v>1</v>
      </c>
      <c r="V1919" s="148">
        <v>0.216</v>
      </c>
      <c r="W1919" s="148">
        <v>92.062999999999903</v>
      </c>
      <c r="X1919" s="148">
        <v>4</v>
      </c>
      <c r="Y1919" s="148">
        <v>0.67599999999999905</v>
      </c>
    </row>
    <row r="1920" spans="11:25" x14ac:dyDescent="0.25">
      <c r="K1920" s="145" t="s">
        <v>2142</v>
      </c>
      <c r="L1920" s="145">
        <v>70</v>
      </c>
      <c r="M1920" s="145">
        <v>281466</v>
      </c>
      <c r="N1920" s="148">
        <v>0.92900000000000005</v>
      </c>
      <c r="O1920" s="148">
        <v>0.46899999999999997</v>
      </c>
      <c r="P1920" s="148">
        <v>0.13200000000000001</v>
      </c>
      <c r="Q1920" s="148">
        <v>0</v>
      </c>
      <c r="R1920" s="148">
        <v>10</v>
      </c>
      <c r="S1920" s="148">
        <v>8.7300000000000003E-2</v>
      </c>
      <c r="T1920" s="148">
        <v>-14.000999999999999</v>
      </c>
      <c r="U1920" s="148">
        <v>1</v>
      </c>
      <c r="V1920" s="148">
        <v>8.0699999999999994E-2</v>
      </c>
      <c r="W1920" s="148">
        <v>67.010999999999996</v>
      </c>
      <c r="X1920" s="148">
        <v>3</v>
      </c>
      <c r="Y1920" s="148">
        <v>0.36</v>
      </c>
    </row>
    <row r="1921" spans="11:25" x14ac:dyDescent="0.25">
      <c r="K1921" s="145" t="s">
        <v>2143</v>
      </c>
      <c r="L1921" s="145">
        <v>69</v>
      </c>
      <c r="M1921" s="145">
        <v>235466</v>
      </c>
      <c r="N1921" s="148">
        <v>3.4799999999999998E-2</v>
      </c>
      <c r="O1921" s="148">
        <v>0.64800000000000002</v>
      </c>
      <c r="P1921" s="148">
        <v>0.67099999999999904</v>
      </c>
      <c r="Q1921" s="148">
        <v>0</v>
      </c>
      <c r="R1921" s="148">
        <v>2</v>
      </c>
      <c r="S1921" s="148">
        <v>0.376</v>
      </c>
      <c r="T1921" s="148">
        <v>-8.49</v>
      </c>
      <c r="U1921" s="148">
        <v>1</v>
      </c>
      <c r="V1921" s="148">
        <v>0.104</v>
      </c>
      <c r="W1921" s="148">
        <v>122.89100000000001</v>
      </c>
      <c r="X1921" s="148">
        <v>4</v>
      </c>
      <c r="Y1921" s="148">
        <v>0.53299999999999903</v>
      </c>
    </row>
    <row r="1922" spans="11:25" x14ac:dyDescent="0.25">
      <c r="K1922" s="145" t="s">
        <v>2144</v>
      </c>
      <c r="L1922" s="145">
        <v>78</v>
      </c>
      <c r="M1922" s="145">
        <v>302840</v>
      </c>
      <c r="N1922" s="148">
        <v>7.5999999999999896E-4</v>
      </c>
      <c r="O1922" s="148">
        <v>0.45100000000000001</v>
      </c>
      <c r="P1922" s="148">
        <v>0.93099999999999905</v>
      </c>
      <c r="Q1922" s="148">
        <v>4.8999999999999998E-3</v>
      </c>
      <c r="R1922" s="148">
        <v>9</v>
      </c>
      <c r="S1922" s="148">
        <v>0.36099999999999999</v>
      </c>
      <c r="T1922" s="148">
        <v>-3.871</v>
      </c>
      <c r="U1922" s="148">
        <v>1</v>
      </c>
      <c r="V1922" s="148">
        <v>7.1900000000000006E-2</v>
      </c>
      <c r="W1922" s="148">
        <v>122.961</v>
      </c>
      <c r="X1922" s="148">
        <v>4</v>
      </c>
      <c r="Y1922" s="148">
        <v>0.17199999999999999</v>
      </c>
    </row>
    <row r="1923" spans="11:25" x14ac:dyDescent="0.25">
      <c r="K1923" s="145" t="s">
        <v>2145</v>
      </c>
      <c r="L1923" s="145">
        <v>64</v>
      </c>
      <c r="M1923" s="145">
        <v>237920</v>
      </c>
      <c r="N1923" s="148">
        <v>5.3199999999999997E-2</v>
      </c>
      <c r="O1923" s="148">
        <v>0.755</v>
      </c>
      <c r="P1923" s="148">
        <v>0.74399999999999999</v>
      </c>
      <c r="Q1923" s="148">
        <v>1.2500000000000001E-5</v>
      </c>
      <c r="R1923" s="148">
        <v>4</v>
      </c>
      <c r="S1923" s="148">
        <v>2.63E-2</v>
      </c>
      <c r="T1923" s="148">
        <v>-5.0419999999999998</v>
      </c>
      <c r="U1923" s="148">
        <v>0</v>
      </c>
      <c r="V1923" s="148">
        <v>9.9599999999999994E-2</v>
      </c>
      <c r="W1923" s="148">
        <v>97.922999999999902</v>
      </c>
      <c r="X1923" s="148">
        <v>4</v>
      </c>
      <c r="Y1923" s="148">
        <v>0.81899999999999995</v>
      </c>
    </row>
    <row r="1924" spans="11:25" x14ac:dyDescent="0.25">
      <c r="K1924" s="145" t="s">
        <v>2146</v>
      </c>
      <c r="L1924" s="145">
        <v>53</v>
      </c>
      <c r="M1924" s="145">
        <v>251240</v>
      </c>
      <c r="N1924" s="148">
        <v>9.0900000000000009E-3</v>
      </c>
      <c r="O1924" s="148">
        <v>0.496</v>
      </c>
      <c r="P1924" s="148">
        <v>0.879</v>
      </c>
      <c r="Q1924" s="148">
        <v>2.43E-4</v>
      </c>
      <c r="R1924" s="148">
        <v>4</v>
      </c>
      <c r="S1924" s="148">
        <v>0.24099999999999999</v>
      </c>
      <c r="T1924" s="148">
        <v>-4.024</v>
      </c>
      <c r="U1924" s="148">
        <v>0</v>
      </c>
      <c r="V1924" s="148">
        <v>3.7999999999999999E-2</v>
      </c>
      <c r="W1924" s="148">
        <v>120.908999999999</v>
      </c>
      <c r="X1924" s="148">
        <v>3</v>
      </c>
      <c r="Y1924" s="148">
        <v>0.377</v>
      </c>
    </row>
    <row r="1925" spans="11:25" x14ac:dyDescent="0.25">
      <c r="K1925" s="145" t="s">
        <v>620</v>
      </c>
      <c r="L1925" s="145">
        <v>72</v>
      </c>
      <c r="M1925" s="145">
        <v>193213</v>
      </c>
      <c r="N1925" s="148">
        <v>3.8300000000000001E-2</v>
      </c>
      <c r="O1925" s="148">
        <v>0.42599999999999999</v>
      </c>
      <c r="P1925" s="148">
        <v>0.58399999999999996</v>
      </c>
      <c r="Q1925" s="148">
        <v>0</v>
      </c>
      <c r="R1925" s="148">
        <v>1</v>
      </c>
      <c r="S1925" s="148">
        <v>0.188</v>
      </c>
      <c r="T1925" s="148">
        <v>-5.2929999999999904</v>
      </c>
      <c r="U1925" s="148">
        <v>1</v>
      </c>
      <c r="V1925" s="148">
        <v>0.29599999999999999</v>
      </c>
      <c r="W1925" s="148">
        <v>193.43700000000001</v>
      </c>
      <c r="X1925" s="148">
        <v>4</v>
      </c>
      <c r="Y1925" s="148">
        <v>0.27200000000000002</v>
      </c>
    </row>
    <row r="1926" spans="11:25" x14ac:dyDescent="0.25">
      <c r="K1926" s="145" t="s">
        <v>2147</v>
      </c>
      <c r="L1926" s="145">
        <v>45</v>
      </c>
      <c r="M1926" s="145">
        <v>257133</v>
      </c>
      <c r="N1926" s="148">
        <v>5.67E-2</v>
      </c>
      <c r="O1926" s="148">
        <v>0.52400000000000002</v>
      </c>
      <c r="P1926" s="148">
        <v>0.71099999999999997</v>
      </c>
      <c r="Q1926" s="148">
        <v>0</v>
      </c>
      <c r="R1926" s="148">
        <v>0</v>
      </c>
      <c r="S1926" s="148">
        <v>0.13400000000000001</v>
      </c>
      <c r="T1926" s="148">
        <v>-5.4939999999999998</v>
      </c>
      <c r="U1926" s="148">
        <v>0</v>
      </c>
      <c r="V1926" s="148">
        <v>4.0500000000000001E-2</v>
      </c>
      <c r="W1926" s="148">
        <v>203.86699999999999</v>
      </c>
      <c r="X1926" s="148">
        <v>4</v>
      </c>
      <c r="Y1926" s="148">
        <v>0.53900000000000003</v>
      </c>
    </row>
    <row r="1927" spans="11:25" x14ac:dyDescent="0.25">
      <c r="K1927" s="145" t="s">
        <v>632</v>
      </c>
      <c r="L1927" s="145">
        <v>77</v>
      </c>
      <c r="M1927" s="145">
        <v>259333</v>
      </c>
      <c r="N1927" s="148">
        <v>5.77E-3</v>
      </c>
      <c r="O1927" s="148">
        <v>0.70599999999999996</v>
      </c>
      <c r="P1927" s="148">
        <v>0.80099999999999905</v>
      </c>
      <c r="Q1927" s="148">
        <v>0</v>
      </c>
      <c r="R1927" s="148">
        <v>5</v>
      </c>
      <c r="S1927" s="148">
        <v>8.2199999999999995E-2</v>
      </c>
      <c r="T1927" s="148">
        <v>-6.3329999999999904</v>
      </c>
      <c r="U1927" s="148">
        <v>1</v>
      </c>
      <c r="V1927" s="148">
        <v>3.9899999999999998E-2</v>
      </c>
      <c r="W1927" s="148">
        <v>100.012999999999</v>
      </c>
      <c r="X1927" s="148">
        <v>4</v>
      </c>
      <c r="Y1927" s="148">
        <v>0.63</v>
      </c>
    </row>
    <row r="1928" spans="11:25" x14ac:dyDescent="0.25">
      <c r="K1928" s="145" t="s">
        <v>610</v>
      </c>
      <c r="L1928" s="145">
        <v>21</v>
      </c>
      <c r="M1928" s="145">
        <v>244506</v>
      </c>
      <c r="N1928" s="148">
        <v>6.1499999999999999E-2</v>
      </c>
      <c r="O1928" s="148">
        <v>0.58199999999999996</v>
      </c>
      <c r="P1928" s="148">
        <v>0.75800000000000001</v>
      </c>
      <c r="Q1928" s="148">
        <v>8.4100000000000008E-6</v>
      </c>
      <c r="R1928" s="148">
        <v>5</v>
      </c>
      <c r="S1928" s="148">
        <v>0.309</v>
      </c>
      <c r="T1928" s="148">
        <v>-5.9509999999999996</v>
      </c>
      <c r="U1928" s="148">
        <v>1</v>
      </c>
      <c r="V1928" s="148">
        <v>4.6399999999999997E-2</v>
      </c>
      <c r="W1928" s="148">
        <v>77.981999999999999</v>
      </c>
      <c r="X1928" s="148">
        <v>4</v>
      </c>
      <c r="Y1928" s="148">
        <v>0.41299999999999998</v>
      </c>
    </row>
    <row r="1929" spans="11:25" x14ac:dyDescent="0.25">
      <c r="K1929" s="145" t="s">
        <v>2148</v>
      </c>
      <c r="L1929" s="145">
        <v>73</v>
      </c>
      <c r="M1929" s="145">
        <v>227546</v>
      </c>
      <c r="N1929" s="148">
        <v>5.0299999999999997E-2</v>
      </c>
      <c r="O1929" s="148">
        <v>0.85199999999999998</v>
      </c>
      <c r="P1929" s="148">
        <v>0.60399999999999998</v>
      </c>
      <c r="Q1929" s="148">
        <v>0</v>
      </c>
      <c r="R1929" s="148">
        <v>0</v>
      </c>
      <c r="S1929" s="148">
        <v>0.32700000000000001</v>
      </c>
      <c r="T1929" s="148">
        <v>-4.569</v>
      </c>
      <c r="U1929" s="148">
        <v>1</v>
      </c>
      <c r="V1929" s="148">
        <v>6.4199999999999993E-2</v>
      </c>
      <c r="W1929" s="148">
        <v>94.762</v>
      </c>
      <c r="X1929" s="148">
        <v>4</v>
      </c>
      <c r="Y1929" s="148">
        <v>0.66700000000000004</v>
      </c>
    </row>
    <row r="1930" spans="11:25" x14ac:dyDescent="0.25">
      <c r="K1930" s="145" t="s">
        <v>2149</v>
      </c>
      <c r="L1930" s="145">
        <v>59</v>
      </c>
      <c r="M1930" s="145">
        <v>207354</v>
      </c>
      <c r="N1930" s="148">
        <v>2.47E-3</v>
      </c>
      <c r="O1930" s="148">
        <v>0.83499999999999996</v>
      </c>
      <c r="P1930" s="148">
        <v>0.83299999999999996</v>
      </c>
      <c r="Q1930" s="148">
        <v>0</v>
      </c>
      <c r="R1930" s="148">
        <v>1</v>
      </c>
      <c r="S1930" s="148">
        <v>0.17100000000000001</v>
      </c>
      <c r="T1930" s="148">
        <v>-4.3639999999999999</v>
      </c>
      <c r="U1930" s="148">
        <v>0</v>
      </c>
      <c r="V1930" s="148">
        <v>0.28399999999999997</v>
      </c>
      <c r="W1930" s="148">
        <v>103.357999999999</v>
      </c>
      <c r="X1930" s="148">
        <v>4</v>
      </c>
      <c r="Y1930" s="148">
        <v>0.58599999999999997</v>
      </c>
    </row>
    <row r="1931" spans="11:25" x14ac:dyDescent="0.25">
      <c r="K1931" s="145" t="s">
        <v>627</v>
      </c>
      <c r="L1931" s="145">
        <v>69</v>
      </c>
      <c r="M1931" s="145">
        <v>210853</v>
      </c>
      <c r="N1931" s="148">
        <v>0.317</v>
      </c>
      <c r="O1931" s="148">
        <v>0.755</v>
      </c>
      <c r="P1931" s="148">
        <v>0.83199999999999996</v>
      </c>
      <c r="Q1931" s="148">
        <v>1.9000000000000001E-5</v>
      </c>
      <c r="R1931" s="148">
        <v>11</v>
      </c>
      <c r="S1931" s="148">
        <v>0.218999999999999</v>
      </c>
      <c r="T1931" s="148">
        <v>-4.8689999999999998</v>
      </c>
      <c r="U1931" s="148">
        <v>1</v>
      </c>
      <c r="V1931" s="148">
        <v>4.6199999999999998E-2</v>
      </c>
      <c r="W1931" s="148">
        <v>95.043999999999997</v>
      </c>
      <c r="X1931" s="148">
        <v>4</v>
      </c>
      <c r="Y1931" s="148">
        <v>0.88800000000000001</v>
      </c>
    </row>
    <row r="1932" spans="11:25" x14ac:dyDescent="0.25">
      <c r="K1932" s="145" t="s">
        <v>601</v>
      </c>
      <c r="L1932" s="145">
        <v>66</v>
      </c>
      <c r="M1932" s="145">
        <v>188960</v>
      </c>
      <c r="N1932" s="148">
        <v>1.6899999999999899E-3</v>
      </c>
      <c r="O1932" s="148">
        <v>0.66400000000000003</v>
      </c>
      <c r="P1932" s="148">
        <v>0.74099999999999999</v>
      </c>
      <c r="Q1932" s="148">
        <v>5.0200000000000002E-2</v>
      </c>
      <c r="R1932" s="148">
        <v>0</v>
      </c>
      <c r="S1932" s="148">
        <v>0.113</v>
      </c>
      <c r="T1932" s="148">
        <v>-5.391</v>
      </c>
      <c r="U1932" s="148">
        <v>1</v>
      </c>
      <c r="V1932" s="148">
        <v>3.4299999999999997E-2</v>
      </c>
      <c r="W1932" s="148">
        <v>131.006</v>
      </c>
      <c r="X1932" s="148">
        <v>4</v>
      </c>
      <c r="Y1932" s="148">
        <v>0.40899999999999997</v>
      </c>
    </row>
    <row r="1933" spans="11:25" x14ac:dyDescent="0.25">
      <c r="K1933" s="145" t="s">
        <v>475</v>
      </c>
      <c r="L1933" s="145">
        <v>45</v>
      </c>
      <c r="M1933" s="145">
        <v>204586</v>
      </c>
      <c r="N1933" s="148">
        <v>1.66E-3</v>
      </c>
      <c r="O1933" s="148">
        <v>0.54400000000000004</v>
      </c>
      <c r="P1933" s="148">
        <v>0.90300000000000002</v>
      </c>
      <c r="Q1933" s="148">
        <v>6.3200000000000001E-3</v>
      </c>
      <c r="R1933" s="148">
        <v>9</v>
      </c>
      <c r="S1933" s="148">
        <v>0.1</v>
      </c>
      <c r="T1933" s="148">
        <v>-5.6509999999999998</v>
      </c>
      <c r="U1933" s="148">
        <v>1</v>
      </c>
      <c r="V1933" s="148">
        <v>5.45E-2</v>
      </c>
      <c r="W1933" s="148">
        <v>153.62899999999999</v>
      </c>
      <c r="X1933" s="148">
        <v>4</v>
      </c>
      <c r="Y1933" s="148">
        <v>0.432</v>
      </c>
    </row>
    <row r="1934" spans="11:25" x14ac:dyDescent="0.25">
      <c r="K1934" s="145" t="s">
        <v>2150</v>
      </c>
      <c r="L1934" s="145">
        <v>68</v>
      </c>
      <c r="M1934" s="145">
        <v>240040</v>
      </c>
      <c r="N1934" s="148">
        <v>0.34399999999999997</v>
      </c>
      <c r="O1934" s="148">
        <v>0.50900000000000001</v>
      </c>
      <c r="P1934" s="148">
        <v>0.53700000000000003</v>
      </c>
      <c r="Q1934" s="148">
        <v>7.2599999999999999E-6</v>
      </c>
      <c r="R1934" s="148">
        <v>5</v>
      </c>
      <c r="S1934" s="148">
        <v>8.0500000000000002E-2</v>
      </c>
      <c r="T1934" s="148">
        <v>-6.8339999999999996</v>
      </c>
      <c r="U1934" s="148">
        <v>1</v>
      </c>
      <c r="V1934" s="148">
        <v>3.8300000000000001E-2</v>
      </c>
      <c r="W1934" s="148">
        <v>170.03700000000001</v>
      </c>
      <c r="X1934" s="148">
        <v>4</v>
      </c>
      <c r="Y1934" s="148">
        <v>0.315</v>
      </c>
    </row>
    <row r="1935" spans="11:25" x14ac:dyDescent="0.25">
      <c r="K1935" s="145" t="s">
        <v>2151</v>
      </c>
      <c r="L1935" s="145">
        <v>86</v>
      </c>
      <c r="M1935" s="145">
        <v>309600</v>
      </c>
      <c r="N1935" s="148">
        <v>0.72699999999999998</v>
      </c>
      <c r="O1935" s="148">
        <v>0.56000000000000005</v>
      </c>
      <c r="P1935" s="148">
        <v>0.442</v>
      </c>
      <c r="Q1935" s="148">
        <v>1.7099999999999999E-5</v>
      </c>
      <c r="R1935" s="148">
        <v>5</v>
      </c>
      <c r="S1935" s="148">
        <v>0.11</v>
      </c>
      <c r="T1935" s="148">
        <v>-7.2240000000000002</v>
      </c>
      <c r="U1935" s="148">
        <v>1</v>
      </c>
      <c r="V1935" s="148">
        <v>2.4299999999999999E-2</v>
      </c>
      <c r="W1935" s="148">
        <v>146.44799999999901</v>
      </c>
      <c r="X1935" s="148">
        <v>4</v>
      </c>
      <c r="Y1935" s="148">
        <v>0.21199999999999999</v>
      </c>
    </row>
    <row r="1936" spans="11:25" x14ac:dyDescent="0.25">
      <c r="K1936" s="145" t="s">
        <v>2152</v>
      </c>
      <c r="L1936" s="145">
        <v>72</v>
      </c>
      <c r="M1936" s="145">
        <v>189693</v>
      </c>
      <c r="N1936" s="148">
        <v>9.9399999999999992E-3</v>
      </c>
      <c r="O1936" s="148">
        <v>0.753</v>
      </c>
      <c r="P1936" s="148">
        <v>0.93099999999999905</v>
      </c>
      <c r="Q1936" s="148">
        <v>6.9599999999999896E-3</v>
      </c>
      <c r="R1936" s="148">
        <v>2</v>
      </c>
      <c r="S1936" s="148">
        <v>0.23399999999999899</v>
      </c>
      <c r="T1936" s="148">
        <v>-4.9219999999999997</v>
      </c>
      <c r="U1936" s="148">
        <v>1</v>
      </c>
      <c r="V1936" s="148">
        <v>6.5199999999999994E-2</v>
      </c>
      <c r="W1936" s="148">
        <v>113.029</v>
      </c>
      <c r="X1936" s="148">
        <v>4</v>
      </c>
      <c r="Y1936" s="148">
        <v>0.76700000000000002</v>
      </c>
    </row>
    <row r="1937" spans="11:25" x14ac:dyDescent="0.25">
      <c r="K1937" s="145" t="s">
        <v>631</v>
      </c>
      <c r="L1937" s="145">
        <v>78</v>
      </c>
      <c r="M1937" s="145">
        <v>203786</v>
      </c>
      <c r="N1937" s="148">
        <v>4.2000000000000003E-2</v>
      </c>
      <c r="O1937" s="148">
        <v>0.94399999999999995</v>
      </c>
      <c r="P1937" s="148">
        <v>0.51100000000000001</v>
      </c>
      <c r="Q1937" s="148">
        <v>1.07E-3</v>
      </c>
      <c r="R1937" s="148">
        <v>5</v>
      </c>
      <c r="S1937" s="148">
        <v>3.7900000000000003E-2</v>
      </c>
      <c r="T1937" s="148">
        <v>-10.96</v>
      </c>
      <c r="U1937" s="148">
        <v>0</v>
      </c>
      <c r="V1937" s="148">
        <v>0.161</v>
      </c>
      <c r="W1937" s="148">
        <v>113.04600000000001</v>
      </c>
      <c r="X1937" s="148">
        <v>4</v>
      </c>
      <c r="Y1937" s="148">
        <v>0.84199999999999997</v>
      </c>
    </row>
    <row r="1938" spans="11:25" x14ac:dyDescent="0.25">
      <c r="K1938" s="145" t="s">
        <v>1684</v>
      </c>
      <c r="L1938" s="145">
        <v>82</v>
      </c>
      <c r="M1938" s="145">
        <v>261640</v>
      </c>
      <c r="N1938" s="148">
        <v>0.27200000000000002</v>
      </c>
      <c r="O1938" s="148">
        <v>0.50800000000000001</v>
      </c>
      <c r="P1938" s="148">
        <v>0.72</v>
      </c>
      <c r="Q1938" s="148">
        <v>0</v>
      </c>
      <c r="R1938" s="148">
        <v>11</v>
      </c>
      <c r="S1938" s="148">
        <v>5.6300000000000003E-2</v>
      </c>
      <c r="T1938" s="148">
        <v>-5.9079999999999897</v>
      </c>
      <c r="U1938" s="148">
        <v>0</v>
      </c>
      <c r="V1938" s="148">
        <v>6.2799999999999995E-2</v>
      </c>
      <c r="W1938" s="148">
        <v>79.983000000000004</v>
      </c>
      <c r="X1938" s="148">
        <v>4</v>
      </c>
      <c r="Y1938" s="148">
        <v>0.47199999999999998</v>
      </c>
    </row>
    <row r="1939" spans="11:25" x14ac:dyDescent="0.25">
      <c r="K1939" s="145" t="s">
        <v>635</v>
      </c>
      <c r="L1939" s="145">
        <v>21</v>
      </c>
      <c r="M1939" s="145">
        <v>197026</v>
      </c>
      <c r="N1939" s="148">
        <v>0.26500000000000001</v>
      </c>
      <c r="O1939" s="148">
        <v>0.79299999999999904</v>
      </c>
      <c r="P1939" s="148">
        <v>0.83199999999999996</v>
      </c>
      <c r="Q1939" s="148">
        <v>6.8399999999999997E-6</v>
      </c>
      <c r="R1939" s="148">
        <v>1</v>
      </c>
      <c r="S1939" s="148">
        <v>0.20699999999999999</v>
      </c>
      <c r="T1939" s="148">
        <v>-4.8609999999999998</v>
      </c>
      <c r="U1939" s="148">
        <v>0</v>
      </c>
      <c r="V1939" s="148">
        <v>4.0500000000000001E-2</v>
      </c>
      <c r="W1939" s="148">
        <v>107.64700000000001</v>
      </c>
      <c r="X1939" s="148">
        <v>4</v>
      </c>
      <c r="Y1939" s="148">
        <v>0.86499999999999999</v>
      </c>
    </row>
    <row r="1940" spans="11:25" x14ac:dyDescent="0.25">
      <c r="K1940" s="145" t="s">
        <v>623</v>
      </c>
      <c r="L1940" s="145">
        <v>77</v>
      </c>
      <c r="M1940" s="145">
        <v>258826</v>
      </c>
      <c r="N1940" s="148">
        <v>2.0799999999999999E-2</v>
      </c>
      <c r="O1940" s="148">
        <v>0.58299999999999996</v>
      </c>
      <c r="P1940" s="148">
        <v>0.78599999999999903</v>
      </c>
      <c r="Q1940" s="148">
        <v>0</v>
      </c>
      <c r="R1940" s="148">
        <v>2</v>
      </c>
      <c r="S1940" s="148">
        <v>0.188</v>
      </c>
      <c r="T1940" s="148">
        <v>-3.1419999999999999</v>
      </c>
      <c r="U1940" s="148">
        <v>0</v>
      </c>
      <c r="V1940" s="148">
        <v>3.0099999999999998E-2</v>
      </c>
      <c r="W1940" s="148">
        <v>123.05200000000001</v>
      </c>
      <c r="X1940" s="148">
        <v>4</v>
      </c>
      <c r="Y1940" s="148">
        <v>0.57299999999999995</v>
      </c>
    </row>
    <row r="1941" spans="11:25" x14ac:dyDescent="0.25">
      <c r="K1941" s="145" t="s">
        <v>2153</v>
      </c>
      <c r="L1941" s="145">
        <v>71</v>
      </c>
      <c r="M1941" s="145">
        <v>235266</v>
      </c>
      <c r="N1941" s="148">
        <v>0.17</v>
      </c>
      <c r="O1941" s="148">
        <v>0.61799999999999999</v>
      </c>
      <c r="P1941" s="148">
        <v>0.74099999999999999</v>
      </c>
      <c r="Q1941" s="148">
        <v>0</v>
      </c>
      <c r="R1941" s="148">
        <v>2</v>
      </c>
      <c r="S1941" s="148">
        <v>8.2199999999999995E-2</v>
      </c>
      <c r="T1941" s="148">
        <v>-3.95</v>
      </c>
      <c r="U1941" s="148">
        <v>1</v>
      </c>
      <c r="V1941" s="148">
        <v>3.1E-2</v>
      </c>
      <c r="W1941" s="148">
        <v>118.98399999999999</v>
      </c>
      <c r="X1941" s="148">
        <v>4</v>
      </c>
      <c r="Y1941" s="148">
        <v>0.29599999999999999</v>
      </c>
    </row>
    <row r="1942" spans="11:25" x14ac:dyDescent="0.25">
      <c r="K1942" s="145" t="s">
        <v>2154</v>
      </c>
      <c r="L1942" s="145">
        <v>74</v>
      </c>
      <c r="M1942" s="145">
        <v>230120</v>
      </c>
      <c r="N1942" s="148">
        <v>0.33200000000000002</v>
      </c>
      <c r="O1942" s="148">
        <v>0.62</v>
      </c>
      <c r="P1942" s="148">
        <v>0.83199999999999996</v>
      </c>
      <c r="Q1942" s="148">
        <v>0</v>
      </c>
      <c r="R1942" s="148">
        <v>10</v>
      </c>
      <c r="S1942" s="148">
        <v>0.104</v>
      </c>
      <c r="T1942" s="148">
        <v>-4.8479999999999999</v>
      </c>
      <c r="U1942" s="148">
        <v>1</v>
      </c>
      <c r="V1942" s="148">
        <v>3.5999999999999997E-2</v>
      </c>
      <c r="W1942" s="148">
        <v>144.92599999999999</v>
      </c>
      <c r="X1942" s="148">
        <v>4</v>
      </c>
      <c r="Y1942" s="148">
        <v>0.48099999999999998</v>
      </c>
    </row>
    <row r="1943" spans="11:25" x14ac:dyDescent="0.25">
      <c r="K1943" s="145" t="s">
        <v>612</v>
      </c>
      <c r="L1943" s="145">
        <v>73</v>
      </c>
      <c r="M1943" s="145">
        <v>238560</v>
      </c>
      <c r="N1943" s="148">
        <v>0.57799999999999996</v>
      </c>
      <c r="O1943" s="148">
        <v>0.45700000000000002</v>
      </c>
      <c r="P1943" s="148">
        <v>0.57299999999999995</v>
      </c>
      <c r="Q1943" s="148">
        <v>3.05E-6</v>
      </c>
      <c r="R1943" s="148">
        <v>5</v>
      </c>
      <c r="S1943" s="148">
        <v>0.114</v>
      </c>
      <c r="T1943" s="148">
        <v>-3.8660000000000001</v>
      </c>
      <c r="U1943" s="148">
        <v>0</v>
      </c>
      <c r="V1943" s="148">
        <v>2.75E-2</v>
      </c>
      <c r="W1943" s="148">
        <v>76.192999999999998</v>
      </c>
      <c r="X1943" s="148">
        <v>4</v>
      </c>
      <c r="Y1943" s="148">
        <v>9.9199999999999997E-2</v>
      </c>
    </row>
    <row r="1944" spans="11:25" x14ac:dyDescent="0.25">
      <c r="K1944" s="145" t="s">
        <v>628</v>
      </c>
      <c r="L1944" s="145">
        <v>16</v>
      </c>
      <c r="M1944" s="145">
        <v>287893</v>
      </c>
      <c r="N1944" s="148">
        <v>0.56799999999999995</v>
      </c>
      <c r="O1944" s="148">
        <v>0.59199999999999997</v>
      </c>
      <c r="P1944" s="148">
        <v>0.67099999999999904</v>
      </c>
      <c r="Q1944" s="148">
        <v>0</v>
      </c>
      <c r="R1944" s="148">
        <v>8</v>
      </c>
      <c r="S1944" s="148">
        <v>9.74E-2</v>
      </c>
      <c r="T1944" s="148">
        <v>-6.609</v>
      </c>
      <c r="U1944" s="148">
        <v>0</v>
      </c>
      <c r="V1944" s="148">
        <v>0.26600000000000001</v>
      </c>
      <c r="W1944" s="148">
        <v>73.983000000000004</v>
      </c>
      <c r="X1944" s="148">
        <v>4</v>
      </c>
      <c r="Y1944" s="148">
        <v>0.57199999999999995</v>
      </c>
    </row>
    <row r="1945" spans="11:25" x14ac:dyDescent="0.25">
      <c r="K1945" s="145" t="s">
        <v>586</v>
      </c>
      <c r="L1945" s="145">
        <v>74</v>
      </c>
      <c r="M1945" s="145">
        <v>267266</v>
      </c>
      <c r="N1945" s="148">
        <v>0.20199999999999901</v>
      </c>
      <c r="O1945" s="148">
        <v>0.89099999999999902</v>
      </c>
      <c r="P1945" s="148">
        <v>0.71399999999999997</v>
      </c>
      <c r="Q1945" s="148">
        <v>2.34E-4</v>
      </c>
      <c r="R1945" s="148">
        <v>4</v>
      </c>
      <c r="S1945" s="148">
        <v>5.21E-2</v>
      </c>
      <c r="T1945" s="148">
        <v>-6.0549999999999997</v>
      </c>
      <c r="U1945" s="148">
        <v>0</v>
      </c>
      <c r="V1945" s="148">
        <v>0.14000000000000001</v>
      </c>
      <c r="W1945" s="148">
        <v>100.97199999999999</v>
      </c>
      <c r="X1945" s="148">
        <v>4</v>
      </c>
      <c r="Y1945" s="148">
        <v>0.81799999999999995</v>
      </c>
    </row>
    <row r="1946" spans="11:25" x14ac:dyDescent="0.25">
      <c r="K1946" s="145" t="s">
        <v>653</v>
      </c>
      <c r="L1946" s="145">
        <v>65</v>
      </c>
      <c r="M1946" s="145">
        <v>220373</v>
      </c>
      <c r="N1946" s="148">
        <v>0.24299999999999999</v>
      </c>
      <c r="O1946" s="148">
        <v>0.58299999999999996</v>
      </c>
      <c r="P1946" s="148">
        <v>0.57999999999999996</v>
      </c>
      <c r="Q1946" s="148">
        <v>0</v>
      </c>
      <c r="R1946" s="148">
        <v>5</v>
      </c>
      <c r="S1946" s="148">
        <v>0.19800000000000001</v>
      </c>
      <c r="T1946" s="148">
        <v>-5.3949999999999996</v>
      </c>
      <c r="U1946" s="148">
        <v>0</v>
      </c>
      <c r="V1946" s="148">
        <v>3.1899999999999998E-2</v>
      </c>
      <c r="W1946" s="148">
        <v>139.82</v>
      </c>
      <c r="X1946" s="148">
        <v>4</v>
      </c>
      <c r="Y1946" s="148">
        <v>0.11899999999999999</v>
      </c>
    </row>
    <row r="1947" spans="11:25" x14ac:dyDescent="0.25">
      <c r="K1947" s="145" t="s">
        <v>2072</v>
      </c>
      <c r="L1947" s="145">
        <v>28</v>
      </c>
      <c r="M1947" s="145">
        <v>294640</v>
      </c>
      <c r="N1947" s="148">
        <v>2.64E-3</v>
      </c>
      <c r="O1947" s="148">
        <v>0.69499999999999995</v>
      </c>
      <c r="P1947" s="148">
        <v>0.91900000000000004</v>
      </c>
      <c r="Q1947" s="148">
        <v>4.1E-5</v>
      </c>
      <c r="R1947" s="148">
        <v>0</v>
      </c>
      <c r="S1947" s="148">
        <v>6.2E-2</v>
      </c>
      <c r="T1947" s="148">
        <v>-3.7689999999999899</v>
      </c>
      <c r="U1947" s="148">
        <v>1</v>
      </c>
      <c r="V1947" s="148">
        <v>3.8100000000000002E-2</v>
      </c>
      <c r="W1947" s="148">
        <v>119.002</v>
      </c>
      <c r="X1947" s="148">
        <v>4</v>
      </c>
      <c r="Y1947" s="148">
        <v>0.71699999999999997</v>
      </c>
    </row>
    <row r="1948" spans="11:25" x14ac:dyDescent="0.25">
      <c r="K1948" s="145" t="s">
        <v>2155</v>
      </c>
      <c r="L1948" s="145">
        <v>64</v>
      </c>
      <c r="M1948" s="145">
        <v>230013</v>
      </c>
      <c r="N1948" s="148">
        <v>3.1199999999999999E-3</v>
      </c>
      <c r="O1948" s="148">
        <v>0.73399999999999999</v>
      </c>
      <c r="P1948" s="148">
        <v>0.84799999999999998</v>
      </c>
      <c r="Q1948" s="148">
        <v>1.1599999999999901E-5</v>
      </c>
      <c r="R1948" s="148">
        <v>1</v>
      </c>
      <c r="S1948" s="148">
        <v>0.313</v>
      </c>
      <c r="T1948" s="148">
        <v>-5.2850000000000001</v>
      </c>
      <c r="U1948" s="148">
        <v>0</v>
      </c>
      <c r="V1948" s="148">
        <v>3.09E-2</v>
      </c>
      <c r="W1948" s="148">
        <v>117.31</v>
      </c>
      <c r="X1948" s="148">
        <v>4</v>
      </c>
      <c r="Y1948" s="148">
        <v>0.86299999999999999</v>
      </c>
    </row>
    <row r="1949" spans="11:25" x14ac:dyDescent="0.25">
      <c r="K1949" s="145" t="s">
        <v>634</v>
      </c>
      <c r="L1949" s="145">
        <v>62</v>
      </c>
      <c r="M1949" s="145">
        <v>214520</v>
      </c>
      <c r="N1949" s="148">
        <v>1.05E-4</v>
      </c>
      <c r="O1949" s="148">
        <v>0.53100000000000003</v>
      </c>
      <c r="P1949" s="148">
        <v>0.86399999999999999</v>
      </c>
      <c r="Q1949" s="148">
        <v>2.0499999999999999E-6</v>
      </c>
      <c r="R1949" s="148">
        <v>11</v>
      </c>
      <c r="S1949" s="148">
        <v>0.34599999999999997</v>
      </c>
      <c r="T1949" s="148">
        <v>-2.9780000000000002</v>
      </c>
      <c r="U1949" s="148">
        <v>1</v>
      </c>
      <c r="V1949" s="148">
        <v>4.3299999999999998E-2</v>
      </c>
      <c r="W1949" s="148">
        <v>126.02</v>
      </c>
      <c r="X1949" s="148">
        <v>4</v>
      </c>
      <c r="Y1949" s="148">
        <v>0.40100000000000002</v>
      </c>
    </row>
    <row r="1950" spans="11:25" x14ac:dyDescent="0.25">
      <c r="K1950" s="145" t="s">
        <v>474</v>
      </c>
      <c r="L1950" s="145">
        <v>27</v>
      </c>
      <c r="M1950" s="145">
        <v>222075</v>
      </c>
      <c r="N1950" s="148">
        <v>1.1299999999999999E-3</v>
      </c>
      <c r="O1950" s="148">
        <v>0.35099999999999998</v>
      </c>
      <c r="P1950" s="148">
        <v>0.92799999999999905</v>
      </c>
      <c r="Q1950" s="148">
        <v>0</v>
      </c>
      <c r="R1950" s="148">
        <v>1</v>
      </c>
      <c r="S1950" s="148">
        <v>9.8799999999999999E-2</v>
      </c>
      <c r="T1950" s="148">
        <v>-3.71</v>
      </c>
      <c r="U1950" s="148">
        <v>1</v>
      </c>
      <c r="V1950" s="148">
        <v>7.5899999999999995E-2</v>
      </c>
      <c r="W1950" s="148">
        <v>148.03</v>
      </c>
      <c r="X1950" s="148">
        <v>4</v>
      </c>
      <c r="Y1950" s="148">
        <v>0.23899999999999999</v>
      </c>
    </row>
    <row r="1951" spans="11:25" x14ac:dyDescent="0.25">
      <c r="K1951" s="145" t="s">
        <v>2156</v>
      </c>
      <c r="L1951" s="145">
        <v>81</v>
      </c>
      <c r="M1951" s="145">
        <v>242373</v>
      </c>
      <c r="N1951" s="148">
        <v>9.4100000000000003E-2</v>
      </c>
      <c r="O1951" s="148">
        <v>0.48499999999999999</v>
      </c>
      <c r="P1951" s="148">
        <v>0.61899999999999999</v>
      </c>
      <c r="Q1951" s="148">
        <v>3.3100000000000001E-6</v>
      </c>
      <c r="R1951" s="148">
        <v>5</v>
      </c>
      <c r="S1951" s="148">
        <v>0.109</v>
      </c>
      <c r="T1951" s="148">
        <v>-7.1150000000000002</v>
      </c>
      <c r="U1951" s="148">
        <v>0</v>
      </c>
      <c r="V1951" s="148">
        <v>2.8899999999999999E-2</v>
      </c>
      <c r="W1951" s="148">
        <v>138.017</v>
      </c>
      <c r="X1951" s="148">
        <v>4</v>
      </c>
      <c r="Y1951" s="148">
        <v>0.41599999999999998</v>
      </c>
    </row>
    <row r="1952" spans="11:25" x14ac:dyDescent="0.25">
      <c r="K1952" s="145" t="s">
        <v>2157</v>
      </c>
      <c r="L1952" s="145">
        <v>75</v>
      </c>
      <c r="M1952" s="145">
        <v>127920</v>
      </c>
      <c r="N1952" s="148">
        <v>0.46</v>
      </c>
      <c r="O1952" s="148">
        <v>0.60699999999999998</v>
      </c>
      <c r="P1952" s="148">
        <v>0.78900000000000003</v>
      </c>
      <c r="Q1952" s="148">
        <v>0.90700000000000003</v>
      </c>
      <c r="R1952" s="148">
        <v>9</v>
      </c>
      <c r="S1952" s="148">
        <v>0.128</v>
      </c>
      <c r="T1952" s="148">
        <v>-8.8699999999999992</v>
      </c>
      <c r="U1952" s="148">
        <v>0</v>
      </c>
      <c r="V1952" s="148">
        <v>2.7799999999999998E-2</v>
      </c>
      <c r="W1952" s="148">
        <v>100.351</v>
      </c>
      <c r="X1952" s="148">
        <v>4</v>
      </c>
      <c r="Y1952" s="148">
        <v>0.16</v>
      </c>
    </row>
    <row r="1953" spans="11:25" x14ac:dyDescent="0.25">
      <c r="K1953" s="145" t="s">
        <v>621</v>
      </c>
      <c r="L1953" s="145">
        <v>69</v>
      </c>
      <c r="M1953" s="145">
        <v>262664</v>
      </c>
      <c r="N1953" s="148">
        <v>0.192</v>
      </c>
      <c r="O1953" s="148">
        <v>0.63500000000000001</v>
      </c>
      <c r="P1953" s="148">
        <v>0.64700000000000002</v>
      </c>
      <c r="Q1953" s="148">
        <v>0</v>
      </c>
      <c r="R1953" s="148">
        <v>5</v>
      </c>
      <c r="S1953" s="148">
        <v>0.154</v>
      </c>
      <c r="T1953" s="148">
        <v>-5.8650000000000002</v>
      </c>
      <c r="U1953" s="148">
        <v>1</v>
      </c>
      <c r="V1953" s="148">
        <v>3.5099999999999999E-2</v>
      </c>
      <c r="W1953" s="148">
        <v>104.054</v>
      </c>
      <c r="X1953" s="148">
        <v>4</v>
      </c>
      <c r="Y1953" s="148">
        <v>0.20300000000000001</v>
      </c>
    </row>
    <row r="1954" spans="11:25" x14ac:dyDescent="0.25">
      <c r="K1954" s="145" t="s">
        <v>2075</v>
      </c>
      <c r="L1954" s="145">
        <v>66</v>
      </c>
      <c r="M1954" s="145">
        <v>223694</v>
      </c>
      <c r="N1954" s="148">
        <v>0.193</v>
      </c>
      <c r="O1954" s="148">
        <v>0.69299999999999995</v>
      </c>
      <c r="P1954" s="148">
        <v>0.879</v>
      </c>
      <c r="Q1954" s="148">
        <v>0</v>
      </c>
      <c r="R1954" s="148">
        <v>0</v>
      </c>
      <c r="S1954" s="148">
        <v>0.124</v>
      </c>
      <c r="T1954" s="148">
        <v>-3.988</v>
      </c>
      <c r="U1954" s="148">
        <v>1</v>
      </c>
      <c r="V1954" s="148">
        <v>5.7799999999999997E-2</v>
      </c>
      <c r="W1954" s="148">
        <v>127.45699999999999</v>
      </c>
      <c r="X1954" s="148">
        <v>4</v>
      </c>
      <c r="Y1954" s="148">
        <v>0.753</v>
      </c>
    </row>
    <row r="1955" spans="11:25" x14ac:dyDescent="0.25">
      <c r="K1955" s="145" t="s">
        <v>624</v>
      </c>
      <c r="L1955" s="145">
        <v>78</v>
      </c>
      <c r="M1955" s="145">
        <v>270506</v>
      </c>
      <c r="N1955" s="148">
        <v>0.14199999999999999</v>
      </c>
      <c r="O1955" s="148">
        <v>0.84299999999999997</v>
      </c>
      <c r="P1955" s="148">
        <v>0.80500000000000005</v>
      </c>
      <c r="Q1955" s="148">
        <v>0</v>
      </c>
      <c r="R1955" s="148">
        <v>4</v>
      </c>
      <c r="S1955" s="148">
        <v>7.7100000000000002E-2</v>
      </c>
      <c r="T1955" s="148">
        <v>-5.9459999999999997</v>
      </c>
      <c r="U1955" s="148">
        <v>0</v>
      </c>
      <c r="V1955" s="148">
        <v>0.26899999999999902</v>
      </c>
      <c r="W1955" s="148">
        <v>94.945999999999998</v>
      </c>
      <c r="X1955" s="148">
        <v>4</v>
      </c>
      <c r="Y1955" s="148">
        <v>0.61499999999999999</v>
      </c>
    </row>
    <row r="1956" spans="11:25" x14ac:dyDescent="0.25">
      <c r="K1956" s="145" t="s">
        <v>2158</v>
      </c>
      <c r="L1956" s="145">
        <v>78</v>
      </c>
      <c r="M1956" s="145">
        <v>220733</v>
      </c>
      <c r="N1956" s="148">
        <v>1.5100000000000001E-2</v>
      </c>
      <c r="O1956" s="148">
        <v>0.63700000000000001</v>
      </c>
      <c r="P1956" s="148">
        <v>0.84299999999999997</v>
      </c>
      <c r="Q1956" s="148">
        <v>0</v>
      </c>
      <c r="R1956" s="148">
        <v>5</v>
      </c>
      <c r="S1956" s="148">
        <v>8.7599999999999997E-2</v>
      </c>
      <c r="T1956" s="148">
        <v>-5.4129999999999896</v>
      </c>
      <c r="U1956" s="148">
        <v>1</v>
      </c>
      <c r="V1956" s="148">
        <v>4.3200000000000002E-2</v>
      </c>
      <c r="W1956" s="148">
        <v>109.012</v>
      </c>
      <c r="X1956" s="148">
        <v>4</v>
      </c>
      <c r="Y1956" s="148">
        <v>0.434</v>
      </c>
    </row>
    <row r="1957" spans="11:25" x14ac:dyDescent="0.25">
      <c r="K1957" s="145" t="s">
        <v>2159</v>
      </c>
      <c r="L1957" s="145">
        <v>68</v>
      </c>
      <c r="M1957" s="145">
        <v>189000</v>
      </c>
      <c r="N1957" s="148">
        <v>1.44E-2</v>
      </c>
      <c r="O1957" s="148">
        <v>0.65799999999999903</v>
      </c>
      <c r="P1957" s="148">
        <v>0.86299999999999999</v>
      </c>
      <c r="Q1957" s="148">
        <v>1.93E-4</v>
      </c>
      <c r="R1957" s="148">
        <v>11</v>
      </c>
      <c r="S1957" s="148">
        <v>0.2</v>
      </c>
      <c r="T1957" s="148">
        <v>-4.6399999999999997</v>
      </c>
      <c r="U1957" s="148">
        <v>1</v>
      </c>
      <c r="V1957" s="148">
        <v>2.5499999999999998E-2</v>
      </c>
      <c r="W1957" s="148">
        <v>129.97200000000001</v>
      </c>
      <c r="X1957" s="148">
        <v>4</v>
      </c>
      <c r="Y1957" s="148">
        <v>0.496</v>
      </c>
    </row>
    <row r="1958" spans="11:25" x14ac:dyDescent="0.25">
      <c r="K1958" s="145" t="s">
        <v>2160</v>
      </c>
      <c r="L1958" s="145">
        <v>58</v>
      </c>
      <c r="M1958" s="145">
        <v>295400</v>
      </c>
      <c r="N1958" s="148">
        <v>0.16800000000000001</v>
      </c>
      <c r="O1958" s="148">
        <v>0.878</v>
      </c>
      <c r="P1958" s="148">
        <v>0.72399999999999998</v>
      </c>
      <c r="Q1958" s="148">
        <v>1.1599999999999999E-2</v>
      </c>
      <c r="R1958" s="148">
        <v>10</v>
      </c>
      <c r="S1958" s="148">
        <v>0.13300000000000001</v>
      </c>
      <c r="T1958" s="148">
        <v>-5.3729999999999896</v>
      </c>
      <c r="U1958" s="148">
        <v>0</v>
      </c>
      <c r="V1958" s="148">
        <v>0.129</v>
      </c>
      <c r="W1958" s="148">
        <v>121.90600000000001</v>
      </c>
      <c r="X1958" s="148">
        <v>4</v>
      </c>
      <c r="Y1958" s="148">
        <v>0.90400000000000003</v>
      </c>
    </row>
    <row r="1959" spans="11:25" x14ac:dyDescent="0.25">
      <c r="K1959" s="145" t="s">
        <v>608</v>
      </c>
      <c r="L1959" s="145">
        <v>65</v>
      </c>
      <c r="M1959" s="145">
        <v>237120</v>
      </c>
      <c r="N1959" s="148">
        <v>1.4200000000000001E-2</v>
      </c>
      <c r="O1959" s="148">
        <v>0.82399999999999995</v>
      </c>
      <c r="P1959" s="148">
        <v>0.74299999999999999</v>
      </c>
      <c r="Q1959" s="148">
        <v>2.12E-5</v>
      </c>
      <c r="R1959" s="148">
        <v>2</v>
      </c>
      <c r="S1959" s="148">
        <v>0.23699999999999999</v>
      </c>
      <c r="T1959" s="148">
        <v>-5.9950000000000001</v>
      </c>
      <c r="U1959" s="148">
        <v>1</v>
      </c>
      <c r="V1959" s="148">
        <v>0.14099999999999999</v>
      </c>
      <c r="W1959" s="148">
        <v>127.04600000000001</v>
      </c>
      <c r="X1959" s="148">
        <v>4</v>
      </c>
      <c r="Y1959" s="148">
        <v>0.80400000000000005</v>
      </c>
    </row>
    <row r="1960" spans="11:25" x14ac:dyDescent="0.25">
      <c r="K1960" s="145" t="s">
        <v>2161</v>
      </c>
      <c r="L1960" s="145">
        <v>74</v>
      </c>
      <c r="M1960" s="145">
        <v>211666</v>
      </c>
      <c r="N1960" s="148">
        <v>0.61499999999999999</v>
      </c>
      <c r="O1960" s="148">
        <v>0.73499999999999999</v>
      </c>
      <c r="P1960" s="148">
        <v>0.82399999999999995</v>
      </c>
      <c r="Q1960" s="148">
        <v>0</v>
      </c>
      <c r="R1960" s="148">
        <v>10</v>
      </c>
      <c r="S1960" s="148">
        <v>0.158</v>
      </c>
      <c r="T1960" s="148">
        <v>-4.1429999999999998</v>
      </c>
      <c r="U1960" s="148">
        <v>0</v>
      </c>
      <c r="V1960" s="148">
        <v>3.5999999999999997E-2</v>
      </c>
      <c r="W1960" s="148">
        <v>100.202</v>
      </c>
      <c r="X1960" s="148">
        <v>4</v>
      </c>
      <c r="Y1960" s="148">
        <v>0.72599999999999998</v>
      </c>
    </row>
    <row r="1961" spans="11:25" x14ac:dyDescent="0.25">
      <c r="K1961" s="145" t="s">
        <v>468</v>
      </c>
      <c r="L1961" s="145">
        <v>81</v>
      </c>
      <c r="M1961" s="145">
        <v>231920</v>
      </c>
      <c r="N1961" s="148">
        <v>6.6599999999999897E-3</v>
      </c>
      <c r="O1961" s="148">
        <v>0.745</v>
      </c>
      <c r="P1961" s="148">
        <v>0.46600000000000003</v>
      </c>
      <c r="Q1961" s="148">
        <v>0.35</v>
      </c>
      <c r="R1961" s="148">
        <v>4</v>
      </c>
      <c r="S1961" s="148">
        <v>0.27200000000000002</v>
      </c>
      <c r="T1961" s="148">
        <v>-7.62</v>
      </c>
      <c r="U1961" s="148">
        <v>0</v>
      </c>
      <c r="V1961" s="148">
        <v>8.6400000000000005E-2</v>
      </c>
      <c r="W1961" s="148">
        <v>123.889</v>
      </c>
      <c r="X1961" s="148">
        <v>4</v>
      </c>
      <c r="Y1961" s="148">
        <v>0.30299999999999999</v>
      </c>
    </row>
    <row r="1962" spans="11:25" x14ac:dyDescent="0.25">
      <c r="K1962" s="145" t="s">
        <v>613</v>
      </c>
      <c r="L1962" s="145">
        <v>63</v>
      </c>
      <c r="M1962" s="145">
        <v>203266</v>
      </c>
      <c r="N1962" s="148">
        <v>6.2399999999999999E-3</v>
      </c>
      <c r="O1962" s="148">
        <v>0.7</v>
      </c>
      <c r="P1962" s="148">
        <v>0.70799999999999996</v>
      </c>
      <c r="Q1962" s="148">
        <v>0</v>
      </c>
      <c r="R1962" s="148">
        <v>7</v>
      </c>
      <c r="S1962" s="148">
        <v>3.4500000000000003E-2</v>
      </c>
      <c r="T1962" s="148">
        <v>-4.952</v>
      </c>
      <c r="U1962" s="148">
        <v>1</v>
      </c>
      <c r="V1962" s="148">
        <v>8.6999999999999994E-2</v>
      </c>
      <c r="W1962" s="148">
        <v>122.03100000000001</v>
      </c>
      <c r="X1962" s="148">
        <v>4</v>
      </c>
      <c r="Y1962" s="148">
        <v>0.61899999999999999</v>
      </c>
    </row>
    <row r="1963" spans="11:25" x14ac:dyDescent="0.25">
      <c r="K1963" s="145" t="s">
        <v>2162</v>
      </c>
      <c r="L1963" s="145">
        <v>24</v>
      </c>
      <c r="M1963" s="145">
        <v>237920</v>
      </c>
      <c r="N1963" s="148">
        <v>0.26400000000000001</v>
      </c>
      <c r="O1963" s="148">
        <v>0.56599999999999995</v>
      </c>
      <c r="P1963" s="148">
        <v>0.82499999999999996</v>
      </c>
      <c r="Q1963" s="148">
        <v>0</v>
      </c>
      <c r="R1963" s="148">
        <v>11</v>
      </c>
      <c r="S1963" s="148">
        <v>0.218</v>
      </c>
      <c r="T1963" s="148">
        <v>-4.5039999999999996</v>
      </c>
      <c r="U1963" s="148">
        <v>1</v>
      </c>
      <c r="V1963" s="148">
        <v>3.8300000000000001E-2</v>
      </c>
      <c r="W1963" s="148">
        <v>94.991</v>
      </c>
      <c r="X1963" s="148">
        <v>4</v>
      </c>
      <c r="Y1963" s="148">
        <v>0.27800000000000002</v>
      </c>
    </row>
    <row r="1964" spans="11:25" x14ac:dyDescent="0.25">
      <c r="K1964" s="145" t="s">
        <v>2163</v>
      </c>
      <c r="L1964" s="145">
        <v>38</v>
      </c>
      <c r="M1964" s="145">
        <v>207186</v>
      </c>
      <c r="N1964" s="148">
        <v>0.246</v>
      </c>
      <c r="O1964" s="148">
        <v>0.45200000000000001</v>
      </c>
      <c r="P1964" s="148">
        <v>0.57399999999999995</v>
      </c>
      <c r="Q1964" s="148">
        <v>0</v>
      </c>
      <c r="R1964" s="148">
        <v>6</v>
      </c>
      <c r="S1964" s="148">
        <v>0.188999999999999</v>
      </c>
      <c r="T1964" s="148">
        <v>-8.3360000000000003</v>
      </c>
      <c r="U1964" s="148">
        <v>1</v>
      </c>
      <c r="V1964" s="148">
        <v>0.31</v>
      </c>
      <c r="W1964" s="148">
        <v>92.790999999999997</v>
      </c>
      <c r="X1964" s="148">
        <v>4</v>
      </c>
      <c r="Y1964" s="148">
        <v>0.57999999999999996</v>
      </c>
    </row>
    <row r="1965" spans="11:25" x14ac:dyDescent="0.25">
      <c r="K1965" s="145" t="s">
        <v>593</v>
      </c>
      <c r="L1965" s="145">
        <v>77</v>
      </c>
      <c r="M1965" s="145">
        <v>216666</v>
      </c>
      <c r="N1965" s="148">
        <v>0.217</v>
      </c>
      <c r="O1965" s="148">
        <v>0.67500000000000004</v>
      </c>
      <c r="P1965" s="148">
        <v>0.88500000000000001</v>
      </c>
      <c r="Q1965" s="148">
        <v>0</v>
      </c>
      <c r="R1965" s="148">
        <v>1</v>
      </c>
      <c r="S1965" s="148">
        <v>8.5999999999999993E-2</v>
      </c>
      <c r="T1965" s="148">
        <v>-4.4319999999999897</v>
      </c>
      <c r="U1965" s="148">
        <v>0</v>
      </c>
      <c r="V1965" s="148">
        <v>4.36E-2</v>
      </c>
      <c r="W1965" s="148">
        <v>97.03</v>
      </c>
      <c r="X1965" s="148">
        <v>4</v>
      </c>
      <c r="Y1965" s="148">
        <v>0.76800000000000002</v>
      </c>
    </row>
    <row r="1966" spans="11:25" x14ac:dyDescent="0.25">
      <c r="K1966" s="145" t="s">
        <v>2164</v>
      </c>
      <c r="L1966" s="145">
        <v>58</v>
      </c>
      <c r="M1966" s="145">
        <v>230640</v>
      </c>
      <c r="N1966" s="148">
        <v>2.63E-2</v>
      </c>
      <c r="O1966" s="148">
        <v>0.76599999999999902</v>
      </c>
      <c r="P1966" s="148">
        <v>0.56299999999999994</v>
      </c>
      <c r="Q1966" s="148">
        <v>0.68299999999999905</v>
      </c>
      <c r="R1966" s="148">
        <v>9</v>
      </c>
      <c r="S1966" s="148">
        <v>0.115</v>
      </c>
      <c r="T1966" s="148">
        <v>-7.516</v>
      </c>
      <c r="U1966" s="148">
        <v>0</v>
      </c>
      <c r="V1966" s="148">
        <v>3.39E-2</v>
      </c>
      <c r="W1966" s="148">
        <v>126.00700000000001</v>
      </c>
      <c r="X1966" s="148">
        <v>4</v>
      </c>
      <c r="Y1966" s="148">
        <v>0.96399999999999997</v>
      </c>
    </row>
    <row r="1967" spans="11:25" x14ac:dyDescent="0.25">
      <c r="K1967" s="145" t="s">
        <v>1870</v>
      </c>
      <c r="L1967" s="145">
        <v>73</v>
      </c>
      <c r="M1967" s="145">
        <v>334666</v>
      </c>
      <c r="N1967" s="148">
        <v>0.11599999999999901</v>
      </c>
      <c r="O1967" s="148">
        <v>0.42699999999999999</v>
      </c>
      <c r="P1967" s="148">
        <v>0.9</v>
      </c>
      <c r="Q1967" s="148">
        <v>1.7499999999999998E-5</v>
      </c>
      <c r="R1967" s="148">
        <v>11</v>
      </c>
      <c r="S1967" s="148">
        <v>0.11899999999999999</v>
      </c>
      <c r="T1967" s="148">
        <v>-3.6739999999999999</v>
      </c>
      <c r="U1967" s="148">
        <v>1</v>
      </c>
      <c r="V1967" s="148">
        <v>4.99E-2</v>
      </c>
      <c r="W1967" s="148">
        <v>104.655</v>
      </c>
      <c r="X1967" s="148">
        <v>4</v>
      </c>
      <c r="Y1967" s="148">
        <v>0.59899999999999998</v>
      </c>
    </row>
    <row r="1968" spans="11:25" x14ac:dyDescent="0.25">
      <c r="K1968" s="145" t="s">
        <v>2165</v>
      </c>
      <c r="L1968" s="145">
        <v>71</v>
      </c>
      <c r="M1968" s="145">
        <v>219920</v>
      </c>
      <c r="N1968" s="148">
        <v>0.26600000000000001</v>
      </c>
      <c r="O1968" s="148">
        <v>0.79299999999999904</v>
      </c>
      <c r="P1968" s="148">
        <v>0.85899999999999999</v>
      </c>
      <c r="Q1968" s="148">
        <v>3.5599999999999998E-4</v>
      </c>
      <c r="R1968" s="148">
        <v>0</v>
      </c>
      <c r="S1968" s="148">
        <v>0.13300000000000001</v>
      </c>
      <c r="T1968" s="148">
        <v>-3.7739999999999898</v>
      </c>
      <c r="U1968" s="148">
        <v>1</v>
      </c>
      <c r="V1968" s="148">
        <v>3.32E-2</v>
      </c>
      <c r="W1968" s="148">
        <v>129.91200000000001</v>
      </c>
      <c r="X1968" s="148">
        <v>4</v>
      </c>
      <c r="Y1968" s="148">
        <v>0.96399999999999997</v>
      </c>
    </row>
    <row r="1969" spans="11:25" x14ac:dyDescent="0.25">
      <c r="K1969" s="145" t="s">
        <v>484</v>
      </c>
      <c r="L1969" s="145">
        <v>77</v>
      </c>
      <c r="M1969" s="145">
        <v>187613</v>
      </c>
      <c r="N1969" s="148">
        <v>9.3799999999999994E-2</v>
      </c>
      <c r="O1969" s="148">
        <v>0.56699999999999995</v>
      </c>
      <c r="P1969" s="148">
        <v>0.79500000000000004</v>
      </c>
      <c r="Q1969" s="148">
        <v>0</v>
      </c>
      <c r="R1969" s="148">
        <v>9</v>
      </c>
      <c r="S1969" s="148">
        <v>0.114</v>
      </c>
      <c r="T1969" s="148">
        <v>-4.9850000000000003</v>
      </c>
      <c r="U1969" s="148">
        <v>0</v>
      </c>
      <c r="V1969" s="148">
        <v>0.13400000000000001</v>
      </c>
      <c r="W1969" s="148">
        <v>170.06</v>
      </c>
      <c r="X1969" s="148">
        <v>4</v>
      </c>
      <c r="Y1969" s="148">
        <v>0.63500000000000001</v>
      </c>
    </row>
    <row r="1970" spans="11:25" x14ac:dyDescent="0.25">
      <c r="K1970" s="145" t="s">
        <v>470</v>
      </c>
      <c r="L1970" s="145">
        <v>79</v>
      </c>
      <c r="M1970" s="145">
        <v>223840</v>
      </c>
      <c r="N1970" s="148">
        <v>1.3500000000000001E-3</v>
      </c>
      <c r="O1970" s="148">
        <v>0.44600000000000001</v>
      </c>
      <c r="P1970" s="148">
        <v>0.76400000000000001</v>
      </c>
      <c r="Q1970" s="148">
        <v>0</v>
      </c>
      <c r="R1970" s="148">
        <v>10</v>
      </c>
      <c r="S1970" s="148">
        <v>9.9000000000000005E-2</v>
      </c>
      <c r="T1970" s="148">
        <v>-5.0419999999999998</v>
      </c>
      <c r="U1970" s="148">
        <v>1</v>
      </c>
      <c r="V1970" s="148">
        <v>3.3000000000000002E-2</v>
      </c>
      <c r="W1970" s="148">
        <v>172.09399999999999</v>
      </c>
      <c r="X1970" s="148">
        <v>4</v>
      </c>
      <c r="Y1970" s="148">
        <v>0.54299999999999904</v>
      </c>
    </row>
    <row r="1971" spans="11:25" x14ac:dyDescent="0.25">
      <c r="K1971" s="145" t="s">
        <v>2166</v>
      </c>
      <c r="L1971" s="145">
        <v>39</v>
      </c>
      <c r="M1971" s="145">
        <v>228346</v>
      </c>
      <c r="N1971" s="148">
        <v>2.7400000000000001E-2</v>
      </c>
      <c r="O1971" s="148">
        <v>0.51300000000000001</v>
      </c>
      <c r="P1971" s="148">
        <v>0.66099999999999903</v>
      </c>
      <c r="Q1971" s="148">
        <v>0</v>
      </c>
      <c r="R1971" s="148">
        <v>3</v>
      </c>
      <c r="S1971" s="148">
        <v>0.11799999999999999</v>
      </c>
      <c r="T1971" s="148">
        <v>-6.8</v>
      </c>
      <c r="U1971" s="148">
        <v>1</v>
      </c>
      <c r="V1971" s="148">
        <v>4.3900000000000002E-2</v>
      </c>
      <c r="W1971" s="148">
        <v>180.11799999999999</v>
      </c>
      <c r="X1971" s="148">
        <v>4</v>
      </c>
      <c r="Y1971" s="148">
        <v>0.46100000000000002</v>
      </c>
    </row>
    <row r="1972" spans="11:25" x14ac:dyDescent="0.25">
      <c r="K1972" s="145" t="s">
        <v>607</v>
      </c>
      <c r="L1972" s="145">
        <v>20</v>
      </c>
      <c r="M1972" s="145">
        <v>261426</v>
      </c>
      <c r="N1972" s="148">
        <v>0.17299999999999999</v>
      </c>
      <c r="O1972" s="148">
        <v>0.63</v>
      </c>
      <c r="P1972" s="148">
        <v>0.69799999999999995</v>
      </c>
      <c r="Q1972" s="148">
        <v>0</v>
      </c>
      <c r="R1972" s="148">
        <v>10</v>
      </c>
      <c r="S1972" s="148">
        <v>7.8899999999999998E-2</v>
      </c>
      <c r="T1972" s="148">
        <v>-4.51</v>
      </c>
      <c r="U1972" s="148">
        <v>1</v>
      </c>
      <c r="V1972" s="148">
        <v>2.4400000000000002E-2</v>
      </c>
      <c r="W1972" s="148">
        <v>94.022999999999996</v>
      </c>
      <c r="X1972" s="148">
        <v>4</v>
      </c>
      <c r="Y1972" s="148">
        <v>0.52900000000000003</v>
      </c>
    </row>
    <row r="1973" spans="11:25" x14ac:dyDescent="0.25">
      <c r="K1973" s="145" t="s">
        <v>2167</v>
      </c>
      <c r="L1973" s="145">
        <v>75</v>
      </c>
      <c r="M1973" s="145">
        <v>186146</v>
      </c>
      <c r="N1973" s="148">
        <v>0.88300000000000001</v>
      </c>
      <c r="O1973" s="148">
        <v>0.73199999999999998</v>
      </c>
      <c r="P1973" s="148">
        <v>0.19800000000000001</v>
      </c>
      <c r="Q1973" s="148">
        <v>1.1E-5</v>
      </c>
      <c r="R1973" s="148">
        <v>5</v>
      </c>
      <c r="S1973" s="148">
        <v>6.59E-2</v>
      </c>
      <c r="T1973" s="148">
        <v>-11.775</v>
      </c>
      <c r="U1973" s="148">
        <v>1</v>
      </c>
      <c r="V1973" s="148">
        <v>2.79999999999999E-2</v>
      </c>
      <c r="W1973" s="148">
        <v>88.173999999999893</v>
      </c>
      <c r="X1973" s="148">
        <v>4</v>
      </c>
      <c r="Y1973" s="148">
        <v>0.61799999999999999</v>
      </c>
    </row>
    <row r="1974" spans="11:25" x14ac:dyDescent="0.25">
      <c r="K1974" s="145" t="s">
        <v>2168</v>
      </c>
      <c r="L1974" s="145">
        <v>69</v>
      </c>
      <c r="M1974" s="145">
        <v>207506</v>
      </c>
      <c r="N1974" s="148">
        <v>5.4100000000000002E-2</v>
      </c>
      <c r="O1974" s="148">
        <v>0.60699999999999998</v>
      </c>
      <c r="P1974" s="148">
        <v>0.82</v>
      </c>
      <c r="Q1974" s="148">
        <v>6.7999999999999999E-5</v>
      </c>
      <c r="R1974" s="148">
        <v>11</v>
      </c>
      <c r="S1974" s="148">
        <v>0.26899999999999902</v>
      </c>
      <c r="T1974" s="148">
        <v>-7.7539999999999996</v>
      </c>
      <c r="U1974" s="148">
        <v>1</v>
      </c>
      <c r="V1974" s="148">
        <v>5.9700000000000003E-2</v>
      </c>
      <c r="W1974" s="148">
        <v>126.988</v>
      </c>
      <c r="X1974" s="148">
        <v>4</v>
      </c>
      <c r="Y1974" s="148">
        <v>0.76800000000000002</v>
      </c>
    </row>
    <row r="1975" spans="11:25" x14ac:dyDescent="0.25">
      <c r="K1975" s="145" t="s">
        <v>650</v>
      </c>
      <c r="L1975" s="145">
        <v>70</v>
      </c>
      <c r="M1975" s="145">
        <v>208506</v>
      </c>
      <c r="N1975" s="148">
        <v>4.1399999999999999E-2</v>
      </c>
      <c r="O1975" s="148">
        <v>0.55500000000000005</v>
      </c>
      <c r="P1975" s="148">
        <v>0.71699999999999997</v>
      </c>
      <c r="Q1975" s="148">
        <v>0</v>
      </c>
      <c r="R1975" s="148">
        <v>2</v>
      </c>
      <c r="S1975" s="148">
        <v>0.11599999999999901</v>
      </c>
      <c r="T1975" s="148">
        <v>-5.1139999999999999</v>
      </c>
      <c r="U1975" s="148">
        <v>1</v>
      </c>
      <c r="V1975" s="148">
        <v>2.69E-2</v>
      </c>
      <c r="W1975" s="148">
        <v>112.03</v>
      </c>
      <c r="X1975" s="148">
        <v>4</v>
      </c>
      <c r="Y1975" s="148">
        <v>0.374</v>
      </c>
    </row>
    <row r="1976" spans="11:25" x14ac:dyDescent="0.25">
      <c r="K1976" s="145" t="s">
        <v>1277</v>
      </c>
      <c r="L1976" s="145">
        <v>73</v>
      </c>
      <c r="M1976" s="145">
        <v>211120</v>
      </c>
      <c r="N1976" s="148">
        <v>0.53299999999999903</v>
      </c>
      <c r="O1976" s="148">
        <v>0.79700000000000004</v>
      </c>
      <c r="P1976" s="148">
        <v>0.75</v>
      </c>
      <c r="Q1976" s="148">
        <v>0.108</v>
      </c>
      <c r="R1976" s="148">
        <v>0</v>
      </c>
      <c r="S1976" s="148">
        <v>9.5000000000000001E-2</v>
      </c>
      <c r="T1976" s="148">
        <v>-9.3689999999999998</v>
      </c>
      <c r="U1976" s="148">
        <v>1</v>
      </c>
      <c r="V1976" s="148">
        <v>0.247</v>
      </c>
      <c r="W1976" s="148">
        <v>177.87</v>
      </c>
      <c r="X1976" s="148">
        <v>4</v>
      </c>
      <c r="Y1976" s="148">
        <v>0.74</v>
      </c>
    </row>
    <row r="1977" spans="11:25" x14ac:dyDescent="0.25">
      <c r="K1977" s="145" t="s">
        <v>2169</v>
      </c>
      <c r="L1977" s="145">
        <v>41</v>
      </c>
      <c r="M1977" s="145">
        <v>298853</v>
      </c>
      <c r="N1977" s="148">
        <v>0.107</v>
      </c>
      <c r="O1977" s="148">
        <v>0.64</v>
      </c>
      <c r="P1977" s="148">
        <v>0.88900000000000001</v>
      </c>
      <c r="Q1977" s="148">
        <v>0</v>
      </c>
      <c r="R1977" s="148">
        <v>2</v>
      </c>
      <c r="S1977" s="148">
        <v>0.33899999999999902</v>
      </c>
      <c r="T1977" s="148">
        <v>-3.073</v>
      </c>
      <c r="U1977" s="148">
        <v>1</v>
      </c>
      <c r="V1977" s="148">
        <v>0.32200000000000001</v>
      </c>
      <c r="W1977" s="148">
        <v>99.930999999999997</v>
      </c>
      <c r="X1977" s="148">
        <v>4</v>
      </c>
      <c r="Y1977" s="148">
        <v>0.436</v>
      </c>
    </row>
    <row r="1978" spans="11:25" x14ac:dyDescent="0.25">
      <c r="K1978" s="145" t="s">
        <v>2170</v>
      </c>
      <c r="L1978" s="145">
        <v>8</v>
      </c>
      <c r="M1978" s="145">
        <v>307153</v>
      </c>
      <c r="N1978" s="148">
        <v>7.9299999999999995E-3</v>
      </c>
      <c r="O1978" s="148">
        <v>0.72</v>
      </c>
      <c r="P1978" s="148">
        <v>0.80799999999999905</v>
      </c>
      <c r="Q1978" s="148">
        <v>2.93E-2</v>
      </c>
      <c r="R1978" s="148">
        <v>6</v>
      </c>
      <c r="S1978" s="148">
        <v>6.3399999999999998E-2</v>
      </c>
      <c r="T1978" s="148">
        <v>-5.6269999999999998</v>
      </c>
      <c r="U1978" s="148">
        <v>1</v>
      </c>
      <c r="V1978" s="148">
        <v>3.7900000000000003E-2</v>
      </c>
      <c r="W1978" s="148">
        <v>126.041</v>
      </c>
      <c r="X1978" s="148">
        <v>4</v>
      </c>
      <c r="Y1978" s="148">
        <v>0.86899999999999999</v>
      </c>
    </row>
    <row r="1979" spans="11:25" x14ac:dyDescent="0.25">
      <c r="K1979" s="145" t="s">
        <v>2171</v>
      </c>
      <c r="L1979" s="145">
        <v>70</v>
      </c>
      <c r="M1979" s="145">
        <v>168666</v>
      </c>
      <c r="N1979" s="148">
        <v>4.0699999999999998E-3</v>
      </c>
      <c r="O1979" s="148">
        <v>0.57099999999999995</v>
      </c>
      <c r="P1979" s="148">
        <v>0.70799999999999996</v>
      </c>
      <c r="Q1979" s="148">
        <v>0</v>
      </c>
      <c r="R1979" s="148">
        <v>6</v>
      </c>
      <c r="S1979" s="148">
        <v>0.125</v>
      </c>
      <c r="T1979" s="148">
        <v>-4.74</v>
      </c>
      <c r="U1979" s="148">
        <v>1</v>
      </c>
      <c r="V1979" s="148">
        <v>3.2899999999999999E-2</v>
      </c>
      <c r="W1979" s="148">
        <v>109.899</v>
      </c>
      <c r="X1979" s="148">
        <v>4</v>
      </c>
      <c r="Y1979" s="148">
        <v>0.39799999999999902</v>
      </c>
    </row>
    <row r="1980" spans="11:25" x14ac:dyDescent="0.25">
      <c r="K1980" s="145" t="s">
        <v>2172</v>
      </c>
      <c r="L1980" s="145">
        <v>23</v>
      </c>
      <c r="M1980" s="145">
        <v>171360</v>
      </c>
      <c r="N1980" s="148">
        <v>4.2700000000000004E-3</v>
      </c>
      <c r="O1980" s="148">
        <v>0.59699999999999998</v>
      </c>
      <c r="P1980" s="148">
        <v>0.83699999999999997</v>
      </c>
      <c r="Q1980" s="148">
        <v>1.14E-3</v>
      </c>
      <c r="R1980" s="148">
        <v>10</v>
      </c>
      <c r="S1980" s="148">
        <v>0.83899999999999997</v>
      </c>
      <c r="T1980" s="148">
        <v>-6.5179999999999998</v>
      </c>
      <c r="U1980" s="148">
        <v>1</v>
      </c>
      <c r="V1980" s="148">
        <v>0.375</v>
      </c>
      <c r="W1980" s="148">
        <v>126.342</v>
      </c>
      <c r="X1980" s="148">
        <v>4</v>
      </c>
      <c r="Y1980" s="148">
        <v>0.44700000000000001</v>
      </c>
    </row>
    <row r="1981" spans="11:25" x14ac:dyDescent="0.25">
      <c r="K1981" s="145" t="s">
        <v>2173</v>
      </c>
      <c r="L1981" s="145">
        <v>69</v>
      </c>
      <c r="M1981" s="145">
        <v>220226</v>
      </c>
      <c r="N1981" s="148">
        <v>7.9499999999999994E-5</v>
      </c>
      <c r="O1981" s="148">
        <v>0.70599999999999996</v>
      </c>
      <c r="P1981" s="148">
        <v>0.84099999999999997</v>
      </c>
      <c r="Q1981" s="148">
        <v>0</v>
      </c>
      <c r="R1981" s="148">
        <v>7</v>
      </c>
      <c r="S1981" s="148">
        <v>6.88E-2</v>
      </c>
      <c r="T1981" s="148">
        <v>-3.956</v>
      </c>
      <c r="U1981" s="148">
        <v>1</v>
      </c>
      <c r="V1981" s="148">
        <v>4.1799999999999997E-2</v>
      </c>
      <c r="W1981" s="148">
        <v>132.03200000000001</v>
      </c>
      <c r="X1981" s="148">
        <v>4</v>
      </c>
      <c r="Y1981" s="148">
        <v>0.86099999999999999</v>
      </c>
    </row>
    <row r="1982" spans="11:25" x14ac:dyDescent="0.25">
      <c r="K1982" s="145" t="s">
        <v>2174</v>
      </c>
      <c r="L1982" s="145">
        <v>66</v>
      </c>
      <c r="M1982" s="145">
        <v>223546</v>
      </c>
      <c r="N1982" s="148">
        <v>0.121</v>
      </c>
      <c r="O1982" s="148">
        <v>0.72099999999999997</v>
      </c>
      <c r="P1982" s="148">
        <v>0.73699999999999999</v>
      </c>
      <c r="Q1982" s="148">
        <v>0</v>
      </c>
      <c r="R1982" s="148">
        <v>5</v>
      </c>
      <c r="S1982" s="148">
        <v>0.16500000000000001</v>
      </c>
      <c r="T1982" s="148">
        <v>-2.734</v>
      </c>
      <c r="U1982" s="148">
        <v>0</v>
      </c>
      <c r="V1982" s="148">
        <v>3.2399999999999998E-2</v>
      </c>
      <c r="W1982" s="148">
        <v>97.995999999999995</v>
      </c>
      <c r="X1982" s="148">
        <v>4</v>
      </c>
      <c r="Y1982" s="148">
        <v>0.93099999999999905</v>
      </c>
    </row>
    <row r="1983" spans="11:25" x14ac:dyDescent="0.25">
      <c r="K1983" s="145" t="s">
        <v>2175</v>
      </c>
      <c r="L1983" s="145">
        <v>73</v>
      </c>
      <c r="M1983" s="145">
        <v>235133</v>
      </c>
      <c r="N1983" s="148">
        <v>0.23</v>
      </c>
      <c r="O1983" s="148">
        <v>0.65900000000000003</v>
      </c>
      <c r="P1983" s="148">
        <v>0.81200000000000006</v>
      </c>
      <c r="Q1983" s="148">
        <v>0</v>
      </c>
      <c r="R1983" s="148">
        <v>4</v>
      </c>
      <c r="S1983" s="148">
        <v>9.5100000000000004E-2</v>
      </c>
      <c r="T1983" s="148">
        <v>-7.4989999999999997</v>
      </c>
      <c r="U1983" s="148">
        <v>0</v>
      </c>
      <c r="V1983" s="148">
        <v>4.87E-2</v>
      </c>
      <c r="W1983" s="148">
        <v>83.012999999999906</v>
      </c>
      <c r="X1983" s="148">
        <v>4</v>
      </c>
      <c r="Y1983" s="148">
        <v>0.88800000000000001</v>
      </c>
    </row>
    <row r="1984" spans="11:25" x14ac:dyDescent="0.25">
      <c r="K1984" s="145" t="s">
        <v>2176</v>
      </c>
      <c r="L1984" s="145">
        <v>66</v>
      </c>
      <c r="M1984" s="145">
        <v>163626</v>
      </c>
      <c r="N1984" s="148">
        <v>0.82299999999999995</v>
      </c>
      <c r="O1984" s="148">
        <v>0.60499999999999998</v>
      </c>
      <c r="P1984" s="148">
        <v>0.54400000000000004</v>
      </c>
      <c r="Q1984" s="148">
        <v>5.79E-3</v>
      </c>
      <c r="R1984" s="148">
        <v>2</v>
      </c>
      <c r="S1984" s="148">
        <v>0.33799999999999902</v>
      </c>
      <c r="T1984" s="148">
        <v>-11.37</v>
      </c>
      <c r="U1984" s="148">
        <v>1</v>
      </c>
      <c r="V1984" s="148">
        <v>6.8199999999999997E-2</v>
      </c>
      <c r="W1984" s="148">
        <v>115.779</v>
      </c>
      <c r="X1984" s="148">
        <v>4</v>
      </c>
      <c r="Y1984" s="148">
        <v>0.79700000000000004</v>
      </c>
    </row>
    <row r="1985" spans="11:25" x14ac:dyDescent="0.25">
      <c r="K1985" s="145" t="s">
        <v>2177</v>
      </c>
      <c r="L1985" s="145">
        <v>15</v>
      </c>
      <c r="M1985" s="145">
        <v>161560</v>
      </c>
      <c r="N1985" s="148">
        <v>0.747</v>
      </c>
      <c r="O1985" s="148">
        <v>0.52900000000000003</v>
      </c>
      <c r="P1985" s="148">
        <v>0.80599999999999905</v>
      </c>
      <c r="Q1985" s="148">
        <v>1.1E-4</v>
      </c>
      <c r="R1985" s="148">
        <v>10</v>
      </c>
      <c r="S1985" s="148">
        <v>0.30499999999999999</v>
      </c>
      <c r="T1985" s="148">
        <v>-9.0269999999999992</v>
      </c>
      <c r="U1985" s="148">
        <v>1</v>
      </c>
      <c r="V1985" s="148">
        <v>8.0600000000000005E-2</v>
      </c>
      <c r="W1985" s="148">
        <v>167.43</v>
      </c>
      <c r="X1985" s="148">
        <v>4</v>
      </c>
      <c r="Y1985" s="148">
        <v>0.97099999999999997</v>
      </c>
    </row>
    <row r="1986" spans="11:25" x14ac:dyDescent="0.25">
      <c r="K1986" s="145" t="s">
        <v>2178</v>
      </c>
      <c r="L1986" s="145">
        <v>23</v>
      </c>
      <c r="M1986" s="145">
        <v>127386</v>
      </c>
      <c r="N1986" s="148">
        <v>0.48099999999999998</v>
      </c>
      <c r="O1986" s="148">
        <v>0.55700000000000005</v>
      </c>
      <c r="P1986" s="148">
        <v>0.873</v>
      </c>
      <c r="Q1986" s="148">
        <v>2.1000000000000001E-4</v>
      </c>
      <c r="R1986" s="148">
        <v>7</v>
      </c>
      <c r="S1986" s="148">
        <v>0.39500000000000002</v>
      </c>
      <c r="T1986" s="148">
        <v>-9.1289999999999996</v>
      </c>
      <c r="U1986" s="148">
        <v>1</v>
      </c>
      <c r="V1986" s="148">
        <v>4.4400000000000002E-2</v>
      </c>
      <c r="W1986" s="148">
        <v>166.18899999999999</v>
      </c>
      <c r="X1986" s="148">
        <v>4</v>
      </c>
      <c r="Y1986" s="148">
        <v>0.96699999999999997</v>
      </c>
    </row>
    <row r="1987" spans="11:25" x14ac:dyDescent="0.25">
      <c r="K1987" s="145" t="s">
        <v>2179</v>
      </c>
      <c r="L1987" s="145">
        <v>60</v>
      </c>
      <c r="M1987" s="145">
        <v>136800</v>
      </c>
      <c r="N1987" s="148">
        <v>0.60799999999999998</v>
      </c>
      <c r="O1987" s="148">
        <v>0.65099999999999902</v>
      </c>
      <c r="P1987" s="148">
        <v>0.52800000000000002</v>
      </c>
      <c r="Q1987" s="148">
        <v>0</v>
      </c>
      <c r="R1987" s="148">
        <v>9</v>
      </c>
      <c r="S1987" s="148">
        <v>0.34200000000000003</v>
      </c>
      <c r="T1987" s="148">
        <v>-8.0329999999999995</v>
      </c>
      <c r="U1987" s="148">
        <v>1</v>
      </c>
      <c r="V1987" s="148">
        <v>2.9399999999999999E-2</v>
      </c>
      <c r="W1987" s="148">
        <v>126.70699999999999</v>
      </c>
      <c r="X1987" s="148">
        <v>4</v>
      </c>
      <c r="Y1987" s="148">
        <v>0.873</v>
      </c>
    </row>
    <row r="1988" spans="11:25" x14ac:dyDescent="0.25">
      <c r="K1988" s="145" t="s">
        <v>2180</v>
      </c>
      <c r="L1988" s="145">
        <v>59</v>
      </c>
      <c r="M1988" s="145">
        <v>150466</v>
      </c>
      <c r="N1988" s="148">
        <v>0.159</v>
      </c>
      <c r="O1988" s="148">
        <v>0.67099999999999904</v>
      </c>
      <c r="P1988" s="148">
        <v>0.67900000000000005</v>
      </c>
      <c r="Q1988" s="148">
        <v>0</v>
      </c>
      <c r="R1988" s="148">
        <v>5</v>
      </c>
      <c r="S1988" s="148">
        <v>0.158</v>
      </c>
      <c r="T1988" s="148">
        <v>-11.237</v>
      </c>
      <c r="U1988" s="148">
        <v>1</v>
      </c>
      <c r="V1988" s="148">
        <v>0.14199999999999999</v>
      </c>
      <c r="W1988" s="148">
        <v>166.726</v>
      </c>
      <c r="X1988" s="148">
        <v>4</v>
      </c>
      <c r="Y1988" s="148">
        <v>0.82</v>
      </c>
    </row>
    <row r="1989" spans="11:25" x14ac:dyDescent="0.25">
      <c r="K1989" s="145" t="s">
        <v>2181</v>
      </c>
      <c r="L1989" s="145">
        <v>18</v>
      </c>
      <c r="M1989" s="145">
        <v>149933</v>
      </c>
      <c r="N1989" s="148">
        <v>0.73899999999999999</v>
      </c>
      <c r="O1989" s="148">
        <v>0.45399999999999902</v>
      </c>
      <c r="P1989" s="148">
        <v>0.83799999999999997</v>
      </c>
      <c r="Q1989" s="148">
        <v>2.3E-5</v>
      </c>
      <c r="R1989" s="148">
        <v>8</v>
      </c>
      <c r="S1989" s="148">
        <v>0.28999999999999998</v>
      </c>
      <c r="T1989" s="148">
        <v>-6.9710000000000001</v>
      </c>
      <c r="U1989" s="148">
        <v>1</v>
      </c>
      <c r="V1989" s="148">
        <v>5.4399999999999997E-2</v>
      </c>
      <c r="W1989" s="148">
        <v>192.36099999999999</v>
      </c>
      <c r="X1989" s="148">
        <v>4</v>
      </c>
      <c r="Y1989" s="148">
        <v>0.90300000000000002</v>
      </c>
    </row>
    <row r="1990" spans="11:25" x14ac:dyDescent="0.25">
      <c r="K1990" s="145" t="s">
        <v>2182</v>
      </c>
      <c r="L1990" s="145">
        <v>57</v>
      </c>
      <c r="M1990" s="145">
        <v>152200</v>
      </c>
      <c r="N1990" s="148">
        <v>0.76700000000000002</v>
      </c>
      <c r="O1990" s="148">
        <v>0.48599999999999999</v>
      </c>
      <c r="P1990" s="148">
        <v>0.501</v>
      </c>
      <c r="Q1990" s="148">
        <v>7.6000000000000004E-5</v>
      </c>
      <c r="R1990" s="148">
        <v>4</v>
      </c>
      <c r="S1990" s="148">
        <v>6.7900000000000002E-2</v>
      </c>
      <c r="T1990" s="148">
        <v>-8.57</v>
      </c>
      <c r="U1990" s="148">
        <v>1</v>
      </c>
      <c r="V1990" s="148">
        <v>3.2599999999999997E-2</v>
      </c>
      <c r="W1990" s="148">
        <v>122.893999999999</v>
      </c>
      <c r="X1990" s="148">
        <v>4</v>
      </c>
      <c r="Y1990" s="148">
        <v>0.94199999999999995</v>
      </c>
    </row>
    <row r="1991" spans="11:25" x14ac:dyDescent="0.25">
      <c r="K1991" s="145" t="s">
        <v>2183</v>
      </c>
      <c r="L1991" s="145">
        <v>12</v>
      </c>
      <c r="M1991" s="145">
        <v>155333</v>
      </c>
      <c r="N1991" s="148">
        <v>0.314</v>
      </c>
      <c r="O1991" s="148">
        <v>0.63500000000000001</v>
      </c>
      <c r="P1991" s="148">
        <v>0.67200000000000004</v>
      </c>
      <c r="Q1991" s="148">
        <v>5.0300000000000001E-6</v>
      </c>
      <c r="R1991" s="148">
        <v>10</v>
      </c>
      <c r="S1991" s="148">
        <v>7.1800000000000003E-2</v>
      </c>
      <c r="T1991" s="148">
        <v>-6.7879999999999896</v>
      </c>
      <c r="U1991" s="148">
        <v>0</v>
      </c>
      <c r="V1991" s="148">
        <v>6.3700000000000007E-2</v>
      </c>
      <c r="W1991" s="148">
        <v>166.90299999999999</v>
      </c>
      <c r="X1991" s="148">
        <v>4</v>
      </c>
      <c r="Y1991" s="148">
        <v>0.89500000000000002</v>
      </c>
    </row>
    <row r="1992" spans="11:25" x14ac:dyDescent="0.25">
      <c r="K1992" s="145" t="s">
        <v>2184</v>
      </c>
      <c r="L1992" s="145">
        <v>57</v>
      </c>
      <c r="M1992" s="145">
        <v>157640</v>
      </c>
      <c r="N1992" s="148">
        <v>0.66599999999999904</v>
      </c>
      <c r="O1992" s="148">
        <v>0.72599999999999998</v>
      </c>
      <c r="P1992" s="148">
        <v>0.35599999999999998</v>
      </c>
      <c r="Q1992" s="148">
        <v>0</v>
      </c>
      <c r="R1992" s="148">
        <v>7</v>
      </c>
      <c r="S1992" s="148">
        <v>0.152</v>
      </c>
      <c r="T1992" s="148">
        <v>-10.090999999999999</v>
      </c>
      <c r="U1992" s="148">
        <v>1</v>
      </c>
      <c r="V1992" s="148">
        <v>3.9899999999999998E-2</v>
      </c>
      <c r="W1992" s="148">
        <v>123.88500000000001</v>
      </c>
      <c r="X1992" s="148">
        <v>4</v>
      </c>
      <c r="Y1992" s="148">
        <v>0.75</v>
      </c>
    </row>
    <row r="1993" spans="11:25" x14ac:dyDescent="0.25">
      <c r="K1993" s="145" t="s">
        <v>2185</v>
      </c>
      <c r="L1993" s="145">
        <v>24</v>
      </c>
      <c r="M1993" s="145">
        <v>160306</v>
      </c>
      <c r="N1993" s="148">
        <v>0.312</v>
      </c>
      <c r="O1993" s="148">
        <v>0.56399999999999995</v>
      </c>
      <c r="P1993" s="148">
        <v>0.49299999999999999</v>
      </c>
      <c r="Q1993" s="148">
        <v>0</v>
      </c>
      <c r="R1993" s="148">
        <v>2</v>
      </c>
      <c r="S1993" s="148">
        <v>0.48299999999999998</v>
      </c>
      <c r="T1993" s="148">
        <v>-12.349</v>
      </c>
      <c r="U1993" s="148">
        <v>1</v>
      </c>
      <c r="V1993" s="148">
        <v>7.9500000000000001E-2</v>
      </c>
      <c r="W1993" s="148">
        <v>79.367999999999995</v>
      </c>
      <c r="X1993" s="148">
        <v>4</v>
      </c>
      <c r="Y1993" s="148">
        <v>0.65300000000000002</v>
      </c>
    </row>
    <row r="1994" spans="11:25" x14ac:dyDescent="0.25">
      <c r="K1994" s="145" t="s">
        <v>2186</v>
      </c>
      <c r="L1994" s="145">
        <v>19</v>
      </c>
      <c r="M1994" s="145">
        <v>142906</v>
      </c>
      <c r="N1994" s="148">
        <v>0.84899999999999998</v>
      </c>
      <c r="O1994" s="148">
        <v>0.72299999999999998</v>
      </c>
      <c r="P1994" s="148">
        <v>0.93099999999999905</v>
      </c>
      <c r="Q1994" s="148">
        <v>0</v>
      </c>
      <c r="R1994" s="148">
        <v>3</v>
      </c>
      <c r="S1994" s="148">
        <v>0.20499999999999999</v>
      </c>
      <c r="T1994" s="148">
        <v>-5.5279999999999996</v>
      </c>
      <c r="U1994" s="148">
        <v>1</v>
      </c>
      <c r="V1994" s="148">
        <v>0.184</v>
      </c>
      <c r="W1994" s="148">
        <v>92.683999999999997</v>
      </c>
      <c r="X1994" s="148">
        <v>4</v>
      </c>
      <c r="Y1994" s="148">
        <v>0.80599999999999905</v>
      </c>
    </row>
    <row r="1995" spans="11:25" x14ac:dyDescent="0.25">
      <c r="K1995" s="145" t="s">
        <v>2187</v>
      </c>
      <c r="L1995" s="145">
        <v>62</v>
      </c>
      <c r="M1995" s="145">
        <v>153866</v>
      </c>
      <c r="N1995" s="148">
        <v>0.63500000000000001</v>
      </c>
      <c r="O1995" s="148">
        <v>0.56399999999999995</v>
      </c>
      <c r="P1995" s="148">
        <v>0.28299999999999997</v>
      </c>
      <c r="Q1995" s="148">
        <v>0</v>
      </c>
      <c r="R1995" s="148">
        <v>1</v>
      </c>
      <c r="S1995" s="148">
        <v>0.188</v>
      </c>
      <c r="T1995" s="148">
        <v>-13.624000000000001</v>
      </c>
      <c r="U1995" s="148">
        <v>1</v>
      </c>
      <c r="V1995" s="148">
        <v>4.07E-2</v>
      </c>
      <c r="W1995" s="148">
        <v>78.715000000000003</v>
      </c>
      <c r="X1995" s="148">
        <v>4</v>
      </c>
      <c r="Y1995" s="148">
        <v>0.67799999999999905</v>
      </c>
    </row>
    <row r="1996" spans="11:25" x14ac:dyDescent="0.25">
      <c r="K1996" s="145" t="s">
        <v>2188</v>
      </c>
      <c r="L1996" s="145">
        <v>60</v>
      </c>
      <c r="M1996" s="145">
        <v>124586</v>
      </c>
      <c r="N1996" s="148">
        <v>0.78799999999999903</v>
      </c>
      <c r="O1996" s="148">
        <v>0.61599999999999999</v>
      </c>
      <c r="P1996" s="148">
        <v>0.72399999999999998</v>
      </c>
      <c r="Q1996" s="148">
        <v>3.1599999999999998E-6</v>
      </c>
      <c r="R1996" s="148">
        <v>9</v>
      </c>
      <c r="S1996" s="148">
        <v>0.128</v>
      </c>
      <c r="T1996" s="148">
        <v>-8.1010000000000009</v>
      </c>
      <c r="U1996" s="148">
        <v>1</v>
      </c>
      <c r="V1996" s="148">
        <v>4.2000000000000003E-2</v>
      </c>
      <c r="W1996" s="148">
        <v>81.402000000000001</v>
      </c>
      <c r="X1996" s="148">
        <v>3</v>
      </c>
      <c r="Y1996" s="148">
        <v>0.80900000000000005</v>
      </c>
    </row>
    <row r="1997" spans="11:25" x14ac:dyDescent="0.25">
      <c r="K1997" s="145" t="s">
        <v>2189</v>
      </c>
      <c r="L1997" s="145">
        <v>55</v>
      </c>
      <c r="M1997" s="145">
        <v>134106</v>
      </c>
      <c r="N1997" s="148">
        <v>0.317</v>
      </c>
      <c r="O1997" s="148">
        <v>0.68099999999999905</v>
      </c>
      <c r="P1997" s="148">
        <v>0.69</v>
      </c>
      <c r="Q1997" s="148">
        <v>1.8000000000000001E-4</v>
      </c>
      <c r="R1997" s="148">
        <v>7</v>
      </c>
      <c r="S1997" s="148">
        <v>0.24</v>
      </c>
      <c r="T1997" s="148">
        <v>-11.519</v>
      </c>
      <c r="U1997" s="148">
        <v>1</v>
      </c>
      <c r="V1997" s="148">
        <v>0.18</v>
      </c>
      <c r="W1997" s="148">
        <v>178.71</v>
      </c>
      <c r="X1997" s="148">
        <v>4</v>
      </c>
      <c r="Y1997" s="148">
        <v>0.622</v>
      </c>
    </row>
    <row r="1998" spans="11:25" x14ac:dyDescent="0.25">
      <c r="K1998" s="145" t="s">
        <v>2190</v>
      </c>
      <c r="L1998" s="145">
        <v>12</v>
      </c>
      <c r="M1998" s="145">
        <v>133293</v>
      </c>
      <c r="N1998" s="148">
        <v>0.62</v>
      </c>
      <c r="O1998" s="148">
        <v>0.34299999999999897</v>
      </c>
      <c r="P1998" s="148">
        <v>0.88400000000000001</v>
      </c>
      <c r="Q1998" s="148">
        <v>6.7299999999999999E-4</v>
      </c>
      <c r="R1998" s="148">
        <v>5</v>
      </c>
      <c r="S1998" s="148">
        <v>0.56399999999999995</v>
      </c>
      <c r="T1998" s="148">
        <v>-4.1230000000000002</v>
      </c>
      <c r="U1998" s="148">
        <v>0</v>
      </c>
      <c r="V1998" s="148">
        <v>0.129</v>
      </c>
      <c r="W1998" s="148">
        <v>177.75099999999901</v>
      </c>
      <c r="X1998" s="148">
        <v>4</v>
      </c>
      <c r="Y1998" s="148">
        <v>0.94</v>
      </c>
    </row>
    <row r="1999" spans="11:25" x14ac:dyDescent="0.25">
      <c r="K1999" s="145" t="s">
        <v>2191</v>
      </c>
      <c r="L1999" s="145">
        <v>69</v>
      </c>
      <c r="M1999" s="145">
        <v>171466</v>
      </c>
      <c r="N1999" s="148">
        <v>0.83299999999999996</v>
      </c>
      <c r="O1999" s="148">
        <v>0.55600000000000005</v>
      </c>
      <c r="P1999" s="148">
        <v>0.61</v>
      </c>
      <c r="Q1999" s="148">
        <v>2.2199999999999999E-6</v>
      </c>
      <c r="R1999" s="148">
        <v>9</v>
      </c>
      <c r="S1999" s="148">
        <v>0.25800000000000001</v>
      </c>
      <c r="T1999" s="148">
        <v>-4.7290000000000001</v>
      </c>
      <c r="U1999" s="148">
        <v>1</v>
      </c>
      <c r="V1999" s="148">
        <v>0.21299999999999999</v>
      </c>
      <c r="W1999" s="148">
        <v>199.37299999999999</v>
      </c>
      <c r="X1999" s="148">
        <v>4</v>
      </c>
      <c r="Y1999" s="148">
        <v>0.66500000000000004</v>
      </c>
    </row>
    <row r="2000" spans="11:25" x14ac:dyDescent="0.25">
      <c r="K2000" s="145" t="s">
        <v>2192</v>
      </c>
      <c r="L2000" s="145">
        <v>24</v>
      </c>
      <c r="M2000" s="145">
        <v>128280</v>
      </c>
      <c r="N2000" s="148">
        <v>0.60799999999999998</v>
      </c>
      <c r="O2000" s="148">
        <v>0.41499999999999998</v>
      </c>
      <c r="P2000" s="148">
        <v>0.63500000000000001</v>
      </c>
      <c r="Q2000" s="148">
        <v>0</v>
      </c>
      <c r="R2000" s="148">
        <v>5</v>
      </c>
      <c r="S2000" s="148">
        <v>0.25</v>
      </c>
      <c r="T2000" s="148">
        <v>-8.9819999999999993</v>
      </c>
      <c r="U2000" s="148">
        <v>1</v>
      </c>
      <c r="V2000" s="148">
        <v>7.7200000000000005E-2</v>
      </c>
      <c r="W2000" s="148">
        <v>183.66499999999999</v>
      </c>
      <c r="X2000" s="148">
        <v>4</v>
      </c>
      <c r="Y2000" s="148">
        <v>0.84199999999999997</v>
      </c>
    </row>
    <row r="2001" spans="11:25" x14ac:dyDescent="0.25">
      <c r="K2001" s="145" t="s">
        <v>2193</v>
      </c>
      <c r="L2001" s="145">
        <v>50</v>
      </c>
      <c r="M2001" s="145">
        <v>155866</v>
      </c>
      <c r="N2001" s="148">
        <v>0.439</v>
      </c>
      <c r="O2001" s="148">
        <v>0.43</v>
      </c>
      <c r="P2001" s="148">
        <v>0.73799999999999999</v>
      </c>
      <c r="Q2001" s="148">
        <v>1.0200000000000001E-2</v>
      </c>
      <c r="R2001" s="148">
        <v>7</v>
      </c>
      <c r="S2001" s="148">
        <v>6.4000000000000001E-2</v>
      </c>
      <c r="T2001" s="148">
        <v>-10.670999999999999</v>
      </c>
      <c r="U2001" s="148">
        <v>1</v>
      </c>
      <c r="V2001" s="148">
        <v>7.5700000000000003E-2</v>
      </c>
      <c r="W2001" s="148">
        <v>170.38900000000001</v>
      </c>
      <c r="X2001" s="148">
        <v>4</v>
      </c>
      <c r="Y2001" s="148">
        <v>0.95399999999999996</v>
      </c>
    </row>
    <row r="2002" spans="11:25" x14ac:dyDescent="0.25">
      <c r="K2002" s="145" t="s">
        <v>2194</v>
      </c>
      <c r="L2002" s="145">
        <v>52</v>
      </c>
      <c r="M2002" s="145">
        <v>163026</v>
      </c>
      <c r="N2002" s="148">
        <v>0.77700000000000002</v>
      </c>
      <c r="O2002" s="148">
        <v>0.86299999999999999</v>
      </c>
      <c r="P2002" s="148">
        <v>0.38200000000000001</v>
      </c>
      <c r="Q2002" s="148">
        <v>1.0300000000000001E-3</v>
      </c>
      <c r="R2002" s="148">
        <v>10</v>
      </c>
      <c r="S2002" s="148">
        <v>0.109</v>
      </c>
      <c r="T2002" s="148">
        <v>-14.34</v>
      </c>
      <c r="U2002" s="148">
        <v>1</v>
      </c>
      <c r="V2002" s="148">
        <v>4.6399999999999997E-2</v>
      </c>
      <c r="W2002" s="148">
        <v>105.76600000000001</v>
      </c>
      <c r="X2002" s="148">
        <v>4</v>
      </c>
      <c r="Y2002" s="148">
        <v>0.74399999999999999</v>
      </c>
    </row>
    <row r="2003" spans="11:25" x14ac:dyDescent="0.25">
      <c r="K2003" s="145" t="s">
        <v>2195</v>
      </c>
      <c r="L2003" s="145">
        <v>63</v>
      </c>
      <c r="M2003" s="145">
        <v>150706</v>
      </c>
      <c r="N2003" s="148">
        <v>0.71499999999999997</v>
      </c>
      <c r="O2003" s="148">
        <v>0.52600000000000002</v>
      </c>
      <c r="P2003" s="148">
        <v>0.77400000000000002</v>
      </c>
      <c r="Q2003" s="148">
        <v>0</v>
      </c>
      <c r="R2003" s="148">
        <v>5</v>
      </c>
      <c r="S2003" s="148">
        <v>0.437</v>
      </c>
      <c r="T2003" s="148">
        <v>-1.6919999999999999</v>
      </c>
      <c r="U2003" s="148">
        <v>1</v>
      </c>
      <c r="V2003" s="148">
        <v>4.5900000000000003E-2</v>
      </c>
      <c r="W2003" s="148">
        <v>131.715</v>
      </c>
      <c r="X2003" s="148">
        <v>4</v>
      </c>
      <c r="Y2003" s="148">
        <v>0.71499999999999997</v>
      </c>
    </row>
    <row r="2004" spans="11:25" x14ac:dyDescent="0.25">
      <c r="K2004" s="145" t="s">
        <v>2196</v>
      </c>
      <c r="L2004" s="145">
        <v>52</v>
      </c>
      <c r="M2004" s="145">
        <v>139320</v>
      </c>
      <c r="N2004" s="148">
        <v>0.17199999999999999</v>
      </c>
      <c r="O2004" s="148">
        <v>0.53500000000000003</v>
      </c>
      <c r="P2004" s="148">
        <v>0.57899999999999996</v>
      </c>
      <c r="Q2004" s="148">
        <v>0</v>
      </c>
      <c r="R2004" s="148">
        <v>8</v>
      </c>
      <c r="S2004" s="148">
        <v>9.3600000000000003E-2</v>
      </c>
      <c r="T2004" s="148">
        <v>-6.1559999999999997</v>
      </c>
      <c r="U2004" s="148">
        <v>1</v>
      </c>
      <c r="V2004" s="148">
        <v>5.2900000000000003E-2</v>
      </c>
      <c r="W2004" s="148">
        <v>75.75</v>
      </c>
      <c r="X2004" s="148">
        <v>4</v>
      </c>
      <c r="Y2004" s="148">
        <v>0.74299999999999999</v>
      </c>
    </row>
    <row r="2005" spans="11:25" x14ac:dyDescent="0.25">
      <c r="K2005" s="145" t="s">
        <v>2197</v>
      </c>
      <c r="L2005" s="145">
        <v>52</v>
      </c>
      <c r="M2005" s="145">
        <v>136946</v>
      </c>
      <c r="N2005" s="148">
        <v>0.29699999999999999</v>
      </c>
      <c r="O2005" s="148">
        <v>0.56200000000000006</v>
      </c>
      <c r="P2005" s="148">
        <v>0.41399999999999998</v>
      </c>
      <c r="Q2005" s="148">
        <v>0</v>
      </c>
      <c r="R2005" s="148">
        <v>7</v>
      </c>
      <c r="S2005" s="148">
        <v>0.84799999999999998</v>
      </c>
      <c r="T2005" s="148">
        <v>-9.984</v>
      </c>
      <c r="U2005" s="148">
        <v>1</v>
      </c>
      <c r="V2005" s="148">
        <v>2.93E-2</v>
      </c>
      <c r="W2005" s="148">
        <v>143.27000000000001</v>
      </c>
      <c r="X2005" s="148">
        <v>4</v>
      </c>
      <c r="Y2005" s="148">
        <v>0.96099999999999997</v>
      </c>
    </row>
    <row r="2006" spans="11:25" x14ac:dyDescent="0.25">
      <c r="K2006" s="145" t="s">
        <v>2198</v>
      </c>
      <c r="L2006" s="145">
        <v>57</v>
      </c>
      <c r="M2006" s="145">
        <v>110653</v>
      </c>
      <c r="N2006" s="148">
        <v>0.47799999999999998</v>
      </c>
      <c r="O2006" s="148">
        <v>0.46299999999999902</v>
      </c>
      <c r="P2006" s="148">
        <v>0.747</v>
      </c>
      <c r="Q2006" s="148">
        <v>0</v>
      </c>
      <c r="R2006" s="148">
        <v>10</v>
      </c>
      <c r="S2006" s="148">
        <v>0.23199999999999901</v>
      </c>
      <c r="T2006" s="148">
        <v>-7.5590000000000002</v>
      </c>
      <c r="U2006" s="148">
        <v>1</v>
      </c>
      <c r="V2006" s="148">
        <v>7.0400000000000004E-2</v>
      </c>
      <c r="W2006" s="148">
        <v>159.661</v>
      </c>
      <c r="X2006" s="148">
        <v>4</v>
      </c>
      <c r="Y2006" s="148">
        <v>0.86099999999999999</v>
      </c>
    </row>
    <row r="2007" spans="11:25" x14ac:dyDescent="0.25">
      <c r="K2007" s="145" t="s">
        <v>2199</v>
      </c>
      <c r="L2007" s="145">
        <v>61</v>
      </c>
      <c r="M2007" s="145">
        <v>150866</v>
      </c>
      <c r="N2007" s="148">
        <v>0.69799999999999995</v>
      </c>
      <c r="O2007" s="148">
        <v>0.49099999999999999</v>
      </c>
      <c r="P2007" s="148">
        <v>0.43099999999999999</v>
      </c>
      <c r="Q2007" s="148">
        <v>0</v>
      </c>
      <c r="R2007" s="148">
        <v>1</v>
      </c>
      <c r="S2007" s="148">
        <v>0.124</v>
      </c>
      <c r="T2007" s="148">
        <v>-12.257</v>
      </c>
      <c r="U2007" s="148">
        <v>1</v>
      </c>
      <c r="V2007" s="148">
        <v>6.0900000000000003E-2</v>
      </c>
      <c r="W2007" s="148">
        <v>82.442999999999998</v>
      </c>
      <c r="X2007" s="148">
        <v>4</v>
      </c>
      <c r="Y2007" s="148">
        <v>0.66099999999999903</v>
      </c>
    </row>
    <row r="2008" spans="11:25" x14ac:dyDescent="0.25">
      <c r="K2008" s="145" t="s">
        <v>2200</v>
      </c>
      <c r="L2008" s="145">
        <v>51</v>
      </c>
      <c r="M2008" s="145">
        <v>159288</v>
      </c>
      <c r="N2008" s="148">
        <v>0.872</v>
      </c>
      <c r="O2008" s="148">
        <v>0.5</v>
      </c>
      <c r="P2008" s="148">
        <v>0.377</v>
      </c>
      <c r="Q2008" s="148">
        <v>0</v>
      </c>
      <c r="R2008" s="148">
        <v>7</v>
      </c>
      <c r="S2008" s="148">
        <v>0.33200000000000002</v>
      </c>
      <c r="T2008" s="148">
        <v>-5.8949999999999996</v>
      </c>
      <c r="U2008" s="148">
        <v>1</v>
      </c>
      <c r="V2008" s="148">
        <v>3.1899999999999998E-2</v>
      </c>
      <c r="W2008" s="148">
        <v>114.05500000000001</v>
      </c>
      <c r="X2008" s="148">
        <v>3</v>
      </c>
      <c r="Y2008" s="148">
        <v>0.60699999999999998</v>
      </c>
    </row>
    <row r="2009" spans="11:25" x14ac:dyDescent="0.25">
      <c r="K2009" s="145" t="s">
        <v>1134</v>
      </c>
      <c r="L2009" s="145">
        <v>51</v>
      </c>
      <c r="M2009" s="145">
        <v>272560</v>
      </c>
      <c r="N2009" s="148">
        <v>0.72499999999999998</v>
      </c>
      <c r="O2009" s="148">
        <v>0.45799999999999902</v>
      </c>
      <c r="P2009" s="148">
        <v>0.89</v>
      </c>
      <c r="Q2009" s="148">
        <v>0</v>
      </c>
      <c r="R2009" s="148">
        <v>10</v>
      </c>
      <c r="S2009" s="148">
        <v>0.83299999999999996</v>
      </c>
      <c r="T2009" s="148">
        <v>-5.7359999999999998</v>
      </c>
      <c r="U2009" s="148">
        <v>1</v>
      </c>
      <c r="V2009" s="148">
        <v>8.4099999999999994E-2</v>
      </c>
      <c r="W2009" s="148">
        <v>137.38200000000001</v>
      </c>
      <c r="X2009" s="148">
        <v>4</v>
      </c>
      <c r="Y2009" s="148">
        <v>0.60899999999999999</v>
      </c>
    </row>
    <row r="2010" spans="11:25" x14ac:dyDescent="0.25">
      <c r="K2010" s="145" t="s">
        <v>2201</v>
      </c>
      <c r="L2010" s="145">
        <v>58</v>
      </c>
      <c r="M2010" s="145">
        <v>130320</v>
      </c>
      <c r="N2010" s="148">
        <v>5.1900000000000002E-2</v>
      </c>
      <c r="O2010" s="148">
        <v>0.53200000000000003</v>
      </c>
      <c r="P2010" s="148">
        <v>0.96099999999999997</v>
      </c>
      <c r="Q2010" s="148">
        <v>0.90500000000000003</v>
      </c>
      <c r="R2010" s="148">
        <v>10</v>
      </c>
      <c r="S2010" s="148">
        <v>7.3800000000000004E-2</v>
      </c>
      <c r="T2010" s="148">
        <v>-4.056</v>
      </c>
      <c r="U2010" s="148">
        <v>1</v>
      </c>
      <c r="V2010" s="148">
        <v>5.2200000000000003E-2</v>
      </c>
      <c r="W2010" s="148">
        <v>90.647000000000006</v>
      </c>
      <c r="X2010" s="148">
        <v>4</v>
      </c>
      <c r="Y2010" s="148">
        <v>0.753</v>
      </c>
    </row>
    <row r="2011" spans="11:25" x14ac:dyDescent="0.25">
      <c r="K2011" s="145" t="s">
        <v>2202</v>
      </c>
      <c r="L2011" s="145">
        <v>49</v>
      </c>
      <c r="M2011" s="145">
        <v>136426</v>
      </c>
      <c r="N2011" s="148">
        <v>0.66200000000000003</v>
      </c>
      <c r="O2011" s="148">
        <v>0.60299999999999998</v>
      </c>
      <c r="P2011" s="148">
        <v>0.755</v>
      </c>
      <c r="Q2011" s="148">
        <v>1.91E-5</v>
      </c>
      <c r="R2011" s="148">
        <v>3</v>
      </c>
      <c r="S2011" s="148">
        <v>7.6399999999999996E-2</v>
      </c>
      <c r="T2011" s="148">
        <v>-6.3959999999999999</v>
      </c>
      <c r="U2011" s="148">
        <v>1</v>
      </c>
      <c r="V2011" s="148">
        <v>3.7999999999999999E-2</v>
      </c>
      <c r="W2011" s="148">
        <v>136.37299999999999</v>
      </c>
      <c r="X2011" s="148">
        <v>4</v>
      </c>
      <c r="Y2011" s="148">
        <v>0.96699999999999997</v>
      </c>
    </row>
    <row r="2012" spans="11:25" x14ac:dyDescent="0.25">
      <c r="K2012" s="145" t="s">
        <v>2203</v>
      </c>
      <c r="L2012" s="145">
        <v>51</v>
      </c>
      <c r="M2012" s="145">
        <v>135773</v>
      </c>
      <c r="N2012" s="148">
        <v>0.76599999999999902</v>
      </c>
      <c r="O2012" s="148">
        <v>0.58399999999999996</v>
      </c>
      <c r="P2012" s="148">
        <v>0.74299999999999999</v>
      </c>
      <c r="Q2012" s="148">
        <v>0</v>
      </c>
      <c r="R2012" s="148">
        <v>8</v>
      </c>
      <c r="S2012" s="148">
        <v>0.31900000000000001</v>
      </c>
      <c r="T2012" s="148">
        <v>-7.0389999999999997</v>
      </c>
      <c r="U2012" s="148">
        <v>0</v>
      </c>
      <c r="V2012" s="148">
        <v>4.6300000000000001E-2</v>
      </c>
      <c r="W2012" s="148">
        <v>132.74700000000001</v>
      </c>
      <c r="X2012" s="148">
        <v>4</v>
      </c>
      <c r="Y2012" s="148">
        <v>0.81499999999999995</v>
      </c>
    </row>
    <row r="2013" spans="11:25" x14ac:dyDescent="0.25">
      <c r="K2013" s="145" t="s">
        <v>2204</v>
      </c>
      <c r="L2013" s="145">
        <v>56</v>
      </c>
      <c r="M2013" s="145">
        <v>138973</v>
      </c>
      <c r="N2013" s="148">
        <v>0.61699999999999999</v>
      </c>
      <c r="O2013" s="148">
        <v>0.439</v>
      </c>
      <c r="P2013" s="148">
        <v>0.45799999999999902</v>
      </c>
      <c r="Q2013" s="148">
        <v>6.02E-5</v>
      </c>
      <c r="R2013" s="148">
        <v>1</v>
      </c>
      <c r="S2013" s="148">
        <v>0.121</v>
      </c>
      <c r="T2013" s="148">
        <v>-9.9060000000000006</v>
      </c>
      <c r="U2013" s="148">
        <v>1</v>
      </c>
      <c r="V2013" s="148">
        <v>6.7500000000000004E-2</v>
      </c>
      <c r="W2013" s="148">
        <v>174.14699999999999</v>
      </c>
      <c r="X2013" s="148">
        <v>4</v>
      </c>
      <c r="Y2013" s="148">
        <v>0.86599999999999999</v>
      </c>
    </row>
    <row r="2014" spans="11:25" x14ac:dyDescent="0.25">
      <c r="K2014" s="145" t="s">
        <v>2205</v>
      </c>
      <c r="L2014" s="145">
        <v>13</v>
      </c>
      <c r="M2014" s="145">
        <v>126960</v>
      </c>
      <c r="N2014" s="148">
        <v>0.78700000000000003</v>
      </c>
      <c r="O2014" s="148">
        <v>0.51600000000000001</v>
      </c>
      <c r="P2014" s="148">
        <v>0.80900000000000005</v>
      </c>
      <c r="Q2014" s="148">
        <v>3.3100000000000002E-4</v>
      </c>
      <c r="R2014" s="148">
        <v>0</v>
      </c>
      <c r="S2014" s="148">
        <v>0.30299999999999999</v>
      </c>
      <c r="T2014" s="148">
        <v>-6.4189999999999996</v>
      </c>
      <c r="U2014" s="148">
        <v>1</v>
      </c>
      <c r="V2014" s="148">
        <v>5.45E-2</v>
      </c>
      <c r="W2014" s="148">
        <v>75.098999999999904</v>
      </c>
      <c r="X2014" s="148">
        <v>4</v>
      </c>
      <c r="Y2014" s="148">
        <v>0.93899999999999995</v>
      </c>
    </row>
    <row r="2015" spans="11:25" x14ac:dyDescent="0.25">
      <c r="K2015" s="145" t="s">
        <v>2206</v>
      </c>
      <c r="L2015" s="145">
        <v>20</v>
      </c>
      <c r="M2015" s="145">
        <v>162293</v>
      </c>
      <c r="N2015" s="148">
        <v>0.7</v>
      </c>
      <c r="O2015" s="148">
        <v>0.57899999999999996</v>
      </c>
      <c r="P2015" s="148">
        <v>0.55700000000000005</v>
      </c>
      <c r="Q2015" s="148">
        <v>0</v>
      </c>
      <c r="R2015" s="148">
        <v>5</v>
      </c>
      <c r="S2015" s="148">
        <v>0.121</v>
      </c>
      <c r="T2015" s="148">
        <v>-9.3320000000000007</v>
      </c>
      <c r="U2015" s="148">
        <v>0</v>
      </c>
      <c r="V2015" s="148">
        <v>4.0599999999999997E-2</v>
      </c>
      <c r="W2015" s="148">
        <v>129.369</v>
      </c>
      <c r="X2015" s="148">
        <v>4</v>
      </c>
      <c r="Y2015" s="148">
        <v>0.61099999999999999</v>
      </c>
    </row>
    <row r="2016" spans="11:25" x14ac:dyDescent="0.25">
      <c r="K2016" s="145" t="s">
        <v>2207</v>
      </c>
      <c r="L2016" s="145">
        <v>12</v>
      </c>
      <c r="M2016" s="145">
        <v>156893</v>
      </c>
      <c r="N2016" s="148">
        <v>0.71699999999999997</v>
      </c>
      <c r="O2016" s="148">
        <v>0.21199999999999999</v>
      </c>
      <c r="P2016" s="148">
        <v>0.33399999999999902</v>
      </c>
      <c r="Q2016" s="148">
        <v>5.5999999999999999E-3</v>
      </c>
      <c r="R2016" s="148">
        <v>6</v>
      </c>
      <c r="S2016" s="148">
        <v>9.3600000000000003E-2</v>
      </c>
      <c r="T2016" s="148">
        <v>-12.196</v>
      </c>
      <c r="U2016" s="148">
        <v>1</v>
      </c>
      <c r="V2016" s="148">
        <v>3.0800000000000001E-2</v>
      </c>
      <c r="W2016" s="148">
        <v>141.071</v>
      </c>
      <c r="X2016" s="148">
        <v>4</v>
      </c>
      <c r="Y2016" s="148">
        <v>0.63800000000000001</v>
      </c>
    </row>
    <row r="2017" spans="11:25" x14ac:dyDescent="0.25">
      <c r="K2017" s="145" t="s">
        <v>2208</v>
      </c>
      <c r="L2017" s="145">
        <v>61</v>
      </c>
      <c r="M2017" s="145">
        <v>172400</v>
      </c>
      <c r="N2017" s="148">
        <v>0.83199999999999996</v>
      </c>
      <c r="O2017" s="148">
        <v>0.377</v>
      </c>
      <c r="P2017" s="148">
        <v>0.626</v>
      </c>
      <c r="Q2017" s="148">
        <v>6.4599999999999903E-5</v>
      </c>
      <c r="R2017" s="148">
        <v>0</v>
      </c>
      <c r="S2017" s="148">
        <v>0.188</v>
      </c>
      <c r="T2017" s="148">
        <v>-9.6620000000000008</v>
      </c>
      <c r="U2017" s="148">
        <v>1</v>
      </c>
      <c r="V2017" s="148">
        <v>3.3000000000000002E-2</v>
      </c>
      <c r="W2017" s="148">
        <v>161.46799999999999</v>
      </c>
      <c r="X2017" s="148">
        <v>4</v>
      </c>
      <c r="Y2017" s="148">
        <v>0.67799999999999905</v>
      </c>
    </row>
    <row r="2018" spans="11:25" x14ac:dyDescent="0.25">
      <c r="K2018" s="145" t="s">
        <v>2209</v>
      </c>
      <c r="L2018" s="145">
        <v>53</v>
      </c>
      <c r="M2018" s="145">
        <v>172026</v>
      </c>
      <c r="N2018" s="148">
        <v>0.71599999999999997</v>
      </c>
      <c r="O2018" s="148">
        <v>0.72799999999999998</v>
      </c>
      <c r="P2018" s="148">
        <v>0.67900000000000005</v>
      </c>
      <c r="Q2018" s="148">
        <v>3.65E-5</v>
      </c>
      <c r="R2018" s="148">
        <v>5</v>
      </c>
      <c r="S2018" s="148">
        <v>9.01E-2</v>
      </c>
      <c r="T2018" s="148">
        <v>-5.78</v>
      </c>
      <c r="U2018" s="148">
        <v>1</v>
      </c>
      <c r="V2018" s="148">
        <v>2.6200000000000001E-2</v>
      </c>
      <c r="W2018" s="148">
        <v>101.601</v>
      </c>
      <c r="X2018" s="148">
        <v>4</v>
      </c>
      <c r="Y2018" s="148">
        <v>0.86899999999999999</v>
      </c>
    </row>
    <row r="2019" spans="11:25" x14ac:dyDescent="0.25">
      <c r="K2019" s="145" t="s">
        <v>2210</v>
      </c>
      <c r="L2019" s="145">
        <v>11</v>
      </c>
      <c r="M2019" s="145">
        <v>117666</v>
      </c>
      <c r="N2019" s="148">
        <v>0.246</v>
      </c>
      <c r="O2019" s="148">
        <v>0.622</v>
      </c>
      <c r="P2019" s="148">
        <v>0.64500000000000002</v>
      </c>
      <c r="Q2019" s="148">
        <v>1.15999999999999E-4</v>
      </c>
      <c r="R2019" s="148">
        <v>4</v>
      </c>
      <c r="S2019" s="148">
        <v>8.9399999999999993E-2</v>
      </c>
      <c r="T2019" s="148">
        <v>-11.847</v>
      </c>
      <c r="U2019" s="148">
        <v>1</v>
      </c>
      <c r="V2019" s="148">
        <v>5.67E-2</v>
      </c>
      <c r="W2019" s="148">
        <v>175.84</v>
      </c>
      <c r="X2019" s="148">
        <v>4</v>
      </c>
      <c r="Y2019" s="148">
        <v>0.86299999999999999</v>
      </c>
    </row>
    <row r="2020" spans="11:25" x14ac:dyDescent="0.25">
      <c r="K2020" s="145" t="s">
        <v>2211</v>
      </c>
      <c r="L2020" s="145">
        <v>57</v>
      </c>
      <c r="M2020" s="145">
        <v>112200</v>
      </c>
      <c r="N2020" s="148">
        <v>0.81099999999999905</v>
      </c>
      <c r="O2020" s="148">
        <v>0.71</v>
      </c>
      <c r="P2020" s="148">
        <v>0.71199999999999997</v>
      </c>
      <c r="Q2020" s="148">
        <v>0</v>
      </c>
      <c r="R2020" s="148">
        <v>7</v>
      </c>
      <c r="S2020" s="148">
        <v>0.109</v>
      </c>
      <c r="T2020" s="148">
        <v>-6.2989999999999897</v>
      </c>
      <c r="U2020" s="148">
        <v>1</v>
      </c>
      <c r="V2020" s="148">
        <v>5.1499999999999997E-2</v>
      </c>
      <c r="W2020" s="148">
        <v>128.75799999999899</v>
      </c>
      <c r="X2020" s="148">
        <v>4</v>
      </c>
      <c r="Y2020" s="148">
        <v>0.91099999999999903</v>
      </c>
    </row>
    <row r="2021" spans="11:25" x14ac:dyDescent="0.25">
      <c r="K2021" s="145" t="s">
        <v>2212</v>
      </c>
      <c r="L2021" s="145">
        <v>57</v>
      </c>
      <c r="M2021" s="145">
        <v>162093</v>
      </c>
      <c r="N2021" s="148">
        <v>0.38900000000000001</v>
      </c>
      <c r="O2021" s="148">
        <v>0.67799999999999905</v>
      </c>
      <c r="P2021" s="148">
        <v>0.68299999999999905</v>
      </c>
      <c r="Q2021" s="148">
        <v>0</v>
      </c>
      <c r="R2021" s="148">
        <v>5</v>
      </c>
      <c r="S2021" s="148">
        <v>0.13500000000000001</v>
      </c>
      <c r="T2021" s="148">
        <v>-5.4179999999999904</v>
      </c>
      <c r="U2021" s="148">
        <v>1</v>
      </c>
      <c r="V2021" s="148">
        <v>0.16699999999999901</v>
      </c>
      <c r="W2021" s="148">
        <v>85.968999999999994</v>
      </c>
      <c r="X2021" s="148">
        <v>4</v>
      </c>
      <c r="Y2021" s="148">
        <v>0.84199999999999997</v>
      </c>
    </row>
    <row r="2022" spans="11:25" x14ac:dyDescent="0.25">
      <c r="K2022" s="145" t="s">
        <v>2213</v>
      </c>
      <c r="L2022" s="145">
        <v>11</v>
      </c>
      <c r="M2022" s="145">
        <v>173026</v>
      </c>
      <c r="N2022" s="148">
        <v>0.91500000000000004</v>
      </c>
      <c r="O2022" s="148">
        <v>0.57399999999999995</v>
      </c>
      <c r="P2022" s="148">
        <v>0.25</v>
      </c>
      <c r="Q2022" s="148">
        <v>0</v>
      </c>
      <c r="R2022" s="148">
        <v>4</v>
      </c>
      <c r="S2022" s="148">
        <v>0.14599999999999999</v>
      </c>
      <c r="T2022" s="148">
        <v>-10.307</v>
      </c>
      <c r="U2022" s="148">
        <v>0</v>
      </c>
      <c r="V2022" s="148">
        <v>2.76E-2</v>
      </c>
      <c r="W2022" s="148">
        <v>96.74</v>
      </c>
      <c r="X2022" s="148">
        <v>4</v>
      </c>
      <c r="Y2022" s="148">
        <v>0.44299999999999901</v>
      </c>
    </row>
    <row r="2023" spans="11:25" x14ac:dyDescent="0.25">
      <c r="K2023" s="145" t="s">
        <v>747</v>
      </c>
      <c r="L2023" s="145">
        <v>17</v>
      </c>
      <c r="M2023" s="145">
        <v>120000</v>
      </c>
      <c r="N2023" s="148">
        <v>0.38700000000000001</v>
      </c>
      <c r="O2023" s="148">
        <v>0.72099999999999997</v>
      </c>
      <c r="P2023" s="148">
        <v>0.82</v>
      </c>
      <c r="Q2023" s="148">
        <v>3.2599999999999898E-4</v>
      </c>
      <c r="R2023" s="148">
        <v>11</v>
      </c>
      <c r="S2023" s="148">
        <v>0.19800000000000001</v>
      </c>
      <c r="T2023" s="148">
        <v>-10.32</v>
      </c>
      <c r="U2023" s="148">
        <v>0</v>
      </c>
      <c r="V2023" s="148">
        <v>4.48E-2</v>
      </c>
      <c r="W2023" s="148">
        <v>155.96799999999999</v>
      </c>
      <c r="X2023" s="148">
        <v>4</v>
      </c>
      <c r="Y2023" s="148">
        <v>0.96599999999999997</v>
      </c>
    </row>
    <row r="2024" spans="11:25" x14ac:dyDescent="0.25">
      <c r="K2024" s="145" t="s">
        <v>2214</v>
      </c>
      <c r="L2024" s="145">
        <v>13</v>
      </c>
      <c r="M2024" s="145">
        <v>129213</v>
      </c>
      <c r="N2024" s="148">
        <v>0.62</v>
      </c>
      <c r="O2024" s="148">
        <v>0.56100000000000005</v>
      </c>
      <c r="P2024" s="148">
        <v>0.67700000000000005</v>
      </c>
      <c r="Q2024" s="148">
        <v>0.58499999999999996</v>
      </c>
      <c r="R2024" s="148">
        <v>6</v>
      </c>
      <c r="S2024" s="148">
        <v>0.29699999999999999</v>
      </c>
      <c r="T2024" s="148">
        <v>-11.36</v>
      </c>
      <c r="U2024" s="148">
        <v>1</v>
      </c>
      <c r="V2024" s="148">
        <v>4.82E-2</v>
      </c>
      <c r="W2024" s="148">
        <v>153.19</v>
      </c>
      <c r="X2024" s="148">
        <v>4</v>
      </c>
      <c r="Y2024" s="148">
        <v>0.69799999999999995</v>
      </c>
    </row>
    <row r="2025" spans="11:25" x14ac:dyDescent="0.25">
      <c r="K2025" s="145" t="s">
        <v>2215</v>
      </c>
      <c r="L2025" s="145">
        <v>56</v>
      </c>
      <c r="M2025" s="145">
        <v>158306</v>
      </c>
      <c r="N2025" s="148">
        <v>0.79599999999999904</v>
      </c>
      <c r="O2025" s="148">
        <v>0.69299999999999995</v>
      </c>
      <c r="P2025" s="148">
        <v>0.32400000000000001</v>
      </c>
      <c r="Q2025" s="148">
        <v>0</v>
      </c>
      <c r="R2025" s="148">
        <v>11</v>
      </c>
      <c r="S2025" s="148">
        <v>0.246</v>
      </c>
      <c r="T2025" s="148">
        <v>-15.085000000000001</v>
      </c>
      <c r="U2025" s="148">
        <v>1</v>
      </c>
      <c r="V2025" s="148">
        <v>0.20499999999999999</v>
      </c>
      <c r="W2025" s="148">
        <v>144.13999999999999</v>
      </c>
      <c r="X2025" s="148">
        <v>4</v>
      </c>
      <c r="Y2025" s="148">
        <v>0.38200000000000001</v>
      </c>
    </row>
    <row r="2026" spans="11:25" x14ac:dyDescent="0.25">
      <c r="K2026" s="145" t="s">
        <v>2216</v>
      </c>
      <c r="L2026" s="145">
        <v>14</v>
      </c>
      <c r="M2026" s="145">
        <v>146640</v>
      </c>
      <c r="N2026" s="148">
        <v>0.78200000000000003</v>
      </c>
      <c r="O2026" s="148">
        <v>0.53200000000000003</v>
      </c>
      <c r="P2026" s="148">
        <v>0.59099999999999997</v>
      </c>
      <c r="Q2026" s="148">
        <v>0</v>
      </c>
      <c r="R2026" s="148">
        <v>0</v>
      </c>
      <c r="S2026" s="148">
        <v>6.4699999999999994E-2</v>
      </c>
      <c r="T2026" s="148">
        <v>-3.81</v>
      </c>
      <c r="U2026" s="148">
        <v>0</v>
      </c>
      <c r="V2026" s="148">
        <v>5.91E-2</v>
      </c>
      <c r="W2026" s="148">
        <v>184.4</v>
      </c>
      <c r="X2026" s="148">
        <v>4</v>
      </c>
      <c r="Y2026" s="148">
        <v>0.96199999999999997</v>
      </c>
    </row>
    <row r="2027" spans="11:25" x14ac:dyDescent="0.25">
      <c r="K2027" s="145" t="s">
        <v>2217</v>
      </c>
      <c r="L2027" s="145">
        <v>49</v>
      </c>
      <c r="M2027" s="145">
        <v>123000</v>
      </c>
      <c r="N2027" s="148">
        <v>0.23799999999999999</v>
      </c>
      <c r="O2027" s="148">
        <v>0.74099999999999999</v>
      </c>
      <c r="P2027" s="148">
        <v>0.66599999999999904</v>
      </c>
      <c r="Q2027" s="148">
        <v>0</v>
      </c>
      <c r="R2027" s="148">
        <v>2</v>
      </c>
      <c r="S2027" s="148">
        <v>0.312</v>
      </c>
      <c r="T2027" s="148">
        <v>-6.8779999999999903</v>
      </c>
      <c r="U2027" s="148">
        <v>1</v>
      </c>
      <c r="V2027" s="148">
        <v>3.2599999999999997E-2</v>
      </c>
      <c r="W2027" s="148">
        <v>93.686000000000007</v>
      </c>
      <c r="X2027" s="148">
        <v>4</v>
      </c>
      <c r="Y2027" s="148">
        <v>0.94099999999999995</v>
      </c>
    </row>
    <row r="2028" spans="11:25" x14ac:dyDescent="0.25">
      <c r="K2028" s="145" t="s">
        <v>2218</v>
      </c>
      <c r="L2028" s="145">
        <v>58</v>
      </c>
      <c r="M2028" s="145">
        <v>143440</v>
      </c>
      <c r="N2028" s="148">
        <v>0.84899999999999998</v>
      </c>
      <c r="O2028" s="148">
        <v>0.47899999999999998</v>
      </c>
      <c r="P2028" s="148">
        <v>0.50600000000000001</v>
      </c>
      <c r="Q2028" s="148">
        <v>2.6899999999999902E-5</v>
      </c>
      <c r="R2028" s="148">
        <v>11</v>
      </c>
      <c r="S2028" s="148">
        <v>0.25</v>
      </c>
      <c r="T2028" s="148">
        <v>-8.1750000000000007</v>
      </c>
      <c r="U2028" s="148">
        <v>1</v>
      </c>
      <c r="V2028" s="148">
        <v>2.7199999999999998E-2</v>
      </c>
      <c r="W2028" s="148">
        <v>136.66200000000001</v>
      </c>
      <c r="X2028" s="148">
        <v>3</v>
      </c>
      <c r="Y2028" s="148">
        <v>0.83</v>
      </c>
    </row>
    <row r="2029" spans="11:25" x14ac:dyDescent="0.25">
      <c r="K2029" s="145" t="s">
        <v>2219</v>
      </c>
      <c r="L2029" s="145">
        <v>16</v>
      </c>
      <c r="M2029" s="145">
        <v>138986</v>
      </c>
      <c r="N2029" s="148">
        <v>0.57099999999999995</v>
      </c>
      <c r="O2029" s="148">
        <v>0.48399999999999999</v>
      </c>
      <c r="P2029" s="148">
        <v>0.68099999999999905</v>
      </c>
      <c r="Q2029" s="148">
        <v>2.9799999999999998E-6</v>
      </c>
      <c r="R2029" s="148">
        <v>10</v>
      </c>
      <c r="S2029" s="148">
        <v>0.45399999999999902</v>
      </c>
      <c r="T2029" s="148">
        <v>-8.5389999999999997</v>
      </c>
      <c r="U2029" s="148">
        <v>1</v>
      </c>
      <c r="V2029" s="148">
        <v>0.45799999999999902</v>
      </c>
      <c r="W2029" s="148">
        <v>198.87</v>
      </c>
      <c r="X2029" s="148">
        <v>4</v>
      </c>
      <c r="Y2029" s="148">
        <v>0.52100000000000002</v>
      </c>
    </row>
    <row r="2030" spans="11:25" x14ac:dyDescent="0.25">
      <c r="K2030" s="145" t="s">
        <v>2220</v>
      </c>
      <c r="L2030" s="145">
        <v>69</v>
      </c>
      <c r="M2030" s="145">
        <v>223760</v>
      </c>
      <c r="N2030" s="148">
        <v>0.45200000000000001</v>
      </c>
      <c r="O2030" s="148">
        <v>0.58499999999999996</v>
      </c>
      <c r="P2030" s="148">
        <v>0.247</v>
      </c>
      <c r="Q2030" s="148">
        <v>8.85E-6</v>
      </c>
      <c r="R2030" s="148">
        <v>1</v>
      </c>
      <c r="S2030" s="148">
        <v>0.107</v>
      </c>
      <c r="T2030" s="148">
        <v>-12.612</v>
      </c>
      <c r="U2030" s="148">
        <v>1</v>
      </c>
      <c r="V2030" s="148">
        <v>0.04</v>
      </c>
      <c r="W2030" s="148">
        <v>127.15</v>
      </c>
      <c r="X2030" s="148">
        <v>4</v>
      </c>
      <c r="Y2030" s="148">
        <v>0.59099999999999997</v>
      </c>
    </row>
    <row r="2031" spans="11:25" x14ac:dyDescent="0.25">
      <c r="K2031" s="145" t="s">
        <v>2221</v>
      </c>
      <c r="L2031" s="145">
        <v>61</v>
      </c>
      <c r="M2031" s="145">
        <v>188466</v>
      </c>
      <c r="N2031" s="148">
        <v>0.66299999999999903</v>
      </c>
      <c r="O2031" s="148">
        <v>0.505</v>
      </c>
      <c r="P2031" s="148">
        <v>0.155</v>
      </c>
      <c r="Q2031" s="148">
        <v>0</v>
      </c>
      <c r="R2031" s="148">
        <v>10</v>
      </c>
      <c r="S2031" s="148">
        <v>0.10099999999999899</v>
      </c>
      <c r="T2031" s="148">
        <v>-12.959</v>
      </c>
      <c r="U2031" s="148">
        <v>1</v>
      </c>
      <c r="V2031" s="148">
        <v>3.3599999999999998E-2</v>
      </c>
      <c r="W2031" s="148">
        <v>79.221000000000004</v>
      </c>
      <c r="X2031" s="148">
        <v>4</v>
      </c>
      <c r="Y2031" s="148">
        <v>0.46299999999999902</v>
      </c>
    </row>
    <row r="2032" spans="11:25" x14ac:dyDescent="0.25">
      <c r="K2032" s="145" t="s">
        <v>2222</v>
      </c>
      <c r="L2032" s="145">
        <v>47</v>
      </c>
      <c r="M2032" s="145">
        <v>135773</v>
      </c>
      <c r="N2032" s="148">
        <v>0.74299999999999999</v>
      </c>
      <c r="O2032" s="148">
        <v>0.27100000000000002</v>
      </c>
      <c r="P2032" s="148">
        <v>0.56000000000000005</v>
      </c>
      <c r="Q2032" s="148">
        <v>0</v>
      </c>
      <c r="R2032" s="148">
        <v>5</v>
      </c>
      <c r="S2032" s="148">
        <v>0.20300000000000001</v>
      </c>
      <c r="T2032" s="148">
        <v>-8.9149999999999991</v>
      </c>
      <c r="U2032" s="148">
        <v>1</v>
      </c>
      <c r="V2032" s="148">
        <v>3.49E-2</v>
      </c>
      <c r="W2032" s="148">
        <v>168.423</v>
      </c>
      <c r="X2032" s="148">
        <v>4</v>
      </c>
      <c r="Y2032" s="148">
        <v>0.78</v>
      </c>
    </row>
    <row r="2033" spans="11:25" x14ac:dyDescent="0.25">
      <c r="K2033" s="145" t="s">
        <v>2223</v>
      </c>
      <c r="L2033" s="145">
        <v>55</v>
      </c>
      <c r="M2033" s="145">
        <v>164346</v>
      </c>
      <c r="N2033" s="148">
        <v>0.59599999999999997</v>
      </c>
      <c r="O2033" s="148">
        <v>0.59099999999999997</v>
      </c>
      <c r="P2033" s="148">
        <v>0.58199999999999996</v>
      </c>
      <c r="Q2033" s="148">
        <v>0</v>
      </c>
      <c r="R2033" s="148">
        <v>7</v>
      </c>
      <c r="S2033" s="148">
        <v>0.78400000000000003</v>
      </c>
      <c r="T2033" s="148">
        <v>-4.5539999999999896</v>
      </c>
      <c r="U2033" s="148">
        <v>1</v>
      </c>
      <c r="V2033" s="148">
        <v>0.129</v>
      </c>
      <c r="W2033" s="148">
        <v>137.221</v>
      </c>
      <c r="X2033" s="148">
        <v>4</v>
      </c>
      <c r="Y2033" s="148">
        <v>0.90599999999999903</v>
      </c>
    </row>
    <row r="2034" spans="11:25" x14ac:dyDescent="0.25">
      <c r="K2034" s="145" t="s">
        <v>2224</v>
      </c>
      <c r="L2034" s="145">
        <v>18</v>
      </c>
      <c r="M2034" s="145">
        <v>217626</v>
      </c>
      <c r="N2034" s="148">
        <v>0.85799999999999998</v>
      </c>
      <c r="O2034" s="148">
        <v>0.753</v>
      </c>
      <c r="P2034" s="148">
        <v>0.40699999999999997</v>
      </c>
      <c r="Q2034" s="148">
        <v>7.0700000000000001E-6</v>
      </c>
      <c r="R2034" s="148">
        <v>6</v>
      </c>
      <c r="S2034" s="148">
        <v>9.6799999999999997E-2</v>
      </c>
      <c r="T2034" s="148">
        <v>-10.385999999999999</v>
      </c>
      <c r="U2034" s="148">
        <v>0</v>
      </c>
      <c r="V2034" s="148">
        <v>7.1099999999999997E-2</v>
      </c>
      <c r="W2034" s="148">
        <v>118.31399999999999</v>
      </c>
      <c r="X2034" s="148">
        <v>4</v>
      </c>
      <c r="Y2034" s="148">
        <v>0.52200000000000002</v>
      </c>
    </row>
    <row r="2035" spans="11:25" x14ac:dyDescent="0.25">
      <c r="K2035" s="145" t="s">
        <v>2225</v>
      </c>
      <c r="L2035" s="145">
        <v>61</v>
      </c>
      <c r="M2035" s="145">
        <v>160226</v>
      </c>
      <c r="N2035" s="148">
        <v>0.437</v>
      </c>
      <c r="O2035" s="148">
        <v>0.56499999999999995</v>
      </c>
      <c r="P2035" s="148">
        <v>0.96199999999999997</v>
      </c>
      <c r="Q2035" s="148">
        <v>0</v>
      </c>
      <c r="R2035" s="148">
        <v>8</v>
      </c>
      <c r="S2035" s="148">
        <v>5.5999999999999897E-2</v>
      </c>
      <c r="T2035" s="148">
        <v>-2.9809999999999999</v>
      </c>
      <c r="U2035" s="148">
        <v>1</v>
      </c>
      <c r="V2035" s="148">
        <v>6.4000000000000001E-2</v>
      </c>
      <c r="W2035" s="148">
        <v>148.80799999999999</v>
      </c>
      <c r="X2035" s="148">
        <v>4</v>
      </c>
      <c r="Y2035" s="148">
        <v>0.90599999999999903</v>
      </c>
    </row>
    <row r="2036" spans="11:25" x14ac:dyDescent="0.25">
      <c r="K2036" s="145" t="s">
        <v>2226</v>
      </c>
      <c r="L2036" s="145">
        <v>50</v>
      </c>
      <c r="M2036" s="145">
        <v>160373</v>
      </c>
      <c r="N2036" s="148">
        <v>0.65500000000000003</v>
      </c>
      <c r="O2036" s="148">
        <v>0.375</v>
      </c>
      <c r="P2036" s="148">
        <v>0.318</v>
      </c>
      <c r="Q2036" s="148">
        <v>1.9799999999999999E-4</v>
      </c>
      <c r="R2036" s="148">
        <v>9</v>
      </c>
      <c r="S2036" s="148">
        <v>0.42199999999999999</v>
      </c>
      <c r="T2036" s="148">
        <v>-9.923</v>
      </c>
      <c r="U2036" s="148">
        <v>0</v>
      </c>
      <c r="V2036" s="148">
        <v>4.2299999999999997E-2</v>
      </c>
      <c r="W2036" s="148">
        <v>76.638000000000005</v>
      </c>
      <c r="X2036" s="148">
        <v>4</v>
      </c>
      <c r="Y2036" s="148">
        <v>0.35799999999999998</v>
      </c>
    </row>
    <row r="2037" spans="11:25" x14ac:dyDescent="0.25">
      <c r="K2037" s="145" t="s">
        <v>2227</v>
      </c>
      <c r="L2037" s="145">
        <v>51</v>
      </c>
      <c r="M2037" s="145">
        <v>149093</v>
      </c>
      <c r="N2037" s="148">
        <v>0.64300000000000002</v>
      </c>
      <c r="O2037" s="148">
        <v>0.67400000000000004</v>
      </c>
      <c r="P2037" s="148">
        <v>0.371</v>
      </c>
      <c r="Q2037" s="148">
        <v>0</v>
      </c>
      <c r="R2037" s="148">
        <v>1</v>
      </c>
      <c r="S2037" s="148">
        <v>4.19E-2</v>
      </c>
      <c r="T2037" s="148">
        <v>-16.428999999999998</v>
      </c>
      <c r="U2037" s="148">
        <v>1</v>
      </c>
      <c r="V2037" s="148">
        <v>6.2600000000000003E-2</v>
      </c>
      <c r="W2037" s="148">
        <v>93.834000000000003</v>
      </c>
      <c r="X2037" s="148">
        <v>4</v>
      </c>
      <c r="Y2037" s="148">
        <v>0.94099999999999995</v>
      </c>
    </row>
    <row r="2038" spans="11:25" x14ac:dyDescent="0.25">
      <c r="K2038" s="145" t="s">
        <v>2228</v>
      </c>
      <c r="L2038" s="145">
        <v>44</v>
      </c>
      <c r="M2038" s="145">
        <v>139733</v>
      </c>
      <c r="N2038" s="148">
        <v>0.17100000000000001</v>
      </c>
      <c r="O2038" s="148">
        <v>0.77200000000000002</v>
      </c>
      <c r="P2038" s="148">
        <v>0.67200000000000004</v>
      </c>
      <c r="Q2038" s="148">
        <v>1.22E-5</v>
      </c>
      <c r="R2038" s="148">
        <v>9</v>
      </c>
      <c r="S2038" s="148">
        <v>0.35899999999999999</v>
      </c>
      <c r="T2038" s="148">
        <v>-6.6529999999999996</v>
      </c>
      <c r="U2038" s="148">
        <v>1</v>
      </c>
      <c r="V2038" s="148">
        <v>3.73E-2</v>
      </c>
      <c r="W2038" s="148">
        <v>125.227</v>
      </c>
      <c r="X2038" s="148">
        <v>4</v>
      </c>
      <c r="Y2038" s="148">
        <v>0.69399999999999995</v>
      </c>
    </row>
    <row r="2039" spans="11:25" x14ac:dyDescent="0.25">
      <c r="K2039" s="145" t="s">
        <v>2229</v>
      </c>
      <c r="L2039" s="145">
        <v>54</v>
      </c>
      <c r="M2039" s="145">
        <v>139280</v>
      </c>
      <c r="N2039" s="148">
        <v>0.158</v>
      </c>
      <c r="O2039" s="148">
        <v>0.55899999999999905</v>
      </c>
      <c r="P2039" s="148">
        <v>0.78</v>
      </c>
      <c r="Q2039" s="148">
        <v>6.8900000000000001E-6</v>
      </c>
      <c r="R2039" s="148">
        <v>9</v>
      </c>
      <c r="S2039" s="148">
        <v>7.9299999999999995E-2</v>
      </c>
      <c r="T2039" s="148">
        <v>-6.5970000000000004</v>
      </c>
      <c r="U2039" s="148">
        <v>1</v>
      </c>
      <c r="V2039" s="148">
        <v>3.2800000000000003E-2</v>
      </c>
      <c r="W2039" s="148">
        <v>98.661000000000001</v>
      </c>
      <c r="X2039" s="148">
        <v>4</v>
      </c>
      <c r="Y2039" s="148">
        <v>0.96399999999999997</v>
      </c>
    </row>
    <row r="2040" spans="11:25" x14ac:dyDescent="0.25">
      <c r="K2040" s="145" t="s">
        <v>2230</v>
      </c>
      <c r="L2040" s="145">
        <v>51</v>
      </c>
      <c r="M2040" s="145">
        <v>169706</v>
      </c>
      <c r="N2040" s="148">
        <v>0.65200000000000002</v>
      </c>
      <c r="O2040" s="148">
        <v>0.625</v>
      </c>
      <c r="P2040" s="148">
        <v>0.42499999999999999</v>
      </c>
      <c r="Q2040" s="148">
        <v>5.2499999999999997E-4</v>
      </c>
      <c r="R2040" s="148">
        <v>7</v>
      </c>
      <c r="S2040" s="148">
        <v>0.124</v>
      </c>
      <c r="T2040" s="148">
        <v>-9.9619999999999997</v>
      </c>
      <c r="U2040" s="148">
        <v>1</v>
      </c>
      <c r="V2040" s="148">
        <v>3.5900000000000001E-2</v>
      </c>
      <c r="W2040" s="148">
        <v>80.024000000000001</v>
      </c>
      <c r="X2040" s="148">
        <v>4</v>
      </c>
      <c r="Y2040" s="148">
        <v>0.82899999999999996</v>
      </c>
    </row>
    <row r="2041" spans="11:25" x14ac:dyDescent="0.25">
      <c r="K2041" s="145" t="s">
        <v>2231</v>
      </c>
      <c r="L2041" s="145">
        <v>51</v>
      </c>
      <c r="M2041" s="145">
        <v>142906</v>
      </c>
      <c r="N2041" s="148">
        <v>0.72399999999999998</v>
      </c>
      <c r="O2041" s="148">
        <v>0.54700000000000004</v>
      </c>
      <c r="P2041" s="148">
        <v>0.52300000000000002</v>
      </c>
      <c r="Q2041" s="148">
        <v>0</v>
      </c>
      <c r="R2041" s="148">
        <v>9</v>
      </c>
      <c r="S2041" s="148">
        <v>0.10299999999999999</v>
      </c>
      <c r="T2041" s="148">
        <v>-9.1760000000000002</v>
      </c>
      <c r="U2041" s="148">
        <v>1</v>
      </c>
      <c r="V2041" s="148">
        <v>5.7200000000000001E-2</v>
      </c>
      <c r="W2041" s="148">
        <v>169.59799999999899</v>
      </c>
      <c r="X2041" s="148">
        <v>4</v>
      </c>
      <c r="Y2041" s="148">
        <v>0.89</v>
      </c>
    </row>
    <row r="2042" spans="11:25" x14ac:dyDescent="0.25">
      <c r="K2042" s="145" t="s">
        <v>2232</v>
      </c>
      <c r="L2042" s="145">
        <v>52</v>
      </c>
      <c r="M2042" s="145">
        <v>165360</v>
      </c>
      <c r="N2042" s="148">
        <v>0.313</v>
      </c>
      <c r="O2042" s="148">
        <v>0.66400000000000003</v>
      </c>
      <c r="P2042" s="148">
        <v>0.70199999999999996</v>
      </c>
      <c r="Q2042" s="148">
        <v>2.0600000000000002E-6</v>
      </c>
      <c r="R2042" s="148">
        <v>10</v>
      </c>
      <c r="S2042" s="148">
        <v>0.36899999999999999</v>
      </c>
      <c r="T2042" s="148">
        <v>-11.840999999999999</v>
      </c>
      <c r="U2042" s="148">
        <v>0</v>
      </c>
      <c r="V2042" s="148">
        <v>6.7100000000000007E-2</v>
      </c>
      <c r="W2042" s="148">
        <v>156.98699999999999</v>
      </c>
      <c r="X2042" s="148">
        <v>4</v>
      </c>
      <c r="Y2042" s="148">
        <v>0.73699999999999999</v>
      </c>
    </row>
    <row r="2043" spans="11:25" x14ac:dyDescent="0.25">
      <c r="K2043" s="145" t="s">
        <v>2233</v>
      </c>
      <c r="L2043" s="145">
        <v>10</v>
      </c>
      <c r="M2043" s="145">
        <v>118333</v>
      </c>
      <c r="N2043" s="148">
        <v>0.30399999999999999</v>
      </c>
      <c r="O2043" s="148">
        <v>0.41899999999999998</v>
      </c>
      <c r="P2043" s="148">
        <v>0.44900000000000001</v>
      </c>
      <c r="Q2043" s="148">
        <v>3.4800000000000001E-6</v>
      </c>
      <c r="R2043" s="148">
        <v>2</v>
      </c>
      <c r="S2043" s="148">
        <v>7.2499999999999995E-2</v>
      </c>
      <c r="T2043" s="148">
        <v>-9.9459999999999997</v>
      </c>
      <c r="U2043" s="148">
        <v>1</v>
      </c>
      <c r="V2043" s="148">
        <v>5.33E-2</v>
      </c>
      <c r="W2043" s="148">
        <v>76.322000000000003</v>
      </c>
      <c r="X2043" s="148">
        <v>4</v>
      </c>
      <c r="Y2043" s="148">
        <v>0.75599999999999901</v>
      </c>
    </row>
    <row r="2044" spans="11:25" x14ac:dyDescent="0.25">
      <c r="K2044" s="145" t="s">
        <v>2234</v>
      </c>
      <c r="L2044" s="145">
        <v>48</v>
      </c>
      <c r="M2044" s="145">
        <v>172160</v>
      </c>
      <c r="N2044" s="148">
        <v>0.92</v>
      </c>
      <c r="O2044" s="148">
        <v>0.61</v>
      </c>
      <c r="P2044" s="148">
        <v>0.53299999999999903</v>
      </c>
      <c r="Q2044" s="148">
        <v>0.53100000000000003</v>
      </c>
      <c r="R2044" s="148">
        <v>10</v>
      </c>
      <c r="S2044" s="148">
        <v>0.13</v>
      </c>
      <c r="T2044" s="148">
        <v>-7.3239999999999998</v>
      </c>
      <c r="U2044" s="148">
        <v>0</v>
      </c>
      <c r="V2044" s="148">
        <v>3.6799999999999999E-2</v>
      </c>
      <c r="W2044" s="148">
        <v>124.29</v>
      </c>
      <c r="X2044" s="148">
        <v>4</v>
      </c>
      <c r="Y2044" s="148">
        <v>0.84199999999999997</v>
      </c>
    </row>
    <row r="2045" spans="11:25" x14ac:dyDescent="0.25">
      <c r="K2045" s="145" t="s">
        <v>2235</v>
      </c>
      <c r="L2045" s="145">
        <v>47</v>
      </c>
      <c r="M2045" s="145">
        <v>157206</v>
      </c>
      <c r="N2045" s="148">
        <v>0.42099999999999999</v>
      </c>
      <c r="O2045" s="148">
        <v>0.60699999999999998</v>
      </c>
      <c r="P2045" s="148">
        <v>0.56100000000000005</v>
      </c>
      <c r="Q2045" s="148">
        <v>0</v>
      </c>
      <c r="R2045" s="148">
        <v>9</v>
      </c>
      <c r="S2045" s="148">
        <v>0.29799999999999999</v>
      </c>
      <c r="T2045" s="148">
        <v>-10.099</v>
      </c>
      <c r="U2045" s="148">
        <v>1</v>
      </c>
      <c r="V2045" s="148">
        <v>4.2500000000000003E-2</v>
      </c>
      <c r="W2045" s="148">
        <v>127.637999999999</v>
      </c>
      <c r="X2045" s="148">
        <v>3</v>
      </c>
      <c r="Y2045" s="148">
        <v>0.84099999999999997</v>
      </c>
    </row>
    <row r="2046" spans="11:25" x14ac:dyDescent="0.25">
      <c r="K2046" s="145" t="s">
        <v>2236</v>
      </c>
      <c r="L2046" s="145">
        <v>10</v>
      </c>
      <c r="M2046" s="145">
        <v>128573</v>
      </c>
      <c r="N2046" s="148">
        <v>0.86899999999999999</v>
      </c>
      <c r="O2046" s="148">
        <v>0.504</v>
      </c>
      <c r="P2046" s="148">
        <v>0.52500000000000002</v>
      </c>
      <c r="Q2046" s="148">
        <v>0</v>
      </c>
      <c r="R2046" s="148">
        <v>10</v>
      </c>
      <c r="S2046" s="148">
        <v>8.9399999999999993E-2</v>
      </c>
      <c r="T2046" s="148">
        <v>-7.6360000000000001</v>
      </c>
      <c r="U2046" s="148">
        <v>1</v>
      </c>
      <c r="V2046" s="148">
        <v>4.5499999999999999E-2</v>
      </c>
      <c r="W2046" s="148">
        <v>83.733999999999995</v>
      </c>
      <c r="X2046" s="148">
        <v>4</v>
      </c>
      <c r="Y2046" s="148">
        <v>0.92700000000000005</v>
      </c>
    </row>
    <row r="2047" spans="11:25" x14ac:dyDescent="0.25">
      <c r="K2047" s="145" t="s">
        <v>2237</v>
      </c>
      <c r="L2047" s="145">
        <v>43</v>
      </c>
      <c r="M2047" s="145">
        <v>121760</v>
      </c>
      <c r="N2047" s="148">
        <v>0.35799999999999998</v>
      </c>
      <c r="O2047" s="148">
        <v>0.41699999999999998</v>
      </c>
      <c r="P2047" s="148">
        <v>0.73199999999999998</v>
      </c>
      <c r="Q2047" s="148">
        <v>0</v>
      </c>
      <c r="R2047" s="148">
        <v>0</v>
      </c>
      <c r="S2047" s="148">
        <v>0.70099999999999996</v>
      </c>
      <c r="T2047" s="148">
        <v>-10.840999999999999</v>
      </c>
      <c r="U2047" s="148">
        <v>1</v>
      </c>
      <c r="V2047" s="148">
        <v>0.17100000000000001</v>
      </c>
      <c r="W2047" s="148">
        <v>199.58</v>
      </c>
      <c r="X2047" s="148">
        <v>4</v>
      </c>
      <c r="Y2047" s="148">
        <v>0.66200000000000003</v>
      </c>
    </row>
    <row r="2048" spans="11:25" x14ac:dyDescent="0.25">
      <c r="K2048" s="145" t="s">
        <v>2238</v>
      </c>
      <c r="L2048" s="145">
        <v>45</v>
      </c>
      <c r="M2048" s="145">
        <v>158546</v>
      </c>
      <c r="N2048" s="148">
        <v>0.93599999999999905</v>
      </c>
      <c r="O2048" s="148">
        <v>0.35699999999999998</v>
      </c>
      <c r="P2048" s="148">
        <v>0.26899999999999902</v>
      </c>
      <c r="Q2048" s="148">
        <v>8.9800000000000001E-5</v>
      </c>
      <c r="R2048" s="148">
        <v>3</v>
      </c>
      <c r="S2048" s="148">
        <v>0.42799999999999999</v>
      </c>
      <c r="T2048" s="148">
        <v>-9.9809999999999999</v>
      </c>
      <c r="U2048" s="148">
        <v>1</v>
      </c>
      <c r="V2048" s="148">
        <v>2.7199999999999998E-2</v>
      </c>
      <c r="W2048" s="148">
        <v>57.303999999999903</v>
      </c>
      <c r="X2048" s="148">
        <v>4</v>
      </c>
      <c r="Y2048" s="148">
        <v>0.221</v>
      </c>
    </row>
    <row r="2049" spans="11:25" x14ac:dyDescent="0.25">
      <c r="K2049" s="145" t="s">
        <v>2239</v>
      </c>
      <c r="L2049" s="145">
        <v>45</v>
      </c>
      <c r="M2049" s="145">
        <v>179466</v>
      </c>
      <c r="N2049" s="148">
        <v>0.60299999999999998</v>
      </c>
      <c r="O2049" s="148">
        <v>0.58199999999999996</v>
      </c>
      <c r="P2049" s="148">
        <v>0.51700000000000002</v>
      </c>
      <c r="Q2049" s="148">
        <v>0</v>
      </c>
      <c r="R2049" s="148">
        <v>5</v>
      </c>
      <c r="S2049" s="148">
        <v>0.30199999999999999</v>
      </c>
      <c r="T2049" s="148">
        <v>-9.3249999999999993</v>
      </c>
      <c r="U2049" s="148">
        <v>1</v>
      </c>
      <c r="V2049" s="148">
        <v>3.6700000000000003E-2</v>
      </c>
      <c r="W2049" s="148">
        <v>83.682000000000002</v>
      </c>
      <c r="X2049" s="148">
        <v>4</v>
      </c>
      <c r="Y2049" s="148">
        <v>0.83299999999999996</v>
      </c>
    </row>
    <row r="2050" spans="11:25" x14ac:dyDescent="0.25">
      <c r="K2050" s="145" t="s">
        <v>2240</v>
      </c>
      <c r="L2050" s="145">
        <v>52</v>
      </c>
      <c r="M2050" s="145">
        <v>152000</v>
      </c>
      <c r="N2050" s="148">
        <v>0.90700000000000003</v>
      </c>
      <c r="O2050" s="148">
        <v>0.65700000000000003</v>
      </c>
      <c r="P2050" s="148">
        <v>0.29699999999999999</v>
      </c>
      <c r="Q2050" s="148">
        <v>6.7000000000000002E-6</v>
      </c>
      <c r="R2050" s="148">
        <v>9</v>
      </c>
      <c r="S2050" s="148">
        <v>0.129</v>
      </c>
      <c r="T2050" s="148">
        <v>-15.140999999999901</v>
      </c>
      <c r="U2050" s="148">
        <v>1</v>
      </c>
      <c r="V2050" s="148">
        <v>3.2399999999999998E-2</v>
      </c>
      <c r="W2050" s="148">
        <v>148.357</v>
      </c>
      <c r="X2050" s="148">
        <v>4</v>
      </c>
      <c r="Y2050" s="148">
        <v>0.64700000000000002</v>
      </c>
    </row>
    <row r="2051" spans="11:25" x14ac:dyDescent="0.25">
      <c r="K2051" s="145" t="s">
        <v>2241</v>
      </c>
      <c r="L2051" s="145">
        <v>11</v>
      </c>
      <c r="M2051" s="145">
        <v>144066</v>
      </c>
      <c r="N2051" s="148">
        <v>0.81899999999999995</v>
      </c>
      <c r="O2051" s="148">
        <v>0.60499999999999998</v>
      </c>
      <c r="P2051" s="148">
        <v>0.84499999999999997</v>
      </c>
      <c r="Q2051" s="148">
        <v>2.6699999999999998E-4</v>
      </c>
      <c r="R2051" s="148">
        <v>6</v>
      </c>
      <c r="S2051" s="148">
        <v>0.253</v>
      </c>
      <c r="T2051" s="148">
        <v>-8.6720000000000006</v>
      </c>
      <c r="U2051" s="148">
        <v>0</v>
      </c>
      <c r="V2051" s="148">
        <v>5.96E-2</v>
      </c>
      <c r="W2051" s="148">
        <v>75.322000000000003</v>
      </c>
      <c r="X2051" s="148">
        <v>4</v>
      </c>
      <c r="Y2051" s="148">
        <v>0.96499999999999997</v>
      </c>
    </row>
    <row r="2052" spans="11:25" x14ac:dyDescent="0.25">
      <c r="K2052" s="145" t="s">
        <v>2242</v>
      </c>
      <c r="L2052" s="145">
        <v>52</v>
      </c>
      <c r="M2052" s="145">
        <v>146053</v>
      </c>
      <c r="N2052" s="148">
        <v>0.60699999999999998</v>
      </c>
      <c r="O2052" s="148">
        <v>0.75800000000000001</v>
      </c>
      <c r="P2052" s="148">
        <v>0.55700000000000005</v>
      </c>
      <c r="Q2052" s="148">
        <v>2.1800000000000001E-4</v>
      </c>
      <c r="R2052" s="148">
        <v>5</v>
      </c>
      <c r="S2052" s="148">
        <v>0.193</v>
      </c>
      <c r="T2052" s="148">
        <v>-10.106</v>
      </c>
      <c r="U2052" s="148">
        <v>1</v>
      </c>
      <c r="V2052" s="148">
        <v>4.53E-2</v>
      </c>
      <c r="W2052" s="148">
        <v>140.79499999999999</v>
      </c>
      <c r="X2052" s="148">
        <v>4</v>
      </c>
      <c r="Y2052" s="148">
        <v>0.88700000000000001</v>
      </c>
    </row>
    <row r="2053" spans="11:25" x14ac:dyDescent="0.25">
      <c r="K2053" s="145" t="s">
        <v>2243</v>
      </c>
      <c r="L2053" s="145">
        <v>49</v>
      </c>
      <c r="M2053" s="145">
        <v>165866</v>
      </c>
      <c r="N2053" s="148">
        <v>0.91</v>
      </c>
      <c r="O2053" s="148">
        <v>0.32299999999999901</v>
      </c>
      <c r="P2053" s="148">
        <v>0.27300000000000002</v>
      </c>
      <c r="Q2053" s="148">
        <v>0</v>
      </c>
      <c r="R2053" s="148">
        <v>5</v>
      </c>
      <c r="S2053" s="148">
        <v>0.1</v>
      </c>
      <c r="T2053" s="148">
        <v>-10.151999999999999</v>
      </c>
      <c r="U2053" s="148">
        <v>1</v>
      </c>
      <c r="V2053" s="148">
        <v>3.5499999999999997E-2</v>
      </c>
      <c r="W2053" s="148">
        <v>194.88200000000001</v>
      </c>
      <c r="X2053" s="148">
        <v>3</v>
      </c>
      <c r="Y2053" s="148">
        <v>0.54700000000000004</v>
      </c>
    </row>
    <row r="2054" spans="11:25" x14ac:dyDescent="0.25">
      <c r="K2054" s="145" t="s">
        <v>2244</v>
      </c>
      <c r="L2054" s="145">
        <v>44</v>
      </c>
      <c r="M2054" s="145">
        <v>133093</v>
      </c>
      <c r="N2054" s="148">
        <v>0.75700000000000001</v>
      </c>
      <c r="O2054" s="148">
        <v>0.68299999999999905</v>
      </c>
      <c r="P2054" s="148">
        <v>0.70699999999999996</v>
      </c>
      <c r="Q2054" s="148">
        <v>6.3300000000000004E-6</v>
      </c>
      <c r="R2054" s="148">
        <v>11</v>
      </c>
      <c r="S2054" s="148">
        <v>0.14399999999999999</v>
      </c>
      <c r="T2054" s="148">
        <v>-8.4149999999999991</v>
      </c>
      <c r="U2054" s="148">
        <v>0</v>
      </c>
      <c r="V2054" s="148">
        <v>9.1999999999999998E-2</v>
      </c>
      <c r="W2054" s="148">
        <v>89.61</v>
      </c>
      <c r="X2054" s="148">
        <v>4</v>
      </c>
      <c r="Y2054" s="148">
        <v>0.67799999999999905</v>
      </c>
    </row>
    <row r="2055" spans="11:25" x14ac:dyDescent="0.25">
      <c r="K2055" s="145" t="s">
        <v>2245</v>
      </c>
      <c r="L2055" s="145">
        <v>48</v>
      </c>
      <c r="M2055" s="145">
        <v>180093</v>
      </c>
      <c r="N2055" s="148">
        <v>0.68899999999999995</v>
      </c>
      <c r="O2055" s="148">
        <v>0.54400000000000004</v>
      </c>
      <c r="P2055" s="148">
        <v>0.45899999999999902</v>
      </c>
      <c r="Q2055" s="148">
        <v>0</v>
      </c>
      <c r="R2055" s="148">
        <v>3</v>
      </c>
      <c r="S2055" s="148">
        <v>3.4599999999999999E-2</v>
      </c>
      <c r="T2055" s="148">
        <v>-8.0689999999999902</v>
      </c>
      <c r="U2055" s="148">
        <v>1</v>
      </c>
      <c r="V2055" s="148">
        <v>5.2400000000000002E-2</v>
      </c>
      <c r="W2055" s="148">
        <v>99.174999999999997</v>
      </c>
      <c r="X2055" s="148">
        <v>4</v>
      </c>
      <c r="Y2055" s="148">
        <v>0.85</v>
      </c>
    </row>
    <row r="2056" spans="11:25" x14ac:dyDescent="0.25">
      <c r="K2056" s="145" t="s">
        <v>2246</v>
      </c>
      <c r="L2056" s="145">
        <v>43</v>
      </c>
      <c r="M2056" s="145">
        <v>130360</v>
      </c>
      <c r="N2056" s="148">
        <v>0.90500000000000003</v>
      </c>
      <c r="O2056" s="148">
        <v>0.57399999999999995</v>
      </c>
      <c r="P2056" s="148">
        <v>0.58799999999999997</v>
      </c>
      <c r="Q2056" s="148">
        <v>0</v>
      </c>
      <c r="R2056" s="148">
        <v>2</v>
      </c>
      <c r="S2056" s="148">
        <v>0.114</v>
      </c>
      <c r="T2056" s="148">
        <v>-8.1010000000000009</v>
      </c>
      <c r="U2056" s="148">
        <v>0</v>
      </c>
      <c r="V2056" s="148">
        <v>5.4300000000000001E-2</v>
      </c>
      <c r="W2056" s="148">
        <v>131.36799999999999</v>
      </c>
      <c r="X2056" s="148">
        <v>4</v>
      </c>
      <c r="Y2056" s="148">
        <v>0.94199999999999995</v>
      </c>
    </row>
    <row r="2057" spans="11:25" x14ac:dyDescent="0.25">
      <c r="K2057" s="145" t="s">
        <v>2247</v>
      </c>
      <c r="L2057" s="145">
        <v>58</v>
      </c>
      <c r="M2057" s="145">
        <v>138640</v>
      </c>
      <c r="N2057" s="148">
        <v>0.90900000000000003</v>
      </c>
      <c r="O2057" s="148">
        <v>0.55399999999999905</v>
      </c>
      <c r="P2057" s="148">
        <v>0.186</v>
      </c>
      <c r="Q2057" s="148">
        <v>1.4400000000000001E-3</v>
      </c>
      <c r="R2057" s="148">
        <v>1</v>
      </c>
      <c r="S2057" s="148">
        <v>0.11</v>
      </c>
      <c r="T2057" s="148">
        <v>-15.845999999999901</v>
      </c>
      <c r="U2057" s="148">
        <v>1</v>
      </c>
      <c r="V2057" s="148">
        <v>3.7900000000000003E-2</v>
      </c>
      <c r="W2057" s="148">
        <v>81.180999999999997</v>
      </c>
      <c r="X2057" s="148">
        <v>3</v>
      </c>
      <c r="Y2057" s="148">
        <v>0.2</v>
      </c>
    </row>
    <row r="2058" spans="11:25" x14ac:dyDescent="0.25">
      <c r="K2058" s="145" t="s">
        <v>2248</v>
      </c>
      <c r="L2058" s="145">
        <v>10</v>
      </c>
      <c r="M2058" s="145">
        <v>183573</v>
      </c>
      <c r="N2058" s="148">
        <v>0.95699999999999996</v>
      </c>
      <c r="O2058" s="148">
        <v>0.46799999999999897</v>
      </c>
      <c r="P2058" s="148">
        <v>0.17100000000000001</v>
      </c>
      <c r="Q2058" s="148">
        <v>3.7400000000000001E-5</v>
      </c>
      <c r="R2058" s="148">
        <v>5</v>
      </c>
      <c r="S2058" s="148">
        <v>0.14199999999999999</v>
      </c>
      <c r="T2058" s="148">
        <v>-10.904999999999999</v>
      </c>
      <c r="U2058" s="148">
        <v>1</v>
      </c>
      <c r="V2058" s="148">
        <v>3.0300000000000001E-2</v>
      </c>
      <c r="W2058" s="148">
        <v>86.525000000000006</v>
      </c>
      <c r="X2058" s="148">
        <v>3</v>
      </c>
      <c r="Y2058" s="148">
        <v>0.35699999999999998</v>
      </c>
    </row>
    <row r="2059" spans="11:25" x14ac:dyDescent="0.25">
      <c r="K2059" s="145" t="s">
        <v>779</v>
      </c>
      <c r="L2059" s="145">
        <v>80</v>
      </c>
      <c r="M2059" s="145">
        <v>183306</v>
      </c>
      <c r="N2059" s="148">
        <v>0.182</v>
      </c>
      <c r="O2059" s="148">
        <v>0.49099999999999999</v>
      </c>
      <c r="P2059" s="148">
        <v>0.58299999999999996</v>
      </c>
      <c r="Q2059" s="148">
        <v>0</v>
      </c>
      <c r="R2059" s="148">
        <v>7</v>
      </c>
      <c r="S2059" s="148">
        <v>0.40699999999999997</v>
      </c>
      <c r="T2059" s="148">
        <v>-10.964</v>
      </c>
      <c r="U2059" s="148">
        <v>1</v>
      </c>
      <c r="V2059" s="148">
        <v>3.7600000000000001E-2</v>
      </c>
      <c r="W2059" s="148">
        <v>150.572</v>
      </c>
      <c r="X2059" s="148">
        <v>4</v>
      </c>
      <c r="Y2059" s="148">
        <v>0.90700000000000003</v>
      </c>
    </row>
    <row r="2060" spans="11:25" x14ac:dyDescent="0.25">
      <c r="K2060" s="145" t="s">
        <v>2249</v>
      </c>
      <c r="L2060" s="145">
        <v>41</v>
      </c>
      <c r="M2060" s="145">
        <v>151666</v>
      </c>
      <c r="N2060" s="148">
        <v>0.48199999999999998</v>
      </c>
      <c r="O2060" s="148">
        <v>0.66900000000000004</v>
      </c>
      <c r="P2060" s="148">
        <v>0.61599999999999999</v>
      </c>
      <c r="Q2060" s="148">
        <v>0</v>
      </c>
      <c r="R2060" s="148">
        <v>11</v>
      </c>
      <c r="S2060" s="148">
        <v>0.17899999999999999</v>
      </c>
      <c r="T2060" s="148">
        <v>-10.776</v>
      </c>
      <c r="U2060" s="148">
        <v>0</v>
      </c>
      <c r="V2060" s="148">
        <v>3.3000000000000002E-2</v>
      </c>
      <c r="W2060" s="148">
        <v>130.03700000000001</v>
      </c>
      <c r="X2060" s="148">
        <v>4</v>
      </c>
      <c r="Y2060" s="148">
        <v>0.81799999999999995</v>
      </c>
    </row>
    <row r="2061" spans="11:25" x14ac:dyDescent="0.25">
      <c r="K2061" s="145" t="s">
        <v>2250</v>
      </c>
      <c r="L2061" s="145">
        <v>23</v>
      </c>
      <c r="M2061" s="145">
        <v>223440</v>
      </c>
      <c r="N2061" s="148">
        <v>3.6499999999999998E-2</v>
      </c>
      <c r="O2061" s="148">
        <v>0.72599999999999998</v>
      </c>
      <c r="P2061" s="148">
        <v>0.88099999999999901</v>
      </c>
      <c r="Q2061" s="148">
        <v>3.5200000000000002E-2</v>
      </c>
      <c r="R2061" s="148">
        <v>2</v>
      </c>
      <c r="S2061" s="148">
        <v>0.17199999999999999</v>
      </c>
      <c r="T2061" s="148">
        <v>-6.9710000000000001</v>
      </c>
      <c r="U2061" s="148">
        <v>1</v>
      </c>
      <c r="V2061" s="148">
        <v>3.32E-2</v>
      </c>
      <c r="W2061" s="148">
        <v>136.327</v>
      </c>
      <c r="X2061" s="148">
        <v>4</v>
      </c>
      <c r="Y2061" s="148">
        <v>0.92599999999999905</v>
      </c>
    </row>
    <row r="2062" spans="11:25" x14ac:dyDescent="0.25">
      <c r="K2062" s="145" t="s">
        <v>731</v>
      </c>
      <c r="L2062" s="145">
        <v>73</v>
      </c>
      <c r="M2062" s="145">
        <v>162373</v>
      </c>
      <c r="N2062" s="148">
        <v>0.35199999999999998</v>
      </c>
      <c r="O2062" s="148">
        <v>0.55200000000000005</v>
      </c>
      <c r="P2062" s="148">
        <v>0.61599999999999999</v>
      </c>
      <c r="Q2062" s="148">
        <v>0</v>
      </c>
      <c r="R2062" s="148">
        <v>1</v>
      </c>
      <c r="S2062" s="148">
        <v>5.0099999999999999E-2</v>
      </c>
      <c r="T2062" s="148">
        <v>-9.7850000000000001</v>
      </c>
      <c r="U2062" s="148">
        <v>0</v>
      </c>
      <c r="V2062" s="148">
        <v>3.4599999999999999E-2</v>
      </c>
      <c r="W2062" s="148">
        <v>112.44199999999999</v>
      </c>
      <c r="X2062" s="148">
        <v>4</v>
      </c>
      <c r="Y2062" s="148">
        <v>0.66700000000000004</v>
      </c>
    </row>
    <row r="2063" spans="11:25" x14ac:dyDescent="0.25">
      <c r="K2063" s="145" t="s">
        <v>711</v>
      </c>
      <c r="L2063" s="145">
        <v>78</v>
      </c>
      <c r="M2063" s="145">
        <v>240800</v>
      </c>
      <c r="N2063" s="148">
        <v>2.5500000000000002E-3</v>
      </c>
      <c r="O2063" s="148">
        <v>0.437999999999999</v>
      </c>
      <c r="P2063" s="148">
        <v>0.80500000000000005</v>
      </c>
      <c r="Q2063" s="148">
        <v>5.6899999999999899E-5</v>
      </c>
      <c r="R2063" s="148">
        <v>8</v>
      </c>
      <c r="S2063" s="148">
        <v>8.4199999999999997E-2</v>
      </c>
      <c r="T2063" s="148">
        <v>-6.2370000000000001</v>
      </c>
      <c r="U2063" s="148">
        <v>1</v>
      </c>
      <c r="V2063" s="148">
        <v>6.2399999999999997E-2</v>
      </c>
      <c r="W2063" s="148">
        <v>113.25299999999901</v>
      </c>
      <c r="X2063" s="148">
        <v>4</v>
      </c>
      <c r="Y2063" s="148">
        <v>0.56399999999999995</v>
      </c>
    </row>
    <row r="2064" spans="11:25" x14ac:dyDescent="0.25">
      <c r="K2064" s="145" t="s">
        <v>2251</v>
      </c>
      <c r="L2064" s="145">
        <v>71</v>
      </c>
      <c r="M2064" s="145">
        <v>269906</v>
      </c>
      <c r="N2064" s="148">
        <v>3.3399999999999999E-4</v>
      </c>
      <c r="O2064" s="148">
        <v>0.316</v>
      </c>
      <c r="P2064" s="148">
        <v>0.48399999999999999</v>
      </c>
      <c r="Q2064" s="148">
        <v>4.45E-3</v>
      </c>
      <c r="R2064" s="148">
        <v>9</v>
      </c>
      <c r="S2064" s="148">
        <v>9.1200000000000003E-2</v>
      </c>
      <c r="T2064" s="148">
        <v>-9.11</v>
      </c>
      <c r="U2064" s="148">
        <v>0</v>
      </c>
      <c r="V2064" s="148">
        <v>3.0800000000000001E-2</v>
      </c>
      <c r="W2064" s="148">
        <v>117.363</v>
      </c>
      <c r="X2064" s="148">
        <v>3</v>
      </c>
      <c r="Y2064" s="148">
        <v>0.29899999999999999</v>
      </c>
    </row>
    <row r="2065" spans="11:25" x14ac:dyDescent="0.25">
      <c r="K2065" s="145" t="s">
        <v>2252</v>
      </c>
      <c r="L2065" s="145">
        <v>21</v>
      </c>
      <c r="M2065" s="145">
        <v>178120</v>
      </c>
      <c r="N2065" s="148">
        <v>0.54500000000000004</v>
      </c>
      <c r="O2065" s="148">
        <v>0.6</v>
      </c>
      <c r="P2065" s="148">
        <v>0.54600000000000004</v>
      </c>
      <c r="Q2065" s="148">
        <v>0</v>
      </c>
      <c r="R2065" s="148">
        <v>0</v>
      </c>
      <c r="S2065" s="148">
        <v>0.55899999999999905</v>
      </c>
      <c r="T2065" s="148">
        <v>-5.7139999999999898</v>
      </c>
      <c r="U2065" s="148">
        <v>1</v>
      </c>
      <c r="V2065" s="148">
        <v>6.9099999999999995E-2</v>
      </c>
      <c r="W2065" s="148">
        <v>104.45099999999999</v>
      </c>
      <c r="X2065" s="148">
        <v>4</v>
      </c>
      <c r="Y2065" s="148">
        <v>0.59799999999999998</v>
      </c>
    </row>
    <row r="2066" spans="11:25" x14ac:dyDescent="0.25">
      <c r="K2066" s="145" t="s">
        <v>2253</v>
      </c>
      <c r="L2066" s="145">
        <v>73</v>
      </c>
      <c r="M2066" s="145">
        <v>181066</v>
      </c>
      <c r="N2066" s="148">
        <v>0.17599999999999999</v>
      </c>
      <c r="O2066" s="148">
        <v>0.63100000000000001</v>
      </c>
      <c r="P2066" s="148">
        <v>0.69</v>
      </c>
      <c r="Q2066" s="148">
        <v>0</v>
      </c>
      <c r="R2066" s="148">
        <v>2</v>
      </c>
      <c r="S2066" s="148">
        <v>0.121</v>
      </c>
      <c r="T2066" s="148">
        <v>-6.6760000000000002</v>
      </c>
      <c r="U2066" s="148">
        <v>1</v>
      </c>
      <c r="V2066" s="148">
        <v>5.3100000000000001E-2</v>
      </c>
      <c r="W2066" s="148">
        <v>94.573999999999998</v>
      </c>
      <c r="X2066" s="148">
        <v>4</v>
      </c>
      <c r="Y2066" s="148">
        <v>0.93799999999999994</v>
      </c>
    </row>
    <row r="2067" spans="11:25" x14ac:dyDescent="0.25">
      <c r="K2067" s="145" t="s">
        <v>2254</v>
      </c>
      <c r="L2067" s="145">
        <v>73</v>
      </c>
      <c r="M2067" s="145">
        <v>177533</v>
      </c>
      <c r="N2067" s="148">
        <v>0.313</v>
      </c>
      <c r="O2067" s="148">
        <v>0.66</v>
      </c>
      <c r="P2067" s="148">
        <v>0.51200000000000001</v>
      </c>
      <c r="Q2067" s="148">
        <v>0</v>
      </c>
      <c r="R2067" s="148">
        <v>0</v>
      </c>
      <c r="S2067" s="148">
        <v>0.28299999999999997</v>
      </c>
      <c r="T2067" s="148">
        <v>-7.1829999999999998</v>
      </c>
      <c r="U2067" s="148">
        <v>1</v>
      </c>
      <c r="V2067" s="148">
        <v>2.9399999999999999E-2</v>
      </c>
      <c r="W2067" s="148">
        <v>133.607</v>
      </c>
      <c r="X2067" s="148">
        <v>4</v>
      </c>
      <c r="Y2067" s="148">
        <v>0.85199999999999998</v>
      </c>
    </row>
    <row r="2068" spans="11:25" x14ac:dyDescent="0.25">
      <c r="K2068" s="145" t="s">
        <v>2255</v>
      </c>
      <c r="L2068" s="145">
        <v>71</v>
      </c>
      <c r="M2068" s="145">
        <v>185440</v>
      </c>
      <c r="N2068" s="148">
        <v>0.13600000000000001</v>
      </c>
      <c r="O2068" s="148">
        <v>0.435</v>
      </c>
      <c r="P2068" s="148">
        <v>0.45600000000000002</v>
      </c>
      <c r="Q2068" s="148">
        <v>1.6199999999999999E-6</v>
      </c>
      <c r="R2068" s="148">
        <v>6</v>
      </c>
      <c r="S2068" s="148">
        <v>0.124</v>
      </c>
      <c r="T2068" s="148">
        <v>-10.305</v>
      </c>
      <c r="U2068" s="148">
        <v>1</v>
      </c>
      <c r="V2068" s="148">
        <v>2.7900000000000001E-2</v>
      </c>
      <c r="W2068" s="148">
        <v>107.529</v>
      </c>
      <c r="X2068" s="148">
        <v>4</v>
      </c>
      <c r="Y2068" s="148">
        <v>0.52900000000000003</v>
      </c>
    </row>
    <row r="2069" spans="11:25" x14ac:dyDescent="0.25">
      <c r="K2069" s="145" t="s">
        <v>2256</v>
      </c>
      <c r="L2069" s="145">
        <v>73</v>
      </c>
      <c r="M2069" s="145">
        <v>167373</v>
      </c>
      <c r="N2069" s="148">
        <v>0.70699999999999996</v>
      </c>
      <c r="O2069" s="148">
        <v>0.52600000000000002</v>
      </c>
      <c r="P2069" s="148">
        <v>0.77500000000000002</v>
      </c>
      <c r="Q2069" s="148">
        <v>2.05E-5</v>
      </c>
      <c r="R2069" s="148">
        <v>0</v>
      </c>
      <c r="S2069" s="148">
        <v>0.217</v>
      </c>
      <c r="T2069" s="148">
        <v>-6.05</v>
      </c>
      <c r="U2069" s="148">
        <v>1</v>
      </c>
      <c r="V2069" s="148">
        <v>3.5200000000000002E-2</v>
      </c>
      <c r="W2069" s="148">
        <v>80.105999999999995</v>
      </c>
      <c r="X2069" s="148">
        <v>4</v>
      </c>
      <c r="Y2069" s="148">
        <v>0.96199999999999997</v>
      </c>
    </row>
    <row r="2070" spans="11:25" x14ac:dyDescent="0.25">
      <c r="K2070" s="145" t="s">
        <v>2257</v>
      </c>
      <c r="L2070" s="145">
        <v>71</v>
      </c>
      <c r="M2070" s="145">
        <v>167186</v>
      </c>
      <c r="N2070" s="148">
        <v>0.46600000000000003</v>
      </c>
      <c r="O2070" s="148">
        <v>0.73599999999999999</v>
      </c>
      <c r="P2070" s="148">
        <v>0.871</v>
      </c>
      <c r="Q2070" s="148">
        <v>0</v>
      </c>
      <c r="R2070" s="148">
        <v>2</v>
      </c>
      <c r="S2070" s="148">
        <v>0.108</v>
      </c>
      <c r="T2070" s="148">
        <v>-2.786</v>
      </c>
      <c r="U2070" s="148">
        <v>1</v>
      </c>
      <c r="V2070" s="148">
        <v>2.7799999999999998E-2</v>
      </c>
      <c r="W2070" s="148">
        <v>122.395</v>
      </c>
      <c r="X2070" s="148">
        <v>4</v>
      </c>
      <c r="Y2070" s="148">
        <v>0.96699999999999997</v>
      </c>
    </row>
    <row r="2071" spans="11:25" x14ac:dyDescent="0.25">
      <c r="K2071" s="145" t="s">
        <v>2258</v>
      </c>
      <c r="L2071" s="145">
        <v>72</v>
      </c>
      <c r="M2071" s="145">
        <v>160906</v>
      </c>
      <c r="N2071" s="148">
        <v>0.18099999999999999</v>
      </c>
      <c r="O2071" s="148">
        <v>0.51100000000000001</v>
      </c>
      <c r="P2071" s="148">
        <v>0.76900000000000002</v>
      </c>
      <c r="Q2071" s="148">
        <v>0</v>
      </c>
      <c r="R2071" s="148">
        <v>4</v>
      </c>
      <c r="S2071" s="148">
        <v>9.2100000000000001E-2</v>
      </c>
      <c r="T2071" s="148">
        <v>-7.032</v>
      </c>
      <c r="U2071" s="148">
        <v>1</v>
      </c>
      <c r="V2071" s="148">
        <v>4.2000000000000003E-2</v>
      </c>
      <c r="W2071" s="148">
        <v>129.65700000000001</v>
      </c>
      <c r="X2071" s="148">
        <v>4</v>
      </c>
      <c r="Y2071" s="148">
        <v>0.81799999999999995</v>
      </c>
    </row>
    <row r="2072" spans="11:25" x14ac:dyDescent="0.25">
      <c r="K2072" s="145" t="s">
        <v>744</v>
      </c>
      <c r="L2072" s="145">
        <v>19</v>
      </c>
      <c r="M2072" s="145">
        <v>119840</v>
      </c>
      <c r="N2072" s="148">
        <v>0.53900000000000003</v>
      </c>
      <c r="O2072" s="148">
        <v>0.73099999999999998</v>
      </c>
      <c r="P2072" s="148">
        <v>0.60599999999999998</v>
      </c>
      <c r="Q2072" s="148">
        <v>0</v>
      </c>
      <c r="R2072" s="148">
        <v>8</v>
      </c>
      <c r="S2072" s="148">
        <v>0.41799999999999998</v>
      </c>
      <c r="T2072" s="148">
        <v>-8.0920000000000005</v>
      </c>
      <c r="U2072" s="148">
        <v>0</v>
      </c>
      <c r="V2072" s="148">
        <v>7.3499999999999996E-2</v>
      </c>
      <c r="W2072" s="148">
        <v>170.83099999999999</v>
      </c>
      <c r="X2072" s="148">
        <v>4</v>
      </c>
      <c r="Y2072" s="148">
        <v>0.96399999999999997</v>
      </c>
    </row>
    <row r="2073" spans="11:25" x14ac:dyDescent="0.25">
      <c r="K2073" s="145" t="s">
        <v>2259</v>
      </c>
      <c r="L2073" s="145">
        <v>38</v>
      </c>
      <c r="M2073" s="145">
        <v>259946</v>
      </c>
      <c r="N2073" s="148">
        <v>3.0200000000000001E-2</v>
      </c>
      <c r="O2073" s="148">
        <v>0.53299999999999903</v>
      </c>
      <c r="P2073" s="148">
        <v>0.376</v>
      </c>
      <c r="Q2073" s="148">
        <v>0.248</v>
      </c>
      <c r="R2073" s="148">
        <v>9</v>
      </c>
      <c r="S2073" s="148">
        <v>9.2600000000000002E-2</v>
      </c>
      <c r="T2073" s="148">
        <v>-11.913</v>
      </c>
      <c r="U2073" s="148">
        <v>0</v>
      </c>
      <c r="V2073" s="148">
        <v>3.9300000000000002E-2</v>
      </c>
      <c r="W2073" s="148">
        <v>165.00700000000001</v>
      </c>
      <c r="X2073" s="148">
        <v>4</v>
      </c>
      <c r="Y2073" s="148">
        <v>0.187</v>
      </c>
    </row>
    <row r="2074" spans="11:25" x14ac:dyDescent="0.25">
      <c r="K2074" s="145" t="s">
        <v>2260</v>
      </c>
      <c r="L2074" s="145">
        <v>32</v>
      </c>
      <c r="M2074" s="145">
        <v>166280</v>
      </c>
      <c r="N2074" s="148">
        <v>0.59399999999999997</v>
      </c>
      <c r="O2074" s="148">
        <v>0.83099999999999996</v>
      </c>
      <c r="P2074" s="148">
        <v>0.54400000000000004</v>
      </c>
      <c r="Q2074" s="148">
        <v>3.8899999999999998E-3</v>
      </c>
      <c r="R2074" s="148">
        <v>0</v>
      </c>
      <c r="S2074" s="148">
        <v>7.3599999999999999E-2</v>
      </c>
      <c r="T2074" s="148">
        <v>-9.2880000000000003</v>
      </c>
      <c r="U2074" s="148">
        <v>1</v>
      </c>
      <c r="V2074" s="148">
        <v>8.3699999999999997E-2</v>
      </c>
      <c r="W2074" s="148">
        <v>108.17700000000001</v>
      </c>
      <c r="X2074" s="148">
        <v>4</v>
      </c>
      <c r="Y2074" s="148">
        <v>0.85599999999999998</v>
      </c>
    </row>
    <row r="2075" spans="11:25" x14ac:dyDescent="0.25">
      <c r="K2075" s="145" t="s">
        <v>2261</v>
      </c>
      <c r="L2075" s="145">
        <v>18</v>
      </c>
      <c r="M2075" s="145">
        <v>162960</v>
      </c>
      <c r="N2075" s="148">
        <v>0.35099999999999998</v>
      </c>
      <c r="O2075" s="148">
        <v>0.53900000000000003</v>
      </c>
      <c r="P2075" s="148">
        <v>0.40600000000000003</v>
      </c>
      <c r="Q2075" s="148">
        <v>5.0999999999999901E-6</v>
      </c>
      <c r="R2075" s="148">
        <v>0</v>
      </c>
      <c r="S2075" s="148">
        <v>0.161</v>
      </c>
      <c r="T2075" s="148">
        <v>-6.2249999999999996</v>
      </c>
      <c r="U2075" s="148">
        <v>1</v>
      </c>
      <c r="V2075" s="148">
        <v>2.6100000000000002E-2</v>
      </c>
      <c r="W2075" s="148">
        <v>135.923</v>
      </c>
      <c r="X2075" s="148">
        <v>4</v>
      </c>
      <c r="Y2075" s="148">
        <v>0.376</v>
      </c>
    </row>
    <row r="2076" spans="11:25" x14ac:dyDescent="0.25">
      <c r="K2076" s="145" t="s">
        <v>2262</v>
      </c>
      <c r="L2076" s="145">
        <v>80</v>
      </c>
      <c r="M2076" s="145">
        <v>180055</v>
      </c>
      <c r="N2076" s="148">
        <v>0.56999999999999995</v>
      </c>
      <c r="O2076" s="148">
        <v>0.65</v>
      </c>
      <c r="P2076" s="148">
        <v>0.30599999999999999</v>
      </c>
      <c r="Q2076" s="148">
        <v>7.0700000000000001E-6</v>
      </c>
      <c r="R2076" s="148">
        <v>9</v>
      </c>
      <c r="S2076" s="148">
        <v>7.0699999999999999E-2</v>
      </c>
      <c r="T2076" s="148">
        <v>-9.4429999999999996</v>
      </c>
      <c r="U2076" s="148">
        <v>1</v>
      </c>
      <c r="V2076" s="148">
        <v>3.9300000000000002E-2</v>
      </c>
      <c r="W2076" s="148">
        <v>118.068</v>
      </c>
      <c r="X2076" s="148">
        <v>4</v>
      </c>
      <c r="Y2076" s="148">
        <v>0.60499999999999998</v>
      </c>
    </row>
    <row r="2077" spans="11:25" x14ac:dyDescent="0.25">
      <c r="K2077" s="145" t="s">
        <v>723</v>
      </c>
      <c r="L2077" s="145">
        <v>40</v>
      </c>
      <c r="M2077" s="145">
        <v>140773</v>
      </c>
      <c r="N2077" s="148">
        <v>0.20799999999999999</v>
      </c>
      <c r="O2077" s="148">
        <v>0.64300000000000002</v>
      </c>
      <c r="P2077" s="148">
        <v>0.66900000000000004</v>
      </c>
      <c r="Q2077" s="148">
        <v>6.6400000000000001E-3</v>
      </c>
      <c r="R2077" s="148">
        <v>0</v>
      </c>
      <c r="S2077" s="148">
        <v>0.151</v>
      </c>
      <c r="T2077" s="148">
        <v>-7.4850000000000003</v>
      </c>
      <c r="U2077" s="148">
        <v>1</v>
      </c>
      <c r="V2077" s="148">
        <v>3.9800000000000002E-2</v>
      </c>
      <c r="W2077" s="148">
        <v>132.709</v>
      </c>
      <c r="X2077" s="148">
        <v>4</v>
      </c>
      <c r="Y2077" s="148">
        <v>0.60899999999999999</v>
      </c>
    </row>
    <row r="2078" spans="11:25" x14ac:dyDescent="0.25">
      <c r="K2078" s="145" t="s">
        <v>2263</v>
      </c>
      <c r="L2078" s="145">
        <v>31</v>
      </c>
      <c r="M2078" s="145">
        <v>125506</v>
      </c>
      <c r="N2078" s="148">
        <v>0.73399999999999999</v>
      </c>
      <c r="O2078" s="148">
        <v>0.52400000000000002</v>
      </c>
      <c r="P2078" s="148">
        <v>0.54299999999999904</v>
      </c>
      <c r="Q2078" s="148">
        <v>0</v>
      </c>
      <c r="R2078" s="148">
        <v>11</v>
      </c>
      <c r="S2078" s="148">
        <v>0.27500000000000002</v>
      </c>
      <c r="T2078" s="148">
        <v>-9.8889999999999993</v>
      </c>
      <c r="U2078" s="148">
        <v>1</v>
      </c>
      <c r="V2078" s="148">
        <v>3.9699999999999999E-2</v>
      </c>
      <c r="W2078" s="148">
        <v>128.09100000000001</v>
      </c>
      <c r="X2078" s="148">
        <v>4</v>
      </c>
      <c r="Y2078" s="148">
        <v>0.877</v>
      </c>
    </row>
    <row r="2079" spans="11:25" x14ac:dyDescent="0.25">
      <c r="K2079" s="145" t="s">
        <v>2264</v>
      </c>
      <c r="L2079" s="145">
        <v>59</v>
      </c>
      <c r="M2079" s="145">
        <v>242533</v>
      </c>
      <c r="N2079" s="148">
        <v>0.78599999999999903</v>
      </c>
      <c r="O2079" s="148">
        <v>0.60399999999999998</v>
      </c>
      <c r="P2079" s="148">
        <v>0.46100000000000002</v>
      </c>
      <c r="Q2079" s="148">
        <v>3.1199999999999999E-5</v>
      </c>
      <c r="R2079" s="148">
        <v>6</v>
      </c>
      <c r="S2079" s="148">
        <v>9.2799999999999994E-2</v>
      </c>
      <c r="T2079" s="148">
        <v>-13.372</v>
      </c>
      <c r="U2079" s="148">
        <v>0</v>
      </c>
      <c r="V2079" s="148">
        <v>4.4699999999999997E-2</v>
      </c>
      <c r="W2079" s="148">
        <v>91.908999999999907</v>
      </c>
      <c r="X2079" s="148">
        <v>4</v>
      </c>
      <c r="Y2079" s="148">
        <v>0.80299999999999905</v>
      </c>
    </row>
    <row r="2080" spans="11:25" x14ac:dyDescent="0.25">
      <c r="K2080" s="145" t="s">
        <v>719</v>
      </c>
      <c r="L2080" s="145">
        <v>70</v>
      </c>
      <c r="M2080" s="145">
        <v>149373</v>
      </c>
      <c r="N2080" s="148">
        <v>0.66099999999999903</v>
      </c>
      <c r="O2080" s="148">
        <v>0.55000000000000004</v>
      </c>
      <c r="P2080" s="148">
        <v>0.85399999999999998</v>
      </c>
      <c r="Q2080" s="148">
        <v>0</v>
      </c>
      <c r="R2080" s="148">
        <v>3</v>
      </c>
      <c r="S2080" s="148">
        <v>0.111999999999999</v>
      </c>
      <c r="T2080" s="148">
        <v>-5.968</v>
      </c>
      <c r="U2080" s="148">
        <v>1</v>
      </c>
      <c r="V2080" s="148">
        <v>3.5999999999999997E-2</v>
      </c>
      <c r="W2080" s="148">
        <v>159.23099999999999</v>
      </c>
      <c r="X2080" s="148">
        <v>4</v>
      </c>
      <c r="Y2080" s="148">
        <v>0.96499999999999997</v>
      </c>
    </row>
    <row r="2081" spans="11:25" x14ac:dyDescent="0.25">
      <c r="K2081" s="145" t="s">
        <v>2265</v>
      </c>
      <c r="L2081" s="145">
        <v>72</v>
      </c>
      <c r="M2081" s="145">
        <v>153240</v>
      </c>
      <c r="N2081" s="148">
        <v>0.71799999999999997</v>
      </c>
      <c r="O2081" s="148">
        <v>0.39200000000000002</v>
      </c>
      <c r="P2081" s="148">
        <v>0.629</v>
      </c>
      <c r="Q2081" s="148">
        <v>3.76E-6</v>
      </c>
      <c r="R2081" s="148">
        <v>5</v>
      </c>
      <c r="S2081" s="148">
        <v>0.129</v>
      </c>
      <c r="T2081" s="148">
        <v>-7.056</v>
      </c>
      <c r="U2081" s="148">
        <v>1</v>
      </c>
      <c r="V2081" s="148">
        <v>3.3500000000000002E-2</v>
      </c>
      <c r="W2081" s="148">
        <v>124.511</v>
      </c>
      <c r="X2081" s="148">
        <v>4</v>
      </c>
      <c r="Y2081" s="148">
        <v>0.72</v>
      </c>
    </row>
    <row r="2082" spans="11:25" x14ac:dyDescent="0.25">
      <c r="K2082" s="145" t="s">
        <v>2266</v>
      </c>
      <c r="L2082" s="145">
        <v>68</v>
      </c>
      <c r="M2082" s="145">
        <v>166008</v>
      </c>
      <c r="N2082" s="148">
        <v>0.48299999999999998</v>
      </c>
      <c r="O2082" s="148">
        <v>0.74</v>
      </c>
      <c r="P2082" s="148">
        <v>0.39200000000000002</v>
      </c>
      <c r="Q2082" s="148">
        <v>1.11E-6</v>
      </c>
      <c r="R2082" s="148">
        <v>9</v>
      </c>
      <c r="S2082" s="148">
        <v>9.6500000000000002E-2</v>
      </c>
      <c r="T2082" s="148">
        <v>-11.995999999999899</v>
      </c>
      <c r="U2082" s="148">
        <v>1</v>
      </c>
      <c r="V2082" s="148">
        <v>8.2400000000000001E-2</v>
      </c>
      <c r="W2082" s="148">
        <v>82.742000000000004</v>
      </c>
      <c r="X2082" s="148">
        <v>4</v>
      </c>
      <c r="Y2082" s="148">
        <v>0.38700000000000001</v>
      </c>
    </row>
    <row r="2083" spans="11:25" x14ac:dyDescent="0.25">
      <c r="K2083" s="145" t="s">
        <v>2267</v>
      </c>
      <c r="L2083" s="145">
        <v>67</v>
      </c>
      <c r="M2083" s="145">
        <v>215840</v>
      </c>
      <c r="N2083" s="148">
        <v>0.51700000000000002</v>
      </c>
      <c r="O2083" s="148">
        <v>0.36699999999999999</v>
      </c>
      <c r="P2083" s="148">
        <v>0.215</v>
      </c>
      <c r="Q2083" s="148">
        <v>0</v>
      </c>
      <c r="R2083" s="148">
        <v>0</v>
      </c>
      <c r="S2083" s="148">
        <v>0.61799999999999999</v>
      </c>
      <c r="T2083" s="148">
        <v>-16.652000000000001</v>
      </c>
      <c r="U2083" s="148">
        <v>1</v>
      </c>
      <c r="V2083" s="148">
        <v>2.8799999999999999E-2</v>
      </c>
      <c r="W2083" s="148">
        <v>98.742000000000004</v>
      </c>
      <c r="X2083" s="148">
        <v>3</v>
      </c>
      <c r="Y2083" s="148">
        <v>0.26600000000000001</v>
      </c>
    </row>
    <row r="2084" spans="11:25" x14ac:dyDescent="0.25">
      <c r="K2084" s="145" t="s">
        <v>2268</v>
      </c>
      <c r="L2084" s="145">
        <v>63</v>
      </c>
      <c r="M2084" s="145">
        <v>152160</v>
      </c>
      <c r="N2084" s="148">
        <v>0.626</v>
      </c>
      <c r="O2084" s="148">
        <v>0.70299999999999996</v>
      </c>
      <c r="P2084" s="148">
        <v>0.47799999999999998</v>
      </c>
      <c r="Q2084" s="148">
        <v>0</v>
      </c>
      <c r="R2084" s="148">
        <v>7</v>
      </c>
      <c r="S2084" s="148">
        <v>0.113</v>
      </c>
      <c r="T2084" s="148">
        <v>-8.0619999999999994</v>
      </c>
      <c r="U2084" s="148">
        <v>1</v>
      </c>
      <c r="V2084" s="148">
        <v>4.41E-2</v>
      </c>
      <c r="W2084" s="148">
        <v>117.562</v>
      </c>
      <c r="X2084" s="148">
        <v>4</v>
      </c>
      <c r="Y2084" s="148">
        <v>0.73399999999999999</v>
      </c>
    </row>
    <row r="2085" spans="11:25" x14ac:dyDescent="0.25">
      <c r="K2085" s="145" t="s">
        <v>2269</v>
      </c>
      <c r="L2085" s="145">
        <v>48</v>
      </c>
      <c r="M2085" s="145">
        <v>145946</v>
      </c>
      <c r="N2085" s="148">
        <v>0.16899999999999901</v>
      </c>
      <c r="O2085" s="148">
        <v>0.55799999999999905</v>
      </c>
      <c r="P2085" s="148">
        <v>0.63600000000000001</v>
      </c>
      <c r="Q2085" s="148">
        <v>0</v>
      </c>
      <c r="R2085" s="148">
        <v>4</v>
      </c>
      <c r="S2085" s="148">
        <v>9.8400000000000001E-2</v>
      </c>
      <c r="T2085" s="148">
        <v>-6.992</v>
      </c>
      <c r="U2085" s="148">
        <v>1</v>
      </c>
      <c r="V2085" s="148">
        <v>4.9399999999999999E-2</v>
      </c>
      <c r="W2085" s="148">
        <v>90.594999999999999</v>
      </c>
      <c r="X2085" s="148">
        <v>4</v>
      </c>
      <c r="Y2085" s="148">
        <v>0.72099999999999997</v>
      </c>
    </row>
    <row r="2086" spans="11:25" x14ac:dyDescent="0.25">
      <c r="K2086" s="145" t="s">
        <v>2270</v>
      </c>
      <c r="L2086" s="145">
        <v>57</v>
      </c>
      <c r="M2086" s="145">
        <v>161613</v>
      </c>
      <c r="N2086" s="148">
        <v>0.16</v>
      </c>
      <c r="O2086" s="148">
        <v>0.46</v>
      </c>
      <c r="P2086" s="148">
        <v>0.70799999999999996</v>
      </c>
      <c r="Q2086" s="148">
        <v>0</v>
      </c>
      <c r="R2086" s="148">
        <v>10</v>
      </c>
      <c r="S2086" s="148">
        <v>0.185</v>
      </c>
      <c r="T2086" s="148">
        <v>-9.8350000000000009</v>
      </c>
      <c r="U2086" s="148">
        <v>1</v>
      </c>
      <c r="V2086" s="148">
        <v>9.7699999999999995E-2</v>
      </c>
      <c r="W2086" s="148">
        <v>194.95</v>
      </c>
      <c r="X2086" s="148">
        <v>4</v>
      </c>
      <c r="Y2086" s="148">
        <v>0.54200000000000004</v>
      </c>
    </row>
    <row r="2087" spans="11:25" x14ac:dyDescent="0.25">
      <c r="K2087" s="145" t="s">
        <v>2271</v>
      </c>
      <c r="L2087" s="145">
        <v>56</v>
      </c>
      <c r="M2087" s="145">
        <v>149080</v>
      </c>
      <c r="N2087" s="148">
        <v>1.14E-2</v>
      </c>
      <c r="O2087" s="148">
        <v>0.76400000000000001</v>
      </c>
      <c r="P2087" s="148">
        <v>0.54400000000000004</v>
      </c>
      <c r="Q2087" s="148">
        <v>9.5200000000000007E-3</v>
      </c>
      <c r="R2087" s="148">
        <v>6</v>
      </c>
      <c r="S2087" s="148">
        <v>0.16399999999999901</v>
      </c>
      <c r="T2087" s="148">
        <v>-8.8989999999999991</v>
      </c>
      <c r="U2087" s="148">
        <v>1</v>
      </c>
      <c r="V2087" s="148">
        <v>3.3300000000000003E-2</v>
      </c>
      <c r="W2087" s="148">
        <v>106.86</v>
      </c>
      <c r="X2087" s="148">
        <v>4</v>
      </c>
      <c r="Y2087" s="148">
        <v>0.86599999999999999</v>
      </c>
    </row>
    <row r="2088" spans="11:25" x14ac:dyDescent="0.25">
      <c r="K2088" s="145" t="s">
        <v>2272</v>
      </c>
      <c r="L2088" s="145">
        <v>69</v>
      </c>
      <c r="M2088" s="145">
        <v>195266</v>
      </c>
      <c r="N2088" s="148">
        <v>0.19500000000000001</v>
      </c>
      <c r="O2088" s="148">
        <v>0.72899999999999998</v>
      </c>
      <c r="P2088" s="148">
        <v>0.32400000000000001</v>
      </c>
      <c r="Q2088" s="148">
        <v>0</v>
      </c>
      <c r="R2088" s="148">
        <v>8</v>
      </c>
      <c r="S2088" s="148">
        <v>0.10099999999999899</v>
      </c>
      <c r="T2088" s="148">
        <v>-13.016999999999999</v>
      </c>
      <c r="U2088" s="148">
        <v>0</v>
      </c>
      <c r="V2088" s="148">
        <v>3.9300000000000002E-2</v>
      </c>
      <c r="W2088" s="148">
        <v>116.855</v>
      </c>
      <c r="X2088" s="148">
        <v>4</v>
      </c>
      <c r="Y2088" s="148">
        <v>0.67900000000000005</v>
      </c>
    </row>
    <row r="2089" spans="11:25" x14ac:dyDescent="0.25">
      <c r="K2089" s="145" t="s">
        <v>2273</v>
      </c>
      <c r="L2089" s="145">
        <v>69</v>
      </c>
      <c r="M2089" s="145">
        <v>214026</v>
      </c>
      <c r="N2089" s="148">
        <v>0.14199999999999999</v>
      </c>
      <c r="O2089" s="148">
        <v>0.53700000000000003</v>
      </c>
      <c r="P2089" s="148">
        <v>0.7</v>
      </c>
      <c r="Q2089" s="148">
        <v>1.5799999999999999E-6</v>
      </c>
      <c r="R2089" s="148">
        <v>4</v>
      </c>
      <c r="S2089" s="148">
        <v>0.38299999999999901</v>
      </c>
      <c r="T2089" s="148">
        <v>-6.8520000000000003</v>
      </c>
      <c r="U2089" s="148">
        <v>0</v>
      </c>
      <c r="V2089" s="148">
        <v>3.6600000000000001E-2</v>
      </c>
      <c r="W2089" s="148">
        <v>117.111</v>
      </c>
      <c r="X2089" s="148">
        <v>4</v>
      </c>
      <c r="Y2089" s="148">
        <v>0.69499999999999995</v>
      </c>
    </row>
    <row r="2090" spans="11:25" x14ac:dyDescent="0.25">
      <c r="K2090" s="145" t="s">
        <v>720</v>
      </c>
      <c r="L2090" s="145">
        <v>60</v>
      </c>
      <c r="M2090" s="145">
        <v>176213</v>
      </c>
      <c r="N2090" s="148">
        <v>0.309</v>
      </c>
      <c r="O2090" s="148">
        <v>0.66200000000000003</v>
      </c>
      <c r="P2090" s="148">
        <v>0.68899999999999995</v>
      </c>
      <c r="Q2090" s="148">
        <v>7.7700000000000001E-6</v>
      </c>
      <c r="R2090" s="148">
        <v>9</v>
      </c>
      <c r="S2090" s="148">
        <v>4.7600000000000003E-2</v>
      </c>
      <c r="T2090" s="148">
        <v>-6.2270000000000003</v>
      </c>
      <c r="U2090" s="148">
        <v>1</v>
      </c>
      <c r="V2090" s="148">
        <v>0.03</v>
      </c>
      <c r="W2090" s="148">
        <v>126.624</v>
      </c>
      <c r="X2090" s="148">
        <v>4</v>
      </c>
      <c r="Y2090" s="148">
        <v>0.94699999999999995</v>
      </c>
    </row>
    <row r="2091" spans="11:25" x14ac:dyDescent="0.25">
      <c r="K2091" s="145" t="s">
        <v>2274</v>
      </c>
      <c r="L2091" s="145">
        <v>76</v>
      </c>
      <c r="M2091" s="145">
        <v>216773</v>
      </c>
      <c r="N2091" s="148">
        <v>0.48</v>
      </c>
      <c r="O2091" s="148">
        <v>0.59</v>
      </c>
      <c r="P2091" s="148">
        <v>0.35499999999999998</v>
      </c>
      <c r="Q2091" s="148">
        <v>0</v>
      </c>
      <c r="R2091" s="148">
        <v>9</v>
      </c>
      <c r="S2091" s="148">
        <v>5.8500000000000003E-2</v>
      </c>
      <c r="T2091" s="148">
        <v>-14.050999999999901</v>
      </c>
      <c r="U2091" s="148">
        <v>1</v>
      </c>
      <c r="V2091" s="148">
        <v>3.5200000000000002E-2</v>
      </c>
      <c r="W2091" s="148">
        <v>133.03</v>
      </c>
      <c r="X2091" s="148">
        <v>4</v>
      </c>
      <c r="Y2091" s="148">
        <v>0.499</v>
      </c>
    </row>
    <row r="2092" spans="11:25" x14ac:dyDescent="0.25">
      <c r="K2092" s="145" t="s">
        <v>2066</v>
      </c>
      <c r="L2092" s="145">
        <v>36</v>
      </c>
      <c r="M2092" s="145">
        <v>203573</v>
      </c>
      <c r="N2092" s="148">
        <v>0.61099999999999999</v>
      </c>
      <c r="O2092" s="148">
        <v>0.52900000000000003</v>
      </c>
      <c r="P2092" s="148">
        <v>0.127</v>
      </c>
      <c r="Q2092" s="148">
        <v>1.0900000000000001E-4</v>
      </c>
      <c r="R2092" s="148">
        <v>11</v>
      </c>
      <c r="S2092" s="148">
        <v>0.23699999999999999</v>
      </c>
      <c r="T2092" s="148">
        <v>-16.065999999999999</v>
      </c>
      <c r="U2092" s="148">
        <v>1</v>
      </c>
      <c r="V2092" s="148">
        <v>2.7400000000000001E-2</v>
      </c>
      <c r="W2092" s="148">
        <v>63.05</v>
      </c>
      <c r="X2092" s="148">
        <v>4</v>
      </c>
      <c r="Y2092" s="148">
        <v>0.57799999999999996</v>
      </c>
    </row>
    <row r="2093" spans="11:25" x14ac:dyDescent="0.25">
      <c r="K2093" s="145" t="s">
        <v>2275</v>
      </c>
      <c r="L2093" s="145">
        <v>22</v>
      </c>
      <c r="M2093" s="145">
        <v>173973</v>
      </c>
      <c r="N2093" s="148">
        <v>1.26E-2</v>
      </c>
      <c r="O2093" s="148">
        <v>0.49299999999999999</v>
      </c>
      <c r="P2093" s="148">
        <v>0.68799999999999994</v>
      </c>
      <c r="Q2093" s="148">
        <v>0.25600000000000001</v>
      </c>
      <c r="R2093" s="148">
        <v>7</v>
      </c>
      <c r="S2093" s="148">
        <v>0.38</v>
      </c>
      <c r="T2093" s="148">
        <v>-8.14299999999999</v>
      </c>
      <c r="U2093" s="148">
        <v>1</v>
      </c>
      <c r="V2093" s="148">
        <v>3.2099999999999997E-2</v>
      </c>
      <c r="W2093" s="148">
        <v>147.40299999999999</v>
      </c>
      <c r="X2093" s="148">
        <v>4</v>
      </c>
      <c r="Y2093" s="148">
        <v>0.53299999999999903</v>
      </c>
    </row>
    <row r="2094" spans="11:25" x14ac:dyDescent="0.25">
      <c r="K2094" s="145" t="s">
        <v>2276</v>
      </c>
      <c r="L2094" s="145">
        <v>25</v>
      </c>
      <c r="M2094" s="145">
        <v>175693</v>
      </c>
      <c r="N2094" s="148">
        <v>0.62</v>
      </c>
      <c r="O2094" s="148">
        <v>0.71499999999999997</v>
      </c>
      <c r="P2094" s="148">
        <v>0.42299999999999999</v>
      </c>
      <c r="Q2094" s="148">
        <v>0</v>
      </c>
      <c r="R2094" s="148">
        <v>7</v>
      </c>
      <c r="S2094" s="148">
        <v>0.56799999999999995</v>
      </c>
      <c r="T2094" s="148">
        <v>-12.663</v>
      </c>
      <c r="U2094" s="148">
        <v>0</v>
      </c>
      <c r="V2094" s="148">
        <v>3.0599999999999999E-2</v>
      </c>
      <c r="W2094" s="148">
        <v>98.622999999999905</v>
      </c>
      <c r="X2094" s="148">
        <v>4</v>
      </c>
      <c r="Y2094" s="148">
        <v>0.59599999999999997</v>
      </c>
    </row>
    <row r="2095" spans="11:25" x14ac:dyDescent="0.25">
      <c r="K2095" s="145" t="s">
        <v>2277</v>
      </c>
      <c r="L2095" s="145">
        <v>23</v>
      </c>
      <c r="M2095" s="145">
        <v>172013</v>
      </c>
      <c r="N2095" s="148">
        <v>0.67799999999999905</v>
      </c>
      <c r="O2095" s="148">
        <v>0.72799999999999998</v>
      </c>
      <c r="P2095" s="148">
        <v>0.52800000000000002</v>
      </c>
      <c r="Q2095" s="148">
        <v>9.6199999999999994E-6</v>
      </c>
      <c r="R2095" s="148">
        <v>7</v>
      </c>
      <c r="S2095" s="148">
        <v>0.11799999999999999</v>
      </c>
      <c r="T2095" s="148">
        <v>-9.7110000000000003</v>
      </c>
      <c r="U2095" s="148">
        <v>1</v>
      </c>
      <c r="V2095" s="148">
        <v>3.56E-2</v>
      </c>
      <c r="W2095" s="148">
        <v>122.07899999999999</v>
      </c>
      <c r="X2095" s="148">
        <v>4</v>
      </c>
      <c r="Y2095" s="148">
        <v>0.96299999999999997</v>
      </c>
    </row>
    <row r="2096" spans="11:25" x14ac:dyDescent="0.25">
      <c r="K2096" s="145" t="s">
        <v>722</v>
      </c>
      <c r="L2096" s="145">
        <v>75</v>
      </c>
      <c r="M2096" s="145">
        <v>153693</v>
      </c>
      <c r="N2096" s="148">
        <v>0.40600000000000003</v>
      </c>
      <c r="O2096" s="148">
        <v>0.65300000000000002</v>
      </c>
      <c r="P2096" s="148">
        <v>0.51900000000000002</v>
      </c>
      <c r="Q2096" s="148">
        <v>2.0899999999999998E-2</v>
      </c>
      <c r="R2096" s="148">
        <v>2</v>
      </c>
      <c r="S2096" s="148">
        <v>0.10099999999999899</v>
      </c>
      <c r="T2096" s="148">
        <v>-10.164</v>
      </c>
      <c r="U2096" s="148">
        <v>1</v>
      </c>
      <c r="V2096" s="148">
        <v>4.9700000000000001E-2</v>
      </c>
      <c r="W2096" s="148">
        <v>98.882999999999996</v>
      </c>
      <c r="X2096" s="148">
        <v>4</v>
      </c>
      <c r="Y2096" s="148">
        <v>0.82199999999999995</v>
      </c>
    </row>
    <row r="2097" spans="11:25" x14ac:dyDescent="0.25">
      <c r="K2097" s="145" t="s">
        <v>760</v>
      </c>
      <c r="L2097" s="145">
        <v>67</v>
      </c>
      <c r="M2097" s="145">
        <v>217746</v>
      </c>
      <c r="N2097" s="148">
        <v>0.38700000000000001</v>
      </c>
      <c r="O2097" s="148">
        <v>0.40299999999999903</v>
      </c>
      <c r="P2097" s="148">
        <v>0.495</v>
      </c>
      <c r="Q2097" s="148">
        <v>8.0299999999999994E-6</v>
      </c>
      <c r="R2097" s="148">
        <v>10</v>
      </c>
      <c r="S2097" s="148">
        <v>0.14699999999999999</v>
      </c>
      <c r="T2097" s="148">
        <v>-6.8879999999999999</v>
      </c>
      <c r="U2097" s="148">
        <v>0</v>
      </c>
      <c r="V2097" s="148">
        <v>3.1199999999999999E-2</v>
      </c>
      <c r="W2097" s="148">
        <v>132.91</v>
      </c>
      <c r="X2097" s="148">
        <v>4</v>
      </c>
      <c r="Y2097" s="148">
        <v>0.38</v>
      </c>
    </row>
    <row r="2098" spans="11:25" x14ac:dyDescent="0.25">
      <c r="K2098" s="145" t="s">
        <v>2278</v>
      </c>
      <c r="L2098" s="145">
        <v>66</v>
      </c>
      <c r="M2098" s="145">
        <v>162093</v>
      </c>
      <c r="N2098" s="148">
        <v>0.74299999999999999</v>
      </c>
      <c r="O2098" s="148">
        <v>0.32100000000000001</v>
      </c>
      <c r="P2098" s="148">
        <v>0.47399999999999998</v>
      </c>
      <c r="Q2098" s="148">
        <v>0</v>
      </c>
      <c r="R2098" s="148">
        <v>5</v>
      </c>
      <c r="S2098" s="148">
        <v>0.20399999999999999</v>
      </c>
      <c r="T2098" s="148">
        <v>-9.3829999999999991</v>
      </c>
      <c r="U2098" s="148">
        <v>1</v>
      </c>
      <c r="V2098" s="148">
        <v>3.4799999999999998E-2</v>
      </c>
      <c r="W2098" s="148">
        <v>121.199</v>
      </c>
      <c r="X2098" s="148">
        <v>4</v>
      </c>
      <c r="Y2098" s="148">
        <v>0.80400000000000005</v>
      </c>
    </row>
    <row r="2099" spans="11:25" x14ac:dyDescent="0.25">
      <c r="K2099" s="145" t="s">
        <v>2279</v>
      </c>
      <c r="L2099" s="145">
        <v>64</v>
      </c>
      <c r="M2099" s="145">
        <v>178506</v>
      </c>
      <c r="N2099" s="148">
        <v>0.53799999999999903</v>
      </c>
      <c r="O2099" s="148">
        <v>0.52500000000000002</v>
      </c>
      <c r="P2099" s="148">
        <v>0.52</v>
      </c>
      <c r="Q2099" s="148">
        <v>5.6899999999999997E-3</v>
      </c>
      <c r="R2099" s="148">
        <v>7</v>
      </c>
      <c r="S2099" s="148">
        <v>0.111</v>
      </c>
      <c r="T2099" s="148">
        <v>-11.725</v>
      </c>
      <c r="U2099" s="148">
        <v>1</v>
      </c>
      <c r="V2099" s="148">
        <v>2.7099999999999999E-2</v>
      </c>
      <c r="W2099" s="148">
        <v>112.554</v>
      </c>
      <c r="X2099" s="148">
        <v>4</v>
      </c>
      <c r="Y2099" s="148">
        <v>0.52300000000000002</v>
      </c>
    </row>
    <row r="2100" spans="11:25" x14ac:dyDescent="0.25">
      <c r="K2100" s="145" t="s">
        <v>2280</v>
      </c>
      <c r="L2100" s="145">
        <v>66</v>
      </c>
      <c r="M2100" s="145">
        <v>203240</v>
      </c>
      <c r="N2100" s="148">
        <v>0.56599999999999995</v>
      </c>
      <c r="O2100" s="148">
        <v>0.57499999999999996</v>
      </c>
      <c r="P2100" s="148">
        <v>0.76400000000000001</v>
      </c>
      <c r="Q2100" s="148">
        <v>1.0699999999999999E-5</v>
      </c>
      <c r="R2100" s="148">
        <v>4</v>
      </c>
      <c r="S2100" s="148">
        <v>6.9199999999999998E-2</v>
      </c>
      <c r="T2100" s="148">
        <v>-7.4479999999999897</v>
      </c>
      <c r="U2100" s="148">
        <v>1</v>
      </c>
      <c r="V2100" s="148">
        <v>7.46E-2</v>
      </c>
      <c r="W2100" s="148">
        <v>123.821</v>
      </c>
      <c r="X2100" s="148">
        <v>4</v>
      </c>
      <c r="Y2100" s="148">
        <v>0.53600000000000003</v>
      </c>
    </row>
    <row r="2101" spans="11:25" x14ac:dyDescent="0.25">
      <c r="K2101" s="145" t="s">
        <v>2281</v>
      </c>
      <c r="L2101" s="145">
        <v>27</v>
      </c>
      <c r="M2101" s="145">
        <v>161946</v>
      </c>
      <c r="N2101" s="148">
        <v>0.754</v>
      </c>
      <c r="O2101" s="148">
        <v>0.60499999999999998</v>
      </c>
      <c r="P2101" s="148">
        <v>0.83699999999999997</v>
      </c>
      <c r="Q2101" s="148">
        <v>4.1100000000000003E-5</v>
      </c>
      <c r="R2101" s="148">
        <v>7</v>
      </c>
      <c r="S2101" s="148">
        <v>0.3</v>
      </c>
      <c r="T2101" s="148">
        <v>-10.058999999999999</v>
      </c>
      <c r="U2101" s="148">
        <v>1</v>
      </c>
      <c r="V2101" s="148">
        <v>0.114</v>
      </c>
      <c r="W2101" s="148">
        <v>157.22499999999999</v>
      </c>
      <c r="X2101" s="148">
        <v>4</v>
      </c>
      <c r="Y2101" s="148">
        <v>0.93</v>
      </c>
    </row>
    <row r="2102" spans="11:25" x14ac:dyDescent="0.25">
      <c r="K2102" s="145" t="s">
        <v>2282</v>
      </c>
      <c r="L2102" s="145">
        <v>15</v>
      </c>
      <c r="M2102" s="145">
        <v>172400</v>
      </c>
      <c r="N2102" s="148">
        <v>0.58499999999999996</v>
      </c>
      <c r="O2102" s="148">
        <v>0.61799999999999999</v>
      </c>
      <c r="P2102" s="148">
        <v>0.84199999999999997</v>
      </c>
      <c r="Q2102" s="148">
        <v>0</v>
      </c>
      <c r="R2102" s="148">
        <v>5</v>
      </c>
      <c r="S2102" s="148">
        <v>0.10199999999999999</v>
      </c>
      <c r="T2102" s="148">
        <v>-4.87</v>
      </c>
      <c r="U2102" s="148">
        <v>1</v>
      </c>
      <c r="V2102" s="148">
        <v>4.2000000000000003E-2</v>
      </c>
      <c r="W2102" s="148">
        <v>150.74100000000001</v>
      </c>
      <c r="X2102" s="148">
        <v>4</v>
      </c>
      <c r="Y2102" s="148">
        <v>0.81099999999999905</v>
      </c>
    </row>
    <row r="2103" spans="11:25" x14ac:dyDescent="0.25">
      <c r="K2103" s="145" t="s">
        <v>2283</v>
      </c>
      <c r="L2103" s="145">
        <v>35</v>
      </c>
      <c r="M2103" s="145">
        <v>137466</v>
      </c>
      <c r="N2103" s="148">
        <v>0.84799999999999998</v>
      </c>
      <c r="O2103" s="148">
        <v>0.27300000000000002</v>
      </c>
      <c r="P2103" s="148">
        <v>0.373</v>
      </c>
      <c r="Q2103" s="148">
        <v>2.41E-4</v>
      </c>
      <c r="R2103" s="148">
        <v>5</v>
      </c>
      <c r="S2103" s="148">
        <v>0.188</v>
      </c>
      <c r="T2103" s="148">
        <v>-9.9889999999999901</v>
      </c>
      <c r="U2103" s="148">
        <v>1</v>
      </c>
      <c r="V2103" s="148">
        <v>3.4099999999999998E-2</v>
      </c>
      <c r="W2103" s="148">
        <v>77.590999999999994</v>
      </c>
      <c r="X2103" s="148">
        <v>4</v>
      </c>
      <c r="Y2103" s="148">
        <v>0.14699999999999999</v>
      </c>
    </row>
    <row r="2104" spans="11:25" x14ac:dyDescent="0.25">
      <c r="K2104" s="145" t="s">
        <v>2284</v>
      </c>
      <c r="L2104" s="145">
        <v>57</v>
      </c>
      <c r="M2104" s="145">
        <v>140373</v>
      </c>
      <c r="N2104" s="148">
        <v>0.78799999999999903</v>
      </c>
      <c r="O2104" s="148">
        <v>0.58099999999999996</v>
      </c>
      <c r="P2104" s="148">
        <v>0.36799999999999999</v>
      </c>
      <c r="Q2104" s="148">
        <v>0</v>
      </c>
      <c r="R2104" s="148">
        <v>1</v>
      </c>
      <c r="S2104" s="148">
        <v>0.157</v>
      </c>
      <c r="T2104" s="148">
        <v>-11.263999999999999</v>
      </c>
      <c r="U2104" s="148">
        <v>0</v>
      </c>
      <c r="V2104" s="148">
        <v>2.63E-2</v>
      </c>
      <c r="W2104" s="148">
        <v>103.71599999999999</v>
      </c>
      <c r="X2104" s="148">
        <v>4</v>
      </c>
      <c r="Y2104" s="148">
        <v>0.56799999999999995</v>
      </c>
    </row>
    <row r="2105" spans="11:25" x14ac:dyDescent="0.25">
      <c r="K2105" s="145" t="s">
        <v>2285</v>
      </c>
      <c r="L2105" s="145">
        <v>18</v>
      </c>
      <c r="M2105" s="145">
        <v>149093</v>
      </c>
      <c r="N2105" s="148">
        <v>0.71499999999999997</v>
      </c>
      <c r="O2105" s="148">
        <v>0.77900000000000003</v>
      </c>
      <c r="P2105" s="148">
        <v>0.79599999999999904</v>
      </c>
      <c r="Q2105" s="148">
        <v>0</v>
      </c>
      <c r="R2105" s="148">
        <v>2</v>
      </c>
      <c r="S2105" s="148">
        <v>0.14799999999999999</v>
      </c>
      <c r="T2105" s="148">
        <v>-3.5259999999999998</v>
      </c>
      <c r="U2105" s="148">
        <v>1</v>
      </c>
      <c r="V2105" s="148">
        <v>3.1899999999999998E-2</v>
      </c>
      <c r="W2105" s="148">
        <v>120.988999999999</v>
      </c>
      <c r="X2105" s="148">
        <v>4</v>
      </c>
      <c r="Y2105" s="148">
        <v>0.96299999999999997</v>
      </c>
    </row>
    <row r="2106" spans="11:25" x14ac:dyDescent="0.25">
      <c r="K2106" s="145" t="s">
        <v>2286</v>
      </c>
      <c r="L2106" s="145">
        <v>72</v>
      </c>
      <c r="M2106" s="145">
        <v>169800</v>
      </c>
      <c r="N2106" s="148">
        <v>0.19500000000000001</v>
      </c>
      <c r="O2106" s="148">
        <v>0.52400000000000002</v>
      </c>
      <c r="P2106" s="148">
        <v>0.51900000000000002</v>
      </c>
      <c r="Q2106" s="148">
        <v>0</v>
      </c>
      <c r="R2106" s="148">
        <v>6</v>
      </c>
      <c r="S2106" s="148">
        <v>0.52300000000000002</v>
      </c>
      <c r="T2106" s="148">
        <v>-11.902999999999899</v>
      </c>
      <c r="U2106" s="148">
        <v>1</v>
      </c>
      <c r="V2106" s="148">
        <v>4.2999999999999997E-2</v>
      </c>
      <c r="W2106" s="148">
        <v>110.121</v>
      </c>
      <c r="X2106" s="148">
        <v>4</v>
      </c>
      <c r="Y2106" s="148">
        <v>0.84699999999999998</v>
      </c>
    </row>
    <row r="2107" spans="11:25" x14ac:dyDescent="0.25">
      <c r="K2107" s="145" t="s">
        <v>2287</v>
      </c>
      <c r="L2107" s="145">
        <v>45</v>
      </c>
      <c r="M2107" s="145">
        <v>161080</v>
      </c>
      <c r="N2107" s="148">
        <v>0.34699999999999998</v>
      </c>
      <c r="O2107" s="148">
        <v>0.48099999999999998</v>
      </c>
      <c r="P2107" s="148">
        <v>0.437999999999999</v>
      </c>
      <c r="Q2107" s="148">
        <v>0</v>
      </c>
      <c r="R2107" s="148">
        <v>4</v>
      </c>
      <c r="S2107" s="148">
        <v>0.56699999999999995</v>
      </c>
      <c r="T2107" s="148">
        <v>-7.1859999999999999</v>
      </c>
      <c r="U2107" s="148">
        <v>0</v>
      </c>
      <c r="V2107" s="148">
        <v>4.2299999999999997E-2</v>
      </c>
      <c r="W2107" s="148">
        <v>127.59299999999899</v>
      </c>
      <c r="X2107" s="148">
        <v>4</v>
      </c>
      <c r="Y2107" s="148">
        <v>0.57399999999999995</v>
      </c>
    </row>
    <row r="2108" spans="11:25" x14ac:dyDescent="0.25">
      <c r="K2108" s="145" t="s">
        <v>2288</v>
      </c>
      <c r="L2108" s="145">
        <v>69</v>
      </c>
      <c r="M2108" s="145">
        <v>139733</v>
      </c>
      <c r="N2108" s="148">
        <v>0.249</v>
      </c>
      <c r="O2108" s="148">
        <v>0.68700000000000006</v>
      </c>
      <c r="P2108" s="148">
        <v>0.63</v>
      </c>
      <c r="Q2108" s="148">
        <v>0</v>
      </c>
      <c r="R2108" s="148">
        <v>6</v>
      </c>
      <c r="S2108" s="148">
        <v>0.221</v>
      </c>
      <c r="T2108" s="148">
        <v>-10.817</v>
      </c>
      <c r="U2108" s="148">
        <v>1</v>
      </c>
      <c r="V2108" s="148">
        <v>3.8899999999999997E-2</v>
      </c>
      <c r="W2108" s="148">
        <v>110.051</v>
      </c>
      <c r="X2108" s="148">
        <v>4</v>
      </c>
      <c r="Y2108" s="148">
        <v>0.92599999999999905</v>
      </c>
    </row>
    <row r="2109" spans="11:25" x14ac:dyDescent="0.25">
      <c r="K2109" s="145" t="s">
        <v>2289</v>
      </c>
      <c r="L2109" s="145">
        <v>19</v>
      </c>
      <c r="M2109" s="145">
        <v>164960</v>
      </c>
      <c r="N2109" s="148">
        <v>0.23599999999999999</v>
      </c>
      <c r="O2109" s="148">
        <v>0.63</v>
      </c>
      <c r="P2109" s="148">
        <v>0.64400000000000002</v>
      </c>
      <c r="Q2109" s="148">
        <v>0</v>
      </c>
      <c r="R2109" s="148">
        <v>5</v>
      </c>
      <c r="S2109" s="148">
        <v>0.26500000000000001</v>
      </c>
      <c r="T2109" s="148">
        <v>-6.3209999999999997</v>
      </c>
      <c r="U2109" s="148">
        <v>1</v>
      </c>
      <c r="V2109" s="148">
        <v>2.8999999999999901E-2</v>
      </c>
      <c r="W2109" s="148">
        <v>131.59299999999999</v>
      </c>
      <c r="X2109" s="148">
        <v>4</v>
      </c>
      <c r="Y2109" s="148">
        <v>0.92599999999999905</v>
      </c>
    </row>
    <row r="2110" spans="11:25" x14ac:dyDescent="0.25">
      <c r="K2110" s="145" t="s">
        <v>2290</v>
      </c>
      <c r="L2110" s="145">
        <v>56</v>
      </c>
      <c r="M2110" s="145">
        <v>164252</v>
      </c>
      <c r="N2110" s="148">
        <v>0.63100000000000001</v>
      </c>
      <c r="O2110" s="148">
        <v>0.48699999999999999</v>
      </c>
      <c r="P2110" s="148">
        <v>0.53200000000000003</v>
      </c>
      <c r="Q2110" s="148">
        <v>0</v>
      </c>
      <c r="R2110" s="148">
        <v>0</v>
      </c>
      <c r="S2110" s="148">
        <v>0.184</v>
      </c>
      <c r="T2110" s="148">
        <v>-7.4960000000000004</v>
      </c>
      <c r="U2110" s="148">
        <v>1</v>
      </c>
      <c r="V2110" s="148">
        <v>3.2199999999999999E-2</v>
      </c>
      <c r="W2110" s="148">
        <v>70.837999999999994</v>
      </c>
      <c r="X2110" s="148">
        <v>4</v>
      </c>
      <c r="Y2110" s="148">
        <v>0.60899999999999999</v>
      </c>
    </row>
    <row r="2111" spans="11:25" x14ac:dyDescent="0.25">
      <c r="K2111" s="145" t="s">
        <v>2291</v>
      </c>
      <c r="L2111" s="145">
        <v>67</v>
      </c>
      <c r="M2111" s="145">
        <v>248946</v>
      </c>
      <c r="N2111" s="148">
        <v>0.504</v>
      </c>
      <c r="O2111" s="148">
        <v>0.249</v>
      </c>
      <c r="P2111" s="148">
        <v>0.66</v>
      </c>
      <c r="Q2111" s="148">
        <v>2.5999999999999999E-3</v>
      </c>
      <c r="R2111" s="148">
        <v>0</v>
      </c>
      <c r="S2111" s="148">
        <v>8.9099999999999999E-2</v>
      </c>
      <c r="T2111" s="148">
        <v>-6.9050000000000002</v>
      </c>
      <c r="U2111" s="148">
        <v>1</v>
      </c>
      <c r="V2111" s="148">
        <v>3.4200000000000001E-2</v>
      </c>
      <c r="W2111" s="148">
        <v>149.81299999999999</v>
      </c>
      <c r="X2111" s="148">
        <v>4</v>
      </c>
      <c r="Y2111" s="148">
        <v>0.435</v>
      </c>
    </row>
    <row r="2112" spans="11:25" x14ac:dyDescent="0.25">
      <c r="K2112" s="145" t="s">
        <v>2292</v>
      </c>
      <c r="L2112" s="145">
        <v>65</v>
      </c>
      <c r="M2112" s="145">
        <v>193840</v>
      </c>
      <c r="N2112" s="148">
        <v>0.246</v>
      </c>
      <c r="O2112" s="148">
        <v>0.621</v>
      </c>
      <c r="P2112" s="148">
        <v>0.70799999999999996</v>
      </c>
      <c r="Q2112" s="148">
        <v>1.9999999999999999E-6</v>
      </c>
      <c r="R2112" s="148">
        <v>6</v>
      </c>
      <c r="S2112" s="148">
        <v>0.14299999999999999</v>
      </c>
      <c r="T2112" s="148">
        <v>-9.0570000000000004</v>
      </c>
      <c r="U2112" s="148">
        <v>1</v>
      </c>
      <c r="V2112" s="148">
        <v>2.5899999999999999E-2</v>
      </c>
      <c r="W2112" s="148">
        <v>110.53299999999901</v>
      </c>
      <c r="X2112" s="148">
        <v>3</v>
      </c>
      <c r="Y2112" s="148">
        <v>0.624</v>
      </c>
    </row>
    <row r="2113" spans="11:25" x14ac:dyDescent="0.25">
      <c r="K2113" s="145" t="s">
        <v>2293</v>
      </c>
      <c r="L2113" s="145">
        <v>26</v>
      </c>
      <c r="M2113" s="145">
        <v>162306</v>
      </c>
      <c r="N2113" s="148">
        <v>0.67500000000000004</v>
      </c>
      <c r="O2113" s="148">
        <v>0.72899999999999998</v>
      </c>
      <c r="P2113" s="148">
        <v>0.63700000000000001</v>
      </c>
      <c r="Q2113" s="148">
        <v>0</v>
      </c>
      <c r="R2113" s="148">
        <v>7</v>
      </c>
      <c r="S2113" s="148">
        <v>0.217</v>
      </c>
      <c r="T2113" s="148">
        <v>-7.7320000000000002</v>
      </c>
      <c r="U2113" s="148">
        <v>1</v>
      </c>
      <c r="V2113" s="148">
        <v>3.9E-2</v>
      </c>
      <c r="W2113" s="148">
        <v>126.488999999999</v>
      </c>
      <c r="X2113" s="148">
        <v>4</v>
      </c>
      <c r="Y2113" s="148">
        <v>0.85599999999999998</v>
      </c>
    </row>
    <row r="2114" spans="11:25" x14ac:dyDescent="0.25">
      <c r="K2114" s="145" t="s">
        <v>2294</v>
      </c>
      <c r="L2114" s="145">
        <v>58</v>
      </c>
      <c r="M2114" s="145">
        <v>155640</v>
      </c>
      <c r="N2114" s="148">
        <v>0.19399999999999901</v>
      </c>
      <c r="O2114" s="148">
        <v>0.68899999999999995</v>
      </c>
      <c r="P2114" s="148">
        <v>0.52700000000000002</v>
      </c>
      <c r="Q2114" s="148">
        <v>7.8399999999999997E-2</v>
      </c>
      <c r="R2114" s="148">
        <v>5</v>
      </c>
      <c r="S2114" s="148">
        <v>0.27800000000000002</v>
      </c>
      <c r="T2114" s="148">
        <v>-9.9339999999999993</v>
      </c>
      <c r="U2114" s="148">
        <v>1</v>
      </c>
      <c r="V2114" s="148">
        <v>3.1399999999999997E-2</v>
      </c>
      <c r="W2114" s="148">
        <v>110.518999999999</v>
      </c>
      <c r="X2114" s="148">
        <v>4</v>
      </c>
      <c r="Y2114" s="148">
        <v>0.77700000000000002</v>
      </c>
    </row>
    <row r="2115" spans="11:25" x14ac:dyDescent="0.25">
      <c r="K2115" s="145" t="s">
        <v>2295</v>
      </c>
      <c r="L2115" s="145">
        <v>30</v>
      </c>
      <c r="M2115" s="145">
        <v>162493</v>
      </c>
      <c r="N2115" s="148">
        <v>0.753</v>
      </c>
      <c r="O2115" s="148">
        <v>0.26200000000000001</v>
      </c>
      <c r="P2115" s="148">
        <v>0.32799999999999901</v>
      </c>
      <c r="Q2115" s="148">
        <v>0</v>
      </c>
      <c r="R2115" s="148">
        <v>4</v>
      </c>
      <c r="S2115" s="148">
        <v>0.22699999999999901</v>
      </c>
      <c r="T2115" s="148">
        <v>-12.897</v>
      </c>
      <c r="U2115" s="148">
        <v>1</v>
      </c>
      <c r="V2115" s="148">
        <v>3.7600000000000001E-2</v>
      </c>
      <c r="W2115" s="148">
        <v>207.07400000000001</v>
      </c>
      <c r="X2115" s="148">
        <v>4</v>
      </c>
      <c r="Y2115" s="148">
        <v>0.53299999999999903</v>
      </c>
    </row>
    <row r="2116" spans="11:25" x14ac:dyDescent="0.25">
      <c r="K2116" s="145" t="s">
        <v>2296</v>
      </c>
      <c r="L2116" s="145">
        <v>32</v>
      </c>
      <c r="M2116" s="145">
        <v>285000</v>
      </c>
      <c r="N2116" s="148">
        <v>2.0500000000000001E-2</v>
      </c>
      <c r="O2116" s="148">
        <v>0.45299999999999901</v>
      </c>
      <c r="P2116" s="148">
        <v>0.65400000000000003</v>
      </c>
      <c r="Q2116" s="148">
        <v>3.9500000000000004E-3</v>
      </c>
      <c r="R2116" s="148">
        <v>4</v>
      </c>
      <c r="S2116" s="148">
        <v>0.17199999999999999</v>
      </c>
      <c r="T2116" s="148">
        <v>-8.8550000000000004</v>
      </c>
      <c r="U2116" s="148">
        <v>0</v>
      </c>
      <c r="V2116" s="148">
        <v>3.1699999999999999E-2</v>
      </c>
      <c r="W2116" s="148">
        <v>115</v>
      </c>
      <c r="X2116" s="148">
        <v>4</v>
      </c>
      <c r="Y2116" s="148">
        <v>0.70199999999999996</v>
      </c>
    </row>
    <row r="2117" spans="11:25" x14ac:dyDescent="0.25">
      <c r="K2117" s="145" t="s">
        <v>2297</v>
      </c>
      <c r="L2117" s="145">
        <v>14</v>
      </c>
      <c r="M2117" s="145">
        <v>179440</v>
      </c>
      <c r="N2117" s="148">
        <v>3.3E-3</v>
      </c>
      <c r="O2117" s="148">
        <v>0.436</v>
      </c>
      <c r="P2117" s="148">
        <v>0.496</v>
      </c>
      <c r="Q2117" s="148">
        <v>0</v>
      </c>
      <c r="R2117" s="148">
        <v>2</v>
      </c>
      <c r="S2117" s="148">
        <v>0.106</v>
      </c>
      <c r="T2117" s="148">
        <v>-10.573</v>
      </c>
      <c r="U2117" s="148">
        <v>1</v>
      </c>
      <c r="V2117" s="148">
        <v>2.8199999999999999E-2</v>
      </c>
      <c r="W2117" s="148">
        <v>110.67700000000001</v>
      </c>
      <c r="X2117" s="148">
        <v>4</v>
      </c>
      <c r="Y2117" s="148">
        <v>0.65099999999999902</v>
      </c>
    </row>
    <row r="2118" spans="11:25" x14ac:dyDescent="0.25">
      <c r="K2118" s="145" t="s">
        <v>2298</v>
      </c>
      <c r="L2118" s="145">
        <v>27</v>
      </c>
      <c r="M2118" s="145">
        <v>147520</v>
      </c>
      <c r="N2118" s="148">
        <v>0.505</v>
      </c>
      <c r="O2118" s="148">
        <v>0.64</v>
      </c>
      <c r="P2118" s="148">
        <v>0.29599999999999999</v>
      </c>
      <c r="Q2118" s="148">
        <v>4.6600000000000003E-6</v>
      </c>
      <c r="R2118" s="148">
        <v>4</v>
      </c>
      <c r="S2118" s="148">
        <v>8.3000000000000004E-2</v>
      </c>
      <c r="T2118" s="148">
        <v>-12.265999999999901</v>
      </c>
      <c r="U2118" s="148">
        <v>0</v>
      </c>
      <c r="V2118" s="148">
        <v>5.8500000000000003E-2</v>
      </c>
      <c r="W2118" s="148">
        <v>119.64700000000001</v>
      </c>
      <c r="X2118" s="148">
        <v>4</v>
      </c>
      <c r="Y2118" s="148">
        <v>0.38700000000000001</v>
      </c>
    </row>
    <row r="2119" spans="11:25" x14ac:dyDescent="0.25">
      <c r="K2119" s="145" t="s">
        <v>2299</v>
      </c>
      <c r="L2119" s="145">
        <v>59</v>
      </c>
      <c r="M2119" s="145">
        <v>167773</v>
      </c>
      <c r="N2119" s="148">
        <v>0.39500000000000002</v>
      </c>
      <c r="O2119" s="148">
        <v>0.53900000000000003</v>
      </c>
      <c r="P2119" s="148">
        <v>0.36399999999999999</v>
      </c>
      <c r="Q2119" s="148">
        <v>0</v>
      </c>
      <c r="R2119" s="148">
        <v>6</v>
      </c>
      <c r="S2119" s="148">
        <v>0.13100000000000001</v>
      </c>
      <c r="T2119" s="148">
        <v>-13.56</v>
      </c>
      <c r="U2119" s="148">
        <v>0</v>
      </c>
      <c r="V2119" s="148">
        <v>3.4099999999999998E-2</v>
      </c>
      <c r="W2119" s="148">
        <v>123.056</v>
      </c>
      <c r="X2119" s="148">
        <v>4</v>
      </c>
      <c r="Y2119" s="148">
        <v>0.59</v>
      </c>
    </row>
    <row r="2120" spans="11:25" x14ac:dyDescent="0.25">
      <c r="K2120" s="145" t="s">
        <v>2300</v>
      </c>
      <c r="L2120" s="145">
        <v>15</v>
      </c>
      <c r="M2120" s="145">
        <v>164813</v>
      </c>
      <c r="N2120" s="148">
        <v>0.23499999999999999</v>
      </c>
      <c r="O2120" s="148">
        <v>0.40200000000000002</v>
      </c>
      <c r="P2120" s="148">
        <v>0.49299999999999999</v>
      </c>
      <c r="Q2120" s="148">
        <v>3.0499999999999999E-5</v>
      </c>
      <c r="R2120" s="148">
        <v>4</v>
      </c>
      <c r="S2120" s="148">
        <v>0.22899999999999901</v>
      </c>
      <c r="T2120" s="148">
        <v>-9.99</v>
      </c>
      <c r="U2120" s="148">
        <v>1</v>
      </c>
      <c r="V2120" s="148">
        <v>3.5700000000000003E-2</v>
      </c>
      <c r="W2120" s="148">
        <v>124.10299999999999</v>
      </c>
      <c r="X2120" s="148">
        <v>4</v>
      </c>
      <c r="Y2120" s="148">
        <v>0.69199999999999995</v>
      </c>
    </row>
    <row r="2121" spans="11:25" x14ac:dyDescent="0.25">
      <c r="K2121" s="145" t="s">
        <v>2301</v>
      </c>
      <c r="L2121" s="145">
        <v>17</v>
      </c>
      <c r="M2121" s="145">
        <v>213240</v>
      </c>
      <c r="N2121" s="148">
        <v>0.19</v>
      </c>
      <c r="O2121" s="148">
        <v>0.56399999999999995</v>
      </c>
      <c r="P2121" s="148">
        <v>0.53500000000000003</v>
      </c>
      <c r="Q2121" s="148">
        <v>0</v>
      </c>
      <c r="R2121" s="148">
        <v>0</v>
      </c>
      <c r="S2121" s="148">
        <v>6.7400000000000002E-2</v>
      </c>
      <c r="T2121" s="148">
        <v>-7.13</v>
      </c>
      <c r="U2121" s="148">
        <v>1</v>
      </c>
      <c r="V2121" s="148">
        <v>2.6700000000000002E-2</v>
      </c>
      <c r="W2121" s="148">
        <v>124.22399999999899</v>
      </c>
      <c r="X2121" s="148">
        <v>4</v>
      </c>
      <c r="Y2121" s="148">
        <v>0.46299999999999902</v>
      </c>
    </row>
    <row r="2122" spans="11:25" x14ac:dyDescent="0.25">
      <c r="K2122" s="145" t="s">
        <v>2302</v>
      </c>
      <c r="L2122" s="145">
        <v>19</v>
      </c>
      <c r="M2122" s="145">
        <v>304706</v>
      </c>
      <c r="N2122" s="148">
        <v>0.23599999999999999</v>
      </c>
      <c r="O2122" s="148">
        <v>0.53299999999999903</v>
      </c>
      <c r="P2122" s="148">
        <v>0.78099999999999903</v>
      </c>
      <c r="Q2122" s="148">
        <v>2.2499999999999999E-2</v>
      </c>
      <c r="R2122" s="148">
        <v>2</v>
      </c>
      <c r="S2122" s="148">
        <v>0.154</v>
      </c>
      <c r="T2122" s="148">
        <v>-5.665</v>
      </c>
      <c r="U2122" s="148">
        <v>1</v>
      </c>
      <c r="V2122" s="148">
        <v>7.3999999999999996E-2</v>
      </c>
      <c r="W2122" s="148">
        <v>177.917</v>
      </c>
      <c r="X2122" s="148">
        <v>4</v>
      </c>
      <c r="Y2122" s="148">
        <v>0.78500000000000003</v>
      </c>
    </row>
    <row r="2123" spans="11:25" x14ac:dyDescent="0.25">
      <c r="K2123" s="145" t="s">
        <v>2303</v>
      </c>
      <c r="L2123" s="145">
        <v>60</v>
      </c>
      <c r="M2123" s="145">
        <v>182666</v>
      </c>
      <c r="N2123" s="148">
        <v>0.26600000000000001</v>
      </c>
      <c r="O2123" s="148">
        <v>0.497</v>
      </c>
      <c r="P2123" s="148">
        <v>0.56899999999999995</v>
      </c>
      <c r="Q2123" s="148">
        <v>0</v>
      </c>
      <c r="R2123" s="148">
        <v>9</v>
      </c>
      <c r="S2123" s="148">
        <v>0.33600000000000002</v>
      </c>
      <c r="T2123" s="148">
        <v>-10.632</v>
      </c>
      <c r="U2123" s="148">
        <v>1</v>
      </c>
      <c r="V2123" s="148">
        <v>3.8600000000000002E-2</v>
      </c>
      <c r="W2123" s="148">
        <v>120.53100000000001</v>
      </c>
      <c r="X2123" s="148">
        <v>4</v>
      </c>
      <c r="Y2123" s="148">
        <v>0.81099999999999905</v>
      </c>
    </row>
    <row r="2124" spans="11:25" x14ac:dyDescent="0.25">
      <c r="K2124" s="145" t="s">
        <v>2304</v>
      </c>
      <c r="L2124" s="145">
        <v>27</v>
      </c>
      <c r="M2124" s="145">
        <v>337413</v>
      </c>
      <c r="N2124" s="148">
        <v>0.28999999999999998</v>
      </c>
      <c r="O2124" s="148">
        <v>0.36399999999999999</v>
      </c>
      <c r="P2124" s="148">
        <v>0.45700000000000002</v>
      </c>
      <c r="Q2124" s="148">
        <v>1.06E-4</v>
      </c>
      <c r="R2124" s="148">
        <v>4</v>
      </c>
      <c r="S2124" s="148">
        <v>0.92200000000000004</v>
      </c>
      <c r="T2124" s="148">
        <v>-14.162000000000001</v>
      </c>
      <c r="U2124" s="148">
        <v>0</v>
      </c>
      <c r="V2124" s="148">
        <v>6.7500000000000004E-2</v>
      </c>
      <c r="W2124" s="148">
        <v>163.21899999999999</v>
      </c>
      <c r="X2124" s="148">
        <v>4</v>
      </c>
      <c r="Y2124" s="148">
        <v>0.17499999999999999</v>
      </c>
    </row>
    <row r="2125" spans="11:25" x14ac:dyDescent="0.25">
      <c r="K2125" s="145" t="s">
        <v>2305</v>
      </c>
      <c r="L2125" s="145">
        <v>58</v>
      </c>
      <c r="M2125" s="145">
        <v>177800</v>
      </c>
      <c r="N2125" s="148">
        <v>0.80400000000000005</v>
      </c>
      <c r="O2125" s="148">
        <v>0.70599999999999996</v>
      </c>
      <c r="P2125" s="148">
        <v>0.20599999999999999</v>
      </c>
      <c r="Q2125" s="148">
        <v>9.3900000000000008E-3</v>
      </c>
      <c r="R2125" s="148">
        <v>5</v>
      </c>
      <c r="S2125" s="148">
        <v>9.6299999999999997E-2</v>
      </c>
      <c r="T2125" s="148">
        <v>-22.007999999999999</v>
      </c>
      <c r="U2125" s="148">
        <v>1</v>
      </c>
      <c r="V2125" s="148">
        <v>4.2999999999999997E-2</v>
      </c>
      <c r="W2125" s="148">
        <v>108.81699999999999</v>
      </c>
      <c r="X2125" s="148">
        <v>4</v>
      </c>
      <c r="Y2125" s="148">
        <v>0.62</v>
      </c>
    </row>
    <row r="2126" spans="11:25" x14ac:dyDescent="0.25">
      <c r="K2126" s="145" t="s">
        <v>2306</v>
      </c>
      <c r="L2126" s="145">
        <v>61</v>
      </c>
      <c r="M2126" s="145">
        <v>139640</v>
      </c>
      <c r="N2126" s="148">
        <v>0.75800000000000001</v>
      </c>
      <c r="O2126" s="148">
        <v>0.64700000000000002</v>
      </c>
      <c r="P2126" s="148">
        <v>0.51300000000000001</v>
      </c>
      <c r="Q2126" s="148">
        <v>8.6400000000000003E-6</v>
      </c>
      <c r="R2126" s="148">
        <v>7</v>
      </c>
      <c r="S2126" s="148">
        <v>0.108</v>
      </c>
      <c r="T2126" s="148">
        <v>-12.372</v>
      </c>
      <c r="U2126" s="148">
        <v>1</v>
      </c>
      <c r="V2126" s="148">
        <v>4.2099999999999999E-2</v>
      </c>
      <c r="W2126" s="148">
        <v>131.64099999999999</v>
      </c>
      <c r="X2126" s="148">
        <v>4</v>
      </c>
      <c r="Y2126" s="148">
        <v>0.95499999999999996</v>
      </c>
    </row>
    <row r="2127" spans="11:25" x14ac:dyDescent="0.25">
      <c r="K2127" s="145" t="s">
        <v>737</v>
      </c>
      <c r="L2127" s="145">
        <v>29</v>
      </c>
      <c r="M2127" s="145">
        <v>180943</v>
      </c>
      <c r="N2127" s="148">
        <v>1.9199999999999998E-2</v>
      </c>
      <c r="O2127" s="148">
        <v>0.54299999999999904</v>
      </c>
      <c r="P2127" s="148">
        <v>0.71499999999999997</v>
      </c>
      <c r="Q2127" s="148">
        <v>0</v>
      </c>
      <c r="R2127" s="148">
        <v>2</v>
      </c>
      <c r="S2127" s="148">
        <v>0.25600000000000001</v>
      </c>
      <c r="T2127" s="148">
        <v>-8.89</v>
      </c>
      <c r="U2127" s="148">
        <v>1</v>
      </c>
      <c r="V2127" s="148">
        <v>3.56E-2</v>
      </c>
      <c r="W2127" s="148">
        <v>124.011</v>
      </c>
      <c r="X2127" s="148">
        <v>4</v>
      </c>
      <c r="Y2127" s="148">
        <v>0.46799999999999897</v>
      </c>
    </row>
    <row r="2128" spans="11:25" x14ac:dyDescent="0.25">
      <c r="K2128" s="145" t="s">
        <v>2307</v>
      </c>
      <c r="L2128" s="145">
        <v>13</v>
      </c>
      <c r="M2128" s="145">
        <v>150013</v>
      </c>
      <c r="N2128" s="148">
        <v>0.63900000000000001</v>
      </c>
      <c r="O2128" s="148">
        <v>0.46299999999999902</v>
      </c>
      <c r="P2128" s="148">
        <v>0.89099999999999902</v>
      </c>
      <c r="Q2128" s="148">
        <v>0</v>
      </c>
      <c r="R2128" s="148">
        <v>0</v>
      </c>
      <c r="S2128" s="148">
        <v>0.34</v>
      </c>
      <c r="T2128" s="148">
        <v>-7.8940000000000001</v>
      </c>
      <c r="U2128" s="148">
        <v>1</v>
      </c>
      <c r="V2128" s="148">
        <v>5.7200000000000001E-2</v>
      </c>
      <c r="W2128" s="148">
        <v>126.741</v>
      </c>
      <c r="X2128" s="148">
        <v>4</v>
      </c>
      <c r="Y2128" s="148">
        <v>0.90799999999999903</v>
      </c>
    </row>
    <row r="2129" spans="11:25" x14ac:dyDescent="0.25">
      <c r="K2129" s="145" t="s">
        <v>2308</v>
      </c>
      <c r="L2129" s="145">
        <v>58</v>
      </c>
      <c r="M2129" s="145">
        <v>145693</v>
      </c>
      <c r="N2129" s="148">
        <v>0.14599999999999999</v>
      </c>
      <c r="O2129" s="148">
        <v>0.54600000000000004</v>
      </c>
      <c r="P2129" s="148">
        <v>0.56799999999999995</v>
      </c>
      <c r="Q2129" s="148">
        <v>0</v>
      </c>
      <c r="R2129" s="148">
        <v>11</v>
      </c>
      <c r="S2129" s="148">
        <v>0.77</v>
      </c>
      <c r="T2129" s="148">
        <v>-9.6039999999999992</v>
      </c>
      <c r="U2129" s="148">
        <v>0</v>
      </c>
      <c r="V2129" s="148">
        <v>2.8500000000000001E-2</v>
      </c>
      <c r="W2129" s="148">
        <v>112.584</v>
      </c>
      <c r="X2129" s="148">
        <v>4</v>
      </c>
      <c r="Y2129" s="148">
        <v>0.48799999999999999</v>
      </c>
    </row>
    <row r="2130" spans="11:25" x14ac:dyDescent="0.25">
      <c r="K2130" s="145" t="s">
        <v>877</v>
      </c>
      <c r="L2130" s="145">
        <v>74</v>
      </c>
      <c r="M2130" s="145">
        <v>434720</v>
      </c>
      <c r="N2130" s="148">
        <v>0.25</v>
      </c>
      <c r="O2130" s="148">
        <v>0.54899999999999904</v>
      </c>
      <c r="P2130" s="148">
        <v>0.72199999999999998</v>
      </c>
      <c r="Q2130" s="148">
        <v>1.38E-2</v>
      </c>
      <c r="R2130" s="148">
        <v>11</v>
      </c>
      <c r="S2130" s="148">
        <v>0.11</v>
      </c>
      <c r="T2130" s="148">
        <v>-11.728999999999999</v>
      </c>
      <c r="U2130" s="148">
        <v>0</v>
      </c>
      <c r="V2130" s="148">
        <v>2.8299999999999999E-2</v>
      </c>
      <c r="W2130" s="148">
        <v>103.88500000000001</v>
      </c>
      <c r="X2130" s="148">
        <v>4</v>
      </c>
      <c r="Y2130" s="148">
        <v>0.71599999999999997</v>
      </c>
    </row>
    <row r="2131" spans="11:25" x14ac:dyDescent="0.25">
      <c r="K2131" s="145" t="s">
        <v>2309</v>
      </c>
      <c r="L2131" s="145">
        <v>56</v>
      </c>
      <c r="M2131" s="145">
        <v>157266</v>
      </c>
      <c r="N2131" s="148">
        <v>0.13900000000000001</v>
      </c>
      <c r="O2131" s="148">
        <v>0.46700000000000003</v>
      </c>
      <c r="P2131" s="148">
        <v>0.78299999999999903</v>
      </c>
      <c r="Q2131" s="148">
        <v>2.1399999999999999E-2</v>
      </c>
      <c r="R2131" s="148">
        <v>8</v>
      </c>
      <c r="S2131" s="148">
        <v>0.08</v>
      </c>
      <c r="T2131" s="148">
        <v>-5.2069999999999999</v>
      </c>
      <c r="U2131" s="148">
        <v>1</v>
      </c>
      <c r="V2131" s="148">
        <v>5.28E-2</v>
      </c>
      <c r="W2131" s="148">
        <v>160.84100000000001</v>
      </c>
      <c r="X2131" s="148">
        <v>4</v>
      </c>
      <c r="Y2131" s="148">
        <v>0.59099999999999997</v>
      </c>
    </row>
    <row r="2132" spans="11:25" x14ac:dyDescent="0.25">
      <c r="K2132" s="145" t="s">
        <v>2310</v>
      </c>
      <c r="L2132" s="145">
        <v>53</v>
      </c>
      <c r="M2132" s="145">
        <v>284706</v>
      </c>
      <c r="N2132" s="148">
        <v>0.80500000000000005</v>
      </c>
      <c r="O2132" s="148">
        <v>0.40799999999999997</v>
      </c>
      <c r="P2132" s="148">
        <v>0.436</v>
      </c>
      <c r="Q2132" s="148">
        <v>1.72E-6</v>
      </c>
      <c r="R2132" s="148">
        <v>0</v>
      </c>
      <c r="S2132" s="148">
        <v>0.30499999999999999</v>
      </c>
      <c r="T2132" s="148">
        <v>-7.7119999999999997</v>
      </c>
      <c r="U2132" s="148">
        <v>1</v>
      </c>
      <c r="V2132" s="148">
        <v>3.4500000000000003E-2</v>
      </c>
      <c r="W2132" s="148">
        <v>175.024</v>
      </c>
      <c r="X2132" s="148">
        <v>3</v>
      </c>
      <c r="Y2132" s="148">
        <v>0.47399999999999998</v>
      </c>
    </row>
    <row r="2133" spans="11:25" x14ac:dyDescent="0.25">
      <c r="K2133" s="145" t="s">
        <v>2311</v>
      </c>
      <c r="L2133" s="145">
        <v>65</v>
      </c>
      <c r="M2133" s="145">
        <v>112800</v>
      </c>
      <c r="N2133" s="148">
        <v>0.252</v>
      </c>
      <c r="O2133" s="148">
        <v>0.63800000000000001</v>
      </c>
      <c r="P2133" s="148">
        <v>0.42799999999999999</v>
      </c>
      <c r="Q2133" s="148">
        <v>0</v>
      </c>
      <c r="R2133" s="148">
        <v>9</v>
      </c>
      <c r="S2133" s="148">
        <v>0.13200000000000001</v>
      </c>
      <c r="T2133" s="148">
        <v>-12.155999999999899</v>
      </c>
      <c r="U2133" s="148">
        <v>0</v>
      </c>
      <c r="V2133" s="148">
        <v>6.8699999999999997E-2</v>
      </c>
      <c r="W2133" s="148">
        <v>139.434</v>
      </c>
      <c r="X2133" s="148">
        <v>4</v>
      </c>
      <c r="Y2133" s="148">
        <v>0.90099999999999902</v>
      </c>
    </row>
    <row r="2134" spans="11:25" x14ac:dyDescent="0.25">
      <c r="K2134" s="145" t="s">
        <v>732</v>
      </c>
      <c r="L2134" s="145">
        <v>72</v>
      </c>
      <c r="M2134" s="145">
        <v>369600</v>
      </c>
      <c r="N2134" s="148">
        <v>0.72899999999999998</v>
      </c>
      <c r="O2134" s="148">
        <v>0.48299999999999998</v>
      </c>
      <c r="P2134" s="148">
        <v>0.72099999999999997</v>
      </c>
      <c r="Q2134" s="148">
        <v>0</v>
      </c>
      <c r="R2134" s="148">
        <v>0</v>
      </c>
      <c r="S2134" s="148">
        <v>0.188999999999999</v>
      </c>
      <c r="T2134" s="148">
        <v>-6.8360000000000003</v>
      </c>
      <c r="U2134" s="148">
        <v>1</v>
      </c>
      <c r="V2134" s="148">
        <v>3.2000000000000001E-2</v>
      </c>
      <c r="W2134" s="148">
        <v>95.260999999999996</v>
      </c>
      <c r="X2134" s="148">
        <v>4</v>
      </c>
      <c r="Y2134" s="148">
        <v>0.56200000000000006</v>
      </c>
    </row>
    <row r="2135" spans="11:25" x14ac:dyDescent="0.25">
      <c r="K2135" s="145" t="s">
        <v>736</v>
      </c>
      <c r="L2135" s="145">
        <v>71</v>
      </c>
      <c r="M2135" s="145">
        <v>429760</v>
      </c>
      <c r="N2135" s="148">
        <v>0.36899999999999999</v>
      </c>
      <c r="O2135" s="148">
        <v>0.41299999999999998</v>
      </c>
      <c r="P2135" s="148">
        <v>0.72499999999999998</v>
      </c>
      <c r="Q2135" s="148">
        <v>2.16E-5</v>
      </c>
      <c r="R2135" s="148">
        <v>3</v>
      </c>
      <c r="S2135" s="148">
        <v>9.0499999999999997E-2</v>
      </c>
      <c r="T2135" s="148">
        <v>-5.7869999999999999</v>
      </c>
      <c r="U2135" s="148">
        <v>0</v>
      </c>
      <c r="V2135" s="148">
        <v>3.2399999999999998E-2</v>
      </c>
      <c r="W2135" s="148">
        <v>124.61799999999999</v>
      </c>
      <c r="X2135" s="148">
        <v>4</v>
      </c>
      <c r="Y2135" s="148">
        <v>0.44</v>
      </c>
    </row>
    <row r="2136" spans="11:25" x14ac:dyDescent="0.25">
      <c r="K2136" s="145" t="s">
        <v>2312</v>
      </c>
      <c r="L2136" s="145">
        <v>66</v>
      </c>
      <c r="M2136" s="145">
        <v>182000</v>
      </c>
      <c r="N2136" s="148">
        <v>0.71599999999999997</v>
      </c>
      <c r="O2136" s="148">
        <v>0.40500000000000003</v>
      </c>
      <c r="P2136" s="148">
        <v>0.377999999999999</v>
      </c>
      <c r="Q2136" s="148">
        <v>7.2300000000000002E-6</v>
      </c>
      <c r="R2136" s="148">
        <v>9</v>
      </c>
      <c r="S2136" s="148">
        <v>0.28899999999999998</v>
      </c>
      <c r="T2136" s="148">
        <v>-12.342000000000001</v>
      </c>
      <c r="U2136" s="148">
        <v>1</v>
      </c>
      <c r="V2136" s="148">
        <v>3.04E-2</v>
      </c>
      <c r="W2136" s="148">
        <v>90.850999999999999</v>
      </c>
      <c r="X2136" s="148">
        <v>4</v>
      </c>
      <c r="Y2136" s="148">
        <v>0.56299999999999994</v>
      </c>
    </row>
    <row r="2137" spans="11:25" x14ac:dyDescent="0.25">
      <c r="K2137" s="145" t="s">
        <v>2313</v>
      </c>
      <c r="L2137" s="145">
        <v>49</v>
      </c>
      <c r="M2137" s="145">
        <v>258800</v>
      </c>
      <c r="N2137" s="148">
        <v>0.44400000000000001</v>
      </c>
      <c r="O2137" s="148">
        <v>0.31900000000000001</v>
      </c>
      <c r="P2137" s="148">
        <v>0.27500000000000002</v>
      </c>
      <c r="Q2137" s="148">
        <v>3.6499999999999998E-4</v>
      </c>
      <c r="R2137" s="148">
        <v>7</v>
      </c>
      <c r="S2137" s="148">
        <v>0.183</v>
      </c>
      <c r="T2137" s="148">
        <v>-13.195</v>
      </c>
      <c r="U2137" s="148">
        <v>1</v>
      </c>
      <c r="V2137" s="148">
        <v>3.0300000000000001E-2</v>
      </c>
      <c r="W2137" s="148">
        <v>75.753999999999905</v>
      </c>
      <c r="X2137" s="148">
        <v>4</v>
      </c>
      <c r="Y2137" s="148">
        <v>0.253</v>
      </c>
    </row>
    <row r="2138" spans="11:25" x14ac:dyDescent="0.25">
      <c r="K2138" s="145" t="s">
        <v>2314</v>
      </c>
      <c r="L2138" s="145">
        <v>61</v>
      </c>
      <c r="M2138" s="145">
        <v>169933</v>
      </c>
      <c r="N2138" s="148">
        <v>6.6600000000000006E-2</v>
      </c>
      <c r="O2138" s="148">
        <v>0.48699999999999999</v>
      </c>
      <c r="P2138" s="148">
        <v>0.46399999999999902</v>
      </c>
      <c r="Q2138" s="148">
        <v>5.3099999999999996E-3</v>
      </c>
      <c r="R2138" s="148">
        <v>4</v>
      </c>
      <c r="S2138" s="148">
        <v>0.105</v>
      </c>
      <c r="T2138" s="148">
        <v>-9.8209999999999997</v>
      </c>
      <c r="U2138" s="148">
        <v>1</v>
      </c>
      <c r="V2138" s="148">
        <v>0.03</v>
      </c>
      <c r="W2138" s="148">
        <v>121.242</v>
      </c>
      <c r="X2138" s="148">
        <v>4</v>
      </c>
      <c r="Y2138" s="148">
        <v>0.85099999999999998</v>
      </c>
    </row>
    <row r="2139" spans="11:25" x14ac:dyDescent="0.25">
      <c r="K2139" s="145" t="s">
        <v>769</v>
      </c>
      <c r="L2139" s="145">
        <v>71</v>
      </c>
      <c r="M2139" s="145">
        <v>141600</v>
      </c>
      <c r="N2139" s="148">
        <v>5.4300000000000001E-2</v>
      </c>
      <c r="O2139" s="148">
        <v>0.64099999999999902</v>
      </c>
      <c r="P2139" s="148">
        <v>0.77400000000000002</v>
      </c>
      <c r="Q2139" s="148">
        <v>1.0499999999999999E-5</v>
      </c>
      <c r="R2139" s="148">
        <v>2</v>
      </c>
      <c r="S2139" s="148">
        <v>4.7300000000000002E-2</v>
      </c>
      <c r="T2139" s="148">
        <v>-5.9160000000000004</v>
      </c>
      <c r="U2139" s="148">
        <v>1</v>
      </c>
      <c r="V2139" s="148">
        <v>2.7799999999999998E-2</v>
      </c>
      <c r="W2139" s="148">
        <v>89.787000000000006</v>
      </c>
      <c r="X2139" s="148">
        <v>4</v>
      </c>
      <c r="Y2139" s="148">
        <v>0.94199999999999995</v>
      </c>
    </row>
    <row r="2140" spans="11:25" x14ac:dyDescent="0.25">
      <c r="K2140" s="145" t="s">
        <v>786</v>
      </c>
      <c r="L2140" s="145">
        <v>63</v>
      </c>
      <c r="M2140" s="145">
        <v>330533</v>
      </c>
      <c r="N2140" s="148">
        <v>0.79400000000000004</v>
      </c>
      <c r="O2140" s="148">
        <v>0.39</v>
      </c>
      <c r="P2140" s="148">
        <v>0.31</v>
      </c>
      <c r="Q2140" s="148">
        <v>0</v>
      </c>
      <c r="R2140" s="148">
        <v>5</v>
      </c>
      <c r="S2140" s="148">
        <v>0.379</v>
      </c>
      <c r="T2140" s="148">
        <v>-14.545</v>
      </c>
      <c r="U2140" s="148">
        <v>1</v>
      </c>
      <c r="V2140" s="148">
        <v>6.7599999999999993E-2</v>
      </c>
      <c r="W2140" s="148">
        <v>177.51499999999999</v>
      </c>
      <c r="X2140" s="148">
        <v>4</v>
      </c>
      <c r="Y2140" s="148">
        <v>0.58399999999999996</v>
      </c>
    </row>
    <row r="2141" spans="11:25" x14ac:dyDescent="0.25">
      <c r="K2141" s="145" t="s">
        <v>2315</v>
      </c>
      <c r="L2141" s="145">
        <v>34</v>
      </c>
      <c r="M2141" s="145">
        <v>190480</v>
      </c>
      <c r="N2141" s="148">
        <v>0.91500000000000004</v>
      </c>
      <c r="O2141" s="148">
        <v>0.57399999999999995</v>
      </c>
      <c r="P2141" s="148">
        <v>0.36399999999999999</v>
      </c>
      <c r="Q2141" s="148">
        <v>9.9799999999999993E-6</v>
      </c>
      <c r="R2141" s="148">
        <v>11</v>
      </c>
      <c r="S2141" s="148">
        <v>0.13699999999999901</v>
      </c>
      <c r="T2141" s="148">
        <v>-9.6720000000000006</v>
      </c>
      <c r="U2141" s="148">
        <v>0</v>
      </c>
      <c r="V2141" s="148">
        <v>3.6499999999999998E-2</v>
      </c>
      <c r="W2141" s="148">
        <v>112.09399999999999</v>
      </c>
      <c r="X2141" s="148">
        <v>3</v>
      </c>
      <c r="Y2141" s="148">
        <v>0.39799999999999902</v>
      </c>
    </row>
    <row r="2142" spans="11:25" x14ac:dyDescent="0.25">
      <c r="K2142" s="145" t="s">
        <v>2316</v>
      </c>
      <c r="L2142" s="145">
        <v>29</v>
      </c>
      <c r="M2142" s="145">
        <v>175493</v>
      </c>
      <c r="N2142" s="148">
        <v>0.49</v>
      </c>
      <c r="O2142" s="148">
        <v>0.55799999999999905</v>
      </c>
      <c r="P2142" s="148">
        <v>0.73299999999999998</v>
      </c>
      <c r="Q2142" s="148">
        <v>1.34E-5</v>
      </c>
      <c r="R2142" s="148">
        <v>9</v>
      </c>
      <c r="S2142" s="148">
        <v>0.34499999999999997</v>
      </c>
      <c r="T2142" s="148">
        <v>-7.2370000000000001</v>
      </c>
      <c r="U2142" s="148">
        <v>0</v>
      </c>
      <c r="V2142" s="148">
        <v>3.2000000000000001E-2</v>
      </c>
      <c r="W2142" s="148">
        <v>104.58199999999999</v>
      </c>
      <c r="X2142" s="148">
        <v>4</v>
      </c>
      <c r="Y2142" s="148">
        <v>0.625</v>
      </c>
    </row>
    <row r="2143" spans="11:25" x14ac:dyDescent="0.25">
      <c r="K2143" s="145" t="s">
        <v>748</v>
      </c>
      <c r="L2143" s="145">
        <v>74</v>
      </c>
      <c r="M2143" s="145">
        <v>145746</v>
      </c>
      <c r="N2143" s="148">
        <v>0.38600000000000001</v>
      </c>
      <c r="O2143" s="148">
        <v>0.49</v>
      </c>
      <c r="P2143" s="148">
        <v>0.71499999999999997</v>
      </c>
      <c r="Q2143" s="148">
        <v>0</v>
      </c>
      <c r="R2143" s="148">
        <v>7</v>
      </c>
      <c r="S2143" s="148">
        <v>0.311</v>
      </c>
      <c r="T2143" s="148">
        <v>-5.5489999999999897</v>
      </c>
      <c r="U2143" s="148">
        <v>1</v>
      </c>
      <c r="V2143" s="148">
        <v>4.7600000000000003E-2</v>
      </c>
      <c r="W2143" s="148">
        <v>130.726</v>
      </c>
      <c r="X2143" s="148">
        <v>4</v>
      </c>
      <c r="Y2143" s="148">
        <v>0.86599999999999999</v>
      </c>
    </row>
    <row r="2144" spans="11:25" x14ac:dyDescent="0.25">
      <c r="K2144" s="145" t="s">
        <v>2317</v>
      </c>
      <c r="L2144" s="145">
        <v>58</v>
      </c>
      <c r="M2144" s="145">
        <v>412200</v>
      </c>
      <c r="N2144" s="148">
        <v>0.91900000000000004</v>
      </c>
      <c r="O2144" s="148">
        <v>0.56699999999999995</v>
      </c>
      <c r="P2144" s="148">
        <v>0.19800000000000001</v>
      </c>
      <c r="Q2144" s="148">
        <v>8.7100000000000003E-4</v>
      </c>
      <c r="R2144" s="148">
        <v>4</v>
      </c>
      <c r="S2144" s="148">
        <v>0.13500000000000001</v>
      </c>
      <c r="T2144" s="148">
        <v>-18.680999999999901</v>
      </c>
      <c r="U2144" s="148">
        <v>1</v>
      </c>
      <c r="V2144" s="148">
        <v>3.27E-2</v>
      </c>
      <c r="W2144" s="148">
        <v>92.466999999999999</v>
      </c>
      <c r="X2144" s="148">
        <v>4</v>
      </c>
      <c r="Y2144" s="148">
        <v>0.32100000000000001</v>
      </c>
    </row>
    <row r="2145" spans="11:25" x14ac:dyDescent="0.25">
      <c r="K2145" s="145" t="s">
        <v>2318</v>
      </c>
      <c r="L2145" s="145">
        <v>61</v>
      </c>
      <c r="M2145" s="145">
        <v>201066</v>
      </c>
      <c r="N2145" s="148">
        <v>0.79500000000000004</v>
      </c>
      <c r="O2145" s="148">
        <v>0.48399999999999999</v>
      </c>
      <c r="P2145" s="148">
        <v>0.59</v>
      </c>
      <c r="Q2145" s="148">
        <v>3.0599999999999998E-3</v>
      </c>
      <c r="R2145" s="148">
        <v>9</v>
      </c>
      <c r="S2145" s="148">
        <v>0.155</v>
      </c>
      <c r="T2145" s="148">
        <v>-6.6629999999999896</v>
      </c>
      <c r="U2145" s="148">
        <v>1</v>
      </c>
      <c r="V2145" s="148">
        <v>2.8299999999999999E-2</v>
      </c>
      <c r="W2145" s="148">
        <v>140.58799999999999</v>
      </c>
      <c r="X2145" s="148">
        <v>4</v>
      </c>
      <c r="Y2145" s="148">
        <v>0.32400000000000001</v>
      </c>
    </row>
    <row r="2146" spans="11:25" x14ac:dyDescent="0.25">
      <c r="K2146" s="145" t="s">
        <v>764</v>
      </c>
      <c r="L2146" s="145">
        <v>72</v>
      </c>
      <c r="M2146" s="145">
        <v>318813</v>
      </c>
      <c r="N2146" s="148">
        <v>7.4800000000000005E-2</v>
      </c>
      <c r="O2146" s="148">
        <v>0.29899999999999999</v>
      </c>
      <c r="P2146" s="148">
        <v>0.44299999999999901</v>
      </c>
      <c r="Q2146" s="148">
        <v>1.3799999999999999E-4</v>
      </c>
      <c r="R2146" s="148">
        <v>0</v>
      </c>
      <c r="S2146" s="148">
        <v>0.17699999999999999</v>
      </c>
      <c r="T2146" s="148">
        <v>-12.620999999999899</v>
      </c>
      <c r="U2146" s="148">
        <v>1</v>
      </c>
      <c r="V2146" s="148">
        <v>3.4599999999999999E-2</v>
      </c>
      <c r="W2146" s="148">
        <v>139.53899999999999</v>
      </c>
      <c r="X2146" s="148">
        <v>4</v>
      </c>
      <c r="Y2146" s="148">
        <v>0.434</v>
      </c>
    </row>
    <row r="2147" spans="11:25" x14ac:dyDescent="0.25">
      <c r="K2147" s="145" t="s">
        <v>767</v>
      </c>
      <c r="L2147" s="145">
        <v>55</v>
      </c>
      <c r="M2147" s="145">
        <v>278626</v>
      </c>
      <c r="N2147" s="148">
        <v>0.22500000000000001</v>
      </c>
      <c r="O2147" s="148">
        <v>0.63</v>
      </c>
      <c r="P2147" s="148">
        <v>0.51900000000000002</v>
      </c>
      <c r="Q2147" s="148">
        <v>4.2999999999999902E-6</v>
      </c>
      <c r="R2147" s="148">
        <v>9</v>
      </c>
      <c r="S2147" s="148">
        <v>9.74E-2</v>
      </c>
      <c r="T2147" s="148">
        <v>-10.997</v>
      </c>
      <c r="U2147" s="148">
        <v>1</v>
      </c>
      <c r="V2147" s="148">
        <v>5.28E-2</v>
      </c>
      <c r="W2147" s="148">
        <v>143.94200000000001</v>
      </c>
      <c r="X2147" s="148">
        <v>4</v>
      </c>
      <c r="Y2147" s="148">
        <v>0.502</v>
      </c>
    </row>
    <row r="2148" spans="11:25" x14ac:dyDescent="0.25">
      <c r="K2148" s="145" t="s">
        <v>733</v>
      </c>
      <c r="L2148" s="145">
        <v>64</v>
      </c>
      <c r="M2148" s="145">
        <v>444053</v>
      </c>
      <c r="N2148" s="148">
        <v>0.46899999999999997</v>
      </c>
      <c r="O2148" s="148">
        <v>0.45100000000000001</v>
      </c>
      <c r="P2148" s="148">
        <v>0.36399999999999999</v>
      </c>
      <c r="Q2148" s="148">
        <v>0</v>
      </c>
      <c r="R2148" s="148">
        <v>9</v>
      </c>
      <c r="S2148" s="148">
        <v>0.19699999999999901</v>
      </c>
      <c r="T2148" s="148">
        <v>-13.125999999999999</v>
      </c>
      <c r="U2148" s="148">
        <v>1</v>
      </c>
      <c r="V2148" s="148">
        <v>4.36E-2</v>
      </c>
      <c r="W2148" s="148">
        <v>154.20599999999999</v>
      </c>
      <c r="X2148" s="148">
        <v>4</v>
      </c>
      <c r="Y2148" s="148">
        <v>0.29799999999999999</v>
      </c>
    </row>
    <row r="2149" spans="11:25" x14ac:dyDescent="0.25">
      <c r="K2149" s="145" t="s">
        <v>743</v>
      </c>
      <c r="L2149" s="145">
        <v>72</v>
      </c>
      <c r="M2149" s="145">
        <v>250000</v>
      </c>
      <c r="N2149" s="148">
        <v>0.47499999999999998</v>
      </c>
      <c r="O2149" s="148">
        <v>0.68400000000000005</v>
      </c>
      <c r="P2149" s="148">
        <v>0.48099999999999998</v>
      </c>
      <c r="Q2149" s="148">
        <v>6.5699999999999998E-5</v>
      </c>
      <c r="R2149" s="148">
        <v>2</v>
      </c>
      <c r="S2149" s="148">
        <v>0.11799999999999999</v>
      </c>
      <c r="T2149" s="148">
        <v>-12.59</v>
      </c>
      <c r="U2149" s="148">
        <v>1</v>
      </c>
      <c r="V2149" s="148">
        <v>3.8399999999999997E-2</v>
      </c>
      <c r="W2149" s="148">
        <v>115.07799999999899</v>
      </c>
      <c r="X2149" s="148">
        <v>4</v>
      </c>
      <c r="Y2149" s="148">
        <v>0.78400000000000003</v>
      </c>
    </row>
    <row r="2150" spans="11:25" x14ac:dyDescent="0.25">
      <c r="K2150" s="145" t="s">
        <v>725</v>
      </c>
      <c r="L2150" s="145">
        <v>70</v>
      </c>
      <c r="M2150" s="145">
        <v>271280</v>
      </c>
      <c r="N2150" s="148">
        <v>3.8499999999999998E-4</v>
      </c>
      <c r="O2150" s="148">
        <v>0.29499999999999998</v>
      </c>
      <c r="P2150" s="148">
        <v>0.58399999999999996</v>
      </c>
      <c r="Q2150" s="148">
        <v>0.218</v>
      </c>
      <c r="R2150" s="148">
        <v>9</v>
      </c>
      <c r="S2150" s="148">
        <v>9.9599999999999994E-2</v>
      </c>
      <c r="T2150" s="148">
        <v>-6.6959999999999997</v>
      </c>
      <c r="U2150" s="148">
        <v>0</v>
      </c>
      <c r="V2150" s="148">
        <v>3.4500000000000003E-2</v>
      </c>
      <c r="W2150" s="148">
        <v>117.2</v>
      </c>
      <c r="X2150" s="148">
        <v>3</v>
      </c>
      <c r="Y2150" s="148">
        <v>0.22800000000000001</v>
      </c>
    </row>
    <row r="2151" spans="11:25" x14ac:dyDescent="0.25">
      <c r="K2151" s="145" t="s">
        <v>2319</v>
      </c>
      <c r="L2151" s="145">
        <v>74</v>
      </c>
      <c r="M2151" s="145">
        <v>147600</v>
      </c>
      <c r="N2151" s="148">
        <v>0.16399999999999901</v>
      </c>
      <c r="O2151" s="148">
        <v>0.80500000000000005</v>
      </c>
      <c r="P2151" s="148">
        <v>0.55799999999999905</v>
      </c>
      <c r="Q2151" s="148">
        <v>2.1999999999999999E-5</v>
      </c>
      <c r="R2151" s="148">
        <v>0</v>
      </c>
      <c r="S2151" s="148">
        <v>5.4600000000000003E-2</v>
      </c>
      <c r="T2151" s="148">
        <v>-5.226</v>
      </c>
      <c r="U2151" s="148">
        <v>1</v>
      </c>
      <c r="V2151" s="148">
        <v>4.0999999999999898E-2</v>
      </c>
      <c r="W2151" s="148">
        <v>114.95</v>
      </c>
      <c r="X2151" s="148">
        <v>4</v>
      </c>
      <c r="Y2151" s="148">
        <v>0.96499999999999997</v>
      </c>
    </row>
    <row r="2152" spans="11:25" x14ac:dyDescent="0.25">
      <c r="K2152" s="145" t="s">
        <v>2320</v>
      </c>
      <c r="L2152" s="145">
        <v>60</v>
      </c>
      <c r="M2152" s="145">
        <v>197093</v>
      </c>
      <c r="N2152" s="148">
        <v>0.35599999999999998</v>
      </c>
      <c r="O2152" s="148">
        <v>0.52</v>
      </c>
      <c r="P2152" s="148">
        <v>0.17899999999999999</v>
      </c>
      <c r="Q2152" s="148">
        <v>3.4399999999999999E-3</v>
      </c>
      <c r="R2152" s="148">
        <v>11</v>
      </c>
      <c r="S2152" s="148">
        <v>0.13100000000000001</v>
      </c>
      <c r="T2152" s="148">
        <v>-21.975999999999999</v>
      </c>
      <c r="U2152" s="148">
        <v>0</v>
      </c>
      <c r="V2152" s="148">
        <v>4.5400000000000003E-2</v>
      </c>
      <c r="W2152" s="148">
        <v>155.74600000000001</v>
      </c>
      <c r="X2152" s="148">
        <v>4</v>
      </c>
      <c r="Y2152" s="148">
        <v>0.40699999999999997</v>
      </c>
    </row>
    <row r="2153" spans="11:25" x14ac:dyDescent="0.25">
      <c r="K2153" s="145" t="s">
        <v>2321</v>
      </c>
      <c r="L2153" s="145">
        <v>60</v>
      </c>
      <c r="M2153" s="145">
        <v>168866</v>
      </c>
      <c r="N2153" s="148">
        <v>0.70799999999999996</v>
      </c>
      <c r="O2153" s="148">
        <v>0.43099999999999999</v>
      </c>
      <c r="P2153" s="148">
        <v>0.379</v>
      </c>
      <c r="Q2153" s="148">
        <v>1.7399999999999999E-5</v>
      </c>
      <c r="R2153" s="148">
        <v>5</v>
      </c>
      <c r="S2153" s="148">
        <v>0.18099999999999999</v>
      </c>
      <c r="T2153" s="148">
        <v>-9.59</v>
      </c>
      <c r="U2153" s="148">
        <v>0</v>
      </c>
      <c r="V2153" s="148">
        <v>2.6200000000000001E-2</v>
      </c>
      <c r="W2153" s="148">
        <v>86.171999999999997</v>
      </c>
      <c r="X2153" s="148">
        <v>4</v>
      </c>
      <c r="Y2153" s="148">
        <v>0.66500000000000004</v>
      </c>
    </row>
    <row r="2154" spans="11:25" x14ac:dyDescent="0.25">
      <c r="K2154" s="145" t="s">
        <v>874</v>
      </c>
      <c r="L2154" s="145">
        <v>44</v>
      </c>
      <c r="M2154" s="145">
        <v>354320</v>
      </c>
      <c r="N2154" s="148">
        <v>0.27100000000000002</v>
      </c>
      <c r="O2154" s="148">
        <v>0.41399999999999998</v>
      </c>
      <c r="P2154" s="148">
        <v>0.40399999999999903</v>
      </c>
      <c r="Q2154" s="148">
        <v>0</v>
      </c>
      <c r="R2154" s="148">
        <v>0</v>
      </c>
      <c r="S2154" s="148">
        <v>0.3</v>
      </c>
      <c r="T2154" s="148">
        <v>-9.9279999999999902</v>
      </c>
      <c r="U2154" s="148">
        <v>0</v>
      </c>
      <c r="V2154" s="148">
        <v>4.99E-2</v>
      </c>
      <c r="W2154" s="148">
        <v>71.105000000000004</v>
      </c>
      <c r="X2154" s="148">
        <v>4</v>
      </c>
      <c r="Y2154" s="148">
        <v>0.22399999999999901</v>
      </c>
    </row>
    <row r="2155" spans="11:25" x14ac:dyDescent="0.25">
      <c r="K2155" s="145" t="s">
        <v>2322</v>
      </c>
      <c r="L2155" s="145">
        <v>67</v>
      </c>
      <c r="M2155" s="145">
        <v>160000</v>
      </c>
      <c r="N2155" s="148">
        <v>8.7599999999999997E-2</v>
      </c>
      <c r="O2155" s="148">
        <v>0.77599999999999902</v>
      </c>
      <c r="P2155" s="148">
        <v>0.51600000000000001</v>
      </c>
      <c r="Q2155" s="148">
        <v>1.8199999999999999E-5</v>
      </c>
      <c r="R2155" s="148">
        <v>0</v>
      </c>
      <c r="S2155" s="148">
        <v>0.182</v>
      </c>
      <c r="T2155" s="148">
        <v>-9.9809999999999999</v>
      </c>
      <c r="U2155" s="148">
        <v>1</v>
      </c>
      <c r="V2155" s="148">
        <v>2.9499999999999998E-2</v>
      </c>
      <c r="W2155" s="148">
        <v>115.988999999999</v>
      </c>
      <c r="X2155" s="148">
        <v>4</v>
      </c>
      <c r="Y2155" s="148">
        <v>0.80599999999999905</v>
      </c>
    </row>
    <row r="2156" spans="11:25" x14ac:dyDescent="0.25">
      <c r="K2156" s="145" t="s">
        <v>2323</v>
      </c>
      <c r="L2156" s="145">
        <v>26</v>
      </c>
      <c r="M2156" s="145">
        <v>230527</v>
      </c>
      <c r="N2156" s="148">
        <v>0.108</v>
      </c>
      <c r="O2156" s="148">
        <v>0.77500000000000002</v>
      </c>
      <c r="P2156" s="148">
        <v>0.55899999999999905</v>
      </c>
      <c r="Q2156" s="148">
        <v>0</v>
      </c>
      <c r="R2156" s="148">
        <v>6</v>
      </c>
      <c r="S2156" s="148">
        <v>9.4500000000000001E-2</v>
      </c>
      <c r="T2156" s="148">
        <v>-8.3770000000000007</v>
      </c>
      <c r="U2156" s="148">
        <v>0</v>
      </c>
      <c r="V2156" s="148">
        <v>8.7999999999999995E-2</v>
      </c>
      <c r="W2156" s="148">
        <v>122.229</v>
      </c>
      <c r="X2156" s="148">
        <v>4</v>
      </c>
      <c r="Y2156" s="148">
        <v>0.80400000000000005</v>
      </c>
    </row>
    <row r="2157" spans="11:25" x14ac:dyDescent="0.25">
      <c r="K2157" s="145" t="s">
        <v>2324</v>
      </c>
      <c r="L2157" s="145">
        <v>39</v>
      </c>
      <c r="M2157" s="145">
        <v>275440</v>
      </c>
      <c r="N2157" s="148">
        <v>0.14899999999999999</v>
      </c>
      <c r="O2157" s="148">
        <v>0.72899999999999998</v>
      </c>
      <c r="P2157" s="148">
        <v>0.84399999999999997</v>
      </c>
      <c r="Q2157" s="148">
        <v>2.8700000000000001E-6</v>
      </c>
      <c r="R2157" s="148">
        <v>5</v>
      </c>
      <c r="S2157" s="148">
        <v>6.0400000000000002E-2</v>
      </c>
      <c r="T2157" s="148">
        <v>-8.8239999999999998</v>
      </c>
      <c r="U2157" s="148">
        <v>1</v>
      </c>
      <c r="V2157" s="148">
        <v>3.44E-2</v>
      </c>
      <c r="W2157" s="148">
        <v>131.459</v>
      </c>
      <c r="X2157" s="148">
        <v>4</v>
      </c>
      <c r="Y2157" s="148">
        <v>0.77700000000000002</v>
      </c>
    </row>
    <row r="2158" spans="11:25" x14ac:dyDescent="0.25">
      <c r="K2158" s="145" t="s">
        <v>2325</v>
      </c>
      <c r="L2158" s="145">
        <v>77</v>
      </c>
      <c r="M2158" s="145">
        <v>235800</v>
      </c>
      <c r="N2158" s="148">
        <v>3.9699999999999999E-2</v>
      </c>
      <c r="O2158" s="148">
        <v>0.49399999999999999</v>
      </c>
      <c r="P2158" s="148">
        <v>0.69799999999999995</v>
      </c>
      <c r="Q2158" s="148">
        <v>6.3400000000000001E-3</v>
      </c>
      <c r="R2158" s="148">
        <v>6</v>
      </c>
      <c r="S2158" s="148">
        <v>0.152</v>
      </c>
      <c r="T2158" s="148">
        <v>-12.048999999999999</v>
      </c>
      <c r="U2158" s="148">
        <v>0</v>
      </c>
      <c r="V2158" s="148">
        <v>5.5300000000000002E-2</v>
      </c>
      <c r="W2158" s="148">
        <v>95.841999999999999</v>
      </c>
      <c r="X2158" s="148">
        <v>4</v>
      </c>
      <c r="Y2158" s="148">
        <v>0.77800000000000002</v>
      </c>
    </row>
    <row r="2159" spans="11:25" x14ac:dyDescent="0.25">
      <c r="K2159" s="145" t="s">
        <v>1515</v>
      </c>
      <c r="L2159" s="145">
        <v>82</v>
      </c>
      <c r="M2159" s="145">
        <v>214826</v>
      </c>
      <c r="N2159" s="148">
        <v>0.114</v>
      </c>
      <c r="O2159" s="148">
        <v>0.69699999999999995</v>
      </c>
      <c r="P2159" s="148">
        <v>0.80900000000000005</v>
      </c>
      <c r="Q2159" s="148">
        <v>5.2099999999999998E-4</v>
      </c>
      <c r="R2159" s="148">
        <v>9</v>
      </c>
      <c r="S2159" s="148">
        <v>0.183</v>
      </c>
      <c r="T2159" s="148">
        <v>-8.1969999999999992</v>
      </c>
      <c r="U2159" s="148">
        <v>1</v>
      </c>
      <c r="V2159" s="148">
        <v>3.0200000000000001E-2</v>
      </c>
      <c r="W2159" s="148">
        <v>125.941</v>
      </c>
      <c r="X2159" s="148">
        <v>4</v>
      </c>
      <c r="Y2159" s="148">
        <v>0.98</v>
      </c>
    </row>
    <row r="2160" spans="11:25" x14ac:dyDescent="0.25">
      <c r="K2160" s="145" t="s">
        <v>815</v>
      </c>
      <c r="L2160" s="145">
        <v>83</v>
      </c>
      <c r="M2160" s="145">
        <v>391376</v>
      </c>
      <c r="N2160" s="148">
        <v>5.7399999999999899E-3</v>
      </c>
      <c r="O2160" s="148">
        <v>0.57899999999999996</v>
      </c>
      <c r="P2160" s="148">
        <v>0.50800000000000001</v>
      </c>
      <c r="Q2160" s="148">
        <v>4.9399999999999997E-4</v>
      </c>
      <c r="R2160" s="148">
        <v>2</v>
      </c>
      <c r="S2160" s="148">
        <v>5.7500000000000002E-2</v>
      </c>
      <c r="T2160" s="148">
        <v>-9.484</v>
      </c>
      <c r="U2160" s="148">
        <v>1</v>
      </c>
      <c r="V2160" s="148">
        <v>2.7E-2</v>
      </c>
      <c r="W2160" s="148">
        <v>147.125</v>
      </c>
      <c r="X2160" s="148">
        <v>4</v>
      </c>
      <c r="Y2160" s="148">
        <v>0.60899999999999999</v>
      </c>
    </row>
    <row r="2161" spans="11:25" x14ac:dyDescent="0.25">
      <c r="K2161" s="145" t="s">
        <v>2326</v>
      </c>
      <c r="L2161" s="145">
        <v>79</v>
      </c>
      <c r="M2161" s="145">
        <v>270213</v>
      </c>
      <c r="N2161" s="148">
        <v>8.9999999999999993E-3</v>
      </c>
      <c r="O2161" s="148">
        <v>0.54500000000000004</v>
      </c>
      <c r="P2161" s="148">
        <v>0.67</v>
      </c>
      <c r="Q2161" s="148">
        <v>8.2200000000000003E-4</v>
      </c>
      <c r="R2161" s="148">
        <v>9</v>
      </c>
      <c r="S2161" s="148">
        <v>4.5100000000000001E-2</v>
      </c>
      <c r="T2161" s="148">
        <v>-8.81</v>
      </c>
      <c r="U2161" s="148">
        <v>1</v>
      </c>
      <c r="V2161" s="148">
        <v>4.9599999999999998E-2</v>
      </c>
      <c r="W2161" s="148">
        <v>151.553</v>
      </c>
      <c r="X2161" s="148">
        <v>4</v>
      </c>
      <c r="Y2161" s="148">
        <v>0.48099999999999998</v>
      </c>
    </row>
    <row r="2162" spans="11:25" x14ac:dyDescent="0.25">
      <c r="K2162" s="145" t="s">
        <v>1490</v>
      </c>
      <c r="L2162" s="145">
        <v>42</v>
      </c>
      <c r="M2162" s="145">
        <v>244826</v>
      </c>
      <c r="N2162" s="148">
        <v>1.72E-2</v>
      </c>
      <c r="O2162" s="148">
        <v>0.64200000000000002</v>
      </c>
      <c r="P2162" s="148">
        <v>0.73499999999999999</v>
      </c>
      <c r="Q2162" s="148">
        <v>7.3300000000000004E-4</v>
      </c>
      <c r="R2162" s="148">
        <v>8</v>
      </c>
      <c r="S2162" s="148">
        <v>3.9100000000000003E-2</v>
      </c>
      <c r="T2162" s="148">
        <v>-8.8659999999999997</v>
      </c>
      <c r="U2162" s="148">
        <v>1</v>
      </c>
      <c r="V2162" s="148">
        <v>8.0600000000000005E-2</v>
      </c>
      <c r="W2162" s="148">
        <v>99.682000000000002</v>
      </c>
      <c r="X2162" s="148">
        <v>4</v>
      </c>
      <c r="Y2162" s="148">
        <v>0.86399999999999999</v>
      </c>
    </row>
    <row r="2163" spans="11:25" x14ac:dyDescent="0.25">
      <c r="K2163" s="145" t="s">
        <v>920</v>
      </c>
      <c r="L2163" s="145">
        <v>42</v>
      </c>
      <c r="M2163" s="145">
        <v>348624</v>
      </c>
      <c r="N2163" s="148">
        <v>7.7100000000000002E-2</v>
      </c>
      <c r="O2163" s="148">
        <v>0.73099999999999998</v>
      </c>
      <c r="P2163" s="148">
        <v>0.79700000000000004</v>
      </c>
      <c r="Q2163" s="148">
        <v>2.4799999999999999E-2</v>
      </c>
      <c r="R2163" s="148">
        <v>5</v>
      </c>
      <c r="S2163" s="148">
        <v>0.33399999999999902</v>
      </c>
      <c r="T2163" s="148">
        <v>-9.9920000000000009</v>
      </c>
      <c r="U2163" s="148">
        <v>1</v>
      </c>
      <c r="V2163" s="148">
        <v>3.09E-2</v>
      </c>
      <c r="W2163" s="148">
        <v>148.19200000000001</v>
      </c>
      <c r="X2163" s="148">
        <v>4</v>
      </c>
      <c r="Y2163" s="148">
        <v>0.93299999999999905</v>
      </c>
    </row>
    <row r="2164" spans="11:25" x14ac:dyDescent="0.25">
      <c r="K2164" s="145" t="s">
        <v>2327</v>
      </c>
      <c r="L2164" s="145">
        <v>17</v>
      </c>
      <c r="M2164" s="145">
        <v>282013</v>
      </c>
      <c r="N2164" s="148">
        <v>0.43099999999999999</v>
      </c>
      <c r="O2164" s="148">
        <v>0.6</v>
      </c>
      <c r="P2164" s="148">
        <v>0.50700000000000001</v>
      </c>
      <c r="Q2164" s="148">
        <v>4.9799999999999998E-6</v>
      </c>
      <c r="R2164" s="148">
        <v>10</v>
      </c>
      <c r="S2164" s="148">
        <v>9.2399999999999996E-2</v>
      </c>
      <c r="T2164" s="148">
        <v>-9.98</v>
      </c>
      <c r="U2164" s="148">
        <v>1</v>
      </c>
      <c r="V2164" s="148">
        <v>2.8899999999999999E-2</v>
      </c>
      <c r="W2164" s="148">
        <v>136.61099999999999</v>
      </c>
      <c r="X2164" s="148">
        <v>4</v>
      </c>
      <c r="Y2164" s="148">
        <v>0.33299999999999902</v>
      </c>
    </row>
    <row r="2165" spans="11:25" x14ac:dyDescent="0.25">
      <c r="K2165" s="145" t="s">
        <v>2328</v>
      </c>
      <c r="L2165" s="145">
        <v>81</v>
      </c>
      <c r="M2165" s="145">
        <v>209413</v>
      </c>
      <c r="N2165" s="148">
        <v>4.7500000000000001E-2</v>
      </c>
      <c r="O2165" s="148">
        <v>0.55899999999999905</v>
      </c>
      <c r="P2165" s="148">
        <v>0.86799999999999999</v>
      </c>
      <c r="Q2165" s="148">
        <v>1.76E-4</v>
      </c>
      <c r="R2165" s="148">
        <v>5</v>
      </c>
      <c r="S2165" s="148">
        <v>0.77599999999999902</v>
      </c>
      <c r="T2165" s="148">
        <v>-5.2759999999999998</v>
      </c>
      <c r="U2165" s="148">
        <v>1</v>
      </c>
      <c r="V2165" s="148">
        <v>0.17</v>
      </c>
      <c r="W2165" s="148">
        <v>156.29499999999999</v>
      </c>
      <c r="X2165" s="148">
        <v>4</v>
      </c>
      <c r="Y2165" s="148">
        <v>0.60899999999999999</v>
      </c>
    </row>
    <row r="2166" spans="11:25" x14ac:dyDescent="0.25">
      <c r="K2166" s="145" t="s">
        <v>2329</v>
      </c>
      <c r="L2166" s="145">
        <v>56</v>
      </c>
      <c r="M2166" s="145">
        <v>207893</v>
      </c>
      <c r="N2166" s="148">
        <v>0.27</v>
      </c>
      <c r="O2166" s="148">
        <v>0.76400000000000001</v>
      </c>
      <c r="P2166" s="148">
        <v>0.77500000000000002</v>
      </c>
      <c r="Q2166" s="148">
        <v>0.76700000000000002</v>
      </c>
      <c r="R2166" s="148">
        <v>5</v>
      </c>
      <c r="S2166" s="148">
        <v>0.156</v>
      </c>
      <c r="T2166" s="148">
        <v>-6.907</v>
      </c>
      <c r="U2166" s="148">
        <v>0</v>
      </c>
      <c r="V2166" s="148">
        <v>3.6799999999999999E-2</v>
      </c>
      <c r="W2166" s="148">
        <v>124.423999999999</v>
      </c>
      <c r="X2166" s="148">
        <v>4</v>
      </c>
      <c r="Y2166" s="148">
        <v>0.93599999999999905</v>
      </c>
    </row>
    <row r="2167" spans="11:25" x14ac:dyDescent="0.25">
      <c r="K2167" s="145" t="s">
        <v>2330</v>
      </c>
      <c r="L2167" s="145">
        <v>12</v>
      </c>
      <c r="M2167" s="145">
        <v>210573</v>
      </c>
      <c r="N2167" s="148">
        <v>3.3000000000000002E-2</v>
      </c>
      <c r="O2167" s="148">
        <v>0.53900000000000003</v>
      </c>
      <c r="P2167" s="148">
        <v>0.64800000000000002</v>
      </c>
      <c r="Q2167" s="148">
        <v>1.1599999999999999E-6</v>
      </c>
      <c r="R2167" s="148">
        <v>0</v>
      </c>
      <c r="S2167" s="148">
        <v>0.28999999999999998</v>
      </c>
      <c r="T2167" s="148">
        <v>-7.3360000000000003</v>
      </c>
      <c r="U2167" s="148">
        <v>1</v>
      </c>
      <c r="V2167" s="148">
        <v>2.9899999999999999E-2</v>
      </c>
      <c r="W2167" s="148">
        <v>118.89</v>
      </c>
      <c r="X2167" s="148">
        <v>4</v>
      </c>
      <c r="Y2167" s="148">
        <v>0.49299999999999999</v>
      </c>
    </row>
    <row r="2168" spans="11:25" x14ac:dyDescent="0.25">
      <c r="K2168" s="145" t="s">
        <v>2331</v>
      </c>
      <c r="L2168" s="145">
        <v>77</v>
      </c>
      <c r="M2168" s="145">
        <v>125093</v>
      </c>
      <c r="N2168" s="148">
        <v>0.45700000000000002</v>
      </c>
      <c r="O2168" s="148">
        <v>0.47899999999999998</v>
      </c>
      <c r="P2168" s="148">
        <v>0.41599999999999998</v>
      </c>
      <c r="Q2168" s="148">
        <v>1.71999999999999E-5</v>
      </c>
      <c r="R2168" s="148">
        <v>4</v>
      </c>
      <c r="S2168" s="148">
        <v>0.11799999999999999</v>
      </c>
      <c r="T2168" s="148">
        <v>-11.450999999999899</v>
      </c>
      <c r="U2168" s="148">
        <v>0</v>
      </c>
      <c r="V2168" s="148">
        <v>0.124</v>
      </c>
      <c r="W2168" s="148">
        <v>79.593000000000004</v>
      </c>
      <c r="X2168" s="148">
        <v>4</v>
      </c>
      <c r="Y2168" s="148">
        <v>0.51400000000000001</v>
      </c>
    </row>
    <row r="2169" spans="11:25" x14ac:dyDescent="0.25">
      <c r="K2169" s="145" t="s">
        <v>2332</v>
      </c>
      <c r="L2169" s="145">
        <v>72</v>
      </c>
      <c r="M2169" s="145">
        <v>144333</v>
      </c>
      <c r="N2169" s="148">
        <v>0.5</v>
      </c>
      <c r="O2169" s="148">
        <v>0.59699999999999998</v>
      </c>
      <c r="P2169" s="148">
        <v>0.64300000000000002</v>
      </c>
      <c r="Q2169" s="148">
        <v>0</v>
      </c>
      <c r="R2169" s="148">
        <v>5</v>
      </c>
      <c r="S2169" s="148">
        <v>4.3499999999999997E-2</v>
      </c>
      <c r="T2169" s="148">
        <v>-6.3029999999999999</v>
      </c>
      <c r="U2169" s="148">
        <v>1</v>
      </c>
      <c r="V2169" s="148">
        <v>0.13400000000000001</v>
      </c>
      <c r="W2169" s="148">
        <v>167.96299999999999</v>
      </c>
      <c r="X2169" s="148">
        <v>4</v>
      </c>
      <c r="Y2169" s="148">
        <v>0.82299999999999995</v>
      </c>
    </row>
    <row r="2170" spans="11:25" x14ac:dyDescent="0.25">
      <c r="K2170" s="145" t="s">
        <v>2333</v>
      </c>
      <c r="L2170" s="145">
        <v>62</v>
      </c>
      <c r="M2170" s="145">
        <v>284413</v>
      </c>
      <c r="N2170" s="148">
        <v>9.1499999999999998E-2</v>
      </c>
      <c r="O2170" s="148">
        <v>0.60899999999999999</v>
      </c>
      <c r="P2170" s="148">
        <v>0.66099999999999903</v>
      </c>
      <c r="Q2170" s="148">
        <v>4.8200000000000001E-4</v>
      </c>
      <c r="R2170" s="148">
        <v>7</v>
      </c>
      <c r="S2170" s="148">
        <v>0.254</v>
      </c>
      <c r="T2170" s="148">
        <v>-9.5489999999999995</v>
      </c>
      <c r="U2170" s="148">
        <v>1</v>
      </c>
      <c r="V2170" s="148">
        <v>2.52E-2</v>
      </c>
      <c r="W2170" s="148">
        <v>97.93</v>
      </c>
      <c r="X2170" s="148">
        <v>4</v>
      </c>
      <c r="Y2170" s="148">
        <v>0.89200000000000002</v>
      </c>
    </row>
    <row r="2171" spans="11:25" x14ac:dyDescent="0.25">
      <c r="K2171" s="145" t="s">
        <v>2334</v>
      </c>
      <c r="L2171" s="145">
        <v>30</v>
      </c>
      <c r="M2171" s="145">
        <v>218400</v>
      </c>
      <c r="N2171" s="148">
        <v>2.1899999999999999E-2</v>
      </c>
      <c r="O2171" s="148">
        <v>0.59699999999999998</v>
      </c>
      <c r="P2171" s="148">
        <v>0.81200000000000006</v>
      </c>
      <c r="Q2171" s="148">
        <v>1.06E-3</v>
      </c>
      <c r="R2171" s="148">
        <v>5</v>
      </c>
      <c r="S2171" s="148">
        <v>0.10199999999999999</v>
      </c>
      <c r="T2171" s="148">
        <v>-12.061999999999999</v>
      </c>
      <c r="U2171" s="148">
        <v>1</v>
      </c>
      <c r="V2171" s="148">
        <v>3.15E-2</v>
      </c>
      <c r="W2171" s="148">
        <v>135.68</v>
      </c>
      <c r="X2171" s="148">
        <v>4</v>
      </c>
      <c r="Y2171" s="148">
        <v>0.82299999999999995</v>
      </c>
    </row>
    <row r="2172" spans="11:25" x14ac:dyDescent="0.25">
      <c r="K2172" s="145" t="s">
        <v>884</v>
      </c>
      <c r="L2172" s="145">
        <v>73</v>
      </c>
      <c r="M2172" s="145">
        <v>191500</v>
      </c>
      <c r="N2172" s="148">
        <v>3.8399999999999997E-2</v>
      </c>
      <c r="O2172" s="148">
        <v>0.61799999999999999</v>
      </c>
      <c r="P2172" s="148">
        <v>0.748</v>
      </c>
      <c r="Q2172" s="148">
        <v>4.0999999999999997E-6</v>
      </c>
      <c r="R2172" s="148">
        <v>0</v>
      </c>
      <c r="S2172" s="148">
        <v>4.7699999999999999E-2</v>
      </c>
      <c r="T2172" s="148">
        <v>-8.9049999999999994</v>
      </c>
      <c r="U2172" s="148">
        <v>1</v>
      </c>
      <c r="V2172" s="148">
        <v>0.36099999999999999</v>
      </c>
      <c r="W2172" s="148">
        <v>134.001</v>
      </c>
      <c r="X2172" s="148">
        <v>4</v>
      </c>
      <c r="Y2172" s="148">
        <v>0.66200000000000003</v>
      </c>
    </row>
    <row r="2173" spans="11:25" x14ac:dyDescent="0.25">
      <c r="K2173" s="145" t="s">
        <v>2335</v>
      </c>
      <c r="L2173" s="145">
        <v>33</v>
      </c>
      <c r="M2173" s="145">
        <v>251253</v>
      </c>
      <c r="N2173" s="148">
        <v>0.51200000000000001</v>
      </c>
      <c r="O2173" s="148">
        <v>0.625</v>
      </c>
      <c r="P2173" s="148">
        <v>0.75800000000000001</v>
      </c>
      <c r="Q2173" s="148">
        <v>2.2000000000000001E-4</v>
      </c>
      <c r="R2173" s="148">
        <v>5</v>
      </c>
      <c r="S2173" s="148">
        <v>0.153</v>
      </c>
      <c r="T2173" s="148">
        <v>-6.2129999999999903</v>
      </c>
      <c r="U2173" s="148">
        <v>0</v>
      </c>
      <c r="V2173" s="148">
        <v>4.6300000000000001E-2</v>
      </c>
      <c r="W2173" s="148">
        <v>119.71899999999999</v>
      </c>
      <c r="X2173" s="148">
        <v>4</v>
      </c>
      <c r="Y2173" s="148">
        <v>0.69499999999999995</v>
      </c>
    </row>
    <row r="2174" spans="11:25" x14ac:dyDescent="0.25">
      <c r="K2174" s="145" t="s">
        <v>2336</v>
      </c>
      <c r="L2174" s="145">
        <v>73</v>
      </c>
      <c r="M2174" s="145">
        <v>239600</v>
      </c>
      <c r="N2174" s="148">
        <v>0.111999999999999</v>
      </c>
      <c r="O2174" s="148">
        <v>0.60099999999999998</v>
      </c>
      <c r="P2174" s="148">
        <v>0.64300000000000002</v>
      </c>
      <c r="Q2174" s="148">
        <v>2.0899999999999998E-3</v>
      </c>
      <c r="R2174" s="148">
        <v>2</v>
      </c>
      <c r="S2174" s="148">
        <v>8.7999999999999995E-2</v>
      </c>
      <c r="T2174" s="148">
        <v>-5.8279999999999896</v>
      </c>
      <c r="U2174" s="148">
        <v>1</v>
      </c>
      <c r="V2174" s="148">
        <v>3.1399999999999997E-2</v>
      </c>
      <c r="W2174" s="148">
        <v>128.262</v>
      </c>
      <c r="X2174" s="148">
        <v>4</v>
      </c>
      <c r="Y2174" s="148">
        <v>0.55200000000000005</v>
      </c>
    </row>
    <row r="2175" spans="11:25" x14ac:dyDescent="0.25">
      <c r="K2175" s="145" t="s">
        <v>922</v>
      </c>
      <c r="L2175" s="145">
        <v>74</v>
      </c>
      <c r="M2175" s="145">
        <v>179200</v>
      </c>
      <c r="N2175" s="148">
        <v>0.377999999999999</v>
      </c>
      <c r="O2175" s="148">
        <v>0.26800000000000002</v>
      </c>
      <c r="P2175" s="148">
        <v>0.45899999999999902</v>
      </c>
      <c r="Q2175" s="148">
        <v>0</v>
      </c>
      <c r="R2175" s="148">
        <v>10</v>
      </c>
      <c r="S2175" s="148">
        <v>0.11799999999999999</v>
      </c>
      <c r="T2175" s="148">
        <v>-6.94</v>
      </c>
      <c r="U2175" s="148">
        <v>1</v>
      </c>
      <c r="V2175" s="148">
        <v>3.4599999999999999E-2</v>
      </c>
      <c r="W2175" s="148">
        <v>64.176999999999893</v>
      </c>
      <c r="X2175" s="148">
        <v>4</v>
      </c>
      <c r="Y2175" s="148">
        <v>0.17499999999999999</v>
      </c>
    </row>
    <row r="2176" spans="11:25" x14ac:dyDescent="0.25">
      <c r="K2176" s="145" t="s">
        <v>2337</v>
      </c>
      <c r="L2176" s="145">
        <v>17</v>
      </c>
      <c r="M2176" s="145">
        <v>238746</v>
      </c>
      <c r="N2176" s="148">
        <v>7.8100000000000003E-2</v>
      </c>
      <c r="O2176" s="148">
        <v>0.69399999999999995</v>
      </c>
      <c r="P2176" s="148">
        <v>0.39399999999999902</v>
      </c>
      <c r="Q2176" s="148">
        <v>6.7699999999999998E-4</v>
      </c>
      <c r="R2176" s="148">
        <v>0</v>
      </c>
      <c r="S2176" s="148">
        <v>0.247</v>
      </c>
      <c r="T2176" s="148">
        <v>-15.880999999999901</v>
      </c>
      <c r="U2176" s="148">
        <v>1</v>
      </c>
      <c r="V2176" s="148">
        <v>4.2799999999999998E-2</v>
      </c>
      <c r="W2176" s="148">
        <v>104.126</v>
      </c>
      <c r="X2176" s="148">
        <v>4</v>
      </c>
      <c r="Y2176" s="148">
        <v>0.71899999999999997</v>
      </c>
    </row>
    <row r="2177" spans="11:25" x14ac:dyDescent="0.25">
      <c r="K2177" s="145" t="s">
        <v>1522</v>
      </c>
      <c r="L2177" s="145">
        <v>27</v>
      </c>
      <c r="M2177" s="145">
        <v>254453</v>
      </c>
      <c r="N2177" s="148">
        <v>0.13900000000000001</v>
      </c>
      <c r="O2177" s="148">
        <v>0.82299999999999995</v>
      </c>
      <c r="P2177" s="148">
        <v>0.33799999999999902</v>
      </c>
      <c r="Q2177" s="148">
        <v>1.2899999999999999E-3</v>
      </c>
      <c r="R2177" s="148">
        <v>0</v>
      </c>
      <c r="S2177" s="148">
        <v>0.5</v>
      </c>
      <c r="T2177" s="148">
        <v>-15.898999999999999</v>
      </c>
      <c r="U2177" s="148">
        <v>1</v>
      </c>
      <c r="V2177" s="148">
        <v>4.1300000000000003E-2</v>
      </c>
      <c r="W2177" s="148">
        <v>120.473</v>
      </c>
      <c r="X2177" s="148">
        <v>4</v>
      </c>
      <c r="Y2177" s="148">
        <v>0.78500000000000003</v>
      </c>
    </row>
    <row r="2178" spans="11:25" x14ac:dyDescent="0.25">
      <c r="K2178" s="145" t="s">
        <v>2264</v>
      </c>
      <c r="L2178" s="145">
        <v>75</v>
      </c>
      <c r="M2178" s="145">
        <v>244026</v>
      </c>
      <c r="N2178" s="148">
        <v>0.71299999999999997</v>
      </c>
      <c r="O2178" s="148">
        <v>0.60599999999999998</v>
      </c>
      <c r="P2178" s="148">
        <v>0.45700000000000002</v>
      </c>
      <c r="Q2178" s="148">
        <v>2.5299999999999998E-5</v>
      </c>
      <c r="R2178" s="148">
        <v>6</v>
      </c>
      <c r="S2178" s="148">
        <v>7.4700000000000003E-2</v>
      </c>
      <c r="T2178" s="148">
        <v>-14.035</v>
      </c>
      <c r="U2178" s="148">
        <v>0</v>
      </c>
      <c r="V2178" s="148">
        <v>4.9700000000000001E-2</v>
      </c>
      <c r="W2178" s="148">
        <v>92.032999999999902</v>
      </c>
      <c r="X2178" s="148">
        <v>4</v>
      </c>
      <c r="Y2178" s="148">
        <v>0.81299999999999994</v>
      </c>
    </row>
    <row r="2179" spans="11:25" x14ac:dyDescent="0.25">
      <c r="K2179" s="145" t="s">
        <v>2338</v>
      </c>
      <c r="L2179" s="145">
        <v>60</v>
      </c>
      <c r="M2179" s="145">
        <v>235266</v>
      </c>
      <c r="N2179" s="148">
        <v>0.55100000000000005</v>
      </c>
      <c r="O2179" s="148">
        <v>0.57099999999999995</v>
      </c>
      <c r="P2179" s="148">
        <v>0.65200000000000002</v>
      </c>
      <c r="Q2179" s="148">
        <v>0</v>
      </c>
      <c r="R2179" s="148">
        <v>2</v>
      </c>
      <c r="S2179" s="148">
        <v>5.9799999999999999E-2</v>
      </c>
      <c r="T2179" s="148">
        <v>-11.034000000000001</v>
      </c>
      <c r="U2179" s="148">
        <v>0</v>
      </c>
      <c r="V2179" s="148">
        <v>4.99E-2</v>
      </c>
      <c r="W2179" s="148">
        <v>117.956</v>
      </c>
      <c r="X2179" s="148">
        <v>4</v>
      </c>
      <c r="Y2179" s="148">
        <v>0.94699999999999995</v>
      </c>
    </row>
    <row r="2180" spans="11:25" x14ac:dyDescent="0.25">
      <c r="K2180" s="145" t="s">
        <v>2339</v>
      </c>
      <c r="L2180" s="145">
        <v>25</v>
      </c>
      <c r="M2180" s="145">
        <v>197906</v>
      </c>
      <c r="N2180" s="148">
        <v>8.6199999999999999E-2</v>
      </c>
      <c r="O2180" s="148">
        <v>0.74199999999999999</v>
      </c>
      <c r="P2180" s="148">
        <v>0.78799999999999903</v>
      </c>
      <c r="Q2180" s="148">
        <v>7.6799999999999898E-3</v>
      </c>
      <c r="R2180" s="148">
        <v>1</v>
      </c>
      <c r="S2180" s="148">
        <v>0.29199999999999998</v>
      </c>
      <c r="T2180" s="148">
        <v>-10.8029999999999</v>
      </c>
      <c r="U2180" s="148">
        <v>1</v>
      </c>
      <c r="V2180" s="148">
        <v>6.6900000000000001E-2</v>
      </c>
      <c r="W2180" s="148">
        <v>130.84899999999999</v>
      </c>
      <c r="X2180" s="148">
        <v>4</v>
      </c>
      <c r="Y2180" s="148">
        <v>0.51400000000000001</v>
      </c>
    </row>
    <row r="2181" spans="11:25" x14ac:dyDescent="0.25">
      <c r="K2181" s="145" t="s">
        <v>2340</v>
      </c>
      <c r="L2181" s="145">
        <v>74</v>
      </c>
      <c r="M2181" s="145">
        <v>227266</v>
      </c>
      <c r="N2181" s="148">
        <v>0.221</v>
      </c>
      <c r="O2181" s="148">
        <v>0.64500000000000002</v>
      </c>
      <c r="P2181" s="148">
        <v>0.59799999999999998</v>
      </c>
      <c r="Q2181" s="148">
        <v>3.5300000000000001E-6</v>
      </c>
      <c r="R2181" s="148">
        <v>1</v>
      </c>
      <c r="S2181" s="148">
        <v>7.2099999999999997E-2</v>
      </c>
      <c r="T2181" s="148">
        <v>-13.18</v>
      </c>
      <c r="U2181" s="148">
        <v>0</v>
      </c>
      <c r="V2181" s="148">
        <v>3.3500000000000002E-2</v>
      </c>
      <c r="W2181" s="148">
        <v>105.929</v>
      </c>
      <c r="X2181" s="148">
        <v>4</v>
      </c>
      <c r="Y2181" s="148">
        <v>0.91299999999999903</v>
      </c>
    </row>
    <row r="2182" spans="11:25" x14ac:dyDescent="0.25">
      <c r="K2182" s="145" t="s">
        <v>2341</v>
      </c>
      <c r="L2182" s="145">
        <v>81</v>
      </c>
      <c r="M2182" s="145">
        <v>303373</v>
      </c>
      <c r="N2182" s="148">
        <v>0.65200000000000002</v>
      </c>
      <c r="O2182" s="148">
        <v>0.38799999999999901</v>
      </c>
      <c r="P2182" s="148">
        <v>0.33799999999999902</v>
      </c>
      <c r="Q2182" s="148">
        <v>3.72E-6</v>
      </c>
      <c r="R2182" s="148">
        <v>10</v>
      </c>
      <c r="S2182" s="148">
        <v>0.248</v>
      </c>
      <c r="T2182" s="148">
        <v>-10.054</v>
      </c>
      <c r="U2182" s="148">
        <v>1</v>
      </c>
      <c r="V2182" s="148">
        <v>3.2800000000000003E-2</v>
      </c>
      <c r="W2182" s="148">
        <v>177.78399999999999</v>
      </c>
      <c r="X2182" s="148">
        <v>4</v>
      </c>
      <c r="Y2182" s="148">
        <v>0.47699999999999998</v>
      </c>
    </row>
    <row r="2183" spans="11:25" x14ac:dyDescent="0.25">
      <c r="K2183" s="145" t="s">
        <v>2342</v>
      </c>
      <c r="L2183" s="145">
        <v>30</v>
      </c>
      <c r="M2183" s="145">
        <v>231093</v>
      </c>
      <c r="N2183" s="148">
        <v>0.17699999999999999</v>
      </c>
      <c r="O2183" s="148">
        <v>0.51200000000000001</v>
      </c>
      <c r="P2183" s="148">
        <v>0.93299999999999905</v>
      </c>
      <c r="Q2183" s="148">
        <v>1.2899999999999999E-3</v>
      </c>
      <c r="R2183" s="148">
        <v>9</v>
      </c>
      <c r="S2183" s="148">
        <v>0.57299999999999995</v>
      </c>
      <c r="T2183" s="148">
        <v>-4.343</v>
      </c>
      <c r="U2183" s="148">
        <v>1</v>
      </c>
      <c r="V2183" s="148">
        <v>5.04E-2</v>
      </c>
      <c r="W2183" s="148">
        <v>100.542999999999</v>
      </c>
      <c r="X2183" s="148">
        <v>4</v>
      </c>
      <c r="Y2183" s="148">
        <v>0.71</v>
      </c>
    </row>
    <row r="2184" spans="11:25" x14ac:dyDescent="0.25">
      <c r="K2184" s="145" t="s">
        <v>2343</v>
      </c>
      <c r="L2184" s="145">
        <v>25</v>
      </c>
      <c r="M2184" s="145">
        <v>196349</v>
      </c>
      <c r="N2184" s="148">
        <v>4.24E-2</v>
      </c>
      <c r="O2184" s="148">
        <v>0.61199999999999999</v>
      </c>
      <c r="P2184" s="148">
        <v>0.68500000000000005</v>
      </c>
      <c r="Q2184" s="148">
        <v>3.7400000000000001E-5</v>
      </c>
      <c r="R2184" s="148">
        <v>2</v>
      </c>
      <c r="S2184" s="148">
        <v>0.151</v>
      </c>
      <c r="T2184" s="148">
        <v>-9.8379999999999992</v>
      </c>
      <c r="U2184" s="148">
        <v>1</v>
      </c>
      <c r="V2184" s="148">
        <v>6.5600000000000006E-2</v>
      </c>
      <c r="W2184" s="148">
        <v>102.25299999999901</v>
      </c>
      <c r="X2184" s="148">
        <v>4</v>
      </c>
      <c r="Y2184" s="148">
        <v>0.57899999999999996</v>
      </c>
    </row>
    <row r="2185" spans="11:25" x14ac:dyDescent="0.25">
      <c r="K2185" s="145" t="s">
        <v>1055</v>
      </c>
      <c r="L2185" s="145">
        <v>17</v>
      </c>
      <c r="M2185" s="145">
        <v>270013</v>
      </c>
      <c r="N2185" s="148">
        <v>9.6100000000000005E-2</v>
      </c>
      <c r="O2185" s="148">
        <v>0.77500000000000002</v>
      </c>
      <c r="P2185" s="148">
        <v>0.82499999999999996</v>
      </c>
      <c r="Q2185" s="148">
        <v>4.8599999999999901E-5</v>
      </c>
      <c r="R2185" s="148">
        <v>4</v>
      </c>
      <c r="S2185" s="148">
        <v>7.7600000000000002E-2</v>
      </c>
      <c r="T2185" s="148">
        <v>-6.3369999999999997</v>
      </c>
      <c r="U2185" s="148">
        <v>1</v>
      </c>
      <c r="V2185" s="148">
        <v>3.9600000000000003E-2</v>
      </c>
      <c r="W2185" s="148">
        <v>128.36199999999999</v>
      </c>
      <c r="X2185" s="148">
        <v>4</v>
      </c>
      <c r="Y2185" s="148">
        <v>0.88099999999999901</v>
      </c>
    </row>
    <row r="2186" spans="11:25" x14ac:dyDescent="0.25">
      <c r="K2186" s="145" t="s">
        <v>2344</v>
      </c>
      <c r="L2186" s="145">
        <v>78</v>
      </c>
      <c r="M2186" s="145">
        <v>285133</v>
      </c>
      <c r="N2186" s="148">
        <v>8.9399999999999896E-4</v>
      </c>
      <c r="O2186" s="148">
        <v>0.377</v>
      </c>
      <c r="P2186" s="148">
        <v>0.68200000000000005</v>
      </c>
      <c r="Q2186" s="148">
        <v>2.1700000000000001E-3</v>
      </c>
      <c r="R2186" s="148">
        <v>7</v>
      </c>
      <c r="S2186" s="148">
        <v>5.04E-2</v>
      </c>
      <c r="T2186" s="148">
        <v>-8.0389999999999997</v>
      </c>
      <c r="U2186" s="148">
        <v>1</v>
      </c>
      <c r="V2186" s="148">
        <v>2.9899999999999999E-2</v>
      </c>
      <c r="W2186" s="148">
        <v>108.736</v>
      </c>
      <c r="X2186" s="148">
        <v>4</v>
      </c>
      <c r="Y2186" s="148">
        <v>0.28799999999999998</v>
      </c>
    </row>
    <row r="2187" spans="11:25" x14ac:dyDescent="0.25">
      <c r="K2187" s="145" t="s">
        <v>2345</v>
      </c>
      <c r="L2187" s="145">
        <v>74</v>
      </c>
      <c r="M2187" s="145">
        <v>336093</v>
      </c>
      <c r="N2187" s="148">
        <v>0.6</v>
      </c>
      <c r="O2187" s="148">
        <v>0.33399999999999902</v>
      </c>
      <c r="P2187" s="148">
        <v>0.47199999999999998</v>
      </c>
      <c r="Q2187" s="148">
        <v>3.7699999999999999E-6</v>
      </c>
      <c r="R2187" s="148">
        <v>0</v>
      </c>
      <c r="S2187" s="148">
        <v>0.317</v>
      </c>
      <c r="T2187" s="148">
        <v>-8.7919999999999998</v>
      </c>
      <c r="U2187" s="148">
        <v>1</v>
      </c>
      <c r="V2187" s="148">
        <v>2.7699999999999999E-2</v>
      </c>
      <c r="W2187" s="148">
        <v>179.167</v>
      </c>
      <c r="X2187" s="148">
        <v>3</v>
      </c>
      <c r="Y2187" s="148">
        <v>0.43099999999999999</v>
      </c>
    </row>
    <row r="2188" spans="11:25" x14ac:dyDescent="0.25">
      <c r="K2188" s="145" t="s">
        <v>931</v>
      </c>
      <c r="L2188" s="145">
        <v>23</v>
      </c>
      <c r="M2188" s="145">
        <v>322548</v>
      </c>
      <c r="N2188" s="148">
        <v>0.251</v>
      </c>
      <c r="O2188" s="148">
        <v>0.66599999999999904</v>
      </c>
      <c r="P2188" s="148">
        <v>0.66799999999999904</v>
      </c>
      <c r="Q2188" s="148">
        <v>5.7699999999999998E-6</v>
      </c>
      <c r="R2188" s="148">
        <v>0</v>
      </c>
      <c r="S2188" s="148">
        <v>0.499</v>
      </c>
      <c r="T2188" s="148">
        <v>-7.9610000000000003</v>
      </c>
      <c r="U2188" s="148">
        <v>1</v>
      </c>
      <c r="V2188" s="148">
        <v>5.2299999999999999E-2</v>
      </c>
      <c r="W2188" s="148">
        <v>132.666</v>
      </c>
      <c r="X2188" s="148">
        <v>4</v>
      </c>
      <c r="Y2188" s="148">
        <v>0.76500000000000001</v>
      </c>
    </row>
    <row r="2189" spans="11:25" x14ac:dyDescent="0.25">
      <c r="K2189" s="145" t="s">
        <v>2346</v>
      </c>
      <c r="L2189" s="145">
        <v>73</v>
      </c>
      <c r="M2189" s="145">
        <v>288293</v>
      </c>
      <c r="N2189" s="148">
        <v>8.43E-2</v>
      </c>
      <c r="O2189" s="148">
        <v>0.80200000000000005</v>
      </c>
      <c r="P2189" s="148">
        <v>0.75599999999999901</v>
      </c>
      <c r="Q2189" s="148">
        <v>7.6499999999999997E-3</v>
      </c>
      <c r="R2189" s="148">
        <v>2</v>
      </c>
      <c r="S2189" s="148">
        <v>5.21E-2</v>
      </c>
      <c r="T2189" s="148">
        <v>-10.790999999999899</v>
      </c>
      <c r="U2189" s="148">
        <v>0</v>
      </c>
      <c r="V2189" s="148">
        <v>3.49E-2</v>
      </c>
      <c r="W2189" s="148">
        <v>131.715</v>
      </c>
      <c r="X2189" s="148">
        <v>4</v>
      </c>
      <c r="Y2189" s="148">
        <v>0.96299999999999997</v>
      </c>
    </row>
    <row r="2190" spans="11:25" x14ac:dyDescent="0.25">
      <c r="K2190" s="145" t="s">
        <v>2347</v>
      </c>
      <c r="L2190" s="145">
        <v>69</v>
      </c>
      <c r="M2190" s="145">
        <v>327573</v>
      </c>
      <c r="N2190" s="148">
        <v>4.53E-2</v>
      </c>
      <c r="O2190" s="148">
        <v>0.86699999999999999</v>
      </c>
      <c r="P2190" s="148">
        <v>0.746</v>
      </c>
      <c r="Q2190" s="148">
        <v>0</v>
      </c>
      <c r="R2190" s="148">
        <v>7</v>
      </c>
      <c r="S2190" s="148">
        <v>0.123</v>
      </c>
      <c r="T2190" s="148">
        <v>-7.4450000000000003</v>
      </c>
      <c r="U2190" s="148">
        <v>1</v>
      </c>
      <c r="V2190" s="148">
        <v>4.7500000000000001E-2</v>
      </c>
      <c r="W2190" s="148">
        <v>118.616</v>
      </c>
      <c r="X2190" s="148">
        <v>4</v>
      </c>
      <c r="Y2190" s="148">
        <v>0.93299999999999905</v>
      </c>
    </row>
    <row r="2191" spans="11:25" x14ac:dyDescent="0.25">
      <c r="K2191" s="145" t="s">
        <v>2348</v>
      </c>
      <c r="L2191" s="145">
        <v>54</v>
      </c>
      <c r="M2191" s="145">
        <v>205026</v>
      </c>
      <c r="N2191" s="148">
        <v>5.53E-4</v>
      </c>
      <c r="O2191" s="148">
        <v>0.40299999999999903</v>
      </c>
      <c r="P2191" s="148">
        <v>0.64800000000000002</v>
      </c>
      <c r="Q2191" s="148">
        <v>6.8799999999999897E-5</v>
      </c>
      <c r="R2191" s="148">
        <v>9</v>
      </c>
      <c r="S2191" s="148">
        <v>0.42099999999999999</v>
      </c>
      <c r="T2191" s="148">
        <v>-8.1</v>
      </c>
      <c r="U2191" s="148">
        <v>0</v>
      </c>
      <c r="V2191" s="148">
        <v>3.2500000000000001E-2</v>
      </c>
      <c r="W2191" s="148">
        <v>126.682</v>
      </c>
      <c r="X2191" s="148">
        <v>4</v>
      </c>
      <c r="Y2191" s="148">
        <v>0.90400000000000003</v>
      </c>
    </row>
    <row r="2192" spans="11:25" x14ac:dyDescent="0.25">
      <c r="K2192" s="145" t="s">
        <v>831</v>
      </c>
      <c r="L2192" s="145">
        <v>77</v>
      </c>
      <c r="M2192" s="145">
        <v>252239</v>
      </c>
      <c r="N2192" s="148">
        <v>0.68599999999999905</v>
      </c>
      <c r="O2192" s="148">
        <v>0.65400000000000003</v>
      </c>
      <c r="P2192" s="148">
        <v>0.50600000000000001</v>
      </c>
      <c r="Q2192" s="148">
        <v>1.55E-2</v>
      </c>
      <c r="R2192" s="148">
        <v>11</v>
      </c>
      <c r="S2192" s="148">
        <v>0.155</v>
      </c>
      <c r="T2192" s="148">
        <v>-17.18</v>
      </c>
      <c r="U2192" s="148">
        <v>0</v>
      </c>
      <c r="V2192" s="148">
        <v>5.3499999999999999E-2</v>
      </c>
      <c r="W2192" s="148">
        <v>123.179</v>
      </c>
      <c r="X2192" s="148">
        <v>4</v>
      </c>
      <c r="Y2192" s="148">
        <v>0.83099999999999996</v>
      </c>
    </row>
    <row r="2193" spans="11:25" x14ac:dyDescent="0.25">
      <c r="K2193" s="145" t="s">
        <v>2349</v>
      </c>
      <c r="L2193" s="145">
        <v>72</v>
      </c>
      <c r="M2193" s="145">
        <v>235373</v>
      </c>
      <c r="N2193" s="148">
        <v>1.9300000000000001E-2</v>
      </c>
      <c r="O2193" s="148">
        <v>0.42899999999999999</v>
      </c>
      <c r="P2193" s="148">
        <v>0.56399999999999995</v>
      </c>
      <c r="Q2193" s="148">
        <v>8.2799999999999996E-4</v>
      </c>
      <c r="R2193" s="148">
        <v>11</v>
      </c>
      <c r="S2193" s="148">
        <v>0.128</v>
      </c>
      <c r="T2193" s="148">
        <v>-6.7839999999999998</v>
      </c>
      <c r="U2193" s="148">
        <v>1</v>
      </c>
      <c r="V2193" s="148">
        <v>2.6800000000000001E-2</v>
      </c>
      <c r="W2193" s="148">
        <v>104.212</v>
      </c>
      <c r="X2193" s="148">
        <v>4</v>
      </c>
      <c r="Y2193" s="148">
        <v>0.27600000000000002</v>
      </c>
    </row>
    <row r="2194" spans="11:25" x14ac:dyDescent="0.25">
      <c r="K2194" s="145" t="s">
        <v>2350</v>
      </c>
      <c r="L2194" s="145">
        <v>64</v>
      </c>
      <c r="M2194" s="145">
        <v>213266</v>
      </c>
      <c r="N2194" s="148">
        <v>1.4500000000000001E-2</v>
      </c>
      <c r="O2194" s="148">
        <v>0.53700000000000003</v>
      </c>
      <c r="P2194" s="148">
        <v>0.92900000000000005</v>
      </c>
      <c r="Q2194" s="148">
        <v>6.1799999999999995E-4</v>
      </c>
      <c r="R2194" s="148">
        <v>5</v>
      </c>
      <c r="S2194" s="148">
        <v>0.188</v>
      </c>
      <c r="T2194" s="148">
        <v>-4.9569999999999999</v>
      </c>
      <c r="U2194" s="148">
        <v>0</v>
      </c>
      <c r="V2194" s="148">
        <v>4.4600000000000001E-2</v>
      </c>
      <c r="W2194" s="148">
        <v>114.785</v>
      </c>
      <c r="X2194" s="148">
        <v>4</v>
      </c>
      <c r="Y2194" s="148">
        <v>0.71699999999999997</v>
      </c>
    </row>
    <row r="2195" spans="11:25" x14ac:dyDescent="0.25">
      <c r="K2195" s="145" t="s">
        <v>852</v>
      </c>
      <c r="L2195" s="145">
        <v>58</v>
      </c>
      <c r="M2195" s="145">
        <v>260893</v>
      </c>
      <c r="N2195" s="148">
        <v>0.23300000000000001</v>
      </c>
      <c r="O2195" s="148">
        <v>0.57499999999999996</v>
      </c>
      <c r="P2195" s="148">
        <v>0.432</v>
      </c>
      <c r="Q2195" s="148">
        <v>1.3500000000000001E-3</v>
      </c>
      <c r="R2195" s="148">
        <v>10</v>
      </c>
      <c r="S2195" s="148">
        <v>7.4300000000000005E-2</v>
      </c>
      <c r="T2195" s="148">
        <v>-13.641999999999999</v>
      </c>
      <c r="U2195" s="148">
        <v>0</v>
      </c>
      <c r="V2195" s="148">
        <v>3.1399999999999997E-2</v>
      </c>
      <c r="W2195" s="148">
        <v>132.14500000000001</v>
      </c>
      <c r="X2195" s="148">
        <v>4</v>
      </c>
      <c r="Y2195" s="148">
        <v>0.34799999999999998</v>
      </c>
    </row>
    <row r="2196" spans="11:25" x14ac:dyDescent="0.25">
      <c r="K2196" s="145" t="s">
        <v>2351</v>
      </c>
      <c r="L2196" s="145">
        <v>57</v>
      </c>
      <c r="M2196" s="145">
        <v>204346</v>
      </c>
      <c r="N2196" s="148">
        <v>0.249</v>
      </c>
      <c r="O2196" s="148">
        <v>0.80500000000000005</v>
      </c>
      <c r="P2196" s="148">
        <v>0.437</v>
      </c>
      <c r="Q2196" s="148">
        <v>0</v>
      </c>
      <c r="R2196" s="148">
        <v>9</v>
      </c>
      <c r="S2196" s="148">
        <v>9.0300000000000005E-2</v>
      </c>
      <c r="T2196" s="148">
        <v>-8.9789999999999992</v>
      </c>
      <c r="U2196" s="148">
        <v>1</v>
      </c>
      <c r="V2196" s="148">
        <v>4.58E-2</v>
      </c>
      <c r="W2196" s="148">
        <v>109.68</v>
      </c>
      <c r="X2196" s="148">
        <v>4</v>
      </c>
      <c r="Y2196" s="148">
        <v>0.84499999999999997</v>
      </c>
    </row>
    <row r="2197" spans="11:25" x14ac:dyDescent="0.25">
      <c r="K2197" s="145" t="s">
        <v>830</v>
      </c>
      <c r="L2197" s="145">
        <v>38</v>
      </c>
      <c r="M2197" s="145">
        <v>281226</v>
      </c>
      <c r="N2197" s="148">
        <v>7.0499999999999993E-2</v>
      </c>
      <c r="O2197" s="148">
        <v>0.53700000000000003</v>
      </c>
      <c r="P2197" s="148">
        <v>0.68500000000000005</v>
      </c>
      <c r="Q2197" s="148">
        <v>0</v>
      </c>
      <c r="R2197" s="148">
        <v>1</v>
      </c>
      <c r="S2197" s="148">
        <v>8.3900000000000002E-2</v>
      </c>
      <c r="T2197" s="148">
        <v>-8.9350000000000005</v>
      </c>
      <c r="U2197" s="148">
        <v>0</v>
      </c>
      <c r="V2197" s="148">
        <v>3.3300000000000003E-2</v>
      </c>
      <c r="W2197" s="148">
        <v>120.965</v>
      </c>
      <c r="X2197" s="148">
        <v>4</v>
      </c>
      <c r="Y2197" s="148">
        <v>0.54200000000000004</v>
      </c>
    </row>
    <row r="2198" spans="11:25" x14ac:dyDescent="0.25">
      <c r="K2198" s="145" t="s">
        <v>941</v>
      </c>
      <c r="L2198" s="145">
        <v>32</v>
      </c>
      <c r="M2198" s="145">
        <v>265173</v>
      </c>
      <c r="N2198" s="148">
        <v>0.41299999999999998</v>
      </c>
      <c r="O2198" s="148">
        <v>0.78599999999999903</v>
      </c>
      <c r="P2198" s="148">
        <v>0.87</v>
      </c>
      <c r="Q2198" s="148">
        <v>4.9399999999999997E-4</v>
      </c>
      <c r="R2198" s="148">
        <v>1</v>
      </c>
      <c r="S2198" s="148">
        <v>3.8899999999999997E-2</v>
      </c>
      <c r="T2198" s="148">
        <v>-3.875</v>
      </c>
      <c r="U2198" s="148">
        <v>0</v>
      </c>
      <c r="V2198" s="148">
        <v>3.1600000000000003E-2</v>
      </c>
      <c r="W2198" s="148">
        <v>100.66</v>
      </c>
      <c r="X2198" s="148">
        <v>4</v>
      </c>
      <c r="Y2198" s="148">
        <v>0.86399999999999999</v>
      </c>
    </row>
    <row r="2199" spans="11:25" x14ac:dyDescent="0.25">
      <c r="K2199" s="145" t="s">
        <v>857</v>
      </c>
      <c r="L2199" s="145">
        <v>63</v>
      </c>
      <c r="M2199" s="145">
        <v>201334</v>
      </c>
      <c r="N2199" s="148">
        <v>0.11899999999999999</v>
      </c>
      <c r="O2199" s="148">
        <v>0.83699999999999997</v>
      </c>
      <c r="P2199" s="148">
        <v>0.496</v>
      </c>
      <c r="Q2199" s="148">
        <v>0.35699999999999998</v>
      </c>
      <c r="R2199" s="148">
        <v>7</v>
      </c>
      <c r="S2199" s="148">
        <v>0.115</v>
      </c>
      <c r="T2199" s="148">
        <v>-11.821</v>
      </c>
      <c r="U2199" s="148">
        <v>1</v>
      </c>
      <c r="V2199" s="148">
        <v>4.02E-2</v>
      </c>
      <c r="W2199" s="148">
        <v>125.017</v>
      </c>
      <c r="X2199" s="148">
        <v>4</v>
      </c>
      <c r="Y2199" s="148">
        <v>0.96399999999999997</v>
      </c>
    </row>
    <row r="2200" spans="11:25" x14ac:dyDescent="0.25">
      <c r="K2200" s="145" t="s">
        <v>2352</v>
      </c>
      <c r="L2200" s="145">
        <v>76</v>
      </c>
      <c r="M2200" s="145">
        <v>211577</v>
      </c>
      <c r="N2200" s="148">
        <v>0.34299999999999897</v>
      </c>
      <c r="O2200" s="148">
        <v>0.57499999999999996</v>
      </c>
      <c r="P2200" s="148">
        <v>0.67</v>
      </c>
      <c r="Q2200" s="148">
        <v>4.95E-6</v>
      </c>
      <c r="R2200" s="148">
        <v>7</v>
      </c>
      <c r="S2200" s="148">
        <v>0.129</v>
      </c>
      <c r="T2200" s="148">
        <v>-10.39</v>
      </c>
      <c r="U2200" s="148">
        <v>1</v>
      </c>
      <c r="V2200" s="148">
        <v>3.1800000000000002E-2</v>
      </c>
      <c r="W2200" s="148">
        <v>139.191</v>
      </c>
      <c r="X2200" s="148">
        <v>4</v>
      </c>
      <c r="Y2200" s="148">
        <v>0.74</v>
      </c>
    </row>
    <row r="2201" spans="11:25" x14ac:dyDescent="0.25">
      <c r="K2201" s="145" t="s">
        <v>2353</v>
      </c>
      <c r="L2201" s="145">
        <v>16</v>
      </c>
      <c r="M2201" s="145">
        <v>229000</v>
      </c>
      <c r="N2201" s="148">
        <v>0.52400000000000002</v>
      </c>
      <c r="O2201" s="148">
        <v>0.59399999999999997</v>
      </c>
      <c r="P2201" s="148">
        <v>0.56100000000000005</v>
      </c>
      <c r="Q2201" s="148">
        <v>2.2199999999999902E-3</v>
      </c>
      <c r="R2201" s="148">
        <v>5</v>
      </c>
      <c r="S2201" s="148">
        <v>7.2400000000000006E-2</v>
      </c>
      <c r="T2201" s="148">
        <v>-11.665999999999899</v>
      </c>
      <c r="U2201" s="148">
        <v>1</v>
      </c>
      <c r="V2201" s="148">
        <v>6.0299999999999999E-2</v>
      </c>
      <c r="W2201" s="148">
        <v>140.286</v>
      </c>
      <c r="X2201" s="148">
        <v>4</v>
      </c>
      <c r="Y2201" s="148">
        <v>0.61699999999999999</v>
      </c>
    </row>
    <row r="2202" spans="11:25" x14ac:dyDescent="0.25">
      <c r="K2202" s="145" t="s">
        <v>875</v>
      </c>
      <c r="L2202" s="145">
        <v>64</v>
      </c>
      <c r="M2202" s="145">
        <v>478173</v>
      </c>
      <c r="N2202" s="148">
        <v>0.57499999999999996</v>
      </c>
      <c r="O2202" s="148">
        <v>0.34599999999999997</v>
      </c>
      <c r="P2202" s="148">
        <v>0.33500000000000002</v>
      </c>
      <c r="Q2202" s="148">
        <v>6.7400000000000003E-3</v>
      </c>
      <c r="R2202" s="148">
        <v>7</v>
      </c>
      <c r="S2202" s="148">
        <v>0.185</v>
      </c>
      <c r="T2202" s="148">
        <v>-12.452999999999999</v>
      </c>
      <c r="U2202" s="148">
        <v>1</v>
      </c>
      <c r="V2202" s="148">
        <v>3.39E-2</v>
      </c>
      <c r="W2202" s="148">
        <v>84.203999999999994</v>
      </c>
      <c r="X2202" s="148">
        <v>4</v>
      </c>
      <c r="Y2202" s="148">
        <v>0.21299999999999999</v>
      </c>
    </row>
    <row r="2203" spans="11:25" x14ac:dyDescent="0.25">
      <c r="K2203" s="145" t="s">
        <v>817</v>
      </c>
      <c r="L2203" s="145">
        <v>74</v>
      </c>
      <c r="M2203" s="145">
        <v>258411</v>
      </c>
      <c r="N2203" s="148">
        <v>0.157</v>
      </c>
      <c r="O2203" s="148">
        <v>0.65900000000000003</v>
      </c>
      <c r="P2203" s="148">
        <v>0.67799999999999905</v>
      </c>
      <c r="Q2203" s="148">
        <v>6.6900000000000003E-6</v>
      </c>
      <c r="R2203" s="148">
        <v>0</v>
      </c>
      <c r="S2203" s="148">
        <v>7.8399999999999997E-2</v>
      </c>
      <c r="T2203" s="148">
        <v>-8.18</v>
      </c>
      <c r="U2203" s="148">
        <v>1</v>
      </c>
      <c r="V2203" s="148">
        <v>3.1300000000000001E-2</v>
      </c>
      <c r="W2203" s="148">
        <v>106.18600000000001</v>
      </c>
      <c r="X2203" s="148">
        <v>4</v>
      </c>
      <c r="Y2203" s="148">
        <v>0.64700000000000002</v>
      </c>
    </row>
    <row r="2204" spans="11:25" x14ac:dyDescent="0.25">
      <c r="K2204" s="145" t="s">
        <v>2354</v>
      </c>
      <c r="L2204" s="145">
        <v>63</v>
      </c>
      <c r="M2204" s="145">
        <v>211320</v>
      </c>
      <c r="N2204" s="148">
        <v>0.42499999999999999</v>
      </c>
      <c r="O2204" s="148">
        <v>0.61099999999999999</v>
      </c>
      <c r="P2204" s="148">
        <v>0.56599999999999995</v>
      </c>
      <c r="Q2204" s="148">
        <v>9.5399999999999901E-4</v>
      </c>
      <c r="R2204" s="148">
        <v>9</v>
      </c>
      <c r="S2204" s="148">
        <v>0.878</v>
      </c>
      <c r="T2204" s="148">
        <v>-11.715</v>
      </c>
      <c r="U2204" s="148">
        <v>1</v>
      </c>
      <c r="V2204" s="148">
        <v>2.9499999999999998E-2</v>
      </c>
      <c r="W2204" s="148">
        <v>125.24</v>
      </c>
      <c r="X2204" s="148">
        <v>4</v>
      </c>
      <c r="Y2204" s="148">
        <v>0.63900000000000001</v>
      </c>
    </row>
    <row r="2205" spans="11:25" x14ac:dyDescent="0.25">
      <c r="K2205" s="145" t="s">
        <v>2355</v>
      </c>
      <c r="L2205" s="145">
        <v>65</v>
      </c>
      <c r="M2205" s="145">
        <v>198760</v>
      </c>
      <c r="N2205" s="148">
        <v>6.1100000000000002E-2</v>
      </c>
      <c r="O2205" s="148">
        <v>0.67900000000000005</v>
      </c>
      <c r="P2205" s="148">
        <v>0.55299999999999905</v>
      </c>
      <c r="Q2205" s="148">
        <v>7.1600000000000001E-6</v>
      </c>
      <c r="R2205" s="148">
        <v>3</v>
      </c>
      <c r="S2205" s="148">
        <v>0.13900000000000001</v>
      </c>
      <c r="T2205" s="148">
        <v>-14.686999999999999</v>
      </c>
      <c r="U2205" s="148">
        <v>1</v>
      </c>
      <c r="V2205" s="148">
        <v>3.1600000000000003E-2</v>
      </c>
      <c r="W2205" s="148">
        <v>109.071</v>
      </c>
      <c r="X2205" s="148">
        <v>4</v>
      </c>
      <c r="Y2205" s="148">
        <v>0.94599999999999995</v>
      </c>
    </row>
    <row r="2206" spans="11:25" x14ac:dyDescent="0.25">
      <c r="K2206" s="145" t="s">
        <v>2356</v>
      </c>
      <c r="L2206" s="145">
        <v>77</v>
      </c>
      <c r="M2206" s="145">
        <v>365466</v>
      </c>
      <c r="N2206" s="148">
        <v>0.126</v>
      </c>
      <c r="O2206" s="148">
        <v>0.878</v>
      </c>
      <c r="P2206" s="148">
        <v>0.82099999999999995</v>
      </c>
      <c r="Q2206" s="148">
        <v>4.6100000000000002E-2</v>
      </c>
      <c r="R2206" s="148">
        <v>11</v>
      </c>
      <c r="S2206" s="148">
        <v>0.183</v>
      </c>
      <c r="T2206" s="148">
        <v>-9.875</v>
      </c>
      <c r="U2206" s="148">
        <v>1</v>
      </c>
      <c r="V2206" s="148">
        <v>8.8999999999999996E-2</v>
      </c>
      <c r="W2206" s="148">
        <v>118.881</v>
      </c>
      <c r="X2206" s="148">
        <v>4</v>
      </c>
      <c r="Y2206" s="148">
        <v>0.94699999999999995</v>
      </c>
    </row>
    <row r="2207" spans="11:25" x14ac:dyDescent="0.25">
      <c r="K2207" s="145" t="s">
        <v>849</v>
      </c>
      <c r="L2207" s="145">
        <v>77</v>
      </c>
      <c r="M2207" s="145">
        <v>187866</v>
      </c>
      <c r="N2207" s="148">
        <v>0.90700000000000003</v>
      </c>
      <c r="O2207" s="148">
        <v>0.54700000000000004</v>
      </c>
      <c r="P2207" s="148">
        <v>0.25700000000000001</v>
      </c>
      <c r="Q2207" s="148">
        <v>0.183</v>
      </c>
      <c r="R2207" s="148">
        <v>0</v>
      </c>
      <c r="S2207" s="148">
        <v>9.35E-2</v>
      </c>
      <c r="T2207" s="148">
        <v>-12.357999999999899</v>
      </c>
      <c r="U2207" s="148">
        <v>1</v>
      </c>
      <c r="V2207" s="148">
        <v>2.52E-2</v>
      </c>
      <c r="W2207" s="148">
        <v>75.751999999999995</v>
      </c>
      <c r="X2207" s="148">
        <v>4</v>
      </c>
      <c r="Y2207" s="148">
        <v>0.16899999999999901</v>
      </c>
    </row>
    <row r="2208" spans="11:25" x14ac:dyDescent="0.25">
      <c r="K2208" s="145" t="s">
        <v>2357</v>
      </c>
      <c r="L2208" s="145">
        <v>78</v>
      </c>
      <c r="M2208" s="145">
        <v>214666</v>
      </c>
      <c r="N2208" s="148">
        <v>0.153</v>
      </c>
      <c r="O2208" s="148">
        <v>0.754</v>
      </c>
      <c r="P2208" s="148">
        <v>0.75900000000000001</v>
      </c>
      <c r="Q2208" s="148">
        <v>1.13999999999999E-4</v>
      </c>
      <c r="R2208" s="148">
        <v>9</v>
      </c>
      <c r="S2208" s="148">
        <v>0.10099999999999899</v>
      </c>
      <c r="T2208" s="148">
        <v>-5.218</v>
      </c>
      <c r="U2208" s="148">
        <v>1</v>
      </c>
      <c r="V2208" s="148">
        <v>0.30199999999999999</v>
      </c>
      <c r="W2208" s="148">
        <v>126.367</v>
      </c>
      <c r="X2208" s="148">
        <v>4</v>
      </c>
      <c r="Y2208" s="148">
        <v>0.435</v>
      </c>
    </row>
    <row r="2209" spans="11:25" x14ac:dyDescent="0.25">
      <c r="K2209" s="145" t="s">
        <v>2358</v>
      </c>
      <c r="L2209" s="145">
        <v>73</v>
      </c>
      <c r="M2209" s="145">
        <v>254293</v>
      </c>
      <c r="N2209" s="148">
        <v>0.16600000000000001</v>
      </c>
      <c r="O2209" s="148">
        <v>0.48599999999999999</v>
      </c>
      <c r="P2209" s="148">
        <v>0.45</v>
      </c>
      <c r="Q2209" s="148">
        <v>2.0600000000000002E-6</v>
      </c>
      <c r="R2209" s="148">
        <v>5</v>
      </c>
      <c r="S2209" s="148">
        <v>0.54</v>
      </c>
      <c r="T2209" s="148">
        <v>-10.298</v>
      </c>
      <c r="U2209" s="148">
        <v>1</v>
      </c>
      <c r="V2209" s="148">
        <v>2.6700000000000002E-2</v>
      </c>
      <c r="W2209" s="148">
        <v>100.456</v>
      </c>
      <c r="X2209" s="148">
        <v>4</v>
      </c>
      <c r="Y2209" s="148">
        <v>0.55000000000000004</v>
      </c>
    </row>
    <row r="2210" spans="11:25" x14ac:dyDescent="0.25">
      <c r="K2210" s="145" t="s">
        <v>889</v>
      </c>
      <c r="L2210" s="145">
        <v>71</v>
      </c>
      <c r="M2210" s="145">
        <v>290280</v>
      </c>
      <c r="N2210" s="148">
        <v>3.3799999999999997E-2</v>
      </c>
      <c r="O2210" s="148">
        <v>0.57699999999999996</v>
      </c>
      <c r="P2210" s="148">
        <v>0.80799999999999905</v>
      </c>
      <c r="Q2210" s="148">
        <v>1.33E-5</v>
      </c>
      <c r="R2210" s="148">
        <v>1</v>
      </c>
      <c r="S2210" s="148">
        <v>0.221</v>
      </c>
      <c r="T2210" s="148">
        <v>-7.04</v>
      </c>
      <c r="U2210" s="148">
        <v>0</v>
      </c>
      <c r="V2210" s="148">
        <v>3.9E-2</v>
      </c>
      <c r="W2210" s="148">
        <v>151.00799999999899</v>
      </c>
      <c r="X2210" s="148">
        <v>4</v>
      </c>
      <c r="Y2210" s="148">
        <v>0.86899999999999999</v>
      </c>
    </row>
    <row r="2211" spans="11:25" x14ac:dyDescent="0.25">
      <c r="K2211" s="145" t="s">
        <v>953</v>
      </c>
      <c r="L2211" s="145">
        <v>33</v>
      </c>
      <c r="M2211" s="145">
        <v>248173</v>
      </c>
      <c r="N2211" s="148">
        <v>6.3700000000000007E-2</v>
      </c>
      <c r="O2211" s="148">
        <v>0.53299999999999903</v>
      </c>
      <c r="P2211" s="148">
        <v>0.82199999999999995</v>
      </c>
      <c r="Q2211" s="148">
        <v>7.9500000000000005E-3</v>
      </c>
      <c r="R2211" s="148">
        <v>2</v>
      </c>
      <c r="S2211" s="148">
        <v>0.25900000000000001</v>
      </c>
      <c r="T2211" s="148">
        <v>-5.4189999999999996</v>
      </c>
      <c r="U2211" s="148">
        <v>1</v>
      </c>
      <c r="V2211" s="148">
        <v>4.7399999999999998E-2</v>
      </c>
      <c r="W2211" s="148">
        <v>91.352999999999994</v>
      </c>
      <c r="X2211" s="148">
        <v>4</v>
      </c>
      <c r="Y2211" s="148">
        <v>0.46299999999999902</v>
      </c>
    </row>
    <row r="2212" spans="11:25" x14ac:dyDescent="0.25">
      <c r="K2212" s="145" t="s">
        <v>2359</v>
      </c>
      <c r="L2212" s="145">
        <v>59</v>
      </c>
      <c r="M2212" s="145">
        <v>288666</v>
      </c>
      <c r="N2212" s="148">
        <v>0.42599999999999999</v>
      </c>
      <c r="O2212" s="148">
        <v>0.79599999999999904</v>
      </c>
      <c r="P2212" s="148">
        <v>0.71099999999999997</v>
      </c>
      <c r="Q2212" s="148">
        <v>3.81E-3</v>
      </c>
      <c r="R2212" s="148">
        <v>9</v>
      </c>
      <c r="S2212" s="148">
        <v>0.36399999999999999</v>
      </c>
      <c r="T2212" s="148">
        <v>-4.7549999999999999</v>
      </c>
      <c r="U2212" s="148">
        <v>0</v>
      </c>
      <c r="V2212" s="148">
        <v>4.2700000000000002E-2</v>
      </c>
      <c r="W2212" s="148">
        <v>109.67299999999901</v>
      </c>
      <c r="X2212" s="148">
        <v>4</v>
      </c>
      <c r="Y2212" s="148">
        <v>0.82799999999999996</v>
      </c>
    </row>
    <row r="2213" spans="11:25" x14ac:dyDescent="0.25">
      <c r="K2213" s="145" t="s">
        <v>2360</v>
      </c>
      <c r="L2213" s="145">
        <v>25</v>
      </c>
      <c r="M2213" s="145">
        <v>314760</v>
      </c>
      <c r="N2213" s="148">
        <v>5.5899999999999899E-3</v>
      </c>
      <c r="O2213" s="148">
        <v>0.82299999999999995</v>
      </c>
      <c r="P2213" s="148">
        <v>0.74299999999999999</v>
      </c>
      <c r="Q2213" s="148">
        <v>3.0599999999999999E-2</v>
      </c>
      <c r="R2213" s="148">
        <v>0</v>
      </c>
      <c r="S2213" s="148">
        <v>7.0699999999999999E-2</v>
      </c>
      <c r="T2213" s="148">
        <v>-13.98</v>
      </c>
      <c r="U2213" s="148">
        <v>1</v>
      </c>
      <c r="V2213" s="148">
        <v>3.1600000000000003E-2</v>
      </c>
      <c r="W2213" s="148">
        <v>120.471</v>
      </c>
      <c r="X2213" s="148">
        <v>4</v>
      </c>
      <c r="Y2213" s="148">
        <v>0.96599999999999997</v>
      </c>
    </row>
    <row r="2214" spans="11:25" x14ac:dyDescent="0.25">
      <c r="K2214" s="145" t="s">
        <v>2361</v>
      </c>
      <c r="L2214" s="145">
        <v>27</v>
      </c>
      <c r="M2214" s="145">
        <v>263826</v>
      </c>
      <c r="N2214" s="148">
        <v>0.252</v>
      </c>
      <c r="O2214" s="148">
        <v>0.36</v>
      </c>
      <c r="P2214" s="148">
        <v>0.85099999999999998</v>
      </c>
      <c r="Q2214" s="148">
        <v>3.7699999999999999E-6</v>
      </c>
      <c r="R2214" s="148">
        <v>8</v>
      </c>
      <c r="S2214" s="148">
        <v>8.0199999999999994E-2</v>
      </c>
      <c r="T2214" s="148">
        <v>-5.5419999999999998</v>
      </c>
      <c r="U2214" s="148">
        <v>1</v>
      </c>
      <c r="V2214" s="148">
        <v>8.3799999999999999E-2</v>
      </c>
      <c r="W2214" s="148">
        <v>79.39</v>
      </c>
      <c r="X2214" s="148">
        <v>4</v>
      </c>
      <c r="Y2214" s="148">
        <v>0.68299999999999905</v>
      </c>
    </row>
    <row r="2215" spans="11:25" x14ac:dyDescent="0.25">
      <c r="K2215" s="145" t="s">
        <v>888</v>
      </c>
      <c r="L2215" s="145">
        <v>66</v>
      </c>
      <c r="M2215" s="145">
        <v>195866</v>
      </c>
      <c r="N2215" s="148">
        <v>0.67900000000000005</v>
      </c>
      <c r="O2215" s="148">
        <v>0.497</v>
      </c>
      <c r="P2215" s="148">
        <v>0.55200000000000005</v>
      </c>
      <c r="Q2215" s="148">
        <v>3.1399999999999997E-2</v>
      </c>
      <c r="R2215" s="148">
        <v>9</v>
      </c>
      <c r="S2215" s="148">
        <v>8.8999999999999996E-2</v>
      </c>
      <c r="T2215" s="148">
        <v>-7.1020000000000003</v>
      </c>
      <c r="U2215" s="148">
        <v>0</v>
      </c>
      <c r="V2215" s="148">
        <v>3.0700000000000002E-2</v>
      </c>
      <c r="W2215" s="148">
        <v>124.35899999999999</v>
      </c>
      <c r="X2215" s="148">
        <v>4</v>
      </c>
      <c r="Y2215" s="148">
        <v>0.63300000000000001</v>
      </c>
    </row>
    <row r="2216" spans="11:25" x14ac:dyDescent="0.25">
      <c r="K2216" s="145" t="s">
        <v>905</v>
      </c>
      <c r="L2216" s="145">
        <v>74</v>
      </c>
      <c r="M2216" s="145">
        <v>515866</v>
      </c>
      <c r="N2216" s="148">
        <v>0.6</v>
      </c>
      <c r="O2216" s="148">
        <v>0.52700000000000002</v>
      </c>
      <c r="P2216" s="148">
        <v>0.50900000000000001</v>
      </c>
      <c r="Q2216" s="148">
        <v>0</v>
      </c>
      <c r="R2216" s="148">
        <v>7</v>
      </c>
      <c r="S2216" s="148">
        <v>0.14399999999999999</v>
      </c>
      <c r="T2216" s="148">
        <v>-10.892999999999899</v>
      </c>
      <c r="U2216" s="148">
        <v>1</v>
      </c>
      <c r="V2216" s="148">
        <v>6.2799999999999995E-2</v>
      </c>
      <c r="W2216" s="148">
        <v>138.31700000000001</v>
      </c>
      <c r="X2216" s="148">
        <v>4</v>
      </c>
      <c r="Y2216" s="148">
        <v>0.497</v>
      </c>
    </row>
    <row r="2217" spans="11:25" x14ac:dyDescent="0.25">
      <c r="K2217" s="145" t="s">
        <v>891</v>
      </c>
      <c r="L2217" s="145">
        <v>70</v>
      </c>
      <c r="M2217" s="145">
        <v>221640</v>
      </c>
      <c r="N2217" s="148">
        <v>6.0699999999999997E-2</v>
      </c>
      <c r="O2217" s="148">
        <v>0.69899999999999995</v>
      </c>
      <c r="P2217" s="148">
        <v>0.502</v>
      </c>
      <c r="Q2217" s="148">
        <v>3.3700000000000001E-2</v>
      </c>
      <c r="R2217" s="148">
        <v>9</v>
      </c>
      <c r="S2217" s="148">
        <v>0.317</v>
      </c>
      <c r="T2217" s="148">
        <v>-12.526</v>
      </c>
      <c r="U2217" s="148">
        <v>1</v>
      </c>
      <c r="V2217" s="148">
        <v>2.7799999999999998E-2</v>
      </c>
      <c r="W2217" s="148">
        <v>105.26600000000001</v>
      </c>
      <c r="X2217" s="148">
        <v>4</v>
      </c>
      <c r="Y2217" s="148">
        <v>0.67599999999999905</v>
      </c>
    </row>
    <row r="2218" spans="11:25" x14ac:dyDescent="0.25">
      <c r="K2218" s="145" t="s">
        <v>2362</v>
      </c>
      <c r="L2218" s="145">
        <v>58</v>
      </c>
      <c r="M2218" s="145">
        <v>213813</v>
      </c>
      <c r="N2218" s="148">
        <v>1.6E-2</v>
      </c>
      <c r="O2218" s="148">
        <v>0.502</v>
      </c>
      <c r="P2218" s="148">
        <v>0.68099999999999905</v>
      </c>
      <c r="Q2218" s="148">
        <v>0.107</v>
      </c>
      <c r="R2218" s="148">
        <v>7</v>
      </c>
      <c r="S2218" s="148">
        <v>0.10199999999999999</v>
      </c>
      <c r="T2218" s="148">
        <v>-8.2629999999999999</v>
      </c>
      <c r="U2218" s="148">
        <v>1</v>
      </c>
      <c r="V2218" s="148">
        <v>2.76E-2</v>
      </c>
      <c r="W2218" s="148">
        <v>112.16</v>
      </c>
      <c r="X2218" s="148">
        <v>4</v>
      </c>
      <c r="Y2218" s="148">
        <v>0.58399999999999996</v>
      </c>
    </row>
    <row r="2219" spans="11:25" x14ac:dyDescent="0.25">
      <c r="K2219" s="145" t="s">
        <v>2363</v>
      </c>
      <c r="L2219" s="145">
        <v>47</v>
      </c>
      <c r="M2219" s="145">
        <v>230453</v>
      </c>
      <c r="N2219" s="148">
        <v>3.8800000000000001E-2</v>
      </c>
      <c r="O2219" s="148">
        <v>0.621</v>
      </c>
      <c r="P2219" s="148">
        <v>0.57199999999999995</v>
      </c>
      <c r="Q2219" s="148">
        <v>0</v>
      </c>
      <c r="R2219" s="148">
        <v>9</v>
      </c>
      <c r="S2219" s="148">
        <v>8.7300000000000003E-2</v>
      </c>
      <c r="T2219" s="148">
        <v>-9.9789999999999992</v>
      </c>
      <c r="U2219" s="148">
        <v>1</v>
      </c>
      <c r="V2219" s="148">
        <v>2.6700000000000002E-2</v>
      </c>
      <c r="W2219" s="148">
        <v>116.39100000000001</v>
      </c>
      <c r="X2219" s="148">
        <v>4</v>
      </c>
      <c r="Y2219" s="148">
        <v>0.91500000000000004</v>
      </c>
    </row>
    <row r="2220" spans="11:25" x14ac:dyDescent="0.25">
      <c r="K2220" s="145" t="s">
        <v>2364</v>
      </c>
      <c r="L2220" s="145">
        <v>24</v>
      </c>
      <c r="M2220" s="145">
        <v>285373</v>
      </c>
      <c r="N2220" s="148">
        <v>2.9100000000000001E-2</v>
      </c>
      <c r="O2220" s="148">
        <v>0.70399999999999996</v>
      </c>
      <c r="P2220" s="148">
        <v>0.83399999999999996</v>
      </c>
      <c r="Q2220" s="148">
        <v>4.9199999999999999E-3</v>
      </c>
      <c r="R2220" s="148">
        <v>10</v>
      </c>
      <c r="S2220" s="148">
        <v>0.14699999999999999</v>
      </c>
      <c r="T2220" s="148">
        <v>-7.1310000000000002</v>
      </c>
      <c r="U2220" s="148">
        <v>0</v>
      </c>
      <c r="V2220" s="148">
        <v>3.5799999999999998E-2</v>
      </c>
      <c r="W2220" s="148">
        <v>103.55500000000001</v>
      </c>
      <c r="X2220" s="148">
        <v>4</v>
      </c>
      <c r="Y2220" s="148">
        <v>0.92299999999999904</v>
      </c>
    </row>
    <row r="2221" spans="11:25" x14ac:dyDescent="0.25">
      <c r="K2221" s="145" t="s">
        <v>2365</v>
      </c>
      <c r="L2221" s="145">
        <v>58</v>
      </c>
      <c r="M2221" s="145">
        <v>300666</v>
      </c>
      <c r="N2221" s="148">
        <v>0.11799999999999999</v>
      </c>
      <c r="O2221" s="148">
        <v>0.64800000000000002</v>
      </c>
      <c r="P2221" s="148">
        <v>0.74099999999999999</v>
      </c>
      <c r="Q2221" s="148">
        <v>8.0199999999999998E-4</v>
      </c>
      <c r="R2221" s="148">
        <v>2</v>
      </c>
      <c r="S2221" s="148">
        <v>6.4500000000000002E-2</v>
      </c>
      <c r="T2221" s="148">
        <v>-8.5679999999999996</v>
      </c>
      <c r="U2221" s="148">
        <v>1</v>
      </c>
      <c r="V2221" s="148">
        <v>6.5799999999999997E-2</v>
      </c>
      <c r="W2221" s="148">
        <v>105.794</v>
      </c>
      <c r="X2221" s="148">
        <v>4</v>
      </c>
      <c r="Y2221" s="148">
        <v>0.82899999999999996</v>
      </c>
    </row>
    <row r="2222" spans="11:25" x14ac:dyDescent="0.25">
      <c r="K2222" s="145" t="s">
        <v>2366</v>
      </c>
      <c r="L2222" s="145">
        <v>65</v>
      </c>
      <c r="M2222" s="145">
        <v>194440</v>
      </c>
      <c r="N2222" s="148">
        <v>4.8000000000000001E-2</v>
      </c>
      <c r="O2222" s="148">
        <v>0.44</v>
      </c>
      <c r="P2222" s="148">
        <v>0.56499999999999995</v>
      </c>
      <c r="Q2222" s="148">
        <v>0</v>
      </c>
      <c r="R2222" s="148">
        <v>7</v>
      </c>
      <c r="S2222" s="148">
        <v>0.21299999999999999</v>
      </c>
      <c r="T2222" s="148">
        <v>-11.657</v>
      </c>
      <c r="U2222" s="148">
        <v>1</v>
      </c>
      <c r="V2222" s="148">
        <v>0.121</v>
      </c>
      <c r="W2222" s="148">
        <v>161.124</v>
      </c>
      <c r="X2222" s="148">
        <v>4</v>
      </c>
      <c r="Y2222" s="148">
        <v>0.495</v>
      </c>
    </row>
    <row r="2223" spans="11:25" x14ac:dyDescent="0.25">
      <c r="K2223" s="145" t="s">
        <v>2367</v>
      </c>
      <c r="L2223" s="145">
        <v>71</v>
      </c>
      <c r="M2223" s="145">
        <v>286800</v>
      </c>
      <c r="N2223" s="148">
        <v>6.4299999999999996E-2</v>
      </c>
      <c r="O2223" s="148">
        <v>0.72299999999999998</v>
      </c>
      <c r="P2223" s="148">
        <v>0.96899999999999997</v>
      </c>
      <c r="Q2223" s="148">
        <v>0</v>
      </c>
      <c r="R2223" s="148">
        <v>6</v>
      </c>
      <c r="S2223" s="148">
        <v>0.115</v>
      </c>
      <c r="T2223" s="148">
        <v>-4.516</v>
      </c>
      <c r="U2223" s="148">
        <v>1</v>
      </c>
      <c r="V2223" s="148">
        <v>0.14199999999999999</v>
      </c>
      <c r="W2223" s="148">
        <v>126.652999999999</v>
      </c>
      <c r="X2223" s="148">
        <v>4</v>
      </c>
      <c r="Y2223" s="148">
        <v>0.72799999999999998</v>
      </c>
    </row>
    <row r="2224" spans="11:25" x14ac:dyDescent="0.25">
      <c r="K2224" s="145" t="s">
        <v>814</v>
      </c>
      <c r="L2224" s="145">
        <v>69</v>
      </c>
      <c r="M2224" s="145">
        <v>258834</v>
      </c>
      <c r="N2224" s="148">
        <v>0.78200000000000003</v>
      </c>
      <c r="O2224" s="148">
        <v>0.61899999999999999</v>
      </c>
      <c r="P2224" s="148">
        <v>0.22</v>
      </c>
      <c r="Q2224" s="148">
        <v>1.19E-5</v>
      </c>
      <c r="R2224" s="148">
        <v>0</v>
      </c>
      <c r="S2224" s="148">
        <v>0.124</v>
      </c>
      <c r="T2224" s="148">
        <v>-13.843</v>
      </c>
      <c r="U2224" s="148">
        <v>1</v>
      </c>
      <c r="V2224" s="148">
        <v>6.6699999999999995E-2</v>
      </c>
      <c r="W2224" s="148">
        <v>75.16</v>
      </c>
      <c r="X2224" s="148">
        <v>4</v>
      </c>
      <c r="Y2224" s="148">
        <v>0.42299999999999999</v>
      </c>
    </row>
    <row r="2225" spans="11:25" x14ac:dyDescent="0.25">
      <c r="K2225" s="145" t="s">
        <v>854</v>
      </c>
      <c r="L2225" s="145">
        <v>71</v>
      </c>
      <c r="M2225" s="145">
        <v>235986</v>
      </c>
      <c r="N2225" s="148">
        <v>0.63900000000000001</v>
      </c>
      <c r="O2225" s="148">
        <v>0.442</v>
      </c>
      <c r="P2225" s="148">
        <v>0.38400000000000001</v>
      </c>
      <c r="Q2225" s="148">
        <v>7.7000000000000001E-5</v>
      </c>
      <c r="R2225" s="148">
        <v>10</v>
      </c>
      <c r="S2225" s="148">
        <v>5.3900000000000003E-2</v>
      </c>
      <c r="T2225" s="148">
        <v>-14.635</v>
      </c>
      <c r="U2225" s="148">
        <v>1</v>
      </c>
      <c r="V2225" s="148">
        <v>4.1399999999999999E-2</v>
      </c>
      <c r="W2225" s="148">
        <v>123.28100000000001</v>
      </c>
      <c r="X2225" s="148">
        <v>4</v>
      </c>
      <c r="Y2225" s="148">
        <v>0.216</v>
      </c>
    </row>
    <row r="2226" spans="11:25" x14ac:dyDescent="0.25">
      <c r="K2226" s="145" t="s">
        <v>2368</v>
      </c>
      <c r="L2226" s="145">
        <v>22</v>
      </c>
      <c r="M2226" s="145">
        <v>426173</v>
      </c>
      <c r="N2226" s="148">
        <v>0.48099999999999998</v>
      </c>
      <c r="O2226" s="148">
        <v>0.40399999999999903</v>
      </c>
      <c r="P2226" s="148">
        <v>0.754</v>
      </c>
      <c r="Q2226" s="148">
        <v>0.48899999999999999</v>
      </c>
      <c r="R2226" s="148">
        <v>1</v>
      </c>
      <c r="S2226" s="148">
        <v>0.318</v>
      </c>
      <c r="T2226" s="148">
        <v>-10.31</v>
      </c>
      <c r="U2226" s="148">
        <v>1</v>
      </c>
      <c r="V2226" s="148">
        <v>5.5599999999999997E-2</v>
      </c>
      <c r="W2226" s="148">
        <v>115.536</v>
      </c>
      <c r="X2226" s="148">
        <v>4</v>
      </c>
      <c r="Y2226" s="148">
        <v>0.44600000000000001</v>
      </c>
    </row>
    <row r="2227" spans="11:25" x14ac:dyDescent="0.25">
      <c r="K2227" s="145" t="s">
        <v>850</v>
      </c>
      <c r="L2227" s="145">
        <v>22</v>
      </c>
      <c r="M2227" s="145">
        <v>229826</v>
      </c>
      <c r="N2227" s="148">
        <v>0.38700000000000001</v>
      </c>
      <c r="O2227" s="148">
        <v>0.47099999999999997</v>
      </c>
      <c r="P2227" s="148">
        <v>0.49399999999999999</v>
      </c>
      <c r="Q2227" s="148">
        <v>9.4399999999999998E-2</v>
      </c>
      <c r="R2227" s="148">
        <v>7</v>
      </c>
      <c r="S2227" s="148">
        <v>0.61699999999999999</v>
      </c>
      <c r="T2227" s="148">
        <v>-10.407</v>
      </c>
      <c r="U2227" s="148">
        <v>1</v>
      </c>
      <c r="V2227" s="148">
        <v>3.1199999999999999E-2</v>
      </c>
      <c r="W2227" s="148">
        <v>79.254999999999995</v>
      </c>
      <c r="X2227" s="148">
        <v>4</v>
      </c>
      <c r="Y2227" s="148">
        <v>0.373</v>
      </c>
    </row>
    <row r="2228" spans="11:25" x14ac:dyDescent="0.25">
      <c r="K2228" s="145" t="s">
        <v>2369</v>
      </c>
      <c r="L2228" s="145">
        <v>20</v>
      </c>
      <c r="M2228" s="145">
        <v>295466</v>
      </c>
      <c r="N2228" s="148">
        <v>1.95E-2</v>
      </c>
      <c r="O2228" s="148">
        <v>0.51300000000000001</v>
      </c>
      <c r="P2228" s="148">
        <v>0.97899999999999998</v>
      </c>
      <c r="Q2228" s="148">
        <v>9.5100000000000004E-2</v>
      </c>
      <c r="R2228" s="148">
        <v>0</v>
      </c>
      <c r="S2228" s="148">
        <v>9.06E-2</v>
      </c>
      <c r="T2228" s="148">
        <v>-6.3620000000000001</v>
      </c>
      <c r="U2228" s="148">
        <v>1</v>
      </c>
      <c r="V2228" s="148">
        <v>4.2500000000000003E-2</v>
      </c>
      <c r="W2228" s="148">
        <v>152.875</v>
      </c>
      <c r="X2228" s="148">
        <v>4</v>
      </c>
      <c r="Y2228" s="148">
        <v>0.94</v>
      </c>
    </row>
    <row r="2229" spans="11:25" x14ac:dyDescent="0.25">
      <c r="K2229" s="145" t="s">
        <v>2370</v>
      </c>
      <c r="L2229" s="145">
        <v>50</v>
      </c>
      <c r="M2229" s="145">
        <v>177213</v>
      </c>
      <c r="N2229" s="148">
        <v>0.108</v>
      </c>
      <c r="O2229" s="148">
        <v>0.59899999999999998</v>
      </c>
      <c r="P2229" s="148">
        <v>0.80700000000000005</v>
      </c>
      <c r="Q2229" s="148">
        <v>0</v>
      </c>
      <c r="R2229" s="148">
        <v>8</v>
      </c>
      <c r="S2229" s="148">
        <v>0.34799999999999998</v>
      </c>
      <c r="T2229" s="148">
        <v>-6.9710000000000001</v>
      </c>
      <c r="U2229" s="148">
        <v>0</v>
      </c>
      <c r="V2229" s="148">
        <v>4.1200000000000001E-2</v>
      </c>
      <c r="W2229" s="148">
        <v>109.497</v>
      </c>
      <c r="X2229" s="148">
        <v>4</v>
      </c>
      <c r="Y2229" s="148">
        <v>0.84599999999999997</v>
      </c>
    </row>
    <row r="2230" spans="11:25" x14ac:dyDescent="0.25">
      <c r="K2230" s="145" t="s">
        <v>2287</v>
      </c>
      <c r="L2230" s="145">
        <v>65</v>
      </c>
      <c r="M2230" s="145">
        <v>242240</v>
      </c>
      <c r="N2230" s="148">
        <v>8.7599999999999997E-2</v>
      </c>
      <c r="O2230" s="148">
        <v>0.64700000000000002</v>
      </c>
      <c r="P2230" s="148">
        <v>0.86799999999999999</v>
      </c>
      <c r="Q2230" s="148">
        <v>0.124</v>
      </c>
      <c r="R2230" s="148">
        <v>0</v>
      </c>
      <c r="S2230" s="148">
        <v>0.129</v>
      </c>
      <c r="T2230" s="148">
        <v>-6.4269999999999996</v>
      </c>
      <c r="U2230" s="148">
        <v>0</v>
      </c>
      <c r="V2230" s="148">
        <v>0.105</v>
      </c>
      <c r="W2230" s="148">
        <v>121.822</v>
      </c>
      <c r="X2230" s="148">
        <v>4</v>
      </c>
      <c r="Y2230" s="148">
        <v>0.80299999999999905</v>
      </c>
    </row>
    <row r="2231" spans="11:25" x14ac:dyDescent="0.25">
      <c r="K2231" s="145" t="s">
        <v>2371</v>
      </c>
      <c r="L2231" s="145">
        <v>26</v>
      </c>
      <c r="M2231" s="145">
        <v>284066</v>
      </c>
      <c r="N2231" s="148">
        <v>7.9699999999999993E-2</v>
      </c>
      <c r="O2231" s="148">
        <v>0.5</v>
      </c>
      <c r="P2231" s="148">
        <v>0.84599999999999997</v>
      </c>
      <c r="Q2231" s="148">
        <v>0</v>
      </c>
      <c r="R2231" s="148">
        <v>0</v>
      </c>
      <c r="S2231" s="148">
        <v>0.24099999999999999</v>
      </c>
      <c r="T2231" s="148">
        <v>-8.0979999999999901</v>
      </c>
      <c r="U2231" s="148">
        <v>1</v>
      </c>
      <c r="V2231" s="148">
        <v>4.5699999999999998E-2</v>
      </c>
      <c r="W2231" s="148">
        <v>134.93700000000001</v>
      </c>
      <c r="X2231" s="148">
        <v>4</v>
      </c>
      <c r="Y2231" s="148">
        <v>0.73799999999999999</v>
      </c>
    </row>
    <row r="2232" spans="11:25" x14ac:dyDescent="0.25">
      <c r="K2232" s="145" t="s">
        <v>826</v>
      </c>
      <c r="L2232" s="145">
        <v>80</v>
      </c>
      <c r="M2232" s="145">
        <v>281613</v>
      </c>
      <c r="N2232" s="148">
        <v>0.38600000000000001</v>
      </c>
      <c r="O2232" s="148">
        <v>0.60199999999999998</v>
      </c>
      <c r="P2232" s="148">
        <v>0.52200000000000002</v>
      </c>
      <c r="Q2232" s="148">
        <v>1.4399999999999999E-5</v>
      </c>
      <c r="R2232" s="148">
        <v>10</v>
      </c>
      <c r="S2232" s="148">
        <v>9.4100000000000003E-2</v>
      </c>
      <c r="T2232" s="148">
        <v>-9.0310000000000006</v>
      </c>
      <c r="U2232" s="148">
        <v>1</v>
      </c>
      <c r="V2232" s="148">
        <v>2.8500000000000001E-2</v>
      </c>
      <c r="W2232" s="148">
        <v>136.637</v>
      </c>
      <c r="X2232" s="148">
        <v>4</v>
      </c>
      <c r="Y2232" s="148">
        <v>0.36</v>
      </c>
    </row>
    <row r="2233" spans="11:25" x14ac:dyDescent="0.25">
      <c r="K2233" s="145" t="s">
        <v>942</v>
      </c>
      <c r="L2233" s="145">
        <v>30</v>
      </c>
      <c r="M2233" s="145">
        <v>313026</v>
      </c>
      <c r="N2233" s="148">
        <v>8.3199999999999996E-2</v>
      </c>
      <c r="O2233" s="148">
        <v>0.47899999999999998</v>
      </c>
      <c r="P2233" s="148">
        <v>0.60099999999999998</v>
      </c>
      <c r="Q2233" s="148">
        <v>1.4199999999999901E-3</v>
      </c>
      <c r="R2233" s="148">
        <v>7</v>
      </c>
      <c r="S2233" s="148">
        <v>0.11</v>
      </c>
      <c r="T2233" s="148">
        <v>-8.8059999999999992</v>
      </c>
      <c r="U2233" s="148">
        <v>1</v>
      </c>
      <c r="V2233" s="148">
        <v>3.1800000000000002E-2</v>
      </c>
      <c r="W2233" s="148">
        <v>124.96599999999999</v>
      </c>
      <c r="X2233" s="148">
        <v>4</v>
      </c>
      <c r="Y2233" s="148">
        <v>0.66900000000000004</v>
      </c>
    </row>
    <row r="2234" spans="11:25" x14ac:dyDescent="0.25">
      <c r="K2234" s="145" t="s">
        <v>2372</v>
      </c>
      <c r="L2234" s="145">
        <v>61</v>
      </c>
      <c r="M2234" s="145">
        <v>313706</v>
      </c>
      <c r="N2234" s="148">
        <v>0.17100000000000001</v>
      </c>
      <c r="O2234" s="148">
        <v>0.61399999999999999</v>
      </c>
      <c r="P2234" s="148">
        <v>0.76300000000000001</v>
      </c>
      <c r="Q2234" s="148">
        <v>0</v>
      </c>
      <c r="R2234" s="148">
        <v>4</v>
      </c>
      <c r="S2234" s="148">
        <v>0.11899999999999999</v>
      </c>
      <c r="T2234" s="148">
        <v>-8.9489999999999998</v>
      </c>
      <c r="U2234" s="148">
        <v>0</v>
      </c>
      <c r="V2234" s="148">
        <v>0.13300000000000001</v>
      </c>
      <c r="W2234" s="148">
        <v>84.236000000000004</v>
      </c>
      <c r="X2234" s="148">
        <v>4</v>
      </c>
      <c r="Y2234" s="148">
        <v>0.88500000000000001</v>
      </c>
    </row>
    <row r="2235" spans="11:25" x14ac:dyDescent="0.25">
      <c r="K2235" s="145" t="s">
        <v>2373</v>
      </c>
      <c r="L2235" s="145">
        <v>48</v>
      </c>
      <c r="M2235" s="145">
        <v>219466</v>
      </c>
      <c r="N2235" s="148">
        <v>8.48E-2</v>
      </c>
      <c r="O2235" s="148">
        <v>0.72799999999999998</v>
      </c>
      <c r="P2235" s="148">
        <v>0.71799999999999997</v>
      </c>
      <c r="Q2235" s="148">
        <v>0</v>
      </c>
      <c r="R2235" s="148">
        <v>8</v>
      </c>
      <c r="S2235" s="148">
        <v>5.79E-2</v>
      </c>
      <c r="T2235" s="148">
        <v>-5.2809999999999997</v>
      </c>
      <c r="U2235" s="148">
        <v>0</v>
      </c>
      <c r="V2235" s="148">
        <v>5.0099999999999999E-2</v>
      </c>
      <c r="W2235" s="148">
        <v>95.921999999999997</v>
      </c>
      <c r="X2235" s="148">
        <v>4</v>
      </c>
      <c r="Y2235" s="148">
        <v>0.73299999999999998</v>
      </c>
    </row>
    <row r="2236" spans="11:25" x14ac:dyDescent="0.25">
      <c r="K2236" s="145" t="s">
        <v>2324</v>
      </c>
      <c r="L2236" s="145">
        <v>75</v>
      </c>
      <c r="M2236" s="145">
        <v>275440</v>
      </c>
      <c r="N2236" s="148">
        <v>0.17699999999999999</v>
      </c>
      <c r="O2236" s="148">
        <v>0.72799999999999998</v>
      </c>
      <c r="P2236" s="148">
        <v>0.82399999999999995</v>
      </c>
      <c r="Q2236" s="148">
        <v>1.48E-6</v>
      </c>
      <c r="R2236" s="148">
        <v>5</v>
      </c>
      <c r="S2236" s="148">
        <v>0.06</v>
      </c>
      <c r="T2236" s="148">
        <v>-8.6319999999999997</v>
      </c>
      <c r="U2236" s="148">
        <v>1</v>
      </c>
      <c r="V2236" s="148">
        <v>3.5299999999999998E-2</v>
      </c>
      <c r="W2236" s="148">
        <v>131.46799999999999</v>
      </c>
      <c r="X2236" s="148">
        <v>4</v>
      </c>
      <c r="Y2236" s="148">
        <v>0.78700000000000003</v>
      </c>
    </row>
    <row r="2237" spans="11:25" x14ac:dyDescent="0.25">
      <c r="K2237" s="145" t="s">
        <v>834</v>
      </c>
      <c r="L2237" s="145">
        <v>34</v>
      </c>
      <c r="M2237" s="145">
        <v>350266</v>
      </c>
      <c r="N2237" s="148">
        <v>0.55899999999999905</v>
      </c>
      <c r="O2237" s="148">
        <v>0.60499999999999998</v>
      </c>
      <c r="P2237" s="148">
        <v>0.57399999999999995</v>
      </c>
      <c r="Q2237" s="148">
        <v>0.113</v>
      </c>
      <c r="R2237" s="148">
        <v>2</v>
      </c>
      <c r="S2237" s="148">
        <v>6.8400000000000002E-2</v>
      </c>
      <c r="T2237" s="148">
        <v>-10.536</v>
      </c>
      <c r="U2237" s="148">
        <v>1</v>
      </c>
      <c r="V2237" s="148">
        <v>3.7699999999999997E-2</v>
      </c>
      <c r="W2237" s="148">
        <v>129.44899999999899</v>
      </c>
      <c r="X2237" s="148">
        <v>4</v>
      </c>
      <c r="Y2237" s="148">
        <v>0.54299999999999904</v>
      </c>
    </row>
    <row r="2238" spans="11:25" x14ac:dyDescent="0.25">
      <c r="K2238" s="145" t="s">
        <v>2374</v>
      </c>
      <c r="L2238" s="145">
        <v>55</v>
      </c>
      <c r="M2238" s="145">
        <v>270333</v>
      </c>
      <c r="N2238" s="148">
        <v>0.20199999999999901</v>
      </c>
      <c r="O2238" s="148">
        <v>0.74</v>
      </c>
      <c r="P2238" s="148">
        <v>0.60499999999999998</v>
      </c>
      <c r="Q2238" s="148">
        <v>1.07E-4</v>
      </c>
      <c r="R2238" s="148">
        <v>5</v>
      </c>
      <c r="S2238" s="148">
        <v>5.1499999999999997E-2</v>
      </c>
      <c r="T2238" s="148">
        <v>-10.923999999999999</v>
      </c>
      <c r="U2238" s="148">
        <v>1</v>
      </c>
      <c r="V2238" s="148">
        <v>5.3900000000000003E-2</v>
      </c>
      <c r="W2238" s="148">
        <v>111.78</v>
      </c>
      <c r="X2238" s="148">
        <v>4</v>
      </c>
      <c r="Y2238" s="148">
        <v>0.77900000000000003</v>
      </c>
    </row>
    <row r="2239" spans="11:25" x14ac:dyDescent="0.25">
      <c r="K2239" s="145" t="s">
        <v>2375</v>
      </c>
      <c r="L2239" s="145">
        <v>24</v>
      </c>
      <c r="M2239" s="145">
        <v>267746</v>
      </c>
      <c r="N2239" s="148">
        <v>0.435</v>
      </c>
      <c r="O2239" s="148">
        <v>0.83699999999999997</v>
      </c>
      <c r="P2239" s="148">
        <v>0.40699999999999997</v>
      </c>
      <c r="Q2239" s="148">
        <v>4.8700000000000002E-4</v>
      </c>
      <c r="R2239" s="148">
        <v>7</v>
      </c>
      <c r="S2239" s="148">
        <v>0.17399999999999999</v>
      </c>
      <c r="T2239" s="148">
        <v>-12.415999999999899</v>
      </c>
      <c r="U2239" s="148">
        <v>0</v>
      </c>
      <c r="V2239" s="148">
        <v>5.6300000000000003E-2</v>
      </c>
      <c r="W2239" s="148">
        <v>105.012999999999</v>
      </c>
      <c r="X2239" s="148">
        <v>4</v>
      </c>
      <c r="Y2239" s="148">
        <v>0.92200000000000004</v>
      </c>
    </row>
    <row r="2240" spans="11:25" x14ac:dyDescent="0.25">
      <c r="K2240" s="145" t="s">
        <v>1520</v>
      </c>
      <c r="L2240" s="145">
        <v>72</v>
      </c>
      <c r="M2240" s="145">
        <v>207266</v>
      </c>
      <c r="N2240" s="148">
        <v>9.1600000000000001E-2</v>
      </c>
      <c r="O2240" s="148">
        <v>0.57499999999999996</v>
      </c>
      <c r="P2240" s="148">
        <v>0.91200000000000003</v>
      </c>
      <c r="Q2240" s="148">
        <v>2.1099999999999999E-3</v>
      </c>
      <c r="R2240" s="148">
        <v>7</v>
      </c>
      <c r="S2240" s="148">
        <v>5.62E-2</v>
      </c>
      <c r="T2240" s="148">
        <v>-7.2750000000000004</v>
      </c>
      <c r="U2240" s="148">
        <v>0</v>
      </c>
      <c r="V2240" s="148">
        <v>3.9300000000000002E-2</v>
      </c>
      <c r="W2240" s="148">
        <v>117.399</v>
      </c>
      <c r="X2240" s="148">
        <v>4</v>
      </c>
      <c r="Y2240" s="148">
        <v>0.84299999999999997</v>
      </c>
    </row>
    <row r="2241" spans="11:25" x14ac:dyDescent="0.25">
      <c r="K2241" s="145" t="s">
        <v>2376</v>
      </c>
      <c r="L2241" s="145">
        <v>23</v>
      </c>
      <c r="M2241" s="145">
        <v>308853</v>
      </c>
      <c r="N2241" s="148">
        <v>0.22</v>
      </c>
      <c r="O2241" s="148">
        <v>0.41399999999999998</v>
      </c>
      <c r="P2241" s="148">
        <v>0.7</v>
      </c>
      <c r="Q2241" s="148">
        <v>7.2099999999999996E-4</v>
      </c>
      <c r="R2241" s="148">
        <v>5</v>
      </c>
      <c r="S2241" s="148">
        <v>0.114</v>
      </c>
      <c r="T2241" s="148">
        <v>-8.8379999999999992</v>
      </c>
      <c r="U2241" s="148">
        <v>1</v>
      </c>
      <c r="V2241" s="148">
        <v>3.0099999999999998E-2</v>
      </c>
      <c r="W2241" s="148">
        <v>76.790000000000006</v>
      </c>
      <c r="X2241" s="148">
        <v>4</v>
      </c>
      <c r="Y2241" s="148">
        <v>0.37</v>
      </c>
    </row>
    <row r="2242" spans="11:25" x14ac:dyDescent="0.25">
      <c r="K2242" s="145" t="s">
        <v>2377</v>
      </c>
      <c r="L2242" s="145">
        <v>30</v>
      </c>
      <c r="M2242" s="145">
        <v>232600</v>
      </c>
      <c r="N2242" s="148">
        <v>0.105</v>
      </c>
      <c r="O2242" s="148">
        <v>0.245</v>
      </c>
      <c r="P2242" s="148">
        <v>0.83299999999999996</v>
      </c>
      <c r="Q2242" s="148">
        <v>0</v>
      </c>
      <c r="R2242" s="148">
        <v>1</v>
      </c>
      <c r="S2242" s="148">
        <v>0.35899999999999999</v>
      </c>
      <c r="T2242" s="148">
        <v>-5.5549999999999997</v>
      </c>
      <c r="U2242" s="148">
        <v>0</v>
      </c>
      <c r="V2242" s="148">
        <v>0.11599999999999901</v>
      </c>
      <c r="W2242" s="148">
        <v>205.375</v>
      </c>
      <c r="X2242" s="148">
        <v>4</v>
      </c>
      <c r="Y2242" s="148">
        <v>0.80500000000000005</v>
      </c>
    </row>
    <row r="2243" spans="11:25" x14ac:dyDescent="0.25">
      <c r="K2243" s="145" t="s">
        <v>2378</v>
      </c>
      <c r="L2243" s="145">
        <v>17</v>
      </c>
      <c r="M2243" s="145">
        <v>298794</v>
      </c>
      <c r="N2243" s="148">
        <v>0.29699999999999999</v>
      </c>
      <c r="O2243" s="148">
        <v>0.72199999999999998</v>
      </c>
      <c r="P2243" s="148">
        <v>0.78700000000000003</v>
      </c>
      <c r="Q2243" s="148">
        <v>7.0599999999999899E-3</v>
      </c>
      <c r="R2243" s="148">
        <v>7</v>
      </c>
      <c r="S2243" s="148">
        <v>0.14599999999999999</v>
      </c>
      <c r="T2243" s="148">
        <v>-7.3329999999999904</v>
      </c>
      <c r="U2243" s="148">
        <v>0</v>
      </c>
      <c r="V2243" s="148">
        <v>5.0799999999999998E-2</v>
      </c>
      <c r="W2243" s="148">
        <v>90.838999999999999</v>
      </c>
      <c r="X2243" s="148">
        <v>4</v>
      </c>
      <c r="Y2243" s="148">
        <v>0.70799999999999996</v>
      </c>
    </row>
    <row r="2244" spans="11:25" x14ac:dyDescent="0.25">
      <c r="K2244" s="145" t="s">
        <v>2379</v>
      </c>
      <c r="L2244" s="145">
        <v>52</v>
      </c>
      <c r="M2244" s="145">
        <v>293426</v>
      </c>
      <c r="N2244" s="148">
        <v>0.41199999999999998</v>
      </c>
      <c r="O2244" s="148">
        <v>0.22500000000000001</v>
      </c>
      <c r="P2244" s="148">
        <v>0.68700000000000006</v>
      </c>
      <c r="Q2244" s="148">
        <v>1.4199999999999901E-3</v>
      </c>
      <c r="R2244" s="148">
        <v>5</v>
      </c>
      <c r="S2244" s="148">
        <v>0.14699999999999999</v>
      </c>
      <c r="T2244" s="148">
        <v>-10.236000000000001</v>
      </c>
      <c r="U2244" s="148">
        <v>1</v>
      </c>
      <c r="V2244" s="148">
        <v>4.6199999999999998E-2</v>
      </c>
      <c r="W2244" s="148">
        <v>173.494</v>
      </c>
      <c r="X2244" s="148">
        <v>4</v>
      </c>
      <c r="Y2244" s="148">
        <v>0.61099999999999999</v>
      </c>
    </row>
    <row r="2245" spans="11:25" x14ac:dyDescent="0.25">
      <c r="K2245" s="145" t="s">
        <v>2380</v>
      </c>
      <c r="L2245" s="145">
        <v>15</v>
      </c>
      <c r="M2245" s="145">
        <v>206936</v>
      </c>
      <c r="N2245" s="148">
        <v>6.7900000000000002E-4</v>
      </c>
      <c r="O2245" s="148">
        <v>0.63300000000000001</v>
      </c>
      <c r="P2245" s="148">
        <v>0.54200000000000004</v>
      </c>
      <c r="Q2245" s="148">
        <v>4.3400000000000001E-3</v>
      </c>
      <c r="R2245" s="148">
        <v>5</v>
      </c>
      <c r="S2245" s="148">
        <v>7.5399999999999995E-2</v>
      </c>
      <c r="T2245" s="148">
        <v>-12.318</v>
      </c>
      <c r="U2245" s="148">
        <v>1</v>
      </c>
      <c r="V2245" s="148">
        <v>3.1600000000000003E-2</v>
      </c>
      <c r="W2245" s="148">
        <v>130.31399999999999</v>
      </c>
      <c r="X2245" s="148">
        <v>4</v>
      </c>
      <c r="Y2245" s="148">
        <v>0.879</v>
      </c>
    </row>
    <row r="2246" spans="11:25" x14ac:dyDescent="0.25">
      <c r="K2246" s="145" t="s">
        <v>2381</v>
      </c>
      <c r="L2246" s="145">
        <v>23</v>
      </c>
      <c r="M2246" s="145">
        <v>192133</v>
      </c>
      <c r="N2246" s="148">
        <v>3.9800000000000002E-2</v>
      </c>
      <c r="O2246" s="148">
        <v>0.68599999999999905</v>
      </c>
      <c r="P2246" s="148">
        <v>0.63200000000000001</v>
      </c>
      <c r="Q2246" s="148">
        <v>2.2000000000000001E-6</v>
      </c>
      <c r="R2246" s="148">
        <v>9</v>
      </c>
      <c r="S2246" s="148">
        <v>6.8599999999999994E-2</v>
      </c>
      <c r="T2246" s="148">
        <v>-11.433</v>
      </c>
      <c r="U2246" s="148">
        <v>1</v>
      </c>
      <c r="V2246" s="148">
        <v>3.5299999999999998E-2</v>
      </c>
      <c r="W2246" s="148">
        <v>118.965</v>
      </c>
      <c r="X2246" s="148">
        <v>4</v>
      </c>
      <c r="Y2246" s="148">
        <v>0.88</v>
      </c>
    </row>
    <row r="2247" spans="11:25" x14ac:dyDescent="0.25">
      <c r="K2247" s="145" t="s">
        <v>832</v>
      </c>
      <c r="L2247" s="145">
        <v>22</v>
      </c>
      <c r="M2247" s="145">
        <v>161533</v>
      </c>
      <c r="N2247" s="148">
        <v>0.56599999999999995</v>
      </c>
      <c r="O2247" s="148">
        <v>0.67400000000000004</v>
      </c>
      <c r="P2247" s="148">
        <v>0.53700000000000003</v>
      </c>
      <c r="Q2247" s="148">
        <v>0</v>
      </c>
      <c r="R2247" s="148">
        <v>1</v>
      </c>
      <c r="S2247" s="148">
        <v>0.13100000000000001</v>
      </c>
      <c r="T2247" s="148">
        <v>-10.970999999999901</v>
      </c>
      <c r="U2247" s="148">
        <v>0</v>
      </c>
      <c r="V2247" s="148">
        <v>3.6299999999999999E-2</v>
      </c>
      <c r="W2247" s="148">
        <v>110.57799999999899</v>
      </c>
      <c r="X2247" s="148">
        <v>4</v>
      </c>
      <c r="Y2247" s="148">
        <v>0.80900000000000005</v>
      </c>
    </row>
    <row r="2248" spans="11:25" x14ac:dyDescent="0.25">
      <c r="K2248" s="145" t="s">
        <v>930</v>
      </c>
      <c r="L2248" s="145">
        <v>16</v>
      </c>
      <c r="M2248" s="145">
        <v>293840</v>
      </c>
      <c r="N2248" s="148">
        <v>3.9300000000000002E-2</v>
      </c>
      <c r="O2248" s="148">
        <v>0.57999999999999996</v>
      </c>
      <c r="P2248" s="148">
        <v>0.73199999999999998</v>
      </c>
      <c r="Q2248" s="148">
        <v>1.16E-3</v>
      </c>
      <c r="R2248" s="148">
        <v>0</v>
      </c>
      <c r="S2248" s="148">
        <v>8.2100000000000006E-2</v>
      </c>
      <c r="T2248" s="148">
        <v>-8.5850000000000009</v>
      </c>
      <c r="U2248" s="148">
        <v>1</v>
      </c>
      <c r="V2248" s="148">
        <v>3.5799999999999998E-2</v>
      </c>
      <c r="W2248" s="148">
        <v>147.19399999999999</v>
      </c>
      <c r="X2248" s="148">
        <v>4</v>
      </c>
      <c r="Y2248" s="148">
        <v>0.88300000000000001</v>
      </c>
    </row>
    <row r="2249" spans="11:25" x14ac:dyDescent="0.25">
      <c r="K2249" s="145" t="s">
        <v>917</v>
      </c>
      <c r="L2249" s="145">
        <v>19</v>
      </c>
      <c r="M2249" s="145">
        <v>308440</v>
      </c>
      <c r="N2249" s="148">
        <v>1.25E-3</v>
      </c>
      <c r="O2249" s="148">
        <v>0.36799999999999999</v>
      </c>
      <c r="P2249" s="148">
        <v>0.92799999999999905</v>
      </c>
      <c r="Q2249" s="148">
        <v>1.1099999999999899E-3</v>
      </c>
      <c r="R2249" s="148">
        <v>9</v>
      </c>
      <c r="S2249" s="148">
        <v>0.30099999999999999</v>
      </c>
      <c r="T2249" s="148">
        <v>-8.3689999999999998</v>
      </c>
      <c r="U2249" s="148">
        <v>0</v>
      </c>
      <c r="V2249" s="148">
        <v>5.9299999999999999E-2</v>
      </c>
      <c r="W2249" s="148">
        <v>141.17500000000001</v>
      </c>
      <c r="X2249" s="148">
        <v>4</v>
      </c>
      <c r="Y2249" s="148">
        <v>0.53200000000000003</v>
      </c>
    </row>
    <row r="2250" spans="11:25" x14ac:dyDescent="0.25">
      <c r="K2250" s="145" t="s">
        <v>1177</v>
      </c>
      <c r="L2250" s="145">
        <v>70</v>
      </c>
      <c r="M2250" s="145">
        <v>296000</v>
      </c>
      <c r="N2250" s="148">
        <v>0.25600000000000001</v>
      </c>
      <c r="O2250" s="148">
        <v>0.67799999999999905</v>
      </c>
      <c r="P2250" s="148">
        <v>0.499</v>
      </c>
      <c r="Q2250" s="148">
        <v>9.8499999999999995E-5</v>
      </c>
      <c r="R2250" s="148">
        <v>9</v>
      </c>
      <c r="S2250" s="148">
        <v>5.0999999999999997E-2</v>
      </c>
      <c r="T2250" s="148">
        <v>-12.815999999999899</v>
      </c>
      <c r="U2250" s="148">
        <v>1</v>
      </c>
      <c r="V2250" s="148">
        <v>3.0800000000000001E-2</v>
      </c>
      <c r="W2250" s="148">
        <v>92.626999999999995</v>
      </c>
      <c r="X2250" s="148">
        <v>4</v>
      </c>
      <c r="Y2250" s="148">
        <v>0.71799999999999997</v>
      </c>
    </row>
    <row r="2251" spans="11:25" x14ac:dyDescent="0.25">
      <c r="K2251" s="145" t="s">
        <v>2382</v>
      </c>
      <c r="L2251" s="145">
        <v>58</v>
      </c>
      <c r="M2251" s="145">
        <v>270946</v>
      </c>
      <c r="N2251" s="148">
        <v>1.5299999999999999E-2</v>
      </c>
      <c r="O2251" s="148">
        <v>0.72799999999999998</v>
      </c>
      <c r="P2251" s="148">
        <v>0.51800000000000002</v>
      </c>
      <c r="Q2251" s="148">
        <v>4.18999999999999E-5</v>
      </c>
      <c r="R2251" s="148">
        <v>11</v>
      </c>
      <c r="S2251" s="148">
        <v>0.10299999999999999</v>
      </c>
      <c r="T2251" s="148">
        <v>-11.114000000000001</v>
      </c>
      <c r="U2251" s="148">
        <v>0</v>
      </c>
      <c r="V2251" s="148">
        <v>3.7999999999999999E-2</v>
      </c>
      <c r="W2251" s="148">
        <v>88.707999999999998</v>
      </c>
      <c r="X2251" s="148">
        <v>4</v>
      </c>
      <c r="Y2251" s="148">
        <v>0.83299999999999996</v>
      </c>
    </row>
    <row r="2252" spans="11:25" x14ac:dyDescent="0.25">
      <c r="K2252" s="145" t="s">
        <v>2383</v>
      </c>
      <c r="L2252" s="145">
        <v>72</v>
      </c>
      <c r="M2252" s="145">
        <v>244706</v>
      </c>
      <c r="N2252" s="148">
        <v>8.9099999999999999E-2</v>
      </c>
      <c r="O2252" s="148">
        <v>0.61699999999999999</v>
      </c>
      <c r="P2252" s="148">
        <v>0.53299999999999903</v>
      </c>
      <c r="Q2252" s="148">
        <v>4.0400000000000003E-6</v>
      </c>
      <c r="R2252" s="148">
        <v>3</v>
      </c>
      <c r="S2252" s="148">
        <v>4.1500000000000002E-2</v>
      </c>
      <c r="T2252" s="148">
        <v>-11.515999999999901</v>
      </c>
      <c r="U2252" s="148">
        <v>0</v>
      </c>
      <c r="V2252" s="148">
        <v>6.5100000000000005E-2</v>
      </c>
      <c r="W2252" s="148">
        <v>158.86000000000001</v>
      </c>
      <c r="X2252" s="148">
        <v>4</v>
      </c>
      <c r="Y2252" s="148">
        <v>0.83499999999999996</v>
      </c>
    </row>
    <row r="2253" spans="11:25" x14ac:dyDescent="0.25">
      <c r="K2253" s="145" t="s">
        <v>1086</v>
      </c>
      <c r="L2253" s="145">
        <v>85</v>
      </c>
      <c r="M2253" s="145">
        <v>225280</v>
      </c>
      <c r="N2253" s="148">
        <v>1.7999999999999999E-2</v>
      </c>
      <c r="O2253" s="148">
        <v>0.57299999999999995</v>
      </c>
      <c r="P2253" s="148">
        <v>0.90200000000000002</v>
      </c>
      <c r="Q2253" s="148">
        <v>1.25E-3</v>
      </c>
      <c r="R2253" s="148">
        <v>6</v>
      </c>
      <c r="S2253" s="148">
        <v>9.2799999999999994E-2</v>
      </c>
      <c r="T2253" s="148">
        <v>-7.6379999999999999</v>
      </c>
      <c r="U2253" s="148">
        <v>0</v>
      </c>
      <c r="V2253" s="148">
        <v>5.3999999999999999E-2</v>
      </c>
      <c r="W2253" s="148">
        <v>84.412000000000006</v>
      </c>
      <c r="X2253" s="148">
        <v>4</v>
      </c>
      <c r="Y2253" s="148">
        <v>0.875999999999999</v>
      </c>
    </row>
    <row r="2254" spans="11:25" x14ac:dyDescent="0.25">
      <c r="K2254" s="145" t="s">
        <v>1063</v>
      </c>
      <c r="L2254" s="145">
        <v>45</v>
      </c>
      <c r="M2254" s="145">
        <v>253733</v>
      </c>
      <c r="N2254" s="148">
        <v>0.41299999999999998</v>
      </c>
      <c r="O2254" s="148">
        <v>0.82799999999999996</v>
      </c>
      <c r="P2254" s="148">
        <v>0.44700000000000001</v>
      </c>
      <c r="Q2254" s="148">
        <v>3.3500000000000001E-3</v>
      </c>
      <c r="R2254" s="148">
        <v>1</v>
      </c>
      <c r="S2254" s="148">
        <v>7.3999999999999996E-2</v>
      </c>
      <c r="T2254" s="148">
        <v>-10.562999999999899</v>
      </c>
      <c r="U2254" s="148">
        <v>1</v>
      </c>
      <c r="V2254" s="148">
        <v>3.49E-2</v>
      </c>
      <c r="W2254" s="148">
        <v>117.39100000000001</v>
      </c>
      <c r="X2254" s="148">
        <v>4</v>
      </c>
      <c r="Y2254" s="148">
        <v>0.67599999999999905</v>
      </c>
    </row>
    <row r="2255" spans="11:25" x14ac:dyDescent="0.25">
      <c r="K2255" s="145" t="s">
        <v>1029</v>
      </c>
      <c r="L2255" s="145">
        <v>75</v>
      </c>
      <c r="M2255" s="145">
        <v>243360</v>
      </c>
      <c r="N2255" s="148">
        <v>4.65E-2</v>
      </c>
      <c r="O2255" s="148">
        <v>0.38200000000000001</v>
      </c>
      <c r="P2255" s="148">
        <v>0.58899999999999997</v>
      </c>
      <c r="Q2255" s="148">
        <v>0</v>
      </c>
      <c r="R2255" s="148">
        <v>9</v>
      </c>
      <c r="S2255" s="148">
        <v>0.122</v>
      </c>
      <c r="T2255" s="148">
        <v>-7.3150000000000004</v>
      </c>
      <c r="U2255" s="148">
        <v>0</v>
      </c>
      <c r="V2255" s="148">
        <v>2.6700000000000002E-2</v>
      </c>
      <c r="W2255" s="148">
        <v>140.059</v>
      </c>
      <c r="X2255" s="148">
        <v>4</v>
      </c>
      <c r="Y2255" s="148">
        <v>0.33500000000000002</v>
      </c>
    </row>
    <row r="2256" spans="11:25" x14ac:dyDescent="0.25">
      <c r="K2256" s="145" t="s">
        <v>1180</v>
      </c>
      <c r="L2256" s="145">
        <v>82</v>
      </c>
      <c r="M2256" s="145">
        <v>291293</v>
      </c>
      <c r="N2256" s="148">
        <v>0.20699999999999999</v>
      </c>
      <c r="O2256" s="148">
        <v>0.70899999999999996</v>
      </c>
      <c r="P2256" s="148">
        <v>0.82399999999999995</v>
      </c>
      <c r="Q2256" s="148">
        <v>3.0699999999999998E-4</v>
      </c>
      <c r="R2256" s="148">
        <v>1</v>
      </c>
      <c r="S2256" s="148">
        <v>8.8800000000000004E-2</v>
      </c>
      <c r="T2256" s="148">
        <v>-8.8239999999999998</v>
      </c>
      <c r="U2256" s="148">
        <v>1</v>
      </c>
      <c r="V2256" s="148">
        <v>4.53E-2</v>
      </c>
      <c r="W2256" s="148">
        <v>118.81399999999999</v>
      </c>
      <c r="X2256" s="148">
        <v>4</v>
      </c>
      <c r="Y2256" s="148">
        <v>0.86699999999999999</v>
      </c>
    </row>
    <row r="2257" spans="11:25" x14ac:dyDescent="0.25">
      <c r="K2257" s="145" t="s">
        <v>2384</v>
      </c>
      <c r="L2257" s="145">
        <v>22</v>
      </c>
      <c r="M2257" s="145">
        <v>201000</v>
      </c>
      <c r="N2257" s="148">
        <v>5.1200000000000002E-2</v>
      </c>
      <c r="O2257" s="148">
        <v>0.86199999999999999</v>
      </c>
      <c r="P2257" s="148">
        <v>0.40100000000000002</v>
      </c>
      <c r="Q2257" s="148">
        <v>6.0699999999999999E-3</v>
      </c>
      <c r="R2257" s="148">
        <v>4</v>
      </c>
      <c r="S2257" s="148">
        <v>0.18</v>
      </c>
      <c r="T2257" s="148">
        <v>-12.087999999999999</v>
      </c>
      <c r="U2257" s="148">
        <v>1</v>
      </c>
      <c r="V2257" s="148">
        <v>3.7400000000000003E-2</v>
      </c>
      <c r="W2257" s="148">
        <v>109.142</v>
      </c>
      <c r="X2257" s="148">
        <v>4</v>
      </c>
      <c r="Y2257" s="148">
        <v>0.8</v>
      </c>
    </row>
    <row r="2258" spans="11:25" x14ac:dyDescent="0.25">
      <c r="K2258" s="145" t="s">
        <v>1184</v>
      </c>
      <c r="L2258" s="145">
        <v>78</v>
      </c>
      <c r="M2258" s="145">
        <v>197706</v>
      </c>
      <c r="N2258" s="148">
        <v>7.4700000000000003E-2</v>
      </c>
      <c r="O2258" s="148">
        <v>0.70099999999999996</v>
      </c>
      <c r="P2258" s="148">
        <v>0.94299999999999995</v>
      </c>
      <c r="Q2258" s="148">
        <v>0</v>
      </c>
      <c r="R2258" s="148">
        <v>4</v>
      </c>
      <c r="S2258" s="148">
        <v>0.60099999999999998</v>
      </c>
      <c r="T2258" s="148">
        <v>-2.9860000000000002</v>
      </c>
      <c r="U2258" s="148">
        <v>1</v>
      </c>
      <c r="V2258" s="148">
        <v>4.5600000000000002E-2</v>
      </c>
      <c r="W2258" s="148">
        <v>128.99199999999999</v>
      </c>
      <c r="X2258" s="148">
        <v>4</v>
      </c>
      <c r="Y2258" s="148">
        <v>0.79099999999999904</v>
      </c>
    </row>
    <row r="2259" spans="11:25" x14ac:dyDescent="0.25">
      <c r="K2259" s="145" t="s">
        <v>1178</v>
      </c>
      <c r="L2259" s="145">
        <v>83</v>
      </c>
      <c r="M2259" s="145">
        <v>216933</v>
      </c>
      <c r="N2259" s="148">
        <v>0.22699999999999901</v>
      </c>
      <c r="O2259" s="148">
        <v>0.69199999999999995</v>
      </c>
      <c r="P2259" s="148">
        <v>0.71099999999999997</v>
      </c>
      <c r="Q2259" s="148">
        <v>0</v>
      </c>
      <c r="R2259" s="148">
        <v>0</v>
      </c>
      <c r="S2259" s="148">
        <v>0.12</v>
      </c>
      <c r="T2259" s="148">
        <v>-7.4979999999999896</v>
      </c>
      <c r="U2259" s="148">
        <v>0</v>
      </c>
      <c r="V2259" s="148">
        <v>3.1699999999999999E-2</v>
      </c>
      <c r="W2259" s="148">
        <v>125.13500000000001</v>
      </c>
      <c r="X2259" s="148">
        <v>4</v>
      </c>
      <c r="Y2259" s="148">
        <v>0.875</v>
      </c>
    </row>
    <row r="2260" spans="11:25" x14ac:dyDescent="0.25">
      <c r="K2260" s="145" t="s">
        <v>1145</v>
      </c>
      <c r="L2260" s="145">
        <v>40</v>
      </c>
      <c r="M2260" s="145">
        <v>251480</v>
      </c>
      <c r="N2260" s="148">
        <v>0.36299999999999999</v>
      </c>
      <c r="O2260" s="148">
        <v>0.63700000000000001</v>
      </c>
      <c r="P2260" s="148">
        <v>0.81099999999999905</v>
      </c>
      <c r="Q2260" s="148">
        <v>4.5100000000000001E-3</v>
      </c>
      <c r="R2260" s="148">
        <v>7</v>
      </c>
      <c r="S2260" s="148">
        <v>0.107</v>
      </c>
      <c r="T2260" s="148">
        <v>-11.345000000000001</v>
      </c>
      <c r="U2260" s="148">
        <v>1</v>
      </c>
      <c r="V2260" s="148">
        <v>5.8299999999999998E-2</v>
      </c>
      <c r="W2260" s="148">
        <v>112.053</v>
      </c>
      <c r="X2260" s="148">
        <v>4</v>
      </c>
      <c r="Y2260" s="148">
        <v>0.55200000000000005</v>
      </c>
    </row>
    <row r="2261" spans="11:25" x14ac:dyDescent="0.25">
      <c r="K2261" s="145" t="s">
        <v>2385</v>
      </c>
      <c r="L2261" s="145">
        <v>27</v>
      </c>
      <c r="M2261" s="145">
        <v>230693</v>
      </c>
      <c r="N2261" s="148">
        <v>0.186</v>
      </c>
      <c r="O2261" s="148">
        <v>0.61799999999999999</v>
      </c>
      <c r="P2261" s="148">
        <v>0.76400000000000001</v>
      </c>
      <c r="Q2261" s="148">
        <v>0</v>
      </c>
      <c r="R2261" s="148">
        <v>0</v>
      </c>
      <c r="S2261" s="148">
        <v>0.12</v>
      </c>
      <c r="T2261" s="148">
        <v>-6.0270000000000001</v>
      </c>
      <c r="U2261" s="148">
        <v>1</v>
      </c>
      <c r="V2261" s="148">
        <v>5.62E-2</v>
      </c>
      <c r="W2261" s="148">
        <v>81.366</v>
      </c>
      <c r="X2261" s="148">
        <v>4</v>
      </c>
      <c r="Y2261" s="148">
        <v>0.875999999999999</v>
      </c>
    </row>
    <row r="2262" spans="11:25" x14ac:dyDescent="0.25">
      <c r="K2262" s="145" t="s">
        <v>2386</v>
      </c>
      <c r="L2262" s="145">
        <v>66</v>
      </c>
      <c r="M2262" s="145">
        <v>252760</v>
      </c>
      <c r="N2262" s="148">
        <v>0.214</v>
      </c>
      <c r="O2262" s="148">
        <v>0.66099999999999903</v>
      </c>
      <c r="P2262" s="148">
        <v>0.55200000000000005</v>
      </c>
      <c r="Q2262" s="148">
        <v>0</v>
      </c>
      <c r="R2262" s="148">
        <v>10</v>
      </c>
      <c r="S2262" s="148">
        <v>0.20599999999999999</v>
      </c>
      <c r="T2262" s="148">
        <v>-12.385</v>
      </c>
      <c r="U2262" s="148">
        <v>1</v>
      </c>
      <c r="V2262" s="148">
        <v>3.3700000000000001E-2</v>
      </c>
      <c r="W2262" s="148">
        <v>92.055999999999997</v>
      </c>
      <c r="X2262" s="148">
        <v>4</v>
      </c>
      <c r="Y2262" s="148">
        <v>0.92799999999999905</v>
      </c>
    </row>
    <row r="2263" spans="11:25" x14ac:dyDescent="0.25">
      <c r="K2263" s="145" t="s">
        <v>1185</v>
      </c>
      <c r="L2263" s="145">
        <v>73</v>
      </c>
      <c r="M2263" s="145">
        <v>226293</v>
      </c>
      <c r="N2263" s="148">
        <v>0.159</v>
      </c>
      <c r="O2263" s="148">
        <v>0.56399999999999995</v>
      </c>
      <c r="P2263" s="148">
        <v>0.91099999999999903</v>
      </c>
      <c r="Q2263" s="148">
        <v>4.3600000000000003E-5</v>
      </c>
      <c r="R2263" s="148">
        <v>2</v>
      </c>
      <c r="S2263" s="148">
        <v>0.11799999999999999</v>
      </c>
      <c r="T2263" s="148">
        <v>-5.39</v>
      </c>
      <c r="U2263" s="148">
        <v>1</v>
      </c>
      <c r="V2263" s="148">
        <v>5.3600000000000002E-2</v>
      </c>
      <c r="W2263" s="148">
        <v>173.93799999999999</v>
      </c>
      <c r="X2263" s="148">
        <v>4</v>
      </c>
      <c r="Y2263" s="148">
        <v>0.58199999999999996</v>
      </c>
    </row>
    <row r="2264" spans="11:25" x14ac:dyDescent="0.25">
      <c r="K2264" s="145" t="s">
        <v>2270</v>
      </c>
      <c r="L2264" s="145">
        <v>34</v>
      </c>
      <c r="M2264" s="145">
        <v>175346</v>
      </c>
      <c r="N2264" s="148">
        <v>6.7400000000000002E-2</v>
      </c>
      <c r="O2264" s="148">
        <v>0.63900000000000001</v>
      </c>
      <c r="P2264" s="148">
        <v>0.92299999999999904</v>
      </c>
      <c r="Q2264" s="148">
        <v>0</v>
      </c>
      <c r="R2264" s="148">
        <v>7</v>
      </c>
      <c r="S2264" s="148">
        <v>8.7900000000000006E-2</v>
      </c>
      <c r="T2264" s="148">
        <v>-5.7079999999999904</v>
      </c>
      <c r="U2264" s="148">
        <v>1</v>
      </c>
      <c r="V2264" s="148">
        <v>3.2000000000000001E-2</v>
      </c>
      <c r="W2264" s="148">
        <v>97.873999999999995</v>
      </c>
      <c r="X2264" s="148">
        <v>4</v>
      </c>
      <c r="Y2264" s="148">
        <v>0.76099999999999901</v>
      </c>
    </row>
    <row r="2265" spans="11:25" x14ac:dyDescent="0.25">
      <c r="K2265" s="145" t="s">
        <v>2387</v>
      </c>
      <c r="L2265" s="145">
        <v>68</v>
      </c>
      <c r="M2265" s="145">
        <v>427333</v>
      </c>
      <c r="N2265" s="148">
        <v>0.188999999999999</v>
      </c>
      <c r="O2265" s="148">
        <v>0.52800000000000002</v>
      </c>
      <c r="P2265" s="148">
        <v>0.44700000000000001</v>
      </c>
      <c r="Q2265" s="148">
        <v>0</v>
      </c>
      <c r="R2265" s="148">
        <v>4</v>
      </c>
      <c r="S2265" s="148">
        <v>7.4499999999999997E-2</v>
      </c>
      <c r="T2265" s="148">
        <v>-15.255000000000001</v>
      </c>
      <c r="U2265" s="148">
        <v>1</v>
      </c>
      <c r="V2265" s="148">
        <v>4.3499999999999997E-2</v>
      </c>
      <c r="W2265" s="148">
        <v>72.58</v>
      </c>
      <c r="X2265" s="148">
        <v>4</v>
      </c>
      <c r="Y2265" s="148">
        <v>0.29199999999999998</v>
      </c>
    </row>
    <row r="2266" spans="11:25" x14ac:dyDescent="0.25">
      <c r="K2266" s="145" t="s">
        <v>2388</v>
      </c>
      <c r="L2266" s="145">
        <v>79</v>
      </c>
      <c r="M2266" s="145">
        <v>238733</v>
      </c>
      <c r="N2266" s="148">
        <v>1.1599999999999999E-2</v>
      </c>
      <c r="O2266" s="148">
        <v>0.59599999999999997</v>
      </c>
      <c r="P2266" s="148">
        <v>0.86899999999999999</v>
      </c>
      <c r="Q2266" s="148">
        <v>0.17299999999999999</v>
      </c>
      <c r="R2266" s="148">
        <v>10</v>
      </c>
      <c r="S2266" s="148">
        <v>6.7799999999999999E-2</v>
      </c>
      <c r="T2266" s="148">
        <v>-11.97</v>
      </c>
      <c r="U2266" s="148">
        <v>1</v>
      </c>
      <c r="V2266" s="148">
        <v>3.6999999999999998E-2</v>
      </c>
      <c r="W2266" s="148">
        <v>109.902</v>
      </c>
      <c r="X2266" s="148">
        <v>4</v>
      </c>
      <c r="Y2266" s="148">
        <v>0.94399999999999995</v>
      </c>
    </row>
    <row r="2267" spans="11:25" x14ac:dyDescent="0.25">
      <c r="K2267" s="145" t="s">
        <v>1050</v>
      </c>
      <c r="L2267" s="145">
        <v>79</v>
      </c>
      <c r="M2267" s="145">
        <v>250986</v>
      </c>
      <c r="N2267" s="148">
        <v>0.127</v>
      </c>
      <c r="O2267" s="148">
        <v>0.5</v>
      </c>
      <c r="P2267" s="148">
        <v>0.748</v>
      </c>
      <c r="Q2267" s="148">
        <v>0</v>
      </c>
      <c r="R2267" s="148">
        <v>4</v>
      </c>
      <c r="S2267" s="148">
        <v>0.44700000000000001</v>
      </c>
      <c r="T2267" s="148">
        <v>-9.0719999999999992</v>
      </c>
      <c r="U2267" s="148">
        <v>1</v>
      </c>
      <c r="V2267" s="148">
        <v>3.6299999999999999E-2</v>
      </c>
      <c r="W2267" s="148">
        <v>118.852</v>
      </c>
      <c r="X2267" s="148">
        <v>4</v>
      </c>
      <c r="Y2267" s="148">
        <v>0.51400000000000001</v>
      </c>
    </row>
    <row r="2268" spans="11:25" x14ac:dyDescent="0.25">
      <c r="K2268" s="145" t="s">
        <v>2389</v>
      </c>
      <c r="L2268" s="145">
        <v>75</v>
      </c>
      <c r="M2268" s="145">
        <v>236933</v>
      </c>
      <c r="N2268" s="148">
        <v>1.4800000000000001E-2</v>
      </c>
      <c r="O2268" s="148">
        <v>0.439</v>
      </c>
      <c r="P2268" s="148">
        <v>0.42199999999999999</v>
      </c>
      <c r="Q2268" s="148">
        <v>4.8399999999999997E-5</v>
      </c>
      <c r="R2268" s="148">
        <v>8</v>
      </c>
      <c r="S2268" s="148">
        <v>6.9699999999999998E-2</v>
      </c>
      <c r="T2268" s="148">
        <v>-17.227</v>
      </c>
      <c r="U2268" s="148">
        <v>1</v>
      </c>
      <c r="V2268" s="148">
        <v>4.0899999999999999E-2</v>
      </c>
      <c r="W2268" s="148">
        <v>81.832999999999998</v>
      </c>
      <c r="X2268" s="148">
        <v>4</v>
      </c>
      <c r="Y2268" s="148">
        <v>0.55100000000000005</v>
      </c>
    </row>
    <row r="2269" spans="11:25" x14ac:dyDescent="0.25">
      <c r="K2269" s="145" t="s">
        <v>1126</v>
      </c>
      <c r="L2269" s="145">
        <v>84</v>
      </c>
      <c r="M2269" s="145">
        <v>293826</v>
      </c>
      <c r="N2269" s="148">
        <v>2.3599999999999999E-2</v>
      </c>
      <c r="O2269" s="148">
        <v>0.92</v>
      </c>
      <c r="P2269" s="148">
        <v>0.65400000000000003</v>
      </c>
      <c r="Q2269" s="148">
        <v>1.5800000000000002E-2</v>
      </c>
      <c r="R2269" s="148">
        <v>11</v>
      </c>
      <c r="S2269" s="148">
        <v>3.5900000000000001E-2</v>
      </c>
      <c r="T2269" s="148">
        <v>-3.0510000000000002</v>
      </c>
      <c r="U2269" s="148">
        <v>0</v>
      </c>
      <c r="V2269" s="148">
        <v>4.0099999999999997E-2</v>
      </c>
      <c r="W2269" s="148">
        <v>117.04600000000001</v>
      </c>
      <c r="X2269" s="148">
        <v>4</v>
      </c>
      <c r="Y2269" s="148">
        <v>0.84699999999999998</v>
      </c>
    </row>
    <row r="2270" spans="11:25" x14ac:dyDescent="0.25">
      <c r="K2270" s="145" t="s">
        <v>2390</v>
      </c>
      <c r="L2270" s="145">
        <v>54</v>
      </c>
      <c r="M2270" s="145">
        <v>278826</v>
      </c>
      <c r="N2270" s="148">
        <v>2.0100000000000001E-3</v>
      </c>
      <c r="O2270" s="148">
        <v>0.39700000000000002</v>
      </c>
      <c r="P2270" s="148">
        <v>0.86099999999999999</v>
      </c>
      <c r="Q2270" s="148">
        <v>2.4899999999999999E-5</v>
      </c>
      <c r="R2270" s="148">
        <v>4</v>
      </c>
      <c r="S2270" s="148">
        <v>0.35</v>
      </c>
      <c r="T2270" s="148">
        <v>-12.155999999999899</v>
      </c>
      <c r="U2270" s="148">
        <v>1</v>
      </c>
      <c r="V2270" s="148">
        <v>5.6899999999999999E-2</v>
      </c>
      <c r="W2270" s="148">
        <v>121.85599999999999</v>
      </c>
      <c r="X2270" s="148">
        <v>4</v>
      </c>
      <c r="Y2270" s="148">
        <v>0.51200000000000001</v>
      </c>
    </row>
    <row r="2271" spans="11:25" x14ac:dyDescent="0.25">
      <c r="K2271" s="145" t="s">
        <v>2391</v>
      </c>
      <c r="L2271" s="145">
        <v>71</v>
      </c>
      <c r="M2271" s="145">
        <v>234333</v>
      </c>
      <c r="N2271" s="148">
        <v>9.64E-2</v>
      </c>
      <c r="O2271" s="148">
        <v>0.76800000000000002</v>
      </c>
      <c r="P2271" s="148">
        <v>0.82899999999999996</v>
      </c>
      <c r="Q2271" s="148">
        <v>2.91999999999999E-5</v>
      </c>
      <c r="R2271" s="148">
        <v>5</v>
      </c>
      <c r="S2271" s="148">
        <v>9.6999999999999906E-2</v>
      </c>
      <c r="T2271" s="148">
        <v>-5.109</v>
      </c>
      <c r="U2271" s="148">
        <v>1</v>
      </c>
      <c r="V2271" s="148">
        <v>3.1300000000000001E-2</v>
      </c>
      <c r="W2271" s="148">
        <v>118.773</v>
      </c>
      <c r="X2271" s="148">
        <v>4</v>
      </c>
      <c r="Y2271" s="148">
        <v>0.96199999999999997</v>
      </c>
    </row>
    <row r="2272" spans="11:25" x14ac:dyDescent="0.25">
      <c r="K2272" s="145" t="s">
        <v>2392</v>
      </c>
      <c r="L2272" s="145">
        <v>26</v>
      </c>
      <c r="M2272" s="145">
        <v>221773</v>
      </c>
      <c r="N2272" s="148">
        <v>0.125</v>
      </c>
      <c r="O2272" s="148">
        <v>0.65500000000000003</v>
      </c>
      <c r="P2272" s="148">
        <v>0.53299999999999903</v>
      </c>
      <c r="Q2272" s="148">
        <v>0</v>
      </c>
      <c r="R2272" s="148">
        <v>5</v>
      </c>
      <c r="S2272" s="148">
        <v>0.245</v>
      </c>
      <c r="T2272" s="148">
        <v>-12.173</v>
      </c>
      <c r="U2272" s="148">
        <v>1</v>
      </c>
      <c r="V2272" s="148">
        <v>0.03</v>
      </c>
      <c r="W2272" s="148">
        <v>116.05500000000001</v>
      </c>
      <c r="X2272" s="148">
        <v>4</v>
      </c>
      <c r="Y2272" s="148">
        <v>0.51500000000000001</v>
      </c>
    </row>
    <row r="2273" spans="11:25" x14ac:dyDescent="0.25">
      <c r="K2273" s="145" t="s">
        <v>1111</v>
      </c>
      <c r="L2273" s="145">
        <v>80</v>
      </c>
      <c r="M2273" s="145">
        <v>214653</v>
      </c>
      <c r="N2273" s="148">
        <v>0.111999999999999</v>
      </c>
      <c r="O2273" s="148">
        <v>0.93299999999999905</v>
      </c>
      <c r="P2273" s="148">
        <v>0.52800000000000002</v>
      </c>
      <c r="Q2273" s="148">
        <v>0.312</v>
      </c>
      <c r="R2273" s="148">
        <v>5</v>
      </c>
      <c r="S2273" s="148">
        <v>0.16300000000000001</v>
      </c>
      <c r="T2273" s="148">
        <v>-6.4720000000000004</v>
      </c>
      <c r="U2273" s="148">
        <v>0</v>
      </c>
      <c r="V2273" s="148">
        <v>0.161</v>
      </c>
      <c r="W2273" s="148">
        <v>109.967</v>
      </c>
      <c r="X2273" s="148">
        <v>4</v>
      </c>
      <c r="Y2273" s="148">
        <v>0.754</v>
      </c>
    </row>
    <row r="2274" spans="11:25" x14ac:dyDescent="0.25">
      <c r="K2274" s="145" t="s">
        <v>1190</v>
      </c>
      <c r="L2274" s="145">
        <v>76</v>
      </c>
      <c r="M2274" s="145">
        <v>220866</v>
      </c>
      <c r="N2274" s="148">
        <v>4.8500000000000001E-2</v>
      </c>
      <c r="O2274" s="148">
        <v>0.746</v>
      </c>
      <c r="P2274" s="148">
        <v>0.79</v>
      </c>
      <c r="Q2274" s="148">
        <v>2.6100000000000002E-2</v>
      </c>
      <c r="R2274" s="148">
        <v>11</v>
      </c>
      <c r="S2274" s="148">
        <v>5.3400000000000003E-2</v>
      </c>
      <c r="T2274" s="148">
        <v>-4.7</v>
      </c>
      <c r="U2274" s="148">
        <v>0</v>
      </c>
      <c r="V2274" s="148">
        <v>2.5700000000000001E-2</v>
      </c>
      <c r="W2274" s="148">
        <v>107.23099999999999</v>
      </c>
      <c r="X2274" s="148">
        <v>4</v>
      </c>
      <c r="Y2274" s="148">
        <v>0.89099999999999902</v>
      </c>
    </row>
    <row r="2275" spans="11:25" x14ac:dyDescent="0.25">
      <c r="K2275" s="145" t="s">
        <v>853</v>
      </c>
      <c r="L2275" s="145">
        <v>52</v>
      </c>
      <c r="M2275" s="145">
        <v>233240</v>
      </c>
      <c r="N2275" s="148">
        <v>0.59699999999999998</v>
      </c>
      <c r="O2275" s="148">
        <v>0.57299999999999995</v>
      </c>
      <c r="P2275" s="148">
        <v>0.42899999999999999</v>
      </c>
      <c r="Q2275" s="148">
        <v>8.1799999999999996E-5</v>
      </c>
      <c r="R2275" s="148">
        <v>2</v>
      </c>
      <c r="S2275" s="148">
        <v>8.3900000000000002E-2</v>
      </c>
      <c r="T2275" s="148">
        <v>-8.68</v>
      </c>
      <c r="U2275" s="148">
        <v>1</v>
      </c>
      <c r="V2275" s="148">
        <v>2.9399999999999999E-2</v>
      </c>
      <c r="W2275" s="148">
        <v>139.09700000000001</v>
      </c>
      <c r="X2275" s="148">
        <v>4</v>
      </c>
      <c r="Y2275" s="148">
        <v>0.36099999999999999</v>
      </c>
    </row>
    <row r="2276" spans="11:25" x14ac:dyDescent="0.25">
      <c r="K2276" s="145" t="s">
        <v>1189</v>
      </c>
      <c r="L2276" s="145">
        <v>68</v>
      </c>
      <c r="M2276" s="145">
        <v>199453</v>
      </c>
      <c r="N2276" s="148">
        <v>8.5699999999999998E-2</v>
      </c>
      <c r="O2276" s="148">
        <v>0.64099999999999902</v>
      </c>
      <c r="P2276" s="148">
        <v>0.89400000000000002</v>
      </c>
      <c r="Q2276" s="148">
        <v>8.9999999999999993E-3</v>
      </c>
      <c r="R2276" s="148">
        <v>8</v>
      </c>
      <c r="S2276" s="148">
        <v>0.157</v>
      </c>
      <c r="T2276" s="148">
        <v>-7.41</v>
      </c>
      <c r="U2276" s="148">
        <v>1</v>
      </c>
      <c r="V2276" s="148">
        <v>2.7300000000000001E-2</v>
      </c>
      <c r="W2276" s="148">
        <v>109.82299999999999</v>
      </c>
      <c r="X2276" s="148">
        <v>4</v>
      </c>
      <c r="Y2276" s="148">
        <v>0.97199999999999998</v>
      </c>
    </row>
    <row r="2277" spans="11:25" x14ac:dyDescent="0.25">
      <c r="K2277" s="145" t="s">
        <v>2393</v>
      </c>
      <c r="L2277" s="145">
        <v>52</v>
      </c>
      <c r="M2277" s="145">
        <v>241920</v>
      </c>
      <c r="N2277" s="148">
        <v>0.27399999999999902</v>
      </c>
      <c r="O2277" s="148">
        <v>0.72699999999999998</v>
      </c>
      <c r="P2277" s="148">
        <v>0.68</v>
      </c>
      <c r="Q2277" s="148">
        <v>0</v>
      </c>
      <c r="R2277" s="148">
        <v>4</v>
      </c>
      <c r="S2277" s="148">
        <v>0.31</v>
      </c>
      <c r="T2277" s="148">
        <v>-11.297000000000001</v>
      </c>
      <c r="U2277" s="148">
        <v>1</v>
      </c>
      <c r="V2277" s="148">
        <v>4.4499999999999998E-2</v>
      </c>
      <c r="W2277" s="148">
        <v>107.77500000000001</v>
      </c>
      <c r="X2277" s="148">
        <v>4</v>
      </c>
      <c r="Y2277" s="148">
        <v>0.68299999999999905</v>
      </c>
    </row>
    <row r="2278" spans="11:25" x14ac:dyDescent="0.25">
      <c r="K2278" s="145" t="s">
        <v>1137</v>
      </c>
      <c r="L2278" s="145">
        <v>80</v>
      </c>
      <c r="M2278" s="145">
        <v>216053</v>
      </c>
      <c r="N2278" s="148">
        <v>1.83E-2</v>
      </c>
      <c r="O2278" s="148">
        <v>0.50800000000000001</v>
      </c>
      <c r="P2278" s="148">
        <v>0.83399999999999996</v>
      </c>
      <c r="Q2278" s="148">
        <v>0</v>
      </c>
      <c r="R2278" s="148">
        <v>2</v>
      </c>
      <c r="S2278" s="148">
        <v>7.3200000000000001E-2</v>
      </c>
      <c r="T2278" s="148">
        <v>-6.2050000000000001</v>
      </c>
      <c r="U2278" s="148">
        <v>1</v>
      </c>
      <c r="V2278" s="148">
        <v>3.8600000000000002E-2</v>
      </c>
      <c r="W2278" s="148">
        <v>139.131</v>
      </c>
      <c r="X2278" s="148">
        <v>4</v>
      </c>
      <c r="Y2278" s="148">
        <v>0.77400000000000002</v>
      </c>
    </row>
    <row r="2279" spans="11:25" x14ac:dyDescent="0.25">
      <c r="K2279" s="145" t="s">
        <v>2394</v>
      </c>
      <c r="L2279" s="145">
        <v>73</v>
      </c>
      <c r="M2279" s="145">
        <v>246520</v>
      </c>
      <c r="N2279" s="148">
        <v>2.4299999999999999E-2</v>
      </c>
      <c r="O2279" s="148">
        <v>0.64</v>
      </c>
      <c r="P2279" s="148">
        <v>0.85199999999999998</v>
      </c>
      <c r="Q2279" s="148">
        <v>1.8199999999999999E-6</v>
      </c>
      <c r="R2279" s="148">
        <v>1</v>
      </c>
      <c r="S2279" s="148">
        <v>4.9700000000000001E-2</v>
      </c>
      <c r="T2279" s="148">
        <v>-8.1189999999999998</v>
      </c>
      <c r="U2279" s="148">
        <v>0</v>
      </c>
      <c r="V2279" s="148">
        <v>3.4500000000000003E-2</v>
      </c>
      <c r="W2279" s="148">
        <v>122.902</v>
      </c>
      <c r="X2279" s="148">
        <v>4</v>
      </c>
      <c r="Y2279" s="148">
        <v>0.79299999999999904</v>
      </c>
    </row>
    <row r="2280" spans="11:25" x14ac:dyDescent="0.25">
      <c r="K2280" s="145" t="s">
        <v>974</v>
      </c>
      <c r="L2280" s="145">
        <v>25</v>
      </c>
      <c r="M2280" s="145">
        <v>222706</v>
      </c>
      <c r="N2280" s="148">
        <v>6.7799999999999999E-2</v>
      </c>
      <c r="O2280" s="148">
        <v>0.54</v>
      </c>
      <c r="P2280" s="148">
        <v>0.96</v>
      </c>
      <c r="Q2280" s="148">
        <v>2.34E-6</v>
      </c>
      <c r="R2280" s="148">
        <v>0</v>
      </c>
      <c r="S2280" s="148">
        <v>0.34200000000000003</v>
      </c>
      <c r="T2280" s="148">
        <v>-2.9710000000000001</v>
      </c>
      <c r="U2280" s="148">
        <v>0</v>
      </c>
      <c r="V2280" s="148">
        <v>5.21E-2</v>
      </c>
      <c r="W2280" s="148">
        <v>122.761</v>
      </c>
      <c r="X2280" s="148">
        <v>4</v>
      </c>
      <c r="Y2280" s="148">
        <v>0.80200000000000005</v>
      </c>
    </row>
    <row r="2281" spans="11:25" x14ac:dyDescent="0.25">
      <c r="K2281" s="145" t="s">
        <v>1196</v>
      </c>
      <c r="L2281" s="145">
        <v>75</v>
      </c>
      <c r="M2281" s="145">
        <v>213573</v>
      </c>
      <c r="N2281" s="148">
        <v>0.115</v>
      </c>
      <c r="O2281" s="148">
        <v>0.72099999999999997</v>
      </c>
      <c r="P2281" s="148">
        <v>0.93899999999999995</v>
      </c>
      <c r="Q2281" s="148">
        <v>3.79E-5</v>
      </c>
      <c r="R2281" s="148">
        <v>8</v>
      </c>
      <c r="S2281" s="148">
        <v>0.108</v>
      </c>
      <c r="T2281" s="148">
        <v>-11.823</v>
      </c>
      <c r="U2281" s="148">
        <v>1</v>
      </c>
      <c r="V2281" s="148">
        <v>3.7600000000000001E-2</v>
      </c>
      <c r="W2281" s="148">
        <v>113.309</v>
      </c>
      <c r="X2281" s="148">
        <v>4</v>
      </c>
      <c r="Y2281" s="148">
        <v>0.91400000000000003</v>
      </c>
    </row>
    <row r="2282" spans="11:25" x14ac:dyDescent="0.25">
      <c r="K2282" s="145" t="s">
        <v>2395</v>
      </c>
      <c r="L2282" s="145">
        <v>70</v>
      </c>
      <c r="M2282" s="145">
        <v>213986</v>
      </c>
      <c r="N2282" s="148">
        <v>2.9899999999999999E-2</v>
      </c>
      <c r="O2282" s="148">
        <v>0.60699999999999998</v>
      </c>
      <c r="P2282" s="148">
        <v>0.78400000000000003</v>
      </c>
      <c r="Q2282" s="148">
        <v>3.8500000000000004E-6</v>
      </c>
      <c r="R2282" s="148">
        <v>0</v>
      </c>
      <c r="S2282" s="148">
        <v>0.28799999999999998</v>
      </c>
      <c r="T2282" s="148">
        <v>-7.9629999999999903</v>
      </c>
      <c r="U2282" s="148">
        <v>1</v>
      </c>
      <c r="V2282" s="148">
        <v>2.58E-2</v>
      </c>
      <c r="W2282" s="148">
        <v>113.804</v>
      </c>
      <c r="X2282" s="148">
        <v>4</v>
      </c>
      <c r="Y2282" s="148">
        <v>0.622</v>
      </c>
    </row>
    <row r="2283" spans="11:25" x14ac:dyDescent="0.25">
      <c r="K2283" s="145" t="s">
        <v>995</v>
      </c>
      <c r="L2283" s="145">
        <v>78</v>
      </c>
      <c r="M2283" s="145">
        <v>249293</v>
      </c>
      <c r="N2283" s="148">
        <v>7.7799999999999994E-2</v>
      </c>
      <c r="O2283" s="148">
        <v>0.53200000000000003</v>
      </c>
      <c r="P2283" s="148">
        <v>0.88700000000000001</v>
      </c>
      <c r="Q2283" s="148">
        <v>2.14E-4</v>
      </c>
      <c r="R2283" s="148">
        <v>0</v>
      </c>
      <c r="S2283" s="148">
        <v>0.29399999999999998</v>
      </c>
      <c r="T2283" s="148">
        <v>-3.7569999999999899</v>
      </c>
      <c r="U2283" s="148">
        <v>1</v>
      </c>
      <c r="V2283" s="148">
        <v>3.3500000000000002E-2</v>
      </c>
      <c r="W2283" s="148">
        <v>122.511</v>
      </c>
      <c r="X2283" s="148">
        <v>4</v>
      </c>
      <c r="Y2283" s="148">
        <v>0.79500000000000004</v>
      </c>
    </row>
    <row r="2284" spans="11:25" x14ac:dyDescent="0.25">
      <c r="K2284" s="145" t="s">
        <v>1481</v>
      </c>
      <c r="L2284" s="145">
        <v>31</v>
      </c>
      <c r="M2284" s="145">
        <v>222733</v>
      </c>
      <c r="N2284" s="148">
        <v>0.218</v>
      </c>
      <c r="O2284" s="148">
        <v>0.69</v>
      </c>
      <c r="P2284" s="148">
        <v>0.54</v>
      </c>
      <c r="Q2284" s="148">
        <v>6.5700000000000003E-3</v>
      </c>
      <c r="R2284" s="148">
        <v>4</v>
      </c>
      <c r="S2284" s="148">
        <v>0.115</v>
      </c>
      <c r="T2284" s="148">
        <v>-10.515999999999901</v>
      </c>
      <c r="U2284" s="148">
        <v>1</v>
      </c>
      <c r="V2284" s="148">
        <v>3.1699999999999999E-2</v>
      </c>
      <c r="W2284" s="148">
        <v>114.846</v>
      </c>
      <c r="X2284" s="148">
        <v>4</v>
      </c>
      <c r="Y2284" s="148">
        <v>0.76400000000000001</v>
      </c>
    </row>
    <row r="2285" spans="11:25" x14ac:dyDescent="0.25">
      <c r="K2285" s="145" t="s">
        <v>1141</v>
      </c>
      <c r="L2285" s="145">
        <v>40</v>
      </c>
      <c r="M2285" s="145">
        <v>273720</v>
      </c>
      <c r="N2285" s="148">
        <v>0.41299999999999998</v>
      </c>
      <c r="O2285" s="148">
        <v>0.46600000000000003</v>
      </c>
      <c r="P2285" s="148">
        <v>0.61499999999999999</v>
      </c>
      <c r="Q2285" s="148">
        <v>0</v>
      </c>
      <c r="R2285" s="148">
        <v>0</v>
      </c>
      <c r="S2285" s="148">
        <v>0.34299999999999897</v>
      </c>
      <c r="T2285" s="148">
        <v>-9.1020000000000003</v>
      </c>
      <c r="U2285" s="148">
        <v>1</v>
      </c>
      <c r="V2285" s="148">
        <v>4.9200000000000001E-2</v>
      </c>
      <c r="W2285" s="148">
        <v>108.01600000000001</v>
      </c>
      <c r="X2285" s="148">
        <v>4</v>
      </c>
      <c r="Y2285" s="148">
        <v>0.81200000000000006</v>
      </c>
    </row>
    <row r="2286" spans="11:25" x14ac:dyDescent="0.25">
      <c r="K2286" s="145" t="s">
        <v>1151</v>
      </c>
      <c r="L2286" s="145">
        <v>35</v>
      </c>
      <c r="M2286" s="145">
        <v>277480</v>
      </c>
      <c r="N2286" s="148">
        <v>1.3899999999999999E-2</v>
      </c>
      <c r="O2286" s="148">
        <v>0.56499999999999995</v>
      </c>
      <c r="P2286" s="148">
        <v>0.76400000000000001</v>
      </c>
      <c r="Q2286" s="148">
        <v>4.8799999999999998E-3</v>
      </c>
      <c r="R2286" s="148">
        <v>1</v>
      </c>
      <c r="S2286" s="148">
        <v>7.9000000000000001E-2</v>
      </c>
      <c r="T2286" s="148">
        <v>-9.43</v>
      </c>
      <c r="U2286" s="148">
        <v>1</v>
      </c>
      <c r="V2286" s="148">
        <v>3.5099999999999999E-2</v>
      </c>
      <c r="W2286" s="148">
        <v>100.89100000000001</v>
      </c>
      <c r="X2286" s="148">
        <v>4</v>
      </c>
      <c r="Y2286" s="148">
        <v>0.68599999999999905</v>
      </c>
    </row>
    <row r="2287" spans="11:25" x14ac:dyDescent="0.25">
      <c r="K2287" s="145" t="s">
        <v>1306</v>
      </c>
      <c r="L2287" s="145">
        <v>71</v>
      </c>
      <c r="M2287" s="145">
        <v>234493</v>
      </c>
      <c r="N2287" s="148">
        <v>0.124</v>
      </c>
      <c r="O2287" s="148">
        <v>0.58199999999999996</v>
      </c>
      <c r="P2287" s="148">
        <v>0.60599999999999998</v>
      </c>
      <c r="Q2287" s="148">
        <v>1.39E-3</v>
      </c>
      <c r="R2287" s="148">
        <v>6</v>
      </c>
      <c r="S2287" s="148">
        <v>0.151</v>
      </c>
      <c r="T2287" s="148">
        <v>-9.9610000000000003</v>
      </c>
      <c r="U2287" s="148">
        <v>1</v>
      </c>
      <c r="V2287" s="148">
        <v>2.8899999999999999E-2</v>
      </c>
      <c r="W2287" s="148">
        <v>111.441</v>
      </c>
      <c r="X2287" s="148">
        <v>5</v>
      </c>
      <c r="Y2287" s="148">
        <v>0.504</v>
      </c>
    </row>
    <row r="2288" spans="11:25" x14ac:dyDescent="0.25">
      <c r="K2288" s="145" t="s">
        <v>1148</v>
      </c>
      <c r="L2288" s="145">
        <v>74</v>
      </c>
      <c r="M2288" s="145">
        <v>260680</v>
      </c>
      <c r="N2288" s="148">
        <v>8.43E-2</v>
      </c>
      <c r="O2288" s="148">
        <v>0.67200000000000004</v>
      </c>
      <c r="P2288" s="148">
        <v>0.79200000000000004</v>
      </c>
      <c r="Q2288" s="148">
        <v>6.0499999999999998E-2</v>
      </c>
      <c r="R2288" s="148">
        <v>2</v>
      </c>
      <c r="S2288" s="148">
        <v>0.30199999999999999</v>
      </c>
      <c r="T2288" s="148">
        <v>-7.0329999999999897</v>
      </c>
      <c r="U2288" s="148">
        <v>1</v>
      </c>
      <c r="V2288" s="148">
        <v>2.64E-2</v>
      </c>
      <c r="W2288" s="148">
        <v>111.277</v>
      </c>
      <c r="X2288" s="148">
        <v>4</v>
      </c>
      <c r="Y2288" s="148">
        <v>0.68299999999999905</v>
      </c>
    </row>
    <row r="2289" spans="11:25" x14ac:dyDescent="0.25">
      <c r="K2289" s="145" t="s">
        <v>1228</v>
      </c>
      <c r="L2289" s="145">
        <v>68</v>
      </c>
      <c r="M2289" s="145">
        <v>210266</v>
      </c>
      <c r="N2289" s="148">
        <v>0.59599999999999997</v>
      </c>
      <c r="O2289" s="148">
        <v>0.64900000000000002</v>
      </c>
      <c r="P2289" s="148">
        <v>0.61799999999999999</v>
      </c>
      <c r="Q2289" s="148">
        <v>1.46E-6</v>
      </c>
      <c r="R2289" s="148">
        <v>9</v>
      </c>
      <c r="S2289" s="148">
        <v>0.192</v>
      </c>
      <c r="T2289" s="148">
        <v>-10.728</v>
      </c>
      <c r="U2289" s="148">
        <v>1</v>
      </c>
      <c r="V2289" s="148">
        <v>2.6499999999999999E-2</v>
      </c>
      <c r="W2289" s="148">
        <v>114.68799999999899</v>
      </c>
      <c r="X2289" s="148">
        <v>4</v>
      </c>
      <c r="Y2289" s="148">
        <v>0.66700000000000004</v>
      </c>
    </row>
    <row r="2290" spans="11:25" x14ac:dyDescent="0.25">
      <c r="K2290" s="145" t="s">
        <v>2396</v>
      </c>
      <c r="L2290" s="145">
        <v>70</v>
      </c>
      <c r="M2290" s="145">
        <v>304506</v>
      </c>
      <c r="N2290" s="148">
        <v>6.7400000000000002E-2</v>
      </c>
      <c r="O2290" s="148">
        <v>0.749</v>
      </c>
      <c r="P2290" s="148">
        <v>0.69899999999999995</v>
      </c>
      <c r="Q2290" s="148">
        <v>1.9199999999999901E-3</v>
      </c>
      <c r="R2290" s="148">
        <v>1</v>
      </c>
      <c r="S2290" s="148">
        <v>7.6300000000000007E-2</v>
      </c>
      <c r="T2290" s="148">
        <v>-13.107999999999899</v>
      </c>
      <c r="U2290" s="148">
        <v>1</v>
      </c>
      <c r="V2290" s="148">
        <v>3.7100000000000001E-2</v>
      </c>
      <c r="W2290" s="148">
        <v>128.904</v>
      </c>
      <c r="X2290" s="148">
        <v>4</v>
      </c>
      <c r="Y2290" s="148">
        <v>0.93500000000000005</v>
      </c>
    </row>
    <row r="2291" spans="11:25" x14ac:dyDescent="0.25">
      <c r="K2291" s="145" t="s">
        <v>1179</v>
      </c>
      <c r="L2291" s="145">
        <v>64</v>
      </c>
      <c r="M2291" s="145">
        <v>190706</v>
      </c>
      <c r="N2291" s="148">
        <v>0.26100000000000001</v>
      </c>
      <c r="O2291" s="148">
        <v>0.73699999999999999</v>
      </c>
      <c r="P2291" s="148">
        <v>0.56899999999999995</v>
      </c>
      <c r="Q2291" s="148">
        <v>0.311</v>
      </c>
      <c r="R2291" s="148">
        <v>5</v>
      </c>
      <c r="S2291" s="148">
        <v>4.5999999999999999E-2</v>
      </c>
      <c r="T2291" s="148">
        <v>-6.702</v>
      </c>
      <c r="U2291" s="148">
        <v>1</v>
      </c>
      <c r="V2291" s="148">
        <v>5.5300000000000002E-2</v>
      </c>
      <c r="W2291" s="148">
        <v>167.196</v>
      </c>
      <c r="X2291" s="148">
        <v>4</v>
      </c>
      <c r="Y2291" s="148">
        <v>0.91200000000000003</v>
      </c>
    </row>
    <row r="2292" spans="11:25" x14ac:dyDescent="0.25">
      <c r="K2292" s="145" t="s">
        <v>1197</v>
      </c>
      <c r="L2292" s="145">
        <v>72</v>
      </c>
      <c r="M2292" s="145">
        <v>221840</v>
      </c>
      <c r="N2292" s="148">
        <v>0.10299999999999999</v>
      </c>
      <c r="O2292" s="148">
        <v>0.55500000000000005</v>
      </c>
      <c r="P2292" s="148">
        <v>0.75700000000000001</v>
      </c>
      <c r="Q2292" s="148">
        <v>1.1599999999999999E-6</v>
      </c>
      <c r="R2292" s="148">
        <v>1</v>
      </c>
      <c r="S2292" s="148">
        <v>6.3100000000000003E-2</v>
      </c>
      <c r="T2292" s="148">
        <v>-7.8679999999999897</v>
      </c>
      <c r="U2292" s="148">
        <v>0</v>
      </c>
      <c r="V2292" s="148">
        <v>6.0100000000000001E-2</v>
      </c>
      <c r="W2292" s="148">
        <v>129.607</v>
      </c>
      <c r="X2292" s="148">
        <v>4</v>
      </c>
      <c r="Y2292" s="148">
        <v>0.58199999999999996</v>
      </c>
    </row>
    <row r="2293" spans="11:25" x14ac:dyDescent="0.25">
      <c r="K2293" s="145" t="s">
        <v>1182</v>
      </c>
      <c r="L2293" s="145">
        <v>66</v>
      </c>
      <c r="M2293" s="145">
        <v>175173</v>
      </c>
      <c r="N2293" s="148">
        <v>0.32600000000000001</v>
      </c>
      <c r="O2293" s="148">
        <v>0.53500000000000003</v>
      </c>
      <c r="P2293" s="148">
        <v>0.71599999999999997</v>
      </c>
      <c r="Q2293" s="148">
        <v>0</v>
      </c>
      <c r="R2293" s="148">
        <v>4</v>
      </c>
      <c r="S2293" s="148">
        <v>0.65900000000000003</v>
      </c>
      <c r="T2293" s="148">
        <v>-5.0250000000000004</v>
      </c>
      <c r="U2293" s="148">
        <v>1</v>
      </c>
      <c r="V2293" s="148">
        <v>4.3099999999999999E-2</v>
      </c>
      <c r="W2293" s="148">
        <v>94.378999999999905</v>
      </c>
      <c r="X2293" s="148">
        <v>4</v>
      </c>
      <c r="Y2293" s="148">
        <v>0.90099999999999902</v>
      </c>
    </row>
    <row r="2294" spans="11:25" x14ac:dyDescent="0.25">
      <c r="K2294" s="145" t="s">
        <v>1194</v>
      </c>
      <c r="L2294" s="145">
        <v>76</v>
      </c>
      <c r="M2294" s="145">
        <v>271893</v>
      </c>
      <c r="N2294" s="148">
        <v>3.5099999999999999E-2</v>
      </c>
      <c r="O2294" s="148">
        <v>0.72699999999999998</v>
      </c>
      <c r="P2294" s="148">
        <v>0.68500000000000005</v>
      </c>
      <c r="Q2294" s="148">
        <v>4.4299999999999898E-5</v>
      </c>
      <c r="R2294" s="148">
        <v>11</v>
      </c>
      <c r="S2294" s="148">
        <v>9.7299999999999998E-2</v>
      </c>
      <c r="T2294" s="148">
        <v>-7.1589999999999998</v>
      </c>
      <c r="U2294" s="148">
        <v>0</v>
      </c>
      <c r="V2294" s="148">
        <v>3.9800000000000002E-2</v>
      </c>
      <c r="W2294" s="148">
        <v>88.75</v>
      </c>
      <c r="X2294" s="148">
        <v>4</v>
      </c>
      <c r="Y2294" s="148">
        <v>0.81200000000000006</v>
      </c>
    </row>
    <row r="2295" spans="11:25" x14ac:dyDescent="0.25">
      <c r="K2295" s="145" t="s">
        <v>1186</v>
      </c>
      <c r="L2295" s="145">
        <v>67</v>
      </c>
      <c r="M2295" s="145">
        <v>230640</v>
      </c>
      <c r="N2295" s="148">
        <v>9.6199999999999994E-2</v>
      </c>
      <c r="O2295" s="148">
        <v>0.59</v>
      </c>
      <c r="P2295" s="148">
        <v>0.86799999999999999</v>
      </c>
      <c r="Q2295" s="148">
        <v>3.2200000000000002E-4</v>
      </c>
      <c r="R2295" s="148">
        <v>5</v>
      </c>
      <c r="S2295" s="148">
        <v>0.442</v>
      </c>
      <c r="T2295" s="148">
        <v>-5.8319999999999999</v>
      </c>
      <c r="U2295" s="148">
        <v>0</v>
      </c>
      <c r="V2295" s="148">
        <v>4.8000000000000001E-2</v>
      </c>
      <c r="W2295" s="148">
        <v>184.34799999999899</v>
      </c>
      <c r="X2295" s="148">
        <v>4</v>
      </c>
      <c r="Y2295" s="148">
        <v>0.79799999999999904</v>
      </c>
    </row>
    <row r="2296" spans="11:25" x14ac:dyDescent="0.25">
      <c r="K2296" s="145" t="s">
        <v>2397</v>
      </c>
      <c r="L2296" s="145">
        <v>72</v>
      </c>
      <c r="M2296" s="145">
        <v>287440</v>
      </c>
      <c r="N2296" s="148">
        <v>0.27300000000000002</v>
      </c>
      <c r="O2296" s="148">
        <v>0.754</v>
      </c>
      <c r="P2296" s="148">
        <v>0.36599999999999999</v>
      </c>
      <c r="Q2296" s="148">
        <v>9.0400000000000002E-5</v>
      </c>
      <c r="R2296" s="148">
        <v>8</v>
      </c>
      <c r="S2296" s="148">
        <v>0.106</v>
      </c>
      <c r="T2296" s="148">
        <v>-10.07</v>
      </c>
      <c r="U2296" s="148">
        <v>1</v>
      </c>
      <c r="V2296" s="148">
        <v>3.1199999999999999E-2</v>
      </c>
      <c r="W2296" s="148">
        <v>91.147000000000006</v>
      </c>
      <c r="X2296" s="148">
        <v>4</v>
      </c>
      <c r="Y2296" s="148">
        <v>0.46899999999999997</v>
      </c>
    </row>
    <row r="2297" spans="11:25" x14ac:dyDescent="0.25">
      <c r="K2297" s="145" t="s">
        <v>1205</v>
      </c>
      <c r="L2297" s="145">
        <v>75</v>
      </c>
      <c r="M2297" s="145">
        <v>296080</v>
      </c>
      <c r="N2297" s="148">
        <v>5.1999999999999998E-2</v>
      </c>
      <c r="O2297" s="148">
        <v>0.66099999999999903</v>
      </c>
      <c r="P2297" s="148">
        <v>0.90799999999999903</v>
      </c>
      <c r="Q2297" s="148">
        <v>0</v>
      </c>
      <c r="R2297" s="148">
        <v>5</v>
      </c>
      <c r="S2297" s="148">
        <v>7.0800000000000002E-2</v>
      </c>
      <c r="T2297" s="148">
        <v>-4.8970000000000002</v>
      </c>
      <c r="U2297" s="148">
        <v>1</v>
      </c>
      <c r="V2297" s="148">
        <v>3.9E-2</v>
      </c>
      <c r="W2297" s="148">
        <v>144.09100000000001</v>
      </c>
      <c r="X2297" s="148">
        <v>4</v>
      </c>
      <c r="Y2297" s="148">
        <v>0.65599999999999903</v>
      </c>
    </row>
    <row r="2298" spans="11:25" x14ac:dyDescent="0.25">
      <c r="K2298" s="145" t="s">
        <v>1112</v>
      </c>
      <c r="L2298" s="145">
        <v>79</v>
      </c>
      <c r="M2298" s="145">
        <v>188986</v>
      </c>
      <c r="N2298" s="148">
        <v>7.9000000000000001E-2</v>
      </c>
      <c r="O2298" s="148">
        <v>0.74199999999999999</v>
      </c>
      <c r="P2298" s="148">
        <v>0.83299999999999996</v>
      </c>
      <c r="Q2298" s="148">
        <v>0</v>
      </c>
      <c r="R2298" s="148">
        <v>2</v>
      </c>
      <c r="S2298" s="148">
        <v>0.38400000000000001</v>
      </c>
      <c r="T2298" s="148">
        <v>-6.4629999999999903</v>
      </c>
      <c r="U2298" s="148">
        <v>1</v>
      </c>
      <c r="V2298" s="148">
        <v>0.115</v>
      </c>
      <c r="W2298" s="148">
        <v>113.375</v>
      </c>
      <c r="X2298" s="148">
        <v>4</v>
      </c>
      <c r="Y2298" s="148">
        <v>0.81599999999999995</v>
      </c>
    </row>
    <row r="2299" spans="11:25" x14ac:dyDescent="0.25">
      <c r="K2299" s="145" t="s">
        <v>1198</v>
      </c>
      <c r="L2299" s="145">
        <v>75</v>
      </c>
      <c r="M2299" s="145">
        <v>241306</v>
      </c>
      <c r="N2299" s="148">
        <v>1.15E-2</v>
      </c>
      <c r="O2299" s="148">
        <v>0.52700000000000002</v>
      </c>
      <c r="P2299" s="148">
        <v>0.94199999999999995</v>
      </c>
      <c r="Q2299" s="148">
        <v>0</v>
      </c>
      <c r="R2299" s="148">
        <v>1</v>
      </c>
      <c r="S2299" s="148">
        <v>0.188</v>
      </c>
      <c r="T2299" s="148">
        <v>-5.64</v>
      </c>
      <c r="U2299" s="148">
        <v>0</v>
      </c>
      <c r="V2299" s="148">
        <v>3.6600000000000001E-2</v>
      </c>
      <c r="W2299" s="148">
        <v>148.72299999999899</v>
      </c>
      <c r="X2299" s="148">
        <v>4</v>
      </c>
      <c r="Y2299" s="148">
        <v>0.495</v>
      </c>
    </row>
    <row r="2300" spans="11:25" x14ac:dyDescent="0.25">
      <c r="K2300" s="145" t="s">
        <v>1096</v>
      </c>
      <c r="L2300" s="145">
        <v>74</v>
      </c>
      <c r="M2300" s="145">
        <v>243066</v>
      </c>
      <c r="N2300" s="148">
        <v>0.57599999999999996</v>
      </c>
      <c r="O2300" s="148">
        <v>0.72399999999999998</v>
      </c>
      <c r="P2300" s="148">
        <v>0.436</v>
      </c>
      <c r="Q2300" s="148">
        <v>1.19E-6</v>
      </c>
      <c r="R2300" s="148">
        <v>0</v>
      </c>
      <c r="S2300" s="148">
        <v>9.0800000000000006E-2</v>
      </c>
      <c r="T2300" s="148">
        <v>-9.3209999999999997</v>
      </c>
      <c r="U2300" s="148">
        <v>1</v>
      </c>
      <c r="V2300" s="148">
        <v>2.8199999999999999E-2</v>
      </c>
      <c r="W2300" s="148">
        <v>130.43899999999999</v>
      </c>
      <c r="X2300" s="148">
        <v>4</v>
      </c>
      <c r="Y2300" s="148">
        <v>0.32400000000000001</v>
      </c>
    </row>
    <row r="2301" spans="11:25" x14ac:dyDescent="0.25">
      <c r="K2301" s="145" t="s">
        <v>1201</v>
      </c>
      <c r="L2301" s="145">
        <v>82</v>
      </c>
      <c r="M2301" s="145">
        <v>292880</v>
      </c>
      <c r="N2301" s="148">
        <v>1.47E-4</v>
      </c>
      <c r="O2301" s="148">
        <v>0.501</v>
      </c>
      <c r="P2301" s="148">
        <v>0.88900000000000001</v>
      </c>
      <c r="Q2301" s="148">
        <v>1.14E-2</v>
      </c>
      <c r="R2301" s="148">
        <v>4</v>
      </c>
      <c r="S2301" s="148">
        <v>0.217</v>
      </c>
      <c r="T2301" s="148">
        <v>-5.1749999999999998</v>
      </c>
      <c r="U2301" s="148">
        <v>1</v>
      </c>
      <c r="V2301" s="148">
        <v>3.6400000000000002E-2</v>
      </c>
      <c r="W2301" s="148">
        <v>133.51900000000001</v>
      </c>
      <c r="X2301" s="148">
        <v>4</v>
      </c>
      <c r="Y2301" s="148">
        <v>0.25700000000000001</v>
      </c>
    </row>
    <row r="2302" spans="11:25" x14ac:dyDescent="0.25">
      <c r="K2302" s="145" t="s">
        <v>1193</v>
      </c>
      <c r="L2302" s="145">
        <v>62</v>
      </c>
      <c r="M2302" s="145">
        <v>232280</v>
      </c>
      <c r="N2302" s="148">
        <v>9.8599999999999993E-2</v>
      </c>
      <c r="O2302" s="148">
        <v>0.60699999999999998</v>
      </c>
      <c r="P2302" s="148">
        <v>0.79500000000000004</v>
      </c>
      <c r="Q2302" s="148">
        <v>0</v>
      </c>
      <c r="R2302" s="148">
        <v>0</v>
      </c>
      <c r="S2302" s="148">
        <v>5.8999999999999997E-2</v>
      </c>
      <c r="T2302" s="148">
        <v>-5.1369999999999996</v>
      </c>
      <c r="U2302" s="148">
        <v>1</v>
      </c>
      <c r="V2302" s="148">
        <v>4.9599999999999998E-2</v>
      </c>
      <c r="W2302" s="148">
        <v>81.298000000000002</v>
      </c>
      <c r="X2302" s="148">
        <v>4</v>
      </c>
      <c r="Y2302" s="148">
        <v>0.81499999999999995</v>
      </c>
    </row>
    <row r="2303" spans="11:25" x14ac:dyDescent="0.25">
      <c r="K2303" s="145" t="s">
        <v>1078</v>
      </c>
      <c r="L2303" s="145">
        <v>69</v>
      </c>
      <c r="M2303" s="145">
        <v>234493</v>
      </c>
      <c r="N2303" s="148">
        <v>0.16899999999999901</v>
      </c>
      <c r="O2303" s="148">
        <v>0.52600000000000002</v>
      </c>
      <c r="P2303" s="148">
        <v>0.51500000000000001</v>
      </c>
      <c r="Q2303" s="148">
        <v>8.1599999999999999E-4</v>
      </c>
      <c r="R2303" s="148">
        <v>9</v>
      </c>
      <c r="S2303" s="148">
        <v>0.18099999999999999</v>
      </c>
      <c r="T2303" s="148">
        <v>-11.169</v>
      </c>
      <c r="U2303" s="148">
        <v>1</v>
      </c>
      <c r="V2303" s="148">
        <v>3.8899999999999997E-2</v>
      </c>
      <c r="W2303" s="148">
        <v>136.54300000000001</v>
      </c>
      <c r="X2303" s="148">
        <v>4</v>
      </c>
      <c r="Y2303" s="148">
        <v>0.51800000000000002</v>
      </c>
    </row>
    <row r="2304" spans="11:25" x14ac:dyDescent="0.25">
      <c r="K2304" s="145" t="s">
        <v>816</v>
      </c>
      <c r="L2304" s="145">
        <v>79</v>
      </c>
      <c r="M2304" s="145">
        <v>296800</v>
      </c>
      <c r="N2304" s="148">
        <v>0.313</v>
      </c>
      <c r="O2304" s="148">
        <v>0.71099999999999997</v>
      </c>
      <c r="P2304" s="148">
        <v>0.29199999999999998</v>
      </c>
      <c r="Q2304" s="148">
        <v>0</v>
      </c>
      <c r="R2304" s="148">
        <v>4</v>
      </c>
      <c r="S2304" s="148">
        <v>0.13100000000000001</v>
      </c>
      <c r="T2304" s="148">
        <v>-15.523</v>
      </c>
      <c r="U2304" s="148">
        <v>0</v>
      </c>
      <c r="V2304" s="148">
        <v>3.6999999999999998E-2</v>
      </c>
      <c r="W2304" s="148">
        <v>103.95099999999999</v>
      </c>
      <c r="X2304" s="148">
        <v>4</v>
      </c>
      <c r="Y2304" s="148">
        <v>0.19399999999999901</v>
      </c>
    </row>
    <row r="2305" spans="11:25" x14ac:dyDescent="0.25">
      <c r="K2305" s="145" t="s">
        <v>2398</v>
      </c>
      <c r="L2305" s="145">
        <v>63</v>
      </c>
      <c r="M2305" s="145">
        <v>231560</v>
      </c>
      <c r="N2305" s="148">
        <v>2.5100000000000001E-2</v>
      </c>
      <c r="O2305" s="148">
        <v>0.81299999999999994</v>
      </c>
      <c r="P2305" s="148">
        <v>0.69899999999999995</v>
      </c>
      <c r="Q2305" s="148">
        <v>1.35E-2</v>
      </c>
      <c r="R2305" s="148">
        <v>7</v>
      </c>
      <c r="S2305" s="148">
        <v>5.2699999999999997E-2</v>
      </c>
      <c r="T2305" s="148">
        <v>-8.6560000000000006</v>
      </c>
      <c r="U2305" s="148">
        <v>1</v>
      </c>
      <c r="V2305" s="148">
        <v>4.58E-2</v>
      </c>
      <c r="W2305" s="148">
        <v>117.54799999999901</v>
      </c>
      <c r="X2305" s="148">
        <v>4</v>
      </c>
      <c r="Y2305" s="148">
        <v>0.73199999999999998</v>
      </c>
    </row>
    <row r="2306" spans="11:25" x14ac:dyDescent="0.25">
      <c r="K2306" s="145" t="s">
        <v>981</v>
      </c>
      <c r="L2306" s="145">
        <v>58</v>
      </c>
      <c r="M2306" s="145">
        <v>239120</v>
      </c>
      <c r="N2306" s="148">
        <v>3.32E-2</v>
      </c>
      <c r="O2306" s="148">
        <v>0.53900000000000003</v>
      </c>
      <c r="P2306" s="148">
        <v>0.85799999999999998</v>
      </c>
      <c r="Q2306" s="148">
        <v>3.4699999999999998E-4</v>
      </c>
      <c r="R2306" s="148">
        <v>6</v>
      </c>
      <c r="S2306" s="148">
        <v>5.62E-2</v>
      </c>
      <c r="T2306" s="148">
        <v>-4.6389999999999896</v>
      </c>
      <c r="U2306" s="148">
        <v>0</v>
      </c>
      <c r="V2306" s="148">
        <v>4.4400000000000002E-2</v>
      </c>
      <c r="W2306" s="148">
        <v>117.84099999999999</v>
      </c>
      <c r="X2306" s="148">
        <v>4</v>
      </c>
      <c r="Y2306" s="148">
        <v>0.35299999999999998</v>
      </c>
    </row>
    <row r="2307" spans="11:25" x14ac:dyDescent="0.25">
      <c r="K2307" s="145" t="s">
        <v>2399</v>
      </c>
      <c r="L2307" s="145">
        <v>77</v>
      </c>
      <c r="M2307" s="145">
        <v>226706</v>
      </c>
      <c r="N2307" s="148">
        <v>0.42</v>
      </c>
      <c r="O2307" s="148">
        <v>0.48899999999999999</v>
      </c>
      <c r="P2307" s="148">
        <v>0.48299999999999998</v>
      </c>
      <c r="Q2307" s="148">
        <v>2.8E-3</v>
      </c>
      <c r="R2307" s="148">
        <v>9</v>
      </c>
      <c r="S2307" s="148">
        <v>0.23599999999999999</v>
      </c>
      <c r="T2307" s="148">
        <v>-9.4659999999999993</v>
      </c>
      <c r="U2307" s="148">
        <v>0</v>
      </c>
      <c r="V2307" s="148">
        <v>2.75E-2</v>
      </c>
      <c r="W2307" s="148">
        <v>136.822</v>
      </c>
      <c r="X2307" s="148">
        <v>4</v>
      </c>
      <c r="Y2307" s="148">
        <v>0.33299999999999902</v>
      </c>
    </row>
    <row r="2308" spans="11:25" x14ac:dyDescent="0.25">
      <c r="K2308" s="145" t="s">
        <v>1204</v>
      </c>
      <c r="L2308" s="145">
        <v>69</v>
      </c>
      <c r="M2308" s="145">
        <v>276360</v>
      </c>
      <c r="N2308" s="148">
        <v>0.126</v>
      </c>
      <c r="O2308" s="148">
        <v>0.77700000000000002</v>
      </c>
      <c r="P2308" s="148">
        <v>0.72499999999999998</v>
      </c>
      <c r="Q2308" s="148">
        <v>1.0800000000000001E-2</v>
      </c>
      <c r="R2308" s="148">
        <v>5</v>
      </c>
      <c r="S2308" s="148">
        <v>9.1700000000000004E-2</v>
      </c>
      <c r="T2308" s="148">
        <v>-9.0120000000000005</v>
      </c>
      <c r="U2308" s="148">
        <v>1</v>
      </c>
      <c r="V2308" s="148">
        <v>4.7E-2</v>
      </c>
      <c r="W2308" s="148">
        <v>128.34899999999999</v>
      </c>
      <c r="X2308" s="148">
        <v>4</v>
      </c>
      <c r="Y2308" s="148">
        <v>0.85099999999999998</v>
      </c>
    </row>
    <row r="2309" spans="11:25" x14ac:dyDescent="0.25">
      <c r="K2309" s="145" t="s">
        <v>2400</v>
      </c>
      <c r="L2309" s="145">
        <v>16</v>
      </c>
      <c r="M2309" s="145">
        <v>522306</v>
      </c>
      <c r="N2309" s="148">
        <v>4.1599999999999998E-2</v>
      </c>
      <c r="O2309" s="148">
        <v>0.38299999999999901</v>
      </c>
      <c r="P2309" s="148">
        <v>0.56999999999999995</v>
      </c>
      <c r="Q2309" s="148">
        <v>6.8300000000000001E-3</v>
      </c>
      <c r="R2309" s="148">
        <v>10</v>
      </c>
      <c r="S2309" s="148">
        <v>0.746</v>
      </c>
      <c r="T2309" s="148">
        <v>-7.0190000000000001</v>
      </c>
      <c r="U2309" s="148">
        <v>1</v>
      </c>
      <c r="V2309" s="148">
        <v>3.1800000000000002E-2</v>
      </c>
      <c r="W2309" s="148">
        <v>114.14700000000001</v>
      </c>
      <c r="X2309" s="148">
        <v>4</v>
      </c>
      <c r="Y2309" s="148">
        <v>0.183</v>
      </c>
    </row>
    <row r="2310" spans="11:25" x14ac:dyDescent="0.25">
      <c r="K2310" s="145" t="s">
        <v>2401</v>
      </c>
      <c r="L2310" s="145">
        <v>63</v>
      </c>
      <c r="M2310" s="145">
        <v>245800</v>
      </c>
      <c r="N2310" s="148">
        <v>0.08</v>
      </c>
      <c r="O2310" s="148">
        <v>0.84</v>
      </c>
      <c r="P2310" s="148">
        <v>0.65400000000000003</v>
      </c>
      <c r="Q2310" s="148">
        <v>2.5900000000000001E-4</v>
      </c>
      <c r="R2310" s="148">
        <v>3</v>
      </c>
      <c r="S2310" s="148">
        <v>6.3E-2</v>
      </c>
      <c r="T2310" s="148">
        <v>-12.135</v>
      </c>
      <c r="U2310" s="148">
        <v>1</v>
      </c>
      <c r="V2310" s="148">
        <v>6.2100000000000002E-2</v>
      </c>
      <c r="W2310" s="148">
        <v>125.68</v>
      </c>
      <c r="X2310" s="148">
        <v>4</v>
      </c>
      <c r="Y2310" s="148">
        <v>0.84099999999999997</v>
      </c>
    </row>
    <row r="2311" spans="11:25" x14ac:dyDescent="0.25">
      <c r="K2311" s="145" t="s">
        <v>2402</v>
      </c>
      <c r="L2311" s="145">
        <v>71</v>
      </c>
      <c r="M2311" s="145">
        <v>220893</v>
      </c>
      <c r="N2311" s="148">
        <v>0.40299999999999903</v>
      </c>
      <c r="O2311" s="148">
        <v>0.76599999999999902</v>
      </c>
      <c r="P2311" s="148">
        <v>0.77200000000000002</v>
      </c>
      <c r="Q2311" s="148">
        <v>5.8400000000000001E-2</v>
      </c>
      <c r="R2311" s="148">
        <v>0</v>
      </c>
      <c r="S2311" s="148">
        <v>0.183</v>
      </c>
      <c r="T2311" s="148">
        <v>-9.3620000000000001</v>
      </c>
      <c r="U2311" s="148">
        <v>1</v>
      </c>
      <c r="V2311" s="148">
        <v>3.5299999999999998E-2</v>
      </c>
      <c r="W2311" s="148">
        <v>128.166</v>
      </c>
      <c r="X2311" s="148">
        <v>4</v>
      </c>
      <c r="Y2311" s="148">
        <v>0.92</v>
      </c>
    </row>
    <row r="2312" spans="11:25" x14ac:dyDescent="0.25">
      <c r="K2312" s="145" t="s">
        <v>1212</v>
      </c>
      <c r="L2312" s="145">
        <v>62</v>
      </c>
      <c r="M2312" s="145">
        <v>180240</v>
      </c>
      <c r="N2312" s="148">
        <v>0.2</v>
      </c>
      <c r="O2312" s="148">
        <v>0.90099999999999902</v>
      </c>
      <c r="P2312" s="148">
        <v>0.65400000000000003</v>
      </c>
      <c r="Q2312" s="148">
        <v>0</v>
      </c>
      <c r="R2312" s="148">
        <v>10</v>
      </c>
      <c r="S2312" s="148">
        <v>0.16500000000000001</v>
      </c>
      <c r="T2312" s="148">
        <v>-10.15</v>
      </c>
      <c r="U2312" s="148">
        <v>1</v>
      </c>
      <c r="V2312" s="148">
        <v>6.5500000000000003E-2</v>
      </c>
      <c r="W2312" s="148">
        <v>110.131</v>
      </c>
      <c r="X2312" s="148">
        <v>4</v>
      </c>
      <c r="Y2312" s="148">
        <v>0.78099999999999903</v>
      </c>
    </row>
    <row r="2313" spans="11:25" x14ac:dyDescent="0.25">
      <c r="K2313" s="145" t="s">
        <v>1191</v>
      </c>
      <c r="L2313" s="145">
        <v>75</v>
      </c>
      <c r="M2313" s="145">
        <v>162466</v>
      </c>
      <c r="N2313" s="148">
        <v>0.41599999999999998</v>
      </c>
      <c r="O2313" s="148">
        <v>0.55399999999999905</v>
      </c>
      <c r="P2313" s="148">
        <v>0.78299999999999903</v>
      </c>
      <c r="Q2313" s="148">
        <v>1.5400000000000001E-6</v>
      </c>
      <c r="R2313" s="148">
        <v>6</v>
      </c>
      <c r="S2313" s="148">
        <v>0.63100000000000001</v>
      </c>
      <c r="T2313" s="148">
        <v>-5.8520000000000003</v>
      </c>
      <c r="U2313" s="148">
        <v>1</v>
      </c>
      <c r="V2313" s="148">
        <v>4.5699999999999998E-2</v>
      </c>
      <c r="W2313" s="148">
        <v>105.39</v>
      </c>
      <c r="X2313" s="148">
        <v>4</v>
      </c>
      <c r="Y2313" s="148">
        <v>0.81299999999999994</v>
      </c>
    </row>
    <row r="2314" spans="11:25" x14ac:dyDescent="0.25">
      <c r="K2314" s="145" t="s">
        <v>1200</v>
      </c>
      <c r="L2314" s="145">
        <v>70</v>
      </c>
      <c r="M2314" s="145">
        <v>228120</v>
      </c>
      <c r="N2314" s="148">
        <v>0.41399999999999998</v>
      </c>
      <c r="O2314" s="148">
        <v>0.70499999999999996</v>
      </c>
      <c r="P2314" s="148">
        <v>0.84699999999999998</v>
      </c>
      <c r="Q2314" s="148">
        <v>3.2100000000000002E-6</v>
      </c>
      <c r="R2314" s="148">
        <v>6</v>
      </c>
      <c r="S2314" s="148">
        <v>0.40600000000000003</v>
      </c>
      <c r="T2314" s="148">
        <v>-2.5880000000000001</v>
      </c>
      <c r="U2314" s="148">
        <v>1</v>
      </c>
      <c r="V2314" s="148">
        <v>3.61E-2</v>
      </c>
      <c r="W2314" s="148">
        <v>120.527</v>
      </c>
      <c r="X2314" s="148">
        <v>4</v>
      </c>
      <c r="Y2314" s="148">
        <v>0.74299999999999999</v>
      </c>
    </row>
    <row r="2315" spans="11:25" x14ac:dyDescent="0.25">
      <c r="K2315" s="145" t="s">
        <v>2403</v>
      </c>
      <c r="L2315" s="145">
        <v>71</v>
      </c>
      <c r="M2315" s="145">
        <v>262240</v>
      </c>
      <c r="N2315" s="148">
        <v>0.24299999999999999</v>
      </c>
      <c r="O2315" s="148">
        <v>0.748</v>
      </c>
      <c r="P2315" s="148">
        <v>0.55100000000000005</v>
      </c>
      <c r="Q2315" s="148">
        <v>1.57E-6</v>
      </c>
      <c r="R2315" s="148">
        <v>1</v>
      </c>
      <c r="S2315" s="148">
        <v>9.4299999999999995E-2</v>
      </c>
      <c r="T2315" s="148">
        <v>-9.0540000000000003</v>
      </c>
      <c r="U2315" s="148">
        <v>1</v>
      </c>
      <c r="V2315" s="148">
        <v>2.3900000000000001E-2</v>
      </c>
      <c r="W2315" s="148">
        <v>113.535</v>
      </c>
      <c r="X2315" s="148">
        <v>4</v>
      </c>
      <c r="Y2315" s="148">
        <v>0.65</v>
      </c>
    </row>
    <row r="2316" spans="11:25" x14ac:dyDescent="0.25">
      <c r="K2316" s="145" t="s">
        <v>1101</v>
      </c>
      <c r="L2316" s="145">
        <v>75</v>
      </c>
      <c r="M2316" s="145">
        <v>269786</v>
      </c>
      <c r="N2316" s="148">
        <v>0.19500000000000001</v>
      </c>
      <c r="O2316" s="148">
        <v>0.435</v>
      </c>
      <c r="P2316" s="148">
        <v>0.65799999999999903</v>
      </c>
      <c r="Q2316" s="148">
        <v>0</v>
      </c>
      <c r="R2316" s="148">
        <v>8</v>
      </c>
      <c r="S2316" s="148">
        <v>0.10199999999999999</v>
      </c>
      <c r="T2316" s="148">
        <v>-8.1790000000000003</v>
      </c>
      <c r="U2316" s="148">
        <v>1</v>
      </c>
      <c r="V2316" s="148">
        <v>6.6100000000000006E-2</v>
      </c>
      <c r="W2316" s="148">
        <v>130.27600000000001</v>
      </c>
      <c r="X2316" s="148">
        <v>4</v>
      </c>
      <c r="Y2316" s="148">
        <v>0.184</v>
      </c>
    </row>
    <row r="2317" spans="11:25" x14ac:dyDescent="0.25">
      <c r="K2317" s="145" t="s">
        <v>870</v>
      </c>
      <c r="L2317" s="145">
        <v>72</v>
      </c>
      <c r="M2317" s="145">
        <v>229240</v>
      </c>
      <c r="N2317" s="148">
        <v>0.36799999999999999</v>
      </c>
      <c r="O2317" s="148">
        <v>0.58299999999999996</v>
      </c>
      <c r="P2317" s="148">
        <v>0.60199999999999998</v>
      </c>
      <c r="Q2317" s="148">
        <v>0</v>
      </c>
      <c r="R2317" s="148">
        <v>11</v>
      </c>
      <c r="S2317" s="148">
        <v>0.22</v>
      </c>
      <c r="T2317" s="148">
        <v>-6.3639999999999999</v>
      </c>
      <c r="U2317" s="148">
        <v>1</v>
      </c>
      <c r="V2317" s="148">
        <v>2.7400000000000001E-2</v>
      </c>
      <c r="W2317" s="148">
        <v>74.007999999999996</v>
      </c>
      <c r="X2317" s="148">
        <v>4</v>
      </c>
      <c r="Y2317" s="148">
        <v>0.38799999999999901</v>
      </c>
    </row>
    <row r="2318" spans="11:25" x14ac:dyDescent="0.25">
      <c r="K2318" s="145" t="s">
        <v>1083</v>
      </c>
      <c r="L2318" s="145">
        <v>75</v>
      </c>
      <c r="M2318" s="145">
        <v>270333</v>
      </c>
      <c r="N2318" s="148">
        <v>2.98E-2</v>
      </c>
      <c r="O2318" s="148">
        <v>0.64300000000000002</v>
      </c>
      <c r="P2318" s="148">
        <v>0.80099999999999905</v>
      </c>
      <c r="Q2318" s="148">
        <v>0</v>
      </c>
      <c r="R2318" s="148">
        <v>6</v>
      </c>
      <c r="S2318" s="148">
        <v>7.1900000000000006E-2</v>
      </c>
      <c r="T2318" s="148">
        <v>-4.9210000000000003</v>
      </c>
      <c r="U2318" s="148">
        <v>1</v>
      </c>
      <c r="V2318" s="148">
        <v>2.2800000000000001E-2</v>
      </c>
      <c r="W2318" s="148">
        <v>95.988</v>
      </c>
      <c r="X2318" s="148">
        <v>4</v>
      </c>
      <c r="Y2318" s="148">
        <v>0.53400000000000003</v>
      </c>
    </row>
    <row r="2319" spans="11:25" x14ac:dyDescent="0.25">
      <c r="K2319" s="145" t="s">
        <v>996</v>
      </c>
      <c r="L2319" s="145">
        <v>81</v>
      </c>
      <c r="M2319" s="145">
        <v>354520</v>
      </c>
      <c r="N2319" s="148">
        <v>8.5199999999999998E-2</v>
      </c>
      <c r="O2319" s="148">
        <v>0.45399999999999902</v>
      </c>
      <c r="P2319" s="148">
        <v>0.91</v>
      </c>
      <c r="Q2319" s="148">
        <v>9.8799999999999999E-2</v>
      </c>
      <c r="R2319" s="148">
        <v>6</v>
      </c>
      <c r="S2319" s="148">
        <v>0.11599999999999901</v>
      </c>
      <c r="T2319" s="148">
        <v>-7.766</v>
      </c>
      <c r="U2319" s="148">
        <v>1</v>
      </c>
      <c r="V2319" s="148">
        <v>4.4600000000000001E-2</v>
      </c>
      <c r="W2319" s="148">
        <v>125.116</v>
      </c>
      <c r="X2319" s="148">
        <v>4</v>
      </c>
      <c r="Y2319" s="148">
        <v>0.63</v>
      </c>
    </row>
    <row r="2320" spans="11:25" x14ac:dyDescent="0.25">
      <c r="K2320" s="145" t="s">
        <v>1139</v>
      </c>
      <c r="L2320" s="145">
        <v>73</v>
      </c>
      <c r="M2320" s="145">
        <v>510933</v>
      </c>
      <c r="N2320" s="148">
        <v>5.7500000000000002E-2</v>
      </c>
      <c r="O2320" s="148">
        <v>0.66200000000000003</v>
      </c>
      <c r="P2320" s="148">
        <v>0.64400000000000002</v>
      </c>
      <c r="Q2320" s="148">
        <v>4.8099999999999998E-4</v>
      </c>
      <c r="R2320" s="148">
        <v>2</v>
      </c>
      <c r="S2320" s="148">
        <v>6.4500000000000002E-2</v>
      </c>
      <c r="T2320" s="148">
        <v>-9.3670000000000009</v>
      </c>
      <c r="U2320" s="148">
        <v>0</v>
      </c>
      <c r="V2320" s="148">
        <v>3.9399999999999998E-2</v>
      </c>
      <c r="W2320" s="148">
        <v>134.21299999999999</v>
      </c>
      <c r="X2320" s="148">
        <v>4</v>
      </c>
      <c r="Y2320" s="148">
        <v>0.64300000000000002</v>
      </c>
    </row>
    <row r="2321" spans="11:25" x14ac:dyDescent="0.25">
      <c r="K2321" s="145" t="s">
        <v>1135</v>
      </c>
      <c r="L2321" s="145">
        <v>26</v>
      </c>
      <c r="M2321" s="145">
        <v>162506</v>
      </c>
      <c r="N2321" s="148">
        <v>0.437999999999999</v>
      </c>
      <c r="O2321" s="148">
        <v>0.56899999999999995</v>
      </c>
      <c r="P2321" s="148">
        <v>0.40200000000000002</v>
      </c>
      <c r="Q2321" s="148">
        <v>0</v>
      </c>
      <c r="R2321" s="148">
        <v>0</v>
      </c>
      <c r="S2321" s="148">
        <v>0.13400000000000001</v>
      </c>
      <c r="T2321" s="148">
        <v>-10.151</v>
      </c>
      <c r="U2321" s="148">
        <v>1</v>
      </c>
      <c r="V2321" s="148">
        <v>4.3299999999999998E-2</v>
      </c>
      <c r="W2321" s="148">
        <v>144.63499999999999</v>
      </c>
      <c r="X2321" s="148">
        <v>4</v>
      </c>
      <c r="Y2321" s="148">
        <v>0.69599999999999995</v>
      </c>
    </row>
    <row r="2322" spans="11:25" x14ac:dyDescent="0.25">
      <c r="K2322" s="145" t="s">
        <v>1025</v>
      </c>
      <c r="L2322" s="145">
        <v>77</v>
      </c>
      <c r="M2322" s="145">
        <v>245620</v>
      </c>
      <c r="N2322" s="148">
        <v>0.13200000000000001</v>
      </c>
      <c r="O2322" s="148">
        <v>0.81699999999999995</v>
      </c>
      <c r="P2322" s="148">
        <v>0.59899999999999998</v>
      </c>
      <c r="Q2322" s="148">
        <v>3.1099999999999899E-4</v>
      </c>
      <c r="R2322" s="148">
        <v>0</v>
      </c>
      <c r="S2322" s="148">
        <v>8.7300000000000003E-2</v>
      </c>
      <c r="T2322" s="148">
        <v>-9.2490000000000006</v>
      </c>
      <c r="U2322" s="148">
        <v>0</v>
      </c>
      <c r="V2322" s="148">
        <v>3.2800000000000003E-2</v>
      </c>
      <c r="W2322" s="148">
        <v>108.872999999999</v>
      </c>
      <c r="X2322" s="148">
        <v>4</v>
      </c>
      <c r="Y2322" s="148">
        <v>0.54799999999999904</v>
      </c>
    </row>
    <row r="2323" spans="11:25" x14ac:dyDescent="0.25">
      <c r="K2323" s="145" t="s">
        <v>1183</v>
      </c>
      <c r="L2323" s="145">
        <v>68</v>
      </c>
      <c r="M2323" s="145">
        <v>257906</v>
      </c>
      <c r="N2323" s="148">
        <v>5.1799999999999999E-2</v>
      </c>
      <c r="O2323" s="148">
        <v>0.78200000000000003</v>
      </c>
      <c r="P2323" s="148">
        <v>0.86699999999999999</v>
      </c>
      <c r="Q2323" s="148">
        <v>1.4E-5</v>
      </c>
      <c r="R2323" s="148">
        <v>3</v>
      </c>
      <c r="S2323" s="148">
        <v>0.218</v>
      </c>
      <c r="T2323" s="148">
        <v>-3.7629999999999999</v>
      </c>
      <c r="U2323" s="148">
        <v>0</v>
      </c>
      <c r="V2323" s="148">
        <v>4.87E-2</v>
      </c>
      <c r="W2323" s="148">
        <v>138.85900000000001</v>
      </c>
      <c r="X2323" s="148">
        <v>4</v>
      </c>
      <c r="Y2323" s="148">
        <v>0.89599999999999902</v>
      </c>
    </row>
    <row r="2324" spans="11:25" x14ac:dyDescent="0.25">
      <c r="K2324" s="145" t="s">
        <v>2404</v>
      </c>
      <c r="L2324" s="145">
        <v>77</v>
      </c>
      <c r="M2324" s="145">
        <v>183733</v>
      </c>
      <c r="N2324" s="148">
        <v>4.1399999999999996E-3</v>
      </c>
      <c r="O2324" s="148">
        <v>0.85699999999999998</v>
      </c>
      <c r="P2324" s="148">
        <v>0.46799999999999897</v>
      </c>
      <c r="Q2324" s="148">
        <v>1.3200000000000001E-5</v>
      </c>
      <c r="R2324" s="148">
        <v>1</v>
      </c>
      <c r="S2324" s="148">
        <v>0.26899999999999902</v>
      </c>
      <c r="T2324" s="148">
        <v>-8.5299999999999994</v>
      </c>
      <c r="U2324" s="148">
        <v>1</v>
      </c>
      <c r="V2324" s="148">
        <v>4.7600000000000003E-2</v>
      </c>
      <c r="W2324" s="148">
        <v>89.119</v>
      </c>
      <c r="X2324" s="148">
        <v>4</v>
      </c>
      <c r="Y2324" s="148">
        <v>0.84299999999999997</v>
      </c>
    </row>
    <row r="2325" spans="11:25" x14ac:dyDescent="0.25">
      <c r="K2325" s="145" t="s">
        <v>2405</v>
      </c>
      <c r="L2325" s="145">
        <v>69</v>
      </c>
      <c r="M2325" s="145">
        <v>295066</v>
      </c>
      <c r="N2325" s="148">
        <v>0.13500000000000001</v>
      </c>
      <c r="O2325" s="148">
        <v>0.77500000000000002</v>
      </c>
      <c r="P2325" s="148">
        <v>0.86599999999999999</v>
      </c>
      <c r="Q2325" s="148">
        <v>3.7600000000000001E-2</v>
      </c>
      <c r="R2325" s="148">
        <v>9</v>
      </c>
      <c r="S2325" s="148">
        <v>0.152</v>
      </c>
      <c r="T2325" s="148">
        <v>-3.5979999999999999</v>
      </c>
      <c r="U2325" s="148">
        <v>1</v>
      </c>
      <c r="V2325" s="148">
        <v>2.9499999999999998E-2</v>
      </c>
      <c r="W2325" s="148">
        <v>131.34</v>
      </c>
      <c r="X2325" s="148">
        <v>4</v>
      </c>
      <c r="Y2325" s="148">
        <v>0.875999999999999</v>
      </c>
    </row>
    <row r="2326" spans="11:25" x14ac:dyDescent="0.25">
      <c r="K2326" s="145" t="s">
        <v>1108</v>
      </c>
      <c r="L2326" s="145">
        <v>72</v>
      </c>
      <c r="M2326" s="145">
        <v>278626</v>
      </c>
      <c r="N2326" s="148">
        <v>1.1900000000000001E-2</v>
      </c>
      <c r="O2326" s="148">
        <v>0.63200000000000001</v>
      </c>
      <c r="P2326" s="148">
        <v>0.72699999999999998</v>
      </c>
      <c r="Q2326" s="148">
        <v>7.64E-5</v>
      </c>
      <c r="R2326" s="148">
        <v>11</v>
      </c>
      <c r="S2326" s="148">
        <v>6.7799999999999999E-2</v>
      </c>
      <c r="T2326" s="148">
        <v>-11.209</v>
      </c>
      <c r="U2326" s="148">
        <v>0</v>
      </c>
      <c r="V2326" s="148">
        <v>4.3799999999999999E-2</v>
      </c>
      <c r="W2326" s="148">
        <v>124.919</v>
      </c>
      <c r="X2326" s="148">
        <v>4</v>
      </c>
      <c r="Y2326" s="148">
        <v>0.499</v>
      </c>
    </row>
    <row r="2327" spans="11:25" x14ac:dyDescent="0.25">
      <c r="K2327" s="145" t="s">
        <v>1088</v>
      </c>
      <c r="L2327" s="145">
        <v>68</v>
      </c>
      <c r="M2327" s="145">
        <v>302600</v>
      </c>
      <c r="N2327" s="148">
        <v>0.23199999999999901</v>
      </c>
      <c r="O2327" s="148">
        <v>0.58299999999999996</v>
      </c>
      <c r="P2327" s="148">
        <v>0.54500000000000004</v>
      </c>
      <c r="Q2327" s="148">
        <v>0</v>
      </c>
      <c r="R2327" s="148">
        <v>2</v>
      </c>
      <c r="S2327" s="148">
        <v>0.13300000000000001</v>
      </c>
      <c r="T2327" s="148">
        <v>-11.698</v>
      </c>
      <c r="U2327" s="148">
        <v>0</v>
      </c>
      <c r="V2327" s="148">
        <v>3.5099999999999999E-2</v>
      </c>
      <c r="W2327" s="148">
        <v>153.25</v>
      </c>
      <c r="X2327" s="148">
        <v>4</v>
      </c>
      <c r="Y2327" s="148">
        <v>0.8</v>
      </c>
    </row>
    <row r="2328" spans="11:25" x14ac:dyDescent="0.25">
      <c r="K2328" s="145" t="s">
        <v>2406</v>
      </c>
      <c r="L2328" s="145">
        <v>67</v>
      </c>
      <c r="M2328" s="145">
        <v>244106</v>
      </c>
      <c r="N2328" s="148">
        <v>0.123</v>
      </c>
      <c r="O2328" s="148">
        <v>0.55299999999999905</v>
      </c>
      <c r="P2328" s="148">
        <v>0.83799999999999997</v>
      </c>
      <c r="Q2328" s="148">
        <v>3.01E-5</v>
      </c>
      <c r="R2328" s="148">
        <v>0</v>
      </c>
      <c r="S2328" s="148">
        <v>5.2999999999999999E-2</v>
      </c>
      <c r="T2328" s="148">
        <v>-5.8239999999999998</v>
      </c>
      <c r="U2328" s="148">
        <v>1</v>
      </c>
      <c r="V2328" s="148">
        <v>3.1699999999999999E-2</v>
      </c>
      <c r="W2328" s="148">
        <v>129.893</v>
      </c>
      <c r="X2328" s="148">
        <v>4</v>
      </c>
      <c r="Y2328" s="148">
        <v>0.82099999999999995</v>
      </c>
    </row>
    <row r="2329" spans="11:25" x14ac:dyDescent="0.25">
      <c r="K2329" s="145" t="s">
        <v>1186</v>
      </c>
      <c r="L2329" s="145">
        <v>71</v>
      </c>
      <c r="M2329" s="145">
        <v>229466</v>
      </c>
      <c r="N2329" s="148">
        <v>0.10299999999999999</v>
      </c>
      <c r="O2329" s="148">
        <v>0.68799999999999994</v>
      </c>
      <c r="P2329" s="148">
        <v>0.85799999999999998</v>
      </c>
      <c r="Q2329" s="148">
        <v>1.18E-4</v>
      </c>
      <c r="R2329" s="148">
        <v>5</v>
      </c>
      <c r="S2329" s="148">
        <v>0.14699999999999999</v>
      </c>
      <c r="T2329" s="148">
        <v>-6.4960000000000004</v>
      </c>
      <c r="U2329" s="148">
        <v>0</v>
      </c>
      <c r="V2329" s="148">
        <v>3.4799999999999998E-2</v>
      </c>
      <c r="W2329" s="148">
        <v>92.252999999999901</v>
      </c>
      <c r="X2329" s="148">
        <v>4</v>
      </c>
      <c r="Y2329" s="148">
        <v>0.69699999999999995</v>
      </c>
    </row>
    <row r="2330" spans="11:25" x14ac:dyDescent="0.25">
      <c r="K2330" s="145" t="s">
        <v>827</v>
      </c>
      <c r="L2330" s="145">
        <v>77</v>
      </c>
      <c r="M2330" s="145">
        <v>336453</v>
      </c>
      <c r="N2330" s="148">
        <v>0.55100000000000005</v>
      </c>
      <c r="O2330" s="148">
        <v>0.44600000000000001</v>
      </c>
      <c r="P2330" s="148">
        <v>0.23899999999999999</v>
      </c>
      <c r="Q2330" s="148">
        <v>4.0999999999999997E-6</v>
      </c>
      <c r="R2330" s="148">
        <v>0</v>
      </c>
      <c r="S2330" s="148">
        <v>6.9699999999999998E-2</v>
      </c>
      <c r="T2330" s="148">
        <v>-13.945</v>
      </c>
      <c r="U2330" s="148">
        <v>1</v>
      </c>
      <c r="V2330" s="148">
        <v>3.1600000000000003E-2</v>
      </c>
      <c r="W2330" s="148">
        <v>189.50700000000001</v>
      </c>
      <c r="X2330" s="148">
        <v>4</v>
      </c>
      <c r="Y2330" s="148">
        <v>0.29799999999999999</v>
      </c>
    </row>
    <row r="2331" spans="11:25" x14ac:dyDescent="0.25">
      <c r="K2331" s="145" t="s">
        <v>2407</v>
      </c>
      <c r="L2331" s="145">
        <v>55</v>
      </c>
      <c r="M2331" s="145">
        <v>248586</v>
      </c>
      <c r="N2331" s="148">
        <v>7.7299999999999999E-3</v>
      </c>
      <c r="O2331" s="148">
        <v>0.64300000000000002</v>
      </c>
      <c r="P2331" s="148">
        <v>0.627</v>
      </c>
      <c r="Q2331" s="148">
        <v>2.5899999999999999E-3</v>
      </c>
      <c r="R2331" s="148">
        <v>8</v>
      </c>
      <c r="S2331" s="148">
        <v>0.123</v>
      </c>
      <c r="T2331" s="148">
        <v>-10.972</v>
      </c>
      <c r="U2331" s="148">
        <v>1</v>
      </c>
      <c r="V2331" s="148">
        <v>4.0500000000000001E-2</v>
      </c>
      <c r="W2331" s="148">
        <v>114.477</v>
      </c>
      <c r="X2331" s="148">
        <v>4</v>
      </c>
      <c r="Y2331" s="148">
        <v>0.72499999999999998</v>
      </c>
    </row>
    <row r="2332" spans="11:25" x14ac:dyDescent="0.25">
      <c r="K2332" s="145" t="s">
        <v>2408</v>
      </c>
      <c r="L2332" s="145">
        <v>38</v>
      </c>
      <c r="M2332" s="145">
        <v>249960</v>
      </c>
      <c r="N2332" s="148">
        <v>0.40500000000000003</v>
      </c>
      <c r="O2332" s="148">
        <v>0.46100000000000002</v>
      </c>
      <c r="P2332" s="148">
        <v>0.91799999999999904</v>
      </c>
      <c r="Q2332" s="148">
        <v>3.3E-4</v>
      </c>
      <c r="R2332" s="148">
        <v>4</v>
      </c>
      <c r="S2332" s="148">
        <v>0.126</v>
      </c>
      <c r="T2332" s="148">
        <v>-8.5069999999999997</v>
      </c>
      <c r="U2332" s="148">
        <v>1</v>
      </c>
      <c r="V2332" s="148">
        <v>9.5899999999999999E-2</v>
      </c>
      <c r="W2332" s="148">
        <v>172.435</v>
      </c>
      <c r="X2332" s="148">
        <v>4</v>
      </c>
      <c r="Y2332" s="148">
        <v>0.80200000000000005</v>
      </c>
    </row>
    <row r="2333" spans="11:25" x14ac:dyDescent="0.25">
      <c r="K2333" s="145" t="s">
        <v>2409</v>
      </c>
      <c r="L2333" s="145">
        <v>70</v>
      </c>
      <c r="M2333" s="145">
        <v>250133</v>
      </c>
      <c r="N2333" s="148">
        <v>1.49E-2</v>
      </c>
      <c r="O2333" s="148">
        <v>0.68099999999999905</v>
      </c>
      <c r="P2333" s="148">
        <v>0.83</v>
      </c>
      <c r="Q2333" s="148">
        <v>3.7599999999999999E-3</v>
      </c>
      <c r="R2333" s="148">
        <v>0</v>
      </c>
      <c r="S2333" s="148">
        <v>0.214</v>
      </c>
      <c r="T2333" s="148">
        <v>-6.0879999999999903</v>
      </c>
      <c r="U2333" s="148">
        <v>1</v>
      </c>
      <c r="V2333" s="148">
        <v>2.7099999999999999E-2</v>
      </c>
      <c r="W2333" s="148">
        <v>103.777</v>
      </c>
      <c r="X2333" s="148">
        <v>4</v>
      </c>
      <c r="Y2333" s="148">
        <v>0.81699999999999995</v>
      </c>
    </row>
    <row r="2334" spans="11:25" x14ac:dyDescent="0.25">
      <c r="K2334" s="145" t="s">
        <v>2410</v>
      </c>
      <c r="L2334" s="145">
        <v>73</v>
      </c>
      <c r="M2334" s="145">
        <v>240280</v>
      </c>
      <c r="N2334" s="148">
        <v>0.33299999999999902</v>
      </c>
      <c r="O2334" s="148">
        <v>0.74199999999999999</v>
      </c>
      <c r="P2334" s="148">
        <v>0.88300000000000001</v>
      </c>
      <c r="Q2334" s="148">
        <v>7.5100000000000001E-6</v>
      </c>
      <c r="R2334" s="148">
        <v>0</v>
      </c>
      <c r="S2334" s="148">
        <v>9.64E-2</v>
      </c>
      <c r="T2334" s="148">
        <v>-3.4189999999999898</v>
      </c>
      <c r="U2334" s="148">
        <v>1</v>
      </c>
      <c r="V2334" s="148">
        <v>3.2899999999999999E-2</v>
      </c>
      <c r="W2334" s="148">
        <v>136.506</v>
      </c>
      <c r="X2334" s="148">
        <v>4</v>
      </c>
      <c r="Y2334" s="148">
        <v>0.97799999999999998</v>
      </c>
    </row>
    <row r="2335" spans="11:25" x14ac:dyDescent="0.25">
      <c r="K2335" s="145" t="s">
        <v>2411</v>
      </c>
      <c r="L2335" s="145">
        <v>23</v>
      </c>
      <c r="M2335" s="145">
        <v>238000</v>
      </c>
      <c r="N2335" s="148">
        <v>0.184</v>
      </c>
      <c r="O2335" s="148">
        <v>0.73399999999999999</v>
      </c>
      <c r="P2335" s="148">
        <v>0.74399999999999999</v>
      </c>
      <c r="Q2335" s="148">
        <v>0</v>
      </c>
      <c r="R2335" s="148">
        <v>9</v>
      </c>
      <c r="S2335" s="148">
        <v>0.18099999999999999</v>
      </c>
      <c r="T2335" s="148">
        <v>-8.1029999999999998</v>
      </c>
      <c r="U2335" s="148">
        <v>0</v>
      </c>
      <c r="V2335" s="148">
        <v>3.9100000000000003E-2</v>
      </c>
      <c r="W2335" s="148">
        <v>117.651</v>
      </c>
      <c r="X2335" s="148">
        <v>4</v>
      </c>
      <c r="Y2335" s="148">
        <v>0.96099999999999997</v>
      </c>
    </row>
    <row r="2336" spans="11:25" x14ac:dyDescent="0.25">
      <c r="K2336" s="145" t="s">
        <v>1144</v>
      </c>
      <c r="L2336" s="145">
        <v>75</v>
      </c>
      <c r="M2336" s="145">
        <v>193200</v>
      </c>
      <c r="N2336" s="148">
        <v>9.4000000000000004E-3</v>
      </c>
      <c r="O2336" s="148">
        <v>0.88700000000000001</v>
      </c>
      <c r="P2336" s="148">
        <v>0.48</v>
      </c>
      <c r="Q2336" s="148">
        <v>3.5799999999999901E-5</v>
      </c>
      <c r="R2336" s="148">
        <v>11</v>
      </c>
      <c r="S2336" s="148">
        <v>6.6199999999999995E-2</v>
      </c>
      <c r="T2336" s="148">
        <v>-11.994</v>
      </c>
      <c r="U2336" s="148">
        <v>1</v>
      </c>
      <c r="V2336" s="148">
        <v>0.11699999999999899</v>
      </c>
      <c r="W2336" s="148">
        <v>95.846000000000004</v>
      </c>
      <c r="X2336" s="148">
        <v>4</v>
      </c>
      <c r="Y2336" s="148">
        <v>0.60699999999999998</v>
      </c>
    </row>
    <row r="2337" spans="11:25" x14ac:dyDescent="0.25">
      <c r="K2337" s="145" t="s">
        <v>2412</v>
      </c>
      <c r="L2337" s="145">
        <v>25</v>
      </c>
      <c r="M2337" s="145">
        <v>218906</v>
      </c>
      <c r="N2337" s="148">
        <v>0.16399999999999901</v>
      </c>
      <c r="O2337" s="148">
        <v>0.79599999999999904</v>
      </c>
      <c r="P2337" s="148">
        <v>0.69299999999999995</v>
      </c>
      <c r="Q2337" s="148">
        <v>1.77E-5</v>
      </c>
      <c r="R2337" s="148">
        <v>2</v>
      </c>
      <c r="S2337" s="148">
        <v>4.0800000000000003E-2</v>
      </c>
      <c r="T2337" s="148">
        <v>-6.02</v>
      </c>
      <c r="U2337" s="148">
        <v>1</v>
      </c>
      <c r="V2337" s="148">
        <v>4.1300000000000003E-2</v>
      </c>
      <c r="W2337" s="148">
        <v>108.8</v>
      </c>
      <c r="X2337" s="148">
        <v>4</v>
      </c>
      <c r="Y2337" s="148">
        <v>0.95399999999999996</v>
      </c>
    </row>
    <row r="2338" spans="11:25" x14ac:dyDescent="0.25">
      <c r="K2338" s="145" t="s">
        <v>2413</v>
      </c>
      <c r="L2338" s="145">
        <v>38</v>
      </c>
      <c r="M2338" s="145">
        <v>260426</v>
      </c>
      <c r="N2338" s="148">
        <v>0.13400000000000001</v>
      </c>
      <c r="O2338" s="148">
        <v>0.74099999999999999</v>
      </c>
      <c r="P2338" s="148">
        <v>0.57599999999999996</v>
      </c>
      <c r="Q2338" s="148">
        <v>7.9500000000000005E-3</v>
      </c>
      <c r="R2338" s="148">
        <v>1</v>
      </c>
      <c r="S2338" s="148">
        <v>5.0200000000000002E-2</v>
      </c>
      <c r="T2338" s="148">
        <v>-12.044</v>
      </c>
      <c r="U2338" s="148">
        <v>1</v>
      </c>
      <c r="V2338" s="148">
        <v>4.87E-2</v>
      </c>
      <c r="W2338" s="148">
        <v>108.78700000000001</v>
      </c>
      <c r="X2338" s="148">
        <v>4</v>
      </c>
      <c r="Y2338" s="148">
        <v>0.76400000000000001</v>
      </c>
    </row>
    <row r="2339" spans="11:25" x14ac:dyDescent="0.25">
      <c r="K2339" s="145" t="s">
        <v>2414</v>
      </c>
      <c r="L2339" s="145">
        <v>50</v>
      </c>
      <c r="M2339" s="145">
        <v>227493</v>
      </c>
      <c r="N2339" s="148">
        <v>1.1299999999999999E-2</v>
      </c>
      <c r="O2339" s="148">
        <v>0.89900000000000002</v>
      </c>
      <c r="P2339" s="148">
        <v>0.23699999999999999</v>
      </c>
      <c r="Q2339" s="148">
        <v>1.5199999999999899E-3</v>
      </c>
      <c r="R2339" s="148">
        <v>7</v>
      </c>
      <c r="S2339" s="148">
        <v>9.8000000000000004E-2</v>
      </c>
      <c r="T2339" s="148">
        <v>-14.805</v>
      </c>
      <c r="U2339" s="148">
        <v>1</v>
      </c>
      <c r="V2339" s="148">
        <v>0.10199999999999999</v>
      </c>
      <c r="W2339" s="148">
        <v>111.50299999999901</v>
      </c>
      <c r="X2339" s="148">
        <v>4</v>
      </c>
      <c r="Y2339" s="148">
        <v>0.74399999999999999</v>
      </c>
    </row>
    <row r="2340" spans="11:25" x14ac:dyDescent="0.25">
      <c r="K2340" s="145" t="s">
        <v>2415</v>
      </c>
      <c r="L2340" s="145">
        <v>60</v>
      </c>
      <c r="M2340" s="145">
        <v>211533</v>
      </c>
      <c r="N2340" s="148">
        <v>0.46100000000000002</v>
      </c>
      <c r="O2340" s="148">
        <v>0.66</v>
      </c>
      <c r="P2340" s="148">
        <v>0.92700000000000005</v>
      </c>
      <c r="Q2340" s="148">
        <v>5.7299999999999997E-5</v>
      </c>
      <c r="R2340" s="148">
        <v>5</v>
      </c>
      <c r="S2340" s="148">
        <v>0.69899999999999995</v>
      </c>
      <c r="T2340" s="148">
        <v>-5.867</v>
      </c>
      <c r="U2340" s="148">
        <v>0</v>
      </c>
      <c r="V2340" s="148">
        <v>0.156</v>
      </c>
      <c r="W2340" s="148">
        <v>136.24700000000001</v>
      </c>
      <c r="X2340" s="148">
        <v>4</v>
      </c>
      <c r="Y2340" s="148">
        <v>0.45799999999999902</v>
      </c>
    </row>
    <row r="2341" spans="11:25" x14ac:dyDescent="0.25">
      <c r="K2341" s="145" t="s">
        <v>1149</v>
      </c>
      <c r="L2341" s="145">
        <v>31</v>
      </c>
      <c r="M2341" s="145">
        <v>288333</v>
      </c>
      <c r="N2341" s="148">
        <v>0.39899999999999902</v>
      </c>
      <c r="O2341" s="148">
        <v>0.51600000000000001</v>
      </c>
      <c r="P2341" s="148">
        <v>0.77599999999999902</v>
      </c>
      <c r="Q2341" s="148">
        <v>1.2800000000000001E-3</v>
      </c>
      <c r="R2341" s="148">
        <v>6</v>
      </c>
      <c r="S2341" s="148">
        <v>0.21</v>
      </c>
      <c r="T2341" s="148">
        <v>-6.4089999999999998</v>
      </c>
      <c r="U2341" s="148">
        <v>1</v>
      </c>
      <c r="V2341" s="148">
        <v>4.1200000000000001E-2</v>
      </c>
      <c r="W2341" s="148">
        <v>177.399</v>
      </c>
      <c r="X2341" s="148">
        <v>4</v>
      </c>
      <c r="Y2341" s="148">
        <v>0.85899999999999999</v>
      </c>
    </row>
    <row r="2342" spans="11:25" x14ac:dyDescent="0.25">
      <c r="K2342" s="145" t="s">
        <v>967</v>
      </c>
      <c r="L2342" s="145">
        <v>77</v>
      </c>
      <c r="M2342" s="145">
        <v>405640</v>
      </c>
      <c r="N2342" s="148">
        <v>1.6899999999999998E-2</v>
      </c>
      <c r="O2342" s="148">
        <v>0.27300000000000002</v>
      </c>
      <c r="P2342" s="148">
        <v>0.95199999999999996</v>
      </c>
      <c r="Q2342" s="148">
        <v>1.12E-2</v>
      </c>
      <c r="R2342" s="148">
        <v>11</v>
      </c>
      <c r="S2342" s="148">
        <v>0.14199999999999999</v>
      </c>
      <c r="T2342" s="148">
        <v>-8.7620000000000005</v>
      </c>
      <c r="U2342" s="148">
        <v>1</v>
      </c>
      <c r="V2342" s="148">
        <v>8.4099999999999994E-2</v>
      </c>
      <c r="W2342" s="148">
        <v>100.268999999999</v>
      </c>
      <c r="X2342" s="148">
        <v>4</v>
      </c>
      <c r="Y2342" s="148">
        <v>0.47499999999999998</v>
      </c>
    </row>
    <row r="2343" spans="11:25" x14ac:dyDescent="0.25">
      <c r="K2343" s="145" t="b">
        <v>1</v>
      </c>
      <c r="L2343" s="145">
        <v>68</v>
      </c>
      <c r="M2343" s="145">
        <v>328293</v>
      </c>
      <c r="N2343" s="148">
        <v>0.50600000000000001</v>
      </c>
      <c r="O2343" s="148">
        <v>0.74399999999999999</v>
      </c>
      <c r="P2343" s="148">
        <v>0.54500000000000004</v>
      </c>
      <c r="Q2343" s="148">
        <v>9.7699999999999995E-2</v>
      </c>
      <c r="R2343" s="148">
        <v>0</v>
      </c>
      <c r="S2343" s="148">
        <v>6.4899999999999999E-2</v>
      </c>
      <c r="T2343" s="148">
        <v>-9.3610000000000007</v>
      </c>
      <c r="U2343" s="148">
        <v>1</v>
      </c>
      <c r="V2343" s="148">
        <v>2.9700000000000001E-2</v>
      </c>
      <c r="W2343" s="148">
        <v>97.408999999999907</v>
      </c>
      <c r="X2343" s="148">
        <v>4</v>
      </c>
      <c r="Y2343" s="148">
        <v>0.34599999999999997</v>
      </c>
    </row>
    <row r="2344" spans="11:25" x14ac:dyDescent="0.25">
      <c r="K2344" s="145" t="s">
        <v>1210</v>
      </c>
      <c r="L2344" s="145">
        <v>63</v>
      </c>
      <c r="M2344" s="145">
        <v>289066</v>
      </c>
      <c r="N2344" s="148">
        <v>8.7400000000000005E-2</v>
      </c>
      <c r="O2344" s="148">
        <v>0.7</v>
      </c>
      <c r="P2344" s="148">
        <v>0.78099999999999903</v>
      </c>
      <c r="Q2344" s="148">
        <v>3.4199999999999999E-3</v>
      </c>
      <c r="R2344" s="148">
        <v>6</v>
      </c>
      <c r="S2344" s="148">
        <v>5.8999999999999997E-2</v>
      </c>
      <c r="T2344" s="148">
        <v>-8.2550000000000008</v>
      </c>
      <c r="U2344" s="148">
        <v>0</v>
      </c>
      <c r="V2344" s="148">
        <v>5.0700000000000002E-2</v>
      </c>
      <c r="W2344" s="148">
        <v>108.69499999999999</v>
      </c>
      <c r="X2344" s="148">
        <v>4</v>
      </c>
      <c r="Y2344" s="148">
        <v>0.38500000000000001</v>
      </c>
    </row>
    <row r="2345" spans="11:25" x14ac:dyDescent="0.25">
      <c r="K2345" s="145" t="s">
        <v>1093</v>
      </c>
      <c r="L2345" s="145">
        <v>72</v>
      </c>
      <c r="M2345" s="145">
        <v>255733</v>
      </c>
      <c r="N2345" s="148">
        <v>6.13E-2</v>
      </c>
      <c r="O2345" s="148">
        <v>0.497</v>
      </c>
      <c r="P2345" s="148">
        <v>0.71899999999999997</v>
      </c>
      <c r="Q2345" s="148">
        <v>0</v>
      </c>
      <c r="R2345" s="148">
        <v>6</v>
      </c>
      <c r="S2345" s="148">
        <v>0.41099999999999998</v>
      </c>
      <c r="T2345" s="148">
        <v>-9.3970000000000002</v>
      </c>
      <c r="U2345" s="148">
        <v>1</v>
      </c>
      <c r="V2345" s="148">
        <v>2.6599999999999999E-2</v>
      </c>
      <c r="W2345" s="148">
        <v>95.768999999999906</v>
      </c>
      <c r="X2345" s="148">
        <v>4</v>
      </c>
      <c r="Y2345" s="148">
        <v>0.54700000000000004</v>
      </c>
    </row>
    <row r="2346" spans="11:25" x14ac:dyDescent="0.25">
      <c r="K2346" s="145" t="s">
        <v>861</v>
      </c>
      <c r="L2346" s="145">
        <v>62</v>
      </c>
      <c r="M2346" s="145">
        <v>190840</v>
      </c>
      <c r="N2346" s="148">
        <v>2.6700000000000002E-2</v>
      </c>
      <c r="O2346" s="148">
        <v>0.52400000000000002</v>
      </c>
      <c r="P2346" s="148">
        <v>0.80200000000000005</v>
      </c>
      <c r="Q2346" s="148">
        <v>3.8299999999999998E-6</v>
      </c>
      <c r="R2346" s="148">
        <v>0</v>
      </c>
      <c r="S2346" s="148">
        <v>0.22399999999999901</v>
      </c>
      <c r="T2346" s="148">
        <v>-5.13</v>
      </c>
      <c r="U2346" s="148">
        <v>1</v>
      </c>
      <c r="V2346" s="148">
        <v>4.3200000000000002E-2</v>
      </c>
      <c r="W2346" s="148">
        <v>121.35</v>
      </c>
      <c r="X2346" s="148">
        <v>4</v>
      </c>
      <c r="Y2346" s="148">
        <v>0.71199999999999997</v>
      </c>
    </row>
    <row r="2347" spans="11:25" x14ac:dyDescent="0.25">
      <c r="K2347" s="145" t="s">
        <v>2416</v>
      </c>
      <c r="L2347" s="145">
        <v>70</v>
      </c>
      <c r="M2347" s="145">
        <v>237320</v>
      </c>
      <c r="N2347" s="148">
        <v>5.3100000000000001E-2</v>
      </c>
      <c r="O2347" s="148">
        <v>0.63400000000000001</v>
      </c>
      <c r="P2347" s="148">
        <v>0.83799999999999997</v>
      </c>
      <c r="Q2347" s="148">
        <v>8.3399999999999998E-6</v>
      </c>
      <c r="R2347" s="148">
        <v>2</v>
      </c>
      <c r="S2347" s="148">
        <v>5.2200000000000003E-2</v>
      </c>
      <c r="T2347" s="148">
        <v>-5.3629999999999898</v>
      </c>
      <c r="U2347" s="148">
        <v>1</v>
      </c>
      <c r="V2347" s="148">
        <v>4.1300000000000003E-2</v>
      </c>
      <c r="W2347" s="148">
        <v>95.010999999999996</v>
      </c>
      <c r="X2347" s="148">
        <v>4</v>
      </c>
      <c r="Y2347" s="148">
        <v>0.54100000000000004</v>
      </c>
    </row>
    <row r="2348" spans="11:25" x14ac:dyDescent="0.25">
      <c r="K2348" s="145" t="s">
        <v>2417</v>
      </c>
      <c r="L2348" s="145">
        <v>63</v>
      </c>
      <c r="M2348" s="145">
        <v>343933</v>
      </c>
      <c r="N2348" s="148">
        <v>0.13400000000000001</v>
      </c>
      <c r="O2348" s="148">
        <v>0.28599999999999998</v>
      </c>
      <c r="P2348" s="148">
        <v>0.5</v>
      </c>
      <c r="Q2348" s="148">
        <v>4.57E-5</v>
      </c>
      <c r="R2348" s="148">
        <v>1</v>
      </c>
      <c r="S2348" s="148">
        <v>0.108</v>
      </c>
      <c r="T2348" s="148">
        <v>-14.280999999999899</v>
      </c>
      <c r="U2348" s="148">
        <v>0</v>
      </c>
      <c r="V2348" s="148">
        <v>3.5700000000000003E-2</v>
      </c>
      <c r="W2348" s="148">
        <v>99.162000000000006</v>
      </c>
      <c r="X2348" s="148">
        <v>4</v>
      </c>
      <c r="Y2348" s="148">
        <v>0.44299999999999901</v>
      </c>
    </row>
    <row r="2349" spans="11:25" x14ac:dyDescent="0.25">
      <c r="K2349" s="145" t="s">
        <v>2418</v>
      </c>
      <c r="L2349" s="145">
        <v>66</v>
      </c>
      <c r="M2349" s="145">
        <v>210133</v>
      </c>
      <c r="N2349" s="148">
        <v>0.20199999999999901</v>
      </c>
      <c r="O2349" s="148">
        <v>0.623</v>
      </c>
      <c r="P2349" s="148">
        <v>0.94</v>
      </c>
      <c r="Q2349" s="148">
        <v>1.8399999999999901E-3</v>
      </c>
      <c r="R2349" s="148">
        <v>0</v>
      </c>
      <c r="S2349" s="148">
        <v>4.7199999999999999E-2</v>
      </c>
      <c r="T2349" s="148">
        <v>-5.7309999999999999</v>
      </c>
      <c r="U2349" s="148">
        <v>1</v>
      </c>
      <c r="V2349" s="148">
        <v>3.6499999999999998E-2</v>
      </c>
      <c r="W2349" s="148">
        <v>131.03700000000001</v>
      </c>
      <c r="X2349" s="148">
        <v>4</v>
      </c>
      <c r="Y2349" s="148">
        <v>0.83699999999999997</v>
      </c>
    </row>
    <row r="2350" spans="11:25" x14ac:dyDescent="0.25">
      <c r="K2350" s="145" t="s">
        <v>609</v>
      </c>
      <c r="L2350" s="145">
        <v>71</v>
      </c>
      <c r="M2350" s="145">
        <v>200560</v>
      </c>
      <c r="N2350" s="148">
        <v>4.0800000000000003E-2</v>
      </c>
      <c r="O2350" s="148">
        <v>0.61399999999999999</v>
      </c>
      <c r="P2350" s="148">
        <v>0.92799999999999905</v>
      </c>
      <c r="Q2350" s="148">
        <v>1.0399999999999999E-3</v>
      </c>
      <c r="R2350" s="148">
        <v>8</v>
      </c>
      <c r="S2350" s="148">
        <v>8.4500000000000006E-2</v>
      </c>
      <c r="T2350" s="148">
        <v>-4.806</v>
      </c>
      <c r="U2350" s="148">
        <v>0</v>
      </c>
      <c r="V2350" s="148">
        <v>5.16E-2</v>
      </c>
      <c r="W2350" s="148">
        <v>172.65599999999901</v>
      </c>
      <c r="X2350" s="148">
        <v>4</v>
      </c>
      <c r="Y2350" s="148">
        <v>0.879</v>
      </c>
    </row>
    <row r="2351" spans="11:25" x14ac:dyDescent="0.25">
      <c r="K2351" s="145" t="s">
        <v>2419</v>
      </c>
      <c r="L2351" s="145">
        <v>70</v>
      </c>
      <c r="M2351" s="145">
        <v>384306</v>
      </c>
      <c r="N2351" s="148">
        <v>0.53700000000000003</v>
      </c>
      <c r="O2351" s="148">
        <v>0.53400000000000003</v>
      </c>
      <c r="P2351" s="148">
        <v>0.48499999999999999</v>
      </c>
      <c r="Q2351" s="148">
        <v>1.79E-6</v>
      </c>
      <c r="R2351" s="148">
        <v>9</v>
      </c>
      <c r="S2351" s="148">
        <v>0.104</v>
      </c>
      <c r="T2351" s="148">
        <v>-8.0449999999999999</v>
      </c>
      <c r="U2351" s="148">
        <v>1</v>
      </c>
      <c r="V2351" s="148">
        <v>4.6699999999999998E-2</v>
      </c>
      <c r="W2351" s="148">
        <v>80.923000000000002</v>
      </c>
      <c r="X2351" s="148">
        <v>4</v>
      </c>
      <c r="Y2351" s="148">
        <v>0.10199999999999999</v>
      </c>
    </row>
    <row r="2352" spans="11:25" x14ac:dyDescent="0.25">
      <c r="K2352" s="145" t="s">
        <v>2420</v>
      </c>
      <c r="L2352" s="145">
        <v>75</v>
      </c>
      <c r="M2352" s="145">
        <v>301520</v>
      </c>
      <c r="N2352" s="148">
        <v>5.2200000000000003E-2</v>
      </c>
      <c r="O2352" s="148">
        <v>0.86199999999999999</v>
      </c>
      <c r="P2352" s="148">
        <v>0.47899999999999998</v>
      </c>
      <c r="Q2352" s="148">
        <v>1.2600000000000001E-3</v>
      </c>
      <c r="R2352" s="148">
        <v>7</v>
      </c>
      <c r="S2352" s="148">
        <v>0.58899999999999997</v>
      </c>
      <c r="T2352" s="148">
        <v>-9.1989999999999998</v>
      </c>
      <c r="U2352" s="148">
        <v>1</v>
      </c>
      <c r="V2352" s="148">
        <v>6.4600000000000005E-2</v>
      </c>
      <c r="W2352" s="148">
        <v>109.87799999999901</v>
      </c>
      <c r="X2352" s="148">
        <v>4</v>
      </c>
      <c r="Y2352" s="148">
        <v>0.92500000000000004</v>
      </c>
    </row>
    <row r="2353" spans="11:25" x14ac:dyDescent="0.25">
      <c r="K2353" s="145" t="s">
        <v>1308</v>
      </c>
      <c r="L2353" s="145">
        <v>23</v>
      </c>
      <c r="M2353" s="145">
        <v>258613</v>
      </c>
      <c r="N2353" s="148">
        <v>8.0699999999999999E-4</v>
      </c>
      <c r="O2353" s="148">
        <v>0.40899999999999997</v>
      </c>
      <c r="P2353" s="148">
        <v>0.89200000000000002</v>
      </c>
      <c r="Q2353" s="148">
        <v>0</v>
      </c>
      <c r="R2353" s="148">
        <v>2</v>
      </c>
      <c r="S2353" s="148">
        <v>0.20699999999999999</v>
      </c>
      <c r="T2353" s="148">
        <v>-4.3730000000000002</v>
      </c>
      <c r="U2353" s="148">
        <v>1</v>
      </c>
      <c r="V2353" s="148">
        <v>3.3599999999999998E-2</v>
      </c>
      <c r="W2353" s="148">
        <v>174.42599999999999</v>
      </c>
      <c r="X2353" s="148">
        <v>4</v>
      </c>
      <c r="Y2353" s="148">
        <v>0.65099999999999902</v>
      </c>
    </row>
    <row r="2354" spans="11:25" x14ac:dyDescent="0.25">
      <c r="K2354" s="145" t="s">
        <v>1454</v>
      </c>
      <c r="L2354" s="145">
        <v>82</v>
      </c>
      <c r="M2354" s="145">
        <v>306410</v>
      </c>
      <c r="N2354" s="148">
        <v>1.6299999999999999E-2</v>
      </c>
      <c r="O2354" s="148">
        <v>0.29899999999999999</v>
      </c>
      <c r="P2354" s="148">
        <v>0.61299999999999999</v>
      </c>
      <c r="Q2354" s="148">
        <v>3.5899999999999999E-3</v>
      </c>
      <c r="R2354" s="148">
        <v>7</v>
      </c>
      <c r="S2354" s="148">
        <v>0.36799999999999999</v>
      </c>
      <c r="T2354" s="148">
        <v>-9.0120000000000005</v>
      </c>
      <c r="U2354" s="148">
        <v>1</v>
      </c>
      <c r="V2354" s="148">
        <v>3.4700000000000002E-2</v>
      </c>
      <c r="W2354" s="148">
        <v>166.96</v>
      </c>
      <c r="X2354" s="148">
        <v>4</v>
      </c>
      <c r="Y2354" s="148">
        <v>0.30599999999999999</v>
      </c>
    </row>
    <row r="2355" spans="11:25" x14ac:dyDescent="0.25">
      <c r="K2355" s="145" t="s">
        <v>2421</v>
      </c>
      <c r="L2355" s="145">
        <v>71</v>
      </c>
      <c r="M2355" s="145">
        <v>202853</v>
      </c>
      <c r="N2355" s="148">
        <v>8.2400000000000001E-2</v>
      </c>
      <c r="O2355" s="148">
        <v>0.74099999999999999</v>
      </c>
      <c r="P2355" s="148">
        <v>0.89400000000000002</v>
      </c>
      <c r="Q2355" s="148">
        <v>5.2699999999999997E-2</v>
      </c>
      <c r="R2355" s="148">
        <v>4</v>
      </c>
      <c r="S2355" s="148">
        <v>8.8999999999999996E-2</v>
      </c>
      <c r="T2355" s="148">
        <v>-3.8260000000000001</v>
      </c>
      <c r="U2355" s="148">
        <v>1</v>
      </c>
      <c r="V2355" s="148">
        <v>4.9500000000000002E-2</v>
      </c>
      <c r="W2355" s="148">
        <v>114.869</v>
      </c>
      <c r="X2355" s="148">
        <v>4</v>
      </c>
      <c r="Y2355" s="148">
        <v>0.96</v>
      </c>
    </row>
    <row r="2356" spans="11:25" x14ac:dyDescent="0.25">
      <c r="K2356" s="145" t="s">
        <v>1316</v>
      </c>
      <c r="L2356" s="145">
        <v>77</v>
      </c>
      <c r="M2356" s="145">
        <v>289533</v>
      </c>
      <c r="N2356" s="148">
        <v>1.25E-3</v>
      </c>
      <c r="O2356" s="148">
        <v>0.315</v>
      </c>
      <c r="P2356" s="148">
        <v>0.71499999999999997</v>
      </c>
      <c r="Q2356" s="148">
        <v>7.9699999999999999E-6</v>
      </c>
      <c r="R2356" s="148">
        <v>11</v>
      </c>
      <c r="S2356" s="148">
        <v>9.4200000000000006E-2</v>
      </c>
      <c r="T2356" s="148">
        <v>-8.0719999999999992</v>
      </c>
      <c r="U2356" s="148">
        <v>0</v>
      </c>
      <c r="V2356" s="148">
        <v>3.6200000000000003E-2</v>
      </c>
      <c r="W2356" s="148">
        <v>155.92500000000001</v>
      </c>
      <c r="X2356" s="148">
        <v>3</v>
      </c>
      <c r="Y2356" s="148">
        <v>0.497</v>
      </c>
    </row>
    <row r="2357" spans="11:25" x14ac:dyDescent="0.25">
      <c r="K2357" s="145" t="s">
        <v>1295</v>
      </c>
      <c r="L2357" s="145">
        <v>40</v>
      </c>
      <c r="M2357" s="145">
        <v>304600</v>
      </c>
      <c r="N2357" s="148">
        <v>0.30299999999999999</v>
      </c>
      <c r="O2357" s="148">
        <v>0.86799999999999999</v>
      </c>
      <c r="P2357" s="148">
        <v>0.64599999999999902</v>
      </c>
      <c r="Q2357" s="148">
        <v>0</v>
      </c>
      <c r="R2357" s="148">
        <v>1</v>
      </c>
      <c r="S2357" s="148">
        <v>0.28399999999999997</v>
      </c>
      <c r="T2357" s="148">
        <v>-4.6739999999999897</v>
      </c>
      <c r="U2357" s="148">
        <v>0</v>
      </c>
      <c r="V2357" s="148">
        <v>0.28799999999999998</v>
      </c>
      <c r="W2357" s="148">
        <v>88.641000000000005</v>
      </c>
      <c r="X2357" s="148">
        <v>4</v>
      </c>
      <c r="Y2357" s="148">
        <v>0.67</v>
      </c>
    </row>
    <row r="2358" spans="11:25" x14ac:dyDescent="0.25">
      <c r="K2358" s="145" t="s">
        <v>2422</v>
      </c>
      <c r="L2358" s="145">
        <v>72</v>
      </c>
      <c r="M2358" s="145">
        <v>271333</v>
      </c>
      <c r="N2358" s="148">
        <v>0.27399999999999902</v>
      </c>
      <c r="O2358" s="148">
        <v>0.52200000000000002</v>
      </c>
      <c r="P2358" s="148">
        <v>0.67599999999999905</v>
      </c>
      <c r="Q2358" s="148">
        <v>0</v>
      </c>
      <c r="R2358" s="148">
        <v>5</v>
      </c>
      <c r="S2358" s="148">
        <v>0.13400000000000001</v>
      </c>
      <c r="T2358" s="148">
        <v>-3.5710000000000002</v>
      </c>
      <c r="U2358" s="148">
        <v>0</v>
      </c>
      <c r="V2358" s="148">
        <v>0.16</v>
      </c>
      <c r="W2358" s="148">
        <v>67.426999999999893</v>
      </c>
      <c r="X2358" s="148">
        <v>4</v>
      </c>
      <c r="Y2358" s="148">
        <v>0.746</v>
      </c>
    </row>
    <row r="2359" spans="11:25" x14ac:dyDescent="0.25">
      <c r="K2359" s="145" t="s">
        <v>2423</v>
      </c>
      <c r="L2359" s="145">
        <v>27</v>
      </c>
      <c r="M2359" s="145">
        <v>219600</v>
      </c>
      <c r="N2359" s="148">
        <v>0.107</v>
      </c>
      <c r="O2359" s="148">
        <v>0.60699999999999998</v>
      </c>
      <c r="P2359" s="148">
        <v>0.80200000000000005</v>
      </c>
      <c r="Q2359" s="148">
        <v>0</v>
      </c>
      <c r="R2359" s="148">
        <v>5</v>
      </c>
      <c r="S2359" s="148">
        <v>0.30499999999999999</v>
      </c>
      <c r="T2359" s="148">
        <v>-6.8490000000000002</v>
      </c>
      <c r="U2359" s="148">
        <v>0</v>
      </c>
      <c r="V2359" s="148">
        <v>0.40299999999999903</v>
      </c>
      <c r="W2359" s="148">
        <v>174.20099999999999</v>
      </c>
      <c r="X2359" s="148">
        <v>4</v>
      </c>
      <c r="Y2359" s="148">
        <v>0.90099999999999902</v>
      </c>
    </row>
    <row r="2360" spans="11:25" x14ac:dyDescent="0.25">
      <c r="K2360" s="145" t="s">
        <v>1440</v>
      </c>
      <c r="L2360" s="145">
        <v>25</v>
      </c>
      <c r="M2360" s="145">
        <v>205239</v>
      </c>
      <c r="N2360" s="148">
        <v>0.11599999999999901</v>
      </c>
      <c r="O2360" s="148">
        <v>0.52900000000000003</v>
      </c>
      <c r="P2360" s="148">
        <v>0.74099999999999999</v>
      </c>
      <c r="Q2360" s="148">
        <v>1.2300000000000001E-6</v>
      </c>
      <c r="R2360" s="148">
        <v>3</v>
      </c>
      <c r="S2360" s="148">
        <v>7.3599999999999999E-2</v>
      </c>
      <c r="T2360" s="148">
        <v>-5.6609999999999996</v>
      </c>
      <c r="U2360" s="148">
        <v>1</v>
      </c>
      <c r="V2360" s="148">
        <v>2.6800000000000001E-2</v>
      </c>
      <c r="W2360" s="148">
        <v>100.003999999999</v>
      </c>
      <c r="X2360" s="148">
        <v>4</v>
      </c>
      <c r="Y2360" s="148">
        <v>0.45500000000000002</v>
      </c>
    </row>
    <row r="2361" spans="11:25" x14ac:dyDescent="0.25">
      <c r="K2361" s="145" t="s">
        <v>2424</v>
      </c>
      <c r="L2361" s="145">
        <v>59</v>
      </c>
      <c r="M2361" s="145">
        <v>287826</v>
      </c>
      <c r="N2361" s="148">
        <v>3.0300000000000001E-2</v>
      </c>
      <c r="O2361" s="148">
        <v>0.34899999999999998</v>
      </c>
      <c r="P2361" s="148">
        <v>0.91200000000000003</v>
      </c>
      <c r="Q2361" s="148">
        <v>8.0299999999999994E-6</v>
      </c>
      <c r="R2361" s="148">
        <v>0</v>
      </c>
      <c r="S2361" s="148">
        <v>0.12</v>
      </c>
      <c r="T2361" s="148">
        <v>-3.6030000000000002</v>
      </c>
      <c r="U2361" s="148">
        <v>1</v>
      </c>
      <c r="V2361" s="148">
        <v>6.9199999999999998E-2</v>
      </c>
      <c r="W2361" s="148">
        <v>164.00099999999901</v>
      </c>
      <c r="X2361" s="148">
        <v>4</v>
      </c>
      <c r="Y2361" s="148">
        <v>0.22399999999999901</v>
      </c>
    </row>
    <row r="2362" spans="11:25" x14ac:dyDescent="0.25">
      <c r="K2362" s="145" t="s">
        <v>2425</v>
      </c>
      <c r="L2362" s="145">
        <v>72</v>
      </c>
      <c r="M2362" s="145">
        <v>244813</v>
      </c>
      <c r="N2362" s="148">
        <v>7.46E-2</v>
      </c>
      <c r="O2362" s="148">
        <v>0.55899999999999905</v>
      </c>
      <c r="P2362" s="148">
        <v>0.92799999999999905</v>
      </c>
      <c r="Q2362" s="148">
        <v>5.5600000000000003E-5</v>
      </c>
      <c r="R2362" s="148">
        <v>5</v>
      </c>
      <c r="S2362" s="148">
        <v>0.69599999999999995</v>
      </c>
      <c r="T2362" s="148">
        <v>-3.04</v>
      </c>
      <c r="U2362" s="148">
        <v>1</v>
      </c>
      <c r="V2362" s="148">
        <v>3.5499999999999997E-2</v>
      </c>
      <c r="W2362" s="148">
        <v>96.314999999999998</v>
      </c>
      <c r="X2362" s="148">
        <v>4</v>
      </c>
      <c r="Y2362" s="148">
        <v>0.59899999999999998</v>
      </c>
    </row>
    <row r="2363" spans="11:25" x14ac:dyDescent="0.25">
      <c r="K2363" s="145" t="s">
        <v>2426</v>
      </c>
      <c r="L2363" s="145">
        <v>68</v>
      </c>
      <c r="M2363" s="145">
        <v>211213</v>
      </c>
      <c r="N2363" s="148">
        <v>5.2599999999999999E-3</v>
      </c>
      <c r="O2363" s="148">
        <v>0.70699999999999996</v>
      </c>
      <c r="P2363" s="148">
        <v>0.628</v>
      </c>
      <c r="Q2363" s="148">
        <v>8.2099999999999895E-5</v>
      </c>
      <c r="R2363" s="148">
        <v>11</v>
      </c>
      <c r="S2363" s="148">
        <v>0.104</v>
      </c>
      <c r="T2363" s="148">
        <v>-9.6839999999999993</v>
      </c>
      <c r="U2363" s="148">
        <v>1</v>
      </c>
      <c r="V2363" s="148">
        <v>8.77E-2</v>
      </c>
      <c r="W2363" s="148">
        <v>187.548</v>
      </c>
      <c r="X2363" s="148">
        <v>4</v>
      </c>
      <c r="Y2363" s="148">
        <v>0.87</v>
      </c>
    </row>
    <row r="2364" spans="11:25" x14ac:dyDescent="0.25">
      <c r="K2364" s="145" t="s">
        <v>2427</v>
      </c>
      <c r="L2364" s="145">
        <v>78</v>
      </c>
      <c r="M2364" s="145">
        <v>211066</v>
      </c>
      <c r="N2364" s="148">
        <v>0.20199999999999901</v>
      </c>
      <c r="O2364" s="148">
        <v>0.75900000000000001</v>
      </c>
      <c r="P2364" s="148">
        <v>0.69899999999999995</v>
      </c>
      <c r="Q2364" s="148">
        <v>1.3100000000000001E-4</v>
      </c>
      <c r="R2364" s="148">
        <v>0</v>
      </c>
      <c r="S2364" s="148">
        <v>0.44299999999999901</v>
      </c>
      <c r="T2364" s="148">
        <v>-5.7450000000000001</v>
      </c>
      <c r="U2364" s="148">
        <v>0</v>
      </c>
      <c r="V2364" s="148">
        <v>3.0700000000000002E-2</v>
      </c>
      <c r="W2364" s="148">
        <v>92.96</v>
      </c>
      <c r="X2364" s="148">
        <v>4</v>
      </c>
      <c r="Y2364" s="148">
        <v>0.90700000000000003</v>
      </c>
    </row>
    <row r="2365" spans="11:25" x14ac:dyDescent="0.25">
      <c r="K2365" s="145" t="s">
        <v>2428</v>
      </c>
      <c r="L2365" s="145">
        <v>80</v>
      </c>
      <c r="M2365" s="145">
        <v>213600</v>
      </c>
      <c r="N2365" s="148">
        <v>0.216</v>
      </c>
      <c r="O2365" s="148">
        <v>0.68899999999999995</v>
      </c>
      <c r="P2365" s="148">
        <v>0.70199999999999996</v>
      </c>
      <c r="Q2365" s="148">
        <v>0</v>
      </c>
      <c r="R2365" s="148">
        <v>6</v>
      </c>
      <c r="S2365" s="148">
        <v>0.159</v>
      </c>
      <c r="T2365" s="148">
        <v>-5.6420000000000003</v>
      </c>
      <c r="U2365" s="148">
        <v>0</v>
      </c>
      <c r="V2365" s="148">
        <v>2.6100000000000002E-2</v>
      </c>
      <c r="W2365" s="148">
        <v>99.031000000000006</v>
      </c>
      <c r="X2365" s="148">
        <v>4</v>
      </c>
      <c r="Y2365" s="148">
        <v>0.48399999999999999</v>
      </c>
    </row>
    <row r="2366" spans="11:25" x14ac:dyDescent="0.25">
      <c r="K2366" s="145" t="s">
        <v>1282</v>
      </c>
      <c r="L2366" s="145">
        <v>73</v>
      </c>
      <c r="M2366" s="145">
        <v>213093</v>
      </c>
      <c r="N2366" s="148">
        <v>6.3099999999999996E-3</v>
      </c>
      <c r="O2366" s="148">
        <v>0.71499999999999997</v>
      </c>
      <c r="P2366" s="148">
        <v>0.83299999999999996</v>
      </c>
      <c r="Q2366" s="148">
        <v>0</v>
      </c>
      <c r="R2366" s="148">
        <v>2</v>
      </c>
      <c r="S2366" s="148">
        <v>0.16399999999999901</v>
      </c>
      <c r="T2366" s="148">
        <v>-5.3789999999999996</v>
      </c>
      <c r="U2366" s="148">
        <v>1</v>
      </c>
      <c r="V2366" s="148">
        <v>0.108</v>
      </c>
      <c r="W2366" s="148">
        <v>95.486999999999995</v>
      </c>
      <c r="X2366" s="148">
        <v>4</v>
      </c>
      <c r="Y2366" s="148">
        <v>0.61199999999999999</v>
      </c>
    </row>
    <row r="2367" spans="11:25" x14ac:dyDescent="0.25">
      <c r="K2367" s="145" t="s">
        <v>2429</v>
      </c>
      <c r="L2367" s="145">
        <v>52</v>
      </c>
      <c r="M2367" s="145">
        <v>217733</v>
      </c>
      <c r="N2367" s="148">
        <v>0.63100000000000001</v>
      </c>
      <c r="O2367" s="148">
        <v>0.47399999999999998</v>
      </c>
      <c r="P2367" s="148">
        <v>0.13600000000000001</v>
      </c>
      <c r="Q2367" s="148">
        <v>0</v>
      </c>
      <c r="R2367" s="148">
        <v>3</v>
      </c>
      <c r="S2367" s="148">
        <v>7.17E-2</v>
      </c>
      <c r="T2367" s="148">
        <v>-14.114000000000001</v>
      </c>
      <c r="U2367" s="148">
        <v>1</v>
      </c>
      <c r="V2367" s="148">
        <v>5.9499999999999997E-2</v>
      </c>
      <c r="W2367" s="148">
        <v>124.41200000000001</v>
      </c>
      <c r="X2367" s="148">
        <v>3</v>
      </c>
      <c r="Y2367" s="148">
        <v>0.2</v>
      </c>
    </row>
    <row r="2368" spans="11:25" x14ac:dyDescent="0.25">
      <c r="K2368" s="145" t="s">
        <v>1340</v>
      </c>
      <c r="L2368" s="145">
        <v>61</v>
      </c>
      <c r="M2368" s="145">
        <v>316333</v>
      </c>
      <c r="N2368" s="148">
        <v>0.218</v>
      </c>
      <c r="O2368" s="148">
        <v>0.52900000000000003</v>
      </c>
      <c r="P2368" s="148">
        <v>0.65400000000000003</v>
      </c>
      <c r="Q2368" s="148">
        <v>2.33E-3</v>
      </c>
      <c r="R2368" s="148">
        <v>4</v>
      </c>
      <c r="S2368" s="148">
        <v>0.10199999999999999</v>
      </c>
      <c r="T2368" s="148">
        <v>-10.039999999999999</v>
      </c>
      <c r="U2368" s="148">
        <v>1</v>
      </c>
      <c r="V2368" s="148">
        <v>3.6700000000000003E-2</v>
      </c>
      <c r="W2368" s="148">
        <v>101.258</v>
      </c>
      <c r="X2368" s="148">
        <v>4</v>
      </c>
      <c r="Y2368" s="148">
        <v>0.48499999999999999</v>
      </c>
    </row>
    <row r="2369" spans="11:25" x14ac:dyDescent="0.25">
      <c r="K2369" s="145" t="s">
        <v>2430</v>
      </c>
      <c r="L2369" s="145">
        <v>20</v>
      </c>
      <c r="M2369" s="145">
        <v>204586</v>
      </c>
      <c r="N2369" s="148">
        <v>0.35199999999999998</v>
      </c>
      <c r="O2369" s="148">
        <v>0.56699999999999995</v>
      </c>
      <c r="P2369" s="148">
        <v>0.60199999999999998</v>
      </c>
      <c r="Q2369" s="148">
        <v>0</v>
      </c>
      <c r="R2369" s="148">
        <v>11</v>
      </c>
      <c r="S2369" s="148">
        <v>0.15</v>
      </c>
      <c r="T2369" s="148">
        <v>-8.6189999999999998</v>
      </c>
      <c r="U2369" s="148">
        <v>0</v>
      </c>
      <c r="V2369" s="148">
        <v>7.8600000000000003E-2</v>
      </c>
      <c r="W2369" s="148">
        <v>202.351</v>
      </c>
      <c r="X2369" s="148">
        <v>4</v>
      </c>
      <c r="Y2369" s="148">
        <v>0.76700000000000002</v>
      </c>
    </row>
    <row r="2370" spans="11:25" x14ac:dyDescent="0.25">
      <c r="K2370" s="145" t="s">
        <v>1294</v>
      </c>
      <c r="L2370" s="145">
        <v>70</v>
      </c>
      <c r="M2370" s="145">
        <v>261133</v>
      </c>
      <c r="N2370" s="148">
        <v>3.3500000000000002E-2</v>
      </c>
      <c r="O2370" s="148">
        <v>0.81799999999999995</v>
      </c>
      <c r="P2370" s="148">
        <v>0.65300000000000002</v>
      </c>
      <c r="Q2370" s="148">
        <v>5.4600000000000002E-6</v>
      </c>
      <c r="R2370" s="148">
        <v>1</v>
      </c>
      <c r="S2370" s="148">
        <v>0.22</v>
      </c>
      <c r="T2370" s="148">
        <v>-8.3960000000000008</v>
      </c>
      <c r="U2370" s="148">
        <v>1</v>
      </c>
      <c r="V2370" s="148">
        <v>0.20399999999999999</v>
      </c>
      <c r="W2370" s="148">
        <v>99.930999999999997</v>
      </c>
      <c r="X2370" s="148">
        <v>4</v>
      </c>
      <c r="Y2370" s="148">
        <v>0.53299999999999903</v>
      </c>
    </row>
    <row r="2371" spans="11:25" x14ac:dyDescent="0.25">
      <c r="K2371" s="145" t="s">
        <v>2431</v>
      </c>
      <c r="L2371" s="145">
        <v>51</v>
      </c>
      <c r="M2371" s="145">
        <v>271186</v>
      </c>
      <c r="N2371" s="148">
        <v>1.8700000000000001E-2</v>
      </c>
      <c r="O2371" s="148">
        <v>0.63700000000000001</v>
      </c>
      <c r="P2371" s="148">
        <v>0.85599999999999998</v>
      </c>
      <c r="Q2371" s="148">
        <v>1.9899999999999999E-5</v>
      </c>
      <c r="R2371" s="148">
        <v>2</v>
      </c>
      <c r="S2371" s="148">
        <v>1.5699999999999999E-2</v>
      </c>
      <c r="T2371" s="148">
        <v>-4.34</v>
      </c>
      <c r="U2371" s="148">
        <v>1</v>
      </c>
      <c r="V2371" s="148">
        <v>3.4000000000000002E-2</v>
      </c>
      <c r="W2371" s="148">
        <v>113.32</v>
      </c>
      <c r="X2371" s="148">
        <v>4</v>
      </c>
      <c r="Y2371" s="148">
        <v>0.84599999999999997</v>
      </c>
    </row>
    <row r="2372" spans="11:25" x14ac:dyDescent="0.25">
      <c r="K2372" s="145" t="s">
        <v>1291</v>
      </c>
      <c r="L2372" s="145">
        <v>81</v>
      </c>
      <c r="M2372" s="145">
        <v>214400</v>
      </c>
      <c r="N2372" s="148">
        <v>2.5100000000000001E-2</v>
      </c>
      <c r="O2372" s="148">
        <v>0.74299999999999999</v>
      </c>
      <c r="P2372" s="148">
        <v>0.67500000000000004</v>
      </c>
      <c r="Q2372" s="148">
        <v>7.1699999999999997E-4</v>
      </c>
      <c r="R2372" s="148">
        <v>8</v>
      </c>
      <c r="S2372" s="148">
        <v>6.8500000000000005E-2</v>
      </c>
      <c r="T2372" s="148">
        <v>-4.2669999999999897</v>
      </c>
      <c r="U2372" s="148">
        <v>0</v>
      </c>
      <c r="V2372" s="148">
        <v>9.5299999999999996E-2</v>
      </c>
      <c r="W2372" s="148">
        <v>92.908999999999907</v>
      </c>
      <c r="X2372" s="148">
        <v>4</v>
      </c>
      <c r="Y2372" s="148">
        <v>0.59</v>
      </c>
    </row>
    <row r="2373" spans="11:25" x14ac:dyDescent="0.25">
      <c r="K2373" s="145" t="s">
        <v>2432</v>
      </c>
      <c r="L2373" s="145">
        <v>27</v>
      </c>
      <c r="M2373" s="145">
        <v>241933</v>
      </c>
      <c r="N2373" s="148">
        <v>3.7199999999999997E-2</v>
      </c>
      <c r="O2373" s="148">
        <v>0.64099999999999902</v>
      </c>
      <c r="P2373" s="148">
        <v>0.63</v>
      </c>
      <c r="Q2373" s="148">
        <v>0</v>
      </c>
      <c r="R2373" s="148">
        <v>8</v>
      </c>
      <c r="S2373" s="148">
        <v>0.4</v>
      </c>
      <c r="T2373" s="148">
        <v>-6.3929999999999998</v>
      </c>
      <c r="U2373" s="148">
        <v>1</v>
      </c>
      <c r="V2373" s="148">
        <v>5.21E-2</v>
      </c>
      <c r="W2373" s="148">
        <v>79.954999999999998</v>
      </c>
      <c r="X2373" s="148">
        <v>4</v>
      </c>
      <c r="Y2373" s="148">
        <v>0.41499999999999998</v>
      </c>
    </row>
    <row r="2374" spans="11:25" x14ac:dyDescent="0.25">
      <c r="K2374" s="145" t="s">
        <v>1453</v>
      </c>
      <c r="L2374" s="145">
        <v>81</v>
      </c>
      <c r="M2374" s="145">
        <v>181533</v>
      </c>
      <c r="N2374" s="148">
        <v>2.9299999999999999E-3</v>
      </c>
      <c r="O2374" s="148">
        <v>0.442</v>
      </c>
      <c r="P2374" s="148">
        <v>0.94299999999999995</v>
      </c>
      <c r="Q2374" s="148">
        <v>8.7099999999999996E-6</v>
      </c>
      <c r="R2374" s="148">
        <v>3</v>
      </c>
      <c r="S2374" s="148">
        <v>9.0999999999999998E-2</v>
      </c>
      <c r="T2374" s="148">
        <v>-3.2050000000000001</v>
      </c>
      <c r="U2374" s="148">
        <v>1</v>
      </c>
      <c r="V2374" s="148">
        <v>6.0199999999999997E-2</v>
      </c>
      <c r="W2374" s="148">
        <v>85.063999999999993</v>
      </c>
      <c r="X2374" s="148">
        <v>4</v>
      </c>
      <c r="Y2374" s="148">
        <v>0.78099999999999903</v>
      </c>
    </row>
    <row r="2375" spans="11:25" x14ac:dyDescent="0.25">
      <c r="K2375" s="145" t="s">
        <v>1452</v>
      </c>
      <c r="L2375" s="145">
        <v>81</v>
      </c>
      <c r="M2375" s="145">
        <v>301920</v>
      </c>
      <c r="N2375" s="148">
        <v>2.55E-5</v>
      </c>
      <c r="O2375" s="148">
        <v>0.502</v>
      </c>
      <c r="P2375" s="148">
        <v>0.91200000000000003</v>
      </c>
      <c r="Q2375" s="148">
        <v>1.73E-4</v>
      </c>
      <c r="R2375" s="148">
        <v>1</v>
      </c>
      <c r="S2375" s="148">
        <v>0.106</v>
      </c>
      <c r="T2375" s="148">
        <v>-4.556</v>
      </c>
      <c r="U2375" s="148">
        <v>1</v>
      </c>
      <c r="V2375" s="148">
        <v>5.6399999999999999E-2</v>
      </c>
      <c r="W2375" s="148">
        <v>116.761</v>
      </c>
      <c r="X2375" s="148">
        <v>4</v>
      </c>
      <c r="Y2375" s="148">
        <v>0.72</v>
      </c>
    </row>
    <row r="2376" spans="11:25" x14ac:dyDescent="0.25">
      <c r="K2376" s="145" t="s">
        <v>1327</v>
      </c>
      <c r="L2376" s="145">
        <v>28</v>
      </c>
      <c r="M2376" s="145">
        <v>267733</v>
      </c>
      <c r="N2376" s="148">
        <v>7.6700000000000004E-2</v>
      </c>
      <c r="O2376" s="148">
        <v>0.67200000000000004</v>
      </c>
      <c r="P2376" s="148">
        <v>0.84099999999999997</v>
      </c>
      <c r="Q2376" s="148">
        <v>0</v>
      </c>
      <c r="R2376" s="148">
        <v>9</v>
      </c>
      <c r="S2376" s="148">
        <v>0.13500000000000001</v>
      </c>
      <c r="T2376" s="148">
        <v>-5.992</v>
      </c>
      <c r="U2376" s="148">
        <v>0</v>
      </c>
      <c r="V2376" s="148">
        <v>2.8500000000000001E-2</v>
      </c>
      <c r="W2376" s="148">
        <v>125.437</v>
      </c>
      <c r="X2376" s="148">
        <v>4</v>
      </c>
      <c r="Y2376" s="148">
        <v>0.82</v>
      </c>
    </row>
    <row r="2377" spans="11:25" x14ac:dyDescent="0.25">
      <c r="K2377" s="145" t="s">
        <v>2433</v>
      </c>
      <c r="L2377" s="145">
        <v>71</v>
      </c>
      <c r="M2377" s="145">
        <v>255133</v>
      </c>
      <c r="N2377" s="148">
        <v>0.2</v>
      </c>
      <c r="O2377" s="148">
        <v>0.66299999999999903</v>
      </c>
      <c r="P2377" s="148">
        <v>0.83799999999999997</v>
      </c>
      <c r="Q2377" s="148">
        <v>1.7699999999999999E-4</v>
      </c>
      <c r="R2377" s="148">
        <v>0</v>
      </c>
      <c r="S2377" s="148">
        <v>7.8200000000000006E-2</v>
      </c>
      <c r="T2377" s="148">
        <v>-5.7439999999999998</v>
      </c>
      <c r="U2377" s="148">
        <v>0</v>
      </c>
      <c r="V2377" s="148">
        <v>2.86E-2</v>
      </c>
      <c r="W2377" s="148">
        <v>112.788</v>
      </c>
      <c r="X2377" s="148">
        <v>4</v>
      </c>
      <c r="Y2377" s="148">
        <v>0.752</v>
      </c>
    </row>
    <row r="2378" spans="11:25" x14ac:dyDescent="0.25">
      <c r="K2378" s="145" t="s">
        <v>1398</v>
      </c>
      <c r="L2378" s="145">
        <v>40</v>
      </c>
      <c r="M2378" s="145">
        <v>295493</v>
      </c>
      <c r="N2378" s="148">
        <v>0.156</v>
      </c>
      <c r="O2378" s="148">
        <v>0.56599999999999995</v>
      </c>
      <c r="P2378" s="148">
        <v>0.56999999999999995</v>
      </c>
      <c r="Q2378" s="148">
        <v>0</v>
      </c>
      <c r="R2378" s="148">
        <v>11</v>
      </c>
      <c r="S2378" s="148">
        <v>0.11799999999999999</v>
      </c>
      <c r="T2378" s="148">
        <v>-9.875</v>
      </c>
      <c r="U2378" s="148">
        <v>0</v>
      </c>
      <c r="V2378" s="148">
        <v>2.8500000000000001E-2</v>
      </c>
      <c r="W2378" s="148">
        <v>134.53700000000001</v>
      </c>
      <c r="X2378" s="148">
        <v>4</v>
      </c>
      <c r="Y2378" s="148">
        <v>0.49099999999999999</v>
      </c>
    </row>
    <row r="2379" spans="11:25" x14ac:dyDescent="0.25">
      <c r="K2379" s="145" t="s">
        <v>1372</v>
      </c>
      <c r="L2379" s="145">
        <v>74</v>
      </c>
      <c r="M2379" s="145">
        <v>256733</v>
      </c>
      <c r="N2379" s="148">
        <v>1.6199999999999999E-3</v>
      </c>
      <c r="O2379" s="148">
        <v>0.54299999999999904</v>
      </c>
      <c r="P2379" s="148">
        <v>0.91200000000000003</v>
      </c>
      <c r="Q2379" s="148">
        <v>2.0999999999999998E-6</v>
      </c>
      <c r="R2379" s="148">
        <v>7</v>
      </c>
      <c r="S2379" s="148">
        <v>5.6500000000000002E-2</v>
      </c>
      <c r="T2379" s="148">
        <v>-10.71</v>
      </c>
      <c r="U2379" s="148">
        <v>1</v>
      </c>
      <c r="V2379" s="148">
        <v>6.0100000000000001E-2</v>
      </c>
      <c r="W2379" s="148">
        <v>103.73099999999999</v>
      </c>
      <c r="X2379" s="148">
        <v>4</v>
      </c>
      <c r="Y2379" s="148">
        <v>0.83599999999999997</v>
      </c>
    </row>
    <row r="2380" spans="11:25" x14ac:dyDescent="0.25">
      <c r="K2380" s="145" t="s">
        <v>2434</v>
      </c>
      <c r="L2380" s="145">
        <v>71</v>
      </c>
      <c r="M2380" s="145">
        <v>257733</v>
      </c>
      <c r="N2380" s="148">
        <v>0.73499999999999999</v>
      </c>
      <c r="O2380" s="148">
        <v>0.501</v>
      </c>
      <c r="P2380" s="148">
        <v>0.377999999999999</v>
      </c>
      <c r="Q2380" s="148">
        <v>0</v>
      </c>
      <c r="R2380" s="148">
        <v>4</v>
      </c>
      <c r="S2380" s="148">
        <v>0.11899999999999999</v>
      </c>
      <c r="T2380" s="148">
        <v>-9.3699999999999992</v>
      </c>
      <c r="U2380" s="148">
        <v>1</v>
      </c>
      <c r="V2380" s="148">
        <v>2.8999999999999901E-2</v>
      </c>
      <c r="W2380" s="148">
        <v>119.98699999999999</v>
      </c>
      <c r="X2380" s="148">
        <v>4</v>
      </c>
      <c r="Y2380" s="148">
        <v>0.17799999999999999</v>
      </c>
    </row>
    <row r="2381" spans="11:25" x14ac:dyDescent="0.25">
      <c r="K2381" s="145" t="s">
        <v>2435</v>
      </c>
      <c r="L2381" s="145">
        <v>55</v>
      </c>
      <c r="M2381" s="145">
        <v>289226</v>
      </c>
      <c r="N2381" s="148">
        <v>0.63</v>
      </c>
      <c r="O2381" s="148">
        <v>0.58699999999999997</v>
      </c>
      <c r="P2381" s="148">
        <v>0.49299999999999999</v>
      </c>
      <c r="Q2381" s="148">
        <v>0</v>
      </c>
      <c r="R2381" s="148">
        <v>8</v>
      </c>
      <c r="S2381" s="148">
        <v>0.22399999999999901</v>
      </c>
      <c r="T2381" s="148">
        <v>-8.3680000000000003</v>
      </c>
      <c r="U2381" s="148">
        <v>1</v>
      </c>
      <c r="V2381" s="148">
        <v>2.9600000000000001E-2</v>
      </c>
      <c r="W2381" s="148">
        <v>131.727</v>
      </c>
      <c r="X2381" s="148">
        <v>3</v>
      </c>
      <c r="Y2381" s="148">
        <v>0.21</v>
      </c>
    </row>
    <row r="2382" spans="11:25" x14ac:dyDescent="0.25">
      <c r="K2382" s="145" t="s">
        <v>2436</v>
      </c>
      <c r="L2382" s="145">
        <v>72</v>
      </c>
      <c r="M2382" s="145">
        <v>277266</v>
      </c>
      <c r="N2382" s="148">
        <v>0.40299999999999903</v>
      </c>
      <c r="O2382" s="148">
        <v>0.55500000000000005</v>
      </c>
      <c r="P2382" s="148">
        <v>0.69799999999999995</v>
      </c>
      <c r="Q2382" s="148">
        <v>0</v>
      </c>
      <c r="R2382" s="148">
        <v>0</v>
      </c>
      <c r="S2382" s="148">
        <v>8.5099999999999995E-2</v>
      </c>
      <c r="T2382" s="148">
        <v>-8.8740000000000006</v>
      </c>
      <c r="U2382" s="148">
        <v>1</v>
      </c>
      <c r="V2382" s="148">
        <v>2.87E-2</v>
      </c>
      <c r="W2382" s="148">
        <v>168.12</v>
      </c>
      <c r="X2382" s="148">
        <v>4</v>
      </c>
      <c r="Y2382" s="148">
        <v>0.81599999999999995</v>
      </c>
    </row>
    <row r="2383" spans="11:25" x14ac:dyDescent="0.25">
      <c r="K2383" s="145" t="s">
        <v>1394</v>
      </c>
      <c r="L2383" s="145">
        <v>59</v>
      </c>
      <c r="M2383" s="145">
        <v>228333</v>
      </c>
      <c r="N2383" s="148">
        <v>0.13</v>
      </c>
      <c r="O2383" s="148">
        <v>0.65099999999999902</v>
      </c>
      <c r="P2383" s="148">
        <v>0.94599999999999995</v>
      </c>
      <c r="Q2383" s="148">
        <v>0</v>
      </c>
      <c r="R2383" s="148">
        <v>6</v>
      </c>
      <c r="S2383" s="148">
        <v>0.14799999999999999</v>
      </c>
      <c r="T2383" s="148">
        <v>-4.7169999999999996</v>
      </c>
      <c r="U2383" s="148">
        <v>1</v>
      </c>
      <c r="V2383" s="148">
        <v>0.10099999999999899</v>
      </c>
      <c r="W2383" s="148">
        <v>91.911000000000001</v>
      </c>
      <c r="X2383" s="148">
        <v>4</v>
      </c>
      <c r="Y2383" s="148">
        <v>0.50800000000000001</v>
      </c>
    </row>
    <row r="2384" spans="11:25" x14ac:dyDescent="0.25">
      <c r="K2384" s="145" t="s">
        <v>2437</v>
      </c>
      <c r="L2384" s="145">
        <v>64</v>
      </c>
      <c r="M2384" s="145">
        <v>248573</v>
      </c>
      <c r="N2384" s="148">
        <v>9.1499999999999998E-2</v>
      </c>
      <c r="O2384" s="148">
        <v>0.93899999999999995</v>
      </c>
      <c r="P2384" s="148">
        <v>0.67500000000000004</v>
      </c>
      <c r="Q2384" s="148">
        <v>0</v>
      </c>
      <c r="R2384" s="148">
        <v>0</v>
      </c>
      <c r="S2384" s="148">
        <v>5.6500000000000002E-2</v>
      </c>
      <c r="T2384" s="148">
        <v>-7.2320000000000002</v>
      </c>
      <c r="U2384" s="148">
        <v>1</v>
      </c>
      <c r="V2384" s="148">
        <v>0.21099999999999999</v>
      </c>
      <c r="W2384" s="148">
        <v>96.917999999999907</v>
      </c>
      <c r="X2384" s="148">
        <v>4</v>
      </c>
      <c r="Y2384" s="148">
        <v>0.79500000000000004</v>
      </c>
    </row>
    <row r="2385" spans="11:25" x14ac:dyDescent="0.25">
      <c r="K2385" s="145" t="s">
        <v>2148</v>
      </c>
      <c r="L2385" s="145">
        <v>39</v>
      </c>
      <c r="M2385" s="145">
        <v>227600</v>
      </c>
      <c r="N2385" s="148">
        <v>5.6099999999999997E-2</v>
      </c>
      <c r="O2385" s="148">
        <v>0.85299999999999998</v>
      </c>
      <c r="P2385" s="148">
        <v>0.60599999999999998</v>
      </c>
      <c r="Q2385" s="148">
        <v>0</v>
      </c>
      <c r="R2385" s="148">
        <v>0</v>
      </c>
      <c r="S2385" s="148">
        <v>0.313</v>
      </c>
      <c r="T2385" s="148">
        <v>-4.5960000000000001</v>
      </c>
      <c r="U2385" s="148">
        <v>1</v>
      </c>
      <c r="V2385" s="148">
        <v>7.1300000000000002E-2</v>
      </c>
      <c r="W2385" s="148">
        <v>94.759</v>
      </c>
      <c r="X2385" s="148">
        <v>4</v>
      </c>
      <c r="Y2385" s="148">
        <v>0.65400000000000003</v>
      </c>
    </row>
    <row r="2386" spans="11:25" x14ac:dyDescent="0.25">
      <c r="K2386" s="145" t="s">
        <v>2438</v>
      </c>
      <c r="L2386" s="145">
        <v>49</v>
      </c>
      <c r="M2386" s="145">
        <v>241466</v>
      </c>
      <c r="N2386" s="148">
        <v>4.7600000000000003E-3</v>
      </c>
      <c r="O2386" s="148">
        <v>0.57199999999999995</v>
      </c>
      <c r="P2386" s="148">
        <v>0.98699999999999999</v>
      </c>
      <c r="Q2386" s="148">
        <v>6.79E-3</v>
      </c>
      <c r="R2386" s="148">
        <v>7</v>
      </c>
      <c r="S2386" s="148">
        <v>0.34799999999999998</v>
      </c>
      <c r="T2386" s="148">
        <v>-6.2589999999999897</v>
      </c>
      <c r="U2386" s="148">
        <v>1</v>
      </c>
      <c r="V2386" s="148">
        <v>0.28100000000000003</v>
      </c>
      <c r="W2386" s="148">
        <v>152.636</v>
      </c>
      <c r="X2386" s="148">
        <v>4</v>
      </c>
      <c r="Y2386" s="148">
        <v>0.126</v>
      </c>
    </row>
    <row r="2387" spans="11:25" x14ac:dyDescent="0.25">
      <c r="K2387" s="145" t="s">
        <v>2439</v>
      </c>
      <c r="L2387" s="145">
        <v>51</v>
      </c>
      <c r="M2387" s="145">
        <v>207360</v>
      </c>
      <c r="N2387" s="148">
        <v>8.7400000000000005E-2</v>
      </c>
      <c r="O2387" s="148">
        <v>0.56299999999999994</v>
      </c>
      <c r="P2387" s="148">
        <v>0.53600000000000003</v>
      </c>
      <c r="Q2387" s="148">
        <v>1.05E-4</v>
      </c>
      <c r="R2387" s="148">
        <v>10</v>
      </c>
      <c r="S2387" s="148">
        <v>0.16399999999999901</v>
      </c>
      <c r="T2387" s="148">
        <v>-9.4879999999999995</v>
      </c>
      <c r="U2387" s="148">
        <v>1</v>
      </c>
      <c r="V2387" s="148">
        <v>2.86E-2</v>
      </c>
      <c r="W2387" s="148">
        <v>81.093999999999994</v>
      </c>
      <c r="X2387" s="148">
        <v>4</v>
      </c>
      <c r="Y2387" s="148">
        <v>0.312</v>
      </c>
    </row>
    <row r="2388" spans="11:25" x14ac:dyDescent="0.25">
      <c r="K2388" s="145" t="s">
        <v>1455</v>
      </c>
      <c r="L2388" s="145">
        <v>75</v>
      </c>
      <c r="M2388" s="145">
        <v>211933</v>
      </c>
      <c r="N2388" s="148">
        <v>1.65E-3</v>
      </c>
      <c r="O2388" s="148">
        <v>0.61899999999999999</v>
      </c>
      <c r="P2388" s="148">
        <v>0.67</v>
      </c>
      <c r="Q2388" s="148">
        <v>1.09E-2</v>
      </c>
      <c r="R2388" s="148">
        <v>11</v>
      </c>
      <c r="S2388" s="148">
        <v>0.33100000000000002</v>
      </c>
      <c r="T2388" s="148">
        <v>-10.319000000000001</v>
      </c>
      <c r="U2388" s="148">
        <v>0</v>
      </c>
      <c r="V2388" s="148">
        <v>3.5299999999999998E-2</v>
      </c>
      <c r="W2388" s="148">
        <v>129.267</v>
      </c>
      <c r="X2388" s="148">
        <v>4</v>
      </c>
      <c r="Y2388" s="148">
        <v>0.77700000000000002</v>
      </c>
    </row>
    <row r="2389" spans="11:25" x14ac:dyDescent="0.25">
      <c r="K2389" s="145" t="s">
        <v>2440</v>
      </c>
      <c r="L2389" s="145">
        <v>62</v>
      </c>
      <c r="M2389" s="145">
        <v>324840</v>
      </c>
      <c r="N2389" s="148">
        <v>4.0899999999999999E-2</v>
      </c>
      <c r="O2389" s="148">
        <v>0.54100000000000004</v>
      </c>
      <c r="P2389" s="148">
        <v>0.69199999999999995</v>
      </c>
      <c r="Q2389" s="148">
        <v>1.7799999999999999E-4</v>
      </c>
      <c r="R2389" s="148">
        <v>7</v>
      </c>
      <c r="S2389" s="148">
        <v>0.108</v>
      </c>
      <c r="T2389" s="148">
        <v>-7.056</v>
      </c>
      <c r="U2389" s="148">
        <v>1</v>
      </c>
      <c r="V2389" s="148">
        <v>2.7799999999999998E-2</v>
      </c>
      <c r="W2389" s="148">
        <v>95.445999999999998</v>
      </c>
      <c r="X2389" s="148">
        <v>4</v>
      </c>
      <c r="Y2389" s="148">
        <v>0.30299999999999999</v>
      </c>
    </row>
    <row r="2390" spans="11:25" x14ac:dyDescent="0.25">
      <c r="K2390" s="145" t="s">
        <v>1414</v>
      </c>
      <c r="L2390" s="145">
        <v>83</v>
      </c>
      <c r="M2390" s="145">
        <v>200373</v>
      </c>
      <c r="N2390" s="148">
        <v>3.1899999999999998E-2</v>
      </c>
      <c r="O2390" s="148">
        <v>0.73099999999999998</v>
      </c>
      <c r="P2390" s="148">
        <v>0.86099999999999999</v>
      </c>
      <c r="Q2390" s="148">
        <v>0</v>
      </c>
      <c r="R2390" s="148">
        <v>11</v>
      </c>
      <c r="S2390" s="148">
        <v>8.2900000000000001E-2</v>
      </c>
      <c r="T2390" s="148">
        <v>-5.8810000000000002</v>
      </c>
      <c r="U2390" s="148">
        <v>1</v>
      </c>
      <c r="V2390" s="148">
        <v>3.2300000000000002E-2</v>
      </c>
      <c r="W2390" s="148">
        <v>104.033999999999</v>
      </c>
      <c r="X2390" s="148">
        <v>4</v>
      </c>
      <c r="Y2390" s="148">
        <v>0.78</v>
      </c>
    </row>
    <row r="2391" spans="11:25" x14ac:dyDescent="0.25">
      <c r="K2391" s="145" t="s">
        <v>1322</v>
      </c>
      <c r="L2391" s="145">
        <v>66</v>
      </c>
      <c r="M2391" s="145">
        <v>262746</v>
      </c>
      <c r="N2391" s="148">
        <v>0.27399999999999902</v>
      </c>
      <c r="O2391" s="148">
        <v>0.499</v>
      </c>
      <c r="P2391" s="148">
        <v>0.76099999999999901</v>
      </c>
      <c r="Q2391" s="148">
        <v>9.38E-6</v>
      </c>
      <c r="R2391" s="148">
        <v>5</v>
      </c>
      <c r="S2391" s="148">
        <v>0.13699999999999901</v>
      </c>
      <c r="T2391" s="148">
        <v>-5.4359999999999999</v>
      </c>
      <c r="U2391" s="148">
        <v>0</v>
      </c>
      <c r="V2391" s="148">
        <v>3.6700000000000003E-2</v>
      </c>
      <c r="W2391" s="148">
        <v>76.117999999999995</v>
      </c>
      <c r="X2391" s="148">
        <v>4</v>
      </c>
      <c r="Y2391" s="148">
        <v>0.58199999999999996</v>
      </c>
    </row>
    <row r="2392" spans="11:25" x14ac:dyDescent="0.25">
      <c r="K2392" s="145" t="s">
        <v>1323</v>
      </c>
      <c r="L2392" s="145">
        <v>59</v>
      </c>
      <c r="M2392" s="145">
        <v>236040</v>
      </c>
      <c r="N2392" s="148">
        <v>1.54E-4</v>
      </c>
      <c r="O2392" s="148">
        <v>0.54799999999999904</v>
      </c>
      <c r="P2392" s="148">
        <v>0.74199999999999999</v>
      </c>
      <c r="Q2392" s="148">
        <v>3.9700000000000003E-5</v>
      </c>
      <c r="R2392" s="148">
        <v>0</v>
      </c>
      <c r="S2392" s="148">
        <v>0.109</v>
      </c>
      <c r="T2392" s="148">
        <v>-6.5359999999999996</v>
      </c>
      <c r="U2392" s="148">
        <v>1</v>
      </c>
      <c r="V2392" s="148">
        <v>3.3700000000000001E-2</v>
      </c>
      <c r="W2392" s="148">
        <v>119.496</v>
      </c>
      <c r="X2392" s="148">
        <v>4</v>
      </c>
      <c r="Y2392" s="148">
        <v>0.58299999999999996</v>
      </c>
    </row>
    <row r="2393" spans="11:25" x14ac:dyDescent="0.25">
      <c r="K2393" s="145" t="s">
        <v>1265</v>
      </c>
      <c r="L2393" s="145">
        <v>72</v>
      </c>
      <c r="M2393" s="145">
        <v>298773</v>
      </c>
      <c r="N2393" s="148">
        <v>2.7900000000000001E-2</v>
      </c>
      <c r="O2393" s="148">
        <v>0.76500000000000001</v>
      </c>
      <c r="P2393" s="148">
        <v>0.28999999999999998</v>
      </c>
      <c r="Q2393" s="148">
        <v>1.02E-6</v>
      </c>
      <c r="R2393" s="148">
        <v>4</v>
      </c>
      <c r="S2393" s="148">
        <v>0.57099999999999995</v>
      </c>
      <c r="T2393" s="148">
        <v>-17.117000000000001</v>
      </c>
      <c r="U2393" s="148">
        <v>0</v>
      </c>
      <c r="V2393" s="148">
        <v>0.13900000000000001</v>
      </c>
      <c r="W2393" s="148">
        <v>92.408999999999907</v>
      </c>
      <c r="X2393" s="148">
        <v>4</v>
      </c>
      <c r="Y2393" s="148">
        <v>0.50600000000000001</v>
      </c>
    </row>
    <row r="2394" spans="11:25" x14ac:dyDescent="0.25">
      <c r="K2394" s="145" t="s">
        <v>2441</v>
      </c>
      <c r="L2394" s="145">
        <v>70</v>
      </c>
      <c r="M2394" s="145">
        <v>283747</v>
      </c>
      <c r="N2394" s="148">
        <v>0.25900000000000001</v>
      </c>
      <c r="O2394" s="148">
        <v>0.82199999999999995</v>
      </c>
      <c r="P2394" s="148">
        <v>0.96899999999999997</v>
      </c>
      <c r="Q2394" s="148">
        <v>1.6200000000000001E-4</v>
      </c>
      <c r="R2394" s="148">
        <v>7</v>
      </c>
      <c r="S2394" s="148">
        <v>0.39</v>
      </c>
      <c r="T2394" s="148">
        <v>-11.470999999999901</v>
      </c>
      <c r="U2394" s="148">
        <v>0</v>
      </c>
      <c r="V2394" s="148">
        <v>5.8200000000000002E-2</v>
      </c>
      <c r="W2394" s="148">
        <v>128.00700000000001</v>
      </c>
      <c r="X2394" s="148">
        <v>4</v>
      </c>
      <c r="Y2394" s="148">
        <v>0.76500000000000001</v>
      </c>
    </row>
    <row r="2395" spans="11:25" x14ac:dyDescent="0.25">
      <c r="K2395" s="145" t="s">
        <v>2442</v>
      </c>
      <c r="L2395" s="145">
        <v>74</v>
      </c>
      <c r="M2395" s="145">
        <v>201840</v>
      </c>
      <c r="N2395" s="148">
        <v>1.0800000000000001E-2</v>
      </c>
      <c r="O2395" s="148">
        <v>0.8</v>
      </c>
      <c r="P2395" s="148">
        <v>0.89400000000000002</v>
      </c>
      <c r="Q2395" s="148">
        <v>0.437</v>
      </c>
      <c r="R2395" s="148">
        <v>6</v>
      </c>
      <c r="S2395" s="148">
        <v>2.8500000000000001E-2</v>
      </c>
      <c r="T2395" s="148">
        <v>-7.3460000000000001</v>
      </c>
      <c r="U2395" s="148">
        <v>0</v>
      </c>
      <c r="V2395" s="148">
        <v>0.04</v>
      </c>
      <c r="W2395" s="148">
        <v>138.47999999999999</v>
      </c>
      <c r="X2395" s="148">
        <v>4</v>
      </c>
      <c r="Y2395" s="148">
        <v>0.96699999999999997</v>
      </c>
    </row>
    <row r="2396" spans="11:25" x14ac:dyDescent="0.25">
      <c r="K2396" s="145" t="s">
        <v>2443</v>
      </c>
      <c r="L2396" s="145">
        <v>81</v>
      </c>
      <c r="M2396" s="145">
        <v>173026</v>
      </c>
      <c r="N2396" s="148">
        <v>0.10099999999999899</v>
      </c>
      <c r="O2396" s="148">
        <v>0.76800000000000002</v>
      </c>
      <c r="P2396" s="148">
        <v>0.86399999999999999</v>
      </c>
      <c r="Q2396" s="148">
        <v>0</v>
      </c>
      <c r="R2396" s="148">
        <v>11</v>
      </c>
      <c r="S2396" s="148">
        <v>0.16200000000000001</v>
      </c>
      <c r="T2396" s="148">
        <v>-6.1449999999999996</v>
      </c>
      <c r="U2396" s="148">
        <v>1</v>
      </c>
      <c r="V2396" s="148">
        <v>3.2399999999999998E-2</v>
      </c>
      <c r="W2396" s="148">
        <v>110.008</v>
      </c>
      <c r="X2396" s="148">
        <v>4</v>
      </c>
      <c r="Y2396" s="148">
        <v>0.89099999999999902</v>
      </c>
    </row>
    <row r="2397" spans="11:25" x14ac:dyDescent="0.25">
      <c r="K2397" s="145" t="s">
        <v>2444</v>
      </c>
      <c r="L2397" s="145">
        <v>73</v>
      </c>
      <c r="M2397" s="145">
        <v>217573</v>
      </c>
      <c r="N2397" s="148">
        <v>0.21</v>
      </c>
      <c r="O2397" s="148">
        <v>0.627</v>
      </c>
      <c r="P2397" s="148">
        <v>0.8</v>
      </c>
      <c r="Q2397" s="148">
        <v>1.2300000000000001E-4</v>
      </c>
      <c r="R2397" s="148">
        <v>1</v>
      </c>
      <c r="S2397" s="148">
        <v>0.13699999999999901</v>
      </c>
      <c r="T2397" s="148">
        <v>-6.9450000000000003</v>
      </c>
      <c r="U2397" s="148">
        <v>1</v>
      </c>
      <c r="V2397" s="148">
        <v>0.16200000000000001</v>
      </c>
      <c r="W2397" s="148">
        <v>175.815</v>
      </c>
      <c r="X2397" s="148">
        <v>4</v>
      </c>
      <c r="Y2397" s="148">
        <v>0.91200000000000003</v>
      </c>
    </row>
    <row r="2398" spans="11:25" x14ac:dyDescent="0.25">
      <c r="K2398" s="145" t="s">
        <v>1278</v>
      </c>
      <c r="L2398" s="145">
        <v>72</v>
      </c>
      <c r="M2398" s="145">
        <v>251573</v>
      </c>
      <c r="N2398" s="148">
        <v>0.17299999999999999</v>
      </c>
      <c r="O2398" s="148">
        <v>0.84799999999999998</v>
      </c>
      <c r="P2398" s="148">
        <v>0.66599999999999904</v>
      </c>
      <c r="Q2398" s="148">
        <v>6.9899999999999997E-4</v>
      </c>
      <c r="R2398" s="148">
        <v>0</v>
      </c>
      <c r="S2398" s="148">
        <v>0.129</v>
      </c>
      <c r="T2398" s="148">
        <v>-6.5469999999999997</v>
      </c>
      <c r="U2398" s="148">
        <v>1</v>
      </c>
      <c r="V2398" s="148">
        <v>0.27399999999999902</v>
      </c>
      <c r="W2398" s="148">
        <v>96.662000000000006</v>
      </c>
      <c r="X2398" s="148">
        <v>4</v>
      </c>
      <c r="Y2398" s="148">
        <v>0.74399999999999999</v>
      </c>
    </row>
    <row r="2399" spans="11:25" x14ac:dyDescent="0.25">
      <c r="K2399" s="145" t="s">
        <v>1273</v>
      </c>
      <c r="L2399" s="145">
        <v>73</v>
      </c>
      <c r="M2399" s="145">
        <v>257360</v>
      </c>
      <c r="N2399" s="148">
        <v>4.5599999999999998E-3</v>
      </c>
      <c r="O2399" s="148">
        <v>0.86699999999999999</v>
      </c>
      <c r="P2399" s="148">
        <v>0.51700000000000002</v>
      </c>
      <c r="Q2399" s="148">
        <v>3.39E-4</v>
      </c>
      <c r="R2399" s="148">
        <v>11</v>
      </c>
      <c r="S2399" s="148">
        <v>8.6400000000000005E-2</v>
      </c>
      <c r="T2399" s="148">
        <v>-13.222</v>
      </c>
      <c r="U2399" s="148">
        <v>0</v>
      </c>
      <c r="V2399" s="148">
        <v>8.7499999999999994E-2</v>
      </c>
      <c r="W2399" s="148">
        <v>133.148</v>
      </c>
      <c r="X2399" s="148">
        <v>4</v>
      </c>
      <c r="Y2399" s="148">
        <v>0.86599999999999999</v>
      </c>
    </row>
    <row r="2400" spans="11:25" x14ac:dyDescent="0.25">
      <c r="K2400" s="145" t="s">
        <v>1293</v>
      </c>
      <c r="L2400" s="145">
        <v>55</v>
      </c>
      <c r="M2400" s="145">
        <v>237093</v>
      </c>
      <c r="N2400" s="148">
        <v>3.2799999999999999E-3</v>
      </c>
      <c r="O2400" s="148">
        <v>0.61399999999999999</v>
      </c>
      <c r="P2400" s="148">
        <v>0.752</v>
      </c>
      <c r="Q2400" s="148">
        <v>0</v>
      </c>
      <c r="R2400" s="148">
        <v>7</v>
      </c>
      <c r="S2400" s="148">
        <v>0.379</v>
      </c>
      <c r="T2400" s="148">
        <v>-6.2709999999999999</v>
      </c>
      <c r="U2400" s="148">
        <v>1</v>
      </c>
      <c r="V2400" s="148">
        <v>6.5199999999999994E-2</v>
      </c>
      <c r="W2400" s="148">
        <v>95.017999999999901</v>
      </c>
      <c r="X2400" s="148">
        <v>4</v>
      </c>
      <c r="Y2400" s="148">
        <v>0.44400000000000001</v>
      </c>
    </row>
    <row r="2401" spans="11:25" x14ac:dyDescent="0.25">
      <c r="K2401" s="145" t="s">
        <v>2445</v>
      </c>
      <c r="L2401" s="145">
        <v>59</v>
      </c>
      <c r="M2401" s="145">
        <v>249293</v>
      </c>
      <c r="N2401" s="148">
        <v>1.3699999999999999E-3</v>
      </c>
      <c r="O2401" s="148">
        <v>0.66900000000000004</v>
      </c>
      <c r="P2401" s="148">
        <v>0.80900000000000005</v>
      </c>
      <c r="Q2401" s="148">
        <v>0</v>
      </c>
      <c r="R2401" s="148">
        <v>7</v>
      </c>
      <c r="S2401" s="148">
        <v>0.38</v>
      </c>
      <c r="T2401" s="148">
        <v>-7.1459999999999999</v>
      </c>
      <c r="U2401" s="148">
        <v>1</v>
      </c>
      <c r="V2401" s="148">
        <v>0.14699999999999999</v>
      </c>
      <c r="W2401" s="148">
        <v>97.885000000000005</v>
      </c>
      <c r="X2401" s="148">
        <v>4</v>
      </c>
      <c r="Y2401" s="148">
        <v>0.57199999999999995</v>
      </c>
    </row>
    <row r="2402" spans="11:25" x14ac:dyDescent="0.25">
      <c r="K2402" s="145" t="s">
        <v>2446</v>
      </c>
      <c r="L2402" s="145">
        <v>69</v>
      </c>
      <c r="M2402" s="145">
        <v>230000</v>
      </c>
      <c r="N2402" s="148">
        <v>0.17599999999999999</v>
      </c>
      <c r="O2402" s="148">
        <v>0.89500000000000002</v>
      </c>
      <c r="P2402" s="148">
        <v>0.69399999999999995</v>
      </c>
      <c r="Q2402" s="148">
        <v>0</v>
      </c>
      <c r="R2402" s="148">
        <v>9</v>
      </c>
      <c r="S2402" s="148">
        <v>0.29199999999999998</v>
      </c>
      <c r="T2402" s="148">
        <v>-4.3839999999999897</v>
      </c>
      <c r="U2402" s="148">
        <v>1</v>
      </c>
      <c r="V2402" s="148">
        <v>0.27500000000000002</v>
      </c>
      <c r="W2402" s="148">
        <v>93.944000000000003</v>
      </c>
      <c r="X2402" s="148">
        <v>4</v>
      </c>
      <c r="Y2402" s="148">
        <v>0.63200000000000001</v>
      </c>
    </row>
    <row r="2403" spans="11:25" x14ac:dyDescent="0.25">
      <c r="K2403" s="145" t="s">
        <v>2447</v>
      </c>
      <c r="L2403" s="145">
        <v>58</v>
      </c>
      <c r="M2403" s="145">
        <v>260120</v>
      </c>
      <c r="N2403" s="148">
        <v>4.4900000000000002E-2</v>
      </c>
      <c r="O2403" s="148">
        <v>0.77</v>
      </c>
      <c r="P2403" s="148">
        <v>0.47099999999999997</v>
      </c>
      <c r="Q2403" s="148">
        <v>3.9500000000000003E-6</v>
      </c>
      <c r="R2403" s="148">
        <v>7</v>
      </c>
      <c r="S2403" s="148">
        <v>6.6900000000000001E-2</v>
      </c>
      <c r="T2403" s="148">
        <v>-9.5779999999999994</v>
      </c>
      <c r="U2403" s="148">
        <v>1</v>
      </c>
      <c r="V2403" s="148">
        <v>0.156</v>
      </c>
      <c r="W2403" s="148">
        <v>82.515000000000001</v>
      </c>
      <c r="X2403" s="148">
        <v>4</v>
      </c>
      <c r="Y2403" s="148">
        <v>0.47399999999999998</v>
      </c>
    </row>
    <row r="2404" spans="11:25" x14ac:dyDescent="0.25">
      <c r="K2404" s="145" t="s">
        <v>866</v>
      </c>
      <c r="L2404" s="145">
        <v>73</v>
      </c>
      <c r="M2404" s="145">
        <v>249520</v>
      </c>
      <c r="N2404" s="148">
        <v>5.28E-2</v>
      </c>
      <c r="O2404" s="148">
        <v>0.65099999999999902</v>
      </c>
      <c r="P2404" s="148">
        <v>0.747</v>
      </c>
      <c r="Q2404" s="148">
        <v>0</v>
      </c>
      <c r="R2404" s="148">
        <v>1</v>
      </c>
      <c r="S2404" s="148">
        <v>0.20699999999999999</v>
      </c>
      <c r="T2404" s="148">
        <v>-7.2690000000000001</v>
      </c>
      <c r="U2404" s="148">
        <v>0</v>
      </c>
      <c r="V2404" s="148">
        <v>6.9900000000000004E-2</v>
      </c>
      <c r="W2404" s="148">
        <v>147.518</v>
      </c>
      <c r="X2404" s="148">
        <v>4</v>
      </c>
      <c r="Y2404" s="148">
        <v>0.77599999999999902</v>
      </c>
    </row>
    <row r="2405" spans="11:25" x14ac:dyDescent="0.25">
      <c r="K2405" s="145" t="s">
        <v>2448</v>
      </c>
      <c r="L2405" s="145">
        <v>16</v>
      </c>
      <c r="M2405" s="145">
        <v>187710</v>
      </c>
      <c r="N2405" s="148">
        <v>1.11E-2</v>
      </c>
      <c r="O2405" s="148">
        <v>0.81399999999999995</v>
      </c>
      <c r="P2405" s="148">
        <v>0.86199999999999999</v>
      </c>
      <c r="Q2405" s="148">
        <v>2.8899999999999999E-2</v>
      </c>
      <c r="R2405" s="148">
        <v>7</v>
      </c>
      <c r="S2405" s="148">
        <v>2.5999999999999999E-2</v>
      </c>
      <c r="T2405" s="148">
        <v>-4.41</v>
      </c>
      <c r="U2405" s="148">
        <v>1</v>
      </c>
      <c r="V2405" s="148">
        <v>4.4200000000000003E-2</v>
      </c>
      <c r="W2405" s="148">
        <v>97.007999999999996</v>
      </c>
      <c r="X2405" s="148">
        <v>4</v>
      </c>
      <c r="Y2405" s="148">
        <v>0.88900000000000001</v>
      </c>
    </row>
    <row r="2406" spans="11:25" x14ac:dyDescent="0.25">
      <c r="K2406" s="145" t="s">
        <v>2449</v>
      </c>
      <c r="L2406" s="145">
        <v>63</v>
      </c>
      <c r="M2406" s="145">
        <v>267293</v>
      </c>
      <c r="N2406" s="148">
        <v>2.7400000000000001E-2</v>
      </c>
      <c r="O2406" s="148">
        <v>0.78700000000000003</v>
      </c>
      <c r="P2406" s="148">
        <v>0.63</v>
      </c>
      <c r="Q2406" s="148">
        <v>6.6900000000000003E-6</v>
      </c>
      <c r="R2406" s="148">
        <v>0</v>
      </c>
      <c r="S2406" s="148">
        <v>0.161</v>
      </c>
      <c r="T2406" s="148">
        <v>-12.295</v>
      </c>
      <c r="U2406" s="148">
        <v>1</v>
      </c>
      <c r="V2406" s="148">
        <v>6.0900000000000003E-2</v>
      </c>
      <c r="W2406" s="148">
        <v>125.34699999999999</v>
      </c>
      <c r="X2406" s="148">
        <v>4</v>
      </c>
      <c r="Y2406" s="148">
        <v>0.88200000000000001</v>
      </c>
    </row>
    <row r="2407" spans="11:25" x14ac:dyDescent="0.25">
      <c r="K2407" s="145" t="s">
        <v>2450</v>
      </c>
      <c r="L2407" s="145">
        <v>58</v>
      </c>
      <c r="M2407" s="145">
        <v>280040</v>
      </c>
      <c r="N2407" s="148">
        <v>4.2500000000000003E-2</v>
      </c>
      <c r="O2407" s="148">
        <v>0.51100000000000001</v>
      </c>
      <c r="P2407" s="148">
        <v>0.57399999999999995</v>
      </c>
      <c r="Q2407" s="148">
        <v>2.3300000000000001E-5</v>
      </c>
      <c r="R2407" s="148">
        <v>5</v>
      </c>
      <c r="S2407" s="148">
        <v>0.105</v>
      </c>
      <c r="T2407" s="148">
        <v>-7.016</v>
      </c>
      <c r="U2407" s="148">
        <v>1</v>
      </c>
      <c r="V2407" s="148">
        <v>2.7300000000000001E-2</v>
      </c>
      <c r="W2407" s="148">
        <v>119.917</v>
      </c>
      <c r="X2407" s="148">
        <v>4</v>
      </c>
      <c r="Y2407" s="148">
        <v>0.161</v>
      </c>
    </row>
    <row r="2408" spans="11:25" x14ac:dyDescent="0.25">
      <c r="K2408" s="145" t="s">
        <v>2451</v>
      </c>
      <c r="L2408" s="145">
        <v>82</v>
      </c>
      <c r="M2408" s="145">
        <v>329733</v>
      </c>
      <c r="N2408" s="148">
        <v>2.0999999999999999E-3</v>
      </c>
      <c r="O2408" s="148">
        <v>0.59199999999999997</v>
      </c>
      <c r="P2408" s="148">
        <v>0.76700000000000002</v>
      </c>
      <c r="Q2408" s="148">
        <v>1.65E-3</v>
      </c>
      <c r="R2408" s="148">
        <v>9</v>
      </c>
      <c r="S2408" s="148">
        <v>0.127</v>
      </c>
      <c r="T2408" s="148">
        <v>-2.7879999999999998</v>
      </c>
      <c r="U2408" s="148">
        <v>0</v>
      </c>
      <c r="V2408" s="148">
        <v>2.7E-2</v>
      </c>
      <c r="W2408" s="148">
        <v>96.482999999999905</v>
      </c>
      <c r="X2408" s="148">
        <v>4</v>
      </c>
      <c r="Y2408" s="148">
        <v>0.32799999999999901</v>
      </c>
    </row>
    <row r="2409" spans="11:25" x14ac:dyDescent="0.25">
      <c r="K2409" s="145" t="s">
        <v>1460</v>
      </c>
      <c r="L2409" s="145">
        <v>29</v>
      </c>
      <c r="M2409" s="145">
        <v>388733</v>
      </c>
      <c r="N2409" s="148">
        <v>5.0500000000000003E-2</v>
      </c>
      <c r="O2409" s="148">
        <v>0.55799999999999905</v>
      </c>
      <c r="P2409" s="148">
        <v>0.36399999999999999</v>
      </c>
      <c r="Q2409" s="148">
        <v>5.0200000000000002E-6</v>
      </c>
      <c r="R2409" s="148">
        <v>4</v>
      </c>
      <c r="S2409" s="148">
        <v>7.5300000000000006E-2</v>
      </c>
      <c r="T2409" s="148">
        <v>-11.257999999999999</v>
      </c>
      <c r="U2409" s="148">
        <v>0</v>
      </c>
      <c r="V2409" s="148">
        <v>2.6499999999999999E-2</v>
      </c>
      <c r="W2409" s="148">
        <v>142.17099999999999</v>
      </c>
      <c r="X2409" s="148">
        <v>3</v>
      </c>
      <c r="Y2409" s="148">
        <v>0.17</v>
      </c>
    </row>
    <row r="2410" spans="11:25" x14ac:dyDescent="0.25">
      <c r="K2410" s="145" t="s">
        <v>692</v>
      </c>
      <c r="L2410" s="145">
        <v>73</v>
      </c>
      <c r="M2410" s="145">
        <v>243160</v>
      </c>
      <c r="N2410" s="148">
        <v>4.1099999999999999E-3</v>
      </c>
      <c r="O2410" s="148">
        <v>0.42499999999999999</v>
      </c>
      <c r="P2410" s="148">
        <v>0.95399999999999996</v>
      </c>
      <c r="Q2410" s="148">
        <v>0</v>
      </c>
      <c r="R2410" s="148">
        <v>1</v>
      </c>
      <c r="S2410" s="148">
        <v>5.5500000000000001E-2</v>
      </c>
      <c r="T2410" s="148">
        <v>-3.7559999999999998</v>
      </c>
      <c r="U2410" s="148">
        <v>0</v>
      </c>
      <c r="V2410" s="148">
        <v>4.7600000000000003E-2</v>
      </c>
      <c r="W2410" s="148">
        <v>178.04300000000001</v>
      </c>
      <c r="X2410" s="148">
        <v>4</v>
      </c>
      <c r="Y2410" s="148">
        <v>0.93299999999999905</v>
      </c>
    </row>
    <row r="2411" spans="11:25" x14ac:dyDescent="0.25">
      <c r="K2411" s="145" t="s">
        <v>1292</v>
      </c>
      <c r="L2411" s="145">
        <v>76</v>
      </c>
      <c r="M2411" s="145">
        <v>320266</v>
      </c>
      <c r="N2411" s="148">
        <v>3.9300000000000002E-2</v>
      </c>
      <c r="O2411" s="148">
        <v>0.53500000000000003</v>
      </c>
      <c r="P2411" s="148">
        <v>0.505</v>
      </c>
      <c r="Q2411" s="148">
        <v>0</v>
      </c>
      <c r="R2411" s="148">
        <v>2</v>
      </c>
      <c r="S2411" s="148">
        <v>9.2299999999999993E-2</v>
      </c>
      <c r="T2411" s="148">
        <v>-8.9260000000000002</v>
      </c>
      <c r="U2411" s="148">
        <v>0</v>
      </c>
      <c r="V2411" s="148">
        <v>0.245</v>
      </c>
      <c r="W2411" s="148">
        <v>99.935000000000002</v>
      </c>
      <c r="X2411" s="148">
        <v>4</v>
      </c>
      <c r="Y2411" s="148">
        <v>0.495</v>
      </c>
    </row>
    <row r="2412" spans="11:25" x14ac:dyDescent="0.25">
      <c r="K2412" s="145" t="s">
        <v>1313</v>
      </c>
      <c r="L2412" s="145">
        <v>32</v>
      </c>
      <c r="M2412" s="145">
        <v>358426</v>
      </c>
      <c r="N2412" s="148">
        <v>4.1500000000000002E-2</v>
      </c>
      <c r="O2412" s="148">
        <v>0.38900000000000001</v>
      </c>
      <c r="P2412" s="148">
        <v>0.88900000000000001</v>
      </c>
      <c r="Q2412" s="148">
        <v>0</v>
      </c>
      <c r="R2412" s="148">
        <v>9</v>
      </c>
      <c r="S2412" s="148">
        <v>0.46299999999999902</v>
      </c>
      <c r="T2412" s="148">
        <v>-6.5460000000000003</v>
      </c>
      <c r="U2412" s="148">
        <v>1</v>
      </c>
      <c r="V2412" s="148">
        <v>4.4200000000000003E-2</v>
      </c>
      <c r="W2412" s="148">
        <v>171.12099999999899</v>
      </c>
      <c r="X2412" s="148">
        <v>4</v>
      </c>
      <c r="Y2412" s="148">
        <v>0.52400000000000002</v>
      </c>
    </row>
    <row r="2413" spans="11:25" x14ac:dyDescent="0.25">
      <c r="K2413" s="145" t="s">
        <v>2452</v>
      </c>
      <c r="L2413" s="145">
        <v>29</v>
      </c>
      <c r="M2413" s="145">
        <v>238533</v>
      </c>
      <c r="N2413" s="148">
        <v>4.5599999999999998E-3</v>
      </c>
      <c r="O2413" s="148">
        <v>0.69199999999999995</v>
      </c>
      <c r="P2413" s="148">
        <v>0.91200000000000003</v>
      </c>
      <c r="Q2413" s="148">
        <v>2.7299999999999998E-3</v>
      </c>
      <c r="R2413" s="148">
        <v>9</v>
      </c>
      <c r="S2413" s="148">
        <v>6.1600000000000002E-2</v>
      </c>
      <c r="T2413" s="148">
        <v>-7.7329999999999997</v>
      </c>
      <c r="U2413" s="148">
        <v>1</v>
      </c>
      <c r="V2413" s="148">
        <v>5.1299999999999998E-2</v>
      </c>
      <c r="W2413" s="148">
        <v>104.86199999999999</v>
      </c>
      <c r="X2413" s="148">
        <v>4</v>
      </c>
      <c r="Y2413" s="148">
        <v>0.64200000000000002</v>
      </c>
    </row>
    <row r="2414" spans="11:25" x14ac:dyDescent="0.25">
      <c r="K2414" s="145" t="s">
        <v>2453</v>
      </c>
      <c r="L2414" s="145">
        <v>23</v>
      </c>
      <c r="M2414" s="145">
        <v>225866</v>
      </c>
      <c r="N2414" s="148">
        <v>0.251</v>
      </c>
      <c r="O2414" s="148">
        <v>0.79400000000000004</v>
      </c>
      <c r="P2414" s="148">
        <v>0.75599999999999901</v>
      </c>
      <c r="Q2414" s="148">
        <v>6.11E-4</v>
      </c>
      <c r="R2414" s="148">
        <v>9</v>
      </c>
      <c r="S2414" s="148">
        <v>0.122</v>
      </c>
      <c r="T2414" s="148">
        <v>-11.331</v>
      </c>
      <c r="U2414" s="148">
        <v>0</v>
      </c>
      <c r="V2414" s="148">
        <v>3.4299999999999997E-2</v>
      </c>
      <c r="W2414" s="148">
        <v>124.25</v>
      </c>
      <c r="X2414" s="148">
        <v>4</v>
      </c>
      <c r="Y2414" s="148">
        <v>0.75900000000000001</v>
      </c>
    </row>
    <row r="2415" spans="11:25" x14ac:dyDescent="0.25">
      <c r="K2415" s="145" t="s">
        <v>2454</v>
      </c>
      <c r="L2415" s="145">
        <v>72</v>
      </c>
      <c r="M2415" s="145">
        <v>270373</v>
      </c>
      <c r="N2415" s="148">
        <v>2.2200000000000001E-2</v>
      </c>
      <c r="O2415" s="148">
        <v>0.68299999999999905</v>
      </c>
      <c r="P2415" s="148">
        <v>0.77200000000000002</v>
      </c>
      <c r="Q2415" s="148">
        <v>1.49E-2</v>
      </c>
      <c r="R2415" s="148">
        <v>7</v>
      </c>
      <c r="S2415" s="148">
        <v>0.20300000000000001</v>
      </c>
      <c r="T2415" s="148">
        <v>-7.907</v>
      </c>
      <c r="U2415" s="148">
        <v>0</v>
      </c>
      <c r="V2415" s="148">
        <v>3.1099999999999999E-2</v>
      </c>
      <c r="W2415" s="148">
        <v>123.871</v>
      </c>
      <c r="X2415" s="148">
        <v>4</v>
      </c>
      <c r="Y2415" s="148">
        <v>0.73699999999999999</v>
      </c>
    </row>
    <row r="2416" spans="11:25" x14ac:dyDescent="0.25">
      <c r="K2416" s="145" t="s">
        <v>2455</v>
      </c>
      <c r="L2416" s="145">
        <v>69</v>
      </c>
      <c r="M2416" s="145">
        <v>218360</v>
      </c>
      <c r="N2416" s="148">
        <v>0.3</v>
      </c>
      <c r="O2416" s="148">
        <v>0.72499999999999998</v>
      </c>
      <c r="P2416" s="148">
        <v>0.58299999999999996</v>
      </c>
      <c r="Q2416" s="148">
        <v>2.1499999999999999E-4</v>
      </c>
      <c r="R2416" s="148">
        <v>1</v>
      </c>
      <c r="S2416" s="148">
        <v>6.6500000000000004E-2</v>
      </c>
      <c r="T2416" s="148">
        <v>-9.9420000000000002</v>
      </c>
      <c r="U2416" s="148">
        <v>0</v>
      </c>
      <c r="V2416" s="148">
        <v>4.24E-2</v>
      </c>
      <c r="W2416" s="148">
        <v>79.983999999999995</v>
      </c>
      <c r="X2416" s="148">
        <v>4</v>
      </c>
      <c r="Y2416" s="148">
        <v>0.76500000000000001</v>
      </c>
    </row>
    <row r="2417" spans="11:25" x14ac:dyDescent="0.25">
      <c r="K2417" s="145" t="s">
        <v>2456</v>
      </c>
      <c r="L2417" s="145">
        <v>68</v>
      </c>
      <c r="M2417" s="145">
        <v>235973</v>
      </c>
      <c r="N2417" s="148">
        <v>1.49E-2</v>
      </c>
      <c r="O2417" s="148">
        <v>0.72599999999999998</v>
      </c>
      <c r="P2417" s="148">
        <v>0.67900000000000005</v>
      </c>
      <c r="Q2417" s="148">
        <v>1.4899999999999999E-6</v>
      </c>
      <c r="R2417" s="148">
        <v>1</v>
      </c>
      <c r="S2417" s="148">
        <v>8.3699999999999997E-2</v>
      </c>
      <c r="T2417" s="148">
        <v>-6.2189999999999896</v>
      </c>
      <c r="U2417" s="148">
        <v>1</v>
      </c>
      <c r="V2417" s="148">
        <v>4.7300000000000002E-2</v>
      </c>
      <c r="W2417" s="148">
        <v>107.02</v>
      </c>
      <c r="X2417" s="148">
        <v>4</v>
      </c>
      <c r="Y2417" s="148">
        <v>0.750999999999999</v>
      </c>
    </row>
    <row r="2418" spans="11:25" x14ac:dyDescent="0.25">
      <c r="K2418" s="145" t="s">
        <v>2457</v>
      </c>
      <c r="L2418" s="145">
        <v>27</v>
      </c>
      <c r="M2418" s="145">
        <v>208400</v>
      </c>
      <c r="N2418" s="148">
        <v>7.9899999999999999E-2</v>
      </c>
      <c r="O2418" s="148">
        <v>0.64099999999999902</v>
      </c>
      <c r="P2418" s="148">
        <v>0.91400000000000003</v>
      </c>
      <c r="Q2418" s="148">
        <v>6.5400000000000004E-5</v>
      </c>
      <c r="R2418" s="148">
        <v>2</v>
      </c>
      <c r="S2418" s="148">
        <v>0.13200000000000001</v>
      </c>
      <c r="T2418" s="148">
        <v>-4.798</v>
      </c>
      <c r="U2418" s="148">
        <v>1</v>
      </c>
      <c r="V2418" s="148">
        <v>0.05</v>
      </c>
      <c r="W2418" s="148">
        <v>107.996</v>
      </c>
      <c r="X2418" s="148">
        <v>4</v>
      </c>
      <c r="Y2418" s="148">
        <v>0.72299999999999998</v>
      </c>
    </row>
    <row r="2419" spans="11:25" x14ac:dyDescent="0.25">
      <c r="K2419" s="145" t="s">
        <v>2458</v>
      </c>
      <c r="L2419" s="145">
        <v>57</v>
      </c>
      <c r="M2419" s="145">
        <v>320306</v>
      </c>
      <c r="N2419" s="148">
        <v>1.4800000000000001E-2</v>
      </c>
      <c r="O2419" s="148">
        <v>0.88599999999999901</v>
      </c>
      <c r="P2419" s="148">
        <v>0.84399999999999997</v>
      </c>
      <c r="Q2419" s="148">
        <v>4.3599999999999998E-6</v>
      </c>
      <c r="R2419" s="148">
        <v>10</v>
      </c>
      <c r="S2419" s="148">
        <v>4.9399999999999999E-2</v>
      </c>
      <c r="T2419" s="148">
        <v>-9.2240000000000002</v>
      </c>
      <c r="U2419" s="148">
        <v>0</v>
      </c>
      <c r="V2419" s="148">
        <v>7.3400000000000007E-2</v>
      </c>
      <c r="W2419" s="148">
        <v>124.602</v>
      </c>
      <c r="X2419" s="148">
        <v>4</v>
      </c>
      <c r="Y2419" s="148">
        <v>0.71499999999999997</v>
      </c>
    </row>
    <row r="2420" spans="11:25" x14ac:dyDescent="0.25">
      <c r="K2420" s="145" t="s">
        <v>2459</v>
      </c>
      <c r="L2420" s="145">
        <v>56</v>
      </c>
      <c r="M2420" s="145">
        <v>323400</v>
      </c>
      <c r="N2420" s="148">
        <v>0.28100000000000003</v>
      </c>
      <c r="O2420" s="148">
        <v>0.56299999999999994</v>
      </c>
      <c r="P2420" s="148">
        <v>0.80599999999999905</v>
      </c>
      <c r="Q2420" s="148">
        <v>1.49E-5</v>
      </c>
      <c r="R2420" s="148">
        <v>2</v>
      </c>
      <c r="S2420" s="148">
        <v>0.36299999999999999</v>
      </c>
      <c r="T2420" s="148">
        <v>-6.8259999999999996</v>
      </c>
      <c r="U2420" s="148">
        <v>1</v>
      </c>
      <c r="V2420" s="148">
        <v>4.9599999999999998E-2</v>
      </c>
      <c r="W2420" s="148">
        <v>95.187999999999903</v>
      </c>
      <c r="X2420" s="148">
        <v>4</v>
      </c>
      <c r="Y2420" s="148">
        <v>0.42</v>
      </c>
    </row>
    <row r="2421" spans="11:25" x14ac:dyDescent="0.25">
      <c r="K2421" s="145" t="s">
        <v>1401</v>
      </c>
      <c r="L2421" s="145">
        <v>70</v>
      </c>
      <c r="M2421" s="145">
        <v>265866</v>
      </c>
      <c r="N2421" s="148">
        <v>1.32E-2</v>
      </c>
      <c r="O2421" s="148">
        <v>0.61299999999999999</v>
      </c>
      <c r="P2421" s="148">
        <v>0.72</v>
      </c>
      <c r="Q2421" s="148">
        <v>0</v>
      </c>
      <c r="R2421" s="148">
        <v>0</v>
      </c>
      <c r="S2421" s="148">
        <v>0.104</v>
      </c>
      <c r="T2421" s="148">
        <v>-7.9569999999999999</v>
      </c>
      <c r="U2421" s="148">
        <v>1</v>
      </c>
      <c r="V2421" s="148">
        <v>4.2500000000000003E-2</v>
      </c>
      <c r="W2421" s="148">
        <v>117.34099999999999</v>
      </c>
      <c r="X2421" s="148">
        <v>4</v>
      </c>
      <c r="Y2421" s="148">
        <v>0.56100000000000005</v>
      </c>
    </row>
    <row r="2422" spans="11:25" x14ac:dyDescent="0.25">
      <c r="K2422" s="145" t="s">
        <v>2460</v>
      </c>
      <c r="L2422" s="145">
        <v>67</v>
      </c>
      <c r="M2422" s="145">
        <v>238800</v>
      </c>
      <c r="N2422" s="148">
        <v>1.5900000000000001E-2</v>
      </c>
      <c r="O2422" s="148">
        <v>0.79900000000000004</v>
      </c>
      <c r="P2422" s="148">
        <v>0.63</v>
      </c>
      <c r="Q2422" s="148">
        <v>0</v>
      </c>
      <c r="R2422" s="148">
        <v>0</v>
      </c>
      <c r="S2422" s="148">
        <v>0.45299999999999901</v>
      </c>
      <c r="T2422" s="148">
        <v>-9.2789999999999999</v>
      </c>
      <c r="U2422" s="148">
        <v>1</v>
      </c>
      <c r="V2422" s="148">
        <v>7.4800000000000005E-2</v>
      </c>
      <c r="W2422" s="148">
        <v>103.64700000000001</v>
      </c>
      <c r="X2422" s="148">
        <v>4</v>
      </c>
      <c r="Y2422" s="148">
        <v>0.77200000000000002</v>
      </c>
    </row>
    <row r="2423" spans="11:25" x14ac:dyDescent="0.25">
      <c r="K2423" s="145" t="s">
        <v>2461</v>
      </c>
      <c r="L2423" s="145">
        <v>66</v>
      </c>
      <c r="M2423" s="145">
        <v>271466</v>
      </c>
      <c r="N2423" s="148">
        <v>2.7E-2</v>
      </c>
      <c r="O2423" s="148">
        <v>0.98</v>
      </c>
      <c r="P2423" s="148">
        <v>0.53500000000000003</v>
      </c>
      <c r="Q2423" s="148">
        <v>1.68E-6</v>
      </c>
      <c r="R2423" s="148">
        <v>2</v>
      </c>
      <c r="S2423" s="148">
        <v>0.104</v>
      </c>
      <c r="T2423" s="148">
        <v>-16.035</v>
      </c>
      <c r="U2423" s="148">
        <v>1</v>
      </c>
      <c r="V2423" s="148">
        <v>5.7999999999999899E-2</v>
      </c>
      <c r="W2423" s="148">
        <v>115.744</v>
      </c>
      <c r="X2423" s="148">
        <v>4</v>
      </c>
      <c r="Y2423" s="148">
        <v>0.67500000000000004</v>
      </c>
    </row>
    <row r="2424" spans="11:25" x14ac:dyDescent="0.25">
      <c r="K2424" s="145" t="s">
        <v>2462</v>
      </c>
      <c r="L2424" s="145">
        <v>69</v>
      </c>
      <c r="M2424" s="145">
        <v>257466</v>
      </c>
      <c r="N2424" s="148">
        <v>7.2599999999999998E-2</v>
      </c>
      <c r="O2424" s="148">
        <v>0.70299999999999996</v>
      </c>
      <c r="P2424" s="148">
        <v>0.997</v>
      </c>
      <c r="Q2424" s="148">
        <v>2.35E-2</v>
      </c>
      <c r="R2424" s="148">
        <v>9</v>
      </c>
      <c r="S2424" s="148">
        <v>0.123</v>
      </c>
      <c r="T2424" s="148">
        <v>-7.6660000000000004</v>
      </c>
      <c r="U2424" s="148">
        <v>0</v>
      </c>
      <c r="V2424" s="148">
        <v>3.9899999999999998E-2</v>
      </c>
      <c r="W2424" s="148">
        <v>132.87200000000001</v>
      </c>
      <c r="X2424" s="148">
        <v>4</v>
      </c>
      <c r="Y2424" s="148">
        <v>0.39100000000000001</v>
      </c>
    </row>
    <row r="2425" spans="11:25" x14ac:dyDescent="0.25">
      <c r="K2425" s="145" t="s">
        <v>1305</v>
      </c>
      <c r="L2425" s="145">
        <v>83</v>
      </c>
      <c r="M2425" s="145">
        <v>264306</v>
      </c>
      <c r="N2425" s="148">
        <v>5.7599999999999998E-2</v>
      </c>
      <c r="O2425" s="148">
        <v>0.55899999999999905</v>
      </c>
      <c r="P2425" s="148">
        <v>0.34499999999999997</v>
      </c>
      <c r="Q2425" s="148">
        <v>1.05E-4</v>
      </c>
      <c r="R2425" s="148">
        <v>4</v>
      </c>
      <c r="S2425" s="148">
        <v>0.14099999999999999</v>
      </c>
      <c r="T2425" s="148">
        <v>-13.495999999999899</v>
      </c>
      <c r="U2425" s="148">
        <v>1</v>
      </c>
      <c r="V2425" s="148">
        <v>4.5900000000000003E-2</v>
      </c>
      <c r="W2425" s="148">
        <v>84.581000000000003</v>
      </c>
      <c r="X2425" s="148">
        <v>4</v>
      </c>
      <c r="Y2425" s="148">
        <v>0.45799999999999902</v>
      </c>
    </row>
    <row r="2426" spans="11:25" x14ac:dyDescent="0.25">
      <c r="K2426" s="145" t="s">
        <v>2463</v>
      </c>
      <c r="L2426" s="145">
        <v>55</v>
      </c>
      <c r="M2426" s="145">
        <v>244813</v>
      </c>
      <c r="N2426" s="148">
        <v>3.2800000000000003E-2</v>
      </c>
      <c r="O2426" s="148">
        <v>0.85199999999999998</v>
      </c>
      <c r="P2426" s="148">
        <v>0.53700000000000003</v>
      </c>
      <c r="Q2426" s="148">
        <v>2.4800000000000001E-4</v>
      </c>
      <c r="R2426" s="148">
        <v>7</v>
      </c>
      <c r="S2426" s="148">
        <v>0.22899999999999901</v>
      </c>
      <c r="T2426" s="148">
        <v>-7.4239999999999897</v>
      </c>
      <c r="U2426" s="148">
        <v>1</v>
      </c>
      <c r="V2426" s="148">
        <v>0.114</v>
      </c>
      <c r="W2426" s="148">
        <v>100.369</v>
      </c>
      <c r="X2426" s="148">
        <v>4</v>
      </c>
      <c r="Y2426" s="148">
        <v>0.48299999999999998</v>
      </c>
    </row>
    <row r="2427" spans="11:25" x14ac:dyDescent="0.25">
      <c r="K2427" s="145" t="s">
        <v>2464</v>
      </c>
      <c r="L2427" s="145">
        <v>73</v>
      </c>
      <c r="M2427" s="145">
        <v>216733</v>
      </c>
      <c r="N2427" s="148">
        <v>1.32E-3</v>
      </c>
      <c r="O2427" s="148">
        <v>0.73599999999999999</v>
      </c>
      <c r="P2427" s="148">
        <v>0.81099999999999905</v>
      </c>
      <c r="Q2427" s="148">
        <v>1.4199999999999901E-4</v>
      </c>
      <c r="R2427" s="148">
        <v>9</v>
      </c>
      <c r="S2427" s="148">
        <v>0.107</v>
      </c>
      <c r="T2427" s="148">
        <v>-4.17</v>
      </c>
      <c r="U2427" s="148">
        <v>0</v>
      </c>
      <c r="V2427" s="148">
        <v>8.1000000000000003E-2</v>
      </c>
      <c r="W2427" s="148">
        <v>103.502</v>
      </c>
      <c r="X2427" s="148">
        <v>4</v>
      </c>
      <c r="Y2427" s="148">
        <v>0.60899999999999999</v>
      </c>
    </row>
    <row r="2428" spans="11:25" x14ac:dyDescent="0.25">
      <c r="K2428" s="145" t="s">
        <v>2465</v>
      </c>
      <c r="L2428" s="145">
        <v>66</v>
      </c>
      <c r="M2428" s="145">
        <v>231786</v>
      </c>
      <c r="N2428" s="148">
        <v>1.5299999999999999E-2</v>
      </c>
      <c r="O2428" s="148">
        <v>0.69399999999999995</v>
      </c>
      <c r="P2428" s="148">
        <v>0.88099999999999901</v>
      </c>
      <c r="Q2428" s="148">
        <v>1.9599999999999999E-2</v>
      </c>
      <c r="R2428" s="148">
        <v>1</v>
      </c>
      <c r="S2428" s="148">
        <v>8.5099999999999995E-2</v>
      </c>
      <c r="T2428" s="148">
        <v>-4.0529999999999999</v>
      </c>
      <c r="U2428" s="148">
        <v>0</v>
      </c>
      <c r="V2428" s="148">
        <v>7.0099999999999996E-2</v>
      </c>
      <c r="W2428" s="148">
        <v>121.554</v>
      </c>
      <c r="X2428" s="148">
        <v>4</v>
      </c>
      <c r="Y2428" s="148">
        <v>0.92400000000000004</v>
      </c>
    </row>
    <row r="2429" spans="11:25" x14ac:dyDescent="0.25">
      <c r="K2429" s="145" t="s">
        <v>2466</v>
      </c>
      <c r="L2429" s="145">
        <v>63</v>
      </c>
      <c r="M2429" s="145">
        <v>170466</v>
      </c>
      <c r="N2429" s="148">
        <v>4.9100000000000001E-5</v>
      </c>
      <c r="O2429" s="148">
        <v>0.68299999999999905</v>
      </c>
      <c r="P2429" s="148">
        <v>0.73899999999999999</v>
      </c>
      <c r="Q2429" s="148">
        <v>1.2200000000000001E-2</v>
      </c>
      <c r="R2429" s="148">
        <v>11</v>
      </c>
      <c r="S2429" s="148">
        <v>0.29299999999999998</v>
      </c>
      <c r="T2429" s="148">
        <v>-12.831</v>
      </c>
      <c r="U2429" s="148">
        <v>0</v>
      </c>
      <c r="V2429" s="148">
        <v>4.9500000000000002E-2</v>
      </c>
      <c r="W2429" s="148">
        <v>122.113</v>
      </c>
      <c r="X2429" s="148">
        <v>4</v>
      </c>
      <c r="Y2429" s="148">
        <v>0.83599999999999997</v>
      </c>
    </row>
    <row r="2430" spans="11:25" x14ac:dyDescent="0.25">
      <c r="K2430" s="145" t="s">
        <v>2467</v>
      </c>
      <c r="L2430" s="145">
        <v>68</v>
      </c>
      <c r="M2430" s="145">
        <v>301200</v>
      </c>
      <c r="N2430" s="148">
        <v>7.8799999999999995E-2</v>
      </c>
      <c r="O2430" s="148">
        <v>0.873</v>
      </c>
      <c r="P2430" s="148">
        <v>0.59099999999999997</v>
      </c>
      <c r="Q2430" s="148">
        <v>7.1000000000000004E-3</v>
      </c>
      <c r="R2430" s="148">
        <v>7</v>
      </c>
      <c r="S2430" s="148">
        <v>0.104</v>
      </c>
      <c r="T2430" s="148">
        <v>-8.9420000000000002</v>
      </c>
      <c r="U2430" s="148">
        <v>1</v>
      </c>
      <c r="V2430" s="148">
        <v>0.10199999999999999</v>
      </c>
      <c r="W2430" s="148">
        <v>123.09099999999999</v>
      </c>
      <c r="X2430" s="148">
        <v>4</v>
      </c>
      <c r="Y2430" s="148">
        <v>0.496</v>
      </c>
    </row>
    <row r="2431" spans="11:25" x14ac:dyDescent="0.25">
      <c r="K2431" s="145" t="s">
        <v>1373</v>
      </c>
      <c r="L2431" s="145">
        <v>33</v>
      </c>
      <c r="M2431" s="145">
        <v>273533</v>
      </c>
      <c r="N2431" s="148">
        <v>2.0400000000000001E-2</v>
      </c>
      <c r="O2431" s="148">
        <v>0.48099999999999998</v>
      </c>
      <c r="P2431" s="148">
        <v>0.86499999999999999</v>
      </c>
      <c r="Q2431" s="148">
        <v>1.24E-6</v>
      </c>
      <c r="R2431" s="148">
        <v>7</v>
      </c>
      <c r="S2431" s="148">
        <v>0.17</v>
      </c>
      <c r="T2431" s="148">
        <v>-5.4979999999999896</v>
      </c>
      <c r="U2431" s="148">
        <v>1</v>
      </c>
      <c r="V2431" s="148">
        <v>2.8299999999999999E-2</v>
      </c>
      <c r="W2431" s="148">
        <v>92.085999999999999</v>
      </c>
      <c r="X2431" s="148">
        <v>4</v>
      </c>
      <c r="Y2431" s="148">
        <v>0.24099999999999999</v>
      </c>
    </row>
    <row r="2432" spans="11:25" x14ac:dyDescent="0.25">
      <c r="K2432" s="145" t="s">
        <v>2468</v>
      </c>
      <c r="L2432" s="145">
        <v>73</v>
      </c>
      <c r="M2432" s="145">
        <v>217573</v>
      </c>
      <c r="N2432" s="148">
        <v>4.3699999999999998E-3</v>
      </c>
      <c r="O2432" s="148">
        <v>0.66700000000000004</v>
      </c>
      <c r="P2432" s="148">
        <v>0.81799999999999995</v>
      </c>
      <c r="Q2432" s="148">
        <v>0.76099999999999901</v>
      </c>
      <c r="R2432" s="148">
        <v>8</v>
      </c>
      <c r="S2432" s="148">
        <v>0.28799999999999998</v>
      </c>
      <c r="T2432" s="148">
        <v>-9.1489999999999991</v>
      </c>
      <c r="U2432" s="148">
        <v>0</v>
      </c>
      <c r="V2432" s="148">
        <v>5.9400000000000001E-2</v>
      </c>
      <c r="W2432" s="148">
        <v>136.95699999999999</v>
      </c>
      <c r="X2432" s="148">
        <v>4</v>
      </c>
      <c r="Y2432" s="148">
        <v>0.76099999999999901</v>
      </c>
    </row>
    <row r="2433" spans="11:25" x14ac:dyDescent="0.25">
      <c r="K2433" s="145" t="s">
        <v>1349</v>
      </c>
      <c r="L2433" s="145">
        <v>35</v>
      </c>
      <c r="M2433" s="145">
        <v>193893</v>
      </c>
      <c r="N2433" s="148">
        <v>4.4299999999999999E-2</v>
      </c>
      <c r="O2433" s="148">
        <v>0.64400000000000002</v>
      </c>
      <c r="P2433" s="148">
        <v>0.59899999999999998</v>
      </c>
      <c r="Q2433" s="148">
        <v>0</v>
      </c>
      <c r="R2433" s="148">
        <v>9</v>
      </c>
      <c r="S2433" s="148">
        <v>0.28599999999999998</v>
      </c>
      <c r="T2433" s="148">
        <v>-7.9359999999999999</v>
      </c>
      <c r="U2433" s="148">
        <v>1</v>
      </c>
      <c r="V2433" s="148">
        <v>2.8999999999999901E-2</v>
      </c>
      <c r="W2433" s="148">
        <v>111.82899999999999</v>
      </c>
      <c r="X2433" s="148">
        <v>4</v>
      </c>
      <c r="Y2433" s="148">
        <v>0.94099999999999995</v>
      </c>
    </row>
    <row r="2434" spans="11:25" x14ac:dyDescent="0.25">
      <c r="K2434" s="145" t="s">
        <v>1458</v>
      </c>
      <c r="L2434" s="145">
        <v>77</v>
      </c>
      <c r="M2434" s="145">
        <v>121160</v>
      </c>
      <c r="N2434" s="148">
        <v>1.7799999999999999E-3</v>
      </c>
      <c r="O2434" s="148">
        <v>0.67400000000000004</v>
      </c>
      <c r="P2434" s="148">
        <v>0.78900000000000003</v>
      </c>
      <c r="Q2434" s="148">
        <v>7.1000000000000004E-3</v>
      </c>
      <c r="R2434" s="148">
        <v>8</v>
      </c>
      <c r="S2434" s="148">
        <v>7.5399999999999995E-2</v>
      </c>
      <c r="T2434" s="148">
        <v>-6.9029999999999996</v>
      </c>
      <c r="U2434" s="148">
        <v>1</v>
      </c>
      <c r="V2434" s="148">
        <v>6.7599999999999993E-2</v>
      </c>
      <c r="W2434" s="148">
        <v>129.804</v>
      </c>
      <c r="X2434" s="148">
        <v>4</v>
      </c>
      <c r="Y2434" s="148">
        <v>0.91799999999999904</v>
      </c>
    </row>
    <row r="2435" spans="11:25" x14ac:dyDescent="0.25">
      <c r="K2435" s="145" t="s">
        <v>2469</v>
      </c>
      <c r="L2435" s="145">
        <v>77</v>
      </c>
      <c r="M2435" s="145">
        <v>239026</v>
      </c>
      <c r="N2435" s="148">
        <v>8.2000000000000007E-3</v>
      </c>
      <c r="O2435" s="148">
        <v>0.65200000000000002</v>
      </c>
      <c r="P2435" s="148">
        <v>0.91700000000000004</v>
      </c>
      <c r="Q2435" s="148">
        <v>0</v>
      </c>
      <c r="R2435" s="148">
        <v>6</v>
      </c>
      <c r="S2435" s="148">
        <v>5.0900000000000001E-2</v>
      </c>
      <c r="T2435" s="148">
        <v>-6.72</v>
      </c>
      <c r="U2435" s="148">
        <v>1</v>
      </c>
      <c r="V2435" s="148">
        <v>5.4800000000000001E-2</v>
      </c>
      <c r="W2435" s="148">
        <v>132.97499999999999</v>
      </c>
      <c r="X2435" s="148">
        <v>4</v>
      </c>
      <c r="Y2435" s="148">
        <v>0.45899999999999902</v>
      </c>
    </row>
    <row r="2436" spans="11:25" x14ac:dyDescent="0.25">
      <c r="K2436" s="145" t="s">
        <v>2470</v>
      </c>
      <c r="L2436" s="145">
        <v>56</v>
      </c>
      <c r="M2436" s="145">
        <v>330080</v>
      </c>
      <c r="N2436" s="148">
        <v>1.0500000000000001E-2</v>
      </c>
      <c r="O2436" s="148">
        <v>0.76200000000000001</v>
      </c>
      <c r="P2436" s="148">
        <v>0.64599999999999902</v>
      </c>
      <c r="Q2436" s="148">
        <v>2.1399999999999998E-6</v>
      </c>
      <c r="R2436" s="148">
        <v>10</v>
      </c>
      <c r="S2436" s="148">
        <v>4.0599999999999997E-2</v>
      </c>
      <c r="T2436" s="148">
        <v>-8.69</v>
      </c>
      <c r="U2436" s="148">
        <v>0</v>
      </c>
      <c r="V2436" s="148">
        <v>9.1999999999999998E-2</v>
      </c>
      <c r="W2436" s="148">
        <v>95.992000000000004</v>
      </c>
      <c r="X2436" s="148">
        <v>4</v>
      </c>
      <c r="Y2436" s="148">
        <v>0.81899999999999995</v>
      </c>
    </row>
    <row r="2437" spans="11:25" x14ac:dyDescent="0.25">
      <c r="K2437" s="145" t="s">
        <v>1427</v>
      </c>
      <c r="L2437" s="145">
        <v>77</v>
      </c>
      <c r="M2437" s="145">
        <v>274706</v>
      </c>
      <c r="N2437" s="148">
        <v>7.8299999999999995E-2</v>
      </c>
      <c r="O2437" s="148">
        <v>0.439</v>
      </c>
      <c r="P2437" s="148">
        <v>0.434</v>
      </c>
      <c r="Q2437" s="148">
        <v>4.8699999999999998E-5</v>
      </c>
      <c r="R2437" s="148">
        <v>7</v>
      </c>
      <c r="S2437" s="148">
        <v>0.14000000000000001</v>
      </c>
      <c r="T2437" s="148">
        <v>-14.917999999999999</v>
      </c>
      <c r="U2437" s="148">
        <v>1</v>
      </c>
      <c r="V2437" s="148">
        <v>2.6499999999999999E-2</v>
      </c>
      <c r="W2437" s="148">
        <v>94.844999999999999</v>
      </c>
      <c r="X2437" s="148">
        <v>4</v>
      </c>
      <c r="Y2437" s="148">
        <v>0.20399999999999999</v>
      </c>
    </row>
    <row r="2438" spans="11:25" x14ac:dyDescent="0.25">
      <c r="K2438" s="145" t="s">
        <v>1428</v>
      </c>
      <c r="L2438" s="145">
        <v>60</v>
      </c>
      <c r="M2438" s="145">
        <v>225933</v>
      </c>
      <c r="N2438" s="148">
        <v>0.25</v>
      </c>
      <c r="O2438" s="148">
        <v>0.29499999999999998</v>
      </c>
      <c r="P2438" s="148">
        <v>0.59299999999999997</v>
      </c>
      <c r="Q2438" s="148">
        <v>0</v>
      </c>
      <c r="R2438" s="148">
        <v>11</v>
      </c>
      <c r="S2438" s="148">
        <v>0.23599999999999999</v>
      </c>
      <c r="T2438" s="148">
        <v>-7.5720000000000001</v>
      </c>
      <c r="U2438" s="148">
        <v>1</v>
      </c>
      <c r="V2438" s="148">
        <v>5.5500000000000001E-2</v>
      </c>
      <c r="W2438" s="148">
        <v>85.481999999999999</v>
      </c>
      <c r="X2438" s="148">
        <v>4</v>
      </c>
      <c r="Y2438" s="148">
        <v>0.37</v>
      </c>
    </row>
    <row r="2439" spans="11:25" x14ac:dyDescent="0.25">
      <c r="K2439" s="145" t="s">
        <v>2471</v>
      </c>
      <c r="L2439" s="145">
        <v>71</v>
      </c>
      <c r="M2439" s="145">
        <v>221332</v>
      </c>
      <c r="N2439" s="148">
        <v>1.7999999999999999E-2</v>
      </c>
      <c r="O2439" s="148">
        <v>0.58599999999999997</v>
      </c>
      <c r="P2439" s="148">
        <v>0.872</v>
      </c>
      <c r="Q2439" s="148">
        <v>0</v>
      </c>
      <c r="R2439" s="148">
        <v>7</v>
      </c>
      <c r="S2439" s="148">
        <v>0.622</v>
      </c>
      <c r="T2439" s="148">
        <v>-5.0659999999999998</v>
      </c>
      <c r="U2439" s="148">
        <v>1</v>
      </c>
      <c r="V2439" s="148">
        <v>4.8300000000000003E-2</v>
      </c>
      <c r="W2439" s="148">
        <v>159.92500000000001</v>
      </c>
      <c r="X2439" s="148">
        <v>4</v>
      </c>
      <c r="Y2439" s="148">
        <v>0.72899999999999998</v>
      </c>
    </row>
    <row r="2440" spans="11:25" x14ac:dyDescent="0.25">
      <c r="K2440" s="145" t="s">
        <v>1456</v>
      </c>
      <c r="L2440" s="145">
        <v>77</v>
      </c>
      <c r="M2440" s="145">
        <v>218920</v>
      </c>
      <c r="N2440" s="148">
        <v>1.6000000000000001E-4</v>
      </c>
      <c r="O2440" s="148">
        <v>0.5</v>
      </c>
      <c r="P2440" s="148">
        <v>0.82399999999999995</v>
      </c>
      <c r="Q2440" s="148">
        <v>1.6100000000000001E-3</v>
      </c>
      <c r="R2440" s="148">
        <v>4</v>
      </c>
      <c r="S2440" s="148">
        <v>9.1600000000000001E-2</v>
      </c>
      <c r="T2440" s="148">
        <v>-5.8460000000000001</v>
      </c>
      <c r="U2440" s="148">
        <v>0</v>
      </c>
      <c r="V2440" s="148">
        <v>3.8800000000000001E-2</v>
      </c>
      <c r="W2440" s="148">
        <v>120.125</v>
      </c>
      <c r="X2440" s="148">
        <v>4</v>
      </c>
      <c r="Y2440" s="148">
        <v>0.53900000000000003</v>
      </c>
    </row>
    <row r="2441" spans="11:25" x14ac:dyDescent="0.25">
      <c r="K2441" s="145" t="s">
        <v>1343</v>
      </c>
      <c r="L2441" s="145">
        <v>78</v>
      </c>
      <c r="M2441" s="145">
        <v>298760</v>
      </c>
      <c r="N2441" s="148">
        <v>0.16500000000000001</v>
      </c>
      <c r="O2441" s="148">
        <v>0.38299999999999901</v>
      </c>
      <c r="P2441" s="148">
        <v>0.66200000000000003</v>
      </c>
      <c r="Q2441" s="148">
        <v>0</v>
      </c>
      <c r="R2441" s="148">
        <v>2</v>
      </c>
      <c r="S2441" s="148">
        <v>0.248</v>
      </c>
      <c r="T2441" s="148">
        <v>-5.1619999999999999</v>
      </c>
      <c r="U2441" s="148">
        <v>1</v>
      </c>
      <c r="V2441" s="148">
        <v>3.3300000000000003E-2</v>
      </c>
      <c r="W2441" s="148">
        <v>121.154</v>
      </c>
      <c r="X2441" s="148">
        <v>4</v>
      </c>
      <c r="Y2441" s="148">
        <v>0.13800000000000001</v>
      </c>
    </row>
    <row r="2442" spans="11:25" x14ac:dyDescent="0.25">
      <c r="K2442" s="145" t="s">
        <v>851</v>
      </c>
      <c r="L2442" s="145">
        <v>23</v>
      </c>
      <c r="M2442" s="145">
        <v>227453</v>
      </c>
      <c r="N2442" s="148">
        <v>1.9099999999999999E-2</v>
      </c>
      <c r="O2442" s="148">
        <v>0.86699999999999999</v>
      </c>
      <c r="P2442" s="148">
        <v>0.53100000000000003</v>
      </c>
      <c r="Q2442" s="148">
        <v>4.0099999999999997E-2</v>
      </c>
      <c r="R2442" s="148">
        <v>6</v>
      </c>
      <c r="S2442" s="148">
        <v>4.2900000000000001E-2</v>
      </c>
      <c r="T2442" s="148">
        <v>-8.7530000000000001</v>
      </c>
      <c r="U2442" s="148">
        <v>0</v>
      </c>
      <c r="V2442" s="148">
        <v>4.3999999999999997E-2</v>
      </c>
      <c r="W2442" s="148">
        <v>99.135999999999996</v>
      </c>
      <c r="X2442" s="148">
        <v>4</v>
      </c>
      <c r="Y2442" s="148">
        <v>0.72199999999999998</v>
      </c>
    </row>
    <row r="2443" spans="11:25" x14ac:dyDescent="0.25">
      <c r="K2443" s="145" t="s">
        <v>2472</v>
      </c>
      <c r="L2443" s="145">
        <v>18</v>
      </c>
      <c r="M2443" s="145">
        <v>225973</v>
      </c>
      <c r="N2443" s="148">
        <v>3.5200000000000002E-2</v>
      </c>
      <c r="O2443" s="148">
        <v>0.624</v>
      </c>
      <c r="P2443" s="148">
        <v>0.879</v>
      </c>
      <c r="Q2443" s="148">
        <v>0.57499999999999996</v>
      </c>
      <c r="R2443" s="148">
        <v>1</v>
      </c>
      <c r="S2443" s="148">
        <v>0.127</v>
      </c>
      <c r="T2443" s="148">
        <v>-6.6629999999999896</v>
      </c>
      <c r="U2443" s="148">
        <v>1</v>
      </c>
      <c r="V2443" s="148">
        <v>4.8800000000000003E-2</v>
      </c>
      <c r="W2443" s="148">
        <v>109.73</v>
      </c>
      <c r="X2443" s="148">
        <v>4</v>
      </c>
      <c r="Y2443" s="148">
        <v>0.52600000000000002</v>
      </c>
    </row>
    <row r="2444" spans="11:25" x14ac:dyDescent="0.25">
      <c r="K2444" s="145" t="s">
        <v>2473</v>
      </c>
      <c r="L2444" s="145">
        <v>34</v>
      </c>
      <c r="M2444" s="145">
        <v>233000</v>
      </c>
      <c r="N2444" s="148">
        <v>0.64200000000000002</v>
      </c>
      <c r="O2444" s="148">
        <v>0.67500000000000004</v>
      </c>
      <c r="P2444" s="148">
        <v>0.88800000000000001</v>
      </c>
      <c r="Q2444" s="148">
        <v>0</v>
      </c>
      <c r="R2444" s="148">
        <v>10</v>
      </c>
      <c r="S2444" s="148">
        <v>0.36</v>
      </c>
      <c r="T2444" s="148">
        <v>-3.0179999999999998</v>
      </c>
      <c r="U2444" s="148">
        <v>1</v>
      </c>
      <c r="V2444" s="148">
        <v>4.3900000000000002E-2</v>
      </c>
      <c r="W2444" s="148">
        <v>124.961</v>
      </c>
      <c r="X2444" s="148">
        <v>4</v>
      </c>
      <c r="Y2444" s="148">
        <v>0.74</v>
      </c>
    </row>
    <row r="2445" spans="11:25" x14ac:dyDescent="0.25">
      <c r="K2445" s="145" t="s">
        <v>1429</v>
      </c>
      <c r="L2445" s="145">
        <v>70</v>
      </c>
      <c r="M2445" s="145">
        <v>257186</v>
      </c>
      <c r="N2445" s="148">
        <v>0.113</v>
      </c>
      <c r="O2445" s="148">
        <v>0.624</v>
      </c>
      <c r="P2445" s="148">
        <v>0.82599999999999996</v>
      </c>
      <c r="Q2445" s="148">
        <v>0</v>
      </c>
      <c r="R2445" s="148">
        <v>2</v>
      </c>
      <c r="S2445" s="148">
        <v>9.3799999999999994E-2</v>
      </c>
      <c r="T2445" s="148">
        <v>-5.5339999999999998</v>
      </c>
      <c r="U2445" s="148">
        <v>1</v>
      </c>
      <c r="V2445" s="148">
        <v>2.87E-2</v>
      </c>
      <c r="W2445" s="148">
        <v>110.372</v>
      </c>
      <c r="X2445" s="148">
        <v>4</v>
      </c>
      <c r="Y2445" s="148">
        <v>0.52600000000000002</v>
      </c>
    </row>
    <row r="2446" spans="11:25" x14ac:dyDescent="0.25">
      <c r="K2446" s="145" t="s">
        <v>1437</v>
      </c>
      <c r="L2446" s="145">
        <v>17</v>
      </c>
      <c r="M2446" s="145">
        <v>159226</v>
      </c>
      <c r="N2446" s="148">
        <v>2.7100000000000002E-3</v>
      </c>
      <c r="O2446" s="148">
        <v>0.55600000000000005</v>
      </c>
      <c r="P2446" s="148">
        <v>0.92</v>
      </c>
      <c r="Q2446" s="148">
        <v>2.1000000000000001E-4</v>
      </c>
      <c r="R2446" s="148">
        <v>8</v>
      </c>
      <c r="S2446" s="148">
        <v>0.11699999999999899</v>
      </c>
      <c r="T2446" s="148">
        <v>-4.6059999999999999</v>
      </c>
      <c r="U2446" s="148">
        <v>1</v>
      </c>
      <c r="V2446" s="148">
        <v>3.6700000000000003E-2</v>
      </c>
      <c r="W2446" s="148">
        <v>121.137999999999</v>
      </c>
      <c r="X2446" s="148">
        <v>4</v>
      </c>
      <c r="Y2446" s="148">
        <v>0.77099999999999902</v>
      </c>
    </row>
    <row r="2447" spans="11:25" x14ac:dyDescent="0.25">
      <c r="K2447" s="145" t="s">
        <v>2474</v>
      </c>
      <c r="L2447" s="145">
        <v>65</v>
      </c>
      <c r="M2447" s="145">
        <v>256026</v>
      </c>
      <c r="N2447" s="148">
        <v>0.13900000000000001</v>
      </c>
      <c r="O2447" s="148">
        <v>0.84499999999999997</v>
      </c>
      <c r="P2447" s="148">
        <v>0.57599999999999996</v>
      </c>
      <c r="Q2447" s="148">
        <v>0</v>
      </c>
      <c r="R2447" s="148">
        <v>11</v>
      </c>
      <c r="S2447" s="148">
        <v>7.6399999999999996E-2</v>
      </c>
      <c r="T2447" s="148">
        <v>-5.15</v>
      </c>
      <c r="U2447" s="148">
        <v>0</v>
      </c>
      <c r="V2447" s="148">
        <v>0.153</v>
      </c>
      <c r="W2447" s="148">
        <v>127.64100000000001</v>
      </c>
      <c r="X2447" s="148">
        <v>4</v>
      </c>
      <c r="Y2447" s="148">
        <v>0.46100000000000002</v>
      </c>
    </row>
    <row r="2448" spans="11:25" x14ac:dyDescent="0.25">
      <c r="K2448" s="145" t="s">
        <v>2475</v>
      </c>
      <c r="L2448" s="145">
        <v>66</v>
      </c>
      <c r="M2448" s="145">
        <v>316813</v>
      </c>
      <c r="N2448" s="148">
        <v>3.79E-3</v>
      </c>
      <c r="O2448" s="148">
        <v>0.73699999999999999</v>
      </c>
      <c r="P2448" s="148">
        <v>0.88</v>
      </c>
      <c r="Q2448" s="148">
        <v>3.5100000000000001E-3</v>
      </c>
      <c r="R2448" s="148">
        <v>6</v>
      </c>
      <c r="S2448" s="148">
        <v>0.41699999999999998</v>
      </c>
      <c r="T2448" s="148">
        <v>-6.4489999999999998</v>
      </c>
      <c r="U2448" s="148">
        <v>1</v>
      </c>
      <c r="V2448" s="148">
        <v>4.3299999999999998E-2</v>
      </c>
      <c r="W2448" s="148">
        <v>115.997999999999</v>
      </c>
      <c r="X2448" s="148">
        <v>4</v>
      </c>
      <c r="Y2448" s="148">
        <v>0.32899999999999902</v>
      </c>
    </row>
    <row r="2449" spans="11:25" x14ac:dyDescent="0.25">
      <c r="K2449" s="145" t="s">
        <v>2476</v>
      </c>
      <c r="L2449" s="145">
        <v>70</v>
      </c>
      <c r="M2449" s="145">
        <v>264280</v>
      </c>
      <c r="N2449" s="148">
        <v>2.31999999999999E-4</v>
      </c>
      <c r="O2449" s="148">
        <v>0.69</v>
      </c>
      <c r="P2449" s="148">
        <v>0.80500000000000005</v>
      </c>
      <c r="Q2449" s="148">
        <v>0.73899999999999999</v>
      </c>
      <c r="R2449" s="148">
        <v>5</v>
      </c>
      <c r="S2449" s="148">
        <v>9.5000000000000001E-2</v>
      </c>
      <c r="T2449" s="148">
        <v>-11.522</v>
      </c>
      <c r="U2449" s="148">
        <v>0</v>
      </c>
      <c r="V2449" s="148">
        <v>3.3599999999999998E-2</v>
      </c>
      <c r="W2449" s="148">
        <v>127.807999999999</v>
      </c>
      <c r="X2449" s="148">
        <v>4</v>
      </c>
      <c r="Y2449" s="148">
        <v>0.79900000000000004</v>
      </c>
    </row>
    <row r="2450" spans="11:25" x14ac:dyDescent="0.25">
      <c r="K2450" s="145" t="s">
        <v>2477</v>
      </c>
      <c r="L2450" s="145">
        <v>78</v>
      </c>
      <c r="M2450" s="145">
        <v>262453</v>
      </c>
      <c r="N2450" s="148">
        <v>3.6999999999999998E-2</v>
      </c>
      <c r="O2450" s="148">
        <v>0.76599999999999902</v>
      </c>
      <c r="P2450" s="148">
        <v>0.27100000000000002</v>
      </c>
      <c r="Q2450" s="148">
        <v>0</v>
      </c>
      <c r="R2450" s="148">
        <v>0</v>
      </c>
      <c r="S2450" s="148">
        <v>0.17499999999999999</v>
      </c>
      <c r="T2450" s="148">
        <v>-5.6970000000000001</v>
      </c>
      <c r="U2450" s="148">
        <v>1</v>
      </c>
      <c r="V2450" s="148">
        <v>4.1200000000000001E-2</v>
      </c>
      <c r="W2450" s="148">
        <v>116.02</v>
      </c>
      <c r="X2450" s="148">
        <v>4</v>
      </c>
      <c r="Y2450" s="148">
        <v>3.7100000000000001E-2</v>
      </c>
    </row>
    <row r="2451" spans="11:25" x14ac:dyDescent="0.25">
      <c r="K2451" s="145" t="s">
        <v>2478</v>
      </c>
      <c r="L2451" s="145">
        <v>81</v>
      </c>
      <c r="M2451" s="145">
        <v>194613</v>
      </c>
      <c r="N2451" s="148">
        <v>0.108</v>
      </c>
      <c r="O2451" s="148">
        <v>0.53</v>
      </c>
      <c r="P2451" s="148">
        <v>0.433</v>
      </c>
      <c r="Q2451" s="148">
        <v>0</v>
      </c>
      <c r="R2451" s="148">
        <v>6</v>
      </c>
      <c r="S2451" s="148">
        <v>0.13500000000000001</v>
      </c>
      <c r="T2451" s="148">
        <v>-10.5979999999999</v>
      </c>
      <c r="U2451" s="148">
        <v>1</v>
      </c>
      <c r="V2451" s="148">
        <v>0.185</v>
      </c>
      <c r="W2451" s="148">
        <v>160.13999999999999</v>
      </c>
      <c r="X2451" s="148">
        <v>4</v>
      </c>
      <c r="Y2451" s="148">
        <v>0.27399999999999902</v>
      </c>
    </row>
    <row r="2452" spans="11:25" x14ac:dyDescent="0.25">
      <c r="K2452" s="145" t="s">
        <v>2479</v>
      </c>
      <c r="L2452" s="145">
        <v>79</v>
      </c>
      <c r="M2452" s="145">
        <v>211204</v>
      </c>
      <c r="N2452" s="148">
        <v>0.69399999999999995</v>
      </c>
      <c r="O2452" s="148">
        <v>0.62</v>
      </c>
      <c r="P2452" s="148">
        <v>0.28199999999999997</v>
      </c>
      <c r="Q2452" s="148">
        <v>0</v>
      </c>
      <c r="R2452" s="148">
        <v>5</v>
      </c>
      <c r="S2452" s="148">
        <v>0.11899999999999999</v>
      </c>
      <c r="T2452" s="148">
        <v>-10.532999999999999</v>
      </c>
      <c r="U2452" s="148">
        <v>0</v>
      </c>
      <c r="V2452" s="148">
        <v>4.6399999999999997E-2</v>
      </c>
      <c r="W2452" s="148">
        <v>124.60899999999999</v>
      </c>
      <c r="X2452" s="148">
        <v>3</v>
      </c>
      <c r="Y2452" s="148">
        <v>0.193</v>
      </c>
    </row>
    <row r="2453" spans="11:25" x14ac:dyDescent="0.25">
      <c r="K2453" s="145" t="s">
        <v>2480</v>
      </c>
      <c r="L2453" s="145">
        <v>89</v>
      </c>
      <c r="M2453" s="145">
        <v>223346</v>
      </c>
      <c r="N2453" s="148">
        <v>6.8900000000000003E-2</v>
      </c>
      <c r="O2453" s="148">
        <v>0.55600000000000005</v>
      </c>
      <c r="P2453" s="148">
        <v>0.53799999999999903</v>
      </c>
      <c r="Q2453" s="148">
        <v>0</v>
      </c>
      <c r="R2453" s="148">
        <v>8</v>
      </c>
      <c r="S2453" s="148">
        <v>0.19600000000000001</v>
      </c>
      <c r="T2453" s="148">
        <v>-5.4079999999999897</v>
      </c>
      <c r="U2453" s="148">
        <v>0</v>
      </c>
      <c r="V2453" s="148">
        <v>3.8199999999999998E-2</v>
      </c>
      <c r="W2453" s="148">
        <v>143.94999999999999</v>
      </c>
      <c r="X2453" s="148">
        <v>4</v>
      </c>
      <c r="Y2453" s="148">
        <v>0.29099999999999998</v>
      </c>
    </row>
    <row r="2454" spans="11:25" x14ac:dyDescent="0.25">
      <c r="K2454" s="145" t="s">
        <v>2481</v>
      </c>
      <c r="L2454" s="145">
        <v>79</v>
      </c>
      <c r="M2454" s="145">
        <v>260253</v>
      </c>
      <c r="N2454" s="148">
        <v>0.111</v>
      </c>
      <c r="O2454" s="148">
        <v>0.58599999999999997</v>
      </c>
      <c r="P2454" s="148">
        <v>0.52500000000000002</v>
      </c>
      <c r="Q2454" s="148">
        <v>0</v>
      </c>
      <c r="R2454" s="148">
        <v>1</v>
      </c>
      <c r="S2454" s="148">
        <v>0.13400000000000001</v>
      </c>
      <c r="T2454" s="148">
        <v>-7.1629999999999896</v>
      </c>
      <c r="U2454" s="148">
        <v>0</v>
      </c>
      <c r="V2454" s="148">
        <v>6.1499999999999999E-2</v>
      </c>
      <c r="W2454" s="148">
        <v>133.62899999999999</v>
      </c>
      <c r="X2454" s="148">
        <v>4</v>
      </c>
      <c r="Y2454" s="148">
        <v>0.50800000000000001</v>
      </c>
    </row>
    <row r="2455" spans="11:25" x14ac:dyDescent="0.25">
      <c r="K2455" s="145" t="s">
        <v>2482</v>
      </c>
      <c r="L2455" s="145">
        <v>73</v>
      </c>
      <c r="M2455" s="145">
        <v>210240</v>
      </c>
      <c r="N2455" s="148">
        <v>0.49099999999999999</v>
      </c>
      <c r="O2455" s="148">
        <v>0.77200000000000002</v>
      </c>
      <c r="P2455" s="148">
        <v>0.25600000000000001</v>
      </c>
      <c r="Q2455" s="148">
        <v>6.1199999999999996E-3</v>
      </c>
      <c r="R2455" s="148">
        <v>7</v>
      </c>
      <c r="S2455" s="148">
        <v>0.14399999999999999</v>
      </c>
      <c r="T2455" s="148">
        <v>-8.5449999999999999</v>
      </c>
      <c r="U2455" s="148">
        <v>0</v>
      </c>
      <c r="V2455" s="148">
        <v>4.8099999999999997E-2</v>
      </c>
      <c r="W2455" s="148">
        <v>118.902</v>
      </c>
      <c r="X2455" s="148">
        <v>3</v>
      </c>
      <c r="Y2455" s="148">
        <v>0.35699999999999998</v>
      </c>
    </row>
    <row r="2456" spans="11:25" x14ac:dyDescent="0.25">
      <c r="K2456" s="145" t="s">
        <v>2483</v>
      </c>
      <c r="L2456" s="145">
        <v>72</v>
      </c>
      <c r="M2456" s="145">
        <v>265120</v>
      </c>
      <c r="N2456" s="148">
        <v>0.84099999999999997</v>
      </c>
      <c r="O2456" s="148">
        <v>0.39700000000000002</v>
      </c>
      <c r="P2456" s="148">
        <v>0.17199999999999999</v>
      </c>
      <c r="Q2456" s="148">
        <v>6.7799999999999995E-5</v>
      </c>
      <c r="R2456" s="148">
        <v>6</v>
      </c>
      <c r="S2456" s="148">
        <v>0.108</v>
      </c>
      <c r="T2456" s="148">
        <v>-15.698</v>
      </c>
      <c r="U2456" s="148">
        <v>0</v>
      </c>
      <c r="V2456" s="148">
        <v>4.4499999999999998E-2</v>
      </c>
      <c r="W2456" s="148">
        <v>101.27500000000001</v>
      </c>
      <c r="X2456" s="148">
        <v>4</v>
      </c>
      <c r="Y2456" s="148">
        <v>0.123</v>
      </c>
    </row>
    <row r="2457" spans="11:25" x14ac:dyDescent="0.25">
      <c r="K2457" s="145" t="s">
        <v>2484</v>
      </c>
      <c r="L2457" s="145">
        <v>75</v>
      </c>
      <c r="M2457" s="145">
        <v>195373</v>
      </c>
      <c r="N2457" s="148">
        <v>2.75E-2</v>
      </c>
      <c r="O2457" s="148">
        <v>0.68400000000000005</v>
      </c>
      <c r="P2457" s="148">
        <v>0.60299999999999998</v>
      </c>
      <c r="Q2457" s="148">
        <v>3.1099999999999899E-4</v>
      </c>
      <c r="R2457" s="148">
        <v>11</v>
      </c>
      <c r="S2457" s="148">
        <v>0.191</v>
      </c>
      <c r="T2457" s="148">
        <v>-8.1270000000000007</v>
      </c>
      <c r="U2457" s="148">
        <v>0</v>
      </c>
      <c r="V2457" s="148">
        <v>9.8900000000000002E-2</v>
      </c>
      <c r="W2457" s="148">
        <v>81</v>
      </c>
      <c r="X2457" s="148">
        <v>4</v>
      </c>
      <c r="Y2457" s="148">
        <v>0.504</v>
      </c>
    </row>
    <row r="2458" spans="11:25" x14ac:dyDescent="0.25">
      <c r="K2458" s="145" t="s">
        <v>2485</v>
      </c>
      <c r="L2458" s="145">
        <v>71</v>
      </c>
      <c r="M2458" s="145">
        <v>322160</v>
      </c>
      <c r="N2458" s="148">
        <v>0.626</v>
      </c>
      <c r="O2458" s="148">
        <v>0.73799999999999999</v>
      </c>
      <c r="P2458" s="148">
        <v>0.49099999999999999</v>
      </c>
      <c r="Q2458" s="148">
        <v>0</v>
      </c>
      <c r="R2458" s="148">
        <v>1</v>
      </c>
      <c r="S2458" s="148">
        <v>0.126</v>
      </c>
      <c r="T2458" s="148">
        <v>-9.7260000000000009</v>
      </c>
      <c r="U2458" s="148">
        <v>0</v>
      </c>
      <c r="V2458" s="148">
        <v>0.41299999999999998</v>
      </c>
      <c r="W2458" s="148">
        <v>94.377999999999901</v>
      </c>
      <c r="X2458" s="148">
        <v>4</v>
      </c>
      <c r="Y2458" s="148">
        <v>0.44799999999999901</v>
      </c>
    </row>
    <row r="2459" spans="11:25" x14ac:dyDescent="0.25">
      <c r="K2459" s="145" t="s">
        <v>2486</v>
      </c>
      <c r="L2459" s="145">
        <v>76</v>
      </c>
      <c r="M2459" s="145">
        <v>219683</v>
      </c>
      <c r="N2459" s="148">
        <v>0.71599999999999997</v>
      </c>
      <c r="O2459" s="148">
        <v>0.505</v>
      </c>
      <c r="P2459" s="148">
        <v>0.39700000000000002</v>
      </c>
      <c r="Q2459" s="148">
        <v>0</v>
      </c>
      <c r="R2459" s="148">
        <v>5</v>
      </c>
      <c r="S2459" s="148">
        <v>8.5300000000000001E-2</v>
      </c>
      <c r="T2459" s="148">
        <v>-9.3490000000000002</v>
      </c>
      <c r="U2459" s="148">
        <v>1</v>
      </c>
      <c r="V2459" s="148">
        <v>0.32400000000000001</v>
      </c>
      <c r="W2459" s="148">
        <v>95.062999999999903</v>
      </c>
      <c r="X2459" s="148">
        <v>1</v>
      </c>
      <c r="Y2459" s="148">
        <v>0.55799999999999905</v>
      </c>
    </row>
    <row r="2460" spans="11:25" x14ac:dyDescent="0.25">
      <c r="K2460" s="145" t="s">
        <v>2487</v>
      </c>
      <c r="L2460" s="145">
        <v>81</v>
      </c>
      <c r="M2460" s="145">
        <v>206533</v>
      </c>
      <c r="N2460" s="148">
        <v>0.188999999999999</v>
      </c>
      <c r="O2460" s="148">
        <v>0.73899999999999999</v>
      </c>
      <c r="P2460" s="148">
        <v>0.44799999999999901</v>
      </c>
      <c r="Q2460" s="148">
        <v>0</v>
      </c>
      <c r="R2460" s="148">
        <v>10</v>
      </c>
      <c r="S2460" s="148">
        <v>0.11799999999999999</v>
      </c>
      <c r="T2460" s="148">
        <v>-10.28</v>
      </c>
      <c r="U2460" s="148">
        <v>0</v>
      </c>
      <c r="V2460" s="148">
        <v>0.13800000000000001</v>
      </c>
      <c r="W2460" s="148">
        <v>81.043999999999997</v>
      </c>
      <c r="X2460" s="148">
        <v>4</v>
      </c>
      <c r="Y2460" s="148">
        <v>0.55299999999999905</v>
      </c>
    </row>
    <row r="2461" spans="11:25" x14ac:dyDescent="0.25">
      <c r="K2461" s="145" t="s">
        <v>2488</v>
      </c>
      <c r="L2461" s="145">
        <v>71</v>
      </c>
      <c r="M2461" s="145">
        <v>262520</v>
      </c>
      <c r="N2461" s="148">
        <v>0.38900000000000001</v>
      </c>
      <c r="O2461" s="148">
        <v>0.746</v>
      </c>
      <c r="P2461" s="148">
        <v>0.53799999999999903</v>
      </c>
      <c r="Q2461" s="148">
        <v>0</v>
      </c>
      <c r="R2461" s="148">
        <v>10</v>
      </c>
      <c r="S2461" s="148">
        <v>0.13900000000000001</v>
      </c>
      <c r="T2461" s="148">
        <v>-6.4790000000000001</v>
      </c>
      <c r="U2461" s="148">
        <v>1</v>
      </c>
      <c r="V2461" s="148">
        <v>0.32</v>
      </c>
      <c r="W2461" s="148">
        <v>101.01799999999901</v>
      </c>
      <c r="X2461" s="148">
        <v>4</v>
      </c>
      <c r="Y2461" s="148">
        <v>0.51600000000000001</v>
      </c>
    </row>
    <row r="2462" spans="11:25" x14ac:dyDescent="0.25">
      <c r="K2462" s="145" t="s">
        <v>2489</v>
      </c>
      <c r="L2462" s="145">
        <v>76</v>
      </c>
      <c r="M2462" s="145">
        <v>323746</v>
      </c>
      <c r="N2462" s="148">
        <v>9.5899999999999996E-3</v>
      </c>
      <c r="O2462" s="148">
        <v>0.65799999999999903</v>
      </c>
      <c r="P2462" s="148">
        <v>0.59099999999999997</v>
      </c>
      <c r="Q2462" s="148">
        <v>5.2700000000000004E-6</v>
      </c>
      <c r="R2462" s="148">
        <v>9</v>
      </c>
      <c r="S2462" s="148">
        <v>0.32500000000000001</v>
      </c>
      <c r="T2462" s="148">
        <v>-5.1970000000000001</v>
      </c>
      <c r="U2462" s="148">
        <v>1</v>
      </c>
      <c r="V2462" s="148">
        <v>3.09E-2</v>
      </c>
      <c r="W2462" s="148">
        <v>114.07799999999899</v>
      </c>
      <c r="X2462" s="148">
        <v>4</v>
      </c>
      <c r="Y2462" s="148">
        <v>0.32600000000000001</v>
      </c>
    </row>
    <row r="2463" spans="11:25" x14ac:dyDescent="0.25">
      <c r="K2463" s="145" t="s">
        <v>2490</v>
      </c>
      <c r="L2463" s="145">
        <v>82</v>
      </c>
      <c r="M2463" s="145">
        <v>209831</v>
      </c>
      <c r="N2463" s="148">
        <v>0.80799999999999905</v>
      </c>
      <c r="O2463" s="148">
        <v>0.52400000000000002</v>
      </c>
      <c r="P2463" s="148">
        <v>0.36399999999999999</v>
      </c>
      <c r="Q2463" s="148">
        <v>0</v>
      </c>
      <c r="R2463" s="148">
        <v>7</v>
      </c>
      <c r="S2463" s="148">
        <v>0.1</v>
      </c>
      <c r="T2463" s="148">
        <v>-10.209</v>
      </c>
      <c r="U2463" s="148">
        <v>1</v>
      </c>
      <c r="V2463" s="148">
        <v>3.6700000000000003E-2</v>
      </c>
      <c r="W2463" s="148">
        <v>75.239999999999995</v>
      </c>
      <c r="X2463" s="148">
        <v>4</v>
      </c>
      <c r="Y2463" s="148">
        <v>0.436</v>
      </c>
    </row>
    <row r="2464" spans="11:25" x14ac:dyDescent="0.25">
      <c r="K2464" s="145" t="s">
        <v>2491</v>
      </c>
      <c r="L2464" s="145">
        <v>66</v>
      </c>
      <c r="M2464" s="145">
        <v>347586</v>
      </c>
      <c r="N2464" s="148">
        <v>0.65</v>
      </c>
      <c r="O2464" s="148">
        <v>0.39700000000000002</v>
      </c>
      <c r="P2464" s="148">
        <v>0.26</v>
      </c>
      <c r="Q2464" s="148">
        <v>1.4199999999999901E-3</v>
      </c>
      <c r="R2464" s="148">
        <v>9</v>
      </c>
      <c r="S2464" s="148">
        <v>8.4199999999999997E-2</v>
      </c>
      <c r="T2464" s="148">
        <v>-17.302</v>
      </c>
      <c r="U2464" s="148">
        <v>0</v>
      </c>
      <c r="V2464" s="148">
        <v>0.124</v>
      </c>
      <c r="W2464" s="148">
        <v>78.174999999999997</v>
      </c>
      <c r="X2464" s="148">
        <v>4</v>
      </c>
      <c r="Y2464" s="148">
        <v>0.29499999999999998</v>
      </c>
    </row>
    <row r="2465" spans="11:25" x14ac:dyDescent="0.25">
      <c r="K2465" s="145" t="s">
        <v>2492</v>
      </c>
      <c r="L2465" s="145">
        <v>83</v>
      </c>
      <c r="M2465" s="145">
        <v>213400</v>
      </c>
      <c r="N2465" s="148">
        <v>0.26400000000000001</v>
      </c>
      <c r="O2465" s="148">
        <v>0.8</v>
      </c>
      <c r="P2465" s="148">
        <v>0.58499999999999996</v>
      </c>
      <c r="Q2465" s="148">
        <v>0</v>
      </c>
      <c r="R2465" s="148">
        <v>10</v>
      </c>
      <c r="S2465" s="148">
        <v>0.153</v>
      </c>
      <c r="T2465" s="148">
        <v>-7.343</v>
      </c>
      <c r="U2465" s="148">
        <v>1</v>
      </c>
      <c r="V2465" s="148">
        <v>9.2399999999999996E-2</v>
      </c>
      <c r="W2465" s="148">
        <v>126.057999999999</v>
      </c>
      <c r="X2465" s="148">
        <v>4</v>
      </c>
      <c r="Y2465" s="148">
        <v>0.77900000000000003</v>
      </c>
    </row>
    <row r="2466" spans="11:25" x14ac:dyDescent="0.25">
      <c r="K2466" s="145" t="s">
        <v>2493</v>
      </c>
      <c r="L2466" s="145">
        <v>46</v>
      </c>
      <c r="M2466" s="145">
        <v>235477</v>
      </c>
      <c r="N2466" s="148">
        <v>5.3800000000000001E-2</v>
      </c>
      <c r="O2466" s="148">
        <v>0.80700000000000005</v>
      </c>
      <c r="P2466" s="148">
        <v>0.34599999999999997</v>
      </c>
      <c r="Q2466" s="148">
        <v>2.5500000000000001E-6</v>
      </c>
      <c r="R2466" s="148">
        <v>2</v>
      </c>
      <c r="S2466" s="148">
        <v>8.6999999999999994E-2</v>
      </c>
      <c r="T2466" s="148">
        <v>-10.275</v>
      </c>
      <c r="U2466" s="148">
        <v>1</v>
      </c>
      <c r="V2466" s="148">
        <v>6.13E-2</v>
      </c>
      <c r="W2466" s="148">
        <v>84.98</v>
      </c>
      <c r="X2466" s="148">
        <v>4</v>
      </c>
      <c r="Y2466" s="148">
        <v>6.08E-2</v>
      </c>
    </row>
    <row r="2467" spans="11:25" x14ac:dyDescent="0.25">
      <c r="K2467" s="145" t="s">
        <v>2494</v>
      </c>
      <c r="L2467" s="145">
        <v>77</v>
      </c>
      <c r="M2467" s="145">
        <v>252013</v>
      </c>
      <c r="N2467" s="148">
        <v>9.7199999999999995E-2</v>
      </c>
      <c r="O2467" s="148">
        <v>0.69899999999999995</v>
      </c>
      <c r="P2467" s="148">
        <v>0.60099999999999998</v>
      </c>
      <c r="Q2467" s="148">
        <v>1.17E-5</v>
      </c>
      <c r="R2467" s="148">
        <v>0</v>
      </c>
      <c r="S2467" s="148">
        <v>0.56200000000000006</v>
      </c>
      <c r="T2467" s="148">
        <v>-6.48</v>
      </c>
      <c r="U2467" s="148">
        <v>1</v>
      </c>
      <c r="V2467" s="148">
        <v>3.04E-2</v>
      </c>
      <c r="W2467" s="148">
        <v>98.04</v>
      </c>
      <c r="X2467" s="148">
        <v>4</v>
      </c>
      <c r="Y2467" s="148">
        <v>0.434</v>
      </c>
    </row>
    <row r="2468" spans="11:25" x14ac:dyDescent="0.25">
      <c r="K2468" s="145" t="s">
        <v>2495</v>
      </c>
      <c r="L2468" s="145">
        <v>70</v>
      </c>
      <c r="M2468" s="145">
        <v>277297</v>
      </c>
      <c r="N2468" s="148">
        <v>0.42599999999999999</v>
      </c>
      <c r="O2468" s="148">
        <v>0.65900000000000003</v>
      </c>
      <c r="P2468" s="148">
        <v>0.29499999999999998</v>
      </c>
      <c r="Q2468" s="148">
        <v>6.9499999999999995E-5</v>
      </c>
      <c r="R2468" s="148">
        <v>11</v>
      </c>
      <c r="S2468" s="148">
        <v>7.9500000000000001E-2</v>
      </c>
      <c r="T2468" s="148">
        <v>-8.5279999999999898</v>
      </c>
      <c r="U2468" s="148">
        <v>0</v>
      </c>
      <c r="V2468" s="148">
        <v>3.2199999999999999E-2</v>
      </c>
      <c r="W2468" s="148">
        <v>74.036999999999907</v>
      </c>
      <c r="X2468" s="148">
        <v>4</v>
      </c>
      <c r="Y2468" s="148">
        <v>0.36</v>
      </c>
    </row>
    <row r="2469" spans="11:25" x14ac:dyDescent="0.25">
      <c r="K2469" s="145" t="s">
        <v>2496</v>
      </c>
      <c r="L2469" s="145">
        <v>79</v>
      </c>
      <c r="M2469" s="145">
        <v>199120</v>
      </c>
      <c r="N2469" s="148">
        <v>0.93500000000000005</v>
      </c>
      <c r="O2469" s="148">
        <v>0.441</v>
      </c>
      <c r="P2469" s="148">
        <v>0.218999999999999</v>
      </c>
      <c r="Q2469" s="148">
        <v>0</v>
      </c>
      <c r="R2469" s="148">
        <v>8</v>
      </c>
      <c r="S2469" s="148">
        <v>0.115</v>
      </c>
      <c r="T2469" s="148">
        <v>-14.585999999999901</v>
      </c>
      <c r="U2469" s="148">
        <v>1</v>
      </c>
      <c r="V2469" s="148">
        <v>4.19E-2</v>
      </c>
      <c r="W2469" s="148">
        <v>94.021000000000001</v>
      </c>
      <c r="X2469" s="148">
        <v>4</v>
      </c>
      <c r="Y2469" s="148">
        <v>0.24399999999999999</v>
      </c>
    </row>
    <row r="2470" spans="11:25" x14ac:dyDescent="0.25">
      <c r="K2470" s="145" t="s">
        <v>2497</v>
      </c>
      <c r="L2470" s="145">
        <v>80</v>
      </c>
      <c r="M2470" s="145">
        <v>198293</v>
      </c>
      <c r="N2470" s="148">
        <v>0.222</v>
      </c>
      <c r="O2470" s="148">
        <v>0.76500000000000001</v>
      </c>
      <c r="P2470" s="148">
        <v>0.35599999999999998</v>
      </c>
      <c r="Q2470" s="148">
        <v>0</v>
      </c>
      <c r="R2470" s="148">
        <v>11</v>
      </c>
      <c r="S2470" s="148">
        <v>9.6299999999999997E-2</v>
      </c>
      <c r="T2470" s="148">
        <v>-5.556</v>
      </c>
      <c r="U2470" s="148">
        <v>0</v>
      </c>
      <c r="V2470" s="148">
        <v>0.19600000000000001</v>
      </c>
      <c r="W2470" s="148">
        <v>97.001000000000005</v>
      </c>
      <c r="X2470" s="148">
        <v>4</v>
      </c>
      <c r="Y2470" s="148">
        <v>0.19</v>
      </c>
    </row>
    <row r="2471" spans="11:25" x14ac:dyDescent="0.25">
      <c r="K2471" s="145" t="s">
        <v>2498</v>
      </c>
      <c r="L2471" s="145">
        <v>7</v>
      </c>
      <c r="M2471" s="145">
        <v>240065</v>
      </c>
      <c r="N2471" s="148">
        <v>0.51</v>
      </c>
      <c r="O2471" s="148">
        <v>0.76099999999999901</v>
      </c>
      <c r="P2471" s="148">
        <v>0.247</v>
      </c>
      <c r="Q2471" s="148">
        <v>2.7500000000000002E-4</v>
      </c>
      <c r="R2471" s="148">
        <v>6</v>
      </c>
      <c r="S2471" s="148">
        <v>9.6799999999999997E-2</v>
      </c>
      <c r="T2471" s="148">
        <v>-6.5970000000000004</v>
      </c>
      <c r="U2471" s="148">
        <v>1</v>
      </c>
      <c r="V2471" s="148">
        <v>0.14499999999999999</v>
      </c>
      <c r="W2471" s="148">
        <v>97.012999999999906</v>
      </c>
      <c r="X2471" s="148">
        <v>4</v>
      </c>
      <c r="Y2471" s="148">
        <v>0.26200000000000001</v>
      </c>
    </row>
    <row r="2472" spans="11:25" x14ac:dyDescent="0.25">
      <c r="K2472" s="145" t="s">
        <v>2499</v>
      </c>
      <c r="L2472" s="145">
        <v>33</v>
      </c>
      <c r="M2472" s="145">
        <v>219692</v>
      </c>
      <c r="N2472" s="148">
        <v>0.111</v>
      </c>
      <c r="O2472" s="148">
        <v>0.76599999999999902</v>
      </c>
      <c r="P2472" s="148">
        <v>0.28299999999999997</v>
      </c>
      <c r="Q2472" s="148">
        <v>1.72E-2</v>
      </c>
      <c r="R2472" s="148">
        <v>8</v>
      </c>
      <c r="S2472" s="148">
        <v>0.115</v>
      </c>
      <c r="T2472" s="148">
        <v>-10.33</v>
      </c>
      <c r="U2472" s="148">
        <v>0</v>
      </c>
      <c r="V2472" s="148">
        <v>8.4599999999999995E-2</v>
      </c>
      <c r="W2472" s="148">
        <v>97.04</v>
      </c>
      <c r="X2472" s="148">
        <v>4</v>
      </c>
      <c r="Y2472" s="148">
        <v>0.14399999999999999</v>
      </c>
    </row>
    <row r="2473" spans="11:25" x14ac:dyDescent="0.25">
      <c r="K2473" s="145" t="s">
        <v>2500</v>
      </c>
      <c r="L2473" s="145">
        <v>72</v>
      </c>
      <c r="M2473" s="145">
        <v>261703</v>
      </c>
      <c r="N2473" s="148">
        <v>9.9000000000000008E-3</v>
      </c>
      <c r="O2473" s="148">
        <v>0.78799999999999903</v>
      </c>
      <c r="P2473" s="148">
        <v>0.60099999999999998</v>
      </c>
      <c r="Q2473" s="148">
        <v>2.3E-5</v>
      </c>
      <c r="R2473" s="148">
        <v>5</v>
      </c>
      <c r="S2473" s="148">
        <v>0.105</v>
      </c>
      <c r="T2473" s="148">
        <v>-6.6729999999999903</v>
      </c>
      <c r="U2473" s="148">
        <v>1</v>
      </c>
      <c r="V2473" s="148">
        <v>4.1300000000000003E-2</v>
      </c>
      <c r="W2473" s="148">
        <v>139.92599999999999</v>
      </c>
      <c r="X2473" s="148">
        <v>4</v>
      </c>
      <c r="Y2473" s="148">
        <v>0.24199999999999999</v>
      </c>
    </row>
    <row r="2474" spans="11:25" x14ac:dyDescent="0.25">
      <c r="K2474" s="145" t="s">
        <v>2501</v>
      </c>
      <c r="L2474" s="145">
        <v>77</v>
      </c>
      <c r="M2474" s="145">
        <v>161985</v>
      </c>
      <c r="N2474" s="148">
        <v>0.77500000000000002</v>
      </c>
      <c r="O2474" s="148">
        <v>0.76599999999999902</v>
      </c>
      <c r="P2474" s="148">
        <v>0.54799999999999904</v>
      </c>
      <c r="Q2474" s="148">
        <v>5.57E-6</v>
      </c>
      <c r="R2474" s="148">
        <v>10</v>
      </c>
      <c r="S2474" s="148">
        <v>0.1</v>
      </c>
      <c r="T2474" s="148">
        <v>-4.29</v>
      </c>
      <c r="U2474" s="148">
        <v>1</v>
      </c>
      <c r="V2474" s="148">
        <v>0.23499999999999999</v>
      </c>
      <c r="W2474" s="148">
        <v>82.944000000000003</v>
      </c>
      <c r="X2474" s="148">
        <v>4</v>
      </c>
      <c r="Y2474" s="148">
        <v>0.42399999999999999</v>
      </c>
    </row>
    <row r="2475" spans="11:25" x14ac:dyDescent="0.25">
      <c r="K2475" s="145" t="s">
        <v>2502</v>
      </c>
      <c r="L2475" s="145">
        <v>81</v>
      </c>
      <c r="M2475" s="145">
        <v>275080</v>
      </c>
      <c r="N2475" s="148">
        <v>0.111</v>
      </c>
      <c r="O2475" s="148">
        <v>0.79500000000000004</v>
      </c>
      <c r="P2475" s="148">
        <v>0.59399999999999997</v>
      </c>
      <c r="Q2475" s="148">
        <v>0</v>
      </c>
      <c r="R2475" s="148">
        <v>0</v>
      </c>
      <c r="S2475" s="148">
        <v>0.16200000000000001</v>
      </c>
      <c r="T2475" s="148">
        <v>-6.2</v>
      </c>
      <c r="U2475" s="148">
        <v>1</v>
      </c>
      <c r="V2475" s="148">
        <v>7.4700000000000003E-2</v>
      </c>
      <c r="W2475" s="148">
        <v>135.00200000000001</v>
      </c>
      <c r="X2475" s="148">
        <v>4</v>
      </c>
      <c r="Y2475" s="148">
        <v>0.40899999999999997</v>
      </c>
    </row>
    <row r="2476" spans="11:25" x14ac:dyDescent="0.25">
      <c r="K2476" s="145" t="s">
        <v>1811</v>
      </c>
      <c r="L2476" s="145">
        <v>73</v>
      </c>
      <c r="M2476" s="145">
        <v>320400</v>
      </c>
      <c r="N2476" s="148">
        <v>0.61399999999999999</v>
      </c>
      <c r="O2476" s="148">
        <v>0.50800000000000001</v>
      </c>
      <c r="P2476" s="148">
        <v>0.23399999999999899</v>
      </c>
      <c r="Q2476" s="148">
        <v>1.62999999999999E-4</v>
      </c>
      <c r="R2476" s="148">
        <v>7</v>
      </c>
      <c r="S2476" s="148">
        <v>0.111</v>
      </c>
      <c r="T2476" s="148">
        <v>-8.7240000000000002</v>
      </c>
      <c r="U2476" s="148">
        <v>1</v>
      </c>
      <c r="V2476" s="148">
        <v>0.109</v>
      </c>
      <c r="W2476" s="148">
        <v>195.09200000000001</v>
      </c>
      <c r="X2476" s="148">
        <v>4</v>
      </c>
      <c r="Y2476" s="148">
        <v>0.39200000000000002</v>
      </c>
    </row>
    <row r="2477" spans="11:25" x14ac:dyDescent="0.25">
      <c r="K2477" s="145" t="s">
        <v>2503</v>
      </c>
      <c r="L2477" s="145">
        <v>28</v>
      </c>
      <c r="M2477" s="145">
        <v>238320</v>
      </c>
      <c r="N2477" s="148">
        <v>0.20300000000000001</v>
      </c>
      <c r="O2477" s="148">
        <v>0.41</v>
      </c>
      <c r="P2477" s="148">
        <v>0.72599999999999998</v>
      </c>
      <c r="Q2477" s="148">
        <v>0</v>
      </c>
      <c r="R2477" s="148">
        <v>5</v>
      </c>
      <c r="S2477" s="148">
        <v>0.107</v>
      </c>
      <c r="T2477" s="148">
        <v>-3.8450000000000002</v>
      </c>
      <c r="U2477" s="148">
        <v>1</v>
      </c>
      <c r="V2477" s="148">
        <v>0.15</v>
      </c>
      <c r="W2477" s="148">
        <v>77.225999999999999</v>
      </c>
      <c r="X2477" s="148">
        <v>5</v>
      </c>
      <c r="Y2477" s="148">
        <v>0.55200000000000005</v>
      </c>
    </row>
    <row r="2478" spans="11:25" x14ac:dyDescent="0.25">
      <c r="K2478" s="145" t="s">
        <v>2504</v>
      </c>
      <c r="L2478" s="145">
        <v>76</v>
      </c>
      <c r="M2478" s="145">
        <v>230026</v>
      </c>
      <c r="N2478" s="148">
        <v>0.3</v>
      </c>
      <c r="O2478" s="148">
        <v>0.48399999999999999</v>
      </c>
      <c r="P2478" s="148">
        <v>0.71599999999999997</v>
      </c>
      <c r="Q2478" s="148">
        <v>2.14E-3</v>
      </c>
      <c r="R2478" s="148">
        <v>5</v>
      </c>
      <c r="S2478" s="148">
        <v>0.111999999999999</v>
      </c>
      <c r="T2478" s="148">
        <v>-7.1929999999999996</v>
      </c>
      <c r="U2478" s="148">
        <v>0</v>
      </c>
      <c r="V2478" s="148">
        <v>0.16699999999999901</v>
      </c>
      <c r="W2478" s="148">
        <v>184.13099999999901</v>
      </c>
      <c r="X2478" s="148">
        <v>4</v>
      </c>
      <c r="Y2478" s="148">
        <v>0.36499999999999999</v>
      </c>
    </row>
    <row r="2479" spans="11:25" x14ac:dyDescent="0.25">
      <c r="K2479" s="145" t="s">
        <v>611</v>
      </c>
      <c r="L2479" s="145">
        <v>80</v>
      </c>
      <c r="M2479" s="145">
        <v>256733</v>
      </c>
      <c r="N2479" s="148">
        <v>0.23499999999999999</v>
      </c>
      <c r="O2479" s="148">
        <v>0.65599999999999903</v>
      </c>
      <c r="P2479" s="148">
        <v>0.57799999999999996</v>
      </c>
      <c r="Q2479" s="148">
        <v>0</v>
      </c>
      <c r="R2479" s="148">
        <v>7</v>
      </c>
      <c r="S2479" s="148">
        <v>0.11799999999999999</v>
      </c>
      <c r="T2479" s="148">
        <v>-8.9700000000000006</v>
      </c>
      <c r="U2479" s="148">
        <v>0</v>
      </c>
      <c r="V2479" s="148">
        <v>9.2200000000000004E-2</v>
      </c>
      <c r="W2479" s="148">
        <v>94.513999999999996</v>
      </c>
      <c r="X2479" s="148">
        <v>4</v>
      </c>
      <c r="Y2479" s="148">
        <v>0.55600000000000005</v>
      </c>
    </row>
    <row r="2480" spans="11:25" x14ac:dyDescent="0.25">
      <c r="K2480" s="145" t="s">
        <v>2505</v>
      </c>
      <c r="L2480" s="145">
        <v>67</v>
      </c>
      <c r="M2480" s="145">
        <v>183454</v>
      </c>
      <c r="N2480" s="148">
        <v>0.32100000000000001</v>
      </c>
      <c r="O2480" s="148">
        <v>0.56799999999999995</v>
      </c>
      <c r="P2480" s="148">
        <v>0.36799999999999999</v>
      </c>
      <c r="Q2480" s="148">
        <v>6.1799999999999995E-4</v>
      </c>
      <c r="R2480" s="148">
        <v>11</v>
      </c>
      <c r="S2480" s="148">
        <v>0.121</v>
      </c>
      <c r="T2480" s="148">
        <v>-12.485999999999899</v>
      </c>
      <c r="U2480" s="148">
        <v>0</v>
      </c>
      <c r="V2480" s="148">
        <v>0.44700000000000001</v>
      </c>
      <c r="W2480" s="148">
        <v>79.697000000000003</v>
      </c>
      <c r="X2480" s="148">
        <v>4</v>
      </c>
      <c r="Y2480" s="148">
        <v>5.4399999999999997E-2</v>
      </c>
    </row>
    <row r="2481" spans="11:25" x14ac:dyDescent="0.25">
      <c r="K2481" s="145" t="s">
        <v>2506</v>
      </c>
      <c r="L2481" s="145">
        <v>64</v>
      </c>
      <c r="M2481" s="145">
        <v>209185</v>
      </c>
      <c r="N2481" s="148">
        <v>0.88500000000000001</v>
      </c>
      <c r="O2481" s="148">
        <v>0.76900000000000002</v>
      </c>
      <c r="P2481" s="148">
        <v>0.51100000000000001</v>
      </c>
      <c r="Q2481" s="148">
        <v>1.8599999999999999E-4</v>
      </c>
      <c r="R2481" s="148">
        <v>6</v>
      </c>
      <c r="S2481" s="148">
        <v>0.106</v>
      </c>
      <c r="T2481" s="148">
        <v>-6.6729999999999903</v>
      </c>
      <c r="U2481" s="148">
        <v>1</v>
      </c>
      <c r="V2481" s="148">
        <v>6.0900000000000003E-2</v>
      </c>
      <c r="W2481" s="148">
        <v>123.95399999999999</v>
      </c>
      <c r="X2481" s="148">
        <v>4</v>
      </c>
      <c r="Y2481" s="148">
        <v>0.50700000000000001</v>
      </c>
    </row>
    <row r="2482" spans="11:25" x14ac:dyDescent="0.25">
      <c r="K2482" s="145" t="s">
        <v>1013</v>
      </c>
      <c r="L2482" s="145">
        <v>69</v>
      </c>
      <c r="M2482" s="145">
        <v>212992</v>
      </c>
      <c r="N2482" s="148">
        <v>0.71099999999999997</v>
      </c>
      <c r="O2482" s="148">
        <v>0.68899999999999995</v>
      </c>
      <c r="P2482" s="148">
        <v>0.39399999999999902</v>
      </c>
      <c r="Q2482" s="148">
        <v>9.0499999999999999E-4</v>
      </c>
      <c r="R2482" s="148">
        <v>2</v>
      </c>
      <c r="S2482" s="148">
        <v>8.5900000000000004E-2</v>
      </c>
      <c r="T2482" s="148">
        <v>-10.102</v>
      </c>
      <c r="U2482" s="148">
        <v>0</v>
      </c>
      <c r="V2482" s="148">
        <v>6.5000000000000002E-2</v>
      </c>
      <c r="W2482" s="148">
        <v>117.488999999999</v>
      </c>
      <c r="X2482" s="148">
        <v>3</v>
      </c>
      <c r="Y2482" s="148">
        <v>0.38200000000000001</v>
      </c>
    </row>
    <row r="2483" spans="11:25" x14ac:dyDescent="0.25">
      <c r="K2483" s="145" t="s">
        <v>2507</v>
      </c>
      <c r="L2483" s="145">
        <v>23</v>
      </c>
      <c r="M2483" s="145">
        <v>302346</v>
      </c>
      <c r="N2483" s="148">
        <v>5.4199999999999998E-2</v>
      </c>
      <c r="O2483" s="148">
        <v>0.76300000000000001</v>
      </c>
      <c r="P2483" s="148">
        <v>0.51600000000000001</v>
      </c>
      <c r="Q2483" s="148">
        <v>6.8899999999999897E-4</v>
      </c>
      <c r="R2483" s="148">
        <v>3</v>
      </c>
      <c r="S2483" s="148">
        <v>0.16200000000000001</v>
      </c>
      <c r="T2483" s="148">
        <v>-9.2669999999999995</v>
      </c>
      <c r="U2483" s="148">
        <v>1</v>
      </c>
      <c r="V2483" s="148">
        <v>0.115</v>
      </c>
      <c r="W2483" s="148">
        <v>93.5</v>
      </c>
      <c r="X2483" s="148">
        <v>4</v>
      </c>
      <c r="Y2483" s="148">
        <v>0.36299999999999999</v>
      </c>
    </row>
    <row r="2484" spans="11:25" x14ac:dyDescent="0.25">
      <c r="K2484" s="145" t="s">
        <v>2508</v>
      </c>
      <c r="L2484" s="145">
        <v>73</v>
      </c>
      <c r="M2484" s="145">
        <v>170680</v>
      </c>
      <c r="N2484" s="148">
        <v>0.95899999999999996</v>
      </c>
      <c r="O2484" s="148">
        <v>0.47199999999999998</v>
      </c>
      <c r="P2484" s="148">
        <v>0.26500000000000001</v>
      </c>
      <c r="Q2484" s="148">
        <v>4.9899999999999999E-4</v>
      </c>
      <c r="R2484" s="148">
        <v>6</v>
      </c>
      <c r="S2484" s="148">
        <v>0.1</v>
      </c>
      <c r="T2484" s="148">
        <v>-10.058999999999999</v>
      </c>
      <c r="U2484" s="148">
        <v>0</v>
      </c>
      <c r="V2484" s="148">
        <v>3.56E-2</v>
      </c>
      <c r="W2484" s="148">
        <v>111.557999999999</v>
      </c>
      <c r="X2484" s="148">
        <v>4</v>
      </c>
      <c r="Y2484" s="148">
        <v>0.20399999999999999</v>
      </c>
    </row>
    <row r="2485" spans="11:25" x14ac:dyDescent="0.25">
      <c r="K2485" s="145" t="s">
        <v>2509</v>
      </c>
      <c r="L2485" s="145">
        <v>63</v>
      </c>
      <c r="M2485" s="145">
        <v>269268</v>
      </c>
      <c r="N2485" s="148">
        <v>0.111999999999999</v>
      </c>
      <c r="O2485" s="148">
        <v>0.49199999999999999</v>
      </c>
      <c r="P2485" s="148">
        <v>0.48899999999999999</v>
      </c>
      <c r="Q2485" s="148">
        <v>1.72E-3</v>
      </c>
      <c r="R2485" s="148">
        <v>0</v>
      </c>
      <c r="S2485" s="148">
        <v>9.11E-2</v>
      </c>
      <c r="T2485" s="148">
        <v>-7.8529999999999998</v>
      </c>
      <c r="U2485" s="148">
        <v>1</v>
      </c>
      <c r="V2485" s="148">
        <v>4.2000000000000003E-2</v>
      </c>
      <c r="W2485" s="148">
        <v>163.99599999999899</v>
      </c>
      <c r="X2485" s="148">
        <v>4</v>
      </c>
      <c r="Y2485" s="148">
        <v>3.4799999999999998E-2</v>
      </c>
    </row>
    <row r="2486" spans="11:25" x14ac:dyDescent="0.25">
      <c r="K2486" s="145" t="s">
        <v>2510</v>
      </c>
      <c r="L2486" s="145">
        <v>60</v>
      </c>
      <c r="M2486" s="145">
        <v>225780</v>
      </c>
      <c r="N2486" s="148">
        <v>0.33899999999999902</v>
      </c>
      <c r="O2486" s="148">
        <v>0.42199999999999999</v>
      </c>
      <c r="P2486" s="148">
        <v>0.34899999999999998</v>
      </c>
      <c r="Q2486" s="148">
        <v>2.39999999999999E-4</v>
      </c>
      <c r="R2486" s="148">
        <v>4</v>
      </c>
      <c r="S2486" s="148">
        <v>0.108</v>
      </c>
      <c r="T2486" s="148">
        <v>-12.423999999999999</v>
      </c>
      <c r="U2486" s="148">
        <v>0</v>
      </c>
      <c r="V2486" s="148">
        <v>0.315</v>
      </c>
      <c r="W2486" s="148">
        <v>57</v>
      </c>
      <c r="X2486" s="148">
        <v>4</v>
      </c>
      <c r="Y2486" s="148">
        <v>0.13400000000000001</v>
      </c>
    </row>
    <row r="2487" spans="11:25" x14ac:dyDescent="0.25">
      <c r="K2487" s="145" t="s">
        <v>1926</v>
      </c>
      <c r="L2487" s="145">
        <v>77</v>
      </c>
      <c r="M2487" s="145">
        <v>200627</v>
      </c>
      <c r="N2487" s="148">
        <v>4.2299999999999997E-2</v>
      </c>
      <c r="O2487" s="148">
        <v>0.82799999999999996</v>
      </c>
      <c r="P2487" s="148">
        <v>0.58099999999999996</v>
      </c>
      <c r="Q2487" s="148">
        <v>9.0299999999999896E-4</v>
      </c>
      <c r="R2487" s="148">
        <v>0</v>
      </c>
      <c r="S2487" s="148">
        <v>0.109</v>
      </c>
      <c r="T2487" s="148">
        <v>-2.6589999999999998</v>
      </c>
      <c r="U2487" s="148">
        <v>1</v>
      </c>
      <c r="V2487" s="148">
        <v>4.2900000000000001E-2</v>
      </c>
      <c r="W2487" s="148">
        <v>133.999</v>
      </c>
      <c r="X2487" s="148">
        <v>4</v>
      </c>
      <c r="Y2487" s="148">
        <v>0.14499999999999999</v>
      </c>
    </row>
    <row r="2488" spans="11:25" x14ac:dyDescent="0.25">
      <c r="K2488" s="145" t="s">
        <v>2511</v>
      </c>
      <c r="L2488" s="145">
        <v>74</v>
      </c>
      <c r="M2488" s="145">
        <v>249320</v>
      </c>
      <c r="N2488" s="148">
        <v>0.34399999999999997</v>
      </c>
      <c r="O2488" s="148">
        <v>0.53799999999999903</v>
      </c>
      <c r="P2488" s="148">
        <v>0.44900000000000001</v>
      </c>
      <c r="Q2488" s="148">
        <v>0</v>
      </c>
      <c r="R2488" s="148">
        <v>1</v>
      </c>
      <c r="S2488" s="148">
        <v>0.157</v>
      </c>
      <c r="T2488" s="148">
        <v>-8.0779999999999994</v>
      </c>
      <c r="U2488" s="148">
        <v>1</v>
      </c>
      <c r="V2488" s="148">
        <v>4.6300000000000001E-2</v>
      </c>
      <c r="W2488" s="148">
        <v>132.63900000000001</v>
      </c>
      <c r="X2488" s="148">
        <v>4</v>
      </c>
      <c r="Y2488" s="148">
        <v>0.27</v>
      </c>
    </row>
    <row r="2489" spans="11:25" x14ac:dyDescent="0.25">
      <c r="K2489" s="145" t="s">
        <v>2512</v>
      </c>
      <c r="L2489" s="145">
        <v>72</v>
      </c>
      <c r="M2489" s="145">
        <v>312426</v>
      </c>
      <c r="N2489" s="148">
        <v>0.317</v>
      </c>
      <c r="O2489" s="148">
        <v>0.65200000000000002</v>
      </c>
      <c r="P2489" s="148">
        <v>0.54899999999999904</v>
      </c>
      <c r="Q2489" s="148">
        <v>0</v>
      </c>
      <c r="R2489" s="148">
        <v>6</v>
      </c>
      <c r="S2489" s="148">
        <v>0.104</v>
      </c>
      <c r="T2489" s="148">
        <v>-7.5549999999999997</v>
      </c>
      <c r="U2489" s="148">
        <v>0</v>
      </c>
      <c r="V2489" s="148">
        <v>3.9E-2</v>
      </c>
      <c r="W2489" s="148">
        <v>120.07299999999999</v>
      </c>
      <c r="X2489" s="148">
        <v>4</v>
      </c>
      <c r="Y2489" s="148">
        <v>0.186</v>
      </c>
    </row>
    <row r="2490" spans="11:25" x14ac:dyDescent="0.25">
      <c r="K2490" s="145" t="s">
        <v>2513</v>
      </c>
      <c r="L2490" s="145">
        <v>79</v>
      </c>
      <c r="M2490" s="145">
        <v>262231</v>
      </c>
      <c r="N2490" s="148">
        <v>0.39500000000000002</v>
      </c>
      <c r="O2490" s="148">
        <v>0.57499999999999996</v>
      </c>
      <c r="P2490" s="148">
        <v>0.71399999999999997</v>
      </c>
      <c r="Q2490" s="148">
        <v>0</v>
      </c>
      <c r="R2490" s="148">
        <v>6</v>
      </c>
      <c r="S2490" s="148">
        <v>0.115</v>
      </c>
      <c r="T2490" s="148">
        <v>-5.2469999999999999</v>
      </c>
      <c r="U2490" s="148">
        <v>1</v>
      </c>
      <c r="V2490" s="148">
        <v>5.96E-2</v>
      </c>
      <c r="W2490" s="148">
        <v>144.982</v>
      </c>
      <c r="X2490" s="148">
        <v>4</v>
      </c>
      <c r="Y2490" s="148">
        <v>0.32</v>
      </c>
    </row>
    <row r="2491" spans="11:25" x14ac:dyDescent="0.25">
      <c r="K2491" s="145" t="s">
        <v>2514</v>
      </c>
      <c r="L2491" s="145">
        <v>72</v>
      </c>
      <c r="M2491" s="145">
        <v>206013</v>
      </c>
      <c r="N2491" s="148">
        <v>0.28399999999999997</v>
      </c>
      <c r="O2491" s="148">
        <v>0.624</v>
      </c>
      <c r="P2491" s="148">
        <v>0.42399999999999999</v>
      </c>
      <c r="Q2491" s="148">
        <v>0</v>
      </c>
      <c r="R2491" s="148">
        <v>1</v>
      </c>
      <c r="S2491" s="148">
        <v>0.17299999999999999</v>
      </c>
      <c r="T2491" s="148">
        <v>-8.2370000000000001</v>
      </c>
      <c r="U2491" s="148">
        <v>1</v>
      </c>
      <c r="V2491" s="148">
        <v>0.24</v>
      </c>
      <c r="W2491" s="148">
        <v>76.668999999999997</v>
      </c>
      <c r="X2491" s="148">
        <v>4</v>
      </c>
      <c r="Y2491" s="148">
        <v>0.58399999999999996</v>
      </c>
    </row>
    <row r="2492" spans="11:25" x14ac:dyDescent="0.25">
      <c r="K2492" s="145" t="s">
        <v>2515</v>
      </c>
      <c r="L2492" s="145">
        <v>69</v>
      </c>
      <c r="M2492" s="145">
        <v>333946</v>
      </c>
      <c r="N2492" s="148">
        <v>0.61799999999999999</v>
      </c>
      <c r="O2492" s="148">
        <v>0.63500000000000001</v>
      </c>
      <c r="P2492" s="148">
        <v>0.31900000000000001</v>
      </c>
      <c r="Q2492" s="148">
        <v>1.6899999999999999E-6</v>
      </c>
      <c r="R2492" s="148">
        <v>0</v>
      </c>
      <c r="S2492" s="148">
        <v>0.11699999999999899</v>
      </c>
      <c r="T2492" s="148">
        <v>-8.7270000000000003</v>
      </c>
      <c r="U2492" s="148">
        <v>1</v>
      </c>
      <c r="V2492" s="148">
        <v>0.11799999999999999</v>
      </c>
      <c r="W2492" s="148">
        <v>118.84399999999999</v>
      </c>
      <c r="X2492" s="148">
        <v>4</v>
      </c>
      <c r="Y2492" s="148">
        <v>0.32700000000000001</v>
      </c>
    </row>
    <row r="2493" spans="11:25" x14ac:dyDescent="0.25">
      <c r="K2493" s="145" t="s">
        <v>2516</v>
      </c>
      <c r="L2493" s="145">
        <v>74</v>
      </c>
      <c r="M2493" s="145">
        <v>251859</v>
      </c>
      <c r="N2493" s="148">
        <v>0.157</v>
      </c>
      <c r="O2493" s="148">
        <v>0.70899999999999996</v>
      </c>
      <c r="P2493" s="148">
        <v>0.36199999999999999</v>
      </c>
      <c r="Q2493" s="148">
        <v>0</v>
      </c>
      <c r="R2493" s="148">
        <v>11</v>
      </c>
      <c r="S2493" s="148">
        <v>0.109</v>
      </c>
      <c r="T2493" s="148">
        <v>-9.8140000000000001</v>
      </c>
      <c r="U2493" s="148">
        <v>1</v>
      </c>
      <c r="V2493" s="148">
        <v>5.5E-2</v>
      </c>
      <c r="W2493" s="148">
        <v>122.042999999999</v>
      </c>
      <c r="X2493" s="148">
        <v>4</v>
      </c>
      <c r="Y2493" s="148">
        <v>0.113</v>
      </c>
    </row>
    <row r="2494" spans="11:25" x14ac:dyDescent="0.25">
      <c r="K2494" s="145" t="s">
        <v>2517</v>
      </c>
      <c r="L2494" s="145">
        <v>71</v>
      </c>
      <c r="M2494" s="145">
        <v>206080</v>
      </c>
      <c r="N2494" s="148">
        <v>0.56299999999999994</v>
      </c>
      <c r="O2494" s="148">
        <v>0.46799999999999897</v>
      </c>
      <c r="P2494" s="148">
        <v>0.437999999999999</v>
      </c>
      <c r="Q2494" s="148">
        <v>0</v>
      </c>
      <c r="R2494" s="148">
        <v>10</v>
      </c>
      <c r="S2494" s="148">
        <v>0.18099999999999999</v>
      </c>
      <c r="T2494" s="148">
        <v>-8.2270000000000003</v>
      </c>
      <c r="U2494" s="148">
        <v>1</v>
      </c>
      <c r="V2494" s="148">
        <v>6.9699999999999998E-2</v>
      </c>
      <c r="W2494" s="148">
        <v>108.367</v>
      </c>
      <c r="X2494" s="148">
        <v>3</v>
      </c>
      <c r="Y2494" s="148">
        <v>0.34399999999999997</v>
      </c>
    </row>
    <row r="2495" spans="11:25" x14ac:dyDescent="0.25">
      <c r="K2495" s="145" t="s">
        <v>2518</v>
      </c>
      <c r="L2495" s="145">
        <v>6</v>
      </c>
      <c r="M2495" s="145">
        <v>252893</v>
      </c>
      <c r="N2495" s="148">
        <v>9.9000000000000005E-2</v>
      </c>
      <c r="O2495" s="148">
        <v>0.52400000000000002</v>
      </c>
      <c r="P2495" s="148">
        <v>0.46799999999999897</v>
      </c>
      <c r="Q2495" s="148">
        <v>1.31E-3</v>
      </c>
      <c r="R2495" s="148">
        <v>10</v>
      </c>
      <c r="S2495" s="148">
        <v>0.111999999999999</v>
      </c>
      <c r="T2495" s="148">
        <v>-9.73</v>
      </c>
      <c r="U2495" s="148">
        <v>1</v>
      </c>
      <c r="V2495" s="148">
        <v>0.223</v>
      </c>
      <c r="W2495" s="148">
        <v>121.874</v>
      </c>
      <c r="X2495" s="148">
        <v>4</v>
      </c>
      <c r="Y2495" s="148">
        <v>0.14899999999999999</v>
      </c>
    </row>
    <row r="2496" spans="11:25" x14ac:dyDescent="0.25">
      <c r="K2496" s="145" t="s">
        <v>2519</v>
      </c>
      <c r="L2496" s="145">
        <v>74</v>
      </c>
      <c r="M2496" s="145">
        <v>222466</v>
      </c>
      <c r="N2496" s="148">
        <v>7.0499999999999993E-2</v>
      </c>
      <c r="O2496" s="148">
        <v>0.58599999999999997</v>
      </c>
      <c r="P2496" s="148">
        <v>0.52500000000000002</v>
      </c>
      <c r="Q2496" s="148">
        <v>0</v>
      </c>
      <c r="R2496" s="148">
        <v>0</v>
      </c>
      <c r="S2496" s="148">
        <v>7.2900000000000006E-2</v>
      </c>
      <c r="T2496" s="148">
        <v>-8.968</v>
      </c>
      <c r="U2496" s="148">
        <v>1</v>
      </c>
      <c r="V2496" s="148">
        <v>0.498</v>
      </c>
      <c r="W2496" s="148">
        <v>126.51</v>
      </c>
      <c r="X2496" s="148">
        <v>4</v>
      </c>
      <c r="Y2496" s="148">
        <v>0.49099999999999999</v>
      </c>
    </row>
    <row r="2497" spans="11:25" x14ac:dyDescent="0.25">
      <c r="K2497" s="145" t="s">
        <v>852</v>
      </c>
      <c r="L2497" s="145">
        <v>72</v>
      </c>
      <c r="M2497" s="145">
        <v>314357</v>
      </c>
      <c r="N2497" s="148">
        <v>0.373</v>
      </c>
      <c r="O2497" s="148">
        <v>0.72199999999999998</v>
      </c>
      <c r="P2497" s="148">
        <v>0.28199999999999997</v>
      </c>
      <c r="Q2497" s="148">
        <v>5.5700000000000003E-3</v>
      </c>
      <c r="R2497" s="148">
        <v>5</v>
      </c>
      <c r="S2497" s="148">
        <v>0.14699999999999999</v>
      </c>
      <c r="T2497" s="148">
        <v>-7.484</v>
      </c>
      <c r="U2497" s="148">
        <v>1</v>
      </c>
      <c r="V2497" s="148">
        <v>0.106</v>
      </c>
      <c r="W2497" s="148">
        <v>91.367000000000004</v>
      </c>
      <c r="X2497" s="148">
        <v>4</v>
      </c>
      <c r="Y2497" s="148">
        <v>0.217</v>
      </c>
    </row>
    <row r="2498" spans="11:25" x14ac:dyDescent="0.25">
      <c r="K2498" s="145" t="s">
        <v>2520</v>
      </c>
      <c r="L2498" s="145">
        <v>48</v>
      </c>
      <c r="M2498" s="145">
        <v>224720</v>
      </c>
      <c r="N2498" s="148">
        <v>5.5500000000000001E-2</v>
      </c>
      <c r="O2498" s="148">
        <v>0.56599999999999995</v>
      </c>
      <c r="P2498" s="148">
        <v>0.46500000000000002</v>
      </c>
      <c r="Q2498" s="148">
        <v>0</v>
      </c>
      <c r="R2498" s="148">
        <v>2</v>
      </c>
      <c r="S2498" s="148">
        <v>0.56699999999999995</v>
      </c>
      <c r="T2498" s="148">
        <v>-11.714</v>
      </c>
      <c r="U2498" s="148">
        <v>1</v>
      </c>
      <c r="V2498" s="148">
        <v>0.23499999999999999</v>
      </c>
      <c r="W2498" s="148">
        <v>143.01499999999999</v>
      </c>
      <c r="X2498" s="148">
        <v>4</v>
      </c>
      <c r="Y2498" s="148">
        <v>0.17699999999999999</v>
      </c>
    </row>
    <row r="2499" spans="11:25" x14ac:dyDescent="0.25">
      <c r="K2499" s="145" t="s">
        <v>1103</v>
      </c>
      <c r="L2499" s="145">
        <v>65</v>
      </c>
      <c r="M2499" s="145">
        <v>178773</v>
      </c>
      <c r="N2499" s="148">
        <v>8.7400000000000005E-2</v>
      </c>
      <c r="O2499" s="148">
        <v>0.53700000000000003</v>
      </c>
      <c r="P2499" s="148">
        <v>0.52800000000000002</v>
      </c>
      <c r="Q2499" s="148">
        <v>0</v>
      </c>
      <c r="R2499" s="148">
        <v>11</v>
      </c>
      <c r="S2499" s="148">
        <v>8.5500000000000007E-2</v>
      </c>
      <c r="T2499" s="148">
        <v>-7.6660000000000004</v>
      </c>
      <c r="U2499" s="148">
        <v>0</v>
      </c>
      <c r="V2499" s="148">
        <v>0.20799999999999999</v>
      </c>
      <c r="W2499" s="148">
        <v>96.930999999999997</v>
      </c>
      <c r="X2499" s="148">
        <v>4</v>
      </c>
      <c r="Y2499" s="148">
        <v>0.124</v>
      </c>
    </row>
    <row r="2500" spans="11:25" x14ac:dyDescent="0.25">
      <c r="K2500" s="145" t="s">
        <v>2521</v>
      </c>
      <c r="L2500" s="145">
        <v>73</v>
      </c>
      <c r="M2500" s="145">
        <v>236160</v>
      </c>
      <c r="N2500" s="148">
        <v>0.107</v>
      </c>
      <c r="O2500" s="148">
        <v>0.45399999999999902</v>
      </c>
      <c r="P2500" s="148">
        <v>0.79099999999999904</v>
      </c>
      <c r="Q2500" s="148">
        <v>2.0999999999999998E-6</v>
      </c>
      <c r="R2500" s="148">
        <v>2</v>
      </c>
      <c r="S2500" s="148">
        <v>0.108</v>
      </c>
      <c r="T2500" s="148">
        <v>-6.0129999999999999</v>
      </c>
      <c r="U2500" s="148">
        <v>1</v>
      </c>
      <c r="V2500" s="148">
        <v>0.33500000000000002</v>
      </c>
      <c r="W2500" s="148">
        <v>127.637999999999</v>
      </c>
      <c r="X2500" s="148">
        <v>4</v>
      </c>
      <c r="Y2500" s="148">
        <v>0.79099999999999904</v>
      </c>
    </row>
    <row r="2501" spans="11:25" x14ac:dyDescent="0.25">
      <c r="K2501" s="145" t="s">
        <v>2522</v>
      </c>
      <c r="L2501" s="145">
        <v>74</v>
      </c>
      <c r="M2501" s="145">
        <v>314075</v>
      </c>
      <c r="N2501" s="148">
        <v>0.69499999999999995</v>
      </c>
      <c r="O2501" s="148">
        <v>0.54299999999999904</v>
      </c>
      <c r="P2501" s="148">
        <v>0.39399999999999902</v>
      </c>
      <c r="Q2501" s="148">
        <v>2.3900000000000001E-4</v>
      </c>
      <c r="R2501" s="148">
        <v>8</v>
      </c>
      <c r="S2501" s="148">
        <v>0.108</v>
      </c>
      <c r="T2501" s="148">
        <v>-9.6370000000000005</v>
      </c>
      <c r="U2501" s="148">
        <v>1</v>
      </c>
      <c r="V2501" s="148">
        <v>8.6400000000000005E-2</v>
      </c>
      <c r="W2501" s="148">
        <v>137.81100000000001</v>
      </c>
      <c r="X2501" s="148">
        <v>4</v>
      </c>
      <c r="Y2501" s="148">
        <v>0.11799999999999999</v>
      </c>
    </row>
    <row r="2502" spans="11:25" x14ac:dyDescent="0.25">
      <c r="K2502" s="145" t="s">
        <v>2523</v>
      </c>
      <c r="L2502" s="145">
        <v>75</v>
      </c>
      <c r="M2502" s="145">
        <v>238306</v>
      </c>
      <c r="N2502" s="148">
        <v>0.193</v>
      </c>
      <c r="O2502" s="148">
        <v>0.59799999999999998</v>
      </c>
      <c r="P2502" s="148">
        <v>0.252</v>
      </c>
      <c r="Q2502" s="148">
        <v>0.13800000000000001</v>
      </c>
      <c r="R2502" s="148">
        <v>2</v>
      </c>
      <c r="S2502" s="148">
        <v>9.9199999999999997E-2</v>
      </c>
      <c r="T2502" s="148">
        <v>-15.085999999999901</v>
      </c>
      <c r="U2502" s="148">
        <v>1</v>
      </c>
      <c r="V2502" s="148">
        <v>6.4699999999999994E-2</v>
      </c>
      <c r="W2502" s="148">
        <v>120.06</v>
      </c>
      <c r="X2502" s="148">
        <v>4</v>
      </c>
      <c r="Y2502" s="148">
        <v>3.5200000000000002E-2</v>
      </c>
    </row>
    <row r="2503" spans="11:25" x14ac:dyDescent="0.25">
      <c r="K2503" s="145" t="s">
        <v>2524</v>
      </c>
      <c r="L2503" s="145">
        <v>31</v>
      </c>
      <c r="M2503" s="145">
        <v>260640</v>
      </c>
      <c r="N2503" s="148">
        <v>0.106</v>
      </c>
      <c r="O2503" s="148">
        <v>0.58499999999999996</v>
      </c>
      <c r="P2503" s="148">
        <v>0.42099999999999999</v>
      </c>
      <c r="Q2503" s="148">
        <v>9.5400000000000001E-6</v>
      </c>
      <c r="R2503" s="148">
        <v>7</v>
      </c>
      <c r="S2503" s="148">
        <v>0.14000000000000001</v>
      </c>
      <c r="T2503" s="148">
        <v>-9.593</v>
      </c>
      <c r="U2503" s="148">
        <v>1</v>
      </c>
      <c r="V2503" s="148">
        <v>7.0699999999999999E-2</v>
      </c>
      <c r="W2503" s="148">
        <v>132.98599999999999</v>
      </c>
      <c r="X2503" s="148">
        <v>3</v>
      </c>
      <c r="Y2503" s="148">
        <v>0.24</v>
      </c>
    </row>
    <row r="2504" spans="11:25" x14ac:dyDescent="0.25">
      <c r="K2504" s="145" t="s">
        <v>2525</v>
      </c>
      <c r="L2504" s="145">
        <v>74</v>
      </c>
      <c r="M2504" s="145">
        <v>211127</v>
      </c>
      <c r="N2504" s="148">
        <v>0.31</v>
      </c>
      <c r="O2504" s="148">
        <v>0.71599999999999997</v>
      </c>
      <c r="P2504" s="148">
        <v>0.81200000000000006</v>
      </c>
      <c r="Q2504" s="148">
        <v>0</v>
      </c>
      <c r="R2504" s="148">
        <v>7</v>
      </c>
      <c r="S2504" s="148">
        <v>0.55100000000000005</v>
      </c>
      <c r="T2504" s="148">
        <v>-5.2329999999999997</v>
      </c>
      <c r="U2504" s="148">
        <v>1</v>
      </c>
      <c r="V2504" s="148">
        <v>0.34399999999999997</v>
      </c>
      <c r="W2504" s="148">
        <v>133.047</v>
      </c>
      <c r="X2504" s="148">
        <v>4</v>
      </c>
      <c r="Y2504" s="148">
        <v>0.38500000000000001</v>
      </c>
    </row>
    <row r="2505" spans="11:25" x14ac:dyDescent="0.25">
      <c r="K2505" s="145" t="s">
        <v>2526</v>
      </c>
      <c r="L2505" s="145">
        <v>69</v>
      </c>
      <c r="M2505" s="145">
        <v>240653</v>
      </c>
      <c r="N2505" s="148">
        <v>3.1899999999999998E-2</v>
      </c>
      <c r="O2505" s="148">
        <v>0.58899999999999997</v>
      </c>
      <c r="P2505" s="148">
        <v>0.67299999999999904</v>
      </c>
      <c r="Q2505" s="148">
        <v>5.6799999999999998E-6</v>
      </c>
      <c r="R2505" s="148">
        <v>7</v>
      </c>
      <c r="S2505" s="148">
        <v>0.108</v>
      </c>
      <c r="T2505" s="148">
        <v>-7.0819999999999999</v>
      </c>
      <c r="U2505" s="148">
        <v>1</v>
      </c>
      <c r="V2505" s="148">
        <v>0.16699999999999901</v>
      </c>
      <c r="W2505" s="148">
        <v>193.78299999999999</v>
      </c>
      <c r="X2505" s="148">
        <v>4</v>
      </c>
      <c r="Y2505" s="148">
        <v>0.20899999999999999</v>
      </c>
    </row>
    <row r="2506" spans="11:25" x14ac:dyDescent="0.25">
      <c r="K2506" s="145" t="s">
        <v>2527</v>
      </c>
      <c r="L2506" s="145">
        <v>62</v>
      </c>
      <c r="M2506" s="145">
        <v>240000</v>
      </c>
      <c r="N2506" s="148">
        <v>5.1999999999999998E-2</v>
      </c>
      <c r="O2506" s="148">
        <v>0.85</v>
      </c>
      <c r="P2506" s="148">
        <v>0.27300000000000002</v>
      </c>
      <c r="Q2506" s="148">
        <v>2.2199999999999999E-6</v>
      </c>
      <c r="R2506" s="148">
        <v>7</v>
      </c>
      <c r="S2506" s="148">
        <v>0.104</v>
      </c>
      <c r="T2506" s="148">
        <v>-11.567</v>
      </c>
      <c r="U2506" s="148">
        <v>0</v>
      </c>
      <c r="V2506" s="148">
        <v>0.27800000000000002</v>
      </c>
      <c r="W2506" s="148">
        <v>116.893999999999</v>
      </c>
      <c r="X2506" s="148">
        <v>4</v>
      </c>
      <c r="Y2506" s="148">
        <v>0.57199999999999995</v>
      </c>
    </row>
    <row r="2507" spans="11:25" x14ac:dyDescent="0.25">
      <c r="K2507" s="145" t="s">
        <v>2528</v>
      </c>
      <c r="L2507" s="145">
        <v>67</v>
      </c>
      <c r="M2507" s="145">
        <v>201463</v>
      </c>
      <c r="N2507" s="148">
        <v>0.32100000000000001</v>
      </c>
      <c r="O2507" s="148">
        <v>0.441</v>
      </c>
      <c r="P2507" s="148">
        <v>0.56999999999999995</v>
      </c>
      <c r="Q2507" s="148">
        <v>0</v>
      </c>
      <c r="R2507" s="148">
        <v>2</v>
      </c>
      <c r="S2507" s="148">
        <v>8.6199999999999999E-2</v>
      </c>
      <c r="T2507" s="148">
        <v>-6.1859999999999999</v>
      </c>
      <c r="U2507" s="148">
        <v>1</v>
      </c>
      <c r="V2507" s="148">
        <v>5.5300000000000002E-2</v>
      </c>
      <c r="W2507" s="148">
        <v>122.32899999999999</v>
      </c>
      <c r="X2507" s="148">
        <v>4</v>
      </c>
      <c r="Y2507" s="148">
        <v>0.22899999999999901</v>
      </c>
    </row>
    <row r="2508" spans="11:25" x14ac:dyDescent="0.25">
      <c r="K2508" s="145" t="s">
        <v>2529</v>
      </c>
      <c r="L2508" s="145">
        <v>75</v>
      </c>
      <c r="M2508" s="145">
        <v>229746</v>
      </c>
      <c r="N2508" s="148">
        <v>0.11899999999999999</v>
      </c>
      <c r="O2508" s="148">
        <v>0.68899999999999995</v>
      </c>
      <c r="P2508" s="148">
        <v>0.52100000000000002</v>
      </c>
      <c r="Q2508" s="148">
        <v>8.4099999999999998E-5</v>
      </c>
      <c r="R2508" s="148">
        <v>0</v>
      </c>
      <c r="S2508" s="148">
        <v>0.108</v>
      </c>
      <c r="T2508" s="148">
        <v>-5.8449999999999998</v>
      </c>
      <c r="U2508" s="148">
        <v>1</v>
      </c>
      <c r="V2508" s="148">
        <v>0.13200000000000001</v>
      </c>
      <c r="W2508" s="148">
        <v>95.055000000000007</v>
      </c>
      <c r="X2508" s="148">
        <v>4</v>
      </c>
      <c r="Y2508" s="148">
        <v>0.17799999999999999</v>
      </c>
    </row>
    <row r="2509" spans="11:25" x14ac:dyDescent="0.25">
      <c r="K2509" s="145" t="s">
        <v>2530</v>
      </c>
      <c r="L2509" s="145">
        <v>69</v>
      </c>
      <c r="M2509" s="145">
        <v>308005</v>
      </c>
      <c r="N2509" s="148">
        <v>0.316</v>
      </c>
      <c r="O2509" s="148">
        <v>0.39500000000000002</v>
      </c>
      <c r="P2509" s="148">
        <v>0.33</v>
      </c>
      <c r="Q2509" s="148">
        <v>1.8899999999999999E-5</v>
      </c>
      <c r="R2509" s="148">
        <v>4</v>
      </c>
      <c r="S2509" s="148">
        <v>0.26800000000000002</v>
      </c>
      <c r="T2509" s="148">
        <v>-10.923999999999999</v>
      </c>
      <c r="U2509" s="148">
        <v>0</v>
      </c>
      <c r="V2509" s="148">
        <v>4.0800000000000003E-2</v>
      </c>
      <c r="W2509" s="148">
        <v>98.812999999999903</v>
      </c>
      <c r="X2509" s="148">
        <v>3</v>
      </c>
      <c r="Y2509" s="148">
        <v>0.10199999999999999</v>
      </c>
    </row>
    <row r="2510" spans="11:25" x14ac:dyDescent="0.25">
      <c r="K2510" s="145" t="s">
        <v>2531</v>
      </c>
      <c r="L2510" s="145">
        <v>76</v>
      </c>
      <c r="M2510" s="145">
        <v>264097</v>
      </c>
      <c r="N2510" s="148">
        <v>0.26800000000000002</v>
      </c>
      <c r="O2510" s="148">
        <v>0.65</v>
      </c>
      <c r="P2510" s="148">
        <v>0.47799999999999998</v>
      </c>
      <c r="Q2510" s="148">
        <v>0</v>
      </c>
      <c r="R2510" s="148">
        <v>7</v>
      </c>
      <c r="S2510" s="148">
        <v>0.17699999999999999</v>
      </c>
      <c r="T2510" s="148">
        <v>-7.5119999999999996</v>
      </c>
      <c r="U2510" s="148">
        <v>0</v>
      </c>
      <c r="V2510" s="148">
        <v>0.05</v>
      </c>
      <c r="W2510" s="148">
        <v>99.978999999999999</v>
      </c>
      <c r="X2510" s="148">
        <v>4</v>
      </c>
      <c r="Y2510" s="148">
        <v>0.14699999999999999</v>
      </c>
    </row>
    <row r="2511" spans="11:25" x14ac:dyDescent="0.25">
      <c r="K2511" s="145" t="s">
        <v>2532</v>
      </c>
      <c r="L2511" s="145">
        <v>70</v>
      </c>
      <c r="M2511" s="145">
        <v>246240</v>
      </c>
      <c r="N2511" s="148">
        <v>6.0699999999999997E-2</v>
      </c>
      <c r="O2511" s="148">
        <v>0.54700000000000004</v>
      </c>
      <c r="P2511" s="148">
        <v>0.29399999999999998</v>
      </c>
      <c r="Q2511" s="148">
        <v>0.78599999999999903</v>
      </c>
      <c r="R2511" s="148">
        <v>7</v>
      </c>
      <c r="S2511" s="148">
        <v>9.3299999999999994E-2</v>
      </c>
      <c r="T2511" s="148">
        <v>-10.202</v>
      </c>
      <c r="U2511" s="148">
        <v>1</v>
      </c>
      <c r="V2511" s="148">
        <v>4.82E-2</v>
      </c>
      <c r="W2511" s="148">
        <v>105.027</v>
      </c>
      <c r="X2511" s="148">
        <v>4</v>
      </c>
      <c r="Y2511" s="148">
        <v>0.11</v>
      </c>
    </row>
    <row r="2512" spans="11:25" x14ac:dyDescent="0.25">
      <c r="K2512" s="145" t="s">
        <v>2533</v>
      </c>
      <c r="L2512" s="145">
        <v>69</v>
      </c>
      <c r="M2512" s="145">
        <v>240680</v>
      </c>
      <c r="N2512" s="148">
        <v>0.10299999999999999</v>
      </c>
      <c r="O2512" s="148">
        <v>0.67099999999999904</v>
      </c>
      <c r="P2512" s="148">
        <v>0.67200000000000004</v>
      </c>
      <c r="Q2512" s="148">
        <v>3.9799999999999998E-5</v>
      </c>
      <c r="R2512" s="148">
        <v>4</v>
      </c>
      <c r="S2512" s="148">
        <v>7.3999999999999996E-2</v>
      </c>
      <c r="T2512" s="148">
        <v>-9.18799999999999</v>
      </c>
      <c r="U2512" s="148">
        <v>0</v>
      </c>
      <c r="V2512" s="148">
        <v>0.12</v>
      </c>
      <c r="W2512" s="148">
        <v>117.96</v>
      </c>
      <c r="X2512" s="148">
        <v>4</v>
      </c>
      <c r="Y2512" s="148">
        <v>0.186</v>
      </c>
    </row>
    <row r="2513" spans="11:25" x14ac:dyDescent="0.25">
      <c r="K2513" s="145" t="s">
        <v>2534</v>
      </c>
      <c r="L2513" s="145">
        <v>12</v>
      </c>
      <c r="M2513" s="145">
        <v>224000</v>
      </c>
      <c r="N2513" s="148">
        <v>0.45500000000000002</v>
      </c>
      <c r="O2513" s="148">
        <v>0.76400000000000001</v>
      </c>
      <c r="P2513" s="148">
        <v>0.26200000000000001</v>
      </c>
      <c r="Q2513" s="148">
        <v>2.4899999999999999E-2</v>
      </c>
      <c r="R2513" s="148">
        <v>1</v>
      </c>
      <c r="S2513" s="148">
        <v>0.104</v>
      </c>
      <c r="T2513" s="148">
        <v>-17.074000000000002</v>
      </c>
      <c r="U2513" s="148">
        <v>0</v>
      </c>
      <c r="V2513" s="148">
        <v>0.44600000000000001</v>
      </c>
      <c r="W2513" s="148">
        <v>80.046999999999997</v>
      </c>
      <c r="X2513" s="148">
        <v>4</v>
      </c>
      <c r="Y2513" s="148">
        <v>0.28999999999999998</v>
      </c>
    </row>
    <row r="2514" spans="11:25" x14ac:dyDescent="0.25">
      <c r="K2514" s="145" t="s">
        <v>2535</v>
      </c>
      <c r="L2514" s="145">
        <v>65</v>
      </c>
      <c r="M2514" s="145">
        <v>219973</v>
      </c>
      <c r="N2514" s="148">
        <v>0.497</v>
      </c>
      <c r="O2514" s="148">
        <v>0.64500000000000002</v>
      </c>
      <c r="P2514" s="148">
        <v>0.26400000000000001</v>
      </c>
      <c r="Q2514" s="148">
        <v>6.4000000000000001E-2</v>
      </c>
      <c r="R2514" s="148">
        <v>0</v>
      </c>
      <c r="S2514" s="148">
        <v>0.113</v>
      </c>
      <c r="T2514" s="148">
        <v>-10.074999999999999</v>
      </c>
      <c r="U2514" s="148">
        <v>1</v>
      </c>
      <c r="V2514" s="148">
        <v>2.6599999999999999E-2</v>
      </c>
      <c r="W2514" s="148">
        <v>76.025000000000006</v>
      </c>
      <c r="X2514" s="148">
        <v>4</v>
      </c>
      <c r="Y2514" s="148">
        <v>0.221</v>
      </c>
    </row>
    <row r="2515" spans="11:25" x14ac:dyDescent="0.25">
      <c r="K2515" s="145" t="s">
        <v>2536</v>
      </c>
      <c r="L2515" s="145">
        <v>68</v>
      </c>
      <c r="M2515" s="145">
        <v>419500</v>
      </c>
      <c r="N2515" s="148">
        <v>3.1399999999999997E-2</v>
      </c>
      <c r="O2515" s="148">
        <v>0.77099999999999902</v>
      </c>
      <c r="P2515" s="148">
        <v>0.46600000000000003</v>
      </c>
      <c r="Q2515" s="148">
        <v>7.6099999999999996E-4</v>
      </c>
      <c r="R2515" s="148">
        <v>0</v>
      </c>
      <c r="S2515" s="148">
        <v>0.31</v>
      </c>
      <c r="T2515" s="148">
        <v>-8.6509999999999998</v>
      </c>
      <c r="U2515" s="148">
        <v>1</v>
      </c>
      <c r="V2515" s="148">
        <v>3.0800000000000001E-2</v>
      </c>
      <c r="W2515" s="148">
        <v>110.011</v>
      </c>
      <c r="X2515" s="148">
        <v>4</v>
      </c>
      <c r="Y2515" s="148">
        <v>0.245</v>
      </c>
    </row>
    <row r="2516" spans="11:25" x14ac:dyDescent="0.25">
      <c r="K2516" s="145" t="s">
        <v>2537</v>
      </c>
      <c r="L2516" s="145">
        <v>18</v>
      </c>
      <c r="M2516" s="145">
        <v>200013</v>
      </c>
      <c r="N2516" s="148">
        <v>3.4599999999999999E-2</v>
      </c>
      <c r="O2516" s="148">
        <v>0.34899999999999998</v>
      </c>
      <c r="P2516" s="148">
        <v>0.87</v>
      </c>
      <c r="Q2516" s="148">
        <v>0</v>
      </c>
      <c r="R2516" s="148">
        <v>11</v>
      </c>
      <c r="S2516" s="148">
        <v>0.129</v>
      </c>
      <c r="T2516" s="148">
        <v>-4.7460000000000004</v>
      </c>
      <c r="U2516" s="148">
        <v>0</v>
      </c>
      <c r="V2516" s="148">
        <v>0.183</v>
      </c>
      <c r="W2516" s="148">
        <v>169.649</v>
      </c>
      <c r="X2516" s="148">
        <v>4</v>
      </c>
      <c r="Y2516" s="148">
        <v>0.41699999999999998</v>
      </c>
    </row>
    <row r="2517" spans="11:25" x14ac:dyDescent="0.25">
      <c r="K2517" s="145" t="s">
        <v>2078</v>
      </c>
      <c r="L2517" s="145">
        <v>71</v>
      </c>
      <c r="M2517" s="145">
        <v>137760</v>
      </c>
      <c r="N2517" s="148">
        <v>1.0200000000000001E-2</v>
      </c>
      <c r="O2517" s="148">
        <v>0.55100000000000005</v>
      </c>
      <c r="P2517" s="148">
        <v>0.82099999999999995</v>
      </c>
      <c r="Q2517" s="148">
        <v>4.3799999999999999E-2</v>
      </c>
      <c r="R2517" s="148">
        <v>2</v>
      </c>
      <c r="S2517" s="148">
        <v>0.153</v>
      </c>
      <c r="T2517" s="148">
        <v>-4.4889999999999999</v>
      </c>
      <c r="U2517" s="148">
        <v>1</v>
      </c>
      <c r="V2517" s="148">
        <v>5.3900000000000003E-2</v>
      </c>
      <c r="W2517" s="148">
        <v>174.923</v>
      </c>
      <c r="X2517" s="148">
        <v>4</v>
      </c>
      <c r="Y2517" s="148">
        <v>0.84199999999999997</v>
      </c>
    </row>
    <row r="2518" spans="11:25" x14ac:dyDescent="0.25">
      <c r="K2518" s="145" t="s">
        <v>2538</v>
      </c>
      <c r="L2518" s="145">
        <v>31</v>
      </c>
      <c r="M2518" s="145">
        <v>165120</v>
      </c>
      <c r="N2518" s="148">
        <v>4.1799999999999899E-4</v>
      </c>
      <c r="O2518" s="148">
        <v>0.46299999999999902</v>
      </c>
      <c r="P2518" s="148">
        <v>0.83599999999999997</v>
      </c>
      <c r="Q2518" s="148">
        <v>7.3799999999999996E-6</v>
      </c>
      <c r="R2518" s="148">
        <v>2</v>
      </c>
      <c r="S2518" s="148">
        <v>0.25</v>
      </c>
      <c r="T2518" s="148">
        <v>-2.7759999999999998</v>
      </c>
      <c r="U2518" s="148">
        <v>0</v>
      </c>
      <c r="V2518" s="148">
        <v>3.8100000000000002E-2</v>
      </c>
      <c r="W2518" s="148">
        <v>141.95500000000001</v>
      </c>
      <c r="X2518" s="148">
        <v>4</v>
      </c>
      <c r="Y2518" s="148">
        <v>0.71299999999999997</v>
      </c>
    </row>
    <row r="2519" spans="11:25" x14ac:dyDescent="0.25">
      <c r="K2519" s="145" t="s">
        <v>506</v>
      </c>
      <c r="L2519" s="145">
        <v>73</v>
      </c>
      <c r="M2519" s="145">
        <v>193506</v>
      </c>
      <c r="N2519" s="148">
        <v>2.8500000000000001E-2</v>
      </c>
      <c r="O2519" s="148">
        <v>0.624</v>
      </c>
      <c r="P2519" s="148">
        <v>0.91</v>
      </c>
      <c r="Q2519" s="148">
        <v>1.9799999999999999E-4</v>
      </c>
      <c r="R2519" s="148">
        <v>0</v>
      </c>
      <c r="S2519" s="148">
        <v>7.8899999999999998E-2</v>
      </c>
      <c r="T2519" s="148">
        <v>-5.7029999999999896</v>
      </c>
      <c r="U2519" s="148">
        <v>1</v>
      </c>
      <c r="V2519" s="148">
        <v>2.9700000000000001E-2</v>
      </c>
      <c r="W2519" s="148">
        <v>104.042</v>
      </c>
      <c r="X2519" s="148">
        <v>4</v>
      </c>
      <c r="Y2519" s="148">
        <v>0.76700000000000002</v>
      </c>
    </row>
    <row r="2520" spans="11:25" x14ac:dyDescent="0.25">
      <c r="K2520" s="145" t="s">
        <v>2539</v>
      </c>
      <c r="L2520" s="145">
        <v>73</v>
      </c>
      <c r="M2520" s="145">
        <v>205200</v>
      </c>
      <c r="N2520" s="148">
        <v>2.5399999999999999E-2</v>
      </c>
      <c r="O2520" s="148">
        <v>0.54100000000000004</v>
      </c>
      <c r="P2520" s="148">
        <v>0.85399999999999998</v>
      </c>
      <c r="Q2520" s="148">
        <v>1.25E-4</v>
      </c>
      <c r="R2520" s="148">
        <v>2</v>
      </c>
      <c r="S2520" s="148">
        <v>0.65099999999999902</v>
      </c>
      <c r="T2520" s="148">
        <v>-6.1959999999999997</v>
      </c>
      <c r="U2520" s="148">
        <v>1</v>
      </c>
      <c r="V2520" s="148">
        <v>0.155</v>
      </c>
      <c r="W2520" s="148">
        <v>86.043999999999997</v>
      </c>
      <c r="X2520" s="148">
        <v>4</v>
      </c>
      <c r="Y2520" s="148">
        <v>0.45399999999999902</v>
      </c>
    </row>
    <row r="2521" spans="11:25" x14ac:dyDescent="0.25">
      <c r="K2521" s="145" t="s">
        <v>2138</v>
      </c>
      <c r="L2521" s="145">
        <v>71</v>
      </c>
      <c r="M2521" s="145">
        <v>276693</v>
      </c>
      <c r="N2521" s="148">
        <v>1.6400000000000001E-2</v>
      </c>
      <c r="O2521" s="148">
        <v>0.69899999999999995</v>
      </c>
      <c r="P2521" s="148">
        <v>0.81200000000000006</v>
      </c>
      <c r="Q2521" s="148">
        <v>7.6300000000000001E-4</v>
      </c>
      <c r="R2521" s="148">
        <v>0</v>
      </c>
      <c r="S2521" s="148">
        <v>0.105</v>
      </c>
      <c r="T2521" s="148">
        <v>-6.0049999999999999</v>
      </c>
      <c r="U2521" s="148">
        <v>1</v>
      </c>
      <c r="V2521" s="148">
        <v>3.7699999999999997E-2</v>
      </c>
      <c r="W2521" s="148">
        <v>138.185</v>
      </c>
      <c r="X2521" s="148">
        <v>4</v>
      </c>
      <c r="Y2521" s="148">
        <v>0.66200000000000003</v>
      </c>
    </row>
    <row r="2522" spans="11:25" x14ac:dyDescent="0.25">
      <c r="K2522" s="145" t="s">
        <v>481</v>
      </c>
      <c r="L2522" s="145">
        <v>73</v>
      </c>
      <c r="M2522" s="145">
        <v>237026</v>
      </c>
      <c r="N2522" s="148">
        <v>4.0899999999999899E-4</v>
      </c>
      <c r="O2522" s="148">
        <v>0.27699999999999902</v>
      </c>
      <c r="P2522" s="148">
        <v>0.66299999999999903</v>
      </c>
      <c r="Q2522" s="148">
        <v>5.0999999999999895E-4</v>
      </c>
      <c r="R2522" s="148">
        <v>4</v>
      </c>
      <c r="S2522" s="148">
        <v>0.13600000000000001</v>
      </c>
      <c r="T2522" s="148">
        <v>-8.8209999999999997</v>
      </c>
      <c r="U2522" s="148">
        <v>0</v>
      </c>
      <c r="V2522" s="148">
        <v>3.7699999999999997E-2</v>
      </c>
      <c r="W2522" s="148">
        <v>104.56100000000001</v>
      </c>
      <c r="X2522" s="148">
        <v>4</v>
      </c>
      <c r="Y2522" s="148">
        <v>0.52700000000000002</v>
      </c>
    </row>
    <row r="2523" spans="11:25" x14ac:dyDescent="0.25">
      <c r="K2523" s="145" t="s">
        <v>2540</v>
      </c>
      <c r="L2523" s="145">
        <v>57</v>
      </c>
      <c r="M2523" s="145">
        <v>164960</v>
      </c>
      <c r="N2523" s="148">
        <v>1.0200000000000001E-2</v>
      </c>
      <c r="O2523" s="148">
        <v>0.64599999999999902</v>
      </c>
      <c r="P2523" s="148">
        <v>0.97699999999999998</v>
      </c>
      <c r="Q2523" s="148">
        <v>0.76900000000000002</v>
      </c>
      <c r="R2523" s="148">
        <v>9</v>
      </c>
      <c r="S2523" s="148">
        <v>0.20100000000000001</v>
      </c>
      <c r="T2523" s="148">
        <v>1.585</v>
      </c>
      <c r="U2523" s="148">
        <v>0</v>
      </c>
      <c r="V2523" s="148">
        <v>0.16699999999999901</v>
      </c>
      <c r="W2523" s="148">
        <v>123.01600000000001</v>
      </c>
      <c r="X2523" s="148">
        <v>4</v>
      </c>
      <c r="Y2523" s="148">
        <v>0.60599999999999998</v>
      </c>
    </row>
    <row r="2524" spans="11:25" x14ac:dyDescent="0.25">
      <c r="K2524" s="145" t="s">
        <v>2541</v>
      </c>
      <c r="L2524" s="145">
        <v>58</v>
      </c>
      <c r="M2524" s="145">
        <v>256399</v>
      </c>
      <c r="N2524" s="148">
        <v>6.94E-3</v>
      </c>
      <c r="O2524" s="148">
        <v>0.69699999999999995</v>
      </c>
      <c r="P2524" s="148">
        <v>0.91900000000000004</v>
      </c>
      <c r="Q2524" s="148">
        <v>6.2100000000000002E-2</v>
      </c>
      <c r="R2524" s="148">
        <v>7</v>
      </c>
      <c r="S2524" s="148">
        <v>0.20300000000000001</v>
      </c>
      <c r="T2524" s="148">
        <v>-6.1739999999999897</v>
      </c>
      <c r="U2524" s="148">
        <v>1</v>
      </c>
      <c r="V2524" s="148">
        <v>2.8999999999999901E-2</v>
      </c>
      <c r="W2524" s="148">
        <v>118.34099999999999</v>
      </c>
      <c r="X2524" s="148">
        <v>4</v>
      </c>
      <c r="Y2524" s="148">
        <v>0.94299999999999995</v>
      </c>
    </row>
    <row r="2525" spans="11:25" x14ac:dyDescent="0.25">
      <c r="K2525" s="145" t="s">
        <v>2542</v>
      </c>
      <c r="L2525" s="145">
        <v>29</v>
      </c>
      <c r="M2525" s="145">
        <v>221000</v>
      </c>
      <c r="N2525" s="148">
        <v>1.8699999999999999E-4</v>
      </c>
      <c r="O2525" s="148">
        <v>0.56200000000000006</v>
      </c>
      <c r="P2525" s="148">
        <v>0.90300000000000002</v>
      </c>
      <c r="Q2525" s="148">
        <v>9.3899999999999997E-2</v>
      </c>
      <c r="R2525" s="148">
        <v>8</v>
      </c>
      <c r="S2525" s="148">
        <v>0.29799999999999999</v>
      </c>
      <c r="T2525" s="148">
        <v>-4.46</v>
      </c>
      <c r="U2525" s="148">
        <v>0</v>
      </c>
      <c r="V2525" s="148">
        <v>2.9600000000000001E-2</v>
      </c>
      <c r="W2525" s="148">
        <v>132.00899999999999</v>
      </c>
      <c r="X2525" s="148">
        <v>4</v>
      </c>
      <c r="Y2525" s="148">
        <v>0.79099999999999904</v>
      </c>
    </row>
    <row r="2526" spans="11:25" x14ac:dyDescent="0.25">
      <c r="K2526" s="145">
        <v>1901</v>
      </c>
      <c r="L2526" s="145">
        <v>66</v>
      </c>
      <c r="M2526" s="145">
        <v>193120</v>
      </c>
      <c r="N2526" s="148">
        <v>5.8799999999999998E-2</v>
      </c>
      <c r="O2526" s="148">
        <v>0.60699999999999998</v>
      </c>
      <c r="P2526" s="148">
        <v>0.83499999999999996</v>
      </c>
      <c r="Q2526" s="148">
        <v>4.71E-5</v>
      </c>
      <c r="R2526" s="148">
        <v>0</v>
      </c>
      <c r="S2526" s="148">
        <v>0.19500000000000001</v>
      </c>
      <c r="T2526" s="148">
        <v>-5.4269999999999996</v>
      </c>
      <c r="U2526" s="148">
        <v>1</v>
      </c>
      <c r="V2526" s="148">
        <v>4.1500000000000002E-2</v>
      </c>
      <c r="W2526" s="148">
        <v>144.08699999999999</v>
      </c>
      <c r="X2526" s="148">
        <v>4</v>
      </c>
      <c r="Y2526" s="148">
        <v>0.71899999999999997</v>
      </c>
    </row>
    <row r="2527" spans="11:25" x14ac:dyDescent="0.25">
      <c r="K2527" s="145" t="s">
        <v>2144</v>
      </c>
      <c r="L2527" s="145">
        <v>78</v>
      </c>
      <c r="M2527" s="145">
        <v>302840</v>
      </c>
      <c r="N2527" s="148">
        <v>7.5999999999999896E-4</v>
      </c>
      <c r="O2527" s="148">
        <v>0.45100000000000001</v>
      </c>
      <c r="P2527" s="148">
        <v>0.93099999999999905</v>
      </c>
      <c r="Q2527" s="148">
        <v>4.8999999999999998E-3</v>
      </c>
      <c r="R2527" s="148">
        <v>9</v>
      </c>
      <c r="S2527" s="148">
        <v>0.36099999999999999</v>
      </c>
      <c r="T2527" s="148">
        <v>-3.871</v>
      </c>
      <c r="U2527" s="148">
        <v>1</v>
      </c>
      <c r="V2527" s="148">
        <v>7.1900000000000006E-2</v>
      </c>
      <c r="W2527" s="148">
        <v>122.961</v>
      </c>
      <c r="X2527" s="148">
        <v>4</v>
      </c>
      <c r="Y2527" s="148">
        <v>0.17199999999999999</v>
      </c>
    </row>
    <row r="2528" spans="11:25" x14ac:dyDescent="0.25">
      <c r="K2528" s="145" t="s">
        <v>2543</v>
      </c>
      <c r="L2528" s="145">
        <v>58</v>
      </c>
      <c r="M2528" s="145">
        <v>200400</v>
      </c>
      <c r="N2528" s="148">
        <v>1.56E-4</v>
      </c>
      <c r="O2528" s="148">
        <v>0.59099999999999997</v>
      </c>
      <c r="P2528" s="148">
        <v>0.93899999999999995</v>
      </c>
      <c r="Q2528" s="148">
        <v>1.11E-2</v>
      </c>
      <c r="R2528" s="148">
        <v>10</v>
      </c>
      <c r="S2528" s="148">
        <v>8.8200000000000001E-2</v>
      </c>
      <c r="T2528" s="148">
        <v>-4.9109999999999996</v>
      </c>
      <c r="U2528" s="148">
        <v>0</v>
      </c>
      <c r="V2528" s="148">
        <v>5.33E-2</v>
      </c>
      <c r="W2528" s="148">
        <v>150.249</v>
      </c>
      <c r="X2528" s="148">
        <v>4</v>
      </c>
      <c r="Y2528" s="148">
        <v>0.85599999999999998</v>
      </c>
    </row>
    <row r="2529" spans="11:25" x14ac:dyDescent="0.25">
      <c r="K2529" s="145" t="s">
        <v>2544</v>
      </c>
      <c r="L2529" s="145">
        <v>56</v>
      </c>
      <c r="M2529" s="145">
        <v>195697</v>
      </c>
      <c r="N2529" s="148">
        <v>1.06E-4</v>
      </c>
      <c r="O2529" s="148">
        <v>0.54799999999999904</v>
      </c>
      <c r="P2529" s="148">
        <v>0.94</v>
      </c>
      <c r="Q2529" s="148">
        <v>6.4399999999999993E-5</v>
      </c>
      <c r="R2529" s="148">
        <v>1</v>
      </c>
      <c r="S2529" s="148">
        <v>6.9599999999999995E-2</v>
      </c>
      <c r="T2529" s="148">
        <v>-2.274</v>
      </c>
      <c r="U2529" s="148">
        <v>0</v>
      </c>
      <c r="V2529" s="148">
        <v>4.7199999999999999E-2</v>
      </c>
      <c r="W2529" s="148">
        <v>121.994</v>
      </c>
      <c r="X2529" s="148">
        <v>4</v>
      </c>
      <c r="Y2529" s="148">
        <v>0.78299999999999903</v>
      </c>
    </row>
    <row r="2530" spans="11:25" x14ac:dyDescent="0.25">
      <c r="K2530" s="145" t="s">
        <v>468</v>
      </c>
      <c r="L2530" s="145">
        <v>81</v>
      </c>
      <c r="M2530" s="145">
        <v>231920</v>
      </c>
      <c r="N2530" s="148">
        <v>6.6599999999999897E-3</v>
      </c>
      <c r="O2530" s="148">
        <v>0.745</v>
      </c>
      <c r="P2530" s="148">
        <v>0.46600000000000003</v>
      </c>
      <c r="Q2530" s="148">
        <v>0.35</v>
      </c>
      <c r="R2530" s="148">
        <v>4</v>
      </c>
      <c r="S2530" s="148">
        <v>0.27200000000000002</v>
      </c>
      <c r="T2530" s="148">
        <v>-7.62</v>
      </c>
      <c r="U2530" s="148">
        <v>0</v>
      </c>
      <c r="V2530" s="148">
        <v>8.6400000000000005E-2</v>
      </c>
      <c r="W2530" s="148">
        <v>123.889</v>
      </c>
      <c r="X2530" s="148">
        <v>4</v>
      </c>
      <c r="Y2530" s="148">
        <v>0.30299999999999999</v>
      </c>
    </row>
    <row r="2531" spans="11:25" x14ac:dyDescent="0.25">
      <c r="K2531" s="145" t="s">
        <v>2545</v>
      </c>
      <c r="L2531" s="145">
        <v>49</v>
      </c>
      <c r="M2531" s="145">
        <v>134906</v>
      </c>
      <c r="N2531" s="148">
        <v>0.23199999999999901</v>
      </c>
      <c r="O2531" s="148">
        <v>0.59599999999999997</v>
      </c>
      <c r="P2531" s="148">
        <v>0.89900000000000002</v>
      </c>
      <c r="Q2531" s="148">
        <v>3.98E-6</v>
      </c>
      <c r="R2531" s="148">
        <v>11</v>
      </c>
      <c r="S2531" s="148">
        <v>0.21199999999999999</v>
      </c>
      <c r="T2531" s="148">
        <v>-3.9670000000000001</v>
      </c>
      <c r="U2531" s="148">
        <v>1</v>
      </c>
      <c r="V2531" s="148">
        <v>5.04E-2</v>
      </c>
      <c r="W2531" s="148">
        <v>146.44799999999901</v>
      </c>
      <c r="X2531" s="148">
        <v>4</v>
      </c>
      <c r="Y2531" s="148">
        <v>0.93899999999999995</v>
      </c>
    </row>
    <row r="2532" spans="11:25" x14ac:dyDescent="0.25">
      <c r="K2532" s="145" t="s">
        <v>2546</v>
      </c>
      <c r="L2532" s="145">
        <v>56</v>
      </c>
      <c r="M2532" s="145">
        <v>178266</v>
      </c>
      <c r="N2532" s="148">
        <v>5.6100000000000004E-3</v>
      </c>
      <c r="O2532" s="148">
        <v>0.23699999999999999</v>
      </c>
      <c r="P2532" s="148">
        <v>0.84199999999999997</v>
      </c>
      <c r="Q2532" s="148">
        <v>8.8199999999999997E-4</v>
      </c>
      <c r="R2532" s="148">
        <v>0</v>
      </c>
      <c r="S2532" s="148">
        <v>0.29399999999999998</v>
      </c>
      <c r="T2532" s="148">
        <v>-4.05</v>
      </c>
      <c r="U2532" s="148">
        <v>0</v>
      </c>
      <c r="V2532" s="148">
        <v>9.2999999999999999E-2</v>
      </c>
      <c r="W2532" s="148">
        <v>89.744</v>
      </c>
      <c r="X2532" s="148">
        <v>4</v>
      </c>
      <c r="Y2532" s="148">
        <v>0.60199999999999998</v>
      </c>
    </row>
    <row r="2533" spans="11:25" x14ac:dyDescent="0.25">
      <c r="K2533" s="145" t="s">
        <v>2547</v>
      </c>
      <c r="L2533" s="145">
        <v>27</v>
      </c>
      <c r="M2533" s="145">
        <v>245640</v>
      </c>
      <c r="N2533" s="148">
        <v>0.441</v>
      </c>
      <c r="O2533" s="148">
        <v>0.65900000000000003</v>
      </c>
      <c r="P2533" s="148">
        <v>0.59099999999999997</v>
      </c>
      <c r="Q2533" s="148">
        <v>8.6099999999999903E-4</v>
      </c>
      <c r="R2533" s="148">
        <v>1</v>
      </c>
      <c r="S2533" s="148">
        <v>8.6199999999999999E-2</v>
      </c>
      <c r="T2533" s="148">
        <v>-6.7129999999999903</v>
      </c>
      <c r="U2533" s="148">
        <v>1</v>
      </c>
      <c r="V2533" s="148">
        <v>3.1300000000000001E-2</v>
      </c>
      <c r="W2533" s="148">
        <v>121.14</v>
      </c>
      <c r="X2533" s="148">
        <v>4</v>
      </c>
      <c r="Y2533" s="148">
        <v>0.70699999999999996</v>
      </c>
    </row>
    <row r="2534" spans="11:25" x14ac:dyDescent="0.25">
      <c r="K2534" s="145" t="s">
        <v>2548</v>
      </c>
      <c r="L2534" s="145">
        <v>70</v>
      </c>
      <c r="M2534" s="145">
        <v>243160</v>
      </c>
      <c r="N2534" s="148">
        <v>0.28899999999999998</v>
      </c>
      <c r="O2534" s="148">
        <v>0.53700000000000003</v>
      </c>
      <c r="P2534" s="148">
        <v>0.71199999999999997</v>
      </c>
      <c r="Q2534" s="148">
        <v>5.6799999999999897E-3</v>
      </c>
      <c r="R2534" s="148">
        <v>5</v>
      </c>
      <c r="S2534" s="148">
        <v>0.08</v>
      </c>
      <c r="T2534" s="148">
        <v>-5.5970000000000004</v>
      </c>
      <c r="U2534" s="148">
        <v>1</v>
      </c>
      <c r="V2534" s="148">
        <v>2.86E-2</v>
      </c>
      <c r="W2534" s="148">
        <v>159.87100000000001</v>
      </c>
      <c r="X2534" s="148">
        <v>4</v>
      </c>
      <c r="Y2534" s="148">
        <v>0.70399999999999996</v>
      </c>
    </row>
    <row r="2535" spans="11:25" x14ac:dyDescent="0.25">
      <c r="K2535" s="145" t="s">
        <v>2549</v>
      </c>
      <c r="L2535" s="145">
        <v>43</v>
      </c>
      <c r="M2535" s="145">
        <v>226426</v>
      </c>
      <c r="N2535" s="148">
        <v>1.5100000000000001E-3</v>
      </c>
      <c r="O2535" s="148">
        <v>0.42099999999999999</v>
      </c>
      <c r="P2535" s="148">
        <v>0.75700000000000001</v>
      </c>
      <c r="Q2535" s="148">
        <v>4.2200000000000001E-2</v>
      </c>
      <c r="R2535" s="148">
        <v>0</v>
      </c>
      <c r="S2535" s="148">
        <v>0.11599999999999901</v>
      </c>
      <c r="T2535" s="148">
        <v>-6.0339999999999998</v>
      </c>
      <c r="U2535" s="148">
        <v>1</v>
      </c>
      <c r="V2535" s="148">
        <v>3.2399999999999998E-2</v>
      </c>
      <c r="W2535" s="148">
        <v>140.102</v>
      </c>
      <c r="X2535" s="148">
        <v>4</v>
      </c>
      <c r="Y2535" s="148">
        <v>0.67200000000000004</v>
      </c>
    </row>
    <row r="2536" spans="11:25" x14ac:dyDescent="0.25">
      <c r="K2536" s="145" t="s">
        <v>2550</v>
      </c>
      <c r="L2536" s="145">
        <v>67</v>
      </c>
      <c r="M2536" s="145">
        <v>211706</v>
      </c>
      <c r="N2536" s="148">
        <v>3.15E-3</v>
      </c>
      <c r="O2536" s="148">
        <v>0.58399999999999996</v>
      </c>
      <c r="P2536" s="148">
        <v>0.93099999999999905</v>
      </c>
      <c r="Q2536" s="148">
        <v>0.77200000000000002</v>
      </c>
      <c r="R2536" s="148">
        <v>9</v>
      </c>
      <c r="S2536" s="148">
        <v>0.13300000000000001</v>
      </c>
      <c r="T2536" s="148">
        <v>-6.1579999999999897</v>
      </c>
      <c r="U2536" s="148">
        <v>1</v>
      </c>
      <c r="V2536" s="148">
        <v>3.44E-2</v>
      </c>
      <c r="W2536" s="148">
        <v>131.27500000000001</v>
      </c>
      <c r="X2536" s="148">
        <v>4</v>
      </c>
      <c r="Y2536" s="148">
        <v>0.69399999999999995</v>
      </c>
    </row>
    <row r="2537" spans="11:25" x14ac:dyDescent="0.25">
      <c r="K2537" s="145" t="s">
        <v>515</v>
      </c>
      <c r="L2537" s="145">
        <v>10</v>
      </c>
      <c r="M2537" s="145">
        <v>215293</v>
      </c>
      <c r="N2537" s="148">
        <v>8.8199999999999997E-3</v>
      </c>
      <c r="O2537" s="148">
        <v>0.53</v>
      </c>
      <c r="P2537" s="148">
        <v>0.60099999999999998</v>
      </c>
      <c r="Q2537" s="148">
        <v>2.1100000000000001E-2</v>
      </c>
      <c r="R2537" s="148">
        <v>9</v>
      </c>
      <c r="S2537" s="148">
        <v>8.3000000000000004E-2</v>
      </c>
      <c r="T2537" s="148">
        <v>-4.3639999999999999</v>
      </c>
      <c r="U2537" s="148">
        <v>1</v>
      </c>
      <c r="V2537" s="148">
        <v>0.111999999999999</v>
      </c>
      <c r="W2537" s="148">
        <v>123.009</v>
      </c>
      <c r="X2537" s="148">
        <v>4</v>
      </c>
      <c r="Y2537" s="148">
        <v>0.57199999999999995</v>
      </c>
    </row>
    <row r="2538" spans="11:25" x14ac:dyDescent="0.25">
      <c r="K2538" s="145" t="s">
        <v>2551</v>
      </c>
      <c r="L2538" s="145">
        <v>73</v>
      </c>
      <c r="M2538" s="145">
        <v>208466</v>
      </c>
      <c r="N2538" s="148">
        <v>1.2999999999999999E-2</v>
      </c>
      <c r="O2538" s="148">
        <v>0.64900000000000002</v>
      </c>
      <c r="P2538" s="148">
        <v>0.88800000000000001</v>
      </c>
      <c r="Q2538" s="148">
        <v>2.2299999999999998E-6</v>
      </c>
      <c r="R2538" s="148">
        <v>6</v>
      </c>
      <c r="S2538" s="148">
        <v>8.8800000000000004E-2</v>
      </c>
      <c r="T2538" s="148">
        <v>-4.8069999999999897</v>
      </c>
      <c r="U2538" s="148">
        <v>1</v>
      </c>
      <c r="V2538" s="148">
        <v>2.93E-2</v>
      </c>
      <c r="W2538" s="148">
        <v>100.97499999999999</v>
      </c>
      <c r="X2538" s="148">
        <v>4</v>
      </c>
      <c r="Y2538" s="148">
        <v>0.55299999999999905</v>
      </c>
    </row>
    <row r="2539" spans="11:25" x14ac:dyDescent="0.25">
      <c r="K2539" s="145" t="s">
        <v>2552</v>
      </c>
      <c r="L2539" s="145">
        <v>47</v>
      </c>
      <c r="M2539" s="145">
        <v>217733</v>
      </c>
      <c r="N2539" s="148">
        <v>3.0400000000000002E-4</v>
      </c>
      <c r="O2539" s="148">
        <v>0.48</v>
      </c>
      <c r="P2539" s="148">
        <v>0.92900000000000005</v>
      </c>
      <c r="Q2539" s="148">
        <v>0</v>
      </c>
      <c r="R2539" s="148">
        <v>0</v>
      </c>
      <c r="S2539" s="148">
        <v>0.36599999999999999</v>
      </c>
      <c r="T2539" s="148">
        <v>-4.0819999999999999</v>
      </c>
      <c r="U2539" s="148">
        <v>1</v>
      </c>
      <c r="V2539" s="148">
        <v>4.7600000000000003E-2</v>
      </c>
      <c r="W2539" s="148">
        <v>125.321</v>
      </c>
      <c r="X2539" s="148">
        <v>4</v>
      </c>
      <c r="Y2539" s="148">
        <v>0.79900000000000004</v>
      </c>
    </row>
    <row r="2540" spans="11:25" x14ac:dyDescent="0.25">
      <c r="K2540" s="145" t="s">
        <v>2553</v>
      </c>
      <c r="L2540" s="145">
        <v>63</v>
      </c>
      <c r="M2540" s="145">
        <v>218786</v>
      </c>
      <c r="N2540" s="148">
        <v>2.41E-2</v>
      </c>
      <c r="O2540" s="148">
        <v>0.50900000000000001</v>
      </c>
      <c r="P2540" s="148">
        <v>0.91599999999999904</v>
      </c>
      <c r="Q2540" s="148">
        <v>4.0199999999999898E-4</v>
      </c>
      <c r="R2540" s="148">
        <v>2</v>
      </c>
      <c r="S2540" s="148">
        <v>0.36</v>
      </c>
      <c r="T2540" s="148">
        <v>-2.7930000000000001</v>
      </c>
      <c r="U2540" s="148">
        <v>1</v>
      </c>
      <c r="V2540" s="148">
        <v>3.2399999999999998E-2</v>
      </c>
      <c r="W2540" s="148">
        <v>92.432000000000002</v>
      </c>
      <c r="X2540" s="148">
        <v>4</v>
      </c>
      <c r="Y2540" s="148">
        <v>0.67200000000000004</v>
      </c>
    </row>
    <row r="2541" spans="11:25" x14ac:dyDescent="0.25">
      <c r="K2541" s="145" t="s">
        <v>2554</v>
      </c>
      <c r="L2541" s="145">
        <v>44</v>
      </c>
      <c r="M2541" s="145">
        <v>262896</v>
      </c>
      <c r="N2541" s="148">
        <v>1.0900000000000001E-4</v>
      </c>
      <c r="O2541" s="148">
        <v>0.28699999999999998</v>
      </c>
      <c r="P2541" s="148">
        <v>0.81499999999999995</v>
      </c>
      <c r="Q2541" s="148">
        <v>0.26500000000000001</v>
      </c>
      <c r="R2541" s="148">
        <v>1</v>
      </c>
      <c r="S2541" s="148">
        <v>0.159</v>
      </c>
      <c r="T2541" s="148">
        <v>-6.5939999999999896</v>
      </c>
      <c r="U2541" s="148">
        <v>1</v>
      </c>
      <c r="V2541" s="148">
        <v>4.36E-2</v>
      </c>
      <c r="W2541" s="148">
        <v>171.65299999999999</v>
      </c>
      <c r="X2541" s="148">
        <v>4</v>
      </c>
      <c r="Y2541" s="148">
        <v>0.30199999999999999</v>
      </c>
    </row>
    <row r="2542" spans="11:25" x14ac:dyDescent="0.25">
      <c r="K2542" s="145" t="s">
        <v>2555</v>
      </c>
      <c r="L2542" s="145">
        <v>9</v>
      </c>
      <c r="M2542" s="145">
        <v>234240</v>
      </c>
      <c r="N2542" s="148">
        <v>9.0299999999999998E-3</v>
      </c>
      <c r="O2542" s="148">
        <v>0.76400000000000001</v>
      </c>
      <c r="P2542" s="148">
        <v>0.75900000000000001</v>
      </c>
      <c r="Q2542" s="148">
        <v>0</v>
      </c>
      <c r="R2542" s="148">
        <v>1</v>
      </c>
      <c r="S2542" s="148">
        <v>7.46E-2</v>
      </c>
      <c r="T2542" s="148">
        <v>-5.4429999999999996</v>
      </c>
      <c r="U2542" s="148">
        <v>0</v>
      </c>
      <c r="V2542" s="148">
        <v>4.1300000000000003E-2</v>
      </c>
      <c r="W2542" s="148">
        <v>128.999</v>
      </c>
      <c r="X2542" s="148">
        <v>4</v>
      </c>
      <c r="Y2542" s="148">
        <v>0.93700000000000006</v>
      </c>
    </row>
    <row r="2543" spans="11:25" x14ac:dyDescent="0.25">
      <c r="K2543" s="145" t="s">
        <v>2556</v>
      </c>
      <c r="L2543" s="145">
        <v>61</v>
      </c>
      <c r="M2543" s="145">
        <v>200346</v>
      </c>
      <c r="N2543" s="148">
        <v>7.1900000000000002E-4</v>
      </c>
      <c r="O2543" s="148">
        <v>0.377999999999999</v>
      </c>
      <c r="P2543" s="148">
        <v>0.95299999999999996</v>
      </c>
      <c r="Q2543" s="148">
        <v>2.8899999999999899E-5</v>
      </c>
      <c r="R2543" s="148">
        <v>9</v>
      </c>
      <c r="S2543" s="148">
        <v>9.3600000000000003E-2</v>
      </c>
      <c r="T2543" s="148">
        <v>-3.6319999999999899</v>
      </c>
      <c r="U2543" s="148">
        <v>1</v>
      </c>
      <c r="V2543" s="148">
        <v>0.13800000000000001</v>
      </c>
      <c r="W2543" s="148">
        <v>167.80799999999999</v>
      </c>
      <c r="X2543" s="148">
        <v>4</v>
      </c>
      <c r="Y2543" s="148">
        <v>0.51200000000000001</v>
      </c>
    </row>
    <row r="2544" spans="11:25" x14ac:dyDescent="0.25">
      <c r="K2544" s="145" t="s">
        <v>2557</v>
      </c>
      <c r="L2544" s="145">
        <v>11</v>
      </c>
      <c r="M2544" s="145">
        <v>310893</v>
      </c>
      <c r="N2544" s="148">
        <v>7.8700000000000003E-3</v>
      </c>
      <c r="O2544" s="148">
        <v>0.4</v>
      </c>
      <c r="P2544" s="148">
        <v>0.93400000000000005</v>
      </c>
      <c r="Q2544" s="148">
        <v>0.51300000000000001</v>
      </c>
      <c r="R2544" s="148">
        <v>8</v>
      </c>
      <c r="S2544" s="148">
        <v>0.33799999999999902</v>
      </c>
      <c r="T2544" s="148">
        <v>-5.6959999999999997</v>
      </c>
      <c r="U2544" s="148">
        <v>1</v>
      </c>
      <c r="V2544" s="148">
        <v>3.44E-2</v>
      </c>
      <c r="W2544" s="148">
        <v>127.09</v>
      </c>
      <c r="X2544" s="148">
        <v>4</v>
      </c>
      <c r="Y2544" s="148">
        <v>0.73099999999999998</v>
      </c>
    </row>
    <row r="2545" spans="11:25" x14ac:dyDescent="0.25">
      <c r="K2545" s="145" t="s">
        <v>2558</v>
      </c>
      <c r="L2545" s="145">
        <v>54</v>
      </c>
      <c r="M2545" s="145">
        <v>217040</v>
      </c>
      <c r="N2545" s="148">
        <v>8.8299999999999993E-3</v>
      </c>
      <c r="O2545" s="148">
        <v>0.41899999999999998</v>
      </c>
      <c r="P2545" s="148">
        <v>0.92400000000000004</v>
      </c>
      <c r="Q2545" s="148">
        <v>2.29E-2</v>
      </c>
      <c r="R2545" s="148">
        <v>9</v>
      </c>
      <c r="S2545" s="148">
        <v>0.313</v>
      </c>
      <c r="T2545" s="148">
        <v>-4.4039999999999999</v>
      </c>
      <c r="U2545" s="148">
        <v>1</v>
      </c>
      <c r="V2545" s="148">
        <v>0.11599999999999901</v>
      </c>
      <c r="W2545" s="148">
        <v>139.977</v>
      </c>
      <c r="X2545" s="148">
        <v>4</v>
      </c>
      <c r="Y2545" s="148">
        <v>0.36199999999999999</v>
      </c>
    </row>
    <row r="2546" spans="11:25" x14ac:dyDescent="0.25">
      <c r="K2546" s="145" t="s">
        <v>2559</v>
      </c>
      <c r="L2546" s="145">
        <v>43</v>
      </c>
      <c r="M2546" s="145">
        <v>180666</v>
      </c>
      <c r="N2546" s="148">
        <v>8.2600000000000007E-2</v>
      </c>
      <c r="O2546" s="148">
        <v>0.58199999999999996</v>
      </c>
      <c r="P2546" s="148">
        <v>0.98399999999999999</v>
      </c>
      <c r="Q2546" s="148">
        <v>0.153</v>
      </c>
      <c r="R2546" s="148">
        <v>9</v>
      </c>
      <c r="S2546" s="148">
        <v>7.1300000000000002E-2</v>
      </c>
      <c r="T2546" s="148">
        <v>-1.962</v>
      </c>
      <c r="U2546" s="148">
        <v>0</v>
      </c>
      <c r="V2546" s="148">
        <v>5.2900000000000003E-2</v>
      </c>
      <c r="W2546" s="148">
        <v>153.94299999999899</v>
      </c>
      <c r="X2546" s="148">
        <v>4</v>
      </c>
      <c r="Y2546" s="148">
        <v>0.77099999999999902</v>
      </c>
    </row>
    <row r="2547" spans="11:25" x14ac:dyDescent="0.25">
      <c r="K2547" s="145" t="s">
        <v>2560</v>
      </c>
      <c r="L2547" s="145">
        <v>69</v>
      </c>
      <c r="M2547" s="145">
        <v>238532</v>
      </c>
      <c r="N2547" s="148">
        <v>0.84199999999999997</v>
      </c>
      <c r="O2547" s="148">
        <v>0.59199999999999997</v>
      </c>
      <c r="P2547" s="148">
        <v>0.25600000000000001</v>
      </c>
      <c r="Q2547" s="148">
        <v>2.3800000000000001E-6</v>
      </c>
      <c r="R2547" s="148">
        <v>4</v>
      </c>
      <c r="S2547" s="148">
        <v>8.7999999999999995E-2</v>
      </c>
      <c r="T2547" s="148">
        <v>-14.030999999999899</v>
      </c>
      <c r="U2547" s="148">
        <v>0</v>
      </c>
      <c r="V2547" s="148">
        <v>4.4900000000000002E-2</v>
      </c>
      <c r="W2547" s="148">
        <v>76.361000000000004</v>
      </c>
      <c r="X2547" s="148">
        <v>4</v>
      </c>
      <c r="Y2547" s="148">
        <v>0.10299999999999999</v>
      </c>
    </row>
    <row r="2548" spans="11:25" x14ac:dyDescent="0.25">
      <c r="K2548" s="145" t="s">
        <v>2561</v>
      </c>
      <c r="L2548" s="145">
        <v>7</v>
      </c>
      <c r="M2548" s="145">
        <v>231800</v>
      </c>
      <c r="N2548" s="148">
        <v>1.9300000000000001E-2</v>
      </c>
      <c r="O2548" s="148">
        <v>0.64599999999999902</v>
      </c>
      <c r="P2548" s="148">
        <v>0.750999999999999</v>
      </c>
      <c r="Q2548" s="148">
        <v>7.8499999999999997E-5</v>
      </c>
      <c r="R2548" s="148">
        <v>8</v>
      </c>
      <c r="S2548" s="148">
        <v>0.113</v>
      </c>
      <c r="T2548" s="148">
        <v>-4.8760000000000003</v>
      </c>
      <c r="U2548" s="148">
        <v>1</v>
      </c>
      <c r="V2548" s="148">
        <v>3.2000000000000001E-2</v>
      </c>
      <c r="W2548" s="148">
        <v>87.978999999999999</v>
      </c>
      <c r="X2548" s="148">
        <v>4</v>
      </c>
      <c r="Y2548" s="148">
        <v>0.44700000000000001</v>
      </c>
    </row>
    <row r="2549" spans="11:25" x14ac:dyDescent="0.25">
      <c r="K2549" s="145" t="s">
        <v>2562</v>
      </c>
      <c r="L2549" s="145">
        <v>67</v>
      </c>
      <c r="M2549" s="145">
        <v>174760</v>
      </c>
      <c r="N2549" s="148">
        <v>8.9200000000000002E-2</v>
      </c>
      <c r="O2549" s="148">
        <v>0.56799999999999995</v>
      </c>
      <c r="P2549" s="148">
        <v>0.71899999999999997</v>
      </c>
      <c r="Q2549" s="148">
        <v>1.84E-6</v>
      </c>
      <c r="R2549" s="148">
        <v>8</v>
      </c>
      <c r="S2549" s="148">
        <v>0.23300000000000001</v>
      </c>
      <c r="T2549" s="148">
        <v>-5.4059999999999997</v>
      </c>
      <c r="U2549" s="148">
        <v>1</v>
      </c>
      <c r="V2549" s="148">
        <v>3.5400000000000001E-2</v>
      </c>
      <c r="W2549" s="148">
        <v>106.036</v>
      </c>
      <c r="X2549" s="148">
        <v>4</v>
      </c>
      <c r="Y2549" s="148">
        <v>0.53900000000000003</v>
      </c>
    </row>
    <row r="2550" spans="11:25" x14ac:dyDescent="0.25">
      <c r="K2550" s="145" t="s">
        <v>2563</v>
      </c>
      <c r="L2550" s="145">
        <v>5</v>
      </c>
      <c r="M2550" s="145">
        <v>146680</v>
      </c>
      <c r="N2550" s="148">
        <v>1.17E-3</v>
      </c>
      <c r="O2550" s="148">
        <v>0.88599999999999901</v>
      </c>
      <c r="P2550" s="148">
        <v>0.72699999999999998</v>
      </c>
      <c r="Q2550" s="148">
        <v>6.0800000000000003E-4</v>
      </c>
      <c r="R2550" s="148">
        <v>11</v>
      </c>
      <c r="S2550" s="148">
        <v>8.2400000000000001E-2</v>
      </c>
      <c r="T2550" s="148">
        <v>-5.3959999999999999</v>
      </c>
      <c r="U2550" s="148">
        <v>0</v>
      </c>
      <c r="V2550" s="148">
        <v>8.3199999999999996E-2</v>
      </c>
      <c r="W2550" s="148">
        <v>128.96199999999999</v>
      </c>
      <c r="X2550" s="148">
        <v>4</v>
      </c>
      <c r="Y2550" s="148">
        <v>0.67900000000000005</v>
      </c>
    </row>
    <row r="2551" spans="11:25" x14ac:dyDescent="0.25">
      <c r="K2551" s="145" t="s">
        <v>2564</v>
      </c>
      <c r="L2551" s="145">
        <v>44</v>
      </c>
      <c r="M2551" s="145">
        <v>266346</v>
      </c>
      <c r="N2551" s="148">
        <v>9.0699999999999999E-3</v>
      </c>
      <c r="O2551" s="148">
        <v>0.65300000000000002</v>
      </c>
      <c r="P2551" s="148">
        <v>0.81799999999999995</v>
      </c>
      <c r="Q2551" s="148">
        <v>0.23</v>
      </c>
      <c r="R2551" s="148">
        <v>5</v>
      </c>
      <c r="S2551" s="148">
        <v>7.0300000000000001E-2</v>
      </c>
      <c r="T2551" s="148">
        <v>-8.125</v>
      </c>
      <c r="U2551" s="148">
        <v>1</v>
      </c>
      <c r="V2551" s="148">
        <v>4.7E-2</v>
      </c>
      <c r="W2551" s="148">
        <v>174.98400000000001</v>
      </c>
      <c r="X2551" s="148">
        <v>4</v>
      </c>
      <c r="Y2551" s="148">
        <v>0.19800000000000001</v>
      </c>
    </row>
    <row r="2552" spans="11:25" x14ac:dyDescent="0.25">
      <c r="K2552" s="145" t="s">
        <v>2565</v>
      </c>
      <c r="L2552" s="145">
        <v>44</v>
      </c>
      <c r="M2552" s="145">
        <v>270013</v>
      </c>
      <c r="N2552" s="148">
        <v>3.56E-2</v>
      </c>
      <c r="O2552" s="148">
        <v>0.312</v>
      </c>
      <c r="P2552" s="148">
        <v>0.54299999999999904</v>
      </c>
      <c r="Q2552" s="148">
        <v>0.22500000000000001</v>
      </c>
      <c r="R2552" s="148">
        <v>11</v>
      </c>
      <c r="S2552" s="148">
        <v>0.128</v>
      </c>
      <c r="T2552" s="148">
        <v>-9.875</v>
      </c>
      <c r="U2552" s="148">
        <v>1</v>
      </c>
      <c r="V2552" s="148">
        <v>3.0800000000000001E-2</v>
      </c>
      <c r="W2552" s="148">
        <v>140.10900000000001</v>
      </c>
      <c r="X2552" s="148">
        <v>4</v>
      </c>
      <c r="Y2552" s="148">
        <v>0.17799999999999999</v>
      </c>
    </row>
    <row r="2553" spans="11:25" x14ac:dyDescent="0.25">
      <c r="K2553" s="145" t="s">
        <v>2566</v>
      </c>
      <c r="L2553" s="145">
        <v>50</v>
      </c>
      <c r="M2553" s="145">
        <v>251293</v>
      </c>
      <c r="N2553" s="148">
        <v>5.1799999999999999E-5</v>
      </c>
      <c r="O2553" s="148">
        <v>0.376</v>
      </c>
      <c r="P2553" s="148">
        <v>0.93799999999999994</v>
      </c>
      <c r="Q2553" s="148">
        <v>0.57399999999999995</v>
      </c>
      <c r="R2553" s="148">
        <v>5</v>
      </c>
      <c r="S2553" s="148">
        <v>7.0499999999999993E-2</v>
      </c>
      <c r="T2553" s="148">
        <v>-4.9000000000000004</v>
      </c>
      <c r="U2553" s="148">
        <v>1</v>
      </c>
      <c r="V2553" s="148">
        <v>6.1800000000000001E-2</v>
      </c>
      <c r="W2553" s="148">
        <v>120.514</v>
      </c>
      <c r="X2553" s="148">
        <v>4</v>
      </c>
      <c r="Y2553" s="148">
        <v>0.38500000000000001</v>
      </c>
    </row>
    <row r="2554" spans="11:25" x14ac:dyDescent="0.25">
      <c r="K2554" s="145" t="s">
        <v>2567</v>
      </c>
      <c r="L2554" s="145">
        <v>47</v>
      </c>
      <c r="M2554" s="145">
        <v>256026</v>
      </c>
      <c r="N2554" s="148">
        <v>2.7799999999999998E-4</v>
      </c>
      <c r="O2554" s="148">
        <v>0.56200000000000006</v>
      </c>
      <c r="P2554" s="148">
        <v>0.95899999999999996</v>
      </c>
      <c r="Q2554" s="148">
        <v>0.53400000000000003</v>
      </c>
      <c r="R2554" s="148">
        <v>3</v>
      </c>
      <c r="S2554" s="148">
        <v>0.17</v>
      </c>
      <c r="T2554" s="148">
        <v>-5.2879999999999896</v>
      </c>
      <c r="U2554" s="148">
        <v>1</v>
      </c>
      <c r="V2554" s="148">
        <v>5.4300000000000001E-2</v>
      </c>
      <c r="W2554" s="148">
        <v>115.40600000000001</v>
      </c>
      <c r="X2554" s="148">
        <v>4</v>
      </c>
      <c r="Y2554" s="148">
        <v>0.71099999999999997</v>
      </c>
    </row>
    <row r="2555" spans="11:25" x14ac:dyDescent="0.25">
      <c r="K2555" s="145" t="s">
        <v>2568</v>
      </c>
      <c r="L2555" s="145">
        <v>41</v>
      </c>
      <c r="M2555" s="145">
        <v>227533</v>
      </c>
      <c r="N2555" s="148">
        <v>5.32999999999999E-5</v>
      </c>
      <c r="O2555" s="148">
        <v>0.58899999999999997</v>
      </c>
      <c r="P2555" s="148">
        <v>0.70499999999999996</v>
      </c>
      <c r="Q2555" s="148">
        <v>1.22E-5</v>
      </c>
      <c r="R2555" s="148">
        <v>0</v>
      </c>
      <c r="S2555" s="148">
        <v>0.161</v>
      </c>
      <c r="T2555" s="148">
        <v>-5.2359999999999998</v>
      </c>
      <c r="U2555" s="148">
        <v>1</v>
      </c>
      <c r="V2555" s="148">
        <v>2.92E-2</v>
      </c>
      <c r="W2555" s="148">
        <v>112.402</v>
      </c>
      <c r="X2555" s="148">
        <v>4</v>
      </c>
      <c r="Y2555" s="148">
        <v>0.39399999999999902</v>
      </c>
    </row>
    <row r="2556" spans="11:25" x14ac:dyDescent="0.25">
      <c r="K2556" s="145" t="s">
        <v>2569</v>
      </c>
      <c r="L2556" s="145">
        <v>18</v>
      </c>
      <c r="M2556" s="145">
        <v>163266</v>
      </c>
      <c r="N2556" s="148">
        <v>1.14E-2</v>
      </c>
      <c r="O2556" s="148">
        <v>0.32600000000000001</v>
      </c>
      <c r="P2556" s="148">
        <v>0.92900000000000005</v>
      </c>
      <c r="Q2556" s="148">
        <v>9.7899999999999897E-4</v>
      </c>
      <c r="R2556" s="148">
        <v>11</v>
      </c>
      <c r="S2556" s="148">
        <v>0.19800000000000001</v>
      </c>
      <c r="T2556" s="148">
        <v>-5.7539999999999996</v>
      </c>
      <c r="U2556" s="148">
        <v>1</v>
      </c>
      <c r="V2556" s="148">
        <v>0.17399999999999999</v>
      </c>
      <c r="W2556" s="148">
        <v>164.98400000000001</v>
      </c>
      <c r="X2556" s="148">
        <v>4</v>
      </c>
      <c r="Y2556" s="148">
        <v>0.52100000000000002</v>
      </c>
    </row>
    <row r="2557" spans="11:25" x14ac:dyDescent="0.25">
      <c r="K2557" s="145" t="s">
        <v>2270</v>
      </c>
      <c r="L2557" s="145">
        <v>44</v>
      </c>
      <c r="M2557" s="145">
        <v>122706</v>
      </c>
      <c r="N2557" s="148">
        <v>7.5099999999999898E-3</v>
      </c>
      <c r="O2557" s="148">
        <v>0.34899999999999998</v>
      </c>
      <c r="P2557" s="148">
        <v>0.72299999999999998</v>
      </c>
      <c r="Q2557" s="148">
        <v>5.7499999999999999E-3</v>
      </c>
      <c r="R2557" s="148">
        <v>2</v>
      </c>
      <c r="S2557" s="148">
        <v>0.32500000000000001</v>
      </c>
      <c r="T2557" s="148">
        <v>-5.1890000000000001</v>
      </c>
      <c r="U2557" s="148">
        <v>1</v>
      </c>
      <c r="V2557" s="148">
        <v>3.4200000000000001E-2</v>
      </c>
      <c r="W2557" s="148">
        <v>138.804</v>
      </c>
      <c r="X2557" s="148">
        <v>4</v>
      </c>
      <c r="Y2557" s="148">
        <v>0.77500000000000002</v>
      </c>
    </row>
    <row r="2558" spans="11:25" x14ac:dyDescent="0.25">
      <c r="K2558" s="145" t="s">
        <v>2570</v>
      </c>
      <c r="L2558" s="145">
        <v>42</v>
      </c>
      <c r="M2558" s="145">
        <v>236733</v>
      </c>
      <c r="N2558" s="148">
        <v>4.4200000000000003E-3</v>
      </c>
      <c r="O2558" s="148">
        <v>0.434</v>
      </c>
      <c r="P2558" s="148">
        <v>0.84199999999999997</v>
      </c>
      <c r="Q2558" s="148">
        <v>1.4199999999999901E-4</v>
      </c>
      <c r="R2558" s="148">
        <v>4</v>
      </c>
      <c r="S2558" s="148">
        <v>0.308</v>
      </c>
      <c r="T2558" s="148">
        <v>-4.468</v>
      </c>
      <c r="U2558" s="148">
        <v>1</v>
      </c>
      <c r="V2558" s="148">
        <v>3.7999999999999999E-2</v>
      </c>
      <c r="W2558" s="148">
        <v>169.935</v>
      </c>
      <c r="X2558" s="148">
        <v>4</v>
      </c>
      <c r="Y2558" s="148">
        <v>0.83799999999999997</v>
      </c>
    </row>
    <row r="2559" spans="11:25" x14ac:dyDescent="0.25">
      <c r="K2559" s="145" t="s">
        <v>2571</v>
      </c>
      <c r="L2559" s="145">
        <v>17</v>
      </c>
      <c r="M2559" s="145">
        <v>275306</v>
      </c>
      <c r="N2559" s="148">
        <v>0.41699999999999998</v>
      </c>
      <c r="O2559" s="148">
        <v>0.39100000000000001</v>
      </c>
      <c r="P2559" s="148">
        <v>0.45</v>
      </c>
      <c r="Q2559" s="148">
        <v>3.3500000000000001E-4</v>
      </c>
      <c r="R2559" s="148">
        <v>11</v>
      </c>
      <c r="S2559" s="148">
        <v>0.14000000000000001</v>
      </c>
      <c r="T2559" s="148">
        <v>-9.2509999999999994</v>
      </c>
      <c r="U2559" s="148">
        <v>1</v>
      </c>
      <c r="V2559" s="148">
        <v>3.0599999999999999E-2</v>
      </c>
      <c r="W2559" s="148">
        <v>121.946</v>
      </c>
      <c r="X2559" s="148">
        <v>4</v>
      </c>
      <c r="Y2559" s="148">
        <v>0.34399999999999997</v>
      </c>
    </row>
    <row r="2560" spans="11:25" x14ac:dyDescent="0.25">
      <c r="K2560" s="145" t="s">
        <v>2572</v>
      </c>
      <c r="L2560" s="145">
        <v>49</v>
      </c>
      <c r="M2560" s="145">
        <v>216640</v>
      </c>
      <c r="N2560" s="148">
        <v>2.3600000000000001E-3</v>
      </c>
      <c r="O2560" s="148">
        <v>0.67299999999999904</v>
      </c>
      <c r="P2560" s="148">
        <v>0.76</v>
      </c>
      <c r="Q2560" s="148">
        <v>0.21</v>
      </c>
      <c r="R2560" s="148">
        <v>6</v>
      </c>
      <c r="S2560" s="148">
        <v>0.114</v>
      </c>
      <c r="T2560" s="148">
        <v>-8.3810000000000002</v>
      </c>
      <c r="U2560" s="148">
        <v>1</v>
      </c>
      <c r="V2560" s="148">
        <v>4.5600000000000002E-2</v>
      </c>
      <c r="W2560" s="148">
        <v>106.48</v>
      </c>
      <c r="X2560" s="148">
        <v>4</v>
      </c>
      <c r="Y2560" s="148">
        <v>0.79500000000000004</v>
      </c>
    </row>
    <row r="2561" spans="11:25" x14ac:dyDescent="0.25">
      <c r="K2561" s="145" t="s">
        <v>2573</v>
      </c>
      <c r="L2561" s="145">
        <v>61</v>
      </c>
      <c r="M2561" s="145">
        <v>277466</v>
      </c>
      <c r="N2561" s="148">
        <v>1.75E-3</v>
      </c>
      <c r="O2561" s="148">
        <v>0.35699999999999998</v>
      </c>
      <c r="P2561" s="148">
        <v>0.78700000000000003</v>
      </c>
      <c r="Q2561" s="148">
        <v>6.11E-3</v>
      </c>
      <c r="R2561" s="148">
        <v>7</v>
      </c>
      <c r="S2561" s="148">
        <v>0.115</v>
      </c>
      <c r="T2561" s="148">
        <v>-4.9790000000000001</v>
      </c>
      <c r="U2561" s="148">
        <v>1</v>
      </c>
      <c r="V2561" s="148">
        <v>4.19E-2</v>
      </c>
      <c r="W2561" s="148">
        <v>175.88200000000001</v>
      </c>
      <c r="X2561" s="148">
        <v>4</v>
      </c>
      <c r="Y2561" s="148">
        <v>0.191</v>
      </c>
    </row>
    <row r="2562" spans="11:25" x14ac:dyDescent="0.25">
      <c r="K2562" s="145" t="s">
        <v>2574</v>
      </c>
      <c r="L2562" s="145">
        <v>56</v>
      </c>
      <c r="M2562" s="145">
        <v>251120</v>
      </c>
      <c r="N2562" s="148">
        <v>1.18E-2</v>
      </c>
      <c r="O2562" s="148">
        <v>0.59299999999999997</v>
      </c>
      <c r="P2562" s="148">
        <v>0.65799999999999903</v>
      </c>
      <c r="Q2562" s="148">
        <v>2.0400000000000001E-2</v>
      </c>
      <c r="R2562" s="148">
        <v>8</v>
      </c>
      <c r="S2562" s="148">
        <v>0.13699999999999901</v>
      </c>
      <c r="T2562" s="148">
        <v>-8.39299999999999</v>
      </c>
      <c r="U2562" s="148">
        <v>0</v>
      </c>
      <c r="V2562" s="148">
        <v>3.6400000000000002E-2</v>
      </c>
      <c r="W2562" s="148">
        <v>135.053</v>
      </c>
      <c r="X2562" s="148">
        <v>4</v>
      </c>
      <c r="Y2562" s="148">
        <v>0.42199999999999999</v>
      </c>
    </row>
    <row r="2563" spans="11:25" x14ac:dyDescent="0.25">
      <c r="K2563" s="145" t="s">
        <v>2575</v>
      </c>
      <c r="L2563" s="145">
        <v>62</v>
      </c>
      <c r="M2563" s="145">
        <v>213173</v>
      </c>
      <c r="N2563" s="148">
        <v>6.0000000000000001E-3</v>
      </c>
      <c r="O2563" s="148">
        <v>0.46399999999999902</v>
      </c>
      <c r="P2563" s="148">
        <v>0.79700000000000004</v>
      </c>
      <c r="Q2563" s="148">
        <v>3.0400000000000002E-4</v>
      </c>
      <c r="R2563" s="148">
        <v>0</v>
      </c>
      <c r="S2563" s="148">
        <v>0.39200000000000002</v>
      </c>
      <c r="T2563" s="148">
        <v>-5.2439999999999998</v>
      </c>
      <c r="U2563" s="148">
        <v>1</v>
      </c>
      <c r="V2563" s="148">
        <v>3.3300000000000003E-2</v>
      </c>
      <c r="W2563" s="148">
        <v>129.964</v>
      </c>
      <c r="X2563" s="148">
        <v>4</v>
      </c>
      <c r="Y2563" s="148">
        <v>0.54700000000000004</v>
      </c>
    </row>
    <row r="2564" spans="11:25" x14ac:dyDescent="0.25">
      <c r="K2564" s="145" t="s">
        <v>2576</v>
      </c>
      <c r="L2564" s="145">
        <v>44</v>
      </c>
      <c r="M2564" s="145">
        <v>213159</v>
      </c>
      <c r="N2564" s="148">
        <v>8.1900000000000001E-2</v>
      </c>
      <c r="O2564" s="148">
        <v>0.68799999999999994</v>
      </c>
      <c r="P2564" s="148">
        <v>0.80400000000000005</v>
      </c>
      <c r="Q2564" s="148">
        <v>8.1300000000000001E-3</v>
      </c>
      <c r="R2564" s="148">
        <v>10</v>
      </c>
      <c r="S2564" s="148">
        <v>0.32500000000000001</v>
      </c>
      <c r="T2564" s="148">
        <v>-4.3129999999999997</v>
      </c>
      <c r="U2564" s="148">
        <v>0</v>
      </c>
      <c r="V2564" s="148">
        <v>3.2199999999999999E-2</v>
      </c>
      <c r="W2564" s="148">
        <v>119.991</v>
      </c>
      <c r="X2564" s="148">
        <v>4</v>
      </c>
      <c r="Y2564" s="148">
        <v>0.74199999999999999</v>
      </c>
    </row>
    <row r="2565" spans="11:25" x14ac:dyDescent="0.25">
      <c r="K2565" s="145" t="s">
        <v>2577</v>
      </c>
      <c r="L2565" s="145">
        <v>51</v>
      </c>
      <c r="M2565" s="145">
        <v>222320</v>
      </c>
      <c r="N2565" s="148">
        <v>6.0199999999999997E-2</v>
      </c>
      <c r="O2565" s="148">
        <v>0.69299999999999995</v>
      </c>
      <c r="P2565" s="148">
        <v>0.64599999999999902</v>
      </c>
      <c r="Q2565" s="148">
        <v>1.32E-3</v>
      </c>
      <c r="R2565" s="148">
        <v>7</v>
      </c>
      <c r="S2565" s="148">
        <v>0.67799999999999905</v>
      </c>
      <c r="T2565" s="148">
        <v>-6.484</v>
      </c>
      <c r="U2565" s="148">
        <v>1</v>
      </c>
      <c r="V2565" s="148">
        <v>3.1300000000000001E-2</v>
      </c>
      <c r="W2565" s="148">
        <v>145.11600000000001</v>
      </c>
      <c r="X2565" s="148">
        <v>4</v>
      </c>
      <c r="Y2565" s="148">
        <v>0.89</v>
      </c>
    </row>
    <row r="2566" spans="11:25" x14ac:dyDescent="0.25">
      <c r="K2566" s="145" t="s">
        <v>2578</v>
      </c>
      <c r="L2566" s="145">
        <v>58</v>
      </c>
      <c r="M2566" s="145">
        <v>262106</v>
      </c>
      <c r="N2566" s="148">
        <v>1.5100000000000001E-4</v>
      </c>
      <c r="O2566" s="148">
        <v>0.17599999999999999</v>
      </c>
      <c r="P2566" s="148">
        <v>0.91700000000000004</v>
      </c>
      <c r="Q2566" s="148">
        <v>7.2800000000000004E-2</v>
      </c>
      <c r="R2566" s="148">
        <v>6</v>
      </c>
      <c r="S2566" s="148">
        <v>0.23499999999999999</v>
      </c>
      <c r="T2566" s="148">
        <v>-4.8839999999999897</v>
      </c>
      <c r="U2566" s="148">
        <v>0</v>
      </c>
      <c r="V2566" s="148">
        <v>6.3500000000000001E-2</v>
      </c>
      <c r="W2566" s="148">
        <v>168.197</v>
      </c>
      <c r="X2566" s="148">
        <v>4</v>
      </c>
      <c r="Y2566" s="148">
        <v>0.32500000000000001</v>
      </c>
    </row>
    <row r="2567" spans="11:25" x14ac:dyDescent="0.25">
      <c r="K2567" s="145" t="s">
        <v>2579</v>
      </c>
      <c r="L2567" s="145">
        <v>11</v>
      </c>
      <c r="M2567" s="145">
        <v>184333</v>
      </c>
      <c r="N2567" s="148">
        <v>6.9800000000000001E-3</v>
      </c>
      <c r="O2567" s="148">
        <v>0.51900000000000002</v>
      </c>
      <c r="P2567" s="148">
        <v>0.78299999999999903</v>
      </c>
      <c r="Q2567" s="148">
        <v>5.0299999999999997E-4</v>
      </c>
      <c r="R2567" s="148">
        <v>9</v>
      </c>
      <c r="S2567" s="148">
        <v>0.23799999999999999</v>
      </c>
      <c r="T2567" s="148">
        <v>-6.2610000000000001</v>
      </c>
      <c r="U2567" s="148">
        <v>1</v>
      </c>
      <c r="V2567" s="148">
        <v>2.5399999999999999E-2</v>
      </c>
      <c r="W2567" s="148">
        <v>96.018999999999906</v>
      </c>
      <c r="X2567" s="148">
        <v>4</v>
      </c>
      <c r="Y2567" s="148">
        <v>0.25900000000000001</v>
      </c>
    </row>
    <row r="2568" spans="11:25" x14ac:dyDescent="0.25">
      <c r="K2568" s="145" t="s">
        <v>2580</v>
      </c>
      <c r="L2568" s="145">
        <v>36</v>
      </c>
      <c r="M2568" s="145">
        <v>170733</v>
      </c>
      <c r="N2568" s="148">
        <v>0.80599999999999905</v>
      </c>
      <c r="O2568" s="148">
        <v>0.53</v>
      </c>
      <c r="P2568" s="148">
        <v>0.80900000000000005</v>
      </c>
      <c r="Q2568" s="148">
        <v>1.2200000000000001E-2</v>
      </c>
      <c r="R2568" s="148">
        <v>9</v>
      </c>
      <c r="S2568" s="148">
        <v>0.215</v>
      </c>
      <c r="T2568" s="148">
        <v>-8.2219999999999995</v>
      </c>
      <c r="U2568" s="148">
        <v>0</v>
      </c>
      <c r="V2568" s="148">
        <v>5.1400000000000001E-2</v>
      </c>
      <c r="W2568" s="148">
        <v>98.88</v>
      </c>
      <c r="X2568" s="148">
        <v>4</v>
      </c>
      <c r="Y2568" s="148">
        <v>0.80400000000000005</v>
      </c>
    </row>
    <row r="2569" spans="11:25" x14ac:dyDescent="0.25">
      <c r="K2569" s="145" t="s">
        <v>2581</v>
      </c>
      <c r="L2569" s="145">
        <v>65</v>
      </c>
      <c r="M2569" s="145">
        <v>251426</v>
      </c>
      <c r="N2569" s="148">
        <v>0.69899999999999995</v>
      </c>
      <c r="O2569" s="148">
        <v>0.29299999999999998</v>
      </c>
      <c r="P2569" s="148">
        <v>0.46200000000000002</v>
      </c>
      <c r="Q2569" s="148">
        <v>4.4400000000000002E-2</v>
      </c>
      <c r="R2569" s="148">
        <v>5</v>
      </c>
      <c r="S2569" s="148">
        <v>9.5399999999999999E-2</v>
      </c>
      <c r="T2569" s="148">
        <v>-11.412000000000001</v>
      </c>
      <c r="U2569" s="148">
        <v>0</v>
      </c>
      <c r="V2569" s="148">
        <v>4.53E-2</v>
      </c>
      <c r="W2569" s="148">
        <v>124.003999999999</v>
      </c>
      <c r="X2569" s="148">
        <v>5</v>
      </c>
      <c r="Y2569" s="148">
        <v>6.2300000000000001E-2</v>
      </c>
    </row>
    <row r="2570" spans="11:25" x14ac:dyDescent="0.25">
      <c r="K2570" s="145" t="s">
        <v>2582</v>
      </c>
      <c r="L2570" s="145">
        <v>46</v>
      </c>
      <c r="M2570" s="145">
        <v>366841</v>
      </c>
      <c r="N2570" s="148">
        <v>8.1799999999999998E-2</v>
      </c>
      <c r="O2570" s="148">
        <v>0.67500000000000004</v>
      </c>
      <c r="P2570" s="148">
        <v>0.92</v>
      </c>
      <c r="Q2570" s="148">
        <v>0.432</v>
      </c>
      <c r="R2570" s="148">
        <v>9</v>
      </c>
      <c r="S2570" s="148">
        <v>0.14000000000000001</v>
      </c>
      <c r="T2570" s="148">
        <v>-3.823</v>
      </c>
      <c r="U2570" s="148">
        <v>1</v>
      </c>
      <c r="V2570" s="148">
        <v>3.4299999999999997E-2</v>
      </c>
      <c r="W2570" s="148">
        <v>142.59899999999999</v>
      </c>
      <c r="X2570" s="148">
        <v>4</v>
      </c>
      <c r="Y2570" s="148">
        <v>0.93599999999999905</v>
      </c>
    </row>
    <row r="2571" spans="11:25" x14ac:dyDescent="0.25">
      <c r="K2571" s="145" t="s">
        <v>2583</v>
      </c>
      <c r="L2571" s="145">
        <v>5</v>
      </c>
      <c r="M2571" s="145">
        <v>237173</v>
      </c>
      <c r="N2571" s="148">
        <v>0.51600000000000001</v>
      </c>
      <c r="O2571" s="148">
        <v>0.47199999999999998</v>
      </c>
      <c r="P2571" s="148">
        <v>0.626</v>
      </c>
      <c r="Q2571" s="148">
        <v>0.55899999999999905</v>
      </c>
      <c r="R2571" s="148">
        <v>5</v>
      </c>
      <c r="S2571" s="148">
        <v>0.74099999999999999</v>
      </c>
      <c r="T2571" s="148">
        <v>-8.4849999999999994</v>
      </c>
      <c r="U2571" s="148">
        <v>0</v>
      </c>
      <c r="V2571" s="148">
        <v>7.3999999999999996E-2</v>
      </c>
      <c r="W2571" s="148">
        <v>108.946</v>
      </c>
      <c r="X2571" s="148">
        <v>4</v>
      </c>
      <c r="Y2571" s="148">
        <v>7.0499999999999993E-2</v>
      </c>
    </row>
    <row r="2572" spans="11:25" x14ac:dyDescent="0.25">
      <c r="K2572" s="145" t="s">
        <v>2584</v>
      </c>
      <c r="L2572" s="145">
        <v>48</v>
      </c>
      <c r="M2572" s="145">
        <v>188706</v>
      </c>
      <c r="N2572" s="148">
        <v>0.109</v>
      </c>
      <c r="O2572" s="148">
        <v>0.52500000000000002</v>
      </c>
      <c r="P2572" s="148">
        <v>0.83299999999999996</v>
      </c>
      <c r="Q2572" s="148">
        <v>1.0499999999999999E-5</v>
      </c>
      <c r="R2572" s="148">
        <v>9</v>
      </c>
      <c r="S2572" s="148">
        <v>0.18099999999999999</v>
      </c>
      <c r="T2572" s="148">
        <v>-6.2839999999999998</v>
      </c>
      <c r="U2572" s="148">
        <v>1</v>
      </c>
      <c r="V2572" s="148">
        <v>5.2200000000000003E-2</v>
      </c>
      <c r="W2572" s="148">
        <v>82.841999999999999</v>
      </c>
      <c r="X2572" s="148">
        <v>4</v>
      </c>
      <c r="Y2572" s="148">
        <v>0.93099999999999905</v>
      </c>
    </row>
    <row r="2573" spans="11:25" x14ac:dyDescent="0.25">
      <c r="K2573" s="145" t="s">
        <v>2585</v>
      </c>
      <c r="L2573" s="145">
        <v>44</v>
      </c>
      <c r="M2573" s="145">
        <v>238381</v>
      </c>
      <c r="N2573" s="148">
        <v>7.1300000000000002E-2</v>
      </c>
      <c r="O2573" s="148">
        <v>0.55899999999999905</v>
      </c>
      <c r="P2573" s="148">
        <v>0.69399999999999995</v>
      </c>
      <c r="Q2573" s="148">
        <v>0.89300000000000002</v>
      </c>
      <c r="R2573" s="148">
        <v>7</v>
      </c>
      <c r="S2573" s="148">
        <v>0.26400000000000001</v>
      </c>
      <c r="T2573" s="148">
        <v>-4.9569999999999999</v>
      </c>
      <c r="U2573" s="148">
        <v>1</v>
      </c>
      <c r="V2573" s="148">
        <v>3.0599999999999999E-2</v>
      </c>
      <c r="W2573" s="148">
        <v>153.977</v>
      </c>
      <c r="X2573" s="148">
        <v>4</v>
      </c>
      <c r="Y2573" s="148">
        <v>0.78799999999999903</v>
      </c>
    </row>
    <row r="2574" spans="11:25" x14ac:dyDescent="0.25">
      <c r="K2574" s="145" t="s">
        <v>2586</v>
      </c>
      <c r="L2574" s="145">
        <v>39</v>
      </c>
      <c r="M2574" s="145">
        <v>175920</v>
      </c>
      <c r="N2574" s="148">
        <v>3.5699999999999998E-3</v>
      </c>
      <c r="O2574" s="148">
        <v>0.52300000000000002</v>
      </c>
      <c r="P2574" s="148">
        <v>0.85</v>
      </c>
      <c r="Q2574" s="148">
        <v>0</v>
      </c>
      <c r="R2574" s="148">
        <v>7</v>
      </c>
      <c r="S2574" s="148">
        <v>0.28100000000000003</v>
      </c>
      <c r="T2574" s="148">
        <v>-4.6529999999999996</v>
      </c>
      <c r="U2574" s="148">
        <v>1</v>
      </c>
      <c r="V2574" s="148">
        <v>3.3000000000000002E-2</v>
      </c>
      <c r="W2574" s="148">
        <v>114.876</v>
      </c>
      <c r="X2574" s="148">
        <v>4</v>
      </c>
      <c r="Y2574" s="148">
        <v>0.79200000000000004</v>
      </c>
    </row>
    <row r="2575" spans="11:25" x14ac:dyDescent="0.25">
      <c r="K2575" s="145" t="s">
        <v>2587</v>
      </c>
      <c r="L2575" s="145">
        <v>50</v>
      </c>
      <c r="M2575" s="145">
        <v>217026</v>
      </c>
      <c r="N2575" s="148">
        <v>3.48E-4</v>
      </c>
      <c r="O2575" s="148">
        <v>0.34200000000000003</v>
      </c>
      <c r="P2575" s="148">
        <v>0.94399999999999995</v>
      </c>
      <c r="Q2575" s="148">
        <v>0.25700000000000001</v>
      </c>
      <c r="R2575" s="148">
        <v>0</v>
      </c>
      <c r="S2575" s="148">
        <v>8.48E-2</v>
      </c>
      <c r="T2575" s="148">
        <v>-3.8730000000000002</v>
      </c>
      <c r="U2575" s="148">
        <v>1</v>
      </c>
      <c r="V2575" s="148">
        <v>4.8899999999999999E-2</v>
      </c>
      <c r="W2575" s="148">
        <v>158.80500000000001</v>
      </c>
      <c r="X2575" s="148">
        <v>4</v>
      </c>
      <c r="Y2575" s="148">
        <v>0.41299999999999998</v>
      </c>
    </row>
    <row r="2576" spans="11:25" x14ac:dyDescent="0.25">
      <c r="K2576" s="145" t="s">
        <v>2588</v>
      </c>
      <c r="L2576" s="145">
        <v>57</v>
      </c>
      <c r="M2576" s="145">
        <v>179960</v>
      </c>
      <c r="N2576" s="148">
        <v>0.376</v>
      </c>
      <c r="O2576" s="148">
        <v>0.46299999999999902</v>
      </c>
      <c r="P2576" s="148">
        <v>0.36799999999999999</v>
      </c>
      <c r="Q2576" s="148">
        <v>0</v>
      </c>
      <c r="R2576" s="148">
        <v>9</v>
      </c>
      <c r="S2576" s="148">
        <v>0.14899999999999999</v>
      </c>
      <c r="T2576" s="148">
        <v>-11.545999999999999</v>
      </c>
      <c r="U2576" s="148">
        <v>1</v>
      </c>
      <c r="V2576" s="148">
        <v>4.8000000000000001E-2</v>
      </c>
      <c r="W2576" s="148">
        <v>141.97399999999999</v>
      </c>
      <c r="X2576" s="148">
        <v>4</v>
      </c>
      <c r="Y2576" s="148">
        <v>0.75</v>
      </c>
    </row>
    <row r="2577" spans="11:25" x14ac:dyDescent="0.25">
      <c r="K2577" s="145" t="s">
        <v>2589</v>
      </c>
      <c r="L2577" s="145">
        <v>64</v>
      </c>
      <c r="M2577" s="145">
        <v>202560</v>
      </c>
      <c r="N2577" s="148">
        <v>0.73799999999999999</v>
      </c>
      <c r="O2577" s="148">
        <v>0.50800000000000001</v>
      </c>
      <c r="P2577" s="148">
        <v>0.36199999999999999</v>
      </c>
      <c r="Q2577" s="148">
        <v>9.9799999999999997E-4</v>
      </c>
      <c r="R2577" s="148">
        <v>0</v>
      </c>
      <c r="S2577" s="148">
        <v>9.2200000000000004E-2</v>
      </c>
      <c r="T2577" s="148">
        <v>-9.68799999999999</v>
      </c>
      <c r="U2577" s="148">
        <v>1</v>
      </c>
      <c r="V2577" s="148">
        <v>2.6200000000000001E-2</v>
      </c>
      <c r="W2577" s="148">
        <v>107.459</v>
      </c>
      <c r="X2577" s="148">
        <v>4</v>
      </c>
      <c r="Y2577" s="148">
        <v>0.32799999999999901</v>
      </c>
    </row>
    <row r="2578" spans="11:25" x14ac:dyDescent="0.25">
      <c r="K2578" s="145" t="s">
        <v>2590</v>
      </c>
      <c r="L2578" s="145">
        <v>50</v>
      </c>
      <c r="M2578" s="145">
        <v>231160</v>
      </c>
      <c r="N2578" s="148">
        <v>8.7799999999999996E-3</v>
      </c>
      <c r="O2578" s="148">
        <v>0.32899999999999902</v>
      </c>
      <c r="P2578" s="148">
        <v>0.85699999999999998</v>
      </c>
      <c r="Q2578" s="148">
        <v>7.2499999999999995E-2</v>
      </c>
      <c r="R2578" s="148">
        <v>11</v>
      </c>
      <c r="S2578" s="148">
        <v>0.156</v>
      </c>
      <c r="T2578" s="148">
        <v>-3.681</v>
      </c>
      <c r="U2578" s="148">
        <v>1</v>
      </c>
      <c r="V2578" s="148">
        <v>4.9599999999999998E-2</v>
      </c>
      <c r="W2578" s="148">
        <v>143.482</v>
      </c>
      <c r="X2578" s="148">
        <v>4</v>
      </c>
      <c r="Y2578" s="148">
        <v>0.47599999999999998</v>
      </c>
    </row>
    <row r="2579" spans="11:25" x14ac:dyDescent="0.25">
      <c r="K2579" s="145" t="s">
        <v>2591</v>
      </c>
      <c r="L2579" s="145">
        <v>63</v>
      </c>
      <c r="M2579" s="145">
        <v>226680</v>
      </c>
      <c r="N2579" s="148">
        <v>0.52</v>
      </c>
      <c r="O2579" s="148">
        <v>0.92299999999999904</v>
      </c>
      <c r="P2579" s="148">
        <v>0.51800000000000002</v>
      </c>
      <c r="Q2579" s="148">
        <v>1.4199999999999901E-4</v>
      </c>
      <c r="R2579" s="148">
        <v>5</v>
      </c>
      <c r="S2579" s="148">
        <v>0.104</v>
      </c>
      <c r="T2579" s="148">
        <v>-6.0079999999999902</v>
      </c>
      <c r="U2579" s="148">
        <v>1</v>
      </c>
      <c r="V2579" s="148">
        <v>4.9200000000000001E-2</v>
      </c>
      <c r="W2579" s="148">
        <v>93.022999999999996</v>
      </c>
      <c r="X2579" s="148">
        <v>4</v>
      </c>
      <c r="Y2579" s="148">
        <v>0.68200000000000005</v>
      </c>
    </row>
    <row r="2580" spans="11:25" x14ac:dyDescent="0.25">
      <c r="K2580" s="145" t="s">
        <v>2592</v>
      </c>
      <c r="L2580" s="145">
        <v>52</v>
      </c>
      <c r="M2580" s="145">
        <v>340786</v>
      </c>
      <c r="N2580" s="148">
        <v>0.25600000000000001</v>
      </c>
      <c r="O2580" s="148">
        <v>0.50800000000000001</v>
      </c>
      <c r="P2580" s="148">
        <v>0.95299999999999996</v>
      </c>
      <c r="Q2580" s="148">
        <v>4.4499999999999998E-2</v>
      </c>
      <c r="R2580" s="148">
        <v>4</v>
      </c>
      <c r="S2580" s="148">
        <v>0.92900000000000005</v>
      </c>
      <c r="T2580" s="148">
        <v>-6.0309999999999997</v>
      </c>
      <c r="U2580" s="148">
        <v>0</v>
      </c>
      <c r="V2580" s="148">
        <v>8.0600000000000005E-2</v>
      </c>
      <c r="W2580" s="148">
        <v>119.973</v>
      </c>
      <c r="X2580" s="148">
        <v>4</v>
      </c>
      <c r="Y2580" s="148">
        <v>0.55500000000000005</v>
      </c>
    </row>
    <row r="2581" spans="11:25" x14ac:dyDescent="0.25">
      <c r="K2581" s="145" t="s">
        <v>2593</v>
      </c>
      <c r="L2581" s="145">
        <v>61</v>
      </c>
      <c r="M2581" s="145">
        <v>345560</v>
      </c>
      <c r="N2581" s="148">
        <v>5.4200000000000003E-3</v>
      </c>
      <c r="O2581" s="148">
        <v>0.71599999999999997</v>
      </c>
      <c r="P2581" s="148">
        <v>0.91400000000000003</v>
      </c>
      <c r="Q2581" s="148">
        <v>2.1800000000000001E-4</v>
      </c>
      <c r="R2581" s="148">
        <v>7</v>
      </c>
      <c r="S2581" s="148">
        <v>5.04E-2</v>
      </c>
      <c r="T2581" s="148">
        <v>-6.907</v>
      </c>
      <c r="U2581" s="148">
        <v>0</v>
      </c>
      <c r="V2581" s="148">
        <v>3.4099999999999998E-2</v>
      </c>
      <c r="W2581" s="148">
        <v>118.57899999999999</v>
      </c>
      <c r="X2581" s="148">
        <v>4</v>
      </c>
      <c r="Y2581" s="148">
        <v>0.69</v>
      </c>
    </row>
    <row r="2582" spans="11:25" x14ac:dyDescent="0.25">
      <c r="K2582" s="145" t="s">
        <v>2594</v>
      </c>
      <c r="L2582" s="145">
        <v>50</v>
      </c>
      <c r="M2582" s="145">
        <v>233373</v>
      </c>
      <c r="N2582" s="148">
        <v>4.24E-2</v>
      </c>
      <c r="O2582" s="148">
        <v>0.52900000000000003</v>
      </c>
      <c r="P2582" s="148">
        <v>0.45500000000000002</v>
      </c>
      <c r="Q2582" s="148">
        <v>3.64E-3</v>
      </c>
      <c r="R2582" s="148">
        <v>0</v>
      </c>
      <c r="S2582" s="148">
        <v>0.36399999999999999</v>
      </c>
      <c r="T2582" s="148">
        <v>-8.6029999999999998</v>
      </c>
      <c r="U2582" s="148">
        <v>1</v>
      </c>
      <c r="V2582" s="148">
        <v>2.7400000000000001E-2</v>
      </c>
      <c r="W2582" s="148">
        <v>138.678</v>
      </c>
      <c r="X2582" s="148">
        <v>4</v>
      </c>
      <c r="Y2582" s="148">
        <v>0.318</v>
      </c>
    </row>
    <row r="2583" spans="11:25" x14ac:dyDescent="0.25">
      <c r="K2583" s="145" t="s">
        <v>2595</v>
      </c>
      <c r="L2583" s="145">
        <v>45</v>
      </c>
      <c r="M2583" s="145">
        <v>304786</v>
      </c>
      <c r="N2583" s="148">
        <v>3.3300000000000002E-4</v>
      </c>
      <c r="O2583" s="148">
        <v>0.72899999999999998</v>
      </c>
      <c r="P2583" s="148">
        <v>0.76099999999999901</v>
      </c>
      <c r="Q2583" s="148">
        <v>0.36799999999999999</v>
      </c>
      <c r="R2583" s="148">
        <v>1</v>
      </c>
      <c r="S2583" s="148">
        <v>0.308</v>
      </c>
      <c r="T2583" s="148">
        <v>-4.2770000000000001</v>
      </c>
      <c r="U2583" s="148">
        <v>1</v>
      </c>
      <c r="V2583" s="148">
        <v>3.5400000000000001E-2</v>
      </c>
      <c r="W2583" s="148">
        <v>130.00700000000001</v>
      </c>
      <c r="X2583" s="148">
        <v>4</v>
      </c>
      <c r="Y2583" s="148">
        <v>0.76300000000000001</v>
      </c>
    </row>
    <row r="2584" spans="11:25" x14ac:dyDescent="0.25">
      <c r="K2584" s="145" t="s">
        <v>2596</v>
      </c>
      <c r="L2584" s="145">
        <v>4</v>
      </c>
      <c r="M2584" s="145">
        <v>359360</v>
      </c>
      <c r="N2584" s="148">
        <v>0.33899999999999902</v>
      </c>
      <c r="O2584" s="148">
        <v>0.55799999999999905</v>
      </c>
      <c r="P2584" s="148">
        <v>0.53900000000000003</v>
      </c>
      <c r="Q2584" s="148">
        <v>0.217</v>
      </c>
      <c r="R2584" s="148">
        <v>9</v>
      </c>
      <c r="S2584" s="148">
        <v>0.13300000000000001</v>
      </c>
      <c r="T2584" s="148">
        <v>-12.86</v>
      </c>
      <c r="U2584" s="148">
        <v>1</v>
      </c>
      <c r="V2584" s="148">
        <v>2.9600000000000001E-2</v>
      </c>
      <c r="W2584" s="148">
        <v>136.04900000000001</v>
      </c>
      <c r="X2584" s="148">
        <v>4</v>
      </c>
      <c r="Y2584" s="148">
        <v>0.496</v>
      </c>
    </row>
    <row r="2585" spans="11:25" x14ac:dyDescent="0.25">
      <c r="K2585" s="145" t="s">
        <v>2597</v>
      </c>
      <c r="L2585" s="145">
        <v>45</v>
      </c>
      <c r="M2585" s="145">
        <v>195106</v>
      </c>
      <c r="N2585" s="148">
        <v>3.16E-3</v>
      </c>
      <c r="O2585" s="148">
        <v>0.51600000000000001</v>
      </c>
      <c r="P2585" s="148">
        <v>0.96099999999999997</v>
      </c>
      <c r="Q2585" s="148">
        <v>0</v>
      </c>
      <c r="R2585" s="148">
        <v>5</v>
      </c>
      <c r="S2585" s="148">
        <v>0.40399999999999903</v>
      </c>
      <c r="T2585" s="148">
        <v>-5.37</v>
      </c>
      <c r="U2585" s="148">
        <v>0</v>
      </c>
      <c r="V2585" s="148">
        <v>0.157</v>
      </c>
      <c r="W2585" s="148">
        <v>150.14699999999999</v>
      </c>
      <c r="X2585" s="148">
        <v>4</v>
      </c>
      <c r="Y2585" s="148">
        <v>0.45799999999999902</v>
      </c>
    </row>
    <row r="2586" spans="11:25" x14ac:dyDescent="0.25">
      <c r="K2586" s="145" t="s">
        <v>2598</v>
      </c>
      <c r="L2586" s="145">
        <v>41</v>
      </c>
      <c r="M2586" s="145">
        <v>271040</v>
      </c>
      <c r="N2586" s="148">
        <v>4.9299999999999997E-2</v>
      </c>
      <c r="O2586" s="148">
        <v>0.53700000000000003</v>
      </c>
      <c r="P2586" s="148">
        <v>0.95099999999999996</v>
      </c>
      <c r="Q2586" s="148">
        <v>0.86699999999999999</v>
      </c>
      <c r="R2586" s="148">
        <v>5</v>
      </c>
      <c r="S2586" s="148">
        <v>0.157</v>
      </c>
      <c r="T2586" s="148">
        <v>-6.6289999999999996</v>
      </c>
      <c r="U2586" s="148">
        <v>1</v>
      </c>
      <c r="V2586" s="148">
        <v>0.104</v>
      </c>
      <c r="W2586" s="148">
        <v>116.244</v>
      </c>
      <c r="X2586" s="148">
        <v>4</v>
      </c>
      <c r="Y2586" s="148">
        <v>9.64E-2</v>
      </c>
    </row>
    <row r="2587" spans="11:25" x14ac:dyDescent="0.25">
      <c r="K2587" s="145" t="s">
        <v>2599</v>
      </c>
      <c r="L2587" s="145">
        <v>42</v>
      </c>
      <c r="M2587" s="145">
        <v>178453</v>
      </c>
      <c r="N2587" s="148">
        <v>3.2599999999999997E-2</v>
      </c>
      <c r="O2587" s="148">
        <v>0.51600000000000001</v>
      </c>
      <c r="P2587" s="148">
        <v>0.94</v>
      </c>
      <c r="Q2587" s="148">
        <v>2.8600000000000001E-4</v>
      </c>
      <c r="R2587" s="148">
        <v>7</v>
      </c>
      <c r="S2587" s="148">
        <v>4.3299999999999998E-2</v>
      </c>
      <c r="T2587" s="148">
        <v>-1.909</v>
      </c>
      <c r="U2587" s="148">
        <v>1</v>
      </c>
      <c r="V2587" s="148">
        <v>6.7199999999999996E-2</v>
      </c>
      <c r="W2587" s="148">
        <v>144.01599999999999</v>
      </c>
      <c r="X2587" s="148">
        <v>4</v>
      </c>
      <c r="Y2587" s="148">
        <v>0.76700000000000002</v>
      </c>
    </row>
    <row r="2588" spans="11:25" x14ac:dyDescent="0.25">
      <c r="K2588" s="145" t="s">
        <v>2600</v>
      </c>
      <c r="L2588" s="145">
        <v>8</v>
      </c>
      <c r="M2588" s="145">
        <v>303133</v>
      </c>
      <c r="N2588" s="148">
        <v>2.41E-5</v>
      </c>
      <c r="O2588" s="148">
        <v>0.32</v>
      </c>
      <c r="P2588" s="148">
        <v>0.86299999999999999</v>
      </c>
      <c r="Q2588" s="148">
        <v>0.14000000000000001</v>
      </c>
      <c r="R2588" s="148">
        <v>11</v>
      </c>
      <c r="S2588" s="148">
        <v>0.25700000000000001</v>
      </c>
      <c r="T2588" s="148">
        <v>-5.0889999999999898</v>
      </c>
      <c r="U2588" s="148">
        <v>0</v>
      </c>
      <c r="V2588" s="148">
        <v>4.4699999999999997E-2</v>
      </c>
      <c r="W2588" s="148">
        <v>149.99799999999999</v>
      </c>
      <c r="X2588" s="148">
        <v>4</v>
      </c>
      <c r="Y2588" s="148">
        <v>9.9099999999999994E-2</v>
      </c>
    </row>
    <row r="2589" spans="11:25" x14ac:dyDescent="0.25">
      <c r="K2589" s="145" t="s">
        <v>2601</v>
      </c>
      <c r="L2589" s="145">
        <v>10</v>
      </c>
      <c r="M2589" s="145">
        <v>322346</v>
      </c>
      <c r="N2589" s="148">
        <v>6.7100000000000005E-4</v>
      </c>
      <c r="O2589" s="148">
        <v>0.53500000000000003</v>
      </c>
      <c r="P2589" s="148">
        <v>0.93200000000000005</v>
      </c>
      <c r="Q2589" s="148">
        <v>2.2699999999999999E-3</v>
      </c>
      <c r="R2589" s="148">
        <v>2</v>
      </c>
      <c r="S2589" s="148">
        <v>0.22500000000000001</v>
      </c>
      <c r="T2589" s="148">
        <v>-2.95399999999999</v>
      </c>
      <c r="U2589" s="148">
        <v>1</v>
      </c>
      <c r="V2589" s="148">
        <v>2.8199999999999999E-2</v>
      </c>
      <c r="W2589" s="148">
        <v>97.48</v>
      </c>
      <c r="X2589" s="148">
        <v>4</v>
      </c>
      <c r="Y2589" s="148">
        <v>0.55399999999999905</v>
      </c>
    </row>
    <row r="2590" spans="11:25" x14ac:dyDescent="0.25">
      <c r="K2590" s="145" t="s">
        <v>2602</v>
      </c>
      <c r="L2590" s="145">
        <v>4</v>
      </c>
      <c r="M2590" s="145">
        <v>343773</v>
      </c>
      <c r="N2590" s="148">
        <v>7.3200000000000001E-3</v>
      </c>
      <c r="O2590" s="148">
        <v>0.45500000000000002</v>
      </c>
      <c r="P2590" s="148">
        <v>0.97199999999999998</v>
      </c>
      <c r="Q2590" s="148">
        <v>2.5999999999999998E-4</v>
      </c>
      <c r="R2590" s="148">
        <v>0</v>
      </c>
      <c r="S2590" s="148">
        <v>0.111</v>
      </c>
      <c r="T2590" s="148">
        <v>-5.1420000000000003</v>
      </c>
      <c r="U2590" s="148">
        <v>1</v>
      </c>
      <c r="V2590" s="148">
        <v>6.08E-2</v>
      </c>
      <c r="W2590" s="148">
        <v>141.602</v>
      </c>
      <c r="X2590" s="148">
        <v>4</v>
      </c>
      <c r="Y2590" s="148">
        <v>0.39100000000000001</v>
      </c>
    </row>
    <row r="2591" spans="11:25" x14ac:dyDescent="0.25">
      <c r="K2591" s="145" t="s">
        <v>2603</v>
      </c>
      <c r="L2591" s="145">
        <v>54</v>
      </c>
      <c r="M2591" s="145">
        <v>261200</v>
      </c>
      <c r="N2591" s="148">
        <v>0.97899999999999998</v>
      </c>
      <c r="O2591" s="148">
        <v>0.29399999999999998</v>
      </c>
      <c r="P2591" s="148">
        <v>0.184</v>
      </c>
      <c r="Q2591" s="148">
        <v>1.15E-2</v>
      </c>
      <c r="R2591" s="148">
        <v>6</v>
      </c>
      <c r="S2591" s="148">
        <v>0.14299999999999999</v>
      </c>
      <c r="T2591" s="148">
        <v>-10.420999999999999</v>
      </c>
      <c r="U2591" s="148">
        <v>1</v>
      </c>
      <c r="V2591" s="148">
        <v>4.0500000000000001E-2</v>
      </c>
      <c r="W2591" s="148">
        <v>141.245</v>
      </c>
      <c r="X2591" s="148">
        <v>1</v>
      </c>
      <c r="Y2591" s="148">
        <v>8.1199999999999994E-2</v>
      </c>
    </row>
    <row r="2592" spans="11:25" x14ac:dyDescent="0.25">
      <c r="K2592" s="145" t="s">
        <v>2604</v>
      </c>
      <c r="L2592" s="145">
        <v>39</v>
      </c>
      <c r="M2592" s="145">
        <v>350920</v>
      </c>
      <c r="N2592" s="148">
        <v>1.9399999999999899E-5</v>
      </c>
      <c r="O2592" s="148">
        <v>0.26400000000000001</v>
      </c>
      <c r="P2592" s="148">
        <v>0.84099999999999997</v>
      </c>
      <c r="Q2592" s="148">
        <v>0.83399999999999996</v>
      </c>
      <c r="R2592" s="148">
        <v>2</v>
      </c>
      <c r="S2592" s="148">
        <v>0.109</v>
      </c>
      <c r="T2592" s="148">
        <v>-6.31</v>
      </c>
      <c r="U2592" s="148">
        <v>1</v>
      </c>
      <c r="V2592" s="148">
        <v>3.2099999999999997E-2</v>
      </c>
      <c r="W2592" s="148">
        <v>150.102</v>
      </c>
      <c r="X2592" s="148">
        <v>4</v>
      </c>
      <c r="Y2592" s="148">
        <v>0.71599999999999997</v>
      </c>
    </row>
    <row r="2593" spans="11:25" x14ac:dyDescent="0.25">
      <c r="K2593" s="145" t="s">
        <v>2605</v>
      </c>
      <c r="L2593" s="145">
        <v>33</v>
      </c>
      <c r="M2593" s="145">
        <v>242400</v>
      </c>
      <c r="N2593" s="148">
        <v>9.8099999999999993E-3</v>
      </c>
      <c r="O2593" s="148">
        <v>0.71399999999999997</v>
      </c>
      <c r="P2593" s="148">
        <v>0.437999999999999</v>
      </c>
      <c r="Q2593" s="148">
        <v>4.95E-4</v>
      </c>
      <c r="R2593" s="148">
        <v>6</v>
      </c>
      <c r="S2593" s="148">
        <v>0.193</v>
      </c>
      <c r="T2593" s="148">
        <v>-14.753</v>
      </c>
      <c r="U2593" s="148">
        <v>0</v>
      </c>
      <c r="V2593" s="148">
        <v>3.5499999999999997E-2</v>
      </c>
      <c r="W2593" s="148">
        <v>103.997</v>
      </c>
      <c r="X2593" s="148">
        <v>4</v>
      </c>
      <c r="Y2593" s="148">
        <v>0.58699999999999997</v>
      </c>
    </row>
    <row r="2594" spans="11:25" x14ac:dyDescent="0.25">
      <c r="K2594" s="145" t="s">
        <v>2606</v>
      </c>
      <c r="L2594" s="145">
        <v>41</v>
      </c>
      <c r="M2594" s="145">
        <v>231253</v>
      </c>
      <c r="N2594" s="148">
        <v>0.10199999999999999</v>
      </c>
      <c r="O2594" s="148">
        <v>0.85199999999999998</v>
      </c>
      <c r="P2594" s="148">
        <v>0.73599999999999999</v>
      </c>
      <c r="Q2594" s="148">
        <v>8.3700000000000007E-3</v>
      </c>
      <c r="R2594" s="148">
        <v>4</v>
      </c>
      <c r="S2594" s="148">
        <v>0.18099999999999999</v>
      </c>
      <c r="T2594" s="148">
        <v>-3.863</v>
      </c>
      <c r="U2594" s="148">
        <v>1</v>
      </c>
      <c r="V2594" s="148">
        <v>7.1900000000000006E-2</v>
      </c>
      <c r="W2594" s="148">
        <v>132.06399999999999</v>
      </c>
      <c r="X2594" s="148">
        <v>4</v>
      </c>
      <c r="Y2594" s="148">
        <v>0.92599999999999905</v>
      </c>
    </row>
    <row r="2595" spans="11:25" x14ac:dyDescent="0.25">
      <c r="K2595" s="145" t="s">
        <v>2607</v>
      </c>
      <c r="L2595" s="145">
        <v>48</v>
      </c>
      <c r="M2595" s="145">
        <v>427200</v>
      </c>
      <c r="N2595" s="148">
        <v>1.03E-4</v>
      </c>
      <c r="O2595" s="148">
        <v>0.76099999999999901</v>
      </c>
      <c r="P2595" s="148">
        <v>0.72099999999999997</v>
      </c>
      <c r="Q2595" s="148">
        <v>7.6100000000000001E-2</v>
      </c>
      <c r="R2595" s="148">
        <v>2</v>
      </c>
      <c r="S2595" s="148">
        <v>0.10299999999999999</v>
      </c>
      <c r="T2595" s="148">
        <v>-5.5289999999999999</v>
      </c>
      <c r="U2595" s="148">
        <v>1</v>
      </c>
      <c r="V2595" s="148">
        <v>3.9199999999999999E-2</v>
      </c>
      <c r="W2595" s="148">
        <v>135.18100000000001</v>
      </c>
      <c r="X2595" s="148">
        <v>4</v>
      </c>
      <c r="Y2595" s="148">
        <v>0.39</v>
      </c>
    </row>
    <row r="2596" spans="11:25" x14ac:dyDescent="0.25">
      <c r="K2596" s="145" t="s">
        <v>2608</v>
      </c>
      <c r="L2596" s="145">
        <v>66</v>
      </c>
      <c r="M2596" s="145">
        <v>298920</v>
      </c>
      <c r="N2596" s="148">
        <v>8.7099999999999903E-3</v>
      </c>
      <c r="O2596" s="148">
        <v>0.46399999999999902</v>
      </c>
      <c r="P2596" s="148">
        <v>0.81499999999999995</v>
      </c>
      <c r="Q2596" s="148">
        <v>0.20100000000000001</v>
      </c>
      <c r="R2596" s="148">
        <v>10</v>
      </c>
      <c r="S2596" s="148">
        <v>0.16200000000000001</v>
      </c>
      <c r="T2596" s="148">
        <v>-6.3710000000000004</v>
      </c>
      <c r="U2596" s="148">
        <v>1</v>
      </c>
      <c r="V2596" s="148">
        <v>3.6799999999999999E-2</v>
      </c>
      <c r="W2596" s="148">
        <v>161.845</v>
      </c>
      <c r="X2596" s="148">
        <v>4</v>
      </c>
      <c r="Y2596" s="148">
        <v>0.46700000000000003</v>
      </c>
    </row>
    <row r="2597" spans="11:25" x14ac:dyDescent="0.25">
      <c r="K2597" s="145" t="s">
        <v>2609</v>
      </c>
      <c r="L2597" s="145">
        <v>39</v>
      </c>
      <c r="M2597" s="145">
        <v>216318</v>
      </c>
      <c r="N2597" s="148">
        <v>1.38E-2</v>
      </c>
      <c r="O2597" s="148">
        <v>0.64</v>
      </c>
      <c r="P2597" s="148">
        <v>0.755</v>
      </c>
      <c r="Q2597" s="148">
        <v>2.0799999999999999E-2</v>
      </c>
      <c r="R2597" s="148">
        <v>1</v>
      </c>
      <c r="S2597" s="148">
        <v>0.12</v>
      </c>
      <c r="T2597" s="148">
        <v>-4.077</v>
      </c>
      <c r="U2597" s="148">
        <v>0</v>
      </c>
      <c r="V2597" s="148">
        <v>2.87E-2</v>
      </c>
      <c r="W2597" s="148">
        <v>116.883</v>
      </c>
      <c r="X2597" s="148">
        <v>4</v>
      </c>
      <c r="Y2597" s="148">
        <v>0.74399999999999999</v>
      </c>
    </row>
    <row r="2598" spans="11:25" x14ac:dyDescent="0.25">
      <c r="K2598" s="145" t="s">
        <v>2610</v>
      </c>
      <c r="L2598" s="145">
        <v>62</v>
      </c>
      <c r="M2598" s="145">
        <v>233247</v>
      </c>
      <c r="N2598" s="148">
        <v>0.28299999999999997</v>
      </c>
      <c r="O2598" s="148">
        <v>0.872</v>
      </c>
      <c r="P2598" s="148">
        <v>0.36099999999999999</v>
      </c>
      <c r="Q2598" s="148">
        <v>2.6199999999999999E-3</v>
      </c>
      <c r="R2598" s="148">
        <v>7</v>
      </c>
      <c r="S2598" s="148">
        <v>0.108</v>
      </c>
      <c r="T2598" s="148">
        <v>-9.8800000000000008</v>
      </c>
      <c r="U2598" s="148">
        <v>1</v>
      </c>
      <c r="V2598" s="148">
        <v>6.0900000000000003E-2</v>
      </c>
      <c r="W2598" s="148">
        <v>100.001</v>
      </c>
      <c r="X2598" s="148">
        <v>4</v>
      </c>
      <c r="Y2598" s="148">
        <v>0.48899999999999999</v>
      </c>
    </row>
    <row r="2599" spans="11:25" x14ac:dyDescent="0.25">
      <c r="K2599" s="145" t="s">
        <v>2611</v>
      </c>
      <c r="L2599" s="145">
        <v>51</v>
      </c>
      <c r="M2599" s="145">
        <v>170840</v>
      </c>
      <c r="N2599" s="148">
        <v>0.20899999999999999</v>
      </c>
      <c r="O2599" s="148">
        <v>0.436</v>
      </c>
      <c r="P2599" s="148">
        <v>0.80400000000000005</v>
      </c>
      <c r="Q2599" s="148">
        <v>0</v>
      </c>
      <c r="R2599" s="148">
        <v>0</v>
      </c>
      <c r="S2599" s="148">
        <v>0.17100000000000001</v>
      </c>
      <c r="T2599" s="148">
        <v>-4.907</v>
      </c>
      <c r="U2599" s="148">
        <v>1</v>
      </c>
      <c r="V2599" s="148">
        <v>4.0899999999999999E-2</v>
      </c>
      <c r="W2599" s="148">
        <v>188.06099999999901</v>
      </c>
      <c r="X2599" s="148">
        <v>4</v>
      </c>
      <c r="Y2599" s="148">
        <v>0.78400000000000003</v>
      </c>
    </row>
    <row r="2600" spans="11:25" x14ac:dyDescent="0.25">
      <c r="K2600" s="145" t="s">
        <v>2612</v>
      </c>
      <c r="L2600" s="145">
        <v>62</v>
      </c>
      <c r="M2600" s="145">
        <v>177093</v>
      </c>
      <c r="N2600" s="148">
        <v>0.90200000000000002</v>
      </c>
      <c r="O2600" s="148">
        <v>0.76200000000000001</v>
      </c>
      <c r="P2600" s="148">
        <v>0.48099999999999998</v>
      </c>
      <c r="Q2600" s="148">
        <v>0.83</v>
      </c>
      <c r="R2600" s="148">
        <v>0</v>
      </c>
      <c r="S2600" s="148">
        <v>0.1</v>
      </c>
      <c r="T2600" s="148">
        <v>-12.744</v>
      </c>
      <c r="U2600" s="148">
        <v>1</v>
      </c>
      <c r="V2600" s="148">
        <v>2.9899999999999999E-2</v>
      </c>
      <c r="W2600" s="148">
        <v>109.351</v>
      </c>
      <c r="X2600" s="148">
        <v>4</v>
      </c>
      <c r="Y2600" s="148">
        <v>0.46700000000000003</v>
      </c>
    </row>
    <row r="2601" spans="11:25" x14ac:dyDescent="0.25">
      <c r="K2601" s="145" t="s">
        <v>2613</v>
      </c>
      <c r="L2601" s="145">
        <v>75</v>
      </c>
      <c r="M2601" s="145">
        <v>243960</v>
      </c>
      <c r="N2601" s="148">
        <v>1.8200000000000001E-2</v>
      </c>
      <c r="O2601" s="148">
        <v>0.50700000000000001</v>
      </c>
      <c r="P2601" s="148">
        <v>0.72899999999999998</v>
      </c>
      <c r="Q2601" s="148">
        <v>1.3999999999999999E-6</v>
      </c>
      <c r="R2601" s="148">
        <v>11</v>
      </c>
      <c r="S2601" s="148">
        <v>6.5799999999999997E-2</v>
      </c>
      <c r="T2601" s="148">
        <v>-5.399</v>
      </c>
      <c r="U2601" s="148">
        <v>0</v>
      </c>
      <c r="V2601" s="148">
        <v>3.9300000000000002E-2</v>
      </c>
      <c r="W2601" s="148">
        <v>105.012999999999</v>
      </c>
      <c r="X2601" s="148">
        <v>4</v>
      </c>
      <c r="Y2601" s="148">
        <v>0.27200000000000002</v>
      </c>
    </row>
    <row r="2602" spans="11:25" x14ac:dyDescent="0.25">
      <c r="K2602" s="145" t="s">
        <v>2614</v>
      </c>
      <c r="L2602" s="145">
        <v>58</v>
      </c>
      <c r="M2602" s="145">
        <v>236400</v>
      </c>
      <c r="N2602" s="148">
        <v>0.77200000000000002</v>
      </c>
      <c r="O2602" s="148">
        <v>0.45700000000000002</v>
      </c>
      <c r="P2602" s="148">
        <v>0.40399999999999903</v>
      </c>
      <c r="Q2602" s="148">
        <v>0.78200000000000003</v>
      </c>
      <c r="R2602" s="148">
        <v>0</v>
      </c>
      <c r="S2602" s="148">
        <v>0.78</v>
      </c>
      <c r="T2602" s="148">
        <v>-9.1</v>
      </c>
      <c r="U2602" s="148">
        <v>1</v>
      </c>
      <c r="V2602" s="148">
        <v>5.9799999999999999E-2</v>
      </c>
      <c r="W2602" s="148">
        <v>128.01</v>
      </c>
      <c r="X2602" s="148">
        <v>4</v>
      </c>
      <c r="Y2602" s="148">
        <v>0.47899999999999998</v>
      </c>
    </row>
    <row r="2603" spans="11:25" x14ac:dyDescent="0.25">
      <c r="K2603" s="145" t="s">
        <v>2615</v>
      </c>
      <c r="L2603" s="145">
        <v>64</v>
      </c>
      <c r="M2603" s="145">
        <v>226440</v>
      </c>
      <c r="N2603" s="148">
        <v>0.13600000000000001</v>
      </c>
      <c r="O2603" s="148">
        <v>0.498</v>
      </c>
      <c r="P2603" s="148">
        <v>0.72099999999999997</v>
      </c>
      <c r="Q2603" s="148">
        <v>0.7</v>
      </c>
      <c r="R2603" s="148">
        <v>10</v>
      </c>
      <c r="S2603" s="148">
        <v>9.3299999999999994E-2</v>
      </c>
      <c r="T2603" s="148">
        <v>-5.2320000000000002</v>
      </c>
      <c r="U2603" s="148">
        <v>1</v>
      </c>
      <c r="V2603" s="148">
        <v>2.8199999999999999E-2</v>
      </c>
      <c r="W2603" s="148">
        <v>140.02699999999999</v>
      </c>
      <c r="X2603" s="148">
        <v>4</v>
      </c>
      <c r="Y2603" s="148">
        <v>0.58899999999999997</v>
      </c>
    </row>
    <row r="2604" spans="11:25" x14ac:dyDescent="0.25">
      <c r="K2604" s="145" t="s">
        <v>1015</v>
      </c>
      <c r="L2604" s="145">
        <v>50</v>
      </c>
      <c r="M2604" s="145">
        <v>301960</v>
      </c>
      <c r="N2604" s="148">
        <v>0.46600000000000003</v>
      </c>
      <c r="O2604" s="148">
        <v>0.61899999999999999</v>
      </c>
      <c r="P2604" s="148">
        <v>0.621</v>
      </c>
      <c r="Q2604" s="148">
        <v>0.14499999999999999</v>
      </c>
      <c r="R2604" s="148">
        <v>0</v>
      </c>
      <c r="S2604" s="148">
        <v>7.1800000000000003E-2</v>
      </c>
      <c r="T2604" s="148">
        <v>-4.7089999999999996</v>
      </c>
      <c r="U2604" s="148">
        <v>1</v>
      </c>
      <c r="V2604" s="148">
        <v>3.0700000000000002E-2</v>
      </c>
      <c r="W2604" s="148">
        <v>176.173</v>
      </c>
      <c r="X2604" s="148">
        <v>4</v>
      </c>
      <c r="Y2604" s="148">
        <v>0.501</v>
      </c>
    </row>
    <row r="2605" spans="11:25" x14ac:dyDescent="0.25">
      <c r="K2605" s="145" t="s">
        <v>2616</v>
      </c>
      <c r="L2605" s="145">
        <v>58</v>
      </c>
      <c r="M2605" s="145">
        <v>404413</v>
      </c>
      <c r="N2605" s="148">
        <v>5.6500000000000002E-2</v>
      </c>
      <c r="O2605" s="148">
        <v>0.318</v>
      </c>
      <c r="P2605" s="148">
        <v>0.91799999999999904</v>
      </c>
      <c r="Q2605" s="148">
        <v>0.29299999999999998</v>
      </c>
      <c r="R2605" s="148">
        <v>2</v>
      </c>
      <c r="S2605" s="148">
        <v>0.65900000000000003</v>
      </c>
      <c r="T2605" s="148">
        <v>-6.2879999999999896</v>
      </c>
      <c r="U2605" s="148">
        <v>1</v>
      </c>
      <c r="V2605" s="148">
        <v>3.73E-2</v>
      </c>
      <c r="W2605" s="148">
        <v>120.56699999999999</v>
      </c>
      <c r="X2605" s="148">
        <v>4</v>
      </c>
      <c r="Y2605" s="148">
        <v>0.6</v>
      </c>
    </row>
    <row r="2606" spans="11:25" x14ac:dyDescent="0.25">
      <c r="K2606" s="145" t="s">
        <v>2617</v>
      </c>
      <c r="L2606" s="145">
        <v>58</v>
      </c>
      <c r="M2606" s="145">
        <v>191293</v>
      </c>
      <c r="N2606" s="148">
        <v>3.1199999999999999E-2</v>
      </c>
      <c r="O2606" s="148">
        <v>0.44900000000000001</v>
      </c>
      <c r="P2606" s="148">
        <v>0.71899999999999997</v>
      </c>
      <c r="Q2606" s="148">
        <v>5.31E-6</v>
      </c>
      <c r="R2606" s="148">
        <v>1</v>
      </c>
      <c r="S2606" s="148">
        <v>0.11699999999999899</v>
      </c>
      <c r="T2606" s="148">
        <v>-5.1210000000000004</v>
      </c>
      <c r="U2606" s="148">
        <v>1</v>
      </c>
      <c r="V2606" s="148">
        <v>3.0700000000000002E-2</v>
      </c>
      <c r="W2606" s="148">
        <v>174.00799999999899</v>
      </c>
      <c r="X2606" s="148">
        <v>4</v>
      </c>
      <c r="Y2606" s="148">
        <v>0.34699999999999998</v>
      </c>
    </row>
    <row r="2607" spans="11:25" x14ac:dyDescent="0.25">
      <c r="K2607" s="145" t="s">
        <v>2618</v>
      </c>
      <c r="L2607" s="145">
        <v>57</v>
      </c>
      <c r="M2607" s="145">
        <v>275933</v>
      </c>
      <c r="N2607" s="148">
        <v>5.5399999999999998E-2</v>
      </c>
      <c r="O2607" s="148">
        <v>0.39</v>
      </c>
      <c r="P2607" s="148">
        <v>0.83399999999999996</v>
      </c>
      <c r="Q2607" s="148">
        <v>0.18</v>
      </c>
      <c r="R2607" s="148">
        <v>9</v>
      </c>
      <c r="S2607" s="148">
        <v>0.10299999999999999</v>
      </c>
      <c r="T2607" s="148">
        <v>-6.367</v>
      </c>
      <c r="U2607" s="148">
        <v>1</v>
      </c>
      <c r="V2607" s="148">
        <v>4.4400000000000002E-2</v>
      </c>
      <c r="W2607" s="148">
        <v>157.077</v>
      </c>
      <c r="X2607" s="148">
        <v>4</v>
      </c>
      <c r="Y2607" s="148">
        <v>0.68400000000000005</v>
      </c>
    </row>
    <row r="2608" spans="11:25" x14ac:dyDescent="0.25">
      <c r="K2608" s="145" t="s">
        <v>2619</v>
      </c>
      <c r="L2608" s="145">
        <v>50</v>
      </c>
      <c r="M2608" s="145">
        <v>196560</v>
      </c>
      <c r="N2608" s="148">
        <v>9.5599999999999904E-3</v>
      </c>
      <c r="O2608" s="148">
        <v>0.27</v>
      </c>
      <c r="P2608" s="148">
        <v>0.83</v>
      </c>
      <c r="Q2608" s="148">
        <v>0.434</v>
      </c>
      <c r="R2608" s="148">
        <v>7</v>
      </c>
      <c r="S2608" s="148">
        <v>0.14199999999999999</v>
      </c>
      <c r="T2608" s="148">
        <v>-4.5919999999999996</v>
      </c>
      <c r="U2608" s="148">
        <v>1</v>
      </c>
      <c r="V2608" s="148">
        <v>7.4099999999999999E-2</v>
      </c>
      <c r="W2608" s="148">
        <v>117.31399999999999</v>
      </c>
      <c r="X2608" s="148">
        <v>4</v>
      </c>
      <c r="Y2608" s="148">
        <v>0.20499999999999999</v>
      </c>
    </row>
    <row r="2609" spans="11:25" x14ac:dyDescent="0.25">
      <c r="K2609" s="145" t="s">
        <v>2620</v>
      </c>
      <c r="L2609" s="145">
        <v>47</v>
      </c>
      <c r="M2609" s="145">
        <v>292853</v>
      </c>
      <c r="N2609" s="148">
        <v>2.46E-2</v>
      </c>
      <c r="O2609" s="148">
        <v>0.69199999999999995</v>
      </c>
      <c r="P2609" s="148">
        <v>0.46700000000000003</v>
      </c>
      <c r="Q2609" s="148">
        <v>1.43E-5</v>
      </c>
      <c r="R2609" s="148">
        <v>0</v>
      </c>
      <c r="S2609" s="148">
        <v>5.8999999999999997E-2</v>
      </c>
      <c r="T2609" s="148">
        <v>-11.577</v>
      </c>
      <c r="U2609" s="148">
        <v>1</v>
      </c>
      <c r="V2609" s="148">
        <v>3.3599999999999998E-2</v>
      </c>
      <c r="W2609" s="148">
        <v>126.407</v>
      </c>
      <c r="X2609" s="148">
        <v>4</v>
      </c>
      <c r="Y2609" s="148">
        <v>0.42199999999999999</v>
      </c>
    </row>
    <row r="2610" spans="11:25" x14ac:dyDescent="0.25">
      <c r="K2610" s="145" t="s">
        <v>2621</v>
      </c>
      <c r="L2610" s="145">
        <v>57</v>
      </c>
      <c r="M2610" s="145">
        <v>352003</v>
      </c>
      <c r="N2610" s="148">
        <v>2.15E-3</v>
      </c>
      <c r="O2610" s="148">
        <v>0.64400000000000002</v>
      </c>
      <c r="P2610" s="148">
        <v>0.73</v>
      </c>
      <c r="Q2610" s="148">
        <v>1.7799999999999999E-3</v>
      </c>
      <c r="R2610" s="148">
        <v>1</v>
      </c>
      <c r="S2610" s="148">
        <v>0.23300000000000001</v>
      </c>
      <c r="T2610" s="148">
        <v>-6.5650000000000004</v>
      </c>
      <c r="U2610" s="148">
        <v>1</v>
      </c>
      <c r="V2610" s="148">
        <v>2.87E-2</v>
      </c>
      <c r="W2610" s="148">
        <v>116.98099999999999</v>
      </c>
      <c r="X2610" s="148">
        <v>4</v>
      </c>
      <c r="Y2610" s="148">
        <v>0.69499999999999995</v>
      </c>
    </row>
    <row r="2611" spans="11:25" x14ac:dyDescent="0.25">
      <c r="K2611" s="145" t="s">
        <v>2622</v>
      </c>
      <c r="L2611" s="145">
        <v>58</v>
      </c>
      <c r="M2611" s="145">
        <v>251266</v>
      </c>
      <c r="N2611" s="148">
        <v>0.115</v>
      </c>
      <c r="O2611" s="148">
        <v>0.69699999999999995</v>
      </c>
      <c r="P2611" s="148">
        <v>0.52900000000000003</v>
      </c>
      <c r="Q2611" s="148">
        <v>0.90099999999999902</v>
      </c>
      <c r="R2611" s="148">
        <v>2</v>
      </c>
      <c r="S2611" s="148">
        <v>8.9499999999999996E-2</v>
      </c>
      <c r="T2611" s="148">
        <v>-8.8379999999999992</v>
      </c>
      <c r="U2611" s="148">
        <v>1</v>
      </c>
      <c r="V2611" s="148">
        <v>3.3799999999999997E-2</v>
      </c>
      <c r="W2611" s="148">
        <v>155.97399999999999</v>
      </c>
      <c r="X2611" s="148">
        <v>4</v>
      </c>
      <c r="Y2611" s="148">
        <v>0.48599999999999999</v>
      </c>
    </row>
    <row r="2612" spans="11:25" x14ac:dyDescent="0.25">
      <c r="K2612" s="145" t="s">
        <v>2623</v>
      </c>
      <c r="L2612" s="145">
        <v>80</v>
      </c>
      <c r="M2612" s="145">
        <v>190185</v>
      </c>
      <c r="N2612" s="148">
        <v>0.106</v>
      </c>
      <c r="O2612" s="148">
        <v>0.61599999999999999</v>
      </c>
      <c r="P2612" s="148">
        <v>0.432</v>
      </c>
      <c r="Q2612" s="148">
        <v>0</v>
      </c>
      <c r="R2612" s="148">
        <v>7</v>
      </c>
      <c r="S2612" s="148">
        <v>0.13200000000000001</v>
      </c>
      <c r="T2612" s="148">
        <v>-9.5459999999999994</v>
      </c>
      <c r="U2612" s="148">
        <v>1</v>
      </c>
      <c r="V2612" s="148">
        <v>0.13300000000000001</v>
      </c>
      <c r="W2612" s="148">
        <v>84.777999999999906</v>
      </c>
      <c r="X2612" s="148">
        <v>4</v>
      </c>
      <c r="Y2612" s="148">
        <v>0.30199999999999999</v>
      </c>
    </row>
    <row r="2613" spans="11:25" x14ac:dyDescent="0.25">
      <c r="K2613" s="145" t="s">
        <v>2624</v>
      </c>
      <c r="L2613" s="145">
        <v>48</v>
      </c>
      <c r="M2613" s="145">
        <v>288720</v>
      </c>
      <c r="N2613" s="148">
        <v>0.85499999999999998</v>
      </c>
      <c r="O2613" s="148">
        <v>0.60799999999999998</v>
      </c>
      <c r="P2613" s="148">
        <v>0.47399999999999998</v>
      </c>
      <c r="Q2613" s="148">
        <v>5.7299999999999999E-3</v>
      </c>
      <c r="R2613" s="148">
        <v>8</v>
      </c>
      <c r="S2613" s="148">
        <v>0.14099999999999999</v>
      </c>
      <c r="T2613" s="148">
        <v>-8.3119999999999994</v>
      </c>
      <c r="U2613" s="148">
        <v>1</v>
      </c>
      <c r="V2613" s="148">
        <v>2.7300000000000001E-2</v>
      </c>
      <c r="W2613" s="148">
        <v>118.37799999999901</v>
      </c>
      <c r="X2613" s="148">
        <v>3</v>
      </c>
      <c r="Y2613" s="148">
        <v>0.252</v>
      </c>
    </row>
    <row r="2614" spans="11:25" x14ac:dyDescent="0.25">
      <c r="K2614" s="145" t="s">
        <v>2625</v>
      </c>
      <c r="L2614" s="145">
        <v>71</v>
      </c>
      <c r="M2614" s="145">
        <v>227080</v>
      </c>
      <c r="N2614" s="148">
        <v>0.11799999999999999</v>
      </c>
      <c r="O2614" s="148">
        <v>0.56899999999999995</v>
      </c>
      <c r="P2614" s="148">
        <v>0.64500000000000002</v>
      </c>
      <c r="Q2614" s="148">
        <v>1.14E-3</v>
      </c>
      <c r="R2614" s="148">
        <v>5</v>
      </c>
      <c r="S2614" s="148">
        <v>0.14599999999999999</v>
      </c>
      <c r="T2614" s="148">
        <v>-7.3679999999999897</v>
      </c>
      <c r="U2614" s="148">
        <v>1</v>
      </c>
      <c r="V2614" s="148">
        <v>3.8699999999999998E-2</v>
      </c>
      <c r="W2614" s="148">
        <v>74.984999999999999</v>
      </c>
      <c r="X2614" s="148">
        <v>4</v>
      </c>
      <c r="Y2614" s="148">
        <v>0.247</v>
      </c>
    </row>
    <row r="2615" spans="11:25" x14ac:dyDescent="0.25">
      <c r="K2615" s="145" t="s">
        <v>2626</v>
      </c>
      <c r="L2615" s="145">
        <v>74</v>
      </c>
      <c r="M2615" s="145">
        <v>193030</v>
      </c>
      <c r="N2615" s="148">
        <v>0.249</v>
      </c>
      <c r="O2615" s="148">
        <v>0.72799999999999998</v>
      </c>
      <c r="P2615" s="148">
        <v>0.63800000000000001</v>
      </c>
      <c r="Q2615" s="148">
        <v>0</v>
      </c>
      <c r="R2615" s="148">
        <v>5</v>
      </c>
      <c r="S2615" s="148">
        <v>0.11599999999999901</v>
      </c>
      <c r="T2615" s="148">
        <v>-6.4550000000000001</v>
      </c>
      <c r="U2615" s="148">
        <v>0</v>
      </c>
      <c r="V2615" s="148">
        <v>3.3599999999999998E-2</v>
      </c>
      <c r="W2615" s="148">
        <v>130.01400000000001</v>
      </c>
      <c r="X2615" s="148">
        <v>4</v>
      </c>
      <c r="Y2615" s="148">
        <v>0.872</v>
      </c>
    </row>
    <row r="2616" spans="11:25" x14ac:dyDescent="0.25">
      <c r="K2616" s="145" t="s">
        <v>2627</v>
      </c>
      <c r="L2616" s="145">
        <v>52</v>
      </c>
      <c r="M2616" s="145">
        <v>271106</v>
      </c>
      <c r="N2616" s="148">
        <v>0.21299999999999999</v>
      </c>
      <c r="O2616" s="148">
        <v>0.62</v>
      </c>
      <c r="P2616" s="148">
        <v>0.59799999999999998</v>
      </c>
      <c r="Q2616" s="148">
        <v>0.42899999999999999</v>
      </c>
      <c r="R2616" s="148">
        <v>0</v>
      </c>
      <c r="S2616" s="148">
        <v>0.108</v>
      </c>
      <c r="T2616" s="148">
        <v>-10.3959999999999</v>
      </c>
      <c r="U2616" s="148">
        <v>1</v>
      </c>
      <c r="V2616" s="148">
        <v>3.04E-2</v>
      </c>
      <c r="W2616" s="148">
        <v>122.964</v>
      </c>
      <c r="X2616" s="148">
        <v>4</v>
      </c>
      <c r="Y2616" s="148">
        <v>0.34299999999999897</v>
      </c>
    </row>
    <row r="2617" spans="11:25" x14ac:dyDescent="0.25">
      <c r="K2617" s="145" t="s">
        <v>2628</v>
      </c>
      <c r="L2617" s="145">
        <v>64</v>
      </c>
      <c r="M2617" s="145">
        <v>213000</v>
      </c>
      <c r="N2617" s="148">
        <v>0.83</v>
      </c>
      <c r="O2617" s="148">
        <v>0.52</v>
      </c>
      <c r="P2617" s="148">
        <v>0.38900000000000001</v>
      </c>
      <c r="Q2617" s="148">
        <v>2.6499999999999999E-2</v>
      </c>
      <c r="R2617" s="148">
        <v>4</v>
      </c>
      <c r="S2617" s="148">
        <v>9.3700000000000006E-2</v>
      </c>
      <c r="T2617" s="148">
        <v>-10.4759999999999</v>
      </c>
      <c r="U2617" s="148">
        <v>1</v>
      </c>
      <c r="V2617" s="148">
        <v>4.0300000000000002E-2</v>
      </c>
      <c r="W2617" s="148">
        <v>133.113</v>
      </c>
      <c r="X2617" s="148">
        <v>4</v>
      </c>
      <c r="Y2617" s="148">
        <v>0.32600000000000001</v>
      </c>
    </row>
    <row r="2618" spans="11:25" x14ac:dyDescent="0.25">
      <c r="K2618" s="145" t="s">
        <v>2629</v>
      </c>
      <c r="L2618" s="145">
        <v>47</v>
      </c>
      <c r="M2618" s="145">
        <v>288670</v>
      </c>
      <c r="N2618" s="148">
        <v>5.7599999999999998E-2</v>
      </c>
      <c r="O2618" s="148">
        <v>0.68</v>
      </c>
      <c r="P2618" s="148">
        <v>0.86399999999999999</v>
      </c>
      <c r="Q2618" s="148">
        <v>0.19899999999999901</v>
      </c>
      <c r="R2618" s="148">
        <v>6</v>
      </c>
      <c r="S2618" s="148">
        <v>8.8999999999999996E-2</v>
      </c>
      <c r="T2618" s="148">
        <v>-4.7610000000000001</v>
      </c>
      <c r="U2618" s="148">
        <v>1</v>
      </c>
      <c r="V2618" s="148">
        <v>3.44E-2</v>
      </c>
      <c r="W2618" s="148">
        <v>117.02200000000001</v>
      </c>
      <c r="X2618" s="148">
        <v>4</v>
      </c>
      <c r="Y2618" s="148">
        <v>0.27699999999999902</v>
      </c>
    </row>
    <row r="2619" spans="11:25" x14ac:dyDescent="0.25">
      <c r="K2619" s="145" t="s">
        <v>2630</v>
      </c>
      <c r="L2619" s="145">
        <v>62</v>
      </c>
      <c r="M2619" s="145">
        <v>213622</v>
      </c>
      <c r="N2619" s="148">
        <v>0.12</v>
      </c>
      <c r="O2619" s="148">
        <v>0.45799999999999902</v>
      </c>
      <c r="P2619" s="148">
        <v>0.59699999999999998</v>
      </c>
      <c r="Q2619" s="148">
        <v>0</v>
      </c>
      <c r="R2619" s="148">
        <v>11</v>
      </c>
      <c r="S2619" s="148">
        <v>0.47699999999999998</v>
      </c>
      <c r="T2619" s="148">
        <v>-9.9190000000000005</v>
      </c>
      <c r="U2619" s="148">
        <v>0</v>
      </c>
      <c r="V2619" s="148">
        <v>0.22</v>
      </c>
      <c r="W2619" s="148">
        <v>89.454999999999998</v>
      </c>
      <c r="X2619" s="148">
        <v>4</v>
      </c>
      <c r="Y2619" s="148">
        <v>0.48399999999999999</v>
      </c>
    </row>
    <row r="2620" spans="11:25" x14ac:dyDescent="0.25">
      <c r="K2620" s="145" t="s">
        <v>2631</v>
      </c>
      <c r="L2620" s="145">
        <v>67</v>
      </c>
      <c r="M2620" s="145">
        <v>298760</v>
      </c>
      <c r="N2620" s="148">
        <v>9.2799999999999994E-2</v>
      </c>
      <c r="O2620" s="148">
        <v>0.56599999999999995</v>
      </c>
      <c r="P2620" s="148">
        <v>0.66400000000000003</v>
      </c>
      <c r="Q2620" s="148">
        <v>0.30499999999999999</v>
      </c>
      <c r="R2620" s="148">
        <v>8</v>
      </c>
      <c r="S2620" s="148">
        <v>9.0300000000000005E-2</v>
      </c>
      <c r="T2620" s="148">
        <v>-9.0809999999999995</v>
      </c>
      <c r="U2620" s="148">
        <v>1</v>
      </c>
      <c r="V2620" s="148">
        <v>2.81E-2</v>
      </c>
      <c r="W2620" s="148">
        <v>91.117000000000004</v>
      </c>
      <c r="X2620" s="148">
        <v>4</v>
      </c>
      <c r="Y2620" s="148">
        <v>0.76400000000000001</v>
      </c>
    </row>
    <row r="2621" spans="11:25" x14ac:dyDescent="0.25">
      <c r="K2621" s="145" t="s">
        <v>2632</v>
      </c>
      <c r="L2621" s="145">
        <v>55</v>
      </c>
      <c r="M2621" s="145">
        <v>221693</v>
      </c>
      <c r="N2621" s="148">
        <v>6.6600000000000006E-2</v>
      </c>
      <c r="O2621" s="148">
        <v>0.69399999999999995</v>
      </c>
      <c r="P2621" s="148">
        <v>0.81200000000000006</v>
      </c>
      <c r="Q2621" s="148">
        <v>5.3300000000000005E-4</v>
      </c>
      <c r="R2621" s="148">
        <v>11</v>
      </c>
      <c r="S2621" s="148">
        <v>0.21099999999999999</v>
      </c>
      <c r="T2621" s="148">
        <v>-6.4729999999999999</v>
      </c>
      <c r="U2621" s="148">
        <v>0</v>
      </c>
      <c r="V2621" s="148">
        <v>3.5499999999999997E-2</v>
      </c>
      <c r="W2621" s="148">
        <v>129.988</v>
      </c>
      <c r="X2621" s="148">
        <v>4</v>
      </c>
      <c r="Y2621" s="148">
        <v>0.52200000000000002</v>
      </c>
    </row>
    <row r="2622" spans="11:25" x14ac:dyDescent="0.25">
      <c r="K2622" s="145" t="s">
        <v>1848</v>
      </c>
      <c r="L2622" s="145">
        <v>55</v>
      </c>
      <c r="M2622" s="145">
        <v>257813</v>
      </c>
      <c r="N2622" s="148">
        <v>7.9200000000000007E-2</v>
      </c>
      <c r="O2622" s="148">
        <v>0.74299999999999999</v>
      </c>
      <c r="P2622" s="148">
        <v>0.89900000000000002</v>
      </c>
      <c r="Q2622" s="148">
        <v>7.75E-5</v>
      </c>
      <c r="R2622" s="148">
        <v>2</v>
      </c>
      <c r="S2622" s="148">
        <v>8.3799999999999999E-2</v>
      </c>
      <c r="T2622" s="148">
        <v>-5.6749999999999998</v>
      </c>
      <c r="U2622" s="148">
        <v>1</v>
      </c>
      <c r="V2622" s="148">
        <v>6.88E-2</v>
      </c>
      <c r="W2622" s="148">
        <v>111.98</v>
      </c>
      <c r="X2622" s="148">
        <v>4</v>
      </c>
      <c r="Y2622" s="148">
        <v>0.26500000000000001</v>
      </c>
    </row>
    <row r="2623" spans="11:25" x14ac:dyDescent="0.25">
      <c r="K2623" s="145" t="s">
        <v>2633</v>
      </c>
      <c r="L2623" s="145">
        <v>53</v>
      </c>
      <c r="M2623" s="145">
        <v>236440</v>
      </c>
      <c r="N2623" s="148">
        <v>1.11E-4</v>
      </c>
      <c r="O2623" s="148">
        <v>0.52100000000000002</v>
      </c>
      <c r="P2623" s="148">
        <v>0.75900000000000001</v>
      </c>
      <c r="Q2623" s="148">
        <v>2.9199999999999999E-3</v>
      </c>
      <c r="R2623" s="148">
        <v>0</v>
      </c>
      <c r="S2623" s="148">
        <v>9.3100000000000002E-2</v>
      </c>
      <c r="T2623" s="148">
        <v>-5.008</v>
      </c>
      <c r="U2623" s="148">
        <v>1</v>
      </c>
      <c r="V2623" s="148">
        <v>4.19E-2</v>
      </c>
      <c r="W2623" s="148">
        <v>148.04399999999899</v>
      </c>
      <c r="X2623" s="148">
        <v>4</v>
      </c>
      <c r="Y2623" s="148">
        <v>0.55200000000000005</v>
      </c>
    </row>
    <row r="2624" spans="11:25" x14ac:dyDescent="0.25">
      <c r="K2624" s="145" t="s">
        <v>2634</v>
      </c>
      <c r="L2624" s="145">
        <v>36</v>
      </c>
      <c r="M2624" s="145">
        <v>149813</v>
      </c>
      <c r="N2624" s="148">
        <v>0.10099999999999899</v>
      </c>
      <c r="O2624" s="148">
        <v>0.25600000000000001</v>
      </c>
      <c r="P2624" s="148">
        <v>0.872</v>
      </c>
      <c r="Q2624" s="148">
        <v>0.108</v>
      </c>
      <c r="R2624" s="148">
        <v>0</v>
      </c>
      <c r="S2624" s="148">
        <v>0.13699999999999901</v>
      </c>
      <c r="T2624" s="148">
        <v>-3.8220000000000001</v>
      </c>
      <c r="U2624" s="148">
        <v>1</v>
      </c>
      <c r="V2624" s="148">
        <v>5.1900000000000002E-2</v>
      </c>
      <c r="W2624" s="148">
        <v>115.072</v>
      </c>
      <c r="X2624" s="148">
        <v>4</v>
      </c>
      <c r="Y2624" s="148">
        <v>0.57499999999999996</v>
      </c>
    </row>
    <row r="2625" spans="11:25" x14ac:dyDescent="0.25">
      <c r="K2625" s="145" t="s">
        <v>2635</v>
      </c>
      <c r="L2625" s="145">
        <v>62</v>
      </c>
      <c r="M2625" s="145">
        <v>202200</v>
      </c>
      <c r="N2625" s="148">
        <v>5.5199999999999999E-2</v>
      </c>
      <c r="O2625" s="148">
        <v>0.373</v>
      </c>
      <c r="P2625" s="148">
        <v>0.63</v>
      </c>
      <c r="Q2625" s="148">
        <v>0</v>
      </c>
      <c r="R2625" s="148">
        <v>7</v>
      </c>
      <c r="S2625" s="148">
        <v>0.107</v>
      </c>
      <c r="T2625" s="148">
        <v>-5.1310000000000002</v>
      </c>
      <c r="U2625" s="148">
        <v>1</v>
      </c>
      <c r="V2625" s="148">
        <v>4.6100000000000002E-2</v>
      </c>
      <c r="W2625" s="148">
        <v>115.94199999999999</v>
      </c>
      <c r="X2625" s="148">
        <v>4</v>
      </c>
      <c r="Y2625" s="148">
        <v>0.35199999999999998</v>
      </c>
    </row>
    <row r="2626" spans="11:25" x14ac:dyDescent="0.25">
      <c r="K2626" s="145" t="s">
        <v>2636</v>
      </c>
      <c r="L2626" s="145">
        <v>58</v>
      </c>
      <c r="M2626" s="145">
        <v>165391</v>
      </c>
      <c r="N2626" s="148">
        <v>0.13200000000000001</v>
      </c>
      <c r="O2626" s="148">
        <v>0.69799999999999995</v>
      </c>
      <c r="P2626" s="148">
        <v>0.54200000000000004</v>
      </c>
      <c r="Q2626" s="148">
        <v>1.17E-3</v>
      </c>
      <c r="R2626" s="148">
        <v>2</v>
      </c>
      <c r="S2626" s="148">
        <v>0.19899999999999901</v>
      </c>
      <c r="T2626" s="148">
        <v>-4.3170000000000002</v>
      </c>
      <c r="U2626" s="148">
        <v>1</v>
      </c>
      <c r="V2626" s="148">
        <v>0.13100000000000001</v>
      </c>
      <c r="W2626" s="148">
        <v>140.096</v>
      </c>
      <c r="X2626" s="148">
        <v>4</v>
      </c>
      <c r="Y2626" s="148">
        <v>0.66400000000000003</v>
      </c>
    </row>
    <row r="2627" spans="11:25" x14ac:dyDescent="0.25">
      <c r="K2627" s="145" t="s">
        <v>2637</v>
      </c>
      <c r="L2627" s="145">
        <v>64</v>
      </c>
      <c r="M2627" s="145">
        <v>181772</v>
      </c>
      <c r="N2627" s="148">
        <v>0.20899999999999999</v>
      </c>
      <c r="O2627" s="148">
        <v>0.45700000000000002</v>
      </c>
      <c r="P2627" s="148">
        <v>0.88300000000000001</v>
      </c>
      <c r="Q2627" s="148">
        <v>5.1100000000000002E-6</v>
      </c>
      <c r="R2627" s="148">
        <v>10</v>
      </c>
      <c r="S2627" s="148">
        <v>9.1200000000000003E-2</v>
      </c>
      <c r="T2627" s="148">
        <v>-5.61</v>
      </c>
      <c r="U2627" s="148">
        <v>0</v>
      </c>
      <c r="V2627" s="148">
        <v>3.7600000000000001E-2</v>
      </c>
      <c r="W2627" s="148">
        <v>99.936999999999998</v>
      </c>
      <c r="X2627" s="148">
        <v>4</v>
      </c>
      <c r="Y2627" s="148">
        <v>0.73599999999999999</v>
      </c>
    </row>
    <row r="2628" spans="11:25" x14ac:dyDescent="0.25">
      <c r="K2628" s="145" t="s">
        <v>2638</v>
      </c>
      <c r="L2628" s="145">
        <v>62</v>
      </c>
      <c r="M2628" s="145">
        <v>255893</v>
      </c>
      <c r="N2628" s="148">
        <v>0.12</v>
      </c>
      <c r="O2628" s="148">
        <v>0.28199999999999997</v>
      </c>
      <c r="P2628" s="148">
        <v>0.93200000000000005</v>
      </c>
      <c r="Q2628" s="148">
        <v>3.3500000000000002E-2</v>
      </c>
      <c r="R2628" s="148">
        <v>9</v>
      </c>
      <c r="S2628" s="148">
        <v>6.9199999999999998E-2</v>
      </c>
      <c r="T2628" s="148">
        <v>-4.7009999999999996</v>
      </c>
      <c r="U2628" s="148">
        <v>1</v>
      </c>
      <c r="V2628" s="148">
        <v>3.8699999999999998E-2</v>
      </c>
      <c r="W2628" s="148">
        <v>190.08</v>
      </c>
      <c r="X2628" s="148">
        <v>4</v>
      </c>
      <c r="Y2628" s="148">
        <v>0.53600000000000003</v>
      </c>
    </row>
    <row r="2629" spans="11:25" x14ac:dyDescent="0.25">
      <c r="K2629" s="145" t="s">
        <v>2639</v>
      </c>
      <c r="L2629" s="145">
        <v>61</v>
      </c>
      <c r="M2629" s="145">
        <v>276720</v>
      </c>
      <c r="N2629" s="148">
        <v>0.54899999999999904</v>
      </c>
      <c r="O2629" s="148">
        <v>0.77500000000000002</v>
      </c>
      <c r="P2629" s="148">
        <v>0.28100000000000003</v>
      </c>
      <c r="Q2629" s="148">
        <v>0.24199999999999999</v>
      </c>
      <c r="R2629" s="148">
        <v>10</v>
      </c>
      <c r="S2629" s="148">
        <v>9.4100000000000003E-2</v>
      </c>
      <c r="T2629" s="148">
        <v>-10.215999999999999</v>
      </c>
      <c r="U2629" s="148">
        <v>0</v>
      </c>
      <c r="V2629" s="148">
        <v>9.6000000000000002E-2</v>
      </c>
      <c r="W2629" s="148">
        <v>139.95099999999999</v>
      </c>
      <c r="X2629" s="148">
        <v>4</v>
      </c>
      <c r="Y2629" s="148">
        <v>3.9800000000000002E-2</v>
      </c>
    </row>
    <row r="2630" spans="11:25" x14ac:dyDescent="0.25">
      <c r="K2630" s="145" t="s">
        <v>2640</v>
      </c>
      <c r="L2630" s="145">
        <v>64</v>
      </c>
      <c r="M2630" s="145">
        <v>281346</v>
      </c>
      <c r="N2630" s="148">
        <v>6.9800000000000001E-2</v>
      </c>
      <c r="O2630" s="148">
        <v>0.52700000000000002</v>
      </c>
      <c r="P2630" s="148">
        <v>0.71599999999999997</v>
      </c>
      <c r="Q2630" s="148">
        <v>8.7100000000000003E-5</v>
      </c>
      <c r="R2630" s="148">
        <v>5</v>
      </c>
      <c r="S2630" s="148">
        <v>7.3700000000000002E-2</v>
      </c>
      <c r="T2630" s="148">
        <v>-6.0289999999999999</v>
      </c>
      <c r="U2630" s="148">
        <v>0</v>
      </c>
      <c r="V2630" s="148">
        <v>6.1600000000000002E-2</v>
      </c>
      <c r="W2630" s="148">
        <v>99.426000000000002</v>
      </c>
      <c r="X2630" s="148">
        <v>4</v>
      </c>
      <c r="Y2630" s="148">
        <v>0.33100000000000002</v>
      </c>
    </row>
    <row r="2631" spans="11:25" x14ac:dyDescent="0.25">
      <c r="K2631" s="145" t="s">
        <v>2641</v>
      </c>
      <c r="L2631" s="145">
        <v>54</v>
      </c>
      <c r="M2631" s="145">
        <v>318423</v>
      </c>
      <c r="N2631" s="148">
        <v>3.4499999999999999E-3</v>
      </c>
      <c r="O2631" s="148">
        <v>0.47199999999999998</v>
      </c>
      <c r="P2631" s="148">
        <v>0.875</v>
      </c>
      <c r="Q2631" s="148">
        <v>5.7600000000000004E-3</v>
      </c>
      <c r="R2631" s="148">
        <v>4</v>
      </c>
      <c r="S2631" s="148">
        <v>0.128</v>
      </c>
      <c r="T2631" s="148">
        <v>-5.024</v>
      </c>
      <c r="U2631" s="148">
        <v>0</v>
      </c>
      <c r="V2631" s="148">
        <v>4.4600000000000001E-2</v>
      </c>
      <c r="W2631" s="148">
        <v>136.06399999999999</v>
      </c>
      <c r="X2631" s="148">
        <v>4</v>
      </c>
      <c r="Y2631" s="148">
        <v>0.46100000000000002</v>
      </c>
    </row>
    <row r="2632" spans="11:25" x14ac:dyDescent="0.25">
      <c r="K2632" s="145" t="s">
        <v>1454</v>
      </c>
      <c r="L2632" s="145">
        <v>63</v>
      </c>
      <c r="M2632" s="145">
        <v>246186</v>
      </c>
      <c r="N2632" s="148">
        <v>1.3299999999999999E-2</v>
      </c>
      <c r="O2632" s="148">
        <v>0.54600000000000004</v>
      </c>
      <c r="P2632" s="148">
        <v>0.91200000000000003</v>
      </c>
      <c r="Q2632" s="148">
        <v>0</v>
      </c>
      <c r="R2632" s="148">
        <v>4</v>
      </c>
      <c r="S2632" s="148">
        <v>0.55200000000000005</v>
      </c>
      <c r="T2632" s="148">
        <v>-4.3410000000000002</v>
      </c>
      <c r="U2632" s="148">
        <v>1</v>
      </c>
      <c r="V2632" s="148">
        <v>6.3299999999999995E-2</v>
      </c>
      <c r="W2632" s="148">
        <v>145.053</v>
      </c>
      <c r="X2632" s="148">
        <v>4</v>
      </c>
      <c r="Y2632" s="148">
        <v>0.70899999999999996</v>
      </c>
    </row>
    <row r="2633" spans="11:25" x14ac:dyDescent="0.25">
      <c r="K2633" s="145" t="s">
        <v>2642</v>
      </c>
      <c r="L2633" s="145">
        <v>65</v>
      </c>
      <c r="M2633" s="145">
        <v>270520</v>
      </c>
      <c r="N2633" s="148">
        <v>6.0400000000000002E-3</v>
      </c>
      <c r="O2633" s="148">
        <v>0.68599999999999905</v>
      </c>
      <c r="P2633" s="148">
        <v>0.750999999999999</v>
      </c>
      <c r="Q2633" s="148">
        <v>8.4900000000000004E-4</v>
      </c>
      <c r="R2633" s="148">
        <v>10</v>
      </c>
      <c r="S2633" s="148">
        <v>9.7900000000000001E-2</v>
      </c>
      <c r="T2633" s="148">
        <v>-5.7469999999999999</v>
      </c>
      <c r="U2633" s="148">
        <v>0</v>
      </c>
      <c r="V2633" s="148">
        <v>6.0400000000000002E-2</v>
      </c>
      <c r="W2633" s="148">
        <v>100.22199999999999</v>
      </c>
      <c r="X2633" s="148">
        <v>4</v>
      </c>
      <c r="Y2633" s="148">
        <v>0.85099999999999998</v>
      </c>
    </row>
    <row r="2634" spans="11:25" x14ac:dyDescent="0.25">
      <c r="K2634" s="145" t="s">
        <v>2643</v>
      </c>
      <c r="L2634" s="145">
        <v>60</v>
      </c>
      <c r="M2634" s="145">
        <v>317800</v>
      </c>
      <c r="N2634" s="148">
        <v>4.4999999999999998E-2</v>
      </c>
      <c r="O2634" s="148">
        <v>0.82799999999999996</v>
      </c>
      <c r="P2634" s="148">
        <v>0.72399999999999998</v>
      </c>
      <c r="Q2634" s="148">
        <v>6.1800000000000001E-2</v>
      </c>
      <c r="R2634" s="148">
        <v>9</v>
      </c>
      <c r="S2634" s="148">
        <v>0.13200000000000001</v>
      </c>
      <c r="T2634" s="148">
        <v>-7.2169999999999996</v>
      </c>
      <c r="U2634" s="148">
        <v>1</v>
      </c>
      <c r="V2634" s="148">
        <v>0.113</v>
      </c>
      <c r="W2634" s="148">
        <v>96.2</v>
      </c>
      <c r="X2634" s="148">
        <v>4</v>
      </c>
      <c r="Y2634" s="148">
        <v>0.69399999999999995</v>
      </c>
    </row>
    <row r="2635" spans="11:25" x14ac:dyDescent="0.25">
      <c r="K2635" s="145" t="s">
        <v>2644</v>
      </c>
      <c r="L2635" s="145">
        <v>50</v>
      </c>
      <c r="M2635" s="145">
        <v>168493</v>
      </c>
      <c r="N2635" s="148">
        <v>9.2800000000000001E-3</v>
      </c>
      <c r="O2635" s="148">
        <v>0.41899999999999998</v>
      </c>
      <c r="P2635" s="148">
        <v>0.85599999999999998</v>
      </c>
      <c r="Q2635" s="148">
        <v>9.64E-2</v>
      </c>
      <c r="R2635" s="148">
        <v>2</v>
      </c>
      <c r="S2635" s="148">
        <v>0.124</v>
      </c>
      <c r="T2635" s="148">
        <v>-5.4429999999999996</v>
      </c>
      <c r="U2635" s="148">
        <v>1</v>
      </c>
      <c r="V2635" s="148">
        <v>2.98E-2</v>
      </c>
      <c r="W2635" s="148">
        <v>152.00899999999999</v>
      </c>
      <c r="X2635" s="148">
        <v>4</v>
      </c>
      <c r="Y2635" s="148">
        <v>0.72099999999999997</v>
      </c>
    </row>
    <row r="2636" spans="11:25" x14ac:dyDescent="0.25">
      <c r="K2636" s="145" t="s">
        <v>2645</v>
      </c>
      <c r="L2636" s="145">
        <v>43</v>
      </c>
      <c r="M2636" s="145">
        <v>207240</v>
      </c>
      <c r="N2636" s="148">
        <v>0.22600000000000001</v>
      </c>
      <c r="O2636" s="148">
        <v>0.61799999999999999</v>
      </c>
      <c r="P2636" s="148">
        <v>0.56499999999999995</v>
      </c>
      <c r="Q2636" s="148">
        <v>8.4500000000000006E-2</v>
      </c>
      <c r="R2636" s="148">
        <v>2</v>
      </c>
      <c r="S2636" s="148">
        <v>0.105</v>
      </c>
      <c r="T2636" s="148">
        <v>-10.08</v>
      </c>
      <c r="U2636" s="148">
        <v>1</v>
      </c>
      <c r="V2636" s="148">
        <v>3.3399999999999999E-2</v>
      </c>
      <c r="W2636" s="148">
        <v>101.006</v>
      </c>
      <c r="X2636" s="148">
        <v>4</v>
      </c>
      <c r="Y2636" s="148">
        <v>0.82799999999999996</v>
      </c>
    </row>
    <row r="2637" spans="11:25" x14ac:dyDescent="0.25">
      <c r="K2637" s="145" t="s">
        <v>2646</v>
      </c>
      <c r="L2637" s="145">
        <v>57</v>
      </c>
      <c r="M2637" s="145">
        <v>188385</v>
      </c>
      <c r="N2637" s="148">
        <v>0.54299999999999904</v>
      </c>
      <c r="O2637" s="148">
        <v>0.78500000000000003</v>
      </c>
      <c r="P2637" s="148">
        <v>0.54600000000000004</v>
      </c>
      <c r="Q2637" s="148">
        <v>5.5099999999999995E-4</v>
      </c>
      <c r="R2637" s="148">
        <v>8</v>
      </c>
      <c r="S2637" s="148">
        <v>9.2899999999999996E-2</v>
      </c>
      <c r="T2637" s="148">
        <v>-8.6440000000000001</v>
      </c>
      <c r="U2637" s="148">
        <v>1</v>
      </c>
      <c r="V2637" s="148">
        <v>6.4399999999999999E-2</v>
      </c>
      <c r="W2637" s="148">
        <v>81.676999999999893</v>
      </c>
      <c r="X2637" s="148">
        <v>4</v>
      </c>
      <c r="Y2637" s="148">
        <v>0.71899999999999997</v>
      </c>
    </row>
    <row r="2638" spans="11:25" x14ac:dyDescent="0.25">
      <c r="K2638" s="145" t="s">
        <v>2647</v>
      </c>
      <c r="L2638" s="145">
        <v>49</v>
      </c>
      <c r="M2638" s="145">
        <v>266493</v>
      </c>
      <c r="N2638" s="148">
        <v>0.92200000000000004</v>
      </c>
      <c r="O2638" s="148">
        <v>0.45899999999999902</v>
      </c>
      <c r="P2638" s="148">
        <v>0.187</v>
      </c>
      <c r="Q2638" s="148">
        <v>0</v>
      </c>
      <c r="R2638" s="148">
        <v>7</v>
      </c>
      <c r="S2638" s="148">
        <v>9.3899999999999997E-2</v>
      </c>
      <c r="T2638" s="148">
        <v>-9.3260000000000005</v>
      </c>
      <c r="U2638" s="148">
        <v>1</v>
      </c>
      <c r="V2638" s="148">
        <v>3.61E-2</v>
      </c>
      <c r="W2638" s="148">
        <v>96.982999999999905</v>
      </c>
      <c r="X2638" s="148">
        <v>4</v>
      </c>
      <c r="Y2638" s="148">
        <v>6.25E-2</v>
      </c>
    </row>
    <row r="2639" spans="11:25" x14ac:dyDescent="0.25">
      <c r="K2639" s="145" t="s">
        <v>2648</v>
      </c>
      <c r="L2639" s="145">
        <v>49</v>
      </c>
      <c r="M2639" s="145">
        <v>249706</v>
      </c>
      <c r="N2639" s="148">
        <v>1.4E-3</v>
      </c>
      <c r="O2639" s="148">
        <v>0.52200000000000002</v>
      </c>
      <c r="P2639" s="148">
        <v>0.84499999999999997</v>
      </c>
      <c r="Q2639" s="148">
        <v>0.35899999999999999</v>
      </c>
      <c r="R2639" s="148">
        <v>0</v>
      </c>
      <c r="S2639" s="148">
        <v>9.2200000000000004E-2</v>
      </c>
      <c r="T2639" s="148">
        <v>-1.8280000000000001</v>
      </c>
      <c r="U2639" s="148">
        <v>1</v>
      </c>
      <c r="V2639" s="148">
        <v>3.4500000000000003E-2</v>
      </c>
      <c r="W2639" s="148">
        <v>158.965</v>
      </c>
      <c r="X2639" s="148">
        <v>4</v>
      </c>
      <c r="Y2639" s="148">
        <v>0.72799999999999998</v>
      </c>
    </row>
    <row r="2640" spans="11:25" x14ac:dyDescent="0.25">
      <c r="K2640" s="145" t="s">
        <v>2649</v>
      </c>
      <c r="L2640" s="145">
        <v>39</v>
      </c>
      <c r="M2640" s="145">
        <v>230720</v>
      </c>
      <c r="N2640" s="148">
        <v>0.22500000000000001</v>
      </c>
      <c r="O2640" s="148">
        <v>0.41599999999999998</v>
      </c>
      <c r="P2640" s="148">
        <v>0.52300000000000002</v>
      </c>
      <c r="Q2640" s="148">
        <v>6.6299999999999998E-2</v>
      </c>
      <c r="R2640" s="148">
        <v>1</v>
      </c>
      <c r="S2640" s="148">
        <v>0.186</v>
      </c>
      <c r="T2640" s="148">
        <v>-5.5789999999999997</v>
      </c>
      <c r="U2640" s="148">
        <v>1</v>
      </c>
      <c r="V2640" s="148">
        <v>2.9100000000000001E-2</v>
      </c>
      <c r="W2640" s="148">
        <v>132.01499999999999</v>
      </c>
      <c r="X2640" s="148">
        <v>4</v>
      </c>
      <c r="Y2640" s="148">
        <v>0.13300000000000001</v>
      </c>
    </row>
    <row r="2641" spans="11:25" x14ac:dyDescent="0.25">
      <c r="K2641" s="145" t="s">
        <v>2650</v>
      </c>
      <c r="L2641" s="145">
        <v>67</v>
      </c>
      <c r="M2641" s="145">
        <v>218160</v>
      </c>
      <c r="N2641" s="148">
        <v>0.97599999999999998</v>
      </c>
      <c r="O2641" s="148">
        <v>0.621</v>
      </c>
      <c r="P2641" s="148">
        <v>0.19899999999999901</v>
      </c>
      <c r="Q2641" s="148">
        <v>1.8600000000000001E-3</v>
      </c>
      <c r="R2641" s="148">
        <v>10</v>
      </c>
      <c r="S2641" s="148">
        <v>0.107</v>
      </c>
      <c r="T2641" s="148">
        <v>-13.788</v>
      </c>
      <c r="U2641" s="148">
        <v>1</v>
      </c>
      <c r="V2641" s="148">
        <v>3.44E-2</v>
      </c>
      <c r="W2641" s="148">
        <v>128.905</v>
      </c>
      <c r="X2641" s="148">
        <v>4</v>
      </c>
      <c r="Y2641" s="148">
        <v>0.17799999999999999</v>
      </c>
    </row>
    <row r="2642" spans="11:25" x14ac:dyDescent="0.25">
      <c r="K2642" s="145" t="s">
        <v>2651</v>
      </c>
      <c r="L2642" s="145">
        <v>55</v>
      </c>
      <c r="M2642" s="145">
        <v>270172</v>
      </c>
      <c r="N2642" s="148">
        <v>0.44299999999999901</v>
      </c>
      <c r="O2642" s="148">
        <v>0.54200000000000004</v>
      </c>
      <c r="P2642" s="148">
        <v>0.48499999999999999</v>
      </c>
      <c r="Q2642" s="148">
        <v>7.3799999999999896E-4</v>
      </c>
      <c r="R2642" s="148">
        <v>0</v>
      </c>
      <c r="S2642" s="148">
        <v>0.4</v>
      </c>
      <c r="T2642" s="148">
        <v>-7.4429999999999996</v>
      </c>
      <c r="U2642" s="148">
        <v>0</v>
      </c>
      <c r="V2642" s="148">
        <v>3.61E-2</v>
      </c>
      <c r="W2642" s="148">
        <v>112.435</v>
      </c>
      <c r="X2642" s="148">
        <v>4</v>
      </c>
      <c r="Y2642" s="148">
        <v>0.34499999999999997</v>
      </c>
    </row>
    <row r="2643" spans="11:25" x14ac:dyDescent="0.25">
      <c r="K2643" s="145" t="s">
        <v>2652</v>
      </c>
      <c r="L2643" s="145">
        <v>66</v>
      </c>
      <c r="M2643" s="145">
        <v>251626</v>
      </c>
      <c r="N2643" s="148">
        <v>0.59099999999999997</v>
      </c>
      <c r="O2643" s="148">
        <v>0.624</v>
      </c>
      <c r="P2643" s="148">
        <v>0.72399999999999998</v>
      </c>
      <c r="Q2643" s="148">
        <v>7.79E-6</v>
      </c>
      <c r="R2643" s="148">
        <v>10</v>
      </c>
      <c r="S2643" s="148">
        <v>0.10099999999999899</v>
      </c>
      <c r="T2643" s="148">
        <v>-7.1129999999999898</v>
      </c>
      <c r="U2643" s="148">
        <v>1</v>
      </c>
      <c r="V2643" s="148">
        <v>0.10099999999999899</v>
      </c>
      <c r="W2643" s="148">
        <v>78.007999999999996</v>
      </c>
      <c r="X2643" s="148">
        <v>4</v>
      </c>
      <c r="Y2643" s="148">
        <v>0.624</v>
      </c>
    </row>
    <row r="2644" spans="11:25" x14ac:dyDescent="0.25">
      <c r="K2644" s="145" t="s">
        <v>2653</v>
      </c>
      <c r="L2644" s="145">
        <v>65</v>
      </c>
      <c r="M2644" s="145">
        <v>222488</v>
      </c>
      <c r="N2644" s="148">
        <v>1.66E-2</v>
      </c>
      <c r="O2644" s="148">
        <v>0.49299999999999999</v>
      </c>
      <c r="P2644" s="148">
        <v>0.88200000000000001</v>
      </c>
      <c r="Q2644" s="148">
        <v>2.9699999999999999E-6</v>
      </c>
      <c r="R2644" s="148">
        <v>11</v>
      </c>
      <c r="S2644" s="148">
        <v>0.188</v>
      </c>
      <c r="T2644" s="148">
        <v>-5.37</v>
      </c>
      <c r="U2644" s="148">
        <v>1</v>
      </c>
      <c r="V2644" s="148">
        <v>4.5999999999999999E-2</v>
      </c>
      <c r="W2644" s="148">
        <v>123.985</v>
      </c>
      <c r="X2644" s="148">
        <v>4</v>
      </c>
      <c r="Y2644" s="148">
        <v>0.68500000000000005</v>
      </c>
    </row>
    <row r="2645" spans="11:25" x14ac:dyDescent="0.25">
      <c r="K2645" s="145" t="s">
        <v>2654</v>
      </c>
      <c r="L2645" s="145">
        <v>67</v>
      </c>
      <c r="M2645" s="145">
        <v>145893</v>
      </c>
      <c r="N2645" s="148">
        <v>8.7599999999999997E-2</v>
      </c>
      <c r="O2645" s="148">
        <v>0.43</v>
      </c>
      <c r="P2645" s="148">
        <v>0.77099999999999902</v>
      </c>
      <c r="Q2645" s="148">
        <v>2.3900000000000001E-2</v>
      </c>
      <c r="R2645" s="148">
        <v>5</v>
      </c>
      <c r="S2645" s="148">
        <v>0.121</v>
      </c>
      <c r="T2645" s="148">
        <v>-7.1760000000000002</v>
      </c>
      <c r="U2645" s="148">
        <v>1</v>
      </c>
      <c r="V2645" s="148">
        <v>3.7499999999999999E-2</v>
      </c>
      <c r="W2645" s="148">
        <v>201.00099999999901</v>
      </c>
      <c r="X2645" s="148">
        <v>4</v>
      </c>
      <c r="Y2645" s="148">
        <v>0.77200000000000002</v>
      </c>
    </row>
    <row r="2646" spans="11:25" x14ac:dyDescent="0.25">
      <c r="K2646" s="145" t="s">
        <v>2655</v>
      </c>
      <c r="L2646" s="145">
        <v>51</v>
      </c>
      <c r="M2646" s="145">
        <v>223986</v>
      </c>
      <c r="N2646" s="148">
        <v>5.1400000000000001E-2</v>
      </c>
      <c r="O2646" s="148">
        <v>0.46799999999999897</v>
      </c>
      <c r="P2646" s="148">
        <v>0.71599999999999997</v>
      </c>
      <c r="Q2646" s="148">
        <v>9.5200000000000007E-2</v>
      </c>
      <c r="R2646" s="148">
        <v>0</v>
      </c>
      <c r="S2646" s="148">
        <v>7.6600000000000001E-2</v>
      </c>
      <c r="T2646" s="148">
        <v>-4.8540000000000001</v>
      </c>
      <c r="U2646" s="148">
        <v>1</v>
      </c>
      <c r="V2646" s="148">
        <v>4.99E-2</v>
      </c>
      <c r="W2646" s="148">
        <v>108.11499999999999</v>
      </c>
      <c r="X2646" s="148">
        <v>4</v>
      </c>
      <c r="Y2646" s="148">
        <v>0.375</v>
      </c>
    </row>
    <row r="2647" spans="11:25" x14ac:dyDescent="0.25">
      <c r="K2647" s="145" t="s">
        <v>2656</v>
      </c>
      <c r="L2647" s="145">
        <v>63</v>
      </c>
      <c r="M2647" s="145">
        <v>275226</v>
      </c>
      <c r="N2647" s="148">
        <v>1.1000000000000001E-3</v>
      </c>
      <c r="O2647" s="148">
        <v>0.60399999999999998</v>
      </c>
      <c r="P2647" s="148">
        <v>0.78900000000000003</v>
      </c>
      <c r="Q2647" s="148">
        <v>0.83</v>
      </c>
      <c r="R2647" s="148">
        <v>5</v>
      </c>
      <c r="S2647" s="148">
        <v>0.36799999999999999</v>
      </c>
      <c r="T2647" s="148">
        <v>-6.2589999999999897</v>
      </c>
      <c r="U2647" s="148">
        <v>1</v>
      </c>
      <c r="V2647" s="148">
        <v>2.7300000000000001E-2</v>
      </c>
      <c r="W2647" s="148">
        <v>122.024</v>
      </c>
      <c r="X2647" s="148">
        <v>4</v>
      </c>
      <c r="Y2647" s="148">
        <v>0.34699999999999998</v>
      </c>
    </row>
    <row r="2648" spans="11:25" x14ac:dyDescent="0.25">
      <c r="K2648" s="145" t="s">
        <v>2657</v>
      </c>
      <c r="L2648" s="145">
        <v>45</v>
      </c>
      <c r="M2648" s="145">
        <v>255400</v>
      </c>
      <c r="N2648" s="148">
        <v>1.3299999999999999E-2</v>
      </c>
      <c r="O2648" s="148">
        <v>0.54600000000000004</v>
      </c>
      <c r="P2648" s="148">
        <v>0.878</v>
      </c>
      <c r="Q2648" s="148">
        <v>0</v>
      </c>
      <c r="R2648" s="148">
        <v>7</v>
      </c>
      <c r="S2648" s="148">
        <v>0.13500000000000001</v>
      </c>
      <c r="T2648" s="148">
        <v>-5.1369999999999996</v>
      </c>
      <c r="U2648" s="148">
        <v>1</v>
      </c>
      <c r="V2648" s="148">
        <v>5.2499999999999998E-2</v>
      </c>
      <c r="W2648" s="148">
        <v>119.94499999999999</v>
      </c>
      <c r="X2648" s="148">
        <v>4</v>
      </c>
      <c r="Y2648" s="148">
        <v>0.35</v>
      </c>
    </row>
    <row r="2649" spans="11:25" x14ac:dyDescent="0.25">
      <c r="K2649" s="145" t="s">
        <v>2658</v>
      </c>
      <c r="L2649" s="145">
        <v>62</v>
      </c>
      <c r="M2649" s="145">
        <v>370200</v>
      </c>
      <c r="N2649" s="148">
        <v>0.72899999999999998</v>
      </c>
      <c r="O2649" s="148">
        <v>0.49199999999999999</v>
      </c>
      <c r="P2649" s="148">
        <v>0.626</v>
      </c>
      <c r="Q2649" s="148">
        <v>0.53299999999999903</v>
      </c>
      <c r="R2649" s="148">
        <v>4</v>
      </c>
      <c r="S2649" s="148">
        <v>5.0900000000000001E-2</v>
      </c>
      <c r="T2649" s="148">
        <v>-8.26</v>
      </c>
      <c r="U2649" s="148">
        <v>1</v>
      </c>
      <c r="V2649" s="148">
        <v>3.49E-2</v>
      </c>
      <c r="W2649" s="148">
        <v>86.016000000000005</v>
      </c>
      <c r="X2649" s="148">
        <v>4</v>
      </c>
      <c r="Y2649" s="148">
        <v>0.52400000000000002</v>
      </c>
    </row>
    <row r="2650" spans="11:25" x14ac:dyDescent="0.25">
      <c r="K2650" s="145" t="s">
        <v>2659</v>
      </c>
      <c r="L2650" s="145">
        <v>44</v>
      </c>
      <c r="M2650" s="145">
        <v>240752</v>
      </c>
      <c r="N2650" s="148">
        <v>4.9699999999999996E-3</v>
      </c>
      <c r="O2650" s="148">
        <v>0.313</v>
      </c>
      <c r="P2650" s="148">
        <v>0.73299999999999998</v>
      </c>
      <c r="Q2650" s="148">
        <v>5.0000000000000001E-4</v>
      </c>
      <c r="R2650" s="148">
        <v>0</v>
      </c>
      <c r="S2650" s="148">
        <v>0.40500000000000003</v>
      </c>
      <c r="T2650" s="148">
        <v>-4.8490000000000002</v>
      </c>
      <c r="U2650" s="148">
        <v>1</v>
      </c>
      <c r="V2650" s="148">
        <v>4.3299999999999998E-2</v>
      </c>
      <c r="W2650" s="148">
        <v>119.89100000000001</v>
      </c>
      <c r="X2650" s="148">
        <v>4</v>
      </c>
      <c r="Y2650" s="148">
        <v>0.49</v>
      </c>
    </row>
    <row r="2651" spans="11:25" x14ac:dyDescent="0.25">
      <c r="K2651" s="145" t="s">
        <v>2660</v>
      </c>
      <c r="L2651" s="145">
        <v>59</v>
      </c>
      <c r="M2651" s="145">
        <v>226986</v>
      </c>
      <c r="N2651" s="148">
        <v>1.72E-3</v>
      </c>
      <c r="O2651" s="148">
        <v>0.48699999999999999</v>
      </c>
      <c r="P2651" s="148">
        <v>0.98</v>
      </c>
      <c r="Q2651" s="148">
        <v>2.82E-3</v>
      </c>
      <c r="R2651" s="148">
        <v>7</v>
      </c>
      <c r="S2651" s="148">
        <v>0.35799999999999998</v>
      </c>
      <c r="T2651" s="148">
        <v>-4.21</v>
      </c>
      <c r="U2651" s="148">
        <v>0</v>
      </c>
      <c r="V2651" s="148">
        <v>8.6800000000000002E-2</v>
      </c>
      <c r="W2651" s="148">
        <v>135.93</v>
      </c>
      <c r="X2651" s="148">
        <v>4</v>
      </c>
      <c r="Y2651" s="148">
        <v>0.17499999999999999</v>
      </c>
    </row>
    <row r="2652" spans="11:25" x14ac:dyDescent="0.25">
      <c r="K2652" s="145" t="s">
        <v>2661</v>
      </c>
      <c r="L2652" s="145">
        <v>68</v>
      </c>
      <c r="M2652" s="145">
        <v>248879</v>
      </c>
      <c r="N2652" s="148">
        <v>8.5000000000000006E-2</v>
      </c>
      <c r="O2652" s="148">
        <v>0.64800000000000002</v>
      </c>
      <c r="P2652" s="148">
        <v>0.93599999999999905</v>
      </c>
      <c r="Q2652" s="148">
        <v>6.9299999999999997E-6</v>
      </c>
      <c r="R2652" s="148">
        <v>0</v>
      </c>
      <c r="S2652" s="148">
        <v>0.48199999999999998</v>
      </c>
      <c r="T2652" s="148">
        <v>-4.7450000000000001</v>
      </c>
      <c r="U2652" s="148">
        <v>1</v>
      </c>
      <c r="V2652" s="148">
        <v>7.6200000000000004E-2</v>
      </c>
      <c r="W2652" s="148">
        <v>120.708</v>
      </c>
      <c r="X2652" s="148">
        <v>4</v>
      </c>
      <c r="Y2652" s="148">
        <v>0.56599999999999995</v>
      </c>
    </row>
    <row r="2653" spans="11:25" x14ac:dyDescent="0.25">
      <c r="K2653" s="145" t="s">
        <v>2662</v>
      </c>
      <c r="L2653" s="145">
        <v>30</v>
      </c>
      <c r="M2653" s="145">
        <v>216826</v>
      </c>
      <c r="N2653" s="148">
        <v>8.5599999999999999E-3</v>
      </c>
      <c r="O2653" s="148">
        <v>0.54200000000000004</v>
      </c>
      <c r="P2653" s="148">
        <v>0.94599999999999995</v>
      </c>
      <c r="Q2653" s="148">
        <v>5.3800000000000002E-6</v>
      </c>
      <c r="R2653" s="148">
        <v>10</v>
      </c>
      <c r="S2653" s="148">
        <v>0.38600000000000001</v>
      </c>
      <c r="T2653" s="148">
        <v>-6.3070000000000004</v>
      </c>
      <c r="U2653" s="148">
        <v>1</v>
      </c>
      <c r="V2653" s="148">
        <v>5.0500000000000003E-2</v>
      </c>
      <c r="W2653" s="148">
        <v>108.496</v>
      </c>
      <c r="X2653" s="148">
        <v>4</v>
      </c>
      <c r="Y2653" s="148">
        <v>0.38799999999999901</v>
      </c>
    </row>
    <row r="2654" spans="11:25" x14ac:dyDescent="0.25">
      <c r="K2654" s="145" t="s">
        <v>2663</v>
      </c>
      <c r="L2654" s="145">
        <v>41</v>
      </c>
      <c r="M2654" s="145">
        <v>258826</v>
      </c>
      <c r="N2654" s="148">
        <v>2.2700000000000001E-2</v>
      </c>
      <c r="O2654" s="148">
        <v>0.96499999999999997</v>
      </c>
      <c r="P2654" s="148">
        <v>0.39299999999999902</v>
      </c>
      <c r="Q2654" s="148">
        <v>5.31E-4</v>
      </c>
      <c r="R2654" s="148">
        <v>5</v>
      </c>
      <c r="S2654" s="148">
        <v>0.35299999999999998</v>
      </c>
      <c r="T2654" s="148">
        <v>-9.9039999999999999</v>
      </c>
      <c r="U2654" s="148">
        <v>0</v>
      </c>
      <c r="V2654" s="148">
        <v>8.3500000000000005E-2</v>
      </c>
      <c r="W2654" s="148">
        <v>120.011</v>
      </c>
      <c r="X2654" s="148">
        <v>4</v>
      </c>
      <c r="Y2654" s="148">
        <v>0.60399999999999998</v>
      </c>
    </row>
    <row r="2655" spans="11:25" x14ac:dyDescent="0.25">
      <c r="K2655" s="145" t="s">
        <v>2664</v>
      </c>
      <c r="L2655" s="145">
        <v>47</v>
      </c>
      <c r="M2655" s="145">
        <v>254546</v>
      </c>
      <c r="N2655" s="148">
        <v>8.4599999999999996E-4</v>
      </c>
      <c r="O2655" s="148">
        <v>0.29799999999999999</v>
      </c>
      <c r="P2655" s="148">
        <v>0.92</v>
      </c>
      <c r="Q2655" s="148">
        <v>0.17499999999999999</v>
      </c>
      <c r="R2655" s="148">
        <v>7</v>
      </c>
      <c r="S2655" s="148">
        <v>9.5799999999999996E-2</v>
      </c>
      <c r="T2655" s="148">
        <v>-6.79</v>
      </c>
      <c r="U2655" s="148">
        <v>1</v>
      </c>
      <c r="V2655" s="148">
        <v>0.10099999999999899</v>
      </c>
      <c r="W2655" s="148">
        <v>170.96700000000001</v>
      </c>
      <c r="X2655" s="148">
        <v>4</v>
      </c>
      <c r="Y2655" s="148">
        <v>0.185</v>
      </c>
    </row>
    <row r="2656" spans="11:25" x14ac:dyDescent="0.25">
      <c r="K2656" s="145" t="s">
        <v>2665</v>
      </c>
      <c r="L2656" s="145">
        <v>47</v>
      </c>
      <c r="M2656" s="145">
        <v>353226</v>
      </c>
      <c r="N2656" s="148">
        <v>4.1200000000000004E-3</v>
      </c>
      <c r="O2656" s="148">
        <v>0.495</v>
      </c>
      <c r="P2656" s="148">
        <v>0.49099999999999999</v>
      </c>
      <c r="Q2656" s="148">
        <v>0.39</v>
      </c>
      <c r="R2656" s="148">
        <v>6</v>
      </c>
      <c r="S2656" s="148">
        <v>0.10299999999999999</v>
      </c>
      <c r="T2656" s="148">
        <v>-9.3369999999999997</v>
      </c>
      <c r="U2656" s="148">
        <v>0</v>
      </c>
      <c r="V2656" s="148">
        <v>2.4799999999999999E-2</v>
      </c>
      <c r="W2656" s="148">
        <v>104.22399999999899</v>
      </c>
      <c r="X2656" s="148">
        <v>4</v>
      </c>
      <c r="Y2656" s="148">
        <v>0.371</v>
      </c>
    </row>
    <row r="2657" spans="11:25" x14ac:dyDescent="0.25">
      <c r="K2657" s="145" t="s">
        <v>2666</v>
      </c>
      <c r="L2657" s="145">
        <v>49</v>
      </c>
      <c r="M2657" s="145">
        <v>250083</v>
      </c>
      <c r="N2657" s="148">
        <v>0.54899999999999904</v>
      </c>
      <c r="O2657" s="148">
        <v>0.41199999999999998</v>
      </c>
      <c r="P2657" s="148">
        <v>0.66299999999999903</v>
      </c>
      <c r="Q2657" s="148">
        <v>1.1000000000000001E-3</v>
      </c>
      <c r="R2657" s="148">
        <v>1</v>
      </c>
      <c r="S2657" s="148">
        <v>9.7799999999999998E-2</v>
      </c>
      <c r="T2657" s="148">
        <v>-6.4960000000000004</v>
      </c>
      <c r="U2657" s="148">
        <v>1</v>
      </c>
      <c r="V2657" s="148">
        <v>6.1499999999999999E-2</v>
      </c>
      <c r="W2657" s="148">
        <v>159.69</v>
      </c>
      <c r="X2657" s="148">
        <v>4</v>
      </c>
      <c r="Y2657" s="148">
        <v>0.16</v>
      </c>
    </row>
    <row r="2658" spans="11:25" x14ac:dyDescent="0.25">
      <c r="K2658" s="145" t="s">
        <v>2667</v>
      </c>
      <c r="L2658" s="145">
        <v>69</v>
      </c>
      <c r="M2658" s="145">
        <v>227520</v>
      </c>
      <c r="N2658" s="148">
        <v>1.2899999999999999E-3</v>
      </c>
      <c r="O2658" s="148">
        <v>0.64</v>
      </c>
      <c r="P2658" s="148">
        <v>0.92</v>
      </c>
      <c r="Q2658" s="148">
        <v>0</v>
      </c>
      <c r="R2658" s="148">
        <v>1</v>
      </c>
      <c r="S2658" s="148">
        <v>9.1399999999999995E-2</v>
      </c>
      <c r="T2658" s="148">
        <v>-2.597</v>
      </c>
      <c r="U2658" s="148">
        <v>1</v>
      </c>
      <c r="V2658" s="148">
        <v>5.9400000000000001E-2</v>
      </c>
      <c r="W2658" s="148">
        <v>143.434</v>
      </c>
      <c r="X2658" s="148">
        <v>4</v>
      </c>
      <c r="Y2658" s="148">
        <v>0.36099999999999999</v>
      </c>
    </row>
    <row r="2659" spans="11:25" x14ac:dyDescent="0.25">
      <c r="K2659" s="145" t="s">
        <v>2668</v>
      </c>
      <c r="L2659" s="145">
        <v>42</v>
      </c>
      <c r="M2659" s="145">
        <v>302786</v>
      </c>
      <c r="N2659" s="148">
        <v>3.3799999999999898E-3</v>
      </c>
      <c r="O2659" s="148">
        <v>0.441</v>
      </c>
      <c r="P2659" s="148">
        <v>0.84899999999999998</v>
      </c>
      <c r="Q2659" s="148">
        <v>1.6899999999999999E-6</v>
      </c>
      <c r="R2659" s="148">
        <v>6</v>
      </c>
      <c r="S2659" s="148">
        <v>0.34799999999999998</v>
      </c>
      <c r="T2659" s="148">
        <v>-5.0279999999999996</v>
      </c>
      <c r="U2659" s="148">
        <v>1</v>
      </c>
      <c r="V2659" s="148">
        <v>3.4700000000000002E-2</v>
      </c>
      <c r="W2659" s="148">
        <v>96.01</v>
      </c>
      <c r="X2659" s="148">
        <v>4</v>
      </c>
      <c r="Y2659" s="148">
        <v>0.121</v>
      </c>
    </row>
    <row r="2660" spans="11:25" x14ac:dyDescent="0.25">
      <c r="K2660" s="145" t="s">
        <v>2669</v>
      </c>
      <c r="L2660" s="145">
        <v>39</v>
      </c>
      <c r="M2660" s="145">
        <v>260007</v>
      </c>
      <c r="N2660" s="148">
        <v>0.91</v>
      </c>
      <c r="O2660" s="148">
        <v>0.63</v>
      </c>
      <c r="P2660" s="148">
        <v>0.59299999999999997</v>
      </c>
      <c r="Q2660" s="148">
        <v>0.47099999999999997</v>
      </c>
      <c r="R2660" s="148">
        <v>4</v>
      </c>
      <c r="S2660" s="148">
        <v>0.107</v>
      </c>
      <c r="T2660" s="148">
        <v>-10.37</v>
      </c>
      <c r="U2660" s="148">
        <v>0</v>
      </c>
      <c r="V2660" s="148">
        <v>4.9200000000000001E-2</v>
      </c>
      <c r="W2660" s="148">
        <v>118.274</v>
      </c>
      <c r="X2660" s="148">
        <v>4</v>
      </c>
      <c r="Y2660" s="148">
        <v>0.40299999999999903</v>
      </c>
    </row>
    <row r="2661" spans="11:25" x14ac:dyDescent="0.25">
      <c r="K2661" s="145" t="s">
        <v>2670</v>
      </c>
      <c r="L2661" s="145">
        <v>53</v>
      </c>
      <c r="M2661" s="145">
        <v>185640</v>
      </c>
      <c r="N2661" s="148">
        <v>7.3299999999999997E-3</v>
      </c>
      <c r="O2661" s="148">
        <v>0.747</v>
      </c>
      <c r="P2661" s="148">
        <v>0.875</v>
      </c>
      <c r="Q2661" s="148">
        <v>1.1000000000000001E-6</v>
      </c>
      <c r="R2661" s="148">
        <v>1</v>
      </c>
      <c r="S2661" s="148">
        <v>0.184</v>
      </c>
      <c r="T2661" s="148">
        <v>-5.6349999999999998</v>
      </c>
      <c r="U2661" s="148">
        <v>1</v>
      </c>
      <c r="V2661" s="148">
        <v>2.8199999999999999E-2</v>
      </c>
      <c r="W2661" s="148">
        <v>115.967</v>
      </c>
      <c r="X2661" s="148">
        <v>4</v>
      </c>
      <c r="Y2661" s="148">
        <v>0.91299999999999903</v>
      </c>
    </row>
    <row r="2662" spans="11:25" x14ac:dyDescent="0.25">
      <c r="K2662" s="145" t="s">
        <v>2671</v>
      </c>
      <c r="L2662" s="145">
        <v>49</v>
      </c>
      <c r="M2662" s="145">
        <v>214106</v>
      </c>
      <c r="N2662" s="148">
        <v>9.6600000000000002E-3</v>
      </c>
      <c r="O2662" s="148">
        <v>0.44600000000000001</v>
      </c>
      <c r="P2662" s="148">
        <v>0.90200000000000002</v>
      </c>
      <c r="Q2662" s="148">
        <v>3.0100000000000001E-3</v>
      </c>
      <c r="R2662" s="148">
        <v>2</v>
      </c>
      <c r="S2662" s="148">
        <v>0.13500000000000001</v>
      </c>
      <c r="T2662" s="148">
        <v>-4.6980000000000004</v>
      </c>
      <c r="U2662" s="148">
        <v>1</v>
      </c>
      <c r="V2662" s="148">
        <v>4.2299999999999997E-2</v>
      </c>
      <c r="W2662" s="148">
        <v>92.495999999999995</v>
      </c>
      <c r="X2662" s="148">
        <v>4</v>
      </c>
      <c r="Y2662" s="148">
        <v>0.20300000000000001</v>
      </c>
    </row>
    <row r="2663" spans="11:25" x14ac:dyDescent="0.25">
      <c r="K2663" s="145" t="s">
        <v>2672</v>
      </c>
      <c r="L2663" s="145">
        <v>47</v>
      </c>
      <c r="M2663" s="145">
        <v>223935</v>
      </c>
      <c r="N2663" s="148">
        <v>0.11899999999999999</v>
      </c>
      <c r="O2663" s="148">
        <v>0.56200000000000006</v>
      </c>
      <c r="P2663" s="148">
        <v>0.72</v>
      </c>
      <c r="Q2663" s="148">
        <v>2.3E-3</v>
      </c>
      <c r="R2663" s="148">
        <v>7</v>
      </c>
      <c r="S2663" s="148">
        <v>0.12</v>
      </c>
      <c r="T2663" s="148">
        <v>-6.2859999999999996</v>
      </c>
      <c r="U2663" s="148">
        <v>1</v>
      </c>
      <c r="V2663" s="148">
        <v>3.2300000000000002E-2</v>
      </c>
      <c r="W2663" s="148">
        <v>119.96899999999999</v>
      </c>
      <c r="X2663" s="148">
        <v>4</v>
      </c>
      <c r="Y2663" s="148">
        <v>0.30199999999999999</v>
      </c>
    </row>
    <row r="2664" spans="11:25" x14ac:dyDescent="0.25">
      <c r="K2664" s="145" t="s">
        <v>2673</v>
      </c>
      <c r="L2664" s="145">
        <v>56</v>
      </c>
      <c r="M2664" s="145">
        <v>244506</v>
      </c>
      <c r="N2664" s="148">
        <v>7.3599999999999898E-3</v>
      </c>
      <c r="O2664" s="148">
        <v>0.33899999999999902</v>
      </c>
      <c r="P2664" s="148">
        <v>0.82899999999999996</v>
      </c>
      <c r="Q2664" s="148">
        <v>1.26E-5</v>
      </c>
      <c r="R2664" s="148">
        <v>9</v>
      </c>
      <c r="S2664" s="148">
        <v>5.96E-2</v>
      </c>
      <c r="T2664" s="148">
        <v>-7.2389999999999999</v>
      </c>
      <c r="U2664" s="148">
        <v>1</v>
      </c>
      <c r="V2664" s="148">
        <v>5.7999999999999899E-2</v>
      </c>
      <c r="W2664" s="148">
        <v>162.798</v>
      </c>
      <c r="X2664" s="148">
        <v>4</v>
      </c>
      <c r="Y2664" s="148">
        <v>0.5</v>
      </c>
    </row>
    <row r="2665" spans="11:25" x14ac:dyDescent="0.25">
      <c r="K2665" s="145" t="s">
        <v>2674</v>
      </c>
      <c r="L2665" s="145">
        <v>63</v>
      </c>
      <c r="M2665" s="145">
        <v>262520</v>
      </c>
      <c r="N2665" s="148">
        <v>0.39200000000000002</v>
      </c>
      <c r="O2665" s="148">
        <v>0.66299999999999903</v>
      </c>
      <c r="P2665" s="148">
        <v>0.52200000000000002</v>
      </c>
      <c r="Q2665" s="148">
        <v>5.4099999999999999E-6</v>
      </c>
      <c r="R2665" s="148">
        <v>1</v>
      </c>
      <c r="S2665" s="148">
        <v>0.19699999999999901</v>
      </c>
      <c r="T2665" s="148">
        <v>-8.7409999999999997</v>
      </c>
      <c r="U2665" s="148">
        <v>1</v>
      </c>
      <c r="V2665" s="148">
        <v>3.7400000000000003E-2</v>
      </c>
      <c r="W2665" s="148">
        <v>99.765000000000001</v>
      </c>
      <c r="X2665" s="148">
        <v>4</v>
      </c>
      <c r="Y2665" s="148">
        <v>0.30099999999999999</v>
      </c>
    </row>
    <row r="2666" spans="11:25" x14ac:dyDescent="0.25">
      <c r="K2666" s="145" t="s">
        <v>2675</v>
      </c>
      <c r="L2666" s="145">
        <v>70</v>
      </c>
      <c r="M2666" s="145">
        <v>184053</v>
      </c>
      <c r="N2666" s="148">
        <v>0.26200000000000001</v>
      </c>
      <c r="O2666" s="148">
        <v>0.65700000000000003</v>
      </c>
      <c r="P2666" s="148">
        <v>0.81699999999999995</v>
      </c>
      <c r="Q2666" s="148">
        <v>6.7400000000000003E-3</v>
      </c>
      <c r="R2666" s="148">
        <v>0</v>
      </c>
      <c r="S2666" s="148">
        <v>0.248</v>
      </c>
      <c r="T2666" s="148">
        <v>-4.415</v>
      </c>
      <c r="U2666" s="148">
        <v>1</v>
      </c>
      <c r="V2666" s="148">
        <v>5.5399999999999998E-2</v>
      </c>
      <c r="W2666" s="148">
        <v>107.995</v>
      </c>
      <c r="X2666" s="148">
        <v>4</v>
      </c>
      <c r="Y2666" s="148">
        <v>0.65099999999999902</v>
      </c>
    </row>
    <row r="2667" spans="11:25" x14ac:dyDescent="0.25">
      <c r="K2667" s="145" t="s">
        <v>2676</v>
      </c>
      <c r="L2667" s="145">
        <v>51</v>
      </c>
      <c r="M2667" s="145">
        <v>277266</v>
      </c>
      <c r="N2667" s="148">
        <v>0.81899999999999995</v>
      </c>
      <c r="O2667" s="148">
        <v>0.30299999999999999</v>
      </c>
      <c r="P2667" s="148">
        <v>0.29799999999999999</v>
      </c>
      <c r="Q2667" s="148">
        <v>0.109</v>
      </c>
      <c r="R2667" s="148">
        <v>10</v>
      </c>
      <c r="S2667" s="148">
        <v>0.13100000000000001</v>
      </c>
      <c r="T2667" s="148">
        <v>-10.378</v>
      </c>
      <c r="U2667" s="148">
        <v>1</v>
      </c>
      <c r="V2667" s="148">
        <v>3.27E-2</v>
      </c>
      <c r="W2667" s="148">
        <v>133.595</v>
      </c>
      <c r="X2667" s="148">
        <v>4</v>
      </c>
      <c r="Y2667" s="148">
        <v>9.6000000000000002E-2</v>
      </c>
    </row>
    <row r="2668" spans="11:25" x14ac:dyDescent="0.25">
      <c r="K2668" s="145" t="s">
        <v>2677</v>
      </c>
      <c r="L2668" s="145">
        <v>58</v>
      </c>
      <c r="M2668" s="145">
        <v>207720</v>
      </c>
      <c r="N2668" s="148">
        <v>0.41</v>
      </c>
      <c r="O2668" s="148">
        <v>0.48799999999999999</v>
      </c>
      <c r="P2668" s="148">
        <v>0.55500000000000005</v>
      </c>
      <c r="Q2668" s="148">
        <v>0</v>
      </c>
      <c r="R2668" s="148">
        <v>4</v>
      </c>
      <c r="S2668" s="148">
        <v>0.49399999999999999</v>
      </c>
      <c r="T2668" s="148">
        <v>-7.3150000000000004</v>
      </c>
      <c r="U2668" s="148">
        <v>1</v>
      </c>
      <c r="V2668" s="148">
        <v>3.9800000000000002E-2</v>
      </c>
      <c r="W2668" s="148">
        <v>147.88</v>
      </c>
      <c r="X2668" s="148">
        <v>4</v>
      </c>
      <c r="Y2668" s="148">
        <v>0.375</v>
      </c>
    </row>
    <row r="2669" spans="11:25" x14ac:dyDescent="0.25">
      <c r="K2669" s="145" t="s">
        <v>2678</v>
      </c>
      <c r="L2669" s="145">
        <v>56</v>
      </c>
      <c r="M2669" s="145">
        <v>212183</v>
      </c>
      <c r="N2669" s="148">
        <v>1.5900000000000001E-2</v>
      </c>
      <c r="O2669" s="148">
        <v>0.36</v>
      </c>
      <c r="P2669" s="148">
        <v>0.25700000000000001</v>
      </c>
      <c r="Q2669" s="148">
        <v>5.1200000000000004E-3</v>
      </c>
      <c r="R2669" s="148">
        <v>7</v>
      </c>
      <c r="S2669" s="148">
        <v>0.22600000000000001</v>
      </c>
      <c r="T2669" s="148">
        <v>-9.6549999999999994</v>
      </c>
      <c r="U2669" s="148">
        <v>1</v>
      </c>
      <c r="V2669" s="148">
        <v>3.15E-2</v>
      </c>
      <c r="W2669" s="148">
        <v>76.971999999999994</v>
      </c>
      <c r="X2669" s="148">
        <v>4</v>
      </c>
      <c r="Y2669" s="148">
        <v>0.13</v>
      </c>
    </row>
    <row r="2670" spans="11:25" x14ac:dyDescent="0.25">
      <c r="K2670" s="145" t="s">
        <v>2679</v>
      </c>
      <c r="L2670" s="145">
        <v>37</v>
      </c>
      <c r="M2670" s="145">
        <v>218760</v>
      </c>
      <c r="N2670" s="148">
        <v>7.6400000000000001E-3</v>
      </c>
      <c r="O2670" s="148">
        <v>0.24399999999999999</v>
      </c>
      <c r="P2670" s="148">
        <v>0.95</v>
      </c>
      <c r="Q2670" s="148">
        <v>8.1900000000000001E-2</v>
      </c>
      <c r="R2670" s="148">
        <v>0</v>
      </c>
      <c r="S2670" s="148">
        <v>0.79400000000000004</v>
      </c>
      <c r="T2670" s="148">
        <v>-2.399</v>
      </c>
      <c r="U2670" s="148">
        <v>1</v>
      </c>
      <c r="V2670" s="148">
        <v>7.6300000000000007E-2</v>
      </c>
      <c r="W2670" s="148">
        <v>185.24599999999899</v>
      </c>
      <c r="X2670" s="148">
        <v>4</v>
      </c>
      <c r="Y2670" s="148">
        <v>0.40699999999999997</v>
      </c>
    </row>
    <row r="2671" spans="11:25" x14ac:dyDescent="0.25">
      <c r="K2671" s="145" t="s">
        <v>2680</v>
      </c>
      <c r="L2671" s="145">
        <v>43</v>
      </c>
      <c r="M2671" s="145">
        <v>210067</v>
      </c>
      <c r="N2671" s="148">
        <v>8.5499999999999995E-6</v>
      </c>
      <c r="O2671" s="148">
        <v>0.23699999999999999</v>
      </c>
      <c r="P2671" s="148">
        <v>0.88</v>
      </c>
      <c r="Q2671" s="148">
        <v>0.84</v>
      </c>
      <c r="R2671" s="148">
        <v>0</v>
      </c>
      <c r="S2671" s="148">
        <v>8.5000000000000006E-2</v>
      </c>
      <c r="T2671" s="148">
        <v>-3.9449999999999998</v>
      </c>
      <c r="U2671" s="148">
        <v>1</v>
      </c>
      <c r="V2671" s="148">
        <v>5.0500000000000003E-2</v>
      </c>
      <c r="W2671" s="148">
        <v>130.14400000000001</v>
      </c>
      <c r="X2671" s="148">
        <v>4</v>
      </c>
      <c r="Y2671" s="148">
        <v>0.309</v>
      </c>
    </row>
    <row r="2672" spans="11:25" x14ac:dyDescent="0.25">
      <c r="K2672" s="145" t="s">
        <v>2681</v>
      </c>
      <c r="L2672" s="145">
        <v>43</v>
      </c>
      <c r="M2672" s="145">
        <v>144973</v>
      </c>
      <c r="N2672" s="148">
        <v>8.5500000000000007E-2</v>
      </c>
      <c r="O2672" s="148">
        <v>0.27899999999999903</v>
      </c>
      <c r="P2672" s="148">
        <v>0.83799999999999997</v>
      </c>
      <c r="Q2672" s="148">
        <v>1.4300000000000001E-4</v>
      </c>
      <c r="R2672" s="148">
        <v>9</v>
      </c>
      <c r="S2672" s="148">
        <v>0.251</v>
      </c>
      <c r="T2672" s="148">
        <v>-5.7549999999999999</v>
      </c>
      <c r="U2672" s="148">
        <v>0</v>
      </c>
      <c r="V2672" s="148">
        <v>3.9600000000000003E-2</v>
      </c>
      <c r="W2672" s="148">
        <v>166.59200000000001</v>
      </c>
      <c r="X2672" s="148">
        <v>4</v>
      </c>
      <c r="Y2672" s="148">
        <v>0.72499999999999998</v>
      </c>
    </row>
    <row r="2673" spans="11:25" x14ac:dyDescent="0.25">
      <c r="K2673" s="145" t="s">
        <v>2682</v>
      </c>
      <c r="L2673" s="145">
        <v>40</v>
      </c>
      <c r="M2673" s="145">
        <v>296040</v>
      </c>
      <c r="N2673" s="148">
        <v>6.3700000000000007E-2</v>
      </c>
      <c r="O2673" s="148">
        <v>0.56599999999999995</v>
      </c>
      <c r="P2673" s="148">
        <v>0.625</v>
      </c>
      <c r="Q2673" s="148">
        <v>0.91200000000000003</v>
      </c>
      <c r="R2673" s="148">
        <v>0</v>
      </c>
      <c r="S2673" s="148">
        <v>0.20699999999999999</v>
      </c>
      <c r="T2673" s="148">
        <v>-10.696</v>
      </c>
      <c r="U2673" s="148">
        <v>1</v>
      </c>
      <c r="V2673" s="148">
        <v>4.7E-2</v>
      </c>
      <c r="W2673" s="148">
        <v>140.018</v>
      </c>
      <c r="X2673" s="148">
        <v>3</v>
      </c>
      <c r="Y2673" s="148">
        <v>0.499</v>
      </c>
    </row>
    <row r="2674" spans="11:25" x14ac:dyDescent="0.25">
      <c r="K2674" s="145" t="s">
        <v>2683</v>
      </c>
      <c r="L2674" s="145">
        <v>61</v>
      </c>
      <c r="M2674" s="145">
        <v>144013</v>
      </c>
      <c r="N2674" s="148">
        <v>8.1799999999999998E-2</v>
      </c>
      <c r="O2674" s="148">
        <v>0.55100000000000005</v>
      </c>
      <c r="P2674" s="148">
        <v>0.83899999999999997</v>
      </c>
      <c r="Q2674" s="148">
        <v>0</v>
      </c>
      <c r="R2674" s="148">
        <v>9</v>
      </c>
      <c r="S2674" s="148">
        <v>0.151</v>
      </c>
      <c r="T2674" s="148">
        <v>-4.5549999999999997</v>
      </c>
      <c r="U2674" s="148">
        <v>1</v>
      </c>
      <c r="V2674" s="148">
        <v>7.8700000000000006E-2</v>
      </c>
      <c r="W2674" s="148">
        <v>116.051</v>
      </c>
      <c r="X2674" s="148">
        <v>4</v>
      </c>
      <c r="Y2674" s="148">
        <v>0.68099999999999905</v>
      </c>
    </row>
    <row r="2675" spans="11:25" x14ac:dyDescent="0.25">
      <c r="K2675" s="145" t="s">
        <v>2684</v>
      </c>
      <c r="L2675" s="145">
        <v>33</v>
      </c>
      <c r="M2675" s="145">
        <v>190346</v>
      </c>
      <c r="N2675" s="148">
        <v>3.4000000000000002E-2</v>
      </c>
      <c r="O2675" s="148">
        <v>0.16200000000000001</v>
      </c>
      <c r="P2675" s="148">
        <v>0.86699999999999999</v>
      </c>
      <c r="Q2675" s="148">
        <v>0.83699999999999997</v>
      </c>
      <c r="R2675" s="148">
        <v>2</v>
      </c>
      <c r="S2675" s="148">
        <v>0.58099999999999996</v>
      </c>
      <c r="T2675" s="148">
        <v>-6.7779999999999996</v>
      </c>
      <c r="U2675" s="148">
        <v>1</v>
      </c>
      <c r="V2675" s="148">
        <v>6.9000000000000006E-2</v>
      </c>
      <c r="W2675" s="148">
        <v>187.607</v>
      </c>
      <c r="X2675" s="148">
        <v>4</v>
      </c>
      <c r="Y2675" s="148">
        <v>0.57199999999999995</v>
      </c>
    </row>
    <row r="2676" spans="11:25" x14ac:dyDescent="0.25">
      <c r="K2676" s="145" t="s">
        <v>2685</v>
      </c>
      <c r="L2676" s="145">
        <v>38</v>
      </c>
      <c r="M2676" s="145">
        <v>170133</v>
      </c>
      <c r="N2676" s="148">
        <v>3.2199999999999997E-5</v>
      </c>
      <c r="O2676" s="148">
        <v>0.29699999999999999</v>
      </c>
      <c r="P2676" s="148">
        <v>0.86</v>
      </c>
      <c r="Q2676" s="148">
        <v>2.5200000000000001E-3</v>
      </c>
      <c r="R2676" s="148">
        <v>6</v>
      </c>
      <c r="S2676" s="148">
        <v>0.06</v>
      </c>
      <c r="T2676" s="148">
        <v>-4.6520000000000001</v>
      </c>
      <c r="U2676" s="148">
        <v>0</v>
      </c>
      <c r="V2676" s="148">
        <v>3.9100000000000003E-2</v>
      </c>
      <c r="W2676" s="148">
        <v>176.14500000000001</v>
      </c>
      <c r="X2676" s="148">
        <v>4</v>
      </c>
      <c r="Y2676" s="148">
        <v>0.14599999999999999</v>
      </c>
    </row>
    <row r="2677" spans="11:25" x14ac:dyDescent="0.25">
      <c r="K2677" s="145" t="s">
        <v>2686</v>
      </c>
      <c r="L2677" s="145">
        <v>37</v>
      </c>
      <c r="M2677" s="145">
        <v>290144</v>
      </c>
      <c r="N2677" s="148">
        <v>3.6799999999999999E-2</v>
      </c>
      <c r="O2677" s="148">
        <v>0.625</v>
      </c>
      <c r="P2677" s="148">
        <v>0.91599999999999904</v>
      </c>
      <c r="Q2677" s="148">
        <v>2.53E-2</v>
      </c>
      <c r="R2677" s="148">
        <v>9</v>
      </c>
      <c r="S2677" s="148">
        <v>0.125</v>
      </c>
      <c r="T2677" s="148">
        <v>-5.8609999999999998</v>
      </c>
      <c r="U2677" s="148">
        <v>1</v>
      </c>
      <c r="V2677" s="148">
        <v>7.9299999999999995E-2</v>
      </c>
      <c r="W2677" s="148">
        <v>120.027</v>
      </c>
      <c r="X2677" s="148">
        <v>4</v>
      </c>
      <c r="Y2677" s="148">
        <v>0.77099999999999902</v>
      </c>
    </row>
    <row r="2678" spans="11:25" x14ac:dyDescent="0.25">
      <c r="K2678" s="145" t="s">
        <v>2687</v>
      </c>
      <c r="L2678" s="145">
        <v>47</v>
      </c>
      <c r="M2678" s="145">
        <v>263733</v>
      </c>
      <c r="N2678" s="148">
        <v>0.19600000000000001</v>
      </c>
      <c r="O2678" s="148">
        <v>0.76</v>
      </c>
      <c r="P2678" s="148">
        <v>0.76</v>
      </c>
      <c r="Q2678" s="148">
        <v>1.8500000000000001E-3</v>
      </c>
      <c r="R2678" s="148">
        <v>10</v>
      </c>
      <c r="S2678" s="148">
        <v>0.113</v>
      </c>
      <c r="T2678" s="148">
        <v>-5.9639999999999898</v>
      </c>
      <c r="U2678" s="148">
        <v>0</v>
      </c>
      <c r="V2678" s="148">
        <v>5.0900000000000001E-2</v>
      </c>
      <c r="W2678" s="148">
        <v>111.01</v>
      </c>
      <c r="X2678" s="148">
        <v>4</v>
      </c>
      <c r="Y2678" s="148">
        <v>0.63600000000000001</v>
      </c>
    </row>
    <row r="2679" spans="11:25" x14ac:dyDescent="0.25">
      <c r="K2679" s="145" t="s">
        <v>2688</v>
      </c>
      <c r="L2679" s="145">
        <v>30</v>
      </c>
      <c r="M2679" s="145">
        <v>153704</v>
      </c>
      <c r="N2679" s="148">
        <v>2.4E-2</v>
      </c>
      <c r="O2679" s="148">
        <v>0.53600000000000003</v>
      </c>
      <c r="P2679" s="148">
        <v>0.68899999999999995</v>
      </c>
      <c r="Q2679" s="148">
        <v>0.19</v>
      </c>
      <c r="R2679" s="148">
        <v>6</v>
      </c>
      <c r="S2679" s="148">
        <v>5.79E-2</v>
      </c>
      <c r="T2679" s="148">
        <v>-5.782</v>
      </c>
      <c r="U2679" s="148">
        <v>1</v>
      </c>
      <c r="V2679" s="148">
        <v>4.6300000000000001E-2</v>
      </c>
      <c r="W2679" s="148">
        <v>89.108999999999995</v>
      </c>
      <c r="X2679" s="148">
        <v>4</v>
      </c>
      <c r="Y2679" s="148">
        <v>0.17</v>
      </c>
    </row>
    <row r="2680" spans="11:25" x14ac:dyDescent="0.25">
      <c r="K2680" s="145" t="s">
        <v>2689</v>
      </c>
      <c r="L2680" s="145">
        <v>59</v>
      </c>
      <c r="M2680" s="145">
        <v>400751</v>
      </c>
      <c r="N2680" s="148">
        <v>7.3999999999999996E-2</v>
      </c>
      <c r="O2680" s="148">
        <v>0.91200000000000003</v>
      </c>
      <c r="P2680" s="148">
        <v>0.78099999999999903</v>
      </c>
      <c r="Q2680" s="148">
        <v>0.76200000000000001</v>
      </c>
      <c r="R2680" s="148">
        <v>7</v>
      </c>
      <c r="S2680" s="148">
        <v>0.34799999999999998</v>
      </c>
      <c r="T2680" s="148">
        <v>-7.0179999999999998</v>
      </c>
      <c r="U2680" s="148">
        <v>0</v>
      </c>
      <c r="V2680" s="148">
        <v>4.4400000000000002E-2</v>
      </c>
      <c r="W2680" s="148">
        <v>119.97799999999999</v>
      </c>
      <c r="X2680" s="148">
        <v>4</v>
      </c>
      <c r="Y2680" s="148">
        <v>0.89</v>
      </c>
    </row>
    <row r="2681" spans="11:25" x14ac:dyDescent="0.25">
      <c r="K2681" s="145" t="s">
        <v>2690</v>
      </c>
      <c r="L2681" s="145">
        <v>32</v>
      </c>
      <c r="M2681" s="145">
        <v>270706</v>
      </c>
      <c r="N2681" s="148">
        <v>0.33100000000000002</v>
      </c>
      <c r="O2681" s="148">
        <v>0.59599999999999997</v>
      </c>
      <c r="P2681" s="148">
        <v>0.55399999999999905</v>
      </c>
      <c r="Q2681" s="148">
        <v>8.6199999999999999E-2</v>
      </c>
      <c r="R2681" s="148">
        <v>5</v>
      </c>
      <c r="S2681" s="148">
        <v>0.126</v>
      </c>
      <c r="T2681" s="148">
        <v>-7.1760000000000002</v>
      </c>
      <c r="U2681" s="148">
        <v>1</v>
      </c>
      <c r="V2681" s="148">
        <v>2.6599999999999999E-2</v>
      </c>
      <c r="W2681" s="148">
        <v>138.01499999999999</v>
      </c>
      <c r="X2681" s="148">
        <v>4</v>
      </c>
      <c r="Y2681" s="148">
        <v>0.49399999999999999</v>
      </c>
    </row>
    <row r="2682" spans="11:25" x14ac:dyDescent="0.25">
      <c r="K2682" s="145" t="s">
        <v>2548</v>
      </c>
      <c r="L2682" s="145">
        <v>58</v>
      </c>
      <c r="M2682" s="145">
        <v>247547</v>
      </c>
      <c r="N2682" s="148">
        <v>6.25E-2</v>
      </c>
      <c r="O2682" s="148">
        <v>0.48</v>
      </c>
      <c r="P2682" s="148">
        <v>0.71699999999999997</v>
      </c>
      <c r="Q2682" s="148">
        <v>6.8499999999999995E-4</v>
      </c>
      <c r="R2682" s="148">
        <v>0</v>
      </c>
      <c r="S2682" s="148">
        <v>8.14E-2</v>
      </c>
      <c r="T2682" s="148">
        <v>-6.6629999999999896</v>
      </c>
      <c r="U2682" s="148">
        <v>1</v>
      </c>
      <c r="V2682" s="148">
        <v>0.23</v>
      </c>
      <c r="W2682" s="148">
        <v>109.756</v>
      </c>
      <c r="X2682" s="148">
        <v>4</v>
      </c>
      <c r="Y2682" s="148">
        <v>0.33500000000000002</v>
      </c>
    </row>
    <row r="2683" spans="11:25" x14ac:dyDescent="0.25">
      <c r="K2683" s="145" t="s">
        <v>2691</v>
      </c>
      <c r="L2683" s="145">
        <v>36</v>
      </c>
      <c r="M2683" s="145">
        <v>251466</v>
      </c>
      <c r="N2683" s="148">
        <v>1.12E-2</v>
      </c>
      <c r="O2683" s="148">
        <v>0.621</v>
      </c>
      <c r="P2683" s="148">
        <v>0.874</v>
      </c>
      <c r="Q2683" s="148">
        <v>0.49199999999999999</v>
      </c>
      <c r="R2683" s="148">
        <v>10</v>
      </c>
      <c r="S2683" s="148">
        <v>9.0200000000000002E-2</v>
      </c>
      <c r="T2683" s="148">
        <v>-6.0149999999999997</v>
      </c>
      <c r="U2683" s="148">
        <v>0</v>
      </c>
      <c r="V2683" s="148">
        <v>4.1599999999999998E-2</v>
      </c>
      <c r="W2683" s="148">
        <v>104</v>
      </c>
      <c r="X2683" s="148">
        <v>4</v>
      </c>
      <c r="Y2683" s="148">
        <v>0.74099999999999999</v>
      </c>
    </row>
    <row r="2684" spans="11:25" x14ac:dyDescent="0.25">
      <c r="K2684" s="145" t="s">
        <v>2692</v>
      </c>
      <c r="L2684" s="145">
        <v>59</v>
      </c>
      <c r="M2684" s="145">
        <v>225653</v>
      </c>
      <c r="N2684" s="148">
        <v>2.9399999999999999E-4</v>
      </c>
      <c r="O2684" s="148">
        <v>0.42199999999999999</v>
      </c>
      <c r="P2684" s="148">
        <v>0.94899999999999995</v>
      </c>
      <c r="Q2684" s="148">
        <v>0</v>
      </c>
      <c r="R2684" s="148">
        <v>7</v>
      </c>
      <c r="S2684" s="148">
        <v>7.2999999999999995E-2</v>
      </c>
      <c r="T2684" s="148">
        <v>-3.7889999999999899</v>
      </c>
      <c r="U2684" s="148">
        <v>1</v>
      </c>
      <c r="V2684" s="148">
        <v>6.9400000000000003E-2</v>
      </c>
      <c r="W2684" s="148">
        <v>165.03200000000001</v>
      </c>
      <c r="X2684" s="148">
        <v>4</v>
      </c>
      <c r="Y2684" s="148">
        <v>0.63500000000000001</v>
      </c>
    </row>
    <row r="2685" spans="11:25" x14ac:dyDescent="0.25">
      <c r="K2685" s="145" t="s">
        <v>2693</v>
      </c>
      <c r="L2685" s="145">
        <v>45</v>
      </c>
      <c r="M2685" s="145">
        <v>187360</v>
      </c>
      <c r="N2685" s="148">
        <v>0.126</v>
      </c>
      <c r="O2685" s="148">
        <v>0.31900000000000001</v>
      </c>
      <c r="P2685" s="148">
        <v>0.54400000000000004</v>
      </c>
      <c r="Q2685" s="148">
        <v>1.0699999999999999E-5</v>
      </c>
      <c r="R2685" s="148">
        <v>11</v>
      </c>
      <c r="S2685" s="148">
        <v>0.26100000000000001</v>
      </c>
      <c r="T2685" s="148">
        <v>-6.8010000000000002</v>
      </c>
      <c r="U2685" s="148">
        <v>0</v>
      </c>
      <c r="V2685" s="148">
        <v>3.6400000000000002E-2</v>
      </c>
      <c r="W2685" s="148">
        <v>79.531999999999996</v>
      </c>
      <c r="X2685" s="148">
        <v>4</v>
      </c>
      <c r="Y2685" s="148">
        <v>0.27200000000000002</v>
      </c>
    </row>
    <row r="2686" spans="11:25" x14ac:dyDescent="0.25">
      <c r="K2686" s="145" t="s">
        <v>2694</v>
      </c>
      <c r="L2686" s="145">
        <v>53</v>
      </c>
      <c r="M2686" s="145">
        <v>163292</v>
      </c>
      <c r="N2686" s="148">
        <v>0.126</v>
      </c>
      <c r="O2686" s="148">
        <v>0.59499999999999997</v>
      </c>
      <c r="P2686" s="148">
        <v>0.77200000000000002</v>
      </c>
      <c r="Q2686" s="148">
        <v>0.92599999999999905</v>
      </c>
      <c r="R2686" s="148">
        <v>8</v>
      </c>
      <c r="S2686" s="148">
        <v>0.221</v>
      </c>
      <c r="T2686" s="148">
        <v>-8.0329999999999995</v>
      </c>
      <c r="U2686" s="148">
        <v>1</v>
      </c>
      <c r="V2686" s="148">
        <v>3.6700000000000003E-2</v>
      </c>
      <c r="W2686" s="148">
        <v>134.9</v>
      </c>
      <c r="X2686" s="148">
        <v>4</v>
      </c>
      <c r="Y2686" s="148">
        <v>0.34499999999999997</v>
      </c>
    </row>
    <row r="2687" spans="11:25" x14ac:dyDescent="0.25">
      <c r="K2687" s="145" t="s">
        <v>2695</v>
      </c>
      <c r="L2687" s="145">
        <v>43</v>
      </c>
      <c r="M2687" s="145">
        <v>260573</v>
      </c>
      <c r="N2687" s="148">
        <v>3.2299999999999998E-3</v>
      </c>
      <c r="O2687" s="148">
        <v>0.60299999999999998</v>
      </c>
      <c r="P2687" s="148">
        <v>0.63300000000000001</v>
      </c>
      <c r="Q2687" s="148">
        <v>3.4700000000000002E-2</v>
      </c>
      <c r="R2687" s="148">
        <v>0</v>
      </c>
      <c r="S2687" s="148">
        <v>7.22E-2</v>
      </c>
      <c r="T2687" s="148">
        <v>-7.7919999999999998</v>
      </c>
      <c r="U2687" s="148">
        <v>1</v>
      </c>
      <c r="V2687" s="148">
        <v>2.5899999999999999E-2</v>
      </c>
      <c r="W2687" s="148">
        <v>141.565</v>
      </c>
      <c r="X2687" s="148">
        <v>4</v>
      </c>
      <c r="Y2687" s="148">
        <v>0.72099999999999997</v>
      </c>
    </row>
    <row r="2688" spans="11:25" x14ac:dyDescent="0.25">
      <c r="K2688" s="145" t="s">
        <v>2696</v>
      </c>
      <c r="L2688" s="145">
        <v>50</v>
      </c>
      <c r="M2688" s="145">
        <v>199142</v>
      </c>
      <c r="N2688" s="148">
        <v>8.2699999999999996E-3</v>
      </c>
      <c r="O2688" s="148">
        <v>0.61099999999999999</v>
      </c>
      <c r="P2688" s="148">
        <v>0.63200000000000001</v>
      </c>
      <c r="Q2688" s="148">
        <v>8.6999999999999903E-4</v>
      </c>
      <c r="R2688" s="148">
        <v>11</v>
      </c>
      <c r="S2688" s="148">
        <v>5.3800000000000001E-2</v>
      </c>
      <c r="T2688" s="148">
        <v>-7.9790000000000001</v>
      </c>
      <c r="U2688" s="148">
        <v>1</v>
      </c>
      <c r="V2688" s="148">
        <v>3.04E-2</v>
      </c>
      <c r="W2688" s="148">
        <v>138.97399999999999</v>
      </c>
      <c r="X2688" s="148">
        <v>4</v>
      </c>
      <c r="Y2688" s="148">
        <v>0.38799999999999901</v>
      </c>
    </row>
    <row r="2689" spans="11:25" x14ac:dyDescent="0.25">
      <c r="K2689" s="145" t="s">
        <v>2697</v>
      </c>
      <c r="L2689" s="145">
        <v>15</v>
      </c>
      <c r="M2689" s="145">
        <v>218188</v>
      </c>
      <c r="N2689" s="148">
        <v>0.47299999999999998</v>
      </c>
      <c r="O2689" s="148">
        <v>0.44700000000000001</v>
      </c>
      <c r="P2689" s="148">
        <v>0.56799999999999995</v>
      </c>
      <c r="Q2689" s="148">
        <v>2.7999999999999998E-4</v>
      </c>
      <c r="R2689" s="148">
        <v>2</v>
      </c>
      <c r="S2689" s="148">
        <v>8.2400000000000001E-2</v>
      </c>
      <c r="T2689" s="148">
        <v>-9.1720000000000006</v>
      </c>
      <c r="U2689" s="148">
        <v>1</v>
      </c>
      <c r="V2689" s="148">
        <v>4.2299999999999997E-2</v>
      </c>
      <c r="W2689" s="148">
        <v>117.56100000000001</v>
      </c>
      <c r="X2689" s="148">
        <v>4</v>
      </c>
      <c r="Y2689" s="148">
        <v>0.309</v>
      </c>
    </row>
    <row r="2690" spans="11:25" x14ac:dyDescent="0.25">
      <c r="K2690" s="145" t="s">
        <v>2698</v>
      </c>
      <c r="L2690" s="145">
        <v>53</v>
      </c>
      <c r="M2690" s="145">
        <v>174200</v>
      </c>
      <c r="N2690" s="148">
        <v>1.21E-4</v>
      </c>
      <c r="O2690" s="148">
        <v>0.57899999999999996</v>
      </c>
      <c r="P2690" s="148">
        <v>0.68500000000000005</v>
      </c>
      <c r="Q2690" s="148">
        <v>3.1600000000000002E-5</v>
      </c>
      <c r="R2690" s="148">
        <v>11</v>
      </c>
      <c r="S2690" s="148">
        <v>0.16600000000000001</v>
      </c>
      <c r="T2690" s="148">
        <v>-6.0579999999999998</v>
      </c>
      <c r="U2690" s="148">
        <v>1</v>
      </c>
      <c r="V2690" s="148">
        <v>2.5999999999999999E-2</v>
      </c>
      <c r="W2690" s="148">
        <v>95.186999999999998</v>
      </c>
      <c r="X2690" s="148">
        <v>4</v>
      </c>
      <c r="Y2690" s="148">
        <v>0.67900000000000005</v>
      </c>
    </row>
    <row r="2691" spans="11:25" x14ac:dyDescent="0.25">
      <c r="K2691" s="145" t="s">
        <v>2699</v>
      </c>
      <c r="L2691" s="145">
        <v>28</v>
      </c>
      <c r="M2691" s="145">
        <v>196022</v>
      </c>
      <c r="N2691" s="148">
        <v>0.26899999999999902</v>
      </c>
      <c r="O2691" s="148">
        <v>0.57899999999999996</v>
      </c>
      <c r="P2691" s="148">
        <v>0.73</v>
      </c>
      <c r="Q2691" s="148">
        <v>3.2100000000000001E-5</v>
      </c>
      <c r="R2691" s="148">
        <v>2</v>
      </c>
      <c r="S2691" s="148">
        <v>0.13600000000000001</v>
      </c>
      <c r="T2691" s="148">
        <v>-7.3120000000000003</v>
      </c>
      <c r="U2691" s="148">
        <v>1</v>
      </c>
      <c r="V2691" s="148">
        <v>3.1699999999999999E-2</v>
      </c>
      <c r="W2691" s="148">
        <v>113.941</v>
      </c>
      <c r="X2691" s="148">
        <v>4</v>
      </c>
      <c r="Y2691" s="148">
        <v>0.629</v>
      </c>
    </row>
    <row r="2692" spans="11:25" x14ac:dyDescent="0.25">
      <c r="K2692" s="145" t="s">
        <v>2700</v>
      </c>
      <c r="L2692" s="145">
        <v>50</v>
      </c>
      <c r="M2692" s="145">
        <v>190986</v>
      </c>
      <c r="N2692" s="148">
        <v>0.30099999999999999</v>
      </c>
      <c r="O2692" s="148">
        <v>0.61099999999999999</v>
      </c>
      <c r="P2692" s="148">
        <v>0.66599999999999904</v>
      </c>
      <c r="Q2692" s="148">
        <v>0.121</v>
      </c>
      <c r="R2692" s="148">
        <v>6</v>
      </c>
      <c r="S2692" s="148">
        <v>0.122</v>
      </c>
      <c r="T2692" s="148">
        <v>-6.7770000000000001</v>
      </c>
      <c r="U2692" s="148">
        <v>1</v>
      </c>
      <c r="V2692" s="148">
        <v>6.3100000000000003E-2</v>
      </c>
      <c r="W2692" s="148">
        <v>175.91099999999901</v>
      </c>
      <c r="X2692" s="148">
        <v>4</v>
      </c>
      <c r="Y2692" s="148">
        <v>0.85399999999999998</v>
      </c>
    </row>
    <row r="2693" spans="11:25" x14ac:dyDescent="0.25">
      <c r="K2693" s="145" t="s">
        <v>2701</v>
      </c>
      <c r="L2693" s="145">
        <v>37</v>
      </c>
      <c r="M2693" s="145">
        <v>284935</v>
      </c>
      <c r="N2693" s="148">
        <v>0.159</v>
      </c>
      <c r="O2693" s="148">
        <v>0.68299999999999905</v>
      </c>
      <c r="P2693" s="148">
        <v>0.78299999999999903</v>
      </c>
      <c r="Q2693" s="148">
        <v>0.18</v>
      </c>
      <c r="R2693" s="148">
        <v>8</v>
      </c>
      <c r="S2693" s="148">
        <v>7.0400000000000004E-2</v>
      </c>
      <c r="T2693" s="148">
        <v>-6.8659999999999997</v>
      </c>
      <c r="U2693" s="148">
        <v>1</v>
      </c>
      <c r="V2693" s="148">
        <v>4.5900000000000003E-2</v>
      </c>
      <c r="W2693" s="148">
        <v>134.97</v>
      </c>
      <c r="X2693" s="148">
        <v>4</v>
      </c>
      <c r="Y2693" s="148">
        <v>0.80799999999999905</v>
      </c>
    </row>
    <row r="2694" spans="11:25" x14ac:dyDescent="0.25">
      <c r="K2694" s="145" t="s">
        <v>2702</v>
      </c>
      <c r="L2694" s="145">
        <v>29</v>
      </c>
      <c r="M2694" s="145">
        <v>239506</v>
      </c>
      <c r="N2694" s="148">
        <v>4.0299999999999997E-3</v>
      </c>
      <c r="O2694" s="148">
        <v>0.39200000000000002</v>
      </c>
      <c r="P2694" s="148">
        <v>0.86199999999999999</v>
      </c>
      <c r="Q2694" s="148">
        <v>8.6400000000000001E-3</v>
      </c>
      <c r="R2694" s="148">
        <v>0</v>
      </c>
      <c r="S2694" s="148">
        <v>0.33200000000000002</v>
      </c>
      <c r="T2694" s="148">
        <v>-6.3229999999999897</v>
      </c>
      <c r="U2694" s="148">
        <v>1</v>
      </c>
      <c r="V2694" s="148">
        <v>0.17</v>
      </c>
      <c r="W2694" s="148">
        <v>110.776</v>
      </c>
      <c r="X2694" s="148">
        <v>4</v>
      </c>
      <c r="Y2694" s="148">
        <v>0.49</v>
      </c>
    </row>
    <row r="2695" spans="11:25" x14ac:dyDescent="0.25">
      <c r="K2695" s="145" t="s">
        <v>2703</v>
      </c>
      <c r="L2695" s="145">
        <v>44</v>
      </c>
      <c r="M2695" s="145">
        <v>228693</v>
      </c>
      <c r="N2695" s="148">
        <v>1.3599999999999899E-3</v>
      </c>
      <c r="O2695" s="148">
        <v>0.25600000000000001</v>
      </c>
      <c r="P2695" s="148">
        <v>0.84399999999999997</v>
      </c>
      <c r="Q2695" s="148">
        <v>0.93299999999999905</v>
      </c>
      <c r="R2695" s="148">
        <v>0</v>
      </c>
      <c r="S2695" s="148">
        <v>0.52</v>
      </c>
      <c r="T2695" s="148">
        <v>-8.4269999999999996</v>
      </c>
      <c r="U2695" s="148">
        <v>1</v>
      </c>
      <c r="V2695" s="148">
        <v>5.6399999999999999E-2</v>
      </c>
      <c r="W2695" s="148">
        <v>167.08500000000001</v>
      </c>
      <c r="X2695" s="148">
        <v>4</v>
      </c>
      <c r="Y2695" s="148">
        <v>0.156</v>
      </c>
    </row>
    <row r="2696" spans="11:25" x14ac:dyDescent="0.25">
      <c r="K2696" s="145" t="s">
        <v>780</v>
      </c>
      <c r="L2696" s="145">
        <v>39</v>
      </c>
      <c r="M2696" s="145">
        <v>270773</v>
      </c>
      <c r="N2696" s="148">
        <v>0.46299999999999902</v>
      </c>
      <c r="O2696" s="148">
        <v>0.63</v>
      </c>
      <c r="P2696" s="148">
        <v>0.61599999999999999</v>
      </c>
      <c r="Q2696" s="148">
        <v>4.0800000000000003E-2</v>
      </c>
      <c r="R2696" s="148">
        <v>1</v>
      </c>
      <c r="S2696" s="148">
        <v>0.17299999999999999</v>
      </c>
      <c r="T2696" s="148">
        <v>-8.1280000000000001</v>
      </c>
      <c r="U2696" s="148">
        <v>0</v>
      </c>
      <c r="V2696" s="148">
        <v>3.09E-2</v>
      </c>
      <c r="W2696" s="148">
        <v>118.65</v>
      </c>
      <c r="X2696" s="148">
        <v>4</v>
      </c>
      <c r="Y2696" s="148">
        <v>0.50900000000000001</v>
      </c>
    </row>
    <row r="2697" spans="11:25" x14ac:dyDescent="0.25">
      <c r="K2697" s="145" t="s">
        <v>711</v>
      </c>
      <c r="L2697" s="145">
        <v>78</v>
      </c>
      <c r="M2697" s="145">
        <v>240800</v>
      </c>
      <c r="N2697" s="148">
        <v>2.5500000000000002E-3</v>
      </c>
      <c r="O2697" s="148">
        <v>0.437999999999999</v>
      </c>
      <c r="P2697" s="148">
        <v>0.80500000000000005</v>
      </c>
      <c r="Q2697" s="148">
        <v>5.6899999999999899E-5</v>
      </c>
      <c r="R2697" s="148">
        <v>8</v>
      </c>
      <c r="S2697" s="148">
        <v>8.4199999999999997E-2</v>
      </c>
      <c r="T2697" s="148">
        <v>-6.2370000000000001</v>
      </c>
      <c r="U2697" s="148">
        <v>1</v>
      </c>
      <c r="V2697" s="148">
        <v>6.2399999999999997E-2</v>
      </c>
      <c r="W2697" s="148">
        <v>113.25299999999901</v>
      </c>
      <c r="X2697" s="148">
        <v>4</v>
      </c>
      <c r="Y2697" s="148">
        <v>0.56399999999999995</v>
      </c>
    </row>
    <row r="2698" spans="11:25" x14ac:dyDescent="0.25">
      <c r="K2698" s="145" t="s">
        <v>723</v>
      </c>
      <c r="L2698" s="145">
        <v>40</v>
      </c>
      <c r="M2698" s="145">
        <v>140773</v>
      </c>
      <c r="N2698" s="148">
        <v>0.20799999999999999</v>
      </c>
      <c r="O2698" s="148">
        <v>0.64300000000000002</v>
      </c>
      <c r="P2698" s="148">
        <v>0.66900000000000004</v>
      </c>
      <c r="Q2698" s="148">
        <v>6.6400000000000001E-3</v>
      </c>
      <c r="R2698" s="148">
        <v>0</v>
      </c>
      <c r="S2698" s="148">
        <v>0.151</v>
      </c>
      <c r="T2698" s="148">
        <v>-7.4850000000000003</v>
      </c>
      <c r="U2698" s="148">
        <v>1</v>
      </c>
      <c r="V2698" s="148">
        <v>3.9800000000000002E-2</v>
      </c>
      <c r="W2698" s="148">
        <v>132.709</v>
      </c>
      <c r="X2698" s="148">
        <v>4</v>
      </c>
      <c r="Y2698" s="148">
        <v>0.60899999999999999</v>
      </c>
    </row>
    <row r="2699" spans="11:25" x14ac:dyDescent="0.25">
      <c r="K2699" s="145" t="s">
        <v>2704</v>
      </c>
      <c r="L2699" s="145">
        <v>13</v>
      </c>
      <c r="M2699" s="145">
        <v>142226</v>
      </c>
      <c r="N2699" s="148">
        <v>0.247</v>
      </c>
      <c r="O2699" s="148">
        <v>0.56299999999999994</v>
      </c>
      <c r="P2699" s="148">
        <v>0.91500000000000004</v>
      </c>
      <c r="Q2699" s="148">
        <v>8.4599999999999996E-5</v>
      </c>
      <c r="R2699" s="148">
        <v>7</v>
      </c>
      <c r="S2699" s="148">
        <v>6.13E-2</v>
      </c>
      <c r="T2699" s="148">
        <v>-5.0620000000000003</v>
      </c>
      <c r="U2699" s="148">
        <v>1</v>
      </c>
      <c r="V2699" s="148">
        <v>0.08</v>
      </c>
      <c r="W2699" s="148">
        <v>136.345</v>
      </c>
      <c r="X2699" s="148">
        <v>4</v>
      </c>
      <c r="Y2699" s="148">
        <v>0.71</v>
      </c>
    </row>
    <row r="2700" spans="11:25" x14ac:dyDescent="0.25">
      <c r="K2700" s="145" t="s">
        <v>2705</v>
      </c>
      <c r="L2700" s="145">
        <v>18</v>
      </c>
      <c r="M2700" s="145">
        <v>145306</v>
      </c>
      <c r="N2700" s="148">
        <v>0.65599999999999903</v>
      </c>
      <c r="O2700" s="148">
        <v>0.51700000000000002</v>
      </c>
      <c r="P2700" s="148">
        <v>0.53500000000000003</v>
      </c>
      <c r="Q2700" s="148">
        <v>0</v>
      </c>
      <c r="R2700" s="148">
        <v>4</v>
      </c>
      <c r="S2700" s="148">
        <v>7.4300000000000005E-2</v>
      </c>
      <c r="T2700" s="148">
        <v>-8.3309999999999995</v>
      </c>
      <c r="U2700" s="148">
        <v>0</v>
      </c>
      <c r="V2700" s="148">
        <v>4.41E-2</v>
      </c>
      <c r="W2700" s="148">
        <v>132.08000000000001</v>
      </c>
      <c r="X2700" s="148">
        <v>4</v>
      </c>
      <c r="Y2700" s="148">
        <v>0.77700000000000002</v>
      </c>
    </row>
    <row r="2701" spans="11:25" x14ac:dyDescent="0.25">
      <c r="K2701" s="145" t="s">
        <v>2251</v>
      </c>
      <c r="L2701" s="145">
        <v>73</v>
      </c>
      <c r="M2701" s="145">
        <v>269906</v>
      </c>
      <c r="N2701" s="148">
        <v>3.3399999999999999E-4</v>
      </c>
      <c r="O2701" s="148">
        <v>0.316</v>
      </c>
      <c r="P2701" s="148">
        <v>0.48399999999999999</v>
      </c>
      <c r="Q2701" s="148">
        <v>4.45E-3</v>
      </c>
      <c r="R2701" s="148">
        <v>9</v>
      </c>
      <c r="S2701" s="148">
        <v>9.1200000000000003E-2</v>
      </c>
      <c r="T2701" s="148">
        <v>-9.11</v>
      </c>
      <c r="U2701" s="148">
        <v>0</v>
      </c>
      <c r="V2701" s="148">
        <v>3.0800000000000001E-2</v>
      </c>
      <c r="W2701" s="148">
        <v>117.363</v>
      </c>
      <c r="X2701" s="148">
        <v>3</v>
      </c>
      <c r="Y2701" s="148">
        <v>0.29899999999999999</v>
      </c>
    </row>
    <row r="2702" spans="11:25" x14ac:dyDescent="0.25">
      <c r="K2702" s="145" t="s">
        <v>783</v>
      </c>
      <c r="L2702" s="145">
        <v>70</v>
      </c>
      <c r="M2702" s="145">
        <v>150640</v>
      </c>
      <c r="N2702" s="148">
        <v>0.48599999999999999</v>
      </c>
      <c r="O2702" s="148">
        <v>0.55100000000000005</v>
      </c>
      <c r="P2702" s="148">
        <v>0.29299999999999998</v>
      </c>
      <c r="Q2702" s="148">
        <v>2.7300000000000002E-4</v>
      </c>
      <c r="R2702" s="148">
        <v>2</v>
      </c>
      <c r="S2702" s="148">
        <v>8.6400000000000005E-2</v>
      </c>
      <c r="T2702" s="148">
        <v>-12.503</v>
      </c>
      <c r="U2702" s="148">
        <v>1</v>
      </c>
      <c r="V2702" s="148">
        <v>2.7199999999999998E-2</v>
      </c>
      <c r="W2702" s="148">
        <v>106.79799999999901</v>
      </c>
      <c r="X2702" s="148">
        <v>4</v>
      </c>
      <c r="Y2702" s="148">
        <v>0.32200000000000001</v>
      </c>
    </row>
    <row r="2703" spans="11:25" x14ac:dyDescent="0.25">
      <c r="K2703" s="145" t="s">
        <v>2706</v>
      </c>
      <c r="L2703" s="145">
        <v>48</v>
      </c>
      <c r="M2703" s="145">
        <v>160826</v>
      </c>
      <c r="N2703" s="148">
        <v>1.6999999999999999E-3</v>
      </c>
      <c r="O2703" s="148">
        <v>0.34399999999999997</v>
      </c>
      <c r="P2703" s="148">
        <v>0.81</v>
      </c>
      <c r="Q2703" s="148">
        <v>4.0899999999999899E-4</v>
      </c>
      <c r="R2703" s="148">
        <v>11</v>
      </c>
      <c r="S2703" s="148">
        <v>0.11899999999999999</v>
      </c>
      <c r="T2703" s="148">
        <v>-8.0979999999999901</v>
      </c>
      <c r="U2703" s="148">
        <v>1</v>
      </c>
      <c r="V2703" s="148">
        <v>4.48E-2</v>
      </c>
      <c r="W2703" s="148">
        <v>153.80099999999999</v>
      </c>
      <c r="X2703" s="148">
        <v>4</v>
      </c>
      <c r="Y2703" s="148">
        <v>0.66700000000000004</v>
      </c>
    </row>
    <row r="2704" spans="11:25" x14ac:dyDescent="0.25">
      <c r="K2704" s="145" t="s">
        <v>2707</v>
      </c>
      <c r="L2704" s="145">
        <v>7</v>
      </c>
      <c r="M2704" s="145">
        <v>110493</v>
      </c>
      <c r="N2704" s="148">
        <v>0.83099999999999996</v>
      </c>
      <c r="O2704" s="148">
        <v>0.46500000000000002</v>
      </c>
      <c r="P2704" s="148">
        <v>0.48399999999999999</v>
      </c>
      <c r="Q2704" s="148">
        <v>0.78</v>
      </c>
      <c r="R2704" s="148">
        <v>7</v>
      </c>
      <c r="S2704" s="148">
        <v>0.248</v>
      </c>
      <c r="T2704" s="148">
        <v>-13.882</v>
      </c>
      <c r="U2704" s="148">
        <v>0</v>
      </c>
      <c r="V2704" s="148">
        <v>3.4500000000000003E-2</v>
      </c>
      <c r="W2704" s="148">
        <v>146.00700000000001</v>
      </c>
      <c r="X2704" s="148">
        <v>4</v>
      </c>
      <c r="Y2704" s="148">
        <v>0.80700000000000005</v>
      </c>
    </row>
    <row r="2705" spans="11:25" x14ac:dyDescent="0.25">
      <c r="K2705" s="145" t="s">
        <v>794</v>
      </c>
      <c r="L2705" s="145">
        <v>52</v>
      </c>
      <c r="M2705" s="145">
        <v>156106</v>
      </c>
      <c r="N2705" s="148">
        <v>0.52800000000000002</v>
      </c>
      <c r="O2705" s="148">
        <v>0.64599999999999902</v>
      </c>
      <c r="P2705" s="148">
        <v>0.81299999999999994</v>
      </c>
      <c r="Q2705" s="148">
        <v>7.8599999999999903E-3</v>
      </c>
      <c r="R2705" s="148">
        <v>9</v>
      </c>
      <c r="S2705" s="148">
        <v>0.17799999999999999</v>
      </c>
      <c r="T2705" s="148">
        <v>-6.7329999999999997</v>
      </c>
      <c r="U2705" s="148">
        <v>1</v>
      </c>
      <c r="V2705" s="148">
        <v>4.3400000000000001E-2</v>
      </c>
      <c r="W2705" s="148">
        <v>129.37799999999999</v>
      </c>
      <c r="X2705" s="148">
        <v>4</v>
      </c>
      <c r="Y2705" s="148">
        <v>0.71099999999999997</v>
      </c>
    </row>
    <row r="2706" spans="11:25" x14ac:dyDescent="0.25">
      <c r="K2706" s="145" t="s">
        <v>773</v>
      </c>
      <c r="L2706" s="145">
        <v>57</v>
      </c>
      <c r="M2706" s="145">
        <v>138360</v>
      </c>
      <c r="N2706" s="148">
        <v>0.105</v>
      </c>
      <c r="O2706" s="148">
        <v>0.59299999999999997</v>
      </c>
      <c r="P2706" s="148">
        <v>0.80400000000000005</v>
      </c>
      <c r="Q2706" s="148">
        <v>2.2199999999999999E-6</v>
      </c>
      <c r="R2706" s="148">
        <v>7</v>
      </c>
      <c r="S2706" s="148">
        <v>4.7E-2</v>
      </c>
      <c r="T2706" s="148">
        <v>-5.4969999999999999</v>
      </c>
      <c r="U2706" s="148">
        <v>1</v>
      </c>
      <c r="V2706" s="148">
        <v>3.1899999999999998E-2</v>
      </c>
      <c r="W2706" s="148">
        <v>148.959</v>
      </c>
      <c r="X2706" s="148">
        <v>4</v>
      </c>
      <c r="Y2706" s="148">
        <v>0.96199999999999997</v>
      </c>
    </row>
    <row r="2707" spans="11:25" x14ac:dyDescent="0.25">
      <c r="K2707" s="145" t="s">
        <v>722</v>
      </c>
      <c r="L2707" s="145">
        <v>75</v>
      </c>
      <c r="M2707" s="145">
        <v>153693</v>
      </c>
      <c r="N2707" s="148">
        <v>0.40600000000000003</v>
      </c>
      <c r="O2707" s="148">
        <v>0.65300000000000002</v>
      </c>
      <c r="P2707" s="148">
        <v>0.51900000000000002</v>
      </c>
      <c r="Q2707" s="148">
        <v>2.0899999999999998E-2</v>
      </c>
      <c r="R2707" s="148">
        <v>2</v>
      </c>
      <c r="S2707" s="148">
        <v>0.10099999999999899</v>
      </c>
      <c r="T2707" s="148">
        <v>-10.164</v>
      </c>
      <c r="U2707" s="148">
        <v>1</v>
      </c>
      <c r="V2707" s="148">
        <v>4.9700000000000001E-2</v>
      </c>
      <c r="W2707" s="148">
        <v>98.882999999999996</v>
      </c>
      <c r="X2707" s="148">
        <v>4</v>
      </c>
      <c r="Y2707" s="148">
        <v>0.82199999999999995</v>
      </c>
    </row>
    <row r="2708" spans="11:25" x14ac:dyDescent="0.25">
      <c r="K2708" s="145" t="s">
        <v>2708</v>
      </c>
      <c r="L2708" s="145">
        <v>10</v>
      </c>
      <c r="M2708" s="145">
        <v>125320</v>
      </c>
      <c r="N2708" s="148">
        <v>3.8199999999999998E-2</v>
      </c>
      <c r="O2708" s="148">
        <v>0.56699999999999995</v>
      </c>
      <c r="P2708" s="148">
        <v>0.69</v>
      </c>
      <c r="Q2708" s="148">
        <v>0</v>
      </c>
      <c r="R2708" s="148">
        <v>9</v>
      </c>
      <c r="S2708" s="148">
        <v>0.14899999999999999</v>
      </c>
      <c r="T2708" s="148">
        <v>-4.9180000000000001</v>
      </c>
      <c r="U2708" s="148">
        <v>1</v>
      </c>
      <c r="V2708" s="148">
        <v>7.6799999999999993E-2</v>
      </c>
      <c r="W2708" s="148">
        <v>139.10499999999999</v>
      </c>
      <c r="X2708" s="148">
        <v>4</v>
      </c>
      <c r="Y2708" s="148">
        <v>0.83599999999999997</v>
      </c>
    </row>
    <row r="2709" spans="11:25" x14ac:dyDescent="0.25">
      <c r="K2709" s="145" t="s">
        <v>803</v>
      </c>
      <c r="L2709" s="145">
        <v>30</v>
      </c>
      <c r="M2709" s="145">
        <v>177426</v>
      </c>
      <c r="N2709" s="148">
        <v>5.8599999999999999E-2</v>
      </c>
      <c r="O2709" s="148">
        <v>0.68</v>
      </c>
      <c r="P2709" s="148">
        <v>0.50700000000000001</v>
      </c>
      <c r="Q2709" s="148">
        <v>6.4899999999999997E-6</v>
      </c>
      <c r="R2709" s="148">
        <v>7</v>
      </c>
      <c r="S2709" s="148">
        <v>7.5399999999999995E-2</v>
      </c>
      <c r="T2709" s="148">
        <v>-5.9289999999999896</v>
      </c>
      <c r="U2709" s="148">
        <v>1</v>
      </c>
      <c r="V2709" s="148">
        <v>3.3599999999999998E-2</v>
      </c>
      <c r="W2709" s="148">
        <v>123.47</v>
      </c>
      <c r="X2709" s="148">
        <v>4</v>
      </c>
      <c r="Y2709" s="148">
        <v>0.85399999999999998</v>
      </c>
    </row>
    <row r="2710" spans="11:25" x14ac:dyDescent="0.25">
      <c r="K2710" s="145" t="s">
        <v>804</v>
      </c>
      <c r="L2710" s="145">
        <v>55</v>
      </c>
      <c r="M2710" s="145">
        <v>160400</v>
      </c>
      <c r="N2710" s="148">
        <v>0.72699999999999998</v>
      </c>
      <c r="O2710" s="148">
        <v>0.50600000000000001</v>
      </c>
      <c r="P2710" s="148">
        <v>0.94799999999999995</v>
      </c>
      <c r="Q2710" s="148">
        <v>0</v>
      </c>
      <c r="R2710" s="148">
        <v>10</v>
      </c>
      <c r="S2710" s="148">
        <v>9.0399999999999994E-2</v>
      </c>
      <c r="T2710" s="148">
        <v>-5.6260000000000003</v>
      </c>
      <c r="U2710" s="148">
        <v>1</v>
      </c>
      <c r="V2710" s="148">
        <v>0.105</v>
      </c>
      <c r="W2710" s="148">
        <v>130.19499999999999</v>
      </c>
      <c r="X2710" s="148">
        <v>4</v>
      </c>
      <c r="Y2710" s="148">
        <v>0.93400000000000005</v>
      </c>
    </row>
    <row r="2711" spans="11:25" x14ac:dyDescent="0.25">
      <c r="K2711" s="145" t="s">
        <v>2709</v>
      </c>
      <c r="L2711" s="145">
        <v>54</v>
      </c>
      <c r="M2711" s="145">
        <v>127160</v>
      </c>
      <c r="N2711" s="148">
        <v>0.55700000000000005</v>
      </c>
      <c r="O2711" s="148">
        <v>0.65900000000000003</v>
      </c>
      <c r="P2711" s="148">
        <v>0.56999999999999995</v>
      </c>
      <c r="Q2711" s="148">
        <v>1.42E-6</v>
      </c>
      <c r="R2711" s="148">
        <v>2</v>
      </c>
      <c r="S2711" s="148">
        <v>0.2</v>
      </c>
      <c r="T2711" s="148">
        <v>-12.29</v>
      </c>
      <c r="U2711" s="148">
        <v>1</v>
      </c>
      <c r="V2711" s="148">
        <v>3.2099999999999997E-2</v>
      </c>
      <c r="W2711" s="148">
        <v>132.727</v>
      </c>
      <c r="X2711" s="148">
        <v>4</v>
      </c>
      <c r="Y2711" s="148">
        <v>0.96199999999999997</v>
      </c>
    </row>
    <row r="2712" spans="11:25" x14ac:dyDescent="0.25">
      <c r="K2712" s="145" t="s">
        <v>2710</v>
      </c>
      <c r="L2712" s="145">
        <v>52</v>
      </c>
      <c r="M2712" s="145">
        <v>150200</v>
      </c>
      <c r="N2712" s="148">
        <v>0.14399999999999999</v>
      </c>
      <c r="O2712" s="148">
        <v>0.375</v>
      </c>
      <c r="P2712" s="148">
        <v>0.95599999999999996</v>
      </c>
      <c r="Q2712" s="148">
        <v>7.6000000000000001E-6</v>
      </c>
      <c r="R2712" s="148">
        <v>2</v>
      </c>
      <c r="S2712" s="148">
        <v>0.41699999999999998</v>
      </c>
      <c r="T2712" s="148">
        <v>-7.0779999999999896</v>
      </c>
      <c r="U2712" s="148">
        <v>1</v>
      </c>
      <c r="V2712" s="148">
        <v>0.17499999999999999</v>
      </c>
      <c r="W2712" s="148">
        <v>175.04</v>
      </c>
      <c r="X2712" s="148">
        <v>4</v>
      </c>
      <c r="Y2712" s="148">
        <v>0.38100000000000001</v>
      </c>
    </row>
    <row r="2713" spans="11:25" x14ac:dyDescent="0.25">
      <c r="K2713" s="145" t="s">
        <v>2711</v>
      </c>
      <c r="L2713" s="145">
        <v>45</v>
      </c>
      <c r="M2713" s="145">
        <v>142506</v>
      </c>
      <c r="N2713" s="148">
        <v>0.29199999999999998</v>
      </c>
      <c r="O2713" s="148">
        <v>0.52900000000000003</v>
      </c>
      <c r="P2713" s="148">
        <v>0.86099999999999999</v>
      </c>
      <c r="Q2713" s="148">
        <v>0.22500000000000001</v>
      </c>
      <c r="R2713" s="148">
        <v>11</v>
      </c>
      <c r="S2713" s="148">
        <v>0.314</v>
      </c>
      <c r="T2713" s="148">
        <v>-10.581</v>
      </c>
      <c r="U2713" s="148">
        <v>1</v>
      </c>
      <c r="V2713" s="148">
        <v>7.8399999999999997E-2</v>
      </c>
      <c r="W2713" s="148">
        <v>96.52</v>
      </c>
      <c r="X2713" s="148">
        <v>4</v>
      </c>
      <c r="Y2713" s="148">
        <v>0.38700000000000001</v>
      </c>
    </row>
    <row r="2714" spans="11:25" x14ac:dyDescent="0.25">
      <c r="K2714" s="145" t="s">
        <v>726</v>
      </c>
      <c r="L2714" s="145">
        <v>68</v>
      </c>
      <c r="M2714" s="145">
        <v>165381</v>
      </c>
      <c r="N2714" s="148">
        <v>0.10199999999999999</v>
      </c>
      <c r="O2714" s="148">
        <v>0.623</v>
      </c>
      <c r="P2714" s="148">
        <v>0.70899999999999996</v>
      </c>
      <c r="Q2714" s="148">
        <v>0</v>
      </c>
      <c r="R2714" s="148">
        <v>1</v>
      </c>
      <c r="S2714" s="148">
        <v>9.6699999999999994E-2</v>
      </c>
      <c r="T2714" s="148">
        <v>-9.8179999999999996</v>
      </c>
      <c r="U2714" s="148">
        <v>0</v>
      </c>
      <c r="V2714" s="148">
        <v>6.3600000000000004E-2</v>
      </c>
      <c r="W2714" s="148">
        <v>122.393999999999</v>
      </c>
      <c r="X2714" s="148">
        <v>4</v>
      </c>
      <c r="Y2714" s="148">
        <v>0.94799999999999995</v>
      </c>
    </row>
    <row r="2715" spans="11:25" x14ac:dyDescent="0.25">
      <c r="K2715" s="145" t="s">
        <v>2712</v>
      </c>
      <c r="L2715" s="145">
        <v>41</v>
      </c>
      <c r="M2715" s="145">
        <v>173800</v>
      </c>
      <c r="N2715" s="148">
        <v>0.20499999999999999</v>
      </c>
      <c r="O2715" s="148">
        <v>0.45600000000000002</v>
      </c>
      <c r="P2715" s="148">
        <v>0.71</v>
      </c>
      <c r="Q2715" s="148">
        <v>6.3999999999999997E-6</v>
      </c>
      <c r="R2715" s="148">
        <v>2</v>
      </c>
      <c r="S2715" s="148">
        <v>0.13</v>
      </c>
      <c r="T2715" s="148">
        <v>-9.2050000000000001</v>
      </c>
      <c r="U2715" s="148">
        <v>1</v>
      </c>
      <c r="V2715" s="148">
        <v>3.61E-2</v>
      </c>
      <c r="W2715" s="148">
        <v>124.02200000000001</v>
      </c>
      <c r="X2715" s="148">
        <v>4</v>
      </c>
      <c r="Y2715" s="148">
        <v>0.41099999999999998</v>
      </c>
    </row>
    <row r="2716" spans="11:25" x14ac:dyDescent="0.25">
      <c r="K2716" s="145" t="s">
        <v>2713</v>
      </c>
      <c r="L2716" s="145">
        <v>18</v>
      </c>
      <c r="M2716" s="145">
        <v>179546</v>
      </c>
      <c r="N2716" s="148">
        <v>8.3999999999999995E-5</v>
      </c>
      <c r="O2716" s="148">
        <v>0.38</v>
      </c>
      <c r="P2716" s="148">
        <v>0.82899999999999996</v>
      </c>
      <c r="Q2716" s="148">
        <v>2.0799999999999998E-3</v>
      </c>
      <c r="R2716" s="148">
        <v>5</v>
      </c>
      <c r="S2716" s="148">
        <v>0.34200000000000003</v>
      </c>
      <c r="T2716" s="148">
        <v>-6.1050000000000004</v>
      </c>
      <c r="U2716" s="148">
        <v>1</v>
      </c>
      <c r="V2716" s="148">
        <v>4.0500000000000001E-2</v>
      </c>
      <c r="W2716" s="148">
        <v>125.887</v>
      </c>
      <c r="X2716" s="148">
        <v>4</v>
      </c>
      <c r="Y2716" s="148">
        <v>5.3400000000000003E-2</v>
      </c>
    </row>
    <row r="2717" spans="11:25" x14ac:dyDescent="0.25">
      <c r="K2717" s="145" t="s">
        <v>810</v>
      </c>
      <c r="L2717" s="145">
        <v>4</v>
      </c>
      <c r="M2717" s="145">
        <v>138400</v>
      </c>
      <c r="N2717" s="148">
        <v>0.23699999999999999</v>
      </c>
      <c r="O2717" s="148">
        <v>0.33799999999999902</v>
      </c>
      <c r="P2717" s="148">
        <v>0.77700000000000002</v>
      </c>
      <c r="Q2717" s="148">
        <v>0.879</v>
      </c>
      <c r="R2717" s="148">
        <v>0</v>
      </c>
      <c r="S2717" s="148">
        <v>0.379</v>
      </c>
      <c r="T2717" s="148">
        <v>-6.9160000000000004</v>
      </c>
      <c r="U2717" s="148">
        <v>1</v>
      </c>
      <c r="V2717" s="148">
        <v>3.6499999999999998E-2</v>
      </c>
      <c r="W2717" s="148">
        <v>154.17400000000001</v>
      </c>
      <c r="X2717" s="148">
        <v>4</v>
      </c>
      <c r="Y2717" s="148">
        <v>0.433</v>
      </c>
    </row>
    <row r="2718" spans="11:25" x14ac:dyDescent="0.25">
      <c r="K2718" s="145" t="s">
        <v>808</v>
      </c>
      <c r="L2718" s="145">
        <v>7</v>
      </c>
      <c r="M2718" s="145">
        <v>279520</v>
      </c>
      <c r="N2718" s="148">
        <v>2.7E-2</v>
      </c>
      <c r="O2718" s="148">
        <v>0.68</v>
      </c>
      <c r="P2718" s="148">
        <v>0.63200000000000001</v>
      </c>
      <c r="Q2718" s="148">
        <v>0.86799999999999999</v>
      </c>
      <c r="R2718" s="148">
        <v>7</v>
      </c>
      <c r="S2718" s="148">
        <v>0.14599999999999999</v>
      </c>
      <c r="T2718" s="148">
        <v>-9.6419999999999995</v>
      </c>
      <c r="U2718" s="148">
        <v>1</v>
      </c>
      <c r="V2718" s="148">
        <v>4.6899999999999997E-2</v>
      </c>
      <c r="W2718" s="148">
        <v>125.893999999999</v>
      </c>
      <c r="X2718" s="148">
        <v>4</v>
      </c>
      <c r="Y2718" s="148">
        <v>0.86299999999999999</v>
      </c>
    </row>
    <row r="2719" spans="11:25" x14ac:dyDescent="0.25">
      <c r="K2719" s="145" t="s">
        <v>764</v>
      </c>
      <c r="L2719" s="145">
        <v>72</v>
      </c>
      <c r="M2719" s="145">
        <v>318813</v>
      </c>
      <c r="N2719" s="148">
        <v>7.4800000000000005E-2</v>
      </c>
      <c r="O2719" s="148">
        <v>0.29899999999999999</v>
      </c>
      <c r="P2719" s="148">
        <v>0.44299999999999901</v>
      </c>
      <c r="Q2719" s="148">
        <v>1.3799999999999999E-4</v>
      </c>
      <c r="R2719" s="148">
        <v>0</v>
      </c>
      <c r="S2719" s="148">
        <v>0.17699999999999999</v>
      </c>
      <c r="T2719" s="148">
        <v>-12.620999999999899</v>
      </c>
      <c r="U2719" s="148">
        <v>1</v>
      </c>
      <c r="V2719" s="148">
        <v>3.4599999999999999E-2</v>
      </c>
      <c r="W2719" s="148">
        <v>139.53899999999999</v>
      </c>
      <c r="X2719" s="148">
        <v>4</v>
      </c>
      <c r="Y2719" s="148">
        <v>0.434</v>
      </c>
    </row>
    <row r="2720" spans="11:25" x14ac:dyDescent="0.25">
      <c r="K2720" s="145" t="s">
        <v>795</v>
      </c>
      <c r="L2720" s="145">
        <v>49</v>
      </c>
      <c r="M2720" s="145">
        <v>172746</v>
      </c>
      <c r="N2720" s="148">
        <v>0.39500000000000002</v>
      </c>
      <c r="O2720" s="148">
        <v>0.60099999999999998</v>
      </c>
      <c r="P2720" s="148">
        <v>0.59599999999999997</v>
      </c>
      <c r="Q2720" s="148">
        <v>2.34E-6</v>
      </c>
      <c r="R2720" s="148">
        <v>9</v>
      </c>
      <c r="S2720" s="148">
        <v>0.45100000000000001</v>
      </c>
      <c r="T2720" s="148">
        <v>-8.0289999999999999</v>
      </c>
      <c r="U2720" s="148">
        <v>1</v>
      </c>
      <c r="V2720" s="148">
        <v>7.3400000000000007E-2</v>
      </c>
      <c r="W2720" s="148">
        <v>128.16800000000001</v>
      </c>
      <c r="X2720" s="148">
        <v>4</v>
      </c>
      <c r="Y2720" s="148">
        <v>0.503</v>
      </c>
    </row>
    <row r="2721" spans="11:25" x14ac:dyDescent="0.25">
      <c r="K2721" s="145" t="s">
        <v>2714</v>
      </c>
      <c r="L2721" s="145">
        <v>46</v>
      </c>
      <c r="M2721" s="145">
        <v>174160</v>
      </c>
      <c r="N2721" s="148">
        <v>0.54100000000000004</v>
      </c>
      <c r="O2721" s="148">
        <v>0.439</v>
      </c>
      <c r="P2721" s="148">
        <v>0.88200000000000001</v>
      </c>
      <c r="Q2721" s="148">
        <v>0.67099999999999904</v>
      </c>
      <c r="R2721" s="148">
        <v>5</v>
      </c>
      <c r="S2721" s="148">
        <v>0.79299999999999904</v>
      </c>
      <c r="T2721" s="148">
        <v>-9.0359999999999996</v>
      </c>
      <c r="U2721" s="148">
        <v>0</v>
      </c>
      <c r="V2721" s="148">
        <v>8.6999999999999994E-2</v>
      </c>
      <c r="W2721" s="148">
        <v>138.55099999999999</v>
      </c>
      <c r="X2721" s="148">
        <v>4</v>
      </c>
      <c r="Y2721" s="148">
        <v>0.317</v>
      </c>
    </row>
    <row r="2722" spans="11:25" x14ac:dyDescent="0.25">
      <c r="K2722" s="145" t="s">
        <v>807</v>
      </c>
      <c r="L2722" s="145">
        <v>62</v>
      </c>
      <c r="M2722" s="145">
        <v>188560</v>
      </c>
      <c r="N2722" s="148">
        <v>2.29E-2</v>
      </c>
      <c r="O2722" s="148">
        <v>0.52700000000000002</v>
      </c>
      <c r="P2722" s="148">
        <v>0.871</v>
      </c>
      <c r="Q2722" s="148">
        <v>0.155</v>
      </c>
      <c r="R2722" s="148">
        <v>4</v>
      </c>
      <c r="S2722" s="148">
        <v>0.41899999999999998</v>
      </c>
      <c r="T2722" s="148">
        <v>-8.7080000000000002</v>
      </c>
      <c r="U2722" s="148">
        <v>1</v>
      </c>
      <c r="V2722" s="148">
        <v>3.5400000000000001E-2</v>
      </c>
      <c r="W2722" s="148">
        <v>120.72199999999999</v>
      </c>
      <c r="X2722" s="148">
        <v>4</v>
      </c>
      <c r="Y2722" s="148">
        <v>0.107</v>
      </c>
    </row>
    <row r="2723" spans="11:25" x14ac:dyDescent="0.25">
      <c r="K2723" s="145" t="s">
        <v>743</v>
      </c>
      <c r="L2723" s="145">
        <v>32</v>
      </c>
      <c r="M2723" s="145">
        <v>250000</v>
      </c>
      <c r="N2723" s="148">
        <v>0.47499999999999998</v>
      </c>
      <c r="O2723" s="148">
        <v>0.68400000000000005</v>
      </c>
      <c r="P2723" s="148">
        <v>0.48099999999999998</v>
      </c>
      <c r="Q2723" s="148">
        <v>6.5699999999999998E-5</v>
      </c>
      <c r="R2723" s="148">
        <v>2</v>
      </c>
      <c r="S2723" s="148">
        <v>0.11799999999999999</v>
      </c>
      <c r="T2723" s="148">
        <v>-12.59</v>
      </c>
      <c r="U2723" s="148">
        <v>1</v>
      </c>
      <c r="V2723" s="148">
        <v>3.8399999999999997E-2</v>
      </c>
      <c r="W2723" s="148">
        <v>115.07799999999899</v>
      </c>
      <c r="X2723" s="148">
        <v>4</v>
      </c>
      <c r="Y2723" s="148">
        <v>0.78400000000000003</v>
      </c>
    </row>
    <row r="2724" spans="11:25" x14ac:dyDescent="0.25">
      <c r="K2724" s="145" t="s">
        <v>793</v>
      </c>
      <c r="L2724" s="145">
        <v>14</v>
      </c>
      <c r="M2724" s="145">
        <v>176160</v>
      </c>
      <c r="N2724" s="148">
        <v>3.7999999999999999E-2</v>
      </c>
      <c r="O2724" s="148">
        <v>0.55000000000000004</v>
      </c>
      <c r="P2724" s="148">
        <v>0.92900000000000005</v>
      </c>
      <c r="Q2724" s="148">
        <v>0</v>
      </c>
      <c r="R2724" s="148">
        <v>9</v>
      </c>
      <c r="S2724" s="148">
        <v>0.13500000000000001</v>
      </c>
      <c r="T2724" s="148">
        <v>-5.7649999999999997</v>
      </c>
      <c r="U2724" s="148">
        <v>1</v>
      </c>
      <c r="V2724" s="148">
        <v>8.1500000000000003E-2</v>
      </c>
      <c r="W2724" s="148">
        <v>129.011</v>
      </c>
      <c r="X2724" s="148">
        <v>4</v>
      </c>
      <c r="Y2724" s="148">
        <v>0.64300000000000002</v>
      </c>
    </row>
    <row r="2725" spans="11:25" x14ac:dyDescent="0.25">
      <c r="K2725" s="145" t="s">
        <v>2715</v>
      </c>
      <c r="L2725" s="145">
        <v>34</v>
      </c>
      <c r="M2725" s="145">
        <v>139160</v>
      </c>
      <c r="N2725" s="148">
        <v>4.3799999999999898E-3</v>
      </c>
      <c r="O2725" s="148">
        <v>0.45299999999999901</v>
      </c>
      <c r="P2725" s="148">
        <v>0.78799999999999903</v>
      </c>
      <c r="Q2725" s="148">
        <v>1.21E-4</v>
      </c>
      <c r="R2725" s="148">
        <v>9</v>
      </c>
      <c r="S2725" s="148">
        <v>0.13100000000000001</v>
      </c>
      <c r="T2725" s="148">
        <v>-9.23</v>
      </c>
      <c r="U2725" s="148">
        <v>0</v>
      </c>
      <c r="V2725" s="148">
        <v>3.4099999999999998E-2</v>
      </c>
      <c r="W2725" s="148">
        <v>78.503999999999905</v>
      </c>
      <c r="X2725" s="148">
        <v>4</v>
      </c>
      <c r="Y2725" s="148">
        <v>0.55000000000000004</v>
      </c>
    </row>
    <row r="2726" spans="11:25" x14ac:dyDescent="0.25">
      <c r="K2726" s="145" t="s">
        <v>2716</v>
      </c>
      <c r="L2726" s="145">
        <v>47</v>
      </c>
      <c r="M2726" s="145">
        <v>266240</v>
      </c>
      <c r="N2726" s="148">
        <v>0.40600000000000003</v>
      </c>
      <c r="O2726" s="148">
        <v>0.42899999999999999</v>
      </c>
      <c r="P2726" s="148">
        <v>0.66500000000000004</v>
      </c>
      <c r="Q2726" s="148">
        <v>1.1E-4</v>
      </c>
      <c r="R2726" s="148">
        <v>4</v>
      </c>
      <c r="S2726" s="148">
        <v>0.40899999999999997</v>
      </c>
      <c r="T2726" s="148">
        <v>-9.6809999999999992</v>
      </c>
      <c r="U2726" s="148">
        <v>1</v>
      </c>
      <c r="V2726" s="148">
        <v>0.14000000000000001</v>
      </c>
      <c r="W2726" s="148">
        <v>160.499</v>
      </c>
      <c r="X2726" s="148">
        <v>4</v>
      </c>
      <c r="Y2726" s="148">
        <v>0.54299999999999904</v>
      </c>
    </row>
    <row r="2727" spans="11:25" x14ac:dyDescent="0.25">
      <c r="K2727" s="145" t="s">
        <v>2717</v>
      </c>
      <c r="L2727" s="145">
        <v>39</v>
      </c>
      <c r="M2727" s="145">
        <v>178066</v>
      </c>
      <c r="N2727" s="148">
        <v>0.111</v>
      </c>
      <c r="O2727" s="148">
        <v>0.432</v>
      </c>
      <c r="P2727" s="148">
        <v>0.91700000000000004</v>
      </c>
      <c r="Q2727" s="148">
        <v>3.4800000000000001E-6</v>
      </c>
      <c r="R2727" s="148">
        <v>2</v>
      </c>
      <c r="S2727" s="148">
        <v>0.111999999999999</v>
      </c>
      <c r="T2727" s="148">
        <v>-7.0670000000000002</v>
      </c>
      <c r="U2727" s="148">
        <v>1</v>
      </c>
      <c r="V2727" s="148">
        <v>0.12</v>
      </c>
      <c r="W2727" s="148">
        <v>70.947000000000003</v>
      </c>
      <c r="X2727" s="148">
        <v>4</v>
      </c>
      <c r="Y2727" s="148">
        <v>0.45</v>
      </c>
    </row>
    <row r="2728" spans="11:25" x14ac:dyDescent="0.25">
      <c r="K2728" s="145" t="s">
        <v>2718</v>
      </c>
      <c r="L2728" s="145">
        <v>46</v>
      </c>
      <c r="M2728" s="145">
        <v>160840</v>
      </c>
      <c r="N2728" s="148">
        <v>9.1399999999999995E-2</v>
      </c>
      <c r="O2728" s="148">
        <v>0.42299999999999999</v>
      </c>
      <c r="P2728" s="148">
        <v>0.89599999999999902</v>
      </c>
      <c r="Q2728" s="148">
        <v>0.66799999999999904</v>
      </c>
      <c r="R2728" s="148">
        <v>4</v>
      </c>
      <c r="S2728" s="148">
        <v>0.35</v>
      </c>
      <c r="T2728" s="148">
        <v>-9.5549999999999997</v>
      </c>
      <c r="U2728" s="148">
        <v>1</v>
      </c>
      <c r="V2728" s="148">
        <v>3.6799999999999999E-2</v>
      </c>
      <c r="W2728" s="148">
        <v>99.156000000000006</v>
      </c>
      <c r="X2728" s="148">
        <v>4</v>
      </c>
      <c r="Y2728" s="148">
        <v>0.73199999999999998</v>
      </c>
    </row>
    <row r="2729" spans="11:25" x14ac:dyDescent="0.25">
      <c r="K2729" s="145" t="s">
        <v>2719</v>
      </c>
      <c r="L2729" s="145">
        <v>39</v>
      </c>
      <c r="M2729" s="145">
        <v>114773</v>
      </c>
      <c r="N2729" s="148">
        <v>1.66E-2</v>
      </c>
      <c r="O2729" s="148">
        <v>0.77300000000000002</v>
      </c>
      <c r="P2729" s="148">
        <v>0.48299999999999998</v>
      </c>
      <c r="Q2729" s="148">
        <v>0</v>
      </c>
      <c r="R2729" s="148">
        <v>9</v>
      </c>
      <c r="S2729" s="148">
        <v>9.0700000000000003E-2</v>
      </c>
      <c r="T2729" s="148">
        <v>-9.3029999999999902</v>
      </c>
      <c r="U2729" s="148">
        <v>1</v>
      </c>
      <c r="V2729" s="148">
        <v>8.1799999999999998E-2</v>
      </c>
      <c r="W2729" s="148">
        <v>166.11599999999899</v>
      </c>
      <c r="X2729" s="148">
        <v>4</v>
      </c>
      <c r="Y2729" s="148">
        <v>0.755</v>
      </c>
    </row>
    <row r="2730" spans="11:25" x14ac:dyDescent="0.25">
      <c r="K2730" s="145" t="s">
        <v>2720</v>
      </c>
      <c r="L2730" s="145">
        <v>52</v>
      </c>
      <c r="M2730" s="145">
        <v>185480</v>
      </c>
      <c r="N2730" s="148">
        <v>0.14799999999999999</v>
      </c>
      <c r="O2730" s="148">
        <v>0.69899999999999995</v>
      </c>
      <c r="P2730" s="148">
        <v>0.38400000000000001</v>
      </c>
      <c r="Q2730" s="148">
        <v>0</v>
      </c>
      <c r="R2730" s="148">
        <v>7</v>
      </c>
      <c r="S2730" s="148">
        <v>0.121</v>
      </c>
      <c r="T2730" s="148">
        <v>-13.690999999999899</v>
      </c>
      <c r="U2730" s="148">
        <v>1</v>
      </c>
      <c r="V2730" s="148">
        <v>4.3999999999999997E-2</v>
      </c>
      <c r="W2730" s="148">
        <v>109.57299999999999</v>
      </c>
      <c r="X2730" s="148">
        <v>4</v>
      </c>
      <c r="Y2730" s="148">
        <v>0.58399999999999996</v>
      </c>
    </row>
    <row r="2731" spans="11:25" x14ac:dyDescent="0.25">
      <c r="K2731" s="145" t="s">
        <v>2721</v>
      </c>
      <c r="L2731" s="145">
        <v>43</v>
      </c>
      <c r="M2731" s="145">
        <v>169160</v>
      </c>
      <c r="N2731" s="148">
        <v>2.8400000000000002E-2</v>
      </c>
      <c r="O2731" s="148">
        <v>0.65099999999999902</v>
      </c>
      <c r="P2731" s="148">
        <v>0.81899999999999995</v>
      </c>
      <c r="Q2731" s="148">
        <v>0</v>
      </c>
      <c r="R2731" s="148">
        <v>4</v>
      </c>
      <c r="S2731" s="148">
        <v>6.54E-2</v>
      </c>
      <c r="T2731" s="148">
        <v>-4.8889999999999896</v>
      </c>
      <c r="U2731" s="148">
        <v>1</v>
      </c>
      <c r="V2731" s="148">
        <v>4.0300000000000002E-2</v>
      </c>
      <c r="W2731" s="148">
        <v>143.38200000000001</v>
      </c>
      <c r="X2731" s="148">
        <v>4</v>
      </c>
      <c r="Y2731" s="148">
        <v>0.78099999999999903</v>
      </c>
    </row>
    <row r="2732" spans="11:25" x14ac:dyDescent="0.25">
      <c r="K2732" s="145" t="s">
        <v>2722</v>
      </c>
      <c r="L2732" s="145">
        <v>9</v>
      </c>
      <c r="M2732" s="145">
        <v>167453</v>
      </c>
      <c r="N2732" s="148">
        <v>4.0500000000000001E-2</v>
      </c>
      <c r="O2732" s="148">
        <v>0.49099999999999999</v>
      </c>
      <c r="P2732" s="148">
        <v>0.64900000000000002</v>
      </c>
      <c r="Q2732" s="148">
        <v>0</v>
      </c>
      <c r="R2732" s="148">
        <v>4</v>
      </c>
      <c r="S2732" s="148">
        <v>8.5099999999999995E-2</v>
      </c>
      <c r="T2732" s="148">
        <v>-11.115</v>
      </c>
      <c r="U2732" s="148">
        <v>1</v>
      </c>
      <c r="V2732" s="148">
        <v>3.0499999999999999E-2</v>
      </c>
      <c r="W2732" s="148">
        <v>133.17400000000001</v>
      </c>
      <c r="X2732" s="148">
        <v>4</v>
      </c>
      <c r="Y2732" s="148">
        <v>0.68099999999999905</v>
      </c>
    </row>
    <row r="2733" spans="11:25" x14ac:dyDescent="0.25">
      <c r="K2733" s="145" t="s">
        <v>2723</v>
      </c>
      <c r="L2733" s="145">
        <v>6</v>
      </c>
      <c r="M2733" s="145">
        <v>129120</v>
      </c>
      <c r="N2733" s="148">
        <v>2.0799999999999999E-2</v>
      </c>
      <c r="O2733" s="148">
        <v>0.58699999999999997</v>
      </c>
      <c r="P2733" s="148">
        <v>0.57299999999999995</v>
      </c>
      <c r="Q2733" s="148">
        <v>0.315</v>
      </c>
      <c r="R2733" s="148">
        <v>4</v>
      </c>
      <c r="S2733" s="148">
        <v>0.19899999999999901</v>
      </c>
      <c r="T2733" s="148">
        <v>-8.0730000000000004</v>
      </c>
      <c r="U2733" s="148">
        <v>1</v>
      </c>
      <c r="V2733" s="148">
        <v>3.8300000000000001E-2</v>
      </c>
      <c r="W2733" s="148">
        <v>137.315</v>
      </c>
      <c r="X2733" s="148">
        <v>4</v>
      </c>
      <c r="Y2733" s="148">
        <v>0.68599999999999905</v>
      </c>
    </row>
    <row r="2734" spans="11:25" x14ac:dyDescent="0.25">
      <c r="K2734" s="145" t="s">
        <v>802</v>
      </c>
      <c r="L2734" s="145">
        <v>49</v>
      </c>
      <c r="M2734" s="145">
        <v>178266</v>
      </c>
      <c r="N2734" s="148">
        <v>0.35399999999999998</v>
      </c>
      <c r="O2734" s="148">
        <v>0.34100000000000003</v>
      </c>
      <c r="P2734" s="148">
        <v>0.71399999999999997</v>
      </c>
      <c r="Q2734" s="148">
        <v>0</v>
      </c>
      <c r="R2734" s="148">
        <v>2</v>
      </c>
      <c r="S2734" s="148">
        <v>0.31</v>
      </c>
      <c r="T2734" s="148">
        <v>-7.9979999999999896</v>
      </c>
      <c r="U2734" s="148">
        <v>0</v>
      </c>
      <c r="V2734" s="148">
        <v>4.0399999999999998E-2</v>
      </c>
      <c r="W2734" s="148">
        <v>147.60399999999899</v>
      </c>
      <c r="X2734" s="148">
        <v>4</v>
      </c>
      <c r="Y2734" s="148">
        <v>0.41199999999999998</v>
      </c>
    </row>
    <row r="2735" spans="11:25" x14ac:dyDescent="0.25">
      <c r="K2735" s="145" t="s">
        <v>2724</v>
      </c>
      <c r="L2735" s="145">
        <v>57</v>
      </c>
      <c r="M2735" s="145">
        <v>163293</v>
      </c>
      <c r="N2735" s="148">
        <v>0.38</v>
      </c>
      <c r="O2735" s="148">
        <v>0.374</v>
      </c>
      <c r="P2735" s="148">
        <v>0.99099999999999999</v>
      </c>
      <c r="Q2735" s="148">
        <v>7.1900000000000002E-4</v>
      </c>
      <c r="R2735" s="148">
        <v>9</v>
      </c>
      <c r="S2735" s="148">
        <v>9.2899999999999996E-2</v>
      </c>
      <c r="T2735" s="148">
        <v>-1.101</v>
      </c>
      <c r="U2735" s="148">
        <v>1</v>
      </c>
      <c r="V2735" s="148">
        <v>8.1299999999999997E-2</v>
      </c>
      <c r="W2735" s="148">
        <v>95.105000000000004</v>
      </c>
      <c r="X2735" s="148">
        <v>4</v>
      </c>
      <c r="Y2735" s="148">
        <v>0.51</v>
      </c>
    </row>
    <row r="2736" spans="11:25" x14ac:dyDescent="0.25">
      <c r="K2736" s="145" t="s">
        <v>2725</v>
      </c>
      <c r="L2736" s="145">
        <v>7</v>
      </c>
      <c r="M2736" s="145">
        <v>134853</v>
      </c>
      <c r="N2736" s="148">
        <v>0.11899999999999999</v>
      </c>
      <c r="O2736" s="148">
        <v>0.41</v>
      </c>
      <c r="P2736" s="148">
        <v>0.90400000000000003</v>
      </c>
      <c r="Q2736" s="148">
        <v>4.6100000000000002E-5</v>
      </c>
      <c r="R2736" s="148">
        <v>0</v>
      </c>
      <c r="S2736" s="148">
        <v>7.8E-2</v>
      </c>
      <c r="T2736" s="148">
        <v>-7.98</v>
      </c>
      <c r="U2736" s="148">
        <v>0</v>
      </c>
      <c r="V2736" s="148">
        <v>5.3699999999999998E-2</v>
      </c>
      <c r="W2736" s="148">
        <v>148.59700000000001</v>
      </c>
      <c r="X2736" s="148">
        <v>4</v>
      </c>
      <c r="Y2736" s="148">
        <v>0.83199999999999996</v>
      </c>
    </row>
    <row r="2737" spans="11:25" x14ac:dyDescent="0.25">
      <c r="K2737" s="145" t="s">
        <v>2726</v>
      </c>
      <c r="L2737" s="145">
        <v>13</v>
      </c>
      <c r="M2737" s="145">
        <v>131039</v>
      </c>
      <c r="N2737" s="148">
        <v>0.54100000000000004</v>
      </c>
      <c r="O2737" s="148">
        <v>0.59799999999999998</v>
      </c>
      <c r="P2737" s="148">
        <v>0.67500000000000004</v>
      </c>
      <c r="Q2737" s="148">
        <v>0</v>
      </c>
      <c r="R2737" s="148">
        <v>0</v>
      </c>
      <c r="S2737" s="148">
        <v>0.28599999999999998</v>
      </c>
      <c r="T2737" s="148">
        <v>-8.5660000000000007</v>
      </c>
      <c r="U2737" s="148">
        <v>1</v>
      </c>
      <c r="V2737" s="148">
        <v>3.9800000000000002E-2</v>
      </c>
      <c r="W2737" s="148">
        <v>135.102</v>
      </c>
      <c r="X2737" s="148">
        <v>4</v>
      </c>
      <c r="Y2737" s="148">
        <v>0.92799999999999905</v>
      </c>
    </row>
    <row r="2738" spans="11:25" x14ac:dyDescent="0.25">
      <c r="K2738" s="145" t="s">
        <v>1225</v>
      </c>
      <c r="L2738" s="145">
        <v>43</v>
      </c>
      <c r="M2738" s="145">
        <v>177506</v>
      </c>
      <c r="N2738" s="148">
        <v>2.7300000000000001E-2</v>
      </c>
      <c r="O2738" s="148">
        <v>0.66900000000000004</v>
      </c>
      <c r="P2738" s="148">
        <v>0.84799999999999998</v>
      </c>
      <c r="Q2738" s="148">
        <v>8.6900000000000005E-2</v>
      </c>
      <c r="R2738" s="148">
        <v>8</v>
      </c>
      <c r="S2738" s="148">
        <v>8.8099999999999998E-2</v>
      </c>
      <c r="T2738" s="148">
        <v>-10.071999999999999</v>
      </c>
      <c r="U2738" s="148">
        <v>0</v>
      </c>
      <c r="V2738" s="148">
        <v>0.03</v>
      </c>
      <c r="W2738" s="148">
        <v>102.04799999999901</v>
      </c>
      <c r="X2738" s="148">
        <v>4</v>
      </c>
      <c r="Y2738" s="148">
        <v>0.66099999999999903</v>
      </c>
    </row>
    <row r="2739" spans="11:25" x14ac:dyDescent="0.25">
      <c r="K2739" s="145" t="s">
        <v>761</v>
      </c>
      <c r="L2739" s="145">
        <v>2</v>
      </c>
      <c r="M2739" s="145">
        <v>121720</v>
      </c>
      <c r="N2739" s="148">
        <v>2.7499999999999998E-3</v>
      </c>
      <c r="O2739" s="148">
        <v>0.23399999999999899</v>
      </c>
      <c r="P2739" s="148">
        <v>0.83199999999999996</v>
      </c>
      <c r="Q2739" s="148">
        <v>0.16600000000000001</v>
      </c>
      <c r="R2739" s="148">
        <v>10</v>
      </c>
      <c r="S2739" s="148">
        <v>0.32100000000000001</v>
      </c>
      <c r="T2739" s="148">
        <v>-6.6219999999999999</v>
      </c>
      <c r="U2739" s="148">
        <v>1</v>
      </c>
      <c r="V2739" s="148">
        <v>4.7600000000000003E-2</v>
      </c>
      <c r="W2739" s="148">
        <v>159.04300000000001</v>
      </c>
      <c r="X2739" s="148">
        <v>4</v>
      </c>
      <c r="Y2739" s="148">
        <v>0.83099999999999996</v>
      </c>
    </row>
    <row r="2740" spans="11:25" x14ac:dyDescent="0.25">
      <c r="K2740" s="145" t="s">
        <v>736</v>
      </c>
      <c r="L2740" s="145">
        <v>71</v>
      </c>
      <c r="M2740" s="145">
        <v>429760</v>
      </c>
      <c r="N2740" s="148">
        <v>0.36899999999999999</v>
      </c>
      <c r="O2740" s="148">
        <v>0.41299999999999998</v>
      </c>
      <c r="P2740" s="148">
        <v>0.72499999999999998</v>
      </c>
      <c r="Q2740" s="148">
        <v>2.16E-5</v>
      </c>
      <c r="R2740" s="148">
        <v>3</v>
      </c>
      <c r="S2740" s="148">
        <v>9.0499999999999997E-2</v>
      </c>
      <c r="T2740" s="148">
        <v>-5.7869999999999999</v>
      </c>
      <c r="U2740" s="148">
        <v>0</v>
      </c>
      <c r="V2740" s="148">
        <v>3.2399999999999998E-2</v>
      </c>
      <c r="W2740" s="148">
        <v>124.61799999999999</v>
      </c>
      <c r="X2740" s="148">
        <v>4</v>
      </c>
      <c r="Y2740" s="148">
        <v>0.44</v>
      </c>
    </row>
    <row r="2741" spans="11:25" x14ac:dyDescent="0.25">
      <c r="K2741" s="145" t="s">
        <v>2727</v>
      </c>
      <c r="L2741" s="145">
        <v>34</v>
      </c>
      <c r="M2741" s="145">
        <v>134906</v>
      </c>
      <c r="N2741" s="148">
        <v>5.74E-2</v>
      </c>
      <c r="O2741" s="148">
        <v>0.41399999999999998</v>
      </c>
      <c r="P2741" s="148">
        <v>0.73099999999999998</v>
      </c>
      <c r="Q2741" s="148">
        <v>2.7999999999999999E-6</v>
      </c>
      <c r="R2741" s="148">
        <v>9</v>
      </c>
      <c r="S2741" s="148">
        <v>0.13800000000000001</v>
      </c>
      <c r="T2741" s="148">
        <v>-6.8550000000000004</v>
      </c>
      <c r="U2741" s="148">
        <v>1</v>
      </c>
      <c r="V2741" s="148">
        <v>3.27E-2</v>
      </c>
      <c r="W2741" s="148">
        <v>126.111</v>
      </c>
      <c r="X2741" s="148">
        <v>4</v>
      </c>
      <c r="Y2741" s="148">
        <v>0.57899999999999996</v>
      </c>
    </row>
    <row r="2742" spans="11:25" x14ac:dyDescent="0.25">
      <c r="K2742" s="145" t="s">
        <v>734</v>
      </c>
      <c r="L2742" s="145">
        <v>65</v>
      </c>
      <c r="M2742" s="145">
        <v>229360</v>
      </c>
      <c r="N2742" s="148">
        <v>0.13500000000000001</v>
      </c>
      <c r="O2742" s="148">
        <v>0.45200000000000001</v>
      </c>
      <c r="P2742" s="148">
        <v>0.81799999999999995</v>
      </c>
      <c r="Q2742" s="148">
        <v>2.72E-5</v>
      </c>
      <c r="R2742" s="148">
        <v>2</v>
      </c>
      <c r="S2742" s="148">
        <v>5.1999999999999998E-2</v>
      </c>
      <c r="T2742" s="148">
        <v>-8.1240000000000006</v>
      </c>
      <c r="U2742" s="148">
        <v>1</v>
      </c>
      <c r="V2742" s="148">
        <v>4.3900000000000002E-2</v>
      </c>
      <c r="W2742" s="148">
        <v>124.47399999999899</v>
      </c>
      <c r="X2742" s="148">
        <v>4</v>
      </c>
      <c r="Y2742" s="148">
        <v>0.755</v>
      </c>
    </row>
    <row r="2743" spans="11:25" x14ac:dyDescent="0.25">
      <c r="K2743" s="145" t="s">
        <v>2728</v>
      </c>
      <c r="L2743" s="145">
        <v>17</v>
      </c>
      <c r="M2743" s="145">
        <v>196640</v>
      </c>
      <c r="N2743" s="148">
        <v>0.91700000000000004</v>
      </c>
      <c r="O2743" s="148">
        <v>0.55600000000000005</v>
      </c>
      <c r="P2743" s="148">
        <v>0.249</v>
      </c>
      <c r="Q2743" s="148">
        <v>1.8800000000000001E-2</v>
      </c>
      <c r="R2743" s="148">
        <v>2</v>
      </c>
      <c r="S2743" s="148">
        <v>0.113</v>
      </c>
      <c r="T2743" s="148">
        <v>-17.875</v>
      </c>
      <c r="U2743" s="148">
        <v>1</v>
      </c>
      <c r="V2743" s="148">
        <v>3.39E-2</v>
      </c>
      <c r="W2743" s="148">
        <v>87.715000000000003</v>
      </c>
      <c r="X2743" s="148">
        <v>4</v>
      </c>
      <c r="Y2743" s="148">
        <v>0.51800000000000002</v>
      </c>
    </row>
    <row r="2744" spans="11:25" x14ac:dyDescent="0.25">
      <c r="K2744" s="145" t="s">
        <v>2729</v>
      </c>
      <c r="L2744" s="145">
        <v>38</v>
      </c>
      <c r="M2744" s="145">
        <v>187760</v>
      </c>
      <c r="N2744" s="148">
        <v>0.84699999999999998</v>
      </c>
      <c r="O2744" s="148">
        <v>0.215</v>
      </c>
      <c r="P2744" s="148">
        <v>0.70899999999999996</v>
      </c>
      <c r="Q2744" s="148">
        <v>2.3699999999999999E-4</v>
      </c>
      <c r="R2744" s="148">
        <v>10</v>
      </c>
      <c r="S2744" s="148">
        <v>0.125</v>
      </c>
      <c r="T2744" s="148">
        <v>-7.4</v>
      </c>
      <c r="U2744" s="148">
        <v>1</v>
      </c>
      <c r="V2744" s="148">
        <v>3.5499999999999997E-2</v>
      </c>
      <c r="W2744" s="148">
        <v>166.15</v>
      </c>
      <c r="X2744" s="148">
        <v>3</v>
      </c>
      <c r="Y2744" s="148">
        <v>0.55299999999999905</v>
      </c>
    </row>
    <row r="2745" spans="11:25" x14ac:dyDescent="0.25">
      <c r="K2745" s="145" t="s">
        <v>2730</v>
      </c>
      <c r="L2745" s="145">
        <v>53</v>
      </c>
      <c r="M2745" s="145">
        <v>190600</v>
      </c>
      <c r="N2745" s="148">
        <v>6.7199999999999996E-2</v>
      </c>
      <c r="O2745" s="148">
        <v>0.24099999999999999</v>
      </c>
      <c r="P2745" s="148">
        <v>0.60399999999999998</v>
      </c>
      <c r="Q2745" s="148">
        <v>4.9799999999999998E-5</v>
      </c>
      <c r="R2745" s="148">
        <v>7</v>
      </c>
      <c r="S2745" s="148">
        <v>5.4100000000000002E-2</v>
      </c>
      <c r="T2745" s="148">
        <v>-3.81699999999999</v>
      </c>
      <c r="U2745" s="148">
        <v>1</v>
      </c>
      <c r="V2745" s="148">
        <v>3.1300000000000001E-2</v>
      </c>
      <c r="W2745" s="148">
        <v>173.13399999999999</v>
      </c>
      <c r="X2745" s="148">
        <v>4</v>
      </c>
      <c r="Y2745" s="148">
        <v>0.41699999999999998</v>
      </c>
    </row>
    <row r="2746" spans="11:25" x14ac:dyDescent="0.25">
      <c r="K2746" s="145" t="s">
        <v>2731</v>
      </c>
      <c r="L2746" s="145">
        <v>45</v>
      </c>
      <c r="M2746" s="145">
        <v>158800</v>
      </c>
      <c r="N2746" s="148">
        <v>5.7999999999999899E-2</v>
      </c>
      <c r="O2746" s="148">
        <v>0.42799999999999999</v>
      </c>
      <c r="P2746" s="148">
        <v>0.84299999999999997</v>
      </c>
      <c r="Q2746" s="148">
        <v>3.3399999999999999E-2</v>
      </c>
      <c r="R2746" s="148">
        <v>9</v>
      </c>
      <c r="S2746" s="148">
        <v>0.115</v>
      </c>
      <c r="T2746" s="148">
        <v>-7.6550000000000002</v>
      </c>
      <c r="U2746" s="148">
        <v>1</v>
      </c>
      <c r="V2746" s="148">
        <v>7.4700000000000003E-2</v>
      </c>
      <c r="W2746" s="148">
        <v>143.75799999999899</v>
      </c>
      <c r="X2746" s="148">
        <v>4</v>
      </c>
      <c r="Y2746" s="148">
        <v>0.88500000000000001</v>
      </c>
    </row>
    <row r="2747" spans="11:25" x14ac:dyDescent="0.25">
      <c r="K2747" s="145" t="s">
        <v>767</v>
      </c>
      <c r="L2747" s="145">
        <v>55</v>
      </c>
      <c r="M2747" s="145">
        <v>278626</v>
      </c>
      <c r="N2747" s="148">
        <v>0.22500000000000001</v>
      </c>
      <c r="O2747" s="148">
        <v>0.63</v>
      </c>
      <c r="P2747" s="148">
        <v>0.51900000000000002</v>
      </c>
      <c r="Q2747" s="148">
        <v>4.2999999999999902E-6</v>
      </c>
      <c r="R2747" s="148">
        <v>9</v>
      </c>
      <c r="S2747" s="148">
        <v>9.74E-2</v>
      </c>
      <c r="T2747" s="148">
        <v>-10.997</v>
      </c>
      <c r="U2747" s="148">
        <v>1</v>
      </c>
      <c r="V2747" s="148">
        <v>5.28E-2</v>
      </c>
      <c r="W2747" s="148">
        <v>143.94200000000001</v>
      </c>
      <c r="X2747" s="148">
        <v>4</v>
      </c>
      <c r="Y2747" s="148">
        <v>0.502</v>
      </c>
    </row>
    <row r="2748" spans="11:25" x14ac:dyDescent="0.25">
      <c r="K2748" s="145" t="s">
        <v>2732</v>
      </c>
      <c r="L2748" s="145">
        <v>23</v>
      </c>
      <c r="M2748" s="145">
        <v>210666</v>
      </c>
      <c r="N2748" s="148">
        <v>0.98899999999999999</v>
      </c>
      <c r="O2748" s="148">
        <v>0.40600000000000003</v>
      </c>
      <c r="P2748" s="148">
        <v>0.13100000000000001</v>
      </c>
      <c r="Q2748" s="148">
        <v>0.27500000000000002</v>
      </c>
      <c r="R2748" s="148">
        <v>5</v>
      </c>
      <c r="S2748" s="148">
        <v>0.10199999999999999</v>
      </c>
      <c r="T2748" s="148">
        <v>-17.667999999999999</v>
      </c>
      <c r="U2748" s="148">
        <v>1</v>
      </c>
      <c r="V2748" s="148">
        <v>3.15E-2</v>
      </c>
      <c r="W2748" s="148">
        <v>93.195999999999998</v>
      </c>
      <c r="X2748" s="148">
        <v>4</v>
      </c>
      <c r="Y2748" s="148">
        <v>0.20300000000000001</v>
      </c>
    </row>
    <row r="2749" spans="11:25" x14ac:dyDescent="0.25">
      <c r="K2749" s="145" t="s">
        <v>2733</v>
      </c>
      <c r="L2749" s="145">
        <v>48</v>
      </c>
      <c r="M2749" s="145">
        <v>146737</v>
      </c>
      <c r="N2749" s="148">
        <v>1.0800000000000001E-2</v>
      </c>
      <c r="O2749" s="148">
        <v>0.42799999999999999</v>
      </c>
      <c r="P2749" s="148">
        <v>0.92299999999999904</v>
      </c>
      <c r="Q2749" s="148">
        <v>0.436</v>
      </c>
      <c r="R2749" s="148">
        <v>2</v>
      </c>
      <c r="S2749" s="148">
        <v>9.8500000000000004E-2</v>
      </c>
      <c r="T2749" s="148">
        <v>-4.4539999999999997</v>
      </c>
      <c r="U2749" s="148">
        <v>0</v>
      </c>
      <c r="V2749" s="148">
        <v>0.123</v>
      </c>
      <c r="W2749" s="148">
        <v>151.005</v>
      </c>
      <c r="X2749" s="148">
        <v>4</v>
      </c>
      <c r="Y2749" s="148">
        <v>0.68099999999999905</v>
      </c>
    </row>
    <row r="2750" spans="11:25" x14ac:dyDescent="0.25">
      <c r="K2750" s="145" t="s">
        <v>2734</v>
      </c>
      <c r="L2750" s="145">
        <v>56</v>
      </c>
      <c r="M2750" s="145">
        <v>209640</v>
      </c>
      <c r="N2750" s="148">
        <v>0.23499999999999999</v>
      </c>
      <c r="O2750" s="148">
        <v>0.40799999999999997</v>
      </c>
      <c r="P2750" s="148">
        <v>0.69199999999999995</v>
      </c>
      <c r="Q2750" s="148">
        <v>2.5499999999999998E-2</v>
      </c>
      <c r="R2750" s="148">
        <v>11</v>
      </c>
      <c r="S2750" s="148">
        <v>0.19699999999999901</v>
      </c>
      <c r="T2750" s="148">
        <v>-9.4779999999999998</v>
      </c>
      <c r="U2750" s="148">
        <v>1</v>
      </c>
      <c r="V2750" s="148">
        <v>6.8500000000000005E-2</v>
      </c>
      <c r="W2750" s="148">
        <v>82.498999999999995</v>
      </c>
      <c r="X2750" s="148">
        <v>4</v>
      </c>
      <c r="Y2750" s="148">
        <v>0.68400000000000005</v>
      </c>
    </row>
    <row r="2751" spans="11:25" x14ac:dyDescent="0.25">
      <c r="K2751" s="145" t="s">
        <v>2735</v>
      </c>
      <c r="L2751" s="145">
        <v>40</v>
      </c>
      <c r="M2751" s="145">
        <v>145586</v>
      </c>
      <c r="N2751" s="148">
        <v>0.51200000000000001</v>
      </c>
      <c r="O2751" s="148">
        <v>0.61399999999999999</v>
      </c>
      <c r="P2751" s="148">
        <v>0.46399999999999902</v>
      </c>
      <c r="Q2751" s="148">
        <v>3.7000000000000002E-6</v>
      </c>
      <c r="R2751" s="148">
        <v>9</v>
      </c>
      <c r="S2751" s="148">
        <v>0.14199999999999999</v>
      </c>
      <c r="T2751" s="148">
        <v>-14.047000000000001</v>
      </c>
      <c r="U2751" s="148">
        <v>0</v>
      </c>
      <c r="V2751" s="148">
        <v>3.9699999999999999E-2</v>
      </c>
      <c r="W2751" s="148">
        <v>102.355</v>
      </c>
      <c r="X2751" s="148">
        <v>4</v>
      </c>
      <c r="Y2751" s="148">
        <v>0.46200000000000002</v>
      </c>
    </row>
    <row r="2752" spans="11:25" x14ac:dyDescent="0.25">
      <c r="K2752" s="145" t="s">
        <v>2291</v>
      </c>
      <c r="L2752" s="145">
        <v>67</v>
      </c>
      <c r="M2752" s="145">
        <v>248946</v>
      </c>
      <c r="N2752" s="148">
        <v>0.504</v>
      </c>
      <c r="O2752" s="148">
        <v>0.249</v>
      </c>
      <c r="P2752" s="148">
        <v>0.66</v>
      </c>
      <c r="Q2752" s="148">
        <v>2.5999999999999999E-3</v>
      </c>
      <c r="R2752" s="148">
        <v>0</v>
      </c>
      <c r="S2752" s="148">
        <v>8.9099999999999999E-2</v>
      </c>
      <c r="T2752" s="148">
        <v>-6.9050000000000002</v>
      </c>
      <c r="U2752" s="148">
        <v>1</v>
      </c>
      <c r="V2752" s="148">
        <v>3.4200000000000001E-2</v>
      </c>
      <c r="W2752" s="148">
        <v>149.81299999999999</v>
      </c>
      <c r="X2752" s="148">
        <v>4</v>
      </c>
      <c r="Y2752" s="148">
        <v>0.435</v>
      </c>
    </row>
    <row r="2753" spans="11:25" x14ac:dyDescent="0.25">
      <c r="K2753" s="145" t="s">
        <v>2736</v>
      </c>
      <c r="L2753" s="145">
        <v>43</v>
      </c>
      <c r="M2753" s="145">
        <v>195093</v>
      </c>
      <c r="N2753" s="148">
        <v>2.5200000000000001E-3</v>
      </c>
      <c r="O2753" s="148">
        <v>0.19600000000000001</v>
      </c>
      <c r="P2753" s="148">
        <v>0.750999999999999</v>
      </c>
      <c r="Q2753" s="148">
        <v>0.66700000000000004</v>
      </c>
      <c r="R2753" s="148">
        <v>9</v>
      </c>
      <c r="S2753" s="148">
        <v>0.377999999999999</v>
      </c>
      <c r="T2753" s="148">
        <v>-7.39</v>
      </c>
      <c r="U2753" s="148">
        <v>1</v>
      </c>
      <c r="V2753" s="148">
        <v>4.0500000000000001E-2</v>
      </c>
      <c r="W2753" s="148">
        <v>145.71899999999999</v>
      </c>
      <c r="X2753" s="148">
        <v>4</v>
      </c>
      <c r="Y2753" s="148">
        <v>0.629</v>
      </c>
    </row>
    <row r="2754" spans="11:25" x14ac:dyDescent="0.25">
      <c r="K2754" s="145" t="s">
        <v>2737</v>
      </c>
      <c r="L2754" s="145">
        <v>16</v>
      </c>
      <c r="M2754" s="145">
        <v>134560</v>
      </c>
      <c r="N2754" s="148">
        <v>5.0599999999999999E-2</v>
      </c>
      <c r="O2754" s="148">
        <v>0.56999999999999995</v>
      </c>
      <c r="P2754" s="148">
        <v>0.99099999999999999</v>
      </c>
      <c r="Q2754" s="148">
        <v>1.8499999999999999E-5</v>
      </c>
      <c r="R2754" s="148">
        <v>4</v>
      </c>
      <c r="S2754" s="148">
        <v>0.43</v>
      </c>
      <c r="T2754" s="148">
        <v>-9.3840000000000003</v>
      </c>
      <c r="U2754" s="148">
        <v>1</v>
      </c>
      <c r="V2754" s="148">
        <v>6.5199999999999994E-2</v>
      </c>
      <c r="W2754" s="148">
        <v>101.461</v>
      </c>
      <c r="X2754" s="148">
        <v>4</v>
      </c>
      <c r="Y2754" s="148">
        <v>0.72</v>
      </c>
    </row>
    <row r="2755" spans="11:25" x14ac:dyDescent="0.25">
      <c r="K2755" s="145" t="s">
        <v>2738</v>
      </c>
      <c r="L2755" s="145">
        <v>4</v>
      </c>
      <c r="M2755" s="145">
        <v>158266</v>
      </c>
      <c r="N2755" s="148">
        <v>0.27300000000000002</v>
      </c>
      <c r="O2755" s="148">
        <v>0.32100000000000001</v>
      </c>
      <c r="P2755" s="148">
        <v>0.84</v>
      </c>
      <c r="Q2755" s="148">
        <v>1.3900000000000001E-5</v>
      </c>
      <c r="R2755" s="148">
        <v>2</v>
      </c>
      <c r="S2755" s="148">
        <v>8.6900000000000005E-2</v>
      </c>
      <c r="T2755" s="148">
        <v>-6.1059999999999999</v>
      </c>
      <c r="U2755" s="148">
        <v>0</v>
      </c>
      <c r="V2755" s="148">
        <v>8.9099999999999999E-2</v>
      </c>
      <c r="W2755" s="148">
        <v>144.392</v>
      </c>
      <c r="X2755" s="148">
        <v>4</v>
      </c>
      <c r="Y2755" s="148">
        <v>0.48499999999999999</v>
      </c>
    </row>
    <row r="2756" spans="11:25" x14ac:dyDescent="0.25">
      <c r="K2756" s="145" t="s">
        <v>2739</v>
      </c>
      <c r="L2756" s="145">
        <v>4</v>
      </c>
      <c r="M2756" s="145">
        <v>298266</v>
      </c>
      <c r="N2756" s="148">
        <v>0.151</v>
      </c>
      <c r="O2756" s="148">
        <v>0.49199999999999999</v>
      </c>
      <c r="P2756" s="148">
        <v>0.53</v>
      </c>
      <c r="Q2756" s="148">
        <v>1.1299999999999999E-2</v>
      </c>
      <c r="R2756" s="148">
        <v>2</v>
      </c>
      <c r="S2756" s="148">
        <v>4.7E-2</v>
      </c>
      <c r="T2756" s="148">
        <v>-8.3510000000000009</v>
      </c>
      <c r="U2756" s="148">
        <v>1</v>
      </c>
      <c r="V2756" s="148">
        <v>3.0800000000000001E-2</v>
      </c>
      <c r="W2756" s="148">
        <v>99.236999999999995</v>
      </c>
      <c r="X2756" s="148">
        <v>4</v>
      </c>
      <c r="Y2756" s="148">
        <v>0.66700000000000004</v>
      </c>
    </row>
    <row r="2757" spans="11:25" x14ac:dyDescent="0.25">
      <c r="K2757" s="145" t="s">
        <v>2740</v>
      </c>
      <c r="L2757" s="145">
        <v>51</v>
      </c>
      <c r="M2757" s="145">
        <v>234600</v>
      </c>
      <c r="N2757" s="148">
        <v>0.128</v>
      </c>
      <c r="O2757" s="148">
        <v>0.22600000000000001</v>
      </c>
      <c r="P2757" s="148">
        <v>0.58499999999999996</v>
      </c>
      <c r="Q2757" s="148">
        <v>2.3300000000000001E-2</v>
      </c>
      <c r="R2757" s="148">
        <v>2</v>
      </c>
      <c r="S2757" s="148">
        <v>0.111999999999999</v>
      </c>
      <c r="T2757" s="148">
        <v>-9.9649999999999999</v>
      </c>
      <c r="U2757" s="148">
        <v>1</v>
      </c>
      <c r="V2757" s="148">
        <v>3.4299999999999997E-2</v>
      </c>
      <c r="W2757" s="148">
        <v>180.495</v>
      </c>
      <c r="X2757" s="148">
        <v>3</v>
      </c>
      <c r="Y2757" s="148">
        <v>0.65500000000000003</v>
      </c>
    </row>
    <row r="2758" spans="11:25" x14ac:dyDescent="0.25">
      <c r="K2758" s="145" t="s">
        <v>2741</v>
      </c>
      <c r="L2758" s="145">
        <v>34</v>
      </c>
      <c r="M2758" s="145">
        <v>142613</v>
      </c>
      <c r="N2758" s="148">
        <v>0.48399999999999999</v>
      </c>
      <c r="O2758" s="148">
        <v>0.47599999999999998</v>
      </c>
      <c r="P2758" s="148">
        <v>0.73099999999999998</v>
      </c>
      <c r="Q2758" s="148">
        <v>3.9199999999999999E-4</v>
      </c>
      <c r="R2758" s="148">
        <v>0</v>
      </c>
      <c r="S2758" s="148">
        <v>0.129</v>
      </c>
      <c r="T2758" s="148">
        <v>-7.6579999999999897</v>
      </c>
      <c r="U2758" s="148">
        <v>1</v>
      </c>
      <c r="V2758" s="148">
        <v>0.14799999999999999</v>
      </c>
      <c r="W2758" s="148">
        <v>126.8</v>
      </c>
      <c r="X2758" s="148">
        <v>4</v>
      </c>
      <c r="Y2758" s="148">
        <v>0.61299999999999999</v>
      </c>
    </row>
    <row r="2759" spans="11:25" x14ac:dyDescent="0.25">
      <c r="K2759" s="145" t="s">
        <v>2742</v>
      </c>
      <c r="L2759" s="145">
        <v>34</v>
      </c>
      <c r="M2759" s="145">
        <v>165360</v>
      </c>
      <c r="N2759" s="148">
        <v>0.70699999999999996</v>
      </c>
      <c r="O2759" s="148">
        <v>0.49099999999999999</v>
      </c>
      <c r="P2759" s="148">
        <v>0.69599999999999995</v>
      </c>
      <c r="Q2759" s="148">
        <v>0</v>
      </c>
      <c r="R2759" s="148">
        <v>9</v>
      </c>
      <c r="S2759" s="148">
        <v>0.21099999999999999</v>
      </c>
      <c r="T2759" s="148">
        <v>-10.1139999999999</v>
      </c>
      <c r="U2759" s="148">
        <v>1</v>
      </c>
      <c r="V2759" s="148">
        <v>3.0099999999999998E-2</v>
      </c>
      <c r="W2759" s="148">
        <v>144.76499999999999</v>
      </c>
      <c r="X2759" s="148">
        <v>4</v>
      </c>
      <c r="Y2759" s="148">
        <v>0.89300000000000002</v>
      </c>
    </row>
    <row r="2760" spans="11:25" x14ac:dyDescent="0.25">
      <c r="K2760" s="145" t="s">
        <v>765</v>
      </c>
      <c r="L2760" s="145">
        <v>26</v>
      </c>
      <c r="M2760" s="145">
        <v>271573</v>
      </c>
      <c r="N2760" s="148">
        <v>0.14199999999999999</v>
      </c>
      <c r="O2760" s="148">
        <v>0.64</v>
      </c>
      <c r="P2760" s="148">
        <v>0.65099999999999902</v>
      </c>
      <c r="Q2760" s="148">
        <v>0.28000000000000003</v>
      </c>
      <c r="R2760" s="148">
        <v>4</v>
      </c>
      <c r="S2760" s="148">
        <v>3.4099999999999998E-2</v>
      </c>
      <c r="T2760" s="148">
        <v>-14.981</v>
      </c>
      <c r="U2760" s="148">
        <v>0</v>
      </c>
      <c r="V2760" s="148">
        <v>5.1700000000000003E-2</v>
      </c>
      <c r="W2760" s="148">
        <v>111.676</v>
      </c>
      <c r="X2760" s="148">
        <v>4</v>
      </c>
      <c r="Y2760" s="148">
        <v>0.80099999999999905</v>
      </c>
    </row>
    <row r="2761" spans="11:25" x14ac:dyDescent="0.25">
      <c r="K2761" s="145" t="s">
        <v>2743</v>
      </c>
      <c r="L2761" s="145">
        <v>48</v>
      </c>
      <c r="M2761" s="145">
        <v>234626</v>
      </c>
      <c r="N2761" s="148">
        <v>0.48099999999999998</v>
      </c>
      <c r="O2761" s="148">
        <v>0.41499999999999998</v>
      </c>
      <c r="P2761" s="148">
        <v>0.72</v>
      </c>
      <c r="Q2761" s="148">
        <v>0</v>
      </c>
      <c r="R2761" s="148">
        <v>7</v>
      </c>
      <c r="S2761" s="148">
        <v>0.185</v>
      </c>
      <c r="T2761" s="148">
        <v>-11.177</v>
      </c>
      <c r="U2761" s="148">
        <v>1</v>
      </c>
      <c r="V2761" s="148">
        <v>4.9200000000000001E-2</v>
      </c>
      <c r="W2761" s="148">
        <v>176.785</v>
      </c>
      <c r="X2761" s="148">
        <v>4</v>
      </c>
      <c r="Y2761" s="148">
        <v>0.61899999999999999</v>
      </c>
    </row>
    <row r="2762" spans="11:25" x14ac:dyDescent="0.25">
      <c r="K2762" s="145" t="s">
        <v>2744</v>
      </c>
      <c r="L2762" s="145">
        <v>45</v>
      </c>
      <c r="M2762" s="145">
        <v>183823</v>
      </c>
      <c r="N2762" s="148">
        <v>6.0600000000000001E-2</v>
      </c>
      <c r="O2762" s="148">
        <v>0.34499999999999997</v>
      </c>
      <c r="P2762" s="148">
        <v>0.81099999999999905</v>
      </c>
      <c r="Q2762" s="148">
        <v>4.6600000000000003E-2</v>
      </c>
      <c r="R2762" s="148">
        <v>1</v>
      </c>
      <c r="S2762" s="148">
        <v>0.35699999999999998</v>
      </c>
      <c r="T2762" s="148">
        <v>-11.948</v>
      </c>
      <c r="U2762" s="148">
        <v>0</v>
      </c>
      <c r="V2762" s="148">
        <v>6.54E-2</v>
      </c>
      <c r="W2762" s="148">
        <v>142.834</v>
      </c>
      <c r="X2762" s="148">
        <v>4</v>
      </c>
      <c r="Y2762" s="148">
        <v>0.625</v>
      </c>
    </row>
    <row r="2763" spans="11:25" x14ac:dyDescent="0.25">
      <c r="K2763" s="145" t="s">
        <v>2745</v>
      </c>
      <c r="L2763" s="145">
        <v>37</v>
      </c>
      <c r="M2763" s="145">
        <v>137145</v>
      </c>
      <c r="N2763" s="148">
        <v>1.8100000000000002E-2</v>
      </c>
      <c r="O2763" s="148">
        <v>0.33799999999999902</v>
      </c>
      <c r="P2763" s="148">
        <v>0.79400000000000004</v>
      </c>
      <c r="Q2763" s="148">
        <v>0.48199999999999998</v>
      </c>
      <c r="R2763" s="148">
        <v>0</v>
      </c>
      <c r="S2763" s="148">
        <v>0.192</v>
      </c>
      <c r="T2763" s="148">
        <v>-7.0149999999999997</v>
      </c>
      <c r="U2763" s="148">
        <v>0</v>
      </c>
      <c r="V2763" s="148">
        <v>4.3200000000000002E-2</v>
      </c>
      <c r="W2763" s="148">
        <v>168.48</v>
      </c>
      <c r="X2763" s="148">
        <v>4</v>
      </c>
      <c r="Y2763" s="148">
        <v>0.879</v>
      </c>
    </row>
    <row r="2764" spans="11:25" x14ac:dyDescent="0.25">
      <c r="K2764" s="145" t="s">
        <v>2746</v>
      </c>
      <c r="L2764" s="145">
        <v>42</v>
      </c>
      <c r="M2764" s="145">
        <v>194333</v>
      </c>
      <c r="N2764" s="148">
        <v>0.40299999999999903</v>
      </c>
      <c r="O2764" s="148">
        <v>0.51600000000000001</v>
      </c>
      <c r="P2764" s="148">
        <v>0.49399999999999999</v>
      </c>
      <c r="Q2764" s="148">
        <v>1.0200000000000001E-2</v>
      </c>
      <c r="R2764" s="148">
        <v>7</v>
      </c>
      <c r="S2764" s="148">
        <v>0.111999999999999</v>
      </c>
      <c r="T2764" s="148">
        <v>-11.077</v>
      </c>
      <c r="U2764" s="148">
        <v>0</v>
      </c>
      <c r="V2764" s="148">
        <v>3.1099999999999999E-2</v>
      </c>
      <c r="W2764" s="148">
        <v>89.451999999999998</v>
      </c>
      <c r="X2764" s="148">
        <v>3</v>
      </c>
      <c r="Y2764" s="148">
        <v>0.81399999999999995</v>
      </c>
    </row>
    <row r="2765" spans="11:25" x14ac:dyDescent="0.25">
      <c r="K2765" s="145" t="s">
        <v>2747</v>
      </c>
      <c r="L2765" s="145">
        <v>6</v>
      </c>
      <c r="M2765" s="145">
        <v>167200</v>
      </c>
      <c r="N2765" s="148">
        <v>0.40600000000000003</v>
      </c>
      <c r="O2765" s="148">
        <v>0.49199999999999999</v>
      </c>
      <c r="P2765" s="148">
        <v>0.55299999999999905</v>
      </c>
      <c r="Q2765" s="148">
        <v>1.05E-4</v>
      </c>
      <c r="R2765" s="148">
        <v>9</v>
      </c>
      <c r="S2765" s="148">
        <v>0.16300000000000001</v>
      </c>
      <c r="T2765" s="148">
        <v>-8.6</v>
      </c>
      <c r="U2765" s="148">
        <v>1</v>
      </c>
      <c r="V2765" s="148">
        <v>3.9699999999999999E-2</v>
      </c>
      <c r="W2765" s="148">
        <v>125.93600000000001</v>
      </c>
      <c r="X2765" s="148">
        <v>4</v>
      </c>
      <c r="Y2765" s="148">
        <v>0.43099999999999999</v>
      </c>
    </row>
    <row r="2766" spans="11:25" x14ac:dyDescent="0.25">
      <c r="K2766" s="145" t="s">
        <v>2748</v>
      </c>
      <c r="L2766" s="145">
        <v>59</v>
      </c>
      <c r="M2766" s="145">
        <v>340560</v>
      </c>
      <c r="N2766" s="148">
        <v>0.70099999999999996</v>
      </c>
      <c r="O2766" s="148">
        <v>0.54299999999999904</v>
      </c>
      <c r="P2766" s="148">
        <v>0.39500000000000002</v>
      </c>
      <c r="Q2766" s="148">
        <v>4.2400000000000001E-5</v>
      </c>
      <c r="R2766" s="148">
        <v>9</v>
      </c>
      <c r="S2766" s="148">
        <v>9.6100000000000005E-2</v>
      </c>
      <c r="T2766" s="148">
        <v>-11.3959999999999</v>
      </c>
      <c r="U2766" s="148">
        <v>1</v>
      </c>
      <c r="V2766" s="148">
        <v>2.6700000000000002E-2</v>
      </c>
      <c r="W2766" s="148">
        <v>94.872</v>
      </c>
      <c r="X2766" s="148">
        <v>3</v>
      </c>
      <c r="Y2766" s="148">
        <v>0.23100000000000001</v>
      </c>
    </row>
    <row r="2767" spans="11:25" x14ac:dyDescent="0.25">
      <c r="K2767" s="145" t="s">
        <v>2749</v>
      </c>
      <c r="L2767" s="145">
        <v>29</v>
      </c>
      <c r="M2767" s="145">
        <v>212066</v>
      </c>
      <c r="N2767" s="148">
        <v>4.0699999999999998E-3</v>
      </c>
      <c r="O2767" s="148">
        <v>0.439</v>
      </c>
      <c r="P2767" s="148">
        <v>0.79500000000000004</v>
      </c>
      <c r="Q2767" s="148">
        <v>1.14E-3</v>
      </c>
      <c r="R2767" s="148">
        <v>2</v>
      </c>
      <c r="S2767" s="148">
        <v>0.29599999999999999</v>
      </c>
      <c r="T2767" s="148">
        <v>-9.4239999999999995</v>
      </c>
      <c r="U2767" s="148">
        <v>1</v>
      </c>
      <c r="V2767" s="148">
        <v>3.1399999999999997E-2</v>
      </c>
      <c r="W2767" s="148">
        <v>84.846000000000004</v>
      </c>
      <c r="X2767" s="148">
        <v>4</v>
      </c>
      <c r="Y2767" s="148">
        <v>0.78900000000000003</v>
      </c>
    </row>
    <row r="2768" spans="11:25" x14ac:dyDescent="0.25">
      <c r="K2768" s="145" t="s">
        <v>2580</v>
      </c>
      <c r="L2768" s="145">
        <v>42</v>
      </c>
      <c r="M2768" s="145">
        <v>284986</v>
      </c>
      <c r="N2768" s="148">
        <v>5.6800000000000003E-2</v>
      </c>
      <c r="O2768" s="148">
        <v>0.45500000000000002</v>
      </c>
      <c r="P2768" s="148">
        <v>0.93</v>
      </c>
      <c r="Q2768" s="148">
        <v>0</v>
      </c>
      <c r="R2768" s="148">
        <v>7</v>
      </c>
      <c r="S2768" s="148">
        <v>0.46399999999999902</v>
      </c>
      <c r="T2768" s="148">
        <v>-3.21</v>
      </c>
      <c r="U2768" s="148">
        <v>1</v>
      </c>
      <c r="V2768" s="148">
        <v>0.126</v>
      </c>
      <c r="W2768" s="148">
        <v>91.41</v>
      </c>
      <c r="X2768" s="148">
        <v>4</v>
      </c>
      <c r="Y2768" s="148">
        <v>0.42899999999999999</v>
      </c>
    </row>
    <row r="2769" spans="11:25" x14ac:dyDescent="0.25">
      <c r="K2769" s="145" t="s">
        <v>2750</v>
      </c>
      <c r="L2769" s="145">
        <v>35</v>
      </c>
      <c r="M2769" s="145">
        <v>191493</v>
      </c>
      <c r="N2769" s="148">
        <v>0.21299999999999999</v>
      </c>
      <c r="O2769" s="148">
        <v>0.60299999999999998</v>
      </c>
      <c r="P2769" s="148">
        <v>0.50600000000000001</v>
      </c>
      <c r="Q2769" s="148">
        <v>0</v>
      </c>
      <c r="R2769" s="148">
        <v>9</v>
      </c>
      <c r="S2769" s="148">
        <v>5.5300000000000002E-2</v>
      </c>
      <c r="T2769" s="148">
        <v>-9.5310000000000006</v>
      </c>
      <c r="U2769" s="148">
        <v>1</v>
      </c>
      <c r="V2769" s="148">
        <v>3.9100000000000003E-2</v>
      </c>
      <c r="W2769" s="148">
        <v>124.95299999999899</v>
      </c>
      <c r="X2769" s="148">
        <v>4</v>
      </c>
      <c r="Y2769" s="148">
        <v>0.73499999999999999</v>
      </c>
    </row>
    <row r="2770" spans="11:25" x14ac:dyDescent="0.25">
      <c r="K2770" s="145" t="s">
        <v>2751</v>
      </c>
      <c r="L2770" s="145">
        <v>10</v>
      </c>
      <c r="M2770" s="145">
        <v>255893</v>
      </c>
      <c r="N2770" s="148">
        <v>1.6199999999999999E-2</v>
      </c>
      <c r="O2770" s="148">
        <v>0.41499999999999998</v>
      </c>
      <c r="P2770" s="148">
        <v>0.64400000000000002</v>
      </c>
      <c r="Q2770" s="148">
        <v>1.0399999999999999E-3</v>
      </c>
      <c r="R2770" s="148">
        <v>5</v>
      </c>
      <c r="S2770" s="148">
        <v>0.109</v>
      </c>
      <c r="T2770" s="148">
        <v>-10.571999999999999</v>
      </c>
      <c r="U2770" s="148">
        <v>1</v>
      </c>
      <c r="V2770" s="148">
        <v>4.4200000000000003E-2</v>
      </c>
      <c r="W2770" s="148">
        <v>97.494</v>
      </c>
      <c r="X2770" s="148">
        <v>4</v>
      </c>
      <c r="Y2770" s="148">
        <v>0.63400000000000001</v>
      </c>
    </row>
    <row r="2771" spans="11:25" x14ac:dyDescent="0.25">
      <c r="K2771" s="145" t="s">
        <v>2752</v>
      </c>
      <c r="L2771" s="145">
        <v>41</v>
      </c>
      <c r="M2771" s="145">
        <v>350053</v>
      </c>
      <c r="N2771" s="148">
        <v>0.50600000000000001</v>
      </c>
      <c r="O2771" s="148">
        <v>0.311</v>
      </c>
      <c r="P2771" s="148">
        <v>0.77500000000000002</v>
      </c>
      <c r="Q2771" s="148">
        <v>0</v>
      </c>
      <c r="R2771" s="148">
        <v>2</v>
      </c>
      <c r="S2771" s="148">
        <v>0.89700000000000002</v>
      </c>
      <c r="T2771" s="148">
        <v>-12.683</v>
      </c>
      <c r="U2771" s="148">
        <v>1</v>
      </c>
      <c r="V2771" s="148">
        <v>7.5999999999999998E-2</v>
      </c>
      <c r="W2771" s="148">
        <v>121.352</v>
      </c>
      <c r="X2771" s="148">
        <v>4</v>
      </c>
      <c r="Y2771" s="148">
        <v>0.47699999999999998</v>
      </c>
    </row>
    <row r="2772" spans="11:25" x14ac:dyDescent="0.25">
      <c r="K2772" s="145" t="s">
        <v>2753</v>
      </c>
      <c r="L2772" s="145">
        <v>3</v>
      </c>
      <c r="M2772" s="145">
        <v>254746</v>
      </c>
      <c r="N2772" s="148">
        <v>1.2E-2</v>
      </c>
      <c r="O2772" s="148">
        <v>0.21299999999999999</v>
      </c>
      <c r="P2772" s="148">
        <v>0.85899999999999999</v>
      </c>
      <c r="Q2772" s="148">
        <v>0.67299999999999904</v>
      </c>
      <c r="R2772" s="148">
        <v>0</v>
      </c>
      <c r="S2772" s="148">
        <v>0.10199999999999999</v>
      </c>
      <c r="T2772" s="148">
        <v>-7.6109999999999998</v>
      </c>
      <c r="U2772" s="148">
        <v>1</v>
      </c>
      <c r="V2772" s="148">
        <v>4.9500000000000002E-2</v>
      </c>
      <c r="W2772" s="148">
        <v>145.553</v>
      </c>
      <c r="X2772" s="148">
        <v>4</v>
      </c>
      <c r="Y2772" s="148">
        <v>0.49199999999999999</v>
      </c>
    </row>
    <row r="2773" spans="11:25" x14ac:dyDescent="0.25">
      <c r="K2773" s="145" t="s">
        <v>2754</v>
      </c>
      <c r="L2773" s="145">
        <v>34</v>
      </c>
      <c r="M2773" s="145">
        <v>174186</v>
      </c>
      <c r="N2773" s="148">
        <v>0.877</v>
      </c>
      <c r="O2773" s="148">
        <v>0.54400000000000004</v>
      </c>
      <c r="P2773" s="148">
        <v>0.34100000000000003</v>
      </c>
      <c r="Q2773" s="148">
        <v>4.9299999999999997E-2</v>
      </c>
      <c r="R2773" s="148">
        <v>0</v>
      </c>
      <c r="S2773" s="148">
        <v>0.183</v>
      </c>
      <c r="T2773" s="148">
        <v>-10.34</v>
      </c>
      <c r="U2773" s="148">
        <v>1</v>
      </c>
      <c r="V2773" s="148">
        <v>2.93E-2</v>
      </c>
      <c r="W2773" s="148">
        <v>123.598</v>
      </c>
      <c r="X2773" s="148">
        <v>3</v>
      </c>
      <c r="Y2773" s="148">
        <v>0.56599999999999995</v>
      </c>
    </row>
    <row r="2774" spans="11:25" x14ac:dyDescent="0.25">
      <c r="K2774" s="145" t="s">
        <v>2755</v>
      </c>
      <c r="L2774" s="145">
        <v>38</v>
      </c>
      <c r="M2774" s="145">
        <v>207240</v>
      </c>
      <c r="N2774" s="148">
        <v>0.84199999999999997</v>
      </c>
      <c r="O2774" s="148">
        <v>0.67500000000000004</v>
      </c>
      <c r="P2774" s="148">
        <v>0.44400000000000001</v>
      </c>
      <c r="Q2774" s="148">
        <v>0</v>
      </c>
      <c r="R2774" s="148">
        <v>6</v>
      </c>
      <c r="S2774" s="148">
        <v>0.13900000000000001</v>
      </c>
      <c r="T2774" s="148">
        <v>-11.795</v>
      </c>
      <c r="U2774" s="148">
        <v>1</v>
      </c>
      <c r="V2774" s="148">
        <v>7.1099999999999997E-2</v>
      </c>
      <c r="W2774" s="148">
        <v>137.95099999999999</v>
      </c>
      <c r="X2774" s="148">
        <v>4</v>
      </c>
      <c r="Y2774" s="148">
        <v>0.65</v>
      </c>
    </row>
    <row r="2775" spans="11:25" x14ac:dyDescent="0.25">
      <c r="K2775" s="145" t="s">
        <v>2756</v>
      </c>
      <c r="L2775" s="145">
        <v>35</v>
      </c>
      <c r="M2775" s="145">
        <v>177840</v>
      </c>
      <c r="N2775" s="148">
        <v>0.69</v>
      </c>
      <c r="O2775" s="148">
        <v>0.39299999999999902</v>
      </c>
      <c r="P2775" s="148">
        <v>0.64900000000000002</v>
      </c>
      <c r="Q2775" s="148">
        <v>0</v>
      </c>
      <c r="R2775" s="148">
        <v>4</v>
      </c>
      <c r="S2775" s="148">
        <v>0.159</v>
      </c>
      <c r="T2775" s="148">
        <v>-9.1029999999999998</v>
      </c>
      <c r="U2775" s="148">
        <v>0</v>
      </c>
      <c r="V2775" s="148">
        <v>5.4100000000000002E-2</v>
      </c>
      <c r="W2775" s="148">
        <v>114.054</v>
      </c>
      <c r="X2775" s="148">
        <v>4</v>
      </c>
      <c r="Y2775" s="148">
        <v>0.69699999999999995</v>
      </c>
    </row>
    <row r="2776" spans="11:25" x14ac:dyDescent="0.25">
      <c r="K2776" s="145" t="s">
        <v>1709</v>
      </c>
      <c r="L2776" s="145">
        <v>71</v>
      </c>
      <c r="M2776" s="145">
        <v>206866</v>
      </c>
      <c r="N2776" s="148">
        <v>5.24E-5</v>
      </c>
      <c r="O2776" s="148">
        <v>0.44299999999999901</v>
      </c>
      <c r="P2776" s="148">
        <v>0.95599999999999996</v>
      </c>
      <c r="Q2776" s="148">
        <v>0.82499999999999996</v>
      </c>
      <c r="R2776" s="148">
        <v>2</v>
      </c>
      <c r="S2776" s="148">
        <v>0.13500000000000001</v>
      </c>
      <c r="T2776" s="148">
        <v>-6.1979999999999897</v>
      </c>
      <c r="U2776" s="148">
        <v>1</v>
      </c>
      <c r="V2776" s="148">
        <v>5.11E-2</v>
      </c>
      <c r="W2776" s="148">
        <v>146.75399999999999</v>
      </c>
      <c r="X2776" s="148">
        <v>4</v>
      </c>
      <c r="Y2776" s="148">
        <v>0.90900000000000003</v>
      </c>
    </row>
    <row r="2777" spans="11:25" x14ac:dyDescent="0.25">
      <c r="K2777" s="145" t="s">
        <v>2757</v>
      </c>
      <c r="L2777" s="145">
        <v>12</v>
      </c>
      <c r="M2777" s="145">
        <v>163693</v>
      </c>
      <c r="N2777" s="148">
        <v>8.6199999999999905E-4</v>
      </c>
      <c r="O2777" s="148">
        <v>0.26600000000000001</v>
      </c>
      <c r="P2777" s="148">
        <v>0.83099999999999996</v>
      </c>
      <c r="Q2777" s="148">
        <v>0</v>
      </c>
      <c r="R2777" s="148">
        <v>4</v>
      </c>
      <c r="S2777" s="148">
        <v>5.5500000000000001E-2</v>
      </c>
      <c r="T2777" s="148">
        <v>-9.07</v>
      </c>
      <c r="U2777" s="148">
        <v>1</v>
      </c>
      <c r="V2777" s="148">
        <v>4.53E-2</v>
      </c>
      <c r="W2777" s="148">
        <v>175.51400000000001</v>
      </c>
      <c r="X2777" s="148">
        <v>4</v>
      </c>
      <c r="Y2777" s="148">
        <v>0.77800000000000002</v>
      </c>
    </row>
    <row r="2778" spans="11:25" x14ac:dyDescent="0.25">
      <c r="K2778" s="145" t="s">
        <v>2758</v>
      </c>
      <c r="L2778" s="145">
        <v>15</v>
      </c>
      <c r="M2778" s="145">
        <v>175906</v>
      </c>
      <c r="N2778" s="148">
        <v>6.4199999999999999E-4</v>
      </c>
      <c r="O2778" s="148">
        <v>0.61399999999999999</v>
      </c>
      <c r="P2778" s="148">
        <v>0.72099999999999997</v>
      </c>
      <c r="Q2778" s="148">
        <v>8.1699999999999995E-2</v>
      </c>
      <c r="R2778" s="148">
        <v>0</v>
      </c>
      <c r="S2778" s="148">
        <v>0.16699999999999901</v>
      </c>
      <c r="T2778" s="148">
        <v>-8.9619999999999997</v>
      </c>
      <c r="U2778" s="148">
        <v>1</v>
      </c>
      <c r="V2778" s="148">
        <v>3.2199999999999999E-2</v>
      </c>
      <c r="W2778" s="148">
        <v>146.62899999999999</v>
      </c>
      <c r="X2778" s="148">
        <v>4</v>
      </c>
      <c r="Y2778" s="148">
        <v>0.70799999999999996</v>
      </c>
    </row>
    <row r="2779" spans="11:25" x14ac:dyDescent="0.25">
      <c r="K2779" s="145" t="s">
        <v>2759</v>
      </c>
      <c r="L2779" s="145">
        <v>72</v>
      </c>
      <c r="M2779" s="145">
        <v>261413</v>
      </c>
      <c r="N2779" s="148">
        <v>7.0699999999999999E-2</v>
      </c>
      <c r="O2779" s="148">
        <v>0.72099999999999997</v>
      </c>
      <c r="P2779" s="148">
        <v>0.52100000000000002</v>
      </c>
      <c r="Q2779" s="148">
        <v>5.5199999999999997E-3</v>
      </c>
      <c r="R2779" s="148">
        <v>2</v>
      </c>
      <c r="S2779" s="148">
        <v>0.127</v>
      </c>
      <c r="T2779" s="148">
        <v>-8.1229999999999993</v>
      </c>
      <c r="U2779" s="148">
        <v>1</v>
      </c>
      <c r="V2779" s="148">
        <v>6.1199999999999997E-2</v>
      </c>
      <c r="W2779" s="148">
        <v>123.11799999999999</v>
      </c>
      <c r="X2779" s="148">
        <v>4</v>
      </c>
      <c r="Y2779" s="148">
        <v>0.94199999999999995</v>
      </c>
    </row>
    <row r="2780" spans="11:25" x14ac:dyDescent="0.25">
      <c r="K2780" s="145" t="s">
        <v>2760</v>
      </c>
      <c r="L2780" s="145">
        <v>15</v>
      </c>
      <c r="M2780" s="145">
        <v>184533</v>
      </c>
      <c r="N2780" s="148">
        <v>1.4599999999999999E-3</v>
      </c>
      <c r="O2780" s="148">
        <v>0.65700000000000003</v>
      </c>
      <c r="P2780" s="148">
        <v>0.73199999999999998</v>
      </c>
      <c r="Q2780" s="148">
        <v>0.41199999999999998</v>
      </c>
      <c r="R2780" s="148">
        <v>2</v>
      </c>
      <c r="S2780" s="148">
        <v>0.14599999999999999</v>
      </c>
      <c r="T2780" s="148">
        <v>-10.007</v>
      </c>
      <c r="U2780" s="148">
        <v>1</v>
      </c>
      <c r="V2780" s="148">
        <v>3.9899999999999998E-2</v>
      </c>
      <c r="W2780" s="148">
        <v>106.21299999999999</v>
      </c>
      <c r="X2780" s="148">
        <v>4</v>
      </c>
      <c r="Y2780" s="148">
        <v>0.83499999999999996</v>
      </c>
    </row>
    <row r="2781" spans="11:25" x14ac:dyDescent="0.25">
      <c r="K2781" s="145" t="s">
        <v>2761</v>
      </c>
      <c r="L2781" s="145">
        <v>49</v>
      </c>
      <c r="M2781" s="145">
        <v>218665</v>
      </c>
      <c r="N2781" s="148">
        <v>1.4400000000000001E-3</v>
      </c>
      <c r="O2781" s="148">
        <v>0.42599999999999999</v>
      </c>
      <c r="P2781" s="148">
        <v>0.95399999999999996</v>
      </c>
      <c r="Q2781" s="148">
        <v>0</v>
      </c>
      <c r="R2781" s="148">
        <v>9</v>
      </c>
      <c r="S2781" s="148">
        <v>0.14899999999999999</v>
      </c>
      <c r="T2781" s="148">
        <v>-6.1210000000000004</v>
      </c>
      <c r="U2781" s="148">
        <v>1</v>
      </c>
      <c r="V2781" s="148">
        <v>4.7399999999999998E-2</v>
      </c>
      <c r="W2781" s="148">
        <v>135.30199999999999</v>
      </c>
      <c r="X2781" s="148">
        <v>4</v>
      </c>
      <c r="Y2781" s="148">
        <v>0.72099999999999997</v>
      </c>
    </row>
    <row r="2782" spans="11:25" x14ac:dyDescent="0.25">
      <c r="K2782" s="145" t="s">
        <v>2762</v>
      </c>
      <c r="L2782" s="145">
        <v>49</v>
      </c>
      <c r="M2782" s="145">
        <v>180093</v>
      </c>
      <c r="N2782" s="148">
        <v>0.17899999999999999</v>
      </c>
      <c r="O2782" s="148">
        <v>0.32500000000000001</v>
      </c>
      <c r="P2782" s="148">
        <v>0.68799999999999994</v>
      </c>
      <c r="Q2782" s="148">
        <v>1.0399999999999999E-4</v>
      </c>
      <c r="R2782" s="148">
        <v>4</v>
      </c>
      <c r="S2782" s="148">
        <v>0.13699999999999901</v>
      </c>
      <c r="T2782" s="148">
        <v>-12.4729999999999</v>
      </c>
      <c r="U2782" s="148">
        <v>1</v>
      </c>
      <c r="V2782" s="148">
        <v>0.11699999999999899</v>
      </c>
      <c r="W2782" s="148">
        <v>156.34899999999999</v>
      </c>
      <c r="X2782" s="148">
        <v>4</v>
      </c>
      <c r="Y2782" s="148">
        <v>0.377999999999999</v>
      </c>
    </row>
    <row r="2783" spans="11:25" x14ac:dyDescent="0.25">
      <c r="K2783" s="145" t="s">
        <v>2371</v>
      </c>
      <c r="L2783" s="145">
        <v>26</v>
      </c>
      <c r="M2783" s="145">
        <v>284066</v>
      </c>
      <c r="N2783" s="148">
        <v>7.9699999999999993E-2</v>
      </c>
      <c r="O2783" s="148">
        <v>0.5</v>
      </c>
      <c r="P2783" s="148">
        <v>0.84599999999999997</v>
      </c>
      <c r="Q2783" s="148">
        <v>0</v>
      </c>
      <c r="R2783" s="148">
        <v>0</v>
      </c>
      <c r="S2783" s="148">
        <v>0.24099999999999999</v>
      </c>
      <c r="T2783" s="148">
        <v>-8.0979999999999901</v>
      </c>
      <c r="U2783" s="148">
        <v>1</v>
      </c>
      <c r="V2783" s="148">
        <v>4.5699999999999998E-2</v>
      </c>
      <c r="W2783" s="148">
        <v>134.93700000000001</v>
      </c>
      <c r="X2783" s="148">
        <v>4</v>
      </c>
      <c r="Y2783" s="148">
        <v>0.73799999999999999</v>
      </c>
    </row>
    <row r="2784" spans="11:25" x14ac:dyDescent="0.25">
      <c r="K2784" s="145" t="s">
        <v>2763</v>
      </c>
      <c r="L2784" s="145">
        <v>48</v>
      </c>
      <c r="M2784" s="145">
        <v>265400</v>
      </c>
      <c r="N2784" s="148">
        <v>5.9899999999999997E-3</v>
      </c>
      <c r="O2784" s="148">
        <v>0.59799999999999998</v>
      </c>
      <c r="P2784" s="148">
        <v>0.75</v>
      </c>
      <c r="Q2784" s="148">
        <v>7.8899999999999999E-4</v>
      </c>
      <c r="R2784" s="148">
        <v>0</v>
      </c>
      <c r="S2784" s="148">
        <v>0.11699999999999899</v>
      </c>
      <c r="T2784" s="148">
        <v>-6.76</v>
      </c>
      <c r="U2784" s="148">
        <v>1</v>
      </c>
      <c r="V2784" s="148">
        <v>4.3299999999999998E-2</v>
      </c>
      <c r="W2784" s="148">
        <v>132.41800000000001</v>
      </c>
      <c r="X2784" s="148">
        <v>4</v>
      </c>
      <c r="Y2784" s="148">
        <v>0.83299999999999996</v>
      </c>
    </row>
    <row r="2785" spans="11:25" x14ac:dyDescent="0.25">
      <c r="K2785" s="145" t="s">
        <v>2764</v>
      </c>
      <c r="L2785" s="145">
        <v>60</v>
      </c>
      <c r="M2785" s="145">
        <v>220533</v>
      </c>
      <c r="N2785" s="148">
        <v>1.2199999999999999E-3</v>
      </c>
      <c r="O2785" s="148">
        <v>0.70799999999999996</v>
      </c>
      <c r="P2785" s="148">
        <v>0.68299999999999905</v>
      </c>
      <c r="Q2785" s="148">
        <v>0.64300000000000002</v>
      </c>
      <c r="R2785" s="148">
        <v>4</v>
      </c>
      <c r="S2785" s="148">
        <v>0.121</v>
      </c>
      <c r="T2785" s="148">
        <v>-7.7679999999999998</v>
      </c>
      <c r="U2785" s="148">
        <v>0</v>
      </c>
      <c r="V2785" s="148">
        <v>3.44E-2</v>
      </c>
      <c r="W2785" s="148">
        <v>123.602</v>
      </c>
      <c r="X2785" s="148">
        <v>4</v>
      </c>
      <c r="Y2785" s="148">
        <v>0.46299999999999902</v>
      </c>
    </row>
    <row r="2786" spans="11:25" x14ac:dyDescent="0.25">
      <c r="K2786" s="145" t="s">
        <v>914</v>
      </c>
      <c r="L2786" s="145">
        <v>74</v>
      </c>
      <c r="M2786" s="145">
        <v>254173</v>
      </c>
      <c r="N2786" s="148">
        <v>0.68299999999999905</v>
      </c>
      <c r="O2786" s="148">
        <v>0.57499999999999996</v>
      </c>
      <c r="P2786" s="148">
        <v>0.318</v>
      </c>
      <c r="Q2786" s="148">
        <v>2.02E-4</v>
      </c>
      <c r="R2786" s="148">
        <v>0</v>
      </c>
      <c r="S2786" s="148">
        <v>9.3399999999999997E-2</v>
      </c>
      <c r="T2786" s="148">
        <v>-16.728999999999999</v>
      </c>
      <c r="U2786" s="148">
        <v>1</v>
      </c>
      <c r="V2786" s="148">
        <v>0.109</v>
      </c>
      <c r="W2786" s="148">
        <v>104.52200000000001</v>
      </c>
      <c r="X2786" s="148">
        <v>4</v>
      </c>
      <c r="Y2786" s="148">
        <v>0.38500000000000001</v>
      </c>
    </row>
    <row r="2787" spans="11:25" x14ac:dyDescent="0.25">
      <c r="K2787" s="145" t="s">
        <v>876</v>
      </c>
      <c r="L2787" s="145">
        <v>71</v>
      </c>
      <c r="M2787" s="145">
        <v>200480</v>
      </c>
      <c r="N2787" s="148">
        <v>0.123</v>
      </c>
      <c r="O2787" s="148">
        <v>0.65099999999999902</v>
      </c>
      <c r="P2787" s="148">
        <v>0.80099999999999905</v>
      </c>
      <c r="Q2787" s="148">
        <v>0</v>
      </c>
      <c r="R2787" s="148">
        <v>0</v>
      </c>
      <c r="S2787" s="148">
        <v>8.2500000000000004E-2</v>
      </c>
      <c r="T2787" s="148">
        <v>-7.34</v>
      </c>
      <c r="U2787" s="148">
        <v>1</v>
      </c>
      <c r="V2787" s="148">
        <v>5.1299999999999998E-2</v>
      </c>
      <c r="W2787" s="148">
        <v>133.76300000000001</v>
      </c>
      <c r="X2787" s="148">
        <v>4</v>
      </c>
      <c r="Y2787" s="148">
        <v>0.77599999999999902</v>
      </c>
    </row>
    <row r="2788" spans="11:25" x14ac:dyDescent="0.25">
      <c r="K2788" s="145" t="s">
        <v>2765</v>
      </c>
      <c r="L2788" s="145">
        <v>60</v>
      </c>
      <c r="M2788" s="145">
        <v>212480</v>
      </c>
      <c r="N2788" s="148">
        <v>5.5599999999999997E-2</v>
      </c>
      <c r="O2788" s="148">
        <v>0.35899999999999999</v>
      </c>
      <c r="P2788" s="148">
        <v>0.94899999999999995</v>
      </c>
      <c r="Q2788" s="148">
        <v>3.9599999999999998E-4</v>
      </c>
      <c r="R2788" s="148">
        <v>0</v>
      </c>
      <c r="S2788" s="148">
        <v>0.23599999999999999</v>
      </c>
      <c r="T2788" s="148">
        <v>-7.649</v>
      </c>
      <c r="U2788" s="148">
        <v>1</v>
      </c>
      <c r="V2788" s="148">
        <v>0.10099999999999899</v>
      </c>
      <c r="W2788" s="148">
        <v>134.11799999999999</v>
      </c>
      <c r="X2788" s="148">
        <v>4</v>
      </c>
      <c r="Y2788" s="148">
        <v>0.21199999999999999</v>
      </c>
    </row>
    <row r="2789" spans="11:25" x14ac:dyDescent="0.25">
      <c r="K2789" s="145" t="s">
        <v>2766</v>
      </c>
      <c r="L2789" s="145">
        <v>45</v>
      </c>
      <c r="M2789" s="145">
        <v>148480</v>
      </c>
      <c r="N2789" s="148">
        <v>1.1000000000000001E-3</v>
      </c>
      <c r="O2789" s="148">
        <v>0.41499999999999998</v>
      </c>
      <c r="P2789" s="148">
        <v>0.78200000000000003</v>
      </c>
      <c r="Q2789" s="148">
        <v>0</v>
      </c>
      <c r="R2789" s="148">
        <v>2</v>
      </c>
      <c r="S2789" s="148">
        <v>0.14000000000000001</v>
      </c>
      <c r="T2789" s="148">
        <v>-6.7450000000000001</v>
      </c>
      <c r="U2789" s="148">
        <v>1</v>
      </c>
      <c r="V2789" s="148">
        <v>4.6100000000000002E-2</v>
      </c>
      <c r="W2789" s="148">
        <v>135.029</v>
      </c>
      <c r="X2789" s="148">
        <v>4</v>
      </c>
      <c r="Y2789" s="148">
        <v>0.56399999999999995</v>
      </c>
    </row>
    <row r="2790" spans="11:25" x14ac:dyDescent="0.25">
      <c r="K2790" s="145" t="s">
        <v>2767</v>
      </c>
      <c r="L2790" s="145">
        <v>32</v>
      </c>
      <c r="M2790" s="145">
        <v>169893</v>
      </c>
      <c r="N2790" s="148">
        <v>0.106</v>
      </c>
      <c r="O2790" s="148">
        <v>0.48099999999999998</v>
      </c>
      <c r="P2790" s="148">
        <v>0.93</v>
      </c>
      <c r="Q2790" s="148">
        <v>5.31E-4</v>
      </c>
      <c r="R2790" s="148">
        <v>0</v>
      </c>
      <c r="S2790" s="148">
        <v>8.7800000000000003E-2</v>
      </c>
      <c r="T2790" s="148">
        <v>-6.0460000000000003</v>
      </c>
      <c r="U2790" s="148">
        <v>1</v>
      </c>
      <c r="V2790" s="148">
        <v>3.4200000000000001E-2</v>
      </c>
      <c r="W2790" s="148">
        <v>176.167</v>
      </c>
      <c r="X2790" s="148">
        <v>4</v>
      </c>
      <c r="Y2790" s="148">
        <v>0.877</v>
      </c>
    </row>
    <row r="2791" spans="11:25" x14ac:dyDescent="0.25">
      <c r="K2791" s="145" t="s">
        <v>2768</v>
      </c>
      <c r="L2791" s="145">
        <v>48</v>
      </c>
      <c r="M2791" s="145">
        <v>179506</v>
      </c>
      <c r="N2791" s="148">
        <v>0.17599999999999999</v>
      </c>
      <c r="O2791" s="148">
        <v>0.48899999999999999</v>
      </c>
      <c r="P2791" s="148">
        <v>0.78799999999999903</v>
      </c>
      <c r="Q2791" s="148">
        <v>7.9799999999999893E-5</v>
      </c>
      <c r="R2791" s="148">
        <v>10</v>
      </c>
      <c r="S2791" s="148">
        <v>0.19600000000000001</v>
      </c>
      <c r="T2791" s="148">
        <v>-11.654</v>
      </c>
      <c r="U2791" s="148">
        <v>1</v>
      </c>
      <c r="V2791" s="148">
        <v>4.5199999999999997E-2</v>
      </c>
      <c r="W2791" s="148">
        <v>165.87700000000001</v>
      </c>
      <c r="X2791" s="148">
        <v>4</v>
      </c>
      <c r="Y2791" s="148">
        <v>0.88</v>
      </c>
    </row>
    <row r="2792" spans="11:25" x14ac:dyDescent="0.25">
      <c r="K2792" s="145" t="s">
        <v>2769</v>
      </c>
      <c r="L2792" s="145">
        <v>78</v>
      </c>
      <c r="M2792" s="145">
        <v>146250</v>
      </c>
      <c r="N2792" s="148">
        <v>1.2999999999999999E-2</v>
      </c>
      <c r="O2792" s="148">
        <v>0.56399999999999995</v>
      </c>
      <c r="P2792" s="148">
        <v>0.93200000000000005</v>
      </c>
      <c r="Q2792" s="148">
        <v>0.16899999999999901</v>
      </c>
      <c r="R2792" s="148">
        <v>11</v>
      </c>
      <c r="S2792" s="148">
        <v>0.34899999999999998</v>
      </c>
      <c r="T2792" s="148">
        <v>-10.068</v>
      </c>
      <c r="U2792" s="148">
        <v>1</v>
      </c>
      <c r="V2792" s="148">
        <v>5.5399999999999998E-2</v>
      </c>
      <c r="W2792" s="148">
        <v>112.937</v>
      </c>
      <c r="X2792" s="148">
        <v>4</v>
      </c>
      <c r="Y2792" s="148">
        <v>0.61899999999999999</v>
      </c>
    </row>
    <row r="2793" spans="11:25" x14ac:dyDescent="0.25">
      <c r="K2793" s="145" t="s">
        <v>2770</v>
      </c>
      <c r="L2793" s="145">
        <v>50</v>
      </c>
      <c r="M2793" s="145">
        <v>178375</v>
      </c>
      <c r="N2793" s="148">
        <v>0.44500000000000001</v>
      </c>
      <c r="O2793" s="148">
        <v>0.58799999999999997</v>
      </c>
      <c r="P2793" s="148">
        <v>0.70799999999999996</v>
      </c>
      <c r="Q2793" s="148">
        <v>3.9399999999999901E-5</v>
      </c>
      <c r="R2793" s="148">
        <v>6</v>
      </c>
      <c r="S2793" s="148">
        <v>0.29299999999999998</v>
      </c>
      <c r="T2793" s="148">
        <v>-7.8229999999999897</v>
      </c>
      <c r="U2793" s="148">
        <v>1</v>
      </c>
      <c r="V2793" s="148">
        <v>3.5099999999999999E-2</v>
      </c>
      <c r="W2793" s="148">
        <v>131.197</v>
      </c>
      <c r="X2793" s="148">
        <v>4</v>
      </c>
      <c r="Y2793" s="148">
        <v>0.57899999999999996</v>
      </c>
    </row>
    <row r="2794" spans="11:25" x14ac:dyDescent="0.25">
      <c r="K2794" s="145" t="s">
        <v>2771</v>
      </c>
      <c r="L2794" s="145">
        <v>39</v>
      </c>
      <c r="M2794" s="145">
        <v>185826</v>
      </c>
      <c r="N2794" s="148">
        <v>0.35799999999999998</v>
      </c>
      <c r="O2794" s="148">
        <v>0.46200000000000002</v>
      </c>
      <c r="P2794" s="148">
        <v>0.70299999999999996</v>
      </c>
      <c r="Q2794" s="148">
        <v>4.7699999999999902E-4</v>
      </c>
      <c r="R2794" s="148">
        <v>2</v>
      </c>
      <c r="S2794" s="148">
        <v>0.33200000000000002</v>
      </c>
      <c r="T2794" s="148">
        <v>-12.690999999999899</v>
      </c>
      <c r="U2794" s="148">
        <v>1</v>
      </c>
      <c r="V2794" s="148">
        <v>6.6299999999999998E-2</v>
      </c>
      <c r="W2794" s="148">
        <v>129.821</v>
      </c>
      <c r="X2794" s="148">
        <v>4</v>
      </c>
      <c r="Y2794" s="148">
        <v>0.69099999999999995</v>
      </c>
    </row>
    <row r="2795" spans="11:25" x14ac:dyDescent="0.25">
      <c r="K2795" s="145" t="s">
        <v>2772</v>
      </c>
      <c r="L2795" s="145">
        <v>65</v>
      </c>
      <c r="M2795" s="145">
        <v>238906</v>
      </c>
      <c r="N2795" s="148">
        <v>9.6699999999999998E-3</v>
      </c>
      <c r="O2795" s="148">
        <v>0.54200000000000004</v>
      </c>
      <c r="P2795" s="148">
        <v>0.57799999999999996</v>
      </c>
      <c r="Q2795" s="148">
        <v>5.9699999999999899E-5</v>
      </c>
      <c r="R2795" s="148">
        <v>2</v>
      </c>
      <c r="S2795" s="148">
        <v>6.7400000000000002E-2</v>
      </c>
      <c r="T2795" s="148">
        <v>-8.7550000000000008</v>
      </c>
      <c r="U2795" s="148">
        <v>1</v>
      </c>
      <c r="V2795" s="148">
        <v>4.0399999999999998E-2</v>
      </c>
      <c r="W2795" s="148">
        <v>128</v>
      </c>
      <c r="X2795" s="148">
        <v>4</v>
      </c>
      <c r="Y2795" s="148">
        <v>0.80900000000000005</v>
      </c>
    </row>
    <row r="2796" spans="11:25" x14ac:dyDescent="0.25">
      <c r="K2796" s="145" t="s">
        <v>2773</v>
      </c>
      <c r="L2796" s="145">
        <v>58</v>
      </c>
      <c r="M2796" s="145">
        <v>242026</v>
      </c>
      <c r="N2796" s="148">
        <v>0.45899999999999902</v>
      </c>
      <c r="O2796" s="148">
        <v>0.46799999999999897</v>
      </c>
      <c r="P2796" s="148">
        <v>0.83899999999999997</v>
      </c>
      <c r="Q2796" s="148">
        <v>0.46100000000000002</v>
      </c>
      <c r="R2796" s="148">
        <v>9</v>
      </c>
      <c r="S2796" s="148">
        <v>0.151</v>
      </c>
      <c r="T2796" s="148">
        <v>-7.39</v>
      </c>
      <c r="U2796" s="148">
        <v>1</v>
      </c>
      <c r="V2796" s="148">
        <v>3.6499999999999998E-2</v>
      </c>
      <c r="W2796" s="148">
        <v>151.84200000000001</v>
      </c>
      <c r="X2796" s="148">
        <v>4</v>
      </c>
      <c r="Y2796" s="148">
        <v>0.93500000000000005</v>
      </c>
    </row>
    <row r="2797" spans="11:25" x14ac:dyDescent="0.25">
      <c r="K2797" s="145" t="s">
        <v>856</v>
      </c>
      <c r="L2797" s="145">
        <v>66</v>
      </c>
      <c r="M2797" s="145">
        <v>269066</v>
      </c>
      <c r="N2797" s="148">
        <v>0.36599999999999999</v>
      </c>
      <c r="O2797" s="148">
        <v>0.48099999999999998</v>
      </c>
      <c r="P2797" s="148">
        <v>0.39200000000000002</v>
      </c>
      <c r="Q2797" s="148">
        <v>4.5199999999999997E-2</v>
      </c>
      <c r="R2797" s="148">
        <v>1</v>
      </c>
      <c r="S2797" s="148">
        <v>0.124</v>
      </c>
      <c r="T2797" s="148">
        <v>-11.380999999999901</v>
      </c>
      <c r="U2797" s="148">
        <v>1</v>
      </c>
      <c r="V2797" s="148">
        <v>3.1199999999999999E-2</v>
      </c>
      <c r="W2797" s="148">
        <v>124.572</v>
      </c>
      <c r="X2797" s="148">
        <v>4</v>
      </c>
      <c r="Y2797" s="148">
        <v>0.52</v>
      </c>
    </row>
    <row r="2798" spans="11:25" x14ac:dyDescent="0.25">
      <c r="K2798" s="145" t="s">
        <v>915</v>
      </c>
      <c r="L2798" s="145">
        <v>28</v>
      </c>
      <c r="M2798" s="145">
        <v>228666</v>
      </c>
      <c r="N2798" s="148">
        <v>0.218999999999999</v>
      </c>
      <c r="O2798" s="148">
        <v>0.63300000000000001</v>
      </c>
      <c r="P2798" s="148">
        <v>0.93400000000000005</v>
      </c>
      <c r="Q2798" s="148">
        <v>2.1000000000000001E-4</v>
      </c>
      <c r="R2798" s="148">
        <v>0</v>
      </c>
      <c r="S2798" s="148">
        <v>5.9200000000000003E-2</v>
      </c>
      <c r="T2798" s="148">
        <v>-3.5939999999999999</v>
      </c>
      <c r="U2798" s="148">
        <v>1</v>
      </c>
      <c r="V2798" s="148">
        <v>3.44E-2</v>
      </c>
      <c r="W2798" s="148">
        <v>128.60599999999999</v>
      </c>
      <c r="X2798" s="148">
        <v>4</v>
      </c>
      <c r="Y2798" s="148">
        <v>0.96299999999999997</v>
      </c>
    </row>
    <row r="2799" spans="11:25" x14ac:dyDescent="0.25">
      <c r="K2799" s="145" t="s">
        <v>2774</v>
      </c>
      <c r="L2799" s="145">
        <v>45</v>
      </c>
      <c r="M2799" s="145">
        <v>188081</v>
      </c>
      <c r="N2799" s="148">
        <v>2.4399999999999999E-3</v>
      </c>
      <c r="O2799" s="148">
        <v>0.34299999999999897</v>
      </c>
      <c r="P2799" s="148">
        <v>0.90099999999999902</v>
      </c>
      <c r="Q2799" s="148">
        <v>1.47E-4</v>
      </c>
      <c r="R2799" s="148">
        <v>2</v>
      </c>
      <c r="S2799" s="148">
        <v>8.0100000000000005E-2</v>
      </c>
      <c r="T2799" s="148">
        <v>-5.3729999999999896</v>
      </c>
      <c r="U2799" s="148">
        <v>1</v>
      </c>
      <c r="V2799" s="148">
        <v>4.19E-2</v>
      </c>
      <c r="W2799" s="148">
        <v>161.69</v>
      </c>
      <c r="X2799" s="148">
        <v>4</v>
      </c>
      <c r="Y2799" s="148">
        <v>0.79799999999999904</v>
      </c>
    </row>
    <row r="2800" spans="11:25" x14ac:dyDescent="0.25">
      <c r="K2800" s="145" t="s">
        <v>2775</v>
      </c>
      <c r="L2800" s="145">
        <v>33</v>
      </c>
      <c r="M2800" s="145">
        <v>219826</v>
      </c>
      <c r="N2800" s="148">
        <v>0.216</v>
      </c>
      <c r="O2800" s="148">
        <v>0.79299999999999904</v>
      </c>
      <c r="P2800" s="148">
        <v>0.750999999999999</v>
      </c>
      <c r="Q2800" s="148">
        <v>3.4399999999999999E-3</v>
      </c>
      <c r="R2800" s="148">
        <v>0</v>
      </c>
      <c r="S2800" s="148">
        <v>0.309</v>
      </c>
      <c r="T2800" s="148">
        <v>-15.292</v>
      </c>
      <c r="U2800" s="148">
        <v>1</v>
      </c>
      <c r="V2800" s="148">
        <v>0.16399999999999901</v>
      </c>
      <c r="W2800" s="148">
        <v>144.148</v>
      </c>
      <c r="X2800" s="148">
        <v>4</v>
      </c>
      <c r="Y2800" s="148">
        <v>0.96699999999999997</v>
      </c>
    </row>
    <row r="2801" spans="11:25" x14ac:dyDescent="0.25">
      <c r="K2801" s="145" t="s">
        <v>2776</v>
      </c>
      <c r="L2801" s="145">
        <v>47</v>
      </c>
      <c r="M2801" s="145">
        <v>412032</v>
      </c>
      <c r="N2801" s="148">
        <v>4.53E-2</v>
      </c>
      <c r="O2801" s="148">
        <v>0.61299999999999999</v>
      </c>
      <c r="P2801" s="148">
        <v>0.82</v>
      </c>
      <c r="Q2801" s="148">
        <v>2.5100000000000001E-2</v>
      </c>
      <c r="R2801" s="148">
        <v>8</v>
      </c>
      <c r="S2801" s="148">
        <v>4.6100000000000002E-2</v>
      </c>
      <c r="T2801" s="148">
        <v>-11.454000000000001</v>
      </c>
      <c r="U2801" s="148">
        <v>1</v>
      </c>
      <c r="V2801" s="148">
        <v>5.0999999999999997E-2</v>
      </c>
      <c r="W2801" s="148">
        <v>92.348999999999904</v>
      </c>
      <c r="X2801" s="148">
        <v>4</v>
      </c>
      <c r="Y2801" s="148">
        <v>0.48199999999999998</v>
      </c>
    </row>
    <row r="2802" spans="11:25" x14ac:dyDescent="0.25">
      <c r="K2802" s="145" t="s">
        <v>2777</v>
      </c>
      <c r="L2802" s="145">
        <v>36</v>
      </c>
      <c r="M2802" s="145">
        <v>171093</v>
      </c>
      <c r="N2802" s="148">
        <v>2.0500000000000001E-2</v>
      </c>
      <c r="O2802" s="148">
        <v>0.66900000000000004</v>
      </c>
      <c r="P2802" s="148">
        <v>0.73299999999999998</v>
      </c>
      <c r="Q2802" s="148">
        <v>2.24E-4</v>
      </c>
      <c r="R2802" s="148">
        <v>5</v>
      </c>
      <c r="S2802" s="148">
        <v>4.2000000000000003E-2</v>
      </c>
      <c r="T2802" s="148">
        <v>-10.494999999999999</v>
      </c>
      <c r="U2802" s="148">
        <v>1</v>
      </c>
      <c r="V2802" s="148">
        <v>4.9399999999999999E-2</v>
      </c>
      <c r="W2802" s="148">
        <v>153.77799999999999</v>
      </c>
      <c r="X2802" s="148">
        <v>4</v>
      </c>
      <c r="Y2802" s="148">
        <v>0.83299999999999996</v>
      </c>
    </row>
    <row r="2803" spans="11:25" x14ac:dyDescent="0.25">
      <c r="K2803" s="145" t="s">
        <v>2778</v>
      </c>
      <c r="L2803" s="145">
        <v>4</v>
      </c>
      <c r="M2803" s="145">
        <v>404600</v>
      </c>
      <c r="N2803" s="148">
        <v>0.23599999999999999</v>
      </c>
      <c r="O2803" s="148">
        <v>0.32700000000000001</v>
      </c>
      <c r="P2803" s="148">
        <v>0.90500000000000003</v>
      </c>
      <c r="Q2803" s="148">
        <v>1.06E-4</v>
      </c>
      <c r="R2803" s="148">
        <v>0</v>
      </c>
      <c r="S2803" s="148">
        <v>0.65300000000000002</v>
      </c>
      <c r="T2803" s="148">
        <v>-6.6779999999999999</v>
      </c>
      <c r="U2803" s="148">
        <v>1</v>
      </c>
      <c r="V2803" s="148">
        <v>0.5</v>
      </c>
      <c r="W2803" s="148">
        <v>135.29399999999899</v>
      </c>
      <c r="X2803" s="148">
        <v>4</v>
      </c>
      <c r="Y2803" s="148">
        <v>0.27100000000000002</v>
      </c>
    </row>
    <row r="2804" spans="11:25" x14ac:dyDescent="0.25">
      <c r="K2804" s="145" t="s">
        <v>2779</v>
      </c>
      <c r="L2804" s="145">
        <v>6</v>
      </c>
      <c r="M2804" s="145">
        <v>208041</v>
      </c>
      <c r="N2804" s="148">
        <v>4.5100000000000001E-3</v>
      </c>
      <c r="O2804" s="148">
        <v>0.42399999999999999</v>
      </c>
      <c r="P2804" s="148">
        <v>0.873</v>
      </c>
      <c r="Q2804" s="148">
        <v>2.0199999999999999E-2</v>
      </c>
      <c r="R2804" s="148">
        <v>9</v>
      </c>
      <c r="S2804" s="148">
        <v>0.109</v>
      </c>
      <c r="T2804" s="148">
        <v>-6.13</v>
      </c>
      <c r="U2804" s="148">
        <v>0</v>
      </c>
      <c r="V2804" s="148">
        <v>4.3400000000000001E-2</v>
      </c>
      <c r="W2804" s="148">
        <v>157.40299999999999</v>
      </c>
      <c r="X2804" s="148">
        <v>4</v>
      </c>
      <c r="Y2804" s="148">
        <v>0.82</v>
      </c>
    </row>
    <row r="2805" spans="11:25" x14ac:dyDescent="0.25">
      <c r="K2805" s="145" t="s">
        <v>2780</v>
      </c>
      <c r="L2805" s="145">
        <v>43</v>
      </c>
      <c r="M2805" s="145">
        <v>194266</v>
      </c>
      <c r="N2805" s="148">
        <v>0.20100000000000001</v>
      </c>
      <c r="O2805" s="148">
        <v>0.83199999999999996</v>
      </c>
      <c r="P2805" s="148">
        <v>0.70399999999999996</v>
      </c>
      <c r="Q2805" s="148">
        <v>3.7699999999999997E-2</v>
      </c>
      <c r="R2805" s="148">
        <v>7</v>
      </c>
      <c r="S2805" s="148">
        <v>9.3700000000000006E-2</v>
      </c>
      <c r="T2805" s="148">
        <v>-8.9729999999999901</v>
      </c>
      <c r="U2805" s="148">
        <v>1</v>
      </c>
      <c r="V2805" s="148">
        <v>7.0699999999999999E-2</v>
      </c>
      <c r="W2805" s="148">
        <v>128.41</v>
      </c>
      <c r="X2805" s="148">
        <v>4</v>
      </c>
      <c r="Y2805" s="148">
        <v>0.90500000000000003</v>
      </c>
    </row>
    <row r="2806" spans="11:25" x14ac:dyDescent="0.25">
      <c r="K2806" s="145" t="s">
        <v>935</v>
      </c>
      <c r="L2806" s="145">
        <v>65</v>
      </c>
      <c r="M2806" s="145">
        <v>211066</v>
      </c>
      <c r="N2806" s="148">
        <v>0.20799999999999999</v>
      </c>
      <c r="O2806" s="148">
        <v>0.42899999999999999</v>
      </c>
      <c r="P2806" s="148">
        <v>0.66799999999999904</v>
      </c>
      <c r="Q2806" s="148">
        <v>0</v>
      </c>
      <c r="R2806" s="148">
        <v>4</v>
      </c>
      <c r="S2806" s="148">
        <v>0.53799999999999903</v>
      </c>
      <c r="T2806" s="148">
        <v>-7.5389999999999997</v>
      </c>
      <c r="U2806" s="148">
        <v>0</v>
      </c>
      <c r="V2806" s="148">
        <v>4.3999999999999997E-2</v>
      </c>
      <c r="W2806" s="148">
        <v>77.736999999999995</v>
      </c>
      <c r="X2806" s="148">
        <v>4</v>
      </c>
      <c r="Y2806" s="148">
        <v>0.39799999999999902</v>
      </c>
    </row>
    <row r="2807" spans="11:25" x14ac:dyDescent="0.25">
      <c r="K2807" s="145" t="s">
        <v>2781</v>
      </c>
      <c r="L2807" s="145">
        <v>57</v>
      </c>
      <c r="M2807" s="145">
        <v>179160</v>
      </c>
      <c r="N2807" s="148">
        <v>7.1099999999999997E-2</v>
      </c>
      <c r="O2807" s="148">
        <v>0.78500000000000003</v>
      </c>
      <c r="P2807" s="148">
        <v>0.89200000000000002</v>
      </c>
      <c r="Q2807" s="148">
        <v>5.0999999999999895E-4</v>
      </c>
      <c r="R2807" s="148">
        <v>9</v>
      </c>
      <c r="S2807" s="148">
        <v>0.113</v>
      </c>
      <c r="T2807" s="148">
        <v>-4.71</v>
      </c>
      <c r="U2807" s="148">
        <v>1</v>
      </c>
      <c r="V2807" s="148">
        <v>3.56E-2</v>
      </c>
      <c r="W2807" s="148">
        <v>120.11499999999999</v>
      </c>
      <c r="X2807" s="148">
        <v>4</v>
      </c>
      <c r="Y2807" s="148">
        <v>0.97399999999999998</v>
      </c>
    </row>
    <row r="2808" spans="11:25" x14ac:dyDescent="0.25">
      <c r="K2808" s="145" t="s">
        <v>1175</v>
      </c>
      <c r="L2808" s="145">
        <v>62</v>
      </c>
      <c r="M2808" s="145">
        <v>185960</v>
      </c>
      <c r="N2808" s="148">
        <v>0.36799999999999999</v>
      </c>
      <c r="O2808" s="148">
        <v>0.750999999999999</v>
      </c>
      <c r="P2808" s="148">
        <v>0.70299999999999996</v>
      </c>
      <c r="Q2808" s="148">
        <v>1.23E-3</v>
      </c>
      <c r="R2808" s="148">
        <v>9</v>
      </c>
      <c r="S2808" s="148">
        <v>0.19600000000000001</v>
      </c>
      <c r="T2808" s="148">
        <v>-5.6870000000000003</v>
      </c>
      <c r="U2808" s="148">
        <v>1</v>
      </c>
      <c r="V2808" s="148">
        <v>2.87E-2</v>
      </c>
      <c r="W2808" s="148">
        <v>97.930999999999997</v>
      </c>
      <c r="X2808" s="148">
        <v>4</v>
      </c>
      <c r="Y2808" s="148">
        <v>0.90700000000000003</v>
      </c>
    </row>
    <row r="2809" spans="11:25" x14ac:dyDescent="0.25">
      <c r="K2809" s="145" t="s">
        <v>2782</v>
      </c>
      <c r="L2809" s="145">
        <v>43</v>
      </c>
      <c r="M2809" s="145">
        <v>199466</v>
      </c>
      <c r="N2809" s="148">
        <v>1.2E-5</v>
      </c>
      <c r="O2809" s="148">
        <v>0.33200000000000002</v>
      </c>
      <c r="P2809" s="148">
        <v>0.70699999999999996</v>
      </c>
      <c r="Q2809" s="148">
        <v>6.1199999999999996E-3</v>
      </c>
      <c r="R2809" s="148">
        <v>7</v>
      </c>
      <c r="S2809" s="148">
        <v>0.11</v>
      </c>
      <c r="T2809" s="148">
        <v>-12.698</v>
      </c>
      <c r="U2809" s="148">
        <v>1</v>
      </c>
      <c r="V2809" s="148">
        <v>3.61E-2</v>
      </c>
      <c r="W2809" s="148">
        <v>144.815</v>
      </c>
      <c r="X2809" s="148">
        <v>4</v>
      </c>
      <c r="Y2809" s="148">
        <v>0.65200000000000002</v>
      </c>
    </row>
    <row r="2810" spans="11:25" x14ac:dyDescent="0.25">
      <c r="K2810" s="145" t="s">
        <v>2337</v>
      </c>
      <c r="L2810" s="145">
        <v>20</v>
      </c>
      <c r="M2810" s="145">
        <v>238746</v>
      </c>
      <c r="N2810" s="148">
        <v>7.8100000000000003E-2</v>
      </c>
      <c r="O2810" s="148">
        <v>0.69399999999999995</v>
      </c>
      <c r="P2810" s="148">
        <v>0.39399999999999902</v>
      </c>
      <c r="Q2810" s="148">
        <v>6.7699999999999998E-4</v>
      </c>
      <c r="R2810" s="148">
        <v>0</v>
      </c>
      <c r="S2810" s="148">
        <v>0.247</v>
      </c>
      <c r="T2810" s="148">
        <v>-15.880999999999901</v>
      </c>
      <c r="U2810" s="148">
        <v>1</v>
      </c>
      <c r="V2810" s="148">
        <v>4.2799999999999998E-2</v>
      </c>
      <c r="W2810" s="148">
        <v>104.126</v>
      </c>
      <c r="X2810" s="148">
        <v>4</v>
      </c>
      <c r="Y2810" s="148">
        <v>0.71899999999999997</v>
      </c>
    </row>
    <row r="2811" spans="11:25" x14ac:dyDescent="0.25">
      <c r="K2811" s="145" t="s">
        <v>2783</v>
      </c>
      <c r="L2811" s="145">
        <v>41</v>
      </c>
      <c r="M2811" s="145">
        <v>175400</v>
      </c>
      <c r="N2811" s="148">
        <v>3.6299999999999999E-2</v>
      </c>
      <c r="O2811" s="148">
        <v>0.35099999999999998</v>
      </c>
      <c r="P2811" s="148">
        <v>0.88300000000000001</v>
      </c>
      <c r="Q2811" s="148">
        <v>0</v>
      </c>
      <c r="R2811" s="148">
        <v>0</v>
      </c>
      <c r="S2811" s="148">
        <v>0.499</v>
      </c>
      <c r="T2811" s="148">
        <v>-6.952</v>
      </c>
      <c r="U2811" s="148">
        <v>1</v>
      </c>
      <c r="V2811" s="148">
        <v>5.62E-2</v>
      </c>
      <c r="W2811" s="148">
        <v>195.666</v>
      </c>
      <c r="X2811" s="148">
        <v>4</v>
      </c>
      <c r="Y2811" s="148">
        <v>0.88</v>
      </c>
    </row>
    <row r="2812" spans="11:25" x14ac:dyDescent="0.25">
      <c r="K2812" s="145" t="s">
        <v>917</v>
      </c>
      <c r="L2812" s="145">
        <v>76</v>
      </c>
      <c r="M2812" s="145">
        <v>308120</v>
      </c>
      <c r="N2812" s="148">
        <v>2.8999999999999998E-3</v>
      </c>
      <c r="O2812" s="148">
        <v>0.33299999999999902</v>
      </c>
      <c r="P2812" s="148">
        <v>0.92700000000000005</v>
      </c>
      <c r="Q2812" s="148">
        <v>2.10999999999999E-4</v>
      </c>
      <c r="R2812" s="148">
        <v>9</v>
      </c>
      <c r="S2812" s="148">
        <v>0.29699999999999999</v>
      </c>
      <c r="T2812" s="148">
        <v>-8.5500000000000007</v>
      </c>
      <c r="U2812" s="148">
        <v>0</v>
      </c>
      <c r="V2812" s="148">
        <v>7.3300000000000004E-2</v>
      </c>
      <c r="W2812" s="148">
        <v>141.47</v>
      </c>
      <c r="X2812" s="148">
        <v>4</v>
      </c>
      <c r="Y2812" s="148">
        <v>0.38200000000000001</v>
      </c>
    </row>
    <row r="2813" spans="11:25" x14ac:dyDescent="0.25">
      <c r="K2813" s="145" t="s">
        <v>2784</v>
      </c>
      <c r="L2813" s="145">
        <v>16</v>
      </c>
      <c r="M2813" s="145">
        <v>215066</v>
      </c>
      <c r="N2813" s="148">
        <v>3.5299999999999998E-2</v>
      </c>
      <c r="O2813" s="148">
        <v>0.874</v>
      </c>
      <c r="P2813" s="148">
        <v>0.318</v>
      </c>
      <c r="Q2813" s="148">
        <v>1.6899999999999899E-5</v>
      </c>
      <c r="R2813" s="148">
        <v>3</v>
      </c>
      <c r="S2813" s="148">
        <v>0.217</v>
      </c>
      <c r="T2813" s="148">
        <v>-6.8689999999999998</v>
      </c>
      <c r="U2813" s="148">
        <v>1</v>
      </c>
      <c r="V2813" s="148">
        <v>4.5400000000000003E-2</v>
      </c>
      <c r="W2813" s="148">
        <v>116.117</v>
      </c>
      <c r="X2813" s="148">
        <v>4</v>
      </c>
      <c r="Y2813" s="148">
        <v>0.91900000000000004</v>
      </c>
    </row>
    <row r="2814" spans="11:25" x14ac:dyDescent="0.25">
      <c r="K2814" s="145" t="s">
        <v>2785</v>
      </c>
      <c r="L2814" s="145">
        <v>50</v>
      </c>
      <c r="M2814" s="145">
        <v>162240</v>
      </c>
      <c r="N2814" s="148">
        <v>5.4900000000000001E-3</v>
      </c>
      <c r="O2814" s="148">
        <v>0.19</v>
      </c>
      <c r="P2814" s="148">
        <v>0.96399999999999997</v>
      </c>
      <c r="Q2814" s="148">
        <v>3.9299999999999898E-5</v>
      </c>
      <c r="R2814" s="148">
        <v>1</v>
      </c>
      <c r="S2814" s="148">
        <v>0.33</v>
      </c>
      <c r="T2814" s="148">
        <v>-7.7110000000000003</v>
      </c>
      <c r="U2814" s="148">
        <v>0</v>
      </c>
      <c r="V2814" s="148">
        <v>0.10099999999999899</v>
      </c>
      <c r="W2814" s="148">
        <v>173.578</v>
      </c>
      <c r="X2814" s="148">
        <v>4</v>
      </c>
      <c r="Y2814" s="148">
        <v>0.29499999999999998</v>
      </c>
    </row>
    <row r="2815" spans="11:25" x14ac:dyDescent="0.25">
      <c r="K2815" s="145" t="s">
        <v>2786</v>
      </c>
      <c r="L2815" s="145">
        <v>47</v>
      </c>
      <c r="M2815" s="145">
        <v>187573</v>
      </c>
      <c r="N2815" s="148">
        <v>0.499</v>
      </c>
      <c r="O2815" s="148">
        <v>0.83499999999999996</v>
      </c>
      <c r="P2815" s="148">
        <v>0.71099999999999997</v>
      </c>
      <c r="Q2815" s="148">
        <v>0</v>
      </c>
      <c r="R2815" s="148">
        <v>9</v>
      </c>
      <c r="S2815" s="148">
        <v>6.6299999999999998E-2</v>
      </c>
      <c r="T2815" s="148">
        <v>-11.249000000000001</v>
      </c>
      <c r="U2815" s="148">
        <v>1</v>
      </c>
      <c r="V2815" s="148">
        <v>4.1700000000000001E-2</v>
      </c>
      <c r="W2815" s="148">
        <v>104.892</v>
      </c>
      <c r="X2815" s="148">
        <v>4</v>
      </c>
      <c r="Y2815" s="148">
        <v>0.92500000000000004</v>
      </c>
    </row>
    <row r="2816" spans="11:25" x14ac:dyDescent="0.25">
      <c r="K2816" s="145" t="s">
        <v>2787</v>
      </c>
      <c r="L2816" s="145">
        <v>37</v>
      </c>
      <c r="M2816" s="145">
        <v>223773</v>
      </c>
      <c r="N2816" s="148">
        <v>3.6600000000000001E-3</v>
      </c>
      <c r="O2816" s="148">
        <v>0.65599999999999903</v>
      </c>
      <c r="P2816" s="148">
        <v>0.27899999999999903</v>
      </c>
      <c r="Q2816" s="148">
        <v>2.8199999999999999E-2</v>
      </c>
      <c r="R2816" s="148">
        <v>0</v>
      </c>
      <c r="S2816" s="148">
        <v>9.5200000000000007E-2</v>
      </c>
      <c r="T2816" s="148">
        <v>-17.282</v>
      </c>
      <c r="U2816" s="148">
        <v>1</v>
      </c>
      <c r="V2816" s="148">
        <v>0.13</v>
      </c>
      <c r="W2816" s="148">
        <v>174.1</v>
      </c>
      <c r="X2816" s="148">
        <v>4</v>
      </c>
      <c r="Y2816" s="148">
        <v>0.32500000000000001</v>
      </c>
    </row>
    <row r="2817" spans="11:25" x14ac:dyDescent="0.25">
      <c r="K2817" s="145" t="s">
        <v>2788</v>
      </c>
      <c r="L2817" s="145">
        <v>52</v>
      </c>
      <c r="M2817" s="145">
        <v>163880</v>
      </c>
      <c r="N2817" s="148">
        <v>1.4800000000000001E-2</v>
      </c>
      <c r="O2817" s="148">
        <v>0.439</v>
      </c>
      <c r="P2817" s="148">
        <v>0.97099999999999997</v>
      </c>
      <c r="Q2817" s="148">
        <v>1.34E-5</v>
      </c>
      <c r="R2817" s="148">
        <v>11</v>
      </c>
      <c r="S2817" s="148">
        <v>0.255</v>
      </c>
      <c r="T2817" s="148">
        <v>-5.8550000000000004</v>
      </c>
      <c r="U2817" s="148">
        <v>0</v>
      </c>
      <c r="V2817" s="148">
        <v>0.17699999999999999</v>
      </c>
      <c r="W2817" s="148">
        <v>118.369</v>
      </c>
      <c r="X2817" s="148">
        <v>4</v>
      </c>
      <c r="Y2817" s="148">
        <v>0.24</v>
      </c>
    </row>
    <row r="2818" spans="11:25" x14ac:dyDescent="0.25">
      <c r="K2818" s="145" t="s">
        <v>2789</v>
      </c>
      <c r="L2818" s="145">
        <v>51</v>
      </c>
      <c r="M2818" s="145">
        <v>279973</v>
      </c>
      <c r="N2818" s="148">
        <v>4.1599999999999997E-4</v>
      </c>
      <c r="O2818" s="148">
        <v>0.31</v>
      </c>
      <c r="P2818" s="148">
        <v>0.874</v>
      </c>
      <c r="Q2818" s="148">
        <v>0.71199999999999997</v>
      </c>
      <c r="R2818" s="148">
        <v>1</v>
      </c>
      <c r="S2818" s="148">
        <v>6.9500000000000006E-2</v>
      </c>
      <c r="T2818" s="148">
        <v>-11.888999999999999</v>
      </c>
      <c r="U2818" s="148">
        <v>1</v>
      </c>
      <c r="V2818" s="148">
        <v>0.152</v>
      </c>
      <c r="W2818" s="148">
        <v>131.71700000000001</v>
      </c>
      <c r="X2818" s="148">
        <v>4</v>
      </c>
      <c r="Y2818" s="148">
        <v>9.6000000000000002E-2</v>
      </c>
    </row>
    <row r="2819" spans="11:25" x14ac:dyDescent="0.25">
      <c r="K2819" s="145" t="s">
        <v>2790</v>
      </c>
      <c r="L2819" s="145">
        <v>67</v>
      </c>
      <c r="M2819" s="145">
        <v>138706</v>
      </c>
      <c r="N2819" s="148">
        <v>6.3500000000000001E-2</v>
      </c>
      <c r="O2819" s="148">
        <v>0.49199999999999999</v>
      </c>
      <c r="P2819" s="148">
        <v>0.83499999999999996</v>
      </c>
      <c r="Q2819" s="148">
        <v>2.09E-5</v>
      </c>
      <c r="R2819" s="148">
        <v>11</v>
      </c>
      <c r="S2819" s="148">
        <v>0.13500000000000001</v>
      </c>
      <c r="T2819" s="148">
        <v>-8.0719999999999992</v>
      </c>
      <c r="U2819" s="148">
        <v>1</v>
      </c>
      <c r="V2819" s="148">
        <v>7.6899999999999996E-2</v>
      </c>
      <c r="W2819" s="148">
        <v>136.81399999999999</v>
      </c>
      <c r="X2819" s="148">
        <v>4</v>
      </c>
      <c r="Y2819" s="148">
        <v>0.48799999999999999</v>
      </c>
    </row>
    <row r="2820" spans="11:25" x14ac:dyDescent="0.25">
      <c r="K2820" s="145" t="s">
        <v>2791</v>
      </c>
      <c r="L2820" s="145">
        <v>15</v>
      </c>
      <c r="M2820" s="145">
        <v>221506</v>
      </c>
      <c r="N2820" s="148">
        <v>3.2099999999999997E-2</v>
      </c>
      <c r="O2820" s="148">
        <v>0.42899999999999999</v>
      </c>
      <c r="P2820" s="148">
        <v>0.91400000000000003</v>
      </c>
      <c r="Q2820" s="148">
        <v>9.2599999999999906E-5</v>
      </c>
      <c r="R2820" s="148">
        <v>7</v>
      </c>
      <c r="S2820" s="148">
        <v>0.436</v>
      </c>
      <c r="T2820" s="148">
        <v>-9.5939999999999994</v>
      </c>
      <c r="U2820" s="148">
        <v>1</v>
      </c>
      <c r="V2820" s="148">
        <v>5.0500000000000003E-2</v>
      </c>
      <c r="W2820" s="148">
        <v>155.58799999999999</v>
      </c>
      <c r="X2820" s="148">
        <v>4</v>
      </c>
      <c r="Y2820" s="148">
        <v>0.68500000000000005</v>
      </c>
    </row>
    <row r="2821" spans="11:25" x14ac:dyDescent="0.25">
      <c r="K2821" s="145" t="s">
        <v>2792</v>
      </c>
      <c r="L2821" s="145">
        <v>68</v>
      </c>
      <c r="M2821" s="145">
        <v>214960</v>
      </c>
      <c r="N2821" s="148">
        <v>0.42799999999999999</v>
      </c>
      <c r="O2821" s="148">
        <v>0.60299999999999998</v>
      </c>
      <c r="P2821" s="148">
        <v>0.49399999999999999</v>
      </c>
      <c r="Q2821" s="148">
        <v>1.7100000000000001E-4</v>
      </c>
      <c r="R2821" s="148">
        <v>2</v>
      </c>
      <c r="S2821" s="148">
        <v>8.9399999999999993E-2</v>
      </c>
      <c r="T2821" s="148">
        <v>-10.27</v>
      </c>
      <c r="U2821" s="148">
        <v>1</v>
      </c>
      <c r="V2821" s="148">
        <v>3.0099999999999998E-2</v>
      </c>
      <c r="W2821" s="148">
        <v>147.81399999999999</v>
      </c>
      <c r="X2821" s="148">
        <v>4</v>
      </c>
      <c r="Y2821" s="148">
        <v>0.72899999999999998</v>
      </c>
    </row>
    <row r="2822" spans="11:25" x14ac:dyDescent="0.25">
      <c r="K2822" s="145" t="s">
        <v>2793</v>
      </c>
      <c r="L2822" s="145">
        <v>43</v>
      </c>
      <c r="M2822" s="145">
        <v>283000</v>
      </c>
      <c r="N2822" s="148">
        <v>4.0099999999999997E-3</v>
      </c>
      <c r="O2822" s="148">
        <v>0.49399999999999999</v>
      </c>
      <c r="P2822" s="148">
        <v>0.73499999999999999</v>
      </c>
      <c r="Q2822" s="148">
        <v>3.14E-6</v>
      </c>
      <c r="R2822" s="148">
        <v>5</v>
      </c>
      <c r="S2822" s="148">
        <v>0.54400000000000004</v>
      </c>
      <c r="T2822" s="148">
        <v>-8.3469999999999995</v>
      </c>
      <c r="U2822" s="148">
        <v>1</v>
      </c>
      <c r="V2822" s="148">
        <v>3.4500000000000003E-2</v>
      </c>
      <c r="W2822" s="148">
        <v>132.52600000000001</v>
      </c>
      <c r="X2822" s="148">
        <v>4</v>
      </c>
      <c r="Y2822" s="148">
        <v>0.74199999999999999</v>
      </c>
    </row>
    <row r="2823" spans="11:25" x14ac:dyDescent="0.25">
      <c r="K2823" s="145" t="s">
        <v>2794</v>
      </c>
      <c r="L2823" s="145">
        <v>40</v>
      </c>
      <c r="M2823" s="145">
        <v>175640</v>
      </c>
      <c r="N2823" s="148">
        <v>3.5799999999999997E-4</v>
      </c>
      <c r="O2823" s="148">
        <v>0.41699999999999998</v>
      </c>
      <c r="P2823" s="148">
        <v>0.58599999999999997</v>
      </c>
      <c r="Q2823" s="148">
        <v>4.4299999999999999E-2</v>
      </c>
      <c r="R2823" s="148">
        <v>2</v>
      </c>
      <c r="S2823" s="148">
        <v>9.5699999999999993E-2</v>
      </c>
      <c r="T2823" s="148">
        <v>-12.217000000000001</v>
      </c>
      <c r="U2823" s="148">
        <v>1</v>
      </c>
      <c r="V2823" s="148">
        <v>3.9899999999999998E-2</v>
      </c>
      <c r="W2823" s="148">
        <v>183.70599999999999</v>
      </c>
      <c r="X2823" s="148">
        <v>4</v>
      </c>
      <c r="Y2823" s="148">
        <v>0.96499999999999997</v>
      </c>
    </row>
    <row r="2824" spans="11:25" x14ac:dyDescent="0.25">
      <c r="K2824" s="145" t="s">
        <v>2795</v>
      </c>
      <c r="L2824" s="145">
        <v>33</v>
      </c>
      <c r="M2824" s="145">
        <v>176226</v>
      </c>
      <c r="N2824" s="148">
        <v>6.0000000000000001E-3</v>
      </c>
      <c r="O2824" s="148">
        <v>0.46</v>
      </c>
      <c r="P2824" s="148">
        <v>0.76500000000000001</v>
      </c>
      <c r="Q2824" s="148">
        <v>2.1399999999999998E-6</v>
      </c>
      <c r="R2824" s="148">
        <v>2</v>
      </c>
      <c r="S2824" s="148">
        <v>0.111</v>
      </c>
      <c r="T2824" s="148">
        <v>-13.654999999999999</v>
      </c>
      <c r="U2824" s="148">
        <v>1</v>
      </c>
      <c r="V2824" s="148">
        <v>0.17899999999999999</v>
      </c>
      <c r="W2824" s="148">
        <v>167.76400000000001</v>
      </c>
      <c r="X2824" s="148">
        <v>4</v>
      </c>
      <c r="Y2824" s="148">
        <v>0.19600000000000001</v>
      </c>
    </row>
    <row r="2825" spans="11:25" x14ac:dyDescent="0.25">
      <c r="K2825" s="145" t="s">
        <v>2272</v>
      </c>
      <c r="L2825" s="145">
        <v>11</v>
      </c>
      <c r="M2825" s="145">
        <v>242648</v>
      </c>
      <c r="N2825" s="148">
        <v>6.0099999999999997E-4</v>
      </c>
      <c r="O2825" s="148">
        <v>0.72399999999999998</v>
      </c>
      <c r="P2825" s="148">
        <v>0.63100000000000001</v>
      </c>
      <c r="Q2825" s="148">
        <v>0.57399999999999995</v>
      </c>
      <c r="R2825" s="148">
        <v>11</v>
      </c>
      <c r="S2825" s="148">
        <v>8.2100000000000006E-2</v>
      </c>
      <c r="T2825" s="148">
        <v>-9.5150000000000006</v>
      </c>
      <c r="U2825" s="148">
        <v>0</v>
      </c>
      <c r="V2825" s="148">
        <v>0.216</v>
      </c>
      <c r="W2825" s="148">
        <v>129.86799999999999</v>
      </c>
      <c r="X2825" s="148">
        <v>4</v>
      </c>
      <c r="Y2825" s="148">
        <v>0.875999999999999</v>
      </c>
    </row>
    <row r="2826" spans="11:25" x14ac:dyDescent="0.25">
      <c r="K2826" s="145" t="s">
        <v>2796</v>
      </c>
      <c r="L2826" s="145">
        <v>34</v>
      </c>
      <c r="M2826" s="145">
        <v>193373</v>
      </c>
      <c r="N2826" s="148">
        <v>3.0700000000000002E-2</v>
      </c>
      <c r="O2826" s="148">
        <v>0.871</v>
      </c>
      <c r="P2826" s="148">
        <v>0.61</v>
      </c>
      <c r="Q2826" s="148">
        <v>2.02999999999999E-4</v>
      </c>
      <c r="R2826" s="148">
        <v>7</v>
      </c>
      <c r="S2826" s="148">
        <v>6.7400000000000002E-2</v>
      </c>
      <c r="T2826" s="148">
        <v>-7.5650000000000004</v>
      </c>
      <c r="U2826" s="148">
        <v>1</v>
      </c>
      <c r="V2826" s="148">
        <v>0.23899999999999999</v>
      </c>
      <c r="W2826" s="148">
        <v>134.50700000000001</v>
      </c>
      <c r="X2826" s="148">
        <v>4</v>
      </c>
      <c r="Y2826" s="148">
        <v>0.78799999999999903</v>
      </c>
    </row>
    <row r="2827" spans="11:25" x14ac:dyDescent="0.25">
      <c r="K2827" s="145" t="s">
        <v>2797</v>
      </c>
      <c r="L2827" s="145">
        <v>40</v>
      </c>
      <c r="M2827" s="145">
        <v>233200</v>
      </c>
      <c r="N2827" s="148">
        <v>3.2000000000000001E-2</v>
      </c>
      <c r="O2827" s="148">
        <v>0.39899999999999902</v>
      </c>
      <c r="P2827" s="148">
        <v>0.747</v>
      </c>
      <c r="Q2827" s="148">
        <v>7.4499999999999998E-6</v>
      </c>
      <c r="R2827" s="148">
        <v>7</v>
      </c>
      <c r="S2827" s="148">
        <v>6.88E-2</v>
      </c>
      <c r="T2827" s="148">
        <v>-10.62</v>
      </c>
      <c r="U2827" s="148">
        <v>1</v>
      </c>
      <c r="V2827" s="148">
        <v>7.4099999999999999E-2</v>
      </c>
      <c r="W2827" s="148">
        <v>181.964</v>
      </c>
      <c r="X2827" s="148">
        <v>4</v>
      </c>
      <c r="Y2827" s="148">
        <v>0.59699999999999998</v>
      </c>
    </row>
    <row r="2828" spans="11:25" x14ac:dyDescent="0.25">
      <c r="K2828" s="145" t="s">
        <v>2798</v>
      </c>
      <c r="L2828" s="145">
        <v>31</v>
      </c>
      <c r="M2828" s="145">
        <v>195133</v>
      </c>
      <c r="N2828" s="148">
        <v>9.2200000000000004E-2</v>
      </c>
      <c r="O2828" s="148">
        <v>0.49</v>
      </c>
      <c r="P2828" s="148">
        <v>0.83</v>
      </c>
      <c r="Q2828" s="148">
        <v>0</v>
      </c>
      <c r="R2828" s="148">
        <v>4</v>
      </c>
      <c r="S2828" s="148">
        <v>7.1900000000000006E-2</v>
      </c>
      <c r="T2828" s="148">
        <v>-9.2829999999999995</v>
      </c>
      <c r="U2828" s="148">
        <v>1</v>
      </c>
      <c r="V2828" s="148">
        <v>5.1200000000000002E-2</v>
      </c>
      <c r="W2828" s="148">
        <v>162.10499999999999</v>
      </c>
      <c r="X2828" s="148">
        <v>4</v>
      </c>
      <c r="Y2828" s="148">
        <v>0.96599999999999997</v>
      </c>
    </row>
    <row r="2829" spans="11:25" x14ac:dyDescent="0.25">
      <c r="K2829" s="145" t="s">
        <v>2799</v>
      </c>
      <c r="L2829" s="145">
        <v>66</v>
      </c>
      <c r="M2829" s="145">
        <v>198466</v>
      </c>
      <c r="N2829" s="148">
        <v>5.7299999999999997E-2</v>
      </c>
      <c r="O2829" s="148">
        <v>0.56399999999999995</v>
      </c>
      <c r="P2829" s="148">
        <v>0.58699999999999997</v>
      </c>
      <c r="Q2829" s="148">
        <v>4.8500000000000001E-3</v>
      </c>
      <c r="R2829" s="148">
        <v>4</v>
      </c>
      <c r="S2829" s="148">
        <v>4.1599999999999998E-2</v>
      </c>
      <c r="T2829" s="148">
        <v>-7.3929999999999998</v>
      </c>
      <c r="U2829" s="148">
        <v>0</v>
      </c>
      <c r="V2829" s="148">
        <v>3.1600000000000003E-2</v>
      </c>
      <c r="W2829" s="148">
        <v>147.46199999999999</v>
      </c>
      <c r="X2829" s="148">
        <v>4</v>
      </c>
      <c r="Y2829" s="148">
        <v>0.96599999999999997</v>
      </c>
    </row>
    <row r="2830" spans="11:25" x14ac:dyDescent="0.25">
      <c r="K2830" s="145" t="s">
        <v>2800</v>
      </c>
      <c r="L2830" s="145">
        <v>50</v>
      </c>
      <c r="M2830" s="145">
        <v>197933</v>
      </c>
      <c r="N2830" s="148">
        <v>5.7799999999999997E-2</v>
      </c>
      <c r="O2830" s="148">
        <v>0.67200000000000004</v>
      </c>
      <c r="P2830" s="148">
        <v>0.70599999999999996</v>
      </c>
      <c r="Q2830" s="148">
        <v>7.4300000000000004E-5</v>
      </c>
      <c r="R2830" s="148">
        <v>9</v>
      </c>
      <c r="S2830" s="148">
        <v>5.9499999999999997E-2</v>
      </c>
      <c r="T2830" s="148">
        <v>-5.5510000000000002</v>
      </c>
      <c r="U2830" s="148">
        <v>1</v>
      </c>
      <c r="V2830" s="148">
        <v>7.7899999999999997E-2</v>
      </c>
      <c r="W2830" s="148">
        <v>124.782</v>
      </c>
      <c r="X2830" s="148">
        <v>4</v>
      </c>
      <c r="Y2830" s="148">
        <v>0.65799999999999903</v>
      </c>
    </row>
    <row r="2831" spans="11:25" x14ac:dyDescent="0.25">
      <c r="K2831" s="145" t="s">
        <v>2801</v>
      </c>
      <c r="L2831" s="145">
        <v>54</v>
      </c>
      <c r="M2831" s="145">
        <v>136426</v>
      </c>
      <c r="N2831" s="148">
        <v>3.8899999999999997E-2</v>
      </c>
      <c r="O2831" s="148">
        <v>0.53100000000000003</v>
      </c>
      <c r="P2831" s="148">
        <v>0.84899999999999998</v>
      </c>
      <c r="Q2831" s="148">
        <v>7.6299999999999996E-3</v>
      </c>
      <c r="R2831" s="148">
        <v>9</v>
      </c>
      <c r="S2831" s="148">
        <v>0.186</v>
      </c>
      <c r="T2831" s="148">
        <v>-10.754</v>
      </c>
      <c r="U2831" s="148">
        <v>1</v>
      </c>
      <c r="V2831" s="148">
        <v>0.111</v>
      </c>
      <c r="W2831" s="148">
        <v>119.51600000000001</v>
      </c>
      <c r="X2831" s="148">
        <v>4</v>
      </c>
      <c r="Y2831" s="148">
        <v>0.30499999999999999</v>
      </c>
    </row>
    <row r="2832" spans="11:25" x14ac:dyDescent="0.25">
      <c r="K2832" s="145" t="s">
        <v>2802</v>
      </c>
      <c r="L2832" s="145">
        <v>51</v>
      </c>
      <c r="M2832" s="145">
        <v>229026</v>
      </c>
      <c r="N2832" s="148">
        <v>8.9800000000000004E-4</v>
      </c>
      <c r="O2832" s="148">
        <v>0.55000000000000004</v>
      </c>
      <c r="P2832" s="148">
        <v>0.63100000000000001</v>
      </c>
      <c r="Q2832" s="148">
        <v>0.18</v>
      </c>
      <c r="R2832" s="148">
        <v>0</v>
      </c>
      <c r="S2832" s="148">
        <v>5.0299999999999997E-2</v>
      </c>
      <c r="T2832" s="148">
        <v>-11.493</v>
      </c>
      <c r="U2832" s="148">
        <v>1</v>
      </c>
      <c r="V2832" s="148">
        <v>3.85E-2</v>
      </c>
      <c r="W2832" s="148">
        <v>114.553</v>
      </c>
      <c r="X2832" s="148">
        <v>4</v>
      </c>
      <c r="Y2832" s="148">
        <v>0.90799999999999903</v>
      </c>
    </row>
    <row r="2833" spans="11:25" x14ac:dyDescent="0.25">
      <c r="K2833" s="145" t="s">
        <v>2803</v>
      </c>
      <c r="L2833" s="145">
        <v>33</v>
      </c>
      <c r="M2833" s="145">
        <v>283946</v>
      </c>
      <c r="N2833" s="148">
        <v>9.1199999999999994E-5</v>
      </c>
      <c r="O2833" s="148">
        <v>0.70399999999999996</v>
      </c>
      <c r="P2833" s="148">
        <v>0.91700000000000004</v>
      </c>
      <c r="Q2833" s="148">
        <v>5.4599999999999996E-3</v>
      </c>
      <c r="R2833" s="148">
        <v>1</v>
      </c>
      <c r="S2833" s="148">
        <v>4.5900000000000003E-2</v>
      </c>
      <c r="T2833" s="148">
        <v>-7.9020000000000001</v>
      </c>
      <c r="U2833" s="148">
        <v>0</v>
      </c>
      <c r="V2833" s="148">
        <v>0.122</v>
      </c>
      <c r="W2833" s="148">
        <v>110.60599999999999</v>
      </c>
      <c r="X2833" s="148">
        <v>4</v>
      </c>
      <c r="Y2833" s="148">
        <v>0.33600000000000002</v>
      </c>
    </row>
    <row r="2834" spans="11:25" x14ac:dyDescent="0.25">
      <c r="K2834" s="145" t="s">
        <v>2804</v>
      </c>
      <c r="L2834" s="145">
        <v>38</v>
      </c>
      <c r="M2834" s="145">
        <v>136959</v>
      </c>
      <c r="N2834" s="148">
        <v>3.49E-2</v>
      </c>
      <c r="O2834" s="148">
        <v>0.42099999999999999</v>
      </c>
      <c r="P2834" s="148">
        <v>0.59799999999999998</v>
      </c>
      <c r="Q2834" s="148">
        <v>4.7999999999999998E-6</v>
      </c>
      <c r="R2834" s="148">
        <v>4</v>
      </c>
      <c r="S2834" s="148">
        <v>0.41599999999999998</v>
      </c>
      <c r="T2834" s="148">
        <v>-6.0779999999999896</v>
      </c>
      <c r="U2834" s="148">
        <v>0</v>
      </c>
      <c r="V2834" s="148">
        <v>4.87E-2</v>
      </c>
      <c r="W2834" s="148">
        <v>157.92699999999999</v>
      </c>
      <c r="X2834" s="148">
        <v>4</v>
      </c>
      <c r="Y2834" s="148">
        <v>0.77800000000000002</v>
      </c>
    </row>
    <row r="2835" spans="11:25" x14ac:dyDescent="0.25">
      <c r="K2835" s="145" t="s">
        <v>2805</v>
      </c>
      <c r="L2835" s="145">
        <v>36</v>
      </c>
      <c r="M2835" s="145">
        <v>244320</v>
      </c>
      <c r="N2835" s="148">
        <v>2.7799999999999998E-2</v>
      </c>
      <c r="O2835" s="148">
        <v>0.32400000000000001</v>
      </c>
      <c r="P2835" s="148">
        <v>0.96699999999999997</v>
      </c>
      <c r="Q2835" s="148">
        <v>2.6899999999999998E-4</v>
      </c>
      <c r="R2835" s="148">
        <v>6</v>
      </c>
      <c r="S2835" s="148">
        <v>5.6599999999999998E-2</v>
      </c>
      <c r="T2835" s="148">
        <v>-5.6550000000000002</v>
      </c>
      <c r="U2835" s="148">
        <v>1</v>
      </c>
      <c r="V2835" s="148">
        <v>7.7399999999999997E-2</v>
      </c>
      <c r="W2835" s="148">
        <v>165.92</v>
      </c>
      <c r="X2835" s="148">
        <v>4</v>
      </c>
      <c r="Y2835" s="148">
        <v>0.39200000000000002</v>
      </c>
    </row>
    <row r="2836" spans="11:25" x14ac:dyDescent="0.25">
      <c r="K2836" s="145" t="s">
        <v>2806</v>
      </c>
      <c r="L2836" s="145">
        <v>52</v>
      </c>
      <c r="M2836" s="145">
        <v>384906</v>
      </c>
      <c r="N2836" s="148">
        <v>9.0500000000000008E-3</v>
      </c>
      <c r="O2836" s="148">
        <v>0.68799999999999994</v>
      </c>
      <c r="P2836" s="148">
        <v>0.71599999999999997</v>
      </c>
      <c r="Q2836" s="148">
        <v>0.73199999999999998</v>
      </c>
      <c r="R2836" s="148">
        <v>1</v>
      </c>
      <c r="S2836" s="148">
        <v>9.2100000000000001E-2</v>
      </c>
      <c r="T2836" s="148">
        <v>-10.436999999999999</v>
      </c>
      <c r="U2836" s="148">
        <v>0</v>
      </c>
      <c r="V2836" s="148">
        <v>3.2000000000000001E-2</v>
      </c>
      <c r="W2836" s="148">
        <v>144.12200000000001</v>
      </c>
      <c r="X2836" s="148">
        <v>4</v>
      </c>
      <c r="Y2836" s="148">
        <v>0.97699999999999998</v>
      </c>
    </row>
    <row r="2837" spans="11:25" x14ac:dyDescent="0.25">
      <c r="K2837" s="145" t="s">
        <v>2807</v>
      </c>
      <c r="L2837" s="145">
        <v>43</v>
      </c>
      <c r="M2837" s="145">
        <v>232040</v>
      </c>
      <c r="N2837" s="148">
        <v>5.8500000000000003E-2</v>
      </c>
      <c r="O2837" s="148">
        <v>0.34299999999999897</v>
      </c>
      <c r="P2837" s="148">
        <v>0.71799999999999997</v>
      </c>
      <c r="Q2837" s="148">
        <v>3.48999999999999E-5</v>
      </c>
      <c r="R2837" s="148">
        <v>9</v>
      </c>
      <c r="S2837" s="148">
        <v>0.157</v>
      </c>
      <c r="T2837" s="148">
        <v>-7.6319999999999997</v>
      </c>
      <c r="U2837" s="148">
        <v>0</v>
      </c>
      <c r="V2837" s="148">
        <v>9.1800000000000007E-2</v>
      </c>
      <c r="W2837" s="148">
        <v>77.771999999999906</v>
      </c>
      <c r="X2837" s="148">
        <v>4</v>
      </c>
      <c r="Y2837" s="148">
        <v>0.45200000000000001</v>
      </c>
    </row>
    <row r="2838" spans="11:25" x14ac:dyDescent="0.25">
      <c r="K2838" s="145" t="s">
        <v>2808</v>
      </c>
      <c r="L2838" s="145">
        <v>42</v>
      </c>
      <c r="M2838" s="145">
        <v>244813</v>
      </c>
      <c r="N2838" s="148">
        <v>0.69899999999999995</v>
      </c>
      <c r="O2838" s="148">
        <v>0.23599999999999999</v>
      </c>
      <c r="P2838" s="148">
        <v>0.82299999999999995</v>
      </c>
      <c r="Q2838" s="148">
        <v>0.64300000000000002</v>
      </c>
      <c r="R2838" s="148">
        <v>4</v>
      </c>
      <c r="S2838" s="148">
        <v>0.36399999999999999</v>
      </c>
      <c r="T2838" s="148">
        <v>-7.165</v>
      </c>
      <c r="U2838" s="148">
        <v>1</v>
      </c>
      <c r="V2838" s="148">
        <v>8.6300000000000002E-2</v>
      </c>
      <c r="W2838" s="148">
        <v>175.38</v>
      </c>
      <c r="X2838" s="148">
        <v>4</v>
      </c>
      <c r="Y2838" s="148">
        <v>0.25900000000000001</v>
      </c>
    </row>
    <row r="2839" spans="11:25" x14ac:dyDescent="0.25">
      <c r="K2839" s="145" t="s">
        <v>2809</v>
      </c>
      <c r="L2839" s="145">
        <v>55</v>
      </c>
      <c r="M2839" s="145">
        <v>208133</v>
      </c>
      <c r="N2839" s="148">
        <v>3.5299999999999902E-3</v>
      </c>
      <c r="O2839" s="148">
        <v>0.23499999999999999</v>
      </c>
      <c r="P2839" s="148">
        <v>0.97699999999999998</v>
      </c>
      <c r="Q2839" s="148">
        <v>6.0400000000000002E-3</v>
      </c>
      <c r="R2839" s="148">
        <v>6</v>
      </c>
      <c r="S2839" s="148">
        <v>0.17199999999999999</v>
      </c>
      <c r="T2839" s="148">
        <v>0.878</v>
      </c>
      <c r="U2839" s="148">
        <v>1</v>
      </c>
      <c r="V2839" s="148">
        <v>0.107</v>
      </c>
      <c r="W2839" s="148">
        <v>152.952</v>
      </c>
      <c r="X2839" s="148">
        <v>4</v>
      </c>
      <c r="Y2839" s="148">
        <v>0.24099999999999999</v>
      </c>
    </row>
    <row r="2840" spans="11:25" x14ac:dyDescent="0.25">
      <c r="K2840" s="145" t="s">
        <v>2810</v>
      </c>
      <c r="L2840" s="145">
        <v>3</v>
      </c>
      <c r="M2840" s="145">
        <v>162075</v>
      </c>
      <c r="N2840" s="148">
        <v>0.129</v>
      </c>
      <c r="O2840" s="148">
        <v>0.44</v>
      </c>
      <c r="P2840" s="148">
        <v>0.85</v>
      </c>
      <c r="Q2840" s="148">
        <v>3.7900000000000001E-6</v>
      </c>
      <c r="R2840" s="148">
        <v>7</v>
      </c>
      <c r="S2840" s="148">
        <v>9.5899999999999999E-2</v>
      </c>
      <c r="T2840" s="148">
        <v>-6.1959999999999997</v>
      </c>
      <c r="U2840" s="148">
        <v>1</v>
      </c>
      <c r="V2840" s="148">
        <v>0.16500000000000001</v>
      </c>
      <c r="W2840" s="148">
        <v>138.571</v>
      </c>
      <c r="X2840" s="148">
        <v>4</v>
      </c>
      <c r="Y2840" s="148">
        <v>0.63700000000000001</v>
      </c>
    </row>
    <row r="2841" spans="11:25" x14ac:dyDescent="0.25">
      <c r="K2841" s="145" t="s">
        <v>2811</v>
      </c>
      <c r="L2841" s="145">
        <v>37</v>
      </c>
      <c r="M2841" s="145">
        <v>194920</v>
      </c>
      <c r="N2841" s="148">
        <v>0.129</v>
      </c>
      <c r="O2841" s="148">
        <v>0.71199999999999997</v>
      </c>
      <c r="P2841" s="148">
        <v>0.62</v>
      </c>
      <c r="Q2841" s="148">
        <v>0.92099999999999904</v>
      </c>
      <c r="R2841" s="148">
        <v>7</v>
      </c>
      <c r="S2841" s="148">
        <v>9.8900000000000002E-2</v>
      </c>
      <c r="T2841" s="148">
        <v>-10.640999999999901</v>
      </c>
      <c r="U2841" s="148">
        <v>1</v>
      </c>
      <c r="V2841" s="148">
        <v>3.3399999999999999E-2</v>
      </c>
      <c r="W2841" s="148">
        <v>107.521</v>
      </c>
      <c r="X2841" s="148">
        <v>4</v>
      </c>
      <c r="Y2841" s="148">
        <v>0.91799999999999904</v>
      </c>
    </row>
    <row r="2842" spans="11:25" x14ac:dyDescent="0.25">
      <c r="K2842" s="145" t="s">
        <v>2812</v>
      </c>
      <c r="L2842" s="145">
        <v>31</v>
      </c>
      <c r="M2842" s="145">
        <v>211560</v>
      </c>
      <c r="N2842" s="148">
        <v>0.76400000000000001</v>
      </c>
      <c r="O2842" s="148">
        <v>0.56200000000000006</v>
      </c>
      <c r="P2842" s="148">
        <v>0.54500000000000004</v>
      </c>
      <c r="Q2842" s="148">
        <v>0.65</v>
      </c>
      <c r="R2842" s="148">
        <v>9</v>
      </c>
      <c r="S2842" s="148">
        <v>0.34699999999999998</v>
      </c>
      <c r="T2842" s="148">
        <v>-14.391999999999999</v>
      </c>
      <c r="U2842" s="148">
        <v>0</v>
      </c>
      <c r="V2842" s="148">
        <v>4.87E-2</v>
      </c>
      <c r="W2842" s="148">
        <v>132.495</v>
      </c>
      <c r="X2842" s="148">
        <v>4</v>
      </c>
      <c r="Y2842" s="148">
        <v>0.34200000000000003</v>
      </c>
    </row>
    <row r="2843" spans="11:25" x14ac:dyDescent="0.25">
      <c r="K2843" s="145" t="s">
        <v>2813</v>
      </c>
      <c r="L2843" s="145">
        <v>17</v>
      </c>
      <c r="M2843" s="145">
        <v>290733</v>
      </c>
      <c r="N2843" s="148">
        <v>0.83099999999999996</v>
      </c>
      <c r="O2843" s="148">
        <v>0.60699999999999998</v>
      </c>
      <c r="P2843" s="148">
        <v>0.377999999999999</v>
      </c>
      <c r="Q2843" s="148">
        <v>0.39899999999999902</v>
      </c>
      <c r="R2843" s="148">
        <v>4</v>
      </c>
      <c r="S2843" s="148">
        <v>9.5699999999999993E-2</v>
      </c>
      <c r="T2843" s="148">
        <v>-18.353999999999999</v>
      </c>
      <c r="U2843" s="148">
        <v>1</v>
      </c>
      <c r="V2843" s="148">
        <v>3.6299999999999999E-2</v>
      </c>
      <c r="W2843" s="148">
        <v>90.337999999999994</v>
      </c>
      <c r="X2843" s="148">
        <v>3</v>
      </c>
      <c r="Y2843" s="148">
        <v>0.66099999999999903</v>
      </c>
    </row>
    <row r="2844" spans="11:25" x14ac:dyDescent="0.25">
      <c r="K2844" s="145" t="s">
        <v>2814</v>
      </c>
      <c r="L2844" s="145">
        <v>1</v>
      </c>
      <c r="M2844" s="145">
        <v>104506</v>
      </c>
      <c r="N2844" s="148">
        <v>0.43099999999999999</v>
      </c>
      <c r="O2844" s="148">
        <v>0.56799999999999995</v>
      </c>
      <c r="P2844" s="148">
        <v>0.63600000000000001</v>
      </c>
      <c r="Q2844" s="148">
        <v>3.0199999999999999E-6</v>
      </c>
      <c r="R2844" s="148">
        <v>4</v>
      </c>
      <c r="S2844" s="148">
        <v>0.49199999999999999</v>
      </c>
      <c r="T2844" s="148">
        <v>-8.8620000000000001</v>
      </c>
      <c r="U2844" s="148">
        <v>1</v>
      </c>
      <c r="V2844" s="148">
        <v>2.9700000000000001E-2</v>
      </c>
      <c r="W2844" s="148">
        <v>124.37</v>
      </c>
      <c r="X2844" s="148">
        <v>4</v>
      </c>
      <c r="Y2844" s="148">
        <v>0.71</v>
      </c>
    </row>
    <row r="2845" spans="11:25" x14ac:dyDescent="0.25">
      <c r="K2845" s="145" t="s">
        <v>2815</v>
      </c>
      <c r="L2845" s="145">
        <v>36</v>
      </c>
      <c r="M2845" s="145">
        <v>212826</v>
      </c>
      <c r="N2845" s="148">
        <v>5.79E-3</v>
      </c>
      <c r="O2845" s="148">
        <v>0.35199999999999998</v>
      </c>
      <c r="P2845" s="148">
        <v>0.72699999999999998</v>
      </c>
      <c r="Q2845" s="148">
        <v>2.89999999999999E-6</v>
      </c>
      <c r="R2845" s="148">
        <v>6</v>
      </c>
      <c r="S2845" s="148">
        <v>0.313</v>
      </c>
      <c r="T2845" s="148">
        <v>-12.255999999999901</v>
      </c>
      <c r="U2845" s="148">
        <v>1</v>
      </c>
      <c r="V2845" s="148">
        <v>3.5200000000000002E-2</v>
      </c>
      <c r="W2845" s="148">
        <v>85.385000000000005</v>
      </c>
      <c r="X2845" s="148">
        <v>4</v>
      </c>
      <c r="Y2845" s="148">
        <v>0.42599999999999999</v>
      </c>
    </row>
    <row r="2846" spans="11:25" x14ac:dyDescent="0.25">
      <c r="K2846" s="145" t="s">
        <v>2816</v>
      </c>
      <c r="L2846" s="145">
        <v>11</v>
      </c>
      <c r="M2846" s="145">
        <v>204000</v>
      </c>
      <c r="N2846" s="148">
        <v>0.67099999999999904</v>
      </c>
      <c r="O2846" s="148">
        <v>0.56399999999999995</v>
      </c>
      <c r="P2846" s="148">
        <v>0.317</v>
      </c>
      <c r="Q2846" s="148">
        <v>5.8399999999999902E-5</v>
      </c>
      <c r="R2846" s="148">
        <v>1</v>
      </c>
      <c r="S2846" s="148">
        <v>0.11899999999999999</v>
      </c>
      <c r="T2846" s="148">
        <v>-11.215999999999999</v>
      </c>
      <c r="U2846" s="148">
        <v>0</v>
      </c>
      <c r="V2846" s="148">
        <v>4.7300000000000002E-2</v>
      </c>
      <c r="W2846" s="148">
        <v>176.91499999999999</v>
      </c>
      <c r="X2846" s="148">
        <v>4</v>
      </c>
      <c r="Y2846" s="148">
        <v>0.377999999999999</v>
      </c>
    </row>
    <row r="2847" spans="11:25" x14ac:dyDescent="0.25">
      <c r="K2847" s="145" t="s">
        <v>2817</v>
      </c>
      <c r="L2847" s="145">
        <v>43</v>
      </c>
      <c r="M2847" s="145">
        <v>184120</v>
      </c>
      <c r="N2847" s="148">
        <v>7.9699999999999993E-2</v>
      </c>
      <c r="O2847" s="148">
        <v>0.39500000000000002</v>
      </c>
      <c r="P2847" s="148">
        <v>0.89200000000000002</v>
      </c>
      <c r="Q2847" s="148">
        <v>0</v>
      </c>
      <c r="R2847" s="148">
        <v>11</v>
      </c>
      <c r="S2847" s="148">
        <v>0.70599999999999996</v>
      </c>
      <c r="T2847" s="148">
        <v>-8.07</v>
      </c>
      <c r="U2847" s="148">
        <v>1</v>
      </c>
      <c r="V2847" s="148">
        <v>5.3699999999999998E-2</v>
      </c>
      <c r="W2847" s="148">
        <v>148.43</v>
      </c>
      <c r="X2847" s="148">
        <v>4</v>
      </c>
      <c r="Y2847" s="148">
        <v>0.67</v>
      </c>
    </row>
    <row r="2848" spans="11:25" x14ac:dyDescent="0.25">
      <c r="K2848" s="145" t="s">
        <v>2818</v>
      </c>
      <c r="L2848" s="145">
        <v>61</v>
      </c>
      <c r="M2848" s="145">
        <v>246440</v>
      </c>
      <c r="N2848" s="148">
        <v>5.0500000000000001E-5</v>
      </c>
      <c r="O2848" s="148">
        <v>0.46200000000000002</v>
      </c>
      <c r="P2848" s="148">
        <v>0.84</v>
      </c>
      <c r="Q2848" s="148">
        <v>6.4700000000000001E-5</v>
      </c>
      <c r="R2848" s="148">
        <v>2</v>
      </c>
      <c r="S2848" s="148">
        <v>8.9300000000000004E-2</v>
      </c>
      <c r="T2848" s="148">
        <v>-6.6669999999999998</v>
      </c>
      <c r="U2848" s="148">
        <v>1</v>
      </c>
      <c r="V2848" s="148">
        <v>3.4599999999999999E-2</v>
      </c>
      <c r="W2848" s="148">
        <v>75.542000000000002</v>
      </c>
      <c r="X2848" s="148">
        <v>4</v>
      </c>
      <c r="Y2848" s="148">
        <v>0.80500000000000005</v>
      </c>
    </row>
    <row r="2849" spans="11:25" x14ac:dyDescent="0.25">
      <c r="K2849" s="145" t="s">
        <v>2819</v>
      </c>
      <c r="L2849" s="145">
        <v>41</v>
      </c>
      <c r="M2849" s="145">
        <v>229784</v>
      </c>
      <c r="N2849" s="148">
        <v>0.55799999999999905</v>
      </c>
      <c r="O2849" s="148">
        <v>0.58899999999999997</v>
      </c>
      <c r="P2849" s="148">
        <v>0.48799999999999999</v>
      </c>
      <c r="Q2849" s="148">
        <v>4.6100000000000002E-2</v>
      </c>
      <c r="R2849" s="148">
        <v>9</v>
      </c>
      <c r="S2849" s="148">
        <v>9.1800000000000007E-2</v>
      </c>
      <c r="T2849" s="148">
        <v>-13.164999999999999</v>
      </c>
      <c r="U2849" s="148">
        <v>1</v>
      </c>
      <c r="V2849" s="148">
        <v>3.2199999999999999E-2</v>
      </c>
      <c r="W2849" s="148">
        <v>124.774</v>
      </c>
      <c r="X2849" s="148">
        <v>4</v>
      </c>
      <c r="Y2849" s="148">
        <v>0.81099999999999905</v>
      </c>
    </row>
    <row r="2850" spans="11:25" x14ac:dyDescent="0.25">
      <c r="K2850" s="145" t="s">
        <v>2820</v>
      </c>
      <c r="L2850" s="145">
        <v>31</v>
      </c>
      <c r="M2850" s="145">
        <v>203506</v>
      </c>
      <c r="N2850" s="148">
        <v>0.33799999999999902</v>
      </c>
      <c r="O2850" s="148">
        <v>0.48399999999999999</v>
      </c>
      <c r="P2850" s="148">
        <v>0.42499999999999999</v>
      </c>
      <c r="Q2850" s="148">
        <v>2.02E-5</v>
      </c>
      <c r="R2850" s="148">
        <v>2</v>
      </c>
      <c r="S2850" s="148">
        <v>4.2900000000000001E-2</v>
      </c>
      <c r="T2850" s="148">
        <v>-10.8509999999999</v>
      </c>
      <c r="U2850" s="148">
        <v>1</v>
      </c>
      <c r="V2850" s="148">
        <v>0.28799999999999998</v>
      </c>
      <c r="W2850" s="148">
        <v>197.67400000000001</v>
      </c>
      <c r="X2850" s="148">
        <v>4</v>
      </c>
      <c r="Y2850" s="148">
        <v>0.60299999999999998</v>
      </c>
    </row>
    <row r="2851" spans="11:25" x14ac:dyDescent="0.25">
      <c r="K2851" s="145" t="s">
        <v>2821</v>
      </c>
      <c r="L2851" s="145">
        <v>34</v>
      </c>
      <c r="M2851" s="145">
        <v>109666</v>
      </c>
      <c r="N2851" s="148">
        <v>0.48599999999999999</v>
      </c>
      <c r="O2851" s="148">
        <v>0.434</v>
      </c>
      <c r="P2851" s="148">
        <v>0.61399999999999999</v>
      </c>
      <c r="Q2851" s="148">
        <v>1.9599999999999999E-4</v>
      </c>
      <c r="R2851" s="148">
        <v>6</v>
      </c>
      <c r="S2851" s="148">
        <v>0.39399999999999902</v>
      </c>
      <c r="T2851" s="148">
        <v>-8.3339999999999996</v>
      </c>
      <c r="U2851" s="148">
        <v>1</v>
      </c>
      <c r="V2851" s="148">
        <v>5.2499999999999998E-2</v>
      </c>
      <c r="W2851" s="148">
        <v>147.68100000000001</v>
      </c>
      <c r="X2851" s="148">
        <v>4</v>
      </c>
      <c r="Y2851" s="148">
        <v>0.78700000000000003</v>
      </c>
    </row>
    <row r="2852" spans="11:25" x14ac:dyDescent="0.25">
      <c r="K2852" s="145" t="s">
        <v>805</v>
      </c>
      <c r="L2852" s="145">
        <v>40</v>
      </c>
      <c r="M2852" s="145">
        <v>181760</v>
      </c>
      <c r="N2852" s="148">
        <v>5.6500000000000002E-2</v>
      </c>
      <c r="O2852" s="148">
        <v>0.32899999999999902</v>
      </c>
      <c r="P2852" s="148">
        <v>0.80599999999999905</v>
      </c>
      <c r="Q2852" s="148">
        <v>0.21</v>
      </c>
      <c r="R2852" s="148">
        <v>1</v>
      </c>
      <c r="S2852" s="148">
        <v>0.35499999999999998</v>
      </c>
      <c r="T2852" s="148">
        <v>-11.925000000000001</v>
      </c>
      <c r="U2852" s="148">
        <v>1</v>
      </c>
      <c r="V2852" s="148">
        <v>5.96E-2</v>
      </c>
      <c r="W2852" s="148">
        <v>142.625</v>
      </c>
      <c r="X2852" s="148">
        <v>4</v>
      </c>
      <c r="Y2852" s="148">
        <v>0.61899999999999999</v>
      </c>
    </row>
    <row r="2853" spans="11:25" x14ac:dyDescent="0.25">
      <c r="K2853" s="145" t="s">
        <v>2822</v>
      </c>
      <c r="L2853" s="145">
        <v>31</v>
      </c>
      <c r="M2853" s="145">
        <v>214093</v>
      </c>
      <c r="N2853" s="148">
        <v>9.6799999999999994E-3</v>
      </c>
      <c r="O2853" s="148">
        <v>0.53200000000000003</v>
      </c>
      <c r="P2853" s="148">
        <v>0.67500000000000004</v>
      </c>
      <c r="Q2853" s="148">
        <v>0.124</v>
      </c>
      <c r="R2853" s="148">
        <v>0</v>
      </c>
      <c r="S2853" s="148">
        <v>7.6499999999999999E-2</v>
      </c>
      <c r="T2853" s="148">
        <v>-8.5259999999999998</v>
      </c>
      <c r="U2853" s="148">
        <v>1</v>
      </c>
      <c r="V2853" s="148">
        <v>6.0600000000000001E-2</v>
      </c>
      <c r="W2853" s="148">
        <v>142.09100000000001</v>
      </c>
      <c r="X2853" s="148">
        <v>4</v>
      </c>
      <c r="Y2853" s="148">
        <v>0.48299999999999998</v>
      </c>
    </row>
    <row r="2854" spans="11:25" x14ac:dyDescent="0.25">
      <c r="K2854" s="145" t="s">
        <v>2823</v>
      </c>
      <c r="L2854" s="145">
        <v>38</v>
      </c>
      <c r="M2854" s="145">
        <v>214226</v>
      </c>
      <c r="N2854" s="148">
        <v>2.5100000000000001E-2</v>
      </c>
      <c r="O2854" s="148">
        <v>0.80700000000000005</v>
      </c>
      <c r="P2854" s="148">
        <v>0.60199999999999998</v>
      </c>
      <c r="Q2854" s="148">
        <v>0.17100000000000001</v>
      </c>
      <c r="R2854" s="148">
        <v>9</v>
      </c>
      <c r="S2854" s="148">
        <v>4.1399999999999999E-2</v>
      </c>
      <c r="T2854" s="148">
        <v>-11.02</v>
      </c>
      <c r="U2854" s="148">
        <v>1</v>
      </c>
      <c r="V2854" s="148">
        <v>5.3999999999999999E-2</v>
      </c>
      <c r="W2854" s="148">
        <v>113.542999999999</v>
      </c>
      <c r="X2854" s="148">
        <v>4</v>
      </c>
      <c r="Y2854" s="148">
        <v>0.93099999999999905</v>
      </c>
    </row>
    <row r="2855" spans="11:25" x14ac:dyDescent="0.25">
      <c r="K2855" s="145" t="s">
        <v>2824</v>
      </c>
      <c r="L2855" s="145">
        <v>1</v>
      </c>
      <c r="M2855" s="145">
        <v>182653</v>
      </c>
      <c r="N2855" s="148">
        <v>0.33200000000000002</v>
      </c>
      <c r="O2855" s="148">
        <v>0.57299999999999995</v>
      </c>
      <c r="P2855" s="148">
        <v>0.30399999999999999</v>
      </c>
      <c r="Q2855" s="148">
        <v>1.2699999999999999E-6</v>
      </c>
      <c r="R2855" s="148">
        <v>0</v>
      </c>
      <c r="S2855" s="148">
        <v>0.111</v>
      </c>
      <c r="T2855" s="148">
        <v>-14.31</v>
      </c>
      <c r="U2855" s="148">
        <v>1</v>
      </c>
      <c r="V2855" s="148">
        <v>3.09E-2</v>
      </c>
      <c r="W2855" s="148">
        <v>102.68600000000001</v>
      </c>
      <c r="X2855" s="148">
        <v>4</v>
      </c>
      <c r="Y2855" s="148">
        <v>0.25600000000000001</v>
      </c>
    </row>
    <row r="2856" spans="11:25" x14ac:dyDescent="0.25">
      <c r="K2856" s="145" t="s">
        <v>2825</v>
      </c>
      <c r="L2856" s="145">
        <v>67</v>
      </c>
      <c r="M2856" s="145">
        <v>203266</v>
      </c>
      <c r="N2856" s="148">
        <v>7.4499999999999997E-2</v>
      </c>
      <c r="O2856" s="148">
        <v>0.72399999999999998</v>
      </c>
      <c r="P2856" s="148">
        <v>0.52300000000000002</v>
      </c>
      <c r="Q2856" s="148">
        <v>0.70299999999999996</v>
      </c>
      <c r="R2856" s="148">
        <v>11</v>
      </c>
      <c r="S2856" s="148">
        <v>8.1100000000000005E-2</v>
      </c>
      <c r="T2856" s="148">
        <v>-11.138999999999999</v>
      </c>
      <c r="U2856" s="148">
        <v>1</v>
      </c>
      <c r="V2856" s="148">
        <v>0.11599999999999901</v>
      </c>
      <c r="W2856" s="148">
        <v>185.07499999999999</v>
      </c>
      <c r="X2856" s="148">
        <v>4</v>
      </c>
      <c r="Y2856" s="148">
        <v>0.96499999999999997</v>
      </c>
    </row>
    <row r="2857" spans="11:25" x14ac:dyDescent="0.25">
      <c r="K2857" s="145" t="s">
        <v>1147</v>
      </c>
      <c r="L2857" s="145">
        <v>73</v>
      </c>
      <c r="M2857" s="145">
        <v>450800</v>
      </c>
      <c r="N2857" s="148">
        <v>7.2599999999999997E-4</v>
      </c>
      <c r="O2857" s="148">
        <v>0.79299999999999904</v>
      </c>
      <c r="P2857" s="148">
        <v>0.70299999999999996</v>
      </c>
      <c r="Q2857" s="148">
        <v>0.88</v>
      </c>
      <c r="R2857" s="148">
        <v>0</v>
      </c>
      <c r="S2857" s="148">
        <v>7.4999999999999997E-2</v>
      </c>
      <c r="T2857" s="148">
        <v>-9.548</v>
      </c>
      <c r="U2857" s="148">
        <v>1</v>
      </c>
      <c r="V2857" s="148">
        <v>5.8099999999999999E-2</v>
      </c>
      <c r="W2857" s="148">
        <v>130.27000000000001</v>
      </c>
      <c r="X2857" s="148">
        <v>4</v>
      </c>
      <c r="Y2857" s="148">
        <v>0.85599999999999998</v>
      </c>
    </row>
    <row r="2858" spans="11:25" x14ac:dyDescent="0.25">
      <c r="K2858" s="145" t="s">
        <v>2826</v>
      </c>
      <c r="L2858" s="145">
        <v>72</v>
      </c>
      <c r="M2858" s="145">
        <v>162920</v>
      </c>
      <c r="N2858" s="148">
        <v>5.0899999999999999E-3</v>
      </c>
      <c r="O2858" s="148">
        <v>0.61099999999999999</v>
      </c>
      <c r="P2858" s="148">
        <v>0.84599999999999997</v>
      </c>
      <c r="Q2858" s="148">
        <v>0</v>
      </c>
      <c r="R2858" s="148">
        <v>11</v>
      </c>
      <c r="S2858" s="148">
        <v>7.8399999999999997E-2</v>
      </c>
      <c r="T2858" s="148">
        <v>-5.9</v>
      </c>
      <c r="U2858" s="148">
        <v>1</v>
      </c>
      <c r="V2858" s="148">
        <v>4.36E-2</v>
      </c>
      <c r="W2858" s="148">
        <v>103.91200000000001</v>
      </c>
      <c r="X2858" s="148">
        <v>4</v>
      </c>
      <c r="Y2858" s="148">
        <v>0.750999999999999</v>
      </c>
    </row>
    <row r="2859" spans="11:25" x14ac:dyDescent="0.25">
      <c r="K2859" s="145" t="s">
        <v>2827</v>
      </c>
      <c r="L2859" s="145">
        <v>16</v>
      </c>
      <c r="M2859" s="145">
        <v>173320</v>
      </c>
      <c r="N2859" s="148">
        <v>2.2799999999999999E-3</v>
      </c>
      <c r="O2859" s="148">
        <v>0.54200000000000004</v>
      </c>
      <c r="P2859" s="148">
        <v>0.91</v>
      </c>
      <c r="Q2859" s="148">
        <v>5.2399999999999999E-3</v>
      </c>
      <c r="R2859" s="148">
        <v>7</v>
      </c>
      <c r="S2859" s="148">
        <v>6.9500000000000006E-2</v>
      </c>
      <c r="T2859" s="148">
        <v>-8.9239999999999995</v>
      </c>
      <c r="U2859" s="148">
        <v>1</v>
      </c>
      <c r="V2859" s="148">
        <v>8.7300000000000003E-2</v>
      </c>
      <c r="W2859" s="148">
        <v>101.774</v>
      </c>
      <c r="X2859" s="148">
        <v>4</v>
      </c>
      <c r="Y2859" s="148">
        <v>0.77500000000000002</v>
      </c>
    </row>
    <row r="2860" spans="11:25" x14ac:dyDescent="0.25">
      <c r="K2860" s="145" t="s">
        <v>1158</v>
      </c>
      <c r="L2860" s="145">
        <v>63</v>
      </c>
      <c r="M2860" s="145">
        <v>252533</v>
      </c>
      <c r="N2860" s="148">
        <v>4.8199999999999996E-6</v>
      </c>
      <c r="O2860" s="148">
        <v>0.55000000000000004</v>
      </c>
      <c r="P2860" s="148">
        <v>0.76500000000000001</v>
      </c>
      <c r="Q2860" s="148">
        <v>0.873</v>
      </c>
      <c r="R2860" s="148">
        <v>7</v>
      </c>
      <c r="S2860" s="148">
        <v>0.13200000000000001</v>
      </c>
      <c r="T2860" s="148">
        <v>-8.6839999999999993</v>
      </c>
      <c r="U2860" s="148">
        <v>1</v>
      </c>
      <c r="V2860" s="148">
        <v>2.87E-2</v>
      </c>
      <c r="W2860" s="148">
        <v>139.453</v>
      </c>
      <c r="X2860" s="148">
        <v>4</v>
      </c>
      <c r="Y2860" s="148">
        <v>0.41699999999999998</v>
      </c>
    </row>
    <row r="2861" spans="11:25" x14ac:dyDescent="0.25">
      <c r="K2861" s="145" t="s">
        <v>2828</v>
      </c>
      <c r="L2861" s="145">
        <v>13</v>
      </c>
      <c r="M2861" s="145">
        <v>257927</v>
      </c>
      <c r="N2861" s="148">
        <v>6.2600000000000003E-2</v>
      </c>
      <c r="O2861" s="148">
        <v>0.65900000000000003</v>
      </c>
      <c r="P2861" s="148">
        <v>0.75</v>
      </c>
      <c r="Q2861" s="148">
        <v>7.4099999999999999E-5</v>
      </c>
      <c r="R2861" s="148">
        <v>0</v>
      </c>
      <c r="S2861" s="148">
        <v>8.9200000000000002E-2</v>
      </c>
      <c r="T2861" s="148">
        <v>-8.1189999999999998</v>
      </c>
      <c r="U2861" s="148">
        <v>0</v>
      </c>
      <c r="V2861" s="148">
        <v>2.6599999999999999E-2</v>
      </c>
      <c r="W2861" s="148">
        <v>112.913</v>
      </c>
      <c r="X2861" s="148">
        <v>4</v>
      </c>
      <c r="Y2861" s="148">
        <v>0.750999999999999</v>
      </c>
    </row>
    <row r="2862" spans="11:25" x14ac:dyDescent="0.25">
      <c r="K2862" s="145" t="s">
        <v>2829</v>
      </c>
      <c r="L2862" s="145">
        <v>24</v>
      </c>
      <c r="M2862" s="145">
        <v>303306</v>
      </c>
      <c r="N2862" s="148">
        <v>0.52900000000000003</v>
      </c>
      <c r="O2862" s="148">
        <v>0.67900000000000005</v>
      </c>
      <c r="P2862" s="148">
        <v>0.56399999999999995</v>
      </c>
      <c r="Q2862" s="148">
        <v>7.0900000000000005E-2</v>
      </c>
      <c r="R2862" s="148">
        <v>10</v>
      </c>
      <c r="S2862" s="148">
        <v>0.27500000000000002</v>
      </c>
      <c r="T2862" s="148">
        <v>-11.247</v>
      </c>
      <c r="U2862" s="148">
        <v>1</v>
      </c>
      <c r="V2862" s="148">
        <v>2.6700000000000002E-2</v>
      </c>
      <c r="W2862" s="148">
        <v>134.58600000000001</v>
      </c>
      <c r="X2862" s="148">
        <v>4</v>
      </c>
      <c r="Y2862" s="148">
        <v>0.92599999999999905</v>
      </c>
    </row>
    <row r="2863" spans="11:25" x14ac:dyDescent="0.25">
      <c r="K2863" s="145" t="s">
        <v>1178</v>
      </c>
      <c r="L2863" s="145">
        <v>83</v>
      </c>
      <c r="M2863" s="145">
        <v>216933</v>
      </c>
      <c r="N2863" s="148">
        <v>0.22699999999999901</v>
      </c>
      <c r="O2863" s="148">
        <v>0.69199999999999995</v>
      </c>
      <c r="P2863" s="148">
        <v>0.71099999999999997</v>
      </c>
      <c r="Q2863" s="148">
        <v>0</v>
      </c>
      <c r="R2863" s="148">
        <v>0</v>
      </c>
      <c r="S2863" s="148">
        <v>0.12</v>
      </c>
      <c r="T2863" s="148">
        <v>-7.4979999999999896</v>
      </c>
      <c r="U2863" s="148">
        <v>0</v>
      </c>
      <c r="V2863" s="148">
        <v>3.1699999999999999E-2</v>
      </c>
      <c r="W2863" s="148">
        <v>125.13500000000001</v>
      </c>
      <c r="X2863" s="148">
        <v>4</v>
      </c>
      <c r="Y2863" s="148">
        <v>0.875</v>
      </c>
    </row>
    <row r="2864" spans="11:25" x14ac:dyDescent="0.25">
      <c r="K2864" s="145" t="s">
        <v>1163</v>
      </c>
      <c r="L2864" s="145">
        <v>72</v>
      </c>
      <c r="M2864" s="145">
        <v>222426</v>
      </c>
      <c r="N2864" s="148">
        <v>0.28699999999999998</v>
      </c>
      <c r="O2864" s="148">
        <v>0.79599999999999904</v>
      </c>
      <c r="P2864" s="148">
        <v>0.872</v>
      </c>
      <c r="Q2864" s="148">
        <v>0</v>
      </c>
      <c r="R2864" s="148">
        <v>9</v>
      </c>
      <c r="S2864" s="148">
        <v>0.28399999999999997</v>
      </c>
      <c r="T2864" s="148">
        <v>-6.7220000000000004</v>
      </c>
      <c r="U2864" s="148">
        <v>0</v>
      </c>
      <c r="V2864" s="148">
        <v>5.7299999999999997E-2</v>
      </c>
      <c r="W2864" s="148">
        <v>129.89400000000001</v>
      </c>
      <c r="X2864" s="148">
        <v>4</v>
      </c>
      <c r="Y2864" s="148">
        <v>0.86599999999999999</v>
      </c>
    </row>
    <row r="2865" spans="11:25" x14ac:dyDescent="0.25">
      <c r="K2865" s="145" t="s">
        <v>1153</v>
      </c>
      <c r="L2865" s="145">
        <v>67</v>
      </c>
      <c r="M2865" s="145">
        <v>212600</v>
      </c>
      <c r="N2865" s="148">
        <v>7.85E-4</v>
      </c>
      <c r="O2865" s="148">
        <v>0.56000000000000005</v>
      </c>
      <c r="P2865" s="148">
        <v>0.82499999999999996</v>
      </c>
      <c r="Q2865" s="148">
        <v>2.4599999999999999E-3</v>
      </c>
      <c r="R2865" s="148">
        <v>2</v>
      </c>
      <c r="S2865" s="148">
        <v>8.9200000000000002E-2</v>
      </c>
      <c r="T2865" s="148">
        <v>-6.7110000000000003</v>
      </c>
      <c r="U2865" s="148">
        <v>0</v>
      </c>
      <c r="V2865" s="148">
        <v>3.4700000000000002E-2</v>
      </c>
      <c r="W2865" s="148">
        <v>142.66899999999899</v>
      </c>
      <c r="X2865" s="148">
        <v>4</v>
      </c>
      <c r="Y2865" s="148">
        <v>0.74</v>
      </c>
    </row>
    <row r="2866" spans="11:25" x14ac:dyDescent="0.25">
      <c r="K2866" s="145" t="s">
        <v>2830</v>
      </c>
      <c r="L2866" s="145">
        <v>66</v>
      </c>
      <c r="M2866" s="145">
        <v>288466</v>
      </c>
      <c r="N2866" s="148">
        <v>3.7599999999999998E-4</v>
      </c>
      <c r="O2866" s="148">
        <v>0.315</v>
      </c>
      <c r="P2866" s="148">
        <v>0.88900000000000001</v>
      </c>
      <c r="Q2866" s="148">
        <v>2.4099999999999998E-3</v>
      </c>
      <c r="R2866" s="148">
        <v>0</v>
      </c>
      <c r="S2866" s="148">
        <v>0.13300000000000001</v>
      </c>
      <c r="T2866" s="148">
        <v>-8.1920000000000002</v>
      </c>
      <c r="U2866" s="148">
        <v>1</v>
      </c>
      <c r="V2866" s="148">
        <v>4.0999999999999898E-2</v>
      </c>
      <c r="W2866" s="148">
        <v>181.32900000000001</v>
      </c>
      <c r="X2866" s="148">
        <v>4</v>
      </c>
      <c r="Y2866" s="148">
        <v>0.96099999999999997</v>
      </c>
    </row>
    <row r="2867" spans="11:25" x14ac:dyDescent="0.25">
      <c r="K2867" s="145" t="s">
        <v>2831</v>
      </c>
      <c r="L2867" s="145">
        <v>67</v>
      </c>
      <c r="M2867" s="145">
        <v>232400</v>
      </c>
      <c r="N2867" s="148">
        <v>0.19699999999999901</v>
      </c>
      <c r="O2867" s="148">
        <v>0.627</v>
      </c>
      <c r="P2867" s="148">
        <v>0.80200000000000005</v>
      </c>
      <c r="Q2867" s="148">
        <v>0.78400000000000003</v>
      </c>
      <c r="R2867" s="148">
        <v>0</v>
      </c>
      <c r="S2867" s="148">
        <v>0.40399999999999903</v>
      </c>
      <c r="T2867" s="148">
        <v>-8.4320000000000004</v>
      </c>
      <c r="U2867" s="148">
        <v>1</v>
      </c>
      <c r="V2867" s="148">
        <v>3.4799999999999998E-2</v>
      </c>
      <c r="W2867" s="148">
        <v>126.28299999999901</v>
      </c>
      <c r="X2867" s="148">
        <v>4</v>
      </c>
      <c r="Y2867" s="148">
        <v>0.86699999999999999</v>
      </c>
    </row>
    <row r="2868" spans="11:25" x14ac:dyDescent="0.25">
      <c r="K2868" s="145" t="s">
        <v>2832</v>
      </c>
      <c r="L2868" s="145">
        <v>25</v>
      </c>
      <c r="M2868" s="145">
        <v>215400</v>
      </c>
      <c r="N2868" s="148">
        <v>6.6199999999999995E-2</v>
      </c>
      <c r="O2868" s="148">
        <v>0.64599999999999902</v>
      </c>
      <c r="P2868" s="148">
        <v>0.90200000000000002</v>
      </c>
      <c r="Q2868" s="148">
        <v>2.8500000000000001E-2</v>
      </c>
      <c r="R2868" s="148">
        <v>4</v>
      </c>
      <c r="S2868" s="148">
        <v>6.2100000000000002E-2</v>
      </c>
      <c r="T2868" s="148">
        <v>-5.9969999999999999</v>
      </c>
      <c r="U2868" s="148">
        <v>1</v>
      </c>
      <c r="V2868" s="148">
        <v>4.5499999999999999E-2</v>
      </c>
      <c r="W2868" s="148">
        <v>118.721</v>
      </c>
      <c r="X2868" s="148">
        <v>4</v>
      </c>
      <c r="Y2868" s="148">
        <v>0.93599999999999905</v>
      </c>
    </row>
    <row r="2869" spans="11:25" x14ac:dyDescent="0.25">
      <c r="K2869" s="145" t="s">
        <v>1160</v>
      </c>
      <c r="L2869" s="145">
        <v>66</v>
      </c>
      <c r="M2869" s="145">
        <v>346280</v>
      </c>
      <c r="N2869" s="148">
        <v>0.13200000000000001</v>
      </c>
      <c r="O2869" s="148">
        <v>0.52200000000000002</v>
      </c>
      <c r="P2869" s="148">
        <v>0.85</v>
      </c>
      <c r="Q2869" s="148">
        <v>3.3799999999999997E-2</v>
      </c>
      <c r="R2869" s="148">
        <v>7</v>
      </c>
      <c r="S2869" s="148">
        <v>0.29499999999999998</v>
      </c>
      <c r="T2869" s="148">
        <v>-4.7690000000000001</v>
      </c>
      <c r="U2869" s="148">
        <v>1</v>
      </c>
      <c r="V2869" s="148">
        <v>3.61E-2</v>
      </c>
      <c r="W2869" s="148">
        <v>124.21599999999999</v>
      </c>
      <c r="X2869" s="148">
        <v>4</v>
      </c>
      <c r="Y2869" s="148">
        <v>0.71</v>
      </c>
    </row>
    <row r="2870" spans="11:25" x14ac:dyDescent="0.25">
      <c r="K2870" s="145" t="s">
        <v>2833</v>
      </c>
      <c r="L2870" s="145">
        <v>16</v>
      </c>
      <c r="M2870" s="145">
        <v>197013</v>
      </c>
      <c r="N2870" s="148">
        <v>1.0699999999999999E-2</v>
      </c>
      <c r="O2870" s="148">
        <v>0.41499999999999998</v>
      </c>
      <c r="P2870" s="148">
        <v>0.85299999999999998</v>
      </c>
      <c r="Q2870" s="148">
        <v>4.9899999999999999E-4</v>
      </c>
      <c r="R2870" s="148">
        <v>7</v>
      </c>
      <c r="S2870" s="148">
        <v>0.53600000000000003</v>
      </c>
      <c r="T2870" s="148">
        <v>-11.0979999999999</v>
      </c>
      <c r="U2870" s="148">
        <v>1</v>
      </c>
      <c r="V2870" s="148">
        <v>3.7999999999999999E-2</v>
      </c>
      <c r="W2870" s="148">
        <v>148.494</v>
      </c>
      <c r="X2870" s="148">
        <v>4</v>
      </c>
      <c r="Y2870" s="148">
        <v>0.30199999999999999</v>
      </c>
    </row>
    <row r="2871" spans="11:25" x14ac:dyDescent="0.25">
      <c r="K2871" s="145" t="s">
        <v>2834</v>
      </c>
      <c r="L2871" s="145">
        <v>58</v>
      </c>
      <c r="M2871" s="145">
        <v>219866</v>
      </c>
      <c r="N2871" s="148">
        <v>0.13</v>
      </c>
      <c r="O2871" s="148">
        <v>0.54</v>
      </c>
      <c r="P2871" s="148">
        <v>0.746</v>
      </c>
      <c r="Q2871" s="148">
        <v>8.7299999999999994E-6</v>
      </c>
      <c r="R2871" s="148">
        <v>7</v>
      </c>
      <c r="S2871" s="148">
        <v>9.7600000000000006E-2</v>
      </c>
      <c r="T2871" s="148">
        <v>-9.4120000000000008</v>
      </c>
      <c r="U2871" s="148">
        <v>1</v>
      </c>
      <c r="V2871" s="148">
        <v>4.4999999999999998E-2</v>
      </c>
      <c r="W2871" s="148">
        <v>163.809</v>
      </c>
      <c r="X2871" s="148">
        <v>4</v>
      </c>
      <c r="Y2871" s="148">
        <v>0.82599999999999996</v>
      </c>
    </row>
    <row r="2872" spans="11:25" x14ac:dyDescent="0.25">
      <c r="K2872" s="145" t="s">
        <v>2835</v>
      </c>
      <c r="L2872" s="145">
        <v>53</v>
      </c>
      <c r="M2872" s="145">
        <v>232746</v>
      </c>
      <c r="N2872" s="148">
        <v>4.8500000000000001E-3</v>
      </c>
      <c r="O2872" s="148">
        <v>0.47099999999999997</v>
      </c>
      <c r="P2872" s="148">
        <v>0.95499999999999996</v>
      </c>
      <c r="Q2872" s="148">
        <v>1.44E-6</v>
      </c>
      <c r="R2872" s="148">
        <v>7</v>
      </c>
      <c r="S2872" s="148">
        <v>0.16200000000000001</v>
      </c>
      <c r="T2872" s="148">
        <v>-5.2189999999999896</v>
      </c>
      <c r="U2872" s="148">
        <v>1</v>
      </c>
      <c r="V2872" s="148">
        <v>0.121</v>
      </c>
      <c r="W2872" s="148">
        <v>139.26599999999999</v>
      </c>
      <c r="X2872" s="148">
        <v>4</v>
      </c>
      <c r="Y2872" s="148">
        <v>0.35</v>
      </c>
    </row>
    <row r="2873" spans="11:25" x14ac:dyDescent="0.25">
      <c r="K2873" s="145" t="s">
        <v>2836</v>
      </c>
      <c r="L2873" s="145">
        <v>48</v>
      </c>
      <c r="M2873" s="145">
        <v>149426</v>
      </c>
      <c r="N2873" s="148">
        <v>9.0899999999999998E-4</v>
      </c>
      <c r="O2873" s="148">
        <v>0.52200000000000002</v>
      </c>
      <c r="P2873" s="148">
        <v>0.69499999999999995</v>
      </c>
      <c r="Q2873" s="148">
        <v>7.4099999999999904E-3</v>
      </c>
      <c r="R2873" s="148">
        <v>9</v>
      </c>
      <c r="S2873" s="148">
        <v>6.9000000000000006E-2</v>
      </c>
      <c r="T2873" s="148">
        <v>-11.77</v>
      </c>
      <c r="U2873" s="148">
        <v>1</v>
      </c>
      <c r="V2873" s="148">
        <v>3.9300000000000002E-2</v>
      </c>
      <c r="W2873" s="148">
        <v>129.72299999999899</v>
      </c>
      <c r="X2873" s="148">
        <v>4</v>
      </c>
      <c r="Y2873" s="148">
        <v>0.65799999999999903</v>
      </c>
    </row>
    <row r="2874" spans="11:25" x14ac:dyDescent="0.25">
      <c r="K2874" s="145" t="s">
        <v>1166</v>
      </c>
      <c r="L2874" s="145">
        <v>43</v>
      </c>
      <c r="M2874" s="145">
        <v>215120</v>
      </c>
      <c r="N2874" s="148">
        <v>2.3799999999999999E-5</v>
      </c>
      <c r="O2874" s="148">
        <v>0.46500000000000002</v>
      </c>
      <c r="P2874" s="148">
        <v>0.88599999999999901</v>
      </c>
      <c r="Q2874" s="148">
        <v>0.314</v>
      </c>
      <c r="R2874" s="148">
        <v>3</v>
      </c>
      <c r="S2874" s="148">
        <v>0.152</v>
      </c>
      <c r="T2874" s="148">
        <v>-7.1829999999999998</v>
      </c>
      <c r="U2874" s="148">
        <v>1</v>
      </c>
      <c r="V2874" s="148">
        <v>3.5400000000000001E-2</v>
      </c>
      <c r="W2874" s="148">
        <v>137.98599999999999</v>
      </c>
      <c r="X2874" s="148">
        <v>4</v>
      </c>
      <c r="Y2874" s="148">
        <v>0.77200000000000002</v>
      </c>
    </row>
    <row r="2875" spans="11:25" x14ac:dyDescent="0.25">
      <c r="K2875" s="145" t="s">
        <v>2837</v>
      </c>
      <c r="L2875" s="145">
        <v>37</v>
      </c>
      <c r="M2875" s="145">
        <v>365480</v>
      </c>
      <c r="N2875" s="148">
        <v>3.2699999999999999E-3</v>
      </c>
      <c r="O2875" s="148">
        <v>0.48499999999999999</v>
      </c>
      <c r="P2875" s="148">
        <v>0.71699999999999997</v>
      </c>
      <c r="Q2875" s="148">
        <v>6.0700000000000003E-6</v>
      </c>
      <c r="R2875" s="148">
        <v>7</v>
      </c>
      <c r="S2875" s="148">
        <v>0.63300000000000001</v>
      </c>
      <c r="T2875" s="148">
        <v>-9.6300000000000008</v>
      </c>
      <c r="U2875" s="148">
        <v>1</v>
      </c>
      <c r="V2875" s="148">
        <v>3.09E-2</v>
      </c>
      <c r="W2875" s="148">
        <v>84.747</v>
      </c>
      <c r="X2875" s="148">
        <v>4</v>
      </c>
      <c r="Y2875" s="148">
        <v>0.72699999999999998</v>
      </c>
    </row>
    <row r="2876" spans="11:25" x14ac:dyDescent="0.25">
      <c r="K2876" s="145" t="s">
        <v>2838</v>
      </c>
      <c r="L2876" s="145">
        <v>40</v>
      </c>
      <c r="M2876" s="145">
        <v>282600</v>
      </c>
      <c r="N2876" s="148">
        <v>0.14000000000000001</v>
      </c>
      <c r="O2876" s="148">
        <v>0.85099999999999998</v>
      </c>
      <c r="P2876" s="148">
        <v>0.872</v>
      </c>
      <c r="Q2876" s="148">
        <v>7.4700000000000001E-3</v>
      </c>
      <c r="R2876" s="148">
        <v>1</v>
      </c>
      <c r="S2876" s="148">
        <v>7.0999999999999994E-2</v>
      </c>
      <c r="T2876" s="148">
        <v>-7.9529999999999896</v>
      </c>
      <c r="U2876" s="148">
        <v>1</v>
      </c>
      <c r="V2876" s="148">
        <v>8.6099999999999996E-2</v>
      </c>
      <c r="W2876" s="148">
        <v>108.596</v>
      </c>
      <c r="X2876" s="148">
        <v>4</v>
      </c>
      <c r="Y2876" s="148">
        <v>0.85</v>
      </c>
    </row>
    <row r="2877" spans="11:25" x14ac:dyDescent="0.25">
      <c r="K2877" s="145" t="s">
        <v>2839</v>
      </c>
      <c r="L2877" s="145">
        <v>54</v>
      </c>
      <c r="M2877" s="145">
        <v>176026</v>
      </c>
      <c r="N2877" s="148">
        <v>0.17899999999999999</v>
      </c>
      <c r="O2877" s="148">
        <v>0.81599999999999995</v>
      </c>
      <c r="P2877" s="148">
        <v>0.45700000000000002</v>
      </c>
      <c r="Q2877" s="148">
        <v>9.7299999999999904E-3</v>
      </c>
      <c r="R2877" s="148">
        <v>6</v>
      </c>
      <c r="S2877" s="148">
        <v>4.1700000000000001E-2</v>
      </c>
      <c r="T2877" s="148">
        <v>-13.061</v>
      </c>
      <c r="U2877" s="148">
        <v>0</v>
      </c>
      <c r="V2877" s="148">
        <v>4.3900000000000002E-2</v>
      </c>
      <c r="W2877" s="148">
        <v>126.25700000000001</v>
      </c>
      <c r="X2877" s="148">
        <v>4</v>
      </c>
      <c r="Y2877" s="148">
        <v>0.56999999999999995</v>
      </c>
    </row>
    <row r="2878" spans="11:25" x14ac:dyDescent="0.25">
      <c r="K2878" s="145" t="s">
        <v>2840</v>
      </c>
      <c r="L2878" s="145">
        <v>61</v>
      </c>
      <c r="M2878" s="145">
        <v>219306</v>
      </c>
      <c r="N2878" s="148">
        <v>4.9200000000000001E-2</v>
      </c>
      <c r="O2878" s="148">
        <v>0.66500000000000004</v>
      </c>
      <c r="P2878" s="148">
        <v>0.76599999999999902</v>
      </c>
      <c r="Q2878" s="148">
        <v>0.33799999999999902</v>
      </c>
      <c r="R2878" s="148">
        <v>10</v>
      </c>
      <c r="S2878" s="148">
        <v>0.113</v>
      </c>
      <c r="T2878" s="148">
        <v>-9.4540000000000006</v>
      </c>
      <c r="U2878" s="148">
        <v>0</v>
      </c>
      <c r="V2878" s="148">
        <v>5.0500000000000003E-2</v>
      </c>
      <c r="W2878" s="148">
        <v>73.683000000000007</v>
      </c>
      <c r="X2878" s="148">
        <v>4</v>
      </c>
      <c r="Y2878" s="148">
        <v>0.90500000000000003</v>
      </c>
    </row>
    <row r="2879" spans="11:25" x14ac:dyDescent="0.25">
      <c r="K2879" s="145" t="s">
        <v>2841</v>
      </c>
      <c r="L2879" s="145">
        <v>63</v>
      </c>
      <c r="M2879" s="145">
        <v>278826</v>
      </c>
      <c r="N2879" s="148">
        <v>2.3599999999999999E-2</v>
      </c>
      <c r="O2879" s="148">
        <v>0.49099999999999999</v>
      </c>
      <c r="P2879" s="148">
        <v>0.68599999999999905</v>
      </c>
      <c r="Q2879" s="148">
        <v>0.26899999999999902</v>
      </c>
      <c r="R2879" s="148">
        <v>11</v>
      </c>
      <c r="S2879" s="148">
        <v>0.45100000000000001</v>
      </c>
      <c r="T2879" s="148">
        <v>-8.2200000000000006</v>
      </c>
      <c r="U2879" s="148">
        <v>1</v>
      </c>
      <c r="V2879" s="148">
        <v>2.8899999999999999E-2</v>
      </c>
      <c r="W2879" s="148">
        <v>103.70699999999999</v>
      </c>
      <c r="X2879" s="148">
        <v>4</v>
      </c>
      <c r="Y2879" s="148">
        <v>0.436</v>
      </c>
    </row>
    <row r="2880" spans="11:25" x14ac:dyDescent="0.25">
      <c r="K2880" s="145" t="s">
        <v>2842</v>
      </c>
      <c r="L2880" s="145">
        <v>53</v>
      </c>
      <c r="M2880" s="145">
        <v>107949</v>
      </c>
      <c r="N2880" s="148">
        <v>0.84599999999999997</v>
      </c>
      <c r="O2880" s="148">
        <v>0.57699999999999996</v>
      </c>
      <c r="P2880" s="148">
        <v>0.54400000000000004</v>
      </c>
      <c r="Q2880" s="148">
        <v>0</v>
      </c>
      <c r="R2880" s="148">
        <v>5</v>
      </c>
      <c r="S2880" s="148">
        <v>8.1600000000000006E-2</v>
      </c>
      <c r="T2880" s="148">
        <v>-6.8319999999999999</v>
      </c>
      <c r="U2880" s="148">
        <v>1</v>
      </c>
      <c r="V2880" s="148">
        <v>3.1099999999999999E-2</v>
      </c>
      <c r="W2880" s="148">
        <v>83.53</v>
      </c>
      <c r="X2880" s="148">
        <v>4</v>
      </c>
      <c r="Y2880" s="148">
        <v>0.72499999999999998</v>
      </c>
    </row>
    <row r="2881" spans="11:25" x14ac:dyDescent="0.25">
      <c r="K2881" s="145" t="s">
        <v>2843</v>
      </c>
      <c r="L2881" s="145">
        <v>50</v>
      </c>
      <c r="M2881" s="145">
        <v>205373</v>
      </c>
      <c r="N2881" s="148">
        <v>1.18999999999999E-4</v>
      </c>
      <c r="O2881" s="148">
        <v>0.42699999999999999</v>
      </c>
      <c r="P2881" s="148">
        <v>0.86699999999999999</v>
      </c>
      <c r="Q2881" s="148">
        <v>0.48899999999999999</v>
      </c>
      <c r="R2881" s="148">
        <v>7</v>
      </c>
      <c r="S2881" s="148">
        <v>8.2199999999999995E-2</v>
      </c>
      <c r="T2881" s="148">
        <v>-7.1820000000000004</v>
      </c>
      <c r="U2881" s="148">
        <v>1</v>
      </c>
      <c r="V2881" s="148">
        <v>0.218999999999999</v>
      </c>
      <c r="W2881" s="148">
        <v>167.29900000000001</v>
      </c>
      <c r="X2881" s="148">
        <v>4</v>
      </c>
      <c r="Y2881" s="148">
        <v>0.76300000000000001</v>
      </c>
    </row>
    <row r="2882" spans="11:25" x14ac:dyDescent="0.25">
      <c r="K2882" s="145" t="s">
        <v>2844</v>
      </c>
      <c r="L2882" s="145">
        <v>50</v>
      </c>
      <c r="M2882" s="145">
        <v>142093</v>
      </c>
      <c r="N2882" s="148">
        <v>0.10099999999999899</v>
      </c>
      <c r="O2882" s="148">
        <v>0.53500000000000003</v>
      </c>
      <c r="P2882" s="148">
        <v>0.85799999999999998</v>
      </c>
      <c r="Q2882" s="148">
        <v>2.1799999999999999E-6</v>
      </c>
      <c r="R2882" s="148">
        <v>10</v>
      </c>
      <c r="S2882" s="148">
        <v>0.14099999999999999</v>
      </c>
      <c r="T2882" s="148">
        <v>-11.109</v>
      </c>
      <c r="U2882" s="148">
        <v>1</v>
      </c>
      <c r="V2882" s="148">
        <v>4.53E-2</v>
      </c>
      <c r="W2882" s="148">
        <v>95.792000000000002</v>
      </c>
      <c r="X2882" s="148">
        <v>4</v>
      </c>
      <c r="Y2882" s="148">
        <v>0.92599999999999905</v>
      </c>
    </row>
    <row r="2883" spans="11:25" x14ac:dyDescent="0.25">
      <c r="K2883" s="145" t="s">
        <v>2845</v>
      </c>
      <c r="L2883" s="145">
        <v>60</v>
      </c>
      <c r="M2883" s="145">
        <v>215266</v>
      </c>
      <c r="N2883" s="148">
        <v>3.4499999999999999E-3</v>
      </c>
      <c r="O2883" s="148">
        <v>0.6</v>
      </c>
      <c r="P2883" s="148">
        <v>0.86899999999999999</v>
      </c>
      <c r="Q2883" s="148">
        <v>0.441</v>
      </c>
      <c r="R2883" s="148">
        <v>0</v>
      </c>
      <c r="S2883" s="148">
        <v>0.311</v>
      </c>
      <c r="T2883" s="148">
        <v>-5.1260000000000003</v>
      </c>
      <c r="U2883" s="148">
        <v>1</v>
      </c>
      <c r="V2883" s="148">
        <v>3.0200000000000001E-2</v>
      </c>
      <c r="W2883" s="148">
        <v>117.06399999999999</v>
      </c>
      <c r="X2883" s="148">
        <v>4</v>
      </c>
      <c r="Y2883" s="148">
        <v>0.56000000000000005</v>
      </c>
    </row>
    <row r="2884" spans="11:25" x14ac:dyDescent="0.25">
      <c r="K2884" s="145" t="s">
        <v>2846</v>
      </c>
      <c r="L2884" s="145">
        <v>52</v>
      </c>
      <c r="M2884" s="145">
        <v>152200</v>
      </c>
      <c r="N2884" s="148">
        <v>8.09E-2</v>
      </c>
      <c r="O2884" s="148">
        <v>0.36899999999999999</v>
      </c>
      <c r="P2884" s="148">
        <v>0.54</v>
      </c>
      <c r="Q2884" s="148">
        <v>1.4899999999999999E-4</v>
      </c>
      <c r="R2884" s="148">
        <v>11</v>
      </c>
      <c r="S2884" s="148">
        <v>0.76</v>
      </c>
      <c r="T2884" s="148">
        <v>-11.147</v>
      </c>
      <c r="U2884" s="148">
        <v>1</v>
      </c>
      <c r="V2884" s="148">
        <v>3.2099999999999997E-2</v>
      </c>
      <c r="W2884" s="148">
        <v>170.00399999999999</v>
      </c>
      <c r="X2884" s="148">
        <v>4</v>
      </c>
      <c r="Y2884" s="148">
        <v>0.91500000000000004</v>
      </c>
    </row>
    <row r="2885" spans="11:25" x14ac:dyDescent="0.25">
      <c r="K2885" s="145" t="s">
        <v>1121</v>
      </c>
      <c r="L2885" s="145">
        <v>68</v>
      </c>
      <c r="M2885" s="145">
        <v>259906</v>
      </c>
      <c r="N2885" s="148">
        <v>0.18099999999999999</v>
      </c>
      <c r="O2885" s="148">
        <v>0.64400000000000002</v>
      </c>
      <c r="P2885" s="148">
        <v>0.91900000000000004</v>
      </c>
      <c r="Q2885" s="148">
        <v>0.13400000000000001</v>
      </c>
      <c r="R2885" s="148">
        <v>2</v>
      </c>
      <c r="S2885" s="148">
        <v>0.622</v>
      </c>
      <c r="T2885" s="148">
        <v>-6.2889999999999997</v>
      </c>
      <c r="U2885" s="148">
        <v>1</v>
      </c>
      <c r="V2885" s="148">
        <v>5.6099999999999997E-2</v>
      </c>
      <c r="W2885" s="148">
        <v>117.459</v>
      </c>
      <c r="X2885" s="148">
        <v>4</v>
      </c>
      <c r="Y2885" s="148">
        <v>0.871</v>
      </c>
    </row>
    <row r="2886" spans="11:25" x14ac:dyDescent="0.25">
      <c r="K2886" s="145" t="s">
        <v>2847</v>
      </c>
      <c r="L2886" s="145">
        <v>12</v>
      </c>
      <c r="M2886" s="145">
        <v>144946</v>
      </c>
      <c r="N2886" s="148">
        <v>0.318</v>
      </c>
      <c r="O2886" s="148">
        <v>0.72499999999999998</v>
      </c>
      <c r="P2886" s="148">
        <v>0.55799999999999905</v>
      </c>
      <c r="Q2886" s="148">
        <v>0</v>
      </c>
      <c r="R2886" s="148">
        <v>0</v>
      </c>
      <c r="S2886" s="148">
        <v>9.7600000000000006E-2</v>
      </c>
      <c r="T2886" s="148">
        <v>-8.5570000000000004</v>
      </c>
      <c r="U2886" s="148">
        <v>1</v>
      </c>
      <c r="V2886" s="148">
        <v>0.125</v>
      </c>
      <c r="W2886" s="148">
        <v>96.968999999999994</v>
      </c>
      <c r="X2886" s="148">
        <v>4</v>
      </c>
      <c r="Y2886" s="148">
        <v>0.88</v>
      </c>
    </row>
    <row r="2887" spans="11:25" x14ac:dyDescent="0.25">
      <c r="K2887" s="145" t="s">
        <v>2848</v>
      </c>
      <c r="L2887" s="145">
        <v>51</v>
      </c>
      <c r="M2887" s="145">
        <v>171506</v>
      </c>
      <c r="N2887" s="148">
        <v>0.72099999999999997</v>
      </c>
      <c r="O2887" s="148">
        <v>0.72</v>
      </c>
      <c r="P2887" s="148">
        <v>0.67700000000000005</v>
      </c>
      <c r="Q2887" s="148">
        <v>3.79E-3</v>
      </c>
      <c r="R2887" s="148">
        <v>0</v>
      </c>
      <c r="S2887" s="148">
        <v>0.18</v>
      </c>
      <c r="T2887" s="148">
        <v>-10.717000000000001</v>
      </c>
      <c r="U2887" s="148">
        <v>1</v>
      </c>
      <c r="V2887" s="148">
        <v>3.5099999999999999E-2</v>
      </c>
      <c r="W2887" s="148">
        <v>125.57899999999999</v>
      </c>
      <c r="X2887" s="148">
        <v>4</v>
      </c>
      <c r="Y2887" s="148">
        <v>0.86699999999999999</v>
      </c>
    </row>
    <row r="2888" spans="11:25" x14ac:dyDescent="0.25">
      <c r="K2888" s="145" t="s">
        <v>2849</v>
      </c>
      <c r="L2888" s="145">
        <v>46</v>
      </c>
      <c r="M2888" s="145">
        <v>229293</v>
      </c>
      <c r="N2888" s="148">
        <v>4.6500000000000003E-4</v>
      </c>
      <c r="O2888" s="148">
        <v>0.58099999999999996</v>
      </c>
      <c r="P2888" s="148">
        <v>0.45600000000000002</v>
      </c>
      <c r="Q2888" s="148">
        <v>0.33799999999999902</v>
      </c>
      <c r="R2888" s="148">
        <v>9</v>
      </c>
      <c r="S2888" s="148">
        <v>5.5800000000000002E-2</v>
      </c>
      <c r="T2888" s="148">
        <v>-16.128</v>
      </c>
      <c r="U2888" s="148">
        <v>0</v>
      </c>
      <c r="V2888" s="148">
        <v>0.04</v>
      </c>
      <c r="W2888" s="148">
        <v>112.848</v>
      </c>
      <c r="X2888" s="148">
        <v>4</v>
      </c>
      <c r="Y2888" s="148">
        <v>0.40699999999999997</v>
      </c>
    </row>
    <row r="2889" spans="11:25" x14ac:dyDescent="0.25">
      <c r="K2889" s="145" t="s">
        <v>2850</v>
      </c>
      <c r="L2889" s="145">
        <v>42</v>
      </c>
      <c r="M2889" s="145">
        <v>211320</v>
      </c>
      <c r="N2889" s="148">
        <v>6.5799999999999997E-2</v>
      </c>
      <c r="O2889" s="148">
        <v>0.57199999999999995</v>
      </c>
      <c r="P2889" s="148">
        <v>0.39100000000000001</v>
      </c>
      <c r="Q2889" s="148">
        <v>0.58599999999999997</v>
      </c>
      <c r="R2889" s="148">
        <v>5</v>
      </c>
      <c r="S2889" s="148">
        <v>0.109</v>
      </c>
      <c r="T2889" s="148">
        <v>-14.367000000000001</v>
      </c>
      <c r="U2889" s="148">
        <v>1</v>
      </c>
      <c r="V2889" s="148">
        <v>3.32E-2</v>
      </c>
      <c r="W2889" s="148">
        <v>118.607999999999</v>
      </c>
      <c r="X2889" s="148">
        <v>4</v>
      </c>
      <c r="Y2889" s="148">
        <v>0.53</v>
      </c>
    </row>
    <row r="2890" spans="11:25" x14ac:dyDescent="0.25">
      <c r="K2890" s="145" t="s">
        <v>1134</v>
      </c>
      <c r="L2890" s="145">
        <v>69</v>
      </c>
      <c r="M2890" s="145">
        <v>393666</v>
      </c>
      <c r="N2890" s="148">
        <v>0.17399999999999999</v>
      </c>
      <c r="O2890" s="148">
        <v>0.51100000000000001</v>
      </c>
      <c r="P2890" s="148">
        <v>0.94199999999999995</v>
      </c>
      <c r="Q2890" s="148">
        <v>1.8700000000000001E-5</v>
      </c>
      <c r="R2890" s="148">
        <v>0</v>
      </c>
      <c r="S2890" s="148">
        <v>0.13900000000000001</v>
      </c>
      <c r="T2890" s="148">
        <v>-10.407</v>
      </c>
      <c r="U2890" s="148">
        <v>1</v>
      </c>
      <c r="V2890" s="148">
        <v>4.2900000000000001E-2</v>
      </c>
      <c r="W2890" s="148">
        <v>97.908999999999907</v>
      </c>
      <c r="X2890" s="148">
        <v>4</v>
      </c>
      <c r="Y2890" s="148">
        <v>0.498</v>
      </c>
    </row>
    <row r="2891" spans="11:25" x14ac:dyDescent="0.25">
      <c r="K2891" s="145" t="s">
        <v>2851</v>
      </c>
      <c r="L2891" s="145">
        <v>53</v>
      </c>
      <c r="M2891" s="145">
        <v>238106</v>
      </c>
      <c r="N2891" s="148">
        <v>0.105</v>
      </c>
      <c r="O2891" s="148">
        <v>0.38600000000000001</v>
      </c>
      <c r="P2891" s="148">
        <v>0.91599999999999904</v>
      </c>
      <c r="Q2891" s="148">
        <v>9.90999999999999E-3</v>
      </c>
      <c r="R2891" s="148">
        <v>2</v>
      </c>
      <c r="S2891" s="148">
        <v>0.32500000000000001</v>
      </c>
      <c r="T2891" s="148">
        <v>-5.9550000000000001</v>
      </c>
      <c r="U2891" s="148">
        <v>1</v>
      </c>
      <c r="V2891" s="148">
        <v>7.4099999999999999E-2</v>
      </c>
      <c r="W2891" s="148">
        <v>135.642</v>
      </c>
      <c r="X2891" s="148">
        <v>4</v>
      </c>
      <c r="Y2891" s="148">
        <v>0.77500000000000002</v>
      </c>
    </row>
    <row r="2892" spans="11:25" x14ac:dyDescent="0.25">
      <c r="K2892" s="145" t="s">
        <v>2852</v>
      </c>
      <c r="L2892" s="145">
        <v>54</v>
      </c>
      <c r="M2892" s="145">
        <v>301826</v>
      </c>
      <c r="N2892" s="148">
        <v>8.0500000000000002E-2</v>
      </c>
      <c r="O2892" s="148">
        <v>0.70199999999999996</v>
      </c>
      <c r="P2892" s="148">
        <v>0.58799999999999997</v>
      </c>
      <c r="Q2892" s="148">
        <v>1.9300000000000001E-2</v>
      </c>
      <c r="R2892" s="148">
        <v>0</v>
      </c>
      <c r="S2892" s="148">
        <v>0.184</v>
      </c>
      <c r="T2892" s="148">
        <v>-9.7389999999999901</v>
      </c>
      <c r="U2892" s="148">
        <v>1</v>
      </c>
      <c r="V2892" s="148">
        <v>3.2099999999999997E-2</v>
      </c>
      <c r="W2892" s="148">
        <v>121.738</v>
      </c>
      <c r="X2892" s="148">
        <v>4</v>
      </c>
      <c r="Y2892" s="148">
        <v>0.72799999999999998</v>
      </c>
    </row>
    <row r="2893" spans="11:25" x14ac:dyDescent="0.25">
      <c r="K2893" s="145" t="s">
        <v>1164</v>
      </c>
      <c r="L2893" s="145">
        <v>63</v>
      </c>
      <c r="M2893" s="145">
        <v>173173</v>
      </c>
      <c r="N2893" s="148">
        <v>4.2699999999999899E-4</v>
      </c>
      <c r="O2893" s="148">
        <v>0.48699999999999999</v>
      </c>
      <c r="P2893" s="148">
        <v>0.88400000000000001</v>
      </c>
      <c r="Q2893" s="148">
        <v>0.40200000000000002</v>
      </c>
      <c r="R2893" s="148">
        <v>5</v>
      </c>
      <c r="S2893" s="148">
        <v>9.5399999999999999E-2</v>
      </c>
      <c r="T2893" s="148">
        <v>-11.994999999999999</v>
      </c>
      <c r="U2893" s="148">
        <v>1</v>
      </c>
      <c r="V2893" s="148">
        <v>4.2500000000000003E-2</v>
      </c>
      <c r="W2893" s="148">
        <v>135.53299999999999</v>
      </c>
      <c r="X2893" s="148">
        <v>4</v>
      </c>
      <c r="Y2893" s="148">
        <v>0.56899999999999995</v>
      </c>
    </row>
    <row r="2894" spans="11:25" x14ac:dyDescent="0.25">
      <c r="K2894" s="145" t="s">
        <v>2853</v>
      </c>
      <c r="L2894" s="145">
        <v>8</v>
      </c>
      <c r="M2894" s="145">
        <v>189666</v>
      </c>
      <c r="N2894" s="148">
        <v>0.151</v>
      </c>
      <c r="O2894" s="148">
        <v>0.63300000000000001</v>
      </c>
      <c r="P2894" s="148">
        <v>0.63700000000000001</v>
      </c>
      <c r="Q2894" s="148">
        <v>2.7799999999999998E-2</v>
      </c>
      <c r="R2894" s="148">
        <v>7</v>
      </c>
      <c r="S2894" s="148">
        <v>3.5000000000000003E-2</v>
      </c>
      <c r="T2894" s="148">
        <v>-10.430999999999999</v>
      </c>
      <c r="U2894" s="148">
        <v>1</v>
      </c>
      <c r="V2894" s="148">
        <v>4.6399999999999997E-2</v>
      </c>
      <c r="W2894" s="148">
        <v>171.85299999999901</v>
      </c>
      <c r="X2894" s="148">
        <v>4</v>
      </c>
      <c r="Y2894" s="148">
        <v>0.94099999999999995</v>
      </c>
    </row>
    <row r="2895" spans="11:25" x14ac:dyDescent="0.25">
      <c r="K2895" s="145" t="s">
        <v>2854</v>
      </c>
      <c r="L2895" s="145">
        <v>46</v>
      </c>
      <c r="M2895" s="145">
        <v>186626</v>
      </c>
      <c r="N2895" s="148">
        <v>0.59199999999999997</v>
      </c>
      <c r="O2895" s="148">
        <v>0.59199999999999997</v>
      </c>
      <c r="P2895" s="148">
        <v>0.495</v>
      </c>
      <c r="Q2895" s="148">
        <v>1.8100000000000002E-2</v>
      </c>
      <c r="R2895" s="148">
        <v>5</v>
      </c>
      <c r="S2895" s="148">
        <v>0.35299999999999998</v>
      </c>
      <c r="T2895" s="148">
        <v>-10.222</v>
      </c>
      <c r="U2895" s="148">
        <v>1</v>
      </c>
      <c r="V2895" s="148">
        <v>4.02E-2</v>
      </c>
      <c r="W2895" s="148">
        <v>93.457999999999998</v>
      </c>
      <c r="X2895" s="148">
        <v>4</v>
      </c>
      <c r="Y2895" s="148">
        <v>0.54899999999999904</v>
      </c>
    </row>
    <row r="2896" spans="11:25" x14ac:dyDescent="0.25">
      <c r="K2896" s="145" t="s">
        <v>2855</v>
      </c>
      <c r="L2896" s="145">
        <v>44</v>
      </c>
      <c r="M2896" s="145">
        <v>215000</v>
      </c>
      <c r="N2896" s="148">
        <v>1.2800000000000001E-2</v>
      </c>
      <c r="O2896" s="148">
        <v>0.64200000000000002</v>
      </c>
      <c r="P2896" s="148">
        <v>0.82</v>
      </c>
      <c r="Q2896" s="148">
        <v>1.1599999999999999E-6</v>
      </c>
      <c r="R2896" s="148">
        <v>9</v>
      </c>
      <c r="S2896" s="148">
        <v>0.29899999999999999</v>
      </c>
      <c r="T2896" s="148">
        <v>-6.7889999999999997</v>
      </c>
      <c r="U2896" s="148">
        <v>0</v>
      </c>
      <c r="V2896" s="148">
        <v>6.1899999999999997E-2</v>
      </c>
      <c r="W2896" s="148">
        <v>126.25</v>
      </c>
      <c r="X2896" s="148">
        <v>4</v>
      </c>
      <c r="Y2896" s="148">
        <v>0.78200000000000003</v>
      </c>
    </row>
    <row r="2897" spans="11:25" x14ac:dyDescent="0.25">
      <c r="K2897" s="145" t="s">
        <v>2856</v>
      </c>
      <c r="L2897" s="145">
        <v>63</v>
      </c>
      <c r="M2897" s="145">
        <v>182493</v>
      </c>
      <c r="N2897" s="148">
        <v>8.0199999999999998E-5</v>
      </c>
      <c r="O2897" s="148">
        <v>0.34100000000000003</v>
      </c>
      <c r="P2897" s="148">
        <v>0.55200000000000005</v>
      </c>
      <c r="Q2897" s="148">
        <v>0.61599999999999999</v>
      </c>
      <c r="R2897" s="148">
        <v>8</v>
      </c>
      <c r="S2897" s="148">
        <v>5.91E-2</v>
      </c>
      <c r="T2897" s="148">
        <v>-10.503</v>
      </c>
      <c r="U2897" s="148">
        <v>1</v>
      </c>
      <c r="V2897" s="148">
        <v>4.2299999999999997E-2</v>
      </c>
      <c r="W2897" s="148">
        <v>121.361</v>
      </c>
      <c r="X2897" s="148">
        <v>4</v>
      </c>
      <c r="Y2897" s="148">
        <v>0.48599999999999999</v>
      </c>
    </row>
    <row r="2898" spans="11:25" x14ac:dyDescent="0.25">
      <c r="K2898" s="145" t="s">
        <v>2857</v>
      </c>
      <c r="L2898" s="145">
        <v>55</v>
      </c>
      <c r="M2898" s="145">
        <v>219066</v>
      </c>
      <c r="N2898" s="148">
        <v>7.3200000000000001E-3</v>
      </c>
      <c r="O2898" s="148">
        <v>0.47</v>
      </c>
      <c r="P2898" s="148">
        <v>0.90900000000000003</v>
      </c>
      <c r="Q2898" s="148">
        <v>0.30399999999999999</v>
      </c>
      <c r="R2898" s="148">
        <v>9</v>
      </c>
      <c r="S2898" s="148">
        <v>0.314</v>
      </c>
      <c r="T2898" s="148">
        <v>-5.2149999999999999</v>
      </c>
      <c r="U2898" s="148">
        <v>0</v>
      </c>
      <c r="V2898" s="148">
        <v>3.39E-2</v>
      </c>
      <c r="W2898" s="148">
        <v>161.64699999999999</v>
      </c>
      <c r="X2898" s="148">
        <v>4</v>
      </c>
      <c r="Y2898" s="148">
        <v>0.53400000000000003</v>
      </c>
    </row>
    <row r="2899" spans="11:25" x14ac:dyDescent="0.25">
      <c r="K2899" s="145" t="s">
        <v>2858</v>
      </c>
      <c r="L2899" s="145">
        <v>67</v>
      </c>
      <c r="M2899" s="145">
        <v>206760</v>
      </c>
      <c r="N2899" s="148">
        <v>0.14299999999999999</v>
      </c>
      <c r="O2899" s="148">
        <v>0.56200000000000006</v>
      </c>
      <c r="P2899" s="148">
        <v>0.38299999999999901</v>
      </c>
      <c r="Q2899" s="148">
        <v>0.124</v>
      </c>
      <c r="R2899" s="148">
        <v>6</v>
      </c>
      <c r="S2899" s="148">
        <v>0.13800000000000001</v>
      </c>
      <c r="T2899" s="148">
        <v>-15.474</v>
      </c>
      <c r="U2899" s="148">
        <v>1</v>
      </c>
      <c r="V2899" s="148">
        <v>3.04E-2</v>
      </c>
      <c r="W2899" s="148">
        <v>93.763999999999996</v>
      </c>
      <c r="X2899" s="148">
        <v>3</v>
      </c>
      <c r="Y2899" s="148">
        <v>0.59899999999999998</v>
      </c>
    </row>
    <row r="2900" spans="11:25" x14ac:dyDescent="0.25">
      <c r="K2900" s="145" t="s">
        <v>2859</v>
      </c>
      <c r="L2900" s="145">
        <v>46</v>
      </c>
      <c r="M2900" s="145">
        <v>244506</v>
      </c>
      <c r="N2900" s="148">
        <v>1.18E-2</v>
      </c>
      <c r="O2900" s="148">
        <v>0.61</v>
      </c>
      <c r="P2900" s="148">
        <v>0.89500000000000002</v>
      </c>
      <c r="Q2900" s="148">
        <v>2.9999999999999899E-5</v>
      </c>
      <c r="R2900" s="148">
        <v>10</v>
      </c>
      <c r="S2900" s="148">
        <v>4.8000000000000001E-2</v>
      </c>
      <c r="T2900" s="148">
        <v>-7.0289999999999999</v>
      </c>
      <c r="U2900" s="148">
        <v>1</v>
      </c>
      <c r="V2900" s="148">
        <v>2.8899999999999999E-2</v>
      </c>
      <c r="W2900" s="148">
        <v>141.364</v>
      </c>
      <c r="X2900" s="148">
        <v>4</v>
      </c>
      <c r="Y2900" s="148">
        <v>0.93299999999999905</v>
      </c>
    </row>
    <row r="2901" spans="11:25" x14ac:dyDescent="0.25">
      <c r="K2901" s="145" t="s">
        <v>2860</v>
      </c>
      <c r="L2901" s="145">
        <v>15</v>
      </c>
      <c r="M2901" s="145">
        <v>204333</v>
      </c>
      <c r="N2901" s="148">
        <v>1.34E-3</v>
      </c>
      <c r="O2901" s="148">
        <v>0.42399999999999999</v>
      </c>
      <c r="P2901" s="148">
        <v>0.93899999999999995</v>
      </c>
      <c r="Q2901" s="148">
        <v>0</v>
      </c>
      <c r="R2901" s="148">
        <v>4</v>
      </c>
      <c r="S2901" s="148">
        <v>0.193</v>
      </c>
      <c r="T2901" s="148">
        <v>-6.1619999999999999</v>
      </c>
      <c r="U2901" s="148">
        <v>0</v>
      </c>
      <c r="V2901" s="148">
        <v>5.6300000000000003E-2</v>
      </c>
      <c r="W2901" s="148">
        <v>151.25</v>
      </c>
      <c r="X2901" s="148">
        <v>4</v>
      </c>
      <c r="Y2901" s="148">
        <v>0.64500000000000002</v>
      </c>
    </row>
    <row r="2902" spans="11:25" x14ac:dyDescent="0.25">
      <c r="K2902" s="145" t="s">
        <v>2861</v>
      </c>
      <c r="L2902" s="145">
        <v>47</v>
      </c>
      <c r="M2902" s="145">
        <v>286866</v>
      </c>
      <c r="N2902" s="148">
        <v>7.79E-3</v>
      </c>
      <c r="O2902" s="148">
        <v>0.60799999999999998</v>
      </c>
      <c r="P2902" s="148">
        <v>0.70399999999999996</v>
      </c>
      <c r="Q2902" s="148">
        <v>2.87E-2</v>
      </c>
      <c r="R2902" s="148">
        <v>1</v>
      </c>
      <c r="S2902" s="148">
        <v>5.7999999999999899E-2</v>
      </c>
      <c r="T2902" s="148">
        <v>-9.7799999999999994</v>
      </c>
      <c r="U2902" s="148">
        <v>1</v>
      </c>
      <c r="V2902" s="148">
        <v>3.27E-2</v>
      </c>
      <c r="W2902" s="148">
        <v>129.59399999999999</v>
      </c>
      <c r="X2902" s="148">
        <v>4</v>
      </c>
      <c r="Y2902" s="148">
        <v>0.89900000000000002</v>
      </c>
    </row>
    <row r="2903" spans="11:25" x14ac:dyDescent="0.25">
      <c r="K2903" s="145" t="s">
        <v>2862</v>
      </c>
      <c r="L2903" s="145">
        <v>39</v>
      </c>
      <c r="M2903" s="145">
        <v>179706</v>
      </c>
      <c r="N2903" s="148">
        <v>4.7399999999999997E-4</v>
      </c>
      <c r="O2903" s="148">
        <v>0.40600000000000003</v>
      </c>
      <c r="P2903" s="148">
        <v>0.91700000000000004</v>
      </c>
      <c r="Q2903" s="148">
        <v>8.3799999999999999E-4</v>
      </c>
      <c r="R2903" s="148">
        <v>5</v>
      </c>
      <c r="S2903" s="148">
        <v>0.29199999999999998</v>
      </c>
      <c r="T2903" s="148">
        <v>-5.37</v>
      </c>
      <c r="U2903" s="148">
        <v>1</v>
      </c>
      <c r="V2903" s="148">
        <v>4.6699999999999998E-2</v>
      </c>
      <c r="W2903" s="148">
        <v>129.23099999999999</v>
      </c>
      <c r="X2903" s="148">
        <v>4</v>
      </c>
      <c r="Y2903" s="148">
        <v>0.89200000000000002</v>
      </c>
    </row>
    <row r="2904" spans="11:25" x14ac:dyDescent="0.25">
      <c r="K2904" s="145" t="s">
        <v>2863</v>
      </c>
      <c r="L2904" s="145">
        <v>56</v>
      </c>
      <c r="M2904" s="145">
        <v>330426</v>
      </c>
      <c r="N2904" s="148">
        <v>0.104</v>
      </c>
      <c r="O2904" s="148">
        <v>0.50700000000000001</v>
      </c>
      <c r="P2904" s="148">
        <v>0.80299999999999905</v>
      </c>
      <c r="Q2904" s="148">
        <v>0.67799999999999905</v>
      </c>
      <c r="R2904" s="148">
        <v>1</v>
      </c>
      <c r="S2904" s="148">
        <v>5.3999999999999999E-2</v>
      </c>
      <c r="T2904" s="148">
        <v>-5.1760000000000002</v>
      </c>
      <c r="U2904" s="148">
        <v>1</v>
      </c>
      <c r="V2904" s="148">
        <v>3.8800000000000001E-2</v>
      </c>
      <c r="W2904" s="148">
        <v>120.23</v>
      </c>
      <c r="X2904" s="148">
        <v>4</v>
      </c>
      <c r="Y2904" s="148">
        <v>0.68200000000000005</v>
      </c>
    </row>
    <row r="2905" spans="11:25" x14ac:dyDescent="0.25">
      <c r="K2905" s="145" t="s">
        <v>2864</v>
      </c>
      <c r="L2905" s="145">
        <v>58</v>
      </c>
      <c r="M2905" s="145">
        <v>297066</v>
      </c>
      <c r="N2905" s="148">
        <v>1.3100000000000001E-2</v>
      </c>
      <c r="O2905" s="148">
        <v>0.56000000000000005</v>
      </c>
      <c r="P2905" s="148">
        <v>0.875</v>
      </c>
      <c r="Q2905" s="148">
        <v>6.9299999999999896E-4</v>
      </c>
      <c r="R2905" s="148">
        <v>10</v>
      </c>
      <c r="S2905" s="148">
        <v>6.3E-2</v>
      </c>
      <c r="T2905" s="148">
        <v>-4.4829999999999997</v>
      </c>
      <c r="U2905" s="148">
        <v>1</v>
      </c>
      <c r="V2905" s="148">
        <v>5.1799999999999999E-2</v>
      </c>
      <c r="W2905" s="148">
        <v>141.661</v>
      </c>
      <c r="X2905" s="148">
        <v>4</v>
      </c>
      <c r="Y2905" s="148">
        <v>0.53799999999999903</v>
      </c>
    </row>
    <row r="2906" spans="11:25" x14ac:dyDescent="0.25">
      <c r="K2906" s="145" t="s">
        <v>2865</v>
      </c>
      <c r="L2906" s="145">
        <v>58</v>
      </c>
      <c r="M2906" s="145">
        <v>235933</v>
      </c>
      <c r="N2906" s="148">
        <v>2.2300000000000002E-3</v>
      </c>
      <c r="O2906" s="148">
        <v>0.53</v>
      </c>
      <c r="P2906" s="148">
        <v>0.64700000000000002</v>
      </c>
      <c r="Q2906" s="148">
        <v>0.48499999999999999</v>
      </c>
      <c r="R2906" s="148">
        <v>0</v>
      </c>
      <c r="S2906" s="148">
        <v>0.45399999999999902</v>
      </c>
      <c r="T2906" s="148">
        <v>-11.220999999999901</v>
      </c>
      <c r="U2906" s="148">
        <v>1</v>
      </c>
      <c r="V2906" s="148">
        <v>3.27E-2</v>
      </c>
      <c r="W2906" s="148">
        <v>154.81799999999899</v>
      </c>
      <c r="X2906" s="148">
        <v>4</v>
      </c>
      <c r="Y2906" s="148">
        <v>0.72599999999999998</v>
      </c>
    </row>
    <row r="2907" spans="11:25" x14ac:dyDescent="0.25">
      <c r="K2907" s="145" t="s">
        <v>1161</v>
      </c>
      <c r="L2907" s="145">
        <v>22</v>
      </c>
      <c r="M2907" s="145">
        <v>268200</v>
      </c>
      <c r="N2907" s="148">
        <v>5.9299999999999998E-5</v>
      </c>
      <c r="O2907" s="148">
        <v>0.20599999999999999</v>
      </c>
      <c r="P2907" s="148">
        <v>0.81</v>
      </c>
      <c r="Q2907" s="148">
        <v>6.4399999999999999E-2</v>
      </c>
      <c r="R2907" s="148">
        <v>9</v>
      </c>
      <c r="S2907" s="148">
        <v>8.5500000000000007E-2</v>
      </c>
      <c r="T2907" s="148">
        <v>-6.492</v>
      </c>
      <c r="U2907" s="148">
        <v>1</v>
      </c>
      <c r="V2907" s="148">
        <v>4.2299999999999997E-2</v>
      </c>
      <c r="W2907" s="148">
        <v>163.55199999999999</v>
      </c>
      <c r="X2907" s="148">
        <v>4</v>
      </c>
      <c r="Y2907" s="148">
        <v>0.155</v>
      </c>
    </row>
    <row r="2908" spans="11:25" x14ac:dyDescent="0.25">
      <c r="K2908" s="145" t="s">
        <v>1168</v>
      </c>
      <c r="L2908" s="145">
        <v>62</v>
      </c>
      <c r="M2908" s="145">
        <v>417800</v>
      </c>
      <c r="N2908" s="148">
        <v>2.7700000000000001E-4</v>
      </c>
      <c r="O2908" s="148">
        <v>0.28599999999999998</v>
      </c>
      <c r="P2908" s="148">
        <v>0.90700000000000003</v>
      </c>
      <c r="Q2908" s="148">
        <v>0.20199999999999901</v>
      </c>
      <c r="R2908" s="148">
        <v>7</v>
      </c>
      <c r="S2908" s="148">
        <v>8.3699999999999997E-2</v>
      </c>
      <c r="T2908" s="148">
        <v>-9.67</v>
      </c>
      <c r="U2908" s="148">
        <v>1</v>
      </c>
      <c r="V2908" s="148">
        <v>3.7400000000000003E-2</v>
      </c>
      <c r="W2908" s="148">
        <v>156.39500000000001</v>
      </c>
      <c r="X2908" s="148">
        <v>4</v>
      </c>
      <c r="Y2908" s="148">
        <v>0.746</v>
      </c>
    </row>
    <row r="2909" spans="11:25" x14ac:dyDescent="0.25">
      <c r="K2909" s="145" t="s">
        <v>2866</v>
      </c>
      <c r="L2909" s="145">
        <v>6</v>
      </c>
      <c r="M2909" s="145">
        <v>238626</v>
      </c>
      <c r="N2909" s="148">
        <v>3.85E-2</v>
      </c>
      <c r="O2909" s="148">
        <v>0.35</v>
      </c>
      <c r="P2909" s="148">
        <v>0.51900000000000002</v>
      </c>
      <c r="Q2909" s="148">
        <v>4.1399999999999998E-4</v>
      </c>
      <c r="R2909" s="148">
        <v>0</v>
      </c>
      <c r="S2909" s="148">
        <v>7.7700000000000005E-2</v>
      </c>
      <c r="T2909" s="148">
        <v>-12.388</v>
      </c>
      <c r="U2909" s="148">
        <v>1</v>
      </c>
      <c r="V2909" s="148">
        <v>4.07E-2</v>
      </c>
      <c r="W2909" s="148">
        <v>183.608</v>
      </c>
      <c r="X2909" s="148">
        <v>4</v>
      </c>
      <c r="Y2909" s="148">
        <v>0.27100000000000002</v>
      </c>
    </row>
    <row r="2910" spans="11:25" x14ac:dyDescent="0.25">
      <c r="K2910" s="145" t="s">
        <v>2867</v>
      </c>
      <c r="L2910" s="145">
        <v>7</v>
      </c>
      <c r="M2910" s="145">
        <v>307013</v>
      </c>
      <c r="N2910" s="148">
        <v>9.7999999999999997E-3</v>
      </c>
      <c r="O2910" s="148">
        <v>0.73899999999999999</v>
      </c>
      <c r="P2910" s="148">
        <v>0.78099999999999903</v>
      </c>
      <c r="Q2910" s="148">
        <v>3.5400000000000001E-2</v>
      </c>
      <c r="R2910" s="148">
        <v>11</v>
      </c>
      <c r="S2910" s="148">
        <v>0.30599999999999999</v>
      </c>
      <c r="T2910" s="148">
        <v>-8.8699999999999992</v>
      </c>
      <c r="U2910" s="148">
        <v>0</v>
      </c>
      <c r="V2910" s="148">
        <v>3.8399999999999997E-2</v>
      </c>
      <c r="W2910" s="148">
        <v>123.113999999999</v>
      </c>
      <c r="X2910" s="148">
        <v>4</v>
      </c>
      <c r="Y2910" s="148">
        <v>0.93200000000000005</v>
      </c>
    </row>
    <row r="2911" spans="11:25" x14ac:dyDescent="0.25">
      <c r="K2911" s="145" t="s">
        <v>1113</v>
      </c>
      <c r="L2911" s="145">
        <v>62</v>
      </c>
      <c r="M2911" s="145">
        <v>199906</v>
      </c>
      <c r="N2911" s="148">
        <v>1.1299999999999999E-2</v>
      </c>
      <c r="O2911" s="148">
        <v>0.439</v>
      </c>
      <c r="P2911" s="148">
        <v>0.82199999999999995</v>
      </c>
      <c r="Q2911" s="148">
        <v>0</v>
      </c>
      <c r="R2911" s="148">
        <v>4</v>
      </c>
      <c r="S2911" s="148">
        <v>0.13300000000000001</v>
      </c>
      <c r="T2911" s="148">
        <v>-6.7639999999999896</v>
      </c>
      <c r="U2911" s="148">
        <v>1</v>
      </c>
      <c r="V2911" s="148">
        <v>6.9500000000000006E-2</v>
      </c>
      <c r="W2911" s="148">
        <v>176.71099999999899</v>
      </c>
      <c r="X2911" s="148">
        <v>4</v>
      </c>
      <c r="Y2911" s="148">
        <v>0.88400000000000001</v>
      </c>
    </row>
    <row r="2912" spans="11:25" x14ac:dyDescent="0.25">
      <c r="K2912" s="145" t="s">
        <v>2868</v>
      </c>
      <c r="L2912" s="145">
        <v>47</v>
      </c>
      <c r="M2912" s="145">
        <v>167133</v>
      </c>
      <c r="N2912" s="148">
        <v>8.4999999999999995E-4</v>
      </c>
      <c r="O2912" s="148">
        <v>0.39899999999999902</v>
      </c>
      <c r="P2912" s="148">
        <v>0.77400000000000002</v>
      </c>
      <c r="Q2912" s="148">
        <v>9.1600000000000004E-4</v>
      </c>
      <c r="R2912" s="148">
        <v>0</v>
      </c>
      <c r="S2912" s="148">
        <v>6.88E-2</v>
      </c>
      <c r="T2912" s="148">
        <v>-4.2919999999999998</v>
      </c>
      <c r="U2912" s="148">
        <v>1</v>
      </c>
      <c r="V2912" s="148">
        <v>3.3700000000000001E-2</v>
      </c>
      <c r="W2912" s="148">
        <v>159.64699999999999</v>
      </c>
      <c r="X2912" s="148">
        <v>4</v>
      </c>
      <c r="Y2912" s="148">
        <v>0.84799999999999998</v>
      </c>
    </row>
    <row r="2913" spans="11:25" x14ac:dyDescent="0.25">
      <c r="K2913" s="145" t="s">
        <v>1165</v>
      </c>
      <c r="L2913" s="145">
        <v>55</v>
      </c>
      <c r="M2913" s="145">
        <v>158106</v>
      </c>
      <c r="N2913" s="148">
        <v>6.5799999999999997E-2</v>
      </c>
      <c r="O2913" s="148">
        <v>0.76800000000000002</v>
      </c>
      <c r="P2913" s="148">
        <v>0.71599999999999997</v>
      </c>
      <c r="Q2913" s="148">
        <v>2.1299999999999999E-3</v>
      </c>
      <c r="R2913" s="148">
        <v>2</v>
      </c>
      <c r="S2913" s="148">
        <v>3.7900000000000003E-2</v>
      </c>
      <c r="T2913" s="148">
        <v>-12.922000000000001</v>
      </c>
      <c r="U2913" s="148">
        <v>1</v>
      </c>
      <c r="V2913" s="148">
        <v>6.25E-2</v>
      </c>
      <c r="W2913" s="148">
        <v>157.935</v>
      </c>
      <c r="X2913" s="148">
        <v>4</v>
      </c>
      <c r="Y2913" s="148">
        <v>0.96099999999999997</v>
      </c>
    </row>
    <row r="2914" spans="11:25" x14ac:dyDescent="0.25">
      <c r="K2914" s="145" t="s">
        <v>2869</v>
      </c>
      <c r="L2914" s="145">
        <v>6</v>
      </c>
      <c r="M2914" s="145">
        <v>218040</v>
      </c>
      <c r="N2914" s="148">
        <v>3.4600000000000001E-4</v>
      </c>
      <c r="O2914" s="148">
        <v>0.36499999999999999</v>
      </c>
      <c r="P2914" s="148">
        <v>0.91700000000000004</v>
      </c>
      <c r="Q2914" s="148">
        <v>3.87999999999999E-5</v>
      </c>
      <c r="R2914" s="148">
        <v>8</v>
      </c>
      <c r="S2914" s="148">
        <v>0.185</v>
      </c>
      <c r="T2914" s="148">
        <v>-7.3159999999999998</v>
      </c>
      <c r="U2914" s="148">
        <v>1</v>
      </c>
      <c r="V2914" s="148">
        <v>6.7799999999999999E-2</v>
      </c>
      <c r="W2914" s="148">
        <v>155.20099999999999</v>
      </c>
      <c r="X2914" s="148">
        <v>4</v>
      </c>
      <c r="Y2914" s="148">
        <v>0.67400000000000004</v>
      </c>
    </row>
    <row r="2915" spans="11:25" x14ac:dyDescent="0.25">
      <c r="K2915" s="145" t="s">
        <v>2870</v>
      </c>
      <c r="L2915" s="145">
        <v>47</v>
      </c>
      <c r="M2915" s="145">
        <v>246320</v>
      </c>
      <c r="N2915" s="148">
        <v>7.90999999999999E-3</v>
      </c>
      <c r="O2915" s="148">
        <v>0.73799999999999999</v>
      </c>
      <c r="P2915" s="148">
        <v>0.67900000000000005</v>
      </c>
      <c r="Q2915" s="148">
        <v>0</v>
      </c>
      <c r="R2915" s="148">
        <v>1</v>
      </c>
      <c r="S2915" s="148">
        <v>0.36099999999999999</v>
      </c>
      <c r="T2915" s="148">
        <v>-9.891</v>
      </c>
      <c r="U2915" s="148">
        <v>1</v>
      </c>
      <c r="V2915" s="148">
        <v>6.3700000000000007E-2</v>
      </c>
      <c r="W2915" s="148">
        <v>107.17100000000001</v>
      </c>
      <c r="X2915" s="148">
        <v>4</v>
      </c>
      <c r="Y2915" s="148">
        <v>0.73499999999999999</v>
      </c>
    </row>
    <row r="2916" spans="11:25" x14ac:dyDescent="0.25">
      <c r="K2916" s="145" t="s">
        <v>2871</v>
      </c>
      <c r="L2916" s="145">
        <v>60</v>
      </c>
      <c r="M2916" s="145">
        <v>354290</v>
      </c>
      <c r="N2916" s="148">
        <v>0.36499999999999999</v>
      </c>
      <c r="O2916" s="148">
        <v>0.57899999999999996</v>
      </c>
      <c r="P2916" s="148">
        <v>0.622</v>
      </c>
      <c r="Q2916" s="148">
        <v>0.65200000000000002</v>
      </c>
      <c r="R2916" s="148">
        <v>0</v>
      </c>
      <c r="S2916" s="148">
        <v>9.5500000000000002E-2</v>
      </c>
      <c r="T2916" s="148">
        <v>-11.285</v>
      </c>
      <c r="U2916" s="148">
        <v>1</v>
      </c>
      <c r="V2916" s="148">
        <v>5.6300000000000003E-2</v>
      </c>
      <c r="W2916" s="148">
        <v>163.107</v>
      </c>
      <c r="X2916" s="148">
        <v>4</v>
      </c>
      <c r="Y2916" s="148">
        <v>0.435</v>
      </c>
    </row>
    <row r="2917" spans="11:25" x14ac:dyDescent="0.25">
      <c r="K2917" s="145" t="s">
        <v>2872</v>
      </c>
      <c r="L2917" s="145">
        <v>43</v>
      </c>
      <c r="M2917" s="145">
        <v>296800</v>
      </c>
      <c r="N2917" s="148">
        <v>0.628</v>
      </c>
      <c r="O2917" s="148">
        <v>0.85699999999999998</v>
      </c>
      <c r="P2917" s="148">
        <v>0.45899999999999902</v>
      </c>
      <c r="Q2917" s="148">
        <v>0.72599999999999998</v>
      </c>
      <c r="R2917" s="148">
        <v>8</v>
      </c>
      <c r="S2917" s="148">
        <v>0.104</v>
      </c>
      <c r="T2917" s="148">
        <v>-13.375</v>
      </c>
      <c r="U2917" s="148">
        <v>1</v>
      </c>
      <c r="V2917" s="148">
        <v>5.1799999999999999E-2</v>
      </c>
      <c r="W2917" s="148">
        <v>135.863</v>
      </c>
      <c r="X2917" s="148">
        <v>4</v>
      </c>
      <c r="Y2917" s="148">
        <v>0.96399999999999997</v>
      </c>
    </row>
    <row r="2918" spans="11:25" x14ac:dyDescent="0.25">
      <c r="K2918" s="145" t="s">
        <v>2873</v>
      </c>
      <c r="L2918" s="145">
        <v>11</v>
      </c>
      <c r="M2918" s="145">
        <v>324000</v>
      </c>
      <c r="N2918" s="148">
        <v>0.23</v>
      </c>
      <c r="O2918" s="148">
        <v>0.191</v>
      </c>
      <c r="P2918" s="148">
        <v>0.52500000000000002</v>
      </c>
      <c r="Q2918" s="148">
        <v>0</v>
      </c>
      <c r="R2918" s="148">
        <v>0</v>
      </c>
      <c r="S2918" s="148">
        <v>0.114</v>
      </c>
      <c r="T2918" s="148">
        <v>-9.0640000000000001</v>
      </c>
      <c r="U2918" s="148">
        <v>1</v>
      </c>
      <c r="V2918" s="148">
        <v>4.2000000000000003E-2</v>
      </c>
      <c r="W2918" s="148">
        <v>205.21799999999999</v>
      </c>
      <c r="X2918" s="148">
        <v>4</v>
      </c>
      <c r="Y2918" s="148">
        <v>0.50600000000000001</v>
      </c>
    </row>
    <row r="2919" spans="11:25" x14ac:dyDescent="0.25">
      <c r="K2919" s="145" t="s">
        <v>2874</v>
      </c>
      <c r="L2919" s="145">
        <v>38</v>
      </c>
      <c r="M2919" s="145">
        <v>125160</v>
      </c>
      <c r="N2919" s="148">
        <v>1.2099999999999999E-3</v>
      </c>
      <c r="O2919" s="148">
        <v>0.53700000000000003</v>
      </c>
      <c r="P2919" s="148">
        <v>0.874</v>
      </c>
      <c r="Q2919" s="148">
        <v>0.20199999999999901</v>
      </c>
      <c r="R2919" s="148">
        <v>0</v>
      </c>
      <c r="S2919" s="148">
        <v>0.17799999999999999</v>
      </c>
      <c r="T2919" s="148">
        <v>-8.1419999999999995</v>
      </c>
      <c r="U2919" s="148">
        <v>1</v>
      </c>
      <c r="V2919" s="148">
        <v>8.43E-2</v>
      </c>
      <c r="W2919" s="148">
        <v>116.581</v>
      </c>
      <c r="X2919" s="148">
        <v>4</v>
      </c>
      <c r="Y2919" s="148">
        <v>0.93</v>
      </c>
    </row>
    <row r="2920" spans="11:25" x14ac:dyDescent="0.25">
      <c r="K2920" s="145" t="s">
        <v>2875</v>
      </c>
      <c r="L2920" s="145">
        <v>72</v>
      </c>
      <c r="M2920" s="145">
        <v>244586</v>
      </c>
      <c r="N2920" s="148">
        <v>0.04</v>
      </c>
      <c r="O2920" s="148">
        <v>0.52300000000000002</v>
      </c>
      <c r="P2920" s="148">
        <v>0.76900000000000002</v>
      </c>
      <c r="Q2920" s="148">
        <v>0</v>
      </c>
      <c r="R2920" s="148">
        <v>4</v>
      </c>
      <c r="S2920" s="148">
        <v>0.13600000000000001</v>
      </c>
      <c r="T2920" s="148">
        <v>-5.8550000000000004</v>
      </c>
      <c r="U2920" s="148">
        <v>1</v>
      </c>
      <c r="V2920" s="148">
        <v>2.69E-2</v>
      </c>
      <c r="W2920" s="148">
        <v>136.16200000000001</v>
      </c>
      <c r="X2920" s="148">
        <v>4</v>
      </c>
      <c r="Y2920" s="148">
        <v>0.875999999999999</v>
      </c>
    </row>
    <row r="2921" spans="11:25" x14ac:dyDescent="0.25">
      <c r="K2921" s="145" t="s">
        <v>2876</v>
      </c>
      <c r="L2921" s="145">
        <v>43</v>
      </c>
      <c r="M2921" s="145">
        <v>189040</v>
      </c>
      <c r="N2921" s="148">
        <v>0.80700000000000005</v>
      </c>
      <c r="O2921" s="148">
        <v>0.74399999999999999</v>
      </c>
      <c r="P2921" s="148">
        <v>0.52700000000000002</v>
      </c>
      <c r="Q2921" s="148">
        <v>4.3699999999999997E-6</v>
      </c>
      <c r="R2921" s="148">
        <v>1</v>
      </c>
      <c r="S2921" s="148">
        <v>8.5999999999999993E-2</v>
      </c>
      <c r="T2921" s="148">
        <v>-11.821</v>
      </c>
      <c r="U2921" s="148">
        <v>1</v>
      </c>
      <c r="V2921" s="148">
        <v>8.4000000000000005E-2</v>
      </c>
      <c r="W2921" s="148">
        <v>121.19199999999999</v>
      </c>
      <c r="X2921" s="148">
        <v>4</v>
      </c>
      <c r="Y2921" s="148">
        <v>0.71499999999999997</v>
      </c>
    </row>
    <row r="2922" spans="11:25" x14ac:dyDescent="0.25">
      <c r="K2922" s="145" t="s">
        <v>2877</v>
      </c>
      <c r="L2922" s="145">
        <v>38</v>
      </c>
      <c r="M2922" s="145">
        <v>221053</v>
      </c>
      <c r="N2922" s="148">
        <v>2.8299999999999999E-2</v>
      </c>
      <c r="O2922" s="148">
        <v>0.52900000000000003</v>
      </c>
      <c r="P2922" s="148">
        <v>0.80500000000000005</v>
      </c>
      <c r="Q2922" s="148">
        <v>2.0999999999999999E-3</v>
      </c>
      <c r="R2922" s="148">
        <v>5</v>
      </c>
      <c r="S2922" s="148">
        <v>6.9900000000000004E-2</v>
      </c>
      <c r="T2922" s="148">
        <v>-8.1129999999999995</v>
      </c>
      <c r="U2922" s="148">
        <v>1</v>
      </c>
      <c r="V2922" s="148">
        <v>4.7399999999999998E-2</v>
      </c>
      <c r="W2922" s="148">
        <v>137.03700000000001</v>
      </c>
      <c r="X2922" s="148">
        <v>4</v>
      </c>
      <c r="Y2922" s="148">
        <v>0.496</v>
      </c>
    </row>
    <row r="2923" spans="11:25" x14ac:dyDescent="0.25">
      <c r="K2923" s="145" t="s">
        <v>2878</v>
      </c>
      <c r="L2923" s="145">
        <v>53</v>
      </c>
      <c r="M2923" s="145">
        <v>175093</v>
      </c>
      <c r="N2923" s="148">
        <v>4.8000000000000001E-2</v>
      </c>
      <c r="O2923" s="148">
        <v>0.54400000000000004</v>
      </c>
      <c r="P2923" s="148">
        <v>0.78299999999999903</v>
      </c>
      <c r="Q2923" s="148">
        <v>7.3400000000000002E-3</v>
      </c>
      <c r="R2923" s="148">
        <v>0</v>
      </c>
      <c r="S2923" s="148">
        <v>9.1700000000000004E-2</v>
      </c>
      <c r="T2923" s="148">
        <v>-8.1199999999999992</v>
      </c>
      <c r="U2923" s="148">
        <v>1</v>
      </c>
      <c r="V2923" s="148">
        <v>5.3999999999999999E-2</v>
      </c>
      <c r="W2923" s="148">
        <v>151.52199999999999</v>
      </c>
      <c r="X2923" s="148">
        <v>4</v>
      </c>
      <c r="Y2923" s="148">
        <v>0.69699999999999995</v>
      </c>
    </row>
    <row r="2924" spans="11:25" x14ac:dyDescent="0.25">
      <c r="K2924" s="145" t="s">
        <v>1225</v>
      </c>
      <c r="L2924" s="145">
        <v>42</v>
      </c>
      <c r="M2924" s="145">
        <v>161933</v>
      </c>
      <c r="N2924" s="148">
        <v>2.6099999999999999E-3</v>
      </c>
      <c r="O2924" s="148">
        <v>0.67400000000000004</v>
      </c>
      <c r="P2924" s="148">
        <v>0.79700000000000004</v>
      </c>
      <c r="Q2924" s="148">
        <v>3.5799999999999998E-2</v>
      </c>
      <c r="R2924" s="148">
        <v>7</v>
      </c>
      <c r="S2924" s="148">
        <v>8.3199999999999996E-2</v>
      </c>
      <c r="T2924" s="148">
        <v>-8.2050000000000001</v>
      </c>
      <c r="U2924" s="148">
        <v>1</v>
      </c>
      <c r="V2924" s="148">
        <v>8.0699999999999994E-2</v>
      </c>
      <c r="W2924" s="148">
        <v>110.062</v>
      </c>
      <c r="X2924" s="148">
        <v>4</v>
      </c>
      <c r="Y2924" s="148">
        <v>0.68799999999999994</v>
      </c>
    </row>
    <row r="2925" spans="11:25" x14ac:dyDescent="0.25">
      <c r="K2925" s="145" t="s">
        <v>2879</v>
      </c>
      <c r="L2925" s="145">
        <v>11</v>
      </c>
      <c r="M2925" s="145">
        <v>238133</v>
      </c>
      <c r="N2925" s="148">
        <v>2E-3</v>
      </c>
      <c r="O2925" s="148">
        <v>0.59299999999999997</v>
      </c>
      <c r="P2925" s="148">
        <v>0.70199999999999996</v>
      </c>
      <c r="Q2925" s="148">
        <v>8.3799999999999896E-5</v>
      </c>
      <c r="R2925" s="148">
        <v>0</v>
      </c>
      <c r="S2925" s="148">
        <v>0.19</v>
      </c>
      <c r="T2925" s="148">
        <v>-12.667999999999999</v>
      </c>
      <c r="U2925" s="148">
        <v>1</v>
      </c>
      <c r="V2925" s="148">
        <v>4.0899999999999999E-2</v>
      </c>
      <c r="W2925" s="148">
        <v>142.006</v>
      </c>
      <c r="X2925" s="148">
        <v>4</v>
      </c>
      <c r="Y2925" s="148">
        <v>0.90099999999999902</v>
      </c>
    </row>
    <row r="2926" spans="11:25" x14ac:dyDescent="0.25">
      <c r="K2926" s="145" t="s">
        <v>2880</v>
      </c>
      <c r="L2926" s="145">
        <v>11</v>
      </c>
      <c r="M2926" s="145">
        <v>126084</v>
      </c>
      <c r="N2926" s="148">
        <v>5.2699999999999904E-4</v>
      </c>
      <c r="O2926" s="148">
        <v>0.59899999999999998</v>
      </c>
      <c r="P2926" s="148">
        <v>0.72199999999999998</v>
      </c>
      <c r="Q2926" s="148">
        <v>0.72399999999999998</v>
      </c>
      <c r="R2926" s="148">
        <v>5</v>
      </c>
      <c r="S2926" s="148">
        <v>9.4700000000000006E-2</v>
      </c>
      <c r="T2926" s="148">
        <v>-7.7</v>
      </c>
      <c r="U2926" s="148">
        <v>1</v>
      </c>
      <c r="V2926" s="148">
        <v>2.7400000000000001E-2</v>
      </c>
      <c r="W2926" s="148">
        <v>141.77699999999999</v>
      </c>
      <c r="X2926" s="148">
        <v>4</v>
      </c>
      <c r="Y2926" s="148">
        <v>0.97699999999999998</v>
      </c>
    </row>
    <row r="2927" spans="11:25" x14ac:dyDescent="0.25">
      <c r="K2927" s="145" t="s">
        <v>2881</v>
      </c>
      <c r="L2927" s="145">
        <v>8</v>
      </c>
      <c r="M2927" s="145">
        <v>239959</v>
      </c>
      <c r="N2927" s="148">
        <v>7.7200000000000005E-2</v>
      </c>
      <c r="O2927" s="148">
        <v>0.72</v>
      </c>
      <c r="P2927" s="148">
        <v>0.82099999999999995</v>
      </c>
      <c r="Q2927" s="148">
        <v>0.15</v>
      </c>
      <c r="R2927" s="148">
        <v>4</v>
      </c>
      <c r="S2927" s="148">
        <v>0.66400000000000003</v>
      </c>
      <c r="T2927" s="148">
        <v>-5.2569999999999997</v>
      </c>
      <c r="U2927" s="148">
        <v>1</v>
      </c>
      <c r="V2927" s="148">
        <v>0.108</v>
      </c>
      <c r="W2927" s="148">
        <v>115.402999999999</v>
      </c>
      <c r="X2927" s="148">
        <v>4</v>
      </c>
      <c r="Y2927" s="148">
        <v>0.89300000000000002</v>
      </c>
    </row>
    <row r="2928" spans="11:25" x14ac:dyDescent="0.25">
      <c r="K2928" s="145" t="s">
        <v>2882</v>
      </c>
      <c r="L2928" s="145">
        <v>58</v>
      </c>
      <c r="M2928" s="145">
        <v>240333</v>
      </c>
      <c r="N2928" s="148">
        <v>9.8599999999999993E-2</v>
      </c>
      <c r="O2928" s="148">
        <v>0.73499999999999999</v>
      </c>
      <c r="P2928" s="148">
        <v>0.35499999999999998</v>
      </c>
      <c r="Q2928" s="148">
        <v>0.158</v>
      </c>
      <c r="R2928" s="148">
        <v>6</v>
      </c>
      <c r="S2928" s="148">
        <v>5.3400000000000003E-2</v>
      </c>
      <c r="T2928" s="148">
        <v>-13.710999999999901</v>
      </c>
      <c r="U2928" s="148">
        <v>0</v>
      </c>
      <c r="V2928" s="148">
        <v>3.2899999999999999E-2</v>
      </c>
      <c r="W2928" s="148">
        <v>95.257000000000005</v>
      </c>
      <c r="X2928" s="148">
        <v>4</v>
      </c>
      <c r="Y2928" s="148">
        <v>0.44900000000000001</v>
      </c>
    </row>
    <row r="2929" spans="11:25" x14ac:dyDescent="0.25">
      <c r="K2929" s="145" t="s">
        <v>2883</v>
      </c>
      <c r="L2929" s="145">
        <v>45</v>
      </c>
      <c r="M2929" s="145">
        <v>186533</v>
      </c>
      <c r="N2929" s="148">
        <v>4.6300000000000001E-2</v>
      </c>
      <c r="O2929" s="148">
        <v>0.436</v>
      </c>
      <c r="P2929" s="148">
        <v>0.72799999999999998</v>
      </c>
      <c r="Q2929" s="148">
        <v>9.0500000000000004E-5</v>
      </c>
      <c r="R2929" s="148">
        <v>1</v>
      </c>
      <c r="S2929" s="148">
        <v>0.115</v>
      </c>
      <c r="T2929" s="148">
        <v>-7.2989999999999897</v>
      </c>
      <c r="U2929" s="148">
        <v>0</v>
      </c>
      <c r="V2929" s="148">
        <v>3.0499999999999999E-2</v>
      </c>
      <c r="W2929" s="148">
        <v>137.52500000000001</v>
      </c>
      <c r="X2929" s="148">
        <v>4</v>
      </c>
      <c r="Y2929" s="148">
        <v>0.65</v>
      </c>
    </row>
    <row r="2930" spans="11:25" x14ac:dyDescent="0.25">
      <c r="K2930" s="145" t="s">
        <v>2884</v>
      </c>
      <c r="L2930" s="145">
        <v>48</v>
      </c>
      <c r="M2930" s="145">
        <v>288226</v>
      </c>
      <c r="N2930" s="148">
        <v>0.25</v>
      </c>
      <c r="O2930" s="148">
        <v>0.67400000000000004</v>
      </c>
      <c r="P2930" s="148">
        <v>0.70199999999999996</v>
      </c>
      <c r="Q2930" s="148">
        <v>0.36499999999999999</v>
      </c>
      <c r="R2930" s="148">
        <v>5</v>
      </c>
      <c r="S2930" s="148">
        <v>0.13</v>
      </c>
      <c r="T2930" s="148">
        <v>-11.329000000000001</v>
      </c>
      <c r="U2930" s="148">
        <v>0</v>
      </c>
      <c r="V2930" s="148">
        <v>3.4200000000000001E-2</v>
      </c>
      <c r="W2930" s="148">
        <v>144.876</v>
      </c>
      <c r="X2930" s="148">
        <v>4</v>
      </c>
      <c r="Y2930" s="148">
        <v>0.53600000000000003</v>
      </c>
    </row>
    <row r="2931" spans="11:25" x14ac:dyDescent="0.25">
      <c r="K2931" s="145" t="s">
        <v>2885</v>
      </c>
      <c r="L2931" s="145">
        <v>39</v>
      </c>
      <c r="M2931" s="145">
        <v>218000</v>
      </c>
      <c r="N2931" s="148">
        <v>5.2599999999999999E-4</v>
      </c>
      <c r="O2931" s="148">
        <v>0.39100000000000001</v>
      </c>
      <c r="P2931" s="148">
        <v>0.65300000000000002</v>
      </c>
      <c r="Q2931" s="148">
        <v>0.84099999999999997</v>
      </c>
      <c r="R2931" s="148">
        <v>6</v>
      </c>
      <c r="S2931" s="148">
        <v>9.5399999999999999E-2</v>
      </c>
      <c r="T2931" s="148">
        <v>-11.523999999999999</v>
      </c>
      <c r="U2931" s="148">
        <v>1</v>
      </c>
      <c r="V2931" s="148">
        <v>2.6599999999999999E-2</v>
      </c>
      <c r="W2931" s="148">
        <v>92.228999999999999</v>
      </c>
      <c r="X2931" s="148">
        <v>4</v>
      </c>
      <c r="Y2931" s="148">
        <v>0.39799999999999902</v>
      </c>
    </row>
    <row r="2932" spans="11:25" x14ac:dyDescent="0.25">
      <c r="K2932" s="145" t="s">
        <v>2886</v>
      </c>
      <c r="L2932" s="145">
        <v>44</v>
      </c>
      <c r="M2932" s="145">
        <v>241320</v>
      </c>
      <c r="N2932" s="148">
        <v>0.24399999999999999</v>
      </c>
      <c r="O2932" s="148">
        <v>0.73199999999999998</v>
      </c>
      <c r="P2932" s="148">
        <v>0.64900000000000002</v>
      </c>
      <c r="Q2932" s="148">
        <v>0.104</v>
      </c>
      <c r="R2932" s="148">
        <v>11</v>
      </c>
      <c r="S2932" s="148">
        <v>0.109</v>
      </c>
      <c r="T2932" s="148">
        <v>-8.1649999999999991</v>
      </c>
      <c r="U2932" s="148">
        <v>1</v>
      </c>
      <c r="V2932" s="148">
        <v>3.2099999999999997E-2</v>
      </c>
      <c r="W2932" s="148">
        <v>114.32299999999999</v>
      </c>
      <c r="X2932" s="148">
        <v>4</v>
      </c>
      <c r="Y2932" s="148">
        <v>0.34</v>
      </c>
    </row>
    <row r="2933" spans="11:25" x14ac:dyDescent="0.25">
      <c r="K2933" s="145" t="s">
        <v>2887</v>
      </c>
      <c r="L2933" s="145">
        <v>43</v>
      </c>
      <c r="M2933" s="145">
        <v>242000</v>
      </c>
      <c r="N2933" s="148">
        <v>3.3099999999999997E-2</v>
      </c>
      <c r="O2933" s="148">
        <v>0.57299999999999995</v>
      </c>
      <c r="P2933" s="148">
        <v>0.88800000000000001</v>
      </c>
      <c r="Q2933" s="148">
        <v>0.311</v>
      </c>
      <c r="R2933" s="148">
        <v>0</v>
      </c>
      <c r="S2933" s="148">
        <v>0.182</v>
      </c>
      <c r="T2933" s="148">
        <v>-10.965999999999999</v>
      </c>
      <c r="U2933" s="148">
        <v>1</v>
      </c>
      <c r="V2933" s="148">
        <v>5.1999999999999998E-2</v>
      </c>
      <c r="W2933" s="148">
        <v>127.03299999999901</v>
      </c>
      <c r="X2933" s="148">
        <v>4</v>
      </c>
      <c r="Y2933" s="148">
        <v>0.96399999999999997</v>
      </c>
    </row>
    <row r="2934" spans="11:25" x14ac:dyDescent="0.25">
      <c r="K2934" s="145" t="s">
        <v>2888</v>
      </c>
      <c r="L2934" s="145">
        <v>44</v>
      </c>
      <c r="M2934" s="145">
        <v>251600</v>
      </c>
      <c r="N2934" s="148">
        <v>1.3999999999999999E-4</v>
      </c>
      <c r="O2934" s="148">
        <v>0.39700000000000002</v>
      </c>
      <c r="P2934" s="148">
        <v>0.69599999999999995</v>
      </c>
      <c r="Q2934" s="148">
        <v>0.14499999999999999</v>
      </c>
      <c r="R2934" s="148">
        <v>7</v>
      </c>
      <c r="S2934" s="148">
        <v>0.55000000000000004</v>
      </c>
      <c r="T2934" s="148">
        <v>-10.142999999999899</v>
      </c>
      <c r="U2934" s="148">
        <v>1</v>
      </c>
      <c r="V2934" s="148">
        <v>3.09E-2</v>
      </c>
      <c r="W2934" s="148">
        <v>179.22799999999901</v>
      </c>
      <c r="X2934" s="148">
        <v>3</v>
      </c>
      <c r="Y2934" s="148">
        <v>0.52100000000000002</v>
      </c>
    </row>
    <row r="2935" spans="11:25" x14ac:dyDescent="0.25">
      <c r="K2935" s="145" t="s">
        <v>2889</v>
      </c>
      <c r="L2935" s="145">
        <v>34</v>
      </c>
      <c r="M2935" s="145">
        <v>245786</v>
      </c>
      <c r="N2935" s="148">
        <v>1.23E-3</v>
      </c>
      <c r="O2935" s="148">
        <v>0.36</v>
      </c>
      <c r="P2935" s="148">
        <v>0.86099999999999999</v>
      </c>
      <c r="Q2935" s="148">
        <v>2.1700000000000001E-2</v>
      </c>
      <c r="R2935" s="148">
        <v>9</v>
      </c>
      <c r="S2935" s="148">
        <v>0.126</v>
      </c>
      <c r="T2935" s="148">
        <v>-7.0889999999999898</v>
      </c>
      <c r="U2935" s="148">
        <v>1</v>
      </c>
      <c r="V2935" s="148">
        <v>4.9299999999999997E-2</v>
      </c>
      <c r="W2935" s="148">
        <v>155.12100000000001</v>
      </c>
      <c r="X2935" s="148">
        <v>4</v>
      </c>
      <c r="Y2935" s="148">
        <v>0.72099999999999997</v>
      </c>
    </row>
    <row r="2936" spans="11:25" x14ac:dyDescent="0.25">
      <c r="K2936" s="145" t="s">
        <v>2890</v>
      </c>
      <c r="L2936" s="145">
        <v>46</v>
      </c>
      <c r="M2936" s="145">
        <v>211600</v>
      </c>
      <c r="N2936" s="148">
        <v>5.0899999999999999E-3</v>
      </c>
      <c r="O2936" s="148">
        <v>0.71399999999999997</v>
      </c>
      <c r="P2936" s="148">
        <v>0.504</v>
      </c>
      <c r="Q2936" s="148">
        <v>4.2200000000000003E-5</v>
      </c>
      <c r="R2936" s="148">
        <v>5</v>
      </c>
      <c r="S2936" s="148">
        <v>0.42499999999999999</v>
      </c>
      <c r="T2936" s="148">
        <v>-12.037000000000001</v>
      </c>
      <c r="U2936" s="148">
        <v>1</v>
      </c>
      <c r="V2936" s="148">
        <v>3.3700000000000001E-2</v>
      </c>
      <c r="W2936" s="148">
        <v>119.84899999999899</v>
      </c>
      <c r="X2936" s="148">
        <v>4</v>
      </c>
      <c r="Y2936" s="148">
        <v>0.73499999999999999</v>
      </c>
    </row>
    <row r="2937" spans="11:25" x14ac:dyDescent="0.25">
      <c r="K2937" s="145" t="s">
        <v>2891</v>
      </c>
      <c r="L2937" s="145">
        <v>49</v>
      </c>
      <c r="M2937" s="145">
        <v>339053</v>
      </c>
      <c r="N2937" s="148">
        <v>0.127</v>
      </c>
      <c r="O2937" s="148">
        <v>0.92799999999999905</v>
      </c>
      <c r="P2937" s="148">
        <v>0.59399999999999997</v>
      </c>
      <c r="Q2937" s="148">
        <v>4.1300000000000001E-4</v>
      </c>
      <c r="R2937" s="148">
        <v>2</v>
      </c>
      <c r="S2937" s="148">
        <v>3.9100000000000003E-2</v>
      </c>
      <c r="T2937" s="148">
        <v>-10.839</v>
      </c>
      <c r="U2937" s="148">
        <v>1</v>
      </c>
      <c r="V2937" s="148">
        <v>9.1300000000000006E-2</v>
      </c>
      <c r="W2937" s="148">
        <v>102.87799999999901</v>
      </c>
      <c r="X2937" s="148">
        <v>4</v>
      </c>
      <c r="Y2937" s="148">
        <v>0.747</v>
      </c>
    </row>
    <row r="2938" spans="11:25" x14ac:dyDescent="0.25">
      <c r="K2938" s="145" t="s">
        <v>2892</v>
      </c>
      <c r="L2938" s="145">
        <v>33</v>
      </c>
      <c r="M2938" s="145">
        <v>237653</v>
      </c>
      <c r="N2938" s="148">
        <v>2.7499999999999998E-3</v>
      </c>
      <c r="O2938" s="148">
        <v>0.48799999999999999</v>
      </c>
      <c r="P2938" s="148">
        <v>0.86199999999999999</v>
      </c>
      <c r="Q2938" s="148">
        <v>0.193</v>
      </c>
      <c r="R2938" s="148">
        <v>7</v>
      </c>
      <c r="S2938" s="148">
        <v>0.32899999999999902</v>
      </c>
      <c r="T2938" s="148">
        <v>-8.0519999999999996</v>
      </c>
      <c r="U2938" s="148">
        <v>1</v>
      </c>
      <c r="V2938" s="148">
        <v>3.7100000000000001E-2</v>
      </c>
      <c r="W2938" s="148">
        <v>89.816999999999993</v>
      </c>
      <c r="X2938" s="148">
        <v>4</v>
      </c>
      <c r="Y2938" s="148">
        <v>0.61699999999999999</v>
      </c>
    </row>
    <row r="2939" spans="11:25" x14ac:dyDescent="0.25">
      <c r="K2939" s="145" t="s">
        <v>2893</v>
      </c>
      <c r="L2939" s="145">
        <v>52</v>
      </c>
      <c r="M2939" s="145">
        <v>219506</v>
      </c>
      <c r="N2939" s="148">
        <v>9.7900000000000001E-2</v>
      </c>
      <c r="O2939" s="148">
        <v>0.57699999999999996</v>
      </c>
      <c r="P2939" s="148">
        <v>0.46399999999999902</v>
      </c>
      <c r="Q2939" s="148">
        <v>1.3E-6</v>
      </c>
      <c r="R2939" s="148">
        <v>7</v>
      </c>
      <c r="S2939" s="148">
        <v>0.154</v>
      </c>
      <c r="T2939" s="148">
        <v>-7.9429999999999996</v>
      </c>
      <c r="U2939" s="148">
        <v>1</v>
      </c>
      <c r="V2939" s="148">
        <v>2.4E-2</v>
      </c>
      <c r="W2939" s="148">
        <v>90.557000000000002</v>
      </c>
      <c r="X2939" s="148">
        <v>4</v>
      </c>
      <c r="Y2939" s="148">
        <v>0.34599999999999997</v>
      </c>
    </row>
    <row r="2940" spans="11:25" x14ac:dyDescent="0.25">
      <c r="K2940" s="145" t="s">
        <v>2894</v>
      </c>
      <c r="L2940" s="145">
        <v>45</v>
      </c>
      <c r="M2940" s="145">
        <v>286160</v>
      </c>
      <c r="N2940" s="148">
        <v>0.3</v>
      </c>
      <c r="O2940" s="148">
        <v>0.89500000000000002</v>
      </c>
      <c r="P2940" s="148">
        <v>0.66500000000000004</v>
      </c>
      <c r="Q2940" s="148">
        <v>0</v>
      </c>
      <c r="R2940" s="148">
        <v>6</v>
      </c>
      <c r="S2940" s="148">
        <v>0.23599999999999999</v>
      </c>
      <c r="T2940" s="148">
        <v>-6.2850000000000001</v>
      </c>
      <c r="U2940" s="148">
        <v>0</v>
      </c>
      <c r="V2940" s="148">
        <v>0.22399999999999901</v>
      </c>
      <c r="W2940" s="148">
        <v>107.654</v>
      </c>
      <c r="X2940" s="148">
        <v>4</v>
      </c>
      <c r="Y2940" s="148">
        <v>0.73399999999999999</v>
      </c>
    </row>
    <row r="2941" spans="11:25" x14ac:dyDescent="0.25">
      <c r="K2941" s="145" t="s">
        <v>1171</v>
      </c>
      <c r="L2941" s="145">
        <v>61</v>
      </c>
      <c r="M2941" s="145">
        <v>173266</v>
      </c>
      <c r="N2941" s="148">
        <v>4.0099999999999997E-3</v>
      </c>
      <c r="O2941" s="148">
        <v>0.61599999999999999</v>
      </c>
      <c r="P2941" s="148">
        <v>0.72699999999999998</v>
      </c>
      <c r="Q2941" s="148">
        <v>0.86</v>
      </c>
      <c r="R2941" s="148">
        <v>1</v>
      </c>
      <c r="S2941" s="148">
        <v>0.157</v>
      </c>
      <c r="T2941" s="148">
        <v>-8.1760000000000002</v>
      </c>
      <c r="U2941" s="148">
        <v>0</v>
      </c>
      <c r="V2941" s="148">
        <v>3.6499999999999998E-2</v>
      </c>
      <c r="W2941" s="148">
        <v>92.259</v>
      </c>
      <c r="X2941" s="148">
        <v>4</v>
      </c>
      <c r="Y2941" s="148">
        <v>0.54</v>
      </c>
    </row>
    <row r="2942" spans="11:25" x14ac:dyDescent="0.25">
      <c r="K2942" s="145" t="s">
        <v>2895</v>
      </c>
      <c r="L2942" s="145">
        <v>4</v>
      </c>
      <c r="M2942" s="145">
        <v>314400</v>
      </c>
      <c r="N2942" s="148">
        <v>4.87E-2</v>
      </c>
      <c r="O2942" s="148">
        <v>0.54799999999999904</v>
      </c>
      <c r="P2942" s="148">
        <v>0.874</v>
      </c>
      <c r="Q2942" s="148">
        <v>2.0500000000000002E-3</v>
      </c>
      <c r="R2942" s="148">
        <v>7</v>
      </c>
      <c r="S2942" s="148">
        <v>0.16300000000000001</v>
      </c>
      <c r="T2942" s="148">
        <v>-5.3609999999999998</v>
      </c>
      <c r="U2942" s="148">
        <v>1</v>
      </c>
      <c r="V2942" s="148">
        <v>5.9799999999999999E-2</v>
      </c>
      <c r="W2942" s="148">
        <v>128.374</v>
      </c>
      <c r="X2942" s="148">
        <v>4</v>
      </c>
      <c r="Y2942" s="148">
        <v>0.61599999999999999</v>
      </c>
    </row>
    <row r="2943" spans="11:25" x14ac:dyDescent="0.25">
      <c r="K2943" s="145" t="s">
        <v>2896</v>
      </c>
      <c r="L2943" s="145">
        <v>37</v>
      </c>
      <c r="M2943" s="145">
        <v>204906</v>
      </c>
      <c r="N2943" s="148">
        <v>1.43E-2</v>
      </c>
      <c r="O2943" s="148">
        <v>0.55000000000000004</v>
      </c>
      <c r="P2943" s="148">
        <v>0.72499999999999998</v>
      </c>
      <c r="Q2943" s="148">
        <v>0</v>
      </c>
      <c r="R2943" s="148">
        <v>9</v>
      </c>
      <c r="S2943" s="148">
        <v>0.19800000000000001</v>
      </c>
      <c r="T2943" s="148">
        <v>-5.7549999999999999</v>
      </c>
      <c r="U2943" s="148">
        <v>1</v>
      </c>
      <c r="V2943" s="148">
        <v>3.9699999999999999E-2</v>
      </c>
      <c r="W2943" s="148">
        <v>137.821</v>
      </c>
      <c r="X2943" s="148">
        <v>4</v>
      </c>
      <c r="Y2943" s="148">
        <v>0.78</v>
      </c>
    </row>
    <row r="2944" spans="11:25" x14ac:dyDescent="0.25">
      <c r="K2944" s="145" t="s">
        <v>2897</v>
      </c>
      <c r="L2944" s="145">
        <v>47</v>
      </c>
      <c r="M2944" s="145">
        <v>228426</v>
      </c>
      <c r="N2944" s="148">
        <v>0.13400000000000001</v>
      </c>
      <c r="O2944" s="148">
        <v>0.437</v>
      </c>
      <c r="P2944" s="148">
        <v>0.52100000000000002</v>
      </c>
      <c r="Q2944" s="148">
        <v>0.14199999999999999</v>
      </c>
      <c r="R2944" s="148">
        <v>6</v>
      </c>
      <c r="S2944" s="148">
        <v>0.104</v>
      </c>
      <c r="T2944" s="148">
        <v>-9.69</v>
      </c>
      <c r="U2944" s="148">
        <v>0</v>
      </c>
      <c r="V2944" s="148">
        <v>2.75E-2</v>
      </c>
      <c r="W2944" s="148">
        <v>74.915999999999997</v>
      </c>
      <c r="X2944" s="148">
        <v>4</v>
      </c>
      <c r="Y2944" s="148">
        <v>0.27800000000000002</v>
      </c>
    </row>
    <row r="2945" spans="11:25" x14ac:dyDescent="0.25">
      <c r="K2945" s="145" t="s">
        <v>2898</v>
      </c>
      <c r="L2945" s="145">
        <v>46</v>
      </c>
      <c r="M2945" s="145">
        <v>185199</v>
      </c>
      <c r="N2945" s="148">
        <v>4.9299999999999997E-2</v>
      </c>
      <c r="O2945" s="148">
        <v>0.78299999999999903</v>
      </c>
      <c r="P2945" s="148">
        <v>0.70599999999999996</v>
      </c>
      <c r="Q2945" s="148">
        <v>6.1699999999999998E-2</v>
      </c>
      <c r="R2945" s="148">
        <v>7</v>
      </c>
      <c r="S2945" s="148">
        <v>0.158</v>
      </c>
      <c r="T2945" s="148">
        <v>-7.5439999999999996</v>
      </c>
      <c r="U2945" s="148">
        <v>1</v>
      </c>
      <c r="V2945" s="148">
        <v>4.3400000000000001E-2</v>
      </c>
      <c r="W2945" s="148">
        <v>141.02099999999999</v>
      </c>
      <c r="X2945" s="148">
        <v>4</v>
      </c>
      <c r="Y2945" s="148">
        <v>0.96</v>
      </c>
    </row>
    <row r="2946" spans="11:25" x14ac:dyDescent="0.25">
      <c r="K2946" s="145" t="s">
        <v>2899</v>
      </c>
      <c r="L2946" s="145">
        <v>42</v>
      </c>
      <c r="M2946" s="145">
        <v>140637</v>
      </c>
      <c r="N2946" s="148">
        <v>1.8100000000000001E-4</v>
      </c>
      <c r="O2946" s="148">
        <v>0.73299999999999998</v>
      </c>
      <c r="P2946" s="148">
        <v>0.70199999999999996</v>
      </c>
      <c r="Q2946" s="148">
        <v>4.2200000000000001E-2</v>
      </c>
      <c r="R2946" s="148">
        <v>7</v>
      </c>
      <c r="S2946" s="148">
        <v>0.111</v>
      </c>
      <c r="T2946" s="148">
        <v>-10.380999999999901</v>
      </c>
      <c r="U2946" s="148">
        <v>1</v>
      </c>
      <c r="V2946" s="148">
        <v>0.104</v>
      </c>
      <c r="W2946" s="148">
        <v>147.619</v>
      </c>
      <c r="X2946" s="148">
        <v>4</v>
      </c>
      <c r="Y2946" s="148">
        <v>0.69</v>
      </c>
    </row>
    <row r="2947" spans="11:25" x14ac:dyDescent="0.25">
      <c r="K2947" s="145" t="s">
        <v>2900</v>
      </c>
      <c r="L2947" s="145">
        <v>42</v>
      </c>
      <c r="M2947" s="145">
        <v>215733</v>
      </c>
      <c r="N2947" s="148">
        <v>0.84</v>
      </c>
      <c r="O2947" s="148">
        <v>0.20899999999999999</v>
      </c>
      <c r="P2947" s="148">
        <v>9.7799999999999998E-2</v>
      </c>
      <c r="Q2947" s="148">
        <v>4.6099999999999999E-6</v>
      </c>
      <c r="R2947" s="148">
        <v>10</v>
      </c>
      <c r="S2947" s="148">
        <v>0.157</v>
      </c>
      <c r="T2947" s="148">
        <v>-20.090999999999902</v>
      </c>
      <c r="U2947" s="148">
        <v>1</v>
      </c>
      <c r="V2947" s="148">
        <v>4.4600000000000001E-2</v>
      </c>
      <c r="W2947" s="148">
        <v>125.07599999999999</v>
      </c>
      <c r="X2947" s="148">
        <v>3</v>
      </c>
      <c r="Y2947" s="148">
        <v>8.6900000000000005E-2</v>
      </c>
    </row>
    <row r="2948" spans="11:25" x14ac:dyDescent="0.25">
      <c r="K2948" s="145" t="s">
        <v>2901</v>
      </c>
      <c r="L2948" s="145">
        <v>40</v>
      </c>
      <c r="M2948" s="145">
        <v>221266</v>
      </c>
      <c r="N2948" s="148">
        <v>0.108</v>
      </c>
      <c r="O2948" s="148">
        <v>0.79900000000000004</v>
      </c>
      <c r="P2948" s="148">
        <v>0.755</v>
      </c>
      <c r="Q2948" s="148">
        <v>0.16899999999999901</v>
      </c>
      <c r="R2948" s="148">
        <v>9</v>
      </c>
      <c r="S2948" s="148">
        <v>6.6100000000000006E-2</v>
      </c>
      <c r="T2948" s="148">
        <v>-11.538</v>
      </c>
      <c r="U2948" s="148">
        <v>1</v>
      </c>
      <c r="V2948" s="148">
        <v>4.19E-2</v>
      </c>
      <c r="W2948" s="148">
        <v>128.69499999999999</v>
      </c>
      <c r="X2948" s="148">
        <v>4</v>
      </c>
      <c r="Y2948" s="148">
        <v>0.97499999999999998</v>
      </c>
    </row>
    <row r="2949" spans="11:25" x14ac:dyDescent="0.25">
      <c r="K2949" s="145" t="s">
        <v>2902</v>
      </c>
      <c r="L2949" s="145">
        <v>5</v>
      </c>
      <c r="M2949" s="145">
        <v>350560</v>
      </c>
      <c r="N2949" s="148">
        <v>6.4100000000000004E-2</v>
      </c>
      <c r="O2949" s="148">
        <v>0.67599999999999905</v>
      </c>
      <c r="P2949" s="148">
        <v>0.98199999999999998</v>
      </c>
      <c r="Q2949" s="148">
        <v>0.874</v>
      </c>
      <c r="R2949" s="148">
        <v>10</v>
      </c>
      <c r="S2949" s="148">
        <v>0.14699999999999999</v>
      </c>
      <c r="T2949" s="148">
        <v>-6.4879999999999898</v>
      </c>
      <c r="U2949" s="148">
        <v>0</v>
      </c>
      <c r="V2949" s="148">
        <v>6.9800000000000001E-2</v>
      </c>
      <c r="W2949" s="148">
        <v>124.173999999999</v>
      </c>
      <c r="X2949" s="148">
        <v>4</v>
      </c>
      <c r="Y2949" s="148">
        <v>0.24</v>
      </c>
    </row>
    <row r="2950" spans="11:25" x14ac:dyDescent="0.25">
      <c r="K2950" s="145" t="s">
        <v>2903</v>
      </c>
      <c r="L2950" s="145">
        <v>5</v>
      </c>
      <c r="M2950" s="145">
        <v>279959</v>
      </c>
      <c r="N2950" s="148">
        <v>2.81E-4</v>
      </c>
      <c r="O2950" s="148">
        <v>0.63100000000000001</v>
      </c>
      <c r="P2950" s="148">
        <v>0.86099999999999999</v>
      </c>
      <c r="Q2950" s="148">
        <v>2.7599999999999999E-4</v>
      </c>
      <c r="R2950" s="148">
        <v>4</v>
      </c>
      <c r="S2950" s="148">
        <v>6.1199999999999997E-2</v>
      </c>
      <c r="T2950" s="148">
        <v>-8.3149999999999995</v>
      </c>
      <c r="U2950" s="148">
        <v>0</v>
      </c>
      <c r="V2950" s="148">
        <v>5.1400000000000001E-2</v>
      </c>
      <c r="W2950" s="148">
        <v>126.64700000000001</v>
      </c>
      <c r="X2950" s="148">
        <v>4</v>
      </c>
      <c r="Y2950" s="148">
        <v>0.81799999999999995</v>
      </c>
    </row>
    <row r="2951" spans="11:25" x14ac:dyDescent="0.25">
      <c r="K2951" s="145" t="s">
        <v>2904</v>
      </c>
      <c r="L2951" s="145">
        <v>43</v>
      </c>
      <c r="M2951" s="145">
        <v>210866</v>
      </c>
      <c r="N2951" s="148">
        <v>7.2099999999999899E-3</v>
      </c>
      <c r="O2951" s="148">
        <v>0.65</v>
      </c>
      <c r="P2951" s="148">
        <v>0.51800000000000002</v>
      </c>
      <c r="Q2951" s="148">
        <v>0.13</v>
      </c>
      <c r="R2951" s="148">
        <v>0</v>
      </c>
      <c r="S2951" s="148">
        <v>9.69E-2</v>
      </c>
      <c r="T2951" s="148">
        <v>-9.0689999999999902</v>
      </c>
      <c r="U2951" s="148">
        <v>1</v>
      </c>
      <c r="V2951" s="148">
        <v>0.30099999999999999</v>
      </c>
      <c r="W2951" s="148">
        <v>138.822</v>
      </c>
      <c r="X2951" s="148">
        <v>4</v>
      </c>
      <c r="Y2951" s="148">
        <v>0.60299999999999998</v>
      </c>
    </row>
    <row r="2952" spans="11:25" x14ac:dyDescent="0.25">
      <c r="K2952" s="145" t="s">
        <v>2905</v>
      </c>
      <c r="L2952" s="145">
        <v>44</v>
      </c>
      <c r="M2952" s="145">
        <v>275840</v>
      </c>
      <c r="N2952" s="148">
        <v>1.2099999999999999E-3</v>
      </c>
      <c r="O2952" s="148">
        <v>0.60299999999999998</v>
      </c>
      <c r="P2952" s="148">
        <v>0.872</v>
      </c>
      <c r="Q2952" s="148">
        <v>4.69E-6</v>
      </c>
      <c r="R2952" s="148">
        <v>2</v>
      </c>
      <c r="S2952" s="148">
        <v>0.754</v>
      </c>
      <c r="T2952" s="148">
        <v>-7.3579999999999997</v>
      </c>
      <c r="U2952" s="148">
        <v>1</v>
      </c>
      <c r="V2952" s="148">
        <v>5.7700000000000001E-2</v>
      </c>
      <c r="W2952" s="148">
        <v>132.82</v>
      </c>
      <c r="X2952" s="148">
        <v>4</v>
      </c>
      <c r="Y2952" s="148">
        <v>0.68599999999999905</v>
      </c>
    </row>
    <row r="2953" spans="11:25" x14ac:dyDescent="0.25">
      <c r="K2953" s="145" t="s">
        <v>2906</v>
      </c>
      <c r="L2953" s="145">
        <v>7</v>
      </c>
      <c r="M2953" s="145">
        <v>225626</v>
      </c>
      <c r="N2953" s="148">
        <v>4.8999999999999998E-3</v>
      </c>
      <c r="O2953" s="148">
        <v>0.41499999999999998</v>
      </c>
      <c r="P2953" s="148">
        <v>0.94</v>
      </c>
      <c r="Q2953" s="148">
        <v>0</v>
      </c>
      <c r="R2953" s="148">
        <v>0</v>
      </c>
      <c r="S2953" s="148">
        <v>0.14299999999999999</v>
      </c>
      <c r="T2953" s="148">
        <v>-4.8739999999999997</v>
      </c>
      <c r="U2953" s="148">
        <v>1</v>
      </c>
      <c r="V2953" s="148">
        <v>8.8700000000000001E-2</v>
      </c>
      <c r="W2953" s="148">
        <v>134.392</v>
      </c>
      <c r="X2953" s="148">
        <v>4</v>
      </c>
      <c r="Y2953" s="148">
        <v>0.439</v>
      </c>
    </row>
    <row r="2954" spans="11:25" x14ac:dyDescent="0.25">
      <c r="K2954" s="145" t="s">
        <v>2907</v>
      </c>
      <c r="L2954" s="145">
        <v>50</v>
      </c>
      <c r="M2954" s="145">
        <v>291320</v>
      </c>
      <c r="N2954" s="148">
        <v>2.8400000000000002E-2</v>
      </c>
      <c r="O2954" s="148">
        <v>0.63</v>
      </c>
      <c r="P2954" s="148">
        <v>0.55200000000000005</v>
      </c>
      <c r="Q2954" s="148">
        <v>0.27500000000000002</v>
      </c>
      <c r="R2954" s="148">
        <v>5</v>
      </c>
      <c r="S2954" s="148">
        <v>0.52700000000000002</v>
      </c>
      <c r="T2954" s="148">
        <v>-12.456</v>
      </c>
      <c r="U2954" s="148">
        <v>1</v>
      </c>
      <c r="V2954" s="148">
        <v>3.4299999999999997E-2</v>
      </c>
      <c r="W2954" s="148">
        <v>122.617</v>
      </c>
      <c r="X2954" s="148">
        <v>4</v>
      </c>
      <c r="Y2954" s="148">
        <v>0.65599999999999903</v>
      </c>
    </row>
    <row r="2955" spans="11:25" x14ac:dyDescent="0.25">
      <c r="K2955" s="145" t="s">
        <v>2908</v>
      </c>
      <c r="L2955" s="145">
        <v>23</v>
      </c>
      <c r="M2955" s="145">
        <v>234813</v>
      </c>
      <c r="N2955" s="148">
        <v>0.14799999999999999</v>
      </c>
      <c r="O2955" s="148">
        <v>0.28399999999999997</v>
      </c>
      <c r="P2955" s="148">
        <v>0.88</v>
      </c>
      <c r="Q2955" s="148">
        <v>0.59199999999999997</v>
      </c>
      <c r="R2955" s="148">
        <v>0</v>
      </c>
      <c r="S2955" s="148">
        <v>0.158</v>
      </c>
      <c r="T2955" s="148">
        <v>-8.1549999999999994</v>
      </c>
      <c r="U2955" s="148">
        <v>1</v>
      </c>
      <c r="V2955" s="148">
        <v>3.8699999999999998E-2</v>
      </c>
      <c r="W2955" s="148">
        <v>115.298999999999</v>
      </c>
      <c r="X2955" s="148">
        <v>4</v>
      </c>
      <c r="Y2955" s="148">
        <v>0.38700000000000001</v>
      </c>
    </row>
    <row r="2956" spans="11:25" x14ac:dyDescent="0.25">
      <c r="K2956" s="145" t="s">
        <v>1384</v>
      </c>
      <c r="L2956" s="145">
        <v>30</v>
      </c>
      <c r="M2956" s="145">
        <v>156866</v>
      </c>
      <c r="N2956" s="148">
        <v>2.07E-2</v>
      </c>
      <c r="O2956" s="148">
        <v>0.48799999999999999</v>
      </c>
      <c r="P2956" s="148">
        <v>0.96799999999999997</v>
      </c>
      <c r="Q2956" s="148">
        <v>1.2400000000000001E-4</v>
      </c>
      <c r="R2956" s="148">
        <v>0</v>
      </c>
      <c r="S2956" s="148">
        <v>0.14799999999999999</v>
      </c>
      <c r="T2956" s="148">
        <v>-5.7050000000000001</v>
      </c>
      <c r="U2956" s="148">
        <v>1</v>
      </c>
      <c r="V2956" s="148">
        <v>3.7499999999999999E-2</v>
      </c>
      <c r="W2956" s="148">
        <v>116.223</v>
      </c>
      <c r="X2956" s="148">
        <v>4</v>
      </c>
      <c r="Y2956" s="148">
        <v>0.58399999999999996</v>
      </c>
    </row>
    <row r="2957" spans="11:25" x14ac:dyDescent="0.25">
      <c r="K2957" s="145" t="s">
        <v>2909</v>
      </c>
      <c r="L2957" s="145">
        <v>65</v>
      </c>
      <c r="M2957" s="145">
        <v>276666</v>
      </c>
      <c r="N2957" s="148">
        <v>2.4000000000000001E-5</v>
      </c>
      <c r="O2957" s="148">
        <v>0.107</v>
      </c>
      <c r="P2957" s="148">
        <v>0.83399999999999996</v>
      </c>
      <c r="Q2957" s="148">
        <v>1.6200000000000001E-5</v>
      </c>
      <c r="R2957" s="148">
        <v>9</v>
      </c>
      <c r="S2957" s="148">
        <v>0.36</v>
      </c>
      <c r="T2957" s="148">
        <v>-3.3719999999999999</v>
      </c>
      <c r="U2957" s="148">
        <v>0</v>
      </c>
      <c r="V2957" s="148">
        <v>4.4999999999999998E-2</v>
      </c>
      <c r="W2957" s="148">
        <v>86.445999999999998</v>
      </c>
      <c r="X2957" s="148">
        <v>4</v>
      </c>
      <c r="Y2957" s="148">
        <v>0.188999999999999</v>
      </c>
    </row>
    <row r="2958" spans="11:25" x14ac:dyDescent="0.25">
      <c r="K2958" s="145" t="s">
        <v>1437</v>
      </c>
      <c r="L2958" s="145">
        <v>26</v>
      </c>
      <c r="M2958" s="145">
        <v>159586</v>
      </c>
      <c r="N2958" s="148">
        <v>4.8300000000000001E-3</v>
      </c>
      <c r="O2958" s="148">
        <v>0.53600000000000003</v>
      </c>
      <c r="P2958" s="148">
        <v>0.93200000000000005</v>
      </c>
      <c r="Q2958" s="148">
        <v>2.02E-5</v>
      </c>
      <c r="R2958" s="148">
        <v>8</v>
      </c>
      <c r="S2958" s="148">
        <v>0.105</v>
      </c>
      <c r="T2958" s="148">
        <v>-4.1100000000000003</v>
      </c>
      <c r="U2958" s="148">
        <v>1</v>
      </c>
      <c r="V2958" s="148">
        <v>4.36E-2</v>
      </c>
      <c r="W2958" s="148">
        <v>121.003999999999</v>
      </c>
      <c r="X2958" s="148">
        <v>4</v>
      </c>
      <c r="Y2958" s="148">
        <v>0.755</v>
      </c>
    </row>
    <row r="2959" spans="11:25" x14ac:dyDescent="0.25">
      <c r="K2959" s="145" t="s">
        <v>2910</v>
      </c>
      <c r="L2959" s="145">
        <v>57</v>
      </c>
      <c r="M2959" s="145">
        <v>240933</v>
      </c>
      <c r="N2959" s="148">
        <v>0.184</v>
      </c>
      <c r="O2959" s="148">
        <v>0.66400000000000003</v>
      </c>
      <c r="P2959" s="148">
        <v>0.95299999999999996</v>
      </c>
      <c r="Q2959" s="148">
        <v>0</v>
      </c>
      <c r="R2959" s="148">
        <v>11</v>
      </c>
      <c r="S2959" s="148">
        <v>0.113</v>
      </c>
      <c r="T2959" s="148">
        <v>-2.839</v>
      </c>
      <c r="U2959" s="148">
        <v>1</v>
      </c>
      <c r="V2959" s="148">
        <v>5.8400000000000001E-2</v>
      </c>
      <c r="W2959" s="148">
        <v>125.67100000000001</v>
      </c>
      <c r="X2959" s="148">
        <v>4</v>
      </c>
      <c r="Y2959" s="148">
        <v>0.94899999999999995</v>
      </c>
    </row>
    <row r="2960" spans="11:25" x14ac:dyDescent="0.25">
      <c r="K2960" s="145" t="s">
        <v>2429</v>
      </c>
      <c r="L2960" s="145">
        <v>46</v>
      </c>
      <c r="M2960" s="145">
        <v>218733</v>
      </c>
      <c r="N2960" s="148">
        <v>0.61899999999999999</v>
      </c>
      <c r="O2960" s="148">
        <v>0.46399999999999902</v>
      </c>
      <c r="P2960" s="148">
        <v>0.125</v>
      </c>
      <c r="Q2960" s="148">
        <v>0</v>
      </c>
      <c r="R2960" s="148">
        <v>3</v>
      </c>
      <c r="S2960" s="148">
        <v>6.9099999999999995E-2</v>
      </c>
      <c r="T2960" s="148">
        <v>-14.192</v>
      </c>
      <c r="U2960" s="148">
        <v>1</v>
      </c>
      <c r="V2960" s="148">
        <v>5.8099999999999999E-2</v>
      </c>
      <c r="W2960" s="148">
        <v>126.14299999999901</v>
      </c>
      <c r="X2960" s="148">
        <v>4</v>
      </c>
      <c r="Y2960" s="148">
        <v>0.25</v>
      </c>
    </row>
    <row r="2961" spans="11:25" x14ac:dyDescent="0.25">
      <c r="K2961" s="145" t="s">
        <v>1427</v>
      </c>
      <c r="L2961" s="145">
        <v>41</v>
      </c>
      <c r="M2961" s="145">
        <v>274760</v>
      </c>
      <c r="N2961" s="148">
        <v>8.4099999999999994E-2</v>
      </c>
      <c r="O2961" s="148">
        <v>0.437999999999999</v>
      </c>
      <c r="P2961" s="148">
        <v>0.42799999999999999</v>
      </c>
      <c r="Q2961" s="148">
        <v>4.6299999999999899E-5</v>
      </c>
      <c r="R2961" s="148">
        <v>7</v>
      </c>
      <c r="S2961" s="148">
        <v>0.13800000000000001</v>
      </c>
      <c r="T2961" s="148">
        <v>-14.860999999999899</v>
      </c>
      <c r="U2961" s="148">
        <v>1</v>
      </c>
      <c r="V2961" s="148">
        <v>2.63E-2</v>
      </c>
      <c r="W2961" s="148">
        <v>94.863999999999905</v>
      </c>
      <c r="X2961" s="148">
        <v>4</v>
      </c>
      <c r="Y2961" s="148">
        <v>0.20899999999999999</v>
      </c>
    </row>
    <row r="2962" spans="11:25" x14ac:dyDescent="0.25">
      <c r="K2962" s="145" t="s">
        <v>2911</v>
      </c>
      <c r="L2962" s="145">
        <v>22</v>
      </c>
      <c r="M2962" s="145">
        <v>244826</v>
      </c>
      <c r="N2962" s="148">
        <v>0.113</v>
      </c>
      <c r="O2962" s="148">
        <v>0.29899999999999999</v>
      </c>
      <c r="P2962" s="148">
        <v>0.81799999999999995</v>
      </c>
      <c r="Q2962" s="148">
        <v>2.4600000000000002E-6</v>
      </c>
      <c r="R2962" s="148">
        <v>2</v>
      </c>
      <c r="S2962" s="148">
        <v>8.2699999999999996E-2</v>
      </c>
      <c r="T2962" s="148">
        <v>-7.9420000000000002</v>
      </c>
      <c r="U2962" s="148">
        <v>1</v>
      </c>
      <c r="V2962" s="148">
        <v>6.4899999999999999E-2</v>
      </c>
      <c r="W2962" s="148">
        <v>156.19299999999899</v>
      </c>
      <c r="X2962" s="148">
        <v>4</v>
      </c>
      <c r="Y2962" s="148">
        <v>0.60399999999999998</v>
      </c>
    </row>
    <row r="2963" spans="11:25" x14ac:dyDescent="0.25">
      <c r="K2963" s="145" t="s">
        <v>1313</v>
      </c>
      <c r="L2963" s="145">
        <v>32</v>
      </c>
      <c r="M2963" s="145">
        <v>358426</v>
      </c>
      <c r="N2963" s="148">
        <v>4.1500000000000002E-2</v>
      </c>
      <c r="O2963" s="148">
        <v>0.38900000000000001</v>
      </c>
      <c r="P2963" s="148">
        <v>0.88900000000000001</v>
      </c>
      <c r="Q2963" s="148">
        <v>0</v>
      </c>
      <c r="R2963" s="148">
        <v>9</v>
      </c>
      <c r="S2963" s="148">
        <v>0.46299999999999902</v>
      </c>
      <c r="T2963" s="148">
        <v>-6.5460000000000003</v>
      </c>
      <c r="U2963" s="148">
        <v>1</v>
      </c>
      <c r="V2963" s="148">
        <v>4.4200000000000003E-2</v>
      </c>
      <c r="W2963" s="148">
        <v>171.12099999999899</v>
      </c>
      <c r="X2963" s="148">
        <v>4</v>
      </c>
      <c r="Y2963" s="148">
        <v>0.52400000000000002</v>
      </c>
    </row>
    <row r="2964" spans="11:25" x14ac:dyDescent="0.25">
      <c r="K2964" s="145" t="s">
        <v>2912</v>
      </c>
      <c r="L2964" s="145">
        <v>59</v>
      </c>
      <c r="M2964" s="145">
        <v>273240</v>
      </c>
      <c r="N2964" s="148">
        <v>3.1799999999999998E-4</v>
      </c>
      <c r="O2964" s="148">
        <v>0.67</v>
      </c>
      <c r="P2964" s="148">
        <v>0.71599999999999997</v>
      </c>
      <c r="Q2964" s="148">
        <v>0.47699999999999998</v>
      </c>
      <c r="R2964" s="148">
        <v>8</v>
      </c>
      <c r="S2964" s="148">
        <v>0.107</v>
      </c>
      <c r="T2964" s="148">
        <v>-8.0969999999999995</v>
      </c>
      <c r="U2964" s="148">
        <v>1</v>
      </c>
      <c r="V2964" s="148">
        <v>6.5600000000000006E-2</v>
      </c>
      <c r="W2964" s="148">
        <v>91.135999999999996</v>
      </c>
      <c r="X2964" s="148">
        <v>4</v>
      </c>
      <c r="Y2964" s="148">
        <v>0.77700000000000002</v>
      </c>
    </row>
    <row r="2965" spans="11:25" x14ac:dyDescent="0.25">
      <c r="K2965" s="145" t="s">
        <v>1459</v>
      </c>
      <c r="L2965" s="145">
        <v>82</v>
      </c>
      <c r="M2965" s="145">
        <v>238640</v>
      </c>
      <c r="N2965" s="148">
        <v>1.0200000000000001E-2</v>
      </c>
      <c r="O2965" s="148">
        <v>0.51500000000000001</v>
      </c>
      <c r="P2965" s="148">
        <v>0.43</v>
      </c>
      <c r="Q2965" s="148">
        <v>1.4099999999999901E-4</v>
      </c>
      <c r="R2965" s="148">
        <v>7</v>
      </c>
      <c r="S2965" s="148">
        <v>0.129</v>
      </c>
      <c r="T2965" s="148">
        <v>-9.9350000000000005</v>
      </c>
      <c r="U2965" s="148">
        <v>1</v>
      </c>
      <c r="V2965" s="148">
        <v>3.6900000000000002E-2</v>
      </c>
      <c r="W2965" s="148">
        <v>91.840999999999994</v>
      </c>
      <c r="X2965" s="148">
        <v>4</v>
      </c>
      <c r="Y2965" s="148">
        <v>0.104</v>
      </c>
    </row>
    <row r="2966" spans="11:25" x14ac:dyDescent="0.25">
      <c r="K2966" s="145" t="s">
        <v>2913</v>
      </c>
      <c r="L2966" s="145">
        <v>55</v>
      </c>
      <c r="M2966" s="145">
        <v>180866</v>
      </c>
      <c r="N2966" s="148">
        <v>1.1099999999999899E-3</v>
      </c>
      <c r="O2966" s="148">
        <v>0.60899999999999999</v>
      </c>
      <c r="P2966" s="148">
        <v>0.69799999999999995</v>
      </c>
      <c r="Q2966" s="148">
        <v>3.1E-4</v>
      </c>
      <c r="R2966" s="148">
        <v>5</v>
      </c>
      <c r="S2966" s="148">
        <v>0.72799999999999998</v>
      </c>
      <c r="T2966" s="148">
        <v>-9.9420000000000002</v>
      </c>
      <c r="U2966" s="148">
        <v>0</v>
      </c>
      <c r="V2966" s="148">
        <v>3.9800000000000002E-2</v>
      </c>
      <c r="W2966" s="148">
        <v>106.94199999999999</v>
      </c>
      <c r="X2966" s="148">
        <v>4</v>
      </c>
      <c r="Y2966" s="148">
        <v>0.44</v>
      </c>
    </row>
    <row r="2967" spans="11:25" x14ac:dyDescent="0.25">
      <c r="K2967" s="145" t="s">
        <v>2914</v>
      </c>
      <c r="L2967" s="145">
        <v>70</v>
      </c>
      <c r="M2967" s="145">
        <v>259386</v>
      </c>
      <c r="N2967" s="148">
        <v>9.7099999999999999E-3</v>
      </c>
      <c r="O2967" s="148">
        <v>0.69299999999999995</v>
      </c>
      <c r="P2967" s="148">
        <v>0.875</v>
      </c>
      <c r="Q2967" s="148">
        <v>0</v>
      </c>
      <c r="R2967" s="148">
        <v>7</v>
      </c>
      <c r="S2967" s="148">
        <v>6.0100000000000001E-2</v>
      </c>
      <c r="T2967" s="148">
        <v>-8.3539999999999992</v>
      </c>
      <c r="U2967" s="148">
        <v>0</v>
      </c>
      <c r="V2967" s="148">
        <v>3.15E-2</v>
      </c>
      <c r="W2967" s="148">
        <v>120.04799999999901</v>
      </c>
      <c r="X2967" s="148">
        <v>4</v>
      </c>
      <c r="Y2967" s="148">
        <v>0.90099999999999902</v>
      </c>
    </row>
    <row r="2968" spans="11:25" x14ac:dyDescent="0.25">
      <c r="K2968" s="145" t="s">
        <v>2915</v>
      </c>
      <c r="L2968" s="145">
        <v>70</v>
      </c>
      <c r="M2968" s="145">
        <v>330773</v>
      </c>
      <c r="N2968" s="148">
        <v>1.7299999999999999E-2</v>
      </c>
      <c r="O2968" s="148">
        <v>0.61499999999999999</v>
      </c>
      <c r="P2968" s="148">
        <v>0.41899999999999998</v>
      </c>
      <c r="Q2968" s="148">
        <v>0.497</v>
      </c>
      <c r="R2968" s="148">
        <v>11</v>
      </c>
      <c r="S2968" s="148">
        <v>0.13500000000000001</v>
      </c>
      <c r="T2968" s="148">
        <v>-8.8000000000000007</v>
      </c>
      <c r="U2968" s="148">
        <v>0</v>
      </c>
      <c r="V2968" s="148">
        <v>3.95E-2</v>
      </c>
      <c r="W2968" s="148">
        <v>76.997</v>
      </c>
      <c r="X2968" s="148">
        <v>4</v>
      </c>
      <c r="Y2968" s="148">
        <v>0.216</v>
      </c>
    </row>
    <row r="2969" spans="11:25" x14ac:dyDescent="0.25">
      <c r="K2969" s="145" t="s">
        <v>1326</v>
      </c>
      <c r="L2969" s="145">
        <v>19</v>
      </c>
      <c r="M2969" s="145">
        <v>234960</v>
      </c>
      <c r="N2969" s="148">
        <v>3.4299999999999997E-2</v>
      </c>
      <c r="O2969" s="148">
        <v>0.59499999999999997</v>
      </c>
      <c r="P2969" s="148">
        <v>0.61699999999999999</v>
      </c>
      <c r="Q2969" s="148">
        <v>1.35E-4</v>
      </c>
      <c r="R2969" s="148">
        <v>6</v>
      </c>
      <c r="S2969" s="148">
        <v>0.38299999999999901</v>
      </c>
      <c r="T2969" s="148">
        <v>-10.455</v>
      </c>
      <c r="U2969" s="148">
        <v>0</v>
      </c>
      <c r="V2969" s="148">
        <v>0.11699999999999899</v>
      </c>
      <c r="W2969" s="148">
        <v>85.387</v>
      </c>
      <c r="X2969" s="148">
        <v>4</v>
      </c>
      <c r="Y2969" s="148">
        <v>0.82299999999999995</v>
      </c>
    </row>
    <row r="2970" spans="11:25" x14ac:dyDescent="0.25">
      <c r="K2970" s="145" t="s">
        <v>2916</v>
      </c>
      <c r="L2970" s="145">
        <v>64</v>
      </c>
      <c r="M2970" s="145">
        <v>456480</v>
      </c>
      <c r="N2970" s="148">
        <v>1.06E-3</v>
      </c>
      <c r="O2970" s="148">
        <v>0.57599999999999996</v>
      </c>
      <c r="P2970" s="148">
        <v>0.95299999999999996</v>
      </c>
      <c r="Q2970" s="148">
        <v>0.49</v>
      </c>
      <c r="R2970" s="148">
        <v>10</v>
      </c>
      <c r="S2970" s="148">
        <v>0.47399999999999998</v>
      </c>
      <c r="T2970" s="148">
        <v>-8.968</v>
      </c>
      <c r="U2970" s="148">
        <v>1</v>
      </c>
      <c r="V2970" s="148">
        <v>3.6200000000000003E-2</v>
      </c>
      <c r="W2970" s="148">
        <v>140.042</v>
      </c>
      <c r="X2970" s="148">
        <v>4</v>
      </c>
      <c r="Y2970" s="148">
        <v>0.30299999999999999</v>
      </c>
    </row>
    <row r="2971" spans="11:25" x14ac:dyDescent="0.25">
      <c r="K2971" s="145" t="s">
        <v>1351</v>
      </c>
      <c r="L2971" s="145">
        <v>74</v>
      </c>
      <c r="M2971" s="145">
        <v>264066</v>
      </c>
      <c r="N2971" s="148">
        <v>6.2600000000000003E-2</v>
      </c>
      <c r="O2971" s="148">
        <v>0.36</v>
      </c>
      <c r="P2971" s="148">
        <v>0.505</v>
      </c>
      <c r="Q2971" s="148">
        <v>9.2200000000000005E-5</v>
      </c>
      <c r="R2971" s="148">
        <v>7</v>
      </c>
      <c r="S2971" s="148">
        <v>0.17199999999999999</v>
      </c>
      <c r="T2971" s="148">
        <v>-9.1289999999999996</v>
      </c>
      <c r="U2971" s="148">
        <v>1</v>
      </c>
      <c r="V2971" s="148">
        <v>2.5999999999999999E-2</v>
      </c>
      <c r="W2971" s="148">
        <v>74.807000000000002</v>
      </c>
      <c r="X2971" s="148">
        <v>4</v>
      </c>
      <c r="Y2971" s="148">
        <v>0.317</v>
      </c>
    </row>
    <row r="2972" spans="11:25" x14ac:dyDescent="0.25">
      <c r="K2972" s="145" t="s">
        <v>2917</v>
      </c>
      <c r="L2972" s="145">
        <v>71</v>
      </c>
      <c r="M2972" s="145">
        <v>257053</v>
      </c>
      <c r="N2972" s="148">
        <v>1.73999999999999E-3</v>
      </c>
      <c r="O2972" s="148">
        <v>0.67799999999999905</v>
      </c>
      <c r="P2972" s="148">
        <v>0.65599999999999903</v>
      </c>
      <c r="Q2972" s="148">
        <v>0</v>
      </c>
      <c r="R2972" s="148">
        <v>7</v>
      </c>
      <c r="S2972" s="148">
        <v>6.3100000000000003E-2</v>
      </c>
      <c r="T2972" s="148">
        <v>-6.41</v>
      </c>
      <c r="U2972" s="148">
        <v>1</v>
      </c>
      <c r="V2972" s="148">
        <v>3.8100000000000002E-2</v>
      </c>
      <c r="W2972" s="148">
        <v>123.20699999999999</v>
      </c>
      <c r="X2972" s="148">
        <v>4</v>
      </c>
      <c r="Y2972" s="148">
        <v>0.48499999999999999</v>
      </c>
    </row>
    <row r="2973" spans="11:25" x14ac:dyDescent="0.25">
      <c r="K2973" s="145" t="s">
        <v>2918</v>
      </c>
      <c r="L2973" s="145">
        <v>56</v>
      </c>
      <c r="M2973" s="145">
        <v>312293</v>
      </c>
      <c r="N2973" s="148">
        <v>1.4200000000000001E-2</v>
      </c>
      <c r="O2973" s="148">
        <v>0.58799999999999997</v>
      </c>
      <c r="P2973" s="148">
        <v>0.88900000000000001</v>
      </c>
      <c r="Q2973" s="148">
        <v>0.13300000000000001</v>
      </c>
      <c r="R2973" s="148">
        <v>7</v>
      </c>
      <c r="S2973" s="148">
        <v>0.51400000000000001</v>
      </c>
      <c r="T2973" s="148">
        <v>-5.6079999999999997</v>
      </c>
      <c r="U2973" s="148">
        <v>1</v>
      </c>
      <c r="V2973" s="148">
        <v>3.1399999999999997E-2</v>
      </c>
      <c r="W2973" s="148">
        <v>114.399</v>
      </c>
      <c r="X2973" s="148">
        <v>4</v>
      </c>
      <c r="Y2973" s="148">
        <v>0.69799999999999995</v>
      </c>
    </row>
    <row r="2974" spans="11:25" x14ac:dyDescent="0.25">
      <c r="K2974" s="145" t="s">
        <v>1393</v>
      </c>
      <c r="L2974" s="145">
        <v>75</v>
      </c>
      <c r="M2974" s="145">
        <v>217106</v>
      </c>
      <c r="N2974" s="148">
        <v>0.61899999999999999</v>
      </c>
      <c r="O2974" s="148">
        <v>0.38900000000000001</v>
      </c>
      <c r="P2974" s="148">
        <v>0.47599999999999998</v>
      </c>
      <c r="Q2974" s="148">
        <v>5.0899999999999997E-5</v>
      </c>
      <c r="R2974" s="148">
        <v>9</v>
      </c>
      <c r="S2974" s="148">
        <v>0.255</v>
      </c>
      <c r="T2974" s="148">
        <v>-9.3420000000000005</v>
      </c>
      <c r="U2974" s="148">
        <v>1</v>
      </c>
      <c r="V2974" s="148">
        <v>3.1600000000000003E-2</v>
      </c>
      <c r="W2974" s="148">
        <v>148.11699999999999</v>
      </c>
      <c r="X2974" s="148">
        <v>4</v>
      </c>
      <c r="Y2974" s="148">
        <v>0.56599999999999995</v>
      </c>
    </row>
    <row r="2975" spans="11:25" x14ac:dyDescent="0.25">
      <c r="K2975" s="145" t="s">
        <v>1465</v>
      </c>
      <c r="L2975" s="145">
        <v>47</v>
      </c>
      <c r="M2975" s="145">
        <v>266200</v>
      </c>
      <c r="N2975" s="148">
        <v>1.66E-2</v>
      </c>
      <c r="O2975" s="148">
        <v>0.76500000000000001</v>
      </c>
      <c r="P2975" s="148">
        <v>0.78799999999999903</v>
      </c>
      <c r="Q2975" s="148">
        <v>0.58799999999999997</v>
      </c>
      <c r="R2975" s="148">
        <v>3</v>
      </c>
      <c r="S2975" s="148">
        <v>5.1299999999999998E-2</v>
      </c>
      <c r="T2975" s="148">
        <v>-9.8960000000000008</v>
      </c>
      <c r="U2975" s="148">
        <v>1</v>
      </c>
      <c r="V2975" s="148">
        <v>3.32E-2</v>
      </c>
      <c r="W2975" s="148">
        <v>126.878999999999</v>
      </c>
      <c r="X2975" s="148">
        <v>4</v>
      </c>
      <c r="Y2975" s="148">
        <v>0.96399999999999997</v>
      </c>
    </row>
    <row r="2976" spans="11:25" x14ac:dyDescent="0.25">
      <c r="K2976" s="145" t="s">
        <v>2919</v>
      </c>
      <c r="L2976" s="145">
        <v>39</v>
      </c>
      <c r="M2976" s="145">
        <v>281160</v>
      </c>
      <c r="N2976" s="148">
        <v>0.188</v>
      </c>
      <c r="O2976" s="148">
        <v>0.49299999999999999</v>
      </c>
      <c r="P2976" s="148">
        <v>0.66</v>
      </c>
      <c r="Q2976" s="148">
        <v>2.98E-2</v>
      </c>
      <c r="R2976" s="148">
        <v>1</v>
      </c>
      <c r="S2976" s="148">
        <v>9.4E-2</v>
      </c>
      <c r="T2976" s="148">
        <v>-10.198</v>
      </c>
      <c r="U2976" s="148">
        <v>1</v>
      </c>
      <c r="V2976" s="148">
        <v>4.5699999999999998E-2</v>
      </c>
      <c r="W2976" s="148">
        <v>100.977</v>
      </c>
      <c r="X2976" s="148">
        <v>4</v>
      </c>
      <c r="Y2976" s="148">
        <v>0.307</v>
      </c>
    </row>
    <row r="2977" spans="11:25" x14ac:dyDescent="0.25">
      <c r="K2977" s="145" t="s">
        <v>2920</v>
      </c>
      <c r="L2977" s="145">
        <v>55</v>
      </c>
      <c r="M2977" s="145">
        <v>228840</v>
      </c>
      <c r="N2977" s="148">
        <v>3.1899999999999998E-2</v>
      </c>
      <c r="O2977" s="148">
        <v>0.58699999999999997</v>
      </c>
      <c r="P2977" s="148">
        <v>0.67799999999999905</v>
      </c>
      <c r="Q2977" s="148">
        <v>0.16</v>
      </c>
      <c r="R2977" s="148">
        <v>1</v>
      </c>
      <c r="S2977" s="148">
        <v>0.11599999999999901</v>
      </c>
      <c r="T2977" s="148">
        <v>-8.6509999999999998</v>
      </c>
      <c r="U2977" s="148">
        <v>0</v>
      </c>
      <c r="V2977" s="148">
        <v>5.2400000000000002E-2</v>
      </c>
      <c r="W2977" s="148">
        <v>169.947</v>
      </c>
      <c r="X2977" s="148">
        <v>4</v>
      </c>
      <c r="Y2977" s="148">
        <v>0.42899999999999999</v>
      </c>
    </row>
    <row r="2978" spans="11:25" x14ac:dyDescent="0.25">
      <c r="K2978" s="145" t="s">
        <v>1419</v>
      </c>
      <c r="L2978" s="145">
        <v>14</v>
      </c>
      <c r="M2978" s="145">
        <v>213693</v>
      </c>
      <c r="N2978" s="148">
        <v>9.3799999999999994E-3</v>
      </c>
      <c r="O2978" s="148">
        <v>0.50600000000000001</v>
      </c>
      <c r="P2978" s="148">
        <v>0.76099999999999901</v>
      </c>
      <c r="Q2978" s="148">
        <v>0.78200000000000003</v>
      </c>
      <c r="R2978" s="148">
        <v>3</v>
      </c>
      <c r="S2978" s="148">
        <v>0.29799999999999999</v>
      </c>
      <c r="T2978" s="148">
        <v>-9.7650000000000006</v>
      </c>
      <c r="U2978" s="148">
        <v>1</v>
      </c>
      <c r="V2978" s="148">
        <v>4.0399999999999998E-2</v>
      </c>
      <c r="W2978" s="148">
        <v>112.511</v>
      </c>
      <c r="X2978" s="148">
        <v>4</v>
      </c>
      <c r="Y2978" s="148">
        <v>0.745</v>
      </c>
    </row>
    <row r="2979" spans="11:25" x14ac:dyDescent="0.25">
      <c r="K2979" s="145" t="s">
        <v>2921</v>
      </c>
      <c r="L2979" s="145">
        <v>60</v>
      </c>
      <c r="M2979" s="145">
        <v>192533</v>
      </c>
      <c r="N2979" s="148">
        <v>3.9899999999999998E-2</v>
      </c>
      <c r="O2979" s="148">
        <v>6.1699999999999998E-2</v>
      </c>
      <c r="P2979" s="148">
        <v>0.88700000000000001</v>
      </c>
      <c r="Q2979" s="148">
        <v>1.5699999999999999E-4</v>
      </c>
      <c r="R2979" s="148">
        <v>7</v>
      </c>
      <c r="S2979" s="148">
        <v>0.61899999999999999</v>
      </c>
      <c r="T2979" s="148">
        <v>-4.3049999999999997</v>
      </c>
      <c r="U2979" s="148">
        <v>1</v>
      </c>
      <c r="V2979" s="148">
        <v>6.3600000000000004E-2</v>
      </c>
      <c r="W2979" s="148">
        <v>198.59200000000001</v>
      </c>
      <c r="X2979" s="148">
        <v>4</v>
      </c>
      <c r="Y2979" s="148">
        <v>0.48</v>
      </c>
    </row>
    <row r="2980" spans="11:25" x14ac:dyDescent="0.25">
      <c r="K2980" s="145" t="s">
        <v>2922</v>
      </c>
      <c r="L2980" s="145">
        <v>68</v>
      </c>
      <c r="M2980" s="145">
        <v>162186</v>
      </c>
      <c r="N2980" s="148">
        <v>1.2999999999999999E-2</v>
      </c>
      <c r="O2980" s="148">
        <v>0.53299999999999903</v>
      </c>
      <c r="P2980" s="148">
        <v>0.76099999999999901</v>
      </c>
      <c r="Q2980" s="148">
        <v>0.82899999999999996</v>
      </c>
      <c r="R2980" s="148">
        <v>7</v>
      </c>
      <c r="S2980" s="148">
        <v>0.20699999999999999</v>
      </c>
      <c r="T2980" s="148">
        <v>-10.632</v>
      </c>
      <c r="U2980" s="148">
        <v>1</v>
      </c>
      <c r="V2980" s="148">
        <v>2.98E-2</v>
      </c>
      <c r="W2980" s="148">
        <v>122.777</v>
      </c>
      <c r="X2980" s="148">
        <v>4</v>
      </c>
      <c r="Y2980" s="148">
        <v>0.91700000000000004</v>
      </c>
    </row>
    <row r="2981" spans="11:25" x14ac:dyDescent="0.25">
      <c r="K2981" s="145" t="s">
        <v>2923</v>
      </c>
      <c r="L2981" s="145">
        <v>52</v>
      </c>
      <c r="M2981" s="145">
        <v>234906</v>
      </c>
      <c r="N2981" s="148">
        <v>0.28799999999999998</v>
      </c>
      <c r="O2981" s="148">
        <v>0.625</v>
      </c>
      <c r="P2981" s="148">
        <v>0.59299999999999997</v>
      </c>
      <c r="Q2981" s="148">
        <v>1.11E-6</v>
      </c>
      <c r="R2981" s="148">
        <v>7</v>
      </c>
      <c r="S2981" s="148">
        <v>7.2099999999999997E-2</v>
      </c>
      <c r="T2981" s="148">
        <v>-10.925999999999901</v>
      </c>
      <c r="U2981" s="148">
        <v>1</v>
      </c>
      <c r="V2981" s="148">
        <v>2.79999999999999E-2</v>
      </c>
      <c r="W2981" s="148">
        <v>109.04799999999901</v>
      </c>
      <c r="X2981" s="148">
        <v>4</v>
      </c>
      <c r="Y2981" s="148">
        <v>0.83499999999999996</v>
      </c>
    </row>
    <row r="2982" spans="11:25" x14ac:dyDescent="0.25">
      <c r="K2982" s="145" t="s">
        <v>2924</v>
      </c>
      <c r="L2982" s="145">
        <v>49</v>
      </c>
      <c r="M2982" s="145">
        <v>249266</v>
      </c>
      <c r="N2982" s="148">
        <v>5.5700000000000003E-3</v>
      </c>
      <c r="O2982" s="148">
        <v>0.77900000000000003</v>
      </c>
      <c r="P2982" s="148">
        <v>0.52900000000000003</v>
      </c>
      <c r="Q2982" s="148">
        <v>9.4299999999999995E-2</v>
      </c>
      <c r="R2982" s="148">
        <v>10</v>
      </c>
      <c r="S2982" s="148">
        <v>0.11</v>
      </c>
      <c r="T2982" s="148">
        <v>-12.243</v>
      </c>
      <c r="U2982" s="148">
        <v>0</v>
      </c>
      <c r="V2982" s="148">
        <v>3.8199999999999998E-2</v>
      </c>
      <c r="W2982" s="148">
        <v>108.804</v>
      </c>
      <c r="X2982" s="148">
        <v>4</v>
      </c>
      <c r="Y2982" s="148">
        <v>0.91700000000000004</v>
      </c>
    </row>
    <row r="2983" spans="11:25" x14ac:dyDescent="0.25">
      <c r="K2983" s="145" t="s">
        <v>2925</v>
      </c>
      <c r="L2983" s="145">
        <v>52</v>
      </c>
      <c r="M2983" s="145">
        <v>193760</v>
      </c>
      <c r="N2983" s="148">
        <v>0.57099999999999995</v>
      </c>
      <c r="O2983" s="148">
        <v>0.68200000000000005</v>
      </c>
      <c r="P2983" s="148">
        <v>0.44400000000000001</v>
      </c>
      <c r="Q2983" s="148">
        <v>0</v>
      </c>
      <c r="R2983" s="148">
        <v>7</v>
      </c>
      <c r="S2983" s="148">
        <v>0.11</v>
      </c>
      <c r="T2983" s="148">
        <v>-8.7159999999999993</v>
      </c>
      <c r="U2983" s="148">
        <v>1</v>
      </c>
      <c r="V2983" s="148">
        <v>3.27E-2</v>
      </c>
      <c r="W2983" s="148">
        <v>119.547</v>
      </c>
      <c r="X2983" s="148">
        <v>4</v>
      </c>
      <c r="Y2983" s="148">
        <v>0.57199999999999995</v>
      </c>
    </row>
    <row r="2984" spans="11:25" x14ac:dyDescent="0.25">
      <c r="K2984" s="145" t="s">
        <v>2926</v>
      </c>
      <c r="L2984" s="145">
        <v>65</v>
      </c>
      <c r="M2984" s="145">
        <v>290493</v>
      </c>
      <c r="N2984" s="148">
        <v>0.11899999999999999</v>
      </c>
      <c r="O2984" s="148">
        <v>0.63200000000000001</v>
      </c>
      <c r="P2984" s="148">
        <v>0.92</v>
      </c>
      <c r="Q2984" s="148">
        <v>0.50800000000000001</v>
      </c>
      <c r="R2984" s="148">
        <v>2</v>
      </c>
      <c r="S2984" s="148">
        <v>0.114</v>
      </c>
      <c r="T2984" s="148">
        <v>-4.976</v>
      </c>
      <c r="U2984" s="148">
        <v>1</v>
      </c>
      <c r="V2984" s="148">
        <v>5.3100000000000001E-2</v>
      </c>
      <c r="W2984" s="148">
        <v>127.001</v>
      </c>
      <c r="X2984" s="148">
        <v>4</v>
      </c>
      <c r="Y2984" s="148">
        <v>0.36299999999999999</v>
      </c>
    </row>
    <row r="2985" spans="11:25" x14ac:dyDescent="0.25">
      <c r="K2985" s="145" t="s">
        <v>1444</v>
      </c>
      <c r="L2985" s="145">
        <v>73</v>
      </c>
      <c r="M2985" s="145">
        <v>215160</v>
      </c>
      <c r="N2985" s="148">
        <v>1.4400000000000001E-3</v>
      </c>
      <c r="O2985" s="148">
        <v>0.54299999999999904</v>
      </c>
      <c r="P2985" s="148">
        <v>0.74199999999999999</v>
      </c>
      <c r="Q2985" s="148">
        <v>6.6599999999999898E-5</v>
      </c>
      <c r="R2985" s="148">
        <v>0</v>
      </c>
      <c r="S2985" s="148">
        <v>0.375</v>
      </c>
      <c r="T2985" s="148">
        <v>-12.613</v>
      </c>
      <c r="U2985" s="148">
        <v>0</v>
      </c>
      <c r="V2985" s="148">
        <v>3.5700000000000003E-2</v>
      </c>
      <c r="W2985" s="148">
        <v>136.21100000000001</v>
      </c>
      <c r="X2985" s="148">
        <v>4</v>
      </c>
      <c r="Y2985" s="148">
        <v>0.52900000000000003</v>
      </c>
    </row>
    <row r="2986" spans="11:25" x14ac:dyDescent="0.25">
      <c r="K2986" s="145" t="s">
        <v>2927</v>
      </c>
      <c r="L2986" s="145">
        <v>30</v>
      </c>
      <c r="M2986" s="145">
        <v>350373</v>
      </c>
      <c r="N2986" s="148">
        <v>5.96E-3</v>
      </c>
      <c r="O2986" s="148">
        <v>0.31900000000000001</v>
      </c>
      <c r="P2986" s="148">
        <v>0.83899999999999997</v>
      </c>
      <c r="Q2986" s="148">
        <v>7.9900000000000004E-5</v>
      </c>
      <c r="R2986" s="148">
        <v>0</v>
      </c>
      <c r="S2986" s="148">
        <v>7.6399999999999996E-2</v>
      </c>
      <c r="T2986" s="148">
        <v>-7.3410000000000002</v>
      </c>
      <c r="U2986" s="148">
        <v>1</v>
      </c>
      <c r="V2986" s="148">
        <v>4.0399999999999998E-2</v>
      </c>
      <c r="W2986" s="148">
        <v>144.93799999999999</v>
      </c>
      <c r="X2986" s="148">
        <v>4</v>
      </c>
      <c r="Y2986" s="148">
        <v>0.53799999999999903</v>
      </c>
    </row>
    <row r="2987" spans="11:25" x14ac:dyDescent="0.25">
      <c r="K2987" s="145" t="s">
        <v>2928</v>
      </c>
      <c r="L2987" s="145">
        <v>58</v>
      </c>
      <c r="M2987" s="145">
        <v>198920</v>
      </c>
      <c r="N2987" s="148">
        <v>3.81E-3</v>
      </c>
      <c r="O2987" s="148">
        <v>0.61</v>
      </c>
      <c r="P2987" s="148">
        <v>0.81899999999999995</v>
      </c>
      <c r="Q2987" s="148">
        <v>7.9200000000000004E-6</v>
      </c>
      <c r="R2987" s="148">
        <v>8</v>
      </c>
      <c r="S2987" s="148">
        <v>0.28499999999999998</v>
      </c>
      <c r="T2987" s="148">
        <v>-8.3230000000000004</v>
      </c>
      <c r="U2987" s="148">
        <v>1</v>
      </c>
      <c r="V2987" s="148">
        <v>6.6600000000000006E-2</v>
      </c>
      <c r="W2987" s="148">
        <v>100.057</v>
      </c>
      <c r="X2987" s="148">
        <v>4</v>
      </c>
      <c r="Y2987" s="148">
        <v>0.45399999999999902</v>
      </c>
    </row>
    <row r="2988" spans="11:25" x14ac:dyDescent="0.25">
      <c r="K2988" s="145" t="s">
        <v>2929</v>
      </c>
      <c r="L2988" s="145">
        <v>59</v>
      </c>
      <c r="M2988" s="145">
        <v>211466</v>
      </c>
      <c r="N2988" s="148">
        <v>0.52700000000000002</v>
      </c>
      <c r="O2988" s="148">
        <v>0.40500000000000003</v>
      </c>
      <c r="P2988" s="148">
        <v>0.94399999999999995</v>
      </c>
      <c r="Q2988" s="148">
        <v>0</v>
      </c>
      <c r="R2988" s="148">
        <v>4</v>
      </c>
      <c r="S2988" s="148">
        <v>0.214</v>
      </c>
      <c r="T2988" s="148">
        <v>-8.4729999999999901</v>
      </c>
      <c r="U2988" s="148">
        <v>1</v>
      </c>
      <c r="V2988" s="148">
        <v>0.249</v>
      </c>
      <c r="W2988" s="148">
        <v>192.14699999999999</v>
      </c>
      <c r="X2988" s="148">
        <v>4</v>
      </c>
      <c r="Y2988" s="148">
        <v>0.71</v>
      </c>
    </row>
    <row r="2989" spans="11:25" x14ac:dyDescent="0.25">
      <c r="K2989" s="145" t="s">
        <v>2930</v>
      </c>
      <c r="L2989" s="145">
        <v>21</v>
      </c>
      <c r="M2989" s="145">
        <v>347093</v>
      </c>
      <c r="N2989" s="148">
        <v>2.5799999999999998E-3</v>
      </c>
      <c r="O2989" s="148">
        <v>0.41699999999999998</v>
      </c>
      <c r="P2989" s="148">
        <v>0.877</v>
      </c>
      <c r="Q2989" s="148">
        <v>1.65E-3</v>
      </c>
      <c r="R2989" s="148">
        <v>2</v>
      </c>
      <c r="S2989" s="148">
        <v>0.39799999999999902</v>
      </c>
      <c r="T2989" s="148">
        <v>-8.4220000000000006</v>
      </c>
      <c r="U2989" s="148">
        <v>1</v>
      </c>
      <c r="V2989" s="148">
        <v>4.9500000000000002E-2</v>
      </c>
      <c r="W2989" s="148">
        <v>91.577999999999903</v>
      </c>
      <c r="X2989" s="148">
        <v>4</v>
      </c>
      <c r="Y2989" s="148">
        <v>0.59299999999999997</v>
      </c>
    </row>
    <row r="2990" spans="11:25" x14ac:dyDescent="0.25">
      <c r="K2990" s="145" t="s">
        <v>2931</v>
      </c>
      <c r="L2990" s="145">
        <v>57</v>
      </c>
      <c r="M2990" s="145">
        <v>322946</v>
      </c>
      <c r="N2990" s="148">
        <v>4.2099999999999999E-4</v>
      </c>
      <c r="O2990" s="148">
        <v>0.314</v>
      </c>
      <c r="P2990" s="148">
        <v>0.97199999999999998</v>
      </c>
      <c r="Q2990" s="148">
        <v>1.2899999999999999E-3</v>
      </c>
      <c r="R2990" s="148">
        <v>4</v>
      </c>
      <c r="S2990" s="148">
        <v>0.40699999999999997</v>
      </c>
      <c r="T2990" s="148">
        <v>-3.21</v>
      </c>
      <c r="U2990" s="148">
        <v>1</v>
      </c>
      <c r="V2990" s="148">
        <v>7.0099999999999996E-2</v>
      </c>
      <c r="W2990" s="148">
        <v>138.22299999999899</v>
      </c>
      <c r="X2990" s="148">
        <v>4</v>
      </c>
      <c r="Y2990" s="148">
        <v>0.44700000000000001</v>
      </c>
    </row>
    <row r="2991" spans="11:25" x14ac:dyDescent="0.25">
      <c r="K2991" s="145" t="s">
        <v>2932</v>
      </c>
      <c r="L2991" s="145">
        <v>45</v>
      </c>
      <c r="M2991" s="145">
        <v>191893</v>
      </c>
      <c r="N2991" s="148">
        <v>0.94799999999999995</v>
      </c>
      <c r="O2991" s="148">
        <v>0.313</v>
      </c>
      <c r="P2991" s="148">
        <v>0.24099999999999999</v>
      </c>
      <c r="Q2991" s="148">
        <v>0.85899999999999999</v>
      </c>
      <c r="R2991" s="148">
        <v>0</v>
      </c>
      <c r="S2991" s="148">
        <v>0.10199999999999999</v>
      </c>
      <c r="T2991" s="148">
        <v>-16.474</v>
      </c>
      <c r="U2991" s="148">
        <v>1</v>
      </c>
      <c r="V2991" s="148">
        <v>3.8100000000000002E-2</v>
      </c>
      <c r="W2991" s="148">
        <v>119.88</v>
      </c>
      <c r="X2991" s="148">
        <v>3</v>
      </c>
      <c r="Y2991" s="148">
        <v>8.6300000000000002E-2</v>
      </c>
    </row>
    <row r="2992" spans="11:25" x14ac:dyDescent="0.25">
      <c r="K2992" s="145" t="s">
        <v>2933</v>
      </c>
      <c r="L2992" s="145">
        <v>45</v>
      </c>
      <c r="M2992" s="145">
        <v>363538</v>
      </c>
      <c r="N2992" s="148">
        <v>2.8299999999999999E-2</v>
      </c>
      <c r="O2992" s="148">
        <v>0.59299999999999997</v>
      </c>
      <c r="P2992" s="148">
        <v>0.69299999999999995</v>
      </c>
      <c r="Q2992" s="148">
        <v>8.4000000000000005E-2</v>
      </c>
      <c r="R2992" s="148">
        <v>4</v>
      </c>
      <c r="S2992" s="148">
        <v>0.17199999999999999</v>
      </c>
      <c r="T2992" s="148">
        <v>-8.5760000000000005</v>
      </c>
      <c r="U2992" s="148">
        <v>1</v>
      </c>
      <c r="V2992" s="148">
        <v>3.0499999999999999E-2</v>
      </c>
      <c r="W2992" s="148">
        <v>150.489</v>
      </c>
      <c r="X2992" s="148">
        <v>4</v>
      </c>
      <c r="Y2992" s="148">
        <v>0.749</v>
      </c>
    </row>
    <row r="2993" spans="11:25" x14ac:dyDescent="0.25">
      <c r="K2993" s="145" t="s">
        <v>1432</v>
      </c>
      <c r="L2993" s="145">
        <v>63</v>
      </c>
      <c r="M2993" s="145">
        <v>258533</v>
      </c>
      <c r="N2993" s="148">
        <v>5.4799999999999996E-3</v>
      </c>
      <c r="O2993" s="148">
        <v>0.61699999999999999</v>
      </c>
      <c r="P2993" s="148">
        <v>0.72099999999999997</v>
      </c>
      <c r="Q2993" s="148">
        <v>6.3699999999999998E-4</v>
      </c>
      <c r="R2993" s="148">
        <v>11</v>
      </c>
      <c r="S2993" s="148">
        <v>6.4500000000000002E-2</v>
      </c>
      <c r="T2993" s="148">
        <v>-6.8889999999999896</v>
      </c>
      <c r="U2993" s="148">
        <v>1</v>
      </c>
      <c r="V2993" s="148">
        <v>3.0499999999999999E-2</v>
      </c>
      <c r="W2993" s="148">
        <v>119.961</v>
      </c>
      <c r="X2993" s="148">
        <v>4</v>
      </c>
      <c r="Y2993" s="148">
        <v>0.76500000000000001</v>
      </c>
    </row>
    <row r="2994" spans="11:25" x14ac:dyDescent="0.25">
      <c r="K2994" s="145" t="s">
        <v>2934</v>
      </c>
      <c r="L2994" s="145">
        <v>52</v>
      </c>
      <c r="M2994" s="145">
        <v>230866</v>
      </c>
      <c r="N2994" s="148">
        <v>4.8899999999999999E-2</v>
      </c>
      <c r="O2994" s="148">
        <v>0.53600000000000003</v>
      </c>
      <c r="P2994" s="148">
        <v>0.98499999999999999</v>
      </c>
      <c r="Q2994" s="148">
        <v>0</v>
      </c>
      <c r="R2994" s="148">
        <v>8</v>
      </c>
      <c r="S2994" s="148">
        <v>0.36899999999999999</v>
      </c>
      <c r="T2994" s="148">
        <v>-4.9820000000000002</v>
      </c>
      <c r="U2994" s="148">
        <v>0</v>
      </c>
      <c r="V2994" s="148">
        <v>3.95E-2</v>
      </c>
      <c r="W2994" s="148">
        <v>99.081999999999994</v>
      </c>
      <c r="X2994" s="148">
        <v>4</v>
      </c>
      <c r="Y2994" s="148">
        <v>0.82599999999999996</v>
      </c>
    </row>
    <row r="2995" spans="11:25" x14ac:dyDescent="0.25">
      <c r="K2995" s="145" t="s">
        <v>2935</v>
      </c>
      <c r="L2995" s="145">
        <v>61</v>
      </c>
      <c r="M2995" s="145">
        <v>318373</v>
      </c>
      <c r="N2995" s="148">
        <v>0.14099999999999999</v>
      </c>
      <c r="O2995" s="148">
        <v>0.628</v>
      </c>
      <c r="P2995" s="148">
        <v>0.45500000000000002</v>
      </c>
      <c r="Q2995" s="148">
        <v>0.69299999999999995</v>
      </c>
      <c r="R2995" s="148">
        <v>7</v>
      </c>
      <c r="S2995" s="148">
        <v>0.13500000000000001</v>
      </c>
      <c r="T2995" s="148">
        <v>-12.436</v>
      </c>
      <c r="U2995" s="148">
        <v>1</v>
      </c>
      <c r="V2995" s="148">
        <v>4.2700000000000002E-2</v>
      </c>
      <c r="W2995" s="148">
        <v>102.09</v>
      </c>
      <c r="X2995" s="148">
        <v>4</v>
      </c>
      <c r="Y2995" s="148">
        <v>0.85799999999999998</v>
      </c>
    </row>
    <row r="2996" spans="11:25" x14ac:dyDescent="0.25">
      <c r="K2996" s="145" t="s">
        <v>2936</v>
      </c>
      <c r="L2996" s="145">
        <v>54</v>
      </c>
      <c r="M2996" s="145">
        <v>314066</v>
      </c>
      <c r="N2996" s="148">
        <v>0.35799999999999998</v>
      </c>
      <c r="O2996" s="148">
        <v>0.57699999999999996</v>
      </c>
      <c r="P2996" s="148">
        <v>0.82799999999999996</v>
      </c>
      <c r="Q2996" s="148">
        <v>1.2999999999999999E-2</v>
      </c>
      <c r="R2996" s="148">
        <v>7</v>
      </c>
      <c r="S2996" s="148">
        <v>6.83E-2</v>
      </c>
      <c r="T2996" s="148">
        <v>-9.8049999999999997</v>
      </c>
      <c r="U2996" s="148">
        <v>1</v>
      </c>
      <c r="V2996" s="148">
        <v>5.5599999999999997E-2</v>
      </c>
      <c r="W2996" s="148">
        <v>142.36500000000001</v>
      </c>
      <c r="X2996" s="148">
        <v>4</v>
      </c>
      <c r="Y2996" s="148">
        <v>0.70599999999999996</v>
      </c>
    </row>
    <row r="2997" spans="11:25" x14ac:dyDescent="0.25">
      <c r="K2997" s="145" t="s">
        <v>2937</v>
      </c>
      <c r="L2997" s="145">
        <v>15</v>
      </c>
      <c r="M2997" s="145">
        <v>256120</v>
      </c>
      <c r="N2997" s="148">
        <v>0.89400000000000002</v>
      </c>
      <c r="O2997" s="148">
        <v>0.48399999999999999</v>
      </c>
      <c r="P2997" s="148">
        <v>8.7400000000000005E-2</v>
      </c>
      <c r="Q2997" s="148">
        <v>0.154</v>
      </c>
      <c r="R2997" s="148">
        <v>0</v>
      </c>
      <c r="S2997" s="148">
        <v>0.11</v>
      </c>
      <c r="T2997" s="148">
        <v>-17.795999999999999</v>
      </c>
      <c r="U2997" s="148">
        <v>1</v>
      </c>
      <c r="V2997" s="148">
        <v>3.9399999999999998E-2</v>
      </c>
      <c r="W2997" s="148">
        <v>94.162999999999997</v>
      </c>
      <c r="X2997" s="148">
        <v>4</v>
      </c>
      <c r="Y2997" s="148">
        <v>0.218999999999999</v>
      </c>
    </row>
    <row r="2998" spans="11:25" x14ac:dyDescent="0.25">
      <c r="K2998" s="145" t="s">
        <v>2938</v>
      </c>
      <c r="L2998" s="145">
        <v>59</v>
      </c>
      <c r="M2998" s="145">
        <v>257640</v>
      </c>
      <c r="N2998" s="148">
        <v>8.2699999999999896E-4</v>
      </c>
      <c r="O2998" s="148">
        <v>0.184</v>
      </c>
      <c r="P2998" s="148">
        <v>0.84099999999999997</v>
      </c>
      <c r="Q2998" s="148">
        <v>4.3399999999999998E-5</v>
      </c>
      <c r="R2998" s="148">
        <v>0</v>
      </c>
      <c r="S2998" s="148">
        <v>4.2200000000000001E-2</v>
      </c>
      <c r="T2998" s="148">
        <v>-4.7229999999999999</v>
      </c>
      <c r="U2998" s="148">
        <v>1</v>
      </c>
      <c r="V2998" s="148">
        <v>4.6800000000000001E-2</v>
      </c>
      <c r="W2998" s="148">
        <v>88.224999999999994</v>
      </c>
      <c r="X2998" s="148">
        <v>4</v>
      </c>
      <c r="Y2998" s="148">
        <v>0.34799999999999998</v>
      </c>
    </row>
    <row r="2999" spans="11:25" x14ac:dyDescent="0.25">
      <c r="K2999" s="145" t="s">
        <v>2939</v>
      </c>
      <c r="L2999" s="145">
        <v>47</v>
      </c>
      <c r="M2999" s="145">
        <v>316040</v>
      </c>
      <c r="N2999" s="148">
        <v>5.4299999999999997E-4</v>
      </c>
      <c r="O2999" s="148">
        <v>0.60299999999999998</v>
      </c>
      <c r="P2999" s="148">
        <v>0.79400000000000004</v>
      </c>
      <c r="Q2999" s="148">
        <v>2.2100000000000001E-4</v>
      </c>
      <c r="R2999" s="148">
        <v>5</v>
      </c>
      <c r="S2999" s="148">
        <v>0.123</v>
      </c>
      <c r="T2999" s="148">
        <v>-6.73</v>
      </c>
      <c r="U2999" s="148">
        <v>1</v>
      </c>
      <c r="V2999" s="148">
        <v>2.6499999999999999E-2</v>
      </c>
      <c r="W2999" s="148">
        <v>126.036</v>
      </c>
      <c r="X2999" s="148">
        <v>4</v>
      </c>
      <c r="Y2999" s="148">
        <v>0.68</v>
      </c>
    </row>
    <row r="3000" spans="11:25" x14ac:dyDescent="0.25">
      <c r="K3000" s="145" t="s">
        <v>2940</v>
      </c>
      <c r="L3000" s="145">
        <v>9</v>
      </c>
      <c r="M3000" s="145">
        <v>300693</v>
      </c>
      <c r="N3000" s="148">
        <v>2.9600000000000001E-2</v>
      </c>
      <c r="O3000" s="148">
        <v>0.59499999999999997</v>
      </c>
      <c r="P3000" s="148">
        <v>0.73699999999999999</v>
      </c>
      <c r="Q3000" s="148">
        <v>0.109</v>
      </c>
      <c r="R3000" s="148">
        <v>10</v>
      </c>
      <c r="S3000" s="148">
        <v>6.3899999999999998E-2</v>
      </c>
      <c r="T3000" s="148">
        <v>-10.332000000000001</v>
      </c>
      <c r="U3000" s="148">
        <v>0</v>
      </c>
      <c r="V3000" s="148">
        <v>0.03</v>
      </c>
      <c r="W3000" s="148">
        <v>101.193</v>
      </c>
      <c r="X3000" s="148">
        <v>4</v>
      </c>
      <c r="Y3000" s="148">
        <v>0.86699999999999999</v>
      </c>
    </row>
    <row r="3001" spans="11:25" x14ac:dyDescent="0.25">
      <c r="K3001" s="145" t="s">
        <v>2941</v>
      </c>
      <c r="L3001" s="145">
        <v>9</v>
      </c>
      <c r="M3001" s="145">
        <v>269653</v>
      </c>
      <c r="N3001" s="148">
        <v>2.76E-5</v>
      </c>
      <c r="O3001" s="148">
        <v>0.59399999999999997</v>
      </c>
      <c r="P3001" s="148">
        <v>0.88200000000000001</v>
      </c>
      <c r="Q3001" s="148">
        <v>0.54400000000000004</v>
      </c>
      <c r="R3001" s="148">
        <v>7</v>
      </c>
      <c r="S3001" s="148">
        <v>0.129</v>
      </c>
      <c r="T3001" s="148">
        <v>-5.5270000000000001</v>
      </c>
      <c r="U3001" s="148">
        <v>1</v>
      </c>
      <c r="V3001" s="148">
        <v>3.39E-2</v>
      </c>
      <c r="W3001" s="148">
        <v>102.404</v>
      </c>
      <c r="X3001" s="148">
        <v>4</v>
      </c>
      <c r="Y3001" s="148">
        <v>0.71299999999999997</v>
      </c>
    </row>
    <row r="3002" spans="11:25" x14ac:dyDescent="0.25">
      <c r="K3002" s="145" t="s">
        <v>2942</v>
      </c>
      <c r="L3002" s="145">
        <v>50</v>
      </c>
      <c r="M3002" s="145">
        <v>200666</v>
      </c>
      <c r="N3002" s="148">
        <v>5.9000000000000003E-4</v>
      </c>
      <c r="O3002" s="148">
        <v>0.29599999999999999</v>
      </c>
      <c r="P3002" s="148">
        <v>0.432</v>
      </c>
      <c r="Q3002" s="148">
        <v>0.89900000000000002</v>
      </c>
      <c r="R3002" s="148">
        <v>5</v>
      </c>
      <c r="S3002" s="148">
        <v>0.23699999999999999</v>
      </c>
      <c r="T3002" s="148">
        <v>-8.6769999999999996</v>
      </c>
      <c r="U3002" s="148">
        <v>1</v>
      </c>
      <c r="V3002" s="148">
        <v>3.1600000000000003E-2</v>
      </c>
      <c r="W3002" s="148">
        <v>88.13</v>
      </c>
      <c r="X3002" s="148">
        <v>4</v>
      </c>
      <c r="Y3002" s="148">
        <v>0.216</v>
      </c>
    </row>
    <row r="3003" spans="11:25" x14ac:dyDescent="0.25">
      <c r="K3003" s="145" t="s">
        <v>2943</v>
      </c>
      <c r="L3003" s="145">
        <v>55</v>
      </c>
      <c r="M3003" s="145">
        <v>322146</v>
      </c>
      <c r="N3003" s="148">
        <v>0.113</v>
      </c>
      <c r="O3003" s="148">
        <v>0.54600000000000004</v>
      </c>
      <c r="P3003" s="148">
        <v>0.86499999999999999</v>
      </c>
      <c r="Q3003" s="148">
        <v>3.0799999999999902E-5</v>
      </c>
      <c r="R3003" s="148">
        <v>2</v>
      </c>
      <c r="S3003" s="148">
        <v>0.246</v>
      </c>
      <c r="T3003" s="148">
        <v>-5.7039999999999997</v>
      </c>
      <c r="U3003" s="148">
        <v>1</v>
      </c>
      <c r="V3003" s="148">
        <v>4.5499999999999999E-2</v>
      </c>
      <c r="W3003" s="148">
        <v>128.01400000000001</v>
      </c>
      <c r="X3003" s="148">
        <v>4</v>
      </c>
      <c r="Y3003" s="148">
        <v>0.23899999999999999</v>
      </c>
    </row>
    <row r="3004" spans="11:25" x14ac:dyDescent="0.25">
      <c r="K3004" s="145" t="s">
        <v>1383</v>
      </c>
      <c r="L3004" s="145">
        <v>4</v>
      </c>
      <c r="M3004" s="145">
        <v>217266</v>
      </c>
      <c r="N3004" s="148">
        <v>1.5199999999999899E-3</v>
      </c>
      <c r="O3004" s="148">
        <v>0.36099999999999999</v>
      </c>
      <c r="P3004" s="148">
        <v>0.90099999999999902</v>
      </c>
      <c r="Q3004" s="148">
        <v>2.63E-4</v>
      </c>
      <c r="R3004" s="148">
        <v>4</v>
      </c>
      <c r="S3004" s="148">
        <v>0.28599999999999998</v>
      </c>
      <c r="T3004" s="148">
        <v>-4.133</v>
      </c>
      <c r="U3004" s="148">
        <v>0</v>
      </c>
      <c r="V3004" s="148">
        <v>4.4299999999999999E-2</v>
      </c>
      <c r="W3004" s="148">
        <v>144.97</v>
      </c>
      <c r="X3004" s="148">
        <v>4</v>
      </c>
      <c r="Y3004" s="148">
        <v>0.48199999999999998</v>
      </c>
    </row>
    <row r="3005" spans="11:25" x14ac:dyDescent="0.25">
      <c r="K3005" s="145" t="s">
        <v>2944</v>
      </c>
      <c r="L3005" s="145">
        <v>45</v>
      </c>
      <c r="M3005" s="145">
        <v>297986</v>
      </c>
      <c r="N3005" s="148">
        <v>0.501</v>
      </c>
      <c r="O3005" s="148">
        <v>0.48399999999999999</v>
      </c>
      <c r="P3005" s="148">
        <v>0.38100000000000001</v>
      </c>
      <c r="Q3005" s="148">
        <v>0</v>
      </c>
      <c r="R3005" s="148">
        <v>6</v>
      </c>
      <c r="S3005" s="148">
        <v>0.114</v>
      </c>
      <c r="T3005" s="148">
        <v>-13.231999999999999</v>
      </c>
      <c r="U3005" s="148">
        <v>1</v>
      </c>
      <c r="V3005" s="148">
        <v>3.61E-2</v>
      </c>
      <c r="W3005" s="148">
        <v>144.93899999999999</v>
      </c>
      <c r="X3005" s="148">
        <v>4</v>
      </c>
      <c r="Y3005" s="148">
        <v>0.40899999999999997</v>
      </c>
    </row>
    <row r="3006" spans="11:25" x14ac:dyDescent="0.25">
      <c r="K3006" s="145" t="s">
        <v>2945</v>
      </c>
      <c r="L3006" s="145">
        <v>49</v>
      </c>
      <c r="M3006" s="145">
        <v>293893</v>
      </c>
      <c r="N3006" s="148">
        <v>2.4400000000000002E-2</v>
      </c>
      <c r="O3006" s="148">
        <v>0.42199999999999999</v>
      </c>
      <c r="P3006" s="148">
        <v>0.77599999999999902</v>
      </c>
      <c r="Q3006" s="148">
        <v>0</v>
      </c>
      <c r="R3006" s="148">
        <v>5</v>
      </c>
      <c r="S3006" s="148">
        <v>0.14299999999999999</v>
      </c>
      <c r="T3006" s="148">
        <v>-7.1269999999999998</v>
      </c>
      <c r="U3006" s="148">
        <v>1</v>
      </c>
      <c r="V3006" s="148">
        <v>3.8100000000000002E-2</v>
      </c>
      <c r="W3006" s="148">
        <v>109.79600000000001</v>
      </c>
      <c r="X3006" s="148">
        <v>4</v>
      </c>
      <c r="Y3006" s="148">
        <v>0.40500000000000003</v>
      </c>
    </row>
    <row r="3007" spans="11:25" x14ac:dyDescent="0.25">
      <c r="K3007" s="145" t="s">
        <v>2946</v>
      </c>
      <c r="L3007" s="145">
        <v>16</v>
      </c>
      <c r="M3007" s="145">
        <v>357226</v>
      </c>
      <c r="N3007" s="148">
        <v>3.5299999999999997E-5</v>
      </c>
      <c r="O3007" s="148">
        <v>0.34699999999999998</v>
      </c>
      <c r="P3007" s="148">
        <v>0.85299999999999998</v>
      </c>
      <c r="Q3007" s="148">
        <v>0.69799999999999995</v>
      </c>
      <c r="R3007" s="148">
        <v>7</v>
      </c>
      <c r="S3007" s="148">
        <v>7.8200000000000006E-2</v>
      </c>
      <c r="T3007" s="148">
        <v>-9.51799999999999</v>
      </c>
      <c r="U3007" s="148">
        <v>1</v>
      </c>
      <c r="V3007" s="148">
        <v>4.41E-2</v>
      </c>
      <c r="W3007" s="148">
        <v>135.08699999999999</v>
      </c>
      <c r="X3007" s="148">
        <v>4</v>
      </c>
      <c r="Y3007" s="148">
        <v>0.34499999999999997</v>
      </c>
    </row>
    <row r="3008" spans="11:25" x14ac:dyDescent="0.25">
      <c r="K3008" s="145" t="s">
        <v>1352</v>
      </c>
      <c r="L3008" s="145">
        <v>77</v>
      </c>
      <c r="M3008" s="145">
        <v>340907</v>
      </c>
      <c r="N3008" s="148">
        <v>7.5199999999999998E-3</v>
      </c>
      <c r="O3008" s="148">
        <v>0.28399999999999997</v>
      </c>
      <c r="P3008" s="148">
        <v>0.875</v>
      </c>
      <c r="Q3008" s="148">
        <v>4.6099999999999998E-4</v>
      </c>
      <c r="R3008" s="148">
        <v>11</v>
      </c>
      <c r="S3008" s="148">
        <v>0.40200000000000002</v>
      </c>
      <c r="T3008" s="148">
        <v>-6.069</v>
      </c>
      <c r="U3008" s="148">
        <v>0</v>
      </c>
      <c r="V3008" s="148">
        <v>4.2200000000000001E-2</v>
      </c>
      <c r="W3008" s="148">
        <v>75.009</v>
      </c>
      <c r="X3008" s="148">
        <v>4</v>
      </c>
      <c r="Y3008" s="148">
        <v>0.59499999999999997</v>
      </c>
    </row>
    <row r="3009" spans="11:25" x14ac:dyDescent="0.25">
      <c r="K3009" s="145" t="s">
        <v>2947</v>
      </c>
      <c r="L3009" s="145">
        <v>40</v>
      </c>
      <c r="M3009" s="145">
        <v>195600</v>
      </c>
      <c r="N3009" s="148">
        <v>2.7399999999999998E-3</v>
      </c>
      <c r="O3009" s="148">
        <v>0.45500000000000002</v>
      </c>
      <c r="P3009" s="148">
        <v>0.97599999999999998</v>
      </c>
      <c r="Q3009" s="148">
        <v>0.623</v>
      </c>
      <c r="R3009" s="148">
        <v>9</v>
      </c>
      <c r="S3009" s="148">
        <v>5.6599999999999998E-2</v>
      </c>
      <c r="T3009" s="148">
        <v>-3.7569999999999899</v>
      </c>
      <c r="U3009" s="148">
        <v>0</v>
      </c>
      <c r="V3009" s="148">
        <v>8.0100000000000005E-2</v>
      </c>
      <c r="W3009" s="148">
        <v>137.89500000000001</v>
      </c>
      <c r="X3009" s="148">
        <v>4</v>
      </c>
      <c r="Y3009" s="148">
        <v>0.54200000000000004</v>
      </c>
    </row>
    <row r="3010" spans="11:25" x14ac:dyDescent="0.25">
      <c r="K3010" s="145" t="s">
        <v>2948</v>
      </c>
      <c r="L3010" s="145">
        <v>49</v>
      </c>
      <c r="M3010" s="145">
        <v>165840</v>
      </c>
      <c r="N3010" s="148">
        <v>0.21099999999999999</v>
      </c>
      <c r="O3010" s="148">
        <v>0.44600000000000001</v>
      </c>
      <c r="P3010" s="148">
        <v>0.68599999999999905</v>
      </c>
      <c r="Q3010" s="148">
        <v>0</v>
      </c>
      <c r="R3010" s="148">
        <v>7</v>
      </c>
      <c r="S3010" s="148">
        <v>0.20499999999999999</v>
      </c>
      <c r="T3010" s="148">
        <v>-7.3479999999999999</v>
      </c>
      <c r="U3010" s="148">
        <v>1</v>
      </c>
      <c r="V3010" s="148">
        <v>3.0300000000000001E-2</v>
      </c>
      <c r="W3010" s="148">
        <v>80.570999999999998</v>
      </c>
      <c r="X3010" s="148">
        <v>4</v>
      </c>
      <c r="Y3010" s="148">
        <v>0.49299999999999999</v>
      </c>
    </row>
    <row r="3011" spans="11:25" x14ac:dyDescent="0.25">
      <c r="K3011" s="145" t="s">
        <v>577</v>
      </c>
      <c r="L3011" s="145">
        <v>73</v>
      </c>
      <c r="M3011" s="145">
        <v>180880</v>
      </c>
      <c r="N3011" s="148">
        <v>4.7899999999999999E-4</v>
      </c>
      <c r="O3011" s="148">
        <v>0.46700000000000003</v>
      </c>
      <c r="P3011" s="148">
        <v>0.95799999999999996</v>
      </c>
      <c r="Q3011" s="148">
        <v>0.19899999999999901</v>
      </c>
      <c r="R3011" s="148">
        <v>4</v>
      </c>
      <c r="S3011" s="148">
        <v>0.29899999999999999</v>
      </c>
      <c r="T3011" s="148">
        <v>-4.8079999999999998</v>
      </c>
      <c r="U3011" s="148">
        <v>0</v>
      </c>
      <c r="V3011" s="148">
        <v>7.7499999999999999E-2</v>
      </c>
      <c r="W3011" s="148">
        <v>145.91999999999999</v>
      </c>
      <c r="X3011" s="148">
        <v>4</v>
      </c>
      <c r="Y3011" s="148">
        <v>0.70099999999999996</v>
      </c>
    </row>
    <row r="3012" spans="11:25" x14ac:dyDescent="0.25">
      <c r="K3012" s="145" t="s">
        <v>2949</v>
      </c>
      <c r="L3012" s="145">
        <v>62</v>
      </c>
      <c r="M3012" s="145">
        <v>238120</v>
      </c>
      <c r="N3012" s="148">
        <v>6.8500000000000005E-2</v>
      </c>
      <c r="O3012" s="148">
        <v>0.54299999999999904</v>
      </c>
      <c r="P3012" s="148">
        <v>0.57199999999999995</v>
      </c>
      <c r="Q3012" s="148">
        <v>1.1900000000000001E-3</v>
      </c>
      <c r="R3012" s="148">
        <v>5</v>
      </c>
      <c r="S3012" s="148">
        <v>8.2299999999999998E-2</v>
      </c>
      <c r="T3012" s="148">
        <v>-13.124000000000001</v>
      </c>
      <c r="U3012" s="148">
        <v>1</v>
      </c>
      <c r="V3012" s="148">
        <v>3.1699999999999999E-2</v>
      </c>
      <c r="W3012" s="148">
        <v>113.312</v>
      </c>
      <c r="X3012" s="148">
        <v>4</v>
      </c>
      <c r="Y3012" s="148">
        <v>0.53299999999999903</v>
      </c>
    </row>
    <row r="3013" spans="11:25" x14ac:dyDescent="0.25">
      <c r="K3013" s="145" t="s">
        <v>2950</v>
      </c>
      <c r="L3013" s="145">
        <v>63</v>
      </c>
      <c r="M3013" s="145">
        <v>305706</v>
      </c>
      <c r="N3013" s="148">
        <v>8.3799999999999994E-6</v>
      </c>
      <c r="O3013" s="148">
        <v>0.52200000000000002</v>
      </c>
      <c r="P3013" s="148">
        <v>0.79900000000000004</v>
      </c>
      <c r="Q3013" s="148">
        <v>6.59E-2</v>
      </c>
      <c r="R3013" s="148">
        <v>4</v>
      </c>
      <c r="S3013" s="148">
        <v>0.17399999999999999</v>
      </c>
      <c r="T3013" s="148">
        <v>-3.641</v>
      </c>
      <c r="U3013" s="148">
        <v>1</v>
      </c>
      <c r="V3013" s="148">
        <v>3.0099999999999998E-2</v>
      </c>
      <c r="W3013" s="148">
        <v>112.44799999999999</v>
      </c>
      <c r="X3013" s="148">
        <v>4</v>
      </c>
      <c r="Y3013" s="148">
        <v>0.19600000000000001</v>
      </c>
    </row>
    <row r="3014" spans="11:25" x14ac:dyDescent="0.25">
      <c r="K3014" s="145" t="s">
        <v>2951</v>
      </c>
      <c r="L3014" s="145">
        <v>57</v>
      </c>
      <c r="M3014" s="145">
        <v>248973</v>
      </c>
      <c r="N3014" s="148">
        <v>1.4599999999999999E-3</v>
      </c>
      <c r="O3014" s="148">
        <v>0.50600000000000001</v>
      </c>
      <c r="P3014" s="148">
        <v>0.93099999999999905</v>
      </c>
      <c r="Q3014" s="148">
        <v>2.2700000000000001E-2</v>
      </c>
      <c r="R3014" s="148">
        <v>5</v>
      </c>
      <c r="S3014" s="148">
        <v>0.27</v>
      </c>
      <c r="T3014" s="148">
        <v>-5.6349999999999998</v>
      </c>
      <c r="U3014" s="148">
        <v>1</v>
      </c>
      <c r="V3014" s="148">
        <v>3.0499999999999999E-2</v>
      </c>
      <c r="W3014" s="148">
        <v>129.56799999999899</v>
      </c>
      <c r="X3014" s="148">
        <v>4</v>
      </c>
      <c r="Y3014" s="148">
        <v>0.86499999999999999</v>
      </c>
    </row>
    <row r="3015" spans="11:25" x14ac:dyDescent="0.25">
      <c r="K3015" s="145" t="s">
        <v>2952</v>
      </c>
      <c r="L3015" s="145">
        <v>59</v>
      </c>
      <c r="M3015" s="145">
        <v>235093</v>
      </c>
      <c r="N3015" s="148">
        <v>5.6200000000000004E-6</v>
      </c>
      <c r="O3015" s="148">
        <v>0.56899999999999995</v>
      </c>
      <c r="P3015" s="148">
        <v>0.78799999999999903</v>
      </c>
      <c r="Q3015" s="148">
        <v>0.63500000000000001</v>
      </c>
      <c r="R3015" s="148">
        <v>4</v>
      </c>
      <c r="S3015" s="148">
        <v>8.1100000000000005E-2</v>
      </c>
      <c r="T3015" s="148">
        <v>-8.5589999999999993</v>
      </c>
      <c r="U3015" s="148">
        <v>1</v>
      </c>
      <c r="V3015" s="148">
        <v>3.1E-2</v>
      </c>
      <c r="W3015" s="148">
        <v>115.151</v>
      </c>
      <c r="X3015" s="148">
        <v>4</v>
      </c>
      <c r="Y3015" s="148">
        <v>0.91299999999999903</v>
      </c>
    </row>
    <row r="3016" spans="11:25" x14ac:dyDescent="0.25">
      <c r="K3016" s="145" t="s">
        <v>2953</v>
      </c>
      <c r="L3016" s="145">
        <v>51</v>
      </c>
      <c r="M3016" s="145">
        <v>192933</v>
      </c>
      <c r="N3016" s="148">
        <v>0.17499999999999999</v>
      </c>
      <c r="O3016" s="148">
        <v>0.68599999999999905</v>
      </c>
      <c r="P3016" s="148">
        <v>0.72899999999999998</v>
      </c>
      <c r="Q3016" s="148">
        <v>8.3299999999999997E-4</v>
      </c>
      <c r="R3016" s="148">
        <v>7</v>
      </c>
      <c r="S3016" s="148">
        <v>0.13699999999999901</v>
      </c>
      <c r="T3016" s="148">
        <v>-4.8479999999999999</v>
      </c>
      <c r="U3016" s="148">
        <v>1</v>
      </c>
      <c r="V3016" s="148">
        <v>2.98E-2</v>
      </c>
      <c r="W3016" s="148">
        <v>123.54600000000001</v>
      </c>
      <c r="X3016" s="148">
        <v>4</v>
      </c>
      <c r="Y3016" s="148">
        <v>0.79</v>
      </c>
    </row>
    <row r="3017" spans="11:25" x14ac:dyDescent="0.25">
      <c r="K3017" s="145" t="s">
        <v>2954</v>
      </c>
      <c r="L3017" s="145">
        <v>20</v>
      </c>
      <c r="M3017" s="145">
        <v>254000</v>
      </c>
      <c r="N3017" s="148">
        <v>5.2600000000000001E-2</v>
      </c>
      <c r="O3017" s="148">
        <v>0.70399999999999996</v>
      </c>
      <c r="P3017" s="148">
        <v>0.64</v>
      </c>
      <c r="Q3017" s="148">
        <v>0.307</v>
      </c>
      <c r="R3017" s="148">
        <v>8</v>
      </c>
      <c r="S3017" s="148">
        <v>0.155</v>
      </c>
      <c r="T3017" s="148">
        <v>-6.6970000000000001</v>
      </c>
      <c r="U3017" s="148">
        <v>0</v>
      </c>
      <c r="V3017" s="148">
        <v>4.0300000000000002E-2</v>
      </c>
      <c r="W3017" s="148">
        <v>94.076999999999998</v>
      </c>
      <c r="X3017" s="148">
        <v>4</v>
      </c>
      <c r="Y3017" s="148">
        <v>0.55500000000000005</v>
      </c>
    </row>
    <row r="3018" spans="11:25" x14ac:dyDescent="0.25">
      <c r="K3018" s="145" t="s">
        <v>2955</v>
      </c>
      <c r="L3018" s="145">
        <v>45</v>
      </c>
      <c r="M3018" s="145">
        <v>107160</v>
      </c>
      <c r="N3018" s="148">
        <v>0.94799999999999995</v>
      </c>
      <c r="O3018" s="148">
        <v>0.56299999999999994</v>
      </c>
      <c r="P3018" s="148">
        <v>0.16200000000000001</v>
      </c>
      <c r="Q3018" s="148">
        <v>1.19E-5</v>
      </c>
      <c r="R3018" s="148">
        <v>10</v>
      </c>
      <c r="S3018" s="148">
        <v>0.113</v>
      </c>
      <c r="T3018" s="148">
        <v>-12.599</v>
      </c>
      <c r="U3018" s="148">
        <v>0</v>
      </c>
      <c r="V3018" s="148">
        <v>3.5799999999999998E-2</v>
      </c>
      <c r="W3018" s="148">
        <v>118.678</v>
      </c>
      <c r="X3018" s="148">
        <v>4</v>
      </c>
      <c r="Y3018" s="148">
        <v>0.13</v>
      </c>
    </row>
    <row r="3019" spans="11:25" x14ac:dyDescent="0.25">
      <c r="K3019" s="145" t="s">
        <v>2956</v>
      </c>
      <c r="L3019" s="145">
        <v>6</v>
      </c>
      <c r="M3019" s="145">
        <v>160560</v>
      </c>
      <c r="N3019" s="148">
        <v>1.25E-4</v>
      </c>
      <c r="O3019" s="148">
        <v>0.34699999999999998</v>
      </c>
      <c r="P3019" s="148">
        <v>0.93899999999999995</v>
      </c>
      <c r="Q3019" s="148">
        <v>1.5599999999999999E-2</v>
      </c>
      <c r="R3019" s="148">
        <v>9</v>
      </c>
      <c r="S3019" s="148">
        <v>0.25600000000000001</v>
      </c>
      <c r="T3019" s="148">
        <v>-6.3609999999999998</v>
      </c>
      <c r="U3019" s="148">
        <v>1</v>
      </c>
      <c r="V3019" s="148">
        <v>0.05</v>
      </c>
      <c r="W3019" s="148">
        <v>158.27099999999999</v>
      </c>
      <c r="X3019" s="148">
        <v>4</v>
      </c>
      <c r="Y3019" s="148">
        <v>0.53400000000000003</v>
      </c>
    </row>
    <row r="3020" spans="11:25" x14ac:dyDescent="0.25">
      <c r="K3020" s="145" t="s">
        <v>2957</v>
      </c>
      <c r="L3020" s="145">
        <v>6</v>
      </c>
      <c r="M3020" s="145">
        <v>93306</v>
      </c>
      <c r="N3020" s="148">
        <v>0.255</v>
      </c>
      <c r="O3020" s="148">
        <v>0.36599999999999999</v>
      </c>
      <c r="P3020" s="148">
        <v>0.96399999999999997</v>
      </c>
      <c r="Q3020" s="148">
        <v>0.72099999999999997</v>
      </c>
      <c r="R3020" s="148">
        <v>10</v>
      </c>
      <c r="S3020" s="148">
        <v>0.51100000000000001</v>
      </c>
      <c r="T3020" s="148">
        <v>-7.0170000000000003</v>
      </c>
      <c r="U3020" s="148">
        <v>1</v>
      </c>
      <c r="V3020" s="148">
        <v>7.0400000000000004E-2</v>
      </c>
      <c r="W3020" s="148">
        <v>122.251</v>
      </c>
      <c r="X3020" s="148">
        <v>4</v>
      </c>
      <c r="Y3020" s="148">
        <v>0.40500000000000003</v>
      </c>
    </row>
    <row r="3021" spans="11:25" x14ac:dyDescent="0.25">
      <c r="K3021" s="145" t="s">
        <v>2958</v>
      </c>
      <c r="L3021" s="145">
        <v>47</v>
      </c>
      <c r="M3021" s="145">
        <v>259800</v>
      </c>
      <c r="N3021" s="148">
        <v>4.8599999999999997E-2</v>
      </c>
      <c r="O3021" s="148">
        <v>0.55600000000000005</v>
      </c>
      <c r="P3021" s="148">
        <v>0.78700000000000003</v>
      </c>
      <c r="Q3021" s="148">
        <v>2.05E-5</v>
      </c>
      <c r="R3021" s="148">
        <v>2</v>
      </c>
      <c r="S3021" s="148">
        <v>9.6600000000000005E-2</v>
      </c>
      <c r="T3021" s="148">
        <v>-5.0060000000000002</v>
      </c>
      <c r="U3021" s="148">
        <v>1</v>
      </c>
      <c r="V3021" s="148">
        <v>3.0499999999999999E-2</v>
      </c>
      <c r="W3021" s="148">
        <v>126.35599999999999</v>
      </c>
      <c r="X3021" s="148">
        <v>4</v>
      </c>
      <c r="Y3021" s="148">
        <v>0.57099999999999995</v>
      </c>
    </row>
    <row r="3022" spans="11:25" x14ac:dyDescent="0.25">
      <c r="K3022" s="145" t="s">
        <v>2959</v>
      </c>
      <c r="L3022" s="145">
        <v>60</v>
      </c>
      <c r="M3022" s="145">
        <v>259893</v>
      </c>
      <c r="N3022" s="148">
        <v>3.3000000000000002E-2</v>
      </c>
      <c r="O3022" s="148">
        <v>0.81499999999999995</v>
      </c>
      <c r="P3022" s="148">
        <v>0.60499999999999998</v>
      </c>
      <c r="Q3022" s="148">
        <v>0.68400000000000005</v>
      </c>
      <c r="R3022" s="148">
        <v>5</v>
      </c>
      <c r="S3022" s="148">
        <v>0.114</v>
      </c>
      <c r="T3022" s="148">
        <v>-9.1180000000000003</v>
      </c>
      <c r="U3022" s="148">
        <v>0</v>
      </c>
      <c r="V3022" s="148">
        <v>3.6799999999999999E-2</v>
      </c>
      <c r="W3022" s="148">
        <v>102.64299999999901</v>
      </c>
      <c r="X3022" s="148">
        <v>4</v>
      </c>
      <c r="Y3022" s="148">
        <v>0.79500000000000004</v>
      </c>
    </row>
    <row r="3023" spans="11:25" x14ac:dyDescent="0.25">
      <c r="K3023" s="145" t="s">
        <v>2960</v>
      </c>
      <c r="L3023" s="145">
        <v>59</v>
      </c>
      <c r="M3023" s="145">
        <v>298466</v>
      </c>
      <c r="N3023" s="148">
        <v>1.1099999999999899E-3</v>
      </c>
      <c r="O3023" s="148">
        <v>0.435</v>
      </c>
      <c r="P3023" s="148">
        <v>0.65099999999999902</v>
      </c>
      <c r="Q3023" s="148">
        <v>0.60899999999999999</v>
      </c>
      <c r="R3023" s="148">
        <v>0</v>
      </c>
      <c r="S3023" s="148">
        <v>0.111</v>
      </c>
      <c r="T3023" s="148">
        <v>-6.1520000000000001</v>
      </c>
      <c r="U3023" s="148">
        <v>1</v>
      </c>
      <c r="V3023" s="148">
        <v>2.8799999999999999E-2</v>
      </c>
      <c r="W3023" s="148">
        <v>111.896</v>
      </c>
      <c r="X3023" s="148">
        <v>4</v>
      </c>
      <c r="Y3023" s="148">
        <v>0.20599999999999999</v>
      </c>
    </row>
    <row r="3024" spans="11:25" x14ac:dyDescent="0.25">
      <c r="K3024" s="145" t="s">
        <v>2961</v>
      </c>
      <c r="L3024" s="145">
        <v>43</v>
      </c>
      <c r="M3024" s="145">
        <v>258173</v>
      </c>
      <c r="N3024" s="148">
        <v>6.7400000000000001E-4</v>
      </c>
      <c r="O3024" s="148">
        <v>0.39600000000000002</v>
      </c>
      <c r="P3024" s="148">
        <v>0.79</v>
      </c>
      <c r="Q3024" s="148">
        <v>0.79799999999999904</v>
      </c>
      <c r="R3024" s="148">
        <v>4</v>
      </c>
      <c r="S3024" s="148">
        <v>9.1999999999999998E-2</v>
      </c>
      <c r="T3024" s="148">
        <v>-6.1820000000000004</v>
      </c>
      <c r="U3024" s="148">
        <v>1</v>
      </c>
      <c r="V3024" s="148">
        <v>3.0599999999999999E-2</v>
      </c>
      <c r="W3024" s="148">
        <v>107.524</v>
      </c>
      <c r="X3024" s="148">
        <v>4</v>
      </c>
      <c r="Y3024" s="148">
        <v>0.46100000000000002</v>
      </c>
    </row>
    <row r="3025" spans="11:25" x14ac:dyDescent="0.25">
      <c r="K3025" s="145" t="s">
        <v>2962</v>
      </c>
      <c r="L3025" s="145">
        <v>16</v>
      </c>
      <c r="M3025" s="145">
        <v>211487</v>
      </c>
      <c r="N3025" s="148">
        <v>0.13699999999999901</v>
      </c>
      <c r="O3025" s="148">
        <v>0.245</v>
      </c>
      <c r="P3025" s="148">
        <v>0.52400000000000002</v>
      </c>
      <c r="Q3025" s="148">
        <v>4.25E-6</v>
      </c>
      <c r="R3025" s="148">
        <v>7</v>
      </c>
      <c r="S3025" s="148">
        <v>9.9900000000000003E-2</v>
      </c>
      <c r="T3025" s="148">
        <v>-8.1950000000000003</v>
      </c>
      <c r="U3025" s="148">
        <v>1</v>
      </c>
      <c r="V3025" s="148">
        <v>3.2199999999999999E-2</v>
      </c>
      <c r="W3025" s="148">
        <v>204.245</v>
      </c>
      <c r="X3025" s="148">
        <v>4</v>
      </c>
      <c r="Y3025" s="148">
        <v>0.36499999999999999</v>
      </c>
    </row>
    <row r="3026" spans="11:25" x14ac:dyDescent="0.25">
      <c r="K3026" s="145" t="s">
        <v>1379</v>
      </c>
      <c r="L3026" s="145">
        <v>75</v>
      </c>
      <c r="M3026" s="145">
        <v>300773</v>
      </c>
      <c r="N3026" s="148">
        <v>0.17100000000000001</v>
      </c>
      <c r="O3026" s="148">
        <v>0.61799999999999999</v>
      </c>
      <c r="P3026" s="148">
        <v>0.89599999999999902</v>
      </c>
      <c r="Q3026" s="148">
        <v>0</v>
      </c>
      <c r="R3026" s="148">
        <v>2</v>
      </c>
      <c r="S3026" s="148">
        <v>8.7499999999999994E-2</v>
      </c>
      <c r="T3026" s="148">
        <v>-5.3570000000000002</v>
      </c>
      <c r="U3026" s="148">
        <v>1</v>
      </c>
      <c r="V3026" s="148">
        <v>3.0700000000000002E-2</v>
      </c>
      <c r="W3026" s="148">
        <v>113.961</v>
      </c>
      <c r="X3026" s="148">
        <v>4</v>
      </c>
      <c r="Y3026" s="148">
        <v>0.71099999999999997</v>
      </c>
    </row>
    <row r="3027" spans="11:25" x14ac:dyDescent="0.25">
      <c r="K3027" s="145" t="s">
        <v>2963</v>
      </c>
      <c r="L3027" s="145">
        <v>46</v>
      </c>
      <c r="M3027" s="145">
        <v>313066</v>
      </c>
      <c r="N3027" s="148">
        <v>6.7599999999999995E-4</v>
      </c>
      <c r="O3027" s="148">
        <v>0.60599999999999998</v>
      </c>
      <c r="P3027" s="148">
        <v>0.92299999999999904</v>
      </c>
      <c r="Q3027" s="148">
        <v>2.8899999999999898E-3</v>
      </c>
      <c r="R3027" s="148">
        <v>8</v>
      </c>
      <c r="S3027" s="148">
        <v>8.1000000000000003E-2</v>
      </c>
      <c r="T3027" s="148">
        <v>-6.8419999999999996</v>
      </c>
      <c r="U3027" s="148">
        <v>1</v>
      </c>
      <c r="V3027" s="148">
        <v>6.6100000000000006E-2</v>
      </c>
      <c r="W3027" s="148">
        <v>108.107</v>
      </c>
      <c r="X3027" s="148">
        <v>4</v>
      </c>
      <c r="Y3027" s="148">
        <v>0.59899999999999998</v>
      </c>
    </row>
    <row r="3028" spans="11:25" x14ac:dyDescent="0.25">
      <c r="K3028" s="145" t="s">
        <v>2964</v>
      </c>
      <c r="L3028" s="145">
        <v>71</v>
      </c>
      <c r="M3028" s="145">
        <v>429533</v>
      </c>
      <c r="N3028" s="148">
        <v>3.5599999999999998E-3</v>
      </c>
      <c r="O3028" s="148">
        <v>0.95599999999999996</v>
      </c>
      <c r="P3028" s="148">
        <v>0.79500000000000004</v>
      </c>
      <c r="Q3028" s="148">
        <v>0.88900000000000001</v>
      </c>
      <c r="R3028" s="148">
        <v>7</v>
      </c>
      <c r="S3028" s="148">
        <v>9.06E-2</v>
      </c>
      <c r="T3028" s="148">
        <v>-5.3109999999999999</v>
      </c>
      <c r="U3028" s="148">
        <v>1</v>
      </c>
      <c r="V3028" s="148">
        <v>0.15</v>
      </c>
      <c r="W3028" s="148">
        <v>121.294</v>
      </c>
      <c r="X3028" s="148">
        <v>4</v>
      </c>
      <c r="Y3028" s="148">
        <v>0.84099999999999997</v>
      </c>
    </row>
    <row r="3029" spans="11:25" x14ac:dyDescent="0.25">
      <c r="K3029" s="145" t="s">
        <v>2965</v>
      </c>
      <c r="L3029" s="145">
        <v>7</v>
      </c>
      <c r="M3029" s="145">
        <v>187040</v>
      </c>
      <c r="N3029" s="148">
        <v>1.64E-3</v>
      </c>
      <c r="O3029" s="148">
        <v>0.64500000000000002</v>
      </c>
      <c r="P3029" s="148">
        <v>0.79200000000000004</v>
      </c>
      <c r="Q3029" s="148">
        <v>1.26E-4</v>
      </c>
      <c r="R3029" s="148">
        <v>9</v>
      </c>
      <c r="S3029" s="148">
        <v>7.9899999999999999E-2</v>
      </c>
      <c r="T3029" s="148">
        <v>-8.6709999999999994</v>
      </c>
      <c r="U3029" s="148">
        <v>1</v>
      </c>
      <c r="V3029" s="148">
        <v>3.04E-2</v>
      </c>
      <c r="W3029" s="148">
        <v>131.38800000000001</v>
      </c>
      <c r="X3029" s="148">
        <v>4</v>
      </c>
      <c r="Y3029" s="148">
        <v>0.70499999999999996</v>
      </c>
    </row>
    <row r="3030" spans="11:25" x14ac:dyDescent="0.25">
      <c r="K3030" s="145" t="s">
        <v>2966</v>
      </c>
      <c r="L3030" s="145">
        <v>14</v>
      </c>
      <c r="M3030" s="145">
        <v>219200</v>
      </c>
      <c r="N3030" s="148">
        <v>1.9599999999999999E-2</v>
      </c>
      <c r="O3030" s="148">
        <v>0.53200000000000003</v>
      </c>
      <c r="P3030" s="148">
        <v>0.66200000000000003</v>
      </c>
      <c r="Q3030" s="148">
        <v>8.0000000000000007E-5</v>
      </c>
      <c r="R3030" s="148">
        <v>2</v>
      </c>
      <c r="S3030" s="148">
        <v>0.42499999999999999</v>
      </c>
      <c r="T3030" s="148">
        <v>-8.093</v>
      </c>
      <c r="U3030" s="148">
        <v>1</v>
      </c>
      <c r="V3030" s="148">
        <v>3.1399999999999997E-2</v>
      </c>
      <c r="W3030" s="148">
        <v>110.69799999999999</v>
      </c>
      <c r="X3030" s="148">
        <v>4</v>
      </c>
      <c r="Y3030" s="148">
        <v>0.36799999999999999</v>
      </c>
    </row>
    <row r="3031" spans="11:25" x14ac:dyDescent="0.25">
      <c r="K3031" s="145" t="s">
        <v>2967</v>
      </c>
      <c r="L3031" s="145">
        <v>10</v>
      </c>
      <c r="M3031" s="145">
        <v>239493</v>
      </c>
      <c r="N3031" s="148">
        <v>5.2300000000000003E-4</v>
      </c>
      <c r="O3031" s="148">
        <v>0.54700000000000004</v>
      </c>
      <c r="P3031" s="148">
        <v>0.76400000000000001</v>
      </c>
      <c r="Q3031" s="148">
        <v>1.78999999999999E-5</v>
      </c>
      <c r="R3031" s="148">
        <v>5</v>
      </c>
      <c r="S3031" s="148">
        <v>0.28499999999999998</v>
      </c>
      <c r="T3031" s="148">
        <v>-12.552</v>
      </c>
      <c r="U3031" s="148">
        <v>1</v>
      </c>
      <c r="V3031" s="148">
        <v>4.19E-2</v>
      </c>
      <c r="W3031" s="148">
        <v>117.72199999999999</v>
      </c>
      <c r="X3031" s="148">
        <v>4</v>
      </c>
      <c r="Y3031" s="148">
        <v>0.72199999999999998</v>
      </c>
    </row>
    <row r="3032" spans="11:25" x14ac:dyDescent="0.25">
      <c r="K3032" s="145" t="s">
        <v>2968</v>
      </c>
      <c r="L3032" s="145">
        <v>24</v>
      </c>
      <c r="M3032" s="145">
        <v>195800</v>
      </c>
      <c r="N3032" s="148">
        <v>3.0000000000000001E-3</v>
      </c>
      <c r="O3032" s="148">
        <v>0.47299999999999998</v>
      </c>
      <c r="P3032" s="148">
        <v>0.96</v>
      </c>
      <c r="Q3032" s="148">
        <v>3.7399999999999998E-4</v>
      </c>
      <c r="R3032" s="148">
        <v>4</v>
      </c>
      <c r="S3032" s="148">
        <v>0.34599999999999997</v>
      </c>
      <c r="T3032" s="148">
        <v>-6.444</v>
      </c>
      <c r="U3032" s="148">
        <v>0</v>
      </c>
      <c r="V3032" s="148">
        <v>7.6600000000000001E-2</v>
      </c>
      <c r="W3032" s="148">
        <v>124.867</v>
      </c>
      <c r="X3032" s="148">
        <v>4</v>
      </c>
      <c r="Y3032" s="148">
        <v>0.30099999999999999</v>
      </c>
    </row>
    <row r="3033" spans="11:25" x14ac:dyDescent="0.25">
      <c r="K3033" s="145" t="s">
        <v>2969</v>
      </c>
      <c r="L3033" s="145">
        <v>46</v>
      </c>
      <c r="M3033" s="145">
        <v>220333</v>
      </c>
      <c r="N3033" s="148">
        <v>1.4300000000000001E-3</v>
      </c>
      <c r="O3033" s="148">
        <v>0.48499999999999999</v>
      </c>
      <c r="P3033" s="148">
        <v>0.64500000000000002</v>
      </c>
      <c r="Q3033" s="148">
        <v>0.20699999999999999</v>
      </c>
      <c r="R3033" s="148">
        <v>6</v>
      </c>
      <c r="S3033" s="148">
        <v>9.4E-2</v>
      </c>
      <c r="T3033" s="148">
        <v>-12.574</v>
      </c>
      <c r="U3033" s="148">
        <v>1</v>
      </c>
      <c r="V3033" s="148">
        <v>3.1800000000000002E-2</v>
      </c>
      <c r="W3033" s="148">
        <v>124.627</v>
      </c>
      <c r="X3033" s="148">
        <v>4</v>
      </c>
      <c r="Y3033" s="148">
        <v>0.55600000000000005</v>
      </c>
    </row>
    <row r="3034" spans="11:25" x14ac:dyDescent="0.25">
      <c r="K3034" s="145" t="s">
        <v>2970</v>
      </c>
      <c r="L3034" s="145">
        <v>52</v>
      </c>
      <c r="M3034" s="145">
        <v>225333</v>
      </c>
      <c r="N3034" s="148">
        <v>1.8599999999999998E-2</v>
      </c>
      <c r="O3034" s="148">
        <v>0.46700000000000003</v>
      </c>
      <c r="P3034" s="148">
        <v>0.76099999999999901</v>
      </c>
      <c r="Q3034" s="148">
        <v>1.2500000000000001E-6</v>
      </c>
      <c r="R3034" s="148">
        <v>9</v>
      </c>
      <c r="S3034" s="148">
        <v>6.6600000000000006E-2</v>
      </c>
      <c r="T3034" s="148">
        <v>-5.8929999999999998</v>
      </c>
      <c r="U3034" s="148">
        <v>1</v>
      </c>
      <c r="V3034" s="148">
        <v>3.8600000000000002E-2</v>
      </c>
      <c r="W3034" s="148">
        <v>145.24100000000001</v>
      </c>
      <c r="X3034" s="148">
        <v>4</v>
      </c>
      <c r="Y3034" s="148">
        <v>0.25700000000000001</v>
      </c>
    </row>
    <row r="3035" spans="11:25" x14ac:dyDescent="0.25">
      <c r="K3035" s="145" t="s">
        <v>2971</v>
      </c>
      <c r="L3035" s="145">
        <v>60</v>
      </c>
      <c r="M3035" s="145">
        <v>192466</v>
      </c>
      <c r="N3035" s="148">
        <v>1.73999999999999E-3</v>
      </c>
      <c r="O3035" s="148">
        <v>0.377</v>
      </c>
      <c r="P3035" s="148">
        <v>0.65</v>
      </c>
      <c r="Q3035" s="148">
        <v>5.74999999999999E-5</v>
      </c>
      <c r="R3035" s="148">
        <v>2</v>
      </c>
      <c r="S3035" s="148">
        <v>0.107</v>
      </c>
      <c r="T3035" s="148">
        <v>-5.9020000000000001</v>
      </c>
      <c r="U3035" s="148">
        <v>1</v>
      </c>
      <c r="V3035" s="148">
        <v>2.8999999999999901E-2</v>
      </c>
      <c r="W3035" s="148">
        <v>180.07400000000001</v>
      </c>
      <c r="X3035" s="148">
        <v>4</v>
      </c>
      <c r="Y3035" s="148">
        <v>0.36499999999999999</v>
      </c>
    </row>
    <row r="3036" spans="11:25" x14ac:dyDescent="0.25">
      <c r="K3036" s="145" t="s">
        <v>2972</v>
      </c>
      <c r="L3036" s="145">
        <v>38</v>
      </c>
      <c r="M3036" s="145">
        <v>185480</v>
      </c>
      <c r="N3036" s="148">
        <v>5.3699999999999998E-3</v>
      </c>
      <c r="O3036" s="148">
        <v>0.46600000000000003</v>
      </c>
      <c r="P3036" s="148">
        <v>0.80500000000000005</v>
      </c>
      <c r="Q3036" s="148">
        <v>1.5900000000000001E-3</v>
      </c>
      <c r="R3036" s="148">
        <v>4</v>
      </c>
      <c r="S3036" s="148">
        <v>0.14299999999999999</v>
      </c>
      <c r="T3036" s="148">
        <v>-7.2220000000000004</v>
      </c>
      <c r="U3036" s="148">
        <v>0</v>
      </c>
      <c r="V3036" s="148">
        <v>3.2000000000000001E-2</v>
      </c>
      <c r="W3036" s="148">
        <v>110.82299999999999</v>
      </c>
      <c r="X3036" s="148">
        <v>4</v>
      </c>
      <c r="Y3036" s="148">
        <v>0.66500000000000004</v>
      </c>
    </row>
    <row r="3037" spans="11:25" x14ac:dyDescent="0.25">
      <c r="K3037" s="145" t="s">
        <v>2973</v>
      </c>
      <c r="L3037" s="145">
        <v>31</v>
      </c>
      <c r="M3037" s="145">
        <v>142146</v>
      </c>
      <c r="N3037" s="148">
        <v>1.16E-3</v>
      </c>
      <c r="O3037" s="148">
        <v>0.34200000000000003</v>
      </c>
      <c r="P3037" s="148">
        <v>0.88800000000000001</v>
      </c>
      <c r="Q3037" s="148">
        <v>1.1800000000000001E-5</v>
      </c>
      <c r="R3037" s="148">
        <v>7</v>
      </c>
      <c r="S3037" s="148">
        <v>0.214</v>
      </c>
      <c r="T3037" s="148">
        <v>-4.4039999999999999</v>
      </c>
      <c r="U3037" s="148">
        <v>1</v>
      </c>
      <c r="V3037" s="148">
        <v>6.1699999999999998E-2</v>
      </c>
      <c r="W3037" s="148">
        <v>159.11799999999999</v>
      </c>
      <c r="X3037" s="148">
        <v>4</v>
      </c>
      <c r="Y3037" s="148">
        <v>0.28699999999999998</v>
      </c>
    </row>
    <row r="3038" spans="11:25" x14ac:dyDescent="0.25">
      <c r="K3038" s="145" t="s">
        <v>2974</v>
      </c>
      <c r="L3038" s="145">
        <v>58</v>
      </c>
      <c r="M3038" s="145">
        <v>194533</v>
      </c>
      <c r="N3038" s="148">
        <v>1.4400000000000001E-3</v>
      </c>
      <c r="O3038" s="148">
        <v>0.627</v>
      </c>
      <c r="P3038" s="148">
        <v>0.63</v>
      </c>
      <c r="Q3038" s="148">
        <v>0.19</v>
      </c>
      <c r="R3038" s="148">
        <v>9</v>
      </c>
      <c r="S3038" s="148">
        <v>0.33700000000000002</v>
      </c>
      <c r="T3038" s="148">
        <v>-12.33</v>
      </c>
      <c r="U3038" s="148">
        <v>1</v>
      </c>
      <c r="V3038" s="148">
        <v>4.0300000000000002E-2</v>
      </c>
      <c r="W3038" s="148">
        <v>125.154</v>
      </c>
      <c r="X3038" s="148">
        <v>4</v>
      </c>
      <c r="Y3038" s="148">
        <v>0.32299999999999901</v>
      </c>
    </row>
    <row r="3039" spans="11:25" x14ac:dyDescent="0.25">
      <c r="K3039" s="145" t="s">
        <v>2961</v>
      </c>
      <c r="L3039" s="145">
        <v>31</v>
      </c>
      <c r="M3039" s="145">
        <v>257666</v>
      </c>
      <c r="N3039" s="148">
        <v>6.3000000000000003E-4</v>
      </c>
      <c r="O3039" s="148">
        <v>0.40600000000000003</v>
      </c>
      <c r="P3039" s="148">
        <v>0.79599999999999904</v>
      </c>
      <c r="Q3039" s="148">
        <v>0.81299999999999994</v>
      </c>
      <c r="R3039" s="148">
        <v>4</v>
      </c>
      <c r="S3039" s="148">
        <v>8.9700000000000002E-2</v>
      </c>
      <c r="T3039" s="148">
        <v>-5.6979999999999897</v>
      </c>
      <c r="U3039" s="148">
        <v>1</v>
      </c>
      <c r="V3039" s="148">
        <v>3.1399999999999997E-2</v>
      </c>
      <c r="W3039" s="148">
        <v>107.59899999999899</v>
      </c>
      <c r="X3039" s="148">
        <v>4</v>
      </c>
      <c r="Y3039" s="148">
        <v>0.40399999999999903</v>
      </c>
    </row>
    <row r="3040" spans="11:25" x14ac:dyDescent="0.25">
      <c r="K3040" s="145" t="s">
        <v>2975</v>
      </c>
      <c r="L3040" s="145">
        <v>57</v>
      </c>
      <c r="M3040" s="145">
        <v>199666</v>
      </c>
      <c r="N3040" s="148">
        <v>0.38799999999999901</v>
      </c>
      <c r="O3040" s="148">
        <v>0.69199999999999995</v>
      </c>
      <c r="P3040" s="148">
        <v>0.79900000000000004</v>
      </c>
      <c r="Q3040" s="148">
        <v>0</v>
      </c>
      <c r="R3040" s="148">
        <v>1</v>
      </c>
      <c r="S3040" s="148">
        <v>0.30099999999999999</v>
      </c>
      <c r="T3040" s="148">
        <v>-7.9239999999999897</v>
      </c>
      <c r="U3040" s="148">
        <v>1</v>
      </c>
      <c r="V3040" s="148">
        <v>0.16399999999999901</v>
      </c>
      <c r="W3040" s="148">
        <v>97.977999999999994</v>
      </c>
      <c r="X3040" s="148">
        <v>4</v>
      </c>
      <c r="Y3040" s="148">
        <v>0.54899999999999904</v>
      </c>
    </row>
    <row r="3041" spans="11:25" x14ac:dyDescent="0.25">
      <c r="K3041" s="145" t="s">
        <v>2976</v>
      </c>
      <c r="L3041" s="145">
        <v>11</v>
      </c>
      <c r="M3041" s="145">
        <v>223800</v>
      </c>
      <c r="N3041" s="148">
        <v>0.222</v>
      </c>
      <c r="O3041" s="148">
        <v>0.73599999999999999</v>
      </c>
      <c r="P3041" s="148">
        <v>0.439</v>
      </c>
      <c r="Q3041" s="148">
        <v>0.218</v>
      </c>
      <c r="R3041" s="148">
        <v>3</v>
      </c>
      <c r="S3041" s="148">
        <v>0.31</v>
      </c>
      <c r="T3041" s="148">
        <v>-11.845000000000001</v>
      </c>
      <c r="U3041" s="148">
        <v>1</v>
      </c>
      <c r="V3041" s="148">
        <v>3.9600000000000003E-2</v>
      </c>
      <c r="W3041" s="148">
        <v>80.492999999999995</v>
      </c>
      <c r="X3041" s="148">
        <v>4</v>
      </c>
      <c r="Y3041" s="148">
        <v>0.432</v>
      </c>
    </row>
    <row r="3042" spans="11:25" x14ac:dyDescent="0.25">
      <c r="K3042" s="145" t="s">
        <v>2977</v>
      </c>
      <c r="L3042" s="145">
        <v>41</v>
      </c>
      <c r="M3042" s="145">
        <v>255773</v>
      </c>
      <c r="N3042" s="148">
        <v>3.3999999999999998E-3</v>
      </c>
      <c r="O3042" s="148">
        <v>0.32799999999999901</v>
      </c>
      <c r="P3042" s="148">
        <v>0.629</v>
      </c>
      <c r="Q3042" s="148">
        <v>3.62999999999999E-3</v>
      </c>
      <c r="R3042" s="148">
        <v>2</v>
      </c>
      <c r="S3042" s="148">
        <v>9.3700000000000006E-2</v>
      </c>
      <c r="T3042" s="148">
        <v>-8.1050000000000004</v>
      </c>
      <c r="U3042" s="148">
        <v>1</v>
      </c>
      <c r="V3042" s="148">
        <v>3.4299999999999997E-2</v>
      </c>
      <c r="W3042" s="148">
        <v>173.86199999999999</v>
      </c>
      <c r="X3042" s="148">
        <v>4</v>
      </c>
      <c r="Y3042" s="148">
        <v>0.41099999999999998</v>
      </c>
    </row>
    <row r="3043" spans="11:25" x14ac:dyDescent="0.25">
      <c r="K3043" s="145" t="s">
        <v>2978</v>
      </c>
      <c r="L3043" s="145">
        <v>5</v>
      </c>
      <c r="M3043" s="145">
        <v>215866</v>
      </c>
      <c r="N3043" s="148">
        <v>2.1799999999999999E-6</v>
      </c>
      <c r="O3043" s="148">
        <v>0.28299999999999997</v>
      </c>
      <c r="P3043" s="148">
        <v>0.67799999999999905</v>
      </c>
      <c r="Q3043" s="148">
        <v>0.25700000000000001</v>
      </c>
      <c r="R3043" s="148">
        <v>8</v>
      </c>
      <c r="S3043" s="148">
        <v>9.4399999999999998E-2</v>
      </c>
      <c r="T3043" s="148">
        <v>-9.4350000000000005</v>
      </c>
      <c r="U3043" s="148">
        <v>1</v>
      </c>
      <c r="V3043" s="148">
        <v>3.7499999999999999E-2</v>
      </c>
      <c r="W3043" s="148">
        <v>151.53700000000001</v>
      </c>
      <c r="X3043" s="148">
        <v>4</v>
      </c>
      <c r="Y3043" s="148">
        <v>0.27699999999999902</v>
      </c>
    </row>
    <row r="3044" spans="11:25" x14ac:dyDescent="0.25">
      <c r="K3044" s="145" t="s">
        <v>2979</v>
      </c>
      <c r="L3044" s="145">
        <v>6</v>
      </c>
      <c r="M3044" s="145">
        <v>190573</v>
      </c>
      <c r="N3044" s="148">
        <v>4.0400000000000002E-3</v>
      </c>
      <c r="O3044" s="148">
        <v>0.44799999999999901</v>
      </c>
      <c r="P3044" s="148">
        <v>0.91500000000000004</v>
      </c>
      <c r="Q3044" s="148">
        <v>0.84799999999999998</v>
      </c>
      <c r="R3044" s="148">
        <v>4</v>
      </c>
      <c r="S3044" s="148">
        <v>0.17</v>
      </c>
      <c r="T3044" s="148">
        <v>-12.464</v>
      </c>
      <c r="U3044" s="148">
        <v>1</v>
      </c>
      <c r="V3044" s="148">
        <v>3.6700000000000003E-2</v>
      </c>
      <c r="W3044" s="148">
        <v>154.149</v>
      </c>
      <c r="X3044" s="148">
        <v>4</v>
      </c>
      <c r="Y3044" s="148">
        <v>0.90599999999999903</v>
      </c>
    </row>
    <row r="3045" spans="11:25" x14ac:dyDescent="0.25">
      <c r="K3045" s="145" t="s">
        <v>2973</v>
      </c>
      <c r="L3045" s="145">
        <v>46</v>
      </c>
      <c r="M3045" s="145">
        <v>236826</v>
      </c>
      <c r="N3045" s="148">
        <v>4.9399999999999999E-2</v>
      </c>
      <c r="O3045" s="148">
        <v>0.54100000000000004</v>
      </c>
      <c r="P3045" s="148">
        <v>0.877</v>
      </c>
      <c r="Q3045" s="148">
        <v>1.2600000000000001E-3</v>
      </c>
      <c r="R3045" s="148">
        <v>0</v>
      </c>
      <c r="S3045" s="148">
        <v>0.129</v>
      </c>
      <c r="T3045" s="148">
        <v>-8.9879999999999995</v>
      </c>
      <c r="U3045" s="148">
        <v>1</v>
      </c>
      <c r="V3045" s="148">
        <v>3.7199999999999997E-2</v>
      </c>
      <c r="W3045" s="148">
        <v>108.37799999999901</v>
      </c>
      <c r="X3045" s="148">
        <v>4</v>
      </c>
      <c r="Y3045" s="148">
        <v>0.93400000000000005</v>
      </c>
    </row>
    <row r="3046" spans="11:25" x14ac:dyDescent="0.25">
      <c r="K3046" s="145" t="s">
        <v>2980</v>
      </c>
      <c r="L3046" s="145">
        <v>40</v>
      </c>
      <c r="M3046" s="145">
        <v>195200</v>
      </c>
      <c r="N3046" s="148">
        <v>0.13100000000000001</v>
      </c>
      <c r="O3046" s="148">
        <v>0.50600000000000001</v>
      </c>
      <c r="P3046" s="148">
        <v>0.84599999999999997</v>
      </c>
      <c r="Q3046" s="148">
        <v>7.6099999999999996E-3</v>
      </c>
      <c r="R3046" s="148">
        <v>9</v>
      </c>
      <c r="S3046" s="148">
        <v>0.42099999999999999</v>
      </c>
      <c r="T3046" s="148">
        <v>-6.4539999999999997</v>
      </c>
      <c r="U3046" s="148">
        <v>1</v>
      </c>
      <c r="V3046" s="148">
        <v>3.4500000000000003E-2</v>
      </c>
      <c r="W3046" s="148">
        <v>101.613999999999</v>
      </c>
      <c r="X3046" s="148">
        <v>4</v>
      </c>
      <c r="Y3046" s="148">
        <v>0.81499999999999995</v>
      </c>
    </row>
    <row r="3047" spans="11:25" x14ac:dyDescent="0.25">
      <c r="K3047" s="145" t="s">
        <v>2981</v>
      </c>
      <c r="L3047" s="145">
        <v>42</v>
      </c>
      <c r="M3047" s="145">
        <v>290293</v>
      </c>
      <c r="N3047" s="148">
        <v>0.55000000000000004</v>
      </c>
      <c r="O3047" s="148">
        <v>0.44900000000000001</v>
      </c>
      <c r="P3047" s="148">
        <v>0.56000000000000005</v>
      </c>
      <c r="Q3047" s="148">
        <v>1.11E-4</v>
      </c>
      <c r="R3047" s="148">
        <v>3</v>
      </c>
      <c r="S3047" s="148">
        <v>5.3600000000000002E-2</v>
      </c>
      <c r="T3047" s="148">
        <v>-8.907</v>
      </c>
      <c r="U3047" s="148">
        <v>1</v>
      </c>
      <c r="V3047" s="148">
        <v>2.6800000000000001E-2</v>
      </c>
      <c r="W3047" s="148">
        <v>84.688999999999993</v>
      </c>
      <c r="X3047" s="148">
        <v>4</v>
      </c>
      <c r="Y3047" s="148">
        <v>0.35099999999999998</v>
      </c>
    </row>
    <row r="3048" spans="11:25" x14ac:dyDescent="0.25">
      <c r="K3048" s="145" t="s">
        <v>2982</v>
      </c>
      <c r="L3048" s="145">
        <v>8</v>
      </c>
      <c r="M3048" s="145">
        <v>258333</v>
      </c>
      <c r="N3048" s="148">
        <v>2.0599999999999999E-4</v>
      </c>
      <c r="O3048" s="148">
        <v>0.37</v>
      </c>
      <c r="P3048" s="148">
        <v>0.94599999999999995</v>
      </c>
      <c r="Q3048" s="148">
        <v>2.0400000000000001E-2</v>
      </c>
      <c r="R3048" s="148">
        <v>0</v>
      </c>
      <c r="S3048" s="148">
        <v>0.315</v>
      </c>
      <c r="T3048" s="148">
        <v>-3.84899999999999</v>
      </c>
      <c r="U3048" s="148">
        <v>1</v>
      </c>
      <c r="V3048" s="148">
        <v>7.6499999999999999E-2</v>
      </c>
      <c r="W3048" s="148">
        <v>130.55600000000001</v>
      </c>
      <c r="X3048" s="148">
        <v>4</v>
      </c>
      <c r="Y3048" s="148">
        <v>0.38700000000000001</v>
      </c>
    </row>
    <row r="3049" spans="11:25" x14ac:dyDescent="0.25">
      <c r="K3049" s="145" t="s">
        <v>2983</v>
      </c>
      <c r="L3049" s="145">
        <v>42</v>
      </c>
      <c r="M3049" s="145">
        <v>163466</v>
      </c>
      <c r="N3049" s="148">
        <v>0.47599999999999998</v>
      </c>
      <c r="O3049" s="148">
        <v>0.33700000000000002</v>
      </c>
      <c r="P3049" s="148">
        <v>0.54899999999999904</v>
      </c>
      <c r="Q3049" s="148">
        <v>0</v>
      </c>
      <c r="R3049" s="148">
        <v>1</v>
      </c>
      <c r="S3049" s="148">
        <v>0.124</v>
      </c>
      <c r="T3049" s="148">
        <v>-7.9669999999999996</v>
      </c>
      <c r="U3049" s="148">
        <v>1</v>
      </c>
      <c r="V3049" s="148">
        <v>3.73E-2</v>
      </c>
      <c r="W3049" s="148">
        <v>117.67</v>
      </c>
      <c r="X3049" s="148">
        <v>1</v>
      </c>
      <c r="Y3049" s="148">
        <v>0.436</v>
      </c>
    </row>
    <row r="3050" spans="11:25" x14ac:dyDescent="0.25">
      <c r="K3050" s="145" t="s">
        <v>2984</v>
      </c>
      <c r="L3050" s="145">
        <v>50</v>
      </c>
      <c r="M3050" s="145">
        <v>162413</v>
      </c>
      <c r="N3050" s="148">
        <v>0.97599999999999998</v>
      </c>
      <c r="O3050" s="148">
        <v>0.47799999999999998</v>
      </c>
      <c r="P3050" s="148">
        <v>0.26500000000000001</v>
      </c>
      <c r="Q3050" s="148">
        <v>5.4500000000000003E-5</v>
      </c>
      <c r="R3050" s="148">
        <v>7</v>
      </c>
      <c r="S3050" s="148">
        <v>0.11899999999999999</v>
      </c>
      <c r="T3050" s="148">
        <v>-13.266999999999999</v>
      </c>
      <c r="U3050" s="148">
        <v>1</v>
      </c>
      <c r="V3050" s="148">
        <v>2.5700000000000001E-2</v>
      </c>
      <c r="W3050" s="148">
        <v>98.406000000000006</v>
      </c>
      <c r="X3050" s="148">
        <v>4</v>
      </c>
      <c r="Y3050" s="148">
        <v>0.29599999999999999</v>
      </c>
    </row>
    <row r="3051" spans="11:25" x14ac:dyDescent="0.25">
      <c r="K3051" s="145" t="s">
        <v>2985</v>
      </c>
      <c r="L3051" s="145">
        <v>8</v>
      </c>
      <c r="M3051" s="145">
        <v>269866</v>
      </c>
      <c r="N3051" s="148">
        <v>9.3399999999999997E-2</v>
      </c>
      <c r="O3051" s="148">
        <v>0.49</v>
      </c>
      <c r="P3051" s="148">
        <v>0.52100000000000002</v>
      </c>
      <c r="Q3051" s="148">
        <v>0.86199999999999999</v>
      </c>
      <c r="R3051" s="148">
        <v>2</v>
      </c>
      <c r="S3051" s="148">
        <v>0.26600000000000001</v>
      </c>
      <c r="T3051" s="148">
        <v>-9.6010000000000009</v>
      </c>
      <c r="U3051" s="148">
        <v>1</v>
      </c>
      <c r="V3051" s="148">
        <v>2.9499999999999998E-2</v>
      </c>
      <c r="W3051" s="148">
        <v>107.777999999999</v>
      </c>
      <c r="X3051" s="148">
        <v>4</v>
      </c>
      <c r="Y3051" s="148">
        <v>0.14799999999999999</v>
      </c>
    </row>
    <row r="3052" spans="11:25" x14ac:dyDescent="0.25">
      <c r="K3052" s="145" t="s">
        <v>2986</v>
      </c>
      <c r="L3052" s="145">
        <v>46</v>
      </c>
      <c r="M3052" s="145">
        <v>421066</v>
      </c>
      <c r="N3052" s="148">
        <v>4.8400000000000002E-6</v>
      </c>
      <c r="O3052" s="148">
        <v>0.42099999999999999</v>
      </c>
      <c r="P3052" s="148">
        <v>0.93099999999999905</v>
      </c>
      <c r="Q3052" s="148">
        <v>0.879</v>
      </c>
      <c r="R3052" s="148">
        <v>6</v>
      </c>
      <c r="S3052" s="148">
        <v>0.38299999999999901</v>
      </c>
      <c r="T3052" s="148">
        <v>-9.0749999999999993</v>
      </c>
      <c r="U3052" s="148">
        <v>0</v>
      </c>
      <c r="V3052" s="148">
        <v>4.2999999999999997E-2</v>
      </c>
      <c r="W3052" s="148">
        <v>109.55500000000001</v>
      </c>
      <c r="X3052" s="148">
        <v>4</v>
      </c>
      <c r="Y3052" s="148">
        <v>0.64200000000000002</v>
      </c>
    </row>
    <row r="3053" spans="11:25" x14ac:dyDescent="0.25">
      <c r="K3053" s="145" t="s">
        <v>2987</v>
      </c>
      <c r="L3053" s="145">
        <v>47</v>
      </c>
      <c r="M3053" s="145">
        <v>234053</v>
      </c>
      <c r="N3053" s="148">
        <v>0.753</v>
      </c>
      <c r="O3053" s="148">
        <v>0.377999999999999</v>
      </c>
      <c r="P3053" s="148">
        <v>0.40899999999999997</v>
      </c>
      <c r="Q3053" s="148">
        <v>5.2800000000000004E-4</v>
      </c>
      <c r="R3053" s="148">
        <v>2</v>
      </c>
      <c r="S3053" s="148">
        <v>0.23399999999999899</v>
      </c>
      <c r="T3053" s="148">
        <v>-11.468</v>
      </c>
      <c r="U3053" s="148">
        <v>1</v>
      </c>
      <c r="V3053" s="148">
        <v>3.3700000000000001E-2</v>
      </c>
      <c r="W3053" s="148">
        <v>100.087</v>
      </c>
      <c r="X3053" s="148">
        <v>3</v>
      </c>
      <c r="Y3053" s="148">
        <v>0.184</v>
      </c>
    </row>
    <row r="3054" spans="11:25" x14ac:dyDescent="0.25">
      <c r="K3054" s="145" t="s">
        <v>2988</v>
      </c>
      <c r="L3054" s="145">
        <v>44</v>
      </c>
      <c r="M3054" s="145">
        <v>248266</v>
      </c>
      <c r="N3054" s="148">
        <v>0.13200000000000001</v>
      </c>
      <c r="O3054" s="148">
        <v>0.35399999999999998</v>
      </c>
      <c r="P3054" s="148">
        <v>0.39399999999999902</v>
      </c>
      <c r="Q3054" s="148">
        <v>4.3999999999999997E-2</v>
      </c>
      <c r="R3054" s="148">
        <v>2</v>
      </c>
      <c r="S3054" s="148">
        <v>0.13100000000000001</v>
      </c>
      <c r="T3054" s="148">
        <v>-11.562999999999899</v>
      </c>
      <c r="U3054" s="148">
        <v>1</v>
      </c>
      <c r="V3054" s="148">
        <v>5.2999999999999999E-2</v>
      </c>
      <c r="W3054" s="148">
        <v>160.554</v>
      </c>
      <c r="X3054" s="148">
        <v>3</v>
      </c>
      <c r="Y3054" s="148">
        <v>0.16600000000000001</v>
      </c>
    </row>
    <row r="3055" spans="11:25" x14ac:dyDescent="0.25">
      <c r="K3055" s="145" t="s">
        <v>2989</v>
      </c>
      <c r="L3055" s="145">
        <v>39</v>
      </c>
      <c r="M3055" s="145">
        <v>292746</v>
      </c>
      <c r="N3055" s="148">
        <v>8.8400000000000006E-2</v>
      </c>
      <c r="O3055" s="148">
        <v>0.68599999999999905</v>
      </c>
      <c r="P3055" s="148">
        <v>0.67500000000000004</v>
      </c>
      <c r="Q3055" s="148">
        <v>0.114</v>
      </c>
      <c r="R3055" s="148">
        <v>2</v>
      </c>
      <c r="S3055" s="148">
        <v>9.11E-2</v>
      </c>
      <c r="T3055" s="148">
        <v>-10.831</v>
      </c>
      <c r="U3055" s="148">
        <v>1</v>
      </c>
      <c r="V3055" s="148">
        <v>5.3999999999999999E-2</v>
      </c>
      <c r="W3055" s="148">
        <v>146.53399999999999</v>
      </c>
      <c r="X3055" s="148">
        <v>4</v>
      </c>
      <c r="Y3055" s="148">
        <v>0.60299999999999998</v>
      </c>
    </row>
    <row r="3056" spans="11:25" x14ac:dyDescent="0.25">
      <c r="K3056" s="145">
        <v>435</v>
      </c>
      <c r="L3056" s="145">
        <v>67</v>
      </c>
      <c r="M3056" s="145">
        <v>93840</v>
      </c>
      <c r="N3056" s="148">
        <v>2.47E-3</v>
      </c>
      <c r="O3056" s="148">
        <v>0.53900000000000003</v>
      </c>
      <c r="P3056" s="148">
        <v>0.80400000000000005</v>
      </c>
      <c r="Q3056" s="148">
        <v>1.85E-4</v>
      </c>
      <c r="R3056" s="148">
        <v>10</v>
      </c>
      <c r="S3056" s="148">
        <v>0.46299999999999902</v>
      </c>
      <c r="T3056" s="148">
        <v>-5.5039999999999996</v>
      </c>
      <c r="U3056" s="148">
        <v>0</v>
      </c>
      <c r="V3056" s="148">
        <v>0.17199999999999999</v>
      </c>
      <c r="W3056" s="148">
        <v>85.751999999999995</v>
      </c>
      <c r="X3056" s="148">
        <v>4</v>
      </c>
      <c r="Y3056" s="148">
        <v>0.79799999999999904</v>
      </c>
    </row>
    <row r="3057" spans="11:25" x14ac:dyDescent="0.25">
      <c r="K3057" s="145" t="s">
        <v>2990</v>
      </c>
      <c r="L3057" s="145">
        <v>40</v>
      </c>
      <c r="M3057" s="145">
        <v>211026</v>
      </c>
      <c r="N3057" s="148">
        <v>0.20599999999999999</v>
      </c>
      <c r="O3057" s="148">
        <v>0.83299999999999996</v>
      </c>
      <c r="P3057" s="148">
        <v>0.60499999999999998</v>
      </c>
      <c r="Q3057" s="148">
        <v>0</v>
      </c>
      <c r="R3057" s="148">
        <v>4</v>
      </c>
      <c r="S3057" s="148">
        <v>0.156</v>
      </c>
      <c r="T3057" s="148">
        <v>-5.0419999999999998</v>
      </c>
      <c r="U3057" s="148">
        <v>0</v>
      </c>
      <c r="V3057" s="148">
        <v>4.1399999999999999E-2</v>
      </c>
      <c r="W3057" s="148">
        <v>96.031999999999996</v>
      </c>
      <c r="X3057" s="148">
        <v>4</v>
      </c>
      <c r="Y3057" s="148">
        <v>0.47899999999999998</v>
      </c>
    </row>
    <row r="3058" spans="11:25" x14ac:dyDescent="0.25">
      <c r="K3058" s="145" t="s">
        <v>2991</v>
      </c>
      <c r="L3058" s="145">
        <v>46</v>
      </c>
      <c r="M3058" s="145">
        <v>180000</v>
      </c>
      <c r="N3058" s="148">
        <v>4.1099999999999998E-2</v>
      </c>
      <c r="O3058" s="148">
        <v>0.91900000000000004</v>
      </c>
      <c r="P3058" s="148">
        <v>0.502</v>
      </c>
      <c r="Q3058" s="148">
        <v>1.4400000000000001E-3</v>
      </c>
      <c r="R3058" s="148">
        <v>1</v>
      </c>
      <c r="S3058" s="148">
        <v>9.9299999999999999E-2</v>
      </c>
      <c r="T3058" s="148">
        <v>-9.5380000000000003</v>
      </c>
      <c r="U3058" s="148">
        <v>1</v>
      </c>
      <c r="V3058" s="148">
        <v>0.21</v>
      </c>
      <c r="W3058" s="148">
        <v>139.03700000000001</v>
      </c>
      <c r="X3058" s="148">
        <v>4</v>
      </c>
      <c r="Y3058" s="148">
        <v>0.58399999999999996</v>
      </c>
    </row>
    <row r="3059" spans="11:25" x14ac:dyDescent="0.25">
      <c r="K3059" s="145" t="s">
        <v>2992</v>
      </c>
      <c r="L3059" s="145">
        <v>10</v>
      </c>
      <c r="M3059" s="145">
        <v>180146</v>
      </c>
      <c r="N3059" s="148">
        <v>0.26300000000000001</v>
      </c>
      <c r="O3059" s="148">
        <v>0.70899999999999996</v>
      </c>
      <c r="P3059" s="148">
        <v>0.79</v>
      </c>
      <c r="Q3059" s="148">
        <v>2.3499999999999999E-6</v>
      </c>
      <c r="R3059" s="148">
        <v>11</v>
      </c>
      <c r="S3059" s="148">
        <v>4.3200000000000002E-2</v>
      </c>
      <c r="T3059" s="148">
        <v>-6.944</v>
      </c>
      <c r="U3059" s="148">
        <v>1</v>
      </c>
      <c r="V3059" s="148">
        <v>0.15</v>
      </c>
      <c r="W3059" s="148">
        <v>92.013999999999996</v>
      </c>
      <c r="X3059" s="148">
        <v>4</v>
      </c>
      <c r="Y3059" s="148">
        <v>0.71</v>
      </c>
    </row>
    <row r="3060" spans="11:25" x14ac:dyDescent="0.25">
      <c r="K3060" s="145" t="s">
        <v>2993</v>
      </c>
      <c r="L3060" s="145">
        <v>60</v>
      </c>
      <c r="M3060" s="145">
        <v>212869</v>
      </c>
      <c r="N3060" s="148">
        <v>3.1600000000000003E-2</v>
      </c>
      <c r="O3060" s="148">
        <v>0.79099999999999904</v>
      </c>
      <c r="P3060" s="148">
        <v>0.91599999999999904</v>
      </c>
      <c r="Q3060" s="148">
        <v>6.3199999999999996E-6</v>
      </c>
      <c r="R3060" s="148">
        <v>4</v>
      </c>
      <c r="S3060" s="148">
        <v>3.1800000000000002E-2</v>
      </c>
      <c r="T3060" s="148">
        <v>-4.3639999999999999</v>
      </c>
      <c r="U3060" s="148">
        <v>0</v>
      </c>
      <c r="V3060" s="148">
        <v>6.7599999999999993E-2</v>
      </c>
      <c r="W3060" s="148">
        <v>100.00299999999901</v>
      </c>
      <c r="X3060" s="148">
        <v>4</v>
      </c>
      <c r="Y3060" s="148">
        <v>0.53700000000000003</v>
      </c>
    </row>
    <row r="3061" spans="11:25" x14ac:dyDescent="0.25">
      <c r="K3061" s="145" t="s">
        <v>2994</v>
      </c>
      <c r="L3061" s="145">
        <v>37</v>
      </c>
      <c r="M3061" s="145">
        <v>228519</v>
      </c>
      <c r="N3061" s="148">
        <v>0.38700000000000001</v>
      </c>
      <c r="O3061" s="148">
        <v>0.80599999999999905</v>
      </c>
      <c r="P3061" s="148">
        <v>0.69799999999999995</v>
      </c>
      <c r="Q3061" s="148">
        <v>0</v>
      </c>
      <c r="R3061" s="148">
        <v>1</v>
      </c>
      <c r="S3061" s="148">
        <v>0.10299999999999999</v>
      </c>
      <c r="T3061" s="148">
        <v>-5.8460000000000001</v>
      </c>
      <c r="U3061" s="148">
        <v>0</v>
      </c>
      <c r="V3061" s="148">
        <v>0.22600000000000001</v>
      </c>
      <c r="W3061" s="148">
        <v>85.037000000000006</v>
      </c>
      <c r="X3061" s="148">
        <v>4</v>
      </c>
      <c r="Y3061" s="148">
        <v>0.81399999999999995</v>
      </c>
    </row>
    <row r="3062" spans="11:25" x14ac:dyDescent="0.25">
      <c r="K3062" s="145" t="s">
        <v>2995</v>
      </c>
      <c r="L3062" s="145">
        <v>38</v>
      </c>
      <c r="M3062" s="145">
        <v>222322</v>
      </c>
      <c r="N3062" s="148">
        <v>0.14000000000000001</v>
      </c>
      <c r="O3062" s="148">
        <v>0.68799999999999994</v>
      </c>
      <c r="P3062" s="148">
        <v>0.72</v>
      </c>
      <c r="Q3062" s="148">
        <v>7.9300000000000003E-6</v>
      </c>
      <c r="R3062" s="148">
        <v>8</v>
      </c>
      <c r="S3062" s="148">
        <v>0.32700000000000001</v>
      </c>
      <c r="T3062" s="148">
        <v>-9.6470000000000002</v>
      </c>
      <c r="U3062" s="148">
        <v>0</v>
      </c>
      <c r="V3062" s="148">
        <v>0.17699999999999999</v>
      </c>
      <c r="W3062" s="148">
        <v>92.012999999999906</v>
      </c>
      <c r="X3062" s="148">
        <v>4</v>
      </c>
      <c r="Y3062" s="148">
        <v>0.38600000000000001</v>
      </c>
    </row>
    <row r="3063" spans="11:25" x14ac:dyDescent="0.25">
      <c r="K3063" s="145" t="s">
        <v>2996</v>
      </c>
      <c r="L3063" s="145">
        <v>61</v>
      </c>
      <c r="M3063" s="145">
        <v>165942</v>
      </c>
      <c r="N3063" s="148">
        <v>0.11</v>
      </c>
      <c r="O3063" s="148">
        <v>0.71899999999999997</v>
      </c>
      <c r="P3063" s="148">
        <v>0.58899999999999997</v>
      </c>
      <c r="Q3063" s="148">
        <v>0</v>
      </c>
      <c r="R3063" s="148">
        <v>11</v>
      </c>
      <c r="S3063" s="148">
        <v>0.111</v>
      </c>
      <c r="T3063" s="148">
        <v>-9.0440000000000005</v>
      </c>
      <c r="U3063" s="148">
        <v>0</v>
      </c>
      <c r="V3063" s="148">
        <v>0.41499999999999998</v>
      </c>
      <c r="W3063" s="148">
        <v>127.166</v>
      </c>
      <c r="X3063" s="148">
        <v>4</v>
      </c>
      <c r="Y3063" s="148">
        <v>0.42399999999999999</v>
      </c>
    </row>
    <row r="3064" spans="11:25" x14ac:dyDescent="0.25">
      <c r="K3064" s="145" t="s">
        <v>2997</v>
      </c>
      <c r="L3064" s="145">
        <v>32</v>
      </c>
      <c r="M3064" s="145">
        <v>181713</v>
      </c>
      <c r="N3064" s="148">
        <v>0.19600000000000001</v>
      </c>
      <c r="O3064" s="148">
        <v>0.67</v>
      </c>
      <c r="P3064" s="148">
        <v>0.44799999999999901</v>
      </c>
      <c r="Q3064" s="148">
        <v>1.01E-2</v>
      </c>
      <c r="R3064" s="148">
        <v>5</v>
      </c>
      <c r="S3064" s="148">
        <v>0.191</v>
      </c>
      <c r="T3064" s="148">
        <v>-10.124000000000001</v>
      </c>
      <c r="U3064" s="148">
        <v>0</v>
      </c>
      <c r="V3064" s="148">
        <v>0.33200000000000002</v>
      </c>
      <c r="W3064" s="148">
        <v>140.10399999999899</v>
      </c>
      <c r="X3064" s="148">
        <v>4</v>
      </c>
      <c r="Y3064" s="148">
        <v>0.67099999999999904</v>
      </c>
    </row>
    <row r="3065" spans="11:25" x14ac:dyDescent="0.25">
      <c r="K3065" s="145" t="s">
        <v>2998</v>
      </c>
      <c r="L3065" s="145">
        <v>39</v>
      </c>
      <c r="M3065" s="145">
        <v>226027</v>
      </c>
      <c r="N3065" s="148">
        <v>0.215</v>
      </c>
      <c r="O3065" s="148">
        <v>0.67</v>
      </c>
      <c r="P3065" s="148">
        <v>0.68899999999999995</v>
      </c>
      <c r="Q3065" s="148">
        <v>7.6300000000000001E-4</v>
      </c>
      <c r="R3065" s="148">
        <v>9</v>
      </c>
      <c r="S3065" s="148">
        <v>0.223</v>
      </c>
      <c r="T3065" s="148">
        <v>-7.859</v>
      </c>
      <c r="U3065" s="148">
        <v>0</v>
      </c>
      <c r="V3065" s="148">
        <v>0.124</v>
      </c>
      <c r="W3065" s="148">
        <v>158.941</v>
      </c>
      <c r="X3065" s="148">
        <v>4</v>
      </c>
      <c r="Y3065" s="148">
        <v>0.64400000000000002</v>
      </c>
    </row>
    <row r="3066" spans="11:25" x14ac:dyDescent="0.25">
      <c r="K3066" s="145" t="s">
        <v>612</v>
      </c>
      <c r="L3066" s="145">
        <v>32</v>
      </c>
      <c r="M3066" s="145">
        <v>213250</v>
      </c>
      <c r="N3066" s="148">
        <v>0.88200000000000001</v>
      </c>
      <c r="O3066" s="148">
        <v>0.433</v>
      </c>
      <c r="P3066" s="148">
        <v>0.39100000000000001</v>
      </c>
      <c r="Q3066" s="148">
        <v>1.9999999999999999E-6</v>
      </c>
      <c r="R3066" s="148">
        <v>11</v>
      </c>
      <c r="S3066" s="148">
        <v>0.10099999999999899</v>
      </c>
      <c r="T3066" s="148">
        <v>-9.3089999999999993</v>
      </c>
      <c r="U3066" s="148">
        <v>1</v>
      </c>
      <c r="V3066" s="148">
        <v>0.27800000000000002</v>
      </c>
      <c r="W3066" s="148">
        <v>81.027000000000001</v>
      </c>
      <c r="X3066" s="148">
        <v>4</v>
      </c>
      <c r="Y3066" s="148">
        <v>0.23</v>
      </c>
    </row>
    <row r="3067" spans="11:25" x14ac:dyDescent="0.25">
      <c r="K3067" s="145" t="s">
        <v>2999</v>
      </c>
      <c r="L3067" s="145">
        <v>38</v>
      </c>
      <c r="M3067" s="145">
        <v>174315</v>
      </c>
      <c r="N3067" s="148">
        <v>0.47299999999999998</v>
      </c>
      <c r="O3067" s="148">
        <v>0.79799999999999904</v>
      </c>
      <c r="P3067" s="148">
        <v>0.66299999999999903</v>
      </c>
      <c r="Q3067" s="148">
        <v>0</v>
      </c>
      <c r="R3067" s="148">
        <v>6</v>
      </c>
      <c r="S3067" s="148">
        <v>0.222</v>
      </c>
      <c r="T3067" s="148">
        <v>-6.4249999999999998</v>
      </c>
      <c r="U3067" s="148">
        <v>1</v>
      </c>
      <c r="V3067" s="148">
        <v>0.28000000000000003</v>
      </c>
      <c r="W3067" s="148">
        <v>145.93700000000001</v>
      </c>
      <c r="X3067" s="148">
        <v>4</v>
      </c>
      <c r="Y3067" s="148">
        <v>0.60599999999999998</v>
      </c>
    </row>
    <row r="3068" spans="11:25" x14ac:dyDescent="0.25">
      <c r="K3068" s="145" t="s">
        <v>3000</v>
      </c>
      <c r="L3068" s="145">
        <v>3</v>
      </c>
      <c r="M3068" s="145">
        <v>210494</v>
      </c>
      <c r="N3068" s="148">
        <v>0.27</v>
      </c>
      <c r="O3068" s="148">
        <v>0.748</v>
      </c>
      <c r="P3068" s="148">
        <v>0.67500000000000004</v>
      </c>
      <c r="Q3068" s="148">
        <v>0</v>
      </c>
      <c r="R3068" s="148">
        <v>9</v>
      </c>
      <c r="S3068" s="148">
        <v>0.23100000000000001</v>
      </c>
      <c r="T3068" s="148">
        <v>-6.4870000000000001</v>
      </c>
      <c r="U3068" s="148">
        <v>0</v>
      </c>
      <c r="V3068" s="148">
        <v>0.19699999999999901</v>
      </c>
      <c r="W3068" s="148">
        <v>129.97799999999901</v>
      </c>
      <c r="X3068" s="148">
        <v>4</v>
      </c>
      <c r="Y3068" s="148">
        <v>0.434</v>
      </c>
    </row>
    <row r="3069" spans="11:25" x14ac:dyDescent="0.25">
      <c r="K3069" s="145" t="s">
        <v>3001</v>
      </c>
      <c r="L3069" s="145">
        <v>58</v>
      </c>
      <c r="M3069" s="145">
        <v>207946</v>
      </c>
      <c r="N3069" s="148">
        <v>0.29099999999999998</v>
      </c>
      <c r="O3069" s="148">
        <v>0.67799999999999905</v>
      </c>
      <c r="P3069" s="148">
        <v>0.56999999999999995</v>
      </c>
      <c r="Q3069" s="148">
        <v>0</v>
      </c>
      <c r="R3069" s="148">
        <v>5</v>
      </c>
      <c r="S3069" s="148">
        <v>0.22800000000000001</v>
      </c>
      <c r="T3069" s="148">
        <v>-3.9219999999999899</v>
      </c>
      <c r="U3069" s="148">
        <v>0</v>
      </c>
      <c r="V3069" s="148">
        <v>0.30399999999999999</v>
      </c>
      <c r="W3069" s="148">
        <v>140.11500000000001</v>
      </c>
      <c r="X3069" s="148">
        <v>4</v>
      </c>
      <c r="Y3069" s="148">
        <v>0.64099999999999902</v>
      </c>
    </row>
    <row r="3070" spans="11:25" x14ac:dyDescent="0.25">
      <c r="K3070" s="145" t="s">
        <v>3002</v>
      </c>
      <c r="L3070" s="145">
        <v>50</v>
      </c>
      <c r="M3070" s="145">
        <v>244500</v>
      </c>
      <c r="N3070" s="148">
        <v>5.7200000000000001E-2</v>
      </c>
      <c r="O3070" s="148">
        <v>0.77</v>
      </c>
      <c r="P3070" s="148">
        <v>0.68400000000000005</v>
      </c>
      <c r="Q3070" s="148">
        <v>0</v>
      </c>
      <c r="R3070" s="148">
        <v>3</v>
      </c>
      <c r="S3070" s="148">
        <v>0.33200000000000002</v>
      </c>
      <c r="T3070" s="148">
        <v>-11.144</v>
      </c>
      <c r="U3070" s="148">
        <v>0</v>
      </c>
      <c r="V3070" s="148">
        <v>0.18</v>
      </c>
      <c r="W3070" s="148">
        <v>142.066</v>
      </c>
      <c r="X3070" s="148">
        <v>4</v>
      </c>
      <c r="Y3070" s="148">
        <v>0.81599999999999995</v>
      </c>
    </row>
    <row r="3071" spans="11:25" x14ac:dyDescent="0.25">
      <c r="K3071" s="145" t="s">
        <v>3003</v>
      </c>
      <c r="L3071" s="145">
        <v>45</v>
      </c>
      <c r="M3071" s="145">
        <v>202865</v>
      </c>
      <c r="N3071" s="148">
        <v>0.875</v>
      </c>
      <c r="O3071" s="148">
        <v>0.47099999999999997</v>
      </c>
      <c r="P3071" s="148">
        <v>0.58499999999999996</v>
      </c>
      <c r="Q3071" s="148">
        <v>6.9000000000000006E-2</v>
      </c>
      <c r="R3071" s="148">
        <v>9</v>
      </c>
      <c r="S3071" s="148">
        <v>0.10099999999999899</v>
      </c>
      <c r="T3071" s="148">
        <v>-6.3339999999999996</v>
      </c>
      <c r="U3071" s="148">
        <v>1</v>
      </c>
      <c r="V3071" s="148">
        <v>0.19800000000000001</v>
      </c>
      <c r="W3071" s="148">
        <v>98.257000000000005</v>
      </c>
      <c r="X3071" s="148">
        <v>3</v>
      </c>
      <c r="Y3071" s="148">
        <v>0.122</v>
      </c>
    </row>
    <row r="3072" spans="11:25" x14ac:dyDescent="0.25">
      <c r="K3072" s="145" t="s">
        <v>3004</v>
      </c>
      <c r="L3072" s="145">
        <v>54</v>
      </c>
      <c r="M3072" s="145">
        <v>195855</v>
      </c>
      <c r="N3072" s="148">
        <v>4.7E-2</v>
      </c>
      <c r="O3072" s="148">
        <v>0.70199999999999996</v>
      </c>
      <c r="P3072" s="148">
        <v>0.59099999999999997</v>
      </c>
      <c r="Q3072" s="148">
        <v>0</v>
      </c>
      <c r="R3072" s="148">
        <v>2</v>
      </c>
      <c r="S3072" s="148">
        <v>9.0399999999999994E-2</v>
      </c>
      <c r="T3072" s="148">
        <v>-6.8860000000000001</v>
      </c>
      <c r="U3072" s="148">
        <v>1</v>
      </c>
      <c r="V3072" s="148">
        <v>0.26</v>
      </c>
      <c r="W3072" s="148">
        <v>130.01300000000001</v>
      </c>
      <c r="X3072" s="148">
        <v>4</v>
      </c>
      <c r="Y3072" s="148">
        <v>0.28699999999999998</v>
      </c>
    </row>
    <row r="3073" spans="11:25" x14ac:dyDescent="0.25">
      <c r="K3073" s="145" t="s">
        <v>1543</v>
      </c>
      <c r="L3073" s="145">
        <v>55</v>
      </c>
      <c r="M3073" s="145">
        <v>216081</v>
      </c>
      <c r="N3073" s="148">
        <v>0.27200000000000002</v>
      </c>
      <c r="O3073" s="148">
        <v>0.86199999999999999</v>
      </c>
      <c r="P3073" s="148">
        <v>0.67299999999999904</v>
      </c>
      <c r="Q3073" s="148">
        <v>0</v>
      </c>
      <c r="R3073" s="148">
        <v>7</v>
      </c>
      <c r="S3073" s="148">
        <v>9.7500000000000003E-2</v>
      </c>
      <c r="T3073" s="148">
        <v>-4.5720000000000001</v>
      </c>
      <c r="U3073" s="148">
        <v>1</v>
      </c>
      <c r="V3073" s="148">
        <v>0.371</v>
      </c>
      <c r="W3073" s="148">
        <v>138.054</v>
      </c>
      <c r="X3073" s="148">
        <v>4</v>
      </c>
      <c r="Y3073" s="148">
        <v>0.56200000000000006</v>
      </c>
    </row>
    <row r="3074" spans="11:25" x14ac:dyDescent="0.25">
      <c r="K3074" s="145" t="s">
        <v>3005</v>
      </c>
      <c r="L3074" s="145">
        <v>59</v>
      </c>
      <c r="M3074" s="145">
        <v>150752</v>
      </c>
      <c r="N3074" s="148">
        <v>0.26300000000000001</v>
      </c>
      <c r="O3074" s="148">
        <v>0.48399999999999999</v>
      </c>
      <c r="P3074" s="148">
        <v>0.71099999999999997</v>
      </c>
      <c r="Q3074" s="148">
        <v>0</v>
      </c>
      <c r="R3074" s="148">
        <v>8</v>
      </c>
      <c r="S3074" s="148">
        <v>0.104</v>
      </c>
      <c r="T3074" s="148">
        <v>-3.8479999999999999</v>
      </c>
      <c r="U3074" s="148">
        <v>1</v>
      </c>
      <c r="V3074" s="148">
        <v>0.34100000000000003</v>
      </c>
      <c r="W3074" s="148">
        <v>102.05</v>
      </c>
      <c r="X3074" s="148">
        <v>4</v>
      </c>
      <c r="Y3074" s="148">
        <v>0.51500000000000001</v>
      </c>
    </row>
    <row r="3075" spans="11:25" x14ac:dyDescent="0.25">
      <c r="K3075" s="145" t="s">
        <v>3006</v>
      </c>
      <c r="L3075" s="145">
        <v>24</v>
      </c>
      <c r="M3075" s="145">
        <v>256690</v>
      </c>
      <c r="N3075" s="148">
        <v>1.6E-2</v>
      </c>
      <c r="O3075" s="148">
        <v>0.374</v>
      </c>
      <c r="P3075" s="148">
        <v>0.89900000000000002</v>
      </c>
      <c r="Q3075" s="148">
        <v>0</v>
      </c>
      <c r="R3075" s="148">
        <v>4</v>
      </c>
      <c r="S3075" s="148">
        <v>0.28100000000000003</v>
      </c>
      <c r="T3075" s="148">
        <v>-5.9329999999999998</v>
      </c>
      <c r="U3075" s="148">
        <v>0</v>
      </c>
      <c r="V3075" s="148">
        <v>0.312</v>
      </c>
      <c r="W3075" s="148">
        <v>83.88</v>
      </c>
      <c r="X3075" s="148">
        <v>4</v>
      </c>
      <c r="Y3075" s="148">
        <v>0.67700000000000005</v>
      </c>
    </row>
    <row r="3076" spans="11:25" x14ac:dyDescent="0.25">
      <c r="K3076" s="145" t="s">
        <v>1597</v>
      </c>
      <c r="L3076" s="145">
        <v>65</v>
      </c>
      <c r="M3076" s="145">
        <v>218000</v>
      </c>
      <c r="N3076" s="148">
        <v>8.3900000000000002E-2</v>
      </c>
      <c r="O3076" s="148">
        <v>0.82</v>
      </c>
      <c r="P3076" s="148">
        <v>0.58699999999999997</v>
      </c>
      <c r="Q3076" s="148">
        <v>0</v>
      </c>
      <c r="R3076" s="148">
        <v>9</v>
      </c>
      <c r="S3076" s="148">
        <v>4.9200000000000001E-2</v>
      </c>
      <c r="T3076" s="148">
        <v>-8.6809999999999992</v>
      </c>
      <c r="U3076" s="148">
        <v>0</v>
      </c>
      <c r="V3076" s="148">
        <v>9.4600000000000004E-2</v>
      </c>
      <c r="W3076" s="148">
        <v>129.244</v>
      </c>
      <c r="X3076" s="148">
        <v>4</v>
      </c>
      <c r="Y3076" s="148">
        <v>0.85599999999999998</v>
      </c>
    </row>
    <row r="3077" spans="11:25" x14ac:dyDescent="0.25">
      <c r="K3077" s="145" t="s">
        <v>1690</v>
      </c>
      <c r="L3077" s="145">
        <v>50</v>
      </c>
      <c r="M3077" s="145">
        <v>197536</v>
      </c>
      <c r="N3077" s="148">
        <v>4.19E-2</v>
      </c>
      <c r="O3077" s="148">
        <v>0.67900000000000005</v>
      </c>
      <c r="P3077" s="148">
        <v>0.621</v>
      </c>
      <c r="Q3077" s="148">
        <v>6.9899999999999997E-3</v>
      </c>
      <c r="R3077" s="148">
        <v>1</v>
      </c>
      <c r="S3077" s="148">
        <v>9.9599999999999994E-2</v>
      </c>
      <c r="T3077" s="148">
        <v>-8.5760000000000005</v>
      </c>
      <c r="U3077" s="148">
        <v>1</v>
      </c>
      <c r="V3077" s="148">
        <v>0.151</v>
      </c>
      <c r="W3077" s="148">
        <v>104.04</v>
      </c>
      <c r="X3077" s="148">
        <v>4</v>
      </c>
      <c r="Y3077" s="148">
        <v>0.26899999999999902</v>
      </c>
    </row>
    <row r="3078" spans="11:25" x14ac:dyDescent="0.25">
      <c r="K3078" s="145" t="s">
        <v>3007</v>
      </c>
      <c r="L3078" s="145">
        <v>33</v>
      </c>
      <c r="M3078" s="145">
        <v>215068</v>
      </c>
      <c r="N3078" s="148">
        <v>9.4100000000000003E-2</v>
      </c>
      <c r="O3078" s="148">
        <v>0.86</v>
      </c>
      <c r="P3078" s="148">
        <v>0.70499999999999996</v>
      </c>
      <c r="Q3078" s="148">
        <v>0</v>
      </c>
      <c r="R3078" s="148">
        <v>8</v>
      </c>
      <c r="S3078" s="148">
        <v>0.29399999999999998</v>
      </c>
      <c r="T3078" s="148">
        <v>-7.4129999999999896</v>
      </c>
      <c r="U3078" s="148">
        <v>0</v>
      </c>
      <c r="V3078" s="148">
        <v>0.16</v>
      </c>
      <c r="W3078" s="148">
        <v>109.985</v>
      </c>
      <c r="X3078" s="148">
        <v>4</v>
      </c>
      <c r="Y3078" s="148">
        <v>0.35199999999999998</v>
      </c>
    </row>
    <row r="3079" spans="11:25" x14ac:dyDescent="0.25">
      <c r="K3079" s="145" t="s">
        <v>1947</v>
      </c>
      <c r="L3079" s="145">
        <v>49</v>
      </c>
      <c r="M3079" s="145">
        <v>237683</v>
      </c>
      <c r="N3079" s="148">
        <v>0.34299999999999897</v>
      </c>
      <c r="O3079" s="148">
        <v>0.85199999999999998</v>
      </c>
      <c r="P3079" s="148">
        <v>0.55899999999999905</v>
      </c>
      <c r="Q3079" s="148">
        <v>0</v>
      </c>
      <c r="R3079" s="148">
        <v>4</v>
      </c>
      <c r="S3079" s="148">
        <v>0.126</v>
      </c>
      <c r="T3079" s="148">
        <v>-5.3379999999999903</v>
      </c>
      <c r="U3079" s="148">
        <v>0</v>
      </c>
      <c r="V3079" s="148">
        <v>0.13900000000000001</v>
      </c>
      <c r="W3079" s="148">
        <v>130.018</v>
      </c>
      <c r="X3079" s="148">
        <v>4</v>
      </c>
      <c r="Y3079" s="148">
        <v>0.35399999999999998</v>
      </c>
    </row>
    <row r="3080" spans="11:25" x14ac:dyDescent="0.25">
      <c r="K3080" s="145" t="s">
        <v>3008</v>
      </c>
      <c r="L3080" s="145">
        <v>36</v>
      </c>
      <c r="M3080" s="145">
        <v>180870</v>
      </c>
      <c r="N3080" s="148">
        <v>0.25700000000000001</v>
      </c>
      <c r="O3080" s="148">
        <v>0.76200000000000001</v>
      </c>
      <c r="P3080" s="148">
        <v>0.93</v>
      </c>
      <c r="Q3080" s="148">
        <v>1.0500000000000001E-2</v>
      </c>
      <c r="R3080" s="148">
        <v>4</v>
      </c>
      <c r="S3080" s="148">
        <v>0.377</v>
      </c>
      <c r="T3080" s="148">
        <v>-6.4579999999999904</v>
      </c>
      <c r="U3080" s="148">
        <v>0</v>
      </c>
      <c r="V3080" s="148">
        <v>8.0699999999999994E-2</v>
      </c>
      <c r="W3080" s="148">
        <v>133.084</v>
      </c>
      <c r="X3080" s="148">
        <v>4</v>
      </c>
      <c r="Y3080" s="148">
        <v>0.84399999999999997</v>
      </c>
    </row>
    <row r="3081" spans="11:25" x14ac:dyDescent="0.25">
      <c r="K3081" s="145" t="s">
        <v>3009</v>
      </c>
      <c r="L3081" s="145">
        <v>30</v>
      </c>
      <c r="M3081" s="145">
        <v>227532</v>
      </c>
      <c r="N3081" s="148">
        <v>5.0999999999999997E-2</v>
      </c>
      <c r="O3081" s="148">
        <v>0.86199999999999999</v>
      </c>
      <c r="P3081" s="148">
        <v>0.52100000000000002</v>
      </c>
      <c r="Q3081" s="148">
        <v>6.8000000000000001E-6</v>
      </c>
      <c r="R3081" s="148">
        <v>2</v>
      </c>
      <c r="S3081" s="148">
        <v>0.111999999999999</v>
      </c>
      <c r="T3081" s="148">
        <v>-8.2989999999999995</v>
      </c>
      <c r="U3081" s="148">
        <v>0</v>
      </c>
      <c r="V3081" s="148">
        <v>0.45</v>
      </c>
      <c r="W3081" s="148">
        <v>153.91800000000001</v>
      </c>
      <c r="X3081" s="148">
        <v>3</v>
      </c>
      <c r="Y3081" s="148">
        <v>0.39799999999999902</v>
      </c>
    </row>
    <row r="3082" spans="11:25" x14ac:dyDescent="0.25">
      <c r="K3082" s="145" t="s">
        <v>3010</v>
      </c>
      <c r="L3082" s="145">
        <v>34</v>
      </c>
      <c r="M3082" s="145">
        <v>176757</v>
      </c>
      <c r="N3082" s="148">
        <v>0.44700000000000001</v>
      </c>
      <c r="O3082" s="148">
        <v>0.71699999999999997</v>
      </c>
      <c r="P3082" s="148">
        <v>0.52200000000000002</v>
      </c>
      <c r="Q3082" s="148">
        <v>0</v>
      </c>
      <c r="R3082" s="148">
        <v>9</v>
      </c>
      <c r="S3082" s="148">
        <v>9.3899999999999997E-2</v>
      </c>
      <c r="T3082" s="148">
        <v>-9.4439999999999902</v>
      </c>
      <c r="U3082" s="148">
        <v>0</v>
      </c>
      <c r="V3082" s="148">
        <v>0.45600000000000002</v>
      </c>
      <c r="W3082" s="148">
        <v>78.325999999999993</v>
      </c>
      <c r="X3082" s="148">
        <v>4</v>
      </c>
      <c r="Y3082" s="148">
        <v>0.375</v>
      </c>
    </row>
    <row r="3083" spans="11:25" x14ac:dyDescent="0.25">
      <c r="K3083" s="145" t="s">
        <v>3011</v>
      </c>
      <c r="L3083" s="145">
        <v>43</v>
      </c>
      <c r="M3083" s="145">
        <v>196624</v>
      </c>
      <c r="N3083" s="148">
        <v>0.45200000000000001</v>
      </c>
      <c r="O3083" s="148">
        <v>0.79</v>
      </c>
      <c r="P3083" s="148">
        <v>0.77099999999999902</v>
      </c>
      <c r="Q3083" s="148">
        <v>0</v>
      </c>
      <c r="R3083" s="148">
        <v>7</v>
      </c>
      <c r="S3083" s="148">
        <v>0.09</v>
      </c>
      <c r="T3083" s="148">
        <v>-5.1180000000000003</v>
      </c>
      <c r="U3083" s="148">
        <v>1</v>
      </c>
      <c r="V3083" s="148">
        <v>0.32799999999999901</v>
      </c>
      <c r="W3083" s="148">
        <v>83.054000000000002</v>
      </c>
      <c r="X3083" s="148">
        <v>4</v>
      </c>
      <c r="Y3083" s="148">
        <v>0.312</v>
      </c>
    </row>
    <row r="3084" spans="11:25" x14ac:dyDescent="0.25">
      <c r="K3084" s="145" t="s">
        <v>3012</v>
      </c>
      <c r="L3084" s="145">
        <v>34</v>
      </c>
      <c r="M3084" s="145">
        <v>216279</v>
      </c>
      <c r="N3084" s="148">
        <v>0.86599999999999999</v>
      </c>
      <c r="O3084" s="148">
        <v>0.61899999999999999</v>
      </c>
      <c r="P3084" s="148">
        <v>0.56599999999999995</v>
      </c>
      <c r="Q3084" s="148">
        <v>4.1900000000000001E-3</v>
      </c>
      <c r="R3084" s="148">
        <v>3</v>
      </c>
      <c r="S3084" s="148">
        <v>0.107</v>
      </c>
      <c r="T3084" s="148">
        <v>-9.4239999999999995</v>
      </c>
      <c r="U3084" s="148">
        <v>0</v>
      </c>
      <c r="V3084" s="148">
        <v>0.315</v>
      </c>
      <c r="W3084" s="148">
        <v>85.852000000000004</v>
      </c>
      <c r="X3084" s="148">
        <v>4</v>
      </c>
      <c r="Y3084" s="148">
        <v>0.20499999999999999</v>
      </c>
    </row>
    <row r="3085" spans="11:25" x14ac:dyDescent="0.25">
      <c r="K3085" s="145" t="s">
        <v>3013</v>
      </c>
      <c r="L3085" s="145">
        <v>43</v>
      </c>
      <c r="M3085" s="145">
        <v>192285</v>
      </c>
      <c r="N3085" s="148">
        <v>8.48E-2</v>
      </c>
      <c r="O3085" s="148">
        <v>0.81</v>
      </c>
      <c r="P3085" s="148">
        <v>0.55100000000000005</v>
      </c>
      <c r="Q3085" s="148">
        <v>1.0699999999999999E-5</v>
      </c>
      <c r="R3085" s="148">
        <v>4</v>
      </c>
      <c r="S3085" s="148">
        <v>0.111</v>
      </c>
      <c r="T3085" s="148">
        <v>-8.6470000000000002</v>
      </c>
      <c r="U3085" s="148">
        <v>1</v>
      </c>
      <c r="V3085" s="148">
        <v>0.11</v>
      </c>
      <c r="W3085" s="148">
        <v>118.01799999999901</v>
      </c>
      <c r="X3085" s="148">
        <v>4</v>
      </c>
      <c r="Y3085" s="148">
        <v>0.76500000000000001</v>
      </c>
    </row>
    <row r="3086" spans="11:25" x14ac:dyDescent="0.25">
      <c r="K3086" s="145" t="s">
        <v>3014</v>
      </c>
      <c r="L3086" s="145">
        <v>32</v>
      </c>
      <c r="M3086" s="145">
        <v>210370</v>
      </c>
      <c r="N3086" s="148">
        <v>0.11899999999999999</v>
      </c>
      <c r="O3086" s="148">
        <v>0.74399999999999999</v>
      </c>
      <c r="P3086" s="148">
        <v>0.59799999999999998</v>
      </c>
      <c r="Q3086" s="148">
        <v>0</v>
      </c>
      <c r="R3086" s="148">
        <v>7</v>
      </c>
      <c r="S3086" s="148">
        <v>0.114</v>
      </c>
      <c r="T3086" s="148">
        <v>-7.4489999999999998</v>
      </c>
      <c r="U3086" s="148">
        <v>1</v>
      </c>
      <c r="V3086" s="148">
        <v>7.2999999999999995E-2</v>
      </c>
      <c r="W3086" s="148">
        <v>81</v>
      </c>
      <c r="X3086" s="148">
        <v>4</v>
      </c>
      <c r="Y3086" s="148">
        <v>0.22800000000000001</v>
      </c>
    </row>
    <row r="3087" spans="11:25" x14ac:dyDescent="0.25">
      <c r="K3087" s="145" t="s">
        <v>3015</v>
      </c>
      <c r="L3087" s="145">
        <v>31</v>
      </c>
      <c r="M3087" s="145">
        <v>214151</v>
      </c>
      <c r="N3087" s="148">
        <v>0.16500000000000001</v>
      </c>
      <c r="O3087" s="148">
        <v>0.54200000000000004</v>
      </c>
      <c r="P3087" s="148">
        <v>0.58899999999999997</v>
      </c>
      <c r="Q3087" s="148">
        <v>0</v>
      </c>
      <c r="R3087" s="148">
        <v>9</v>
      </c>
      <c r="S3087" s="148">
        <v>9.5200000000000007E-2</v>
      </c>
      <c r="T3087" s="148">
        <v>-9.3740000000000006</v>
      </c>
      <c r="U3087" s="148">
        <v>1</v>
      </c>
      <c r="V3087" s="148">
        <v>0.47899999999999998</v>
      </c>
      <c r="W3087" s="148">
        <v>97.218999999999994</v>
      </c>
      <c r="X3087" s="148">
        <v>4</v>
      </c>
      <c r="Y3087" s="148">
        <v>0.748</v>
      </c>
    </row>
    <row r="3088" spans="11:25" x14ac:dyDescent="0.25">
      <c r="K3088" s="145" t="s">
        <v>3016</v>
      </c>
      <c r="L3088" s="145">
        <v>52</v>
      </c>
      <c r="M3088" s="145">
        <v>256613</v>
      </c>
      <c r="N3088" s="148">
        <v>5.5300000000000002E-2</v>
      </c>
      <c r="O3088" s="148">
        <v>0.83399999999999996</v>
      </c>
      <c r="P3088" s="148">
        <v>0.59099999999999997</v>
      </c>
      <c r="Q3088" s="148">
        <v>0</v>
      </c>
      <c r="R3088" s="148">
        <v>10</v>
      </c>
      <c r="S3088" s="148">
        <v>7.3999999999999996E-2</v>
      </c>
      <c r="T3088" s="148">
        <v>-7.5429999999999904</v>
      </c>
      <c r="U3088" s="148">
        <v>0</v>
      </c>
      <c r="V3088" s="148">
        <v>0.30499999999999999</v>
      </c>
      <c r="W3088" s="148">
        <v>104.944</v>
      </c>
      <c r="X3088" s="148">
        <v>4</v>
      </c>
      <c r="Y3088" s="148">
        <v>0.9</v>
      </c>
    </row>
    <row r="3089" spans="11:25" x14ac:dyDescent="0.25">
      <c r="K3089" s="145" t="s">
        <v>3017</v>
      </c>
      <c r="L3089" s="145">
        <v>18</v>
      </c>
      <c r="M3089" s="145">
        <v>239706</v>
      </c>
      <c r="N3089" s="148">
        <v>0.375</v>
      </c>
      <c r="O3089" s="148">
        <v>0.746</v>
      </c>
      <c r="P3089" s="148">
        <v>0.623</v>
      </c>
      <c r="Q3089" s="148">
        <v>0</v>
      </c>
      <c r="R3089" s="148">
        <v>6</v>
      </c>
      <c r="S3089" s="148">
        <v>5.8900000000000001E-2</v>
      </c>
      <c r="T3089" s="148">
        <v>-6.9610000000000003</v>
      </c>
      <c r="U3089" s="148">
        <v>0</v>
      </c>
      <c r="V3089" s="148">
        <v>6.7599999999999993E-2</v>
      </c>
      <c r="W3089" s="148">
        <v>126.017</v>
      </c>
      <c r="X3089" s="148">
        <v>4</v>
      </c>
      <c r="Y3089" s="148">
        <v>0.73199999999999998</v>
      </c>
    </row>
    <row r="3090" spans="11:25" x14ac:dyDescent="0.25">
      <c r="K3090" s="145" t="s">
        <v>3018</v>
      </c>
      <c r="L3090" s="145">
        <v>42</v>
      </c>
      <c r="M3090" s="145">
        <v>230920</v>
      </c>
      <c r="N3090" s="148">
        <v>2.92E-2</v>
      </c>
      <c r="O3090" s="148">
        <v>0.76400000000000001</v>
      </c>
      <c r="P3090" s="148">
        <v>0.86699999999999999</v>
      </c>
      <c r="Q3090" s="148">
        <v>0</v>
      </c>
      <c r="R3090" s="148">
        <v>6</v>
      </c>
      <c r="S3090" s="148">
        <v>5.5300000000000002E-2</v>
      </c>
      <c r="T3090" s="148">
        <v>-3.141</v>
      </c>
      <c r="U3090" s="148">
        <v>0</v>
      </c>
      <c r="V3090" s="148">
        <v>0.24</v>
      </c>
      <c r="W3090" s="148">
        <v>123.995</v>
      </c>
      <c r="X3090" s="148">
        <v>5</v>
      </c>
      <c r="Y3090" s="148">
        <v>0.67700000000000005</v>
      </c>
    </row>
    <row r="3091" spans="11:25" x14ac:dyDescent="0.25">
      <c r="K3091" s="145" t="s">
        <v>3019</v>
      </c>
      <c r="L3091" s="145">
        <v>36</v>
      </c>
      <c r="M3091" s="145">
        <v>266000</v>
      </c>
      <c r="N3091" s="148">
        <v>4.8800000000000003E-2</v>
      </c>
      <c r="O3091" s="148">
        <v>0.60699999999999998</v>
      </c>
      <c r="P3091" s="148">
        <v>0.7</v>
      </c>
      <c r="Q3091" s="148">
        <v>1.9300000000000002E-5</v>
      </c>
      <c r="R3091" s="148">
        <v>11</v>
      </c>
      <c r="S3091" s="148">
        <v>0.20899999999999999</v>
      </c>
      <c r="T3091" s="148">
        <v>-8.0549999999999997</v>
      </c>
      <c r="U3091" s="148">
        <v>0</v>
      </c>
      <c r="V3091" s="148">
        <v>0.29799999999999999</v>
      </c>
      <c r="W3091" s="148">
        <v>140.09799999999899</v>
      </c>
      <c r="X3091" s="148">
        <v>4</v>
      </c>
      <c r="Y3091" s="148">
        <v>0.38200000000000001</v>
      </c>
    </row>
    <row r="3092" spans="11:25" x14ac:dyDescent="0.25">
      <c r="K3092" s="145" t="s">
        <v>3020</v>
      </c>
      <c r="L3092" s="145">
        <v>26</v>
      </c>
      <c r="M3092" s="145">
        <v>269597</v>
      </c>
      <c r="N3092" s="148">
        <v>0.82299999999999995</v>
      </c>
      <c r="O3092" s="148">
        <v>0.64300000000000002</v>
      </c>
      <c r="P3092" s="148">
        <v>0.60599999999999998</v>
      </c>
      <c r="Q3092" s="148">
        <v>0</v>
      </c>
      <c r="R3092" s="148">
        <v>0</v>
      </c>
      <c r="S3092" s="148">
        <v>7.8399999999999997E-2</v>
      </c>
      <c r="T3092" s="148">
        <v>-9.4559999999999995</v>
      </c>
      <c r="U3092" s="148">
        <v>1</v>
      </c>
      <c r="V3092" s="148">
        <v>0.39200000000000002</v>
      </c>
      <c r="W3092" s="148">
        <v>113.583</v>
      </c>
      <c r="X3092" s="148">
        <v>4</v>
      </c>
      <c r="Y3092" s="148">
        <v>0.503</v>
      </c>
    </row>
    <row r="3093" spans="11:25" x14ac:dyDescent="0.25">
      <c r="K3093" s="145" t="s">
        <v>3021</v>
      </c>
      <c r="L3093" s="145">
        <v>26</v>
      </c>
      <c r="M3093" s="145">
        <v>189200</v>
      </c>
      <c r="N3093" s="148">
        <v>0.28000000000000003</v>
      </c>
      <c r="O3093" s="148">
        <v>0.66700000000000004</v>
      </c>
      <c r="P3093" s="148">
        <v>0.6</v>
      </c>
      <c r="Q3093" s="148">
        <v>3.7000000000000002E-6</v>
      </c>
      <c r="R3093" s="148">
        <v>10</v>
      </c>
      <c r="S3093" s="148">
        <v>8.6900000000000005E-2</v>
      </c>
      <c r="T3093" s="148">
        <v>-8.3239999999999998</v>
      </c>
      <c r="U3093" s="148">
        <v>0</v>
      </c>
      <c r="V3093" s="148">
        <v>0.48899999999999999</v>
      </c>
      <c r="W3093" s="148">
        <v>80.010999999999996</v>
      </c>
      <c r="X3093" s="148">
        <v>1</v>
      </c>
      <c r="Y3093" s="148">
        <v>0.51400000000000001</v>
      </c>
    </row>
    <row r="3094" spans="11:25" x14ac:dyDescent="0.25">
      <c r="K3094" s="145" t="s">
        <v>3022</v>
      </c>
      <c r="L3094" s="145">
        <v>29</v>
      </c>
      <c r="M3094" s="145">
        <v>228000</v>
      </c>
      <c r="N3094" s="148">
        <v>0.11599999999999901</v>
      </c>
      <c r="O3094" s="148">
        <v>0.65900000000000003</v>
      </c>
      <c r="P3094" s="148">
        <v>0.71399999999999997</v>
      </c>
      <c r="Q3094" s="148">
        <v>0</v>
      </c>
      <c r="R3094" s="148">
        <v>8</v>
      </c>
      <c r="S3094" s="148">
        <v>0.78900000000000003</v>
      </c>
      <c r="T3094" s="148">
        <v>-5.9249999999999998</v>
      </c>
      <c r="U3094" s="148">
        <v>1</v>
      </c>
      <c r="V3094" s="148">
        <v>0.29899999999999999</v>
      </c>
      <c r="W3094" s="148">
        <v>89.997999999999905</v>
      </c>
      <c r="X3094" s="148">
        <v>4</v>
      </c>
      <c r="Y3094" s="148">
        <v>0.26800000000000002</v>
      </c>
    </row>
    <row r="3095" spans="11:25" x14ac:dyDescent="0.25">
      <c r="K3095" s="145" t="s">
        <v>3023</v>
      </c>
      <c r="L3095" s="145">
        <v>31</v>
      </c>
      <c r="M3095" s="145">
        <v>292941</v>
      </c>
      <c r="N3095" s="148">
        <v>0.52900000000000003</v>
      </c>
      <c r="O3095" s="148">
        <v>0.67400000000000004</v>
      </c>
      <c r="P3095" s="148">
        <v>0.63400000000000001</v>
      </c>
      <c r="Q3095" s="148">
        <v>0</v>
      </c>
      <c r="R3095" s="148">
        <v>4</v>
      </c>
      <c r="S3095" s="148">
        <v>0.113</v>
      </c>
      <c r="T3095" s="148">
        <v>-11.050999999999901</v>
      </c>
      <c r="U3095" s="148">
        <v>0</v>
      </c>
      <c r="V3095" s="148">
        <v>0.34699999999999998</v>
      </c>
      <c r="W3095" s="148">
        <v>135.87</v>
      </c>
      <c r="X3095" s="148">
        <v>4</v>
      </c>
      <c r="Y3095" s="148">
        <v>0.63</v>
      </c>
    </row>
    <row r="3096" spans="11:25" x14ac:dyDescent="0.25">
      <c r="K3096" s="145" t="s">
        <v>3024</v>
      </c>
      <c r="L3096" s="145">
        <v>29</v>
      </c>
      <c r="M3096" s="145">
        <v>169347</v>
      </c>
      <c r="N3096" s="148">
        <v>0.36899999999999999</v>
      </c>
      <c r="O3096" s="148">
        <v>0.59299999999999997</v>
      </c>
      <c r="P3096" s="148">
        <v>0.85699999999999998</v>
      </c>
      <c r="Q3096" s="148">
        <v>0</v>
      </c>
      <c r="R3096" s="148">
        <v>11</v>
      </c>
      <c r="S3096" s="148">
        <v>0.435</v>
      </c>
      <c r="T3096" s="148">
        <v>-10.148999999999999</v>
      </c>
      <c r="U3096" s="148">
        <v>1</v>
      </c>
      <c r="V3096" s="148">
        <v>0.29699999999999999</v>
      </c>
      <c r="W3096" s="148">
        <v>70.007999999999996</v>
      </c>
      <c r="X3096" s="148">
        <v>5</v>
      </c>
      <c r="Y3096" s="148">
        <v>0.79799999999999904</v>
      </c>
    </row>
    <row r="3097" spans="11:25" x14ac:dyDescent="0.25">
      <c r="K3097" s="145" t="s">
        <v>3025</v>
      </c>
      <c r="L3097" s="145">
        <v>0</v>
      </c>
      <c r="M3097" s="145">
        <v>222213</v>
      </c>
      <c r="N3097" s="148">
        <v>0.76800000000000002</v>
      </c>
      <c r="O3097" s="148">
        <v>0.75</v>
      </c>
      <c r="P3097" s="148">
        <v>0.47</v>
      </c>
      <c r="Q3097" s="148">
        <v>0.53200000000000003</v>
      </c>
      <c r="R3097" s="148">
        <v>8</v>
      </c>
      <c r="S3097" s="148">
        <v>0.111</v>
      </c>
      <c r="T3097" s="148">
        <v>-4.3810000000000002</v>
      </c>
      <c r="U3097" s="148">
        <v>1</v>
      </c>
      <c r="V3097" s="148">
        <v>0.29699999999999999</v>
      </c>
      <c r="W3097" s="148">
        <v>84.897000000000006</v>
      </c>
      <c r="X3097" s="148">
        <v>4</v>
      </c>
      <c r="Y3097" s="148">
        <v>0.6</v>
      </c>
    </row>
    <row r="3098" spans="11:25" x14ac:dyDescent="0.25">
      <c r="K3098" s="145" t="s">
        <v>3026</v>
      </c>
      <c r="L3098" s="145">
        <v>24</v>
      </c>
      <c r="M3098" s="145">
        <v>197328</v>
      </c>
      <c r="N3098" s="148">
        <v>2.5000000000000001E-2</v>
      </c>
      <c r="O3098" s="148">
        <v>0.4</v>
      </c>
      <c r="P3098" s="148">
        <v>0.60299999999999998</v>
      </c>
      <c r="Q3098" s="148">
        <v>0</v>
      </c>
      <c r="R3098" s="148">
        <v>10</v>
      </c>
      <c r="S3098" s="148">
        <v>0.372</v>
      </c>
      <c r="T3098" s="148">
        <v>-8.8320000000000007</v>
      </c>
      <c r="U3098" s="148">
        <v>0</v>
      </c>
      <c r="V3098" s="148">
        <v>7.85E-2</v>
      </c>
      <c r="W3098" s="148">
        <v>76.418000000000006</v>
      </c>
      <c r="X3098" s="148">
        <v>4</v>
      </c>
      <c r="Y3098" s="148">
        <v>0.65300000000000002</v>
      </c>
    </row>
    <row r="3099" spans="11:25" x14ac:dyDescent="0.25">
      <c r="K3099" s="145" t="s">
        <v>3027</v>
      </c>
      <c r="L3099" s="145">
        <v>24</v>
      </c>
      <c r="M3099" s="145">
        <v>152461</v>
      </c>
      <c r="N3099" s="148">
        <v>0.55000000000000004</v>
      </c>
      <c r="O3099" s="148">
        <v>0.441</v>
      </c>
      <c r="P3099" s="148">
        <v>0.83</v>
      </c>
      <c r="Q3099" s="148">
        <v>1.9300000000000002E-5</v>
      </c>
      <c r="R3099" s="148">
        <v>10</v>
      </c>
      <c r="S3099" s="148">
        <v>0.247</v>
      </c>
      <c r="T3099" s="148">
        <v>-6.2989999999999897</v>
      </c>
      <c r="U3099" s="148">
        <v>1</v>
      </c>
      <c r="V3099" s="148">
        <v>0.34299999999999897</v>
      </c>
      <c r="W3099" s="148">
        <v>206.88299999999899</v>
      </c>
      <c r="X3099" s="148">
        <v>4</v>
      </c>
      <c r="Y3099" s="148">
        <v>0.83299999999999996</v>
      </c>
    </row>
    <row r="3100" spans="11:25" x14ac:dyDescent="0.25">
      <c r="K3100" s="145" t="s">
        <v>3028</v>
      </c>
      <c r="L3100" s="145">
        <v>3</v>
      </c>
      <c r="M3100" s="145">
        <v>203315</v>
      </c>
      <c r="N3100" s="148">
        <v>0.308</v>
      </c>
      <c r="O3100" s="148">
        <v>0.61499999999999999</v>
      </c>
      <c r="P3100" s="148">
        <v>0.626</v>
      </c>
      <c r="Q3100" s="148">
        <v>0</v>
      </c>
      <c r="R3100" s="148">
        <v>0</v>
      </c>
      <c r="S3100" s="148">
        <v>0.126</v>
      </c>
      <c r="T3100" s="148">
        <v>-6.9089999999999998</v>
      </c>
      <c r="U3100" s="148">
        <v>0</v>
      </c>
      <c r="V3100" s="148">
        <v>0.34399999999999997</v>
      </c>
      <c r="W3100" s="148">
        <v>80.723999999999904</v>
      </c>
      <c r="X3100" s="148">
        <v>4</v>
      </c>
      <c r="Y3100" s="148">
        <v>0.64700000000000002</v>
      </c>
    </row>
    <row r="3101" spans="11:25" x14ac:dyDescent="0.25">
      <c r="K3101" s="145" t="s">
        <v>3029</v>
      </c>
      <c r="L3101" s="145">
        <v>53</v>
      </c>
      <c r="M3101" s="145">
        <v>199024</v>
      </c>
      <c r="N3101" s="148">
        <v>0.13200000000000001</v>
      </c>
      <c r="O3101" s="148">
        <v>0.83499999999999996</v>
      </c>
      <c r="P3101" s="148">
        <v>0.77500000000000002</v>
      </c>
      <c r="Q3101" s="148">
        <v>0</v>
      </c>
      <c r="R3101" s="148">
        <v>4</v>
      </c>
      <c r="S3101" s="148">
        <v>3.9699999999999999E-2</v>
      </c>
      <c r="T3101" s="148">
        <v>-7.6239999999999997</v>
      </c>
      <c r="U3101" s="148">
        <v>0</v>
      </c>
      <c r="V3101" s="148">
        <v>0.252</v>
      </c>
      <c r="W3101" s="148">
        <v>121.98699999999999</v>
      </c>
      <c r="X3101" s="148">
        <v>4</v>
      </c>
      <c r="Y3101" s="148">
        <v>0.54600000000000004</v>
      </c>
    </row>
    <row r="3102" spans="11:25" x14ac:dyDescent="0.25">
      <c r="K3102" s="145" t="s">
        <v>3030</v>
      </c>
      <c r="L3102" s="145">
        <v>26</v>
      </c>
      <c r="M3102" s="145">
        <v>187820</v>
      </c>
      <c r="N3102" s="148">
        <v>0.748</v>
      </c>
      <c r="O3102" s="148">
        <v>0.59299999999999997</v>
      </c>
      <c r="P3102" s="148">
        <v>0.45799999999999902</v>
      </c>
      <c r="Q3102" s="148">
        <v>2.6299999999999998E-6</v>
      </c>
      <c r="R3102" s="148">
        <v>8</v>
      </c>
      <c r="S3102" s="148">
        <v>0.24299999999999999</v>
      </c>
      <c r="T3102" s="148">
        <v>-12.725</v>
      </c>
      <c r="U3102" s="148">
        <v>1</v>
      </c>
      <c r="V3102" s="148">
        <v>0.27600000000000002</v>
      </c>
      <c r="W3102" s="148">
        <v>84.376000000000005</v>
      </c>
      <c r="X3102" s="148">
        <v>4</v>
      </c>
      <c r="Y3102" s="148">
        <v>0.17799999999999999</v>
      </c>
    </row>
    <row r="3103" spans="11:25" x14ac:dyDescent="0.25">
      <c r="K3103" s="145" t="s">
        <v>3031</v>
      </c>
      <c r="L3103" s="145">
        <v>31</v>
      </c>
      <c r="M3103" s="145">
        <v>130666</v>
      </c>
      <c r="N3103" s="148">
        <v>0.33700000000000002</v>
      </c>
      <c r="O3103" s="148">
        <v>0.68500000000000005</v>
      </c>
      <c r="P3103" s="148">
        <v>0.629</v>
      </c>
      <c r="Q3103" s="148">
        <v>0</v>
      </c>
      <c r="R3103" s="148">
        <v>8</v>
      </c>
      <c r="S3103" s="148">
        <v>0.14899999999999999</v>
      </c>
      <c r="T3103" s="148">
        <v>-9.3979999999999997</v>
      </c>
      <c r="U3103" s="148">
        <v>0</v>
      </c>
      <c r="V3103" s="148">
        <v>0.31900000000000001</v>
      </c>
      <c r="W3103" s="148">
        <v>90.081000000000003</v>
      </c>
      <c r="X3103" s="148">
        <v>4</v>
      </c>
      <c r="Y3103" s="148">
        <v>0.79</v>
      </c>
    </row>
    <row r="3104" spans="11:25" x14ac:dyDescent="0.25">
      <c r="K3104" s="145" t="s">
        <v>3032</v>
      </c>
      <c r="L3104" s="145">
        <v>61</v>
      </c>
      <c r="M3104" s="145">
        <v>261881</v>
      </c>
      <c r="N3104" s="148">
        <v>0.20499999999999999</v>
      </c>
      <c r="O3104" s="148">
        <v>0.80200000000000005</v>
      </c>
      <c r="P3104" s="148">
        <v>0.60699999999999998</v>
      </c>
      <c r="Q3104" s="148">
        <v>7.4799999999999997E-4</v>
      </c>
      <c r="R3104" s="148">
        <v>11</v>
      </c>
      <c r="S3104" s="148">
        <v>0.246</v>
      </c>
      <c r="T3104" s="148">
        <v>-11.027999999999899</v>
      </c>
      <c r="U3104" s="148">
        <v>0</v>
      </c>
      <c r="V3104" s="148">
        <v>0.28899999999999998</v>
      </c>
      <c r="W3104" s="148">
        <v>96.915999999999997</v>
      </c>
      <c r="X3104" s="148">
        <v>4</v>
      </c>
      <c r="Y3104" s="148">
        <v>0.27399999999999902</v>
      </c>
    </row>
    <row r="3105" spans="11:25" x14ac:dyDescent="0.25">
      <c r="K3105" s="145" t="s">
        <v>3033</v>
      </c>
      <c r="L3105" s="145">
        <v>24</v>
      </c>
      <c r="M3105" s="145">
        <v>161751</v>
      </c>
      <c r="N3105" s="148">
        <v>0.51600000000000001</v>
      </c>
      <c r="O3105" s="148">
        <v>0.73799999999999999</v>
      </c>
      <c r="P3105" s="148">
        <v>0.67200000000000004</v>
      </c>
      <c r="Q3105" s="148">
        <v>0</v>
      </c>
      <c r="R3105" s="148">
        <v>7</v>
      </c>
      <c r="S3105" s="148">
        <v>0.192</v>
      </c>
      <c r="T3105" s="148">
        <v>-10.425000000000001</v>
      </c>
      <c r="U3105" s="148">
        <v>1</v>
      </c>
      <c r="V3105" s="148">
        <v>0.437</v>
      </c>
      <c r="W3105" s="148">
        <v>122.69799999999999</v>
      </c>
      <c r="X3105" s="148">
        <v>5</v>
      </c>
      <c r="Y3105" s="148">
        <v>0.55500000000000005</v>
      </c>
    </row>
    <row r="3106" spans="11:25" x14ac:dyDescent="0.25">
      <c r="K3106" s="145" t="s">
        <v>3034</v>
      </c>
      <c r="L3106" s="145">
        <v>26</v>
      </c>
      <c r="M3106" s="145">
        <v>222000</v>
      </c>
      <c r="N3106" s="148">
        <v>0.11799999999999999</v>
      </c>
      <c r="O3106" s="148">
        <v>0.74</v>
      </c>
      <c r="P3106" s="148">
        <v>0.69599999999999995</v>
      </c>
      <c r="Q3106" s="148">
        <v>0</v>
      </c>
      <c r="R3106" s="148">
        <v>6</v>
      </c>
      <c r="S3106" s="148">
        <v>0.13200000000000001</v>
      </c>
      <c r="T3106" s="148">
        <v>-6.8860000000000001</v>
      </c>
      <c r="U3106" s="148">
        <v>0</v>
      </c>
      <c r="V3106" s="148">
        <v>0.26100000000000001</v>
      </c>
      <c r="W3106" s="148">
        <v>96.1</v>
      </c>
      <c r="X3106" s="148">
        <v>4</v>
      </c>
      <c r="Y3106" s="148">
        <v>0.71199999999999997</v>
      </c>
    </row>
    <row r="3107" spans="11:25" x14ac:dyDescent="0.25">
      <c r="K3107" s="145" t="s">
        <v>3035</v>
      </c>
      <c r="L3107" s="145">
        <v>25</v>
      </c>
      <c r="M3107" s="145">
        <v>221679</v>
      </c>
      <c r="N3107" s="148">
        <v>0.28499999999999998</v>
      </c>
      <c r="O3107" s="148">
        <v>0.66500000000000004</v>
      </c>
      <c r="P3107" s="148">
        <v>0.60799999999999998</v>
      </c>
      <c r="Q3107" s="148">
        <v>0</v>
      </c>
      <c r="R3107" s="148">
        <v>9</v>
      </c>
      <c r="S3107" s="148">
        <v>0.15</v>
      </c>
      <c r="T3107" s="148">
        <v>-7.6739999999999897</v>
      </c>
      <c r="U3107" s="148">
        <v>1</v>
      </c>
      <c r="V3107" s="148">
        <v>0.45</v>
      </c>
      <c r="W3107" s="148">
        <v>94.956999999999994</v>
      </c>
      <c r="X3107" s="148">
        <v>4</v>
      </c>
      <c r="Y3107" s="148">
        <v>0.505</v>
      </c>
    </row>
    <row r="3108" spans="11:25" x14ac:dyDescent="0.25">
      <c r="K3108" s="145" t="s">
        <v>3036</v>
      </c>
      <c r="L3108" s="145">
        <v>40</v>
      </c>
      <c r="M3108" s="145">
        <v>262022</v>
      </c>
      <c r="N3108" s="148">
        <v>0.126</v>
      </c>
      <c r="O3108" s="148">
        <v>0.80099999999999905</v>
      </c>
      <c r="P3108" s="148">
        <v>0.77400000000000002</v>
      </c>
      <c r="Q3108" s="148">
        <v>1.0999999999999999E-2</v>
      </c>
      <c r="R3108" s="148">
        <v>10</v>
      </c>
      <c r="S3108" s="148">
        <v>0.13800000000000001</v>
      </c>
      <c r="T3108" s="148">
        <v>-4.4859999999999998</v>
      </c>
      <c r="U3108" s="148">
        <v>0</v>
      </c>
      <c r="V3108" s="148">
        <v>0.17699999999999999</v>
      </c>
      <c r="W3108" s="148">
        <v>125.017</v>
      </c>
      <c r="X3108" s="148">
        <v>4</v>
      </c>
      <c r="Y3108" s="148">
        <v>0.65799999999999903</v>
      </c>
    </row>
    <row r="3109" spans="11:25" x14ac:dyDescent="0.25">
      <c r="K3109" s="145" t="s">
        <v>3037</v>
      </c>
      <c r="L3109" s="145">
        <v>27</v>
      </c>
      <c r="M3109" s="145">
        <v>224460</v>
      </c>
      <c r="N3109" s="148">
        <v>0.13800000000000001</v>
      </c>
      <c r="O3109" s="148">
        <v>0.67900000000000005</v>
      </c>
      <c r="P3109" s="148">
        <v>0.79099999999999904</v>
      </c>
      <c r="Q3109" s="148">
        <v>1.5100000000000001E-4</v>
      </c>
      <c r="R3109" s="148">
        <v>2</v>
      </c>
      <c r="S3109" s="148">
        <v>7.8E-2</v>
      </c>
      <c r="T3109" s="148">
        <v>-9.7460000000000004</v>
      </c>
      <c r="U3109" s="148">
        <v>1</v>
      </c>
      <c r="V3109" s="148">
        <v>0.35799999999999998</v>
      </c>
      <c r="W3109" s="148">
        <v>88.948999999999998</v>
      </c>
      <c r="X3109" s="148">
        <v>4</v>
      </c>
      <c r="Y3109" s="148">
        <v>0.27500000000000002</v>
      </c>
    </row>
    <row r="3110" spans="11:25" x14ac:dyDescent="0.25">
      <c r="K3110" s="145" t="s">
        <v>3038</v>
      </c>
      <c r="L3110" s="145">
        <v>34</v>
      </c>
      <c r="M3110" s="145">
        <v>227456</v>
      </c>
      <c r="N3110" s="148">
        <v>0.14899999999999999</v>
      </c>
      <c r="O3110" s="148">
        <v>0.88500000000000001</v>
      </c>
      <c r="P3110" s="148">
        <v>0.52200000000000002</v>
      </c>
      <c r="Q3110" s="148">
        <v>5.5499999999999896E-4</v>
      </c>
      <c r="R3110" s="148">
        <v>9</v>
      </c>
      <c r="S3110" s="148">
        <v>7.4399999999999994E-2</v>
      </c>
      <c r="T3110" s="148">
        <v>-9.3970000000000002</v>
      </c>
      <c r="U3110" s="148">
        <v>0</v>
      </c>
      <c r="V3110" s="148">
        <v>7.0300000000000001E-2</v>
      </c>
      <c r="W3110" s="148">
        <v>120.03299999999901</v>
      </c>
      <c r="X3110" s="148">
        <v>4</v>
      </c>
      <c r="Y3110" s="148">
        <v>0.29799999999999999</v>
      </c>
    </row>
    <row r="3111" spans="11:25" x14ac:dyDescent="0.25">
      <c r="K3111" s="145" t="s">
        <v>3039</v>
      </c>
      <c r="L3111" s="145">
        <v>27</v>
      </c>
      <c r="M3111" s="145">
        <v>227078</v>
      </c>
      <c r="N3111" s="148">
        <v>1.4800000000000001E-2</v>
      </c>
      <c r="O3111" s="148">
        <v>0.52700000000000002</v>
      </c>
      <c r="P3111" s="148">
        <v>0.93099999999999905</v>
      </c>
      <c r="Q3111" s="148">
        <v>0</v>
      </c>
      <c r="R3111" s="148">
        <v>0</v>
      </c>
      <c r="S3111" s="148">
        <v>0.121</v>
      </c>
      <c r="T3111" s="148">
        <v>-4.7430000000000003</v>
      </c>
      <c r="U3111" s="148">
        <v>0</v>
      </c>
      <c r="V3111" s="148">
        <v>0.111999999999999</v>
      </c>
      <c r="W3111" s="148">
        <v>129.738</v>
      </c>
      <c r="X3111" s="148">
        <v>4</v>
      </c>
      <c r="Y3111" s="148">
        <v>0.28799999999999998</v>
      </c>
    </row>
    <row r="3112" spans="11:25" x14ac:dyDescent="0.25">
      <c r="K3112" s="145" t="s">
        <v>3040</v>
      </c>
      <c r="L3112" s="145">
        <v>25</v>
      </c>
      <c r="M3112" s="145">
        <v>380473</v>
      </c>
      <c r="N3112" s="148">
        <v>0.16800000000000001</v>
      </c>
      <c r="O3112" s="148">
        <v>0.48199999999999998</v>
      </c>
      <c r="P3112" s="148">
        <v>0.46600000000000003</v>
      </c>
      <c r="Q3112" s="148">
        <v>7.5400000000000003E-5</v>
      </c>
      <c r="R3112" s="148">
        <v>6</v>
      </c>
      <c r="S3112" s="148">
        <v>0.25</v>
      </c>
      <c r="T3112" s="148">
        <v>-8.1820000000000004</v>
      </c>
      <c r="U3112" s="148">
        <v>0</v>
      </c>
      <c r="V3112" s="148">
        <v>0.33799999999999902</v>
      </c>
      <c r="W3112" s="148">
        <v>87.406999999999996</v>
      </c>
      <c r="X3112" s="148">
        <v>4</v>
      </c>
      <c r="Y3112" s="148">
        <v>0.66</v>
      </c>
    </row>
    <row r="3113" spans="11:25" x14ac:dyDescent="0.25">
      <c r="K3113" s="145" t="s">
        <v>3041</v>
      </c>
      <c r="L3113" s="145">
        <v>51</v>
      </c>
      <c r="M3113" s="145">
        <v>271530</v>
      </c>
      <c r="N3113" s="148">
        <v>0.47699999999999998</v>
      </c>
      <c r="O3113" s="148">
        <v>0.66599999999999904</v>
      </c>
      <c r="P3113" s="148">
        <v>0.53700000000000003</v>
      </c>
      <c r="Q3113" s="148">
        <v>2.0799999999999999E-2</v>
      </c>
      <c r="R3113" s="148">
        <v>8</v>
      </c>
      <c r="S3113" s="148">
        <v>6.5600000000000006E-2</v>
      </c>
      <c r="T3113" s="148">
        <v>-10.467000000000001</v>
      </c>
      <c r="U3113" s="148">
        <v>1</v>
      </c>
      <c r="V3113" s="148">
        <v>0.249</v>
      </c>
      <c r="W3113" s="148">
        <v>93.001999999999995</v>
      </c>
      <c r="X3113" s="148">
        <v>4</v>
      </c>
      <c r="Y3113" s="148">
        <v>0.65300000000000002</v>
      </c>
    </row>
    <row r="3114" spans="11:25" x14ac:dyDescent="0.25">
      <c r="K3114" s="145" t="s">
        <v>3042</v>
      </c>
      <c r="L3114" s="145">
        <v>27</v>
      </c>
      <c r="M3114" s="145">
        <v>256625</v>
      </c>
      <c r="N3114" s="148">
        <v>0.27</v>
      </c>
      <c r="O3114" s="148">
        <v>0.7</v>
      </c>
      <c r="P3114" s="148">
        <v>0.63200000000000001</v>
      </c>
      <c r="Q3114" s="148">
        <v>3.9399999999999901E-5</v>
      </c>
      <c r="R3114" s="148">
        <v>1</v>
      </c>
      <c r="S3114" s="148">
        <v>0.19699999999999901</v>
      </c>
      <c r="T3114" s="148">
        <v>-9.3960000000000008</v>
      </c>
      <c r="U3114" s="148">
        <v>0</v>
      </c>
      <c r="V3114" s="148">
        <v>0.28199999999999997</v>
      </c>
      <c r="W3114" s="148">
        <v>120.292</v>
      </c>
      <c r="X3114" s="148">
        <v>4</v>
      </c>
      <c r="Y3114" s="148">
        <v>0.73099999999999998</v>
      </c>
    </row>
    <row r="3115" spans="11:25" x14ac:dyDescent="0.25">
      <c r="K3115" s="145" t="s">
        <v>3043</v>
      </c>
      <c r="L3115" s="145">
        <v>34</v>
      </c>
      <c r="M3115" s="145">
        <v>140759</v>
      </c>
      <c r="N3115" s="148">
        <v>0.27699999999999902</v>
      </c>
      <c r="O3115" s="148">
        <v>0.61</v>
      </c>
      <c r="P3115" s="148">
        <v>0.81899999999999995</v>
      </c>
      <c r="Q3115" s="148">
        <v>0</v>
      </c>
      <c r="R3115" s="148">
        <v>11</v>
      </c>
      <c r="S3115" s="148">
        <v>0.62</v>
      </c>
      <c r="T3115" s="148">
        <v>-4.6260000000000003</v>
      </c>
      <c r="U3115" s="148">
        <v>1</v>
      </c>
      <c r="V3115" s="148">
        <v>0.217</v>
      </c>
      <c r="W3115" s="148">
        <v>94.281000000000006</v>
      </c>
      <c r="X3115" s="148">
        <v>4</v>
      </c>
      <c r="Y3115" s="148">
        <v>0.45399999999999902</v>
      </c>
    </row>
    <row r="3116" spans="11:25" x14ac:dyDescent="0.25">
      <c r="K3116" s="145" t="s">
        <v>3044</v>
      </c>
      <c r="L3116" s="145">
        <v>83</v>
      </c>
      <c r="M3116" s="145">
        <v>121680</v>
      </c>
      <c r="N3116" s="148">
        <v>0.68</v>
      </c>
      <c r="O3116" s="148">
        <v>0.76700000000000002</v>
      </c>
      <c r="P3116" s="148">
        <v>0.53799999999999903</v>
      </c>
      <c r="Q3116" s="148">
        <v>0</v>
      </c>
      <c r="R3116" s="148">
        <v>0</v>
      </c>
      <c r="S3116" s="148">
        <v>0.192</v>
      </c>
      <c r="T3116" s="148">
        <v>-6.0439999999999996</v>
      </c>
      <c r="U3116" s="148">
        <v>0</v>
      </c>
      <c r="V3116" s="148">
        <v>5.1999999999999998E-2</v>
      </c>
      <c r="W3116" s="148">
        <v>81.031000000000006</v>
      </c>
      <c r="X3116" s="148">
        <v>4</v>
      </c>
      <c r="Y3116" s="148">
        <v>0.34299999999999897</v>
      </c>
    </row>
    <row r="3117" spans="11:25" x14ac:dyDescent="0.25">
      <c r="K3117" s="145" t="s">
        <v>1553</v>
      </c>
      <c r="L3117" s="145">
        <v>87</v>
      </c>
      <c r="M3117" s="145">
        <v>121346</v>
      </c>
      <c r="N3117" s="148">
        <v>7.2999999999999995E-2</v>
      </c>
      <c r="O3117" s="148">
        <v>0.754</v>
      </c>
      <c r="P3117" s="148">
        <v>0.34200000000000003</v>
      </c>
      <c r="Q3117" s="148">
        <v>0</v>
      </c>
      <c r="R3117" s="148">
        <v>10</v>
      </c>
      <c r="S3117" s="148">
        <v>0.193</v>
      </c>
      <c r="T3117" s="148">
        <v>-8.6769999999999996</v>
      </c>
      <c r="U3117" s="148">
        <v>0</v>
      </c>
      <c r="V3117" s="148">
        <v>9.9099999999999994E-2</v>
      </c>
      <c r="W3117" s="148">
        <v>128.98099999999999</v>
      </c>
      <c r="X3117" s="148">
        <v>4</v>
      </c>
      <c r="Y3117" s="148">
        <v>0.42299999999999999</v>
      </c>
    </row>
    <row r="3118" spans="11:25" x14ac:dyDescent="0.25">
      <c r="K3118" s="145" t="s">
        <v>3045</v>
      </c>
      <c r="L3118" s="145">
        <v>42</v>
      </c>
      <c r="M3118" s="145">
        <v>207307</v>
      </c>
      <c r="N3118" s="148">
        <v>0.61299999999999999</v>
      </c>
      <c r="O3118" s="148">
        <v>0.55399999999999905</v>
      </c>
      <c r="P3118" s="148">
        <v>0.58899999999999997</v>
      </c>
      <c r="Q3118" s="148">
        <v>2.5699999999999898E-4</v>
      </c>
      <c r="R3118" s="148">
        <v>3</v>
      </c>
      <c r="S3118" s="148">
        <v>9.8199999999999996E-2</v>
      </c>
      <c r="T3118" s="148">
        <v>-8.1630000000000003</v>
      </c>
      <c r="U3118" s="148">
        <v>0</v>
      </c>
      <c r="V3118" s="148">
        <v>0.23100000000000001</v>
      </c>
      <c r="W3118" s="148">
        <v>74.981999999999999</v>
      </c>
      <c r="X3118" s="148">
        <v>4</v>
      </c>
      <c r="Y3118" s="148">
        <v>0.41399999999999998</v>
      </c>
    </row>
    <row r="3119" spans="11:25" x14ac:dyDescent="0.25">
      <c r="K3119" s="145" t="s">
        <v>3046</v>
      </c>
      <c r="L3119" s="145">
        <v>31</v>
      </c>
      <c r="M3119" s="145">
        <v>230000</v>
      </c>
      <c r="N3119" s="148">
        <v>0.502</v>
      </c>
      <c r="O3119" s="148">
        <v>0.52400000000000002</v>
      </c>
      <c r="P3119" s="148">
        <v>0.27399999999999902</v>
      </c>
      <c r="Q3119" s="148">
        <v>0.25700000000000001</v>
      </c>
      <c r="R3119" s="148">
        <v>6</v>
      </c>
      <c r="S3119" s="148">
        <v>9.2399999999999996E-2</v>
      </c>
      <c r="T3119" s="148">
        <v>-13.930999999999999</v>
      </c>
      <c r="U3119" s="148">
        <v>1</v>
      </c>
      <c r="V3119" s="148">
        <v>0.29499999999999998</v>
      </c>
      <c r="W3119" s="148">
        <v>167.99799999999999</v>
      </c>
      <c r="X3119" s="148">
        <v>4</v>
      </c>
      <c r="Y3119" s="148">
        <v>0.34200000000000003</v>
      </c>
    </row>
    <row r="3120" spans="11:25" x14ac:dyDescent="0.25">
      <c r="K3120" s="145" t="s">
        <v>3047</v>
      </c>
      <c r="L3120" s="145">
        <v>76</v>
      </c>
      <c r="M3120" s="145">
        <v>273151</v>
      </c>
      <c r="N3120" s="148">
        <v>0.46200000000000002</v>
      </c>
      <c r="O3120" s="148">
        <v>0.59499999999999997</v>
      </c>
      <c r="P3120" s="148">
        <v>0.65700000000000003</v>
      </c>
      <c r="Q3120" s="148">
        <v>5.9699999999999998E-4</v>
      </c>
      <c r="R3120" s="148">
        <v>1</v>
      </c>
      <c r="S3120" s="148">
        <v>0.437</v>
      </c>
      <c r="T3120" s="148">
        <v>-6.4979999999999896</v>
      </c>
      <c r="U3120" s="148">
        <v>0</v>
      </c>
      <c r="V3120" s="148">
        <v>0.183</v>
      </c>
      <c r="W3120" s="148">
        <v>156.09299999999999</v>
      </c>
      <c r="X3120" s="148">
        <v>4</v>
      </c>
      <c r="Y3120" s="148">
        <v>0.71799999999999997</v>
      </c>
    </row>
    <row r="3121" spans="11:25" x14ac:dyDescent="0.25">
      <c r="K3121" s="145" t="s">
        <v>3048</v>
      </c>
      <c r="L3121" s="145">
        <v>62</v>
      </c>
      <c r="M3121" s="145">
        <v>157435</v>
      </c>
      <c r="N3121" s="148">
        <v>6.7500000000000004E-2</v>
      </c>
      <c r="O3121" s="148">
        <v>0.70799999999999996</v>
      </c>
      <c r="P3121" s="148">
        <v>0.72899999999999998</v>
      </c>
      <c r="Q3121" s="148">
        <v>0</v>
      </c>
      <c r="R3121" s="148">
        <v>8</v>
      </c>
      <c r="S3121" s="148">
        <v>0.16500000000000001</v>
      </c>
      <c r="T3121" s="148">
        <v>-7.6179999999999897</v>
      </c>
      <c r="U3121" s="148">
        <v>1</v>
      </c>
      <c r="V3121" s="148">
        <v>3.1099999999999999E-2</v>
      </c>
      <c r="W3121" s="148">
        <v>117.00299999999901</v>
      </c>
      <c r="X3121" s="148">
        <v>4</v>
      </c>
      <c r="Y3121" s="148">
        <v>0.56200000000000006</v>
      </c>
    </row>
    <row r="3122" spans="11:25" x14ac:dyDescent="0.25">
      <c r="K3122" s="145" t="s">
        <v>3049</v>
      </c>
      <c r="L3122" s="145">
        <v>80</v>
      </c>
      <c r="M3122" s="145">
        <v>252230</v>
      </c>
      <c r="N3122" s="148">
        <v>0.64599999999999902</v>
      </c>
      <c r="O3122" s="148">
        <v>0.38400000000000001</v>
      </c>
      <c r="P3122" s="148">
        <v>0.76500000000000001</v>
      </c>
      <c r="Q3122" s="148">
        <v>3.5200000000000001E-3</v>
      </c>
      <c r="R3122" s="148">
        <v>6</v>
      </c>
      <c r="S3122" s="148">
        <v>0.52200000000000002</v>
      </c>
      <c r="T3122" s="148">
        <v>-4.4630000000000001</v>
      </c>
      <c r="U3122" s="148">
        <v>1</v>
      </c>
      <c r="V3122" s="148">
        <v>5.79E-2</v>
      </c>
      <c r="W3122" s="148">
        <v>129.90299999999999</v>
      </c>
      <c r="X3122" s="148">
        <v>4</v>
      </c>
      <c r="Y3122" s="148">
        <v>0.56699999999999995</v>
      </c>
    </row>
    <row r="3123" spans="11:25" x14ac:dyDescent="0.25">
      <c r="K3123" s="145" t="s">
        <v>3050</v>
      </c>
      <c r="L3123" s="145">
        <v>83</v>
      </c>
      <c r="M3123" s="145">
        <v>287040</v>
      </c>
      <c r="N3123" s="148">
        <v>0.23599999999999999</v>
      </c>
      <c r="O3123" s="148">
        <v>0.80200000000000005</v>
      </c>
      <c r="P3123" s="148">
        <v>0.46299999999999902</v>
      </c>
      <c r="Q3123" s="148">
        <v>5.3099999999999996E-3</v>
      </c>
      <c r="R3123" s="148">
        <v>8</v>
      </c>
      <c r="S3123" s="148">
        <v>0.105</v>
      </c>
      <c r="T3123" s="148">
        <v>-8.3789999999999996</v>
      </c>
      <c r="U3123" s="148">
        <v>1</v>
      </c>
      <c r="V3123" s="148">
        <v>0.16200000000000001</v>
      </c>
      <c r="W3123" s="148">
        <v>103.961</v>
      </c>
      <c r="X3123" s="148">
        <v>4</v>
      </c>
      <c r="Y3123" s="148">
        <v>0.29099999999999998</v>
      </c>
    </row>
    <row r="3124" spans="11:25" x14ac:dyDescent="0.25">
      <c r="K3124" s="145" t="s">
        <v>3051</v>
      </c>
      <c r="L3124" s="145">
        <v>60</v>
      </c>
      <c r="M3124" s="145">
        <v>162994</v>
      </c>
      <c r="N3124" s="148">
        <v>0.20300000000000001</v>
      </c>
      <c r="O3124" s="148">
        <v>0.77599999999999902</v>
      </c>
      <c r="P3124" s="148">
        <v>0.624</v>
      </c>
      <c r="Q3124" s="148">
        <v>0</v>
      </c>
      <c r="R3124" s="148">
        <v>0</v>
      </c>
      <c r="S3124" s="148">
        <v>0.17799999999999999</v>
      </c>
      <c r="T3124" s="148">
        <v>-5.4779999999999998</v>
      </c>
      <c r="U3124" s="148">
        <v>1</v>
      </c>
      <c r="V3124" s="148">
        <v>0.19899999999999901</v>
      </c>
      <c r="W3124" s="148">
        <v>77.533999999999907</v>
      </c>
      <c r="X3124" s="148">
        <v>4</v>
      </c>
      <c r="Y3124" s="148">
        <v>0.56999999999999995</v>
      </c>
    </row>
    <row r="3125" spans="11:25" x14ac:dyDescent="0.25">
      <c r="K3125" s="145" t="s">
        <v>3052</v>
      </c>
      <c r="L3125" s="145">
        <v>76</v>
      </c>
      <c r="M3125" s="145">
        <v>171906</v>
      </c>
      <c r="N3125" s="148">
        <v>0.22399999999999901</v>
      </c>
      <c r="O3125" s="148">
        <v>0.748</v>
      </c>
      <c r="P3125" s="148">
        <v>0.66</v>
      </c>
      <c r="Q3125" s="148">
        <v>5.2999999999999999E-2</v>
      </c>
      <c r="R3125" s="148">
        <v>6</v>
      </c>
      <c r="S3125" s="148">
        <v>0.10099999999999899</v>
      </c>
      <c r="T3125" s="148">
        <v>-4.7039999999999997</v>
      </c>
      <c r="U3125" s="148">
        <v>1</v>
      </c>
      <c r="V3125" s="148">
        <v>4.87E-2</v>
      </c>
      <c r="W3125" s="148">
        <v>137.03299999999999</v>
      </c>
      <c r="X3125" s="148">
        <v>4</v>
      </c>
      <c r="Y3125" s="148">
        <v>0.32799999999999901</v>
      </c>
    </row>
    <row r="3126" spans="11:25" x14ac:dyDescent="0.25">
      <c r="K3126" s="145" t="s">
        <v>3053</v>
      </c>
      <c r="L3126" s="145">
        <v>58</v>
      </c>
      <c r="M3126" s="145">
        <v>205958</v>
      </c>
      <c r="N3126" s="148">
        <v>1.21E-2</v>
      </c>
      <c r="O3126" s="148">
        <v>0.86</v>
      </c>
      <c r="P3126" s="148">
        <v>0.66</v>
      </c>
      <c r="Q3126" s="148">
        <v>4.7099999999999998E-3</v>
      </c>
      <c r="R3126" s="148">
        <v>1</v>
      </c>
      <c r="S3126" s="148">
        <v>7.3200000000000001E-2</v>
      </c>
      <c r="T3126" s="148">
        <v>-4.5679999999999996</v>
      </c>
      <c r="U3126" s="148">
        <v>1</v>
      </c>
      <c r="V3126" s="148">
        <v>0.20799999999999999</v>
      </c>
      <c r="W3126" s="148">
        <v>93.966999999999999</v>
      </c>
      <c r="X3126" s="148">
        <v>4</v>
      </c>
      <c r="Y3126" s="148">
        <v>0.32100000000000001</v>
      </c>
    </row>
    <row r="3127" spans="11:25" x14ac:dyDescent="0.25">
      <c r="K3127" s="145" t="s">
        <v>3016</v>
      </c>
      <c r="L3127" s="145">
        <v>52</v>
      </c>
      <c r="M3127" s="145">
        <v>256613</v>
      </c>
      <c r="N3127" s="148">
        <v>5.5300000000000002E-2</v>
      </c>
      <c r="O3127" s="148">
        <v>0.83399999999999996</v>
      </c>
      <c r="P3127" s="148">
        <v>0.59099999999999997</v>
      </c>
      <c r="Q3127" s="148">
        <v>0</v>
      </c>
      <c r="R3127" s="148">
        <v>10</v>
      </c>
      <c r="S3127" s="148">
        <v>7.3999999999999996E-2</v>
      </c>
      <c r="T3127" s="148">
        <v>-7.5429999999999904</v>
      </c>
      <c r="U3127" s="148">
        <v>0</v>
      </c>
      <c r="V3127" s="148">
        <v>0.30499999999999999</v>
      </c>
      <c r="W3127" s="148">
        <v>104.944</v>
      </c>
      <c r="X3127" s="148">
        <v>4</v>
      </c>
      <c r="Y3127" s="148">
        <v>0.9</v>
      </c>
    </row>
    <row r="3128" spans="11:25" x14ac:dyDescent="0.25">
      <c r="K3128" s="145" t="s">
        <v>3054</v>
      </c>
      <c r="L3128" s="145">
        <v>64</v>
      </c>
      <c r="M3128" s="145">
        <v>147692</v>
      </c>
      <c r="N3128" s="148">
        <v>0.42199999999999999</v>
      </c>
      <c r="O3128" s="148">
        <v>0.82499999999999996</v>
      </c>
      <c r="P3128" s="148">
        <v>0.753</v>
      </c>
      <c r="Q3128" s="148">
        <v>4.16E-6</v>
      </c>
      <c r="R3128" s="148">
        <v>10</v>
      </c>
      <c r="S3128" s="148">
        <v>3.85E-2</v>
      </c>
      <c r="T3128" s="148">
        <v>-8.2279999999999998</v>
      </c>
      <c r="U3128" s="148">
        <v>0</v>
      </c>
      <c r="V3128" s="148">
        <v>4.4699999999999997E-2</v>
      </c>
      <c r="W3128" s="148">
        <v>130.006</v>
      </c>
      <c r="X3128" s="148">
        <v>4</v>
      </c>
      <c r="Y3128" s="148">
        <v>0.90400000000000003</v>
      </c>
    </row>
    <row r="3129" spans="11:25" x14ac:dyDescent="0.25">
      <c r="K3129" s="145" t="s">
        <v>3055</v>
      </c>
      <c r="L3129" s="145">
        <v>53</v>
      </c>
      <c r="M3129" s="145">
        <v>236571</v>
      </c>
      <c r="N3129" s="148">
        <v>5.3900000000000003E-2</v>
      </c>
      <c r="O3129" s="148">
        <v>0.60899999999999999</v>
      </c>
      <c r="P3129" s="148">
        <v>0.61899999999999999</v>
      </c>
      <c r="Q3129" s="148">
        <v>1.4599999999999999E-3</v>
      </c>
      <c r="R3129" s="148">
        <v>3</v>
      </c>
      <c r="S3129" s="148">
        <v>8.8800000000000004E-2</v>
      </c>
      <c r="T3129" s="148">
        <v>-7.1890000000000001</v>
      </c>
      <c r="U3129" s="148">
        <v>1</v>
      </c>
      <c r="V3129" s="148">
        <v>0.188</v>
      </c>
      <c r="W3129" s="148">
        <v>168.255</v>
      </c>
      <c r="X3129" s="148">
        <v>4</v>
      </c>
      <c r="Y3129" s="148">
        <v>0.16899999999999901</v>
      </c>
    </row>
    <row r="3130" spans="11:25" x14ac:dyDescent="0.25">
      <c r="K3130" s="145" t="s">
        <v>3056</v>
      </c>
      <c r="L3130" s="145">
        <v>63</v>
      </c>
      <c r="M3130" s="145">
        <v>215625</v>
      </c>
      <c r="N3130" s="148">
        <v>0.43099999999999999</v>
      </c>
      <c r="O3130" s="148">
        <v>0.747</v>
      </c>
      <c r="P3130" s="148">
        <v>0.44400000000000001</v>
      </c>
      <c r="Q3130" s="148">
        <v>1.2500000000000001E-6</v>
      </c>
      <c r="R3130" s="148">
        <v>0</v>
      </c>
      <c r="S3130" s="148">
        <v>0.106</v>
      </c>
      <c r="T3130" s="148">
        <v>-8.9760000000000009</v>
      </c>
      <c r="U3130" s="148">
        <v>0</v>
      </c>
      <c r="V3130" s="148">
        <v>0.38600000000000001</v>
      </c>
      <c r="W3130" s="148">
        <v>144.13800000000001</v>
      </c>
      <c r="X3130" s="148">
        <v>4</v>
      </c>
      <c r="Y3130" s="148">
        <v>0.66</v>
      </c>
    </row>
    <row r="3131" spans="11:25" x14ac:dyDescent="0.25">
      <c r="K3131" s="145" t="s">
        <v>3057</v>
      </c>
      <c r="L3131" s="145">
        <v>59</v>
      </c>
      <c r="M3131" s="145">
        <v>208570</v>
      </c>
      <c r="N3131" s="148">
        <v>0.20599999999999999</v>
      </c>
      <c r="O3131" s="148">
        <v>0.66400000000000003</v>
      </c>
      <c r="P3131" s="148">
        <v>0.84199999999999997</v>
      </c>
      <c r="Q3131" s="148">
        <v>6.2600000000000002E-6</v>
      </c>
      <c r="R3131" s="148">
        <v>9</v>
      </c>
      <c r="S3131" s="148">
        <v>0.55399999999999905</v>
      </c>
      <c r="T3131" s="148">
        <v>-5.351</v>
      </c>
      <c r="U3131" s="148">
        <v>1</v>
      </c>
      <c r="V3131" s="148">
        <v>0.33899999999999902</v>
      </c>
      <c r="W3131" s="148">
        <v>84.994</v>
      </c>
      <c r="X3131" s="148">
        <v>4</v>
      </c>
      <c r="Y3131" s="148">
        <v>0.71899999999999997</v>
      </c>
    </row>
    <row r="3132" spans="11:25" x14ac:dyDescent="0.25">
      <c r="K3132" s="145" t="s">
        <v>3058</v>
      </c>
      <c r="L3132" s="145">
        <v>50</v>
      </c>
      <c r="M3132" s="145">
        <v>125217</v>
      </c>
      <c r="N3132" s="148">
        <v>0.16300000000000001</v>
      </c>
      <c r="O3132" s="148">
        <v>0.81599999999999995</v>
      </c>
      <c r="P3132" s="148">
        <v>0.754</v>
      </c>
      <c r="Q3132" s="148">
        <v>1.99E-3</v>
      </c>
      <c r="R3132" s="148">
        <v>2</v>
      </c>
      <c r="S3132" s="148">
        <v>0.105</v>
      </c>
      <c r="T3132" s="148">
        <v>-5.9219999999999997</v>
      </c>
      <c r="U3132" s="148">
        <v>1</v>
      </c>
      <c r="V3132" s="148">
        <v>0.152</v>
      </c>
      <c r="W3132" s="148">
        <v>92.022999999999996</v>
      </c>
      <c r="X3132" s="148">
        <v>4</v>
      </c>
      <c r="Y3132" s="148">
        <v>0.70399999999999996</v>
      </c>
    </row>
    <row r="3133" spans="11:25" x14ac:dyDescent="0.25">
      <c r="K3133" s="145" t="s">
        <v>3059</v>
      </c>
      <c r="L3133" s="145">
        <v>76</v>
      </c>
      <c r="M3133" s="145">
        <v>234320</v>
      </c>
      <c r="N3133" s="148">
        <v>3.7699999999999997E-2</v>
      </c>
      <c r="O3133" s="148">
        <v>0.72099999999999997</v>
      </c>
      <c r="P3133" s="148">
        <v>0.70299999999999996</v>
      </c>
      <c r="Q3133" s="148">
        <v>1.36E-4</v>
      </c>
      <c r="R3133" s="148">
        <v>8</v>
      </c>
      <c r="S3133" s="148">
        <v>0.36099999999999999</v>
      </c>
      <c r="T3133" s="148">
        <v>-4.1139999999999999</v>
      </c>
      <c r="U3133" s="148">
        <v>1</v>
      </c>
      <c r="V3133" s="148">
        <v>0.252</v>
      </c>
      <c r="W3133" s="148">
        <v>83.984999999999999</v>
      </c>
      <c r="X3133" s="148">
        <v>4</v>
      </c>
      <c r="Y3133" s="148">
        <v>0.501</v>
      </c>
    </row>
    <row r="3134" spans="11:25" x14ac:dyDescent="0.25">
      <c r="K3134" s="145" t="s">
        <v>3060</v>
      </c>
      <c r="L3134" s="145">
        <v>64</v>
      </c>
      <c r="M3134" s="145">
        <v>161400</v>
      </c>
      <c r="N3134" s="148">
        <v>0.13</v>
      </c>
      <c r="O3134" s="148">
        <v>0.54100000000000004</v>
      </c>
      <c r="P3134" s="148">
        <v>0.77300000000000002</v>
      </c>
      <c r="Q3134" s="148">
        <v>0</v>
      </c>
      <c r="R3134" s="148">
        <v>8</v>
      </c>
      <c r="S3134" s="148">
        <v>0.215</v>
      </c>
      <c r="T3134" s="148">
        <v>-5.6710000000000003</v>
      </c>
      <c r="U3134" s="148">
        <v>1</v>
      </c>
      <c r="V3134" s="148">
        <v>5.3699999999999998E-2</v>
      </c>
      <c r="W3134" s="148">
        <v>149.887</v>
      </c>
      <c r="X3134" s="148">
        <v>4</v>
      </c>
      <c r="Y3134" s="148">
        <v>0.55100000000000005</v>
      </c>
    </row>
    <row r="3135" spans="11:25" x14ac:dyDescent="0.25">
      <c r="K3135" s="145" t="s">
        <v>3061</v>
      </c>
      <c r="L3135" s="145">
        <v>66</v>
      </c>
      <c r="M3135" s="145">
        <v>182752</v>
      </c>
      <c r="N3135" s="148">
        <v>0.86499999999999999</v>
      </c>
      <c r="O3135" s="148">
        <v>0.68700000000000006</v>
      </c>
      <c r="P3135" s="148">
        <v>0.50900000000000001</v>
      </c>
      <c r="Q3135" s="148">
        <v>0</v>
      </c>
      <c r="R3135" s="148">
        <v>10</v>
      </c>
      <c r="S3135" s="148">
        <v>0.12</v>
      </c>
      <c r="T3135" s="148">
        <v>-9.173</v>
      </c>
      <c r="U3135" s="148">
        <v>1</v>
      </c>
      <c r="V3135" s="148">
        <v>0.40500000000000003</v>
      </c>
      <c r="W3135" s="148">
        <v>106.892</v>
      </c>
      <c r="X3135" s="148">
        <v>4</v>
      </c>
      <c r="Y3135" s="148">
        <v>0.65099999999999902</v>
      </c>
    </row>
    <row r="3136" spans="11:25" x14ac:dyDescent="0.25">
      <c r="K3136" s="145" t="s">
        <v>3062</v>
      </c>
      <c r="L3136" s="145">
        <v>58</v>
      </c>
      <c r="M3136" s="145">
        <v>212472</v>
      </c>
      <c r="N3136" s="148">
        <v>0.66900000000000004</v>
      </c>
      <c r="O3136" s="148">
        <v>0.85399999999999998</v>
      </c>
      <c r="P3136" s="148">
        <v>0.57799999999999996</v>
      </c>
      <c r="Q3136" s="148">
        <v>1.1000000000000001E-6</v>
      </c>
      <c r="R3136" s="148">
        <v>5</v>
      </c>
      <c r="S3136" s="148">
        <v>8.4400000000000003E-2</v>
      </c>
      <c r="T3136" s="148">
        <v>-8.8239999999999998</v>
      </c>
      <c r="U3136" s="148">
        <v>1</v>
      </c>
      <c r="V3136" s="148">
        <v>8.8900000000000007E-2</v>
      </c>
      <c r="W3136" s="148">
        <v>137.02500000000001</v>
      </c>
      <c r="X3136" s="148">
        <v>4</v>
      </c>
      <c r="Y3136" s="148">
        <v>0.30599999999999999</v>
      </c>
    </row>
    <row r="3137" spans="11:25" x14ac:dyDescent="0.25">
      <c r="K3137" s="145" t="s">
        <v>3063</v>
      </c>
      <c r="L3137" s="145">
        <v>87</v>
      </c>
      <c r="M3137" s="145">
        <v>209273</v>
      </c>
      <c r="N3137" s="148">
        <v>0.54400000000000004</v>
      </c>
      <c r="O3137" s="148">
        <v>0.51500000000000001</v>
      </c>
      <c r="P3137" s="148">
        <v>0.47899999999999998</v>
      </c>
      <c r="Q3137" s="148">
        <v>5.9800000000000001E-3</v>
      </c>
      <c r="R3137" s="148">
        <v>3</v>
      </c>
      <c r="S3137" s="148">
        <v>0.191</v>
      </c>
      <c r="T3137" s="148">
        <v>-7.4579999999999904</v>
      </c>
      <c r="U3137" s="148">
        <v>1</v>
      </c>
      <c r="V3137" s="148">
        <v>2.6100000000000002E-2</v>
      </c>
      <c r="W3137" s="148">
        <v>88.963999999999999</v>
      </c>
      <c r="X3137" s="148">
        <v>4</v>
      </c>
      <c r="Y3137" s="148">
        <v>0.28399999999999997</v>
      </c>
    </row>
    <row r="3138" spans="11:25" x14ac:dyDescent="0.25">
      <c r="K3138" s="145" t="s">
        <v>3064</v>
      </c>
      <c r="L3138" s="145">
        <v>71</v>
      </c>
      <c r="M3138" s="145">
        <v>163524</v>
      </c>
      <c r="N3138" s="148">
        <v>0.111</v>
      </c>
      <c r="O3138" s="148">
        <v>0.80299999999999905</v>
      </c>
      <c r="P3138" s="148">
        <v>0.59899999999999998</v>
      </c>
      <c r="Q3138" s="148">
        <v>0</v>
      </c>
      <c r="R3138" s="148">
        <v>1</v>
      </c>
      <c r="S3138" s="148">
        <v>0.23599999999999999</v>
      </c>
      <c r="T3138" s="148">
        <v>-5.1689999999999996</v>
      </c>
      <c r="U3138" s="148">
        <v>1</v>
      </c>
      <c r="V3138" s="148">
        <v>9.8500000000000004E-2</v>
      </c>
      <c r="W3138" s="148">
        <v>130.107</v>
      </c>
      <c r="X3138" s="148">
        <v>4</v>
      </c>
      <c r="Y3138" s="148">
        <v>0.48399999999999999</v>
      </c>
    </row>
    <row r="3139" spans="11:25" x14ac:dyDescent="0.25">
      <c r="K3139" s="145" t="s">
        <v>3065</v>
      </c>
      <c r="L3139" s="145">
        <v>75</v>
      </c>
      <c r="M3139" s="145">
        <v>301639</v>
      </c>
      <c r="N3139" s="148">
        <v>0.71099999999999997</v>
      </c>
      <c r="O3139" s="148">
        <v>0.71899999999999997</v>
      </c>
      <c r="P3139" s="148">
        <v>0.48699999999999999</v>
      </c>
      <c r="Q3139" s="148">
        <v>8.3599999999999999E-5</v>
      </c>
      <c r="R3139" s="148">
        <v>9</v>
      </c>
      <c r="S3139" s="148">
        <v>9.5799999999999996E-2</v>
      </c>
      <c r="T3139" s="148">
        <v>-6.21</v>
      </c>
      <c r="U3139" s="148">
        <v>0</v>
      </c>
      <c r="V3139" s="148">
        <v>6.0400000000000002E-2</v>
      </c>
      <c r="W3139" s="148">
        <v>121.729</v>
      </c>
      <c r="X3139" s="148">
        <v>4</v>
      </c>
      <c r="Y3139" s="148">
        <v>0.34499999999999997</v>
      </c>
    </row>
    <row r="3140" spans="11:25" x14ac:dyDescent="0.25">
      <c r="K3140" s="145" t="s">
        <v>3066</v>
      </c>
      <c r="L3140" s="145">
        <v>73</v>
      </c>
      <c r="M3140" s="145">
        <v>286516</v>
      </c>
      <c r="N3140" s="148">
        <v>0.46100000000000002</v>
      </c>
      <c r="O3140" s="148">
        <v>0.878</v>
      </c>
      <c r="P3140" s="148">
        <v>0.40699999999999997</v>
      </c>
      <c r="Q3140" s="148">
        <v>0</v>
      </c>
      <c r="R3140" s="148">
        <v>7</v>
      </c>
      <c r="S3140" s="148">
        <v>0.111</v>
      </c>
      <c r="T3140" s="148">
        <v>-10.940999999999899</v>
      </c>
      <c r="U3140" s="148">
        <v>1</v>
      </c>
      <c r="V3140" s="148">
        <v>0.23300000000000001</v>
      </c>
      <c r="W3140" s="148">
        <v>89.010999999999996</v>
      </c>
      <c r="X3140" s="148">
        <v>4</v>
      </c>
      <c r="Y3140" s="148">
        <v>0.54700000000000004</v>
      </c>
    </row>
    <row r="3141" spans="11:25" x14ac:dyDescent="0.25">
      <c r="K3141" s="145" t="s">
        <v>3067</v>
      </c>
      <c r="L3141" s="145">
        <v>59</v>
      </c>
      <c r="M3141" s="145">
        <v>175609</v>
      </c>
      <c r="N3141" s="148">
        <v>3.2000000000000001E-2</v>
      </c>
      <c r="O3141" s="148">
        <v>0.69899999999999995</v>
      </c>
      <c r="P3141" s="148">
        <v>0.73</v>
      </c>
      <c r="Q3141" s="148">
        <v>0</v>
      </c>
      <c r="R3141" s="148">
        <v>9</v>
      </c>
      <c r="S3141" s="148">
        <v>0.46600000000000003</v>
      </c>
      <c r="T3141" s="148">
        <v>-7.3360000000000003</v>
      </c>
      <c r="U3141" s="148">
        <v>1</v>
      </c>
      <c r="V3141" s="148">
        <v>0.39399999999999902</v>
      </c>
      <c r="W3141" s="148">
        <v>81.723999999999904</v>
      </c>
      <c r="X3141" s="148">
        <v>4</v>
      </c>
      <c r="Y3141" s="148">
        <v>0.85799999999999998</v>
      </c>
    </row>
    <row r="3142" spans="11:25" x14ac:dyDescent="0.25">
      <c r="K3142" s="145" t="s">
        <v>3068</v>
      </c>
      <c r="L3142" s="145">
        <v>60</v>
      </c>
      <c r="M3142" s="145">
        <v>199245</v>
      </c>
      <c r="N3142" s="148">
        <v>0.55899999999999905</v>
      </c>
      <c r="O3142" s="148">
        <v>0.79400000000000004</v>
      </c>
      <c r="P3142" s="148">
        <v>0.36799999999999999</v>
      </c>
      <c r="Q3142" s="148">
        <v>0.69399999999999995</v>
      </c>
      <c r="R3142" s="148">
        <v>8</v>
      </c>
      <c r="S3142" s="148">
        <v>8.6400000000000005E-2</v>
      </c>
      <c r="T3142" s="148">
        <v>-12.725</v>
      </c>
      <c r="U3142" s="148">
        <v>1</v>
      </c>
      <c r="V3142" s="148">
        <v>5.2299999999999999E-2</v>
      </c>
      <c r="W3142" s="148">
        <v>140.06299999999999</v>
      </c>
      <c r="X3142" s="148">
        <v>4</v>
      </c>
      <c r="Y3142" s="148">
        <v>0.77500000000000002</v>
      </c>
    </row>
    <row r="3143" spans="11:25" x14ac:dyDescent="0.25">
      <c r="K3143" s="145" t="s">
        <v>3069</v>
      </c>
      <c r="L3143" s="145">
        <v>75</v>
      </c>
      <c r="M3143" s="145">
        <v>251250</v>
      </c>
      <c r="N3143" s="148">
        <v>0.253</v>
      </c>
      <c r="O3143" s="148">
        <v>0.81099999999999905</v>
      </c>
      <c r="P3143" s="148">
        <v>0.56999999999999995</v>
      </c>
      <c r="Q3143" s="148">
        <v>0</v>
      </c>
      <c r="R3143" s="148">
        <v>5</v>
      </c>
      <c r="S3143" s="148">
        <v>0.14799999999999999</v>
      </c>
      <c r="T3143" s="148">
        <v>-8.093</v>
      </c>
      <c r="U3143" s="148">
        <v>1</v>
      </c>
      <c r="V3143" s="148">
        <v>0.129</v>
      </c>
      <c r="W3143" s="148">
        <v>128.066</v>
      </c>
      <c r="X3143" s="148">
        <v>4</v>
      </c>
      <c r="Y3143" s="148">
        <v>0.81399999999999995</v>
      </c>
    </row>
    <row r="3144" spans="11:25" x14ac:dyDescent="0.25">
      <c r="K3144" s="145" t="s">
        <v>3070</v>
      </c>
      <c r="L3144" s="145">
        <v>70</v>
      </c>
      <c r="M3144" s="145">
        <v>205263</v>
      </c>
      <c r="N3144" s="148">
        <v>0.31900000000000001</v>
      </c>
      <c r="O3144" s="148">
        <v>0.68</v>
      </c>
      <c r="P3144" s="148">
        <v>0.62</v>
      </c>
      <c r="Q3144" s="148">
        <v>1.1400000000000001E-6</v>
      </c>
      <c r="R3144" s="148">
        <v>0</v>
      </c>
      <c r="S3144" s="148">
        <v>0.158</v>
      </c>
      <c r="T3144" s="148">
        <v>-5.117</v>
      </c>
      <c r="U3144" s="148">
        <v>1</v>
      </c>
      <c r="V3144" s="148">
        <v>6.0699999999999997E-2</v>
      </c>
      <c r="W3144" s="148">
        <v>95.077999999999903</v>
      </c>
      <c r="X3144" s="148">
        <v>4</v>
      </c>
      <c r="Y3144" s="148">
        <v>0.53700000000000003</v>
      </c>
    </row>
    <row r="3145" spans="11:25" x14ac:dyDescent="0.25">
      <c r="K3145" s="145" t="s">
        <v>3071</v>
      </c>
      <c r="L3145" s="145">
        <v>60</v>
      </c>
      <c r="M3145" s="145">
        <v>270866</v>
      </c>
      <c r="N3145" s="148">
        <v>9.9400000000000002E-2</v>
      </c>
      <c r="O3145" s="148">
        <v>0.50900000000000001</v>
      </c>
      <c r="P3145" s="148">
        <v>0.68899999999999995</v>
      </c>
      <c r="Q3145" s="148">
        <v>7.3100000000000001E-5</v>
      </c>
      <c r="R3145" s="148">
        <v>1</v>
      </c>
      <c r="S3145" s="148">
        <v>9.8599999999999993E-2</v>
      </c>
      <c r="T3145" s="148">
        <v>-5.0339999999999998</v>
      </c>
      <c r="U3145" s="148">
        <v>1</v>
      </c>
      <c r="V3145" s="148">
        <v>0.245</v>
      </c>
      <c r="W3145" s="148">
        <v>94.563999999999993</v>
      </c>
      <c r="X3145" s="148">
        <v>4</v>
      </c>
      <c r="Y3145" s="148">
        <v>0.69499999999999995</v>
      </c>
    </row>
    <row r="3146" spans="11:25" x14ac:dyDescent="0.25">
      <c r="K3146" s="145" t="s">
        <v>3072</v>
      </c>
      <c r="L3146" s="145">
        <v>80</v>
      </c>
      <c r="M3146" s="145">
        <v>180386</v>
      </c>
      <c r="N3146" s="148">
        <v>0.371</v>
      </c>
      <c r="O3146" s="148">
        <v>0.55799999999999905</v>
      </c>
      <c r="P3146" s="148">
        <v>0.55899999999999905</v>
      </c>
      <c r="Q3146" s="148">
        <v>7.4900000000000003E-6</v>
      </c>
      <c r="R3146" s="148">
        <v>6</v>
      </c>
      <c r="S3146" s="148">
        <v>0.109</v>
      </c>
      <c r="T3146" s="148">
        <v>-9.2219999999999995</v>
      </c>
      <c r="U3146" s="148">
        <v>1</v>
      </c>
      <c r="V3146" s="148">
        <v>9.5899999999999999E-2</v>
      </c>
      <c r="W3146" s="148">
        <v>78.558000000000007</v>
      </c>
      <c r="X3146" s="148">
        <v>4</v>
      </c>
      <c r="Y3146" s="148">
        <v>0.62</v>
      </c>
    </row>
    <row r="3147" spans="11:25" x14ac:dyDescent="0.25">
      <c r="K3147" s="145" t="s">
        <v>3073</v>
      </c>
      <c r="L3147" s="145">
        <v>80</v>
      </c>
      <c r="M3147" s="145">
        <v>155720</v>
      </c>
      <c r="N3147" s="148">
        <v>0.217</v>
      </c>
      <c r="O3147" s="148">
        <v>0.75599999999999901</v>
      </c>
      <c r="P3147" s="148">
        <v>0.60899999999999999</v>
      </c>
      <c r="Q3147" s="148">
        <v>4.7400000000000003E-3</v>
      </c>
      <c r="R3147" s="148">
        <v>3</v>
      </c>
      <c r="S3147" s="148">
        <v>9.6000000000000002E-2</v>
      </c>
      <c r="T3147" s="148">
        <v>-7.9269999999999996</v>
      </c>
      <c r="U3147" s="148">
        <v>1</v>
      </c>
      <c r="V3147" s="148">
        <v>5.4399999999999997E-2</v>
      </c>
      <c r="W3147" s="148">
        <v>117.023</v>
      </c>
      <c r="X3147" s="148">
        <v>4</v>
      </c>
      <c r="Y3147" s="148">
        <v>0.53700000000000003</v>
      </c>
    </row>
    <row r="3148" spans="11:25" x14ac:dyDescent="0.25">
      <c r="K3148" s="145" t="s">
        <v>1589</v>
      </c>
      <c r="L3148" s="145">
        <v>77</v>
      </c>
      <c r="M3148" s="145">
        <v>156695</v>
      </c>
      <c r="N3148" s="148">
        <v>0.19899999999999901</v>
      </c>
      <c r="O3148" s="148">
        <v>0.73</v>
      </c>
      <c r="P3148" s="148">
        <v>0.86</v>
      </c>
      <c r="Q3148" s="148">
        <v>1.82E-3</v>
      </c>
      <c r="R3148" s="148">
        <v>7</v>
      </c>
      <c r="S3148" s="148">
        <v>0.32200000000000001</v>
      </c>
      <c r="T3148" s="148">
        <v>-3.532</v>
      </c>
      <c r="U3148" s="148">
        <v>1</v>
      </c>
      <c r="V3148" s="148">
        <v>0.191</v>
      </c>
      <c r="W3148" s="148">
        <v>129.952</v>
      </c>
      <c r="X3148" s="148">
        <v>4</v>
      </c>
      <c r="Y3148" s="148">
        <v>0.64700000000000002</v>
      </c>
    </row>
    <row r="3149" spans="11:25" x14ac:dyDescent="0.25">
      <c r="K3149" s="145" t="s">
        <v>3074</v>
      </c>
      <c r="L3149" s="145">
        <v>66</v>
      </c>
      <c r="M3149" s="145">
        <v>133056</v>
      </c>
      <c r="N3149" s="148">
        <v>9.0999999999999998E-2</v>
      </c>
      <c r="O3149" s="148">
        <v>0.89099999999999902</v>
      </c>
      <c r="P3149" s="148">
        <v>0.82699999999999996</v>
      </c>
      <c r="Q3149" s="148">
        <v>1.53E-6</v>
      </c>
      <c r="R3149" s="148">
        <v>11</v>
      </c>
      <c r="S3149" s="148">
        <v>0.221</v>
      </c>
      <c r="T3149" s="148">
        <v>-6.1389999999999896</v>
      </c>
      <c r="U3149" s="148">
        <v>1</v>
      </c>
      <c r="V3149" s="148">
        <v>0.35099999999999998</v>
      </c>
      <c r="W3149" s="148">
        <v>100.98699999999999</v>
      </c>
      <c r="X3149" s="148">
        <v>4</v>
      </c>
      <c r="Y3149" s="148">
        <v>0.86099999999999999</v>
      </c>
    </row>
    <row r="3150" spans="11:25" x14ac:dyDescent="0.25">
      <c r="K3150" s="145" t="s">
        <v>3075</v>
      </c>
      <c r="L3150" s="145">
        <v>36</v>
      </c>
      <c r="M3150" s="145">
        <v>239946</v>
      </c>
      <c r="N3150" s="148">
        <v>0.377</v>
      </c>
      <c r="O3150" s="148">
        <v>0.437</v>
      </c>
      <c r="P3150" s="148">
        <v>0.48099999999999998</v>
      </c>
      <c r="Q3150" s="148">
        <v>0</v>
      </c>
      <c r="R3150" s="148">
        <v>11</v>
      </c>
      <c r="S3150" s="148">
        <v>0.33</v>
      </c>
      <c r="T3150" s="148">
        <v>-9.6809999999999992</v>
      </c>
      <c r="U3150" s="148">
        <v>0</v>
      </c>
      <c r="V3150" s="148">
        <v>0.23699999999999999</v>
      </c>
      <c r="W3150" s="148">
        <v>83.605999999999995</v>
      </c>
      <c r="X3150" s="148">
        <v>4</v>
      </c>
      <c r="Y3150" s="148">
        <v>0.216</v>
      </c>
    </row>
    <row r="3151" spans="11:25" x14ac:dyDescent="0.25">
      <c r="K3151" s="145" t="s">
        <v>3076</v>
      </c>
      <c r="L3151" s="145">
        <v>65</v>
      </c>
      <c r="M3151" s="145">
        <v>175241</v>
      </c>
      <c r="N3151" s="148">
        <v>0.29299999999999998</v>
      </c>
      <c r="O3151" s="148">
        <v>0.56799999999999995</v>
      </c>
      <c r="P3151" s="148">
        <v>0.58699999999999997</v>
      </c>
      <c r="Q3151" s="148">
        <v>0.32899999999999902</v>
      </c>
      <c r="R3151" s="148">
        <v>11</v>
      </c>
      <c r="S3151" s="148">
        <v>0.13699999999999901</v>
      </c>
      <c r="T3151" s="148">
        <v>-8.8140000000000001</v>
      </c>
      <c r="U3151" s="148">
        <v>0</v>
      </c>
      <c r="V3151" s="148">
        <v>0.127</v>
      </c>
      <c r="W3151" s="148">
        <v>174.68199999999999</v>
      </c>
      <c r="X3151" s="148">
        <v>4</v>
      </c>
      <c r="Y3151" s="148">
        <v>0.49099999999999999</v>
      </c>
    </row>
    <row r="3152" spans="11:25" x14ac:dyDescent="0.25">
      <c r="K3152" s="145" t="s">
        <v>3077</v>
      </c>
      <c r="L3152" s="145">
        <v>51</v>
      </c>
      <c r="M3152" s="145">
        <v>280841</v>
      </c>
      <c r="N3152" s="148">
        <v>0.35899999999999999</v>
      </c>
      <c r="O3152" s="148">
        <v>0.40899999999999997</v>
      </c>
      <c r="P3152" s="148">
        <v>0.67799999999999905</v>
      </c>
      <c r="Q3152" s="148">
        <v>4.7600000000000002E-6</v>
      </c>
      <c r="R3152" s="148">
        <v>9</v>
      </c>
      <c r="S3152" s="148">
        <v>0.16699999999999901</v>
      </c>
      <c r="T3152" s="148">
        <v>-7.7309999999999999</v>
      </c>
      <c r="U3152" s="148">
        <v>1</v>
      </c>
      <c r="V3152" s="148">
        <v>8.7800000000000003E-2</v>
      </c>
      <c r="W3152" s="148">
        <v>89.967999999999904</v>
      </c>
      <c r="X3152" s="148">
        <v>4</v>
      </c>
      <c r="Y3152" s="148">
        <v>0.16800000000000001</v>
      </c>
    </row>
    <row r="3153" spans="11:25" x14ac:dyDescent="0.25">
      <c r="K3153" s="145" t="s">
        <v>3078</v>
      </c>
      <c r="L3153" s="145">
        <v>59</v>
      </c>
      <c r="M3153" s="145">
        <v>168974</v>
      </c>
      <c r="N3153" s="148">
        <v>0.84899999999999998</v>
      </c>
      <c r="O3153" s="148">
        <v>0.47199999999999998</v>
      </c>
      <c r="P3153" s="148">
        <v>0.35699999999999998</v>
      </c>
      <c r="Q3153" s="148">
        <v>0.115</v>
      </c>
      <c r="R3153" s="148">
        <v>0</v>
      </c>
      <c r="S3153" s="148">
        <v>0.255</v>
      </c>
      <c r="T3153" s="148">
        <v>-10.09</v>
      </c>
      <c r="U3153" s="148">
        <v>1</v>
      </c>
      <c r="V3153" s="148">
        <v>3.2800000000000003E-2</v>
      </c>
      <c r="W3153" s="148">
        <v>121.89</v>
      </c>
      <c r="X3153" s="148">
        <v>4</v>
      </c>
      <c r="Y3153" s="148">
        <v>5.3199999999999997E-2</v>
      </c>
    </row>
    <row r="3154" spans="11:25" x14ac:dyDescent="0.25">
      <c r="K3154" s="145" t="s">
        <v>3079</v>
      </c>
      <c r="L3154" s="145">
        <v>64</v>
      </c>
      <c r="M3154" s="145">
        <v>191229</v>
      </c>
      <c r="N3154" s="148">
        <v>9.0800000000000006E-2</v>
      </c>
      <c r="O3154" s="148">
        <v>0.69899999999999995</v>
      </c>
      <c r="P3154" s="148">
        <v>0.76</v>
      </c>
      <c r="Q3154" s="148">
        <v>0</v>
      </c>
      <c r="R3154" s="148">
        <v>0</v>
      </c>
      <c r="S3154" s="148">
        <v>0.34100000000000003</v>
      </c>
      <c r="T3154" s="148">
        <v>-6.3949999999999996</v>
      </c>
      <c r="U3154" s="148">
        <v>1</v>
      </c>
      <c r="V3154" s="148">
        <v>0.12</v>
      </c>
      <c r="W3154" s="148">
        <v>172.03599999999901</v>
      </c>
      <c r="X3154" s="148">
        <v>4</v>
      </c>
      <c r="Y3154" s="148">
        <v>0.621</v>
      </c>
    </row>
    <row r="3155" spans="11:25" x14ac:dyDescent="0.25">
      <c r="K3155" s="145" t="s">
        <v>3080</v>
      </c>
      <c r="L3155" s="145">
        <v>64</v>
      </c>
      <c r="M3155" s="145">
        <v>181603</v>
      </c>
      <c r="N3155" s="148">
        <v>7.0000000000000007E-2</v>
      </c>
      <c r="O3155" s="148">
        <v>0.95399999999999996</v>
      </c>
      <c r="P3155" s="148">
        <v>0.53500000000000003</v>
      </c>
      <c r="Q3155" s="148">
        <v>4.7800000000000002E-2</v>
      </c>
      <c r="R3155" s="148">
        <v>7</v>
      </c>
      <c r="S3155" s="148">
        <v>0.14199999999999999</v>
      </c>
      <c r="T3155" s="148">
        <v>-6.5079999999999902</v>
      </c>
      <c r="U3155" s="148">
        <v>1</v>
      </c>
      <c r="V3155" s="148">
        <v>7.2400000000000006E-2</v>
      </c>
      <c r="W3155" s="148">
        <v>116.95399999999999</v>
      </c>
      <c r="X3155" s="148">
        <v>4</v>
      </c>
      <c r="Y3155" s="148">
        <v>0.61399999999999999</v>
      </c>
    </row>
    <row r="3156" spans="11:25" x14ac:dyDescent="0.25">
      <c r="K3156" s="145" t="s">
        <v>3081</v>
      </c>
      <c r="L3156" s="145">
        <v>61</v>
      </c>
      <c r="M3156" s="145">
        <v>174357</v>
      </c>
      <c r="N3156" s="148">
        <v>0.624</v>
      </c>
      <c r="O3156" s="148">
        <v>0.67200000000000004</v>
      </c>
      <c r="P3156" s="148">
        <v>0.59</v>
      </c>
      <c r="Q3156" s="148">
        <v>0.23599999999999999</v>
      </c>
      <c r="R3156" s="148">
        <v>1</v>
      </c>
      <c r="S3156" s="148">
        <v>9.9099999999999994E-2</v>
      </c>
      <c r="T3156" s="148">
        <v>-9.5739999999999998</v>
      </c>
      <c r="U3156" s="148">
        <v>1</v>
      </c>
      <c r="V3156" s="148">
        <v>0.129</v>
      </c>
      <c r="W3156" s="148">
        <v>169.03599999999901</v>
      </c>
      <c r="X3156" s="148">
        <v>4</v>
      </c>
      <c r="Y3156" s="148">
        <v>0.21</v>
      </c>
    </row>
    <row r="3157" spans="11:25" x14ac:dyDescent="0.25">
      <c r="K3157" s="145" t="s">
        <v>3082</v>
      </c>
      <c r="L3157" s="145">
        <v>71</v>
      </c>
      <c r="M3157" s="145">
        <v>210960</v>
      </c>
      <c r="N3157" s="148">
        <v>0.19399999999999901</v>
      </c>
      <c r="O3157" s="148">
        <v>0.55100000000000005</v>
      </c>
      <c r="P3157" s="148">
        <v>0.72499999999999998</v>
      </c>
      <c r="Q3157" s="148">
        <v>0</v>
      </c>
      <c r="R3157" s="148">
        <v>1</v>
      </c>
      <c r="S3157" s="148">
        <v>9.5600000000000004E-2</v>
      </c>
      <c r="T3157" s="148">
        <v>-7.6189999999999998</v>
      </c>
      <c r="U3157" s="148">
        <v>0</v>
      </c>
      <c r="V3157" s="148">
        <v>0.188999999999999</v>
      </c>
      <c r="W3157" s="148">
        <v>99.918999999999997</v>
      </c>
      <c r="X3157" s="148">
        <v>4</v>
      </c>
      <c r="Y3157" s="148">
        <v>0.69199999999999995</v>
      </c>
    </row>
    <row r="3158" spans="11:25" x14ac:dyDescent="0.25">
      <c r="K3158" s="145" t="s">
        <v>3083</v>
      </c>
      <c r="L3158" s="145">
        <v>68</v>
      </c>
      <c r="M3158" s="145">
        <v>177893</v>
      </c>
      <c r="N3158" s="148">
        <v>0.51500000000000001</v>
      </c>
      <c r="O3158" s="148">
        <v>0.435</v>
      </c>
      <c r="P3158" s="148">
        <v>0.38600000000000001</v>
      </c>
      <c r="Q3158" s="148">
        <v>0</v>
      </c>
      <c r="R3158" s="148">
        <v>5</v>
      </c>
      <c r="S3158" s="148">
        <v>0.315</v>
      </c>
      <c r="T3158" s="148">
        <v>-5.0659999999999998</v>
      </c>
      <c r="U3158" s="148">
        <v>1</v>
      </c>
      <c r="V3158" s="148">
        <v>6.9599999999999995E-2</v>
      </c>
      <c r="W3158" s="148">
        <v>93.158999999999907</v>
      </c>
      <c r="X3158" s="148">
        <v>4</v>
      </c>
      <c r="Y3158" s="148">
        <v>0.34599999999999997</v>
      </c>
    </row>
    <row r="3159" spans="11:25" x14ac:dyDescent="0.25">
      <c r="K3159" s="145" t="s">
        <v>548</v>
      </c>
      <c r="L3159" s="145">
        <v>61</v>
      </c>
      <c r="M3159" s="145">
        <v>178009</v>
      </c>
      <c r="N3159" s="148">
        <v>6.4600000000000005E-2</v>
      </c>
      <c r="O3159" s="148">
        <v>0.82899999999999996</v>
      </c>
      <c r="P3159" s="148">
        <v>0.60599999999999998</v>
      </c>
      <c r="Q3159" s="148">
        <v>0.39100000000000001</v>
      </c>
      <c r="R3159" s="148">
        <v>5</v>
      </c>
      <c r="S3159" s="148">
        <v>0.28100000000000003</v>
      </c>
      <c r="T3159" s="148">
        <v>-7.093</v>
      </c>
      <c r="U3159" s="148">
        <v>1</v>
      </c>
      <c r="V3159" s="148">
        <v>0.14899999999999999</v>
      </c>
      <c r="W3159" s="148">
        <v>118.051</v>
      </c>
      <c r="X3159" s="148">
        <v>4</v>
      </c>
      <c r="Y3159" s="148">
        <v>0.73199999999999998</v>
      </c>
    </row>
    <row r="3160" spans="11:25" x14ac:dyDescent="0.25">
      <c r="K3160" s="145">
        <v>435</v>
      </c>
      <c r="L3160" s="145">
        <v>67</v>
      </c>
      <c r="M3160" s="145">
        <v>93840</v>
      </c>
      <c r="N3160" s="148">
        <v>2.47E-3</v>
      </c>
      <c r="O3160" s="148">
        <v>0.53900000000000003</v>
      </c>
      <c r="P3160" s="148">
        <v>0.80400000000000005</v>
      </c>
      <c r="Q3160" s="148">
        <v>1.85E-4</v>
      </c>
      <c r="R3160" s="148">
        <v>10</v>
      </c>
      <c r="S3160" s="148">
        <v>0.46299999999999902</v>
      </c>
      <c r="T3160" s="148">
        <v>-5.5039999999999996</v>
      </c>
      <c r="U3160" s="148">
        <v>0</v>
      </c>
      <c r="V3160" s="148">
        <v>0.17199999999999999</v>
      </c>
      <c r="W3160" s="148">
        <v>85.751999999999995</v>
      </c>
      <c r="X3160" s="148">
        <v>4</v>
      </c>
      <c r="Y3160" s="148">
        <v>0.79799999999999904</v>
      </c>
    </row>
    <row r="3161" spans="11:25" x14ac:dyDescent="0.25">
      <c r="K3161" s="145" t="s">
        <v>3084</v>
      </c>
      <c r="L3161" s="145">
        <v>62</v>
      </c>
      <c r="M3161" s="145">
        <v>188208</v>
      </c>
      <c r="N3161" s="148">
        <v>4.1099999999999998E-2</v>
      </c>
      <c r="O3161" s="148">
        <v>0.82399999999999995</v>
      </c>
      <c r="P3161" s="148">
        <v>0.54299999999999904</v>
      </c>
      <c r="Q3161" s="148">
        <v>2.6800000000000001E-5</v>
      </c>
      <c r="R3161" s="148">
        <v>6</v>
      </c>
      <c r="S3161" s="148">
        <v>9.0800000000000006E-2</v>
      </c>
      <c r="T3161" s="148">
        <v>-7.0110000000000001</v>
      </c>
      <c r="U3161" s="148">
        <v>0</v>
      </c>
      <c r="V3161" s="148">
        <v>0.17399999999999999</v>
      </c>
      <c r="W3161" s="148">
        <v>156.94299999999899</v>
      </c>
      <c r="X3161" s="148">
        <v>4</v>
      </c>
      <c r="Y3161" s="148">
        <v>0.29899999999999999</v>
      </c>
    </row>
    <row r="3162" spans="11:25" x14ac:dyDescent="0.25">
      <c r="K3162" s="145" t="s">
        <v>3085</v>
      </c>
      <c r="L3162" s="145">
        <v>53</v>
      </c>
      <c r="M3162" s="145">
        <v>207864</v>
      </c>
      <c r="N3162" s="148">
        <v>0.254</v>
      </c>
      <c r="O3162" s="148">
        <v>0.76500000000000001</v>
      </c>
      <c r="P3162" s="148">
        <v>0.439</v>
      </c>
      <c r="Q3162" s="148">
        <v>3.7299999999999998E-3</v>
      </c>
      <c r="R3162" s="148">
        <v>1</v>
      </c>
      <c r="S3162" s="148">
        <v>8.2100000000000006E-2</v>
      </c>
      <c r="T3162" s="148">
        <v>-8.2690000000000001</v>
      </c>
      <c r="U3162" s="148">
        <v>0</v>
      </c>
      <c r="V3162" s="148">
        <v>0.11899999999999999</v>
      </c>
      <c r="W3162" s="148">
        <v>144.02600000000001</v>
      </c>
      <c r="X3162" s="148">
        <v>4</v>
      </c>
      <c r="Y3162" s="148">
        <v>0.152</v>
      </c>
    </row>
    <row r="3163" spans="11:25" x14ac:dyDescent="0.25">
      <c r="K3163" s="145" t="s">
        <v>3086</v>
      </c>
      <c r="L3163" s="145">
        <v>73</v>
      </c>
      <c r="M3163" s="145">
        <v>151026</v>
      </c>
      <c r="N3163" s="148">
        <v>4.5600000000000002E-2</v>
      </c>
      <c r="O3163" s="148">
        <v>0.58899999999999997</v>
      </c>
      <c r="P3163" s="148">
        <v>0.56999999999999995</v>
      </c>
      <c r="Q3163" s="148">
        <v>1.5099999999999999E-6</v>
      </c>
      <c r="R3163" s="148">
        <v>1</v>
      </c>
      <c r="S3163" s="148">
        <v>0.13699999999999901</v>
      </c>
      <c r="T3163" s="148">
        <v>-9.5399999999999991</v>
      </c>
      <c r="U3163" s="148">
        <v>1</v>
      </c>
      <c r="V3163" s="148">
        <v>0.36099999999999999</v>
      </c>
      <c r="W3163" s="148">
        <v>136.203</v>
      </c>
      <c r="X3163" s="148">
        <v>4</v>
      </c>
      <c r="Y3163" s="148">
        <v>0.441</v>
      </c>
    </row>
    <row r="3164" spans="11:25" x14ac:dyDescent="0.25">
      <c r="K3164" s="145" t="s">
        <v>3087</v>
      </c>
      <c r="L3164" s="145">
        <v>65</v>
      </c>
      <c r="M3164" s="145">
        <v>221666</v>
      </c>
      <c r="N3164" s="148">
        <v>0.255</v>
      </c>
      <c r="O3164" s="148">
        <v>0.76500000000000001</v>
      </c>
      <c r="P3164" s="148">
        <v>0.60899999999999999</v>
      </c>
      <c r="Q3164" s="148">
        <v>1.2799999999999999E-5</v>
      </c>
      <c r="R3164" s="148">
        <v>1</v>
      </c>
      <c r="S3164" s="148">
        <v>0.11899999999999999</v>
      </c>
      <c r="T3164" s="148">
        <v>-5.2850000000000001</v>
      </c>
      <c r="U3164" s="148">
        <v>0</v>
      </c>
      <c r="V3164" s="148">
        <v>0.19</v>
      </c>
      <c r="W3164" s="148">
        <v>77.956999999999994</v>
      </c>
      <c r="X3164" s="148">
        <v>4</v>
      </c>
      <c r="Y3164" s="148">
        <v>0.54700000000000004</v>
      </c>
    </row>
    <row r="3165" spans="11:25" x14ac:dyDescent="0.25">
      <c r="K3165" s="145" t="s">
        <v>3088</v>
      </c>
      <c r="L3165" s="145">
        <v>87</v>
      </c>
      <c r="M3165" s="145">
        <v>190471</v>
      </c>
      <c r="N3165" s="148">
        <v>0.49299999999999999</v>
      </c>
      <c r="O3165" s="148">
        <v>0.76300000000000001</v>
      </c>
      <c r="P3165" s="148">
        <v>0.57199999999999995</v>
      </c>
      <c r="Q3165" s="148">
        <v>1.1800000000000001E-3</v>
      </c>
      <c r="R3165" s="148">
        <v>11</v>
      </c>
      <c r="S3165" s="148">
        <v>0.106</v>
      </c>
      <c r="T3165" s="148">
        <v>-7.3120000000000003</v>
      </c>
      <c r="U3165" s="148">
        <v>0</v>
      </c>
      <c r="V3165" s="148">
        <v>5.9499999999999997E-2</v>
      </c>
      <c r="W3165" s="148">
        <v>151.93</v>
      </c>
      <c r="X3165" s="148">
        <v>4</v>
      </c>
      <c r="Y3165" s="148">
        <v>0.25</v>
      </c>
    </row>
    <row r="3166" spans="11:25" x14ac:dyDescent="0.25">
      <c r="K3166" s="145" t="s">
        <v>3089</v>
      </c>
      <c r="L3166" s="145">
        <v>61</v>
      </c>
      <c r="M3166" s="145">
        <v>145986</v>
      </c>
      <c r="N3166" s="148">
        <v>5.0700000000000002E-2</v>
      </c>
      <c r="O3166" s="148">
        <v>0.89700000000000002</v>
      </c>
      <c r="P3166" s="148">
        <v>0.29299999999999998</v>
      </c>
      <c r="Q3166" s="148">
        <v>3.9100000000000002E-5</v>
      </c>
      <c r="R3166" s="148">
        <v>1</v>
      </c>
      <c r="S3166" s="148">
        <v>0.1</v>
      </c>
      <c r="T3166" s="148">
        <v>-8.7710000000000008</v>
      </c>
      <c r="U3166" s="148">
        <v>1</v>
      </c>
      <c r="V3166" s="148">
        <v>0.17100000000000001</v>
      </c>
      <c r="W3166" s="148">
        <v>145.029</v>
      </c>
      <c r="X3166" s="148">
        <v>4</v>
      </c>
      <c r="Y3166" s="148">
        <v>0.20399999999999999</v>
      </c>
    </row>
    <row r="3167" spans="11:25" x14ac:dyDescent="0.25">
      <c r="K3167" s="145" t="s">
        <v>3090</v>
      </c>
      <c r="L3167" s="145">
        <v>61</v>
      </c>
      <c r="M3167" s="145">
        <v>163195</v>
      </c>
      <c r="N3167" s="148">
        <v>4.24E-2</v>
      </c>
      <c r="O3167" s="148">
        <v>0.77400000000000002</v>
      </c>
      <c r="P3167" s="148">
        <v>0.65900000000000003</v>
      </c>
      <c r="Q3167" s="148">
        <v>5.0099999999999895E-4</v>
      </c>
      <c r="R3167" s="148">
        <v>3</v>
      </c>
      <c r="S3167" s="148">
        <v>0.30199999999999999</v>
      </c>
      <c r="T3167" s="148">
        <v>-6.9089999999999998</v>
      </c>
      <c r="U3167" s="148">
        <v>1</v>
      </c>
      <c r="V3167" s="148">
        <v>0.20599999999999999</v>
      </c>
      <c r="W3167" s="148">
        <v>99.017999999999901</v>
      </c>
      <c r="X3167" s="148">
        <v>4</v>
      </c>
      <c r="Y3167" s="148">
        <v>0.46700000000000003</v>
      </c>
    </row>
    <row r="3168" spans="11:25" x14ac:dyDescent="0.25">
      <c r="K3168" s="145" t="s">
        <v>3091</v>
      </c>
      <c r="L3168" s="145">
        <v>72</v>
      </c>
      <c r="M3168" s="145">
        <v>266000</v>
      </c>
      <c r="N3168" s="148">
        <v>7.1599999999999997E-2</v>
      </c>
      <c r="O3168" s="148">
        <v>0.80799999999999905</v>
      </c>
      <c r="P3168" s="148">
        <v>0.64700000000000002</v>
      </c>
      <c r="Q3168" s="148">
        <v>4.66E-4</v>
      </c>
      <c r="R3168" s="148">
        <v>11</v>
      </c>
      <c r="S3168" s="148">
        <v>0.20499999999999999</v>
      </c>
      <c r="T3168" s="148">
        <v>-6.9470000000000001</v>
      </c>
      <c r="U3168" s="148">
        <v>0</v>
      </c>
      <c r="V3168" s="148">
        <v>0.16600000000000001</v>
      </c>
      <c r="W3168" s="148">
        <v>110.036</v>
      </c>
      <c r="X3168" s="148">
        <v>4</v>
      </c>
      <c r="Y3168" s="148">
        <v>0.28999999999999998</v>
      </c>
    </row>
    <row r="3169" spans="11:25" x14ac:dyDescent="0.25">
      <c r="K3169" s="145" t="s">
        <v>3092</v>
      </c>
      <c r="L3169" s="145">
        <v>64</v>
      </c>
      <c r="M3169" s="145">
        <v>207454</v>
      </c>
      <c r="N3169" s="148">
        <v>0.30399999999999999</v>
      </c>
      <c r="O3169" s="148">
        <v>0.73399999999999999</v>
      </c>
      <c r="P3169" s="148">
        <v>0.65700000000000003</v>
      </c>
      <c r="Q3169" s="148">
        <v>7.85E-4</v>
      </c>
      <c r="R3169" s="148">
        <v>4</v>
      </c>
      <c r="S3169" s="148">
        <v>0.247</v>
      </c>
      <c r="T3169" s="148">
        <v>-6.625</v>
      </c>
      <c r="U3169" s="148">
        <v>0</v>
      </c>
      <c r="V3169" s="148">
        <v>0.128</v>
      </c>
      <c r="W3169" s="148">
        <v>79.533000000000001</v>
      </c>
      <c r="X3169" s="148">
        <v>4</v>
      </c>
      <c r="Y3169" s="148">
        <v>0.81399999999999995</v>
      </c>
    </row>
    <row r="3170" spans="11:25" x14ac:dyDescent="0.25">
      <c r="K3170" s="145" t="s">
        <v>3093</v>
      </c>
      <c r="L3170" s="145">
        <v>63</v>
      </c>
      <c r="M3170" s="145">
        <v>236794</v>
      </c>
      <c r="N3170" s="148">
        <v>0.68799999999999994</v>
      </c>
      <c r="O3170" s="148">
        <v>0.65700000000000003</v>
      </c>
      <c r="P3170" s="148">
        <v>0.376</v>
      </c>
      <c r="Q3170" s="148">
        <v>2.5400000000000001E-5</v>
      </c>
      <c r="R3170" s="148">
        <v>9</v>
      </c>
      <c r="S3170" s="148">
        <v>0.27200000000000002</v>
      </c>
      <c r="T3170" s="148">
        <v>-6.5339999999999998</v>
      </c>
      <c r="U3170" s="148">
        <v>1</v>
      </c>
      <c r="V3170" s="148">
        <v>4.6300000000000001E-2</v>
      </c>
      <c r="W3170" s="148">
        <v>84.905000000000001</v>
      </c>
      <c r="X3170" s="148">
        <v>4</v>
      </c>
      <c r="Y3170" s="148">
        <v>0.57499999999999996</v>
      </c>
    </row>
    <row r="3171" spans="11:25" x14ac:dyDescent="0.25">
      <c r="K3171" s="145" t="s">
        <v>1832</v>
      </c>
      <c r="L3171" s="145">
        <v>95</v>
      </c>
      <c r="M3171" s="145">
        <v>229412</v>
      </c>
      <c r="N3171" s="148">
        <v>9.8400000000000001E-2</v>
      </c>
      <c r="O3171" s="148">
        <v>0.442</v>
      </c>
      <c r="P3171" s="148">
        <v>0.58499999999999996</v>
      </c>
      <c r="Q3171" s="148">
        <v>0.39100000000000001</v>
      </c>
      <c r="R3171" s="148">
        <v>0</v>
      </c>
      <c r="S3171" s="148">
        <v>0.14000000000000001</v>
      </c>
      <c r="T3171" s="148">
        <v>-10.332000000000001</v>
      </c>
      <c r="U3171" s="148">
        <v>0</v>
      </c>
      <c r="V3171" s="148">
        <v>9.64E-2</v>
      </c>
      <c r="W3171" s="148">
        <v>97.564999999999998</v>
      </c>
      <c r="X3171" s="148">
        <v>4</v>
      </c>
      <c r="Y3171" s="148">
        <v>0.11599999999999901</v>
      </c>
    </row>
    <row r="3172" spans="11:25" x14ac:dyDescent="0.25">
      <c r="K3172" s="145" t="s">
        <v>3094</v>
      </c>
      <c r="L3172" s="145">
        <v>71</v>
      </c>
      <c r="M3172" s="145">
        <v>181644</v>
      </c>
      <c r="N3172" s="148">
        <v>0.432</v>
      </c>
      <c r="O3172" s="148">
        <v>0.39500000000000002</v>
      </c>
      <c r="P3172" s="148">
        <v>0.45600000000000002</v>
      </c>
      <c r="Q3172" s="148">
        <v>0</v>
      </c>
      <c r="R3172" s="148">
        <v>7</v>
      </c>
      <c r="S3172" s="148">
        <v>0.108</v>
      </c>
      <c r="T3172" s="148">
        <v>-5.3579999999999997</v>
      </c>
      <c r="U3172" s="148">
        <v>1</v>
      </c>
      <c r="V3172" s="148">
        <v>4.5600000000000002E-2</v>
      </c>
      <c r="W3172" s="148">
        <v>103.85</v>
      </c>
      <c r="X3172" s="148">
        <v>4</v>
      </c>
      <c r="Y3172" s="148">
        <v>6.08E-2</v>
      </c>
    </row>
    <row r="3173" spans="11:25" x14ac:dyDescent="0.25">
      <c r="K3173" s="145" t="s">
        <v>3095</v>
      </c>
      <c r="L3173" s="145">
        <v>73</v>
      </c>
      <c r="M3173" s="145">
        <v>203142</v>
      </c>
      <c r="N3173" s="148">
        <v>0.626</v>
      </c>
      <c r="O3173" s="148">
        <v>0.67299999999999904</v>
      </c>
      <c r="P3173" s="148">
        <v>0.38900000000000001</v>
      </c>
      <c r="Q3173" s="148">
        <v>8.4699999999999999E-5</v>
      </c>
      <c r="R3173" s="148">
        <v>7</v>
      </c>
      <c r="S3173" s="148">
        <v>9.8699999999999996E-2</v>
      </c>
      <c r="T3173" s="148">
        <v>-12.164999999999999</v>
      </c>
      <c r="U3173" s="148">
        <v>0</v>
      </c>
      <c r="V3173" s="148">
        <v>0.16500000000000001</v>
      </c>
      <c r="W3173" s="148">
        <v>140.078</v>
      </c>
      <c r="X3173" s="148">
        <v>4</v>
      </c>
      <c r="Y3173" s="148">
        <v>0.191</v>
      </c>
    </row>
    <row r="3174" spans="11:25" x14ac:dyDescent="0.25">
      <c r="K3174" s="145" t="s">
        <v>3096</v>
      </c>
      <c r="L3174" s="145">
        <v>61</v>
      </c>
      <c r="M3174" s="145">
        <v>231964</v>
      </c>
      <c r="N3174" s="148">
        <v>0.58599999999999997</v>
      </c>
      <c r="O3174" s="148">
        <v>0.64900000000000002</v>
      </c>
      <c r="P3174" s="148">
        <v>0.49299999999999999</v>
      </c>
      <c r="Q3174" s="148">
        <v>1.6699999999999999E-4</v>
      </c>
      <c r="R3174" s="148">
        <v>11</v>
      </c>
      <c r="S3174" s="148">
        <v>6.6699999999999995E-2</v>
      </c>
      <c r="T3174" s="148">
        <v>-7.6449999999999996</v>
      </c>
      <c r="U3174" s="148">
        <v>0</v>
      </c>
      <c r="V3174" s="148">
        <v>0.11</v>
      </c>
      <c r="W3174" s="148">
        <v>104.542</v>
      </c>
      <c r="X3174" s="148">
        <v>4</v>
      </c>
      <c r="Y3174" s="148">
        <v>0.27699999999999902</v>
      </c>
    </row>
    <row r="3175" spans="11:25" x14ac:dyDescent="0.25">
      <c r="K3175" s="145" t="s">
        <v>3097</v>
      </c>
      <c r="L3175" s="145">
        <v>84</v>
      </c>
      <c r="M3175" s="145">
        <v>297404</v>
      </c>
      <c r="N3175" s="148">
        <v>0.16200000000000001</v>
      </c>
      <c r="O3175" s="148">
        <v>0.55399999999999905</v>
      </c>
      <c r="P3175" s="148">
        <v>0.59599999999999997</v>
      </c>
      <c r="Q3175" s="148">
        <v>4.8199999999999996E-3</v>
      </c>
      <c r="R3175" s="148">
        <v>7</v>
      </c>
      <c r="S3175" s="148">
        <v>8.0500000000000002E-2</v>
      </c>
      <c r="T3175" s="148">
        <v>-8.2140000000000004</v>
      </c>
      <c r="U3175" s="148">
        <v>1</v>
      </c>
      <c r="V3175" s="148">
        <v>0.13</v>
      </c>
      <c r="W3175" s="148">
        <v>165.72799999999901</v>
      </c>
      <c r="X3175" s="148">
        <v>4</v>
      </c>
      <c r="Y3175" s="148">
        <v>0.255</v>
      </c>
    </row>
    <row r="3176" spans="11:25" x14ac:dyDescent="0.25">
      <c r="K3176" s="145" t="s">
        <v>3098</v>
      </c>
      <c r="L3176" s="145">
        <v>73</v>
      </c>
      <c r="M3176" s="145">
        <v>188946</v>
      </c>
      <c r="N3176" s="148">
        <v>0.13200000000000001</v>
      </c>
      <c r="O3176" s="148">
        <v>0.69</v>
      </c>
      <c r="P3176" s="148">
        <v>0.63500000000000001</v>
      </c>
      <c r="Q3176" s="148">
        <v>0</v>
      </c>
      <c r="R3176" s="148">
        <v>1</v>
      </c>
      <c r="S3176" s="148">
        <v>0.36199999999999999</v>
      </c>
      <c r="T3176" s="148">
        <v>-7.6239999999999997</v>
      </c>
      <c r="U3176" s="148">
        <v>1</v>
      </c>
      <c r="V3176" s="148">
        <v>0.34</v>
      </c>
      <c r="W3176" s="148">
        <v>144.065</v>
      </c>
      <c r="X3176" s="148">
        <v>4</v>
      </c>
      <c r="Y3176" s="148">
        <v>0.56899999999999995</v>
      </c>
    </row>
    <row r="3177" spans="11:25" x14ac:dyDescent="0.25">
      <c r="K3177" s="145" t="s">
        <v>3099</v>
      </c>
      <c r="L3177" s="145">
        <v>77</v>
      </c>
      <c r="M3177" s="145">
        <v>166997</v>
      </c>
      <c r="N3177" s="148">
        <v>0.40200000000000002</v>
      </c>
      <c r="O3177" s="148">
        <v>0.51400000000000001</v>
      </c>
      <c r="P3177" s="148">
        <v>0.50600000000000001</v>
      </c>
      <c r="Q3177" s="148">
        <v>2.5599999999999999E-5</v>
      </c>
      <c r="R3177" s="148">
        <v>10</v>
      </c>
      <c r="S3177" s="148">
        <v>0.191</v>
      </c>
      <c r="T3177" s="148">
        <v>-7.0949999999999998</v>
      </c>
      <c r="U3177" s="148">
        <v>0</v>
      </c>
      <c r="V3177" s="148">
        <v>0.28000000000000003</v>
      </c>
      <c r="W3177" s="148">
        <v>88.043999999999997</v>
      </c>
      <c r="X3177" s="148">
        <v>4</v>
      </c>
      <c r="Y3177" s="148">
        <v>0.312</v>
      </c>
    </row>
    <row r="3178" spans="11:25" x14ac:dyDescent="0.25">
      <c r="K3178" s="145" t="s">
        <v>3100</v>
      </c>
      <c r="L3178" s="145">
        <v>79</v>
      </c>
      <c r="M3178" s="145">
        <v>246088</v>
      </c>
      <c r="N3178" s="148">
        <v>0.36699999999999999</v>
      </c>
      <c r="O3178" s="148">
        <v>0.6</v>
      </c>
      <c r="P3178" s="148">
        <v>0.30399999999999999</v>
      </c>
      <c r="Q3178" s="148">
        <v>5.93E-6</v>
      </c>
      <c r="R3178" s="148">
        <v>5</v>
      </c>
      <c r="S3178" s="148">
        <v>8.6400000000000005E-2</v>
      </c>
      <c r="T3178" s="148">
        <v>-11.968999999999999</v>
      </c>
      <c r="U3178" s="148">
        <v>0</v>
      </c>
      <c r="V3178" s="148">
        <v>9.1499999999999998E-2</v>
      </c>
      <c r="W3178" s="148">
        <v>61.578999999999901</v>
      </c>
      <c r="X3178" s="148">
        <v>4</v>
      </c>
      <c r="Y3178" s="148">
        <v>0.17</v>
      </c>
    </row>
    <row r="3179" spans="11:25" x14ac:dyDescent="0.25">
      <c r="K3179" s="145" t="s">
        <v>3101</v>
      </c>
      <c r="L3179" s="145">
        <v>79</v>
      </c>
      <c r="M3179" s="145">
        <v>248466</v>
      </c>
      <c r="N3179" s="148">
        <v>0.64</v>
      </c>
      <c r="O3179" s="148">
        <v>0.54500000000000004</v>
      </c>
      <c r="P3179" s="148">
        <v>0.33</v>
      </c>
      <c r="Q3179" s="148">
        <v>6.9999999999999999E-6</v>
      </c>
      <c r="R3179" s="148">
        <v>1</v>
      </c>
      <c r="S3179" s="148">
        <v>0.22</v>
      </c>
      <c r="T3179" s="148">
        <v>-11.718999999999999</v>
      </c>
      <c r="U3179" s="148">
        <v>0</v>
      </c>
      <c r="V3179" s="148">
        <v>0.16399999999999901</v>
      </c>
      <c r="W3179" s="148">
        <v>103.553</v>
      </c>
      <c r="X3179" s="148">
        <v>4</v>
      </c>
      <c r="Y3179" s="148">
        <v>0.39899999999999902</v>
      </c>
    </row>
    <row r="3180" spans="11:25" x14ac:dyDescent="0.25">
      <c r="K3180" s="145" t="s">
        <v>3102</v>
      </c>
      <c r="L3180" s="145">
        <v>73</v>
      </c>
      <c r="M3180" s="145">
        <v>232240</v>
      </c>
      <c r="N3180" s="148">
        <v>0.69399999999999995</v>
      </c>
      <c r="O3180" s="148">
        <v>0.59499999999999997</v>
      </c>
      <c r="P3180" s="148">
        <v>0.41899999999999998</v>
      </c>
      <c r="Q3180" s="148">
        <v>0</v>
      </c>
      <c r="R3180" s="148">
        <v>2</v>
      </c>
      <c r="S3180" s="148">
        <v>0.12</v>
      </c>
      <c r="T3180" s="148">
        <v>-8.1219999999999999</v>
      </c>
      <c r="U3180" s="148">
        <v>0</v>
      </c>
      <c r="V3180" s="148">
        <v>0.27600000000000002</v>
      </c>
      <c r="W3180" s="148">
        <v>120.14</v>
      </c>
      <c r="X3180" s="148">
        <v>4</v>
      </c>
      <c r="Y3180" s="148">
        <v>0.33</v>
      </c>
    </row>
    <row r="3181" spans="11:25" x14ac:dyDescent="0.25">
      <c r="K3181" s="145" t="s">
        <v>3103</v>
      </c>
      <c r="L3181" s="145">
        <v>76</v>
      </c>
      <c r="M3181" s="145">
        <v>179653</v>
      </c>
      <c r="N3181" s="148">
        <v>1.78E-2</v>
      </c>
      <c r="O3181" s="148">
        <v>0.83</v>
      </c>
      <c r="P3181" s="148">
        <v>0.57699999999999996</v>
      </c>
      <c r="Q3181" s="148">
        <v>8.1499999999999894E-5</v>
      </c>
      <c r="R3181" s="148">
        <v>4</v>
      </c>
      <c r="S3181" s="148">
        <v>4.36E-2</v>
      </c>
      <c r="T3181" s="148">
        <v>-5.1559999999999997</v>
      </c>
      <c r="U3181" s="148">
        <v>0</v>
      </c>
      <c r="V3181" s="148">
        <v>0.25600000000000001</v>
      </c>
      <c r="W3181" s="148">
        <v>92.972999999999999</v>
      </c>
      <c r="X3181" s="148">
        <v>4</v>
      </c>
      <c r="Y3181" s="148">
        <v>0.63</v>
      </c>
    </row>
    <row r="3182" spans="11:25" x14ac:dyDescent="0.25">
      <c r="K3182" s="145" t="s">
        <v>3104</v>
      </c>
      <c r="L3182" s="145">
        <v>82</v>
      </c>
      <c r="M3182" s="145">
        <v>269106</v>
      </c>
      <c r="N3182" s="148">
        <v>0.10099999999999899</v>
      </c>
      <c r="O3182" s="148">
        <v>0.79799999999999904</v>
      </c>
      <c r="P3182" s="148">
        <v>0.86699999999999999</v>
      </c>
      <c r="Q3182" s="148">
        <v>0</v>
      </c>
      <c r="R3182" s="148">
        <v>1</v>
      </c>
      <c r="S3182" s="148">
        <v>6.3399999999999998E-2</v>
      </c>
      <c r="T3182" s="148">
        <v>-5.9710000000000001</v>
      </c>
      <c r="U3182" s="148">
        <v>0</v>
      </c>
      <c r="V3182" s="148">
        <v>0.12</v>
      </c>
      <c r="W3182" s="148">
        <v>109.04</v>
      </c>
      <c r="X3182" s="148">
        <v>4</v>
      </c>
      <c r="Y3182" s="148">
        <v>0.66799999999999904</v>
      </c>
    </row>
    <row r="3183" spans="11:25" x14ac:dyDescent="0.25">
      <c r="K3183" s="145" t="s">
        <v>3105</v>
      </c>
      <c r="L3183" s="145">
        <v>87</v>
      </c>
      <c r="M3183" s="145">
        <v>217118</v>
      </c>
      <c r="N3183" s="148">
        <v>0.214</v>
      </c>
      <c r="O3183" s="148">
        <v>0.71699999999999997</v>
      </c>
      <c r="P3183" s="148">
        <v>0.60499999999999998</v>
      </c>
      <c r="Q3183" s="148">
        <v>0</v>
      </c>
      <c r="R3183" s="148">
        <v>11</v>
      </c>
      <c r="S3183" s="148">
        <v>0.13800000000000001</v>
      </c>
      <c r="T3183" s="148">
        <v>-5.68</v>
      </c>
      <c r="U3183" s="148">
        <v>0</v>
      </c>
      <c r="V3183" s="148">
        <v>7.4999999999999997E-2</v>
      </c>
      <c r="W3183" s="148">
        <v>81.046999999999997</v>
      </c>
      <c r="X3183" s="148">
        <v>4</v>
      </c>
      <c r="Y3183" s="148">
        <v>0.38700000000000001</v>
      </c>
    </row>
    <row r="3184" spans="11:25" x14ac:dyDescent="0.25">
      <c r="K3184" s="145" t="s">
        <v>3106</v>
      </c>
      <c r="L3184" s="145">
        <v>65</v>
      </c>
      <c r="M3184" s="145">
        <v>187320</v>
      </c>
      <c r="N3184" s="148">
        <v>1.4999999999999999E-2</v>
      </c>
      <c r="O3184" s="148">
        <v>0.71699999999999997</v>
      </c>
      <c r="P3184" s="148">
        <v>0.496</v>
      </c>
      <c r="Q3184" s="148">
        <v>0</v>
      </c>
      <c r="R3184" s="148">
        <v>5</v>
      </c>
      <c r="S3184" s="148">
        <v>0.13900000000000001</v>
      </c>
      <c r="T3184" s="148">
        <v>-6.2629999999999999</v>
      </c>
      <c r="U3184" s="148">
        <v>0</v>
      </c>
      <c r="V3184" s="148">
        <v>4.4999999999999998E-2</v>
      </c>
      <c r="W3184" s="148">
        <v>140.01</v>
      </c>
      <c r="X3184" s="148">
        <v>4</v>
      </c>
      <c r="Y3184" s="148">
        <v>0.30099999999999999</v>
      </c>
    </row>
    <row r="3185" spans="11:25" x14ac:dyDescent="0.25">
      <c r="K3185" s="145" t="s">
        <v>3107</v>
      </c>
      <c r="L3185" s="145">
        <v>87</v>
      </c>
      <c r="M3185" s="145">
        <v>263013</v>
      </c>
      <c r="N3185" s="148">
        <v>0.183</v>
      </c>
      <c r="O3185" s="148">
        <v>0.65200000000000002</v>
      </c>
      <c r="P3185" s="148">
        <v>0.67799999999999905</v>
      </c>
      <c r="Q3185" s="148">
        <v>3.26E-5</v>
      </c>
      <c r="R3185" s="148">
        <v>2</v>
      </c>
      <c r="S3185" s="148">
        <v>0.106</v>
      </c>
      <c r="T3185" s="148">
        <v>-6.1829999999999998</v>
      </c>
      <c r="U3185" s="148">
        <v>1</v>
      </c>
      <c r="V3185" s="148">
        <v>5.4100000000000002E-2</v>
      </c>
      <c r="W3185" s="148">
        <v>72.988999999999905</v>
      </c>
      <c r="X3185" s="148">
        <v>4</v>
      </c>
      <c r="Y3185" s="148">
        <v>0.28000000000000003</v>
      </c>
    </row>
    <row r="3186" spans="11:25" x14ac:dyDescent="0.25">
      <c r="K3186" s="145" t="s">
        <v>3108</v>
      </c>
      <c r="L3186" s="145">
        <v>69</v>
      </c>
      <c r="M3186" s="145">
        <v>238657</v>
      </c>
      <c r="N3186" s="148">
        <v>0.158</v>
      </c>
      <c r="O3186" s="148">
        <v>0.76700000000000002</v>
      </c>
      <c r="P3186" s="148">
        <v>0.625</v>
      </c>
      <c r="Q3186" s="148">
        <v>0</v>
      </c>
      <c r="R3186" s="148">
        <v>5</v>
      </c>
      <c r="S3186" s="148">
        <v>0.16</v>
      </c>
      <c r="T3186" s="148">
        <v>-3.5329999999999999</v>
      </c>
      <c r="U3186" s="148">
        <v>0</v>
      </c>
      <c r="V3186" s="148">
        <v>0.24</v>
      </c>
      <c r="W3186" s="148">
        <v>144.92699999999999</v>
      </c>
      <c r="X3186" s="148">
        <v>4</v>
      </c>
      <c r="Y3186" s="148">
        <v>0.64700000000000002</v>
      </c>
    </row>
    <row r="3187" spans="11:25" x14ac:dyDescent="0.25">
      <c r="K3187" s="145" t="s">
        <v>3109</v>
      </c>
      <c r="L3187" s="145">
        <v>70</v>
      </c>
      <c r="M3187" s="145">
        <v>217933</v>
      </c>
      <c r="N3187" s="148">
        <v>6.2299999999999899E-3</v>
      </c>
      <c r="O3187" s="148">
        <v>0.73499999999999999</v>
      </c>
      <c r="P3187" s="148">
        <v>0.48199999999999998</v>
      </c>
      <c r="Q3187" s="148">
        <v>1.44E-2</v>
      </c>
      <c r="R3187" s="148">
        <v>8</v>
      </c>
      <c r="S3187" s="148">
        <v>0.44799999999999901</v>
      </c>
      <c r="T3187" s="148">
        <v>-9.4450000000000003</v>
      </c>
      <c r="U3187" s="148">
        <v>1</v>
      </c>
      <c r="V3187" s="148">
        <v>0.13900000000000001</v>
      </c>
      <c r="W3187" s="148">
        <v>181.995</v>
      </c>
      <c r="X3187" s="148">
        <v>4</v>
      </c>
      <c r="Y3187" s="148">
        <v>0.315</v>
      </c>
    </row>
    <row r="3188" spans="11:25" x14ac:dyDescent="0.25">
      <c r="K3188" s="145" t="s">
        <v>3110</v>
      </c>
      <c r="L3188" s="145">
        <v>76</v>
      </c>
      <c r="M3188" s="145">
        <v>183960</v>
      </c>
      <c r="N3188" s="148">
        <v>0.157</v>
      </c>
      <c r="O3188" s="148">
        <v>0.76700000000000002</v>
      </c>
      <c r="P3188" s="148">
        <v>0.61099999999999999</v>
      </c>
      <c r="Q3188" s="148">
        <v>1.1599999999999999E-2</v>
      </c>
      <c r="R3188" s="148">
        <v>5</v>
      </c>
      <c r="S3188" s="148">
        <v>8.3599999999999994E-2</v>
      </c>
      <c r="T3188" s="148">
        <v>-5.1729999999999903</v>
      </c>
      <c r="U3188" s="148">
        <v>0</v>
      </c>
      <c r="V3188" s="148">
        <v>9.8299999999999998E-2</v>
      </c>
      <c r="W3188" s="148">
        <v>94.033999999999907</v>
      </c>
      <c r="X3188" s="148">
        <v>4</v>
      </c>
      <c r="Y3188" s="148">
        <v>0.11</v>
      </c>
    </row>
    <row r="3189" spans="11:25" x14ac:dyDescent="0.25">
      <c r="K3189" s="145" t="s">
        <v>3111</v>
      </c>
      <c r="L3189" s="145">
        <v>74</v>
      </c>
      <c r="M3189" s="145">
        <v>176075</v>
      </c>
      <c r="N3189" s="148">
        <v>0.17199999999999999</v>
      </c>
      <c r="O3189" s="148">
        <v>0.59199999999999997</v>
      </c>
      <c r="P3189" s="148">
        <v>0.57099999999999995</v>
      </c>
      <c r="Q3189" s="148">
        <v>0</v>
      </c>
      <c r="R3189" s="148">
        <v>1</v>
      </c>
      <c r="S3189" s="148">
        <v>0.106</v>
      </c>
      <c r="T3189" s="148">
        <v>-7.1319999999999997</v>
      </c>
      <c r="U3189" s="148">
        <v>1</v>
      </c>
      <c r="V3189" s="148">
        <v>0.17399999999999999</v>
      </c>
      <c r="W3189" s="148">
        <v>104.95</v>
      </c>
      <c r="X3189" s="148">
        <v>4</v>
      </c>
      <c r="Y3189" s="148">
        <v>0.42399999999999999</v>
      </c>
    </row>
    <row r="3190" spans="11:25" x14ac:dyDescent="0.25">
      <c r="K3190" s="145" t="s">
        <v>3112</v>
      </c>
      <c r="L3190" s="145">
        <v>75</v>
      </c>
      <c r="M3190" s="145">
        <v>143075</v>
      </c>
      <c r="N3190" s="148">
        <v>0.66599999999999904</v>
      </c>
      <c r="O3190" s="148">
        <v>0.65300000000000002</v>
      </c>
      <c r="P3190" s="148">
        <v>0.41199999999999998</v>
      </c>
      <c r="Q3190" s="148">
        <v>4.1E-5</v>
      </c>
      <c r="R3190" s="148">
        <v>6</v>
      </c>
      <c r="S3190" s="148">
        <v>0.125</v>
      </c>
      <c r="T3190" s="148">
        <v>-10.252000000000001</v>
      </c>
      <c r="U3190" s="148">
        <v>0</v>
      </c>
      <c r="V3190" s="148">
        <v>0.251</v>
      </c>
      <c r="W3190" s="148">
        <v>96.971999999999994</v>
      </c>
      <c r="X3190" s="148">
        <v>4</v>
      </c>
      <c r="Y3190" s="148">
        <v>0.129</v>
      </c>
    </row>
    <row r="3191" spans="11:25" x14ac:dyDescent="0.25">
      <c r="K3191" s="145" t="s">
        <v>3113</v>
      </c>
      <c r="L3191" s="145">
        <v>66</v>
      </c>
      <c r="M3191" s="145">
        <v>212920</v>
      </c>
      <c r="N3191" s="148">
        <v>0.20499999999999999</v>
      </c>
      <c r="O3191" s="148">
        <v>0.747</v>
      </c>
      <c r="P3191" s="148">
        <v>0.53299999999999903</v>
      </c>
      <c r="Q3191" s="148">
        <v>0</v>
      </c>
      <c r="R3191" s="148">
        <v>1</v>
      </c>
      <c r="S3191" s="148">
        <v>0.11899999999999999</v>
      </c>
      <c r="T3191" s="148">
        <v>-6.3259999999999996</v>
      </c>
      <c r="U3191" s="148">
        <v>1</v>
      </c>
      <c r="V3191" s="148">
        <v>4.0300000000000002E-2</v>
      </c>
      <c r="W3191" s="148">
        <v>139.93700000000001</v>
      </c>
      <c r="X3191" s="148">
        <v>4</v>
      </c>
      <c r="Y3191" s="148">
        <v>0.38</v>
      </c>
    </row>
    <row r="3192" spans="11:25" x14ac:dyDescent="0.25">
      <c r="K3192" s="145" t="s">
        <v>3114</v>
      </c>
      <c r="L3192" s="145">
        <v>85</v>
      </c>
      <c r="M3192" s="145">
        <v>256063</v>
      </c>
      <c r="N3192" s="148">
        <v>8.6199999999999999E-2</v>
      </c>
      <c r="O3192" s="148">
        <v>0.56100000000000005</v>
      </c>
      <c r="P3192" s="148">
        <v>0.77900000000000003</v>
      </c>
      <c r="Q3192" s="148">
        <v>0</v>
      </c>
      <c r="R3192" s="148">
        <v>10</v>
      </c>
      <c r="S3192" s="148">
        <v>7.8E-2</v>
      </c>
      <c r="T3192" s="148">
        <v>-5.1070000000000002</v>
      </c>
      <c r="U3192" s="148">
        <v>0</v>
      </c>
      <c r="V3192" s="148">
        <v>5.3100000000000001E-2</v>
      </c>
      <c r="W3192" s="148">
        <v>81.965000000000003</v>
      </c>
      <c r="X3192" s="148">
        <v>4</v>
      </c>
      <c r="Y3192" s="148">
        <v>0.23499999999999999</v>
      </c>
    </row>
    <row r="3193" spans="11:25" x14ac:dyDescent="0.25">
      <c r="K3193" s="145" t="s">
        <v>3115</v>
      </c>
      <c r="L3193" s="145">
        <v>71</v>
      </c>
      <c r="M3193" s="145">
        <v>267400</v>
      </c>
      <c r="N3193" s="148">
        <v>6.7400000000000002E-2</v>
      </c>
      <c r="O3193" s="148">
        <v>0.875</v>
      </c>
      <c r="P3193" s="148">
        <v>0.41</v>
      </c>
      <c r="Q3193" s="148">
        <v>3.7400000000000003E-2</v>
      </c>
      <c r="R3193" s="148">
        <v>7</v>
      </c>
      <c r="S3193" s="148">
        <v>0.106</v>
      </c>
      <c r="T3193" s="148">
        <v>-6.29</v>
      </c>
      <c r="U3193" s="148">
        <v>0</v>
      </c>
      <c r="V3193" s="148">
        <v>5.7099999999999998E-2</v>
      </c>
      <c r="W3193" s="148">
        <v>87.998999999999995</v>
      </c>
      <c r="X3193" s="148">
        <v>4</v>
      </c>
      <c r="Y3193" s="148">
        <v>0.44500000000000001</v>
      </c>
    </row>
    <row r="3194" spans="11:25" x14ac:dyDescent="0.25">
      <c r="K3194" s="145" t="s">
        <v>3116</v>
      </c>
      <c r="L3194" s="145">
        <v>63</v>
      </c>
      <c r="M3194" s="145">
        <v>285200</v>
      </c>
      <c r="N3194" s="148">
        <v>0.12</v>
      </c>
      <c r="O3194" s="148">
        <v>0.59199999999999997</v>
      </c>
      <c r="P3194" s="148">
        <v>0.56899999999999995</v>
      </c>
      <c r="Q3194" s="148">
        <v>1.7499999999999998E-5</v>
      </c>
      <c r="R3194" s="148">
        <v>10</v>
      </c>
      <c r="S3194" s="148">
        <v>0.251</v>
      </c>
      <c r="T3194" s="148">
        <v>-6.3739999999999997</v>
      </c>
      <c r="U3194" s="148">
        <v>1</v>
      </c>
      <c r="V3194" s="148">
        <v>6.3399999999999998E-2</v>
      </c>
      <c r="W3194" s="148">
        <v>135.41399999999999</v>
      </c>
      <c r="X3194" s="148">
        <v>4</v>
      </c>
      <c r="Y3194" s="148">
        <v>0.56200000000000006</v>
      </c>
    </row>
    <row r="3195" spans="11:25" x14ac:dyDescent="0.25">
      <c r="K3195" s="145" t="s">
        <v>3117</v>
      </c>
      <c r="L3195" s="145">
        <v>73</v>
      </c>
      <c r="M3195" s="145">
        <v>207124</v>
      </c>
      <c r="N3195" s="148">
        <v>0.52200000000000002</v>
      </c>
      <c r="O3195" s="148">
        <v>0.69</v>
      </c>
      <c r="P3195" s="148">
        <v>0.76099999999999901</v>
      </c>
      <c r="Q3195" s="148">
        <v>1.08E-3</v>
      </c>
      <c r="R3195" s="148">
        <v>6</v>
      </c>
      <c r="S3195" s="148">
        <v>0.155</v>
      </c>
      <c r="T3195" s="148">
        <v>-6.218</v>
      </c>
      <c r="U3195" s="148">
        <v>1</v>
      </c>
      <c r="V3195" s="148">
        <v>0.115</v>
      </c>
      <c r="W3195" s="148">
        <v>105.97</v>
      </c>
      <c r="X3195" s="148">
        <v>4</v>
      </c>
      <c r="Y3195" s="148">
        <v>0.58299999999999996</v>
      </c>
    </row>
    <row r="3196" spans="11:25" x14ac:dyDescent="0.25">
      <c r="K3196" s="145" t="s">
        <v>3118</v>
      </c>
      <c r="L3196" s="145">
        <v>80</v>
      </c>
      <c r="M3196" s="145">
        <v>207071</v>
      </c>
      <c r="N3196" s="148">
        <v>4.2700000000000002E-2</v>
      </c>
      <c r="O3196" s="148">
        <v>0.66400000000000003</v>
      </c>
      <c r="P3196" s="148">
        <v>0.66400000000000003</v>
      </c>
      <c r="Q3196" s="148">
        <v>4.8900000000000002E-3</v>
      </c>
      <c r="R3196" s="148">
        <v>7</v>
      </c>
      <c r="S3196" s="148">
        <v>0.104</v>
      </c>
      <c r="T3196" s="148">
        <v>-6.1040000000000001</v>
      </c>
      <c r="U3196" s="148">
        <v>1</v>
      </c>
      <c r="V3196" s="148">
        <v>3.9300000000000002E-2</v>
      </c>
      <c r="W3196" s="148">
        <v>176.678</v>
      </c>
      <c r="X3196" s="148">
        <v>4</v>
      </c>
      <c r="Y3196" s="148">
        <v>0.19</v>
      </c>
    </row>
    <row r="3197" spans="11:25" x14ac:dyDescent="0.25">
      <c r="K3197" s="145" t="s">
        <v>3119</v>
      </c>
      <c r="L3197" s="145">
        <v>67</v>
      </c>
      <c r="M3197" s="145">
        <v>158000</v>
      </c>
      <c r="N3197" s="148">
        <v>0.29499999999999998</v>
      </c>
      <c r="O3197" s="148">
        <v>0.71099999999999997</v>
      </c>
      <c r="P3197" s="148">
        <v>0.68099999999999905</v>
      </c>
      <c r="Q3197" s="148">
        <v>6.4699999999999999E-6</v>
      </c>
      <c r="R3197" s="148">
        <v>2</v>
      </c>
      <c r="S3197" s="148">
        <v>0.13699999999999901</v>
      </c>
      <c r="T3197" s="148">
        <v>-5.1879999999999997</v>
      </c>
      <c r="U3197" s="148">
        <v>1</v>
      </c>
      <c r="V3197" s="148">
        <v>0.222</v>
      </c>
      <c r="W3197" s="148">
        <v>99.694000000000003</v>
      </c>
      <c r="X3197" s="148">
        <v>4</v>
      </c>
      <c r="Y3197" s="148">
        <v>0.46100000000000002</v>
      </c>
    </row>
    <row r="3198" spans="11:25" x14ac:dyDescent="0.25">
      <c r="K3198" s="145" t="s">
        <v>3120</v>
      </c>
      <c r="L3198" s="145">
        <v>69</v>
      </c>
      <c r="M3198" s="145">
        <v>163746</v>
      </c>
      <c r="N3198" s="148">
        <v>6.2100000000000002E-2</v>
      </c>
      <c r="O3198" s="148">
        <v>0.38400000000000001</v>
      </c>
      <c r="P3198" s="148">
        <v>0.66700000000000004</v>
      </c>
      <c r="Q3198" s="148">
        <v>0</v>
      </c>
      <c r="R3198" s="148">
        <v>0</v>
      </c>
      <c r="S3198" s="148">
        <v>0.33</v>
      </c>
      <c r="T3198" s="148">
        <v>-8.1259999999999994</v>
      </c>
      <c r="U3198" s="148">
        <v>0</v>
      </c>
      <c r="V3198" s="148">
        <v>0.51600000000000001</v>
      </c>
      <c r="W3198" s="148">
        <v>187.767</v>
      </c>
      <c r="X3198" s="148">
        <v>4</v>
      </c>
      <c r="Y3198" s="148">
        <v>0.72</v>
      </c>
    </row>
    <row r="3199" spans="11:25" x14ac:dyDescent="0.25">
      <c r="K3199" s="145" t="s">
        <v>3121</v>
      </c>
      <c r="L3199" s="145">
        <v>72</v>
      </c>
      <c r="M3199" s="145">
        <v>236384</v>
      </c>
      <c r="N3199" s="148">
        <v>0.40600000000000003</v>
      </c>
      <c r="O3199" s="148">
        <v>0.60399999999999998</v>
      </c>
      <c r="P3199" s="148">
        <v>0.55100000000000005</v>
      </c>
      <c r="Q3199" s="148">
        <v>0</v>
      </c>
      <c r="R3199" s="148">
        <v>10</v>
      </c>
      <c r="S3199" s="148">
        <v>0.39500000000000002</v>
      </c>
      <c r="T3199" s="148">
        <v>-5.7679999999999998</v>
      </c>
      <c r="U3199" s="148">
        <v>0</v>
      </c>
      <c r="V3199" s="148">
        <v>4.7800000000000002E-2</v>
      </c>
      <c r="W3199" s="148">
        <v>76.066999999999993</v>
      </c>
      <c r="X3199" s="148">
        <v>4</v>
      </c>
      <c r="Y3199" s="148">
        <v>0.42299999999999999</v>
      </c>
    </row>
    <row r="3200" spans="11:25" x14ac:dyDescent="0.25">
      <c r="K3200" s="145" t="s">
        <v>3122</v>
      </c>
      <c r="L3200" s="145">
        <v>86</v>
      </c>
      <c r="M3200" s="145">
        <v>228373</v>
      </c>
      <c r="N3200" s="148">
        <v>0.21099999999999999</v>
      </c>
      <c r="O3200" s="148">
        <v>0.44900000000000001</v>
      </c>
      <c r="P3200" s="148">
        <v>0.59899999999999998</v>
      </c>
      <c r="Q3200" s="148">
        <v>0</v>
      </c>
      <c r="R3200" s="148">
        <v>1</v>
      </c>
      <c r="S3200" s="148">
        <v>0.32700000000000001</v>
      </c>
      <c r="T3200" s="148">
        <v>-4.8919999999999897</v>
      </c>
      <c r="U3200" s="148">
        <v>1</v>
      </c>
      <c r="V3200" s="148">
        <v>3.6900000000000002E-2</v>
      </c>
      <c r="W3200" s="148">
        <v>134.14400000000001</v>
      </c>
      <c r="X3200" s="148">
        <v>3</v>
      </c>
      <c r="Y3200" s="148">
        <v>0.16500000000000001</v>
      </c>
    </row>
    <row r="3201" spans="11:25" x14ac:dyDescent="0.25">
      <c r="K3201" s="145" t="s">
        <v>852</v>
      </c>
      <c r="L3201" s="145">
        <v>69</v>
      </c>
      <c r="M3201" s="145">
        <v>182800</v>
      </c>
      <c r="N3201" s="148">
        <v>0.64500000000000002</v>
      </c>
      <c r="O3201" s="148">
        <v>0.65799999999999903</v>
      </c>
      <c r="P3201" s="148">
        <v>0.3</v>
      </c>
      <c r="Q3201" s="148">
        <v>0</v>
      </c>
      <c r="R3201" s="148">
        <v>1</v>
      </c>
      <c r="S3201" s="148">
        <v>5.04E-2</v>
      </c>
      <c r="T3201" s="148">
        <v>-4.6419999999999897</v>
      </c>
      <c r="U3201" s="148">
        <v>1</v>
      </c>
      <c r="V3201" s="148">
        <v>0.27200000000000002</v>
      </c>
      <c r="W3201" s="148">
        <v>80.72</v>
      </c>
      <c r="X3201" s="148">
        <v>4</v>
      </c>
      <c r="Y3201" s="148">
        <v>0.41799999999999998</v>
      </c>
    </row>
    <row r="3202" spans="11:25" x14ac:dyDescent="0.25">
      <c r="K3202" s="145" t="s">
        <v>3123</v>
      </c>
      <c r="L3202" s="145">
        <v>89</v>
      </c>
      <c r="M3202" s="145">
        <v>201707</v>
      </c>
      <c r="N3202" s="148">
        <v>9.5600000000000004E-2</v>
      </c>
      <c r="O3202" s="148">
        <v>0.70799999999999996</v>
      </c>
      <c r="P3202" s="148">
        <v>0.64800000000000002</v>
      </c>
      <c r="Q3202" s="148">
        <v>0</v>
      </c>
      <c r="R3202" s="148">
        <v>6</v>
      </c>
      <c r="S3202" s="148">
        <v>0.13400000000000001</v>
      </c>
      <c r="T3202" s="148">
        <v>-5.6260000000000003</v>
      </c>
      <c r="U3202" s="148">
        <v>1</v>
      </c>
      <c r="V3202" s="148">
        <v>4.4900000000000002E-2</v>
      </c>
      <c r="W3202" s="148">
        <v>143.95500000000001</v>
      </c>
      <c r="X3202" s="148">
        <v>4</v>
      </c>
      <c r="Y3202" s="148">
        <v>0.33799999999999902</v>
      </c>
    </row>
    <row r="3203" spans="11:25" x14ac:dyDescent="0.25">
      <c r="K3203" s="145" t="s">
        <v>3124</v>
      </c>
      <c r="L3203" s="145">
        <v>69</v>
      </c>
      <c r="M3203" s="145">
        <v>206946</v>
      </c>
      <c r="N3203" s="148">
        <v>0.22800000000000001</v>
      </c>
      <c r="O3203" s="148">
        <v>0.56999999999999995</v>
      </c>
      <c r="P3203" s="148">
        <v>0.57599999999999996</v>
      </c>
      <c r="Q3203" s="148">
        <v>0</v>
      </c>
      <c r="R3203" s="148">
        <v>1</v>
      </c>
      <c r="S3203" s="148">
        <v>0.33</v>
      </c>
      <c r="T3203" s="148">
        <v>-6.7919999999999998</v>
      </c>
      <c r="U3203" s="148">
        <v>1</v>
      </c>
      <c r="V3203" s="148">
        <v>6.3100000000000003E-2</v>
      </c>
      <c r="W3203" s="148">
        <v>143.94299999999899</v>
      </c>
      <c r="X3203" s="148">
        <v>4</v>
      </c>
      <c r="Y3203" s="148">
        <v>0.437999999999999</v>
      </c>
    </row>
    <row r="3204" spans="11:25" x14ac:dyDescent="0.25">
      <c r="K3204" s="145" t="s">
        <v>3125</v>
      </c>
      <c r="L3204" s="145">
        <v>60</v>
      </c>
      <c r="M3204" s="145">
        <v>200338</v>
      </c>
      <c r="N3204" s="148">
        <v>3.2300000000000002E-2</v>
      </c>
      <c r="O3204" s="148">
        <v>0.48199999999999998</v>
      </c>
      <c r="P3204" s="148">
        <v>0.45299999999999901</v>
      </c>
      <c r="Q3204" s="148">
        <v>2.4299999999999999E-3</v>
      </c>
      <c r="R3204" s="148">
        <v>0</v>
      </c>
      <c r="S3204" s="148">
        <v>0.14899999999999999</v>
      </c>
      <c r="T3204" s="148">
        <v>-8.8639999999999901</v>
      </c>
      <c r="U3204" s="148">
        <v>1</v>
      </c>
      <c r="V3204" s="148">
        <v>5.8999999999999997E-2</v>
      </c>
      <c r="W3204" s="148">
        <v>134.79900000000001</v>
      </c>
      <c r="X3204" s="148">
        <v>4</v>
      </c>
      <c r="Y3204" s="148">
        <v>0.17</v>
      </c>
    </row>
    <row r="3205" spans="11:25" x14ac:dyDescent="0.25">
      <c r="K3205" s="145" t="s">
        <v>3126</v>
      </c>
      <c r="L3205" s="145">
        <v>56</v>
      </c>
      <c r="M3205" s="145">
        <v>289560</v>
      </c>
      <c r="N3205" s="148">
        <v>3.8600000000000002E-2</v>
      </c>
      <c r="O3205" s="148">
        <v>0.65</v>
      </c>
      <c r="P3205" s="148">
        <v>0.42899999999999999</v>
      </c>
      <c r="Q3205" s="148">
        <v>0</v>
      </c>
      <c r="R3205" s="148">
        <v>2</v>
      </c>
      <c r="S3205" s="148">
        <v>0.13900000000000001</v>
      </c>
      <c r="T3205" s="148">
        <v>-13.071</v>
      </c>
      <c r="U3205" s="148">
        <v>1</v>
      </c>
      <c r="V3205" s="148">
        <v>0.192</v>
      </c>
      <c r="W3205" s="148">
        <v>141.85499999999999</v>
      </c>
      <c r="X3205" s="148">
        <v>4</v>
      </c>
      <c r="Y3205" s="148">
        <v>0.33299999999999902</v>
      </c>
    </row>
    <row r="3206" spans="11:25" x14ac:dyDescent="0.25">
      <c r="K3206" s="145" t="s">
        <v>3127</v>
      </c>
      <c r="L3206" s="145">
        <v>68</v>
      </c>
      <c r="M3206" s="145">
        <v>256893</v>
      </c>
      <c r="N3206" s="148">
        <v>0.53200000000000003</v>
      </c>
      <c r="O3206" s="148">
        <v>0.7</v>
      </c>
      <c r="P3206" s="148">
        <v>0.44700000000000001</v>
      </c>
      <c r="Q3206" s="148">
        <v>1.92E-4</v>
      </c>
      <c r="R3206" s="148">
        <v>8</v>
      </c>
      <c r="S3206" s="148">
        <v>8.7800000000000003E-2</v>
      </c>
      <c r="T3206" s="148">
        <v>-11.083</v>
      </c>
      <c r="U3206" s="148">
        <v>0</v>
      </c>
      <c r="V3206" s="148">
        <v>3.5400000000000001E-2</v>
      </c>
      <c r="W3206" s="148">
        <v>144.726</v>
      </c>
      <c r="X3206" s="148">
        <v>4</v>
      </c>
      <c r="Y3206" s="148">
        <v>0.82899999999999996</v>
      </c>
    </row>
    <row r="3207" spans="11:25" x14ac:dyDescent="0.25">
      <c r="K3207" s="145" t="s">
        <v>3128</v>
      </c>
      <c r="L3207" s="145">
        <v>28</v>
      </c>
      <c r="M3207" s="145">
        <v>223259</v>
      </c>
      <c r="N3207" s="148">
        <v>0.20599999999999999</v>
      </c>
      <c r="O3207" s="148">
        <v>0.61099999999999999</v>
      </c>
      <c r="P3207" s="148">
        <v>0.41199999999999998</v>
      </c>
      <c r="Q3207" s="148">
        <v>0</v>
      </c>
      <c r="R3207" s="148">
        <v>8</v>
      </c>
      <c r="S3207" s="148">
        <v>0.1</v>
      </c>
      <c r="T3207" s="148">
        <v>-7.4450000000000003</v>
      </c>
      <c r="U3207" s="148">
        <v>0</v>
      </c>
      <c r="V3207" s="148">
        <v>0.20199999999999901</v>
      </c>
      <c r="W3207" s="148">
        <v>116.07799999999899</v>
      </c>
      <c r="X3207" s="148">
        <v>4</v>
      </c>
      <c r="Y3207" s="148">
        <v>0.11599999999999901</v>
      </c>
    </row>
    <row r="3208" spans="11:25" x14ac:dyDescent="0.25">
      <c r="K3208" s="145" t="s">
        <v>2479</v>
      </c>
      <c r="L3208" s="145">
        <v>28</v>
      </c>
      <c r="M3208" s="145">
        <v>211204</v>
      </c>
      <c r="N3208" s="148">
        <v>0.69399999999999995</v>
      </c>
      <c r="O3208" s="148">
        <v>0.62</v>
      </c>
      <c r="P3208" s="148">
        <v>0.28199999999999997</v>
      </c>
      <c r="Q3208" s="148">
        <v>0</v>
      </c>
      <c r="R3208" s="148">
        <v>5</v>
      </c>
      <c r="S3208" s="148">
        <v>0.11899999999999999</v>
      </c>
      <c r="T3208" s="148">
        <v>-10.532999999999999</v>
      </c>
      <c r="U3208" s="148">
        <v>0</v>
      </c>
      <c r="V3208" s="148">
        <v>4.6399999999999997E-2</v>
      </c>
      <c r="W3208" s="148">
        <v>124.60899999999999</v>
      </c>
      <c r="X3208" s="148">
        <v>3</v>
      </c>
      <c r="Y3208" s="148">
        <v>0.193</v>
      </c>
    </row>
    <row r="3209" spans="11:25" x14ac:dyDescent="0.25">
      <c r="K3209" s="145" t="s">
        <v>1794</v>
      </c>
      <c r="L3209" s="145">
        <v>62</v>
      </c>
      <c r="M3209" s="145">
        <v>226426</v>
      </c>
      <c r="N3209" s="148">
        <v>2.3800000000000002E-2</v>
      </c>
      <c r="O3209" s="148">
        <v>0.58899999999999997</v>
      </c>
      <c r="P3209" s="148">
        <v>0.753</v>
      </c>
      <c r="Q3209" s="148">
        <v>0</v>
      </c>
      <c r="R3209" s="148">
        <v>11</v>
      </c>
      <c r="S3209" s="148">
        <v>9.3200000000000005E-2</v>
      </c>
      <c r="T3209" s="148">
        <v>-5.8070000000000004</v>
      </c>
      <c r="U3209" s="148">
        <v>0</v>
      </c>
      <c r="V3209" s="148">
        <v>0.10099999999999899</v>
      </c>
      <c r="W3209" s="148">
        <v>114.964</v>
      </c>
      <c r="X3209" s="148">
        <v>4</v>
      </c>
      <c r="Y3209" s="148">
        <v>0.82799999999999996</v>
      </c>
    </row>
    <row r="3210" spans="11:25" x14ac:dyDescent="0.25">
      <c r="K3210" s="145" t="s">
        <v>3129</v>
      </c>
      <c r="L3210" s="145">
        <v>24</v>
      </c>
      <c r="M3210" s="145">
        <v>243235</v>
      </c>
      <c r="N3210" s="148">
        <v>0.115</v>
      </c>
      <c r="O3210" s="148">
        <v>0.53799999999999903</v>
      </c>
      <c r="P3210" s="148">
        <v>0.626</v>
      </c>
      <c r="Q3210" s="148">
        <v>1.0000000000000001E-5</v>
      </c>
      <c r="R3210" s="148">
        <v>5</v>
      </c>
      <c r="S3210" s="148">
        <v>0.13699999999999901</v>
      </c>
      <c r="T3210" s="148">
        <v>-8.2720000000000002</v>
      </c>
      <c r="U3210" s="148">
        <v>1</v>
      </c>
      <c r="V3210" s="148">
        <v>4.5499999999999999E-2</v>
      </c>
      <c r="W3210" s="148">
        <v>132.90799999999999</v>
      </c>
      <c r="X3210" s="148">
        <v>4</v>
      </c>
      <c r="Y3210" s="148">
        <v>0.24099999999999999</v>
      </c>
    </row>
    <row r="3211" spans="11:25" x14ac:dyDescent="0.25">
      <c r="K3211" s="145" t="s">
        <v>3130</v>
      </c>
      <c r="L3211" s="145">
        <v>65</v>
      </c>
      <c r="M3211" s="145">
        <v>193003</v>
      </c>
      <c r="N3211" s="148">
        <v>0.20199999999999901</v>
      </c>
      <c r="O3211" s="148">
        <v>0.55500000000000005</v>
      </c>
      <c r="P3211" s="148">
        <v>0.33600000000000002</v>
      </c>
      <c r="Q3211" s="148">
        <v>0</v>
      </c>
      <c r="R3211" s="148">
        <v>5</v>
      </c>
      <c r="S3211" s="148">
        <v>0.111999999999999</v>
      </c>
      <c r="T3211" s="148">
        <v>-14.667999999999999</v>
      </c>
      <c r="U3211" s="148">
        <v>0</v>
      </c>
      <c r="V3211" s="148">
        <v>0.40200000000000002</v>
      </c>
      <c r="W3211" s="148">
        <v>76.153000000000006</v>
      </c>
      <c r="X3211" s="148">
        <v>4</v>
      </c>
      <c r="Y3211" s="148">
        <v>0.38100000000000001</v>
      </c>
    </row>
    <row r="3212" spans="11:25" x14ac:dyDescent="0.25">
      <c r="K3212" s="145" t="s">
        <v>3131</v>
      </c>
      <c r="L3212" s="145">
        <v>64</v>
      </c>
      <c r="M3212" s="145">
        <v>269773</v>
      </c>
      <c r="N3212" s="148">
        <v>0.95899999999999996</v>
      </c>
      <c r="O3212" s="148">
        <v>0.57099999999999995</v>
      </c>
      <c r="P3212" s="148">
        <v>0.184</v>
      </c>
      <c r="Q3212" s="148">
        <v>0</v>
      </c>
      <c r="R3212" s="148">
        <v>9</v>
      </c>
      <c r="S3212" s="148">
        <v>0.114</v>
      </c>
      <c r="T3212" s="148">
        <v>-14.827999999999999</v>
      </c>
      <c r="U3212" s="148">
        <v>1</v>
      </c>
      <c r="V3212" s="148">
        <v>4.1799999999999997E-2</v>
      </c>
      <c r="W3212" s="148">
        <v>105.726</v>
      </c>
      <c r="X3212" s="148">
        <v>4</v>
      </c>
      <c r="Y3212" s="148">
        <v>0.221</v>
      </c>
    </row>
    <row r="3213" spans="11:25" x14ac:dyDescent="0.25">
      <c r="K3213" s="145" t="s">
        <v>3132</v>
      </c>
      <c r="L3213" s="145">
        <v>62</v>
      </c>
      <c r="M3213" s="145">
        <v>184226</v>
      </c>
      <c r="N3213" s="148">
        <v>1.9599999999999999E-2</v>
      </c>
      <c r="O3213" s="148">
        <v>0.67099999999999904</v>
      </c>
      <c r="P3213" s="148">
        <v>0.60599999999999998</v>
      </c>
      <c r="Q3213" s="148">
        <v>5.3700000000000004E-4</v>
      </c>
      <c r="R3213" s="148">
        <v>6</v>
      </c>
      <c r="S3213" s="148">
        <v>0.121</v>
      </c>
      <c r="T3213" s="148">
        <v>-7.6890000000000001</v>
      </c>
      <c r="U3213" s="148">
        <v>1</v>
      </c>
      <c r="V3213" s="148">
        <v>4.8800000000000003E-2</v>
      </c>
      <c r="W3213" s="148">
        <v>145.75799999999899</v>
      </c>
      <c r="X3213" s="148">
        <v>4</v>
      </c>
      <c r="Y3213" s="148">
        <v>0.125</v>
      </c>
    </row>
    <row r="3214" spans="11:25" x14ac:dyDescent="0.25">
      <c r="K3214" s="145" t="s">
        <v>3133</v>
      </c>
      <c r="L3214" s="145">
        <v>77</v>
      </c>
      <c r="M3214" s="145">
        <v>221106</v>
      </c>
      <c r="N3214" s="148">
        <v>0.622</v>
      </c>
      <c r="O3214" s="148">
        <v>0.46600000000000003</v>
      </c>
      <c r="P3214" s="148">
        <v>0.67200000000000004</v>
      </c>
      <c r="Q3214" s="148">
        <v>1.08E-3</v>
      </c>
      <c r="R3214" s="148">
        <v>8</v>
      </c>
      <c r="S3214" s="148">
        <v>0.14699999999999999</v>
      </c>
      <c r="T3214" s="148">
        <v>-5.7770000000000001</v>
      </c>
      <c r="U3214" s="148">
        <v>0</v>
      </c>
      <c r="V3214" s="148">
        <v>6.8000000000000005E-2</v>
      </c>
      <c r="W3214" s="148">
        <v>91.672999999999902</v>
      </c>
      <c r="X3214" s="148">
        <v>4</v>
      </c>
      <c r="Y3214" s="148">
        <v>0.108</v>
      </c>
    </row>
    <row r="3215" spans="11:25" x14ac:dyDescent="0.25">
      <c r="K3215" s="145" t="s">
        <v>3134</v>
      </c>
      <c r="L3215" s="145">
        <v>26</v>
      </c>
      <c r="M3215" s="145">
        <v>291900</v>
      </c>
      <c r="N3215" s="148">
        <v>7.7600000000000002E-2</v>
      </c>
      <c r="O3215" s="148">
        <v>0.54899999999999904</v>
      </c>
      <c r="P3215" s="148">
        <v>0.52700000000000002</v>
      </c>
      <c r="Q3215" s="148">
        <v>2.6899999999999902E-5</v>
      </c>
      <c r="R3215" s="148">
        <v>5</v>
      </c>
      <c r="S3215" s="148">
        <v>0.11</v>
      </c>
      <c r="T3215" s="148">
        <v>-6.734</v>
      </c>
      <c r="U3215" s="148">
        <v>0</v>
      </c>
      <c r="V3215" s="148">
        <v>4.48E-2</v>
      </c>
      <c r="W3215" s="148">
        <v>89.97</v>
      </c>
      <c r="X3215" s="148">
        <v>4</v>
      </c>
      <c r="Y3215" s="148">
        <v>0.22</v>
      </c>
    </row>
    <row r="3216" spans="11:25" x14ac:dyDescent="0.25">
      <c r="K3216" s="145" t="s">
        <v>3135</v>
      </c>
      <c r="L3216" s="145">
        <v>66</v>
      </c>
      <c r="M3216" s="145">
        <v>251184</v>
      </c>
      <c r="N3216" s="148">
        <v>0.78900000000000003</v>
      </c>
      <c r="O3216" s="148">
        <v>0.34299999999999897</v>
      </c>
      <c r="P3216" s="148">
        <v>0.53900000000000003</v>
      </c>
      <c r="Q3216" s="148">
        <v>0.157</v>
      </c>
      <c r="R3216" s="148">
        <v>0</v>
      </c>
      <c r="S3216" s="148">
        <v>0.108</v>
      </c>
      <c r="T3216" s="148">
        <v>-9.7200000000000006</v>
      </c>
      <c r="U3216" s="148">
        <v>0</v>
      </c>
      <c r="V3216" s="148">
        <v>2.9700000000000001E-2</v>
      </c>
      <c r="W3216" s="148">
        <v>142.065</v>
      </c>
      <c r="X3216" s="148">
        <v>4</v>
      </c>
      <c r="Y3216" s="148">
        <v>0.22800000000000001</v>
      </c>
    </row>
    <row r="3217" spans="11:25" x14ac:dyDescent="0.25">
      <c r="K3217" s="145" t="s">
        <v>3136</v>
      </c>
      <c r="L3217" s="145">
        <v>58</v>
      </c>
      <c r="M3217" s="145">
        <v>189365</v>
      </c>
      <c r="N3217" s="148">
        <v>0.84899999999999998</v>
      </c>
      <c r="O3217" s="148">
        <v>0.66700000000000004</v>
      </c>
      <c r="P3217" s="148">
        <v>0.318</v>
      </c>
      <c r="Q3217" s="148">
        <v>8.1300000000000001E-3</v>
      </c>
      <c r="R3217" s="148">
        <v>1</v>
      </c>
      <c r="S3217" s="148">
        <v>0.111</v>
      </c>
      <c r="T3217" s="148">
        <v>-12.665999999999899</v>
      </c>
      <c r="U3217" s="148">
        <v>0</v>
      </c>
      <c r="V3217" s="148">
        <v>3.7499999999999999E-2</v>
      </c>
      <c r="W3217" s="148">
        <v>147.851</v>
      </c>
      <c r="X3217" s="148">
        <v>4</v>
      </c>
      <c r="Y3217" s="148">
        <v>0.45</v>
      </c>
    </row>
    <row r="3218" spans="11:25" x14ac:dyDescent="0.25">
      <c r="K3218" s="145" t="s">
        <v>3137</v>
      </c>
      <c r="L3218" s="145">
        <v>53</v>
      </c>
      <c r="M3218" s="145">
        <v>293880</v>
      </c>
      <c r="N3218" s="148">
        <v>0.82499999999999996</v>
      </c>
      <c r="O3218" s="148">
        <v>0.73499999999999999</v>
      </c>
      <c r="P3218" s="148">
        <v>0.61</v>
      </c>
      <c r="Q3218" s="148">
        <v>0.20300000000000001</v>
      </c>
      <c r="R3218" s="148">
        <v>2</v>
      </c>
      <c r="S3218" s="148">
        <v>0.121</v>
      </c>
      <c r="T3218" s="148">
        <v>-8.2959999999999994</v>
      </c>
      <c r="U3218" s="148">
        <v>1</v>
      </c>
      <c r="V3218" s="148">
        <v>4.4400000000000002E-2</v>
      </c>
      <c r="W3218" s="148">
        <v>85.953999999999994</v>
      </c>
      <c r="X3218" s="148">
        <v>4</v>
      </c>
      <c r="Y3218" s="148">
        <v>0.66099999999999903</v>
      </c>
    </row>
    <row r="3219" spans="11:25" x14ac:dyDescent="0.25">
      <c r="K3219" s="145" t="s">
        <v>3138</v>
      </c>
      <c r="L3219" s="145">
        <v>60</v>
      </c>
      <c r="M3219" s="145">
        <v>230626</v>
      </c>
      <c r="N3219" s="148">
        <v>0.85899999999999999</v>
      </c>
      <c r="O3219" s="148">
        <v>0.52600000000000002</v>
      </c>
      <c r="P3219" s="148">
        <v>0.50800000000000001</v>
      </c>
      <c r="Q3219" s="148">
        <v>7.2900000000000006E-2</v>
      </c>
      <c r="R3219" s="148">
        <v>8</v>
      </c>
      <c r="S3219" s="148">
        <v>0.126</v>
      </c>
      <c r="T3219" s="148">
        <v>-8.64299999999999</v>
      </c>
      <c r="U3219" s="148">
        <v>1</v>
      </c>
      <c r="V3219" s="148">
        <v>2.8999999999999901E-2</v>
      </c>
      <c r="W3219" s="148">
        <v>112.012</v>
      </c>
      <c r="X3219" s="148">
        <v>4</v>
      </c>
      <c r="Y3219" s="148">
        <v>0.43</v>
      </c>
    </row>
    <row r="3220" spans="11:25" x14ac:dyDescent="0.25">
      <c r="K3220" s="145" t="s">
        <v>3139</v>
      </c>
      <c r="L3220" s="145">
        <v>63</v>
      </c>
      <c r="M3220" s="145">
        <v>275693</v>
      </c>
      <c r="N3220" s="148">
        <v>0.88900000000000001</v>
      </c>
      <c r="O3220" s="148">
        <v>0.65300000000000002</v>
      </c>
      <c r="P3220" s="148">
        <v>0.44500000000000001</v>
      </c>
      <c r="Q3220" s="148">
        <v>0.317</v>
      </c>
      <c r="R3220" s="148">
        <v>10</v>
      </c>
      <c r="S3220" s="148">
        <v>0.10299999999999999</v>
      </c>
      <c r="T3220" s="148">
        <v>-13.843</v>
      </c>
      <c r="U3220" s="148">
        <v>0</v>
      </c>
      <c r="V3220" s="148">
        <v>3.5299999999999998E-2</v>
      </c>
      <c r="W3220" s="148">
        <v>98.043999999999997</v>
      </c>
      <c r="X3220" s="148">
        <v>4</v>
      </c>
      <c r="Y3220" s="148">
        <v>0.56299999999999994</v>
      </c>
    </row>
    <row r="3221" spans="11:25" x14ac:dyDescent="0.25">
      <c r="K3221" s="145" t="s">
        <v>3140</v>
      </c>
      <c r="L3221" s="145">
        <v>20</v>
      </c>
      <c r="M3221" s="145">
        <v>235720</v>
      </c>
      <c r="N3221" s="148">
        <v>0.75599999999999901</v>
      </c>
      <c r="O3221" s="148">
        <v>0.59</v>
      </c>
      <c r="P3221" s="148">
        <v>0.47599999999999998</v>
      </c>
      <c r="Q3221" s="148">
        <v>0.20799999999999999</v>
      </c>
      <c r="R3221" s="148">
        <v>1</v>
      </c>
      <c r="S3221" s="148">
        <v>0.106</v>
      </c>
      <c r="T3221" s="148">
        <v>-12.784000000000001</v>
      </c>
      <c r="U3221" s="148">
        <v>0</v>
      </c>
      <c r="V3221" s="148">
        <v>2.9399999999999999E-2</v>
      </c>
      <c r="W3221" s="148">
        <v>68.161000000000001</v>
      </c>
      <c r="X3221" s="148">
        <v>4</v>
      </c>
      <c r="Y3221" s="148">
        <v>0.6</v>
      </c>
    </row>
    <row r="3222" spans="11:25" x14ac:dyDescent="0.25">
      <c r="K3222" s="145" t="s">
        <v>3141</v>
      </c>
      <c r="L3222" s="145">
        <v>69</v>
      </c>
      <c r="M3222" s="145">
        <v>148200</v>
      </c>
      <c r="N3222" s="148">
        <v>0.81099999999999905</v>
      </c>
      <c r="O3222" s="148">
        <v>0.41199999999999998</v>
      </c>
      <c r="P3222" s="148">
        <v>0.24099999999999999</v>
      </c>
      <c r="Q3222" s="148">
        <v>0.39200000000000002</v>
      </c>
      <c r="R3222" s="148">
        <v>3</v>
      </c>
      <c r="S3222" s="148">
        <v>0.114</v>
      </c>
      <c r="T3222" s="148">
        <v>-13.477</v>
      </c>
      <c r="U3222" s="148">
        <v>1</v>
      </c>
      <c r="V3222" s="148">
        <v>2.9499999999999998E-2</v>
      </c>
      <c r="W3222" s="148">
        <v>100.979</v>
      </c>
      <c r="X3222" s="148">
        <v>4</v>
      </c>
      <c r="Y3222" s="148">
        <v>0.374</v>
      </c>
    </row>
    <row r="3223" spans="11:25" x14ac:dyDescent="0.25">
      <c r="K3223" s="145" t="s">
        <v>3142</v>
      </c>
      <c r="L3223" s="145">
        <v>56</v>
      </c>
      <c r="M3223" s="145">
        <v>292520</v>
      </c>
      <c r="N3223" s="148">
        <v>0.79799999999999904</v>
      </c>
      <c r="O3223" s="148">
        <v>0.28100000000000003</v>
      </c>
      <c r="P3223" s="148">
        <v>0.29399999999999998</v>
      </c>
      <c r="Q3223" s="148">
        <v>0.27300000000000002</v>
      </c>
      <c r="R3223" s="148">
        <v>9</v>
      </c>
      <c r="S3223" s="148">
        <v>8.6900000000000005E-2</v>
      </c>
      <c r="T3223" s="148">
        <v>-15.026</v>
      </c>
      <c r="U3223" s="148">
        <v>0</v>
      </c>
      <c r="V3223" s="148">
        <v>3.04E-2</v>
      </c>
      <c r="W3223" s="148">
        <v>91.350999999999999</v>
      </c>
      <c r="X3223" s="148">
        <v>4</v>
      </c>
      <c r="Y3223" s="148">
        <v>0.23599999999999999</v>
      </c>
    </row>
    <row r="3224" spans="11:25" x14ac:dyDescent="0.25">
      <c r="K3224" s="145" t="s">
        <v>3143</v>
      </c>
      <c r="L3224" s="145">
        <v>62</v>
      </c>
      <c r="M3224" s="145">
        <v>195200</v>
      </c>
      <c r="N3224" s="148">
        <v>0.85699999999999998</v>
      </c>
      <c r="O3224" s="148">
        <v>0.65700000000000003</v>
      </c>
      <c r="P3224" s="148">
        <v>0.32</v>
      </c>
      <c r="Q3224" s="148">
        <v>1.25E-3</v>
      </c>
      <c r="R3224" s="148">
        <v>1</v>
      </c>
      <c r="S3224" s="148">
        <v>0.14399999999999999</v>
      </c>
      <c r="T3224" s="148">
        <v>-15.103999999999999</v>
      </c>
      <c r="U3224" s="148">
        <v>1</v>
      </c>
      <c r="V3224" s="148">
        <v>3.1E-2</v>
      </c>
      <c r="W3224" s="148">
        <v>115.72399999999899</v>
      </c>
      <c r="X3224" s="148">
        <v>4</v>
      </c>
      <c r="Y3224" s="148">
        <v>0.39</v>
      </c>
    </row>
    <row r="3225" spans="11:25" x14ac:dyDescent="0.25">
      <c r="K3225" s="145" t="s">
        <v>3144</v>
      </c>
      <c r="L3225" s="145">
        <v>69</v>
      </c>
      <c r="M3225" s="145">
        <v>196173</v>
      </c>
      <c r="N3225" s="148">
        <v>0.81099999999999905</v>
      </c>
      <c r="O3225" s="148">
        <v>0.60299999999999998</v>
      </c>
      <c r="P3225" s="148">
        <v>0.57499999999999996</v>
      </c>
      <c r="Q3225" s="148">
        <v>1.83E-3</v>
      </c>
      <c r="R3225" s="148">
        <v>0</v>
      </c>
      <c r="S3225" s="148">
        <v>0.12</v>
      </c>
      <c r="T3225" s="148">
        <v>-10.324999999999999</v>
      </c>
      <c r="U3225" s="148">
        <v>1</v>
      </c>
      <c r="V3225" s="148">
        <v>2.8500000000000001E-2</v>
      </c>
      <c r="W3225" s="148">
        <v>95.116</v>
      </c>
      <c r="X3225" s="148">
        <v>1</v>
      </c>
      <c r="Y3225" s="148">
        <v>0.67299999999999904</v>
      </c>
    </row>
    <row r="3226" spans="11:25" x14ac:dyDescent="0.25">
      <c r="K3226" s="145" t="s">
        <v>3145</v>
      </c>
      <c r="L3226" s="145">
        <v>58</v>
      </c>
      <c r="M3226" s="145">
        <v>193063</v>
      </c>
      <c r="N3226" s="148">
        <v>0.439</v>
      </c>
      <c r="O3226" s="148">
        <v>0.63600000000000001</v>
      </c>
      <c r="P3226" s="148">
        <v>0.54600000000000004</v>
      </c>
      <c r="Q3226" s="148">
        <v>2.9899999999999998E-5</v>
      </c>
      <c r="R3226" s="148">
        <v>0</v>
      </c>
      <c r="S3226" s="148">
        <v>0.57699999999999996</v>
      </c>
      <c r="T3226" s="148">
        <v>-9.4209999999999994</v>
      </c>
      <c r="U3226" s="148">
        <v>0</v>
      </c>
      <c r="V3226" s="148">
        <v>3.15E-2</v>
      </c>
      <c r="W3226" s="148">
        <v>114.117</v>
      </c>
      <c r="X3226" s="148">
        <v>4</v>
      </c>
      <c r="Y3226" s="148">
        <v>0.45200000000000001</v>
      </c>
    </row>
    <row r="3227" spans="11:25" x14ac:dyDescent="0.25">
      <c r="K3227" s="145" t="s">
        <v>1841</v>
      </c>
      <c r="L3227" s="145">
        <v>63</v>
      </c>
      <c r="M3227" s="145">
        <v>266997</v>
      </c>
      <c r="N3227" s="148">
        <v>0.76800000000000002</v>
      </c>
      <c r="O3227" s="148">
        <v>0.63900000000000001</v>
      </c>
      <c r="P3227" s="148">
        <v>0.38100000000000001</v>
      </c>
      <c r="Q3227" s="148">
        <v>2.2500000000000001E-6</v>
      </c>
      <c r="R3227" s="148">
        <v>10</v>
      </c>
      <c r="S3227" s="148">
        <v>0.214</v>
      </c>
      <c r="T3227" s="148">
        <v>-9.4279999999999902</v>
      </c>
      <c r="U3227" s="148">
        <v>1</v>
      </c>
      <c r="V3227" s="148">
        <v>3.2099999999999997E-2</v>
      </c>
      <c r="W3227" s="148">
        <v>89.897000000000006</v>
      </c>
      <c r="X3227" s="148">
        <v>4</v>
      </c>
      <c r="Y3227" s="148">
        <v>0.48899999999999999</v>
      </c>
    </row>
    <row r="3228" spans="11:25" x14ac:dyDescent="0.25">
      <c r="K3228" s="145" t="s">
        <v>3146</v>
      </c>
      <c r="L3228" s="145">
        <v>59</v>
      </c>
      <c r="M3228" s="145">
        <v>165613</v>
      </c>
      <c r="N3228" s="148">
        <v>0.44299999999999901</v>
      </c>
      <c r="O3228" s="148">
        <v>0.64700000000000002</v>
      </c>
      <c r="P3228" s="148">
        <v>0.40200000000000002</v>
      </c>
      <c r="Q3228" s="148">
        <v>2.4399999999999999E-4</v>
      </c>
      <c r="R3228" s="148">
        <v>6</v>
      </c>
      <c r="S3228" s="148">
        <v>0.38700000000000001</v>
      </c>
      <c r="T3228" s="148">
        <v>-9.9220000000000006</v>
      </c>
      <c r="U3228" s="148">
        <v>1</v>
      </c>
      <c r="V3228" s="148">
        <v>3.5299999999999998E-2</v>
      </c>
      <c r="W3228" s="148">
        <v>114.032</v>
      </c>
      <c r="X3228" s="148">
        <v>4</v>
      </c>
      <c r="Y3228" s="148">
        <v>0.435</v>
      </c>
    </row>
    <row r="3229" spans="11:25" x14ac:dyDescent="0.25">
      <c r="K3229" s="145" t="s">
        <v>3147</v>
      </c>
      <c r="L3229" s="145">
        <v>26</v>
      </c>
      <c r="M3229" s="145">
        <v>217556</v>
      </c>
      <c r="N3229" s="148">
        <v>0.89800000000000002</v>
      </c>
      <c r="O3229" s="148">
        <v>0.41199999999999998</v>
      </c>
      <c r="P3229" s="148">
        <v>0.27600000000000002</v>
      </c>
      <c r="Q3229" s="148">
        <v>3.7199999999999999E-4</v>
      </c>
      <c r="R3229" s="148">
        <v>7</v>
      </c>
      <c r="S3229" s="148">
        <v>9.5500000000000002E-2</v>
      </c>
      <c r="T3229" s="148">
        <v>-11.710999999999901</v>
      </c>
      <c r="U3229" s="148">
        <v>1</v>
      </c>
      <c r="V3229" s="148">
        <v>2.9600000000000001E-2</v>
      </c>
      <c r="W3229" s="148">
        <v>90.781000000000006</v>
      </c>
      <c r="X3229" s="148">
        <v>4</v>
      </c>
      <c r="Y3229" s="148">
        <v>0.214</v>
      </c>
    </row>
    <row r="3230" spans="11:25" x14ac:dyDescent="0.25">
      <c r="K3230" s="145" t="s">
        <v>3148</v>
      </c>
      <c r="L3230" s="145">
        <v>71</v>
      </c>
      <c r="M3230" s="145">
        <v>129463</v>
      </c>
      <c r="N3230" s="148">
        <v>0.76599999999999902</v>
      </c>
      <c r="O3230" s="148">
        <v>0.57099999999999995</v>
      </c>
      <c r="P3230" s="148">
        <v>0.39899999999999902</v>
      </c>
      <c r="Q3230" s="148">
        <v>1.46E-2</v>
      </c>
      <c r="R3230" s="148">
        <v>4</v>
      </c>
      <c r="S3230" s="148">
        <v>9.2600000000000002E-2</v>
      </c>
      <c r="T3230" s="148">
        <v>-11.919</v>
      </c>
      <c r="U3230" s="148">
        <v>1</v>
      </c>
      <c r="V3230" s="148">
        <v>3.6400000000000002E-2</v>
      </c>
      <c r="W3230" s="148">
        <v>141.922</v>
      </c>
      <c r="X3230" s="148">
        <v>4</v>
      </c>
      <c r="Y3230" s="148">
        <v>0.61099999999999999</v>
      </c>
    </row>
    <row r="3231" spans="11:25" x14ac:dyDescent="0.25">
      <c r="K3231" s="145" t="s">
        <v>3149</v>
      </c>
      <c r="L3231" s="145">
        <v>67</v>
      </c>
      <c r="M3231" s="145">
        <v>193671</v>
      </c>
      <c r="N3231" s="148">
        <v>0.90900000000000003</v>
      </c>
      <c r="O3231" s="148">
        <v>0.53200000000000003</v>
      </c>
      <c r="P3231" s="148">
        <v>0.317</v>
      </c>
      <c r="Q3231" s="148">
        <v>2.7699999999999999E-2</v>
      </c>
      <c r="R3231" s="148">
        <v>0</v>
      </c>
      <c r="S3231" s="148">
        <v>0.11</v>
      </c>
      <c r="T3231" s="148">
        <v>-10.693</v>
      </c>
      <c r="U3231" s="148">
        <v>1</v>
      </c>
      <c r="V3231" s="148">
        <v>3.09E-2</v>
      </c>
      <c r="W3231" s="148">
        <v>140.67099999999999</v>
      </c>
      <c r="X3231" s="148">
        <v>3</v>
      </c>
      <c r="Y3231" s="148">
        <v>0.28000000000000003</v>
      </c>
    </row>
    <row r="3232" spans="11:25" x14ac:dyDescent="0.25">
      <c r="K3232" s="145" t="s">
        <v>3150</v>
      </c>
      <c r="L3232" s="145">
        <v>60</v>
      </c>
      <c r="M3232" s="145">
        <v>250399</v>
      </c>
      <c r="N3232" s="148">
        <v>0.77800000000000002</v>
      </c>
      <c r="O3232" s="148">
        <v>0.47099999999999997</v>
      </c>
      <c r="P3232" s="148">
        <v>0.36499999999999999</v>
      </c>
      <c r="Q3232" s="148">
        <v>0.29399999999999998</v>
      </c>
      <c r="R3232" s="148">
        <v>0</v>
      </c>
      <c r="S3232" s="148">
        <v>0.108</v>
      </c>
      <c r="T3232" s="148">
        <v>-11.808999999999999</v>
      </c>
      <c r="U3232" s="148">
        <v>1</v>
      </c>
      <c r="V3232" s="148">
        <v>3.1099999999999999E-2</v>
      </c>
      <c r="W3232" s="148">
        <v>88.010999999999996</v>
      </c>
      <c r="X3232" s="148">
        <v>4</v>
      </c>
      <c r="Y3232" s="148">
        <v>0.10299999999999999</v>
      </c>
    </row>
    <row r="3233" spans="11:25" x14ac:dyDescent="0.25">
      <c r="K3233" s="145" t="s">
        <v>3151</v>
      </c>
      <c r="L3233" s="145">
        <v>69</v>
      </c>
      <c r="M3233" s="145">
        <v>199653</v>
      </c>
      <c r="N3233" s="148">
        <v>0.46200000000000002</v>
      </c>
      <c r="O3233" s="148">
        <v>0.47799999999999998</v>
      </c>
      <c r="P3233" s="148">
        <v>0.58799999999999997</v>
      </c>
      <c r="Q3233" s="148">
        <v>1.09E-3</v>
      </c>
      <c r="R3233" s="148">
        <v>8</v>
      </c>
      <c r="S3233" s="148">
        <v>6.9000000000000006E-2</v>
      </c>
      <c r="T3233" s="148">
        <v>-8.032</v>
      </c>
      <c r="U3233" s="148">
        <v>1</v>
      </c>
      <c r="V3233" s="148">
        <v>3.04E-2</v>
      </c>
      <c r="W3233" s="148">
        <v>110.917999999999</v>
      </c>
      <c r="X3233" s="148">
        <v>4</v>
      </c>
      <c r="Y3233" s="148">
        <v>0.34100000000000003</v>
      </c>
    </row>
    <row r="3234" spans="11:25" x14ac:dyDescent="0.25">
      <c r="K3234" s="145" t="s">
        <v>3152</v>
      </c>
      <c r="L3234" s="145">
        <v>66</v>
      </c>
      <c r="M3234" s="145">
        <v>268626</v>
      </c>
      <c r="N3234" s="148">
        <v>0.94899999999999995</v>
      </c>
      <c r="O3234" s="148">
        <v>0.48</v>
      </c>
      <c r="P3234" s="148">
        <v>0.30299999999999999</v>
      </c>
      <c r="Q3234" s="148">
        <v>0.19600000000000001</v>
      </c>
      <c r="R3234" s="148">
        <v>2</v>
      </c>
      <c r="S3234" s="148">
        <v>0.155</v>
      </c>
      <c r="T3234" s="148">
        <v>-13.189</v>
      </c>
      <c r="U3234" s="148">
        <v>0</v>
      </c>
      <c r="V3234" s="148">
        <v>3.0200000000000001E-2</v>
      </c>
      <c r="W3234" s="148">
        <v>127.017</v>
      </c>
      <c r="X3234" s="148">
        <v>3</v>
      </c>
      <c r="Y3234" s="148">
        <v>0.192</v>
      </c>
    </row>
    <row r="3235" spans="11:25" x14ac:dyDescent="0.25">
      <c r="K3235" s="145" t="s">
        <v>3153</v>
      </c>
      <c r="L3235" s="145">
        <v>23</v>
      </c>
      <c r="M3235" s="145">
        <v>241720</v>
      </c>
      <c r="N3235" s="148">
        <v>0.94699999999999995</v>
      </c>
      <c r="O3235" s="148">
        <v>0.48199999999999998</v>
      </c>
      <c r="P3235" s="148">
        <v>0.183</v>
      </c>
      <c r="Q3235" s="148">
        <v>9.9000000000000008E-3</v>
      </c>
      <c r="R3235" s="148">
        <v>2</v>
      </c>
      <c r="S3235" s="148">
        <v>0.108</v>
      </c>
      <c r="T3235" s="148">
        <v>-15.930999999999999</v>
      </c>
      <c r="U3235" s="148">
        <v>1</v>
      </c>
      <c r="V3235" s="148">
        <v>3.6400000000000002E-2</v>
      </c>
      <c r="W3235" s="148">
        <v>139.863</v>
      </c>
      <c r="X3235" s="148">
        <v>4</v>
      </c>
      <c r="Y3235" s="148">
        <v>0.16</v>
      </c>
    </row>
    <row r="3236" spans="11:25" x14ac:dyDescent="0.25">
      <c r="K3236" s="145" t="s">
        <v>3154</v>
      </c>
      <c r="L3236" s="145">
        <v>63</v>
      </c>
      <c r="M3236" s="145">
        <v>290775</v>
      </c>
      <c r="N3236" s="148">
        <v>0.624</v>
      </c>
      <c r="O3236" s="148">
        <v>0.58099999999999996</v>
      </c>
      <c r="P3236" s="148">
        <v>0.51800000000000002</v>
      </c>
      <c r="Q3236" s="148">
        <v>0.20699999999999999</v>
      </c>
      <c r="R3236" s="148">
        <v>10</v>
      </c>
      <c r="S3236" s="148">
        <v>0.10199999999999999</v>
      </c>
      <c r="T3236" s="148">
        <v>-9.6720000000000006</v>
      </c>
      <c r="U3236" s="148">
        <v>1</v>
      </c>
      <c r="V3236" s="148">
        <v>3.1600000000000003E-2</v>
      </c>
      <c r="W3236" s="148">
        <v>126.755</v>
      </c>
      <c r="X3236" s="148">
        <v>4</v>
      </c>
      <c r="Y3236" s="148">
        <v>0.35699999999999998</v>
      </c>
    </row>
    <row r="3237" spans="11:25" x14ac:dyDescent="0.25">
      <c r="K3237" s="145" t="s">
        <v>3155</v>
      </c>
      <c r="L3237" s="145">
        <v>19</v>
      </c>
      <c r="M3237" s="145">
        <v>213540</v>
      </c>
      <c r="N3237" s="148">
        <v>0.89900000000000002</v>
      </c>
      <c r="O3237" s="148">
        <v>0.54700000000000004</v>
      </c>
      <c r="P3237" s="148">
        <v>0.69299999999999995</v>
      </c>
      <c r="Q3237" s="148">
        <v>1.21E-2</v>
      </c>
      <c r="R3237" s="148">
        <v>11</v>
      </c>
      <c r="S3237" s="148">
        <v>7.0499999999999993E-2</v>
      </c>
      <c r="T3237" s="148">
        <v>-7.18</v>
      </c>
      <c r="U3237" s="148">
        <v>0</v>
      </c>
      <c r="V3237" s="148">
        <v>2.86E-2</v>
      </c>
      <c r="W3237" s="148">
        <v>168.09299999999999</v>
      </c>
      <c r="X3237" s="148">
        <v>4</v>
      </c>
      <c r="Y3237" s="148">
        <v>0.63400000000000001</v>
      </c>
    </row>
    <row r="3238" spans="11:25" x14ac:dyDescent="0.25">
      <c r="K3238" s="145" t="s">
        <v>3156</v>
      </c>
      <c r="L3238" s="145">
        <v>23</v>
      </c>
      <c r="M3238" s="145">
        <v>309346</v>
      </c>
      <c r="N3238" s="148">
        <v>0.312</v>
      </c>
      <c r="O3238" s="148">
        <v>0.496</v>
      </c>
      <c r="P3238" s="148">
        <v>0.53100000000000003</v>
      </c>
      <c r="Q3238" s="148">
        <v>9.0099999999999902E-3</v>
      </c>
      <c r="R3238" s="148">
        <v>0</v>
      </c>
      <c r="S3238" s="148">
        <v>0.113</v>
      </c>
      <c r="T3238" s="148">
        <v>-9.8889999999999993</v>
      </c>
      <c r="U3238" s="148">
        <v>0</v>
      </c>
      <c r="V3238" s="148">
        <v>3.2500000000000001E-2</v>
      </c>
      <c r="W3238" s="148">
        <v>119.158999999999</v>
      </c>
      <c r="X3238" s="148">
        <v>4</v>
      </c>
      <c r="Y3238" s="148">
        <v>0.50700000000000001</v>
      </c>
    </row>
    <row r="3239" spans="11:25" x14ac:dyDescent="0.25">
      <c r="K3239" s="145" t="s">
        <v>3157</v>
      </c>
      <c r="L3239" s="145">
        <v>59</v>
      </c>
      <c r="M3239" s="145">
        <v>181880</v>
      </c>
      <c r="N3239" s="148">
        <v>0.16800000000000001</v>
      </c>
      <c r="O3239" s="148">
        <v>0.51800000000000002</v>
      </c>
      <c r="P3239" s="148">
        <v>0.46600000000000003</v>
      </c>
      <c r="Q3239" s="148">
        <v>1.14E-2</v>
      </c>
      <c r="R3239" s="148">
        <v>7</v>
      </c>
      <c r="S3239" s="148">
        <v>0.105</v>
      </c>
      <c r="T3239" s="148">
        <v>-13.394</v>
      </c>
      <c r="U3239" s="148">
        <v>1</v>
      </c>
      <c r="V3239" s="148">
        <v>3.2199999999999999E-2</v>
      </c>
      <c r="W3239" s="148">
        <v>123.654</v>
      </c>
      <c r="X3239" s="148">
        <v>4</v>
      </c>
      <c r="Y3239" s="148">
        <v>0.42299999999999999</v>
      </c>
    </row>
    <row r="3240" spans="11:25" x14ac:dyDescent="0.25">
      <c r="K3240" s="145" t="s">
        <v>3158</v>
      </c>
      <c r="L3240" s="145">
        <v>56</v>
      </c>
      <c r="M3240" s="145">
        <v>214640</v>
      </c>
      <c r="N3240" s="148">
        <v>0.79900000000000004</v>
      </c>
      <c r="O3240" s="148">
        <v>0.53100000000000003</v>
      </c>
      <c r="P3240" s="148">
        <v>0.20100000000000001</v>
      </c>
      <c r="Q3240" s="148">
        <v>8.8999999999999995E-4</v>
      </c>
      <c r="R3240" s="148">
        <v>0</v>
      </c>
      <c r="S3240" s="148">
        <v>0.35899999999999999</v>
      </c>
      <c r="T3240" s="148">
        <v>-10.974</v>
      </c>
      <c r="U3240" s="148">
        <v>0</v>
      </c>
      <c r="V3240" s="148">
        <v>0.03</v>
      </c>
      <c r="W3240" s="148">
        <v>145.768</v>
      </c>
      <c r="X3240" s="148">
        <v>4</v>
      </c>
      <c r="Y3240" s="148">
        <v>0.28100000000000003</v>
      </c>
    </row>
    <row r="3241" spans="11:25" x14ac:dyDescent="0.25">
      <c r="K3241" s="145" t="s">
        <v>3159</v>
      </c>
      <c r="L3241" s="145">
        <v>25</v>
      </c>
      <c r="M3241" s="145">
        <v>264407</v>
      </c>
      <c r="N3241" s="148">
        <v>0.45899999999999902</v>
      </c>
      <c r="O3241" s="148">
        <v>0.51900000000000002</v>
      </c>
      <c r="P3241" s="148">
        <v>0.46100000000000002</v>
      </c>
      <c r="Q3241" s="148">
        <v>6.72E-6</v>
      </c>
      <c r="R3241" s="148">
        <v>10</v>
      </c>
      <c r="S3241" s="148">
        <v>9.06E-2</v>
      </c>
      <c r="T3241" s="148">
        <v>-5.7189999999999896</v>
      </c>
      <c r="U3241" s="148">
        <v>1</v>
      </c>
      <c r="V3241" s="148">
        <v>2.6100000000000002E-2</v>
      </c>
      <c r="W3241" s="148">
        <v>111.982</v>
      </c>
      <c r="X3241" s="148">
        <v>3</v>
      </c>
      <c r="Y3241" s="148">
        <v>0.20799999999999999</v>
      </c>
    </row>
    <row r="3242" spans="11:25" x14ac:dyDescent="0.25">
      <c r="K3242" s="145" t="s">
        <v>3160</v>
      </c>
      <c r="L3242" s="145">
        <v>69</v>
      </c>
      <c r="M3242" s="145">
        <v>206440</v>
      </c>
      <c r="N3242" s="148">
        <v>0.94299999999999995</v>
      </c>
      <c r="O3242" s="148">
        <v>0.67599999999999905</v>
      </c>
      <c r="P3242" s="148">
        <v>0.19800000000000001</v>
      </c>
      <c r="Q3242" s="148">
        <v>1.32E-2</v>
      </c>
      <c r="R3242" s="148">
        <v>1</v>
      </c>
      <c r="S3242" s="148">
        <v>0.104</v>
      </c>
      <c r="T3242" s="148">
        <v>-13.91</v>
      </c>
      <c r="U3242" s="148">
        <v>1</v>
      </c>
      <c r="V3242" s="148">
        <v>3.3300000000000003E-2</v>
      </c>
      <c r="W3242" s="148">
        <v>118.003999999999</v>
      </c>
      <c r="X3242" s="148">
        <v>4</v>
      </c>
      <c r="Y3242" s="148">
        <v>0.125</v>
      </c>
    </row>
    <row r="3243" spans="11:25" x14ac:dyDescent="0.25">
      <c r="K3243" s="145" t="s">
        <v>3161</v>
      </c>
      <c r="L3243" s="145">
        <v>62</v>
      </c>
      <c r="M3243" s="145">
        <v>172413</v>
      </c>
      <c r="N3243" s="148">
        <v>0.33700000000000002</v>
      </c>
      <c r="O3243" s="148">
        <v>0.58399999999999996</v>
      </c>
      <c r="P3243" s="148">
        <v>0.52300000000000002</v>
      </c>
      <c r="Q3243" s="148">
        <v>1.12E-4</v>
      </c>
      <c r="R3243" s="148">
        <v>7</v>
      </c>
      <c r="S3243" s="148">
        <v>0.127</v>
      </c>
      <c r="T3243" s="148">
        <v>-7.3970000000000002</v>
      </c>
      <c r="U3243" s="148">
        <v>1</v>
      </c>
      <c r="V3243" s="148">
        <v>0.10199999999999999</v>
      </c>
      <c r="W3243" s="148">
        <v>174.18099999999899</v>
      </c>
      <c r="X3243" s="148">
        <v>4</v>
      </c>
      <c r="Y3243" s="148">
        <v>0.27899999999999903</v>
      </c>
    </row>
    <row r="3244" spans="11:25" x14ac:dyDescent="0.25">
      <c r="K3244" s="145" t="s">
        <v>3162</v>
      </c>
      <c r="L3244" s="145">
        <v>58</v>
      </c>
      <c r="M3244" s="145">
        <v>176400</v>
      </c>
      <c r="N3244" s="148">
        <v>0.753</v>
      </c>
      <c r="O3244" s="148">
        <v>0.60099999999999998</v>
      </c>
      <c r="P3244" s="148">
        <v>0.53799999999999903</v>
      </c>
      <c r="Q3244" s="148">
        <v>0</v>
      </c>
      <c r="R3244" s="148">
        <v>9</v>
      </c>
      <c r="S3244" s="148">
        <v>9.9099999999999994E-2</v>
      </c>
      <c r="T3244" s="148">
        <v>-5.9929999999999897</v>
      </c>
      <c r="U3244" s="148">
        <v>0</v>
      </c>
      <c r="V3244" s="148">
        <v>2.9700000000000001E-2</v>
      </c>
      <c r="W3244" s="148">
        <v>149.96299999999999</v>
      </c>
      <c r="X3244" s="148">
        <v>3</v>
      </c>
      <c r="Y3244" s="148">
        <v>0.379</v>
      </c>
    </row>
    <row r="3245" spans="11:25" x14ac:dyDescent="0.25">
      <c r="K3245" s="145" t="s">
        <v>3163</v>
      </c>
      <c r="L3245" s="145">
        <v>54</v>
      </c>
      <c r="M3245" s="145">
        <v>158117</v>
      </c>
      <c r="N3245" s="148">
        <v>0.879</v>
      </c>
      <c r="O3245" s="148">
        <v>0.59</v>
      </c>
      <c r="P3245" s="148">
        <v>0.45899999999999902</v>
      </c>
      <c r="Q3245" s="148">
        <v>0.19</v>
      </c>
      <c r="R3245" s="148">
        <v>10</v>
      </c>
      <c r="S3245" s="148">
        <v>0.16300000000000001</v>
      </c>
      <c r="T3245" s="148">
        <v>-13.055999999999999</v>
      </c>
      <c r="U3245" s="148">
        <v>1</v>
      </c>
      <c r="V3245" s="148">
        <v>3.1099999999999999E-2</v>
      </c>
      <c r="W3245" s="148">
        <v>128.75399999999999</v>
      </c>
      <c r="X3245" s="148">
        <v>4</v>
      </c>
      <c r="Y3245" s="148">
        <v>0.44400000000000001</v>
      </c>
    </row>
    <row r="3246" spans="11:25" x14ac:dyDescent="0.25">
      <c r="K3246" s="145" t="s">
        <v>3164</v>
      </c>
      <c r="L3246" s="145">
        <v>58</v>
      </c>
      <c r="M3246" s="145">
        <v>254053</v>
      </c>
      <c r="N3246" s="148">
        <v>0.98399999999999999</v>
      </c>
      <c r="O3246" s="148">
        <v>0.63200000000000001</v>
      </c>
      <c r="P3246" s="148">
        <v>0.22500000000000001</v>
      </c>
      <c r="Q3246" s="148">
        <v>0.74</v>
      </c>
      <c r="R3246" s="148">
        <v>4</v>
      </c>
      <c r="S3246" s="148">
        <v>0.111999999999999</v>
      </c>
      <c r="T3246" s="148">
        <v>-13.423</v>
      </c>
      <c r="U3246" s="148">
        <v>1</v>
      </c>
      <c r="V3246" s="148">
        <v>2.9600000000000001E-2</v>
      </c>
      <c r="W3246" s="148">
        <v>144.64099999999999</v>
      </c>
      <c r="X3246" s="148">
        <v>4</v>
      </c>
      <c r="Y3246" s="148">
        <v>0.68299999999999905</v>
      </c>
    </row>
    <row r="3247" spans="11:25" x14ac:dyDescent="0.25">
      <c r="K3247" s="145" t="s">
        <v>3165</v>
      </c>
      <c r="L3247" s="145">
        <v>55</v>
      </c>
      <c r="M3247" s="145">
        <v>181858</v>
      </c>
      <c r="N3247" s="148">
        <v>0.58499999999999996</v>
      </c>
      <c r="O3247" s="148">
        <v>0.46399999999999902</v>
      </c>
      <c r="P3247" s="148">
        <v>0.16800000000000001</v>
      </c>
      <c r="Q3247" s="148">
        <v>4.4000000000000002E-4</v>
      </c>
      <c r="R3247" s="148">
        <v>2</v>
      </c>
      <c r="S3247" s="148">
        <v>0.124</v>
      </c>
      <c r="T3247" s="148">
        <v>-17.896999999999998</v>
      </c>
      <c r="U3247" s="148">
        <v>1</v>
      </c>
      <c r="V3247" s="148">
        <v>4.7300000000000002E-2</v>
      </c>
      <c r="W3247" s="148">
        <v>81.867999999999995</v>
      </c>
      <c r="X3247" s="148">
        <v>4</v>
      </c>
      <c r="Y3247" s="148">
        <v>0.24399999999999999</v>
      </c>
    </row>
    <row r="3248" spans="11:25" x14ac:dyDescent="0.25">
      <c r="K3248" s="145" t="s">
        <v>3166</v>
      </c>
      <c r="L3248" s="145">
        <v>55</v>
      </c>
      <c r="M3248" s="145">
        <v>218584</v>
      </c>
      <c r="N3248" s="148">
        <v>0.71199999999999997</v>
      </c>
      <c r="O3248" s="148">
        <v>0.64900000000000002</v>
      </c>
      <c r="P3248" s="148">
        <v>0.309</v>
      </c>
      <c r="Q3248" s="148">
        <v>0.109</v>
      </c>
      <c r="R3248" s="148">
        <v>11</v>
      </c>
      <c r="S3248" s="148">
        <v>7.6600000000000001E-2</v>
      </c>
      <c r="T3248" s="148">
        <v>-9.1620000000000008</v>
      </c>
      <c r="U3248" s="148">
        <v>0</v>
      </c>
      <c r="V3248" s="148">
        <v>2.9399999999999999E-2</v>
      </c>
      <c r="W3248" s="148">
        <v>97.797999999999902</v>
      </c>
      <c r="X3248" s="148">
        <v>4</v>
      </c>
      <c r="Y3248" s="148">
        <v>0.35799999999999998</v>
      </c>
    </row>
    <row r="3249" spans="11:25" x14ac:dyDescent="0.25">
      <c r="K3249" s="145" t="s">
        <v>3167</v>
      </c>
      <c r="L3249" s="145">
        <v>56</v>
      </c>
      <c r="M3249" s="145">
        <v>179261</v>
      </c>
      <c r="N3249" s="148">
        <v>0.86399999999999999</v>
      </c>
      <c r="O3249" s="148">
        <v>0.49399999999999999</v>
      </c>
      <c r="P3249" s="148">
        <v>0.2</v>
      </c>
      <c r="Q3249" s="148">
        <v>2.12E-5</v>
      </c>
      <c r="R3249" s="148">
        <v>3</v>
      </c>
      <c r="S3249" s="148">
        <v>0.113</v>
      </c>
      <c r="T3249" s="148">
        <v>-13.244999999999999</v>
      </c>
      <c r="U3249" s="148">
        <v>0</v>
      </c>
      <c r="V3249" s="148">
        <v>3.04E-2</v>
      </c>
      <c r="W3249" s="148">
        <v>148.29900000000001</v>
      </c>
      <c r="X3249" s="148">
        <v>4</v>
      </c>
      <c r="Y3249" s="148">
        <v>0.27300000000000002</v>
      </c>
    </row>
    <row r="3250" spans="11:25" x14ac:dyDescent="0.25">
      <c r="K3250" s="145" t="s">
        <v>3168</v>
      </c>
      <c r="L3250" s="145">
        <v>58</v>
      </c>
      <c r="M3250" s="145">
        <v>191813</v>
      </c>
      <c r="N3250" s="148">
        <v>0.86299999999999999</v>
      </c>
      <c r="O3250" s="148">
        <v>0.52400000000000002</v>
      </c>
      <c r="P3250" s="148">
        <v>0.38200000000000001</v>
      </c>
      <c r="Q3250" s="148">
        <v>3.3E-4</v>
      </c>
      <c r="R3250" s="148">
        <v>7</v>
      </c>
      <c r="S3250" s="148">
        <v>0.32</v>
      </c>
      <c r="T3250" s="148">
        <v>-11.023999999999999</v>
      </c>
      <c r="U3250" s="148">
        <v>1</v>
      </c>
      <c r="V3250" s="148">
        <v>2.8999999999999901E-2</v>
      </c>
      <c r="W3250" s="148">
        <v>91.954999999999998</v>
      </c>
      <c r="X3250" s="148">
        <v>4</v>
      </c>
      <c r="Y3250" s="148">
        <v>0.46600000000000003</v>
      </c>
    </row>
    <row r="3251" spans="11:25" x14ac:dyDescent="0.25">
      <c r="K3251" s="145" t="s">
        <v>3169</v>
      </c>
      <c r="L3251" s="145">
        <v>39</v>
      </c>
      <c r="M3251" s="145">
        <v>219893</v>
      </c>
      <c r="N3251" s="148">
        <v>0.74</v>
      </c>
      <c r="O3251" s="148">
        <v>0.53600000000000003</v>
      </c>
      <c r="P3251" s="148">
        <v>0.48899999999999999</v>
      </c>
      <c r="Q3251" s="148">
        <v>0</v>
      </c>
      <c r="R3251" s="148">
        <v>4</v>
      </c>
      <c r="S3251" s="148">
        <v>9.4799999999999995E-2</v>
      </c>
      <c r="T3251" s="148">
        <v>-7.6689999999999996</v>
      </c>
      <c r="U3251" s="148">
        <v>1</v>
      </c>
      <c r="V3251" s="148">
        <v>3.1899999999999998E-2</v>
      </c>
      <c r="W3251" s="148">
        <v>104.598</v>
      </c>
      <c r="X3251" s="148">
        <v>4</v>
      </c>
      <c r="Y3251" s="148">
        <v>0.36399999999999999</v>
      </c>
    </row>
    <row r="3252" spans="11:25" x14ac:dyDescent="0.25">
      <c r="K3252" s="145" t="s">
        <v>3170</v>
      </c>
      <c r="L3252" s="145">
        <v>57</v>
      </c>
      <c r="M3252" s="145">
        <v>189626</v>
      </c>
      <c r="N3252" s="148">
        <v>0.92500000000000004</v>
      </c>
      <c r="O3252" s="148">
        <v>0.78400000000000003</v>
      </c>
      <c r="P3252" s="148">
        <v>0.21299999999999999</v>
      </c>
      <c r="Q3252" s="148">
        <v>3.4799999999999999E-5</v>
      </c>
      <c r="R3252" s="148">
        <v>11</v>
      </c>
      <c r="S3252" s="148">
        <v>0.39299999999999902</v>
      </c>
      <c r="T3252" s="148">
        <v>-10.78</v>
      </c>
      <c r="U3252" s="148">
        <v>0</v>
      </c>
      <c r="V3252" s="148">
        <v>4.2200000000000001E-2</v>
      </c>
      <c r="W3252" s="148">
        <v>135.85399999999899</v>
      </c>
      <c r="X3252" s="148">
        <v>4</v>
      </c>
      <c r="Y3252" s="148">
        <v>0.33899999999999902</v>
      </c>
    </row>
    <row r="3253" spans="11:25" x14ac:dyDescent="0.25">
      <c r="K3253" s="145" t="s">
        <v>3171</v>
      </c>
      <c r="L3253" s="145">
        <v>57</v>
      </c>
      <c r="M3253" s="145">
        <v>219450</v>
      </c>
      <c r="N3253" s="148">
        <v>0.20899999999999999</v>
      </c>
      <c r="O3253" s="148">
        <v>0.221</v>
      </c>
      <c r="P3253" s="148">
        <v>0.41899999999999998</v>
      </c>
      <c r="Q3253" s="148">
        <v>7.3800000000000005E-5</v>
      </c>
      <c r="R3253" s="148">
        <v>3</v>
      </c>
      <c r="S3253" s="148">
        <v>0.16399999999999901</v>
      </c>
      <c r="T3253" s="148">
        <v>-11.607999999999899</v>
      </c>
      <c r="U3253" s="148">
        <v>1</v>
      </c>
      <c r="V3253" s="148">
        <v>4.4299999999999999E-2</v>
      </c>
      <c r="W3253" s="148">
        <v>76.590999999999994</v>
      </c>
      <c r="X3253" s="148">
        <v>4</v>
      </c>
      <c r="Y3253" s="148">
        <v>0.35299999999999998</v>
      </c>
    </row>
    <row r="3254" spans="11:25" x14ac:dyDescent="0.25">
      <c r="K3254" s="145" t="s">
        <v>3172</v>
      </c>
      <c r="L3254" s="145">
        <v>55</v>
      </c>
      <c r="M3254" s="145">
        <v>218786</v>
      </c>
      <c r="N3254" s="148">
        <v>0.60199999999999998</v>
      </c>
      <c r="O3254" s="148">
        <v>0.45399999999999902</v>
      </c>
      <c r="P3254" s="148">
        <v>0.32600000000000001</v>
      </c>
      <c r="Q3254" s="148">
        <v>4.7600000000000003E-2</v>
      </c>
      <c r="R3254" s="148">
        <v>7</v>
      </c>
      <c r="S3254" s="148">
        <v>7.3499999999999996E-2</v>
      </c>
      <c r="T3254" s="148">
        <v>-12.847</v>
      </c>
      <c r="U3254" s="148">
        <v>1</v>
      </c>
      <c r="V3254" s="148">
        <v>2.8999999999999901E-2</v>
      </c>
      <c r="W3254" s="148">
        <v>141.42400000000001</v>
      </c>
      <c r="X3254" s="148">
        <v>4</v>
      </c>
      <c r="Y3254" s="148">
        <v>0.27300000000000002</v>
      </c>
    </row>
    <row r="3255" spans="11:25" x14ac:dyDescent="0.25">
      <c r="K3255" s="145" t="s">
        <v>3173</v>
      </c>
      <c r="L3255" s="145">
        <v>58</v>
      </c>
      <c r="M3255" s="145">
        <v>226519</v>
      </c>
      <c r="N3255" s="148">
        <v>0.85099999999999998</v>
      </c>
      <c r="O3255" s="148">
        <v>0.439</v>
      </c>
      <c r="P3255" s="148">
        <v>0.23599999999999999</v>
      </c>
      <c r="Q3255" s="148">
        <v>9.8200000000000002E-4</v>
      </c>
      <c r="R3255" s="148">
        <v>4</v>
      </c>
      <c r="S3255" s="148">
        <v>0.14799999999999999</v>
      </c>
      <c r="T3255" s="148">
        <v>-12.612</v>
      </c>
      <c r="U3255" s="148">
        <v>0</v>
      </c>
      <c r="V3255" s="148">
        <v>2.81E-2</v>
      </c>
      <c r="W3255" s="148">
        <v>79.527000000000001</v>
      </c>
      <c r="X3255" s="148">
        <v>3</v>
      </c>
      <c r="Y3255" s="148">
        <v>0.27800000000000002</v>
      </c>
    </row>
    <row r="3256" spans="11:25" x14ac:dyDescent="0.25">
      <c r="K3256" s="145" t="s">
        <v>3174</v>
      </c>
      <c r="L3256" s="145">
        <v>53</v>
      </c>
      <c r="M3256" s="145">
        <v>247493</v>
      </c>
      <c r="N3256" s="148">
        <v>0.95</v>
      </c>
      <c r="O3256" s="148">
        <v>0.37</v>
      </c>
      <c r="P3256" s="148">
        <v>0.17399999999999999</v>
      </c>
      <c r="Q3256" s="148">
        <v>2.8999999999999998E-3</v>
      </c>
      <c r="R3256" s="148">
        <v>4</v>
      </c>
      <c r="S3256" s="148">
        <v>0.11</v>
      </c>
      <c r="T3256" s="148">
        <v>-19.315999999999999</v>
      </c>
      <c r="U3256" s="148">
        <v>0</v>
      </c>
      <c r="V3256" s="148">
        <v>3.7699999999999997E-2</v>
      </c>
      <c r="W3256" s="148">
        <v>92.75</v>
      </c>
      <c r="X3256" s="148">
        <v>4</v>
      </c>
      <c r="Y3256" s="148">
        <v>0.18099999999999999</v>
      </c>
    </row>
    <row r="3257" spans="11:25" x14ac:dyDescent="0.25">
      <c r="K3257" s="145" t="s">
        <v>3175</v>
      </c>
      <c r="L3257" s="145">
        <v>57</v>
      </c>
      <c r="M3257" s="145">
        <v>225893</v>
      </c>
      <c r="N3257" s="148">
        <v>0.96299999999999997</v>
      </c>
      <c r="O3257" s="148">
        <v>0.56799999999999995</v>
      </c>
      <c r="P3257" s="148">
        <v>6.2600000000000003E-2</v>
      </c>
      <c r="Q3257" s="148">
        <v>1.3899999999999999E-4</v>
      </c>
      <c r="R3257" s="148">
        <v>1</v>
      </c>
      <c r="S3257" s="148">
        <v>5.7500000000000002E-2</v>
      </c>
      <c r="T3257" s="148">
        <v>-13.728</v>
      </c>
      <c r="U3257" s="148">
        <v>0</v>
      </c>
      <c r="V3257" s="148">
        <v>4.3499999999999997E-2</v>
      </c>
      <c r="W3257" s="148">
        <v>131.60399999999899</v>
      </c>
      <c r="X3257" s="148">
        <v>4</v>
      </c>
      <c r="Y3257" s="148">
        <v>0.45200000000000001</v>
      </c>
    </row>
    <row r="3258" spans="11:25" x14ac:dyDescent="0.25">
      <c r="K3258" s="145" t="s">
        <v>3176</v>
      </c>
      <c r="L3258" s="145">
        <v>72</v>
      </c>
      <c r="M3258" s="145">
        <v>336613</v>
      </c>
      <c r="N3258" s="148">
        <v>0.94299999999999995</v>
      </c>
      <c r="O3258" s="148">
        <v>0.375</v>
      </c>
      <c r="P3258" s="148">
        <v>0.30399999999999999</v>
      </c>
      <c r="Q3258" s="148">
        <v>0.30299999999999999</v>
      </c>
      <c r="R3258" s="148">
        <v>1</v>
      </c>
      <c r="S3258" s="148">
        <v>0.126</v>
      </c>
      <c r="T3258" s="148">
        <v>-14.52</v>
      </c>
      <c r="U3258" s="148">
        <v>1</v>
      </c>
      <c r="V3258" s="148">
        <v>3.0200000000000001E-2</v>
      </c>
      <c r="W3258" s="148">
        <v>147.989</v>
      </c>
      <c r="X3258" s="148">
        <v>4</v>
      </c>
      <c r="Y3258" s="148">
        <v>0.14699999999999999</v>
      </c>
    </row>
    <row r="3259" spans="11:25" x14ac:dyDescent="0.25">
      <c r="K3259" s="145" t="s">
        <v>3177</v>
      </c>
      <c r="L3259" s="145">
        <v>54</v>
      </c>
      <c r="M3259" s="145">
        <v>229626</v>
      </c>
      <c r="N3259" s="148">
        <v>0.55399999999999905</v>
      </c>
      <c r="O3259" s="148">
        <v>0.53400000000000003</v>
      </c>
      <c r="P3259" s="148">
        <v>0.53299999999999903</v>
      </c>
      <c r="Q3259" s="148">
        <v>1.32E-3</v>
      </c>
      <c r="R3259" s="148">
        <v>7</v>
      </c>
      <c r="S3259" s="148">
        <v>8.1299999999999997E-2</v>
      </c>
      <c r="T3259" s="148">
        <v>-8.391</v>
      </c>
      <c r="U3259" s="148">
        <v>0</v>
      </c>
      <c r="V3259" s="148">
        <v>2.6200000000000001E-2</v>
      </c>
      <c r="W3259" s="148">
        <v>145.53100000000001</v>
      </c>
      <c r="X3259" s="148">
        <v>4</v>
      </c>
      <c r="Y3259" s="148">
        <v>0.52200000000000002</v>
      </c>
    </row>
    <row r="3260" spans="11:25" x14ac:dyDescent="0.25">
      <c r="K3260" s="145" t="s">
        <v>3178</v>
      </c>
      <c r="L3260" s="145">
        <v>16</v>
      </c>
      <c r="M3260" s="145">
        <v>205093</v>
      </c>
      <c r="N3260" s="148">
        <v>0.78200000000000003</v>
      </c>
      <c r="O3260" s="148">
        <v>0.55100000000000005</v>
      </c>
      <c r="P3260" s="148">
        <v>0.23599999999999999</v>
      </c>
      <c r="Q3260" s="148">
        <v>0.68099999999999905</v>
      </c>
      <c r="R3260" s="148">
        <v>0</v>
      </c>
      <c r="S3260" s="148">
        <v>6.9500000000000006E-2</v>
      </c>
      <c r="T3260" s="148">
        <v>-17.834</v>
      </c>
      <c r="U3260" s="148">
        <v>1</v>
      </c>
      <c r="V3260" s="148">
        <v>2.8500000000000001E-2</v>
      </c>
      <c r="W3260" s="148">
        <v>101.015</v>
      </c>
      <c r="X3260" s="148">
        <v>4</v>
      </c>
      <c r="Y3260" s="148">
        <v>0.11599999999999901</v>
      </c>
    </row>
    <row r="3261" spans="11:25" x14ac:dyDescent="0.25">
      <c r="K3261" s="145" t="s">
        <v>3179</v>
      </c>
      <c r="L3261" s="145">
        <v>62</v>
      </c>
      <c r="M3261" s="145">
        <v>273437</v>
      </c>
      <c r="N3261" s="148">
        <v>0.85199999999999998</v>
      </c>
      <c r="O3261" s="148">
        <v>0.56299999999999994</v>
      </c>
      <c r="P3261" s="148">
        <v>0.31</v>
      </c>
      <c r="Q3261" s="148">
        <v>2.58E-5</v>
      </c>
      <c r="R3261" s="148">
        <v>2</v>
      </c>
      <c r="S3261" s="148">
        <v>0.10199999999999999</v>
      </c>
      <c r="T3261" s="148">
        <v>-9.484</v>
      </c>
      <c r="U3261" s="148">
        <v>1</v>
      </c>
      <c r="V3261" s="148">
        <v>3.4299999999999997E-2</v>
      </c>
      <c r="W3261" s="148">
        <v>72.988</v>
      </c>
      <c r="X3261" s="148">
        <v>4</v>
      </c>
      <c r="Y3261" s="148">
        <v>0.36899999999999999</v>
      </c>
    </row>
    <row r="3262" spans="11:25" x14ac:dyDescent="0.25">
      <c r="K3262" s="145" t="s">
        <v>3180</v>
      </c>
      <c r="L3262" s="145">
        <v>60</v>
      </c>
      <c r="M3262" s="145">
        <v>318000</v>
      </c>
      <c r="N3262" s="148">
        <v>0.63500000000000001</v>
      </c>
      <c r="O3262" s="148">
        <v>0.48</v>
      </c>
      <c r="P3262" s="148">
        <v>0.77</v>
      </c>
      <c r="Q3262" s="148">
        <v>0.42499999999999999</v>
      </c>
      <c r="R3262" s="148">
        <v>11</v>
      </c>
      <c r="S3262" s="148">
        <v>9.1300000000000006E-2</v>
      </c>
      <c r="T3262" s="148">
        <v>-7.43</v>
      </c>
      <c r="U3262" s="148">
        <v>0</v>
      </c>
      <c r="V3262" s="148">
        <v>4.4900000000000002E-2</v>
      </c>
      <c r="W3262" s="148">
        <v>145.97399999999999</v>
      </c>
      <c r="X3262" s="148">
        <v>4</v>
      </c>
      <c r="Y3262" s="148">
        <v>0.45600000000000002</v>
      </c>
    </row>
    <row r="3263" spans="11:25" x14ac:dyDescent="0.25">
      <c r="K3263" s="145" t="s">
        <v>3181</v>
      </c>
      <c r="L3263" s="145">
        <v>70</v>
      </c>
      <c r="M3263" s="145">
        <v>222533</v>
      </c>
      <c r="N3263" s="148">
        <v>0.19899999999999901</v>
      </c>
      <c r="O3263" s="148">
        <v>0.41699999999999998</v>
      </c>
      <c r="P3263" s="148">
        <v>0.67299999999999904</v>
      </c>
      <c r="Q3263" s="148">
        <v>0</v>
      </c>
      <c r="R3263" s="148">
        <v>6</v>
      </c>
      <c r="S3263" s="148">
        <v>0.128</v>
      </c>
      <c r="T3263" s="148">
        <v>-7.7189999999999896</v>
      </c>
      <c r="U3263" s="148">
        <v>1</v>
      </c>
      <c r="V3263" s="148">
        <v>4.9700000000000001E-2</v>
      </c>
      <c r="W3263" s="148">
        <v>108.994</v>
      </c>
      <c r="X3263" s="148">
        <v>4</v>
      </c>
      <c r="Y3263" s="148">
        <v>0.314</v>
      </c>
    </row>
    <row r="3264" spans="11:25" x14ac:dyDescent="0.25">
      <c r="K3264" s="145" t="s">
        <v>3182</v>
      </c>
      <c r="L3264" s="145">
        <v>66</v>
      </c>
      <c r="M3264" s="145">
        <v>229360</v>
      </c>
      <c r="N3264" s="148">
        <v>0.82299999999999995</v>
      </c>
      <c r="O3264" s="148">
        <v>0.66700000000000004</v>
      </c>
      <c r="P3264" s="148">
        <v>0.36199999999999999</v>
      </c>
      <c r="Q3264" s="148">
        <v>6.3500000000000002E-6</v>
      </c>
      <c r="R3264" s="148">
        <v>6</v>
      </c>
      <c r="S3264" s="148">
        <v>0.10199999999999999</v>
      </c>
      <c r="T3264" s="148">
        <v>-11.877000000000001</v>
      </c>
      <c r="U3264" s="148">
        <v>1</v>
      </c>
      <c r="V3264" s="148">
        <v>4.4600000000000001E-2</v>
      </c>
      <c r="W3264" s="148">
        <v>104.977</v>
      </c>
      <c r="X3264" s="148">
        <v>4</v>
      </c>
      <c r="Y3264" s="148">
        <v>0.53799999999999903</v>
      </c>
    </row>
    <row r="3265" spans="11:25" x14ac:dyDescent="0.25">
      <c r="K3265" s="145" t="s">
        <v>3183</v>
      </c>
      <c r="L3265" s="145">
        <v>66</v>
      </c>
      <c r="M3265" s="145">
        <v>195346</v>
      </c>
      <c r="N3265" s="148">
        <v>0.88099999999999901</v>
      </c>
      <c r="O3265" s="148">
        <v>0.498</v>
      </c>
      <c r="P3265" s="148">
        <v>0.41799999999999998</v>
      </c>
      <c r="Q3265" s="148">
        <v>0</v>
      </c>
      <c r="R3265" s="148">
        <v>0</v>
      </c>
      <c r="S3265" s="148">
        <v>0.113</v>
      </c>
      <c r="T3265" s="148">
        <v>-6.2939999999999996</v>
      </c>
      <c r="U3265" s="148">
        <v>1</v>
      </c>
      <c r="V3265" s="148">
        <v>5.3900000000000003E-2</v>
      </c>
      <c r="W3265" s="148">
        <v>190.078</v>
      </c>
      <c r="X3265" s="148">
        <v>4</v>
      </c>
      <c r="Y3265" s="148">
        <v>0.79599999999999904</v>
      </c>
    </row>
    <row r="3266" spans="11:25" x14ac:dyDescent="0.25">
      <c r="K3266" s="145" t="s">
        <v>3135</v>
      </c>
      <c r="L3266" s="145">
        <v>66</v>
      </c>
      <c r="M3266" s="145">
        <v>251184</v>
      </c>
      <c r="N3266" s="148">
        <v>0.78900000000000003</v>
      </c>
      <c r="O3266" s="148">
        <v>0.34299999999999897</v>
      </c>
      <c r="P3266" s="148">
        <v>0.53900000000000003</v>
      </c>
      <c r="Q3266" s="148">
        <v>0.157</v>
      </c>
      <c r="R3266" s="148">
        <v>0</v>
      </c>
      <c r="S3266" s="148">
        <v>0.108</v>
      </c>
      <c r="T3266" s="148">
        <v>-9.7200000000000006</v>
      </c>
      <c r="U3266" s="148">
        <v>0</v>
      </c>
      <c r="V3266" s="148">
        <v>2.9700000000000001E-2</v>
      </c>
      <c r="W3266" s="148">
        <v>142.065</v>
      </c>
      <c r="X3266" s="148">
        <v>4</v>
      </c>
      <c r="Y3266" s="148">
        <v>0.22800000000000001</v>
      </c>
    </row>
    <row r="3267" spans="11:25" x14ac:dyDescent="0.25">
      <c r="K3267" s="145" t="s">
        <v>3153</v>
      </c>
      <c r="L3267" s="145">
        <v>23</v>
      </c>
      <c r="M3267" s="145">
        <v>241720</v>
      </c>
      <c r="N3267" s="148">
        <v>0.94699999999999995</v>
      </c>
      <c r="O3267" s="148">
        <v>0.48199999999999998</v>
      </c>
      <c r="P3267" s="148">
        <v>0.183</v>
      </c>
      <c r="Q3267" s="148">
        <v>9.9000000000000008E-3</v>
      </c>
      <c r="R3267" s="148">
        <v>2</v>
      </c>
      <c r="S3267" s="148">
        <v>0.108</v>
      </c>
      <c r="T3267" s="148">
        <v>-15.930999999999999</v>
      </c>
      <c r="U3267" s="148">
        <v>1</v>
      </c>
      <c r="V3267" s="148">
        <v>3.6400000000000002E-2</v>
      </c>
      <c r="W3267" s="148">
        <v>139.863</v>
      </c>
      <c r="X3267" s="148">
        <v>4</v>
      </c>
      <c r="Y3267" s="148">
        <v>0.16</v>
      </c>
    </row>
    <row r="3268" spans="11:25" x14ac:dyDescent="0.25">
      <c r="K3268" s="145" t="s">
        <v>3184</v>
      </c>
      <c r="L3268" s="145">
        <v>29</v>
      </c>
      <c r="M3268" s="145">
        <v>177093</v>
      </c>
      <c r="N3268" s="148">
        <v>0.84899999999999998</v>
      </c>
      <c r="O3268" s="148">
        <v>0.51500000000000001</v>
      </c>
      <c r="P3268" s="148">
        <v>0.23799999999999999</v>
      </c>
      <c r="Q3268" s="148">
        <v>0</v>
      </c>
      <c r="R3268" s="148">
        <v>11</v>
      </c>
      <c r="S3268" s="148">
        <v>0.108</v>
      </c>
      <c r="T3268" s="148">
        <v>-10.505999999999901</v>
      </c>
      <c r="U3268" s="148">
        <v>1</v>
      </c>
      <c r="V3268" s="148">
        <v>6.7799999999999999E-2</v>
      </c>
      <c r="W3268" s="148">
        <v>96.875</v>
      </c>
      <c r="X3268" s="148">
        <v>5</v>
      </c>
      <c r="Y3268" s="148">
        <v>0.19</v>
      </c>
    </row>
    <row r="3269" spans="11:25" x14ac:dyDescent="0.25">
      <c r="K3269" s="145" t="s">
        <v>3185</v>
      </c>
      <c r="L3269" s="145">
        <v>63</v>
      </c>
      <c r="M3269" s="145">
        <v>307534</v>
      </c>
      <c r="N3269" s="148">
        <v>0.51700000000000002</v>
      </c>
      <c r="O3269" s="148">
        <v>0.55000000000000004</v>
      </c>
      <c r="P3269" s="148">
        <v>0.33399999999999902</v>
      </c>
      <c r="Q3269" s="148">
        <v>1.6899999999999999E-4</v>
      </c>
      <c r="R3269" s="148">
        <v>10</v>
      </c>
      <c r="S3269" s="148">
        <v>0.10099999999999899</v>
      </c>
      <c r="T3269" s="148">
        <v>-10.73</v>
      </c>
      <c r="U3269" s="148">
        <v>1</v>
      </c>
      <c r="V3269" s="148">
        <v>2.8799999999999999E-2</v>
      </c>
      <c r="W3269" s="148">
        <v>72.234999999999999</v>
      </c>
      <c r="X3269" s="148">
        <v>4</v>
      </c>
      <c r="Y3269" s="148">
        <v>0.14299999999999999</v>
      </c>
    </row>
    <row r="3270" spans="11:25" x14ac:dyDescent="0.25">
      <c r="K3270" s="145" t="s">
        <v>3186</v>
      </c>
      <c r="L3270" s="145">
        <v>15</v>
      </c>
      <c r="M3270" s="145">
        <v>255133</v>
      </c>
      <c r="N3270" s="148">
        <v>0.13100000000000001</v>
      </c>
      <c r="O3270" s="148">
        <v>0.245</v>
      </c>
      <c r="P3270" s="148">
        <v>0.64</v>
      </c>
      <c r="Q3270" s="148">
        <v>8.1100000000000003E-6</v>
      </c>
      <c r="R3270" s="148">
        <v>2</v>
      </c>
      <c r="S3270" s="148">
        <v>7.6600000000000001E-2</v>
      </c>
      <c r="T3270" s="148">
        <v>-7.4260000000000002</v>
      </c>
      <c r="U3270" s="148">
        <v>0</v>
      </c>
      <c r="V3270" s="148">
        <v>6.08E-2</v>
      </c>
      <c r="W3270" s="148">
        <v>135.739</v>
      </c>
      <c r="X3270" s="148">
        <v>4</v>
      </c>
      <c r="Y3270" s="148">
        <v>0.105</v>
      </c>
    </row>
    <row r="3271" spans="11:25" x14ac:dyDescent="0.25">
      <c r="K3271" s="145" t="s">
        <v>3187</v>
      </c>
      <c r="L3271" s="145">
        <v>56</v>
      </c>
      <c r="M3271" s="145">
        <v>205823</v>
      </c>
      <c r="N3271" s="148">
        <v>0.96099999999999997</v>
      </c>
      <c r="O3271" s="148">
        <v>0.73899999999999999</v>
      </c>
      <c r="P3271" s="148">
        <v>0.39600000000000002</v>
      </c>
      <c r="Q3271" s="148">
        <v>0.32</v>
      </c>
      <c r="R3271" s="148">
        <v>0</v>
      </c>
      <c r="S3271" s="148">
        <v>8.2799999999999999E-2</v>
      </c>
      <c r="T3271" s="148">
        <v>-10.513999999999999</v>
      </c>
      <c r="U3271" s="148">
        <v>1</v>
      </c>
      <c r="V3271" s="148">
        <v>4.3799999999999999E-2</v>
      </c>
      <c r="W3271" s="148">
        <v>116.03100000000001</v>
      </c>
      <c r="X3271" s="148">
        <v>4</v>
      </c>
      <c r="Y3271" s="148">
        <v>0.67200000000000004</v>
      </c>
    </row>
    <row r="3272" spans="11:25" x14ac:dyDescent="0.25">
      <c r="K3272" s="145" t="s">
        <v>3188</v>
      </c>
      <c r="L3272" s="145">
        <v>56</v>
      </c>
      <c r="M3272" s="145">
        <v>248512</v>
      </c>
      <c r="N3272" s="148">
        <v>0.872</v>
      </c>
      <c r="O3272" s="148">
        <v>0.48599999999999999</v>
      </c>
      <c r="P3272" s="148">
        <v>0.17299999999999999</v>
      </c>
      <c r="Q3272" s="148">
        <v>3.68E-4</v>
      </c>
      <c r="R3272" s="148">
        <v>4</v>
      </c>
      <c r="S3272" s="148">
        <v>8.6699999999999999E-2</v>
      </c>
      <c r="T3272" s="148">
        <v>-13.739000000000001</v>
      </c>
      <c r="U3272" s="148">
        <v>1</v>
      </c>
      <c r="V3272" s="148">
        <v>2.7699999999999999E-2</v>
      </c>
      <c r="W3272" s="148">
        <v>82.777000000000001</v>
      </c>
      <c r="X3272" s="148">
        <v>4</v>
      </c>
      <c r="Y3272" s="148">
        <v>0.10099999999999899</v>
      </c>
    </row>
    <row r="3273" spans="11:25" x14ac:dyDescent="0.25">
      <c r="K3273" s="145" t="s">
        <v>3189</v>
      </c>
      <c r="L3273" s="145">
        <v>65</v>
      </c>
      <c r="M3273" s="145">
        <v>244354</v>
      </c>
      <c r="N3273" s="148">
        <v>0.60099999999999998</v>
      </c>
      <c r="O3273" s="148">
        <v>0.53600000000000003</v>
      </c>
      <c r="P3273" s="148">
        <v>0.32200000000000001</v>
      </c>
      <c r="Q3273" s="148">
        <v>2.26E-5</v>
      </c>
      <c r="R3273" s="148">
        <v>7</v>
      </c>
      <c r="S3273" s="148">
        <v>0.113</v>
      </c>
      <c r="T3273" s="148">
        <v>-12.834</v>
      </c>
      <c r="U3273" s="148">
        <v>1</v>
      </c>
      <c r="V3273" s="148">
        <v>6.2100000000000002E-2</v>
      </c>
      <c r="W3273" s="148">
        <v>135.5</v>
      </c>
      <c r="X3273" s="148">
        <v>4</v>
      </c>
      <c r="Y3273" s="148">
        <v>0.23599999999999999</v>
      </c>
    </row>
    <row r="3274" spans="11:25" x14ac:dyDescent="0.25">
      <c r="K3274" s="145" t="s">
        <v>3190</v>
      </c>
      <c r="L3274" s="145">
        <v>30</v>
      </c>
      <c r="M3274" s="145">
        <v>225076</v>
      </c>
      <c r="N3274" s="148">
        <v>0.92799999999999905</v>
      </c>
      <c r="O3274" s="148">
        <v>0.40899999999999997</v>
      </c>
      <c r="P3274" s="148">
        <v>0.13699999999999901</v>
      </c>
      <c r="Q3274" s="148">
        <v>0</v>
      </c>
      <c r="R3274" s="148">
        <v>6</v>
      </c>
      <c r="S3274" s="148">
        <v>7.0599999999999996E-2</v>
      </c>
      <c r="T3274" s="148">
        <v>-9.1690000000000005</v>
      </c>
      <c r="U3274" s="148">
        <v>1</v>
      </c>
      <c r="V3274" s="148">
        <v>4.4600000000000001E-2</v>
      </c>
      <c r="W3274" s="148">
        <v>162.08000000000001</v>
      </c>
      <c r="X3274" s="148">
        <v>1</v>
      </c>
      <c r="Y3274" s="148">
        <v>0.106</v>
      </c>
    </row>
    <row r="3275" spans="11:25" x14ac:dyDescent="0.25">
      <c r="K3275" s="145" t="s">
        <v>3191</v>
      </c>
      <c r="L3275" s="145">
        <v>35</v>
      </c>
      <c r="M3275" s="145">
        <v>227559</v>
      </c>
      <c r="N3275" s="148">
        <v>0.84899999999999998</v>
      </c>
      <c r="O3275" s="148">
        <v>0.39600000000000002</v>
      </c>
      <c r="P3275" s="148">
        <v>0.315</v>
      </c>
      <c r="Q3275" s="148">
        <v>3.1399999999999998E-5</v>
      </c>
      <c r="R3275" s="148">
        <v>5</v>
      </c>
      <c r="S3275" s="148">
        <v>0.107</v>
      </c>
      <c r="T3275" s="148">
        <v>-11.525</v>
      </c>
      <c r="U3275" s="148">
        <v>1</v>
      </c>
      <c r="V3275" s="148">
        <v>3.5400000000000001E-2</v>
      </c>
      <c r="W3275" s="148">
        <v>126.431</v>
      </c>
      <c r="X3275" s="148">
        <v>3</v>
      </c>
      <c r="Y3275" s="148">
        <v>0.16399999999999901</v>
      </c>
    </row>
    <row r="3276" spans="11:25" x14ac:dyDescent="0.25">
      <c r="K3276" s="145" t="s">
        <v>3192</v>
      </c>
      <c r="L3276" s="145">
        <v>79</v>
      </c>
      <c r="M3276" s="145">
        <v>208226</v>
      </c>
      <c r="N3276" s="148">
        <v>0.96799999999999997</v>
      </c>
      <c r="O3276" s="148">
        <v>0.441</v>
      </c>
      <c r="P3276" s="148">
        <v>0.379</v>
      </c>
      <c r="Q3276" s="148">
        <v>0.26200000000000001</v>
      </c>
      <c r="R3276" s="148">
        <v>2</v>
      </c>
      <c r="S3276" s="148">
        <v>0.63900000000000001</v>
      </c>
      <c r="T3276" s="148">
        <v>-9.5449999999999999</v>
      </c>
      <c r="U3276" s="148">
        <v>1</v>
      </c>
      <c r="V3276" s="148">
        <v>4.4900000000000002E-2</v>
      </c>
      <c r="W3276" s="148">
        <v>174.11799999999999</v>
      </c>
      <c r="X3276" s="148">
        <v>3</v>
      </c>
      <c r="Y3276" s="148">
        <v>0.105</v>
      </c>
    </row>
    <row r="3277" spans="11:25" x14ac:dyDescent="0.25">
      <c r="K3277" s="145" t="s">
        <v>1847</v>
      </c>
      <c r="L3277" s="145">
        <v>38</v>
      </c>
      <c r="M3277" s="145">
        <v>166932</v>
      </c>
      <c r="N3277" s="148">
        <v>0.81699999999999995</v>
      </c>
      <c r="O3277" s="148">
        <v>0.66</v>
      </c>
      <c r="P3277" s="148">
        <v>0.19500000000000001</v>
      </c>
      <c r="Q3277" s="148">
        <v>3.7499999999999997E-5</v>
      </c>
      <c r="R3277" s="148">
        <v>9</v>
      </c>
      <c r="S3277" s="148">
        <v>0.111999999999999</v>
      </c>
      <c r="T3277" s="148">
        <v>-11.353999999999999</v>
      </c>
      <c r="U3277" s="148">
        <v>0</v>
      </c>
      <c r="V3277" s="148">
        <v>4.2299999999999997E-2</v>
      </c>
      <c r="W3277" s="148">
        <v>123.71899999999999</v>
      </c>
      <c r="X3277" s="148">
        <v>4</v>
      </c>
      <c r="Y3277" s="148">
        <v>0.20599999999999999</v>
      </c>
    </row>
    <row r="3278" spans="11:25" x14ac:dyDescent="0.25">
      <c r="K3278" s="145" t="s">
        <v>3193</v>
      </c>
      <c r="L3278" s="145">
        <v>59</v>
      </c>
      <c r="M3278" s="145">
        <v>182640</v>
      </c>
      <c r="N3278" s="148">
        <v>0.81799999999999995</v>
      </c>
      <c r="O3278" s="148">
        <v>0.40699999999999997</v>
      </c>
      <c r="P3278" s="148">
        <v>0.41699999999999998</v>
      </c>
      <c r="Q3278" s="148">
        <v>0</v>
      </c>
      <c r="R3278" s="148">
        <v>8</v>
      </c>
      <c r="S3278" s="148">
        <v>0.106</v>
      </c>
      <c r="T3278" s="148">
        <v>-4.9000000000000004</v>
      </c>
      <c r="U3278" s="148">
        <v>1</v>
      </c>
      <c r="V3278" s="148">
        <v>2.8199999999999999E-2</v>
      </c>
      <c r="W3278" s="148">
        <v>157.06</v>
      </c>
      <c r="X3278" s="148">
        <v>4</v>
      </c>
      <c r="Y3278" s="148">
        <v>0.33500000000000002</v>
      </c>
    </row>
    <row r="3279" spans="11:25" x14ac:dyDescent="0.25">
      <c r="K3279" s="145" t="s">
        <v>3194</v>
      </c>
      <c r="L3279" s="145">
        <v>15</v>
      </c>
      <c r="M3279" s="145">
        <v>206928</v>
      </c>
      <c r="N3279" s="148">
        <v>4.6600000000000001E-3</v>
      </c>
      <c r="O3279" s="148">
        <v>0.501</v>
      </c>
      <c r="P3279" s="148">
        <v>0.81499999999999995</v>
      </c>
      <c r="Q3279" s="148">
        <v>0.37</v>
      </c>
      <c r="R3279" s="148">
        <v>5</v>
      </c>
      <c r="S3279" s="148">
        <v>0.223</v>
      </c>
      <c r="T3279" s="148">
        <v>-8.8029999999999902</v>
      </c>
      <c r="U3279" s="148">
        <v>1</v>
      </c>
      <c r="V3279" s="148">
        <v>3.5499999999999997E-2</v>
      </c>
      <c r="W3279" s="148">
        <v>140.00200000000001</v>
      </c>
      <c r="X3279" s="148">
        <v>4</v>
      </c>
      <c r="Y3279" s="148">
        <v>0.19500000000000001</v>
      </c>
    </row>
    <row r="3280" spans="11:25" x14ac:dyDescent="0.25">
      <c r="K3280" s="145" t="s">
        <v>3195</v>
      </c>
      <c r="L3280" s="145">
        <v>65</v>
      </c>
      <c r="M3280" s="145">
        <v>216573</v>
      </c>
      <c r="N3280" s="148">
        <v>0.79200000000000004</v>
      </c>
      <c r="O3280" s="148">
        <v>0.56499999999999995</v>
      </c>
      <c r="P3280" s="148">
        <v>0.255</v>
      </c>
      <c r="Q3280" s="148">
        <v>2.0700000000000001E-6</v>
      </c>
      <c r="R3280" s="148">
        <v>7</v>
      </c>
      <c r="S3280" s="148">
        <v>9.8599999999999993E-2</v>
      </c>
      <c r="T3280" s="148">
        <v>-12.151</v>
      </c>
      <c r="U3280" s="148">
        <v>1</v>
      </c>
      <c r="V3280" s="148">
        <v>3.2199999999999999E-2</v>
      </c>
      <c r="W3280" s="148">
        <v>110.015</v>
      </c>
      <c r="X3280" s="148">
        <v>4</v>
      </c>
      <c r="Y3280" s="148">
        <v>0.121</v>
      </c>
    </row>
    <row r="3281" spans="11:25" x14ac:dyDescent="0.25">
      <c r="K3281" s="145" t="s">
        <v>3196</v>
      </c>
      <c r="L3281" s="145">
        <v>51</v>
      </c>
      <c r="M3281" s="145">
        <v>223932</v>
      </c>
      <c r="N3281" s="148">
        <v>0.81099999999999905</v>
      </c>
      <c r="O3281" s="148">
        <v>0.34</v>
      </c>
      <c r="P3281" s="148">
        <v>0.21</v>
      </c>
      <c r="Q3281" s="148">
        <v>0.104</v>
      </c>
      <c r="R3281" s="148">
        <v>9</v>
      </c>
      <c r="S3281" s="148">
        <v>9.4100000000000003E-2</v>
      </c>
      <c r="T3281" s="148">
        <v>-11.552</v>
      </c>
      <c r="U3281" s="148">
        <v>0</v>
      </c>
      <c r="V3281" s="148">
        <v>3.4200000000000001E-2</v>
      </c>
      <c r="W3281" s="148">
        <v>88.700999999999993</v>
      </c>
      <c r="X3281" s="148">
        <v>4</v>
      </c>
      <c r="Y3281" s="148">
        <v>7.51E-2</v>
      </c>
    </row>
    <row r="3282" spans="11:25" x14ac:dyDescent="0.25">
      <c r="K3282" s="145" t="s">
        <v>3197</v>
      </c>
      <c r="L3282" s="145">
        <v>24</v>
      </c>
      <c r="M3282" s="145">
        <v>341000</v>
      </c>
      <c r="N3282" s="148">
        <v>0.39100000000000001</v>
      </c>
      <c r="O3282" s="148">
        <v>0.35199999999999998</v>
      </c>
      <c r="P3282" s="148">
        <v>0.41399999999999998</v>
      </c>
      <c r="Q3282" s="148">
        <v>8.3099999999999997E-3</v>
      </c>
      <c r="R3282" s="148">
        <v>4</v>
      </c>
      <c r="S3282" s="148">
        <v>0.185</v>
      </c>
      <c r="T3282" s="148">
        <v>-6.6</v>
      </c>
      <c r="U3282" s="148">
        <v>0</v>
      </c>
      <c r="V3282" s="148">
        <v>2.5399999999999999E-2</v>
      </c>
      <c r="W3282" s="148">
        <v>60.042000000000002</v>
      </c>
      <c r="X3282" s="148">
        <v>4</v>
      </c>
      <c r="Y3282" s="148">
        <v>6.88E-2</v>
      </c>
    </row>
    <row r="3283" spans="11:25" x14ac:dyDescent="0.25">
      <c r="K3283" s="145" t="s">
        <v>3198</v>
      </c>
      <c r="L3283" s="145">
        <v>28</v>
      </c>
      <c r="M3283" s="145">
        <v>203817</v>
      </c>
      <c r="N3283" s="148">
        <v>0.90900000000000003</v>
      </c>
      <c r="O3283" s="148">
        <v>0.68599999999999905</v>
      </c>
      <c r="P3283" s="148">
        <v>0.20300000000000001</v>
      </c>
      <c r="Q3283" s="148">
        <v>0</v>
      </c>
      <c r="R3283" s="148">
        <v>9</v>
      </c>
      <c r="S3283" s="148">
        <v>0.106</v>
      </c>
      <c r="T3283" s="148">
        <v>-10.89</v>
      </c>
      <c r="U3283" s="148">
        <v>0</v>
      </c>
      <c r="V3283" s="148">
        <v>4.9299999999999997E-2</v>
      </c>
      <c r="W3283" s="148">
        <v>79.902000000000001</v>
      </c>
      <c r="X3283" s="148">
        <v>4</v>
      </c>
      <c r="Y3283" s="148">
        <v>0.33899999999999902</v>
      </c>
    </row>
    <row r="3284" spans="11:25" x14ac:dyDescent="0.25">
      <c r="K3284" s="145" t="s">
        <v>3199</v>
      </c>
      <c r="L3284" s="145">
        <v>52</v>
      </c>
      <c r="M3284" s="145">
        <v>234450</v>
      </c>
      <c r="N3284" s="148">
        <v>0.91799999999999904</v>
      </c>
      <c r="O3284" s="148">
        <v>0.34699999999999998</v>
      </c>
      <c r="P3284" s="148">
        <v>0.161</v>
      </c>
      <c r="Q3284" s="148">
        <v>3.77E-4</v>
      </c>
      <c r="R3284" s="148">
        <v>8</v>
      </c>
      <c r="S3284" s="148">
        <v>0.14499999999999999</v>
      </c>
      <c r="T3284" s="148">
        <v>-10.845000000000001</v>
      </c>
      <c r="U3284" s="148">
        <v>0</v>
      </c>
      <c r="V3284" s="148">
        <v>3.0700000000000002E-2</v>
      </c>
      <c r="W3284" s="148">
        <v>131.34100000000001</v>
      </c>
      <c r="X3284" s="148">
        <v>4</v>
      </c>
      <c r="Y3284" s="148">
        <v>8.09E-2</v>
      </c>
    </row>
    <row r="3285" spans="11:25" x14ac:dyDescent="0.25">
      <c r="K3285" s="145" t="s">
        <v>3200</v>
      </c>
      <c r="L3285" s="145">
        <v>53</v>
      </c>
      <c r="M3285" s="145">
        <v>217053</v>
      </c>
      <c r="N3285" s="148">
        <v>9.5200000000000007E-2</v>
      </c>
      <c r="O3285" s="148">
        <v>0.56299999999999994</v>
      </c>
      <c r="P3285" s="148">
        <v>0.46799999999999897</v>
      </c>
      <c r="Q3285" s="148">
        <v>1.4500000000000001E-2</v>
      </c>
      <c r="R3285" s="148">
        <v>4</v>
      </c>
      <c r="S3285" s="148">
        <v>0.22899999999999901</v>
      </c>
      <c r="T3285" s="148">
        <v>-9.4320000000000004</v>
      </c>
      <c r="U3285" s="148">
        <v>0</v>
      </c>
      <c r="V3285" s="148">
        <v>3.7199999999999997E-2</v>
      </c>
      <c r="W3285" s="148">
        <v>150.048</v>
      </c>
      <c r="X3285" s="148">
        <v>4</v>
      </c>
      <c r="Y3285" s="148">
        <v>0.11699999999999899</v>
      </c>
    </row>
    <row r="3286" spans="11:25" x14ac:dyDescent="0.25">
      <c r="K3286" s="145" t="s">
        <v>3201</v>
      </c>
      <c r="L3286" s="145">
        <v>54</v>
      </c>
      <c r="M3286" s="145">
        <v>215831</v>
      </c>
      <c r="N3286" s="148">
        <v>0.89099999999999902</v>
      </c>
      <c r="O3286" s="148">
        <v>0.31</v>
      </c>
      <c r="P3286" s="148">
        <v>0.35899999999999999</v>
      </c>
      <c r="Q3286" s="148">
        <v>0.495</v>
      </c>
      <c r="R3286" s="148">
        <v>8</v>
      </c>
      <c r="S3286" s="148">
        <v>0.104</v>
      </c>
      <c r="T3286" s="148">
        <v>-12.765000000000001</v>
      </c>
      <c r="U3286" s="148">
        <v>0</v>
      </c>
      <c r="V3286" s="148">
        <v>3.1E-2</v>
      </c>
      <c r="W3286" s="148">
        <v>129.87299999999999</v>
      </c>
      <c r="X3286" s="148">
        <v>4</v>
      </c>
      <c r="Y3286" s="148">
        <v>3.8199999999999998E-2</v>
      </c>
    </row>
    <row r="3287" spans="11:25" x14ac:dyDescent="0.25">
      <c r="K3287" s="145" t="s">
        <v>3148</v>
      </c>
      <c r="L3287" s="145">
        <v>71</v>
      </c>
      <c r="M3287" s="145">
        <v>129463</v>
      </c>
      <c r="N3287" s="148">
        <v>0.76599999999999902</v>
      </c>
      <c r="O3287" s="148">
        <v>0.57099999999999995</v>
      </c>
      <c r="P3287" s="148">
        <v>0.39899999999999902</v>
      </c>
      <c r="Q3287" s="148">
        <v>1.46E-2</v>
      </c>
      <c r="R3287" s="148">
        <v>4</v>
      </c>
      <c r="S3287" s="148">
        <v>9.2600000000000002E-2</v>
      </c>
      <c r="T3287" s="148">
        <v>-11.919</v>
      </c>
      <c r="U3287" s="148">
        <v>1</v>
      </c>
      <c r="V3287" s="148">
        <v>3.6400000000000002E-2</v>
      </c>
      <c r="W3287" s="148">
        <v>141.922</v>
      </c>
      <c r="X3287" s="148">
        <v>4</v>
      </c>
      <c r="Y3287" s="148">
        <v>0.61099999999999999</v>
      </c>
    </row>
    <row r="3288" spans="11:25" x14ac:dyDescent="0.25">
      <c r="K3288" s="145" t="s">
        <v>1482</v>
      </c>
      <c r="L3288" s="145">
        <v>73</v>
      </c>
      <c r="M3288" s="145">
        <v>217633</v>
      </c>
      <c r="N3288" s="148">
        <v>6.3200000000000006E-2</v>
      </c>
      <c r="O3288" s="148">
        <v>0.55399999999999905</v>
      </c>
      <c r="P3288" s="148">
        <v>0.66700000000000004</v>
      </c>
      <c r="Q3288" s="148">
        <v>1.43E-5</v>
      </c>
      <c r="R3288" s="148">
        <v>7</v>
      </c>
      <c r="S3288" s="148">
        <v>6.8599999999999994E-2</v>
      </c>
      <c r="T3288" s="148">
        <v>-9.343</v>
      </c>
      <c r="U3288" s="148">
        <v>1</v>
      </c>
      <c r="V3288" s="148">
        <v>4.3900000000000002E-2</v>
      </c>
      <c r="W3288" s="148">
        <v>100.017</v>
      </c>
      <c r="X3288" s="148">
        <v>4</v>
      </c>
      <c r="Y3288" s="148">
        <v>0.28100000000000003</v>
      </c>
    </row>
    <row r="3289" spans="11:25" x14ac:dyDescent="0.25">
      <c r="K3289" s="145" t="s">
        <v>3202</v>
      </c>
      <c r="L3289" s="145">
        <v>14</v>
      </c>
      <c r="M3289" s="145">
        <v>206013</v>
      </c>
      <c r="N3289" s="148">
        <v>0.748</v>
      </c>
      <c r="O3289" s="148">
        <v>0.745</v>
      </c>
      <c r="P3289" s="148">
        <v>0.50900000000000001</v>
      </c>
      <c r="Q3289" s="148">
        <v>3.8299999999999998E-6</v>
      </c>
      <c r="R3289" s="148">
        <v>11</v>
      </c>
      <c r="S3289" s="148">
        <v>7.6499999999999999E-2</v>
      </c>
      <c r="T3289" s="148">
        <v>-10.127000000000001</v>
      </c>
      <c r="U3289" s="148">
        <v>1</v>
      </c>
      <c r="V3289" s="148">
        <v>0.10299999999999999</v>
      </c>
      <c r="W3289" s="148">
        <v>126.065</v>
      </c>
      <c r="X3289" s="148">
        <v>4</v>
      </c>
      <c r="Y3289" s="148">
        <v>0.36499999999999999</v>
      </c>
    </row>
    <row r="3290" spans="11:25" x14ac:dyDescent="0.25">
      <c r="K3290" s="145" t="s">
        <v>3150</v>
      </c>
      <c r="L3290" s="145">
        <v>60</v>
      </c>
      <c r="M3290" s="145">
        <v>250399</v>
      </c>
      <c r="N3290" s="148">
        <v>0.77800000000000002</v>
      </c>
      <c r="O3290" s="148">
        <v>0.47099999999999997</v>
      </c>
      <c r="P3290" s="148">
        <v>0.36499999999999999</v>
      </c>
      <c r="Q3290" s="148">
        <v>0.29399999999999998</v>
      </c>
      <c r="R3290" s="148">
        <v>0</v>
      </c>
      <c r="S3290" s="148">
        <v>0.108</v>
      </c>
      <c r="T3290" s="148">
        <v>-11.808999999999999</v>
      </c>
      <c r="U3290" s="148">
        <v>1</v>
      </c>
      <c r="V3290" s="148">
        <v>3.1099999999999999E-2</v>
      </c>
      <c r="W3290" s="148">
        <v>88.010999999999996</v>
      </c>
      <c r="X3290" s="148">
        <v>4</v>
      </c>
      <c r="Y3290" s="148">
        <v>0.10299999999999999</v>
      </c>
    </row>
    <row r="3291" spans="11:25" x14ac:dyDescent="0.25">
      <c r="K3291" s="145" t="s">
        <v>3203</v>
      </c>
      <c r="L3291" s="145">
        <v>52</v>
      </c>
      <c r="M3291" s="145">
        <v>189071</v>
      </c>
      <c r="N3291" s="148">
        <v>0.82599999999999996</v>
      </c>
      <c r="O3291" s="148">
        <v>0.52800000000000002</v>
      </c>
      <c r="P3291" s="148">
        <v>0.42699999999999999</v>
      </c>
      <c r="Q3291" s="148">
        <v>0</v>
      </c>
      <c r="R3291" s="148">
        <v>11</v>
      </c>
      <c r="S3291" s="148">
        <v>0.122</v>
      </c>
      <c r="T3291" s="148">
        <v>-8.9260000000000002</v>
      </c>
      <c r="U3291" s="148">
        <v>0</v>
      </c>
      <c r="V3291" s="148">
        <v>3.4700000000000002E-2</v>
      </c>
      <c r="W3291" s="148">
        <v>141.86600000000001</v>
      </c>
      <c r="X3291" s="148">
        <v>4</v>
      </c>
      <c r="Y3291" s="148">
        <v>0.19500000000000001</v>
      </c>
    </row>
    <row r="3292" spans="11:25" x14ac:dyDescent="0.25">
      <c r="K3292" s="145" t="s">
        <v>3204</v>
      </c>
      <c r="L3292" s="145">
        <v>15</v>
      </c>
      <c r="M3292" s="145">
        <v>274826</v>
      </c>
      <c r="N3292" s="148">
        <v>0.128</v>
      </c>
      <c r="O3292" s="148">
        <v>0.56299999999999994</v>
      </c>
      <c r="P3292" s="148">
        <v>0.432</v>
      </c>
      <c r="Q3292" s="148">
        <v>2.81E-3</v>
      </c>
      <c r="R3292" s="148">
        <v>0</v>
      </c>
      <c r="S3292" s="148">
        <v>0.111999999999999</v>
      </c>
      <c r="T3292" s="148">
        <v>-11.43</v>
      </c>
      <c r="U3292" s="148">
        <v>1</v>
      </c>
      <c r="V3292" s="148">
        <v>2.64E-2</v>
      </c>
      <c r="W3292" s="148">
        <v>106.02</v>
      </c>
      <c r="X3292" s="148">
        <v>4</v>
      </c>
      <c r="Y3292" s="148">
        <v>0.15</v>
      </c>
    </row>
    <row r="3293" spans="11:25" x14ac:dyDescent="0.25">
      <c r="K3293" s="145" t="s">
        <v>3205</v>
      </c>
      <c r="L3293" s="145">
        <v>22</v>
      </c>
      <c r="M3293" s="145">
        <v>249731</v>
      </c>
      <c r="N3293" s="148">
        <v>0.36</v>
      </c>
      <c r="O3293" s="148">
        <v>0.496</v>
      </c>
      <c r="P3293" s="148">
        <v>0.85</v>
      </c>
      <c r="Q3293" s="148">
        <v>4.0200000000000001E-3</v>
      </c>
      <c r="R3293" s="148">
        <v>11</v>
      </c>
      <c r="S3293" s="148">
        <v>0.13900000000000001</v>
      </c>
      <c r="T3293" s="148">
        <v>-6.3410000000000002</v>
      </c>
      <c r="U3293" s="148">
        <v>0</v>
      </c>
      <c r="V3293" s="148">
        <v>4.0500000000000001E-2</v>
      </c>
      <c r="W3293" s="148">
        <v>82.512</v>
      </c>
      <c r="X3293" s="148">
        <v>4</v>
      </c>
      <c r="Y3293" s="148">
        <v>0.14299999999999999</v>
      </c>
    </row>
    <row r="3294" spans="11:25" x14ac:dyDescent="0.25">
      <c r="K3294" s="145" t="s">
        <v>3206</v>
      </c>
      <c r="L3294" s="145">
        <v>52</v>
      </c>
      <c r="M3294" s="145">
        <v>314285</v>
      </c>
      <c r="N3294" s="148">
        <v>0.76700000000000002</v>
      </c>
      <c r="O3294" s="148">
        <v>0.27699999999999902</v>
      </c>
      <c r="P3294" s="148">
        <v>0.36</v>
      </c>
      <c r="Q3294" s="148">
        <v>0.70899999999999996</v>
      </c>
      <c r="R3294" s="148">
        <v>3</v>
      </c>
      <c r="S3294" s="148">
        <v>0.1</v>
      </c>
      <c r="T3294" s="148">
        <v>-18.375999999999902</v>
      </c>
      <c r="U3294" s="148">
        <v>1</v>
      </c>
      <c r="V3294" s="148">
        <v>3.2000000000000001E-2</v>
      </c>
      <c r="W3294" s="148">
        <v>167.98099999999999</v>
      </c>
      <c r="X3294" s="148">
        <v>4</v>
      </c>
      <c r="Y3294" s="148">
        <v>0.23100000000000001</v>
      </c>
    </row>
    <row r="3295" spans="11:25" x14ac:dyDescent="0.25">
      <c r="K3295" s="145" t="s">
        <v>3207</v>
      </c>
      <c r="L3295" s="145">
        <v>50</v>
      </c>
      <c r="M3295" s="145">
        <v>348173</v>
      </c>
      <c r="N3295" s="148">
        <v>0.23699999999999999</v>
      </c>
      <c r="O3295" s="148">
        <v>0.42499999999999999</v>
      </c>
      <c r="P3295" s="148">
        <v>0.53900000000000003</v>
      </c>
      <c r="Q3295" s="148">
        <v>0.36099999999999999</v>
      </c>
      <c r="R3295" s="148">
        <v>5</v>
      </c>
      <c r="S3295" s="148">
        <v>7.9799999999999996E-2</v>
      </c>
      <c r="T3295" s="148">
        <v>-9.1750000000000007</v>
      </c>
      <c r="U3295" s="148">
        <v>1</v>
      </c>
      <c r="V3295" s="148">
        <v>3.0200000000000001E-2</v>
      </c>
      <c r="W3295" s="148">
        <v>89.460999999999999</v>
      </c>
      <c r="X3295" s="148">
        <v>4</v>
      </c>
      <c r="Y3295" s="148">
        <v>0.36699999999999999</v>
      </c>
    </row>
    <row r="3296" spans="11:25" x14ac:dyDescent="0.25">
      <c r="K3296" s="145" t="s">
        <v>3208</v>
      </c>
      <c r="L3296" s="145">
        <v>47</v>
      </c>
      <c r="M3296" s="145">
        <v>205417</v>
      </c>
      <c r="N3296" s="148">
        <v>0.67500000000000004</v>
      </c>
      <c r="O3296" s="148">
        <v>0.52200000000000002</v>
      </c>
      <c r="P3296" s="148">
        <v>0.4</v>
      </c>
      <c r="Q3296" s="148">
        <v>1.1900000000000001E-2</v>
      </c>
      <c r="R3296" s="148">
        <v>11</v>
      </c>
      <c r="S3296" s="148">
        <v>0.13400000000000001</v>
      </c>
      <c r="T3296" s="148">
        <v>-9.5500000000000007</v>
      </c>
      <c r="U3296" s="148">
        <v>0</v>
      </c>
      <c r="V3296" s="148">
        <v>4.1099999999999998E-2</v>
      </c>
      <c r="W3296" s="148">
        <v>139.803</v>
      </c>
      <c r="X3296" s="148">
        <v>4</v>
      </c>
      <c r="Y3296" s="148">
        <v>0.223</v>
      </c>
    </row>
    <row r="3297" spans="11:25" x14ac:dyDescent="0.25">
      <c r="K3297" s="145" t="s">
        <v>3209</v>
      </c>
      <c r="L3297" s="145">
        <v>15</v>
      </c>
      <c r="M3297" s="145">
        <v>176800</v>
      </c>
      <c r="N3297" s="148">
        <v>0.90099999999999902</v>
      </c>
      <c r="O3297" s="148">
        <v>0.58899999999999997</v>
      </c>
      <c r="P3297" s="148">
        <v>0.311</v>
      </c>
      <c r="Q3297" s="148">
        <v>6.6100000000000006E-2</v>
      </c>
      <c r="R3297" s="148">
        <v>10</v>
      </c>
      <c r="S3297" s="148">
        <v>0.11699999999999899</v>
      </c>
      <c r="T3297" s="148">
        <v>-13.573</v>
      </c>
      <c r="U3297" s="148">
        <v>1</v>
      </c>
      <c r="V3297" s="148">
        <v>3.95E-2</v>
      </c>
      <c r="W3297" s="148">
        <v>199.887</v>
      </c>
      <c r="X3297" s="148">
        <v>3</v>
      </c>
      <c r="Y3297" s="148">
        <v>0.64099999999999902</v>
      </c>
    </row>
    <row r="3298" spans="11:25" x14ac:dyDescent="0.25">
      <c r="K3298" s="145" t="s">
        <v>1841</v>
      </c>
      <c r="L3298" s="145">
        <v>63</v>
      </c>
      <c r="M3298" s="145">
        <v>266997</v>
      </c>
      <c r="N3298" s="148">
        <v>0.76800000000000002</v>
      </c>
      <c r="O3298" s="148">
        <v>0.63900000000000001</v>
      </c>
      <c r="P3298" s="148">
        <v>0.38100000000000001</v>
      </c>
      <c r="Q3298" s="148">
        <v>2.2500000000000001E-6</v>
      </c>
      <c r="R3298" s="148">
        <v>10</v>
      </c>
      <c r="S3298" s="148">
        <v>0.214</v>
      </c>
      <c r="T3298" s="148">
        <v>-9.4279999999999902</v>
      </c>
      <c r="U3298" s="148">
        <v>1</v>
      </c>
      <c r="V3298" s="148">
        <v>3.2099999999999997E-2</v>
      </c>
      <c r="W3298" s="148">
        <v>89.897000000000006</v>
      </c>
      <c r="X3298" s="148">
        <v>4</v>
      </c>
      <c r="Y3298" s="148">
        <v>0.48899999999999999</v>
      </c>
    </row>
    <row r="3299" spans="11:25" x14ac:dyDescent="0.25">
      <c r="K3299" s="145" t="s">
        <v>3210</v>
      </c>
      <c r="L3299" s="145">
        <v>59</v>
      </c>
      <c r="M3299" s="145">
        <v>217800</v>
      </c>
      <c r="N3299" s="148">
        <v>0.48099999999999998</v>
      </c>
      <c r="O3299" s="148">
        <v>0.26899999999999902</v>
      </c>
      <c r="P3299" s="148">
        <v>0.49399999999999999</v>
      </c>
      <c r="Q3299" s="148">
        <v>0</v>
      </c>
      <c r="R3299" s="148">
        <v>0</v>
      </c>
      <c r="S3299" s="148">
        <v>0.127</v>
      </c>
      <c r="T3299" s="148">
        <v>-8.31</v>
      </c>
      <c r="U3299" s="148">
        <v>1</v>
      </c>
      <c r="V3299" s="148">
        <v>5.3199999999999997E-2</v>
      </c>
      <c r="W3299" s="148">
        <v>76.5</v>
      </c>
      <c r="X3299" s="148">
        <v>4</v>
      </c>
      <c r="Y3299" s="148">
        <v>0.32100000000000001</v>
      </c>
    </row>
    <row r="3300" spans="11:25" x14ac:dyDescent="0.25">
      <c r="K3300" s="145" t="s">
        <v>3211</v>
      </c>
      <c r="L3300" s="145">
        <v>53</v>
      </c>
      <c r="M3300" s="145">
        <v>210413</v>
      </c>
      <c r="N3300" s="148">
        <v>0.77700000000000002</v>
      </c>
      <c r="O3300" s="148">
        <v>0.55600000000000005</v>
      </c>
      <c r="P3300" s="148">
        <v>0.41399999999999998</v>
      </c>
      <c r="Q3300" s="148">
        <v>6.4000000000000005E-4</v>
      </c>
      <c r="R3300" s="148">
        <v>1</v>
      </c>
      <c r="S3300" s="148">
        <v>0.18</v>
      </c>
      <c r="T3300" s="148">
        <v>-8.49</v>
      </c>
      <c r="U3300" s="148">
        <v>1</v>
      </c>
      <c r="V3300" s="148">
        <v>2.98E-2</v>
      </c>
      <c r="W3300" s="148">
        <v>76.018000000000001</v>
      </c>
      <c r="X3300" s="148">
        <v>4</v>
      </c>
      <c r="Y3300" s="148">
        <v>0.124</v>
      </c>
    </row>
    <row r="3301" spans="11:25" x14ac:dyDescent="0.25">
      <c r="K3301" s="145" t="s">
        <v>1926</v>
      </c>
      <c r="L3301" s="145">
        <v>63</v>
      </c>
      <c r="M3301" s="145">
        <v>216338</v>
      </c>
      <c r="N3301" s="148">
        <v>0.45100000000000001</v>
      </c>
      <c r="O3301" s="148">
        <v>0.435</v>
      </c>
      <c r="P3301" s="148">
        <v>0.63600000000000001</v>
      </c>
      <c r="Q3301" s="148">
        <v>0</v>
      </c>
      <c r="R3301" s="148">
        <v>5</v>
      </c>
      <c r="S3301" s="148">
        <v>0.111999999999999</v>
      </c>
      <c r="T3301" s="148">
        <v>-6.851</v>
      </c>
      <c r="U3301" s="148">
        <v>0</v>
      </c>
      <c r="V3301" s="148">
        <v>6.0900000000000003E-2</v>
      </c>
      <c r="W3301" s="148">
        <v>141.87</v>
      </c>
      <c r="X3301" s="148">
        <v>4</v>
      </c>
      <c r="Y3301" s="148">
        <v>0.10099999999999899</v>
      </c>
    </row>
    <row r="3302" spans="11:25" x14ac:dyDescent="0.25">
      <c r="K3302" s="145" t="s">
        <v>1688</v>
      </c>
      <c r="L3302" s="145">
        <v>65</v>
      </c>
      <c r="M3302" s="145">
        <v>246093</v>
      </c>
      <c r="N3302" s="148">
        <v>0.96299999999999997</v>
      </c>
      <c r="O3302" s="148">
        <v>0.47899999999999998</v>
      </c>
      <c r="P3302" s="148">
        <v>0.17699999999999999</v>
      </c>
      <c r="Q3302" s="148">
        <v>0</v>
      </c>
      <c r="R3302" s="148">
        <v>10</v>
      </c>
      <c r="S3302" s="148">
        <v>0.11599999999999901</v>
      </c>
      <c r="T3302" s="148">
        <v>-11.265999999999901</v>
      </c>
      <c r="U3302" s="148">
        <v>1</v>
      </c>
      <c r="V3302" s="148">
        <v>3.5999999999999997E-2</v>
      </c>
      <c r="W3302" s="148">
        <v>124.03299999999901</v>
      </c>
      <c r="X3302" s="148">
        <v>3</v>
      </c>
      <c r="Y3302" s="148">
        <v>0.13600000000000001</v>
      </c>
    </row>
    <row r="3303" spans="11:25" x14ac:dyDescent="0.25">
      <c r="K3303" s="145" t="s">
        <v>3212</v>
      </c>
      <c r="L3303" s="145">
        <v>52</v>
      </c>
      <c r="M3303" s="145">
        <v>230035</v>
      </c>
      <c r="N3303" s="148">
        <v>8.5699999999999998E-2</v>
      </c>
      <c r="O3303" s="148">
        <v>0.58199999999999996</v>
      </c>
      <c r="P3303" s="148">
        <v>0.496</v>
      </c>
      <c r="Q3303" s="148">
        <v>0</v>
      </c>
      <c r="R3303" s="148">
        <v>9</v>
      </c>
      <c r="S3303" s="148">
        <v>0.17399999999999999</v>
      </c>
      <c r="T3303" s="148">
        <v>-9.3479999999999901</v>
      </c>
      <c r="U3303" s="148">
        <v>1</v>
      </c>
      <c r="V3303" s="148">
        <v>2.9100000000000001E-2</v>
      </c>
      <c r="W3303" s="148">
        <v>137.94999999999999</v>
      </c>
      <c r="X3303" s="148">
        <v>4</v>
      </c>
      <c r="Y3303" s="148">
        <v>0.436</v>
      </c>
    </row>
    <row r="3304" spans="11:25" x14ac:dyDescent="0.25">
      <c r="K3304" s="145" t="s">
        <v>3176</v>
      </c>
      <c r="L3304" s="145">
        <v>72</v>
      </c>
      <c r="M3304" s="145">
        <v>336613</v>
      </c>
      <c r="N3304" s="148">
        <v>0.94299999999999995</v>
      </c>
      <c r="O3304" s="148">
        <v>0.375</v>
      </c>
      <c r="P3304" s="148">
        <v>0.30399999999999999</v>
      </c>
      <c r="Q3304" s="148">
        <v>0.30299999999999999</v>
      </c>
      <c r="R3304" s="148">
        <v>1</v>
      </c>
      <c r="S3304" s="148">
        <v>0.126</v>
      </c>
      <c r="T3304" s="148">
        <v>-14.52</v>
      </c>
      <c r="U3304" s="148">
        <v>1</v>
      </c>
      <c r="V3304" s="148">
        <v>3.0200000000000001E-2</v>
      </c>
      <c r="W3304" s="148">
        <v>147.989</v>
      </c>
      <c r="X3304" s="148">
        <v>4</v>
      </c>
      <c r="Y3304" s="148">
        <v>0.14699999999999999</v>
      </c>
    </row>
    <row r="3305" spans="11:25" x14ac:dyDescent="0.25">
      <c r="K3305" s="145" t="s">
        <v>3213</v>
      </c>
      <c r="L3305" s="145">
        <v>55</v>
      </c>
      <c r="M3305" s="145">
        <v>256389</v>
      </c>
      <c r="N3305" s="148">
        <v>5.2299999999999999E-2</v>
      </c>
      <c r="O3305" s="148">
        <v>0.51600000000000001</v>
      </c>
      <c r="P3305" s="148">
        <v>0.56599999999999995</v>
      </c>
      <c r="Q3305" s="148">
        <v>9.4899999999999997E-4</v>
      </c>
      <c r="R3305" s="148">
        <v>7</v>
      </c>
      <c r="S3305" s="148">
        <v>0.11</v>
      </c>
      <c r="T3305" s="148">
        <v>-8.3390000000000004</v>
      </c>
      <c r="U3305" s="148">
        <v>1</v>
      </c>
      <c r="V3305" s="148">
        <v>3.78E-2</v>
      </c>
      <c r="W3305" s="148">
        <v>126.819</v>
      </c>
      <c r="X3305" s="148">
        <v>4</v>
      </c>
      <c r="Y3305" s="148">
        <v>0.17499999999999999</v>
      </c>
    </row>
    <row r="3306" spans="11:25" x14ac:dyDescent="0.25">
      <c r="K3306" s="145" t="s">
        <v>3214</v>
      </c>
      <c r="L3306" s="145">
        <v>96</v>
      </c>
      <c r="M3306" s="145">
        <v>196373</v>
      </c>
      <c r="N3306" s="148">
        <v>0.69699999999999995</v>
      </c>
      <c r="O3306" s="148">
        <v>0.55299999999999905</v>
      </c>
      <c r="P3306" s="148">
        <v>0.58599999999999997</v>
      </c>
      <c r="Q3306" s="148">
        <v>0</v>
      </c>
      <c r="R3306" s="148">
        <v>11</v>
      </c>
      <c r="S3306" s="148">
        <v>8.1299999999999997E-2</v>
      </c>
      <c r="T3306" s="148">
        <v>-6.319</v>
      </c>
      <c r="U3306" s="148">
        <v>1</v>
      </c>
      <c r="V3306" s="148">
        <v>3.6200000000000003E-2</v>
      </c>
      <c r="W3306" s="148">
        <v>126.684</v>
      </c>
      <c r="X3306" s="148">
        <v>4</v>
      </c>
      <c r="Y3306" s="148">
        <v>0.44299999999999901</v>
      </c>
    </row>
    <row r="3307" spans="11:25" x14ac:dyDescent="0.25">
      <c r="K3307" s="145" t="s">
        <v>3215</v>
      </c>
      <c r="L3307" s="145">
        <v>17</v>
      </c>
      <c r="M3307" s="145">
        <v>234426</v>
      </c>
      <c r="N3307" s="148">
        <v>0.2</v>
      </c>
      <c r="O3307" s="148">
        <v>0.65</v>
      </c>
      <c r="P3307" s="148">
        <v>0.33299999999999902</v>
      </c>
      <c r="Q3307" s="148">
        <v>1.4799999999999999E-4</v>
      </c>
      <c r="R3307" s="148">
        <v>1</v>
      </c>
      <c r="S3307" s="148">
        <v>0.125</v>
      </c>
      <c r="T3307" s="148">
        <v>-9.9489999999999998</v>
      </c>
      <c r="U3307" s="148">
        <v>0</v>
      </c>
      <c r="V3307" s="148">
        <v>5.4800000000000001E-2</v>
      </c>
      <c r="W3307" s="148">
        <v>72</v>
      </c>
      <c r="X3307" s="148">
        <v>4</v>
      </c>
      <c r="Y3307" s="148">
        <v>0.34899999999999998</v>
      </c>
    </row>
    <row r="3308" spans="11:25" x14ac:dyDescent="0.25">
      <c r="K3308" s="145" t="s">
        <v>3216</v>
      </c>
      <c r="L3308" s="145">
        <v>48</v>
      </c>
      <c r="M3308" s="145">
        <v>259848</v>
      </c>
      <c r="N3308" s="148">
        <v>0.77200000000000002</v>
      </c>
      <c r="O3308" s="148">
        <v>0.66299999999999903</v>
      </c>
      <c r="P3308" s="148">
        <v>0.48199999999999998</v>
      </c>
      <c r="Q3308" s="148">
        <v>8.1799999999999996E-5</v>
      </c>
      <c r="R3308" s="148">
        <v>2</v>
      </c>
      <c r="S3308" s="148">
        <v>0.121</v>
      </c>
      <c r="T3308" s="148">
        <v>-9.0079999999999991</v>
      </c>
      <c r="U3308" s="148">
        <v>1</v>
      </c>
      <c r="V3308" s="148">
        <v>3.1099999999999999E-2</v>
      </c>
      <c r="W3308" s="148">
        <v>145.98500000000001</v>
      </c>
      <c r="X3308" s="148">
        <v>5</v>
      </c>
      <c r="Y3308" s="148">
        <v>0.52400000000000002</v>
      </c>
    </row>
    <row r="3309" spans="11:25" x14ac:dyDescent="0.25">
      <c r="K3309" s="145" t="s">
        <v>3217</v>
      </c>
      <c r="L3309" s="145">
        <v>70</v>
      </c>
      <c r="M3309" s="145">
        <v>232338</v>
      </c>
      <c r="N3309" s="148">
        <v>0.95799999999999996</v>
      </c>
      <c r="O3309" s="148">
        <v>0.39799999999999902</v>
      </c>
      <c r="P3309" s="148">
        <v>0.17399999999999999</v>
      </c>
      <c r="Q3309" s="148">
        <v>4.16E-6</v>
      </c>
      <c r="R3309" s="148">
        <v>0</v>
      </c>
      <c r="S3309" s="148">
        <v>0.158</v>
      </c>
      <c r="T3309" s="148">
        <v>-11.16</v>
      </c>
      <c r="U3309" s="148">
        <v>1</v>
      </c>
      <c r="V3309" s="148">
        <v>3.6400000000000002E-2</v>
      </c>
      <c r="W3309" s="148">
        <v>172.15199999999999</v>
      </c>
      <c r="X3309" s="148">
        <v>3</v>
      </c>
      <c r="Y3309" s="148">
        <v>0.153</v>
      </c>
    </row>
    <row r="3310" spans="11:25" x14ac:dyDescent="0.25">
      <c r="K3310" s="145" t="s">
        <v>3218</v>
      </c>
      <c r="L3310" s="145">
        <v>24</v>
      </c>
      <c r="M3310" s="145">
        <v>262259</v>
      </c>
      <c r="N3310" s="148">
        <v>0.78</v>
      </c>
      <c r="O3310" s="148">
        <v>0.55000000000000004</v>
      </c>
      <c r="P3310" s="148">
        <v>0.34799999999999998</v>
      </c>
      <c r="Q3310" s="148">
        <v>0</v>
      </c>
      <c r="R3310" s="148">
        <v>0</v>
      </c>
      <c r="S3310" s="148">
        <v>9.9900000000000003E-2</v>
      </c>
      <c r="T3310" s="148">
        <v>-10.682</v>
      </c>
      <c r="U3310" s="148">
        <v>1</v>
      </c>
      <c r="V3310" s="148">
        <v>4.7E-2</v>
      </c>
      <c r="W3310" s="148">
        <v>65.972999999999999</v>
      </c>
      <c r="X3310" s="148">
        <v>4</v>
      </c>
      <c r="Y3310" s="148">
        <v>0.15</v>
      </c>
    </row>
    <row r="3311" spans="11:25" x14ac:dyDescent="0.25">
      <c r="K3311" s="145" t="s">
        <v>3219</v>
      </c>
      <c r="L3311" s="145">
        <v>12</v>
      </c>
      <c r="M3311" s="145">
        <v>206012</v>
      </c>
      <c r="N3311" s="148">
        <v>0.95599999999999996</v>
      </c>
      <c r="O3311" s="148">
        <v>0.47299999999999998</v>
      </c>
      <c r="P3311" s="148">
        <v>0.24199999999999999</v>
      </c>
      <c r="Q3311" s="148">
        <v>1.7100000000000001E-2</v>
      </c>
      <c r="R3311" s="148">
        <v>0</v>
      </c>
      <c r="S3311" s="148">
        <v>0.10299999999999999</v>
      </c>
      <c r="T3311" s="148">
        <v>-15.128</v>
      </c>
      <c r="U3311" s="148">
        <v>0</v>
      </c>
      <c r="V3311" s="148">
        <v>3.3500000000000002E-2</v>
      </c>
      <c r="W3311" s="148">
        <v>79.418000000000006</v>
      </c>
      <c r="X3311" s="148">
        <v>4</v>
      </c>
      <c r="Y3311" s="148">
        <v>0.14699999999999999</v>
      </c>
    </row>
    <row r="3312" spans="11:25" x14ac:dyDescent="0.25">
      <c r="K3312" s="145" t="s">
        <v>3154</v>
      </c>
      <c r="L3312" s="145">
        <v>48</v>
      </c>
      <c r="M3312" s="145">
        <v>324429</v>
      </c>
      <c r="N3312" s="148">
        <v>0.88300000000000001</v>
      </c>
      <c r="O3312" s="148">
        <v>0.59299999999999997</v>
      </c>
      <c r="P3312" s="148">
        <v>0.27300000000000002</v>
      </c>
      <c r="Q3312" s="148">
        <v>0.52500000000000002</v>
      </c>
      <c r="R3312" s="148">
        <v>2</v>
      </c>
      <c r="S3312" s="148">
        <v>8.1199999999999994E-2</v>
      </c>
      <c r="T3312" s="148">
        <v>-10.138999999999999</v>
      </c>
      <c r="U3312" s="148">
        <v>0</v>
      </c>
      <c r="V3312" s="148">
        <v>3.0099999999999998E-2</v>
      </c>
      <c r="W3312" s="148">
        <v>105.98099999999999</v>
      </c>
      <c r="X3312" s="148">
        <v>4</v>
      </c>
      <c r="Y3312" s="148">
        <v>0.28399999999999997</v>
      </c>
    </row>
    <row r="3313" spans="11:25" x14ac:dyDescent="0.25">
      <c r="K3313" s="145" t="s">
        <v>3220</v>
      </c>
      <c r="L3313" s="145">
        <v>50</v>
      </c>
      <c r="M3313" s="145">
        <v>265951</v>
      </c>
      <c r="N3313" s="148">
        <v>5.0500000000000003E-2</v>
      </c>
      <c r="O3313" s="148">
        <v>0.79299999999999904</v>
      </c>
      <c r="P3313" s="148">
        <v>0.31</v>
      </c>
      <c r="Q3313" s="148">
        <v>8.7499999999999994E-2</v>
      </c>
      <c r="R3313" s="148">
        <v>5</v>
      </c>
      <c r="S3313" s="148">
        <v>6.1800000000000001E-2</v>
      </c>
      <c r="T3313" s="148">
        <v>-5.2560000000000002</v>
      </c>
      <c r="U3313" s="148">
        <v>1</v>
      </c>
      <c r="V3313" s="148">
        <v>5.1999999999999998E-2</v>
      </c>
      <c r="W3313" s="148">
        <v>75.988999999999905</v>
      </c>
      <c r="X3313" s="148">
        <v>4</v>
      </c>
      <c r="Y3313" s="148">
        <v>0.25</v>
      </c>
    </row>
    <row r="3314" spans="11:25" x14ac:dyDescent="0.25">
      <c r="K3314" s="145" t="s">
        <v>3221</v>
      </c>
      <c r="L3314" s="145">
        <v>15</v>
      </c>
      <c r="M3314" s="145">
        <v>223200</v>
      </c>
      <c r="N3314" s="148">
        <v>0.22800000000000001</v>
      </c>
      <c r="O3314" s="148">
        <v>0.58199999999999996</v>
      </c>
      <c r="P3314" s="148">
        <v>0.56299999999999994</v>
      </c>
      <c r="Q3314" s="148">
        <v>3.4299999999999999E-4</v>
      </c>
      <c r="R3314" s="148">
        <v>1</v>
      </c>
      <c r="S3314" s="148">
        <v>7.1400000000000005E-2</v>
      </c>
      <c r="T3314" s="148">
        <v>-9.3140000000000001</v>
      </c>
      <c r="U3314" s="148">
        <v>1</v>
      </c>
      <c r="V3314" s="148">
        <v>3.8800000000000001E-2</v>
      </c>
      <c r="W3314" s="148">
        <v>99.986000000000004</v>
      </c>
      <c r="X3314" s="148">
        <v>4</v>
      </c>
      <c r="Y3314" s="148">
        <v>0.31</v>
      </c>
    </row>
    <row r="3315" spans="11:25" x14ac:dyDescent="0.25">
      <c r="K3315" s="145" t="s">
        <v>3222</v>
      </c>
      <c r="L3315" s="145">
        <v>60</v>
      </c>
      <c r="M3315" s="145">
        <v>203406</v>
      </c>
      <c r="N3315" s="148">
        <v>0.752</v>
      </c>
      <c r="O3315" s="148">
        <v>0.68899999999999995</v>
      </c>
      <c r="P3315" s="148">
        <v>0.40299999999999903</v>
      </c>
      <c r="Q3315" s="148">
        <v>1.8899999999999999E-5</v>
      </c>
      <c r="R3315" s="148">
        <v>9</v>
      </c>
      <c r="S3315" s="148">
        <v>0.12</v>
      </c>
      <c r="T3315" s="148">
        <v>-9.0990000000000002</v>
      </c>
      <c r="U3315" s="148">
        <v>0</v>
      </c>
      <c r="V3315" s="148">
        <v>4.0500000000000001E-2</v>
      </c>
      <c r="W3315" s="148">
        <v>124.54799999999901</v>
      </c>
      <c r="X3315" s="148">
        <v>4</v>
      </c>
      <c r="Y3315" s="148">
        <v>0.124</v>
      </c>
    </row>
    <row r="3316" spans="11:25" x14ac:dyDescent="0.25">
      <c r="K3316" s="145" t="s">
        <v>3223</v>
      </c>
      <c r="L3316" s="145">
        <v>14</v>
      </c>
      <c r="M3316" s="145">
        <v>274693</v>
      </c>
      <c r="N3316" s="148">
        <v>0.1</v>
      </c>
      <c r="O3316" s="148">
        <v>0.377999999999999</v>
      </c>
      <c r="P3316" s="148">
        <v>0.505</v>
      </c>
      <c r="Q3316" s="148">
        <v>4.8699999999999998E-5</v>
      </c>
      <c r="R3316" s="148">
        <v>0</v>
      </c>
      <c r="S3316" s="148">
        <v>8.43E-2</v>
      </c>
      <c r="T3316" s="148">
        <v>-7.4059999999999997</v>
      </c>
      <c r="U3316" s="148">
        <v>1</v>
      </c>
      <c r="V3316" s="148">
        <v>4.3999999999999997E-2</v>
      </c>
      <c r="W3316" s="148">
        <v>142.815</v>
      </c>
      <c r="X3316" s="148">
        <v>5</v>
      </c>
      <c r="Y3316" s="148">
        <v>0.316</v>
      </c>
    </row>
    <row r="3317" spans="11:25" x14ac:dyDescent="0.25">
      <c r="K3317" s="145" t="s">
        <v>3224</v>
      </c>
      <c r="L3317" s="145">
        <v>48</v>
      </c>
      <c r="M3317" s="145">
        <v>224287</v>
      </c>
      <c r="N3317" s="148">
        <v>0.90700000000000003</v>
      </c>
      <c r="O3317" s="148">
        <v>0.58899999999999997</v>
      </c>
      <c r="P3317" s="148">
        <v>0.32100000000000001</v>
      </c>
      <c r="Q3317" s="148">
        <v>9.9000000000000005E-2</v>
      </c>
      <c r="R3317" s="148">
        <v>1</v>
      </c>
      <c r="S3317" s="148">
        <v>0.09</v>
      </c>
      <c r="T3317" s="148">
        <v>-11.450999999999899</v>
      </c>
      <c r="U3317" s="148">
        <v>0</v>
      </c>
      <c r="V3317" s="148">
        <v>3.5499999999999997E-2</v>
      </c>
      <c r="W3317" s="148">
        <v>125.06</v>
      </c>
      <c r="X3317" s="148">
        <v>4</v>
      </c>
      <c r="Y3317" s="148">
        <v>6.08E-2</v>
      </c>
    </row>
    <row r="3318" spans="11:25" x14ac:dyDescent="0.25">
      <c r="K3318" s="145" t="s">
        <v>3225</v>
      </c>
      <c r="L3318" s="145">
        <v>57</v>
      </c>
      <c r="M3318" s="145">
        <v>326206</v>
      </c>
      <c r="N3318" s="148">
        <v>0.47199999999999998</v>
      </c>
      <c r="O3318" s="148">
        <v>0.41</v>
      </c>
      <c r="P3318" s="148">
        <v>0.30599999999999999</v>
      </c>
      <c r="Q3318" s="148">
        <v>3.2799999999999998E-5</v>
      </c>
      <c r="R3318" s="148">
        <v>4</v>
      </c>
      <c r="S3318" s="148">
        <v>0.12</v>
      </c>
      <c r="T3318" s="148">
        <v>-9.7040000000000006</v>
      </c>
      <c r="U3318" s="148">
        <v>0</v>
      </c>
      <c r="V3318" s="148">
        <v>3.4799999999999998E-2</v>
      </c>
      <c r="W3318" s="148">
        <v>141.565</v>
      </c>
      <c r="X3318" s="148">
        <v>4</v>
      </c>
      <c r="Y3318" s="148">
        <v>0.16600000000000001</v>
      </c>
    </row>
    <row r="3319" spans="11:25" x14ac:dyDescent="0.25">
      <c r="K3319" s="145" t="s">
        <v>3226</v>
      </c>
      <c r="L3319" s="145">
        <v>53</v>
      </c>
      <c r="M3319" s="145">
        <v>203636</v>
      </c>
      <c r="N3319" s="148">
        <v>0.89599999999999902</v>
      </c>
      <c r="O3319" s="148">
        <v>0.61499999999999999</v>
      </c>
      <c r="P3319" s="148">
        <v>0.20399999999999999</v>
      </c>
      <c r="Q3319" s="148">
        <v>1.3799999999999999E-3</v>
      </c>
      <c r="R3319" s="148">
        <v>6</v>
      </c>
      <c r="S3319" s="148">
        <v>0.122</v>
      </c>
      <c r="T3319" s="148">
        <v>-14.145</v>
      </c>
      <c r="U3319" s="148">
        <v>1</v>
      </c>
      <c r="V3319" s="148">
        <v>3.2000000000000001E-2</v>
      </c>
      <c r="W3319" s="148">
        <v>131.76400000000001</v>
      </c>
      <c r="X3319" s="148">
        <v>4</v>
      </c>
      <c r="Y3319" s="148">
        <v>0.23</v>
      </c>
    </row>
    <row r="3320" spans="11:25" x14ac:dyDescent="0.25">
      <c r="K3320" s="145" t="s">
        <v>3227</v>
      </c>
      <c r="L3320" s="145">
        <v>76</v>
      </c>
      <c r="M3320" s="145">
        <v>208173</v>
      </c>
      <c r="N3320" s="148">
        <v>0.96199999999999997</v>
      </c>
      <c r="O3320" s="148">
        <v>0.42399999999999999</v>
      </c>
      <c r="P3320" s="148">
        <v>0.437</v>
      </c>
      <c r="Q3320" s="148">
        <v>0.33600000000000002</v>
      </c>
      <c r="R3320" s="148">
        <v>2</v>
      </c>
      <c r="S3320" s="148">
        <v>0.66400000000000003</v>
      </c>
      <c r="T3320" s="148">
        <v>-8.5879999999999992</v>
      </c>
      <c r="U3320" s="148">
        <v>1</v>
      </c>
      <c r="V3320" s="148">
        <v>3.5499999999999997E-2</v>
      </c>
      <c r="W3320" s="148">
        <v>174.12700000000001</v>
      </c>
      <c r="X3320" s="148">
        <v>3</v>
      </c>
      <c r="Y3320" s="148">
        <v>0.13100000000000001</v>
      </c>
    </row>
    <row r="3321" spans="11:25" x14ac:dyDescent="0.25">
      <c r="K3321" s="145" t="s">
        <v>3228</v>
      </c>
      <c r="L3321" s="145">
        <v>59</v>
      </c>
      <c r="M3321" s="145">
        <v>284000</v>
      </c>
      <c r="N3321" s="148">
        <v>0.69899999999999995</v>
      </c>
      <c r="O3321" s="148">
        <v>0.49399999999999999</v>
      </c>
      <c r="P3321" s="148">
        <v>0.19399999999999901</v>
      </c>
      <c r="Q3321" s="148">
        <v>2.9799999999999999E-5</v>
      </c>
      <c r="R3321" s="148">
        <v>0</v>
      </c>
      <c r="S3321" s="148">
        <v>8.0299999999999996E-2</v>
      </c>
      <c r="T3321" s="148">
        <v>-8.9649999999999999</v>
      </c>
      <c r="U3321" s="148">
        <v>1</v>
      </c>
      <c r="V3321" s="148">
        <v>3.5200000000000002E-2</v>
      </c>
      <c r="W3321" s="148">
        <v>135.75299999999999</v>
      </c>
      <c r="X3321" s="148">
        <v>3</v>
      </c>
      <c r="Y3321" s="148">
        <v>0.161</v>
      </c>
    </row>
    <row r="3322" spans="11:25" x14ac:dyDescent="0.25">
      <c r="K3322" s="145" t="s">
        <v>3151</v>
      </c>
      <c r="L3322" s="145">
        <v>69</v>
      </c>
      <c r="M3322" s="145">
        <v>199653</v>
      </c>
      <c r="N3322" s="148">
        <v>0.46200000000000002</v>
      </c>
      <c r="O3322" s="148">
        <v>0.47799999999999998</v>
      </c>
      <c r="P3322" s="148">
        <v>0.58799999999999997</v>
      </c>
      <c r="Q3322" s="148">
        <v>1.09E-3</v>
      </c>
      <c r="R3322" s="148">
        <v>8</v>
      </c>
      <c r="S3322" s="148">
        <v>6.9000000000000006E-2</v>
      </c>
      <c r="T3322" s="148">
        <v>-8.032</v>
      </c>
      <c r="U3322" s="148">
        <v>1</v>
      </c>
      <c r="V3322" s="148">
        <v>3.04E-2</v>
      </c>
      <c r="W3322" s="148">
        <v>110.917999999999</v>
      </c>
      <c r="X3322" s="148">
        <v>4</v>
      </c>
      <c r="Y3322" s="148">
        <v>0.34100000000000003</v>
      </c>
    </row>
    <row r="3323" spans="11:25" x14ac:dyDescent="0.25">
      <c r="K3323" s="145" t="s">
        <v>3229</v>
      </c>
      <c r="L3323" s="145">
        <v>54</v>
      </c>
      <c r="M3323" s="145">
        <v>231706</v>
      </c>
      <c r="N3323" s="148">
        <v>0.93299999999999905</v>
      </c>
      <c r="O3323" s="148">
        <v>0.55299999999999905</v>
      </c>
      <c r="P3323" s="148">
        <v>0.39100000000000001</v>
      </c>
      <c r="Q3323" s="148">
        <v>1.23E-3</v>
      </c>
      <c r="R3323" s="148">
        <v>3</v>
      </c>
      <c r="S3323" s="148">
        <v>9.9299999999999999E-2</v>
      </c>
      <c r="T3323" s="148">
        <v>-12.3029999999999</v>
      </c>
      <c r="U3323" s="148">
        <v>0</v>
      </c>
      <c r="V3323" s="148">
        <v>3.15E-2</v>
      </c>
      <c r="W3323" s="148">
        <v>105.988999999999</v>
      </c>
      <c r="X3323" s="148">
        <v>4</v>
      </c>
      <c r="Y3323" s="148">
        <v>0.24199999999999999</v>
      </c>
    </row>
    <row r="3324" spans="11:25" x14ac:dyDescent="0.25">
      <c r="K3324" s="145" t="s">
        <v>3230</v>
      </c>
      <c r="L3324" s="145">
        <v>48</v>
      </c>
      <c r="M3324" s="145">
        <v>282167</v>
      </c>
      <c r="N3324" s="148">
        <v>0.89400000000000002</v>
      </c>
      <c r="O3324" s="148">
        <v>0.46899999999999997</v>
      </c>
      <c r="P3324" s="148">
        <v>0.39</v>
      </c>
      <c r="Q3324" s="148">
        <v>0.10299999999999999</v>
      </c>
      <c r="R3324" s="148">
        <v>0</v>
      </c>
      <c r="S3324" s="148">
        <v>9.1999999999999998E-2</v>
      </c>
      <c r="T3324" s="148">
        <v>-11.257</v>
      </c>
      <c r="U3324" s="148">
        <v>1</v>
      </c>
      <c r="V3324" s="148">
        <v>2.86E-2</v>
      </c>
      <c r="W3324" s="148">
        <v>80.028000000000006</v>
      </c>
      <c r="X3324" s="148">
        <v>4</v>
      </c>
      <c r="Y3324" s="148">
        <v>8.5000000000000006E-2</v>
      </c>
    </row>
    <row r="3325" spans="11:25" x14ac:dyDescent="0.25">
      <c r="K3325" s="145" t="s">
        <v>3231</v>
      </c>
      <c r="L3325" s="145">
        <v>62</v>
      </c>
      <c r="M3325" s="145">
        <v>236853</v>
      </c>
      <c r="N3325" s="148">
        <v>0.95899999999999996</v>
      </c>
      <c r="O3325" s="148">
        <v>0.56200000000000006</v>
      </c>
      <c r="P3325" s="148">
        <v>0.25</v>
      </c>
      <c r="Q3325" s="148">
        <v>8.3599999999999896E-4</v>
      </c>
      <c r="R3325" s="148">
        <v>5</v>
      </c>
      <c r="S3325" s="148">
        <v>0.107</v>
      </c>
      <c r="T3325" s="148">
        <v>-11.977</v>
      </c>
      <c r="U3325" s="148">
        <v>1</v>
      </c>
      <c r="V3325" s="148">
        <v>3.2500000000000001E-2</v>
      </c>
      <c r="W3325" s="148">
        <v>100.804</v>
      </c>
      <c r="X3325" s="148">
        <v>4</v>
      </c>
      <c r="Y3325" s="148">
        <v>0.59499999999999997</v>
      </c>
    </row>
    <row r="3326" spans="11:25" x14ac:dyDescent="0.25">
      <c r="K3326" s="145" t="s">
        <v>3232</v>
      </c>
      <c r="L3326" s="145">
        <v>60</v>
      </c>
      <c r="M3326" s="145">
        <v>240560</v>
      </c>
      <c r="N3326" s="148">
        <v>0.92500000000000004</v>
      </c>
      <c r="O3326" s="148">
        <v>0.50700000000000001</v>
      </c>
      <c r="P3326" s="148">
        <v>0.13800000000000001</v>
      </c>
      <c r="Q3326" s="148">
        <v>7.7700000000000005E-2</v>
      </c>
      <c r="R3326" s="148">
        <v>1</v>
      </c>
      <c r="S3326" s="148">
        <v>0.12</v>
      </c>
      <c r="T3326" s="148">
        <v>-16.446999999999999</v>
      </c>
      <c r="U3326" s="148">
        <v>1</v>
      </c>
      <c r="V3326" s="148">
        <v>3.3399999999999999E-2</v>
      </c>
      <c r="W3326" s="148">
        <v>124.982999999999</v>
      </c>
      <c r="X3326" s="148">
        <v>4</v>
      </c>
      <c r="Y3326" s="148">
        <v>0.115</v>
      </c>
    </row>
    <row r="3327" spans="11:25" x14ac:dyDescent="0.25">
      <c r="K3327" s="145" t="s">
        <v>3233</v>
      </c>
      <c r="L3327" s="145">
        <v>13</v>
      </c>
      <c r="M3327" s="145">
        <v>210013</v>
      </c>
      <c r="N3327" s="148">
        <v>0.67</v>
      </c>
      <c r="O3327" s="148">
        <v>0.873</v>
      </c>
      <c r="P3327" s="148">
        <v>0.505</v>
      </c>
      <c r="Q3327" s="148">
        <v>0.26899999999999902</v>
      </c>
      <c r="R3327" s="148">
        <v>4</v>
      </c>
      <c r="S3327" s="148">
        <v>0.13600000000000001</v>
      </c>
      <c r="T3327" s="148">
        <v>-11.147</v>
      </c>
      <c r="U3327" s="148">
        <v>0</v>
      </c>
      <c r="V3327" s="148">
        <v>3.0800000000000001E-2</v>
      </c>
      <c r="W3327" s="148">
        <v>110.00700000000001</v>
      </c>
      <c r="X3327" s="148">
        <v>4</v>
      </c>
      <c r="Y3327" s="148">
        <v>0.69</v>
      </c>
    </row>
    <row r="3328" spans="11:25" x14ac:dyDescent="0.25">
      <c r="K3328" s="145" t="s">
        <v>3234</v>
      </c>
      <c r="L3328" s="145">
        <v>18</v>
      </c>
      <c r="M3328" s="145">
        <v>165986</v>
      </c>
      <c r="N3328" s="148">
        <v>0.57199999999999995</v>
      </c>
      <c r="O3328" s="148">
        <v>0.57699999999999996</v>
      </c>
      <c r="P3328" s="148">
        <v>0.371</v>
      </c>
      <c r="Q3328" s="148">
        <v>0.10199999999999999</v>
      </c>
      <c r="R3328" s="148">
        <v>2</v>
      </c>
      <c r="S3328" s="148">
        <v>0.109</v>
      </c>
      <c r="T3328" s="148">
        <v>-10.630999999999901</v>
      </c>
      <c r="U3328" s="148">
        <v>0</v>
      </c>
      <c r="V3328" s="148">
        <v>3.7999999999999999E-2</v>
      </c>
      <c r="W3328" s="148">
        <v>74.533999999999907</v>
      </c>
      <c r="X3328" s="148">
        <v>4</v>
      </c>
      <c r="Y3328" s="148">
        <v>0.34299999999999897</v>
      </c>
    </row>
    <row r="3329" spans="11:25" x14ac:dyDescent="0.25">
      <c r="K3329" s="145" t="s">
        <v>3235</v>
      </c>
      <c r="L3329" s="145">
        <v>52</v>
      </c>
      <c r="M3329" s="145">
        <v>224692</v>
      </c>
      <c r="N3329" s="148">
        <v>0.27699999999999902</v>
      </c>
      <c r="O3329" s="148">
        <v>0.47199999999999998</v>
      </c>
      <c r="P3329" s="148">
        <v>0.48799999999999999</v>
      </c>
      <c r="Q3329" s="148">
        <v>0</v>
      </c>
      <c r="R3329" s="148">
        <v>11</v>
      </c>
      <c r="S3329" s="148">
        <v>8.8099999999999998E-2</v>
      </c>
      <c r="T3329" s="148">
        <v>-9.4369999999999994</v>
      </c>
      <c r="U3329" s="148">
        <v>1</v>
      </c>
      <c r="V3329" s="148">
        <v>5.0900000000000001E-2</v>
      </c>
      <c r="W3329" s="148">
        <v>156.12200000000001</v>
      </c>
      <c r="X3329" s="148">
        <v>4</v>
      </c>
      <c r="Y3329" s="148">
        <v>0.46399999999999902</v>
      </c>
    </row>
    <row r="3330" spans="11:25" x14ac:dyDescent="0.25">
      <c r="K3330" s="145" t="s">
        <v>3236</v>
      </c>
      <c r="L3330" s="145">
        <v>12</v>
      </c>
      <c r="M3330" s="145">
        <v>175858</v>
      </c>
      <c r="N3330" s="148">
        <v>0.91700000000000004</v>
      </c>
      <c r="O3330" s="148">
        <v>0.36899999999999999</v>
      </c>
      <c r="P3330" s="148">
        <v>0.246</v>
      </c>
      <c r="Q3330" s="148">
        <v>1.9E-6</v>
      </c>
      <c r="R3330" s="148">
        <v>10</v>
      </c>
      <c r="S3330" s="148">
        <v>9.9599999999999994E-2</v>
      </c>
      <c r="T3330" s="148">
        <v>-11.407</v>
      </c>
      <c r="U3330" s="148">
        <v>1</v>
      </c>
      <c r="V3330" s="148">
        <v>2.8400000000000002E-2</v>
      </c>
      <c r="W3330" s="148">
        <v>86.626999999999995</v>
      </c>
      <c r="X3330" s="148">
        <v>3</v>
      </c>
      <c r="Y3330" s="148">
        <v>0.26899999999999902</v>
      </c>
    </row>
    <row r="3331" spans="11:25" x14ac:dyDescent="0.25">
      <c r="K3331" s="145" t="s">
        <v>3237</v>
      </c>
      <c r="L3331" s="145">
        <v>22</v>
      </c>
      <c r="M3331" s="145">
        <v>197853</v>
      </c>
      <c r="N3331" s="148">
        <v>0.38799999999999901</v>
      </c>
      <c r="O3331" s="148">
        <v>0.69299999999999995</v>
      </c>
      <c r="P3331" s="148">
        <v>0.51300000000000001</v>
      </c>
      <c r="Q3331" s="148">
        <v>5.48E-6</v>
      </c>
      <c r="R3331" s="148">
        <v>1</v>
      </c>
      <c r="S3331" s="148">
        <v>9.2899999999999996E-2</v>
      </c>
      <c r="T3331" s="148">
        <v>-7.8760000000000003</v>
      </c>
      <c r="U3331" s="148">
        <v>0</v>
      </c>
      <c r="V3331" s="148">
        <v>8.5300000000000001E-2</v>
      </c>
      <c r="W3331" s="148">
        <v>83.647999999999996</v>
      </c>
      <c r="X3331" s="148">
        <v>4</v>
      </c>
      <c r="Y3331" s="148">
        <v>0.27899999999999903</v>
      </c>
    </row>
    <row r="3332" spans="11:25" x14ac:dyDescent="0.25">
      <c r="K3332" s="145" t="s">
        <v>3238</v>
      </c>
      <c r="L3332" s="145">
        <v>51</v>
      </c>
      <c r="M3332" s="145">
        <v>253773</v>
      </c>
      <c r="N3332" s="148">
        <v>0.14399999999999999</v>
      </c>
      <c r="O3332" s="148">
        <v>0.247</v>
      </c>
      <c r="P3332" s="148">
        <v>0.54299999999999904</v>
      </c>
      <c r="Q3332" s="148">
        <v>3.1300000000000001E-6</v>
      </c>
      <c r="R3332" s="148">
        <v>2</v>
      </c>
      <c r="S3332" s="148">
        <v>0.11699999999999899</v>
      </c>
      <c r="T3332" s="148">
        <v>-7.0869999999999997</v>
      </c>
      <c r="U3332" s="148">
        <v>1</v>
      </c>
      <c r="V3332" s="148">
        <v>4.2200000000000001E-2</v>
      </c>
      <c r="W3332" s="148">
        <v>73.004999999999995</v>
      </c>
      <c r="X3332" s="148">
        <v>4</v>
      </c>
      <c r="Y3332" s="148">
        <v>0.153</v>
      </c>
    </row>
    <row r="3333" spans="11:25" x14ac:dyDescent="0.25">
      <c r="K3333" s="145" t="s">
        <v>3239</v>
      </c>
      <c r="L3333" s="145">
        <v>55</v>
      </c>
      <c r="M3333" s="145">
        <v>249341</v>
      </c>
      <c r="N3333" s="148">
        <v>0.60599999999999998</v>
      </c>
      <c r="O3333" s="148">
        <v>0.65300000000000002</v>
      </c>
      <c r="P3333" s="148">
        <v>0.49</v>
      </c>
      <c r="Q3333" s="148">
        <v>4.2899999999999996E-6</v>
      </c>
      <c r="R3333" s="148">
        <v>7</v>
      </c>
      <c r="S3333" s="148">
        <v>8.4599999999999995E-2</v>
      </c>
      <c r="T3333" s="148">
        <v>-6.99</v>
      </c>
      <c r="U3333" s="148">
        <v>1</v>
      </c>
      <c r="V3333" s="148">
        <v>3.2399999999999998E-2</v>
      </c>
      <c r="W3333" s="148">
        <v>159.78399999999999</v>
      </c>
      <c r="X3333" s="148">
        <v>4</v>
      </c>
      <c r="Y3333" s="148">
        <v>0.27500000000000002</v>
      </c>
    </row>
    <row r="3334" spans="11:25" x14ac:dyDescent="0.25">
      <c r="K3334" s="145" t="s">
        <v>3240</v>
      </c>
      <c r="L3334" s="145">
        <v>54</v>
      </c>
      <c r="M3334" s="145">
        <v>262656</v>
      </c>
      <c r="N3334" s="148">
        <v>3.0099999999999998E-2</v>
      </c>
      <c r="O3334" s="148">
        <v>0.70699999999999996</v>
      </c>
      <c r="P3334" s="148">
        <v>0.56699999999999995</v>
      </c>
      <c r="Q3334" s="148">
        <v>9.1300000000000006E-2</v>
      </c>
      <c r="R3334" s="148">
        <v>10</v>
      </c>
      <c r="S3334" s="148">
        <v>0.114</v>
      </c>
      <c r="T3334" s="148">
        <v>-12.573</v>
      </c>
      <c r="U3334" s="148">
        <v>0</v>
      </c>
      <c r="V3334" s="148">
        <v>2.86E-2</v>
      </c>
      <c r="W3334" s="148">
        <v>115.982</v>
      </c>
      <c r="X3334" s="148">
        <v>4</v>
      </c>
      <c r="Y3334" s="148">
        <v>0.749</v>
      </c>
    </row>
    <row r="3335" spans="11:25" x14ac:dyDescent="0.25">
      <c r="K3335" s="145" t="s">
        <v>3241</v>
      </c>
      <c r="L3335" s="145">
        <v>24</v>
      </c>
      <c r="M3335" s="145">
        <v>202146</v>
      </c>
      <c r="N3335" s="148">
        <v>0.79900000000000004</v>
      </c>
      <c r="O3335" s="148">
        <v>0.55500000000000005</v>
      </c>
      <c r="P3335" s="148">
        <v>0.42299999999999999</v>
      </c>
      <c r="Q3335" s="148">
        <v>0</v>
      </c>
      <c r="R3335" s="148">
        <v>0</v>
      </c>
      <c r="S3335" s="148">
        <v>0.111999999999999</v>
      </c>
      <c r="T3335" s="148">
        <v>-6.2320000000000002</v>
      </c>
      <c r="U3335" s="148">
        <v>1</v>
      </c>
      <c r="V3335" s="148">
        <v>4.3999999999999997E-2</v>
      </c>
      <c r="W3335" s="148">
        <v>137.04399999999899</v>
      </c>
      <c r="X3335" s="148">
        <v>4</v>
      </c>
      <c r="Y3335" s="148">
        <v>0.25700000000000001</v>
      </c>
    </row>
    <row r="3336" spans="11:25" x14ac:dyDescent="0.25">
      <c r="K3336" s="145" t="s">
        <v>1473</v>
      </c>
      <c r="L3336" s="145">
        <v>28</v>
      </c>
      <c r="M3336" s="145">
        <v>183591</v>
      </c>
      <c r="N3336" s="148">
        <v>0.27200000000000002</v>
      </c>
      <c r="O3336" s="148">
        <v>0.51700000000000002</v>
      </c>
      <c r="P3336" s="148">
        <v>0.73599999999999999</v>
      </c>
      <c r="Q3336" s="148">
        <v>0</v>
      </c>
      <c r="R3336" s="148">
        <v>6</v>
      </c>
      <c r="S3336" s="148">
        <v>0.152</v>
      </c>
      <c r="T3336" s="148">
        <v>-6.0620000000000003</v>
      </c>
      <c r="U3336" s="148">
        <v>1</v>
      </c>
      <c r="V3336" s="148">
        <v>7.7399999999999997E-2</v>
      </c>
      <c r="W3336" s="148">
        <v>143.98500000000001</v>
      </c>
      <c r="X3336" s="148">
        <v>4</v>
      </c>
      <c r="Y3336" s="148">
        <v>0.38799999999999901</v>
      </c>
    </row>
    <row r="3337" spans="11:25" x14ac:dyDescent="0.25">
      <c r="K3337" s="145" t="s">
        <v>3242</v>
      </c>
      <c r="L3337" s="145">
        <v>47</v>
      </c>
      <c r="M3337" s="145">
        <v>361115</v>
      </c>
      <c r="N3337" s="148">
        <v>0.64</v>
      </c>
      <c r="O3337" s="148">
        <v>0.372</v>
      </c>
      <c r="P3337" s="148">
        <v>0.34200000000000003</v>
      </c>
      <c r="Q3337" s="148">
        <v>0</v>
      </c>
      <c r="R3337" s="148">
        <v>4</v>
      </c>
      <c r="S3337" s="148">
        <v>0.108</v>
      </c>
      <c r="T3337" s="148">
        <v>-8.0619999999999994</v>
      </c>
      <c r="U3337" s="148">
        <v>1</v>
      </c>
      <c r="V3337" s="148">
        <v>3.4099999999999998E-2</v>
      </c>
      <c r="W3337" s="148">
        <v>119.512999999999</v>
      </c>
      <c r="X3337" s="148">
        <v>3</v>
      </c>
      <c r="Y3337" s="148">
        <v>0.307</v>
      </c>
    </row>
    <row r="3338" spans="11:25" x14ac:dyDescent="0.25">
      <c r="K3338" s="145" t="s">
        <v>3243</v>
      </c>
      <c r="L3338" s="145">
        <v>57</v>
      </c>
      <c r="M3338" s="145">
        <v>249186</v>
      </c>
      <c r="N3338" s="148">
        <v>0.85699999999999998</v>
      </c>
      <c r="O3338" s="148">
        <v>0.48399999999999999</v>
      </c>
      <c r="P3338" s="148">
        <v>0.28399999999999997</v>
      </c>
      <c r="Q3338" s="148">
        <v>0</v>
      </c>
      <c r="R3338" s="148">
        <v>4</v>
      </c>
      <c r="S3338" s="148">
        <v>0.104</v>
      </c>
      <c r="T3338" s="148">
        <v>-8.1549999999999994</v>
      </c>
      <c r="U3338" s="148">
        <v>1</v>
      </c>
      <c r="V3338" s="148">
        <v>3.15E-2</v>
      </c>
      <c r="W3338" s="148">
        <v>82.254999999999995</v>
      </c>
      <c r="X3338" s="148">
        <v>4</v>
      </c>
      <c r="Y3338" s="148">
        <v>0.19600000000000001</v>
      </c>
    </row>
    <row r="3339" spans="11:25" x14ac:dyDescent="0.25">
      <c r="K3339" s="145" t="s">
        <v>2571</v>
      </c>
      <c r="L3339" s="145">
        <v>38</v>
      </c>
      <c r="M3339" s="145">
        <v>275306</v>
      </c>
      <c r="N3339" s="148">
        <v>0.39500000000000002</v>
      </c>
      <c r="O3339" s="148">
        <v>0.3</v>
      </c>
      <c r="P3339" s="148">
        <v>0.45200000000000001</v>
      </c>
      <c r="Q3339" s="148">
        <v>8.1799999999999896E-4</v>
      </c>
      <c r="R3339" s="148">
        <v>11</v>
      </c>
      <c r="S3339" s="148">
        <v>0.13699999999999901</v>
      </c>
      <c r="T3339" s="148">
        <v>-9.298</v>
      </c>
      <c r="U3339" s="148">
        <v>1</v>
      </c>
      <c r="V3339" s="148">
        <v>3.0499999999999999E-2</v>
      </c>
      <c r="W3339" s="148">
        <v>82.988</v>
      </c>
      <c r="X3339" s="148">
        <v>4</v>
      </c>
      <c r="Y3339" s="148">
        <v>0.34200000000000003</v>
      </c>
    </row>
    <row r="3340" spans="11:25" x14ac:dyDescent="0.25">
      <c r="K3340" s="145" t="s">
        <v>3244</v>
      </c>
      <c r="L3340" s="145">
        <v>76</v>
      </c>
      <c r="M3340" s="145">
        <v>190533</v>
      </c>
      <c r="N3340" s="148">
        <v>0.752</v>
      </c>
      <c r="O3340" s="148">
        <v>0.67500000000000004</v>
      </c>
      <c r="P3340" s="148">
        <v>0.60399999999999998</v>
      </c>
      <c r="Q3340" s="148">
        <v>0</v>
      </c>
      <c r="R3340" s="148">
        <v>1</v>
      </c>
      <c r="S3340" s="148">
        <v>0.111</v>
      </c>
      <c r="T3340" s="148">
        <v>-6.266</v>
      </c>
      <c r="U3340" s="148">
        <v>1</v>
      </c>
      <c r="V3340" s="148">
        <v>0.193</v>
      </c>
      <c r="W3340" s="148">
        <v>168.03399999999999</v>
      </c>
      <c r="X3340" s="148">
        <v>4</v>
      </c>
      <c r="Y3340" s="148">
        <v>0.45600000000000002</v>
      </c>
    </row>
    <row r="3341" spans="11:25" x14ac:dyDescent="0.25">
      <c r="K3341" s="145" t="s">
        <v>3245</v>
      </c>
      <c r="L3341" s="145">
        <v>57</v>
      </c>
      <c r="M3341" s="145">
        <v>241500</v>
      </c>
      <c r="N3341" s="148">
        <v>0.94899999999999995</v>
      </c>
      <c r="O3341" s="148">
        <v>0.74399999999999999</v>
      </c>
      <c r="P3341" s="148">
        <v>0.16399999999999901</v>
      </c>
      <c r="Q3341" s="148">
        <v>2.12E-4</v>
      </c>
      <c r="R3341" s="148">
        <v>5</v>
      </c>
      <c r="S3341" s="148">
        <v>9.4399999999999998E-2</v>
      </c>
      <c r="T3341" s="148">
        <v>-13.173999999999999</v>
      </c>
      <c r="U3341" s="148">
        <v>1</v>
      </c>
      <c r="V3341" s="148">
        <v>4.6399999999999997E-2</v>
      </c>
      <c r="W3341" s="148">
        <v>129.96600000000001</v>
      </c>
      <c r="X3341" s="148">
        <v>4</v>
      </c>
      <c r="Y3341" s="148">
        <v>0.39299999999999902</v>
      </c>
    </row>
    <row r="3342" spans="11:25" x14ac:dyDescent="0.25">
      <c r="K3342" s="145" t="s">
        <v>3246</v>
      </c>
      <c r="L3342" s="145">
        <v>12</v>
      </c>
      <c r="M3342" s="145">
        <v>251280</v>
      </c>
      <c r="N3342" s="148">
        <v>0.17199999999999999</v>
      </c>
      <c r="O3342" s="148">
        <v>0.59799999999999998</v>
      </c>
      <c r="P3342" s="148">
        <v>0.432</v>
      </c>
      <c r="Q3342" s="148">
        <v>3.5E-4</v>
      </c>
      <c r="R3342" s="148">
        <v>6</v>
      </c>
      <c r="S3342" s="148">
        <v>0.106</v>
      </c>
      <c r="T3342" s="148">
        <v>-8.6189999999999998</v>
      </c>
      <c r="U3342" s="148">
        <v>1</v>
      </c>
      <c r="V3342" s="148">
        <v>2.81E-2</v>
      </c>
      <c r="W3342" s="148">
        <v>122.006</v>
      </c>
      <c r="X3342" s="148">
        <v>4</v>
      </c>
      <c r="Y3342" s="148">
        <v>0.254</v>
      </c>
    </row>
    <row r="3343" spans="11:25" x14ac:dyDescent="0.25">
      <c r="K3343" s="145" t="s">
        <v>3247</v>
      </c>
      <c r="L3343" s="145">
        <v>54</v>
      </c>
      <c r="M3343" s="145">
        <v>202500</v>
      </c>
      <c r="N3343" s="148">
        <v>0.86199999999999999</v>
      </c>
      <c r="O3343" s="148">
        <v>0.68400000000000005</v>
      </c>
      <c r="P3343" s="148">
        <v>0.218999999999999</v>
      </c>
      <c r="Q3343" s="148">
        <v>0</v>
      </c>
      <c r="R3343" s="148">
        <v>6</v>
      </c>
      <c r="S3343" s="148">
        <v>0.127</v>
      </c>
      <c r="T3343" s="148">
        <v>-12.750999999999999</v>
      </c>
      <c r="U3343" s="148">
        <v>1</v>
      </c>
      <c r="V3343" s="148">
        <v>3.3099999999999997E-2</v>
      </c>
      <c r="W3343" s="148">
        <v>119.992</v>
      </c>
      <c r="X3343" s="148">
        <v>4</v>
      </c>
      <c r="Y3343" s="148">
        <v>0.23699999999999999</v>
      </c>
    </row>
    <row r="3344" spans="11:25" x14ac:dyDescent="0.25">
      <c r="K3344" s="145" t="s">
        <v>3248</v>
      </c>
      <c r="L3344" s="145">
        <v>59</v>
      </c>
      <c r="M3344" s="145">
        <v>327866</v>
      </c>
      <c r="N3344" s="148">
        <v>0.70299999999999996</v>
      </c>
      <c r="O3344" s="148">
        <v>0.496</v>
      </c>
      <c r="P3344" s="148">
        <v>9.7500000000000003E-2</v>
      </c>
      <c r="Q3344" s="148">
        <v>7.1400000000000001E-4</v>
      </c>
      <c r="R3344" s="148">
        <v>1</v>
      </c>
      <c r="S3344" s="148">
        <v>9.5100000000000004E-2</v>
      </c>
      <c r="T3344" s="148">
        <v>-17.234000000000002</v>
      </c>
      <c r="U3344" s="148">
        <v>1</v>
      </c>
      <c r="V3344" s="148">
        <v>3.1800000000000002E-2</v>
      </c>
      <c r="W3344" s="148">
        <v>141.39699999999999</v>
      </c>
      <c r="X3344" s="148">
        <v>4</v>
      </c>
      <c r="Y3344" s="148">
        <v>0.36</v>
      </c>
    </row>
    <row r="3345" spans="11:25" x14ac:dyDescent="0.25">
      <c r="K3345" s="145" t="s">
        <v>3249</v>
      </c>
      <c r="L3345" s="145">
        <v>56</v>
      </c>
      <c r="M3345" s="145">
        <v>219893</v>
      </c>
      <c r="N3345" s="148">
        <v>0.74299999999999999</v>
      </c>
      <c r="O3345" s="148">
        <v>0.34399999999999997</v>
      </c>
      <c r="P3345" s="148">
        <v>0.41799999999999998</v>
      </c>
      <c r="Q3345" s="148">
        <v>0</v>
      </c>
      <c r="R3345" s="148">
        <v>3</v>
      </c>
      <c r="S3345" s="148">
        <v>0.10199999999999999</v>
      </c>
      <c r="T3345" s="148">
        <v>-7.8109999999999999</v>
      </c>
      <c r="U3345" s="148">
        <v>1</v>
      </c>
      <c r="V3345" s="148">
        <v>4.2299999999999997E-2</v>
      </c>
      <c r="W3345" s="148">
        <v>99.962000000000003</v>
      </c>
      <c r="X3345" s="148">
        <v>5</v>
      </c>
      <c r="Y3345" s="148">
        <v>7.6600000000000001E-2</v>
      </c>
    </row>
    <row r="3346" spans="11:25" x14ac:dyDescent="0.25">
      <c r="K3346" s="145" t="s">
        <v>2524</v>
      </c>
      <c r="L3346" s="145">
        <v>31</v>
      </c>
      <c r="M3346" s="145">
        <v>260640</v>
      </c>
      <c r="N3346" s="148">
        <v>0.106</v>
      </c>
      <c r="O3346" s="148">
        <v>0.58499999999999996</v>
      </c>
      <c r="P3346" s="148">
        <v>0.42099999999999999</v>
      </c>
      <c r="Q3346" s="148">
        <v>9.5400000000000001E-6</v>
      </c>
      <c r="R3346" s="148">
        <v>7</v>
      </c>
      <c r="S3346" s="148">
        <v>0.14000000000000001</v>
      </c>
      <c r="T3346" s="148">
        <v>-9.593</v>
      </c>
      <c r="U3346" s="148">
        <v>1</v>
      </c>
      <c r="V3346" s="148">
        <v>7.0699999999999999E-2</v>
      </c>
      <c r="W3346" s="148">
        <v>132.98599999999999</v>
      </c>
      <c r="X3346" s="148">
        <v>3</v>
      </c>
      <c r="Y3346" s="148">
        <v>0.24</v>
      </c>
    </row>
    <row r="3347" spans="11:25" x14ac:dyDescent="0.25">
      <c r="K3347" s="145" t="s">
        <v>1123</v>
      </c>
      <c r="L3347" s="145">
        <v>51</v>
      </c>
      <c r="M3347" s="145">
        <v>198666</v>
      </c>
      <c r="N3347" s="148">
        <v>0.72099999999999997</v>
      </c>
      <c r="O3347" s="148">
        <v>0.68</v>
      </c>
      <c r="P3347" s="148">
        <v>0.42199999999999999</v>
      </c>
      <c r="Q3347" s="148">
        <v>0.23499999999999999</v>
      </c>
      <c r="R3347" s="148">
        <v>7</v>
      </c>
      <c r="S3347" s="148">
        <v>0.23199999999999901</v>
      </c>
      <c r="T3347" s="148">
        <v>-11.610999999999899</v>
      </c>
      <c r="U3347" s="148">
        <v>1</v>
      </c>
      <c r="V3347" s="148">
        <v>4.3900000000000002E-2</v>
      </c>
      <c r="W3347" s="148">
        <v>90.036000000000001</v>
      </c>
      <c r="X3347" s="148">
        <v>4</v>
      </c>
      <c r="Y3347" s="148">
        <v>0.34499999999999997</v>
      </c>
    </row>
    <row r="3348" spans="11:25" x14ac:dyDescent="0.25">
      <c r="K3348" s="145" t="s">
        <v>3250</v>
      </c>
      <c r="L3348" s="145">
        <v>47</v>
      </c>
      <c r="M3348" s="145">
        <v>253533</v>
      </c>
      <c r="N3348" s="148">
        <v>0.54600000000000004</v>
      </c>
      <c r="O3348" s="148">
        <v>0.57399999999999995</v>
      </c>
      <c r="P3348" s="148">
        <v>0.63400000000000001</v>
      </c>
      <c r="Q3348" s="148">
        <v>0.71</v>
      </c>
      <c r="R3348" s="148">
        <v>1</v>
      </c>
      <c r="S3348" s="148">
        <v>0.24199999999999999</v>
      </c>
      <c r="T3348" s="148">
        <v>-7.98</v>
      </c>
      <c r="U3348" s="148">
        <v>1</v>
      </c>
      <c r="V3348" s="148">
        <v>3.4799999999999998E-2</v>
      </c>
      <c r="W3348" s="148">
        <v>132.98099999999999</v>
      </c>
      <c r="X3348" s="148">
        <v>4</v>
      </c>
      <c r="Y3348" s="148">
        <v>0.245</v>
      </c>
    </row>
    <row r="3349" spans="11:25" x14ac:dyDescent="0.25">
      <c r="K3349" s="145" t="s">
        <v>3251</v>
      </c>
      <c r="L3349" s="145">
        <v>48</v>
      </c>
      <c r="M3349" s="145">
        <v>224613</v>
      </c>
      <c r="N3349" s="148">
        <v>0.70499999999999996</v>
      </c>
      <c r="O3349" s="148">
        <v>0.56399999999999995</v>
      </c>
      <c r="P3349" s="148">
        <v>0.35599999999999998</v>
      </c>
      <c r="Q3349" s="148">
        <v>5.6899999999999999E-2</v>
      </c>
      <c r="R3349" s="148">
        <v>3</v>
      </c>
      <c r="S3349" s="148">
        <v>0.13500000000000001</v>
      </c>
      <c r="T3349" s="148">
        <v>-14.839</v>
      </c>
      <c r="U3349" s="148">
        <v>1</v>
      </c>
      <c r="V3349" s="148">
        <v>2.6700000000000002E-2</v>
      </c>
      <c r="W3349" s="148">
        <v>106.06</v>
      </c>
      <c r="X3349" s="148">
        <v>4</v>
      </c>
      <c r="Y3349" s="148">
        <v>0.51900000000000002</v>
      </c>
    </row>
    <row r="3350" spans="11:25" x14ac:dyDescent="0.25">
      <c r="K3350" s="145" t="s">
        <v>3252</v>
      </c>
      <c r="L3350" s="145">
        <v>49</v>
      </c>
      <c r="M3350" s="145">
        <v>247842</v>
      </c>
      <c r="N3350" s="148">
        <v>4.8300000000000003E-2</v>
      </c>
      <c r="O3350" s="148">
        <v>0.54200000000000004</v>
      </c>
      <c r="P3350" s="148">
        <v>0.46600000000000003</v>
      </c>
      <c r="Q3350" s="148">
        <v>0</v>
      </c>
      <c r="R3350" s="148">
        <v>4</v>
      </c>
      <c r="S3350" s="148">
        <v>9.64E-2</v>
      </c>
      <c r="T3350" s="148">
        <v>-6.5460000000000003</v>
      </c>
      <c r="U3350" s="148">
        <v>1</v>
      </c>
      <c r="V3350" s="148">
        <v>3.4200000000000001E-2</v>
      </c>
      <c r="W3350" s="148">
        <v>122.967</v>
      </c>
      <c r="X3350" s="148">
        <v>4</v>
      </c>
      <c r="Y3350" s="148">
        <v>0.16699999999999901</v>
      </c>
    </row>
    <row r="3351" spans="11:25" x14ac:dyDescent="0.25">
      <c r="K3351" s="145" t="s">
        <v>3253</v>
      </c>
      <c r="L3351" s="145">
        <v>50</v>
      </c>
      <c r="M3351" s="145">
        <v>193480</v>
      </c>
      <c r="N3351" s="148">
        <v>0.11799999999999999</v>
      </c>
      <c r="O3351" s="148">
        <v>0.81</v>
      </c>
      <c r="P3351" s="148">
        <v>0.55799999999999905</v>
      </c>
      <c r="Q3351" s="148">
        <v>5.4199999999999998E-6</v>
      </c>
      <c r="R3351" s="148">
        <v>2</v>
      </c>
      <c r="S3351" s="148">
        <v>7.7899999999999997E-2</v>
      </c>
      <c r="T3351" s="148">
        <v>-7.2529999999999903</v>
      </c>
      <c r="U3351" s="148">
        <v>0</v>
      </c>
      <c r="V3351" s="148">
        <v>5.16E-2</v>
      </c>
      <c r="W3351" s="148">
        <v>146.84899999999999</v>
      </c>
      <c r="X3351" s="148">
        <v>4</v>
      </c>
      <c r="Y3351" s="148">
        <v>0.63900000000000001</v>
      </c>
    </row>
    <row r="3352" spans="11:25" x14ac:dyDescent="0.25">
      <c r="K3352" s="145" t="s">
        <v>3254</v>
      </c>
      <c r="L3352" s="145">
        <v>54</v>
      </c>
      <c r="M3352" s="145">
        <v>295760</v>
      </c>
      <c r="N3352" s="148">
        <v>0.44700000000000001</v>
      </c>
      <c r="O3352" s="148">
        <v>0.72299999999999998</v>
      </c>
      <c r="P3352" s="148">
        <v>0.36199999999999999</v>
      </c>
      <c r="Q3352" s="148">
        <v>1.8600000000000001E-3</v>
      </c>
      <c r="R3352" s="148">
        <v>9</v>
      </c>
      <c r="S3352" s="148">
        <v>0.30299999999999999</v>
      </c>
      <c r="T3352" s="148">
        <v>-13.523</v>
      </c>
      <c r="U3352" s="148">
        <v>0</v>
      </c>
      <c r="V3352" s="148">
        <v>4.99E-2</v>
      </c>
      <c r="W3352" s="148">
        <v>76.594999999999999</v>
      </c>
      <c r="X3352" s="148">
        <v>4</v>
      </c>
      <c r="Y3352" s="148">
        <v>0.93099999999999905</v>
      </c>
    </row>
    <row r="3353" spans="11:25" x14ac:dyDescent="0.25">
      <c r="K3353" s="145" t="s">
        <v>3255</v>
      </c>
      <c r="L3353" s="145">
        <v>66</v>
      </c>
      <c r="M3353" s="145">
        <v>307200</v>
      </c>
      <c r="N3353" s="148">
        <v>0.22500000000000001</v>
      </c>
      <c r="O3353" s="148">
        <v>0.93200000000000005</v>
      </c>
      <c r="P3353" s="148">
        <v>0.77200000000000002</v>
      </c>
      <c r="Q3353" s="148">
        <v>3.2399999999999999E-6</v>
      </c>
      <c r="R3353" s="148">
        <v>0</v>
      </c>
      <c r="S3353" s="148">
        <v>0.17599999999999999</v>
      </c>
      <c r="T3353" s="148">
        <v>-3.59899999999999</v>
      </c>
      <c r="U3353" s="148">
        <v>1</v>
      </c>
      <c r="V3353" s="148">
        <v>3.6900000000000002E-2</v>
      </c>
      <c r="W3353" s="148">
        <v>135.06299999999999</v>
      </c>
      <c r="X3353" s="148">
        <v>4</v>
      </c>
      <c r="Y3353" s="148">
        <v>0.86299999999999999</v>
      </c>
    </row>
    <row r="3354" spans="11:25" x14ac:dyDescent="0.25">
      <c r="K3354" s="145" t="s">
        <v>3256</v>
      </c>
      <c r="L3354" s="145">
        <v>66</v>
      </c>
      <c r="M3354" s="145">
        <v>279346</v>
      </c>
      <c r="N3354" s="148">
        <v>0.32299999999999901</v>
      </c>
      <c r="O3354" s="148">
        <v>0.76800000000000002</v>
      </c>
      <c r="P3354" s="148">
        <v>0.755</v>
      </c>
      <c r="Q3354" s="148">
        <v>0</v>
      </c>
      <c r="R3354" s="148">
        <v>9</v>
      </c>
      <c r="S3354" s="148">
        <v>0.20799999999999999</v>
      </c>
      <c r="T3354" s="148">
        <v>-4.3310000000000004</v>
      </c>
      <c r="U3354" s="148">
        <v>0</v>
      </c>
      <c r="V3354" s="148">
        <v>4.2200000000000001E-2</v>
      </c>
      <c r="W3354" s="148">
        <v>132.00200000000001</v>
      </c>
      <c r="X3354" s="148">
        <v>4</v>
      </c>
      <c r="Y3354" s="148">
        <v>0.83399999999999996</v>
      </c>
    </row>
    <row r="3355" spans="11:25" x14ac:dyDescent="0.25">
      <c r="K3355" s="145" t="s">
        <v>3257</v>
      </c>
      <c r="L3355" s="145">
        <v>61</v>
      </c>
      <c r="M3355" s="145">
        <v>246746</v>
      </c>
      <c r="N3355" s="148">
        <v>8.7800000000000003E-2</v>
      </c>
      <c r="O3355" s="148">
        <v>0.91799999999999904</v>
      </c>
      <c r="P3355" s="148">
        <v>0.66400000000000003</v>
      </c>
      <c r="Q3355" s="148">
        <v>2.5999999999999998E-4</v>
      </c>
      <c r="R3355" s="148">
        <v>1</v>
      </c>
      <c r="S3355" s="148">
        <v>7.2900000000000006E-2</v>
      </c>
      <c r="T3355" s="148">
        <v>-4.7669999999999897</v>
      </c>
      <c r="U3355" s="148">
        <v>0</v>
      </c>
      <c r="V3355" s="148">
        <v>5.0200000000000002E-2</v>
      </c>
      <c r="W3355" s="148">
        <v>129.99799999999999</v>
      </c>
      <c r="X3355" s="148">
        <v>4</v>
      </c>
      <c r="Y3355" s="148">
        <v>0.82699999999999996</v>
      </c>
    </row>
    <row r="3356" spans="11:25" x14ac:dyDescent="0.25">
      <c r="K3356" s="145" t="s">
        <v>3258</v>
      </c>
      <c r="L3356" s="145">
        <v>50</v>
      </c>
      <c r="M3356" s="145">
        <v>272680</v>
      </c>
      <c r="N3356" s="148">
        <v>0.25800000000000001</v>
      </c>
      <c r="O3356" s="148">
        <v>0.89800000000000002</v>
      </c>
      <c r="P3356" s="148">
        <v>0.68899999999999995</v>
      </c>
      <c r="Q3356" s="148">
        <v>1.6100000000000001E-3</v>
      </c>
      <c r="R3356" s="148">
        <v>5</v>
      </c>
      <c r="S3356" s="148">
        <v>7.2900000000000006E-2</v>
      </c>
      <c r="T3356" s="148">
        <v>-4.7770000000000001</v>
      </c>
      <c r="U3356" s="148">
        <v>1</v>
      </c>
      <c r="V3356" s="148">
        <v>3.6999999999999998E-2</v>
      </c>
      <c r="W3356" s="148">
        <v>129.893</v>
      </c>
      <c r="X3356" s="148">
        <v>4</v>
      </c>
      <c r="Y3356" s="148">
        <v>0.94199999999999995</v>
      </c>
    </row>
    <row r="3357" spans="11:25" x14ac:dyDescent="0.25">
      <c r="K3357" s="145" t="s">
        <v>3259</v>
      </c>
      <c r="L3357" s="145">
        <v>56</v>
      </c>
      <c r="M3357" s="145">
        <v>287960</v>
      </c>
      <c r="N3357" s="148">
        <v>0.26899999999999902</v>
      </c>
      <c r="O3357" s="148">
        <v>0.872</v>
      </c>
      <c r="P3357" s="148">
        <v>0.64099999999999902</v>
      </c>
      <c r="Q3357" s="148">
        <v>0</v>
      </c>
      <c r="R3357" s="148">
        <v>6</v>
      </c>
      <c r="S3357" s="148">
        <v>6.9400000000000003E-2</v>
      </c>
      <c r="T3357" s="148">
        <v>-7.7359999999999998</v>
      </c>
      <c r="U3357" s="148">
        <v>1</v>
      </c>
      <c r="V3357" s="148">
        <v>4.0599999999999997E-2</v>
      </c>
      <c r="W3357" s="148">
        <v>134.96100000000001</v>
      </c>
      <c r="X3357" s="148">
        <v>4</v>
      </c>
      <c r="Y3357" s="148">
        <v>0.94299999999999995</v>
      </c>
    </row>
    <row r="3358" spans="11:25" x14ac:dyDescent="0.25">
      <c r="K3358" s="145" t="s">
        <v>3260</v>
      </c>
      <c r="L3358" s="145">
        <v>58</v>
      </c>
      <c r="M3358" s="145">
        <v>262586</v>
      </c>
      <c r="N3358" s="148">
        <v>0.48199999999999998</v>
      </c>
      <c r="O3358" s="148">
        <v>0.93899999999999995</v>
      </c>
      <c r="P3358" s="148">
        <v>0.63500000000000001</v>
      </c>
      <c r="Q3358" s="148">
        <v>5.7200000000000001E-5</v>
      </c>
      <c r="R3358" s="148">
        <v>5</v>
      </c>
      <c r="S3358" s="148">
        <v>0.13300000000000001</v>
      </c>
      <c r="T3358" s="148">
        <v>-4.423</v>
      </c>
      <c r="U3358" s="148">
        <v>0</v>
      </c>
      <c r="V3358" s="148">
        <v>3.4500000000000003E-2</v>
      </c>
      <c r="W3358" s="148">
        <v>130.93700000000001</v>
      </c>
      <c r="X3358" s="148">
        <v>4</v>
      </c>
      <c r="Y3358" s="148">
        <v>0.84299999999999997</v>
      </c>
    </row>
    <row r="3359" spans="11:25" x14ac:dyDescent="0.25">
      <c r="K3359" s="145" t="s">
        <v>3261</v>
      </c>
      <c r="L3359" s="145">
        <v>45</v>
      </c>
      <c r="M3359" s="145">
        <v>293537</v>
      </c>
      <c r="N3359" s="148">
        <v>0.11799999999999999</v>
      </c>
      <c r="O3359" s="148">
        <v>0.80500000000000005</v>
      </c>
      <c r="P3359" s="148">
        <v>0.315</v>
      </c>
      <c r="Q3359" s="148">
        <v>2.10999999999999E-4</v>
      </c>
      <c r="R3359" s="148">
        <v>10</v>
      </c>
      <c r="S3359" s="148">
        <v>0.107</v>
      </c>
      <c r="T3359" s="148">
        <v>-11.547000000000001</v>
      </c>
      <c r="U3359" s="148">
        <v>0</v>
      </c>
      <c r="V3359" s="148">
        <v>5.8400000000000001E-2</v>
      </c>
      <c r="W3359" s="148">
        <v>120.60599999999999</v>
      </c>
      <c r="X3359" s="148">
        <v>4</v>
      </c>
      <c r="Y3359" s="148">
        <v>0.58299999999999996</v>
      </c>
    </row>
    <row r="3360" spans="11:25" x14ac:dyDescent="0.25">
      <c r="K3360" s="145" t="s">
        <v>3262</v>
      </c>
      <c r="L3360" s="145">
        <v>51</v>
      </c>
      <c r="M3360" s="145">
        <v>257463</v>
      </c>
      <c r="N3360" s="148">
        <v>0.63600000000000001</v>
      </c>
      <c r="O3360" s="148">
        <v>0.84499999999999997</v>
      </c>
      <c r="P3360" s="148">
        <v>0.77400000000000002</v>
      </c>
      <c r="Q3360" s="148">
        <v>9.9799999999999997E-4</v>
      </c>
      <c r="R3360" s="148">
        <v>0</v>
      </c>
      <c r="S3360" s="148">
        <v>9.5299999999999996E-2</v>
      </c>
      <c r="T3360" s="148">
        <v>-3.6880000000000002</v>
      </c>
      <c r="U3360" s="148">
        <v>1</v>
      </c>
      <c r="V3360" s="148">
        <v>4.65E-2</v>
      </c>
      <c r="W3360" s="148">
        <v>138.06700000000001</v>
      </c>
      <c r="X3360" s="148">
        <v>4</v>
      </c>
      <c r="Y3360" s="148">
        <v>0.86699999999999999</v>
      </c>
    </row>
    <row r="3361" spans="11:25" x14ac:dyDescent="0.25">
      <c r="K3361" s="145" t="s">
        <v>3263</v>
      </c>
      <c r="L3361" s="145">
        <v>49</v>
      </c>
      <c r="M3361" s="145">
        <v>279880</v>
      </c>
      <c r="N3361" s="148">
        <v>0.42099999999999999</v>
      </c>
      <c r="O3361" s="148">
        <v>0.84899999999999998</v>
      </c>
      <c r="P3361" s="148">
        <v>0.626</v>
      </c>
      <c r="Q3361" s="148">
        <v>2.43E-4</v>
      </c>
      <c r="R3361" s="148">
        <v>1</v>
      </c>
      <c r="S3361" s="148">
        <v>9.1499999999999998E-2</v>
      </c>
      <c r="T3361" s="148">
        <v>-5.0069999999999997</v>
      </c>
      <c r="U3361" s="148">
        <v>1</v>
      </c>
      <c r="V3361" s="148">
        <v>4.0399999999999998E-2</v>
      </c>
      <c r="W3361" s="148">
        <v>132.792</v>
      </c>
      <c r="X3361" s="148">
        <v>4</v>
      </c>
      <c r="Y3361" s="148">
        <v>0.73599999999999999</v>
      </c>
    </row>
    <row r="3362" spans="11:25" x14ac:dyDescent="0.25">
      <c r="K3362" s="145" t="s">
        <v>3264</v>
      </c>
      <c r="L3362" s="145">
        <v>59</v>
      </c>
      <c r="M3362" s="145">
        <v>240720</v>
      </c>
      <c r="N3362" s="148">
        <v>9.5600000000000004E-2</v>
      </c>
      <c r="O3362" s="148">
        <v>0.90700000000000003</v>
      </c>
      <c r="P3362" s="148">
        <v>0.69099999999999995</v>
      </c>
      <c r="Q3362" s="148">
        <v>4.9100000000000001E-5</v>
      </c>
      <c r="R3362" s="148">
        <v>10</v>
      </c>
      <c r="S3362" s="148">
        <v>7.0800000000000002E-2</v>
      </c>
      <c r="T3362" s="148">
        <v>-5.9249999999999998</v>
      </c>
      <c r="U3362" s="148">
        <v>0</v>
      </c>
      <c r="V3362" s="148">
        <v>3.8800000000000001E-2</v>
      </c>
      <c r="W3362" s="148">
        <v>132.161</v>
      </c>
      <c r="X3362" s="148">
        <v>4</v>
      </c>
      <c r="Y3362" s="148">
        <v>0.91500000000000004</v>
      </c>
    </row>
    <row r="3363" spans="11:25" x14ac:dyDescent="0.25">
      <c r="K3363" s="145" t="s">
        <v>3265</v>
      </c>
      <c r="L3363" s="145">
        <v>58</v>
      </c>
      <c r="M3363" s="145">
        <v>251386</v>
      </c>
      <c r="N3363" s="148">
        <v>0.28799999999999998</v>
      </c>
      <c r="O3363" s="148">
        <v>0.88300000000000001</v>
      </c>
      <c r="P3363" s="148">
        <v>0.56699999999999995</v>
      </c>
      <c r="Q3363" s="148">
        <v>0</v>
      </c>
      <c r="R3363" s="148">
        <v>2</v>
      </c>
      <c r="S3363" s="148">
        <v>0.152</v>
      </c>
      <c r="T3363" s="148">
        <v>-6.407</v>
      </c>
      <c r="U3363" s="148">
        <v>1</v>
      </c>
      <c r="V3363" s="148">
        <v>4.2500000000000003E-2</v>
      </c>
      <c r="W3363" s="148">
        <v>135.01</v>
      </c>
      <c r="X3363" s="148">
        <v>4</v>
      </c>
      <c r="Y3363" s="148">
        <v>0.93799999999999994</v>
      </c>
    </row>
    <row r="3364" spans="11:25" x14ac:dyDescent="0.25">
      <c r="K3364" s="145" t="s">
        <v>3266</v>
      </c>
      <c r="L3364" s="145">
        <v>57</v>
      </c>
      <c r="M3364" s="145">
        <v>245253</v>
      </c>
      <c r="N3364" s="148">
        <v>0.20300000000000001</v>
      </c>
      <c r="O3364" s="148">
        <v>0.85499999999999998</v>
      </c>
      <c r="P3364" s="148">
        <v>0.69499999999999995</v>
      </c>
      <c r="Q3364" s="148">
        <v>2.0799999999999998E-3</v>
      </c>
      <c r="R3364" s="148">
        <v>1</v>
      </c>
      <c r="S3364" s="148">
        <v>0.28999999999999998</v>
      </c>
      <c r="T3364" s="148">
        <v>-5.5949999999999998</v>
      </c>
      <c r="U3364" s="148">
        <v>1</v>
      </c>
      <c r="V3364" s="148">
        <v>3.6700000000000003E-2</v>
      </c>
      <c r="W3364" s="148">
        <v>132.18799999999999</v>
      </c>
      <c r="X3364" s="148">
        <v>4</v>
      </c>
      <c r="Y3364" s="148">
        <v>0.61499999999999999</v>
      </c>
    </row>
    <row r="3365" spans="11:25" x14ac:dyDescent="0.25">
      <c r="K3365" s="145" t="s">
        <v>3267</v>
      </c>
      <c r="L3365" s="145">
        <v>47</v>
      </c>
      <c r="M3365" s="145">
        <v>301920</v>
      </c>
      <c r="N3365" s="148">
        <v>0.27</v>
      </c>
      <c r="O3365" s="148">
        <v>0.82099999999999995</v>
      </c>
      <c r="P3365" s="148">
        <v>0.45600000000000002</v>
      </c>
      <c r="Q3365" s="148">
        <v>2.08E-6</v>
      </c>
      <c r="R3365" s="148">
        <v>1</v>
      </c>
      <c r="S3365" s="148">
        <v>7.9600000000000004E-2</v>
      </c>
      <c r="T3365" s="148">
        <v>-7.5810000000000004</v>
      </c>
      <c r="U3365" s="148">
        <v>0</v>
      </c>
      <c r="V3365" s="148">
        <v>5.1799999999999999E-2</v>
      </c>
      <c r="W3365" s="148">
        <v>133.87100000000001</v>
      </c>
      <c r="X3365" s="148">
        <v>4</v>
      </c>
      <c r="Y3365" s="148">
        <v>0.93599999999999905</v>
      </c>
    </row>
    <row r="3366" spans="11:25" x14ac:dyDescent="0.25">
      <c r="K3366" s="145" t="s">
        <v>3268</v>
      </c>
      <c r="L3366" s="145">
        <v>2</v>
      </c>
      <c r="M3366" s="145">
        <v>241666</v>
      </c>
      <c r="N3366" s="148">
        <v>0.22699999999999901</v>
      </c>
      <c r="O3366" s="148">
        <v>0.91799999999999904</v>
      </c>
      <c r="P3366" s="148">
        <v>0.61</v>
      </c>
      <c r="Q3366" s="148">
        <v>1.3300000000000001E-4</v>
      </c>
      <c r="R3366" s="148">
        <v>0</v>
      </c>
      <c r="S3366" s="148">
        <v>8.3900000000000002E-2</v>
      </c>
      <c r="T3366" s="148">
        <v>-6.55</v>
      </c>
      <c r="U3366" s="148">
        <v>0</v>
      </c>
      <c r="V3366" s="148">
        <v>5.5100000000000003E-2</v>
      </c>
      <c r="W3366" s="148">
        <v>130.203</v>
      </c>
      <c r="X3366" s="148">
        <v>4</v>
      </c>
      <c r="Y3366" s="148">
        <v>0.94299999999999995</v>
      </c>
    </row>
    <row r="3367" spans="11:25" x14ac:dyDescent="0.25">
      <c r="K3367" s="145" t="s">
        <v>3269</v>
      </c>
      <c r="L3367" s="145">
        <v>48</v>
      </c>
      <c r="M3367" s="145">
        <v>283946</v>
      </c>
      <c r="N3367" s="148">
        <v>0.42599999999999999</v>
      </c>
      <c r="O3367" s="148">
        <v>0.83699999999999997</v>
      </c>
      <c r="P3367" s="148">
        <v>0.77700000000000002</v>
      </c>
      <c r="Q3367" s="148">
        <v>0</v>
      </c>
      <c r="R3367" s="148">
        <v>8</v>
      </c>
      <c r="S3367" s="148">
        <v>0.24</v>
      </c>
      <c r="T3367" s="148">
        <v>-3.8819999999999899</v>
      </c>
      <c r="U3367" s="148">
        <v>1</v>
      </c>
      <c r="V3367" s="148">
        <v>3.3399999999999999E-2</v>
      </c>
      <c r="W3367" s="148">
        <v>126.008</v>
      </c>
      <c r="X3367" s="148">
        <v>4</v>
      </c>
      <c r="Y3367" s="148">
        <v>0.84799999999999998</v>
      </c>
    </row>
    <row r="3368" spans="11:25" x14ac:dyDescent="0.25">
      <c r="K3368" s="145" t="s">
        <v>3270</v>
      </c>
      <c r="L3368" s="145">
        <v>48</v>
      </c>
      <c r="M3368" s="145">
        <v>281600</v>
      </c>
      <c r="N3368" s="148">
        <v>0.373</v>
      </c>
      <c r="O3368" s="148">
        <v>0.747</v>
      </c>
      <c r="P3368" s="148">
        <v>0.56299999999999994</v>
      </c>
      <c r="Q3368" s="148">
        <v>3.6999999999999998E-5</v>
      </c>
      <c r="R3368" s="148">
        <v>7</v>
      </c>
      <c r="S3368" s="148">
        <v>8.9499999999999996E-2</v>
      </c>
      <c r="T3368" s="148">
        <v>-2.4300000000000002</v>
      </c>
      <c r="U3368" s="148">
        <v>1</v>
      </c>
      <c r="V3368" s="148">
        <v>4.4999999999999998E-2</v>
      </c>
      <c r="W3368" s="148">
        <v>136.315</v>
      </c>
      <c r="X3368" s="148">
        <v>4</v>
      </c>
      <c r="Y3368" s="148">
        <v>0.77200000000000002</v>
      </c>
    </row>
    <row r="3369" spans="11:25" x14ac:dyDescent="0.25">
      <c r="K3369" s="145" t="s">
        <v>3271</v>
      </c>
      <c r="L3369" s="145">
        <v>55</v>
      </c>
      <c r="M3369" s="145">
        <v>233320</v>
      </c>
      <c r="N3369" s="148">
        <v>0.57299999999999995</v>
      </c>
      <c r="O3369" s="148">
        <v>0.91900000000000004</v>
      </c>
      <c r="P3369" s="148">
        <v>0.67700000000000005</v>
      </c>
      <c r="Q3369" s="148">
        <v>3.3500000000000001E-6</v>
      </c>
      <c r="R3369" s="148">
        <v>7</v>
      </c>
      <c r="S3369" s="148">
        <v>0.21199999999999999</v>
      </c>
      <c r="T3369" s="148">
        <v>-5.1579999999999897</v>
      </c>
      <c r="U3369" s="148">
        <v>1</v>
      </c>
      <c r="V3369" s="148">
        <v>3.7400000000000003E-2</v>
      </c>
      <c r="W3369" s="148">
        <v>129.99199999999999</v>
      </c>
      <c r="X3369" s="148">
        <v>4</v>
      </c>
      <c r="Y3369" s="148">
        <v>0.97299999999999998</v>
      </c>
    </row>
    <row r="3370" spans="11:25" x14ac:dyDescent="0.25">
      <c r="K3370" s="145" t="s">
        <v>3272</v>
      </c>
      <c r="L3370" s="145">
        <v>50</v>
      </c>
      <c r="M3370" s="145">
        <v>269490</v>
      </c>
      <c r="N3370" s="148">
        <v>0.73199999999999998</v>
      </c>
      <c r="O3370" s="148">
        <v>0.73899999999999999</v>
      </c>
      <c r="P3370" s="148">
        <v>0.47299999999999998</v>
      </c>
      <c r="Q3370" s="148">
        <v>9.7100000000000002E-5</v>
      </c>
      <c r="R3370" s="148">
        <v>6</v>
      </c>
      <c r="S3370" s="148">
        <v>3.6299999999999999E-2</v>
      </c>
      <c r="T3370" s="148">
        <v>-7.8729999999999896</v>
      </c>
      <c r="U3370" s="148">
        <v>0</v>
      </c>
      <c r="V3370" s="148">
        <v>5.1200000000000002E-2</v>
      </c>
      <c r="W3370" s="148">
        <v>148.28</v>
      </c>
      <c r="X3370" s="148">
        <v>4</v>
      </c>
      <c r="Y3370" s="148">
        <v>0.96399999999999997</v>
      </c>
    </row>
    <row r="3371" spans="11:25" x14ac:dyDescent="0.25">
      <c r="K3371" s="145" t="s">
        <v>3273</v>
      </c>
      <c r="L3371" s="145">
        <v>49</v>
      </c>
      <c r="M3371" s="145">
        <v>252557</v>
      </c>
      <c r="N3371" s="148">
        <v>0.22899999999999901</v>
      </c>
      <c r="O3371" s="148">
        <v>0.92599999999999905</v>
      </c>
      <c r="P3371" s="148">
        <v>0.71099999999999997</v>
      </c>
      <c r="Q3371" s="148">
        <v>3.0599999999999999E-6</v>
      </c>
      <c r="R3371" s="148">
        <v>0</v>
      </c>
      <c r="S3371" s="148">
        <v>5.9499999999999997E-2</v>
      </c>
      <c r="T3371" s="148">
        <v>-3.3769999999999998</v>
      </c>
      <c r="U3371" s="148">
        <v>0</v>
      </c>
      <c r="V3371" s="148">
        <v>4.6800000000000001E-2</v>
      </c>
      <c r="W3371" s="148">
        <v>125.083</v>
      </c>
      <c r="X3371" s="148">
        <v>4</v>
      </c>
      <c r="Y3371" s="148">
        <v>0.9</v>
      </c>
    </row>
    <row r="3372" spans="11:25" x14ac:dyDescent="0.25">
      <c r="K3372" s="145" t="s">
        <v>3274</v>
      </c>
      <c r="L3372" s="145">
        <v>46</v>
      </c>
      <c r="M3372" s="145">
        <v>246853</v>
      </c>
      <c r="N3372" s="148">
        <v>7.8799999999999995E-2</v>
      </c>
      <c r="O3372" s="148">
        <v>0.90099999999999902</v>
      </c>
      <c r="P3372" s="148">
        <v>0.66599999999999904</v>
      </c>
      <c r="Q3372" s="148">
        <v>2.0999999999999998E-6</v>
      </c>
      <c r="R3372" s="148">
        <v>0</v>
      </c>
      <c r="S3372" s="148">
        <v>9.4200000000000006E-2</v>
      </c>
      <c r="T3372" s="148">
        <v>-6.6079999999999997</v>
      </c>
      <c r="U3372" s="148">
        <v>1</v>
      </c>
      <c r="V3372" s="148">
        <v>3.5700000000000003E-2</v>
      </c>
      <c r="W3372" s="148">
        <v>125.187</v>
      </c>
      <c r="X3372" s="148">
        <v>4</v>
      </c>
      <c r="Y3372" s="148">
        <v>0.88</v>
      </c>
    </row>
    <row r="3373" spans="11:25" x14ac:dyDescent="0.25">
      <c r="K3373" s="145" t="s">
        <v>3275</v>
      </c>
      <c r="L3373" s="145">
        <v>47</v>
      </c>
      <c r="M3373" s="145">
        <v>239906</v>
      </c>
      <c r="N3373" s="148">
        <v>0.34699999999999998</v>
      </c>
      <c r="O3373" s="148">
        <v>0.88400000000000001</v>
      </c>
      <c r="P3373" s="148">
        <v>0.67</v>
      </c>
      <c r="Q3373" s="148">
        <v>0</v>
      </c>
      <c r="R3373" s="148">
        <v>10</v>
      </c>
      <c r="S3373" s="148">
        <v>6.3899999999999998E-2</v>
      </c>
      <c r="T3373" s="148">
        <v>-4.1749999999999998</v>
      </c>
      <c r="U3373" s="148">
        <v>0</v>
      </c>
      <c r="V3373" s="148">
        <v>3.5999999999999997E-2</v>
      </c>
      <c r="W3373" s="148">
        <v>130.05500000000001</v>
      </c>
      <c r="X3373" s="148">
        <v>4</v>
      </c>
      <c r="Y3373" s="148">
        <v>0.96099999999999997</v>
      </c>
    </row>
    <row r="3374" spans="11:25" x14ac:dyDescent="0.25">
      <c r="K3374" s="145" t="s">
        <v>3276</v>
      </c>
      <c r="L3374" s="145">
        <v>42</v>
      </c>
      <c r="M3374" s="145">
        <v>203080</v>
      </c>
      <c r="N3374" s="148">
        <v>5.0999999999999997E-2</v>
      </c>
      <c r="O3374" s="148">
        <v>0.95899999999999996</v>
      </c>
      <c r="P3374" s="148">
        <v>0.60299999999999998</v>
      </c>
      <c r="Q3374" s="148">
        <v>0</v>
      </c>
      <c r="R3374" s="148">
        <v>7</v>
      </c>
      <c r="S3374" s="148">
        <v>0.253</v>
      </c>
      <c r="T3374" s="148">
        <v>-5.327</v>
      </c>
      <c r="U3374" s="148">
        <v>1</v>
      </c>
      <c r="V3374" s="148">
        <v>5.5999999999999897E-2</v>
      </c>
      <c r="W3374" s="148">
        <v>129.91800000000001</v>
      </c>
      <c r="X3374" s="148">
        <v>4</v>
      </c>
      <c r="Y3374" s="148">
        <v>0.96599999999999997</v>
      </c>
    </row>
    <row r="3375" spans="11:25" x14ac:dyDescent="0.25">
      <c r="K3375" s="145" t="s">
        <v>3277</v>
      </c>
      <c r="L3375" s="145">
        <v>46</v>
      </c>
      <c r="M3375" s="145">
        <v>298640</v>
      </c>
      <c r="N3375" s="148">
        <v>6.75999999999999E-3</v>
      </c>
      <c r="O3375" s="148">
        <v>0.77099999999999902</v>
      </c>
      <c r="P3375" s="148">
        <v>0.499</v>
      </c>
      <c r="Q3375" s="148">
        <v>2.0699999999999998E-3</v>
      </c>
      <c r="R3375" s="148">
        <v>6</v>
      </c>
      <c r="S3375" s="148">
        <v>8.3000000000000004E-2</v>
      </c>
      <c r="T3375" s="148">
        <v>-7.681</v>
      </c>
      <c r="U3375" s="148">
        <v>1</v>
      </c>
      <c r="V3375" s="148">
        <v>7.6899999999999996E-2</v>
      </c>
      <c r="W3375" s="148">
        <v>129.887</v>
      </c>
      <c r="X3375" s="148">
        <v>4</v>
      </c>
      <c r="Y3375" s="148">
        <v>0.96299999999999997</v>
      </c>
    </row>
    <row r="3376" spans="11:25" x14ac:dyDescent="0.25">
      <c r="K3376" s="145" t="s">
        <v>3278</v>
      </c>
      <c r="L3376" s="145">
        <v>1</v>
      </c>
      <c r="M3376" s="145">
        <v>219866</v>
      </c>
      <c r="N3376" s="148">
        <v>0.23799999999999999</v>
      </c>
      <c r="O3376" s="148">
        <v>0.94799999999999995</v>
      </c>
      <c r="P3376" s="148">
        <v>0.59</v>
      </c>
      <c r="Q3376" s="148">
        <v>0</v>
      </c>
      <c r="R3376" s="148">
        <v>11</v>
      </c>
      <c r="S3376" s="148">
        <v>4.4900000000000002E-2</v>
      </c>
      <c r="T3376" s="148">
        <v>-4.9939999999999998</v>
      </c>
      <c r="U3376" s="148">
        <v>0</v>
      </c>
      <c r="V3376" s="148">
        <v>5.4699999999999999E-2</v>
      </c>
      <c r="W3376" s="148">
        <v>132.309</v>
      </c>
      <c r="X3376" s="148">
        <v>4</v>
      </c>
      <c r="Y3376" s="148">
        <v>0.96499999999999997</v>
      </c>
    </row>
    <row r="3377" spans="11:25" x14ac:dyDescent="0.25">
      <c r="K3377" s="145" t="s">
        <v>3279</v>
      </c>
      <c r="L3377" s="145">
        <v>46</v>
      </c>
      <c r="M3377" s="145">
        <v>243333</v>
      </c>
      <c r="N3377" s="148">
        <v>0.46600000000000003</v>
      </c>
      <c r="O3377" s="148">
        <v>0.53799999999999903</v>
      </c>
      <c r="P3377" s="148">
        <v>0.64599999999999902</v>
      </c>
      <c r="Q3377" s="148">
        <v>0</v>
      </c>
      <c r="R3377" s="148">
        <v>7</v>
      </c>
      <c r="S3377" s="148">
        <v>4.4400000000000002E-2</v>
      </c>
      <c r="T3377" s="148">
        <v>-6.6710000000000003</v>
      </c>
      <c r="U3377" s="148">
        <v>0</v>
      </c>
      <c r="V3377" s="148">
        <v>3.95E-2</v>
      </c>
      <c r="W3377" s="148">
        <v>158.44799999999901</v>
      </c>
      <c r="X3377" s="148">
        <v>4</v>
      </c>
      <c r="Y3377" s="148">
        <v>0.97</v>
      </c>
    </row>
    <row r="3378" spans="11:25" x14ac:dyDescent="0.25">
      <c r="K3378" s="145" t="s">
        <v>3280</v>
      </c>
      <c r="L3378" s="145">
        <v>47</v>
      </c>
      <c r="M3378" s="145">
        <v>266480</v>
      </c>
      <c r="N3378" s="148">
        <v>0.48299999999999998</v>
      </c>
      <c r="O3378" s="148">
        <v>0.93899999999999995</v>
      </c>
      <c r="P3378" s="148">
        <v>0.57899999999999996</v>
      </c>
      <c r="Q3378" s="148">
        <v>0</v>
      </c>
      <c r="R3378" s="148">
        <v>2</v>
      </c>
      <c r="S3378" s="148">
        <v>0.10199999999999999</v>
      </c>
      <c r="T3378" s="148">
        <v>-5.0889999999999898</v>
      </c>
      <c r="U3378" s="148">
        <v>0</v>
      </c>
      <c r="V3378" s="148">
        <v>3.7600000000000001E-2</v>
      </c>
      <c r="W3378" s="148">
        <v>128.04599999999999</v>
      </c>
      <c r="X3378" s="148">
        <v>4</v>
      </c>
      <c r="Y3378" s="148">
        <v>0.81699999999999995</v>
      </c>
    </row>
    <row r="3379" spans="11:25" x14ac:dyDescent="0.25">
      <c r="K3379" s="145" t="s">
        <v>3281</v>
      </c>
      <c r="L3379" s="145">
        <v>1</v>
      </c>
      <c r="M3379" s="145">
        <v>310613</v>
      </c>
      <c r="N3379" s="148">
        <v>0.83399999999999996</v>
      </c>
      <c r="O3379" s="148">
        <v>0.91200000000000003</v>
      </c>
      <c r="P3379" s="148">
        <v>0.39500000000000002</v>
      </c>
      <c r="Q3379" s="148">
        <v>0.113</v>
      </c>
      <c r="R3379" s="148">
        <v>4</v>
      </c>
      <c r="S3379" s="148">
        <v>7.1199999999999999E-2</v>
      </c>
      <c r="T3379" s="148">
        <v>-8.9710000000000001</v>
      </c>
      <c r="U3379" s="148">
        <v>0</v>
      </c>
      <c r="V3379" s="148">
        <v>0.06</v>
      </c>
      <c r="W3379" s="148">
        <v>128.09200000000001</v>
      </c>
      <c r="X3379" s="148">
        <v>4</v>
      </c>
      <c r="Y3379" s="148">
        <v>0.92700000000000005</v>
      </c>
    </row>
    <row r="3380" spans="11:25" x14ac:dyDescent="0.25">
      <c r="K3380" s="145" t="s">
        <v>3282</v>
      </c>
      <c r="L3380" s="145">
        <v>53</v>
      </c>
      <c r="M3380" s="145">
        <v>360720</v>
      </c>
      <c r="N3380" s="148">
        <v>0.315</v>
      </c>
      <c r="O3380" s="148">
        <v>0.66200000000000003</v>
      </c>
      <c r="P3380" s="148">
        <v>0.46100000000000002</v>
      </c>
      <c r="Q3380" s="148">
        <v>1.1200000000000001E-6</v>
      </c>
      <c r="R3380" s="148">
        <v>1</v>
      </c>
      <c r="S3380" s="148">
        <v>4.4499999999999998E-2</v>
      </c>
      <c r="T3380" s="148">
        <v>-7.36</v>
      </c>
      <c r="U3380" s="148">
        <v>1</v>
      </c>
      <c r="V3380" s="148">
        <v>4.9500000000000002E-2</v>
      </c>
      <c r="W3380" s="148">
        <v>142.55099999999999</v>
      </c>
      <c r="X3380" s="148">
        <v>4</v>
      </c>
      <c r="Y3380" s="148">
        <v>0.91200000000000003</v>
      </c>
    </row>
    <row r="3381" spans="11:25" x14ac:dyDescent="0.25">
      <c r="K3381" s="145" t="s">
        <v>3283</v>
      </c>
      <c r="L3381" s="145">
        <v>53</v>
      </c>
      <c r="M3381" s="145">
        <v>299146</v>
      </c>
      <c r="N3381" s="148">
        <v>0.3</v>
      </c>
      <c r="O3381" s="148">
        <v>0.69699999999999995</v>
      </c>
      <c r="P3381" s="148">
        <v>0.503</v>
      </c>
      <c r="Q3381" s="148">
        <v>1.07E-4</v>
      </c>
      <c r="R3381" s="148">
        <v>11</v>
      </c>
      <c r="S3381" s="148">
        <v>0.11799999999999999</v>
      </c>
      <c r="T3381" s="148">
        <v>-9.1470000000000002</v>
      </c>
      <c r="U3381" s="148">
        <v>0</v>
      </c>
      <c r="V3381" s="148">
        <v>4.2900000000000001E-2</v>
      </c>
      <c r="W3381" s="148">
        <v>145.09299999999999</v>
      </c>
      <c r="X3381" s="148">
        <v>4</v>
      </c>
      <c r="Y3381" s="148">
        <v>0.95099999999999996</v>
      </c>
    </row>
    <row r="3382" spans="11:25" x14ac:dyDescent="0.25">
      <c r="K3382" s="145" t="s">
        <v>3284</v>
      </c>
      <c r="L3382" s="145">
        <v>46</v>
      </c>
      <c r="M3382" s="145">
        <v>194400</v>
      </c>
      <c r="N3382" s="148">
        <v>0.625</v>
      </c>
      <c r="O3382" s="148">
        <v>0.64800000000000002</v>
      </c>
      <c r="P3382" s="148">
        <v>0.442</v>
      </c>
      <c r="Q3382" s="148">
        <v>0</v>
      </c>
      <c r="R3382" s="148">
        <v>4</v>
      </c>
      <c r="S3382" s="148">
        <v>0.75700000000000001</v>
      </c>
      <c r="T3382" s="148">
        <v>-9.8949999999999996</v>
      </c>
      <c r="U3382" s="148">
        <v>0</v>
      </c>
      <c r="V3382" s="148">
        <v>4.87E-2</v>
      </c>
      <c r="W3382" s="148">
        <v>157.702</v>
      </c>
      <c r="X3382" s="148">
        <v>4</v>
      </c>
      <c r="Y3382" s="148">
        <v>0.96199999999999997</v>
      </c>
    </row>
    <row r="3383" spans="11:25" x14ac:dyDescent="0.25">
      <c r="K3383" s="145" t="s">
        <v>3285</v>
      </c>
      <c r="L3383" s="145">
        <v>44</v>
      </c>
      <c r="M3383" s="145">
        <v>210680</v>
      </c>
      <c r="N3383" s="148">
        <v>0.46299999999999902</v>
      </c>
      <c r="O3383" s="148">
        <v>0.68400000000000005</v>
      </c>
      <c r="P3383" s="148">
        <v>0.497</v>
      </c>
      <c r="Q3383" s="148">
        <v>1.5499999999999999E-3</v>
      </c>
      <c r="R3383" s="148">
        <v>3</v>
      </c>
      <c r="S3383" s="148">
        <v>8.0100000000000005E-2</v>
      </c>
      <c r="T3383" s="148">
        <v>-6.9560000000000004</v>
      </c>
      <c r="U3383" s="148">
        <v>0</v>
      </c>
      <c r="V3383" s="148">
        <v>6.9099999999999995E-2</v>
      </c>
      <c r="W3383" s="148">
        <v>140.65299999999999</v>
      </c>
      <c r="X3383" s="148">
        <v>4</v>
      </c>
      <c r="Y3383" s="148">
        <v>0.92</v>
      </c>
    </row>
    <row r="3384" spans="11:25" x14ac:dyDescent="0.25">
      <c r="K3384" s="145" t="s">
        <v>3286</v>
      </c>
      <c r="L3384" s="145">
        <v>45</v>
      </c>
      <c r="M3384" s="145">
        <v>205493</v>
      </c>
      <c r="N3384" s="148">
        <v>8.7799999999999996E-3</v>
      </c>
      <c r="O3384" s="148">
        <v>0.68299999999999905</v>
      </c>
      <c r="P3384" s="148">
        <v>0.53700000000000003</v>
      </c>
      <c r="Q3384" s="148">
        <v>1.01E-3</v>
      </c>
      <c r="R3384" s="148">
        <v>11</v>
      </c>
      <c r="S3384" s="148">
        <v>0.127</v>
      </c>
      <c r="T3384" s="148">
        <v>-8.6519999999999992</v>
      </c>
      <c r="U3384" s="148">
        <v>0</v>
      </c>
      <c r="V3384" s="148">
        <v>3.7600000000000001E-2</v>
      </c>
      <c r="W3384" s="148">
        <v>151.83500000000001</v>
      </c>
      <c r="X3384" s="148">
        <v>4</v>
      </c>
      <c r="Y3384" s="148">
        <v>0.88900000000000001</v>
      </c>
    </row>
    <row r="3385" spans="11:25" x14ac:dyDescent="0.25">
      <c r="K3385" s="145" t="s">
        <v>3287</v>
      </c>
      <c r="L3385" s="145">
        <v>45</v>
      </c>
      <c r="M3385" s="145">
        <v>276840</v>
      </c>
      <c r="N3385" s="148">
        <v>5.3900000000000003E-2</v>
      </c>
      <c r="O3385" s="148">
        <v>0.68</v>
      </c>
      <c r="P3385" s="148">
        <v>0.65099999999999902</v>
      </c>
      <c r="Q3385" s="148">
        <v>1.18999999999999E-4</v>
      </c>
      <c r="R3385" s="148">
        <v>2</v>
      </c>
      <c r="S3385" s="148">
        <v>4.7699999999999999E-2</v>
      </c>
      <c r="T3385" s="148">
        <v>-4.9349999999999996</v>
      </c>
      <c r="U3385" s="148">
        <v>0</v>
      </c>
      <c r="V3385" s="148">
        <v>9.5399999999999999E-2</v>
      </c>
      <c r="W3385" s="148">
        <v>121.363999999999</v>
      </c>
      <c r="X3385" s="148">
        <v>4</v>
      </c>
      <c r="Y3385" s="148">
        <v>0.78700000000000003</v>
      </c>
    </row>
    <row r="3386" spans="11:25" x14ac:dyDescent="0.25">
      <c r="K3386" s="145" t="s">
        <v>3288</v>
      </c>
      <c r="L3386" s="145">
        <v>43</v>
      </c>
      <c r="M3386" s="145">
        <v>342400</v>
      </c>
      <c r="N3386" s="148">
        <v>0.32100000000000001</v>
      </c>
      <c r="O3386" s="148">
        <v>0.60299999999999998</v>
      </c>
      <c r="P3386" s="148">
        <v>0.45399999999999902</v>
      </c>
      <c r="Q3386" s="148">
        <v>4.1599999999999997E-4</v>
      </c>
      <c r="R3386" s="148">
        <v>0</v>
      </c>
      <c r="S3386" s="148">
        <v>0.32100000000000001</v>
      </c>
      <c r="T3386" s="148">
        <v>-12.79</v>
      </c>
      <c r="U3386" s="148">
        <v>1</v>
      </c>
      <c r="V3386" s="148">
        <v>0.10099999999999899</v>
      </c>
      <c r="W3386" s="148">
        <v>152.37799999999999</v>
      </c>
      <c r="X3386" s="148">
        <v>4</v>
      </c>
      <c r="Y3386" s="148">
        <v>0.96899999999999997</v>
      </c>
    </row>
    <row r="3387" spans="11:25" x14ac:dyDescent="0.25">
      <c r="K3387" s="145" t="s">
        <v>3289</v>
      </c>
      <c r="L3387" s="145">
        <v>43</v>
      </c>
      <c r="M3387" s="145">
        <v>247186</v>
      </c>
      <c r="N3387" s="148">
        <v>0.497</v>
      </c>
      <c r="O3387" s="148">
        <v>0.875</v>
      </c>
      <c r="P3387" s="148">
        <v>0.58299999999999996</v>
      </c>
      <c r="Q3387" s="148">
        <v>2.65E-6</v>
      </c>
      <c r="R3387" s="148">
        <v>1</v>
      </c>
      <c r="S3387" s="148">
        <v>6.5100000000000005E-2</v>
      </c>
      <c r="T3387" s="148">
        <v>-6.3109999999999999</v>
      </c>
      <c r="U3387" s="148">
        <v>0</v>
      </c>
      <c r="V3387" s="148">
        <v>6.59E-2</v>
      </c>
      <c r="W3387" s="148">
        <v>139.98599999999999</v>
      </c>
      <c r="X3387" s="148">
        <v>4</v>
      </c>
      <c r="Y3387" s="148">
        <v>0.84</v>
      </c>
    </row>
    <row r="3388" spans="11:25" x14ac:dyDescent="0.25">
      <c r="K3388" s="145" t="s">
        <v>3290</v>
      </c>
      <c r="L3388" s="145">
        <v>43</v>
      </c>
      <c r="M3388" s="145">
        <v>302960</v>
      </c>
      <c r="N3388" s="148">
        <v>0.13500000000000001</v>
      </c>
      <c r="O3388" s="148">
        <v>0.93099999999999905</v>
      </c>
      <c r="P3388" s="148">
        <v>0.66200000000000003</v>
      </c>
      <c r="Q3388" s="148">
        <v>6.8499999999999995E-4</v>
      </c>
      <c r="R3388" s="148">
        <v>8</v>
      </c>
      <c r="S3388" s="148">
        <v>6.9900000000000004E-2</v>
      </c>
      <c r="T3388" s="148">
        <v>-2.863</v>
      </c>
      <c r="U3388" s="148">
        <v>1</v>
      </c>
      <c r="V3388" s="148">
        <v>3.8600000000000002E-2</v>
      </c>
      <c r="W3388" s="148">
        <v>130.03399999999999</v>
      </c>
      <c r="X3388" s="148">
        <v>4</v>
      </c>
      <c r="Y3388" s="148">
        <v>0.96299999999999997</v>
      </c>
    </row>
    <row r="3389" spans="11:25" x14ac:dyDescent="0.25">
      <c r="K3389" s="145" t="s">
        <v>3291</v>
      </c>
      <c r="L3389" s="145">
        <v>42</v>
      </c>
      <c r="M3389" s="145">
        <v>220213</v>
      </c>
      <c r="N3389" s="148">
        <v>0.20599999999999999</v>
      </c>
      <c r="O3389" s="148">
        <v>0.90200000000000002</v>
      </c>
      <c r="P3389" s="148">
        <v>0.52200000000000002</v>
      </c>
      <c r="Q3389" s="148">
        <v>7.96E-6</v>
      </c>
      <c r="R3389" s="148">
        <v>9</v>
      </c>
      <c r="S3389" s="148">
        <v>8.43E-2</v>
      </c>
      <c r="T3389" s="148">
        <v>-5.931</v>
      </c>
      <c r="U3389" s="148">
        <v>0</v>
      </c>
      <c r="V3389" s="148">
        <v>5.0099999999999999E-2</v>
      </c>
      <c r="W3389" s="148">
        <v>125.74</v>
      </c>
      <c r="X3389" s="148">
        <v>4</v>
      </c>
      <c r="Y3389" s="148">
        <v>0.89400000000000002</v>
      </c>
    </row>
    <row r="3390" spans="11:25" x14ac:dyDescent="0.25">
      <c r="K3390" s="145" t="s">
        <v>3292</v>
      </c>
      <c r="L3390" s="145">
        <v>41</v>
      </c>
      <c r="M3390" s="145">
        <v>273113</v>
      </c>
      <c r="N3390" s="148">
        <v>0.69399999999999995</v>
      </c>
      <c r="O3390" s="148">
        <v>0.93299999999999905</v>
      </c>
      <c r="P3390" s="148">
        <v>0.46200000000000002</v>
      </c>
      <c r="Q3390" s="148">
        <v>1.26E-4</v>
      </c>
      <c r="R3390" s="148">
        <v>4</v>
      </c>
      <c r="S3390" s="148">
        <v>0.10299999999999999</v>
      </c>
      <c r="T3390" s="148">
        <v>-9.6709999999999994</v>
      </c>
      <c r="U3390" s="148">
        <v>1</v>
      </c>
      <c r="V3390" s="148">
        <v>0.127</v>
      </c>
      <c r="W3390" s="148">
        <v>130.08600000000001</v>
      </c>
      <c r="X3390" s="148">
        <v>4</v>
      </c>
      <c r="Y3390" s="148">
        <v>0.94199999999999995</v>
      </c>
    </row>
    <row r="3391" spans="11:25" x14ac:dyDescent="0.25">
      <c r="K3391" s="145" t="s">
        <v>3293</v>
      </c>
      <c r="L3391" s="145">
        <v>41</v>
      </c>
      <c r="M3391" s="145">
        <v>253893</v>
      </c>
      <c r="N3391" s="148">
        <v>0.107</v>
      </c>
      <c r="O3391" s="148">
        <v>0.94</v>
      </c>
      <c r="P3391" s="148">
        <v>0.53299999999999903</v>
      </c>
      <c r="Q3391" s="148">
        <v>2.02999999999999E-4</v>
      </c>
      <c r="R3391" s="148">
        <v>7</v>
      </c>
      <c r="S3391" s="148">
        <v>7.5499999999999998E-2</v>
      </c>
      <c r="T3391" s="148">
        <v>-6.7560000000000002</v>
      </c>
      <c r="U3391" s="148">
        <v>1</v>
      </c>
      <c r="V3391" s="148">
        <v>5.6800000000000003E-2</v>
      </c>
      <c r="W3391" s="148">
        <v>128.459</v>
      </c>
      <c r="X3391" s="148">
        <v>4</v>
      </c>
      <c r="Y3391" s="148">
        <v>0.627</v>
      </c>
    </row>
    <row r="3392" spans="11:25" x14ac:dyDescent="0.25">
      <c r="K3392" s="145" t="s">
        <v>3294</v>
      </c>
      <c r="L3392" s="145">
        <v>41</v>
      </c>
      <c r="M3392" s="145">
        <v>205493</v>
      </c>
      <c r="N3392" s="148">
        <v>9.4E-2</v>
      </c>
      <c r="O3392" s="148">
        <v>0.81299999999999994</v>
      </c>
      <c r="P3392" s="148">
        <v>0.629</v>
      </c>
      <c r="Q3392" s="148">
        <v>3.96E-3</v>
      </c>
      <c r="R3392" s="148">
        <v>1</v>
      </c>
      <c r="S3392" s="148">
        <v>4.2900000000000001E-2</v>
      </c>
      <c r="T3392" s="148">
        <v>-7.39</v>
      </c>
      <c r="U3392" s="148">
        <v>0</v>
      </c>
      <c r="V3392" s="148">
        <v>8.9499999999999996E-2</v>
      </c>
      <c r="W3392" s="148">
        <v>151.90299999999999</v>
      </c>
      <c r="X3392" s="148">
        <v>4</v>
      </c>
      <c r="Y3392" s="148">
        <v>0.81899999999999995</v>
      </c>
    </row>
    <row r="3393" spans="11:25" x14ac:dyDescent="0.25">
      <c r="K3393" s="145" t="s">
        <v>3295</v>
      </c>
      <c r="L3393" s="145">
        <v>41</v>
      </c>
      <c r="M3393" s="145">
        <v>218640</v>
      </c>
      <c r="N3393" s="148">
        <v>7.4099999999999999E-2</v>
      </c>
      <c r="O3393" s="148">
        <v>0.67099999999999904</v>
      </c>
      <c r="P3393" s="148">
        <v>0.55799999999999905</v>
      </c>
      <c r="Q3393" s="148">
        <v>1E-3</v>
      </c>
      <c r="R3393" s="148">
        <v>7</v>
      </c>
      <c r="S3393" s="148">
        <v>0.185</v>
      </c>
      <c r="T3393" s="148">
        <v>-8.5850000000000009</v>
      </c>
      <c r="U3393" s="148">
        <v>1</v>
      </c>
      <c r="V3393" s="148">
        <v>0.26800000000000002</v>
      </c>
      <c r="W3393" s="148">
        <v>153.93199999999999</v>
      </c>
      <c r="X3393" s="148">
        <v>4</v>
      </c>
      <c r="Y3393" s="148">
        <v>0.90500000000000003</v>
      </c>
    </row>
    <row r="3394" spans="11:25" x14ac:dyDescent="0.25">
      <c r="K3394" s="145" t="s">
        <v>3296</v>
      </c>
      <c r="L3394" s="145">
        <v>43</v>
      </c>
      <c r="M3394" s="145">
        <v>252173</v>
      </c>
      <c r="N3394" s="148">
        <v>0.39799999999999902</v>
      </c>
      <c r="O3394" s="148">
        <v>0.72</v>
      </c>
      <c r="P3394" s="148">
        <v>0.53100000000000003</v>
      </c>
      <c r="Q3394" s="148">
        <v>1.0699999999999999E-5</v>
      </c>
      <c r="R3394" s="148">
        <v>5</v>
      </c>
      <c r="S3394" s="148">
        <v>4.3799999999999999E-2</v>
      </c>
      <c r="T3394" s="148">
        <v>-7.8679999999999897</v>
      </c>
      <c r="U3394" s="148">
        <v>1</v>
      </c>
      <c r="V3394" s="148">
        <v>5.4100000000000002E-2</v>
      </c>
      <c r="W3394" s="148">
        <v>82.376000000000005</v>
      </c>
      <c r="X3394" s="148">
        <v>4</v>
      </c>
      <c r="Y3394" s="148">
        <v>0.96099999999999997</v>
      </c>
    </row>
    <row r="3395" spans="11:25" x14ac:dyDescent="0.25">
      <c r="K3395" s="145" t="s">
        <v>3297</v>
      </c>
      <c r="L3395" s="145">
        <v>41</v>
      </c>
      <c r="M3395" s="145">
        <v>160573</v>
      </c>
      <c r="N3395" s="148">
        <v>0.59199999999999997</v>
      </c>
      <c r="O3395" s="148">
        <v>0.68599999999999905</v>
      </c>
      <c r="P3395" s="148">
        <v>0.495</v>
      </c>
      <c r="Q3395" s="148">
        <v>2.7699999999999999E-2</v>
      </c>
      <c r="R3395" s="148">
        <v>4</v>
      </c>
      <c r="S3395" s="148">
        <v>0.14099999999999999</v>
      </c>
      <c r="T3395" s="148">
        <v>-8.0540000000000003</v>
      </c>
      <c r="U3395" s="148">
        <v>0</v>
      </c>
      <c r="V3395" s="148">
        <v>4.4299999999999999E-2</v>
      </c>
      <c r="W3395" s="148">
        <v>152.595</v>
      </c>
      <c r="X3395" s="148">
        <v>4</v>
      </c>
      <c r="Y3395" s="148">
        <v>0.97</v>
      </c>
    </row>
    <row r="3396" spans="11:25" x14ac:dyDescent="0.25">
      <c r="K3396" s="145" t="s">
        <v>3298</v>
      </c>
      <c r="L3396" s="145">
        <v>39</v>
      </c>
      <c r="M3396" s="145">
        <v>274466</v>
      </c>
      <c r="N3396" s="148">
        <v>3.6600000000000001E-2</v>
      </c>
      <c r="O3396" s="148">
        <v>0.68299999999999905</v>
      </c>
      <c r="P3396" s="148">
        <v>0.53500000000000003</v>
      </c>
      <c r="Q3396" s="148">
        <v>1.9699999999999899E-5</v>
      </c>
      <c r="R3396" s="148">
        <v>11</v>
      </c>
      <c r="S3396" s="148">
        <v>0.29799999999999999</v>
      </c>
      <c r="T3396" s="148">
        <v>-9.9930000000000003</v>
      </c>
      <c r="U3396" s="148">
        <v>1</v>
      </c>
      <c r="V3396" s="148">
        <v>0.14699999999999999</v>
      </c>
      <c r="W3396" s="148">
        <v>142.23699999999999</v>
      </c>
      <c r="X3396" s="148">
        <v>4</v>
      </c>
      <c r="Y3396" s="148">
        <v>0.877</v>
      </c>
    </row>
    <row r="3397" spans="11:25" x14ac:dyDescent="0.25">
      <c r="K3397" s="145" t="s">
        <v>3299</v>
      </c>
      <c r="L3397" s="145">
        <v>40</v>
      </c>
      <c r="M3397" s="145">
        <v>285953</v>
      </c>
      <c r="N3397" s="148">
        <v>0.65200000000000002</v>
      </c>
      <c r="O3397" s="148">
        <v>0.71699999999999997</v>
      </c>
      <c r="P3397" s="148">
        <v>0.51800000000000002</v>
      </c>
      <c r="Q3397" s="148">
        <v>1.5699999999999999E-4</v>
      </c>
      <c r="R3397" s="148">
        <v>2</v>
      </c>
      <c r="S3397" s="148">
        <v>5.6300000000000003E-2</v>
      </c>
      <c r="T3397" s="148">
        <v>-6.7969999999999997</v>
      </c>
      <c r="U3397" s="148">
        <v>0</v>
      </c>
      <c r="V3397" s="148">
        <v>5.6800000000000003E-2</v>
      </c>
      <c r="W3397" s="148">
        <v>135.66299999999899</v>
      </c>
      <c r="X3397" s="148">
        <v>4</v>
      </c>
      <c r="Y3397" s="148">
        <v>0.96799999999999997</v>
      </c>
    </row>
    <row r="3398" spans="11:25" x14ac:dyDescent="0.25">
      <c r="K3398" s="145" t="s">
        <v>3300</v>
      </c>
      <c r="L3398" s="145">
        <v>40</v>
      </c>
      <c r="M3398" s="145">
        <v>179680</v>
      </c>
      <c r="N3398" s="148">
        <v>0.59399999999999997</v>
      </c>
      <c r="O3398" s="148">
        <v>0.71699999999999997</v>
      </c>
      <c r="P3398" s="148">
        <v>0.375</v>
      </c>
      <c r="Q3398" s="148">
        <v>1.7200000000000001E-4</v>
      </c>
      <c r="R3398" s="148">
        <v>7</v>
      </c>
      <c r="S3398" s="148">
        <v>0.33200000000000002</v>
      </c>
      <c r="T3398" s="148">
        <v>-9.3569999999999993</v>
      </c>
      <c r="U3398" s="148">
        <v>0</v>
      </c>
      <c r="V3398" s="148">
        <v>6.54E-2</v>
      </c>
      <c r="W3398" s="148">
        <v>73.653999999999996</v>
      </c>
      <c r="X3398" s="148">
        <v>4</v>
      </c>
      <c r="Y3398" s="148">
        <v>0.96099999999999997</v>
      </c>
    </row>
    <row r="3399" spans="11:25" x14ac:dyDescent="0.25">
      <c r="K3399" s="145" t="s">
        <v>3301</v>
      </c>
      <c r="L3399" s="145">
        <v>38</v>
      </c>
      <c r="M3399" s="145">
        <v>302813</v>
      </c>
      <c r="N3399" s="148">
        <v>0.63900000000000001</v>
      </c>
      <c r="O3399" s="148">
        <v>0.61799999999999999</v>
      </c>
      <c r="P3399" s="148">
        <v>0.61399999999999999</v>
      </c>
      <c r="Q3399" s="148">
        <v>9.4299999999999991E-3</v>
      </c>
      <c r="R3399" s="148">
        <v>6</v>
      </c>
      <c r="S3399" s="148">
        <v>0.158</v>
      </c>
      <c r="T3399" s="148">
        <v>-11.852</v>
      </c>
      <c r="U3399" s="148">
        <v>0</v>
      </c>
      <c r="V3399" s="148">
        <v>0.17799999999999999</v>
      </c>
      <c r="W3399" s="148">
        <v>152.55000000000001</v>
      </c>
      <c r="X3399" s="148">
        <v>4</v>
      </c>
      <c r="Y3399" s="148">
        <v>0.96</v>
      </c>
    </row>
    <row r="3400" spans="11:25" x14ac:dyDescent="0.25">
      <c r="K3400" s="145" t="s">
        <v>3302</v>
      </c>
      <c r="L3400" s="145">
        <v>41</v>
      </c>
      <c r="M3400" s="145">
        <v>258064</v>
      </c>
      <c r="N3400" s="148">
        <v>0.52200000000000002</v>
      </c>
      <c r="O3400" s="148">
        <v>0.84599999999999997</v>
      </c>
      <c r="P3400" s="148">
        <v>0.82499999999999996</v>
      </c>
      <c r="Q3400" s="148">
        <v>7.6200000000000004E-2</v>
      </c>
      <c r="R3400" s="148">
        <v>9</v>
      </c>
      <c r="S3400" s="148">
        <v>5.3699999999999998E-2</v>
      </c>
      <c r="T3400" s="148">
        <v>-3.6269999999999998</v>
      </c>
      <c r="U3400" s="148">
        <v>1</v>
      </c>
      <c r="V3400" s="148">
        <v>3.9600000000000003E-2</v>
      </c>
      <c r="W3400" s="148">
        <v>132.047</v>
      </c>
      <c r="X3400" s="148">
        <v>4</v>
      </c>
      <c r="Y3400" s="148">
        <v>0.96399999999999997</v>
      </c>
    </row>
    <row r="3401" spans="11:25" x14ac:dyDescent="0.25">
      <c r="K3401" s="145" t="s">
        <v>3303</v>
      </c>
      <c r="L3401" s="145">
        <v>74</v>
      </c>
      <c r="M3401" s="145">
        <v>211776</v>
      </c>
      <c r="N3401" s="148">
        <v>9.5600000000000004E-4</v>
      </c>
      <c r="O3401" s="148">
        <v>0.82899999999999996</v>
      </c>
      <c r="P3401" s="148">
        <v>0.69499999999999995</v>
      </c>
      <c r="Q3401" s="148">
        <v>0.17799999999999999</v>
      </c>
      <c r="R3401" s="148">
        <v>1</v>
      </c>
      <c r="S3401" s="148">
        <v>0.111999999999999</v>
      </c>
      <c r="T3401" s="148">
        <v>-5.5609999999999999</v>
      </c>
      <c r="U3401" s="148">
        <v>1</v>
      </c>
      <c r="V3401" s="148">
        <v>4.7300000000000002E-2</v>
      </c>
      <c r="W3401" s="148">
        <v>102.01799999999901</v>
      </c>
      <c r="X3401" s="148">
        <v>4</v>
      </c>
      <c r="Y3401" s="148">
        <v>0.36899999999999999</v>
      </c>
    </row>
    <row r="3402" spans="11:25" x14ac:dyDescent="0.25">
      <c r="K3402" s="145" t="s">
        <v>3304</v>
      </c>
      <c r="L3402" s="145">
        <v>78</v>
      </c>
      <c r="M3402" s="145">
        <v>156800</v>
      </c>
      <c r="N3402" s="148">
        <v>7.7799999999999996E-3</v>
      </c>
      <c r="O3402" s="148">
        <v>0.89800000000000002</v>
      </c>
      <c r="P3402" s="148">
        <v>0.93500000000000005</v>
      </c>
      <c r="Q3402" s="148">
        <v>3.6300000000000001E-5</v>
      </c>
      <c r="R3402" s="148">
        <v>11</v>
      </c>
      <c r="S3402" s="148">
        <v>0.217</v>
      </c>
      <c r="T3402" s="148">
        <v>-2.74399999999999</v>
      </c>
      <c r="U3402" s="148">
        <v>1</v>
      </c>
      <c r="V3402" s="148">
        <v>0.29099999999999998</v>
      </c>
      <c r="W3402" s="148">
        <v>150.01599999999999</v>
      </c>
      <c r="X3402" s="148">
        <v>4</v>
      </c>
      <c r="Y3402" s="148">
        <v>0.88400000000000001</v>
      </c>
    </row>
    <row r="3403" spans="11:25" x14ac:dyDescent="0.25">
      <c r="K3403" s="145" t="s">
        <v>3305</v>
      </c>
      <c r="L3403" s="145">
        <v>80</v>
      </c>
      <c r="M3403" s="145">
        <v>292093</v>
      </c>
      <c r="N3403" s="148">
        <v>1.6199999999999999E-2</v>
      </c>
      <c r="O3403" s="148">
        <v>0.54299999999999904</v>
      </c>
      <c r="P3403" s="148">
        <v>0.91500000000000004</v>
      </c>
      <c r="Q3403" s="148">
        <v>0</v>
      </c>
      <c r="R3403" s="148">
        <v>0</v>
      </c>
      <c r="S3403" s="148">
        <v>0.74399999999999999</v>
      </c>
      <c r="T3403" s="148">
        <v>-4.7460000000000004</v>
      </c>
      <c r="U3403" s="148">
        <v>0</v>
      </c>
      <c r="V3403" s="148">
        <v>0.113</v>
      </c>
      <c r="W3403" s="148">
        <v>153.99799999999999</v>
      </c>
      <c r="X3403" s="148">
        <v>4</v>
      </c>
      <c r="Y3403" s="148">
        <v>0.57699999999999996</v>
      </c>
    </row>
    <row r="3404" spans="11:25" x14ac:dyDescent="0.25">
      <c r="K3404" s="145" t="s">
        <v>3306</v>
      </c>
      <c r="L3404" s="145">
        <v>67</v>
      </c>
      <c r="M3404" s="145">
        <v>215060</v>
      </c>
      <c r="N3404" s="148">
        <v>7.4000000000000003E-3</v>
      </c>
      <c r="O3404" s="148">
        <v>0.76200000000000001</v>
      </c>
      <c r="P3404" s="148">
        <v>0.53299999999999903</v>
      </c>
      <c r="Q3404" s="148">
        <v>1.73E-3</v>
      </c>
      <c r="R3404" s="148">
        <v>1</v>
      </c>
      <c r="S3404" s="148">
        <v>0.186</v>
      </c>
      <c r="T3404" s="148">
        <v>-9.1539999999999999</v>
      </c>
      <c r="U3404" s="148">
        <v>1</v>
      </c>
      <c r="V3404" s="148">
        <v>6.7699999999999996E-2</v>
      </c>
      <c r="W3404" s="148">
        <v>114.971</v>
      </c>
      <c r="X3404" s="148">
        <v>5</v>
      </c>
      <c r="Y3404" s="148">
        <v>0.41599999999999998</v>
      </c>
    </row>
    <row r="3405" spans="11:25" x14ac:dyDescent="0.25">
      <c r="K3405" s="145" t="s">
        <v>3307</v>
      </c>
      <c r="L3405" s="145">
        <v>95</v>
      </c>
      <c r="M3405" s="145">
        <v>189466</v>
      </c>
      <c r="N3405" s="148">
        <v>0.216</v>
      </c>
      <c r="O3405" s="148">
        <v>0.44799999999999901</v>
      </c>
      <c r="P3405" s="148">
        <v>0.61199999999999999</v>
      </c>
      <c r="Q3405" s="148">
        <v>0</v>
      </c>
      <c r="R3405" s="148">
        <v>2</v>
      </c>
      <c r="S3405" s="148">
        <v>0.08</v>
      </c>
      <c r="T3405" s="148">
        <v>-6.1059999999999999</v>
      </c>
      <c r="U3405" s="148">
        <v>1</v>
      </c>
      <c r="V3405" s="148">
        <v>7.0800000000000002E-2</v>
      </c>
      <c r="W3405" s="148">
        <v>97.772999999999996</v>
      </c>
      <c r="X3405" s="148">
        <v>4</v>
      </c>
      <c r="Y3405" s="148">
        <v>0.21299999999999999</v>
      </c>
    </row>
    <row r="3406" spans="11:25" x14ac:dyDescent="0.25">
      <c r="K3406" s="145" t="s">
        <v>3308</v>
      </c>
      <c r="L3406" s="145">
        <v>95</v>
      </c>
      <c r="M3406" s="145">
        <v>232959</v>
      </c>
      <c r="N3406" s="148">
        <v>2.3599999999999999E-2</v>
      </c>
      <c r="O3406" s="148">
        <v>0.88400000000000001</v>
      </c>
      <c r="P3406" s="148">
        <v>0.55899999999999905</v>
      </c>
      <c r="Q3406" s="148">
        <v>0</v>
      </c>
      <c r="R3406" s="148">
        <v>0</v>
      </c>
      <c r="S3406" s="148">
        <v>0.10099999999999899</v>
      </c>
      <c r="T3406" s="148">
        <v>-7.4420000000000002</v>
      </c>
      <c r="U3406" s="148">
        <v>1</v>
      </c>
      <c r="V3406" s="148">
        <v>0.12</v>
      </c>
      <c r="W3406" s="148">
        <v>97.994</v>
      </c>
      <c r="X3406" s="148">
        <v>4</v>
      </c>
      <c r="Y3406" s="148">
        <v>0.34200000000000003</v>
      </c>
    </row>
    <row r="3407" spans="11:25" x14ac:dyDescent="0.25">
      <c r="K3407" s="145" t="s">
        <v>3309</v>
      </c>
      <c r="L3407" s="145">
        <v>66</v>
      </c>
      <c r="M3407" s="145">
        <v>238613</v>
      </c>
      <c r="N3407" s="148">
        <v>3.0599999999999999E-2</v>
      </c>
      <c r="O3407" s="148">
        <v>0.90900000000000003</v>
      </c>
      <c r="P3407" s="148">
        <v>0.40500000000000003</v>
      </c>
      <c r="Q3407" s="148">
        <v>6.9800000000000001E-3</v>
      </c>
      <c r="R3407" s="148">
        <v>6</v>
      </c>
      <c r="S3407" s="148">
        <v>0.105</v>
      </c>
      <c r="T3407" s="148">
        <v>-8.1329999999999991</v>
      </c>
      <c r="U3407" s="148">
        <v>0</v>
      </c>
      <c r="V3407" s="148">
        <v>0.14000000000000001</v>
      </c>
      <c r="W3407" s="148">
        <v>154.98400000000001</v>
      </c>
      <c r="X3407" s="148">
        <v>4</v>
      </c>
      <c r="Y3407" s="148">
        <v>0.45500000000000002</v>
      </c>
    </row>
    <row r="3408" spans="11:25" x14ac:dyDescent="0.25">
      <c r="K3408" s="145" t="s">
        <v>1580</v>
      </c>
      <c r="L3408" s="145">
        <v>96</v>
      </c>
      <c r="M3408" s="145">
        <v>244679</v>
      </c>
      <c r="N3408" s="148">
        <v>6.2700000000000006E-2</v>
      </c>
      <c r="O3408" s="148">
        <v>0.875999999999999</v>
      </c>
      <c r="P3408" s="148">
        <v>0.78599999999999903</v>
      </c>
      <c r="Q3408" s="148">
        <v>0</v>
      </c>
      <c r="R3408" s="148">
        <v>10</v>
      </c>
      <c r="S3408" s="148">
        <v>0.127</v>
      </c>
      <c r="T3408" s="148">
        <v>-4.8839999999999897</v>
      </c>
      <c r="U3408" s="148">
        <v>0</v>
      </c>
      <c r="V3408" s="148">
        <v>0.30599999999999999</v>
      </c>
      <c r="W3408" s="148">
        <v>153.06799999999899</v>
      </c>
      <c r="X3408" s="148">
        <v>4</v>
      </c>
      <c r="Y3408" s="148">
        <v>0.57499999999999996</v>
      </c>
    </row>
    <row r="3409" spans="11:25" x14ac:dyDescent="0.25">
      <c r="K3409" s="145" t="s">
        <v>3310</v>
      </c>
      <c r="L3409" s="145">
        <v>81</v>
      </c>
      <c r="M3409" s="145">
        <v>204746</v>
      </c>
      <c r="N3409" s="148">
        <v>4.0999999999999898E-2</v>
      </c>
      <c r="O3409" s="148">
        <v>0.67</v>
      </c>
      <c r="P3409" s="148">
        <v>0.752</v>
      </c>
      <c r="Q3409" s="148">
        <v>0</v>
      </c>
      <c r="R3409" s="148">
        <v>1</v>
      </c>
      <c r="S3409" s="148">
        <v>7.4899999999999994E-2</v>
      </c>
      <c r="T3409" s="148">
        <v>-4.1459999999999999</v>
      </c>
      <c r="U3409" s="148">
        <v>1</v>
      </c>
      <c r="V3409" s="148">
        <v>3.7400000000000003E-2</v>
      </c>
      <c r="W3409" s="148">
        <v>149.96100000000001</v>
      </c>
      <c r="X3409" s="148">
        <v>4</v>
      </c>
      <c r="Y3409" s="148">
        <v>0.442</v>
      </c>
    </row>
    <row r="3410" spans="11:25" x14ac:dyDescent="0.25">
      <c r="K3410" s="145" t="s">
        <v>3311</v>
      </c>
      <c r="L3410" s="145">
        <v>16</v>
      </c>
      <c r="M3410" s="145">
        <v>219333</v>
      </c>
      <c r="N3410" s="148">
        <v>0.13500000000000001</v>
      </c>
      <c r="O3410" s="148">
        <v>0.78599999999999903</v>
      </c>
      <c r="P3410" s="148">
        <v>0.86799999999999999</v>
      </c>
      <c r="Q3410" s="148">
        <v>0</v>
      </c>
      <c r="R3410" s="148">
        <v>1</v>
      </c>
      <c r="S3410" s="148">
        <v>0.218</v>
      </c>
      <c r="T3410" s="148">
        <v>-5.5029999999999903</v>
      </c>
      <c r="U3410" s="148">
        <v>1</v>
      </c>
      <c r="V3410" s="148">
        <v>0.3</v>
      </c>
      <c r="W3410" s="148">
        <v>140.024</v>
      </c>
      <c r="X3410" s="148">
        <v>4</v>
      </c>
      <c r="Y3410" s="148">
        <v>0.77099999999999902</v>
      </c>
    </row>
    <row r="3411" spans="11:25" x14ac:dyDescent="0.25">
      <c r="K3411" s="145" t="s">
        <v>1587</v>
      </c>
      <c r="L3411" s="145">
        <v>96</v>
      </c>
      <c r="M3411" s="145">
        <v>179404</v>
      </c>
      <c r="N3411" s="148">
        <v>8.7999999999999995E-2</v>
      </c>
      <c r="O3411" s="148">
        <v>0.93099999999999905</v>
      </c>
      <c r="P3411" s="148">
        <v>0.38700000000000001</v>
      </c>
      <c r="Q3411" s="148">
        <v>0</v>
      </c>
      <c r="R3411" s="148">
        <v>1</v>
      </c>
      <c r="S3411" s="148">
        <v>0.13600000000000001</v>
      </c>
      <c r="T3411" s="148">
        <v>-9.1270000000000007</v>
      </c>
      <c r="U3411" s="148">
        <v>1</v>
      </c>
      <c r="V3411" s="148">
        <v>0.41199999999999998</v>
      </c>
      <c r="W3411" s="148">
        <v>125.97799999999999</v>
      </c>
      <c r="X3411" s="148">
        <v>4</v>
      </c>
      <c r="Y3411" s="148">
        <v>0.376</v>
      </c>
    </row>
    <row r="3412" spans="11:25" x14ac:dyDescent="0.25">
      <c r="K3412" s="145" t="s">
        <v>3312</v>
      </c>
      <c r="L3412" s="145">
        <v>26</v>
      </c>
      <c r="M3412" s="145">
        <v>183826</v>
      </c>
      <c r="N3412" s="148">
        <v>0.245</v>
      </c>
      <c r="O3412" s="148">
        <v>0.49299999999999999</v>
      </c>
      <c r="P3412" s="148">
        <v>0.78500000000000003</v>
      </c>
      <c r="Q3412" s="148">
        <v>0</v>
      </c>
      <c r="R3412" s="148">
        <v>2</v>
      </c>
      <c r="S3412" s="148">
        <v>0.16800000000000001</v>
      </c>
      <c r="T3412" s="148">
        <v>-4.0919999999999996</v>
      </c>
      <c r="U3412" s="148">
        <v>1</v>
      </c>
      <c r="V3412" s="148">
        <v>0.29399999999999998</v>
      </c>
      <c r="W3412" s="148">
        <v>87.872</v>
      </c>
      <c r="X3412" s="148">
        <v>5</v>
      </c>
      <c r="Y3412" s="148">
        <v>0.26400000000000001</v>
      </c>
    </row>
    <row r="3413" spans="11:25" x14ac:dyDescent="0.25">
      <c r="K3413" s="145" t="s">
        <v>3313</v>
      </c>
      <c r="L3413" s="145">
        <v>78</v>
      </c>
      <c r="M3413" s="145">
        <v>218933</v>
      </c>
      <c r="N3413" s="148">
        <v>2.6400000000000002E-4</v>
      </c>
      <c r="O3413" s="148">
        <v>0.41299999999999998</v>
      </c>
      <c r="P3413" s="148">
        <v>0.873</v>
      </c>
      <c r="Q3413" s="148">
        <v>2.5000000000000001E-3</v>
      </c>
      <c r="R3413" s="148">
        <v>8</v>
      </c>
      <c r="S3413" s="148">
        <v>0.20399999999999999</v>
      </c>
      <c r="T3413" s="148">
        <v>-4.1509999999999998</v>
      </c>
      <c r="U3413" s="148">
        <v>1</v>
      </c>
      <c r="V3413" s="148">
        <v>5.3499999999999999E-2</v>
      </c>
      <c r="W3413" s="148">
        <v>116.681</v>
      </c>
      <c r="X3413" s="148">
        <v>3</v>
      </c>
      <c r="Y3413" s="148">
        <v>0.48099999999999998</v>
      </c>
    </row>
    <row r="3414" spans="11:25" x14ac:dyDescent="0.25">
      <c r="K3414" s="145" t="s">
        <v>3314</v>
      </c>
      <c r="L3414" s="145">
        <v>63</v>
      </c>
      <c r="M3414" s="145">
        <v>166653</v>
      </c>
      <c r="N3414" s="148">
        <v>3.2499999999999999E-3</v>
      </c>
      <c r="O3414" s="148">
        <v>0.42699999999999999</v>
      </c>
      <c r="P3414" s="148">
        <v>0.90799999999999903</v>
      </c>
      <c r="Q3414" s="148">
        <v>6.1199999999999997E-5</v>
      </c>
      <c r="R3414" s="148">
        <v>8</v>
      </c>
      <c r="S3414" s="148">
        <v>4.7500000000000001E-2</v>
      </c>
      <c r="T3414" s="148">
        <v>-5.399</v>
      </c>
      <c r="U3414" s="148">
        <v>1</v>
      </c>
      <c r="V3414" s="148">
        <v>0.16500000000000001</v>
      </c>
      <c r="W3414" s="148">
        <v>108.681</v>
      </c>
      <c r="X3414" s="148">
        <v>4</v>
      </c>
      <c r="Y3414" s="148">
        <v>0.61699999999999999</v>
      </c>
    </row>
    <row r="3415" spans="11:25" x14ac:dyDescent="0.25">
      <c r="K3415" s="145" t="s">
        <v>3315</v>
      </c>
      <c r="L3415" s="145">
        <v>76</v>
      </c>
      <c r="M3415" s="145">
        <v>205733</v>
      </c>
      <c r="N3415" s="148">
        <v>6.0299999999999999E-2</v>
      </c>
      <c r="O3415" s="148">
        <v>0.68700000000000006</v>
      </c>
      <c r="P3415" s="148">
        <v>0.79299999999999904</v>
      </c>
      <c r="Q3415" s="148">
        <v>0</v>
      </c>
      <c r="R3415" s="148">
        <v>2</v>
      </c>
      <c r="S3415" s="148">
        <v>0.58199999999999996</v>
      </c>
      <c r="T3415" s="148">
        <v>-4.2539999999999996</v>
      </c>
      <c r="U3415" s="148">
        <v>1</v>
      </c>
      <c r="V3415" s="148">
        <v>0.16600000000000001</v>
      </c>
      <c r="W3415" s="148">
        <v>107.045</v>
      </c>
      <c r="X3415" s="148">
        <v>4</v>
      </c>
      <c r="Y3415" s="148">
        <v>0.750999999999999</v>
      </c>
    </row>
    <row r="3416" spans="11:25" x14ac:dyDescent="0.25">
      <c r="K3416" s="145" t="s">
        <v>3316</v>
      </c>
      <c r="L3416" s="145">
        <v>24</v>
      </c>
      <c r="M3416" s="145">
        <v>175510</v>
      </c>
      <c r="N3416" s="148">
        <v>0.22399999999999901</v>
      </c>
      <c r="O3416" s="148">
        <v>0.88200000000000001</v>
      </c>
      <c r="P3416" s="148">
        <v>0.503</v>
      </c>
      <c r="Q3416" s="148">
        <v>0</v>
      </c>
      <c r="R3416" s="148">
        <v>11</v>
      </c>
      <c r="S3416" s="148">
        <v>0.108</v>
      </c>
      <c r="T3416" s="148">
        <v>-6.6179999999999897</v>
      </c>
      <c r="U3416" s="148">
        <v>1</v>
      </c>
      <c r="V3416" s="148">
        <v>0.17899999999999999</v>
      </c>
      <c r="W3416" s="148">
        <v>95.010999999999996</v>
      </c>
      <c r="X3416" s="148">
        <v>4</v>
      </c>
      <c r="Y3416" s="148">
        <v>0.17599999999999999</v>
      </c>
    </row>
    <row r="3417" spans="11:25" x14ac:dyDescent="0.25">
      <c r="K3417" s="145" t="s">
        <v>3317</v>
      </c>
      <c r="L3417" s="145">
        <v>27</v>
      </c>
      <c r="M3417" s="145">
        <v>188613</v>
      </c>
      <c r="N3417" s="148">
        <v>7.17E-2</v>
      </c>
      <c r="O3417" s="148">
        <v>0.81799999999999995</v>
      </c>
      <c r="P3417" s="148">
        <v>0.57199999999999995</v>
      </c>
      <c r="Q3417" s="148">
        <v>0</v>
      </c>
      <c r="R3417" s="148">
        <v>1</v>
      </c>
      <c r="S3417" s="148">
        <v>0.10099999999999899</v>
      </c>
      <c r="T3417" s="148">
        <v>-7.085</v>
      </c>
      <c r="U3417" s="148">
        <v>1</v>
      </c>
      <c r="V3417" s="148">
        <v>0.22800000000000001</v>
      </c>
      <c r="W3417" s="148">
        <v>139.96799999999999</v>
      </c>
      <c r="X3417" s="148">
        <v>4</v>
      </c>
      <c r="Y3417" s="148">
        <v>0.23599999999999999</v>
      </c>
    </row>
    <row r="3418" spans="11:25" x14ac:dyDescent="0.25">
      <c r="K3418" s="145" t="s">
        <v>3318</v>
      </c>
      <c r="L3418" s="145">
        <v>66</v>
      </c>
      <c r="M3418" s="145">
        <v>304146</v>
      </c>
      <c r="N3418" s="148">
        <v>8.6699999999999999E-2</v>
      </c>
      <c r="O3418" s="148">
        <v>0.71299999999999997</v>
      </c>
      <c r="P3418" s="148">
        <v>0.64700000000000002</v>
      </c>
      <c r="Q3418" s="148">
        <v>0</v>
      </c>
      <c r="R3418" s="148">
        <v>7</v>
      </c>
      <c r="S3418" s="148">
        <v>0.63600000000000001</v>
      </c>
      <c r="T3418" s="148">
        <v>-8.2200000000000006</v>
      </c>
      <c r="U3418" s="148">
        <v>1</v>
      </c>
      <c r="V3418" s="148">
        <v>0.439</v>
      </c>
      <c r="W3418" s="148">
        <v>94.036000000000001</v>
      </c>
      <c r="X3418" s="148">
        <v>4</v>
      </c>
      <c r="Y3418" s="148">
        <v>0.69399999999999995</v>
      </c>
    </row>
    <row r="3419" spans="11:25" x14ac:dyDescent="0.25">
      <c r="K3419" s="145" t="s">
        <v>1552</v>
      </c>
      <c r="L3419" s="145">
        <v>89</v>
      </c>
      <c r="M3419" s="145">
        <v>194732</v>
      </c>
      <c r="N3419" s="148">
        <v>7.1599999999999997E-2</v>
      </c>
      <c r="O3419" s="148">
        <v>0.75700000000000001</v>
      </c>
      <c r="P3419" s="148">
        <v>0.69</v>
      </c>
      <c r="Q3419" s="148">
        <v>0</v>
      </c>
      <c r="R3419" s="148">
        <v>1</v>
      </c>
      <c r="S3419" s="148">
        <v>0.192</v>
      </c>
      <c r="T3419" s="148">
        <v>-5.327</v>
      </c>
      <c r="U3419" s="148">
        <v>0</v>
      </c>
      <c r="V3419" s="148">
        <v>0.28199999999999997</v>
      </c>
      <c r="W3419" s="148">
        <v>132.06399999999999</v>
      </c>
      <c r="X3419" s="148">
        <v>4</v>
      </c>
      <c r="Y3419" s="148">
        <v>0.91400000000000003</v>
      </c>
    </row>
    <row r="3420" spans="11:25" x14ac:dyDescent="0.25">
      <c r="K3420" s="145" t="s">
        <v>3319</v>
      </c>
      <c r="L3420" s="145">
        <v>56</v>
      </c>
      <c r="M3420" s="145">
        <v>196964</v>
      </c>
      <c r="N3420" s="148">
        <v>4.0299999999999997E-3</v>
      </c>
      <c r="O3420" s="148">
        <v>0.69599999999999995</v>
      </c>
      <c r="P3420" s="148">
        <v>0.95799999999999996</v>
      </c>
      <c r="Q3420" s="148">
        <v>0.371</v>
      </c>
      <c r="R3420" s="148">
        <v>9</v>
      </c>
      <c r="S3420" s="148">
        <v>8.7400000000000005E-2</v>
      </c>
      <c r="T3420" s="148">
        <v>-3.2069999999999999</v>
      </c>
      <c r="U3420" s="148">
        <v>1</v>
      </c>
      <c r="V3420" s="148">
        <v>0.4</v>
      </c>
      <c r="W3420" s="148">
        <v>149.99600000000001</v>
      </c>
      <c r="X3420" s="148">
        <v>4</v>
      </c>
      <c r="Y3420" s="148">
        <v>0.46100000000000002</v>
      </c>
    </row>
    <row r="3421" spans="11:25" x14ac:dyDescent="0.25">
      <c r="K3421" s="145" t="s">
        <v>3320</v>
      </c>
      <c r="L3421" s="145">
        <v>71</v>
      </c>
      <c r="M3421" s="145">
        <v>203769</v>
      </c>
      <c r="N3421" s="148">
        <v>2.14E-3</v>
      </c>
      <c r="O3421" s="148">
        <v>0.61599999999999999</v>
      </c>
      <c r="P3421" s="148">
        <v>0.89200000000000002</v>
      </c>
      <c r="Q3421" s="148">
        <v>1.8599999999999999E-4</v>
      </c>
      <c r="R3421" s="148">
        <v>4</v>
      </c>
      <c r="S3421" s="148">
        <v>0.22699999999999901</v>
      </c>
      <c r="T3421" s="148">
        <v>-4.6879999999999997</v>
      </c>
      <c r="U3421" s="148">
        <v>0</v>
      </c>
      <c r="V3421" s="148">
        <v>4.6199999999999998E-2</v>
      </c>
      <c r="W3421" s="148">
        <v>129.99100000000001</v>
      </c>
      <c r="X3421" s="148">
        <v>4</v>
      </c>
      <c r="Y3421" s="148">
        <v>0.23499999999999999</v>
      </c>
    </row>
    <row r="3422" spans="11:25" x14ac:dyDescent="0.25">
      <c r="K3422" s="145" t="s">
        <v>3321</v>
      </c>
      <c r="L3422" s="145">
        <v>69</v>
      </c>
      <c r="M3422" s="145">
        <v>193714</v>
      </c>
      <c r="N3422" s="148">
        <v>2.5699999999999998E-3</v>
      </c>
      <c r="O3422" s="148">
        <v>0.44700000000000001</v>
      </c>
      <c r="P3422" s="148">
        <v>0.78799999999999903</v>
      </c>
      <c r="Q3422" s="148">
        <v>1.6799999999999998E-5</v>
      </c>
      <c r="R3422" s="148">
        <v>2</v>
      </c>
      <c r="S3422" s="148">
        <v>7.4399999999999994E-2</v>
      </c>
      <c r="T3422" s="148">
        <v>-4.9939999999999998</v>
      </c>
      <c r="U3422" s="148">
        <v>0</v>
      </c>
      <c r="V3422" s="148">
        <v>4.6399999999999997E-2</v>
      </c>
      <c r="W3422" s="148">
        <v>80.040000000000006</v>
      </c>
      <c r="X3422" s="148">
        <v>4</v>
      </c>
      <c r="Y3422" s="148">
        <v>0.505</v>
      </c>
    </row>
    <row r="3423" spans="11:25" x14ac:dyDescent="0.25">
      <c r="K3423" s="145" t="s">
        <v>504</v>
      </c>
      <c r="L3423" s="145">
        <v>63</v>
      </c>
      <c r="M3423" s="145">
        <v>202466</v>
      </c>
      <c r="N3423" s="148">
        <v>2.1199999999999999E-3</v>
      </c>
      <c r="O3423" s="148">
        <v>0.61299999999999999</v>
      </c>
      <c r="P3423" s="148">
        <v>0.91900000000000004</v>
      </c>
      <c r="Q3423" s="148">
        <v>5.8399999999999999E-4</v>
      </c>
      <c r="R3423" s="148">
        <v>4</v>
      </c>
      <c r="S3423" s="148">
        <v>0.104</v>
      </c>
      <c r="T3423" s="148">
        <v>-4.3140000000000001</v>
      </c>
      <c r="U3423" s="148">
        <v>0</v>
      </c>
      <c r="V3423" s="148">
        <v>8.1000000000000003E-2</v>
      </c>
      <c r="W3423" s="148">
        <v>130.93700000000001</v>
      </c>
      <c r="X3423" s="148">
        <v>4</v>
      </c>
      <c r="Y3423" s="148">
        <v>0.58599999999999997</v>
      </c>
    </row>
    <row r="3424" spans="11:25" x14ac:dyDescent="0.25">
      <c r="K3424" s="145" t="s">
        <v>3322</v>
      </c>
      <c r="L3424" s="145">
        <v>54</v>
      </c>
      <c r="M3424" s="145">
        <v>320186</v>
      </c>
      <c r="N3424" s="148">
        <v>7.6799999999999997E-5</v>
      </c>
      <c r="O3424" s="148">
        <v>0.83799999999999997</v>
      </c>
      <c r="P3424" s="148">
        <v>0.72399999999999998</v>
      </c>
      <c r="Q3424" s="148">
        <v>1.02E-6</v>
      </c>
      <c r="R3424" s="148">
        <v>1</v>
      </c>
      <c r="S3424" s="148">
        <v>0.16200000000000001</v>
      </c>
      <c r="T3424" s="148">
        <v>-6.9</v>
      </c>
      <c r="U3424" s="148">
        <v>0</v>
      </c>
      <c r="V3424" s="148">
        <v>0.24199999999999999</v>
      </c>
      <c r="W3424" s="148">
        <v>150.19200000000001</v>
      </c>
      <c r="X3424" s="148">
        <v>4</v>
      </c>
      <c r="Y3424" s="148">
        <v>0.53700000000000003</v>
      </c>
    </row>
    <row r="3425" spans="11:25" x14ac:dyDescent="0.25">
      <c r="K3425" s="145" t="s">
        <v>1233</v>
      </c>
      <c r="L3425" s="145">
        <v>64</v>
      </c>
      <c r="M3425" s="145">
        <v>284906</v>
      </c>
      <c r="N3425" s="148">
        <v>3.04E-2</v>
      </c>
      <c r="O3425" s="148">
        <v>0.77</v>
      </c>
      <c r="P3425" s="148">
        <v>0.83799999999999997</v>
      </c>
      <c r="Q3425" s="148">
        <v>2.39E-6</v>
      </c>
      <c r="R3425" s="148">
        <v>7</v>
      </c>
      <c r="S3425" s="148">
        <v>0.38400000000000001</v>
      </c>
      <c r="T3425" s="148">
        <v>-3.0019999999999998</v>
      </c>
      <c r="U3425" s="148">
        <v>1</v>
      </c>
      <c r="V3425" s="148">
        <v>4.4400000000000002E-2</v>
      </c>
      <c r="W3425" s="148">
        <v>91.512999999999906</v>
      </c>
      <c r="X3425" s="148">
        <v>4</v>
      </c>
      <c r="Y3425" s="148">
        <v>0.77300000000000002</v>
      </c>
    </row>
    <row r="3426" spans="11:25" x14ac:dyDescent="0.25">
      <c r="K3426" s="145" t="s">
        <v>3323</v>
      </c>
      <c r="L3426" s="145">
        <v>31</v>
      </c>
      <c r="M3426" s="145">
        <v>218320</v>
      </c>
      <c r="N3426" s="148">
        <v>0.13</v>
      </c>
      <c r="O3426" s="148">
        <v>0.57499999999999996</v>
      </c>
      <c r="P3426" s="148">
        <v>0.53500000000000003</v>
      </c>
      <c r="Q3426" s="148">
        <v>1.2999999999999999E-4</v>
      </c>
      <c r="R3426" s="148">
        <v>5</v>
      </c>
      <c r="S3426" s="148">
        <v>0.14299999999999999</v>
      </c>
      <c r="T3426" s="148">
        <v>-6.6369999999999996</v>
      </c>
      <c r="U3426" s="148">
        <v>0</v>
      </c>
      <c r="V3426" s="148">
        <v>7.7600000000000002E-2</v>
      </c>
      <c r="W3426" s="148">
        <v>159.76400000000001</v>
      </c>
      <c r="X3426" s="148">
        <v>4</v>
      </c>
      <c r="Y3426" s="148">
        <v>0.127</v>
      </c>
    </row>
    <row r="3427" spans="11:25" x14ac:dyDescent="0.25">
      <c r="K3427" s="145" t="s">
        <v>885</v>
      </c>
      <c r="L3427" s="145">
        <v>83</v>
      </c>
      <c r="M3427" s="145">
        <v>208400</v>
      </c>
      <c r="N3427" s="148">
        <v>5.91E-2</v>
      </c>
      <c r="O3427" s="148">
        <v>0.57299999999999995</v>
      </c>
      <c r="P3427" s="148">
        <v>0.91299999999999903</v>
      </c>
      <c r="Q3427" s="148">
        <v>1.73E-3</v>
      </c>
      <c r="R3427" s="148">
        <v>6</v>
      </c>
      <c r="S3427" s="148">
        <v>0.156</v>
      </c>
      <c r="T3427" s="148">
        <v>-4.7930000000000001</v>
      </c>
      <c r="U3427" s="148">
        <v>0</v>
      </c>
      <c r="V3427" s="148">
        <v>0.13200000000000001</v>
      </c>
      <c r="W3427" s="148">
        <v>115.715</v>
      </c>
      <c r="X3427" s="148">
        <v>4</v>
      </c>
      <c r="Y3427" s="148">
        <v>0.42199999999999999</v>
      </c>
    </row>
    <row r="3428" spans="11:25" x14ac:dyDescent="0.25">
      <c r="K3428" s="145" t="s">
        <v>1462</v>
      </c>
      <c r="L3428" s="145">
        <v>79</v>
      </c>
      <c r="M3428" s="145">
        <v>313573</v>
      </c>
      <c r="N3428" s="148">
        <v>2.6599999999999999E-2</v>
      </c>
      <c r="O3428" s="148">
        <v>0.46600000000000003</v>
      </c>
      <c r="P3428" s="148">
        <v>0.83299999999999996</v>
      </c>
      <c r="Q3428" s="148">
        <v>0</v>
      </c>
      <c r="R3428" s="148">
        <v>7</v>
      </c>
      <c r="S3428" s="148">
        <v>3.27E-2</v>
      </c>
      <c r="T3428" s="148">
        <v>-4.2149999999999999</v>
      </c>
      <c r="U3428" s="148">
        <v>1</v>
      </c>
      <c r="V3428" s="148">
        <v>0.30399999999999999</v>
      </c>
      <c r="W3428" s="148">
        <v>88.784999999999997</v>
      </c>
      <c r="X3428" s="148">
        <v>4</v>
      </c>
      <c r="Y3428" s="148">
        <v>0.66099999999999903</v>
      </c>
    </row>
    <row r="3429" spans="11:25" x14ac:dyDescent="0.25">
      <c r="K3429" s="145" t="s">
        <v>3324</v>
      </c>
      <c r="L3429" s="145">
        <v>64</v>
      </c>
      <c r="M3429" s="145">
        <v>363924</v>
      </c>
      <c r="N3429" s="148">
        <v>1.73E-3</v>
      </c>
      <c r="O3429" s="148">
        <v>0.78900000000000003</v>
      </c>
      <c r="P3429" s="148">
        <v>0.65799999999999903</v>
      </c>
      <c r="Q3429" s="148">
        <v>0.66900000000000004</v>
      </c>
      <c r="R3429" s="148">
        <v>4</v>
      </c>
      <c r="S3429" s="148">
        <v>7.8200000000000006E-2</v>
      </c>
      <c r="T3429" s="148">
        <v>-7.7519999999999998</v>
      </c>
      <c r="U3429" s="148">
        <v>0</v>
      </c>
      <c r="V3429" s="148">
        <v>4.6800000000000001E-2</v>
      </c>
      <c r="W3429" s="148">
        <v>125.997999999999</v>
      </c>
      <c r="X3429" s="148">
        <v>4</v>
      </c>
      <c r="Y3429" s="148">
        <v>0.33</v>
      </c>
    </row>
    <row r="3430" spans="11:25" x14ac:dyDescent="0.25">
      <c r="K3430" s="145" t="s">
        <v>1425</v>
      </c>
      <c r="L3430" s="145">
        <v>76</v>
      </c>
      <c r="M3430" s="145">
        <v>160183</v>
      </c>
      <c r="N3430" s="148">
        <v>2.6700000000000002E-2</v>
      </c>
      <c r="O3430" s="148">
        <v>0.626</v>
      </c>
      <c r="P3430" s="148">
        <v>0.8</v>
      </c>
      <c r="Q3430" s="148">
        <v>1.3799999999999999E-4</v>
      </c>
      <c r="R3430" s="148">
        <v>1</v>
      </c>
      <c r="S3430" s="148">
        <v>6.2300000000000001E-2</v>
      </c>
      <c r="T3430" s="148">
        <v>-3.988</v>
      </c>
      <c r="U3430" s="148">
        <v>0</v>
      </c>
      <c r="V3430" s="148">
        <v>3.5000000000000003E-2</v>
      </c>
      <c r="W3430" s="148">
        <v>127.96599999999999</v>
      </c>
      <c r="X3430" s="148">
        <v>4</v>
      </c>
      <c r="Y3430" s="148">
        <v>0.25800000000000001</v>
      </c>
    </row>
    <row r="3431" spans="11:25" x14ac:dyDescent="0.25">
      <c r="K3431" s="145" t="s">
        <v>3325</v>
      </c>
      <c r="L3431" s="145">
        <v>35</v>
      </c>
      <c r="M3431" s="145">
        <v>220995</v>
      </c>
      <c r="N3431" s="148">
        <v>0.22800000000000001</v>
      </c>
      <c r="O3431" s="148">
        <v>0.57299999999999995</v>
      </c>
      <c r="P3431" s="148">
        <v>0.81</v>
      </c>
      <c r="Q3431" s="148">
        <v>0</v>
      </c>
      <c r="R3431" s="148">
        <v>9</v>
      </c>
      <c r="S3431" s="148">
        <v>0.47399999999999998</v>
      </c>
      <c r="T3431" s="148">
        <v>-5.0880000000000001</v>
      </c>
      <c r="U3431" s="148">
        <v>0</v>
      </c>
      <c r="V3431" s="148">
        <v>0.374</v>
      </c>
      <c r="W3431" s="148">
        <v>119.97799999999999</v>
      </c>
      <c r="X3431" s="148">
        <v>4</v>
      </c>
      <c r="Y3431" s="148">
        <v>0.46299999999999902</v>
      </c>
    </row>
    <row r="3432" spans="11:25" x14ac:dyDescent="0.25">
      <c r="K3432" s="145" t="s">
        <v>3326</v>
      </c>
      <c r="L3432" s="145">
        <v>87</v>
      </c>
      <c r="M3432" s="145">
        <v>172800</v>
      </c>
      <c r="N3432" s="148">
        <v>0.14899999999999999</v>
      </c>
      <c r="O3432" s="148">
        <v>0.88</v>
      </c>
      <c r="P3432" s="148">
        <v>0.42799999999999999</v>
      </c>
      <c r="Q3432" s="148">
        <v>5.0699999999999999E-5</v>
      </c>
      <c r="R3432" s="148">
        <v>9</v>
      </c>
      <c r="S3432" s="148">
        <v>0.114</v>
      </c>
      <c r="T3432" s="148">
        <v>-8.2799999999999994</v>
      </c>
      <c r="U3432" s="148">
        <v>1</v>
      </c>
      <c r="V3432" s="148">
        <v>0.20599999999999999</v>
      </c>
      <c r="W3432" s="148">
        <v>100.00700000000001</v>
      </c>
      <c r="X3432" s="148">
        <v>4</v>
      </c>
      <c r="Y3432" s="148">
        <v>0.33299999999999902</v>
      </c>
    </row>
    <row r="3433" spans="11:25" x14ac:dyDescent="0.25">
      <c r="K3433" s="145" t="s">
        <v>3327</v>
      </c>
      <c r="L3433" s="145">
        <v>68</v>
      </c>
      <c r="M3433" s="145">
        <v>181733</v>
      </c>
      <c r="N3433" s="148">
        <v>4.7399999999999998E-2</v>
      </c>
      <c r="O3433" s="148">
        <v>0.61799999999999999</v>
      </c>
      <c r="P3433" s="148">
        <v>0.83599999999999997</v>
      </c>
      <c r="Q3433" s="148">
        <v>0</v>
      </c>
      <c r="R3433" s="148">
        <v>9</v>
      </c>
      <c r="S3433" s="148">
        <v>0.17199999999999999</v>
      </c>
      <c r="T3433" s="148">
        <v>-3.3620000000000001</v>
      </c>
      <c r="U3433" s="148">
        <v>1</v>
      </c>
      <c r="V3433" s="148">
        <v>0.379</v>
      </c>
      <c r="W3433" s="148">
        <v>212.05799999999999</v>
      </c>
      <c r="X3433" s="148">
        <v>4</v>
      </c>
      <c r="Y3433" s="148">
        <v>0.54</v>
      </c>
    </row>
    <row r="3434" spans="11:25" x14ac:dyDescent="0.25">
      <c r="K3434" s="145" t="s">
        <v>527</v>
      </c>
      <c r="L3434" s="145">
        <v>98</v>
      </c>
      <c r="M3434" s="145">
        <v>212500</v>
      </c>
      <c r="N3434" s="148">
        <v>0.153</v>
      </c>
      <c r="O3434" s="148">
        <v>0.84099999999999997</v>
      </c>
      <c r="P3434" s="148">
        <v>0.79799999999999904</v>
      </c>
      <c r="Q3434" s="148">
        <v>3.3299999999999999E-6</v>
      </c>
      <c r="R3434" s="148">
        <v>1</v>
      </c>
      <c r="S3434" s="148">
        <v>6.1800000000000001E-2</v>
      </c>
      <c r="T3434" s="148">
        <v>-4.2060000000000004</v>
      </c>
      <c r="U3434" s="148">
        <v>0</v>
      </c>
      <c r="V3434" s="148">
        <v>0.22899999999999901</v>
      </c>
      <c r="W3434" s="148">
        <v>95.947999999999993</v>
      </c>
      <c r="X3434" s="148">
        <v>4</v>
      </c>
      <c r="Y3434" s="148">
        <v>0.59099999999999997</v>
      </c>
    </row>
    <row r="3435" spans="11:25" x14ac:dyDescent="0.25">
      <c r="K3435" s="145" t="s">
        <v>3328</v>
      </c>
      <c r="L3435" s="145">
        <v>51</v>
      </c>
      <c r="M3435" s="145">
        <v>166400</v>
      </c>
      <c r="N3435" s="148">
        <v>6.5300000000000004E-4</v>
      </c>
      <c r="O3435" s="148">
        <v>0.58299999999999996</v>
      </c>
      <c r="P3435" s="148">
        <v>0.93299999999999905</v>
      </c>
      <c r="Q3435" s="148">
        <v>0.56799999999999995</v>
      </c>
      <c r="R3435" s="148">
        <v>0</v>
      </c>
      <c r="S3435" s="148">
        <v>0.22</v>
      </c>
      <c r="T3435" s="148">
        <v>-4.3079999999999998</v>
      </c>
      <c r="U3435" s="148">
        <v>1</v>
      </c>
      <c r="V3435" s="148">
        <v>0.155</v>
      </c>
      <c r="W3435" s="148">
        <v>75.046999999999997</v>
      </c>
      <c r="X3435" s="148">
        <v>4</v>
      </c>
      <c r="Y3435" s="148">
        <v>0.495</v>
      </c>
    </row>
    <row r="3436" spans="11:25" x14ac:dyDescent="0.25">
      <c r="K3436" s="145" t="s">
        <v>3329</v>
      </c>
      <c r="L3436" s="145">
        <v>58</v>
      </c>
      <c r="M3436" s="145">
        <v>177431</v>
      </c>
      <c r="N3436" s="148">
        <v>1.39999999999999E-2</v>
      </c>
      <c r="O3436" s="148">
        <v>0.66099999999999903</v>
      </c>
      <c r="P3436" s="148">
        <v>0.90200000000000002</v>
      </c>
      <c r="Q3436" s="148">
        <v>0</v>
      </c>
      <c r="R3436" s="148">
        <v>10</v>
      </c>
      <c r="S3436" s="148">
        <v>8.5000000000000006E-2</v>
      </c>
      <c r="T3436" s="148">
        <v>-3.0529999999999999</v>
      </c>
      <c r="U3436" s="148">
        <v>0</v>
      </c>
      <c r="V3436" s="148">
        <v>0.28299999999999997</v>
      </c>
      <c r="W3436" s="148">
        <v>124.05500000000001</v>
      </c>
      <c r="X3436" s="148">
        <v>4</v>
      </c>
      <c r="Y3436" s="148">
        <v>0.188</v>
      </c>
    </row>
    <row r="3437" spans="11:25" x14ac:dyDescent="0.25">
      <c r="K3437" s="145" t="s">
        <v>3330</v>
      </c>
      <c r="L3437" s="145">
        <v>76</v>
      </c>
      <c r="M3437" s="145">
        <v>191999</v>
      </c>
      <c r="N3437" s="148">
        <v>0.24199999999999999</v>
      </c>
      <c r="O3437" s="148">
        <v>0.85499999999999998</v>
      </c>
      <c r="P3437" s="148">
        <v>0.86799999999999999</v>
      </c>
      <c r="Q3437" s="148">
        <v>1.8699999999999999E-3</v>
      </c>
      <c r="R3437" s="148">
        <v>0</v>
      </c>
      <c r="S3437" s="148">
        <v>0.16200000000000001</v>
      </c>
      <c r="T3437" s="148">
        <v>-3.4750000000000001</v>
      </c>
      <c r="U3437" s="148">
        <v>1</v>
      </c>
      <c r="V3437" s="148">
        <v>0.153</v>
      </c>
      <c r="W3437" s="148">
        <v>115.979</v>
      </c>
      <c r="X3437" s="148">
        <v>4</v>
      </c>
      <c r="Y3437" s="148">
        <v>0.63200000000000001</v>
      </c>
    </row>
    <row r="3438" spans="11:25" x14ac:dyDescent="0.25">
      <c r="K3438" s="145" t="s">
        <v>1452</v>
      </c>
      <c r="L3438" s="145">
        <v>77</v>
      </c>
      <c r="M3438" s="145">
        <v>301920</v>
      </c>
      <c r="N3438" s="148">
        <v>2.8600000000000001E-5</v>
      </c>
      <c r="O3438" s="148">
        <v>0.51600000000000001</v>
      </c>
      <c r="P3438" s="148">
        <v>0.90599999999999903</v>
      </c>
      <c r="Q3438" s="148">
        <v>1.01E-4</v>
      </c>
      <c r="R3438" s="148">
        <v>1</v>
      </c>
      <c r="S3438" s="148">
        <v>0.105</v>
      </c>
      <c r="T3438" s="148">
        <v>-4.5250000000000004</v>
      </c>
      <c r="U3438" s="148">
        <v>1</v>
      </c>
      <c r="V3438" s="148">
        <v>6.5799999999999997E-2</v>
      </c>
      <c r="W3438" s="148">
        <v>116.77500000000001</v>
      </c>
      <c r="X3438" s="148">
        <v>4</v>
      </c>
      <c r="Y3438" s="148">
        <v>0.72799999999999998</v>
      </c>
    </row>
    <row r="3439" spans="11:25" x14ac:dyDescent="0.25">
      <c r="K3439" s="145" t="s">
        <v>511</v>
      </c>
      <c r="L3439" s="145">
        <v>72</v>
      </c>
      <c r="M3439" s="145">
        <v>256240</v>
      </c>
      <c r="N3439" s="148">
        <v>8.3400000000000002E-3</v>
      </c>
      <c r="O3439" s="148">
        <v>0.56299999999999994</v>
      </c>
      <c r="P3439" s="148">
        <v>0.86</v>
      </c>
      <c r="Q3439" s="148">
        <v>1.06E-2</v>
      </c>
      <c r="R3439" s="148">
        <v>8</v>
      </c>
      <c r="S3439" s="148">
        <v>0.39</v>
      </c>
      <c r="T3439" s="148">
        <v>-7.5329999999999897</v>
      </c>
      <c r="U3439" s="148">
        <v>1</v>
      </c>
      <c r="V3439" s="148">
        <v>6.2100000000000002E-2</v>
      </c>
      <c r="W3439" s="148">
        <v>97.867000000000004</v>
      </c>
      <c r="X3439" s="148">
        <v>4</v>
      </c>
      <c r="Y3439" s="148">
        <v>0.51700000000000002</v>
      </c>
    </row>
    <row r="3440" spans="11:25" x14ac:dyDescent="0.25">
      <c r="K3440" s="145" t="s">
        <v>3331</v>
      </c>
      <c r="L3440" s="145">
        <v>46</v>
      </c>
      <c r="M3440" s="145">
        <v>190173</v>
      </c>
      <c r="N3440" s="148">
        <v>0.41399999999999998</v>
      </c>
      <c r="O3440" s="148">
        <v>0.82899999999999996</v>
      </c>
      <c r="P3440" s="148">
        <v>0.54200000000000004</v>
      </c>
      <c r="Q3440" s="148">
        <v>2.32E-3</v>
      </c>
      <c r="R3440" s="148">
        <v>6</v>
      </c>
      <c r="S3440" s="148">
        <v>0.12</v>
      </c>
      <c r="T3440" s="148">
        <v>-7.9720000000000004</v>
      </c>
      <c r="U3440" s="148">
        <v>0</v>
      </c>
      <c r="V3440" s="148">
        <v>0.25900000000000001</v>
      </c>
      <c r="W3440" s="148">
        <v>101.86</v>
      </c>
      <c r="X3440" s="148">
        <v>4</v>
      </c>
      <c r="Y3440" s="148">
        <v>0.216</v>
      </c>
    </row>
    <row r="3441" spans="11:25" x14ac:dyDescent="0.25">
      <c r="K3441" s="145" t="s">
        <v>509</v>
      </c>
      <c r="L3441" s="145">
        <v>73</v>
      </c>
      <c r="M3441" s="145">
        <v>279213</v>
      </c>
      <c r="N3441" s="148">
        <v>9.9599999999999992E-4</v>
      </c>
      <c r="O3441" s="148">
        <v>0.69499999999999995</v>
      </c>
      <c r="P3441" s="148">
        <v>0.875999999999999</v>
      </c>
      <c r="Q3441" s="148">
        <v>6.8900000000000001E-6</v>
      </c>
      <c r="R3441" s="148">
        <v>3</v>
      </c>
      <c r="S3441" s="148">
        <v>0.106</v>
      </c>
      <c r="T3441" s="148">
        <v>-4.2619999999999996</v>
      </c>
      <c r="U3441" s="148">
        <v>0</v>
      </c>
      <c r="V3441" s="148">
        <v>5.5300000000000002E-2</v>
      </c>
      <c r="W3441" s="148">
        <v>89.953999999999994</v>
      </c>
      <c r="X3441" s="148">
        <v>4</v>
      </c>
      <c r="Y3441" s="148">
        <v>0.94099999999999995</v>
      </c>
    </row>
    <row r="3442" spans="11:25" x14ac:dyDescent="0.25">
      <c r="K3442" s="145" t="s">
        <v>3332</v>
      </c>
      <c r="L3442" s="145">
        <v>75</v>
      </c>
      <c r="M3442" s="145">
        <v>157333</v>
      </c>
      <c r="N3442" s="148">
        <v>1.4E-3</v>
      </c>
      <c r="O3442" s="148">
        <v>0.49199999999999999</v>
      </c>
      <c r="P3442" s="148">
        <v>0.96899999999999997</v>
      </c>
      <c r="Q3442" s="148">
        <v>1.3200000000000001E-6</v>
      </c>
      <c r="R3442" s="148">
        <v>9</v>
      </c>
      <c r="S3442" s="148">
        <v>7.8700000000000006E-2</v>
      </c>
      <c r="T3442" s="148">
        <v>-4.4189999999999996</v>
      </c>
      <c r="U3442" s="148">
        <v>1</v>
      </c>
      <c r="V3442" s="148">
        <v>4.9099999999999998E-2</v>
      </c>
      <c r="W3442" s="148">
        <v>95.135999999999996</v>
      </c>
      <c r="X3442" s="148">
        <v>4</v>
      </c>
      <c r="Y3442" s="148">
        <v>0.53799999999999903</v>
      </c>
    </row>
    <row r="3443" spans="11:25" x14ac:dyDescent="0.25">
      <c r="K3443" s="145" t="s">
        <v>3333</v>
      </c>
      <c r="L3443" s="145">
        <v>70</v>
      </c>
      <c r="M3443" s="145">
        <v>227847</v>
      </c>
      <c r="N3443" s="148">
        <v>5.7099999999999998E-2</v>
      </c>
      <c r="O3443" s="148">
        <v>0.52500000000000002</v>
      </c>
      <c r="P3443" s="148">
        <v>0.85</v>
      </c>
      <c r="Q3443" s="148">
        <v>0</v>
      </c>
      <c r="R3443" s="148">
        <v>9</v>
      </c>
      <c r="S3443" s="148">
        <v>5.5500000000000001E-2</v>
      </c>
      <c r="T3443" s="148">
        <v>-5.4689999999999896</v>
      </c>
      <c r="U3443" s="148">
        <v>0</v>
      </c>
      <c r="V3443" s="148">
        <v>6.7799999999999999E-2</v>
      </c>
      <c r="W3443" s="148">
        <v>134.11500000000001</v>
      </c>
      <c r="X3443" s="148">
        <v>4</v>
      </c>
      <c r="Y3443" s="148">
        <v>0.27500000000000002</v>
      </c>
    </row>
    <row r="3444" spans="11:25" x14ac:dyDescent="0.25">
      <c r="K3444" s="145" t="s">
        <v>3334</v>
      </c>
      <c r="L3444" s="145">
        <v>49</v>
      </c>
      <c r="M3444" s="145">
        <v>282006</v>
      </c>
      <c r="N3444" s="148">
        <v>0.44799999999999901</v>
      </c>
      <c r="O3444" s="148">
        <v>0.58099999999999996</v>
      </c>
      <c r="P3444" s="148">
        <v>0.85399999999999998</v>
      </c>
      <c r="Q3444" s="148">
        <v>0</v>
      </c>
      <c r="R3444" s="148">
        <v>9</v>
      </c>
      <c r="S3444" s="148">
        <v>9.5799999999999996E-2</v>
      </c>
      <c r="T3444" s="148">
        <v>-3.47399999999999</v>
      </c>
      <c r="U3444" s="148">
        <v>1</v>
      </c>
      <c r="V3444" s="148">
        <v>0.32200000000000001</v>
      </c>
      <c r="W3444" s="148">
        <v>92.043999999999997</v>
      </c>
      <c r="X3444" s="148">
        <v>4</v>
      </c>
      <c r="Y3444" s="148">
        <v>0.57499999999999996</v>
      </c>
    </row>
    <row r="3445" spans="11:25" x14ac:dyDescent="0.25">
      <c r="K3445" s="145" t="s">
        <v>3236</v>
      </c>
      <c r="L3445" s="145">
        <v>59</v>
      </c>
      <c r="M3445" s="145">
        <v>160893</v>
      </c>
      <c r="N3445" s="148">
        <v>6.9599999999999995E-2</v>
      </c>
      <c r="O3445" s="148">
        <v>0.73599999999999999</v>
      </c>
      <c r="P3445" s="148">
        <v>0.69</v>
      </c>
      <c r="Q3445" s="148">
        <v>0</v>
      </c>
      <c r="R3445" s="148">
        <v>8</v>
      </c>
      <c r="S3445" s="148">
        <v>0.49</v>
      </c>
      <c r="T3445" s="148">
        <v>-5.7129999999999903</v>
      </c>
      <c r="U3445" s="148">
        <v>1</v>
      </c>
      <c r="V3445" s="148">
        <v>0.152</v>
      </c>
      <c r="W3445" s="148">
        <v>92.956000000000003</v>
      </c>
      <c r="X3445" s="148">
        <v>4</v>
      </c>
      <c r="Y3445" s="148">
        <v>0.624</v>
      </c>
    </row>
    <row r="3446" spans="11:25" x14ac:dyDescent="0.25">
      <c r="K3446" s="145" t="s">
        <v>1569</v>
      </c>
      <c r="L3446" s="145">
        <v>91</v>
      </c>
      <c r="M3446" s="145">
        <v>192172</v>
      </c>
      <c r="N3446" s="148">
        <v>2.1499999999999998E-2</v>
      </c>
      <c r="O3446" s="148">
        <v>0.76500000000000001</v>
      </c>
      <c r="P3446" s="148">
        <v>0.70399999999999996</v>
      </c>
      <c r="Q3446" s="148">
        <v>0</v>
      </c>
      <c r="R3446" s="148">
        <v>5</v>
      </c>
      <c r="S3446" s="148">
        <v>0.22699999999999901</v>
      </c>
      <c r="T3446" s="148">
        <v>-4.5889999999999898</v>
      </c>
      <c r="U3446" s="148">
        <v>0</v>
      </c>
      <c r="V3446" s="148">
        <v>0.127</v>
      </c>
      <c r="W3446" s="148">
        <v>147.05500000000001</v>
      </c>
      <c r="X3446" s="148">
        <v>4</v>
      </c>
      <c r="Y3446" s="148">
        <v>0.498</v>
      </c>
    </row>
    <row r="3447" spans="11:25" x14ac:dyDescent="0.25">
      <c r="K3447" s="145" t="s">
        <v>1645</v>
      </c>
      <c r="L3447" s="145">
        <v>71</v>
      </c>
      <c r="M3447" s="145">
        <v>272973</v>
      </c>
      <c r="N3447" s="148">
        <v>1.8800000000000001E-2</v>
      </c>
      <c r="O3447" s="148">
        <v>0.58699999999999997</v>
      </c>
      <c r="P3447" s="148">
        <v>0.873</v>
      </c>
      <c r="Q3447" s="148">
        <v>0</v>
      </c>
      <c r="R3447" s="148">
        <v>6</v>
      </c>
      <c r="S3447" s="148">
        <v>0.68700000000000006</v>
      </c>
      <c r="T3447" s="148">
        <v>-3.9889999999999999</v>
      </c>
      <c r="U3447" s="148">
        <v>1</v>
      </c>
      <c r="V3447" s="148">
        <v>4.5999999999999999E-2</v>
      </c>
      <c r="W3447" s="148">
        <v>97.067999999999998</v>
      </c>
      <c r="X3447" s="148">
        <v>4</v>
      </c>
      <c r="Y3447" s="148">
        <v>0.59099999999999997</v>
      </c>
    </row>
    <row r="3448" spans="11:25" x14ac:dyDescent="0.25">
      <c r="K3448" s="145" t="s">
        <v>1565</v>
      </c>
      <c r="L3448" s="145">
        <v>90</v>
      </c>
      <c r="M3448" s="145">
        <v>152000</v>
      </c>
      <c r="N3448" s="148">
        <v>0.13</v>
      </c>
      <c r="O3448" s="148">
        <v>0.73299999999999998</v>
      </c>
      <c r="P3448" s="148">
        <v>0.63</v>
      </c>
      <c r="Q3448" s="148">
        <v>0</v>
      </c>
      <c r="R3448" s="148">
        <v>11</v>
      </c>
      <c r="S3448" s="148">
        <v>0.16200000000000001</v>
      </c>
      <c r="T3448" s="148">
        <v>-4.2960000000000003</v>
      </c>
      <c r="U3448" s="148">
        <v>1</v>
      </c>
      <c r="V3448" s="148">
        <v>0.39500000000000002</v>
      </c>
      <c r="W3448" s="148">
        <v>149.989</v>
      </c>
      <c r="X3448" s="148">
        <v>4</v>
      </c>
      <c r="Y3448" s="148">
        <v>0.83199999999999996</v>
      </c>
    </row>
    <row r="3449" spans="11:25" x14ac:dyDescent="0.25">
      <c r="K3449" s="145" t="s">
        <v>3335</v>
      </c>
      <c r="L3449" s="145">
        <v>55</v>
      </c>
      <c r="M3449" s="145">
        <v>213600</v>
      </c>
      <c r="N3449" s="148">
        <v>2.4199999999999999E-2</v>
      </c>
      <c r="O3449" s="148">
        <v>0.78900000000000003</v>
      </c>
      <c r="P3449" s="148">
        <v>0.86099999999999999</v>
      </c>
      <c r="Q3449" s="148">
        <v>0.13900000000000001</v>
      </c>
      <c r="R3449" s="148">
        <v>0</v>
      </c>
      <c r="S3449" s="148">
        <v>0.32899999999999902</v>
      </c>
      <c r="T3449" s="148">
        <v>-5.351</v>
      </c>
      <c r="U3449" s="148">
        <v>1</v>
      </c>
      <c r="V3449" s="148">
        <v>0.114</v>
      </c>
      <c r="W3449" s="148">
        <v>99.971000000000004</v>
      </c>
      <c r="X3449" s="148">
        <v>4</v>
      </c>
      <c r="Y3449" s="148">
        <v>0.41099999999999998</v>
      </c>
    </row>
    <row r="3450" spans="11:25" x14ac:dyDescent="0.25">
      <c r="K3450" s="145" t="s">
        <v>3336</v>
      </c>
      <c r="L3450" s="145">
        <v>58</v>
      </c>
      <c r="M3450" s="145">
        <v>209520</v>
      </c>
      <c r="N3450" s="148">
        <v>3.0699999999999998E-4</v>
      </c>
      <c r="O3450" s="148">
        <v>0.36799999999999999</v>
      </c>
      <c r="P3450" s="148">
        <v>0.86899999999999999</v>
      </c>
      <c r="Q3450" s="148">
        <v>2.7900000000000001E-4</v>
      </c>
      <c r="R3450" s="148">
        <v>2</v>
      </c>
      <c r="S3450" s="148">
        <v>0.121</v>
      </c>
      <c r="T3450" s="148">
        <v>-5.5339999999999998</v>
      </c>
      <c r="U3450" s="148">
        <v>1</v>
      </c>
      <c r="V3450" s="148">
        <v>8.2799999999999999E-2</v>
      </c>
      <c r="W3450" s="148">
        <v>172.202</v>
      </c>
      <c r="X3450" s="148">
        <v>4</v>
      </c>
      <c r="Y3450" s="148">
        <v>0.40299999999999903</v>
      </c>
    </row>
    <row r="3451" spans="11:25" x14ac:dyDescent="0.25">
      <c r="K3451" s="145" t="s">
        <v>3337</v>
      </c>
      <c r="L3451" s="145">
        <v>75</v>
      </c>
      <c r="M3451" s="145">
        <v>250266</v>
      </c>
      <c r="N3451" s="148">
        <v>0.13800000000000001</v>
      </c>
      <c r="O3451" s="148">
        <v>0.57399999999999995</v>
      </c>
      <c r="P3451" s="148">
        <v>0.92599999999999905</v>
      </c>
      <c r="Q3451" s="148">
        <v>2.5900000000000002E-6</v>
      </c>
      <c r="R3451" s="148">
        <v>9</v>
      </c>
      <c r="S3451" s="148">
        <v>0.38</v>
      </c>
      <c r="T3451" s="148">
        <v>-3.9350000000000001</v>
      </c>
      <c r="U3451" s="148">
        <v>0</v>
      </c>
      <c r="V3451" s="148">
        <v>0.20699999999999999</v>
      </c>
      <c r="W3451" s="148">
        <v>94.278999999999996</v>
      </c>
      <c r="X3451" s="148">
        <v>4</v>
      </c>
      <c r="Y3451" s="148">
        <v>0.83499999999999996</v>
      </c>
    </row>
    <row r="3452" spans="11:25" x14ac:dyDescent="0.25">
      <c r="K3452" s="145" t="s">
        <v>3338</v>
      </c>
      <c r="L3452" s="145">
        <v>50</v>
      </c>
      <c r="M3452" s="145">
        <v>119173</v>
      </c>
      <c r="N3452" s="148">
        <v>0.51100000000000001</v>
      </c>
      <c r="O3452" s="148">
        <v>0.72699999999999998</v>
      </c>
      <c r="P3452" s="148">
        <v>0.82799999999999996</v>
      </c>
      <c r="Q3452" s="148">
        <v>3.0200000000000002E-4</v>
      </c>
      <c r="R3452" s="148">
        <v>9</v>
      </c>
      <c r="S3452" s="148">
        <v>0.17499999999999999</v>
      </c>
      <c r="T3452" s="148">
        <v>-5.1429999999999998</v>
      </c>
      <c r="U3452" s="148">
        <v>0</v>
      </c>
      <c r="V3452" s="148">
        <v>7.6999999999999999E-2</v>
      </c>
      <c r="W3452" s="148">
        <v>140.00799999999899</v>
      </c>
      <c r="X3452" s="148">
        <v>4</v>
      </c>
      <c r="Y3452" s="148">
        <v>0.68099999999999905</v>
      </c>
    </row>
    <row r="3453" spans="11:25" x14ac:dyDescent="0.25">
      <c r="K3453" s="145" t="s">
        <v>1549</v>
      </c>
      <c r="L3453" s="145">
        <v>91</v>
      </c>
      <c r="M3453" s="145">
        <v>225199</v>
      </c>
      <c r="N3453" s="148">
        <v>7.0999999999999994E-2</v>
      </c>
      <c r="O3453" s="148">
        <v>0.82599999999999996</v>
      </c>
      <c r="P3453" s="148">
        <v>0.61499999999999999</v>
      </c>
      <c r="Q3453" s="148">
        <v>0</v>
      </c>
      <c r="R3453" s="148">
        <v>8</v>
      </c>
      <c r="S3453" s="148">
        <v>9.6500000000000002E-2</v>
      </c>
      <c r="T3453" s="148">
        <v>-7.9790000000000001</v>
      </c>
      <c r="U3453" s="148">
        <v>0</v>
      </c>
      <c r="V3453" s="148">
        <v>0.218999999999999</v>
      </c>
      <c r="W3453" s="148">
        <v>98.055999999999997</v>
      </c>
      <c r="X3453" s="148">
        <v>4</v>
      </c>
      <c r="Y3453" s="148">
        <v>0.54299999999999904</v>
      </c>
    </row>
    <row r="3454" spans="11:25" x14ac:dyDescent="0.25">
      <c r="K3454" s="145" t="s">
        <v>3339</v>
      </c>
      <c r="L3454" s="145">
        <v>52</v>
      </c>
      <c r="M3454" s="145">
        <v>199560</v>
      </c>
      <c r="N3454" s="148">
        <v>0.23699999999999999</v>
      </c>
      <c r="O3454" s="148">
        <v>0.68500000000000005</v>
      </c>
      <c r="P3454" s="148">
        <v>0.79900000000000004</v>
      </c>
      <c r="Q3454" s="148">
        <v>2.7800000000000001E-6</v>
      </c>
      <c r="R3454" s="148">
        <v>2</v>
      </c>
      <c r="S3454" s="148">
        <v>0.107</v>
      </c>
      <c r="T3454" s="148">
        <v>-5.8520000000000003</v>
      </c>
      <c r="U3454" s="148">
        <v>0</v>
      </c>
      <c r="V3454" s="148">
        <v>3.5200000000000002E-2</v>
      </c>
      <c r="W3454" s="148">
        <v>129.999</v>
      </c>
      <c r="X3454" s="148">
        <v>4</v>
      </c>
      <c r="Y3454" s="148">
        <v>0.4</v>
      </c>
    </row>
    <row r="3455" spans="11:25" x14ac:dyDescent="0.25">
      <c r="K3455" s="145" t="s">
        <v>3340</v>
      </c>
      <c r="L3455" s="145">
        <v>0</v>
      </c>
      <c r="M3455" s="145">
        <v>194632</v>
      </c>
      <c r="N3455" s="148">
        <v>5.1999999999999998E-2</v>
      </c>
      <c r="O3455" s="148">
        <v>0.84299999999999997</v>
      </c>
      <c r="P3455" s="148">
        <v>0.64300000000000002</v>
      </c>
      <c r="Q3455" s="148">
        <v>0</v>
      </c>
      <c r="R3455" s="148">
        <v>11</v>
      </c>
      <c r="S3455" s="148">
        <v>9.7299999999999998E-2</v>
      </c>
      <c r="T3455" s="148">
        <v>-8.42</v>
      </c>
      <c r="U3455" s="148">
        <v>1</v>
      </c>
      <c r="V3455" s="148">
        <v>0.217</v>
      </c>
      <c r="W3455" s="148">
        <v>150.03299999999999</v>
      </c>
      <c r="X3455" s="148">
        <v>4</v>
      </c>
      <c r="Y3455" s="148">
        <v>0.85099999999999998</v>
      </c>
    </row>
    <row r="3456" spans="11:25" x14ac:dyDescent="0.25">
      <c r="K3456" s="145" t="s">
        <v>3341</v>
      </c>
      <c r="L3456" s="145">
        <v>40</v>
      </c>
      <c r="M3456" s="145">
        <v>195544</v>
      </c>
      <c r="N3456" s="148">
        <v>3.4500000000000003E-2</v>
      </c>
      <c r="O3456" s="148">
        <v>0.83599999999999997</v>
      </c>
      <c r="P3456" s="148">
        <v>0.47</v>
      </c>
      <c r="Q3456" s="148">
        <v>1.6700000000000001E-6</v>
      </c>
      <c r="R3456" s="148">
        <v>1</v>
      </c>
      <c r="S3456" s="148">
        <v>0.10099999999999899</v>
      </c>
      <c r="T3456" s="148">
        <v>-7.5089999999999897</v>
      </c>
      <c r="U3456" s="148">
        <v>1</v>
      </c>
      <c r="V3456" s="148">
        <v>0.251</v>
      </c>
      <c r="W3456" s="148">
        <v>151.08099999999999</v>
      </c>
      <c r="X3456" s="148">
        <v>4</v>
      </c>
      <c r="Y3456" s="148">
        <v>0.43099999999999999</v>
      </c>
    </row>
    <row r="3457" spans="11:25" x14ac:dyDescent="0.25">
      <c r="K3457" s="145" t="s">
        <v>1585</v>
      </c>
      <c r="L3457" s="145">
        <v>74</v>
      </c>
      <c r="M3457" s="145">
        <v>192880</v>
      </c>
      <c r="N3457" s="148">
        <v>0.22800000000000001</v>
      </c>
      <c r="O3457" s="148">
        <v>0.66500000000000004</v>
      </c>
      <c r="P3457" s="148">
        <v>0.89</v>
      </c>
      <c r="Q3457" s="148">
        <v>0</v>
      </c>
      <c r="R3457" s="148">
        <v>1</v>
      </c>
      <c r="S3457" s="148">
        <v>0.122</v>
      </c>
      <c r="T3457" s="148">
        <v>-2.39</v>
      </c>
      <c r="U3457" s="148">
        <v>1</v>
      </c>
      <c r="V3457" s="148">
        <v>0.19699999999999901</v>
      </c>
      <c r="W3457" s="148">
        <v>139.94299999999899</v>
      </c>
      <c r="X3457" s="148">
        <v>4</v>
      </c>
      <c r="Y3457" s="148">
        <v>0.32</v>
      </c>
    </row>
    <row r="3458" spans="11:25" x14ac:dyDescent="0.25">
      <c r="K3458" s="145" t="s">
        <v>3342</v>
      </c>
      <c r="L3458" s="145">
        <v>81</v>
      </c>
      <c r="M3458" s="145">
        <v>269573</v>
      </c>
      <c r="N3458" s="148">
        <v>1.4800000000000001E-2</v>
      </c>
      <c r="O3458" s="148">
        <v>0.75</v>
      </c>
      <c r="P3458" s="148">
        <v>0.78900000000000003</v>
      </c>
      <c r="Q3458" s="148">
        <v>0</v>
      </c>
      <c r="R3458" s="148">
        <v>0</v>
      </c>
      <c r="S3458" s="148">
        <v>0.501</v>
      </c>
      <c r="T3458" s="148">
        <v>-5.0579999999999998</v>
      </c>
      <c r="U3458" s="148">
        <v>1</v>
      </c>
      <c r="V3458" s="148">
        <v>6.4699999999999994E-2</v>
      </c>
      <c r="W3458" s="148">
        <v>135.95400000000001</v>
      </c>
      <c r="X3458" s="148">
        <v>4</v>
      </c>
      <c r="Y3458" s="148">
        <v>0.46700000000000003</v>
      </c>
    </row>
    <row r="3459" spans="11:25" x14ac:dyDescent="0.25">
      <c r="K3459" s="145" t="s">
        <v>1580</v>
      </c>
      <c r="L3459" s="145">
        <v>96</v>
      </c>
      <c r="M3459" s="145">
        <v>244679</v>
      </c>
      <c r="N3459" s="148">
        <v>6.2700000000000006E-2</v>
      </c>
      <c r="O3459" s="148">
        <v>0.875999999999999</v>
      </c>
      <c r="P3459" s="148">
        <v>0.78599999999999903</v>
      </c>
      <c r="Q3459" s="148">
        <v>0</v>
      </c>
      <c r="R3459" s="148">
        <v>10</v>
      </c>
      <c r="S3459" s="148">
        <v>0.127</v>
      </c>
      <c r="T3459" s="148">
        <v>-4.8839999999999897</v>
      </c>
      <c r="U3459" s="148">
        <v>0</v>
      </c>
      <c r="V3459" s="148">
        <v>0.30599999999999999</v>
      </c>
      <c r="W3459" s="148">
        <v>153.06799999999899</v>
      </c>
      <c r="X3459" s="148">
        <v>4</v>
      </c>
      <c r="Y3459" s="148">
        <v>0.57499999999999996</v>
      </c>
    </row>
    <row r="3460" spans="11:25" x14ac:dyDescent="0.25">
      <c r="K3460" s="145" t="s">
        <v>3343</v>
      </c>
      <c r="L3460" s="145">
        <v>66</v>
      </c>
      <c r="M3460" s="145">
        <v>158053</v>
      </c>
      <c r="N3460" s="148">
        <v>0.54100000000000004</v>
      </c>
      <c r="O3460" s="148">
        <v>0.75700000000000001</v>
      </c>
      <c r="P3460" s="148">
        <v>0.501</v>
      </c>
      <c r="Q3460" s="148">
        <v>0</v>
      </c>
      <c r="R3460" s="148">
        <v>2</v>
      </c>
      <c r="S3460" s="148">
        <v>7.1800000000000003E-2</v>
      </c>
      <c r="T3460" s="148">
        <v>-5.593</v>
      </c>
      <c r="U3460" s="148">
        <v>1</v>
      </c>
      <c r="V3460" s="148">
        <v>4.6600000000000003E-2</v>
      </c>
      <c r="W3460" s="148">
        <v>89.930999999999997</v>
      </c>
      <c r="X3460" s="148">
        <v>4</v>
      </c>
      <c r="Y3460" s="148">
        <v>0.91</v>
      </c>
    </row>
    <row r="3461" spans="11:25" x14ac:dyDescent="0.25">
      <c r="K3461" s="145" t="s">
        <v>1569</v>
      </c>
      <c r="L3461" s="145">
        <v>91</v>
      </c>
      <c r="M3461" s="145">
        <v>192172</v>
      </c>
      <c r="N3461" s="148">
        <v>2.1499999999999998E-2</v>
      </c>
      <c r="O3461" s="148">
        <v>0.76500000000000001</v>
      </c>
      <c r="P3461" s="148">
        <v>0.70399999999999996</v>
      </c>
      <c r="Q3461" s="148">
        <v>0</v>
      </c>
      <c r="R3461" s="148">
        <v>5</v>
      </c>
      <c r="S3461" s="148">
        <v>0.22699999999999901</v>
      </c>
      <c r="T3461" s="148">
        <v>-4.5889999999999898</v>
      </c>
      <c r="U3461" s="148">
        <v>0</v>
      </c>
      <c r="V3461" s="148">
        <v>0.127</v>
      </c>
      <c r="W3461" s="148">
        <v>147.05500000000001</v>
      </c>
      <c r="X3461" s="148">
        <v>4</v>
      </c>
      <c r="Y3461" s="148">
        <v>0.498</v>
      </c>
    </row>
    <row r="3462" spans="11:25" x14ac:dyDescent="0.25">
      <c r="K3462" s="145" t="s">
        <v>3344</v>
      </c>
      <c r="L3462" s="145">
        <v>43</v>
      </c>
      <c r="M3462" s="145">
        <v>187826</v>
      </c>
      <c r="N3462" s="148">
        <v>7.2900000000000006E-2</v>
      </c>
      <c r="O3462" s="148">
        <v>0.92599999999999905</v>
      </c>
      <c r="P3462" s="148">
        <v>0.60899999999999999</v>
      </c>
      <c r="Q3462" s="148">
        <v>4.5299999999999998E-6</v>
      </c>
      <c r="R3462" s="148">
        <v>7</v>
      </c>
      <c r="S3462" s="148">
        <v>0.10299999999999999</v>
      </c>
      <c r="T3462" s="148">
        <v>-9.2100000000000009</v>
      </c>
      <c r="U3462" s="148">
        <v>1</v>
      </c>
      <c r="V3462" s="148">
        <v>6.2799999999999995E-2</v>
      </c>
      <c r="W3462" s="148">
        <v>114.973</v>
      </c>
      <c r="X3462" s="148">
        <v>4</v>
      </c>
      <c r="Y3462" s="148">
        <v>0.217</v>
      </c>
    </row>
    <row r="3463" spans="11:25" x14ac:dyDescent="0.25">
      <c r="K3463" s="145" t="s">
        <v>1559</v>
      </c>
      <c r="L3463" s="145">
        <v>99</v>
      </c>
      <c r="M3463" s="145">
        <v>127946</v>
      </c>
      <c r="N3463" s="148">
        <v>1.14E-2</v>
      </c>
      <c r="O3463" s="148">
        <v>0.90099999999999902</v>
      </c>
      <c r="P3463" s="148">
        <v>0.52200000000000002</v>
      </c>
      <c r="Q3463" s="148">
        <v>0</v>
      </c>
      <c r="R3463" s="148">
        <v>2</v>
      </c>
      <c r="S3463" s="148">
        <v>0.25900000000000001</v>
      </c>
      <c r="T3463" s="148">
        <v>-8.3040000000000003</v>
      </c>
      <c r="U3463" s="148">
        <v>1</v>
      </c>
      <c r="V3463" s="148">
        <v>0.33</v>
      </c>
      <c r="W3463" s="148">
        <v>104.053</v>
      </c>
      <c r="X3463" s="148">
        <v>4</v>
      </c>
      <c r="Y3463" s="148">
        <v>0.32899999999999902</v>
      </c>
    </row>
    <row r="3464" spans="11:25" x14ac:dyDescent="0.25">
      <c r="K3464" s="145" t="s">
        <v>3345</v>
      </c>
      <c r="L3464" s="145">
        <v>52</v>
      </c>
      <c r="M3464" s="145">
        <v>190120</v>
      </c>
      <c r="N3464" s="148">
        <v>9.8599999999999993E-2</v>
      </c>
      <c r="O3464" s="148">
        <v>0.64800000000000002</v>
      </c>
      <c r="P3464" s="148">
        <v>0.86099999999999999</v>
      </c>
      <c r="Q3464" s="148">
        <v>0</v>
      </c>
      <c r="R3464" s="148">
        <v>8</v>
      </c>
      <c r="S3464" s="148">
        <v>8.9200000000000002E-2</v>
      </c>
      <c r="T3464" s="148">
        <v>-6.7409999999999997</v>
      </c>
      <c r="U3464" s="148">
        <v>1</v>
      </c>
      <c r="V3464" s="148">
        <v>0.43099999999999999</v>
      </c>
      <c r="W3464" s="148">
        <v>163.22</v>
      </c>
      <c r="X3464" s="148">
        <v>4</v>
      </c>
      <c r="Y3464" s="148">
        <v>0.52800000000000002</v>
      </c>
    </row>
    <row r="3465" spans="11:25" x14ac:dyDescent="0.25">
      <c r="K3465" s="145" t="s">
        <v>3346</v>
      </c>
      <c r="L3465" s="145">
        <v>34</v>
      </c>
      <c r="M3465" s="145">
        <v>230439</v>
      </c>
      <c r="N3465" s="148">
        <v>0.16200000000000001</v>
      </c>
      <c r="O3465" s="148">
        <v>0.71</v>
      </c>
      <c r="P3465" s="148">
        <v>0.81399999999999995</v>
      </c>
      <c r="Q3465" s="148">
        <v>0</v>
      </c>
      <c r="R3465" s="148">
        <v>10</v>
      </c>
      <c r="S3465" s="148">
        <v>0.16</v>
      </c>
      <c r="T3465" s="148">
        <v>-4.5750000000000002</v>
      </c>
      <c r="U3465" s="148">
        <v>1</v>
      </c>
      <c r="V3465" s="148">
        <v>5.6099999999999997E-2</v>
      </c>
      <c r="W3465" s="148">
        <v>155.02000000000001</v>
      </c>
      <c r="X3465" s="148">
        <v>4</v>
      </c>
      <c r="Y3465" s="148">
        <v>0.71399999999999997</v>
      </c>
    </row>
    <row r="3466" spans="11:25" x14ac:dyDescent="0.25">
      <c r="K3466" s="145" t="s">
        <v>3347</v>
      </c>
      <c r="L3466" s="145">
        <v>31</v>
      </c>
      <c r="M3466" s="145">
        <v>147368</v>
      </c>
      <c r="N3466" s="148">
        <v>0.40699999999999997</v>
      </c>
      <c r="O3466" s="148">
        <v>0.69699999999999995</v>
      </c>
      <c r="P3466" s="148">
        <v>0.503</v>
      </c>
      <c r="Q3466" s="148">
        <v>1.08E-5</v>
      </c>
      <c r="R3466" s="148">
        <v>10</v>
      </c>
      <c r="S3466" s="148">
        <v>0.22</v>
      </c>
      <c r="T3466" s="148">
        <v>-5.8170000000000002</v>
      </c>
      <c r="U3466" s="148">
        <v>0</v>
      </c>
      <c r="V3466" s="148">
        <v>0.35299999999999998</v>
      </c>
      <c r="W3466" s="148">
        <v>113.68600000000001</v>
      </c>
      <c r="X3466" s="148">
        <v>4</v>
      </c>
      <c r="Y3466" s="148">
        <v>0.70899999999999996</v>
      </c>
    </row>
    <row r="3467" spans="11:25" x14ac:dyDescent="0.25">
      <c r="K3467" s="145" t="s">
        <v>3348</v>
      </c>
      <c r="L3467" s="145">
        <v>43</v>
      </c>
      <c r="M3467" s="145">
        <v>180072</v>
      </c>
      <c r="N3467" s="148">
        <v>0.47899999999999998</v>
      </c>
      <c r="O3467" s="148">
        <v>0.67799999999999905</v>
      </c>
      <c r="P3467" s="148">
        <v>0.33600000000000002</v>
      </c>
      <c r="Q3467" s="148">
        <v>0</v>
      </c>
      <c r="R3467" s="148">
        <v>0</v>
      </c>
      <c r="S3467" s="148">
        <v>0.20699999999999999</v>
      </c>
      <c r="T3467" s="148">
        <v>-13.151999999999999</v>
      </c>
      <c r="U3467" s="148">
        <v>0</v>
      </c>
      <c r="V3467" s="148">
        <v>3.4500000000000003E-2</v>
      </c>
      <c r="W3467" s="148">
        <v>104.005</v>
      </c>
      <c r="X3467" s="148">
        <v>4</v>
      </c>
      <c r="Y3467" s="148">
        <v>0.34799999999999998</v>
      </c>
    </row>
    <row r="3468" spans="11:25" x14ac:dyDescent="0.25">
      <c r="K3468" s="145" t="s">
        <v>3349</v>
      </c>
      <c r="L3468" s="145">
        <v>32</v>
      </c>
      <c r="M3468" s="145">
        <v>228780</v>
      </c>
      <c r="N3468" s="148">
        <v>8.8099999999999998E-2</v>
      </c>
      <c r="O3468" s="148">
        <v>0.51200000000000001</v>
      </c>
      <c r="P3468" s="148">
        <v>0.501</v>
      </c>
      <c r="Q3468" s="148">
        <v>0</v>
      </c>
      <c r="R3468" s="148">
        <v>5</v>
      </c>
      <c r="S3468" s="148">
        <v>9.4200000000000006E-2</v>
      </c>
      <c r="T3468" s="148">
        <v>-12.382999999999999</v>
      </c>
      <c r="U3468" s="148">
        <v>1</v>
      </c>
      <c r="V3468" s="148">
        <v>0.18</v>
      </c>
      <c r="W3468" s="148">
        <v>160.08500000000001</v>
      </c>
      <c r="X3468" s="148">
        <v>4</v>
      </c>
      <c r="Y3468" s="148">
        <v>0.42099999999999999</v>
      </c>
    </row>
    <row r="3469" spans="11:25" x14ac:dyDescent="0.25">
      <c r="K3469" s="145" t="s">
        <v>3350</v>
      </c>
      <c r="L3469" s="145">
        <v>52</v>
      </c>
      <c r="M3469" s="145">
        <v>192750</v>
      </c>
      <c r="N3469" s="148">
        <v>1.7000000000000001E-2</v>
      </c>
      <c r="O3469" s="148">
        <v>0.50800000000000001</v>
      </c>
      <c r="P3469" s="148">
        <v>0.755</v>
      </c>
      <c r="Q3469" s="148">
        <v>0</v>
      </c>
      <c r="R3469" s="148">
        <v>11</v>
      </c>
      <c r="S3469" s="148">
        <v>0.38400000000000001</v>
      </c>
      <c r="T3469" s="148">
        <v>-7.6059999999999999</v>
      </c>
      <c r="U3469" s="148">
        <v>0</v>
      </c>
      <c r="V3469" s="148">
        <v>0.45799999999999902</v>
      </c>
      <c r="W3469" s="148">
        <v>106.803</v>
      </c>
      <c r="X3469" s="148">
        <v>5</v>
      </c>
      <c r="Y3469" s="148">
        <v>0.58199999999999996</v>
      </c>
    </row>
    <row r="3470" spans="11:25" x14ac:dyDescent="0.25">
      <c r="K3470" s="145" t="s">
        <v>3351</v>
      </c>
      <c r="L3470" s="145">
        <v>12</v>
      </c>
      <c r="M3470" s="145">
        <v>143110</v>
      </c>
      <c r="N3470" s="148">
        <v>0.54600000000000004</v>
      </c>
      <c r="O3470" s="148">
        <v>0.84699999999999998</v>
      </c>
      <c r="P3470" s="148">
        <v>0.436</v>
      </c>
      <c r="Q3470" s="148">
        <v>1.3599999999999899E-3</v>
      </c>
      <c r="R3470" s="148">
        <v>8</v>
      </c>
      <c r="S3470" s="148">
        <v>9.8500000000000004E-2</v>
      </c>
      <c r="T3470" s="148">
        <v>-9.5440000000000005</v>
      </c>
      <c r="U3470" s="148">
        <v>0</v>
      </c>
      <c r="V3470" s="148">
        <v>5.74E-2</v>
      </c>
      <c r="W3470" s="148">
        <v>136.84799999999899</v>
      </c>
      <c r="X3470" s="148">
        <v>4</v>
      </c>
      <c r="Y3470" s="148">
        <v>0.748</v>
      </c>
    </row>
    <row r="3471" spans="11:25" x14ac:dyDescent="0.25">
      <c r="K3471" s="145" t="s">
        <v>3352</v>
      </c>
      <c r="L3471" s="145">
        <v>85</v>
      </c>
      <c r="M3471" s="145">
        <v>202533</v>
      </c>
      <c r="N3471" s="148">
        <v>5.43999999999999E-3</v>
      </c>
      <c r="O3471" s="148">
        <v>0.88900000000000001</v>
      </c>
      <c r="P3471" s="148">
        <v>0.38500000000000001</v>
      </c>
      <c r="Q3471" s="148">
        <v>0</v>
      </c>
      <c r="R3471" s="148">
        <v>11</v>
      </c>
      <c r="S3471" s="148">
        <v>0.27399999999999902</v>
      </c>
      <c r="T3471" s="148">
        <v>-11.766999999999999</v>
      </c>
      <c r="U3471" s="148">
        <v>0</v>
      </c>
      <c r="V3471" s="148">
        <v>0.16500000000000001</v>
      </c>
      <c r="W3471" s="148">
        <v>125.995</v>
      </c>
      <c r="X3471" s="148">
        <v>4</v>
      </c>
      <c r="Y3471" s="148">
        <v>0.23499999999999999</v>
      </c>
    </row>
    <row r="3472" spans="11:25" x14ac:dyDescent="0.25">
      <c r="K3472" s="145" t="s">
        <v>3353</v>
      </c>
      <c r="L3472" s="145">
        <v>36</v>
      </c>
      <c r="M3472" s="145">
        <v>190000</v>
      </c>
      <c r="N3472" s="148">
        <v>0.53700000000000003</v>
      </c>
      <c r="O3472" s="148">
        <v>0.79099999999999904</v>
      </c>
      <c r="P3472" s="148">
        <v>0.46</v>
      </c>
      <c r="Q3472" s="148">
        <v>0</v>
      </c>
      <c r="R3472" s="148">
        <v>4</v>
      </c>
      <c r="S3472" s="148">
        <v>9.8500000000000004E-2</v>
      </c>
      <c r="T3472" s="148">
        <v>-8.4580000000000002</v>
      </c>
      <c r="U3472" s="148">
        <v>0</v>
      </c>
      <c r="V3472" s="148">
        <v>9.0700000000000003E-2</v>
      </c>
      <c r="W3472" s="148">
        <v>144.059</v>
      </c>
      <c r="X3472" s="148">
        <v>4</v>
      </c>
      <c r="Y3472" s="148">
        <v>0.67099999999999904</v>
      </c>
    </row>
    <row r="3473" spans="11:25" x14ac:dyDescent="0.25">
      <c r="K3473" s="145" t="s">
        <v>1564</v>
      </c>
      <c r="L3473" s="145">
        <v>82</v>
      </c>
      <c r="M3473" s="145">
        <v>127200</v>
      </c>
      <c r="N3473" s="148">
        <v>1.52E-2</v>
      </c>
      <c r="O3473" s="148">
        <v>0.877</v>
      </c>
      <c r="P3473" s="148">
        <v>0.56200000000000006</v>
      </c>
      <c r="Q3473" s="148">
        <v>0</v>
      </c>
      <c r="R3473" s="148">
        <v>9</v>
      </c>
      <c r="S3473" s="148">
        <v>9.3299999999999994E-2</v>
      </c>
      <c r="T3473" s="148">
        <v>-7.0960000000000001</v>
      </c>
      <c r="U3473" s="148">
        <v>1</v>
      </c>
      <c r="V3473" s="148">
        <v>0.26</v>
      </c>
      <c r="W3473" s="148">
        <v>99.977000000000004</v>
      </c>
      <c r="X3473" s="148">
        <v>4</v>
      </c>
      <c r="Y3473" s="148">
        <v>0.376</v>
      </c>
    </row>
    <row r="3474" spans="11:25" x14ac:dyDescent="0.25">
      <c r="K3474" s="145" t="s">
        <v>3354</v>
      </c>
      <c r="L3474" s="145">
        <v>42</v>
      </c>
      <c r="M3474" s="145">
        <v>145573</v>
      </c>
      <c r="N3474" s="148">
        <v>1.67E-2</v>
      </c>
      <c r="O3474" s="148">
        <v>0.83199999999999996</v>
      </c>
      <c r="P3474" s="148">
        <v>0.69399999999999995</v>
      </c>
      <c r="Q3474" s="148">
        <v>0</v>
      </c>
      <c r="R3474" s="148">
        <v>5</v>
      </c>
      <c r="S3474" s="148">
        <v>6.9800000000000001E-2</v>
      </c>
      <c r="T3474" s="148">
        <v>-4.633</v>
      </c>
      <c r="U3474" s="148">
        <v>1</v>
      </c>
      <c r="V3474" s="148">
        <v>0.14299999999999999</v>
      </c>
      <c r="W3474" s="148">
        <v>121.992</v>
      </c>
      <c r="X3474" s="148">
        <v>4</v>
      </c>
      <c r="Y3474" s="148">
        <v>0.47599999999999998</v>
      </c>
    </row>
    <row r="3475" spans="11:25" x14ac:dyDescent="0.25">
      <c r="K3475" s="145" t="s">
        <v>1571</v>
      </c>
      <c r="L3475" s="145">
        <v>88</v>
      </c>
      <c r="M3475" s="145">
        <v>186872</v>
      </c>
      <c r="N3475" s="148">
        <v>4.1399999999999999E-2</v>
      </c>
      <c r="O3475" s="148">
        <v>0.90200000000000002</v>
      </c>
      <c r="P3475" s="148">
        <v>0.81899999999999995</v>
      </c>
      <c r="Q3475" s="148">
        <v>0</v>
      </c>
      <c r="R3475" s="148">
        <v>1</v>
      </c>
      <c r="S3475" s="148">
        <v>0.106</v>
      </c>
      <c r="T3475" s="148">
        <v>-3.3210000000000002</v>
      </c>
      <c r="U3475" s="148">
        <v>1</v>
      </c>
      <c r="V3475" s="148">
        <v>0.317</v>
      </c>
      <c r="W3475" s="148">
        <v>89</v>
      </c>
      <c r="X3475" s="148">
        <v>4</v>
      </c>
      <c r="Y3475" s="148">
        <v>0.746</v>
      </c>
    </row>
    <row r="3476" spans="11:25" x14ac:dyDescent="0.25">
      <c r="K3476" s="145" t="s">
        <v>3355</v>
      </c>
      <c r="L3476" s="145">
        <v>36</v>
      </c>
      <c r="M3476" s="145">
        <v>256960</v>
      </c>
      <c r="N3476" s="148">
        <v>0.152</v>
      </c>
      <c r="O3476" s="148">
        <v>0.78900000000000003</v>
      </c>
      <c r="P3476" s="148">
        <v>0.56899999999999995</v>
      </c>
      <c r="Q3476" s="148">
        <v>0</v>
      </c>
      <c r="R3476" s="148">
        <v>8</v>
      </c>
      <c r="S3476" s="148">
        <v>0.13800000000000001</v>
      </c>
      <c r="T3476" s="148">
        <v>-7.8869999999999996</v>
      </c>
      <c r="U3476" s="148">
        <v>1</v>
      </c>
      <c r="V3476" s="148">
        <v>0.32899999999999902</v>
      </c>
      <c r="W3476" s="148">
        <v>89.936999999999998</v>
      </c>
      <c r="X3476" s="148">
        <v>4</v>
      </c>
      <c r="Y3476" s="148">
        <v>0.74</v>
      </c>
    </row>
    <row r="3477" spans="11:25" x14ac:dyDescent="0.25">
      <c r="K3477" s="145" t="s">
        <v>3356</v>
      </c>
      <c r="L3477" s="145">
        <v>46</v>
      </c>
      <c r="M3477" s="145">
        <v>186500</v>
      </c>
      <c r="N3477" s="148">
        <v>0.14699999999999999</v>
      </c>
      <c r="O3477" s="148">
        <v>0.72799999999999998</v>
      </c>
      <c r="P3477" s="148">
        <v>0.64099999999999902</v>
      </c>
      <c r="Q3477" s="148">
        <v>2.1899999999999901E-3</v>
      </c>
      <c r="R3477" s="148">
        <v>6</v>
      </c>
      <c r="S3477" s="148">
        <v>0.217</v>
      </c>
      <c r="T3477" s="148">
        <v>-4.8520000000000003</v>
      </c>
      <c r="U3477" s="148">
        <v>0</v>
      </c>
      <c r="V3477" s="148">
        <v>5.6099999999999997E-2</v>
      </c>
      <c r="W3477" s="148">
        <v>115.024</v>
      </c>
      <c r="X3477" s="148">
        <v>4</v>
      </c>
      <c r="Y3477" s="148">
        <v>0.63800000000000001</v>
      </c>
    </row>
    <row r="3478" spans="11:25" x14ac:dyDescent="0.25">
      <c r="K3478" s="145" t="s">
        <v>3357</v>
      </c>
      <c r="L3478" s="145">
        <v>87</v>
      </c>
      <c r="M3478" s="145">
        <v>177000</v>
      </c>
      <c r="N3478" s="148">
        <v>2.8199999999999899E-4</v>
      </c>
      <c r="O3478" s="148">
        <v>0.90799999999999903</v>
      </c>
      <c r="P3478" s="148">
        <v>0.621</v>
      </c>
      <c r="Q3478" s="148">
        <v>5.3900000000000002E-5</v>
      </c>
      <c r="R3478" s="148">
        <v>1</v>
      </c>
      <c r="S3478" s="148">
        <v>9.5799999999999996E-2</v>
      </c>
      <c r="T3478" s="148">
        <v>-6.6379999999999999</v>
      </c>
      <c r="U3478" s="148">
        <v>0</v>
      </c>
      <c r="V3478" s="148">
        <v>0.10199999999999999</v>
      </c>
      <c r="W3478" s="148">
        <v>150.011</v>
      </c>
      <c r="X3478" s="148">
        <v>4</v>
      </c>
      <c r="Y3478" s="148">
        <v>0.42099999999999999</v>
      </c>
    </row>
    <row r="3479" spans="11:25" x14ac:dyDescent="0.25">
      <c r="K3479" s="145" t="s">
        <v>1579</v>
      </c>
      <c r="L3479" s="145">
        <v>97</v>
      </c>
      <c r="M3479" s="145">
        <v>312820</v>
      </c>
      <c r="N3479" s="148">
        <v>5.13E-3</v>
      </c>
      <c r="O3479" s="148">
        <v>0.83399999999999996</v>
      </c>
      <c r="P3479" s="148">
        <v>0.73</v>
      </c>
      <c r="Q3479" s="148">
        <v>0</v>
      </c>
      <c r="R3479" s="148">
        <v>8</v>
      </c>
      <c r="S3479" s="148">
        <v>0.124</v>
      </c>
      <c r="T3479" s="148">
        <v>-3.714</v>
      </c>
      <c r="U3479" s="148">
        <v>1</v>
      </c>
      <c r="V3479" s="148">
        <v>0.222</v>
      </c>
      <c r="W3479" s="148">
        <v>155.00799999999899</v>
      </c>
      <c r="X3479" s="148">
        <v>4</v>
      </c>
      <c r="Y3479" s="148">
        <v>0.44600000000000001</v>
      </c>
    </row>
    <row r="3480" spans="11:25" x14ac:dyDescent="0.25">
      <c r="K3480" s="145" t="s">
        <v>3358</v>
      </c>
      <c r="L3480" s="145">
        <v>96</v>
      </c>
      <c r="M3480" s="145">
        <v>166605</v>
      </c>
      <c r="N3480" s="148">
        <v>0.25800000000000001</v>
      </c>
      <c r="O3480" s="148">
        <v>0.74</v>
      </c>
      <c r="P3480" s="148">
        <v>0.61299999999999999</v>
      </c>
      <c r="Q3480" s="148">
        <v>3.7200000000000002E-3</v>
      </c>
      <c r="R3480" s="148">
        <v>8</v>
      </c>
      <c r="S3480" s="148">
        <v>0.123</v>
      </c>
      <c r="T3480" s="148">
        <v>-4.88</v>
      </c>
      <c r="U3480" s="148">
        <v>1</v>
      </c>
      <c r="V3480" s="148">
        <v>0.14499999999999999</v>
      </c>
      <c r="W3480" s="148">
        <v>75.022999999999996</v>
      </c>
      <c r="X3480" s="148">
        <v>4</v>
      </c>
      <c r="Y3480" s="148">
        <v>0.47299999999999998</v>
      </c>
    </row>
    <row r="3481" spans="11:25" x14ac:dyDescent="0.25">
      <c r="K3481" s="145" t="s">
        <v>3359</v>
      </c>
      <c r="L3481" s="145">
        <v>33</v>
      </c>
      <c r="M3481" s="145">
        <v>169139</v>
      </c>
      <c r="N3481" s="148">
        <v>3.4099999999999998E-2</v>
      </c>
      <c r="O3481" s="148">
        <v>0.82699999999999996</v>
      </c>
      <c r="P3481" s="148">
        <v>0.46600000000000003</v>
      </c>
      <c r="Q3481" s="148">
        <v>0</v>
      </c>
      <c r="R3481" s="148">
        <v>2</v>
      </c>
      <c r="S3481" s="148">
        <v>8.3900000000000002E-2</v>
      </c>
      <c r="T3481" s="148">
        <v>-10.083</v>
      </c>
      <c r="U3481" s="148">
        <v>1</v>
      </c>
      <c r="V3481" s="148">
        <v>0.38700000000000001</v>
      </c>
      <c r="W3481" s="148">
        <v>76.498000000000005</v>
      </c>
      <c r="X3481" s="148">
        <v>4</v>
      </c>
      <c r="Y3481" s="148">
        <v>0.17399999999999999</v>
      </c>
    </row>
    <row r="3482" spans="11:25" x14ac:dyDescent="0.25">
      <c r="K3482" s="145" t="s">
        <v>3360</v>
      </c>
      <c r="L3482" s="145">
        <v>91</v>
      </c>
      <c r="M3482" s="145">
        <v>337941</v>
      </c>
      <c r="N3482" s="148">
        <v>3.1099999999999999E-2</v>
      </c>
      <c r="O3482" s="148">
        <v>0.93899999999999995</v>
      </c>
      <c r="P3482" s="148">
        <v>0.55100000000000005</v>
      </c>
      <c r="Q3482" s="148">
        <v>0</v>
      </c>
      <c r="R3482" s="148">
        <v>1</v>
      </c>
      <c r="S3482" s="148">
        <v>0.192</v>
      </c>
      <c r="T3482" s="148">
        <v>-9.1259999999999994</v>
      </c>
      <c r="U3482" s="148">
        <v>1</v>
      </c>
      <c r="V3482" s="148">
        <v>0.29099999999999998</v>
      </c>
      <c r="W3482" s="148">
        <v>118.55200000000001</v>
      </c>
      <c r="X3482" s="148">
        <v>4</v>
      </c>
      <c r="Y3482" s="148">
        <v>0.42</v>
      </c>
    </row>
    <row r="3483" spans="11:25" x14ac:dyDescent="0.25">
      <c r="K3483" s="145" t="s">
        <v>3361</v>
      </c>
      <c r="L3483" s="145">
        <v>76</v>
      </c>
      <c r="M3483" s="145">
        <v>252133</v>
      </c>
      <c r="N3483" s="148">
        <v>0.113</v>
      </c>
      <c r="O3483" s="148">
        <v>0.8</v>
      </c>
      <c r="P3483" s="148">
        <v>0.95599999999999996</v>
      </c>
      <c r="Q3483" s="148">
        <v>0</v>
      </c>
      <c r="R3483" s="148">
        <v>11</v>
      </c>
      <c r="S3483" s="148">
        <v>0.107</v>
      </c>
      <c r="T3483" s="148">
        <v>-4.4319999999999897</v>
      </c>
      <c r="U3483" s="148">
        <v>0</v>
      </c>
      <c r="V3483" s="148">
        <v>0.17799999999999999</v>
      </c>
      <c r="W3483" s="148">
        <v>90.025000000000006</v>
      </c>
      <c r="X3483" s="148">
        <v>4</v>
      </c>
      <c r="Y3483" s="148">
        <v>0.65</v>
      </c>
    </row>
    <row r="3484" spans="11:25" x14ac:dyDescent="0.25">
      <c r="K3484" s="145" t="s">
        <v>3362</v>
      </c>
      <c r="L3484" s="145">
        <v>39</v>
      </c>
      <c r="M3484" s="145">
        <v>211513</v>
      </c>
      <c r="N3484" s="148">
        <v>0.76400000000000001</v>
      </c>
      <c r="O3484" s="148">
        <v>0.64900000000000002</v>
      </c>
      <c r="P3484" s="148">
        <v>0.45399999999999902</v>
      </c>
      <c r="Q3484" s="148">
        <v>2.5999999999999999E-3</v>
      </c>
      <c r="R3484" s="148">
        <v>5</v>
      </c>
      <c r="S3484" s="148">
        <v>0.11899999999999999</v>
      </c>
      <c r="T3484" s="148">
        <v>-9.7779999999999898</v>
      </c>
      <c r="U3484" s="148">
        <v>0</v>
      </c>
      <c r="V3484" s="148">
        <v>0.435</v>
      </c>
      <c r="W3484" s="148">
        <v>68.947000000000003</v>
      </c>
      <c r="X3484" s="148">
        <v>1</v>
      </c>
      <c r="Y3484" s="148">
        <v>0.57899999999999996</v>
      </c>
    </row>
    <row r="3485" spans="11:25" x14ac:dyDescent="0.25">
      <c r="K3485" s="145" t="s">
        <v>3363</v>
      </c>
      <c r="L3485" s="145">
        <v>62</v>
      </c>
      <c r="M3485" s="145">
        <v>264000</v>
      </c>
      <c r="N3485" s="148">
        <v>0.14399999999999999</v>
      </c>
      <c r="O3485" s="148">
        <v>0.745</v>
      </c>
      <c r="P3485" s="148">
        <v>0.38900000000000001</v>
      </c>
      <c r="Q3485" s="148">
        <v>0</v>
      </c>
      <c r="R3485" s="148">
        <v>4</v>
      </c>
      <c r="S3485" s="148">
        <v>0.10099999999999899</v>
      </c>
      <c r="T3485" s="148">
        <v>-7.8029999999999999</v>
      </c>
      <c r="U3485" s="148">
        <v>0</v>
      </c>
      <c r="V3485" s="148">
        <v>3.7999999999999999E-2</v>
      </c>
      <c r="W3485" s="148">
        <v>100.03700000000001</v>
      </c>
      <c r="X3485" s="148">
        <v>4</v>
      </c>
      <c r="Y3485" s="148">
        <v>0.153</v>
      </c>
    </row>
    <row r="3486" spans="11:25" x14ac:dyDescent="0.25">
      <c r="K3486" s="145" t="s">
        <v>3045</v>
      </c>
      <c r="L3486" s="145">
        <v>42</v>
      </c>
      <c r="M3486" s="145">
        <v>207307</v>
      </c>
      <c r="N3486" s="148">
        <v>0.61299999999999999</v>
      </c>
      <c r="O3486" s="148">
        <v>0.55399999999999905</v>
      </c>
      <c r="P3486" s="148">
        <v>0.58899999999999997</v>
      </c>
      <c r="Q3486" s="148">
        <v>2.5699999999999898E-4</v>
      </c>
      <c r="R3486" s="148">
        <v>3</v>
      </c>
      <c r="S3486" s="148">
        <v>9.8199999999999996E-2</v>
      </c>
      <c r="T3486" s="148">
        <v>-8.1630000000000003</v>
      </c>
      <c r="U3486" s="148">
        <v>0</v>
      </c>
      <c r="V3486" s="148">
        <v>0.23100000000000001</v>
      </c>
      <c r="W3486" s="148">
        <v>74.981999999999999</v>
      </c>
      <c r="X3486" s="148">
        <v>4</v>
      </c>
      <c r="Y3486" s="148">
        <v>0.41399999999999998</v>
      </c>
    </row>
    <row r="3487" spans="11:25" x14ac:dyDescent="0.25">
      <c r="K3487" s="145" t="s">
        <v>3364</v>
      </c>
      <c r="L3487" s="145">
        <v>48</v>
      </c>
      <c r="M3487" s="145">
        <v>214159</v>
      </c>
      <c r="N3487" s="148">
        <v>6.0199999999999997E-2</v>
      </c>
      <c r="O3487" s="148">
        <v>0.75800000000000001</v>
      </c>
      <c r="P3487" s="148">
        <v>0.71399999999999997</v>
      </c>
      <c r="Q3487" s="148">
        <v>1.7E-5</v>
      </c>
      <c r="R3487" s="148">
        <v>11</v>
      </c>
      <c r="S3487" s="148">
        <v>0.19800000000000001</v>
      </c>
      <c r="T3487" s="148">
        <v>-5.4529999999999896</v>
      </c>
      <c r="U3487" s="148">
        <v>1</v>
      </c>
      <c r="V3487" s="148">
        <v>8.6300000000000002E-2</v>
      </c>
      <c r="W3487" s="148">
        <v>129.96100000000001</v>
      </c>
      <c r="X3487" s="148">
        <v>4</v>
      </c>
      <c r="Y3487" s="148">
        <v>0.46</v>
      </c>
    </row>
    <row r="3488" spans="11:25" x14ac:dyDescent="0.25">
      <c r="K3488" s="145" t="s">
        <v>3365</v>
      </c>
      <c r="L3488" s="145">
        <v>40</v>
      </c>
      <c r="M3488" s="145">
        <v>214905</v>
      </c>
      <c r="N3488" s="148">
        <v>0.111999999999999</v>
      </c>
      <c r="O3488" s="148">
        <v>0.75700000000000001</v>
      </c>
      <c r="P3488" s="148">
        <v>0.46600000000000003</v>
      </c>
      <c r="Q3488" s="148">
        <v>3.3799999999999998E-6</v>
      </c>
      <c r="R3488" s="148">
        <v>0</v>
      </c>
      <c r="S3488" s="148">
        <v>0.106</v>
      </c>
      <c r="T3488" s="148">
        <v>-10.638</v>
      </c>
      <c r="U3488" s="148">
        <v>1</v>
      </c>
      <c r="V3488" s="148">
        <v>5.1200000000000002E-2</v>
      </c>
      <c r="W3488" s="148">
        <v>120.056</v>
      </c>
      <c r="X3488" s="148">
        <v>4</v>
      </c>
      <c r="Y3488" s="148">
        <v>0.17100000000000001</v>
      </c>
    </row>
    <row r="3489" spans="11:25" x14ac:dyDescent="0.25">
      <c r="K3489" s="145" t="s">
        <v>3366</v>
      </c>
      <c r="L3489" s="145">
        <v>93</v>
      </c>
      <c r="M3489" s="145">
        <v>198973</v>
      </c>
      <c r="N3489" s="148">
        <v>3.32E-2</v>
      </c>
      <c r="O3489" s="148">
        <v>0.754</v>
      </c>
      <c r="P3489" s="148">
        <v>0.44900000000000001</v>
      </c>
      <c r="Q3489" s="148">
        <v>8.2899999999999996E-5</v>
      </c>
      <c r="R3489" s="148">
        <v>7</v>
      </c>
      <c r="S3489" s="148">
        <v>0.55200000000000005</v>
      </c>
      <c r="T3489" s="148">
        <v>-9.2110000000000003</v>
      </c>
      <c r="U3489" s="148">
        <v>1</v>
      </c>
      <c r="V3489" s="148">
        <v>0.109</v>
      </c>
      <c r="W3489" s="148">
        <v>77.168999999999997</v>
      </c>
      <c r="X3489" s="148">
        <v>4</v>
      </c>
      <c r="Y3489" s="148">
        <v>0.35699999999999998</v>
      </c>
    </row>
    <row r="3490" spans="11:25" x14ac:dyDescent="0.25">
      <c r="K3490" s="145" t="s">
        <v>3077</v>
      </c>
      <c r="L3490" s="145">
        <v>51</v>
      </c>
      <c r="M3490" s="145">
        <v>280841</v>
      </c>
      <c r="N3490" s="148">
        <v>0.35899999999999999</v>
      </c>
      <c r="O3490" s="148">
        <v>0.40899999999999997</v>
      </c>
      <c r="P3490" s="148">
        <v>0.67799999999999905</v>
      </c>
      <c r="Q3490" s="148">
        <v>4.7600000000000002E-6</v>
      </c>
      <c r="R3490" s="148">
        <v>9</v>
      </c>
      <c r="S3490" s="148">
        <v>0.16699999999999901</v>
      </c>
      <c r="T3490" s="148">
        <v>-7.7309999999999999</v>
      </c>
      <c r="U3490" s="148">
        <v>1</v>
      </c>
      <c r="V3490" s="148">
        <v>8.7800000000000003E-2</v>
      </c>
      <c r="W3490" s="148">
        <v>89.967999999999904</v>
      </c>
      <c r="X3490" s="148">
        <v>4</v>
      </c>
      <c r="Y3490" s="148">
        <v>0.16800000000000001</v>
      </c>
    </row>
    <row r="3491" spans="11:25" x14ac:dyDescent="0.25">
      <c r="K3491" s="145" t="s">
        <v>3367</v>
      </c>
      <c r="L3491" s="145">
        <v>42</v>
      </c>
      <c r="M3491" s="145">
        <v>174262</v>
      </c>
      <c r="N3491" s="148">
        <v>0.20499999999999999</v>
      </c>
      <c r="O3491" s="148">
        <v>0.750999999999999</v>
      </c>
      <c r="P3491" s="148">
        <v>0.56599999999999995</v>
      </c>
      <c r="Q3491" s="148">
        <v>0</v>
      </c>
      <c r="R3491" s="148">
        <v>7</v>
      </c>
      <c r="S3491" s="148">
        <v>0.104</v>
      </c>
      <c r="T3491" s="148">
        <v>-7.1219999999999999</v>
      </c>
      <c r="U3491" s="148">
        <v>0</v>
      </c>
      <c r="V3491" s="148">
        <v>5.8200000000000002E-2</v>
      </c>
      <c r="W3491" s="148">
        <v>123.94499999999999</v>
      </c>
      <c r="X3491" s="148">
        <v>4</v>
      </c>
      <c r="Y3491" s="148">
        <v>0.39100000000000001</v>
      </c>
    </row>
    <row r="3492" spans="11:25" x14ac:dyDescent="0.25">
      <c r="K3492" s="145" t="s">
        <v>3368</v>
      </c>
      <c r="L3492" s="145">
        <v>40</v>
      </c>
      <c r="M3492" s="145">
        <v>138701</v>
      </c>
      <c r="N3492" s="148">
        <v>6.6299999999999996E-3</v>
      </c>
      <c r="O3492" s="148">
        <v>0.81499999999999995</v>
      </c>
      <c r="P3492" s="148">
        <v>0.49199999999999999</v>
      </c>
      <c r="Q3492" s="148">
        <v>0</v>
      </c>
      <c r="R3492" s="148">
        <v>2</v>
      </c>
      <c r="S3492" s="148">
        <v>0.16600000000000001</v>
      </c>
      <c r="T3492" s="148">
        <v>-9.2889999999999997</v>
      </c>
      <c r="U3492" s="148">
        <v>1</v>
      </c>
      <c r="V3492" s="148">
        <v>0.32700000000000001</v>
      </c>
      <c r="W3492" s="148">
        <v>77.004999999999995</v>
      </c>
      <c r="X3492" s="148">
        <v>4</v>
      </c>
      <c r="Y3492" s="148">
        <v>0.499</v>
      </c>
    </row>
    <row r="3493" spans="11:25" x14ac:dyDescent="0.25">
      <c r="K3493" s="145" t="s">
        <v>3369</v>
      </c>
      <c r="L3493" s="145">
        <v>39</v>
      </c>
      <c r="M3493" s="145">
        <v>195000</v>
      </c>
      <c r="N3493" s="148">
        <v>0.26100000000000001</v>
      </c>
      <c r="O3493" s="148">
        <v>0.70699999999999996</v>
      </c>
      <c r="P3493" s="148">
        <v>0.5</v>
      </c>
      <c r="Q3493" s="148">
        <v>0</v>
      </c>
      <c r="R3493" s="148">
        <v>1</v>
      </c>
      <c r="S3493" s="148">
        <v>0.17100000000000001</v>
      </c>
      <c r="T3493" s="148">
        <v>-11.048</v>
      </c>
      <c r="U3493" s="148">
        <v>1</v>
      </c>
      <c r="V3493" s="148">
        <v>6.6100000000000006E-2</v>
      </c>
      <c r="W3493" s="148">
        <v>144.02000000000001</v>
      </c>
      <c r="X3493" s="148">
        <v>4</v>
      </c>
      <c r="Y3493" s="148">
        <v>0.29799999999999999</v>
      </c>
    </row>
    <row r="3494" spans="11:25" x14ac:dyDescent="0.25">
      <c r="K3494" s="145" t="s">
        <v>3370</v>
      </c>
      <c r="L3494" s="145">
        <v>35</v>
      </c>
      <c r="M3494" s="145">
        <v>194071</v>
      </c>
      <c r="N3494" s="148">
        <v>3.6900000000000002E-2</v>
      </c>
      <c r="O3494" s="148">
        <v>0.878</v>
      </c>
      <c r="P3494" s="148">
        <v>0.68899999999999995</v>
      </c>
      <c r="Q3494" s="148">
        <v>6.64E-6</v>
      </c>
      <c r="R3494" s="148">
        <v>4</v>
      </c>
      <c r="S3494" s="148">
        <v>6.4899999999999999E-2</v>
      </c>
      <c r="T3494" s="148">
        <v>-8.2989999999999995</v>
      </c>
      <c r="U3494" s="148">
        <v>0</v>
      </c>
      <c r="V3494" s="148">
        <v>0.14699999999999999</v>
      </c>
      <c r="W3494" s="148">
        <v>104.96299999999999</v>
      </c>
      <c r="X3494" s="148">
        <v>4</v>
      </c>
      <c r="Y3494" s="148">
        <v>0.754</v>
      </c>
    </row>
    <row r="3495" spans="11:25" x14ac:dyDescent="0.25">
      <c r="K3495" s="145" t="s">
        <v>2997</v>
      </c>
      <c r="L3495" s="145">
        <v>62</v>
      </c>
      <c r="M3495" s="145">
        <v>267603</v>
      </c>
      <c r="N3495" s="148">
        <v>0.115</v>
      </c>
      <c r="O3495" s="148">
        <v>0.50900000000000001</v>
      </c>
      <c r="P3495" s="148">
        <v>0.74399999999999999</v>
      </c>
      <c r="Q3495" s="148">
        <v>1.33E-5</v>
      </c>
      <c r="R3495" s="148">
        <v>8</v>
      </c>
      <c r="S3495" s="148">
        <v>0.13500000000000001</v>
      </c>
      <c r="T3495" s="148">
        <v>-4.9359999999999999</v>
      </c>
      <c r="U3495" s="148">
        <v>0</v>
      </c>
      <c r="V3495" s="148">
        <v>7.3999999999999996E-2</v>
      </c>
      <c r="W3495" s="148">
        <v>152.262</v>
      </c>
      <c r="X3495" s="148">
        <v>4</v>
      </c>
      <c r="Y3495" s="148">
        <v>0.41499999999999998</v>
      </c>
    </row>
    <row r="3496" spans="11:25" x14ac:dyDescent="0.25">
      <c r="K3496" s="145" t="s">
        <v>3371</v>
      </c>
      <c r="L3496" s="145">
        <v>37</v>
      </c>
      <c r="M3496" s="145">
        <v>154666</v>
      </c>
      <c r="N3496" s="148">
        <v>0.79900000000000004</v>
      </c>
      <c r="O3496" s="148">
        <v>0.79799999999999904</v>
      </c>
      <c r="P3496" s="148">
        <v>0.58399999999999996</v>
      </c>
      <c r="Q3496" s="148">
        <v>1.2699999999999999E-6</v>
      </c>
      <c r="R3496" s="148">
        <v>0</v>
      </c>
      <c r="S3496" s="148">
        <v>0.108</v>
      </c>
      <c r="T3496" s="148">
        <v>-9.5709999999999997</v>
      </c>
      <c r="U3496" s="148">
        <v>1</v>
      </c>
      <c r="V3496" s="148">
        <v>8.6199999999999999E-2</v>
      </c>
      <c r="W3496" s="148">
        <v>89.997999999999905</v>
      </c>
      <c r="X3496" s="148">
        <v>4</v>
      </c>
      <c r="Y3496" s="148">
        <v>0.315</v>
      </c>
    </row>
    <row r="3497" spans="11:25" x14ac:dyDescent="0.25">
      <c r="K3497" s="145" t="s">
        <v>3372</v>
      </c>
      <c r="L3497" s="145">
        <v>38</v>
      </c>
      <c r="M3497" s="145">
        <v>192470</v>
      </c>
      <c r="N3497" s="148">
        <v>0.28100000000000003</v>
      </c>
      <c r="O3497" s="148">
        <v>0.63100000000000001</v>
      </c>
      <c r="P3497" s="148">
        <v>0.44600000000000001</v>
      </c>
      <c r="Q3497" s="148">
        <v>8.1599999999999896E-5</v>
      </c>
      <c r="R3497" s="148">
        <v>5</v>
      </c>
      <c r="S3497" s="148">
        <v>0.30599999999999999</v>
      </c>
      <c r="T3497" s="148">
        <v>-13.767999999999899</v>
      </c>
      <c r="U3497" s="148">
        <v>0</v>
      </c>
      <c r="V3497" s="148">
        <v>0.124</v>
      </c>
      <c r="W3497" s="148">
        <v>120.992</v>
      </c>
      <c r="X3497" s="148">
        <v>4</v>
      </c>
      <c r="Y3497" s="148">
        <v>0.11599999999999901</v>
      </c>
    </row>
    <row r="3498" spans="11:25" x14ac:dyDescent="0.25">
      <c r="K3498" s="145" t="s">
        <v>3373</v>
      </c>
      <c r="L3498" s="145">
        <v>38</v>
      </c>
      <c r="M3498" s="145">
        <v>180000</v>
      </c>
      <c r="N3498" s="148">
        <v>5.1000000000000004E-3</v>
      </c>
      <c r="O3498" s="148">
        <v>0.86499999999999999</v>
      </c>
      <c r="P3498" s="148">
        <v>0.57099999999999995</v>
      </c>
      <c r="Q3498" s="148">
        <v>8.5299999999999994E-3</v>
      </c>
      <c r="R3498" s="148">
        <v>1</v>
      </c>
      <c r="S3498" s="148">
        <v>6.9500000000000006E-2</v>
      </c>
      <c r="T3498" s="148">
        <v>-8.9009999999999998</v>
      </c>
      <c r="U3498" s="148">
        <v>1</v>
      </c>
      <c r="V3498" s="148">
        <v>8.4099999999999994E-2</v>
      </c>
      <c r="W3498" s="148">
        <v>140.00299999999999</v>
      </c>
      <c r="X3498" s="148">
        <v>4</v>
      </c>
      <c r="Y3498" s="148">
        <v>0.64400000000000002</v>
      </c>
    </row>
    <row r="3499" spans="11:25" x14ac:dyDescent="0.25">
      <c r="K3499" s="145" t="s">
        <v>3374</v>
      </c>
      <c r="L3499" s="145">
        <v>36</v>
      </c>
      <c r="M3499" s="145">
        <v>205518</v>
      </c>
      <c r="N3499" s="148">
        <v>2.64E-2</v>
      </c>
      <c r="O3499" s="148">
        <v>0.63900000000000001</v>
      </c>
      <c r="P3499" s="148">
        <v>0.82399999999999995</v>
      </c>
      <c r="Q3499" s="148">
        <v>0</v>
      </c>
      <c r="R3499" s="148">
        <v>8</v>
      </c>
      <c r="S3499" s="148">
        <v>0.19800000000000001</v>
      </c>
      <c r="T3499" s="148">
        <v>-6.6769999999999996</v>
      </c>
      <c r="U3499" s="148">
        <v>0</v>
      </c>
      <c r="V3499" s="148">
        <v>0.19699999999999901</v>
      </c>
      <c r="W3499" s="148">
        <v>160.03100000000001</v>
      </c>
      <c r="X3499" s="148">
        <v>4</v>
      </c>
      <c r="Y3499" s="148">
        <v>0.67500000000000004</v>
      </c>
    </row>
    <row r="3500" spans="11:25" x14ac:dyDescent="0.25">
      <c r="K3500" s="145" t="s">
        <v>3375</v>
      </c>
      <c r="L3500" s="145">
        <v>48</v>
      </c>
      <c r="M3500" s="145">
        <v>238853</v>
      </c>
      <c r="N3500" s="148">
        <v>1.37E-2</v>
      </c>
      <c r="O3500" s="148">
        <v>0.92400000000000004</v>
      </c>
      <c r="P3500" s="148">
        <v>0.629</v>
      </c>
      <c r="Q3500" s="148">
        <v>0</v>
      </c>
      <c r="R3500" s="148">
        <v>8</v>
      </c>
      <c r="S3500" s="148">
        <v>0.29699999999999999</v>
      </c>
      <c r="T3500" s="148">
        <v>-4.101</v>
      </c>
      <c r="U3500" s="148">
        <v>1</v>
      </c>
      <c r="V3500" s="148">
        <v>4.6899999999999997E-2</v>
      </c>
      <c r="W3500" s="148">
        <v>124.03</v>
      </c>
      <c r="X3500" s="148">
        <v>4</v>
      </c>
      <c r="Y3500" s="148">
        <v>0.80799999999999905</v>
      </c>
    </row>
    <row r="3501" spans="11:25" x14ac:dyDescent="0.25">
      <c r="K3501" s="145" t="s">
        <v>1382</v>
      </c>
      <c r="L3501" s="145">
        <v>39</v>
      </c>
      <c r="M3501" s="145">
        <v>160519</v>
      </c>
      <c r="N3501" s="148">
        <v>0.27</v>
      </c>
      <c r="O3501" s="148">
        <v>0.52800000000000002</v>
      </c>
      <c r="P3501" s="148">
        <v>0.59399999999999997</v>
      </c>
      <c r="Q3501" s="148">
        <v>9.7400000000000004E-4</v>
      </c>
      <c r="R3501" s="148">
        <v>11</v>
      </c>
      <c r="S3501" s="148">
        <v>0.111</v>
      </c>
      <c r="T3501" s="148">
        <v>-9.577</v>
      </c>
      <c r="U3501" s="148">
        <v>0</v>
      </c>
      <c r="V3501" s="148">
        <v>0.106</v>
      </c>
      <c r="W3501" s="148">
        <v>167.857</v>
      </c>
      <c r="X3501" s="148">
        <v>4</v>
      </c>
      <c r="Y3501" s="148">
        <v>0.49299999999999999</v>
      </c>
    </row>
    <row r="3502" spans="11:25" x14ac:dyDescent="0.25">
      <c r="K3502" s="145" t="s">
        <v>3376</v>
      </c>
      <c r="L3502" s="145">
        <v>39</v>
      </c>
      <c r="M3502" s="145">
        <v>248759</v>
      </c>
      <c r="N3502" s="148">
        <v>0.6</v>
      </c>
      <c r="O3502" s="148">
        <v>0.66200000000000003</v>
      </c>
      <c r="P3502" s="148">
        <v>0.52400000000000002</v>
      </c>
      <c r="Q3502" s="148">
        <v>1.75E-4</v>
      </c>
      <c r="R3502" s="148">
        <v>1</v>
      </c>
      <c r="S3502" s="148">
        <v>0.27600000000000002</v>
      </c>
      <c r="T3502" s="148">
        <v>-7.7220000000000004</v>
      </c>
      <c r="U3502" s="148">
        <v>1</v>
      </c>
      <c r="V3502" s="148">
        <v>0.27300000000000002</v>
      </c>
      <c r="W3502" s="148">
        <v>125.065</v>
      </c>
      <c r="X3502" s="148">
        <v>3</v>
      </c>
      <c r="Y3502" s="148">
        <v>0.57199999999999995</v>
      </c>
    </row>
    <row r="3503" spans="11:25" x14ac:dyDescent="0.25">
      <c r="K3503" s="145" t="s">
        <v>3377</v>
      </c>
      <c r="L3503" s="145">
        <v>38</v>
      </c>
      <c r="M3503" s="145">
        <v>165500</v>
      </c>
      <c r="N3503" s="148">
        <v>1.6500000000000001E-2</v>
      </c>
      <c r="O3503" s="148">
        <v>0.79799999999999904</v>
      </c>
      <c r="P3503" s="148">
        <v>0.56899999999999995</v>
      </c>
      <c r="Q3503" s="148">
        <v>3.1800000000000001E-3</v>
      </c>
      <c r="R3503" s="148">
        <v>1</v>
      </c>
      <c r="S3503" s="148">
        <v>0.13</v>
      </c>
      <c r="T3503" s="148">
        <v>-7.1710000000000003</v>
      </c>
      <c r="U3503" s="148">
        <v>1</v>
      </c>
      <c r="V3503" s="148">
        <v>4.53E-2</v>
      </c>
      <c r="W3503" s="148">
        <v>130.88299999999899</v>
      </c>
      <c r="X3503" s="148">
        <v>4</v>
      </c>
      <c r="Y3503" s="148">
        <v>0.16800000000000001</v>
      </c>
    </row>
    <row r="3504" spans="11:25" x14ac:dyDescent="0.25">
      <c r="K3504" s="145" t="s">
        <v>3378</v>
      </c>
      <c r="L3504" s="145">
        <v>36</v>
      </c>
      <c r="M3504" s="145">
        <v>250741</v>
      </c>
      <c r="N3504" s="148">
        <v>3.1099999999999999E-2</v>
      </c>
      <c r="O3504" s="148">
        <v>0.85399999999999998</v>
      </c>
      <c r="P3504" s="148">
        <v>0.59899999999999998</v>
      </c>
      <c r="Q3504" s="148">
        <v>0</v>
      </c>
      <c r="R3504" s="148">
        <v>5</v>
      </c>
      <c r="S3504" s="148">
        <v>0.13699999999999901</v>
      </c>
      <c r="T3504" s="148">
        <v>-10.425999999999901</v>
      </c>
      <c r="U3504" s="148">
        <v>1</v>
      </c>
      <c r="V3504" s="148">
        <v>0.17199999999999999</v>
      </c>
      <c r="W3504" s="148">
        <v>124.02</v>
      </c>
      <c r="X3504" s="148">
        <v>4</v>
      </c>
      <c r="Y3504" s="148">
        <v>0.20399999999999999</v>
      </c>
    </row>
    <row r="3505" spans="11:25" x14ac:dyDescent="0.25">
      <c r="K3505" s="145" t="s">
        <v>3379</v>
      </c>
      <c r="L3505" s="145">
        <v>47</v>
      </c>
      <c r="M3505" s="145">
        <v>162031</v>
      </c>
      <c r="N3505" s="148">
        <v>0.55000000000000004</v>
      </c>
      <c r="O3505" s="148">
        <v>0.71</v>
      </c>
      <c r="P3505" s="148">
        <v>0.65099999999999902</v>
      </c>
      <c r="Q3505" s="148">
        <v>2.52E-6</v>
      </c>
      <c r="R3505" s="148">
        <v>2</v>
      </c>
      <c r="S3505" s="148">
        <v>0.193</v>
      </c>
      <c r="T3505" s="148">
        <v>-5.9720000000000004</v>
      </c>
      <c r="U3505" s="148">
        <v>1</v>
      </c>
      <c r="V3505" s="148">
        <v>0.17499999999999999</v>
      </c>
      <c r="W3505" s="148">
        <v>80.085999999999999</v>
      </c>
      <c r="X3505" s="148">
        <v>4</v>
      </c>
      <c r="Y3505" s="148">
        <v>0.29399999999999998</v>
      </c>
    </row>
    <row r="3506" spans="11:25" x14ac:dyDescent="0.25">
      <c r="K3506" s="145" t="s">
        <v>3380</v>
      </c>
      <c r="L3506" s="145">
        <v>47</v>
      </c>
      <c r="M3506" s="145">
        <v>214856</v>
      </c>
      <c r="N3506" s="148">
        <v>0.246</v>
      </c>
      <c r="O3506" s="148">
        <v>0.35199999999999998</v>
      </c>
      <c r="P3506" s="148">
        <v>0.875999999999999</v>
      </c>
      <c r="Q3506" s="148">
        <v>0</v>
      </c>
      <c r="R3506" s="148">
        <v>4</v>
      </c>
      <c r="S3506" s="148">
        <v>0.35099999999999998</v>
      </c>
      <c r="T3506" s="148">
        <v>-4.7930000000000001</v>
      </c>
      <c r="U3506" s="148">
        <v>0</v>
      </c>
      <c r="V3506" s="148">
        <v>0.29699999999999999</v>
      </c>
      <c r="W3506" s="148">
        <v>179.79499999999999</v>
      </c>
      <c r="X3506" s="148">
        <v>4</v>
      </c>
      <c r="Y3506" s="148">
        <v>0.47199999999999998</v>
      </c>
    </row>
    <row r="3507" spans="11:25" x14ac:dyDescent="0.25">
      <c r="K3507" s="145" t="s">
        <v>3381</v>
      </c>
      <c r="L3507" s="145">
        <v>79</v>
      </c>
      <c r="M3507" s="145">
        <v>487960</v>
      </c>
      <c r="N3507" s="148">
        <v>0.14599999999999999</v>
      </c>
      <c r="O3507" s="148">
        <v>0.70299999999999996</v>
      </c>
      <c r="P3507" s="148">
        <v>0.80700000000000005</v>
      </c>
      <c r="Q3507" s="148">
        <v>0</v>
      </c>
      <c r="R3507" s="148">
        <v>1</v>
      </c>
      <c r="S3507" s="148">
        <v>0.379</v>
      </c>
      <c r="T3507" s="148">
        <v>-4.9359999999999999</v>
      </c>
      <c r="U3507" s="148">
        <v>1</v>
      </c>
      <c r="V3507" s="148">
        <v>0.315</v>
      </c>
      <c r="W3507" s="148">
        <v>90.932999999999893</v>
      </c>
      <c r="X3507" s="148">
        <v>4</v>
      </c>
      <c r="Y3507" s="148">
        <v>0.76800000000000002</v>
      </c>
    </row>
    <row r="3508" spans="11:25" x14ac:dyDescent="0.25">
      <c r="K3508" s="145" t="s">
        <v>3382</v>
      </c>
      <c r="L3508" s="145">
        <v>73</v>
      </c>
      <c r="M3508" s="145">
        <v>199013</v>
      </c>
      <c r="N3508" s="148">
        <v>5.0999999999999997E-2</v>
      </c>
      <c r="O3508" s="148">
        <v>0.71599999999999997</v>
      </c>
      <c r="P3508" s="148">
        <v>0.621</v>
      </c>
      <c r="Q3508" s="148">
        <v>0</v>
      </c>
      <c r="R3508" s="148">
        <v>11</v>
      </c>
      <c r="S3508" s="148">
        <v>0.307</v>
      </c>
      <c r="T3508" s="148">
        <v>-6.6260000000000003</v>
      </c>
      <c r="U3508" s="148">
        <v>0</v>
      </c>
      <c r="V3508" s="148">
        <v>0.22</v>
      </c>
      <c r="W3508" s="148">
        <v>142.08699999999999</v>
      </c>
      <c r="X3508" s="148">
        <v>4</v>
      </c>
      <c r="Y3508" s="148">
        <v>0.64400000000000002</v>
      </c>
    </row>
    <row r="3509" spans="11:25" x14ac:dyDescent="0.25">
      <c r="K3509" s="145" t="s">
        <v>1594</v>
      </c>
      <c r="L3509" s="145">
        <v>49</v>
      </c>
      <c r="M3509" s="145">
        <v>205000</v>
      </c>
      <c r="N3509" s="148">
        <v>0.42299999999999999</v>
      </c>
      <c r="O3509" s="148">
        <v>0.76800000000000002</v>
      </c>
      <c r="P3509" s="148">
        <v>0.91200000000000003</v>
      </c>
      <c r="Q3509" s="148">
        <v>1.13E-5</v>
      </c>
      <c r="R3509" s="148">
        <v>2</v>
      </c>
      <c r="S3509" s="148">
        <v>0.222</v>
      </c>
      <c r="T3509" s="148">
        <v>-4.6219999999999999</v>
      </c>
      <c r="U3509" s="148">
        <v>1</v>
      </c>
      <c r="V3509" s="148">
        <v>0.14000000000000001</v>
      </c>
      <c r="W3509" s="148">
        <v>91.44</v>
      </c>
      <c r="X3509" s="148">
        <v>4</v>
      </c>
      <c r="Y3509" s="148">
        <v>8.7300000000000003E-2</v>
      </c>
    </row>
    <row r="3510" spans="11:25" x14ac:dyDescent="0.25">
      <c r="K3510" s="145" t="s">
        <v>3383</v>
      </c>
      <c r="L3510" s="145">
        <v>60</v>
      </c>
      <c r="M3510" s="145">
        <v>174429</v>
      </c>
      <c r="N3510" s="148">
        <v>0.21</v>
      </c>
      <c r="O3510" s="148">
        <v>0.56999999999999995</v>
      </c>
      <c r="P3510" s="148">
        <v>0.72499999999999998</v>
      </c>
      <c r="Q3510" s="148">
        <v>0</v>
      </c>
      <c r="R3510" s="148">
        <v>5</v>
      </c>
      <c r="S3510" s="148">
        <v>0.22500000000000001</v>
      </c>
      <c r="T3510" s="148">
        <v>-6.7649999999999997</v>
      </c>
      <c r="U3510" s="148">
        <v>0</v>
      </c>
      <c r="V3510" s="148">
        <v>0.27300000000000002</v>
      </c>
      <c r="W3510" s="148">
        <v>111.625</v>
      </c>
      <c r="X3510" s="148">
        <v>5</v>
      </c>
      <c r="Y3510" s="148">
        <v>0.68299999999999905</v>
      </c>
    </row>
    <row r="3511" spans="11:25" x14ac:dyDescent="0.25">
      <c r="K3511" s="145" t="s">
        <v>3071</v>
      </c>
      <c r="L3511" s="145">
        <v>60</v>
      </c>
      <c r="M3511" s="145">
        <v>270866</v>
      </c>
      <c r="N3511" s="148">
        <v>9.9400000000000002E-2</v>
      </c>
      <c r="O3511" s="148">
        <v>0.50900000000000001</v>
      </c>
      <c r="P3511" s="148">
        <v>0.68899999999999995</v>
      </c>
      <c r="Q3511" s="148">
        <v>7.3100000000000001E-5</v>
      </c>
      <c r="R3511" s="148">
        <v>1</v>
      </c>
      <c r="S3511" s="148">
        <v>9.8599999999999993E-2</v>
      </c>
      <c r="T3511" s="148">
        <v>-5.0339999999999998</v>
      </c>
      <c r="U3511" s="148">
        <v>1</v>
      </c>
      <c r="V3511" s="148">
        <v>0.245</v>
      </c>
      <c r="W3511" s="148">
        <v>94.563999999999993</v>
      </c>
      <c r="X3511" s="148">
        <v>4</v>
      </c>
      <c r="Y3511" s="148">
        <v>0.69499999999999995</v>
      </c>
    </row>
    <row r="3512" spans="11:25" x14ac:dyDescent="0.25">
      <c r="K3512" s="145" t="s">
        <v>1567</v>
      </c>
      <c r="L3512" s="145">
        <v>53</v>
      </c>
      <c r="M3512" s="145">
        <v>253000</v>
      </c>
      <c r="N3512" s="148">
        <v>0.40299999999999903</v>
      </c>
      <c r="O3512" s="148">
        <v>0.64200000000000002</v>
      </c>
      <c r="P3512" s="148">
        <v>0.70299999999999996</v>
      </c>
      <c r="Q3512" s="148">
        <v>1.2E-5</v>
      </c>
      <c r="R3512" s="148">
        <v>10</v>
      </c>
      <c r="S3512" s="148">
        <v>8.5999999999999993E-2</v>
      </c>
      <c r="T3512" s="148">
        <v>-6.9269999999999996</v>
      </c>
      <c r="U3512" s="148">
        <v>1</v>
      </c>
      <c r="V3512" s="148">
        <v>8.4500000000000006E-2</v>
      </c>
      <c r="W3512" s="148">
        <v>133.96799999999999</v>
      </c>
      <c r="X3512" s="148">
        <v>4</v>
      </c>
      <c r="Y3512" s="148">
        <v>0.30399999999999999</v>
      </c>
    </row>
    <row r="3513" spans="11:25" x14ac:dyDescent="0.25">
      <c r="K3513" s="145" t="s">
        <v>3384</v>
      </c>
      <c r="L3513" s="145">
        <v>78</v>
      </c>
      <c r="M3513" s="145">
        <v>238053</v>
      </c>
      <c r="N3513" s="148">
        <v>0.24099999999999999</v>
      </c>
      <c r="O3513" s="148">
        <v>0.755</v>
      </c>
      <c r="P3513" s="148">
        <v>0.59399999999999997</v>
      </c>
      <c r="Q3513" s="148">
        <v>0</v>
      </c>
      <c r="R3513" s="148">
        <v>7</v>
      </c>
      <c r="S3513" s="148">
        <v>0.107</v>
      </c>
      <c r="T3513" s="148">
        <v>-5.9059999999999997</v>
      </c>
      <c r="U3513" s="148">
        <v>1</v>
      </c>
      <c r="V3513" s="148">
        <v>0.216</v>
      </c>
      <c r="W3513" s="148">
        <v>178.929</v>
      </c>
      <c r="X3513" s="148">
        <v>4</v>
      </c>
      <c r="Y3513" s="148">
        <v>0.23699999999999999</v>
      </c>
    </row>
    <row r="3514" spans="11:25" x14ac:dyDescent="0.25">
      <c r="K3514" s="145" t="s">
        <v>2108</v>
      </c>
      <c r="L3514" s="145">
        <v>38</v>
      </c>
      <c r="M3514" s="145">
        <v>220746</v>
      </c>
      <c r="N3514" s="148">
        <v>0.34599999999999997</v>
      </c>
      <c r="O3514" s="148">
        <v>0.47</v>
      </c>
      <c r="P3514" s="148">
        <v>0.66799999999999904</v>
      </c>
      <c r="Q3514" s="148">
        <v>0</v>
      </c>
      <c r="R3514" s="148">
        <v>8</v>
      </c>
      <c r="S3514" s="148">
        <v>8.7599999999999997E-2</v>
      </c>
      <c r="T3514" s="148">
        <v>-7.5889999999999898</v>
      </c>
      <c r="U3514" s="148">
        <v>1</v>
      </c>
      <c r="V3514" s="148">
        <v>0.36699999999999999</v>
      </c>
      <c r="W3514" s="148">
        <v>84.081999999999994</v>
      </c>
      <c r="X3514" s="148">
        <v>4</v>
      </c>
      <c r="Y3514" s="148">
        <v>0.58599999999999997</v>
      </c>
    </row>
    <row r="3515" spans="11:25" x14ac:dyDescent="0.25">
      <c r="K3515" s="145" t="s">
        <v>1590</v>
      </c>
      <c r="L3515" s="145">
        <v>87</v>
      </c>
      <c r="M3515" s="145">
        <v>189908</v>
      </c>
      <c r="N3515" s="148">
        <v>3.3000000000000002E-2</v>
      </c>
      <c r="O3515" s="148">
        <v>0.879</v>
      </c>
      <c r="P3515" s="148">
        <v>0.66200000000000003</v>
      </c>
      <c r="Q3515" s="148">
        <v>0</v>
      </c>
      <c r="R3515" s="148">
        <v>2</v>
      </c>
      <c r="S3515" s="148">
        <v>0.71599999999999997</v>
      </c>
      <c r="T3515" s="148">
        <v>-6.1619999999999999</v>
      </c>
      <c r="U3515" s="148">
        <v>1</v>
      </c>
      <c r="V3515" s="148">
        <v>0.309</v>
      </c>
      <c r="W3515" s="148">
        <v>117.97499999999999</v>
      </c>
      <c r="X3515" s="148">
        <v>4</v>
      </c>
      <c r="Y3515" s="148">
        <v>0.72299999999999998</v>
      </c>
    </row>
    <row r="3516" spans="11:25" x14ac:dyDescent="0.25">
      <c r="K3516" s="145" t="s">
        <v>3385</v>
      </c>
      <c r="L3516" s="145">
        <v>43</v>
      </c>
      <c r="M3516" s="145">
        <v>219795</v>
      </c>
      <c r="N3516" s="148">
        <v>0.316</v>
      </c>
      <c r="O3516" s="148">
        <v>0.755</v>
      </c>
      <c r="P3516" s="148">
        <v>0.61299999999999999</v>
      </c>
      <c r="Q3516" s="148">
        <v>0</v>
      </c>
      <c r="R3516" s="148">
        <v>4</v>
      </c>
      <c r="S3516" s="148">
        <v>9.35E-2</v>
      </c>
      <c r="T3516" s="148">
        <v>-5.0289999999999999</v>
      </c>
      <c r="U3516" s="148">
        <v>0</v>
      </c>
      <c r="V3516" s="148">
        <v>0.318</v>
      </c>
      <c r="W3516" s="148">
        <v>98.028999999999996</v>
      </c>
      <c r="X3516" s="148">
        <v>4</v>
      </c>
      <c r="Y3516" s="148">
        <v>0.92299999999999904</v>
      </c>
    </row>
    <row r="3517" spans="11:25" x14ac:dyDescent="0.25">
      <c r="K3517" s="145" t="s">
        <v>3386</v>
      </c>
      <c r="L3517" s="145">
        <v>56</v>
      </c>
      <c r="M3517" s="145">
        <v>271094</v>
      </c>
      <c r="N3517" s="148">
        <v>0.375</v>
      </c>
      <c r="O3517" s="148">
        <v>0.54600000000000004</v>
      </c>
      <c r="P3517" s="148">
        <v>0.63600000000000001</v>
      </c>
      <c r="Q3517" s="148">
        <v>5.6300000000000003E-6</v>
      </c>
      <c r="R3517" s="148">
        <v>4</v>
      </c>
      <c r="S3517" s="148">
        <v>8.9399999999999993E-2</v>
      </c>
      <c r="T3517" s="148">
        <v>-8.3539999999999992</v>
      </c>
      <c r="U3517" s="148">
        <v>1</v>
      </c>
      <c r="V3517" s="148">
        <v>0.314</v>
      </c>
      <c r="W3517" s="148">
        <v>138.27500000000001</v>
      </c>
      <c r="X3517" s="148">
        <v>4</v>
      </c>
      <c r="Y3517" s="148">
        <v>0.33899999999999902</v>
      </c>
    </row>
    <row r="3518" spans="11:25" x14ac:dyDescent="0.25">
      <c r="K3518" s="145" t="s">
        <v>2086</v>
      </c>
      <c r="L3518" s="145">
        <v>37</v>
      </c>
      <c r="M3518" s="145">
        <v>217298</v>
      </c>
      <c r="N3518" s="148">
        <v>0.51</v>
      </c>
      <c r="O3518" s="148">
        <v>0.629</v>
      </c>
      <c r="P3518" s="148">
        <v>0.64200000000000002</v>
      </c>
      <c r="Q3518" s="148">
        <v>0</v>
      </c>
      <c r="R3518" s="148">
        <v>1</v>
      </c>
      <c r="S3518" s="148">
        <v>0.25</v>
      </c>
      <c r="T3518" s="148">
        <v>-8.8819999999999997</v>
      </c>
      <c r="U3518" s="148">
        <v>0</v>
      </c>
      <c r="V3518" s="148">
        <v>0.307</v>
      </c>
      <c r="W3518" s="148">
        <v>91.126999999999995</v>
      </c>
      <c r="X3518" s="148">
        <v>4</v>
      </c>
      <c r="Y3518" s="148">
        <v>0.71099999999999997</v>
      </c>
    </row>
    <row r="3519" spans="11:25" x14ac:dyDescent="0.25">
      <c r="K3519" s="145" t="s">
        <v>3387</v>
      </c>
      <c r="L3519" s="145">
        <v>42</v>
      </c>
      <c r="M3519" s="145">
        <v>198473</v>
      </c>
      <c r="N3519" s="148">
        <v>0.54799999999999904</v>
      </c>
      <c r="O3519" s="148">
        <v>0.436</v>
      </c>
      <c r="P3519" s="148">
        <v>0.68700000000000006</v>
      </c>
      <c r="Q3519" s="148">
        <v>7.5700000000000004E-6</v>
      </c>
      <c r="R3519" s="148">
        <v>5</v>
      </c>
      <c r="S3519" s="148">
        <v>0.105</v>
      </c>
      <c r="T3519" s="148">
        <v>-7.8829999999999902</v>
      </c>
      <c r="U3519" s="148">
        <v>0</v>
      </c>
      <c r="V3519" s="148">
        <v>0.123</v>
      </c>
      <c r="W3519" s="148">
        <v>88.762</v>
      </c>
      <c r="X3519" s="148">
        <v>4</v>
      </c>
      <c r="Y3519" s="148">
        <v>0.11699999999999899</v>
      </c>
    </row>
    <row r="3520" spans="11:25" x14ac:dyDescent="0.25">
      <c r="K3520" s="145" t="s">
        <v>3388</v>
      </c>
      <c r="L3520" s="145">
        <v>69</v>
      </c>
      <c r="M3520" s="145">
        <v>117306</v>
      </c>
      <c r="N3520" s="148">
        <v>0.184</v>
      </c>
      <c r="O3520" s="148">
        <v>0.96199999999999997</v>
      </c>
      <c r="P3520" s="148">
        <v>0.56299999999999994</v>
      </c>
      <c r="Q3520" s="148">
        <v>0</v>
      </c>
      <c r="R3520" s="148">
        <v>2</v>
      </c>
      <c r="S3520" s="148">
        <v>5.8999999999999997E-2</v>
      </c>
      <c r="T3520" s="148">
        <v>-6.3719999999999999</v>
      </c>
      <c r="U3520" s="148">
        <v>1</v>
      </c>
      <c r="V3520" s="148">
        <v>0.246</v>
      </c>
      <c r="W3520" s="148">
        <v>131.023</v>
      </c>
      <c r="X3520" s="148">
        <v>4</v>
      </c>
      <c r="Y3520" s="148">
        <v>0.89900000000000002</v>
      </c>
    </row>
    <row r="3521" spans="11:25" x14ac:dyDescent="0.25">
      <c r="K3521" s="145" t="s">
        <v>3389</v>
      </c>
      <c r="L3521" s="145">
        <v>59</v>
      </c>
      <c r="M3521" s="145">
        <v>159010</v>
      </c>
      <c r="N3521" s="148">
        <v>9.7900000000000001E-2</v>
      </c>
      <c r="O3521" s="148">
        <v>0.77400000000000002</v>
      </c>
      <c r="P3521" s="148">
        <v>0.372</v>
      </c>
      <c r="Q3521" s="148">
        <v>3.8899999999999997E-2</v>
      </c>
      <c r="R3521" s="148">
        <v>6</v>
      </c>
      <c r="S3521" s="148">
        <v>0.109</v>
      </c>
      <c r="T3521" s="148">
        <v>-12.444000000000001</v>
      </c>
      <c r="U3521" s="148">
        <v>1</v>
      </c>
      <c r="V3521" s="148">
        <v>0.30199999999999999</v>
      </c>
      <c r="W3521" s="148">
        <v>89.966999999999999</v>
      </c>
      <c r="X3521" s="148">
        <v>4</v>
      </c>
      <c r="Y3521" s="148">
        <v>0.25800000000000001</v>
      </c>
    </row>
    <row r="3522" spans="11:25" x14ac:dyDescent="0.25">
      <c r="K3522" s="145" t="s">
        <v>3390</v>
      </c>
      <c r="L3522" s="145">
        <v>54</v>
      </c>
      <c r="M3522" s="145">
        <v>148706</v>
      </c>
      <c r="N3522" s="148">
        <v>3.8199999999999998E-2</v>
      </c>
      <c r="O3522" s="148">
        <v>0.65300000000000002</v>
      </c>
      <c r="P3522" s="148">
        <v>0.80700000000000005</v>
      </c>
      <c r="Q3522" s="148">
        <v>0</v>
      </c>
      <c r="R3522" s="148">
        <v>4</v>
      </c>
      <c r="S3522" s="148">
        <v>7.9100000000000004E-2</v>
      </c>
      <c r="T3522" s="148">
        <v>-5.9059999999999997</v>
      </c>
      <c r="U3522" s="148">
        <v>1</v>
      </c>
      <c r="V3522" s="148">
        <v>0.28999999999999998</v>
      </c>
      <c r="W3522" s="148">
        <v>84.899000000000001</v>
      </c>
      <c r="X3522" s="148">
        <v>4</v>
      </c>
      <c r="Y3522" s="148">
        <v>0.752</v>
      </c>
    </row>
    <row r="3523" spans="11:25" x14ac:dyDescent="0.25">
      <c r="K3523" s="145" t="s">
        <v>3391</v>
      </c>
      <c r="L3523" s="145">
        <v>23</v>
      </c>
      <c r="M3523" s="145">
        <v>178260</v>
      </c>
      <c r="N3523" s="148">
        <v>0.29199999999999998</v>
      </c>
      <c r="O3523" s="148">
        <v>0.72499999999999998</v>
      </c>
      <c r="P3523" s="148">
        <v>0.86499999999999999</v>
      </c>
      <c r="Q3523" s="148">
        <v>4.4299999999999999E-6</v>
      </c>
      <c r="R3523" s="148">
        <v>1</v>
      </c>
      <c r="S3523" s="148">
        <v>0.113</v>
      </c>
      <c r="T3523" s="148">
        <v>-6.3689999999999998</v>
      </c>
      <c r="U3523" s="148">
        <v>1</v>
      </c>
      <c r="V3523" s="148">
        <v>0.32400000000000001</v>
      </c>
      <c r="W3523" s="148">
        <v>83.072999999999993</v>
      </c>
      <c r="X3523" s="148">
        <v>4</v>
      </c>
      <c r="Y3523" s="148">
        <v>0.84299999999999997</v>
      </c>
    </row>
    <row r="3524" spans="11:25" x14ac:dyDescent="0.25">
      <c r="K3524" s="145" t="s">
        <v>3392</v>
      </c>
      <c r="L3524" s="145">
        <v>78</v>
      </c>
      <c r="M3524" s="145">
        <v>240640</v>
      </c>
      <c r="N3524" s="148">
        <v>0.17699999999999999</v>
      </c>
      <c r="O3524" s="148">
        <v>0.51400000000000001</v>
      </c>
      <c r="P3524" s="148">
        <v>0.69299999999999995</v>
      </c>
      <c r="Q3524" s="148">
        <v>0</v>
      </c>
      <c r="R3524" s="148">
        <v>9</v>
      </c>
      <c r="S3524" s="148">
        <v>0.35099999999999998</v>
      </c>
      <c r="T3524" s="148">
        <v>-5.8679999999999897</v>
      </c>
      <c r="U3524" s="148">
        <v>1</v>
      </c>
      <c r="V3524" s="148">
        <v>0.40799999999999997</v>
      </c>
      <c r="W3524" s="148">
        <v>110.568</v>
      </c>
      <c r="X3524" s="148">
        <v>3</v>
      </c>
      <c r="Y3524" s="148">
        <v>0.28699999999999998</v>
      </c>
    </row>
    <row r="3525" spans="11:25" x14ac:dyDescent="0.25">
      <c r="K3525" s="145" t="s">
        <v>2102</v>
      </c>
      <c r="L3525" s="145">
        <v>49</v>
      </c>
      <c r="M3525" s="145">
        <v>236993</v>
      </c>
      <c r="N3525" s="148">
        <v>0.34599999999999997</v>
      </c>
      <c r="O3525" s="148">
        <v>0.74299999999999999</v>
      </c>
      <c r="P3525" s="148">
        <v>0.60299999999999998</v>
      </c>
      <c r="Q3525" s="148">
        <v>1.8700000000000001E-5</v>
      </c>
      <c r="R3525" s="148">
        <v>6</v>
      </c>
      <c r="S3525" s="148">
        <v>0.115</v>
      </c>
      <c r="T3525" s="148">
        <v>-7.6389999999999896</v>
      </c>
      <c r="U3525" s="148">
        <v>0</v>
      </c>
      <c r="V3525" s="148">
        <v>0.245</v>
      </c>
      <c r="W3525" s="148">
        <v>114.988</v>
      </c>
      <c r="X3525" s="148">
        <v>4</v>
      </c>
      <c r="Y3525" s="148">
        <v>0.71399999999999997</v>
      </c>
    </row>
    <row r="3526" spans="11:25" x14ac:dyDescent="0.25">
      <c r="K3526" s="145" t="s">
        <v>3393</v>
      </c>
      <c r="L3526" s="145">
        <v>40</v>
      </c>
      <c r="M3526" s="145">
        <v>237317</v>
      </c>
      <c r="N3526" s="148">
        <v>1.49E-2</v>
      </c>
      <c r="O3526" s="148">
        <v>0.56699999999999995</v>
      </c>
      <c r="P3526" s="148">
        <v>0.59099999999999997</v>
      </c>
      <c r="Q3526" s="148">
        <v>1.5300000000000001E-4</v>
      </c>
      <c r="R3526" s="148">
        <v>10</v>
      </c>
      <c r="S3526" s="148">
        <v>0.218999999999999</v>
      </c>
      <c r="T3526" s="148">
        <v>-6.3019999999999996</v>
      </c>
      <c r="U3526" s="148">
        <v>0</v>
      </c>
      <c r="V3526" s="148">
        <v>0.29899999999999999</v>
      </c>
      <c r="W3526" s="148">
        <v>187.20099999999999</v>
      </c>
      <c r="X3526" s="148">
        <v>4</v>
      </c>
      <c r="Y3526" s="148">
        <v>0.317</v>
      </c>
    </row>
    <row r="3527" spans="11:25" x14ac:dyDescent="0.25">
      <c r="K3527" s="145" t="s">
        <v>1589</v>
      </c>
      <c r="L3527" s="145">
        <v>77</v>
      </c>
      <c r="M3527" s="145">
        <v>156695</v>
      </c>
      <c r="N3527" s="148">
        <v>0.19899999999999901</v>
      </c>
      <c r="O3527" s="148">
        <v>0.73</v>
      </c>
      <c r="P3527" s="148">
        <v>0.86</v>
      </c>
      <c r="Q3527" s="148">
        <v>1.82E-3</v>
      </c>
      <c r="R3527" s="148">
        <v>7</v>
      </c>
      <c r="S3527" s="148">
        <v>0.32200000000000001</v>
      </c>
      <c r="T3527" s="148">
        <v>-3.532</v>
      </c>
      <c r="U3527" s="148">
        <v>1</v>
      </c>
      <c r="V3527" s="148">
        <v>0.191</v>
      </c>
      <c r="W3527" s="148">
        <v>129.952</v>
      </c>
      <c r="X3527" s="148">
        <v>4</v>
      </c>
      <c r="Y3527" s="148">
        <v>0.64700000000000002</v>
      </c>
    </row>
    <row r="3528" spans="11:25" x14ac:dyDescent="0.25">
      <c r="K3528" s="145" t="s">
        <v>3067</v>
      </c>
      <c r="L3528" s="145">
        <v>59</v>
      </c>
      <c r="M3528" s="145">
        <v>175609</v>
      </c>
      <c r="N3528" s="148">
        <v>3.2000000000000001E-2</v>
      </c>
      <c r="O3528" s="148">
        <v>0.69899999999999995</v>
      </c>
      <c r="P3528" s="148">
        <v>0.73</v>
      </c>
      <c r="Q3528" s="148">
        <v>0</v>
      </c>
      <c r="R3528" s="148">
        <v>9</v>
      </c>
      <c r="S3528" s="148">
        <v>0.46600000000000003</v>
      </c>
      <c r="T3528" s="148">
        <v>-7.3360000000000003</v>
      </c>
      <c r="U3528" s="148">
        <v>1</v>
      </c>
      <c r="V3528" s="148">
        <v>0.39399999999999902</v>
      </c>
      <c r="W3528" s="148">
        <v>81.723999999999904</v>
      </c>
      <c r="X3528" s="148">
        <v>4</v>
      </c>
      <c r="Y3528" s="148">
        <v>0.85799999999999998</v>
      </c>
    </row>
    <row r="3529" spans="11:25" x14ac:dyDescent="0.25">
      <c r="K3529" s="145" t="s">
        <v>3394</v>
      </c>
      <c r="L3529" s="145">
        <v>43</v>
      </c>
      <c r="M3529" s="145">
        <v>196464</v>
      </c>
      <c r="N3529" s="148">
        <v>5.8999999999999997E-2</v>
      </c>
      <c r="O3529" s="148">
        <v>0.45399999999999902</v>
      </c>
      <c r="P3529" s="148">
        <v>0.92700000000000005</v>
      </c>
      <c r="Q3529" s="148">
        <v>0</v>
      </c>
      <c r="R3529" s="148">
        <v>10</v>
      </c>
      <c r="S3529" s="148">
        <v>0.23100000000000001</v>
      </c>
      <c r="T3529" s="148">
        <v>-3.694</v>
      </c>
      <c r="U3529" s="148">
        <v>0</v>
      </c>
      <c r="V3529" s="148">
        <v>0.34200000000000003</v>
      </c>
      <c r="W3529" s="148">
        <v>176.00599999999901</v>
      </c>
      <c r="X3529" s="148">
        <v>4</v>
      </c>
      <c r="Y3529" s="148">
        <v>0.42799999999999999</v>
      </c>
    </row>
    <row r="3530" spans="11:25" x14ac:dyDescent="0.25">
      <c r="K3530" s="145" t="s">
        <v>3061</v>
      </c>
      <c r="L3530" s="145">
        <v>66</v>
      </c>
      <c r="M3530" s="145">
        <v>182752</v>
      </c>
      <c r="N3530" s="148">
        <v>0.86499999999999999</v>
      </c>
      <c r="O3530" s="148">
        <v>0.68700000000000006</v>
      </c>
      <c r="P3530" s="148">
        <v>0.50900000000000001</v>
      </c>
      <c r="Q3530" s="148">
        <v>0</v>
      </c>
      <c r="R3530" s="148">
        <v>10</v>
      </c>
      <c r="S3530" s="148">
        <v>0.12</v>
      </c>
      <c r="T3530" s="148">
        <v>-9.173</v>
      </c>
      <c r="U3530" s="148">
        <v>1</v>
      </c>
      <c r="V3530" s="148">
        <v>0.40500000000000003</v>
      </c>
      <c r="W3530" s="148">
        <v>106.892</v>
      </c>
      <c r="X3530" s="148">
        <v>4</v>
      </c>
      <c r="Y3530" s="148">
        <v>0.65099999999999902</v>
      </c>
    </row>
    <row r="3531" spans="11:25" x14ac:dyDescent="0.25">
      <c r="K3531" s="145" t="s">
        <v>3395</v>
      </c>
      <c r="L3531" s="145">
        <v>78</v>
      </c>
      <c r="M3531" s="145">
        <v>353453</v>
      </c>
      <c r="N3531" s="148">
        <v>0.55600000000000005</v>
      </c>
      <c r="O3531" s="148">
        <v>0.84399999999999997</v>
      </c>
      <c r="P3531" s="148">
        <v>0.93500000000000005</v>
      </c>
      <c r="Q3531" s="148">
        <v>0</v>
      </c>
      <c r="R3531" s="148">
        <v>7</v>
      </c>
      <c r="S3531" s="148">
        <v>0.42</v>
      </c>
      <c r="T3531" s="148">
        <v>-3.585</v>
      </c>
      <c r="U3531" s="148">
        <v>1</v>
      </c>
      <c r="V3531" s="148">
        <v>6.4100000000000004E-2</v>
      </c>
      <c r="W3531" s="148">
        <v>118.999</v>
      </c>
      <c r="X3531" s="148">
        <v>4</v>
      </c>
      <c r="Y3531" s="148">
        <v>0.95799999999999996</v>
      </c>
    </row>
    <row r="3532" spans="11:25" x14ac:dyDescent="0.25">
      <c r="K3532" s="145" t="s">
        <v>1581</v>
      </c>
      <c r="L3532" s="145">
        <v>19</v>
      </c>
      <c r="M3532" s="145">
        <v>165179</v>
      </c>
      <c r="N3532" s="148">
        <v>4.1900000000000001E-3</v>
      </c>
      <c r="O3532" s="148">
        <v>0.94099999999999995</v>
      </c>
      <c r="P3532" s="148">
        <v>0.63400000000000001</v>
      </c>
      <c r="Q3532" s="148">
        <v>1.0300000000000001E-3</v>
      </c>
      <c r="R3532" s="148">
        <v>1</v>
      </c>
      <c r="S3532" s="148">
        <v>0.13900000000000001</v>
      </c>
      <c r="T3532" s="148">
        <v>-8.2210000000000001</v>
      </c>
      <c r="U3532" s="148">
        <v>1</v>
      </c>
      <c r="V3532" s="148">
        <v>0.215</v>
      </c>
      <c r="W3532" s="148">
        <v>113.32299999999999</v>
      </c>
      <c r="X3532" s="148">
        <v>4</v>
      </c>
      <c r="Y3532" s="148">
        <v>0.27600000000000002</v>
      </c>
    </row>
    <row r="3533" spans="11:25" x14ac:dyDescent="0.25">
      <c r="K3533" s="145" t="s">
        <v>3396</v>
      </c>
      <c r="L3533" s="145">
        <v>53</v>
      </c>
      <c r="M3533" s="145">
        <v>168521</v>
      </c>
      <c r="N3533" s="148">
        <v>6.9000000000000006E-2</v>
      </c>
      <c r="O3533" s="148">
        <v>0.77599999999999902</v>
      </c>
      <c r="P3533" s="148">
        <v>0.81099999999999905</v>
      </c>
      <c r="Q3533" s="148">
        <v>4.9399999999999997E-4</v>
      </c>
      <c r="R3533" s="148">
        <v>2</v>
      </c>
      <c r="S3533" s="148">
        <v>0.33299999999999902</v>
      </c>
      <c r="T3533" s="148">
        <v>-5.2729999999999997</v>
      </c>
      <c r="U3533" s="148">
        <v>1</v>
      </c>
      <c r="V3533" s="148">
        <v>8.7599999999999997E-2</v>
      </c>
      <c r="W3533" s="148">
        <v>116.696</v>
      </c>
      <c r="X3533" s="148">
        <v>4</v>
      </c>
      <c r="Y3533" s="148">
        <v>0.58199999999999996</v>
      </c>
    </row>
    <row r="3534" spans="11:25" x14ac:dyDescent="0.25">
      <c r="K3534" s="145" t="s">
        <v>3397</v>
      </c>
      <c r="L3534" s="145">
        <v>76</v>
      </c>
      <c r="M3534" s="145">
        <v>146923</v>
      </c>
      <c r="N3534" s="148">
        <v>5.9799999999999999E-2</v>
      </c>
      <c r="O3534" s="148">
        <v>0.70599999999999996</v>
      </c>
      <c r="P3534" s="148">
        <v>0.63700000000000001</v>
      </c>
      <c r="Q3534" s="148">
        <v>0</v>
      </c>
      <c r="R3534" s="148">
        <v>8</v>
      </c>
      <c r="S3534" s="148">
        <v>0.16399999999999901</v>
      </c>
      <c r="T3534" s="148">
        <v>-7.2839999999999998</v>
      </c>
      <c r="U3534" s="148">
        <v>0</v>
      </c>
      <c r="V3534" s="148">
        <v>0.37</v>
      </c>
      <c r="W3534" s="148">
        <v>85.819000000000003</v>
      </c>
      <c r="X3534" s="148">
        <v>4</v>
      </c>
      <c r="Y3534" s="148">
        <v>0.52800000000000002</v>
      </c>
    </row>
    <row r="3535" spans="11:25" x14ac:dyDescent="0.25">
      <c r="K3535" s="145" t="s">
        <v>3050</v>
      </c>
      <c r="L3535" s="145">
        <v>83</v>
      </c>
      <c r="M3535" s="145">
        <v>287040</v>
      </c>
      <c r="N3535" s="148">
        <v>0.23599999999999999</v>
      </c>
      <c r="O3535" s="148">
        <v>0.80200000000000005</v>
      </c>
      <c r="P3535" s="148">
        <v>0.46299999999999902</v>
      </c>
      <c r="Q3535" s="148">
        <v>5.3099999999999996E-3</v>
      </c>
      <c r="R3535" s="148">
        <v>8</v>
      </c>
      <c r="S3535" s="148">
        <v>0.105</v>
      </c>
      <c r="T3535" s="148">
        <v>-8.3789999999999996</v>
      </c>
      <c r="U3535" s="148">
        <v>1</v>
      </c>
      <c r="V3535" s="148">
        <v>0.16200000000000001</v>
      </c>
      <c r="W3535" s="148">
        <v>103.961</v>
      </c>
      <c r="X3535" s="148">
        <v>4</v>
      </c>
      <c r="Y3535" s="148">
        <v>0.29099999999999998</v>
      </c>
    </row>
    <row r="3536" spans="11:25" x14ac:dyDescent="0.25">
      <c r="K3536" s="145" t="s">
        <v>3398</v>
      </c>
      <c r="L3536" s="145">
        <v>39</v>
      </c>
      <c r="M3536" s="145">
        <v>215000</v>
      </c>
      <c r="N3536" s="148">
        <v>0.437999999999999</v>
      </c>
      <c r="O3536" s="148">
        <v>0.71699999999999997</v>
      </c>
      <c r="P3536" s="148">
        <v>0.81099999999999905</v>
      </c>
      <c r="Q3536" s="148">
        <v>4.7700000000000001E-5</v>
      </c>
      <c r="R3536" s="148">
        <v>2</v>
      </c>
      <c r="S3536" s="148">
        <v>0.114</v>
      </c>
      <c r="T3536" s="148">
        <v>-6.6859999999999999</v>
      </c>
      <c r="U3536" s="148">
        <v>1</v>
      </c>
      <c r="V3536" s="148">
        <v>0.318</v>
      </c>
      <c r="W3536" s="148">
        <v>82.054000000000002</v>
      </c>
      <c r="X3536" s="148">
        <v>4</v>
      </c>
      <c r="Y3536" s="148">
        <v>0.80099999999999905</v>
      </c>
    </row>
    <row r="3537" spans="11:25" x14ac:dyDescent="0.25">
      <c r="K3537" s="145" t="s">
        <v>3399</v>
      </c>
      <c r="L3537" s="145">
        <v>71</v>
      </c>
      <c r="M3537" s="145">
        <v>209386</v>
      </c>
      <c r="N3537" s="148">
        <v>0.255</v>
      </c>
      <c r="O3537" s="148">
        <v>0.56599999999999995</v>
      </c>
      <c r="P3537" s="148">
        <v>0.89800000000000002</v>
      </c>
      <c r="Q3537" s="148">
        <v>0</v>
      </c>
      <c r="R3537" s="148">
        <v>7</v>
      </c>
      <c r="S3537" s="148">
        <v>0.188999999999999</v>
      </c>
      <c r="T3537" s="148">
        <v>-4.9989999999999997</v>
      </c>
      <c r="U3537" s="148">
        <v>0</v>
      </c>
      <c r="V3537" s="148">
        <v>0.29799999999999999</v>
      </c>
      <c r="W3537" s="148">
        <v>80.582999999999998</v>
      </c>
      <c r="X3537" s="148">
        <v>4</v>
      </c>
      <c r="Y3537" s="148">
        <v>0.38200000000000001</v>
      </c>
    </row>
    <row r="3538" spans="11:25" x14ac:dyDescent="0.25">
      <c r="K3538" s="145" t="s">
        <v>2087</v>
      </c>
      <c r="L3538" s="145">
        <v>42</v>
      </c>
      <c r="M3538" s="145">
        <v>201943</v>
      </c>
      <c r="N3538" s="148">
        <v>5.0799999999999998E-2</v>
      </c>
      <c r="O3538" s="148">
        <v>0.68</v>
      </c>
      <c r="P3538" s="148">
        <v>0.753</v>
      </c>
      <c r="Q3538" s="148">
        <v>1.2999999999999999E-5</v>
      </c>
      <c r="R3538" s="148">
        <v>11</v>
      </c>
      <c r="S3538" s="148">
        <v>0.16500000000000001</v>
      </c>
      <c r="T3538" s="148">
        <v>-8.32</v>
      </c>
      <c r="U3538" s="148">
        <v>1</v>
      </c>
      <c r="V3538" s="148">
        <v>0.38100000000000001</v>
      </c>
      <c r="W3538" s="148">
        <v>145.142</v>
      </c>
      <c r="X3538" s="148">
        <v>4</v>
      </c>
      <c r="Y3538" s="148">
        <v>0.73599999999999999</v>
      </c>
    </row>
    <row r="3539" spans="11:25" x14ac:dyDescent="0.25">
      <c r="K3539" s="145" t="s">
        <v>3400</v>
      </c>
      <c r="L3539" s="145">
        <v>51</v>
      </c>
      <c r="M3539" s="145">
        <v>214729</v>
      </c>
      <c r="N3539" s="148">
        <v>8.5400000000000004E-2</v>
      </c>
      <c r="O3539" s="148">
        <v>0.65300000000000002</v>
      </c>
      <c r="P3539" s="148">
        <v>0.81899999999999995</v>
      </c>
      <c r="Q3539" s="148">
        <v>1.7499999999999998E-5</v>
      </c>
      <c r="R3539" s="148">
        <v>6</v>
      </c>
      <c r="S3539" s="148">
        <v>7.7899999999999997E-2</v>
      </c>
      <c r="T3539" s="148">
        <v>-5.3019999999999996</v>
      </c>
      <c r="U3539" s="148">
        <v>1</v>
      </c>
      <c r="V3539" s="148">
        <v>0.161</v>
      </c>
      <c r="W3539" s="148">
        <v>146.096</v>
      </c>
      <c r="X3539" s="148">
        <v>4</v>
      </c>
      <c r="Y3539" s="148">
        <v>0.67900000000000005</v>
      </c>
    </row>
    <row r="3540" spans="11:25" x14ac:dyDescent="0.25">
      <c r="K3540" s="145" t="s">
        <v>3401</v>
      </c>
      <c r="L3540" s="145">
        <v>45</v>
      </c>
      <c r="M3540" s="145">
        <v>370640</v>
      </c>
      <c r="N3540" s="148">
        <v>0.30399999999999999</v>
      </c>
      <c r="O3540" s="148">
        <v>0.625</v>
      </c>
      <c r="P3540" s="148">
        <v>0.67700000000000005</v>
      </c>
      <c r="Q3540" s="148">
        <v>0</v>
      </c>
      <c r="R3540" s="148">
        <v>8</v>
      </c>
      <c r="S3540" s="148">
        <v>9.8500000000000004E-2</v>
      </c>
      <c r="T3540" s="148">
        <v>-9.3140000000000001</v>
      </c>
      <c r="U3540" s="148">
        <v>0</v>
      </c>
      <c r="V3540" s="148">
        <v>0.13100000000000001</v>
      </c>
      <c r="W3540" s="148">
        <v>124.01600000000001</v>
      </c>
      <c r="X3540" s="148">
        <v>4</v>
      </c>
      <c r="Y3540" s="148">
        <v>0.27300000000000002</v>
      </c>
    </row>
    <row r="3541" spans="11:25" x14ac:dyDescent="0.25">
      <c r="K3541" s="145" t="s">
        <v>3053</v>
      </c>
      <c r="L3541" s="145">
        <v>58</v>
      </c>
      <c r="M3541" s="145">
        <v>205958</v>
      </c>
      <c r="N3541" s="148">
        <v>1.21E-2</v>
      </c>
      <c r="O3541" s="148">
        <v>0.86</v>
      </c>
      <c r="P3541" s="148">
        <v>0.66</v>
      </c>
      <c r="Q3541" s="148">
        <v>4.7099999999999998E-3</v>
      </c>
      <c r="R3541" s="148">
        <v>1</v>
      </c>
      <c r="S3541" s="148">
        <v>7.3200000000000001E-2</v>
      </c>
      <c r="T3541" s="148">
        <v>-4.5679999999999996</v>
      </c>
      <c r="U3541" s="148">
        <v>1</v>
      </c>
      <c r="V3541" s="148">
        <v>0.20799999999999999</v>
      </c>
      <c r="W3541" s="148">
        <v>93.966999999999999</v>
      </c>
      <c r="X3541" s="148">
        <v>4</v>
      </c>
      <c r="Y3541" s="148">
        <v>0.32100000000000001</v>
      </c>
    </row>
    <row r="3542" spans="11:25" x14ac:dyDescent="0.25">
      <c r="K3542" s="145" t="s">
        <v>3402</v>
      </c>
      <c r="L3542" s="145">
        <v>39</v>
      </c>
      <c r="M3542" s="145">
        <v>266017</v>
      </c>
      <c r="N3542" s="148">
        <v>0.09</v>
      </c>
      <c r="O3542" s="148">
        <v>0.67599999999999905</v>
      </c>
      <c r="P3542" s="148">
        <v>0.59299999999999997</v>
      </c>
      <c r="Q3542" s="148">
        <v>0</v>
      </c>
      <c r="R3542" s="148">
        <v>7</v>
      </c>
      <c r="S3542" s="148">
        <v>0.192</v>
      </c>
      <c r="T3542" s="148">
        <v>-11.663</v>
      </c>
      <c r="U3542" s="148">
        <v>0</v>
      </c>
      <c r="V3542" s="148">
        <v>0.41299999999999998</v>
      </c>
      <c r="W3542" s="148">
        <v>138.73500000000001</v>
      </c>
      <c r="X3542" s="148">
        <v>4</v>
      </c>
      <c r="Y3542" s="148">
        <v>0.28699999999999998</v>
      </c>
    </row>
    <row r="3543" spans="11:25" x14ac:dyDescent="0.25">
      <c r="K3543" s="145" t="s">
        <v>3403</v>
      </c>
      <c r="L3543" s="145">
        <v>41</v>
      </c>
      <c r="M3543" s="145">
        <v>264907</v>
      </c>
      <c r="N3543" s="148">
        <v>0.318</v>
      </c>
      <c r="O3543" s="148">
        <v>0.74399999999999999</v>
      </c>
      <c r="P3543" s="148">
        <v>0.68599999999999905</v>
      </c>
      <c r="Q3543" s="148">
        <v>0</v>
      </c>
      <c r="R3543" s="148">
        <v>8</v>
      </c>
      <c r="S3543" s="148">
        <v>7.5399999999999995E-2</v>
      </c>
      <c r="T3543" s="148">
        <v>-6.2460000000000004</v>
      </c>
      <c r="U3543" s="148">
        <v>1</v>
      </c>
      <c r="V3543" s="148">
        <v>0.217</v>
      </c>
      <c r="W3543" s="148">
        <v>80.983999999999995</v>
      </c>
      <c r="X3543" s="148">
        <v>4</v>
      </c>
      <c r="Y3543" s="148">
        <v>0.34100000000000003</v>
      </c>
    </row>
    <row r="3544" spans="11:25" x14ac:dyDescent="0.25">
      <c r="K3544" s="145" t="s">
        <v>3404</v>
      </c>
      <c r="L3544" s="145">
        <v>54</v>
      </c>
      <c r="M3544" s="145">
        <v>142066</v>
      </c>
      <c r="N3544" s="148">
        <v>0.20599999999999999</v>
      </c>
      <c r="O3544" s="148">
        <v>0.60099999999999998</v>
      </c>
      <c r="P3544" s="148">
        <v>0.63100000000000001</v>
      </c>
      <c r="Q3544" s="148">
        <v>0</v>
      </c>
      <c r="R3544" s="148">
        <v>2</v>
      </c>
      <c r="S3544" s="148">
        <v>9.2899999999999996E-2</v>
      </c>
      <c r="T3544" s="148">
        <v>-5.8170000000000002</v>
      </c>
      <c r="U3544" s="148">
        <v>1</v>
      </c>
      <c r="V3544" s="148">
        <v>0.28100000000000003</v>
      </c>
      <c r="W3544" s="148">
        <v>92.997999999999905</v>
      </c>
      <c r="X3544" s="148">
        <v>4</v>
      </c>
      <c r="Y3544" s="148">
        <v>0.34100000000000003</v>
      </c>
    </row>
    <row r="3545" spans="11:25" x14ac:dyDescent="0.25">
      <c r="K3545" s="145" t="s">
        <v>2119</v>
      </c>
      <c r="L3545" s="145">
        <v>47</v>
      </c>
      <c r="M3545" s="145">
        <v>237557</v>
      </c>
      <c r="N3545" s="148">
        <v>0.39899999999999902</v>
      </c>
      <c r="O3545" s="148">
        <v>0.90599999999999903</v>
      </c>
      <c r="P3545" s="148">
        <v>0.56899999999999995</v>
      </c>
      <c r="Q3545" s="148">
        <v>0</v>
      </c>
      <c r="R3545" s="148">
        <v>3</v>
      </c>
      <c r="S3545" s="148">
        <v>0.106</v>
      </c>
      <c r="T3545" s="148">
        <v>-8.3759999999999994</v>
      </c>
      <c r="U3545" s="148">
        <v>0</v>
      </c>
      <c r="V3545" s="148">
        <v>0.30199999999999999</v>
      </c>
      <c r="W3545" s="148">
        <v>93.027999999999906</v>
      </c>
      <c r="X3545" s="148">
        <v>4</v>
      </c>
      <c r="Y3545" s="148">
        <v>0.92500000000000004</v>
      </c>
    </row>
    <row r="3546" spans="11:25" x14ac:dyDescent="0.25">
      <c r="K3546" s="145" t="s">
        <v>2088</v>
      </c>
      <c r="L3546" s="145">
        <v>37</v>
      </c>
      <c r="M3546" s="145">
        <v>228000</v>
      </c>
      <c r="N3546" s="148">
        <v>0.128</v>
      </c>
      <c r="O3546" s="148">
        <v>0.68299999999999905</v>
      </c>
      <c r="P3546" s="148">
        <v>0.60499999999999998</v>
      </c>
      <c r="Q3546" s="148">
        <v>0</v>
      </c>
      <c r="R3546" s="148">
        <v>5</v>
      </c>
      <c r="S3546" s="148">
        <v>0.11599999999999901</v>
      </c>
      <c r="T3546" s="148">
        <v>-8.5660000000000007</v>
      </c>
      <c r="U3546" s="148">
        <v>0</v>
      </c>
      <c r="V3546" s="148">
        <v>9.2799999999999994E-2</v>
      </c>
      <c r="W3546" s="148">
        <v>77.489999999999995</v>
      </c>
      <c r="X3546" s="148">
        <v>4</v>
      </c>
      <c r="Y3546" s="148">
        <v>0.50600000000000001</v>
      </c>
    </row>
    <row r="3547" spans="11:25" x14ac:dyDescent="0.25">
      <c r="K3547" s="145" t="s">
        <v>3405</v>
      </c>
      <c r="L3547" s="145">
        <v>31</v>
      </c>
      <c r="M3547" s="145">
        <v>216538</v>
      </c>
      <c r="N3547" s="148">
        <v>0.61</v>
      </c>
      <c r="O3547" s="148">
        <v>0.64700000000000002</v>
      </c>
      <c r="P3547" s="148">
        <v>0.65799999999999903</v>
      </c>
      <c r="Q3547" s="148">
        <v>0</v>
      </c>
      <c r="R3547" s="148">
        <v>0</v>
      </c>
      <c r="S3547" s="148">
        <v>0.71099999999999997</v>
      </c>
      <c r="T3547" s="148">
        <v>-7.5439999999999996</v>
      </c>
      <c r="U3547" s="148">
        <v>0</v>
      </c>
      <c r="V3547" s="148">
        <v>0.29799999999999999</v>
      </c>
      <c r="W3547" s="148">
        <v>59.905999999999999</v>
      </c>
      <c r="X3547" s="148">
        <v>4</v>
      </c>
      <c r="Y3547" s="148">
        <v>0.434</v>
      </c>
    </row>
    <row r="3548" spans="11:25" x14ac:dyDescent="0.25">
      <c r="K3548" s="145" t="s">
        <v>3406</v>
      </c>
      <c r="L3548" s="145">
        <v>33</v>
      </c>
      <c r="M3548" s="145">
        <v>210960</v>
      </c>
      <c r="N3548" s="148">
        <v>0.19399999999999901</v>
      </c>
      <c r="O3548" s="148">
        <v>0.55100000000000005</v>
      </c>
      <c r="P3548" s="148">
        <v>0.72499999999999998</v>
      </c>
      <c r="Q3548" s="148">
        <v>0</v>
      </c>
      <c r="R3548" s="148">
        <v>1</v>
      </c>
      <c r="S3548" s="148">
        <v>9.5600000000000004E-2</v>
      </c>
      <c r="T3548" s="148">
        <v>-7.6189999999999998</v>
      </c>
      <c r="U3548" s="148">
        <v>0</v>
      </c>
      <c r="V3548" s="148">
        <v>0.188999999999999</v>
      </c>
      <c r="W3548" s="148">
        <v>99.918999999999997</v>
      </c>
      <c r="X3548" s="148">
        <v>4</v>
      </c>
      <c r="Y3548" s="148">
        <v>0.69199999999999995</v>
      </c>
    </row>
    <row r="3549" spans="11:25" x14ac:dyDescent="0.25">
      <c r="K3549" s="145" t="s">
        <v>3407</v>
      </c>
      <c r="L3549" s="145">
        <v>44</v>
      </c>
      <c r="M3549" s="145">
        <v>209655</v>
      </c>
      <c r="N3549" s="148">
        <v>0.11</v>
      </c>
      <c r="O3549" s="148">
        <v>0.53299999999999903</v>
      </c>
      <c r="P3549" s="148">
        <v>0.73499999999999999</v>
      </c>
      <c r="Q3549" s="148">
        <v>0</v>
      </c>
      <c r="R3549" s="148">
        <v>6</v>
      </c>
      <c r="S3549" s="148">
        <v>0.156</v>
      </c>
      <c r="T3549" s="148">
        <v>-6.3479999999999999</v>
      </c>
      <c r="U3549" s="148">
        <v>0</v>
      </c>
      <c r="V3549" s="148">
        <v>0.33500000000000002</v>
      </c>
      <c r="W3549" s="148">
        <v>175.81</v>
      </c>
      <c r="X3549" s="148">
        <v>4</v>
      </c>
      <c r="Y3549" s="148">
        <v>0.49199999999999999</v>
      </c>
    </row>
    <row r="3550" spans="11:25" x14ac:dyDescent="0.25">
      <c r="K3550" s="145" t="s">
        <v>3408</v>
      </c>
      <c r="L3550" s="145">
        <v>59</v>
      </c>
      <c r="M3550" s="145">
        <v>266482</v>
      </c>
      <c r="N3550" s="148">
        <v>0.27200000000000002</v>
      </c>
      <c r="O3550" s="148">
        <v>0.53</v>
      </c>
      <c r="P3550" s="148">
        <v>0.68500000000000005</v>
      </c>
      <c r="Q3550" s="148">
        <v>0</v>
      </c>
      <c r="R3550" s="148">
        <v>2</v>
      </c>
      <c r="S3550" s="148">
        <v>0.11699999999999899</v>
      </c>
      <c r="T3550" s="148">
        <v>-7.92</v>
      </c>
      <c r="U3550" s="148">
        <v>1</v>
      </c>
      <c r="V3550" s="148">
        <v>0.41199999999999998</v>
      </c>
      <c r="W3550" s="148">
        <v>82.649000000000001</v>
      </c>
      <c r="X3550" s="148">
        <v>4</v>
      </c>
      <c r="Y3550" s="148">
        <v>0.74099999999999999</v>
      </c>
    </row>
    <row r="3551" spans="11:25" x14ac:dyDescent="0.25">
      <c r="K3551" s="145" t="s">
        <v>2111</v>
      </c>
      <c r="L3551" s="145">
        <v>35</v>
      </c>
      <c r="M3551" s="145">
        <v>213655</v>
      </c>
      <c r="N3551" s="148">
        <v>0.44500000000000001</v>
      </c>
      <c r="O3551" s="148">
        <v>0.76</v>
      </c>
      <c r="P3551" s="148">
        <v>0.51900000000000002</v>
      </c>
      <c r="Q3551" s="148">
        <v>0</v>
      </c>
      <c r="R3551" s="148">
        <v>7</v>
      </c>
      <c r="S3551" s="148">
        <v>0.11599999999999901</v>
      </c>
      <c r="T3551" s="148">
        <v>-10.718999999999999</v>
      </c>
      <c r="U3551" s="148">
        <v>1</v>
      </c>
      <c r="V3551" s="148">
        <v>0.2</v>
      </c>
      <c r="W3551" s="148">
        <v>110.017</v>
      </c>
      <c r="X3551" s="148">
        <v>4</v>
      </c>
      <c r="Y3551" s="148">
        <v>0.39200000000000002</v>
      </c>
    </row>
    <row r="3552" spans="11:25" x14ac:dyDescent="0.25">
      <c r="K3552" s="145" t="s">
        <v>3409</v>
      </c>
      <c r="L3552" s="145">
        <v>38</v>
      </c>
      <c r="M3552" s="145">
        <v>299000</v>
      </c>
      <c r="N3552" s="148">
        <v>0.25700000000000001</v>
      </c>
      <c r="O3552" s="148">
        <v>0.76700000000000002</v>
      </c>
      <c r="P3552" s="148">
        <v>0.84299999999999997</v>
      </c>
      <c r="Q3552" s="148">
        <v>0</v>
      </c>
      <c r="R3552" s="148">
        <v>8</v>
      </c>
      <c r="S3552" s="148">
        <v>0.66</v>
      </c>
      <c r="T3552" s="148">
        <v>-4.6280000000000001</v>
      </c>
      <c r="U3552" s="148">
        <v>0</v>
      </c>
      <c r="V3552" s="148">
        <v>0.41499999999999998</v>
      </c>
      <c r="W3552" s="148">
        <v>86.042999999999907</v>
      </c>
      <c r="X3552" s="148">
        <v>4</v>
      </c>
      <c r="Y3552" s="148">
        <v>0.32400000000000001</v>
      </c>
    </row>
    <row r="3553" spans="11:25" x14ac:dyDescent="0.25">
      <c r="K3553" s="145" t="s">
        <v>3410</v>
      </c>
      <c r="L3553" s="145">
        <v>67</v>
      </c>
      <c r="M3553" s="145">
        <v>130479</v>
      </c>
      <c r="N3553" s="148">
        <v>0.158</v>
      </c>
      <c r="O3553" s="148">
        <v>0.80500000000000005</v>
      </c>
      <c r="P3553" s="148">
        <v>0.56200000000000006</v>
      </c>
      <c r="Q3553" s="148">
        <v>0</v>
      </c>
      <c r="R3553" s="148">
        <v>6</v>
      </c>
      <c r="S3553" s="148">
        <v>0.108</v>
      </c>
      <c r="T3553" s="148">
        <v>-8.9909999999999997</v>
      </c>
      <c r="U3553" s="148">
        <v>1</v>
      </c>
      <c r="V3553" s="148">
        <v>0.28599999999999998</v>
      </c>
      <c r="W3553" s="148">
        <v>103.01600000000001</v>
      </c>
      <c r="X3553" s="148">
        <v>4</v>
      </c>
      <c r="Y3553" s="148">
        <v>0.32400000000000001</v>
      </c>
    </row>
    <row r="3554" spans="11:25" x14ac:dyDescent="0.25">
      <c r="K3554" s="145" t="s">
        <v>2113</v>
      </c>
      <c r="L3554" s="145">
        <v>35</v>
      </c>
      <c r="M3554" s="145">
        <v>122823</v>
      </c>
      <c r="N3554" s="148">
        <v>0.16</v>
      </c>
      <c r="O3554" s="148">
        <v>0.73799999999999999</v>
      </c>
      <c r="P3554" s="148">
        <v>0.72299999999999998</v>
      </c>
      <c r="Q3554" s="148">
        <v>0</v>
      </c>
      <c r="R3554" s="148">
        <v>5</v>
      </c>
      <c r="S3554" s="148">
        <v>0.65599999999999903</v>
      </c>
      <c r="T3554" s="148">
        <v>-8.4640000000000004</v>
      </c>
      <c r="U3554" s="148">
        <v>0</v>
      </c>
      <c r="V3554" s="148">
        <v>0.374</v>
      </c>
      <c r="W3554" s="148">
        <v>84.967999999999904</v>
      </c>
      <c r="X3554" s="148">
        <v>4</v>
      </c>
      <c r="Y3554" s="148">
        <v>0.49199999999999999</v>
      </c>
    </row>
    <row r="3555" spans="11:25" x14ac:dyDescent="0.25">
      <c r="K3555" s="145" t="s">
        <v>3411</v>
      </c>
      <c r="L3555" s="145">
        <v>60</v>
      </c>
      <c r="M3555" s="145">
        <v>152933</v>
      </c>
      <c r="N3555" s="148">
        <v>0.14199999999999999</v>
      </c>
      <c r="O3555" s="148">
        <v>0.69699999999999995</v>
      </c>
      <c r="P3555" s="148">
        <v>0.79400000000000004</v>
      </c>
      <c r="Q3555" s="148">
        <v>0</v>
      </c>
      <c r="R3555" s="148">
        <v>7</v>
      </c>
      <c r="S3555" s="148">
        <v>0.109</v>
      </c>
      <c r="T3555" s="148">
        <v>-6.351</v>
      </c>
      <c r="U3555" s="148">
        <v>1</v>
      </c>
      <c r="V3555" s="148">
        <v>0.34299999999999897</v>
      </c>
      <c r="W3555" s="148">
        <v>94.936999999999998</v>
      </c>
      <c r="X3555" s="148">
        <v>4</v>
      </c>
      <c r="Y3555" s="148">
        <v>0.82299999999999995</v>
      </c>
    </row>
    <row r="3556" spans="11:25" x14ac:dyDescent="0.25">
      <c r="K3556" s="145" t="s">
        <v>3412</v>
      </c>
      <c r="L3556" s="145">
        <v>61</v>
      </c>
      <c r="M3556" s="145">
        <v>186681</v>
      </c>
      <c r="N3556" s="148">
        <v>1.11E-2</v>
      </c>
      <c r="O3556" s="148">
        <v>0.59699999999999998</v>
      </c>
      <c r="P3556" s="148">
        <v>0.77099999999999902</v>
      </c>
      <c r="Q3556" s="148">
        <v>4.6800000000000001E-6</v>
      </c>
      <c r="R3556" s="148">
        <v>5</v>
      </c>
      <c r="S3556" s="148">
        <v>9.8699999999999996E-2</v>
      </c>
      <c r="T3556" s="148">
        <v>-10.717000000000001</v>
      </c>
      <c r="U3556" s="148">
        <v>1</v>
      </c>
      <c r="V3556" s="148">
        <v>3.9399999999999998E-2</v>
      </c>
      <c r="W3556" s="148">
        <v>104.008</v>
      </c>
      <c r="X3556" s="148">
        <v>4</v>
      </c>
      <c r="Y3556" s="148">
        <v>0.81099999999999905</v>
      </c>
    </row>
    <row r="3557" spans="11:25" x14ac:dyDescent="0.25">
      <c r="K3557" s="145" t="s">
        <v>3413</v>
      </c>
      <c r="L3557" s="145">
        <v>61</v>
      </c>
      <c r="M3557" s="145">
        <v>140116</v>
      </c>
      <c r="N3557" s="148">
        <v>0.30599999999999999</v>
      </c>
      <c r="O3557" s="148">
        <v>0.77900000000000003</v>
      </c>
      <c r="P3557" s="148">
        <v>0.57199999999999995</v>
      </c>
      <c r="Q3557" s="148">
        <v>0.73899999999999999</v>
      </c>
      <c r="R3557" s="148">
        <v>4</v>
      </c>
      <c r="S3557" s="148">
        <v>0.106</v>
      </c>
      <c r="T3557" s="148">
        <v>-9.2590000000000003</v>
      </c>
      <c r="U3557" s="148">
        <v>1</v>
      </c>
      <c r="V3557" s="148">
        <v>3.9600000000000003E-2</v>
      </c>
      <c r="W3557" s="148">
        <v>114.994</v>
      </c>
      <c r="X3557" s="148">
        <v>4</v>
      </c>
      <c r="Y3557" s="148">
        <v>0.96699999999999997</v>
      </c>
    </row>
    <row r="3558" spans="11:25" x14ac:dyDescent="0.25">
      <c r="K3558" s="145" t="s">
        <v>3414</v>
      </c>
      <c r="L3558" s="145">
        <v>65</v>
      </c>
      <c r="M3558" s="145">
        <v>209449</v>
      </c>
      <c r="N3558" s="148">
        <v>0.29299999999999998</v>
      </c>
      <c r="O3558" s="148">
        <v>0.88400000000000001</v>
      </c>
      <c r="P3558" s="148">
        <v>0.33299999999999902</v>
      </c>
      <c r="Q3558" s="148">
        <v>2.0500000000000001E-2</v>
      </c>
      <c r="R3558" s="148">
        <v>9</v>
      </c>
      <c r="S3558" s="148">
        <v>0.10299999999999999</v>
      </c>
      <c r="T3558" s="148">
        <v>-9.7530000000000001</v>
      </c>
      <c r="U3558" s="148">
        <v>0</v>
      </c>
      <c r="V3558" s="148">
        <v>6.1699999999999998E-2</v>
      </c>
      <c r="W3558" s="148">
        <v>118.065</v>
      </c>
      <c r="X3558" s="148">
        <v>4</v>
      </c>
      <c r="Y3558" s="148">
        <v>0.58699999999999997</v>
      </c>
    </row>
    <row r="3559" spans="11:25" x14ac:dyDescent="0.25">
      <c r="K3559" s="145" t="s">
        <v>3415</v>
      </c>
      <c r="L3559" s="145">
        <v>61</v>
      </c>
      <c r="M3559" s="145">
        <v>186666</v>
      </c>
      <c r="N3559" s="148">
        <v>0.58499999999999996</v>
      </c>
      <c r="O3559" s="148">
        <v>0.66799999999999904</v>
      </c>
      <c r="P3559" s="148">
        <v>0.52400000000000002</v>
      </c>
      <c r="Q3559" s="148">
        <v>0.39700000000000002</v>
      </c>
      <c r="R3559" s="148">
        <v>1</v>
      </c>
      <c r="S3559" s="148">
        <v>0.252</v>
      </c>
      <c r="T3559" s="148">
        <v>-8.3810000000000002</v>
      </c>
      <c r="U3559" s="148">
        <v>0</v>
      </c>
      <c r="V3559" s="148">
        <v>3.9100000000000003E-2</v>
      </c>
      <c r="W3559" s="148">
        <v>139.90100000000001</v>
      </c>
      <c r="X3559" s="148">
        <v>4</v>
      </c>
      <c r="Y3559" s="148">
        <v>0.621</v>
      </c>
    </row>
    <row r="3560" spans="11:25" x14ac:dyDescent="0.25">
      <c r="K3560" s="145" t="s">
        <v>3416</v>
      </c>
      <c r="L3560" s="145">
        <v>50</v>
      </c>
      <c r="M3560" s="145">
        <v>225750</v>
      </c>
      <c r="N3560" s="148">
        <v>0.255</v>
      </c>
      <c r="O3560" s="148">
        <v>0.71399999999999997</v>
      </c>
      <c r="P3560" s="148">
        <v>0.433</v>
      </c>
      <c r="Q3560" s="148">
        <v>0.73599999999999999</v>
      </c>
      <c r="R3560" s="148">
        <v>0</v>
      </c>
      <c r="S3560" s="148">
        <v>0.7</v>
      </c>
      <c r="T3560" s="148">
        <v>-9.82</v>
      </c>
      <c r="U3560" s="148">
        <v>1</v>
      </c>
      <c r="V3560" s="148">
        <v>0.03</v>
      </c>
      <c r="W3560" s="148">
        <v>157.87899999999999</v>
      </c>
      <c r="X3560" s="148">
        <v>4</v>
      </c>
      <c r="Y3560" s="148">
        <v>0.48899999999999999</v>
      </c>
    </row>
    <row r="3561" spans="11:25" x14ac:dyDescent="0.25">
      <c r="K3561" s="145" t="s">
        <v>3417</v>
      </c>
      <c r="L3561" s="145">
        <v>47</v>
      </c>
      <c r="M3561" s="145">
        <v>206513</v>
      </c>
      <c r="N3561" s="148">
        <v>0.84799999999999998</v>
      </c>
      <c r="O3561" s="148">
        <v>0.56000000000000005</v>
      </c>
      <c r="P3561" s="148">
        <v>0.433</v>
      </c>
      <c r="Q3561" s="148">
        <v>0.26400000000000001</v>
      </c>
      <c r="R3561" s="148">
        <v>9</v>
      </c>
      <c r="S3561" s="148">
        <v>4.8099999999999997E-2</v>
      </c>
      <c r="T3561" s="148">
        <v>-13.882999999999999</v>
      </c>
      <c r="U3561" s="148">
        <v>1</v>
      </c>
      <c r="V3561" s="148">
        <v>3.6400000000000002E-2</v>
      </c>
      <c r="W3561" s="148">
        <v>140.00799999999899</v>
      </c>
      <c r="X3561" s="148">
        <v>4</v>
      </c>
      <c r="Y3561" s="148">
        <v>0.25700000000000001</v>
      </c>
    </row>
    <row r="3562" spans="11:25" x14ac:dyDescent="0.25">
      <c r="K3562" s="145" t="s">
        <v>3418</v>
      </c>
      <c r="L3562" s="145">
        <v>51</v>
      </c>
      <c r="M3562" s="145">
        <v>298477</v>
      </c>
      <c r="N3562" s="148">
        <v>0.72899999999999998</v>
      </c>
      <c r="O3562" s="148">
        <v>0.61499999999999999</v>
      </c>
      <c r="P3562" s="148">
        <v>0.622</v>
      </c>
      <c r="Q3562" s="148">
        <v>1.06E-2</v>
      </c>
      <c r="R3562" s="148">
        <v>6</v>
      </c>
      <c r="S3562" s="148">
        <v>0.104</v>
      </c>
      <c r="T3562" s="148">
        <v>-7.6789999999999896</v>
      </c>
      <c r="U3562" s="148">
        <v>1</v>
      </c>
      <c r="V3562" s="148">
        <v>2.79999999999999E-2</v>
      </c>
      <c r="W3562" s="148">
        <v>99.986000000000004</v>
      </c>
      <c r="X3562" s="148">
        <v>4</v>
      </c>
      <c r="Y3562" s="148">
        <v>0.51600000000000001</v>
      </c>
    </row>
    <row r="3563" spans="11:25" x14ac:dyDescent="0.25">
      <c r="K3563" s="145" t="s">
        <v>3419</v>
      </c>
      <c r="L3563" s="145">
        <v>59</v>
      </c>
      <c r="M3563" s="145">
        <v>220000</v>
      </c>
      <c r="N3563" s="148">
        <v>0.72199999999999998</v>
      </c>
      <c r="O3563" s="148">
        <v>0.80900000000000005</v>
      </c>
      <c r="P3563" s="148">
        <v>0.33799999999999902</v>
      </c>
      <c r="Q3563" s="148">
        <v>0.34</v>
      </c>
      <c r="R3563" s="148">
        <v>11</v>
      </c>
      <c r="S3563" s="148">
        <v>0.113</v>
      </c>
      <c r="T3563" s="148">
        <v>-11.03</v>
      </c>
      <c r="U3563" s="148">
        <v>0</v>
      </c>
      <c r="V3563" s="148">
        <v>3.49E-2</v>
      </c>
      <c r="W3563" s="148">
        <v>120.066</v>
      </c>
      <c r="X3563" s="148">
        <v>4</v>
      </c>
      <c r="Y3563" s="148">
        <v>0.50800000000000001</v>
      </c>
    </row>
    <row r="3564" spans="11:25" x14ac:dyDescent="0.25">
      <c r="K3564" s="145" t="s">
        <v>3420</v>
      </c>
      <c r="L3564" s="145">
        <v>47</v>
      </c>
      <c r="M3564" s="145">
        <v>205502</v>
      </c>
      <c r="N3564" s="148">
        <v>0.53299999999999903</v>
      </c>
      <c r="O3564" s="148">
        <v>0.69199999999999995</v>
      </c>
      <c r="P3564" s="148">
        <v>0.38</v>
      </c>
      <c r="Q3564" s="148">
        <v>0.129</v>
      </c>
      <c r="R3564" s="148">
        <v>10</v>
      </c>
      <c r="S3564" s="148">
        <v>0.379</v>
      </c>
      <c r="T3564" s="148">
        <v>-8.1379999999999999</v>
      </c>
      <c r="U3564" s="148">
        <v>1</v>
      </c>
      <c r="V3564" s="148">
        <v>3.9199999999999999E-2</v>
      </c>
      <c r="W3564" s="148">
        <v>87.63</v>
      </c>
      <c r="X3564" s="148">
        <v>4</v>
      </c>
      <c r="Y3564" s="148">
        <v>0.76400000000000001</v>
      </c>
    </row>
    <row r="3565" spans="11:25" x14ac:dyDescent="0.25">
      <c r="K3565" s="145" t="s">
        <v>3421</v>
      </c>
      <c r="L3565" s="145">
        <v>63</v>
      </c>
      <c r="M3565" s="145">
        <v>225394</v>
      </c>
      <c r="N3565" s="148">
        <v>0.66599999999999904</v>
      </c>
      <c r="O3565" s="148">
        <v>0.69199999999999995</v>
      </c>
      <c r="P3565" s="148">
        <v>0.42099999999999999</v>
      </c>
      <c r="Q3565" s="148">
        <v>0.14699999999999999</v>
      </c>
      <c r="R3565" s="148">
        <v>4</v>
      </c>
      <c r="S3565" s="148">
        <v>0.104</v>
      </c>
      <c r="T3565" s="148">
        <v>-10.948</v>
      </c>
      <c r="U3565" s="148">
        <v>1</v>
      </c>
      <c r="V3565" s="148">
        <v>2.9499999999999998E-2</v>
      </c>
      <c r="W3565" s="148">
        <v>96.981999999999999</v>
      </c>
      <c r="X3565" s="148">
        <v>4</v>
      </c>
      <c r="Y3565" s="148">
        <v>0.83199999999999996</v>
      </c>
    </row>
    <row r="3566" spans="11:25" x14ac:dyDescent="0.25">
      <c r="K3566" s="145" t="s">
        <v>3422</v>
      </c>
      <c r="L3566" s="145">
        <v>70</v>
      </c>
      <c r="M3566" s="145">
        <v>172941</v>
      </c>
      <c r="N3566" s="148">
        <v>2.52E-2</v>
      </c>
      <c r="O3566" s="148">
        <v>0.43099999999999999</v>
      </c>
      <c r="P3566" s="148">
        <v>0.66900000000000004</v>
      </c>
      <c r="Q3566" s="148">
        <v>4.3299999999999998E-2</v>
      </c>
      <c r="R3566" s="148">
        <v>2</v>
      </c>
      <c r="S3566" s="148">
        <v>0.11699999999999899</v>
      </c>
      <c r="T3566" s="148">
        <v>-10.065</v>
      </c>
      <c r="U3566" s="148">
        <v>1</v>
      </c>
      <c r="V3566" s="148">
        <v>3.5000000000000003E-2</v>
      </c>
      <c r="W3566" s="148">
        <v>203.90599999999901</v>
      </c>
      <c r="X3566" s="148">
        <v>4</v>
      </c>
      <c r="Y3566" s="148">
        <v>0.85499999999999998</v>
      </c>
    </row>
    <row r="3567" spans="11:25" x14ac:dyDescent="0.25">
      <c r="K3567" s="145" t="s">
        <v>3423</v>
      </c>
      <c r="L3567" s="145">
        <v>51</v>
      </c>
      <c r="M3567" s="145">
        <v>167517</v>
      </c>
      <c r="N3567" s="148">
        <v>8.4699999999999999E-4</v>
      </c>
      <c r="O3567" s="148">
        <v>0.39200000000000002</v>
      </c>
      <c r="P3567" s="148">
        <v>0.752</v>
      </c>
      <c r="Q3567" s="148">
        <v>0.89099999999999902</v>
      </c>
      <c r="R3567" s="148">
        <v>7</v>
      </c>
      <c r="S3567" s="148">
        <v>0.152</v>
      </c>
      <c r="T3567" s="148">
        <v>-7.3379999999999903</v>
      </c>
      <c r="U3567" s="148">
        <v>1</v>
      </c>
      <c r="V3567" s="148">
        <v>3.3799999999999997E-2</v>
      </c>
      <c r="W3567" s="148">
        <v>157.97499999999999</v>
      </c>
      <c r="X3567" s="148">
        <v>4</v>
      </c>
      <c r="Y3567" s="148">
        <v>0.55500000000000005</v>
      </c>
    </row>
    <row r="3568" spans="11:25" x14ac:dyDescent="0.25">
      <c r="K3568" s="145" t="s">
        <v>3424</v>
      </c>
      <c r="L3568" s="145">
        <v>49</v>
      </c>
      <c r="M3568" s="145">
        <v>260842</v>
      </c>
      <c r="N3568" s="148">
        <v>0.16899999999999901</v>
      </c>
      <c r="O3568" s="148">
        <v>0.379</v>
      </c>
      <c r="P3568" s="148">
        <v>0.69</v>
      </c>
      <c r="Q3568" s="148">
        <v>2.66E-3</v>
      </c>
      <c r="R3568" s="148">
        <v>2</v>
      </c>
      <c r="S3568" s="148">
        <v>0.55700000000000005</v>
      </c>
      <c r="T3568" s="148">
        <v>-9.8620000000000001</v>
      </c>
      <c r="U3568" s="148">
        <v>1</v>
      </c>
      <c r="V3568" s="148">
        <v>0.747</v>
      </c>
      <c r="W3568" s="148">
        <v>189.93799999999999</v>
      </c>
      <c r="X3568" s="148">
        <v>4</v>
      </c>
      <c r="Y3568" s="148">
        <v>0.17</v>
      </c>
    </row>
    <row r="3569" spans="11:25" x14ac:dyDescent="0.25">
      <c r="K3569" s="145" t="s">
        <v>3425</v>
      </c>
      <c r="L3569" s="145">
        <v>72</v>
      </c>
      <c r="M3569" s="145">
        <v>124000</v>
      </c>
      <c r="N3569" s="148">
        <v>0.74099999999999999</v>
      </c>
      <c r="O3569" s="148">
        <v>0.51600000000000001</v>
      </c>
      <c r="P3569" s="148">
        <v>0.35799999999999998</v>
      </c>
      <c r="Q3569" s="148">
        <v>1.3400000000000001E-6</v>
      </c>
      <c r="R3569" s="148">
        <v>8</v>
      </c>
      <c r="S3569" s="148">
        <v>8.1299999999999997E-2</v>
      </c>
      <c r="T3569" s="148">
        <v>-12.017999999999899</v>
      </c>
      <c r="U3569" s="148">
        <v>0</v>
      </c>
      <c r="V3569" s="148">
        <v>0.42399999999999999</v>
      </c>
      <c r="W3569" s="148">
        <v>79.509</v>
      </c>
      <c r="X3569" s="148">
        <v>4</v>
      </c>
      <c r="Y3569" s="148">
        <v>0.39700000000000002</v>
      </c>
    </row>
    <row r="3570" spans="11:25" x14ac:dyDescent="0.25">
      <c r="K3570" s="145" t="s">
        <v>3426</v>
      </c>
      <c r="L3570" s="145">
        <v>27</v>
      </c>
      <c r="M3570" s="145">
        <v>123341</v>
      </c>
      <c r="N3570" s="148">
        <v>0.878</v>
      </c>
      <c r="O3570" s="148">
        <v>0.7</v>
      </c>
      <c r="P3570" s="148">
        <v>0.38700000000000001</v>
      </c>
      <c r="Q3570" s="148">
        <v>2.5999999999999998E-4</v>
      </c>
      <c r="R3570" s="148">
        <v>7</v>
      </c>
      <c r="S3570" s="148">
        <v>9.7299999999999998E-2</v>
      </c>
      <c r="T3570" s="148">
        <v>-15.38</v>
      </c>
      <c r="U3570" s="148">
        <v>0</v>
      </c>
      <c r="V3570" s="148">
        <v>0.19399999999999901</v>
      </c>
      <c r="W3570" s="148">
        <v>110.068</v>
      </c>
      <c r="X3570" s="148">
        <v>4</v>
      </c>
      <c r="Y3570" s="148">
        <v>0.17100000000000001</v>
      </c>
    </row>
    <row r="3571" spans="11:25" x14ac:dyDescent="0.25">
      <c r="K3571" s="145" t="s">
        <v>1704</v>
      </c>
      <c r="L3571" s="145">
        <v>51</v>
      </c>
      <c r="M3571" s="145">
        <v>211945</v>
      </c>
      <c r="N3571" s="148">
        <v>2.8400000000000002E-2</v>
      </c>
      <c r="O3571" s="148">
        <v>0.498</v>
      </c>
      <c r="P3571" s="148">
        <v>0.93500000000000005</v>
      </c>
      <c r="Q3571" s="148">
        <v>8.1000000000000004E-5</v>
      </c>
      <c r="R3571" s="148">
        <v>7</v>
      </c>
      <c r="S3571" s="148">
        <v>7.7200000000000005E-2</v>
      </c>
      <c r="T3571" s="148">
        <v>-4.266</v>
      </c>
      <c r="U3571" s="148">
        <v>1</v>
      </c>
      <c r="V3571" s="148">
        <v>4.0800000000000003E-2</v>
      </c>
      <c r="W3571" s="148">
        <v>159.98400000000001</v>
      </c>
      <c r="X3571" s="148">
        <v>4</v>
      </c>
      <c r="Y3571" s="148">
        <v>0.752</v>
      </c>
    </row>
    <row r="3572" spans="11:25" x14ac:dyDescent="0.25">
      <c r="K3572" s="145" t="s">
        <v>3427</v>
      </c>
      <c r="L3572" s="145">
        <v>50</v>
      </c>
      <c r="M3572" s="145">
        <v>280000</v>
      </c>
      <c r="N3572" s="148">
        <v>0.29699999999999999</v>
      </c>
      <c r="O3572" s="148">
        <v>0.59399999999999997</v>
      </c>
      <c r="P3572" s="148">
        <v>0.53400000000000003</v>
      </c>
      <c r="Q3572" s="148">
        <v>0.188</v>
      </c>
      <c r="R3572" s="148">
        <v>0</v>
      </c>
      <c r="S3572" s="148">
        <v>6.4500000000000002E-2</v>
      </c>
      <c r="T3572" s="148">
        <v>-7.5350000000000001</v>
      </c>
      <c r="U3572" s="148">
        <v>1</v>
      </c>
      <c r="V3572" s="148">
        <v>3.3300000000000003E-2</v>
      </c>
      <c r="W3572" s="148">
        <v>89.959000000000003</v>
      </c>
      <c r="X3572" s="148">
        <v>4</v>
      </c>
      <c r="Y3572" s="148">
        <v>0.35499999999999998</v>
      </c>
    </row>
    <row r="3573" spans="11:25" x14ac:dyDescent="0.25">
      <c r="K3573" s="145" t="s">
        <v>3428</v>
      </c>
      <c r="L3573" s="145">
        <v>58</v>
      </c>
      <c r="M3573" s="145">
        <v>134743</v>
      </c>
      <c r="N3573" s="148">
        <v>0.89500000000000002</v>
      </c>
      <c r="O3573" s="148">
        <v>0.70299999999999996</v>
      </c>
      <c r="P3573" s="148">
        <v>0.17</v>
      </c>
      <c r="Q3573" s="148">
        <v>2.2400000000000002E-6</v>
      </c>
      <c r="R3573" s="148">
        <v>11</v>
      </c>
      <c r="S3573" s="148">
        <v>0.124</v>
      </c>
      <c r="T3573" s="148">
        <v>-16.568999999999999</v>
      </c>
      <c r="U3573" s="148">
        <v>0</v>
      </c>
      <c r="V3573" s="148">
        <v>4.6800000000000001E-2</v>
      </c>
      <c r="W3573" s="148">
        <v>144.066</v>
      </c>
      <c r="X3573" s="148">
        <v>4</v>
      </c>
      <c r="Y3573" s="148">
        <v>0.73499999999999999</v>
      </c>
    </row>
    <row r="3574" spans="11:25" x14ac:dyDescent="0.25">
      <c r="K3574" s="145" t="s">
        <v>3429</v>
      </c>
      <c r="L3574" s="145">
        <v>59</v>
      </c>
      <c r="M3574" s="145">
        <v>199490</v>
      </c>
      <c r="N3574" s="148">
        <v>0.35099999999999998</v>
      </c>
      <c r="O3574" s="148">
        <v>0.54100000000000004</v>
      </c>
      <c r="P3574" s="148">
        <v>0.48299999999999998</v>
      </c>
      <c r="Q3574" s="148">
        <v>0.4</v>
      </c>
      <c r="R3574" s="148">
        <v>1</v>
      </c>
      <c r="S3574" s="148">
        <v>0.111</v>
      </c>
      <c r="T3574" s="148">
        <v>-10.675000000000001</v>
      </c>
      <c r="U3574" s="148">
        <v>0</v>
      </c>
      <c r="V3574" s="148">
        <v>5.1400000000000001E-2</v>
      </c>
      <c r="W3574" s="148">
        <v>80.73</v>
      </c>
      <c r="X3574" s="148">
        <v>4</v>
      </c>
      <c r="Y3574" s="148">
        <v>0.64099999999999902</v>
      </c>
    </row>
    <row r="3575" spans="11:25" x14ac:dyDescent="0.25">
      <c r="K3575" s="145" t="s">
        <v>3430</v>
      </c>
      <c r="L3575" s="145">
        <v>49</v>
      </c>
      <c r="M3575" s="145">
        <v>219130</v>
      </c>
      <c r="N3575" s="148">
        <v>4.1099999999999998E-2</v>
      </c>
      <c r="O3575" s="148">
        <v>0.78799999999999903</v>
      </c>
      <c r="P3575" s="148">
        <v>0.31900000000000001</v>
      </c>
      <c r="Q3575" s="148">
        <v>0.69499999999999995</v>
      </c>
      <c r="R3575" s="148">
        <v>5</v>
      </c>
      <c r="S3575" s="148">
        <v>0.10299999999999999</v>
      </c>
      <c r="T3575" s="148">
        <v>-11.732999999999899</v>
      </c>
      <c r="U3575" s="148">
        <v>1</v>
      </c>
      <c r="V3575" s="148">
        <v>4.2500000000000003E-2</v>
      </c>
      <c r="W3575" s="148">
        <v>92.004999999999995</v>
      </c>
      <c r="X3575" s="148">
        <v>4</v>
      </c>
      <c r="Y3575" s="148">
        <v>0.38600000000000001</v>
      </c>
    </row>
    <row r="3576" spans="11:25" x14ac:dyDescent="0.25">
      <c r="K3576" s="145" t="s">
        <v>3431</v>
      </c>
      <c r="L3576" s="145">
        <v>63</v>
      </c>
      <c r="M3576" s="145">
        <v>277327</v>
      </c>
      <c r="N3576" s="148">
        <v>0.66700000000000004</v>
      </c>
      <c r="O3576" s="148">
        <v>0.626</v>
      </c>
      <c r="P3576" s="148">
        <v>0.32299999999999901</v>
      </c>
      <c r="Q3576" s="148">
        <v>0</v>
      </c>
      <c r="R3576" s="148">
        <v>4</v>
      </c>
      <c r="S3576" s="148">
        <v>6.0499999999999998E-2</v>
      </c>
      <c r="T3576" s="148">
        <v>-9.6069999999999993</v>
      </c>
      <c r="U3576" s="148">
        <v>1</v>
      </c>
      <c r="V3576" s="148">
        <v>3.39E-2</v>
      </c>
      <c r="W3576" s="148">
        <v>130.08600000000001</v>
      </c>
      <c r="X3576" s="148">
        <v>4</v>
      </c>
      <c r="Y3576" s="148">
        <v>0.23399999999999899</v>
      </c>
    </row>
    <row r="3577" spans="11:25" x14ac:dyDescent="0.25">
      <c r="K3577" s="145" t="s">
        <v>3432</v>
      </c>
      <c r="L3577" s="145">
        <v>8</v>
      </c>
      <c r="M3577" s="145">
        <v>127272</v>
      </c>
      <c r="N3577" s="148">
        <v>0.49299999999999999</v>
      </c>
      <c r="O3577" s="148">
        <v>0.69899999999999995</v>
      </c>
      <c r="P3577" s="148">
        <v>0.48699999999999999</v>
      </c>
      <c r="Q3577" s="148">
        <v>1.8099999999999999E-5</v>
      </c>
      <c r="R3577" s="148">
        <v>0</v>
      </c>
      <c r="S3577" s="148">
        <v>0.13500000000000001</v>
      </c>
      <c r="T3577" s="148">
        <v>-1.4769999999999901</v>
      </c>
      <c r="U3577" s="148">
        <v>1</v>
      </c>
      <c r="V3577" s="148">
        <v>3.8100000000000002E-2</v>
      </c>
      <c r="W3577" s="148">
        <v>65.744</v>
      </c>
      <c r="X3577" s="148">
        <v>4</v>
      </c>
      <c r="Y3577" s="148">
        <v>0.38400000000000001</v>
      </c>
    </row>
    <row r="3578" spans="11:25" x14ac:dyDescent="0.25">
      <c r="K3578" s="145" t="s">
        <v>3433</v>
      </c>
      <c r="L3578" s="145">
        <v>43</v>
      </c>
      <c r="M3578" s="145">
        <v>151990</v>
      </c>
      <c r="N3578" s="148">
        <v>0.74</v>
      </c>
      <c r="O3578" s="148">
        <v>0.78799999999999903</v>
      </c>
      <c r="P3578" s="148">
        <v>0.46899999999999997</v>
      </c>
      <c r="Q3578" s="148">
        <v>1.8999999999999901E-4</v>
      </c>
      <c r="R3578" s="148">
        <v>5</v>
      </c>
      <c r="S3578" s="148">
        <v>0.10099999999999899</v>
      </c>
      <c r="T3578" s="148">
        <v>-13.638999999999999</v>
      </c>
      <c r="U3578" s="148">
        <v>1</v>
      </c>
      <c r="V3578" s="148">
        <v>3.4700000000000002E-2</v>
      </c>
      <c r="W3578" s="148">
        <v>120.012999999999</v>
      </c>
      <c r="X3578" s="148">
        <v>4</v>
      </c>
      <c r="Y3578" s="148">
        <v>0.88099999999999901</v>
      </c>
    </row>
    <row r="3579" spans="11:25" x14ac:dyDescent="0.25">
      <c r="K3579" s="145" t="s">
        <v>3434</v>
      </c>
      <c r="L3579" s="145">
        <v>48</v>
      </c>
      <c r="M3579" s="145">
        <v>150088</v>
      </c>
      <c r="N3579" s="148">
        <v>0.45700000000000002</v>
      </c>
      <c r="O3579" s="148">
        <v>0.85399999999999998</v>
      </c>
      <c r="P3579" s="148">
        <v>0.57599999999999996</v>
      </c>
      <c r="Q3579" s="148">
        <v>8.5799999999999998E-5</v>
      </c>
      <c r="R3579" s="148">
        <v>4</v>
      </c>
      <c r="S3579" s="148">
        <v>9.3299999999999994E-2</v>
      </c>
      <c r="T3579" s="148">
        <v>-14.534000000000001</v>
      </c>
      <c r="U3579" s="148">
        <v>0</v>
      </c>
      <c r="V3579" s="148">
        <v>4.5699999999999998E-2</v>
      </c>
      <c r="W3579" s="148">
        <v>104.991</v>
      </c>
      <c r="X3579" s="148">
        <v>4</v>
      </c>
      <c r="Y3579" s="148">
        <v>0.48199999999999998</v>
      </c>
    </row>
    <row r="3580" spans="11:25" x14ac:dyDescent="0.25">
      <c r="K3580" s="145" t="s">
        <v>3435</v>
      </c>
      <c r="L3580" s="145">
        <v>50</v>
      </c>
      <c r="M3580" s="145">
        <v>158218</v>
      </c>
      <c r="N3580" s="148">
        <v>0.153</v>
      </c>
      <c r="O3580" s="148">
        <v>0.75800000000000001</v>
      </c>
      <c r="P3580" s="148">
        <v>0.50600000000000001</v>
      </c>
      <c r="Q3580" s="148">
        <v>1.26E-2</v>
      </c>
      <c r="R3580" s="148">
        <v>0</v>
      </c>
      <c r="S3580" s="148">
        <v>0.16399999999999901</v>
      </c>
      <c r="T3580" s="148">
        <v>-8.7880000000000003</v>
      </c>
      <c r="U3580" s="148">
        <v>1</v>
      </c>
      <c r="V3580" s="148">
        <v>3.5900000000000001E-2</v>
      </c>
      <c r="W3580" s="148">
        <v>129.935</v>
      </c>
      <c r="X3580" s="148">
        <v>4</v>
      </c>
      <c r="Y3580" s="148">
        <v>0.68700000000000006</v>
      </c>
    </row>
    <row r="3581" spans="11:25" x14ac:dyDescent="0.25">
      <c r="K3581" s="145" t="s">
        <v>3436</v>
      </c>
      <c r="L3581" s="145">
        <v>50</v>
      </c>
      <c r="M3581" s="145">
        <v>279984</v>
      </c>
      <c r="N3581" s="148">
        <v>0.81200000000000006</v>
      </c>
      <c r="O3581" s="148">
        <v>0.68099999999999905</v>
      </c>
      <c r="P3581" s="148">
        <v>0.25900000000000001</v>
      </c>
      <c r="Q3581" s="148">
        <v>6.6E-3</v>
      </c>
      <c r="R3581" s="148">
        <v>10</v>
      </c>
      <c r="S3581" s="148">
        <v>0.39299999999999902</v>
      </c>
      <c r="T3581" s="148">
        <v>-9.1059999999999999</v>
      </c>
      <c r="U3581" s="148">
        <v>0</v>
      </c>
      <c r="V3581" s="148">
        <v>9.3299999999999994E-2</v>
      </c>
      <c r="W3581" s="148">
        <v>74.837000000000003</v>
      </c>
      <c r="X3581" s="148">
        <v>4</v>
      </c>
      <c r="Y3581" s="148">
        <v>0.33299999999999902</v>
      </c>
    </row>
    <row r="3582" spans="11:25" x14ac:dyDescent="0.25">
      <c r="K3582" s="145" t="s">
        <v>3080</v>
      </c>
      <c r="L3582" s="145">
        <v>64</v>
      </c>
      <c r="M3582" s="145">
        <v>181603</v>
      </c>
      <c r="N3582" s="148">
        <v>7.0000000000000007E-2</v>
      </c>
      <c r="O3582" s="148">
        <v>0.95399999999999996</v>
      </c>
      <c r="P3582" s="148">
        <v>0.53500000000000003</v>
      </c>
      <c r="Q3582" s="148">
        <v>4.7800000000000002E-2</v>
      </c>
      <c r="R3582" s="148">
        <v>7</v>
      </c>
      <c r="S3582" s="148">
        <v>0.14199999999999999</v>
      </c>
      <c r="T3582" s="148">
        <v>-6.5079999999999902</v>
      </c>
      <c r="U3582" s="148">
        <v>1</v>
      </c>
      <c r="V3582" s="148">
        <v>7.2400000000000006E-2</v>
      </c>
      <c r="W3582" s="148">
        <v>116.95399999999999</v>
      </c>
      <c r="X3582" s="148">
        <v>4</v>
      </c>
      <c r="Y3582" s="148">
        <v>0.61399999999999999</v>
      </c>
    </row>
    <row r="3583" spans="11:25" x14ac:dyDescent="0.25">
      <c r="K3583" s="145" t="s">
        <v>1029</v>
      </c>
      <c r="L3583" s="145">
        <v>64</v>
      </c>
      <c r="M3583" s="145">
        <v>233871</v>
      </c>
      <c r="N3583" s="148">
        <v>0.22399999999999901</v>
      </c>
      <c r="O3583" s="148">
        <v>0.73299999999999998</v>
      </c>
      <c r="P3583" s="148">
        <v>0.26200000000000001</v>
      </c>
      <c r="Q3583" s="148">
        <v>4.7899999999999999E-6</v>
      </c>
      <c r="R3583" s="148">
        <v>0</v>
      </c>
      <c r="S3583" s="148">
        <v>0.105</v>
      </c>
      <c r="T3583" s="148">
        <v>-13.765999999999901</v>
      </c>
      <c r="U3583" s="148">
        <v>1</v>
      </c>
      <c r="V3583" s="148">
        <v>2.79999999999999E-2</v>
      </c>
      <c r="W3583" s="148">
        <v>135.49700000000001</v>
      </c>
      <c r="X3583" s="148">
        <v>3</v>
      </c>
      <c r="Y3583" s="148">
        <v>0.44400000000000001</v>
      </c>
    </row>
    <row r="3584" spans="11:25" x14ac:dyDescent="0.25">
      <c r="K3584" s="145" t="s">
        <v>3437</v>
      </c>
      <c r="L3584" s="145">
        <v>57</v>
      </c>
      <c r="M3584" s="145">
        <v>188173</v>
      </c>
      <c r="N3584" s="148">
        <v>0.38299999999999901</v>
      </c>
      <c r="O3584" s="148">
        <v>0.72799999999999998</v>
      </c>
      <c r="P3584" s="148">
        <v>0.38</v>
      </c>
      <c r="Q3584" s="148">
        <v>2.7900000000000001E-4</v>
      </c>
      <c r="R3584" s="148">
        <v>2</v>
      </c>
      <c r="S3584" s="148">
        <v>0.36399999999999999</v>
      </c>
      <c r="T3584" s="148">
        <v>-11.025</v>
      </c>
      <c r="U3584" s="148">
        <v>1</v>
      </c>
      <c r="V3584" s="148">
        <v>9.4600000000000004E-2</v>
      </c>
      <c r="W3584" s="148">
        <v>168.60400000000001</v>
      </c>
      <c r="X3584" s="148">
        <v>4</v>
      </c>
      <c r="Y3584" s="148">
        <v>0.5</v>
      </c>
    </row>
    <row r="3585" spans="11:25" x14ac:dyDescent="0.25">
      <c r="K3585" s="145" t="s">
        <v>3438</v>
      </c>
      <c r="L3585" s="145">
        <v>60</v>
      </c>
      <c r="M3585" s="145">
        <v>215110</v>
      </c>
      <c r="N3585" s="148">
        <v>0.67400000000000004</v>
      </c>
      <c r="O3585" s="148">
        <v>0.79099999999999904</v>
      </c>
      <c r="P3585" s="148">
        <v>0.26700000000000002</v>
      </c>
      <c r="Q3585" s="148">
        <v>0.53400000000000003</v>
      </c>
      <c r="R3585" s="148">
        <v>5</v>
      </c>
      <c r="S3585" s="148">
        <v>0.10199999999999999</v>
      </c>
      <c r="T3585" s="148">
        <v>-11.997</v>
      </c>
      <c r="U3585" s="148">
        <v>1</v>
      </c>
      <c r="V3585" s="148">
        <v>4.1500000000000002E-2</v>
      </c>
      <c r="W3585" s="148">
        <v>165.99</v>
      </c>
      <c r="X3585" s="148">
        <v>4</v>
      </c>
      <c r="Y3585" s="148">
        <v>0.54400000000000004</v>
      </c>
    </row>
    <row r="3586" spans="11:25" x14ac:dyDescent="0.25">
      <c r="K3586" s="145" t="s">
        <v>3439</v>
      </c>
      <c r="L3586" s="145">
        <v>64</v>
      </c>
      <c r="M3586" s="145">
        <v>227234</v>
      </c>
      <c r="N3586" s="148">
        <v>0.65300000000000002</v>
      </c>
      <c r="O3586" s="148">
        <v>0.82899999999999996</v>
      </c>
      <c r="P3586" s="148">
        <v>0.23</v>
      </c>
      <c r="Q3586" s="148">
        <v>0.188</v>
      </c>
      <c r="R3586" s="148">
        <v>2</v>
      </c>
      <c r="S3586" s="148">
        <v>0.25800000000000001</v>
      </c>
      <c r="T3586" s="148">
        <v>-16.559000000000001</v>
      </c>
      <c r="U3586" s="148">
        <v>1</v>
      </c>
      <c r="V3586" s="148">
        <v>4.1799999999999997E-2</v>
      </c>
      <c r="W3586" s="148">
        <v>94.013999999999996</v>
      </c>
      <c r="X3586" s="148">
        <v>4</v>
      </c>
      <c r="Y3586" s="148">
        <v>0.51600000000000001</v>
      </c>
    </row>
    <row r="3587" spans="11:25" x14ac:dyDescent="0.25">
      <c r="K3587" s="145" t="s">
        <v>3440</v>
      </c>
      <c r="L3587" s="145">
        <v>45</v>
      </c>
      <c r="M3587" s="145">
        <v>211794</v>
      </c>
      <c r="N3587" s="148">
        <v>0.13600000000000001</v>
      </c>
      <c r="O3587" s="148">
        <v>0.45600000000000002</v>
      </c>
      <c r="P3587" s="148">
        <v>0.66</v>
      </c>
      <c r="Q3587" s="148">
        <v>2.0500000000000001E-2</v>
      </c>
      <c r="R3587" s="148">
        <v>7</v>
      </c>
      <c r="S3587" s="148">
        <v>0.40100000000000002</v>
      </c>
      <c r="T3587" s="148">
        <v>-7.6319999999999997</v>
      </c>
      <c r="U3587" s="148">
        <v>1</v>
      </c>
      <c r="V3587" s="148">
        <v>3.6600000000000001E-2</v>
      </c>
      <c r="W3587" s="148">
        <v>170.22</v>
      </c>
      <c r="X3587" s="148">
        <v>3</v>
      </c>
      <c r="Y3587" s="148">
        <v>0.32500000000000001</v>
      </c>
    </row>
    <row r="3588" spans="11:25" x14ac:dyDescent="0.25">
      <c r="K3588" s="145" t="s">
        <v>3441</v>
      </c>
      <c r="L3588" s="145">
        <v>63</v>
      </c>
      <c r="M3588" s="145">
        <v>141587</v>
      </c>
      <c r="N3588" s="148">
        <v>0.75</v>
      </c>
      <c r="O3588" s="148">
        <v>0.67</v>
      </c>
      <c r="P3588" s="148">
        <v>0.41899999999999998</v>
      </c>
      <c r="Q3588" s="148">
        <v>0.13500000000000001</v>
      </c>
      <c r="R3588" s="148">
        <v>6</v>
      </c>
      <c r="S3588" s="148">
        <v>9.7600000000000006E-2</v>
      </c>
      <c r="T3588" s="148">
        <v>-10.523</v>
      </c>
      <c r="U3588" s="148">
        <v>0</v>
      </c>
      <c r="V3588" s="148">
        <v>7.51E-2</v>
      </c>
      <c r="W3588" s="148">
        <v>77.918999999999997</v>
      </c>
      <c r="X3588" s="148">
        <v>4</v>
      </c>
      <c r="Y3588" s="148">
        <v>0.51300000000000001</v>
      </c>
    </row>
    <row r="3589" spans="11:25" x14ac:dyDescent="0.25">
      <c r="K3589" s="145" t="s">
        <v>3442</v>
      </c>
      <c r="L3589" s="145">
        <v>67</v>
      </c>
      <c r="M3589" s="145">
        <v>174105</v>
      </c>
      <c r="N3589" s="148">
        <v>0.44600000000000001</v>
      </c>
      <c r="O3589" s="148">
        <v>0.36299999999999999</v>
      </c>
      <c r="P3589" s="148">
        <v>0.57899999999999996</v>
      </c>
      <c r="Q3589" s="148">
        <v>1.2699999999999999E-2</v>
      </c>
      <c r="R3589" s="148">
        <v>7</v>
      </c>
      <c r="S3589" s="148">
        <v>0.26400000000000001</v>
      </c>
      <c r="T3589" s="148">
        <v>-10.532999999999999</v>
      </c>
      <c r="U3589" s="148">
        <v>1</v>
      </c>
      <c r="V3589" s="148">
        <v>9.8599999999999993E-2</v>
      </c>
      <c r="W3589" s="148">
        <v>78.031999999999996</v>
      </c>
      <c r="X3589" s="148">
        <v>4</v>
      </c>
      <c r="Y3589" s="148">
        <v>0.71899999999999997</v>
      </c>
    </row>
    <row r="3590" spans="11:25" x14ac:dyDescent="0.25">
      <c r="K3590" s="145" t="s">
        <v>3443</v>
      </c>
      <c r="L3590" s="145">
        <v>61</v>
      </c>
      <c r="M3590" s="145">
        <v>194000</v>
      </c>
      <c r="N3590" s="148">
        <v>7.0400000000000004E-2</v>
      </c>
      <c r="O3590" s="148">
        <v>0.83699999999999997</v>
      </c>
      <c r="P3590" s="148">
        <v>0.46200000000000002</v>
      </c>
      <c r="Q3590" s="148">
        <v>1.6500000000000001E-2</v>
      </c>
      <c r="R3590" s="148">
        <v>8</v>
      </c>
      <c r="S3590" s="148">
        <v>0.24</v>
      </c>
      <c r="T3590" s="148">
        <v>-7.8170000000000002</v>
      </c>
      <c r="U3590" s="148">
        <v>0</v>
      </c>
      <c r="V3590" s="148">
        <v>3.3099999999999997E-2</v>
      </c>
      <c r="W3590" s="148">
        <v>102.04799999999901</v>
      </c>
      <c r="X3590" s="148">
        <v>4</v>
      </c>
      <c r="Y3590" s="148">
        <v>0.76099999999999901</v>
      </c>
    </row>
    <row r="3591" spans="11:25" x14ac:dyDescent="0.25">
      <c r="K3591" s="145" t="s">
        <v>3444</v>
      </c>
      <c r="L3591" s="145">
        <v>54</v>
      </c>
      <c r="M3591" s="145">
        <v>250909</v>
      </c>
      <c r="N3591" s="148">
        <v>0.17299999999999999</v>
      </c>
      <c r="O3591" s="148">
        <v>0.81099999999999905</v>
      </c>
      <c r="P3591" s="148">
        <v>0.47199999999999998</v>
      </c>
      <c r="Q3591" s="148">
        <v>0.40699999999999997</v>
      </c>
      <c r="R3591" s="148">
        <v>8</v>
      </c>
      <c r="S3591" s="148">
        <v>9.69E-2</v>
      </c>
      <c r="T3591" s="148">
        <v>-13.446</v>
      </c>
      <c r="U3591" s="148">
        <v>0</v>
      </c>
      <c r="V3591" s="148">
        <v>4.2900000000000001E-2</v>
      </c>
      <c r="W3591" s="148">
        <v>131.983</v>
      </c>
      <c r="X3591" s="148">
        <v>4</v>
      </c>
      <c r="Y3591" s="148">
        <v>0.82199999999999995</v>
      </c>
    </row>
    <row r="3592" spans="11:25" x14ac:dyDescent="0.25">
      <c r="K3592" s="145" t="s">
        <v>3445</v>
      </c>
      <c r="L3592" s="145">
        <v>61</v>
      </c>
      <c r="M3592" s="145">
        <v>122298</v>
      </c>
      <c r="N3592" s="148">
        <v>0.439</v>
      </c>
      <c r="O3592" s="148">
        <v>0.495</v>
      </c>
      <c r="P3592" s="148">
        <v>0.36199999999999999</v>
      </c>
      <c r="Q3592" s="148">
        <v>1.6699999999999999E-5</v>
      </c>
      <c r="R3592" s="148">
        <v>2</v>
      </c>
      <c r="S3592" s="148">
        <v>0.127</v>
      </c>
      <c r="T3592" s="148">
        <v>-8.7370000000000001</v>
      </c>
      <c r="U3592" s="148">
        <v>1</v>
      </c>
      <c r="V3592" s="148">
        <v>5.3900000000000003E-2</v>
      </c>
      <c r="W3592" s="148">
        <v>104.937</v>
      </c>
      <c r="X3592" s="148">
        <v>4</v>
      </c>
      <c r="Y3592" s="148">
        <v>0.19800000000000001</v>
      </c>
    </row>
    <row r="3593" spans="11:25" x14ac:dyDescent="0.25">
      <c r="K3593" s="145" t="s">
        <v>3446</v>
      </c>
      <c r="L3593" s="145">
        <v>54</v>
      </c>
      <c r="M3593" s="145">
        <v>247500</v>
      </c>
      <c r="N3593" s="148">
        <v>0.52300000000000002</v>
      </c>
      <c r="O3593" s="148">
        <v>0.76099999999999901</v>
      </c>
      <c r="P3593" s="148">
        <v>0.29299999999999998</v>
      </c>
      <c r="Q3593" s="148">
        <v>0.72099999999999997</v>
      </c>
      <c r="R3593" s="148">
        <v>0</v>
      </c>
      <c r="S3593" s="148">
        <v>0.124</v>
      </c>
      <c r="T3593" s="148">
        <v>-19.087</v>
      </c>
      <c r="U3593" s="148">
        <v>1</v>
      </c>
      <c r="V3593" s="148">
        <v>4.5199999999999997E-2</v>
      </c>
      <c r="W3593" s="148">
        <v>143.976</v>
      </c>
      <c r="X3593" s="148">
        <v>4</v>
      </c>
      <c r="Y3593" s="148">
        <v>0.60099999999999998</v>
      </c>
    </row>
    <row r="3594" spans="11:25" x14ac:dyDescent="0.25">
      <c r="K3594" s="145" t="s">
        <v>3447</v>
      </c>
      <c r="L3594" s="145">
        <v>47</v>
      </c>
      <c r="M3594" s="145">
        <v>162586</v>
      </c>
      <c r="N3594" s="148">
        <v>4.9000000000000002E-2</v>
      </c>
      <c r="O3594" s="148">
        <v>0.71299999999999997</v>
      </c>
      <c r="P3594" s="148">
        <v>0.68700000000000006</v>
      </c>
      <c r="Q3594" s="148">
        <v>0.56399999999999995</v>
      </c>
      <c r="R3594" s="148">
        <v>2</v>
      </c>
      <c r="S3594" s="148">
        <v>0.218</v>
      </c>
      <c r="T3594" s="148">
        <v>-8.1020000000000003</v>
      </c>
      <c r="U3594" s="148">
        <v>1</v>
      </c>
      <c r="V3594" s="148">
        <v>3.1899999999999998E-2</v>
      </c>
      <c r="W3594" s="148">
        <v>129.98500000000001</v>
      </c>
      <c r="X3594" s="148">
        <v>4</v>
      </c>
      <c r="Y3594" s="148">
        <v>0.55000000000000004</v>
      </c>
    </row>
    <row r="3595" spans="11:25" x14ac:dyDescent="0.25">
      <c r="K3595" s="145" t="s">
        <v>3068</v>
      </c>
      <c r="L3595" s="145">
        <v>60</v>
      </c>
      <c r="M3595" s="145">
        <v>199245</v>
      </c>
      <c r="N3595" s="148">
        <v>0.55899999999999905</v>
      </c>
      <c r="O3595" s="148">
        <v>0.79400000000000004</v>
      </c>
      <c r="P3595" s="148">
        <v>0.36799999999999999</v>
      </c>
      <c r="Q3595" s="148">
        <v>0.69399999999999995</v>
      </c>
      <c r="R3595" s="148">
        <v>8</v>
      </c>
      <c r="S3595" s="148">
        <v>8.6400000000000005E-2</v>
      </c>
      <c r="T3595" s="148">
        <v>-12.725</v>
      </c>
      <c r="U3595" s="148">
        <v>1</v>
      </c>
      <c r="V3595" s="148">
        <v>5.2299999999999999E-2</v>
      </c>
      <c r="W3595" s="148">
        <v>140.06299999999999</v>
      </c>
      <c r="X3595" s="148">
        <v>4</v>
      </c>
      <c r="Y3595" s="148">
        <v>0.77500000000000002</v>
      </c>
    </row>
    <row r="3596" spans="11:25" x14ac:dyDescent="0.25">
      <c r="K3596" s="145" t="s">
        <v>3448</v>
      </c>
      <c r="L3596" s="145">
        <v>49</v>
      </c>
      <c r="M3596" s="145">
        <v>175934</v>
      </c>
      <c r="N3596" s="148">
        <v>0.41799999999999998</v>
      </c>
      <c r="O3596" s="148">
        <v>0.92700000000000005</v>
      </c>
      <c r="P3596" s="148">
        <v>7.9600000000000004E-2</v>
      </c>
      <c r="Q3596" s="148">
        <v>0.23499999999999999</v>
      </c>
      <c r="R3596" s="148">
        <v>2</v>
      </c>
      <c r="S3596" s="148">
        <v>0.11</v>
      </c>
      <c r="T3596" s="148">
        <v>-9.8989999999999991</v>
      </c>
      <c r="U3596" s="148">
        <v>0</v>
      </c>
      <c r="V3596" s="148">
        <v>6.7100000000000007E-2</v>
      </c>
      <c r="W3596" s="148">
        <v>117.01</v>
      </c>
      <c r="X3596" s="148">
        <v>3</v>
      </c>
      <c r="Y3596" s="148">
        <v>0.54799999999999904</v>
      </c>
    </row>
    <row r="3597" spans="11:25" x14ac:dyDescent="0.25">
      <c r="K3597" s="145" t="s">
        <v>3449</v>
      </c>
      <c r="L3597" s="145">
        <v>65</v>
      </c>
      <c r="M3597" s="145">
        <v>135016</v>
      </c>
      <c r="N3597" s="148">
        <v>0.64099999999999902</v>
      </c>
      <c r="O3597" s="148">
        <v>0.83899999999999997</v>
      </c>
      <c r="P3597" s="148">
        <v>0.47299999999999998</v>
      </c>
      <c r="Q3597" s="148">
        <v>4.5899999999999999E-4</v>
      </c>
      <c r="R3597" s="148">
        <v>10</v>
      </c>
      <c r="S3597" s="148">
        <v>9.3899999999999997E-2</v>
      </c>
      <c r="T3597" s="148">
        <v>-7.835</v>
      </c>
      <c r="U3597" s="148">
        <v>0</v>
      </c>
      <c r="V3597" s="148">
        <v>6.0699999999999997E-2</v>
      </c>
      <c r="W3597" s="148">
        <v>98.731999999999999</v>
      </c>
      <c r="X3597" s="148">
        <v>4</v>
      </c>
      <c r="Y3597" s="148">
        <v>6.4399999999999999E-2</v>
      </c>
    </row>
    <row r="3598" spans="11:25" x14ac:dyDescent="0.25">
      <c r="K3598" s="145" t="s">
        <v>3450</v>
      </c>
      <c r="L3598" s="145">
        <v>71</v>
      </c>
      <c r="M3598" s="145">
        <v>146390</v>
      </c>
      <c r="N3598" s="148">
        <v>0.82</v>
      </c>
      <c r="O3598" s="148">
        <v>0.70099999999999996</v>
      </c>
      <c r="P3598" s="148">
        <v>0.52900000000000003</v>
      </c>
      <c r="Q3598" s="148">
        <v>1.1299999999999999E-3</v>
      </c>
      <c r="R3598" s="148">
        <v>7</v>
      </c>
      <c r="S3598" s="148">
        <v>0.249</v>
      </c>
      <c r="T3598" s="148">
        <v>-12.242000000000001</v>
      </c>
      <c r="U3598" s="148">
        <v>0</v>
      </c>
      <c r="V3598" s="148">
        <v>0.14699999999999999</v>
      </c>
      <c r="W3598" s="148">
        <v>138.21600000000001</v>
      </c>
      <c r="X3598" s="148">
        <v>4</v>
      </c>
      <c r="Y3598" s="148">
        <v>0.57699999999999996</v>
      </c>
    </row>
    <row r="3599" spans="11:25" x14ac:dyDescent="0.25">
      <c r="K3599" s="145" t="s">
        <v>3451</v>
      </c>
      <c r="L3599" s="145">
        <v>62</v>
      </c>
      <c r="M3599" s="145">
        <v>188971</v>
      </c>
      <c r="N3599" s="148">
        <v>0.18</v>
      </c>
      <c r="O3599" s="148">
        <v>0.52900000000000003</v>
      </c>
      <c r="P3599" s="148">
        <v>0.64400000000000002</v>
      </c>
      <c r="Q3599" s="148">
        <v>0.188</v>
      </c>
      <c r="R3599" s="148">
        <v>5</v>
      </c>
      <c r="S3599" s="148">
        <v>0.49299999999999999</v>
      </c>
      <c r="T3599" s="148">
        <v>-7.3829999999999902</v>
      </c>
      <c r="U3599" s="148">
        <v>1</v>
      </c>
      <c r="V3599" s="148">
        <v>6.9000000000000006E-2</v>
      </c>
      <c r="W3599" s="148">
        <v>57.106999999999999</v>
      </c>
      <c r="X3599" s="148">
        <v>4</v>
      </c>
      <c r="Y3599" s="148">
        <v>6.8199999999999997E-2</v>
      </c>
    </row>
    <row r="3600" spans="11:25" x14ac:dyDescent="0.25">
      <c r="K3600" s="145" t="s">
        <v>3452</v>
      </c>
      <c r="L3600" s="145">
        <v>43</v>
      </c>
      <c r="M3600" s="145">
        <v>110654</v>
      </c>
      <c r="N3600" s="148">
        <v>5.6699999999999997E-3</v>
      </c>
      <c r="O3600" s="148">
        <v>0.61899999999999999</v>
      </c>
      <c r="P3600" s="148">
        <v>0.79400000000000004</v>
      </c>
      <c r="Q3600" s="148">
        <v>2.4399999999999999E-3</v>
      </c>
      <c r="R3600" s="148">
        <v>10</v>
      </c>
      <c r="S3600" s="148">
        <v>0.48299999999999998</v>
      </c>
      <c r="T3600" s="148">
        <v>-8.6920000000000002</v>
      </c>
      <c r="U3600" s="148">
        <v>0</v>
      </c>
      <c r="V3600" s="148">
        <v>7.0300000000000001E-2</v>
      </c>
      <c r="W3600" s="148">
        <v>117.999</v>
      </c>
      <c r="X3600" s="148">
        <v>4</v>
      </c>
      <c r="Y3600" s="148">
        <v>0.53600000000000003</v>
      </c>
    </row>
    <row r="3601" spans="11:25" x14ac:dyDescent="0.25">
      <c r="K3601" s="145" t="s">
        <v>3453</v>
      </c>
      <c r="L3601" s="145">
        <v>45</v>
      </c>
      <c r="M3601" s="145">
        <v>248253</v>
      </c>
      <c r="N3601" s="148">
        <v>0.497</v>
      </c>
      <c r="O3601" s="148">
        <v>0.51400000000000001</v>
      </c>
      <c r="P3601" s="148">
        <v>0.41299999999999998</v>
      </c>
      <c r="Q3601" s="148">
        <v>0.89900000000000002</v>
      </c>
      <c r="R3601" s="148">
        <v>4</v>
      </c>
      <c r="S3601" s="148">
        <v>8.4699999999999998E-2</v>
      </c>
      <c r="T3601" s="148">
        <v>-9.0419999999999998</v>
      </c>
      <c r="U3601" s="148">
        <v>0</v>
      </c>
      <c r="V3601" s="148">
        <v>4.53E-2</v>
      </c>
      <c r="W3601" s="148">
        <v>179.785</v>
      </c>
      <c r="X3601" s="148">
        <v>4</v>
      </c>
      <c r="Y3601" s="148">
        <v>0.33200000000000002</v>
      </c>
    </row>
    <row r="3602" spans="11:25" x14ac:dyDescent="0.25">
      <c r="K3602" s="145" t="s">
        <v>3454</v>
      </c>
      <c r="L3602" s="145">
        <v>60</v>
      </c>
      <c r="M3602" s="145">
        <v>208200</v>
      </c>
      <c r="N3602" s="148">
        <v>1.14E-2</v>
      </c>
      <c r="O3602" s="148">
        <v>0.71399999999999997</v>
      </c>
      <c r="P3602" s="148">
        <v>0.71299999999999997</v>
      </c>
      <c r="Q3602" s="148">
        <v>1.83E-2</v>
      </c>
      <c r="R3602" s="148">
        <v>2</v>
      </c>
      <c r="S3602" s="148">
        <v>6.08E-2</v>
      </c>
      <c r="T3602" s="148">
        <v>-5.52</v>
      </c>
      <c r="U3602" s="148">
        <v>0</v>
      </c>
      <c r="V3602" s="148">
        <v>2.7E-2</v>
      </c>
      <c r="W3602" s="148">
        <v>93.006</v>
      </c>
      <c r="X3602" s="148">
        <v>4</v>
      </c>
      <c r="Y3602" s="148">
        <v>0.9</v>
      </c>
    </row>
    <row r="3603" spans="11:25" x14ac:dyDescent="0.25">
      <c r="K3603" s="145" t="s">
        <v>3455</v>
      </c>
      <c r="L3603" s="145">
        <v>70</v>
      </c>
      <c r="M3603" s="145">
        <v>234055</v>
      </c>
      <c r="N3603" s="148">
        <v>0.45500000000000002</v>
      </c>
      <c r="O3603" s="148">
        <v>0.67400000000000004</v>
      </c>
      <c r="P3603" s="148">
        <v>0.61499999999999999</v>
      </c>
      <c r="Q3603" s="148">
        <v>9.1E-4</v>
      </c>
      <c r="R3603" s="148">
        <v>0</v>
      </c>
      <c r="S3603" s="148">
        <v>0.20799999999999999</v>
      </c>
      <c r="T3603" s="148">
        <v>-8.18799999999999</v>
      </c>
      <c r="U3603" s="148">
        <v>1</v>
      </c>
      <c r="V3603" s="148">
        <v>0.14699999999999999</v>
      </c>
      <c r="W3603" s="148">
        <v>85.047999999999902</v>
      </c>
      <c r="X3603" s="148">
        <v>4</v>
      </c>
      <c r="Y3603" s="148">
        <v>0.75599999999999901</v>
      </c>
    </row>
    <row r="3604" spans="11:25" x14ac:dyDescent="0.25">
      <c r="K3604" s="145" t="s">
        <v>3456</v>
      </c>
      <c r="L3604" s="145">
        <v>65</v>
      </c>
      <c r="M3604" s="145">
        <v>133128</v>
      </c>
      <c r="N3604" s="148">
        <v>0.66200000000000003</v>
      </c>
      <c r="O3604" s="148">
        <v>0.50700000000000001</v>
      </c>
      <c r="P3604" s="148">
        <v>0.42799999999999999</v>
      </c>
      <c r="Q3604" s="148">
        <v>0.14899999999999999</v>
      </c>
      <c r="R3604" s="148">
        <v>6</v>
      </c>
      <c r="S3604" s="148">
        <v>0.10099999999999899</v>
      </c>
      <c r="T3604" s="148">
        <v>-4.6769999999999996</v>
      </c>
      <c r="U3604" s="148">
        <v>1</v>
      </c>
      <c r="V3604" s="148">
        <v>2.63E-2</v>
      </c>
      <c r="W3604" s="148">
        <v>138.16299999999899</v>
      </c>
      <c r="X3604" s="148">
        <v>4</v>
      </c>
      <c r="Y3604" s="148">
        <v>0.40600000000000003</v>
      </c>
    </row>
    <row r="3605" spans="11:25" x14ac:dyDescent="0.25">
      <c r="K3605" s="145" t="s">
        <v>3457</v>
      </c>
      <c r="L3605" s="145">
        <v>53</v>
      </c>
      <c r="M3605" s="145">
        <v>82500</v>
      </c>
      <c r="N3605" s="148">
        <v>0.22699999999999901</v>
      </c>
      <c r="O3605" s="148">
        <v>0.79099999999999904</v>
      </c>
      <c r="P3605" s="148">
        <v>0.33899999999999902</v>
      </c>
      <c r="Q3605" s="148">
        <v>2.12E-2</v>
      </c>
      <c r="R3605" s="148">
        <v>2</v>
      </c>
      <c r="S3605" s="148">
        <v>0.17599999999999999</v>
      </c>
      <c r="T3605" s="148">
        <v>-14.807</v>
      </c>
      <c r="U3605" s="148">
        <v>1</v>
      </c>
      <c r="V3605" s="148">
        <v>3.3099999999999997E-2</v>
      </c>
      <c r="W3605" s="148">
        <v>100.02</v>
      </c>
      <c r="X3605" s="148">
        <v>4</v>
      </c>
      <c r="Y3605" s="148">
        <v>0.65700000000000003</v>
      </c>
    </row>
    <row r="3606" spans="11:25" x14ac:dyDescent="0.25">
      <c r="K3606" s="145" t="s">
        <v>3458</v>
      </c>
      <c r="L3606" s="145">
        <v>57</v>
      </c>
      <c r="M3606" s="145">
        <v>177500</v>
      </c>
      <c r="N3606" s="148">
        <v>0.51600000000000001</v>
      </c>
      <c r="O3606" s="148">
        <v>0.76400000000000001</v>
      </c>
      <c r="P3606" s="148">
        <v>0.45700000000000002</v>
      </c>
      <c r="Q3606" s="148">
        <v>2.4000000000000001E-5</v>
      </c>
      <c r="R3606" s="148">
        <v>2</v>
      </c>
      <c r="S3606" s="148">
        <v>0.20100000000000001</v>
      </c>
      <c r="T3606" s="148">
        <v>-11.3509999999999</v>
      </c>
      <c r="U3606" s="148">
        <v>1</v>
      </c>
      <c r="V3606" s="148">
        <v>2.7199999999999998E-2</v>
      </c>
      <c r="W3606" s="148">
        <v>95.995999999999995</v>
      </c>
      <c r="X3606" s="148">
        <v>4</v>
      </c>
      <c r="Y3606" s="148">
        <v>0.76400000000000001</v>
      </c>
    </row>
    <row r="3607" spans="11:25" x14ac:dyDescent="0.25">
      <c r="K3607" s="145" t="s">
        <v>3459</v>
      </c>
      <c r="L3607" s="145">
        <v>50</v>
      </c>
      <c r="M3607" s="145">
        <v>145238</v>
      </c>
      <c r="N3607" s="148">
        <v>0.14399999999999999</v>
      </c>
      <c r="O3607" s="148">
        <v>0.65700000000000003</v>
      </c>
      <c r="P3607" s="148">
        <v>0.73199999999999998</v>
      </c>
      <c r="Q3607" s="148">
        <v>1.1199999999999999E-3</v>
      </c>
      <c r="R3607" s="148">
        <v>4</v>
      </c>
      <c r="S3607" s="148">
        <v>0.24099999999999999</v>
      </c>
      <c r="T3607" s="148">
        <v>-5.9610000000000003</v>
      </c>
      <c r="U3607" s="148">
        <v>1</v>
      </c>
      <c r="V3607" s="148">
        <v>4.02E-2</v>
      </c>
      <c r="W3607" s="148">
        <v>125.99</v>
      </c>
      <c r="X3607" s="148">
        <v>5</v>
      </c>
      <c r="Y3607" s="148">
        <v>0.84399999999999997</v>
      </c>
    </row>
    <row r="3608" spans="11:25" x14ac:dyDescent="0.25">
      <c r="K3608" s="145" t="s">
        <v>3460</v>
      </c>
      <c r="L3608" s="145">
        <v>67</v>
      </c>
      <c r="M3608" s="145">
        <v>216038</v>
      </c>
      <c r="N3608" s="148">
        <v>0.31900000000000001</v>
      </c>
      <c r="O3608" s="148">
        <v>0.44500000000000001</v>
      </c>
      <c r="P3608" s="148">
        <v>0.59099999999999997</v>
      </c>
      <c r="Q3608" s="148">
        <v>0.76599999999999902</v>
      </c>
      <c r="R3608" s="148">
        <v>7</v>
      </c>
      <c r="S3608" s="148">
        <v>0.107</v>
      </c>
      <c r="T3608" s="148">
        <v>-9.0039999999999996</v>
      </c>
      <c r="U3608" s="148">
        <v>0</v>
      </c>
      <c r="V3608" s="148">
        <v>3.1600000000000003E-2</v>
      </c>
      <c r="W3608" s="148">
        <v>137.864</v>
      </c>
      <c r="X3608" s="148">
        <v>4</v>
      </c>
      <c r="Y3608" s="148">
        <v>7.7399999999999997E-2</v>
      </c>
    </row>
    <row r="3609" spans="11:25" x14ac:dyDescent="0.25">
      <c r="K3609" s="145" t="s">
        <v>3461</v>
      </c>
      <c r="L3609" s="145">
        <v>44</v>
      </c>
      <c r="M3609" s="145">
        <v>226626</v>
      </c>
      <c r="N3609" s="148">
        <v>0.86599999999999999</v>
      </c>
      <c r="O3609" s="148">
        <v>0.89</v>
      </c>
      <c r="P3609" s="148">
        <v>0.248</v>
      </c>
      <c r="Q3609" s="148">
        <v>1.49E-3</v>
      </c>
      <c r="R3609" s="148">
        <v>1</v>
      </c>
      <c r="S3609" s="148">
        <v>0.121</v>
      </c>
      <c r="T3609" s="148">
        <v>-9.4459999999999997</v>
      </c>
      <c r="U3609" s="148">
        <v>0</v>
      </c>
      <c r="V3609" s="148">
        <v>5.1700000000000003E-2</v>
      </c>
      <c r="W3609" s="148">
        <v>127.12</v>
      </c>
      <c r="X3609" s="148">
        <v>5</v>
      </c>
      <c r="Y3609" s="148">
        <v>0.245</v>
      </c>
    </row>
    <row r="3610" spans="11:25" x14ac:dyDescent="0.25">
      <c r="K3610" s="145" t="s">
        <v>3462</v>
      </c>
      <c r="L3610" s="145">
        <v>45</v>
      </c>
      <c r="M3610" s="145">
        <v>133348</v>
      </c>
      <c r="N3610" s="148">
        <v>0.36699999999999999</v>
      </c>
      <c r="O3610" s="148">
        <v>0.621</v>
      </c>
      <c r="P3610" s="148">
        <v>0.45799999999999902</v>
      </c>
      <c r="Q3610" s="148">
        <v>0.54299999999999904</v>
      </c>
      <c r="R3610" s="148">
        <v>0</v>
      </c>
      <c r="S3610" s="148">
        <v>0.104</v>
      </c>
      <c r="T3610" s="148">
        <v>-8.8620000000000001</v>
      </c>
      <c r="U3610" s="148">
        <v>1</v>
      </c>
      <c r="V3610" s="148">
        <v>4.6300000000000001E-2</v>
      </c>
      <c r="W3610" s="148">
        <v>144.09200000000001</v>
      </c>
      <c r="X3610" s="148">
        <v>4</v>
      </c>
      <c r="Y3610" s="148">
        <v>0.60299999999999998</v>
      </c>
    </row>
    <row r="3611" spans="11:25" x14ac:dyDescent="0.25">
      <c r="K3611" s="145" t="s">
        <v>3463</v>
      </c>
      <c r="L3611" s="145">
        <v>62</v>
      </c>
      <c r="M3611" s="145">
        <v>262736</v>
      </c>
      <c r="N3611" s="148">
        <v>0.105</v>
      </c>
      <c r="O3611" s="148">
        <v>0.44500000000000001</v>
      </c>
      <c r="P3611" s="148">
        <v>0.56299999999999994</v>
      </c>
      <c r="Q3611" s="148">
        <v>2.7099999999999997E-4</v>
      </c>
      <c r="R3611" s="148">
        <v>7</v>
      </c>
      <c r="S3611" s="148">
        <v>0.17899999999999999</v>
      </c>
      <c r="T3611" s="148">
        <v>-8.9039999999999999</v>
      </c>
      <c r="U3611" s="148">
        <v>1</v>
      </c>
      <c r="V3611" s="148">
        <v>3.15E-2</v>
      </c>
      <c r="W3611" s="148">
        <v>94.977999999999994</v>
      </c>
      <c r="X3611" s="148">
        <v>4</v>
      </c>
      <c r="Y3611" s="148">
        <v>0.20399999999999999</v>
      </c>
    </row>
    <row r="3612" spans="11:25" x14ac:dyDescent="0.25">
      <c r="K3612" s="145" t="s">
        <v>545</v>
      </c>
      <c r="L3612" s="145">
        <v>49</v>
      </c>
      <c r="M3612" s="145">
        <v>174000</v>
      </c>
      <c r="N3612" s="148">
        <v>0.57099999999999995</v>
      </c>
      <c r="O3612" s="148">
        <v>0.63200000000000001</v>
      </c>
      <c r="P3612" s="148">
        <v>0.65200000000000002</v>
      </c>
      <c r="Q3612" s="148">
        <v>0.85</v>
      </c>
      <c r="R3612" s="148">
        <v>4</v>
      </c>
      <c r="S3612" s="148">
        <v>0.19399999999999901</v>
      </c>
      <c r="T3612" s="148">
        <v>-10.558</v>
      </c>
      <c r="U3612" s="148">
        <v>1</v>
      </c>
      <c r="V3612" s="148">
        <v>3.0200000000000001E-2</v>
      </c>
      <c r="W3612" s="148">
        <v>115.03100000000001</v>
      </c>
      <c r="X3612" s="148">
        <v>4</v>
      </c>
      <c r="Y3612" s="148">
        <v>0.59399999999999997</v>
      </c>
    </row>
    <row r="3613" spans="11:25" x14ac:dyDescent="0.25">
      <c r="K3613" s="145" t="s">
        <v>3076</v>
      </c>
      <c r="L3613" s="145">
        <v>65</v>
      </c>
      <c r="M3613" s="145">
        <v>175241</v>
      </c>
      <c r="N3613" s="148">
        <v>0.29299999999999998</v>
      </c>
      <c r="O3613" s="148">
        <v>0.56799999999999995</v>
      </c>
      <c r="P3613" s="148">
        <v>0.58699999999999997</v>
      </c>
      <c r="Q3613" s="148">
        <v>0.32899999999999902</v>
      </c>
      <c r="R3613" s="148">
        <v>11</v>
      </c>
      <c r="S3613" s="148">
        <v>0.13699999999999901</v>
      </c>
      <c r="T3613" s="148">
        <v>-8.8140000000000001</v>
      </c>
      <c r="U3613" s="148">
        <v>0</v>
      </c>
      <c r="V3613" s="148">
        <v>0.127</v>
      </c>
      <c r="W3613" s="148">
        <v>174.68199999999999</v>
      </c>
      <c r="X3613" s="148">
        <v>4</v>
      </c>
      <c r="Y3613" s="148">
        <v>0.49099999999999999</v>
      </c>
    </row>
    <row r="3614" spans="11:25" x14ac:dyDescent="0.25">
      <c r="K3614" s="145" t="s">
        <v>3464</v>
      </c>
      <c r="L3614" s="145">
        <v>66</v>
      </c>
      <c r="M3614" s="145">
        <v>142500</v>
      </c>
      <c r="N3614" s="148">
        <v>0.38500000000000001</v>
      </c>
      <c r="O3614" s="148">
        <v>0.64900000000000002</v>
      </c>
      <c r="P3614" s="148">
        <v>0.53500000000000003</v>
      </c>
      <c r="Q3614" s="148">
        <v>4.2199999999999898E-4</v>
      </c>
      <c r="R3614" s="148">
        <v>6</v>
      </c>
      <c r="S3614" s="148">
        <v>0.12</v>
      </c>
      <c r="T3614" s="148">
        <v>-12.016999999999999</v>
      </c>
      <c r="U3614" s="148">
        <v>0</v>
      </c>
      <c r="V3614" s="148">
        <v>0.22399999999999901</v>
      </c>
      <c r="W3614" s="148">
        <v>84.465999999999994</v>
      </c>
      <c r="X3614" s="148">
        <v>4</v>
      </c>
      <c r="Y3614" s="148">
        <v>0.84299999999999997</v>
      </c>
    </row>
    <row r="3615" spans="11:25" x14ac:dyDescent="0.25">
      <c r="K3615" s="145" t="s">
        <v>3465</v>
      </c>
      <c r="L3615" s="145">
        <v>42</v>
      </c>
      <c r="M3615" s="145">
        <v>264000</v>
      </c>
      <c r="N3615" s="148">
        <v>0.68899999999999995</v>
      </c>
      <c r="O3615" s="148">
        <v>0.70899999999999996</v>
      </c>
      <c r="P3615" s="148">
        <v>0.53100000000000003</v>
      </c>
      <c r="Q3615" s="148">
        <v>1.5499999999999999E-3</v>
      </c>
      <c r="R3615" s="148">
        <v>9</v>
      </c>
      <c r="S3615" s="148">
        <v>0.64800000000000002</v>
      </c>
      <c r="T3615" s="148">
        <v>-8.1280000000000001</v>
      </c>
      <c r="U3615" s="148">
        <v>0</v>
      </c>
      <c r="V3615" s="148">
        <v>3.4700000000000002E-2</v>
      </c>
      <c r="W3615" s="148">
        <v>120.012999999999</v>
      </c>
      <c r="X3615" s="148">
        <v>4</v>
      </c>
      <c r="Y3615" s="148">
        <v>0.27800000000000002</v>
      </c>
    </row>
    <row r="3616" spans="11:25" x14ac:dyDescent="0.25">
      <c r="K3616" s="145" t="s">
        <v>3466</v>
      </c>
      <c r="L3616" s="145">
        <v>71</v>
      </c>
      <c r="M3616" s="145">
        <v>159595</v>
      </c>
      <c r="N3616" s="148">
        <v>4.9000000000000002E-2</v>
      </c>
      <c r="O3616" s="148">
        <v>0.75</v>
      </c>
      <c r="P3616" s="148">
        <v>0.58499999999999996</v>
      </c>
      <c r="Q3616" s="148">
        <v>5.5199999999999997E-3</v>
      </c>
      <c r="R3616" s="148">
        <v>9</v>
      </c>
      <c r="S3616" s="148">
        <v>0.155</v>
      </c>
      <c r="T3616" s="148">
        <v>-7.5759999999999996</v>
      </c>
      <c r="U3616" s="148">
        <v>0</v>
      </c>
      <c r="V3616" s="148">
        <v>2.8500000000000001E-2</v>
      </c>
      <c r="W3616" s="148">
        <v>102.331</v>
      </c>
      <c r="X3616" s="148">
        <v>4</v>
      </c>
      <c r="Y3616" s="148">
        <v>0.58399999999999996</v>
      </c>
    </row>
    <row r="3617" spans="11:25" x14ac:dyDescent="0.25">
      <c r="K3617" s="145" t="s">
        <v>3467</v>
      </c>
      <c r="L3617" s="145">
        <v>47</v>
      </c>
      <c r="M3617" s="145">
        <v>181169</v>
      </c>
      <c r="N3617" s="148">
        <v>9.9199999999999997E-2</v>
      </c>
      <c r="O3617" s="148">
        <v>0.77500000000000002</v>
      </c>
      <c r="P3617" s="148">
        <v>0.51400000000000001</v>
      </c>
      <c r="Q3617" s="148">
        <v>0.50900000000000001</v>
      </c>
      <c r="R3617" s="148">
        <v>9</v>
      </c>
      <c r="S3617" s="148">
        <v>0.11599999999999901</v>
      </c>
      <c r="T3617" s="148">
        <v>-8.4710000000000001</v>
      </c>
      <c r="U3617" s="148">
        <v>1</v>
      </c>
      <c r="V3617" s="148">
        <v>3.32E-2</v>
      </c>
      <c r="W3617" s="148">
        <v>96.986000000000004</v>
      </c>
      <c r="X3617" s="148">
        <v>4</v>
      </c>
      <c r="Y3617" s="148">
        <v>0.41499999999999998</v>
      </c>
    </row>
    <row r="3618" spans="11:25" x14ac:dyDescent="0.25">
      <c r="K3618" s="145" t="s">
        <v>3468</v>
      </c>
      <c r="L3618" s="145">
        <v>46</v>
      </c>
      <c r="M3618" s="145">
        <v>240000</v>
      </c>
      <c r="N3618" s="148">
        <v>3.0599999999999999E-2</v>
      </c>
      <c r="O3618" s="148">
        <v>0.70299999999999996</v>
      </c>
      <c r="P3618" s="148">
        <v>0.51100000000000001</v>
      </c>
      <c r="Q3618" s="148">
        <v>0.47799999999999998</v>
      </c>
      <c r="R3618" s="148">
        <v>11</v>
      </c>
      <c r="S3618" s="148">
        <v>0.129</v>
      </c>
      <c r="T3618" s="148">
        <v>-13.04</v>
      </c>
      <c r="U3618" s="148">
        <v>0</v>
      </c>
      <c r="V3618" s="148">
        <v>4.6899999999999997E-2</v>
      </c>
      <c r="W3618" s="148">
        <v>100</v>
      </c>
      <c r="X3618" s="148">
        <v>4</v>
      </c>
      <c r="Y3618" s="148">
        <v>0.46</v>
      </c>
    </row>
    <row r="3619" spans="11:25" x14ac:dyDescent="0.25">
      <c r="K3619" s="145" t="s">
        <v>3469</v>
      </c>
      <c r="L3619" s="145">
        <v>64</v>
      </c>
      <c r="M3619" s="145">
        <v>248382</v>
      </c>
      <c r="N3619" s="148">
        <v>0.25</v>
      </c>
      <c r="O3619" s="148">
        <v>0.73899999999999999</v>
      </c>
      <c r="P3619" s="148">
        <v>0.45299999999999901</v>
      </c>
      <c r="Q3619" s="148">
        <v>1.4800000000000001E-2</v>
      </c>
      <c r="R3619" s="148">
        <v>5</v>
      </c>
      <c r="S3619" s="148">
        <v>0.28899999999999998</v>
      </c>
      <c r="T3619" s="148">
        <v>-8.3629999999999995</v>
      </c>
      <c r="U3619" s="148">
        <v>0</v>
      </c>
      <c r="V3619" s="148">
        <v>4.4900000000000002E-2</v>
      </c>
      <c r="W3619" s="148">
        <v>139.91899999999899</v>
      </c>
      <c r="X3619" s="148">
        <v>4</v>
      </c>
      <c r="Y3619" s="148">
        <v>0.63600000000000001</v>
      </c>
    </row>
    <row r="3620" spans="11:25" x14ac:dyDescent="0.25">
      <c r="K3620" s="145" t="s">
        <v>3470</v>
      </c>
      <c r="L3620" s="145">
        <v>54</v>
      </c>
      <c r="M3620" s="145">
        <v>266733</v>
      </c>
      <c r="N3620" s="148">
        <v>0.85199999999999998</v>
      </c>
      <c r="O3620" s="148">
        <v>0.33899999999999902</v>
      </c>
      <c r="P3620" s="148">
        <v>0.19699999999999901</v>
      </c>
      <c r="Q3620" s="148">
        <v>1.4999999999999999E-2</v>
      </c>
      <c r="R3620" s="148">
        <v>10</v>
      </c>
      <c r="S3620" s="148">
        <v>0.111</v>
      </c>
      <c r="T3620" s="148">
        <v>-13.936999999999999</v>
      </c>
      <c r="U3620" s="148">
        <v>0</v>
      </c>
      <c r="V3620" s="148">
        <v>3.6200000000000003E-2</v>
      </c>
      <c r="W3620" s="148">
        <v>91.33</v>
      </c>
      <c r="X3620" s="148">
        <v>1</v>
      </c>
      <c r="Y3620" s="148">
        <v>3.85E-2</v>
      </c>
    </row>
    <row r="3621" spans="11:25" x14ac:dyDescent="0.25">
      <c r="K3621" s="145" t="s">
        <v>3093</v>
      </c>
      <c r="L3621" s="145">
        <v>63</v>
      </c>
      <c r="M3621" s="145">
        <v>236794</v>
      </c>
      <c r="N3621" s="148">
        <v>0.68799999999999994</v>
      </c>
      <c r="O3621" s="148">
        <v>0.65700000000000003</v>
      </c>
      <c r="P3621" s="148">
        <v>0.376</v>
      </c>
      <c r="Q3621" s="148">
        <v>2.5400000000000001E-5</v>
      </c>
      <c r="R3621" s="148">
        <v>9</v>
      </c>
      <c r="S3621" s="148">
        <v>0.27200000000000002</v>
      </c>
      <c r="T3621" s="148">
        <v>-6.5339999999999998</v>
      </c>
      <c r="U3621" s="148">
        <v>1</v>
      </c>
      <c r="V3621" s="148">
        <v>4.6300000000000001E-2</v>
      </c>
      <c r="W3621" s="148">
        <v>84.905000000000001</v>
      </c>
      <c r="X3621" s="148">
        <v>4</v>
      </c>
      <c r="Y3621" s="148">
        <v>0.57499999999999996</v>
      </c>
    </row>
    <row r="3622" spans="11:25" x14ac:dyDescent="0.25">
      <c r="K3622" s="145">
        <v>426</v>
      </c>
      <c r="L3622" s="145">
        <v>44</v>
      </c>
      <c r="M3622" s="145">
        <v>298161</v>
      </c>
      <c r="N3622" s="148">
        <v>7.3300000000000004E-4</v>
      </c>
      <c r="O3622" s="148">
        <v>0.44799999999999901</v>
      </c>
      <c r="P3622" s="148">
        <v>0.59</v>
      </c>
      <c r="Q3622" s="148">
        <v>0.39</v>
      </c>
      <c r="R3622" s="148">
        <v>7</v>
      </c>
      <c r="S3622" s="148">
        <v>0.33700000000000002</v>
      </c>
      <c r="T3622" s="148">
        <v>-8.9079999999999995</v>
      </c>
      <c r="U3622" s="148">
        <v>1</v>
      </c>
      <c r="V3622" s="148">
        <v>2.9600000000000001E-2</v>
      </c>
      <c r="W3622" s="148">
        <v>142.48500000000001</v>
      </c>
      <c r="X3622" s="148">
        <v>3</v>
      </c>
      <c r="Y3622" s="148">
        <v>0.47599999999999998</v>
      </c>
    </row>
    <row r="3623" spans="11:25" x14ac:dyDescent="0.25">
      <c r="K3623" s="145" t="s">
        <v>3471</v>
      </c>
      <c r="L3623" s="145">
        <v>56</v>
      </c>
      <c r="M3623" s="145">
        <v>247136</v>
      </c>
      <c r="N3623" s="148">
        <v>0.125</v>
      </c>
      <c r="O3623" s="148">
        <v>0.41299999999999998</v>
      </c>
      <c r="P3623" s="148">
        <v>0.29899999999999999</v>
      </c>
      <c r="Q3623" s="148">
        <v>2.2000000000000001E-6</v>
      </c>
      <c r="R3623" s="148">
        <v>1</v>
      </c>
      <c r="S3623" s="148">
        <v>0.187</v>
      </c>
      <c r="T3623" s="148">
        <v>-11.2709999999999</v>
      </c>
      <c r="U3623" s="148">
        <v>0</v>
      </c>
      <c r="V3623" s="148">
        <v>4.4499999999999998E-2</v>
      </c>
      <c r="W3623" s="148">
        <v>82.46</v>
      </c>
      <c r="X3623" s="148">
        <v>4</v>
      </c>
      <c r="Y3623" s="148">
        <v>0.54899999999999904</v>
      </c>
    </row>
    <row r="3624" spans="11:25" x14ac:dyDescent="0.25">
      <c r="K3624" s="145" t="s">
        <v>3472</v>
      </c>
      <c r="L3624" s="145">
        <v>47</v>
      </c>
      <c r="M3624" s="145">
        <v>141111</v>
      </c>
      <c r="N3624" s="148">
        <v>0.85599999999999998</v>
      </c>
      <c r="O3624" s="148">
        <v>0.66400000000000003</v>
      </c>
      <c r="P3624" s="148">
        <v>0.32299999999999901</v>
      </c>
      <c r="Q3624" s="148">
        <v>0.16699999999999901</v>
      </c>
      <c r="R3624" s="148">
        <v>9</v>
      </c>
      <c r="S3624" s="148">
        <v>9.4200000000000006E-2</v>
      </c>
      <c r="T3624" s="148">
        <v>-10.599</v>
      </c>
      <c r="U3624" s="148">
        <v>1</v>
      </c>
      <c r="V3624" s="148">
        <v>0.11599999999999901</v>
      </c>
      <c r="W3624" s="148">
        <v>109.55</v>
      </c>
      <c r="X3624" s="148">
        <v>4</v>
      </c>
      <c r="Y3624" s="148">
        <v>0.34599999999999997</v>
      </c>
    </row>
    <row r="3625" spans="11:25" x14ac:dyDescent="0.25">
      <c r="K3625" s="145" t="s">
        <v>3473</v>
      </c>
      <c r="L3625" s="145">
        <v>44</v>
      </c>
      <c r="M3625" s="145">
        <v>151687</v>
      </c>
      <c r="N3625" s="148">
        <v>0.92900000000000005</v>
      </c>
      <c r="O3625" s="148">
        <v>0.81399999999999995</v>
      </c>
      <c r="P3625" s="148">
        <v>0.254</v>
      </c>
      <c r="Q3625" s="148">
        <v>3.9399999999999901E-5</v>
      </c>
      <c r="R3625" s="148">
        <v>9</v>
      </c>
      <c r="S3625" s="148">
        <v>9.1300000000000006E-2</v>
      </c>
      <c r="T3625" s="148">
        <v>-12.103999999999999</v>
      </c>
      <c r="U3625" s="148">
        <v>0</v>
      </c>
      <c r="V3625" s="148">
        <v>4.0500000000000001E-2</v>
      </c>
      <c r="W3625" s="148">
        <v>130.05000000000001</v>
      </c>
      <c r="X3625" s="148">
        <v>4</v>
      </c>
      <c r="Y3625" s="148">
        <v>0.41899999999999998</v>
      </c>
    </row>
    <row r="3626" spans="11:25" x14ac:dyDescent="0.25">
      <c r="K3626" s="145" t="s">
        <v>3474</v>
      </c>
      <c r="L3626" s="145">
        <v>55</v>
      </c>
      <c r="M3626" s="145">
        <v>286922</v>
      </c>
      <c r="N3626" s="148">
        <v>1.9099999999999999E-2</v>
      </c>
      <c r="O3626" s="148">
        <v>0.72399999999999998</v>
      </c>
      <c r="P3626" s="148">
        <v>0.56000000000000005</v>
      </c>
      <c r="Q3626" s="148">
        <v>6.2399999999999999E-4</v>
      </c>
      <c r="R3626" s="148">
        <v>4</v>
      </c>
      <c r="S3626" s="148">
        <v>0.192</v>
      </c>
      <c r="T3626" s="148">
        <v>-9.218</v>
      </c>
      <c r="U3626" s="148">
        <v>1</v>
      </c>
      <c r="V3626" s="148">
        <v>2.87E-2</v>
      </c>
      <c r="W3626" s="148">
        <v>115</v>
      </c>
      <c r="X3626" s="148">
        <v>3</v>
      </c>
      <c r="Y3626" s="148">
        <v>6.4699999999999994E-2</v>
      </c>
    </row>
    <row r="3627" spans="11:25" x14ac:dyDescent="0.25">
      <c r="K3627" s="145" t="s">
        <v>3475</v>
      </c>
      <c r="L3627" s="145">
        <v>62</v>
      </c>
      <c r="M3627" s="145">
        <v>198400</v>
      </c>
      <c r="N3627" s="148">
        <v>0.22699999999999901</v>
      </c>
      <c r="O3627" s="148">
        <v>0.51500000000000001</v>
      </c>
      <c r="P3627" s="148">
        <v>0.44900000000000001</v>
      </c>
      <c r="Q3627" s="148">
        <v>3.5700000000000003E-2</v>
      </c>
      <c r="R3627" s="148">
        <v>5</v>
      </c>
      <c r="S3627" s="148">
        <v>0.17100000000000001</v>
      </c>
      <c r="T3627" s="148">
        <v>-14.468</v>
      </c>
      <c r="U3627" s="148">
        <v>1</v>
      </c>
      <c r="V3627" s="148">
        <v>3.3700000000000001E-2</v>
      </c>
      <c r="W3627" s="148">
        <v>149.96600000000001</v>
      </c>
      <c r="X3627" s="148">
        <v>4</v>
      </c>
      <c r="Y3627" s="148">
        <v>0.79200000000000004</v>
      </c>
    </row>
    <row r="3628" spans="11:25" x14ac:dyDescent="0.25">
      <c r="K3628" s="145" t="s">
        <v>3476</v>
      </c>
      <c r="L3628" s="145">
        <v>64</v>
      </c>
      <c r="M3628" s="145">
        <v>180845</v>
      </c>
      <c r="N3628" s="148">
        <v>0.495</v>
      </c>
      <c r="O3628" s="148">
        <v>0.54600000000000004</v>
      </c>
      <c r="P3628" s="148">
        <v>0.66900000000000004</v>
      </c>
      <c r="Q3628" s="148">
        <v>0.73499999999999999</v>
      </c>
      <c r="R3628" s="148">
        <v>2</v>
      </c>
      <c r="S3628" s="148">
        <v>0.25</v>
      </c>
      <c r="T3628" s="148">
        <v>-10.805999999999999</v>
      </c>
      <c r="U3628" s="148">
        <v>1</v>
      </c>
      <c r="V3628" s="148">
        <v>0.10299999999999999</v>
      </c>
      <c r="W3628" s="148">
        <v>75.143999999999906</v>
      </c>
      <c r="X3628" s="148">
        <v>4</v>
      </c>
      <c r="Y3628" s="148">
        <v>0.33700000000000002</v>
      </c>
    </row>
    <row r="3629" spans="11:25" x14ac:dyDescent="0.25">
      <c r="K3629" s="145" t="s">
        <v>3477</v>
      </c>
      <c r="L3629" s="145">
        <v>66</v>
      </c>
      <c r="M3629" s="145">
        <v>212701</v>
      </c>
      <c r="N3629" s="148">
        <v>1.77E-2</v>
      </c>
      <c r="O3629" s="148">
        <v>0.56999999999999995</v>
      </c>
      <c r="P3629" s="148">
        <v>0.75</v>
      </c>
      <c r="Q3629" s="148">
        <v>2.47E-3</v>
      </c>
      <c r="R3629" s="148">
        <v>10</v>
      </c>
      <c r="S3629" s="148">
        <v>0.19699999999999901</v>
      </c>
      <c r="T3629" s="148">
        <v>-7.1929999999999996</v>
      </c>
      <c r="U3629" s="148">
        <v>0</v>
      </c>
      <c r="V3629" s="148">
        <v>3.8300000000000001E-2</v>
      </c>
      <c r="W3629" s="148">
        <v>140.06299999999999</v>
      </c>
      <c r="X3629" s="148">
        <v>4</v>
      </c>
      <c r="Y3629" s="148">
        <v>0.57799999999999996</v>
      </c>
    </row>
    <row r="3630" spans="11:25" x14ac:dyDescent="0.25">
      <c r="K3630" s="145" t="s">
        <v>3081</v>
      </c>
      <c r="L3630" s="145">
        <v>61</v>
      </c>
      <c r="M3630" s="145">
        <v>174357</v>
      </c>
      <c r="N3630" s="148">
        <v>0.624</v>
      </c>
      <c r="O3630" s="148">
        <v>0.67200000000000004</v>
      </c>
      <c r="P3630" s="148">
        <v>0.59</v>
      </c>
      <c r="Q3630" s="148">
        <v>0.23599999999999999</v>
      </c>
      <c r="R3630" s="148">
        <v>1</v>
      </c>
      <c r="S3630" s="148">
        <v>9.9099999999999994E-2</v>
      </c>
      <c r="T3630" s="148">
        <v>-9.5739999999999998</v>
      </c>
      <c r="U3630" s="148">
        <v>1</v>
      </c>
      <c r="V3630" s="148">
        <v>0.129</v>
      </c>
      <c r="W3630" s="148">
        <v>169.03599999999901</v>
      </c>
      <c r="X3630" s="148">
        <v>4</v>
      </c>
      <c r="Y3630" s="148">
        <v>0.21</v>
      </c>
    </row>
    <row r="3631" spans="11:25" x14ac:dyDescent="0.25">
      <c r="K3631" s="145" t="s">
        <v>1799</v>
      </c>
      <c r="L3631" s="145">
        <v>43</v>
      </c>
      <c r="M3631" s="145">
        <v>203573</v>
      </c>
      <c r="N3631" s="148">
        <v>0.76400000000000001</v>
      </c>
      <c r="O3631" s="148">
        <v>0.42199999999999999</v>
      </c>
      <c r="P3631" s="148">
        <v>0.54</v>
      </c>
      <c r="Q3631" s="148">
        <v>0.22500000000000001</v>
      </c>
      <c r="R3631" s="148">
        <v>7</v>
      </c>
      <c r="S3631" s="148">
        <v>0.104</v>
      </c>
      <c r="T3631" s="148">
        <v>-9.4489999999999998</v>
      </c>
      <c r="U3631" s="148">
        <v>1</v>
      </c>
      <c r="V3631" s="148">
        <v>3.2500000000000001E-2</v>
      </c>
      <c r="W3631" s="148">
        <v>86.927999999999997</v>
      </c>
      <c r="X3631" s="148">
        <v>4</v>
      </c>
      <c r="Y3631" s="148">
        <v>0.159</v>
      </c>
    </row>
    <row r="3632" spans="11:25" x14ac:dyDescent="0.25">
      <c r="K3632" s="145" t="s">
        <v>3478</v>
      </c>
      <c r="L3632" s="145">
        <v>42</v>
      </c>
      <c r="M3632" s="145">
        <v>230012</v>
      </c>
      <c r="N3632" s="148">
        <v>7.9799999999999996E-2</v>
      </c>
      <c r="O3632" s="148">
        <v>0.82299999999999995</v>
      </c>
      <c r="P3632" s="148">
        <v>0.192</v>
      </c>
      <c r="Q3632" s="148">
        <v>0.81499999999999995</v>
      </c>
      <c r="R3632" s="148">
        <v>10</v>
      </c>
      <c r="S3632" s="148">
        <v>7.2099999999999997E-2</v>
      </c>
      <c r="T3632" s="148">
        <v>-12.22</v>
      </c>
      <c r="U3632" s="148">
        <v>1</v>
      </c>
      <c r="V3632" s="148">
        <v>0.35599999999999998</v>
      </c>
      <c r="W3632" s="148">
        <v>100.988999999999</v>
      </c>
      <c r="X3632" s="148">
        <v>4</v>
      </c>
      <c r="Y3632" s="148">
        <v>0.88900000000000001</v>
      </c>
    </row>
    <row r="3633" spans="11:25" x14ac:dyDescent="0.25">
      <c r="K3633" s="145" t="s">
        <v>3479</v>
      </c>
      <c r="L3633" s="145">
        <v>56</v>
      </c>
      <c r="M3633" s="145">
        <v>286185</v>
      </c>
      <c r="N3633" s="148">
        <v>0.48699999999999999</v>
      </c>
      <c r="O3633" s="148">
        <v>0.66</v>
      </c>
      <c r="P3633" s="148">
        <v>0.313</v>
      </c>
      <c r="Q3633" s="148">
        <v>3.49E-3</v>
      </c>
      <c r="R3633" s="148">
        <v>5</v>
      </c>
      <c r="S3633" s="148">
        <v>0.105</v>
      </c>
      <c r="T3633" s="148">
        <v>-13.287000000000001</v>
      </c>
      <c r="U3633" s="148">
        <v>1</v>
      </c>
      <c r="V3633" s="148">
        <v>2.63E-2</v>
      </c>
      <c r="W3633" s="148">
        <v>143.97200000000001</v>
      </c>
      <c r="X3633" s="148">
        <v>3</v>
      </c>
      <c r="Y3633" s="148">
        <v>0.22600000000000001</v>
      </c>
    </row>
    <row r="3634" spans="11:25" x14ac:dyDescent="0.25">
      <c r="K3634" s="145" t="s">
        <v>3480</v>
      </c>
      <c r="L3634" s="145">
        <v>47</v>
      </c>
      <c r="M3634" s="145">
        <v>168414</v>
      </c>
      <c r="N3634" s="148">
        <v>0.17699999999999999</v>
      </c>
      <c r="O3634" s="148">
        <v>0.60299999999999998</v>
      </c>
      <c r="P3634" s="148">
        <v>0.61699999999999999</v>
      </c>
      <c r="Q3634" s="148">
        <v>0.46799999999999897</v>
      </c>
      <c r="R3634" s="148">
        <v>11</v>
      </c>
      <c r="S3634" s="148">
        <v>0.188</v>
      </c>
      <c r="T3634" s="148">
        <v>-6.89</v>
      </c>
      <c r="U3634" s="148">
        <v>0</v>
      </c>
      <c r="V3634" s="148">
        <v>7.0900000000000005E-2</v>
      </c>
      <c r="W3634" s="148">
        <v>136.066</v>
      </c>
      <c r="X3634" s="148">
        <v>4</v>
      </c>
      <c r="Y3634" s="148">
        <v>0.22899999999999901</v>
      </c>
    </row>
    <row r="3635" spans="11:25" x14ac:dyDescent="0.25">
      <c r="K3635" s="145" t="s">
        <v>3481</v>
      </c>
      <c r="L3635" s="145">
        <v>58</v>
      </c>
      <c r="M3635" s="145">
        <v>180437</v>
      </c>
      <c r="N3635" s="148">
        <v>0.877</v>
      </c>
      <c r="O3635" s="148">
        <v>0.747</v>
      </c>
      <c r="P3635" s="148">
        <v>0.53799999999999903</v>
      </c>
      <c r="Q3635" s="148">
        <v>0.76599999999999902</v>
      </c>
      <c r="R3635" s="148">
        <v>11</v>
      </c>
      <c r="S3635" s="148">
        <v>8.77E-2</v>
      </c>
      <c r="T3635" s="148">
        <v>-9.6639999999999997</v>
      </c>
      <c r="U3635" s="148">
        <v>0</v>
      </c>
      <c r="V3635" s="148">
        <v>3.3000000000000002E-2</v>
      </c>
      <c r="W3635" s="148">
        <v>136.94799999999901</v>
      </c>
      <c r="X3635" s="148">
        <v>4</v>
      </c>
      <c r="Y3635" s="148">
        <v>0.3</v>
      </c>
    </row>
    <row r="3636" spans="11:25" x14ac:dyDescent="0.25">
      <c r="K3636" s="145" t="s">
        <v>3482</v>
      </c>
      <c r="L3636" s="145">
        <v>59</v>
      </c>
      <c r="M3636" s="145">
        <v>194363</v>
      </c>
      <c r="N3636" s="148">
        <v>2.9100000000000001E-2</v>
      </c>
      <c r="O3636" s="148">
        <v>0.82699999999999996</v>
      </c>
      <c r="P3636" s="148">
        <v>0.67599999999999905</v>
      </c>
      <c r="Q3636" s="148">
        <v>7.2799999999999994E-5</v>
      </c>
      <c r="R3636" s="148">
        <v>1</v>
      </c>
      <c r="S3636" s="148">
        <v>7.3999999999999996E-2</v>
      </c>
      <c r="T3636" s="148">
        <v>-6.4139999999999997</v>
      </c>
      <c r="U3636" s="148">
        <v>1</v>
      </c>
      <c r="V3636" s="148">
        <v>4.8099999999999997E-2</v>
      </c>
      <c r="W3636" s="148">
        <v>100.03700000000001</v>
      </c>
      <c r="X3636" s="148">
        <v>4</v>
      </c>
      <c r="Y3636" s="148">
        <v>0.55299999999999905</v>
      </c>
    </row>
    <row r="3637" spans="11:25" x14ac:dyDescent="0.25">
      <c r="K3637" s="145" t="s">
        <v>3483</v>
      </c>
      <c r="L3637" s="145">
        <v>66</v>
      </c>
      <c r="M3637" s="145">
        <v>198000</v>
      </c>
      <c r="N3637" s="148">
        <v>0.13400000000000001</v>
      </c>
      <c r="O3637" s="148">
        <v>0.61399999999999999</v>
      </c>
      <c r="P3637" s="148">
        <v>0.47799999999999998</v>
      </c>
      <c r="Q3637" s="148">
        <v>4.5199999999999999E-6</v>
      </c>
      <c r="R3637" s="148">
        <v>8</v>
      </c>
      <c r="S3637" s="148">
        <v>0.254</v>
      </c>
      <c r="T3637" s="148">
        <v>-7.306</v>
      </c>
      <c r="U3637" s="148">
        <v>0</v>
      </c>
      <c r="V3637" s="148">
        <v>2.8899999999999999E-2</v>
      </c>
      <c r="W3637" s="148">
        <v>127.994</v>
      </c>
      <c r="X3637" s="148">
        <v>4</v>
      </c>
      <c r="Y3637" s="148">
        <v>0.38400000000000001</v>
      </c>
    </row>
    <row r="3638" spans="11:25" x14ac:dyDescent="0.25">
      <c r="K3638" s="145" t="s">
        <v>3484</v>
      </c>
      <c r="L3638" s="145">
        <v>67</v>
      </c>
      <c r="M3638" s="145">
        <v>124954</v>
      </c>
      <c r="N3638" s="148">
        <v>0.26899999999999902</v>
      </c>
      <c r="O3638" s="148">
        <v>0.64500000000000002</v>
      </c>
      <c r="P3638" s="148">
        <v>0.48499999999999999</v>
      </c>
      <c r="Q3638" s="148">
        <v>3.0899999999999999E-3</v>
      </c>
      <c r="R3638" s="148">
        <v>2</v>
      </c>
      <c r="S3638" s="148">
        <v>0.13300000000000001</v>
      </c>
      <c r="T3638" s="148">
        <v>-7.0979999999999999</v>
      </c>
      <c r="U3638" s="148">
        <v>1</v>
      </c>
      <c r="V3638" s="148">
        <v>2.98E-2</v>
      </c>
      <c r="W3638" s="148">
        <v>108.941</v>
      </c>
      <c r="X3638" s="148">
        <v>4</v>
      </c>
      <c r="Y3638" s="148">
        <v>0.32200000000000001</v>
      </c>
    </row>
    <row r="3639" spans="11:25" x14ac:dyDescent="0.25">
      <c r="K3639" s="145" t="s">
        <v>3485</v>
      </c>
      <c r="L3639" s="145">
        <v>64</v>
      </c>
      <c r="M3639" s="145">
        <v>188786</v>
      </c>
      <c r="N3639" s="148">
        <v>4.7199999999999999E-2</v>
      </c>
      <c r="O3639" s="148">
        <v>0.44700000000000001</v>
      </c>
      <c r="P3639" s="148">
        <v>0.442</v>
      </c>
      <c r="Q3639" s="148">
        <v>5.5900000000000004E-4</v>
      </c>
      <c r="R3639" s="148">
        <v>8</v>
      </c>
      <c r="S3639" s="148">
        <v>0.33100000000000002</v>
      </c>
      <c r="T3639" s="148">
        <v>-11.220999999999901</v>
      </c>
      <c r="U3639" s="148">
        <v>0</v>
      </c>
      <c r="V3639" s="148">
        <v>4.7100000000000003E-2</v>
      </c>
      <c r="W3639" s="148">
        <v>159.96700000000001</v>
      </c>
      <c r="X3639" s="148">
        <v>4</v>
      </c>
      <c r="Y3639" s="148">
        <v>0.77599999999999902</v>
      </c>
    </row>
    <row r="3640" spans="11:25" x14ac:dyDescent="0.25">
      <c r="K3640" s="145" t="s">
        <v>3486</v>
      </c>
      <c r="L3640" s="145">
        <v>68</v>
      </c>
      <c r="M3640" s="145">
        <v>173104</v>
      </c>
      <c r="N3640" s="148">
        <v>0.44900000000000001</v>
      </c>
      <c r="O3640" s="148">
        <v>0.60299999999999998</v>
      </c>
      <c r="P3640" s="148">
        <v>0.78299999999999903</v>
      </c>
      <c r="Q3640" s="148">
        <v>7.96E-6</v>
      </c>
      <c r="R3640" s="148">
        <v>6</v>
      </c>
      <c r="S3640" s="148">
        <v>0.11899999999999999</v>
      </c>
      <c r="T3640" s="148">
        <v>-4.0229999999999997</v>
      </c>
      <c r="U3640" s="148">
        <v>1</v>
      </c>
      <c r="V3640" s="148">
        <v>6.2E-2</v>
      </c>
      <c r="W3640" s="148">
        <v>172.041</v>
      </c>
      <c r="X3640" s="148">
        <v>4</v>
      </c>
      <c r="Y3640" s="148">
        <v>0.77500000000000002</v>
      </c>
    </row>
    <row r="3641" spans="11:25" x14ac:dyDescent="0.25">
      <c r="K3641" s="145" t="s">
        <v>3487</v>
      </c>
      <c r="L3641" s="145">
        <v>54</v>
      </c>
      <c r="M3641" s="145">
        <v>232200</v>
      </c>
      <c r="N3641" s="148">
        <v>0.55100000000000005</v>
      </c>
      <c r="O3641" s="148">
        <v>0.67200000000000004</v>
      </c>
      <c r="P3641" s="148">
        <v>0.73899999999999999</v>
      </c>
      <c r="Q3641" s="148">
        <v>4.5999999999999999E-2</v>
      </c>
      <c r="R3641" s="148">
        <v>11</v>
      </c>
      <c r="S3641" s="148">
        <v>0.182</v>
      </c>
      <c r="T3641" s="148">
        <v>-5.7469999999999999</v>
      </c>
      <c r="U3641" s="148">
        <v>0</v>
      </c>
      <c r="V3641" s="148">
        <v>6.9500000000000006E-2</v>
      </c>
      <c r="W3641" s="148">
        <v>100.003999999999</v>
      </c>
      <c r="X3641" s="148">
        <v>4</v>
      </c>
      <c r="Y3641" s="148">
        <v>0.68500000000000005</v>
      </c>
    </row>
    <row r="3642" spans="11:25" x14ac:dyDescent="0.25">
      <c r="K3642" s="145" t="s">
        <v>2506</v>
      </c>
      <c r="L3642" s="145">
        <v>43</v>
      </c>
      <c r="M3642" s="145">
        <v>199333</v>
      </c>
      <c r="N3642" s="148">
        <v>6.0400000000000002E-2</v>
      </c>
      <c r="O3642" s="148">
        <v>0.77700000000000002</v>
      </c>
      <c r="P3642" s="148">
        <v>0.35199999999999998</v>
      </c>
      <c r="Q3642" s="148">
        <v>1.6800000000000001E-3</v>
      </c>
      <c r="R3642" s="148">
        <v>6</v>
      </c>
      <c r="S3642" s="148">
        <v>7.9500000000000001E-2</v>
      </c>
      <c r="T3642" s="148">
        <v>-10.755999999999901</v>
      </c>
      <c r="U3642" s="148">
        <v>1</v>
      </c>
      <c r="V3642" s="148">
        <v>9.9400000000000002E-2</v>
      </c>
      <c r="W3642" s="148">
        <v>90.001999999999995</v>
      </c>
      <c r="X3642" s="148">
        <v>4</v>
      </c>
      <c r="Y3642" s="148">
        <v>6.6299999999999998E-2</v>
      </c>
    </row>
    <row r="3643" spans="11:25" x14ac:dyDescent="0.25">
      <c r="K3643" s="145" t="s">
        <v>3488</v>
      </c>
      <c r="L3643" s="145">
        <v>2</v>
      </c>
      <c r="M3643" s="145">
        <v>327714</v>
      </c>
      <c r="N3643" s="148">
        <v>0.93700000000000006</v>
      </c>
      <c r="O3643" s="148">
        <v>0.64599999999999902</v>
      </c>
      <c r="P3643" s="148">
        <v>0.45299999999999901</v>
      </c>
      <c r="Q3643" s="148">
        <v>0.109</v>
      </c>
      <c r="R3643" s="148">
        <v>8</v>
      </c>
      <c r="S3643" s="148">
        <v>0.88300000000000001</v>
      </c>
      <c r="T3643" s="148">
        <v>-8.7159999999999993</v>
      </c>
      <c r="U3643" s="148">
        <v>0</v>
      </c>
      <c r="V3643" s="148">
        <v>3.0300000000000001E-2</v>
      </c>
      <c r="W3643" s="148">
        <v>99.504999999999995</v>
      </c>
      <c r="X3643" s="148">
        <v>3</v>
      </c>
      <c r="Y3643" s="148">
        <v>0.13300000000000001</v>
      </c>
    </row>
    <row r="3644" spans="11:25" x14ac:dyDescent="0.25">
      <c r="K3644" s="145" t="s">
        <v>3489</v>
      </c>
      <c r="L3644" s="145">
        <v>51</v>
      </c>
      <c r="M3644" s="145">
        <v>177391</v>
      </c>
      <c r="N3644" s="148">
        <v>0.67500000000000004</v>
      </c>
      <c r="O3644" s="148">
        <v>0.84799999999999998</v>
      </c>
      <c r="P3644" s="148">
        <v>0.68599999999999905</v>
      </c>
      <c r="Q3644" s="148">
        <v>9.6799999999999997E-2</v>
      </c>
      <c r="R3644" s="148">
        <v>8</v>
      </c>
      <c r="S3644" s="148">
        <v>0.10099999999999899</v>
      </c>
      <c r="T3644" s="148">
        <v>-7.7690000000000001</v>
      </c>
      <c r="U3644" s="148">
        <v>1</v>
      </c>
      <c r="V3644" s="148">
        <v>3.6200000000000003E-2</v>
      </c>
      <c r="W3644" s="148">
        <v>115.04799999999901</v>
      </c>
      <c r="X3644" s="148">
        <v>4</v>
      </c>
      <c r="Y3644" s="148">
        <v>0.96699999999999997</v>
      </c>
    </row>
    <row r="3645" spans="11:25" x14ac:dyDescent="0.25">
      <c r="K3645" s="145" t="s">
        <v>3490</v>
      </c>
      <c r="L3645" s="145">
        <v>47</v>
      </c>
      <c r="M3645" s="145">
        <v>240937</v>
      </c>
      <c r="N3645" s="148">
        <v>0.84</v>
      </c>
      <c r="O3645" s="148">
        <v>0.48699999999999999</v>
      </c>
      <c r="P3645" s="148">
        <v>0.20300000000000001</v>
      </c>
      <c r="Q3645" s="148">
        <v>1.7999999999999999E-2</v>
      </c>
      <c r="R3645" s="148">
        <v>4</v>
      </c>
      <c r="S3645" s="148">
        <v>0.17</v>
      </c>
      <c r="T3645" s="148">
        <v>-14.686</v>
      </c>
      <c r="U3645" s="148">
        <v>1</v>
      </c>
      <c r="V3645" s="148">
        <v>3.95E-2</v>
      </c>
      <c r="W3645" s="148">
        <v>127.88</v>
      </c>
      <c r="X3645" s="148">
        <v>3</v>
      </c>
      <c r="Y3645" s="148">
        <v>0.505</v>
      </c>
    </row>
    <row r="3646" spans="11:25" x14ac:dyDescent="0.25">
      <c r="K3646" s="145" t="s">
        <v>3491</v>
      </c>
      <c r="L3646" s="145">
        <v>32</v>
      </c>
      <c r="M3646" s="145">
        <v>456000</v>
      </c>
      <c r="N3646" s="148">
        <v>4.5400000000000003E-2</v>
      </c>
      <c r="O3646" s="148">
        <v>0.39799999999999902</v>
      </c>
      <c r="P3646" s="148">
        <v>0.64599999999999902</v>
      </c>
      <c r="Q3646" s="148">
        <v>0.20599999999999999</v>
      </c>
      <c r="R3646" s="148">
        <v>3</v>
      </c>
      <c r="S3646" s="148">
        <v>0.10099999999999899</v>
      </c>
      <c r="T3646" s="148">
        <v>-10.457000000000001</v>
      </c>
      <c r="U3646" s="148">
        <v>1</v>
      </c>
      <c r="V3646" s="148">
        <v>4.1200000000000001E-2</v>
      </c>
      <c r="W3646" s="148">
        <v>179.85299999999901</v>
      </c>
      <c r="X3646" s="148">
        <v>4</v>
      </c>
      <c r="Y3646" s="148">
        <v>0.35299999999999998</v>
      </c>
    </row>
    <row r="3647" spans="11:25" x14ac:dyDescent="0.25">
      <c r="K3647" s="145" t="s">
        <v>3492</v>
      </c>
      <c r="L3647" s="145">
        <v>54</v>
      </c>
      <c r="M3647" s="145">
        <v>209729</v>
      </c>
      <c r="N3647" s="148">
        <v>0.88900000000000001</v>
      </c>
      <c r="O3647" s="148">
        <v>0.80299999999999905</v>
      </c>
      <c r="P3647" s="148">
        <v>0.49</v>
      </c>
      <c r="Q3647" s="148">
        <v>7.6499999999999997E-3</v>
      </c>
      <c r="R3647" s="148">
        <v>2</v>
      </c>
      <c r="S3647" s="148">
        <v>0.123</v>
      </c>
      <c r="T3647" s="148">
        <v>-8.6110000000000007</v>
      </c>
      <c r="U3647" s="148">
        <v>1</v>
      </c>
      <c r="V3647" s="148">
        <v>2.8400000000000002E-2</v>
      </c>
      <c r="W3647" s="148">
        <v>110.992</v>
      </c>
      <c r="X3647" s="148">
        <v>4</v>
      </c>
      <c r="Y3647" s="148">
        <v>0.65799999999999903</v>
      </c>
    </row>
    <row r="3648" spans="11:25" x14ac:dyDescent="0.25">
      <c r="K3648" s="145" t="s">
        <v>3493</v>
      </c>
      <c r="L3648" s="145">
        <v>60</v>
      </c>
      <c r="M3648" s="145">
        <v>230546</v>
      </c>
      <c r="N3648" s="148">
        <v>0.187</v>
      </c>
      <c r="O3648" s="148">
        <v>0.80099999999999905</v>
      </c>
      <c r="P3648" s="148">
        <v>0.41</v>
      </c>
      <c r="Q3648" s="148">
        <v>2.58E-2</v>
      </c>
      <c r="R3648" s="148">
        <v>7</v>
      </c>
      <c r="S3648" s="148">
        <v>9.9299999999999999E-2</v>
      </c>
      <c r="T3648" s="148">
        <v>-12.359</v>
      </c>
      <c r="U3648" s="148">
        <v>1</v>
      </c>
      <c r="V3648" s="148">
        <v>3.2199999999999999E-2</v>
      </c>
      <c r="W3648" s="148">
        <v>125.133</v>
      </c>
      <c r="X3648" s="148">
        <v>4</v>
      </c>
      <c r="Y3648" s="148">
        <v>0.71899999999999997</v>
      </c>
    </row>
    <row r="3649" spans="11:25" x14ac:dyDescent="0.25">
      <c r="K3649" s="145" t="s">
        <v>3073</v>
      </c>
      <c r="L3649" s="145">
        <v>80</v>
      </c>
      <c r="M3649" s="145">
        <v>155720</v>
      </c>
      <c r="N3649" s="148">
        <v>0.217</v>
      </c>
      <c r="O3649" s="148">
        <v>0.75599999999999901</v>
      </c>
      <c r="P3649" s="148">
        <v>0.60899999999999999</v>
      </c>
      <c r="Q3649" s="148">
        <v>4.7400000000000003E-3</v>
      </c>
      <c r="R3649" s="148">
        <v>3</v>
      </c>
      <c r="S3649" s="148">
        <v>9.6000000000000002E-2</v>
      </c>
      <c r="T3649" s="148">
        <v>-7.9269999999999996</v>
      </c>
      <c r="U3649" s="148">
        <v>1</v>
      </c>
      <c r="V3649" s="148">
        <v>5.4399999999999997E-2</v>
      </c>
      <c r="W3649" s="148">
        <v>117.023</v>
      </c>
      <c r="X3649" s="148">
        <v>4</v>
      </c>
      <c r="Y3649" s="148">
        <v>0.53700000000000003</v>
      </c>
    </row>
    <row r="3650" spans="11:25" x14ac:dyDescent="0.25">
      <c r="K3650" s="145" t="s">
        <v>3494</v>
      </c>
      <c r="L3650" s="145">
        <v>23</v>
      </c>
      <c r="M3650" s="145">
        <v>292696</v>
      </c>
      <c r="N3650" s="148">
        <v>0.78200000000000003</v>
      </c>
      <c r="O3650" s="148">
        <v>0.45200000000000001</v>
      </c>
      <c r="P3650" s="148">
        <v>0.36099999999999999</v>
      </c>
      <c r="Q3650" s="148">
        <v>1.41E-3</v>
      </c>
      <c r="R3650" s="148">
        <v>8</v>
      </c>
      <c r="S3650" s="148">
        <v>0.19500000000000001</v>
      </c>
      <c r="T3650" s="148">
        <v>-8.3379999999999992</v>
      </c>
      <c r="U3650" s="148">
        <v>0</v>
      </c>
      <c r="V3650" s="148">
        <v>3.2399999999999998E-2</v>
      </c>
      <c r="W3650" s="148">
        <v>105.617</v>
      </c>
      <c r="X3650" s="148">
        <v>4</v>
      </c>
      <c r="Y3650" s="148">
        <v>0.214</v>
      </c>
    </row>
    <row r="3651" spans="11:25" x14ac:dyDescent="0.25">
      <c r="K3651" s="145" t="s">
        <v>3495</v>
      </c>
      <c r="L3651" s="145">
        <v>29</v>
      </c>
      <c r="M3651" s="145">
        <v>164169</v>
      </c>
      <c r="N3651" s="148">
        <v>1.39E-3</v>
      </c>
      <c r="O3651" s="148">
        <v>0.55799999999999905</v>
      </c>
      <c r="P3651" s="148">
        <v>0.505</v>
      </c>
      <c r="Q3651" s="148">
        <v>0.16899999999999901</v>
      </c>
      <c r="R3651" s="148">
        <v>1</v>
      </c>
      <c r="S3651" s="148">
        <v>7.6200000000000004E-2</v>
      </c>
      <c r="T3651" s="148">
        <v>-10.550999999999901</v>
      </c>
      <c r="U3651" s="148">
        <v>1</v>
      </c>
      <c r="V3651" s="148">
        <v>3.2199999999999999E-2</v>
      </c>
      <c r="W3651" s="148">
        <v>89.980999999999995</v>
      </c>
      <c r="X3651" s="148">
        <v>4</v>
      </c>
      <c r="Y3651" s="148">
        <v>0.80900000000000005</v>
      </c>
    </row>
    <row r="3652" spans="11:25" x14ac:dyDescent="0.25">
      <c r="K3652" s="145" t="s">
        <v>3496</v>
      </c>
      <c r="L3652" s="145">
        <v>1</v>
      </c>
      <c r="M3652" s="145">
        <v>135706</v>
      </c>
      <c r="N3652" s="148">
        <v>0.90599999999999903</v>
      </c>
      <c r="O3652" s="148">
        <v>0.57299999999999995</v>
      </c>
      <c r="P3652" s="148">
        <v>0.2</v>
      </c>
      <c r="Q3652" s="148">
        <v>0</v>
      </c>
      <c r="R3652" s="148">
        <v>9</v>
      </c>
      <c r="S3652" s="148">
        <v>0.13400000000000001</v>
      </c>
      <c r="T3652" s="148">
        <v>-9.5670000000000002</v>
      </c>
      <c r="U3652" s="148">
        <v>1</v>
      </c>
      <c r="V3652" s="148">
        <v>8.0500000000000002E-2</v>
      </c>
      <c r="W3652" s="148">
        <v>121.255</v>
      </c>
      <c r="X3652" s="148">
        <v>4</v>
      </c>
      <c r="Y3652" s="148">
        <v>0.33299999999999902</v>
      </c>
    </row>
    <row r="3653" spans="11:25" x14ac:dyDescent="0.25">
      <c r="K3653" s="145" t="s">
        <v>3497</v>
      </c>
      <c r="L3653" s="145">
        <v>66</v>
      </c>
      <c r="M3653" s="145">
        <v>181586</v>
      </c>
      <c r="N3653" s="148">
        <v>0.58099999999999996</v>
      </c>
      <c r="O3653" s="148">
        <v>0.70899999999999996</v>
      </c>
      <c r="P3653" s="148">
        <v>0.496</v>
      </c>
      <c r="Q3653" s="148">
        <v>0.19500000000000001</v>
      </c>
      <c r="R3653" s="148">
        <v>1</v>
      </c>
      <c r="S3653" s="148">
        <v>0.151</v>
      </c>
      <c r="T3653" s="148">
        <v>-10.527999999999899</v>
      </c>
      <c r="U3653" s="148">
        <v>0</v>
      </c>
      <c r="V3653" s="148">
        <v>4.1700000000000001E-2</v>
      </c>
      <c r="W3653" s="148">
        <v>78.477000000000004</v>
      </c>
      <c r="X3653" s="148">
        <v>4</v>
      </c>
      <c r="Y3653" s="148">
        <v>0.46899999999999997</v>
      </c>
    </row>
    <row r="3654" spans="11:25" x14ac:dyDescent="0.25">
      <c r="K3654" s="145" t="s">
        <v>3498</v>
      </c>
      <c r="L3654" s="145">
        <v>53</v>
      </c>
      <c r="M3654" s="145">
        <v>249304</v>
      </c>
      <c r="N3654" s="148">
        <v>0.57899999999999996</v>
      </c>
      <c r="O3654" s="148">
        <v>0.54200000000000004</v>
      </c>
      <c r="P3654" s="148">
        <v>0.46799999999999897</v>
      </c>
      <c r="Q3654" s="148">
        <v>0.104</v>
      </c>
      <c r="R3654" s="148">
        <v>10</v>
      </c>
      <c r="S3654" s="148">
        <v>0.111999999999999</v>
      </c>
      <c r="T3654" s="148">
        <v>-7.7960000000000003</v>
      </c>
      <c r="U3654" s="148">
        <v>1</v>
      </c>
      <c r="V3654" s="148">
        <v>2.6499999999999999E-2</v>
      </c>
      <c r="W3654" s="148">
        <v>130.82900000000001</v>
      </c>
      <c r="X3654" s="148">
        <v>4</v>
      </c>
      <c r="Y3654" s="148">
        <v>0.252</v>
      </c>
    </row>
    <row r="3655" spans="11:25" x14ac:dyDescent="0.25">
      <c r="K3655" s="145" t="s">
        <v>3499</v>
      </c>
      <c r="L3655" s="145">
        <v>64</v>
      </c>
      <c r="M3655" s="145">
        <v>151693</v>
      </c>
      <c r="N3655" s="148">
        <v>0.63200000000000001</v>
      </c>
      <c r="O3655" s="148">
        <v>0.69099999999999995</v>
      </c>
      <c r="P3655" s="148">
        <v>0.30599999999999999</v>
      </c>
      <c r="Q3655" s="148">
        <v>0.47899999999999998</v>
      </c>
      <c r="R3655" s="148">
        <v>9</v>
      </c>
      <c r="S3655" s="148">
        <v>0.108</v>
      </c>
      <c r="T3655" s="148">
        <v>-15.651</v>
      </c>
      <c r="U3655" s="148">
        <v>1</v>
      </c>
      <c r="V3655" s="148">
        <v>5.4399999999999997E-2</v>
      </c>
      <c r="W3655" s="148">
        <v>129.929</v>
      </c>
      <c r="X3655" s="148">
        <v>4</v>
      </c>
      <c r="Y3655" s="148">
        <v>0.62</v>
      </c>
    </row>
    <row r="3656" spans="11:25" x14ac:dyDescent="0.25">
      <c r="K3656" s="145" t="s">
        <v>3500</v>
      </c>
      <c r="L3656" s="145">
        <v>65</v>
      </c>
      <c r="M3656" s="145">
        <v>221968</v>
      </c>
      <c r="N3656" s="148">
        <v>0.14899999999999999</v>
      </c>
      <c r="O3656" s="148">
        <v>0.745</v>
      </c>
      <c r="P3656" s="148">
        <v>0.65</v>
      </c>
      <c r="Q3656" s="148">
        <v>0</v>
      </c>
      <c r="R3656" s="148">
        <v>0</v>
      </c>
      <c r="S3656" s="148">
        <v>0.107</v>
      </c>
      <c r="T3656" s="148">
        <v>-5.992</v>
      </c>
      <c r="U3656" s="148">
        <v>0</v>
      </c>
      <c r="V3656" s="148">
        <v>0.22699999999999901</v>
      </c>
      <c r="W3656" s="148">
        <v>159.994</v>
      </c>
      <c r="X3656" s="148">
        <v>4</v>
      </c>
      <c r="Y3656" s="148">
        <v>0.52100000000000002</v>
      </c>
    </row>
    <row r="3657" spans="11:25" x14ac:dyDescent="0.25">
      <c r="K3657" s="145" t="s">
        <v>3501</v>
      </c>
      <c r="L3657" s="145">
        <v>45</v>
      </c>
      <c r="M3657" s="145">
        <v>194000</v>
      </c>
      <c r="N3657" s="148">
        <v>7.2700000000000001E-2</v>
      </c>
      <c r="O3657" s="148">
        <v>0.55799999999999905</v>
      </c>
      <c r="P3657" s="148">
        <v>0.79799999999999904</v>
      </c>
      <c r="Q3657" s="148">
        <v>0</v>
      </c>
      <c r="R3657" s="148">
        <v>1</v>
      </c>
      <c r="S3657" s="148">
        <v>0.36499999999999999</v>
      </c>
      <c r="T3657" s="148">
        <v>-4.5529999999999999</v>
      </c>
      <c r="U3657" s="148">
        <v>1</v>
      </c>
      <c r="V3657" s="148">
        <v>0.23799999999999999</v>
      </c>
      <c r="W3657" s="148">
        <v>93.691999999999993</v>
      </c>
      <c r="X3657" s="148">
        <v>4</v>
      </c>
      <c r="Y3657" s="148">
        <v>0.42199999999999999</v>
      </c>
    </row>
    <row r="3658" spans="11:25" x14ac:dyDescent="0.25">
      <c r="K3658" s="145" t="s">
        <v>3502</v>
      </c>
      <c r="L3658" s="145">
        <v>62</v>
      </c>
      <c r="M3658" s="145">
        <v>204541</v>
      </c>
      <c r="N3658" s="148">
        <v>6.4899999999999999E-2</v>
      </c>
      <c r="O3658" s="148">
        <v>0.83199999999999996</v>
      </c>
      <c r="P3658" s="148">
        <v>0.625</v>
      </c>
      <c r="Q3658" s="148">
        <v>0</v>
      </c>
      <c r="R3658" s="148">
        <v>8</v>
      </c>
      <c r="S3658" s="148">
        <v>0.105</v>
      </c>
      <c r="T3658" s="148">
        <v>-5.9989999999999997</v>
      </c>
      <c r="U3658" s="148">
        <v>0</v>
      </c>
      <c r="V3658" s="148">
        <v>0.28100000000000003</v>
      </c>
      <c r="W3658" s="148">
        <v>130.03799999999899</v>
      </c>
      <c r="X3658" s="148">
        <v>4</v>
      </c>
      <c r="Y3658" s="148">
        <v>0.57399999999999995</v>
      </c>
    </row>
    <row r="3659" spans="11:25" x14ac:dyDescent="0.25">
      <c r="K3659" s="145" t="s">
        <v>3503</v>
      </c>
      <c r="L3659" s="145">
        <v>15</v>
      </c>
      <c r="M3659" s="145">
        <v>220306</v>
      </c>
      <c r="N3659" s="148">
        <v>1.5100000000000001E-2</v>
      </c>
      <c r="O3659" s="148">
        <v>0.88400000000000001</v>
      </c>
      <c r="P3659" s="148">
        <v>0.34599999999999997</v>
      </c>
      <c r="Q3659" s="148">
        <v>7.0400000000000004E-6</v>
      </c>
      <c r="R3659" s="148">
        <v>8</v>
      </c>
      <c r="S3659" s="148">
        <v>8.7099999999999997E-2</v>
      </c>
      <c r="T3659" s="148">
        <v>-8.2279999999999998</v>
      </c>
      <c r="U3659" s="148">
        <v>0</v>
      </c>
      <c r="V3659" s="148">
        <v>0.35099999999999998</v>
      </c>
      <c r="W3659" s="148">
        <v>75.016000000000005</v>
      </c>
      <c r="X3659" s="148">
        <v>4</v>
      </c>
      <c r="Y3659" s="148">
        <v>0.376</v>
      </c>
    </row>
    <row r="3660" spans="11:25" x14ac:dyDescent="0.25">
      <c r="K3660" s="145" t="s">
        <v>3504</v>
      </c>
      <c r="L3660" s="145">
        <v>66</v>
      </c>
      <c r="M3660" s="145">
        <v>167853</v>
      </c>
      <c r="N3660" s="148">
        <v>3.0399999999999902E-3</v>
      </c>
      <c r="O3660" s="148">
        <v>0.93200000000000005</v>
      </c>
      <c r="P3660" s="148">
        <v>0.70199999999999996</v>
      </c>
      <c r="Q3660" s="148">
        <v>1.8700000000000001E-5</v>
      </c>
      <c r="R3660" s="148">
        <v>7</v>
      </c>
      <c r="S3660" s="148">
        <v>0.26700000000000002</v>
      </c>
      <c r="T3660" s="148">
        <v>-3.4589999999999899</v>
      </c>
      <c r="U3660" s="148">
        <v>0</v>
      </c>
      <c r="V3660" s="148">
        <v>9.0300000000000005E-2</v>
      </c>
      <c r="W3660" s="148">
        <v>143.001</v>
      </c>
      <c r="X3660" s="148">
        <v>4</v>
      </c>
      <c r="Y3660" s="148">
        <v>0.53</v>
      </c>
    </row>
    <row r="3661" spans="11:25" x14ac:dyDescent="0.25">
      <c r="K3661" s="145" t="s">
        <v>3505</v>
      </c>
      <c r="L3661" s="145">
        <v>71</v>
      </c>
      <c r="M3661" s="145">
        <v>261733</v>
      </c>
      <c r="N3661" s="148">
        <v>8.5500000000000007E-2</v>
      </c>
      <c r="O3661" s="148">
        <v>0.91400000000000003</v>
      </c>
      <c r="P3661" s="148">
        <v>0.50700000000000001</v>
      </c>
      <c r="Q3661" s="148">
        <v>2.5399999999999999E-2</v>
      </c>
      <c r="R3661" s="148">
        <v>2</v>
      </c>
      <c r="S3661" s="148">
        <v>7.9699999999999993E-2</v>
      </c>
      <c r="T3661" s="148">
        <v>-10.784000000000001</v>
      </c>
      <c r="U3661" s="148">
        <v>1</v>
      </c>
      <c r="V3661" s="148">
        <v>0.16399999999999901</v>
      </c>
      <c r="W3661" s="148">
        <v>123.956</v>
      </c>
      <c r="X3661" s="148">
        <v>4</v>
      </c>
      <c r="Y3661" s="148">
        <v>0.19899999999999901</v>
      </c>
    </row>
    <row r="3662" spans="11:25" x14ac:dyDescent="0.25">
      <c r="K3662" s="145" t="s">
        <v>3506</v>
      </c>
      <c r="L3662" s="145">
        <v>62</v>
      </c>
      <c r="M3662" s="145">
        <v>188069</v>
      </c>
      <c r="N3662" s="148">
        <v>1.24E-2</v>
      </c>
      <c r="O3662" s="148">
        <v>0.68700000000000006</v>
      </c>
      <c r="P3662" s="148">
        <v>0.82899999999999996</v>
      </c>
      <c r="Q3662" s="148">
        <v>0</v>
      </c>
      <c r="R3662" s="148">
        <v>3</v>
      </c>
      <c r="S3662" s="148">
        <v>0.107</v>
      </c>
      <c r="T3662" s="148">
        <v>-4.2039999999999997</v>
      </c>
      <c r="U3662" s="148">
        <v>0</v>
      </c>
      <c r="V3662" s="148">
        <v>0.26</v>
      </c>
      <c r="W3662" s="148">
        <v>133.85399999999899</v>
      </c>
      <c r="X3662" s="148">
        <v>4</v>
      </c>
      <c r="Y3662" s="148">
        <v>0.154</v>
      </c>
    </row>
    <row r="3663" spans="11:25" x14ac:dyDescent="0.25">
      <c r="K3663" s="145" t="s">
        <v>3507</v>
      </c>
      <c r="L3663" s="145">
        <v>26</v>
      </c>
      <c r="M3663" s="145">
        <v>193201</v>
      </c>
      <c r="N3663" s="148">
        <v>0.45799999999999902</v>
      </c>
      <c r="O3663" s="148">
        <v>0.66599999999999904</v>
      </c>
      <c r="P3663" s="148">
        <v>0.84199999999999997</v>
      </c>
      <c r="Q3663" s="148">
        <v>0</v>
      </c>
      <c r="R3663" s="148">
        <v>8</v>
      </c>
      <c r="S3663" s="148">
        <v>0.13800000000000001</v>
      </c>
      <c r="T3663" s="148">
        <v>-3.6989999999999998</v>
      </c>
      <c r="U3663" s="148">
        <v>0</v>
      </c>
      <c r="V3663" s="148">
        <v>0.55299999999999905</v>
      </c>
      <c r="W3663" s="148">
        <v>95.668999999999997</v>
      </c>
      <c r="X3663" s="148">
        <v>3</v>
      </c>
      <c r="Y3663" s="148">
        <v>0.57899999999999996</v>
      </c>
    </row>
    <row r="3664" spans="11:25" x14ac:dyDescent="0.25">
      <c r="K3664" s="145" t="s">
        <v>3508</v>
      </c>
      <c r="L3664" s="145">
        <v>64</v>
      </c>
      <c r="M3664" s="145">
        <v>313909</v>
      </c>
      <c r="N3664" s="148">
        <v>1.4999999999999999E-2</v>
      </c>
      <c r="O3664" s="148">
        <v>0.42299999999999999</v>
      </c>
      <c r="P3664" s="148">
        <v>0.53600000000000003</v>
      </c>
      <c r="Q3664" s="148">
        <v>0</v>
      </c>
      <c r="R3664" s="148">
        <v>7</v>
      </c>
      <c r="S3664" s="148">
        <v>9.5000000000000001E-2</v>
      </c>
      <c r="T3664" s="148">
        <v>-3.8</v>
      </c>
      <c r="U3664" s="148">
        <v>1</v>
      </c>
      <c r="V3664" s="148">
        <v>0.16</v>
      </c>
      <c r="W3664" s="148">
        <v>71.313000000000002</v>
      </c>
      <c r="X3664" s="148">
        <v>5</v>
      </c>
      <c r="Y3664" s="148">
        <v>8.9499999999999996E-2</v>
      </c>
    </row>
    <row r="3665" spans="11:25" x14ac:dyDescent="0.25">
      <c r="K3665" s="145" t="s">
        <v>3509</v>
      </c>
      <c r="L3665" s="145">
        <v>46</v>
      </c>
      <c r="M3665" s="145">
        <v>192705</v>
      </c>
      <c r="N3665" s="148">
        <v>2.5100000000000001E-2</v>
      </c>
      <c r="O3665" s="148">
        <v>0.53200000000000003</v>
      </c>
      <c r="P3665" s="148">
        <v>0.72599999999999998</v>
      </c>
      <c r="Q3665" s="148">
        <v>0</v>
      </c>
      <c r="R3665" s="148">
        <v>1</v>
      </c>
      <c r="S3665" s="148">
        <v>0.71699999999999997</v>
      </c>
      <c r="T3665" s="148">
        <v>-7.0570000000000004</v>
      </c>
      <c r="U3665" s="148">
        <v>1</v>
      </c>
      <c r="V3665" s="148">
        <v>0.36</v>
      </c>
      <c r="W3665" s="148">
        <v>152.00299999999999</v>
      </c>
      <c r="X3665" s="148">
        <v>4</v>
      </c>
      <c r="Y3665" s="148">
        <v>0.35699999999999998</v>
      </c>
    </row>
    <row r="3666" spans="11:25" x14ac:dyDescent="0.25">
      <c r="K3666" s="145" t="s">
        <v>3510</v>
      </c>
      <c r="L3666" s="145">
        <v>34</v>
      </c>
      <c r="M3666" s="145">
        <v>188745</v>
      </c>
      <c r="N3666" s="148">
        <v>0.28899999999999998</v>
      </c>
      <c r="O3666" s="148">
        <v>0.85099999999999998</v>
      </c>
      <c r="P3666" s="148">
        <v>0.63400000000000001</v>
      </c>
      <c r="Q3666" s="148">
        <v>0</v>
      </c>
      <c r="R3666" s="148">
        <v>11</v>
      </c>
      <c r="S3666" s="148">
        <v>8.9499999999999996E-2</v>
      </c>
      <c r="T3666" s="148">
        <v>-7.32</v>
      </c>
      <c r="U3666" s="148">
        <v>1</v>
      </c>
      <c r="V3666" s="148">
        <v>0.17199999999999999</v>
      </c>
      <c r="W3666" s="148">
        <v>117.033999999999</v>
      </c>
      <c r="X3666" s="148">
        <v>4</v>
      </c>
      <c r="Y3666" s="148">
        <v>0.442</v>
      </c>
    </row>
    <row r="3667" spans="11:25" x14ac:dyDescent="0.25">
      <c r="K3667" s="145" t="s">
        <v>3511</v>
      </c>
      <c r="L3667" s="145">
        <v>9</v>
      </c>
      <c r="M3667" s="145">
        <v>202751</v>
      </c>
      <c r="N3667" s="148">
        <v>2.1999999999999999E-2</v>
      </c>
      <c r="O3667" s="148">
        <v>0.71</v>
      </c>
      <c r="P3667" s="148">
        <v>0.54700000000000004</v>
      </c>
      <c r="Q3667" s="148">
        <v>6.0399999999999998E-5</v>
      </c>
      <c r="R3667" s="148">
        <v>1</v>
      </c>
      <c r="S3667" s="148">
        <v>0.12</v>
      </c>
      <c r="T3667" s="148">
        <v>-8.2149999999999999</v>
      </c>
      <c r="U3667" s="148">
        <v>1</v>
      </c>
      <c r="V3667" s="148">
        <v>6.9099999999999995E-2</v>
      </c>
      <c r="W3667" s="148">
        <v>152.00299999999999</v>
      </c>
      <c r="X3667" s="148">
        <v>4</v>
      </c>
      <c r="Y3667" s="148">
        <v>0.14199999999999999</v>
      </c>
    </row>
    <row r="3668" spans="11:25" x14ac:dyDescent="0.25">
      <c r="K3668" s="145" t="s">
        <v>3512</v>
      </c>
      <c r="L3668" s="145">
        <v>53</v>
      </c>
      <c r="M3668" s="145">
        <v>239160</v>
      </c>
      <c r="N3668" s="148">
        <v>0.22699999999999901</v>
      </c>
      <c r="O3668" s="148">
        <v>0.84499999999999997</v>
      </c>
      <c r="P3668" s="148">
        <v>0.72799999999999998</v>
      </c>
      <c r="Q3668" s="148">
        <v>0</v>
      </c>
      <c r="R3668" s="148">
        <v>0</v>
      </c>
      <c r="S3668" s="148">
        <v>7.6200000000000004E-2</v>
      </c>
      <c r="T3668" s="148">
        <v>-3.855</v>
      </c>
      <c r="U3668" s="148">
        <v>1</v>
      </c>
      <c r="V3668" s="148">
        <v>0.26800000000000002</v>
      </c>
      <c r="W3668" s="148">
        <v>119.986</v>
      </c>
      <c r="X3668" s="148">
        <v>4</v>
      </c>
      <c r="Y3668" s="148">
        <v>0.45100000000000001</v>
      </c>
    </row>
    <row r="3669" spans="11:25" x14ac:dyDescent="0.25">
      <c r="K3669" s="145" t="s">
        <v>3513</v>
      </c>
      <c r="L3669" s="145">
        <v>54</v>
      </c>
      <c r="M3669" s="145">
        <v>341680</v>
      </c>
      <c r="N3669" s="148">
        <v>1.23E-2</v>
      </c>
      <c r="O3669" s="148">
        <v>0.48099999999999998</v>
      </c>
      <c r="P3669" s="148">
        <v>0.71599999999999997</v>
      </c>
      <c r="Q3669" s="148">
        <v>0</v>
      </c>
      <c r="R3669" s="148">
        <v>10</v>
      </c>
      <c r="S3669" s="148">
        <v>0.14099999999999999</v>
      </c>
      <c r="T3669" s="148">
        <v>-5.9960000000000004</v>
      </c>
      <c r="U3669" s="148">
        <v>0</v>
      </c>
      <c r="V3669" s="148">
        <v>0.622</v>
      </c>
      <c r="W3669" s="148">
        <v>78.828999999999994</v>
      </c>
      <c r="X3669" s="148">
        <v>4</v>
      </c>
      <c r="Y3669" s="148">
        <v>0.40399999999999903</v>
      </c>
    </row>
    <row r="3670" spans="11:25" x14ac:dyDescent="0.25">
      <c r="K3670" s="145" t="s">
        <v>3514</v>
      </c>
      <c r="L3670" s="145">
        <v>46</v>
      </c>
      <c r="M3670" s="145">
        <v>232200</v>
      </c>
      <c r="N3670" s="148">
        <v>0.152</v>
      </c>
      <c r="O3670" s="148">
        <v>0.86599999999999999</v>
      </c>
      <c r="P3670" s="148">
        <v>0.60499999999999998</v>
      </c>
      <c r="Q3670" s="148">
        <v>0</v>
      </c>
      <c r="R3670" s="148">
        <v>2</v>
      </c>
      <c r="S3670" s="148">
        <v>0.372</v>
      </c>
      <c r="T3670" s="148">
        <v>-6.9720000000000004</v>
      </c>
      <c r="U3670" s="148">
        <v>1</v>
      </c>
      <c r="V3670" s="148">
        <v>0.37</v>
      </c>
      <c r="W3670" s="148">
        <v>86.195999999999998</v>
      </c>
      <c r="X3670" s="148">
        <v>4</v>
      </c>
      <c r="Y3670" s="148">
        <v>0.72299999999999998</v>
      </c>
    </row>
    <row r="3671" spans="11:25" x14ac:dyDescent="0.25">
      <c r="K3671" s="145" t="s">
        <v>3515</v>
      </c>
      <c r="L3671" s="145">
        <v>45</v>
      </c>
      <c r="M3671" s="145">
        <v>168999</v>
      </c>
      <c r="N3671" s="148">
        <v>2.1899999999999999E-2</v>
      </c>
      <c r="O3671" s="148">
        <v>0.88099999999999901</v>
      </c>
      <c r="P3671" s="148">
        <v>0.66299999999999903</v>
      </c>
      <c r="Q3671" s="148">
        <v>2.4200000000000001E-6</v>
      </c>
      <c r="R3671" s="148">
        <v>8</v>
      </c>
      <c r="S3671" s="148">
        <v>9.2700000000000005E-2</v>
      </c>
      <c r="T3671" s="148">
        <v>-6.0640000000000001</v>
      </c>
      <c r="U3671" s="148">
        <v>0</v>
      </c>
      <c r="V3671" s="148">
        <v>0.23300000000000001</v>
      </c>
      <c r="W3671" s="148">
        <v>151.03399999999999</v>
      </c>
      <c r="X3671" s="148">
        <v>4</v>
      </c>
      <c r="Y3671" s="148">
        <v>0.74199999999999999</v>
      </c>
    </row>
    <row r="3672" spans="11:25" x14ac:dyDescent="0.25">
      <c r="K3672" s="145" t="s">
        <v>3516</v>
      </c>
      <c r="L3672" s="145">
        <v>80</v>
      </c>
      <c r="M3672" s="145">
        <v>181812</v>
      </c>
      <c r="N3672" s="148">
        <v>1.1299999999999999E-2</v>
      </c>
      <c r="O3672" s="148">
        <v>0.79099999999999904</v>
      </c>
      <c r="P3672" s="148">
        <v>0.58099999999999996</v>
      </c>
      <c r="Q3672" s="148">
        <v>0</v>
      </c>
      <c r="R3672" s="148">
        <v>11</v>
      </c>
      <c r="S3672" s="148">
        <v>0.35</v>
      </c>
      <c r="T3672" s="148">
        <v>-7.3229999999999897</v>
      </c>
      <c r="U3672" s="148">
        <v>0</v>
      </c>
      <c r="V3672" s="148">
        <v>0.28599999999999998</v>
      </c>
      <c r="W3672" s="148">
        <v>162.99</v>
      </c>
      <c r="X3672" s="148">
        <v>4</v>
      </c>
      <c r="Y3672" s="148">
        <v>0.437999999999999</v>
      </c>
    </row>
    <row r="3673" spans="11:25" x14ac:dyDescent="0.25">
      <c r="K3673" s="145" t="s">
        <v>3517</v>
      </c>
      <c r="L3673" s="145">
        <v>64</v>
      </c>
      <c r="M3673" s="145">
        <v>310733</v>
      </c>
      <c r="N3673" s="148">
        <v>2.52E-2</v>
      </c>
      <c r="O3673" s="148">
        <v>0.68099999999999905</v>
      </c>
      <c r="P3673" s="148">
        <v>0.69399999999999995</v>
      </c>
      <c r="Q3673" s="148">
        <v>0</v>
      </c>
      <c r="R3673" s="148">
        <v>0</v>
      </c>
      <c r="S3673" s="148">
        <v>0.54100000000000004</v>
      </c>
      <c r="T3673" s="148">
        <v>-8.1229999999999993</v>
      </c>
      <c r="U3673" s="148">
        <v>0</v>
      </c>
      <c r="V3673" s="148">
        <v>0.25800000000000001</v>
      </c>
      <c r="W3673" s="148">
        <v>156.149</v>
      </c>
      <c r="X3673" s="148">
        <v>4</v>
      </c>
      <c r="Y3673" s="148">
        <v>0.65900000000000003</v>
      </c>
    </row>
    <row r="3674" spans="11:25" x14ac:dyDescent="0.25">
      <c r="K3674" s="145" t="s">
        <v>3518</v>
      </c>
      <c r="L3674" s="145">
        <v>65</v>
      </c>
      <c r="M3674" s="145">
        <v>244613</v>
      </c>
      <c r="N3674" s="148">
        <v>0.17299999999999999</v>
      </c>
      <c r="O3674" s="148">
        <v>0.40600000000000003</v>
      </c>
      <c r="P3674" s="148">
        <v>0.66099999999999903</v>
      </c>
      <c r="Q3674" s="148">
        <v>0</v>
      </c>
      <c r="R3674" s="148">
        <v>8</v>
      </c>
      <c r="S3674" s="148">
        <v>0.10099999999999899</v>
      </c>
      <c r="T3674" s="148">
        <v>-5.1420000000000003</v>
      </c>
      <c r="U3674" s="148">
        <v>1</v>
      </c>
      <c r="V3674" s="148">
        <v>0.311</v>
      </c>
      <c r="W3674" s="148">
        <v>180.20599999999999</v>
      </c>
      <c r="X3674" s="148">
        <v>3</v>
      </c>
      <c r="Y3674" s="148">
        <v>0.33500000000000002</v>
      </c>
    </row>
    <row r="3675" spans="11:25" x14ac:dyDescent="0.25">
      <c r="K3675" s="145" t="s">
        <v>3519</v>
      </c>
      <c r="L3675" s="145">
        <v>80</v>
      </c>
      <c r="M3675" s="145">
        <v>222360</v>
      </c>
      <c r="N3675" s="148">
        <v>0.105</v>
      </c>
      <c r="O3675" s="148">
        <v>0.77</v>
      </c>
      <c r="P3675" s="148">
        <v>0.56699999999999995</v>
      </c>
      <c r="Q3675" s="148">
        <v>0</v>
      </c>
      <c r="R3675" s="148">
        <v>2</v>
      </c>
      <c r="S3675" s="148">
        <v>0.125</v>
      </c>
      <c r="T3675" s="148">
        <v>-5.6979999999999897</v>
      </c>
      <c r="U3675" s="148">
        <v>1</v>
      </c>
      <c r="V3675" s="148">
        <v>0.17499999999999999</v>
      </c>
      <c r="W3675" s="148">
        <v>81.477000000000004</v>
      </c>
      <c r="X3675" s="148">
        <v>4</v>
      </c>
      <c r="Y3675" s="148">
        <v>0.26</v>
      </c>
    </row>
    <row r="3676" spans="11:25" x14ac:dyDescent="0.25">
      <c r="K3676" s="145" t="s">
        <v>3520</v>
      </c>
      <c r="L3676" s="145">
        <v>76</v>
      </c>
      <c r="M3676" s="145">
        <v>223962</v>
      </c>
      <c r="N3676" s="148">
        <v>6.7199999999999996E-2</v>
      </c>
      <c r="O3676" s="148">
        <v>0.92900000000000005</v>
      </c>
      <c r="P3676" s="148">
        <v>0.72299999999999998</v>
      </c>
      <c r="Q3676" s="148">
        <v>0</v>
      </c>
      <c r="R3676" s="148">
        <v>11</v>
      </c>
      <c r="S3676" s="148">
        <v>0.34599999999999997</v>
      </c>
      <c r="T3676" s="148">
        <v>-5.7919999999999998</v>
      </c>
      <c r="U3676" s="148">
        <v>0</v>
      </c>
      <c r="V3676" s="148">
        <v>0.109</v>
      </c>
      <c r="W3676" s="148">
        <v>125.02200000000001</v>
      </c>
      <c r="X3676" s="148">
        <v>4</v>
      </c>
      <c r="Y3676" s="148">
        <v>0.45799999999999902</v>
      </c>
    </row>
    <row r="3677" spans="11:25" x14ac:dyDescent="0.25">
      <c r="K3677" s="145" t="s">
        <v>3521</v>
      </c>
      <c r="L3677" s="145">
        <v>66</v>
      </c>
      <c r="M3677" s="145">
        <v>230693</v>
      </c>
      <c r="N3677" s="148">
        <v>2.9399999999999999E-2</v>
      </c>
      <c r="O3677" s="148">
        <v>0.91799999999999904</v>
      </c>
      <c r="P3677" s="148">
        <v>0.73399999999999999</v>
      </c>
      <c r="Q3677" s="148">
        <v>7.9000000000000006E-6</v>
      </c>
      <c r="R3677" s="148">
        <v>11</v>
      </c>
      <c r="S3677" s="148">
        <v>0.191</v>
      </c>
      <c r="T3677" s="148">
        <v>-2.8319999999999999</v>
      </c>
      <c r="U3677" s="148">
        <v>0</v>
      </c>
      <c r="V3677" s="148">
        <v>0.26899999999999902</v>
      </c>
      <c r="W3677" s="148">
        <v>97.043999999999997</v>
      </c>
      <c r="X3677" s="148">
        <v>4</v>
      </c>
      <c r="Y3677" s="148">
        <v>0.60799999999999998</v>
      </c>
    </row>
    <row r="3678" spans="11:25" x14ac:dyDescent="0.25">
      <c r="K3678" s="145" t="s">
        <v>3522</v>
      </c>
      <c r="L3678" s="145">
        <v>42</v>
      </c>
      <c r="M3678" s="145">
        <v>209711</v>
      </c>
      <c r="N3678" s="148">
        <v>0.48599999999999999</v>
      </c>
      <c r="O3678" s="148">
        <v>0.55799999999999905</v>
      </c>
      <c r="P3678" s="148">
        <v>0.74299999999999999</v>
      </c>
      <c r="Q3678" s="148">
        <v>0</v>
      </c>
      <c r="R3678" s="148">
        <v>9</v>
      </c>
      <c r="S3678" s="148">
        <v>0.106</v>
      </c>
      <c r="T3678" s="148">
        <v>-5.7629999999999999</v>
      </c>
      <c r="U3678" s="148">
        <v>0</v>
      </c>
      <c r="V3678" s="148">
        <v>0.34399999999999997</v>
      </c>
      <c r="W3678" s="148">
        <v>80.575999999999993</v>
      </c>
      <c r="X3678" s="148">
        <v>4</v>
      </c>
      <c r="Y3678" s="148">
        <v>0.308</v>
      </c>
    </row>
    <row r="3679" spans="11:25" x14ac:dyDescent="0.25">
      <c r="K3679" s="145" t="s">
        <v>3523</v>
      </c>
      <c r="L3679" s="145">
        <v>53</v>
      </c>
      <c r="M3679" s="145">
        <v>251960</v>
      </c>
      <c r="N3679" s="148">
        <v>0.16800000000000001</v>
      </c>
      <c r="O3679" s="148">
        <v>0.61699999999999999</v>
      </c>
      <c r="P3679" s="148">
        <v>0.88200000000000001</v>
      </c>
      <c r="Q3679" s="148">
        <v>0</v>
      </c>
      <c r="R3679" s="148">
        <v>1</v>
      </c>
      <c r="S3679" s="148">
        <v>0.12</v>
      </c>
      <c r="T3679" s="148">
        <v>-2.7010000000000001</v>
      </c>
      <c r="U3679" s="148">
        <v>0</v>
      </c>
      <c r="V3679" s="148">
        <v>0.10099999999999899</v>
      </c>
      <c r="W3679" s="148">
        <v>145.93299999999999</v>
      </c>
      <c r="X3679" s="148">
        <v>4</v>
      </c>
      <c r="Y3679" s="148">
        <v>0.26700000000000002</v>
      </c>
    </row>
    <row r="3680" spans="11:25" x14ac:dyDescent="0.25">
      <c r="K3680" s="145" t="s">
        <v>3524</v>
      </c>
      <c r="L3680" s="145">
        <v>23</v>
      </c>
      <c r="M3680" s="145">
        <v>205008</v>
      </c>
      <c r="N3680" s="148">
        <v>0.47399999999999998</v>
      </c>
      <c r="O3680" s="148">
        <v>0.46799999999999897</v>
      </c>
      <c r="P3680" s="148">
        <v>0.67900000000000005</v>
      </c>
      <c r="Q3680" s="148">
        <v>0</v>
      </c>
      <c r="R3680" s="148">
        <v>10</v>
      </c>
      <c r="S3680" s="148">
        <v>0.30399999999999999</v>
      </c>
      <c r="T3680" s="148">
        <v>-5.5549999999999997</v>
      </c>
      <c r="U3680" s="148">
        <v>1</v>
      </c>
      <c r="V3680" s="148">
        <v>0.35699999999999998</v>
      </c>
      <c r="W3680" s="148">
        <v>82.010999999999996</v>
      </c>
      <c r="X3680" s="148">
        <v>4</v>
      </c>
      <c r="Y3680" s="148">
        <v>0.45799999999999902</v>
      </c>
    </row>
    <row r="3681" spans="11:25" x14ac:dyDescent="0.25">
      <c r="K3681" s="145" t="s">
        <v>3525</v>
      </c>
      <c r="L3681" s="145">
        <v>27</v>
      </c>
      <c r="M3681" s="145">
        <v>211506</v>
      </c>
      <c r="N3681" s="148">
        <v>0.40899999999999997</v>
      </c>
      <c r="O3681" s="148">
        <v>0.68700000000000006</v>
      </c>
      <c r="P3681" s="148">
        <v>0.82899999999999996</v>
      </c>
      <c r="Q3681" s="148">
        <v>0</v>
      </c>
      <c r="R3681" s="148">
        <v>1</v>
      </c>
      <c r="S3681" s="148">
        <v>0.19699999999999901</v>
      </c>
      <c r="T3681" s="148">
        <v>-4.2989999999999897</v>
      </c>
      <c r="U3681" s="148">
        <v>1</v>
      </c>
      <c r="V3681" s="148">
        <v>0.31</v>
      </c>
      <c r="W3681" s="148">
        <v>84.063999999999993</v>
      </c>
      <c r="X3681" s="148">
        <v>4</v>
      </c>
      <c r="Y3681" s="148">
        <v>0.30199999999999999</v>
      </c>
    </row>
    <row r="3682" spans="11:25" x14ac:dyDescent="0.25">
      <c r="K3682" s="145" t="s">
        <v>3526</v>
      </c>
      <c r="L3682" s="145">
        <v>53</v>
      </c>
      <c r="M3682" s="145">
        <v>203833</v>
      </c>
      <c r="N3682" s="148">
        <v>4.1399999999999999E-2</v>
      </c>
      <c r="O3682" s="148">
        <v>0.81200000000000006</v>
      </c>
      <c r="P3682" s="148">
        <v>0.40200000000000002</v>
      </c>
      <c r="Q3682" s="148">
        <v>0</v>
      </c>
      <c r="R3682" s="148">
        <v>1</v>
      </c>
      <c r="S3682" s="148">
        <v>9.98E-2</v>
      </c>
      <c r="T3682" s="148">
        <v>-6.5939999999999896</v>
      </c>
      <c r="U3682" s="148">
        <v>1</v>
      </c>
      <c r="V3682" s="148">
        <v>6.9699999999999998E-2</v>
      </c>
      <c r="W3682" s="148">
        <v>85.043999999999997</v>
      </c>
      <c r="X3682" s="148">
        <v>4</v>
      </c>
      <c r="Y3682" s="148">
        <v>0.26100000000000001</v>
      </c>
    </row>
    <row r="3683" spans="11:25" x14ac:dyDescent="0.25">
      <c r="K3683" s="145" t="s">
        <v>3527</v>
      </c>
      <c r="L3683" s="145">
        <v>69</v>
      </c>
      <c r="M3683" s="145">
        <v>218673</v>
      </c>
      <c r="N3683" s="148">
        <v>6.2100000000000002E-2</v>
      </c>
      <c r="O3683" s="148">
        <v>0.61699999999999999</v>
      </c>
      <c r="P3683" s="148">
        <v>0.49199999999999999</v>
      </c>
      <c r="Q3683" s="148">
        <v>0</v>
      </c>
      <c r="R3683" s="148">
        <v>10</v>
      </c>
      <c r="S3683" s="148">
        <v>0.48399999999999999</v>
      </c>
      <c r="T3683" s="148">
        <v>-7.5879999999999903</v>
      </c>
      <c r="U3683" s="148">
        <v>0</v>
      </c>
      <c r="V3683" s="148">
        <v>0.44799999999999901</v>
      </c>
      <c r="W3683" s="148">
        <v>141.953</v>
      </c>
      <c r="X3683" s="148">
        <v>4</v>
      </c>
      <c r="Y3683" s="148">
        <v>0.20799999999999999</v>
      </c>
    </row>
    <row r="3684" spans="11:25" x14ac:dyDescent="0.25">
      <c r="K3684" s="145" t="s">
        <v>3528</v>
      </c>
      <c r="L3684" s="145">
        <v>60</v>
      </c>
      <c r="M3684" s="145">
        <v>190677</v>
      </c>
      <c r="N3684" s="148">
        <v>7.1400000000000005E-2</v>
      </c>
      <c r="O3684" s="148">
        <v>0.76300000000000001</v>
      </c>
      <c r="P3684" s="148">
        <v>0.59799999999999998</v>
      </c>
      <c r="Q3684" s="148">
        <v>0</v>
      </c>
      <c r="R3684" s="148">
        <v>11</v>
      </c>
      <c r="S3684" s="148">
        <v>0.111999999999999</v>
      </c>
      <c r="T3684" s="148">
        <v>-6.8650000000000002</v>
      </c>
      <c r="U3684" s="148">
        <v>1</v>
      </c>
      <c r="V3684" s="148">
        <v>5.3900000000000003E-2</v>
      </c>
      <c r="W3684" s="148">
        <v>140.98699999999999</v>
      </c>
      <c r="X3684" s="148">
        <v>4</v>
      </c>
      <c r="Y3684" s="148">
        <v>0.182</v>
      </c>
    </row>
    <row r="3685" spans="11:25" x14ac:dyDescent="0.25">
      <c r="K3685" s="145" t="s">
        <v>3529</v>
      </c>
      <c r="L3685" s="145">
        <v>7</v>
      </c>
      <c r="M3685" s="145">
        <v>246773</v>
      </c>
      <c r="N3685" s="148">
        <v>3.0300000000000001E-2</v>
      </c>
      <c r="O3685" s="148">
        <v>0.67200000000000004</v>
      </c>
      <c r="P3685" s="148">
        <v>0.57399999999999995</v>
      </c>
      <c r="Q3685" s="148">
        <v>2.0200000000000001E-6</v>
      </c>
      <c r="R3685" s="148">
        <v>9</v>
      </c>
      <c r="S3685" s="148">
        <v>0.18</v>
      </c>
      <c r="T3685" s="148">
        <v>-4.6630000000000003</v>
      </c>
      <c r="U3685" s="148">
        <v>1</v>
      </c>
      <c r="V3685" s="148">
        <v>9.9299999999999999E-2</v>
      </c>
      <c r="W3685" s="148">
        <v>103.018999999999</v>
      </c>
      <c r="X3685" s="148">
        <v>4</v>
      </c>
      <c r="Y3685" s="148">
        <v>0.106</v>
      </c>
    </row>
    <row r="3686" spans="11:25" x14ac:dyDescent="0.25">
      <c r="K3686" s="145" t="s">
        <v>3530</v>
      </c>
      <c r="L3686" s="145">
        <v>73</v>
      </c>
      <c r="M3686" s="145">
        <v>334253</v>
      </c>
      <c r="N3686" s="148">
        <v>6.6100000000000006E-2</v>
      </c>
      <c r="O3686" s="148">
        <v>0.69499999999999995</v>
      </c>
      <c r="P3686" s="148">
        <v>0.77700000000000002</v>
      </c>
      <c r="Q3686" s="148">
        <v>0</v>
      </c>
      <c r="R3686" s="148">
        <v>6</v>
      </c>
      <c r="S3686" s="148">
        <v>0.874</v>
      </c>
      <c r="T3686" s="148">
        <v>-2.452</v>
      </c>
      <c r="U3686" s="148">
        <v>0</v>
      </c>
      <c r="V3686" s="148">
        <v>8.1699999999999995E-2</v>
      </c>
      <c r="W3686" s="148">
        <v>135.01</v>
      </c>
      <c r="X3686" s="148">
        <v>4</v>
      </c>
      <c r="Y3686" s="148">
        <v>0.36</v>
      </c>
    </row>
    <row r="3687" spans="11:25" x14ac:dyDescent="0.25">
      <c r="K3687" s="145" t="s">
        <v>3531</v>
      </c>
      <c r="L3687" s="145">
        <v>19</v>
      </c>
      <c r="M3687" s="145">
        <v>240000</v>
      </c>
      <c r="N3687" s="148">
        <v>0.47599999999999998</v>
      </c>
      <c r="O3687" s="148">
        <v>0.55799999999999905</v>
      </c>
      <c r="P3687" s="148">
        <v>0.69299999999999995</v>
      </c>
      <c r="Q3687" s="148">
        <v>0</v>
      </c>
      <c r="R3687" s="148">
        <v>5</v>
      </c>
      <c r="S3687" s="148">
        <v>0.13300000000000001</v>
      </c>
      <c r="T3687" s="148">
        <v>-7.2619999999999996</v>
      </c>
      <c r="U3687" s="148">
        <v>0</v>
      </c>
      <c r="V3687" s="148">
        <v>0.19399999999999901</v>
      </c>
      <c r="W3687" s="148">
        <v>117.047</v>
      </c>
      <c r="X3687" s="148">
        <v>5</v>
      </c>
      <c r="Y3687" s="148">
        <v>0.68099999999999905</v>
      </c>
    </row>
    <row r="3688" spans="11:25" x14ac:dyDescent="0.25">
      <c r="K3688" s="145" t="s">
        <v>3532</v>
      </c>
      <c r="L3688" s="145">
        <v>77</v>
      </c>
      <c r="M3688" s="145">
        <v>304606</v>
      </c>
      <c r="N3688" s="148">
        <v>0.156</v>
      </c>
      <c r="O3688" s="148">
        <v>0.65200000000000002</v>
      </c>
      <c r="P3688" s="148">
        <v>0.79500000000000004</v>
      </c>
      <c r="Q3688" s="148">
        <v>0</v>
      </c>
      <c r="R3688" s="148">
        <v>11</v>
      </c>
      <c r="S3688" s="148">
        <v>0.123</v>
      </c>
      <c r="T3688" s="148">
        <v>-5.1920000000000002</v>
      </c>
      <c r="U3688" s="148">
        <v>0</v>
      </c>
      <c r="V3688" s="148">
        <v>0.17399999999999999</v>
      </c>
      <c r="W3688" s="148">
        <v>135.018</v>
      </c>
      <c r="X3688" s="148">
        <v>4</v>
      </c>
      <c r="Y3688" s="148">
        <v>0.78799999999999903</v>
      </c>
    </row>
    <row r="3689" spans="11:25" x14ac:dyDescent="0.25">
      <c r="K3689" s="145" t="s">
        <v>3533</v>
      </c>
      <c r="L3689" s="145">
        <v>83</v>
      </c>
      <c r="M3689" s="145">
        <v>256533</v>
      </c>
      <c r="N3689" s="148">
        <v>0.23300000000000001</v>
      </c>
      <c r="O3689" s="148">
        <v>0.67500000000000004</v>
      </c>
      <c r="P3689" s="148">
        <v>0.56200000000000006</v>
      </c>
      <c r="Q3689" s="148">
        <v>0</v>
      </c>
      <c r="R3689" s="148">
        <v>7</v>
      </c>
      <c r="S3689" s="148">
        <v>8.1600000000000006E-2</v>
      </c>
      <c r="T3689" s="148">
        <v>-7.6779999999999999</v>
      </c>
      <c r="U3689" s="148">
        <v>1</v>
      </c>
      <c r="V3689" s="148">
        <v>3.5200000000000002E-2</v>
      </c>
      <c r="W3689" s="148">
        <v>130.09799999999899</v>
      </c>
      <c r="X3689" s="148">
        <v>4</v>
      </c>
      <c r="Y3689" s="148">
        <v>0.309</v>
      </c>
    </row>
    <row r="3690" spans="11:25" x14ac:dyDescent="0.25">
      <c r="K3690" s="145" t="s">
        <v>3534</v>
      </c>
      <c r="L3690" s="145">
        <v>74</v>
      </c>
      <c r="M3690" s="145">
        <v>169266</v>
      </c>
      <c r="N3690" s="148">
        <v>0.39299999999999902</v>
      </c>
      <c r="O3690" s="148">
        <v>0.64599999999999902</v>
      </c>
      <c r="P3690" s="148">
        <v>0.75599999999999901</v>
      </c>
      <c r="Q3690" s="148">
        <v>3.2299999999999897E-5</v>
      </c>
      <c r="R3690" s="148">
        <v>9</v>
      </c>
      <c r="S3690" s="148">
        <v>0.20199999999999901</v>
      </c>
      <c r="T3690" s="148">
        <v>-9.0169999999999995</v>
      </c>
      <c r="U3690" s="148">
        <v>0</v>
      </c>
      <c r="V3690" s="148">
        <v>0.48699999999999999</v>
      </c>
      <c r="W3690" s="148">
        <v>193.88099999999901</v>
      </c>
      <c r="X3690" s="148">
        <v>4</v>
      </c>
      <c r="Y3690" s="148">
        <v>0.59599999999999997</v>
      </c>
    </row>
    <row r="3691" spans="11:25" x14ac:dyDescent="0.25">
      <c r="K3691" s="145" t="s">
        <v>3535</v>
      </c>
      <c r="L3691" s="145">
        <v>49</v>
      </c>
      <c r="M3691" s="145">
        <v>221857</v>
      </c>
      <c r="N3691" s="148">
        <v>6.6400000000000001E-2</v>
      </c>
      <c r="O3691" s="148">
        <v>0.73599999999999999</v>
      </c>
      <c r="P3691" s="148">
        <v>0.59699999999999998</v>
      </c>
      <c r="Q3691" s="148">
        <v>2.1500000000000002E-6</v>
      </c>
      <c r="R3691" s="148">
        <v>7</v>
      </c>
      <c r="S3691" s="148">
        <v>9.5699999999999993E-2</v>
      </c>
      <c r="T3691" s="148">
        <v>-6.0029999999999903</v>
      </c>
      <c r="U3691" s="148">
        <v>1</v>
      </c>
      <c r="V3691" s="148">
        <v>0.14799999999999999</v>
      </c>
      <c r="W3691" s="148">
        <v>137.048</v>
      </c>
      <c r="X3691" s="148">
        <v>4</v>
      </c>
      <c r="Y3691" s="148">
        <v>0.40299999999999903</v>
      </c>
    </row>
    <row r="3692" spans="11:25" x14ac:dyDescent="0.25">
      <c r="K3692" s="145" t="s">
        <v>3536</v>
      </c>
      <c r="L3692" s="145">
        <v>46</v>
      </c>
      <c r="M3692" s="145">
        <v>223286</v>
      </c>
      <c r="N3692" s="148">
        <v>4.6699999999999997E-3</v>
      </c>
      <c r="O3692" s="148">
        <v>0.64099999999999902</v>
      </c>
      <c r="P3692" s="148">
        <v>0.83299999999999996</v>
      </c>
      <c r="Q3692" s="148">
        <v>0</v>
      </c>
      <c r="R3692" s="148">
        <v>4</v>
      </c>
      <c r="S3692" s="148">
        <v>0.35199999999999998</v>
      </c>
      <c r="T3692" s="148">
        <v>-4.5969999999999898</v>
      </c>
      <c r="U3692" s="148">
        <v>0</v>
      </c>
      <c r="V3692" s="148">
        <v>0.108</v>
      </c>
      <c r="W3692" s="148">
        <v>130.005</v>
      </c>
      <c r="X3692" s="148">
        <v>4</v>
      </c>
      <c r="Y3692" s="148">
        <v>0.13500000000000001</v>
      </c>
    </row>
    <row r="3693" spans="11:25" x14ac:dyDescent="0.25">
      <c r="K3693" s="145" t="s">
        <v>3537</v>
      </c>
      <c r="L3693" s="145">
        <v>40</v>
      </c>
      <c r="M3693" s="145">
        <v>412853</v>
      </c>
      <c r="N3693" s="148">
        <v>0.217</v>
      </c>
      <c r="O3693" s="148">
        <v>0.64300000000000002</v>
      </c>
      <c r="P3693" s="148">
        <v>0.72299999999999998</v>
      </c>
      <c r="Q3693" s="148">
        <v>1.2300000000000001E-5</v>
      </c>
      <c r="R3693" s="148">
        <v>2</v>
      </c>
      <c r="S3693" s="148">
        <v>0.114</v>
      </c>
      <c r="T3693" s="148">
        <v>-6.7510000000000003</v>
      </c>
      <c r="U3693" s="148">
        <v>0</v>
      </c>
      <c r="V3693" s="148">
        <v>9.3700000000000006E-2</v>
      </c>
      <c r="W3693" s="148">
        <v>131.01300000000001</v>
      </c>
      <c r="X3693" s="148">
        <v>4</v>
      </c>
      <c r="Y3693" s="148">
        <v>9.1600000000000001E-2</v>
      </c>
    </row>
    <row r="3694" spans="11:25" x14ac:dyDescent="0.25">
      <c r="K3694" s="145" t="s">
        <v>3538</v>
      </c>
      <c r="L3694" s="145">
        <v>83</v>
      </c>
      <c r="M3694" s="145">
        <v>185946</v>
      </c>
      <c r="N3694" s="148">
        <v>4.5399999999999998E-3</v>
      </c>
      <c r="O3694" s="148">
        <v>0.63800000000000001</v>
      </c>
      <c r="P3694" s="148">
        <v>0.52300000000000002</v>
      </c>
      <c r="Q3694" s="148">
        <v>0</v>
      </c>
      <c r="R3694" s="148">
        <v>1</v>
      </c>
      <c r="S3694" s="148">
        <v>8.4199999999999997E-2</v>
      </c>
      <c r="T3694" s="148">
        <v>-6.6639999999999997</v>
      </c>
      <c r="U3694" s="148">
        <v>1</v>
      </c>
      <c r="V3694" s="148">
        <v>0.35699999999999998</v>
      </c>
      <c r="W3694" s="148">
        <v>139.91299999999899</v>
      </c>
      <c r="X3694" s="148">
        <v>4</v>
      </c>
      <c r="Y3694" s="148">
        <v>0.42199999999999999</v>
      </c>
    </row>
    <row r="3695" spans="11:25" x14ac:dyDescent="0.25">
      <c r="K3695" s="145" t="s">
        <v>3539</v>
      </c>
      <c r="L3695" s="145">
        <v>32</v>
      </c>
      <c r="M3695" s="145">
        <v>285400</v>
      </c>
      <c r="N3695" s="148">
        <v>3.1300000000000001E-2</v>
      </c>
      <c r="O3695" s="148">
        <v>0.65799999999999903</v>
      </c>
      <c r="P3695" s="148">
        <v>0.90099999999999902</v>
      </c>
      <c r="Q3695" s="148">
        <v>0</v>
      </c>
      <c r="R3695" s="148">
        <v>11</v>
      </c>
      <c r="S3695" s="148">
        <v>0.3</v>
      </c>
      <c r="T3695" s="148">
        <v>-5.28</v>
      </c>
      <c r="U3695" s="148">
        <v>0</v>
      </c>
      <c r="V3695" s="148">
        <v>0.19899999999999901</v>
      </c>
      <c r="W3695" s="148">
        <v>82.042000000000002</v>
      </c>
      <c r="X3695" s="148">
        <v>4</v>
      </c>
      <c r="Y3695" s="148">
        <v>0.44799999999999901</v>
      </c>
    </row>
    <row r="3696" spans="11:25" x14ac:dyDescent="0.25">
      <c r="K3696" s="145" t="s">
        <v>3540</v>
      </c>
      <c r="L3696" s="145">
        <v>52</v>
      </c>
      <c r="M3696" s="145">
        <v>162246</v>
      </c>
      <c r="N3696" s="148">
        <v>0.19399999999999901</v>
      </c>
      <c r="O3696" s="148">
        <v>0.66799999999999904</v>
      </c>
      <c r="P3696" s="148">
        <v>0.70399999999999996</v>
      </c>
      <c r="Q3696" s="148">
        <v>0</v>
      </c>
      <c r="R3696" s="148">
        <v>2</v>
      </c>
      <c r="S3696" s="148">
        <v>0.38100000000000001</v>
      </c>
      <c r="T3696" s="148">
        <v>-5.4790000000000001</v>
      </c>
      <c r="U3696" s="148">
        <v>1</v>
      </c>
      <c r="V3696" s="148">
        <v>0.16600000000000001</v>
      </c>
      <c r="W3696" s="148">
        <v>158.02500000000001</v>
      </c>
      <c r="X3696" s="148">
        <v>4</v>
      </c>
      <c r="Y3696" s="148">
        <v>0.54899999999999904</v>
      </c>
    </row>
    <row r="3697" spans="11:25" x14ac:dyDescent="0.25">
      <c r="K3697" s="145" t="s">
        <v>3541</v>
      </c>
      <c r="L3697" s="145">
        <v>69</v>
      </c>
      <c r="M3697" s="145">
        <v>280615</v>
      </c>
      <c r="N3697" s="148">
        <v>4.5100000000000001E-2</v>
      </c>
      <c r="O3697" s="148">
        <v>0.59199999999999997</v>
      </c>
      <c r="P3697" s="148">
        <v>0.70099999999999996</v>
      </c>
      <c r="Q3697" s="148">
        <v>0</v>
      </c>
      <c r="R3697" s="148">
        <v>10</v>
      </c>
      <c r="S3697" s="148">
        <v>0.32700000000000001</v>
      </c>
      <c r="T3697" s="148">
        <v>-4.0139999999999896</v>
      </c>
      <c r="U3697" s="148">
        <v>0</v>
      </c>
      <c r="V3697" s="148">
        <v>8.5800000000000001E-2</v>
      </c>
      <c r="W3697" s="148">
        <v>129.501</v>
      </c>
      <c r="X3697" s="148">
        <v>4</v>
      </c>
      <c r="Y3697" s="148">
        <v>0.28199999999999997</v>
      </c>
    </row>
    <row r="3698" spans="11:25" x14ac:dyDescent="0.25">
      <c r="K3698" s="145" t="s">
        <v>3542</v>
      </c>
      <c r="L3698" s="145">
        <v>75</v>
      </c>
      <c r="M3698" s="145">
        <v>242306</v>
      </c>
      <c r="N3698" s="148">
        <v>3.7100000000000001E-2</v>
      </c>
      <c r="O3698" s="148">
        <v>0.83099999999999996</v>
      </c>
      <c r="P3698" s="148">
        <v>0.47</v>
      </c>
      <c r="Q3698" s="148">
        <v>0</v>
      </c>
      <c r="R3698" s="148">
        <v>1</v>
      </c>
      <c r="S3698" s="148">
        <v>0.14399999999999999</v>
      </c>
      <c r="T3698" s="148">
        <v>-7.48</v>
      </c>
      <c r="U3698" s="148">
        <v>0</v>
      </c>
      <c r="V3698" s="148">
        <v>0.42499999999999999</v>
      </c>
      <c r="W3698" s="148">
        <v>75.473999999999904</v>
      </c>
      <c r="X3698" s="148">
        <v>4</v>
      </c>
      <c r="Y3698" s="148">
        <v>0.33899999999999902</v>
      </c>
    </row>
    <row r="3699" spans="11:25" x14ac:dyDescent="0.25">
      <c r="K3699" s="145" t="s">
        <v>3543</v>
      </c>
      <c r="L3699" s="145">
        <v>68</v>
      </c>
      <c r="M3699" s="145">
        <v>222706</v>
      </c>
      <c r="N3699" s="148">
        <v>0.27399999999999902</v>
      </c>
      <c r="O3699" s="148">
        <v>0.83599999999999997</v>
      </c>
      <c r="P3699" s="148">
        <v>0.77599999999999902</v>
      </c>
      <c r="Q3699" s="148">
        <v>0</v>
      </c>
      <c r="R3699" s="148">
        <v>4</v>
      </c>
      <c r="S3699" s="148">
        <v>0.113</v>
      </c>
      <c r="T3699" s="148">
        <v>-0.80400000000000005</v>
      </c>
      <c r="U3699" s="148">
        <v>0</v>
      </c>
      <c r="V3699" s="148">
        <v>0.23899999999999999</v>
      </c>
      <c r="W3699" s="148">
        <v>130.03299999999999</v>
      </c>
      <c r="X3699" s="148">
        <v>4</v>
      </c>
      <c r="Y3699" s="148">
        <v>0.37</v>
      </c>
    </row>
    <row r="3700" spans="11:25" x14ac:dyDescent="0.25">
      <c r="K3700" s="145" t="s">
        <v>3544</v>
      </c>
      <c r="L3700" s="145">
        <v>72</v>
      </c>
      <c r="M3700" s="145">
        <v>197170</v>
      </c>
      <c r="N3700" s="148">
        <v>0.128</v>
      </c>
      <c r="O3700" s="148">
        <v>0.75800000000000001</v>
      </c>
      <c r="P3700" s="148">
        <v>0.64599999999999902</v>
      </c>
      <c r="Q3700" s="148">
        <v>0</v>
      </c>
      <c r="R3700" s="148">
        <v>7</v>
      </c>
      <c r="S3700" s="148">
        <v>7.7799999999999994E-2</v>
      </c>
      <c r="T3700" s="148">
        <v>-4.7009999999999996</v>
      </c>
      <c r="U3700" s="148">
        <v>1</v>
      </c>
      <c r="V3700" s="148">
        <v>0.111999999999999</v>
      </c>
      <c r="W3700" s="148">
        <v>155.95500000000001</v>
      </c>
      <c r="X3700" s="148">
        <v>4</v>
      </c>
      <c r="Y3700" s="148">
        <v>0.58899999999999997</v>
      </c>
    </row>
    <row r="3701" spans="11:25" x14ac:dyDescent="0.25">
      <c r="K3701" s="145" t="s">
        <v>3545</v>
      </c>
      <c r="L3701" s="145">
        <v>76</v>
      </c>
      <c r="M3701" s="145">
        <v>190311</v>
      </c>
      <c r="N3701" s="148">
        <v>0.11899999999999999</v>
      </c>
      <c r="O3701" s="148">
        <v>0.85</v>
      </c>
      <c r="P3701" s="148">
        <v>0.40500000000000003</v>
      </c>
      <c r="Q3701" s="148">
        <v>1.18E-4</v>
      </c>
      <c r="R3701" s="148">
        <v>7</v>
      </c>
      <c r="S3701" s="148">
        <v>7.0699999999999999E-2</v>
      </c>
      <c r="T3701" s="148">
        <v>-7.5089999999999897</v>
      </c>
      <c r="U3701" s="148">
        <v>0</v>
      </c>
      <c r="V3701" s="148">
        <v>0.22500000000000001</v>
      </c>
      <c r="W3701" s="148">
        <v>139.976</v>
      </c>
      <c r="X3701" s="148">
        <v>4</v>
      </c>
      <c r="Y3701" s="148">
        <v>0.34399999999999997</v>
      </c>
    </row>
    <row r="3702" spans="11:25" x14ac:dyDescent="0.25">
      <c r="K3702" s="145" t="s">
        <v>3546</v>
      </c>
      <c r="L3702" s="145">
        <v>59</v>
      </c>
      <c r="M3702" s="145">
        <v>209040</v>
      </c>
      <c r="N3702" s="148">
        <v>1.4800000000000001E-2</v>
      </c>
      <c r="O3702" s="148">
        <v>0.88</v>
      </c>
      <c r="P3702" s="148">
        <v>0.495</v>
      </c>
      <c r="Q3702" s="148">
        <v>1.4699999999999999E-6</v>
      </c>
      <c r="R3702" s="148">
        <v>1</v>
      </c>
      <c r="S3702" s="148">
        <v>0.121</v>
      </c>
      <c r="T3702" s="148">
        <v>-3.476</v>
      </c>
      <c r="U3702" s="148">
        <v>1</v>
      </c>
      <c r="V3702" s="148">
        <v>6.8099999999999994E-2</v>
      </c>
      <c r="W3702" s="148">
        <v>124.05500000000001</v>
      </c>
      <c r="X3702" s="148">
        <v>4</v>
      </c>
      <c r="Y3702" s="148">
        <v>0.47</v>
      </c>
    </row>
    <row r="3703" spans="11:25" x14ac:dyDescent="0.25">
      <c r="K3703" s="145" t="s">
        <v>3304</v>
      </c>
      <c r="L3703" s="145">
        <v>78</v>
      </c>
      <c r="M3703" s="145">
        <v>156800</v>
      </c>
      <c r="N3703" s="148">
        <v>7.7799999999999996E-3</v>
      </c>
      <c r="O3703" s="148">
        <v>0.89800000000000002</v>
      </c>
      <c r="P3703" s="148">
        <v>0.93500000000000005</v>
      </c>
      <c r="Q3703" s="148">
        <v>3.6300000000000001E-5</v>
      </c>
      <c r="R3703" s="148">
        <v>11</v>
      </c>
      <c r="S3703" s="148">
        <v>0.217</v>
      </c>
      <c r="T3703" s="148">
        <v>-2.74399999999999</v>
      </c>
      <c r="U3703" s="148">
        <v>1</v>
      </c>
      <c r="V3703" s="148">
        <v>0.29099999999999998</v>
      </c>
      <c r="W3703" s="148">
        <v>150.01599999999999</v>
      </c>
      <c r="X3703" s="148">
        <v>4</v>
      </c>
      <c r="Y3703" s="148">
        <v>0.88400000000000001</v>
      </c>
    </row>
    <row r="3704" spans="11:25" x14ac:dyDescent="0.25">
      <c r="K3704" s="145" t="s">
        <v>3547</v>
      </c>
      <c r="L3704" s="145">
        <v>71</v>
      </c>
      <c r="M3704" s="145">
        <v>170637</v>
      </c>
      <c r="N3704" s="148">
        <v>8.9800000000000001E-3</v>
      </c>
      <c r="O3704" s="148">
        <v>0.63500000000000001</v>
      </c>
      <c r="P3704" s="148">
        <v>0.47199999999999998</v>
      </c>
      <c r="Q3704" s="148">
        <v>0</v>
      </c>
      <c r="R3704" s="148">
        <v>8</v>
      </c>
      <c r="S3704" s="148">
        <v>0.11699999999999899</v>
      </c>
      <c r="T3704" s="148">
        <v>-3.86899999999999</v>
      </c>
      <c r="U3704" s="148">
        <v>0</v>
      </c>
      <c r="V3704" s="148">
        <v>0.51100000000000001</v>
      </c>
      <c r="W3704" s="148">
        <v>174.00799999999899</v>
      </c>
      <c r="X3704" s="148">
        <v>4</v>
      </c>
      <c r="Y3704" s="148">
        <v>0.373</v>
      </c>
    </row>
    <row r="3705" spans="11:25" x14ac:dyDescent="0.25">
      <c r="K3705" s="145" t="s">
        <v>3548</v>
      </c>
      <c r="L3705" s="145">
        <v>81</v>
      </c>
      <c r="M3705" s="145">
        <v>191436</v>
      </c>
      <c r="N3705" s="148">
        <v>0.21</v>
      </c>
      <c r="O3705" s="148">
        <v>0.83099999999999996</v>
      </c>
      <c r="P3705" s="148">
        <v>0.78200000000000003</v>
      </c>
      <c r="Q3705" s="148">
        <v>0</v>
      </c>
      <c r="R3705" s="148">
        <v>0</v>
      </c>
      <c r="S3705" s="148">
        <v>0.113</v>
      </c>
      <c r="T3705" s="148">
        <v>-6.274</v>
      </c>
      <c r="U3705" s="148">
        <v>1</v>
      </c>
      <c r="V3705" s="148">
        <v>0.15</v>
      </c>
      <c r="W3705" s="148">
        <v>141.869</v>
      </c>
      <c r="X3705" s="148">
        <v>4</v>
      </c>
      <c r="Y3705" s="148">
        <v>0.19899999999999901</v>
      </c>
    </row>
    <row r="3706" spans="11:25" x14ac:dyDescent="0.25">
      <c r="K3706" s="145" t="s">
        <v>3549</v>
      </c>
      <c r="L3706" s="145">
        <v>63</v>
      </c>
      <c r="M3706" s="145">
        <v>239800</v>
      </c>
      <c r="N3706" s="148">
        <v>0.43099999999999999</v>
      </c>
      <c r="O3706" s="148">
        <v>0.67500000000000004</v>
      </c>
      <c r="P3706" s="148">
        <v>0.75800000000000001</v>
      </c>
      <c r="Q3706" s="148">
        <v>1.7699999999999899E-3</v>
      </c>
      <c r="R3706" s="148">
        <v>4</v>
      </c>
      <c r="S3706" s="148">
        <v>0.377</v>
      </c>
      <c r="T3706" s="148">
        <v>-4.5889999999999898</v>
      </c>
      <c r="U3706" s="148">
        <v>0</v>
      </c>
      <c r="V3706" s="148">
        <v>3.6799999999999999E-2</v>
      </c>
      <c r="W3706" s="148">
        <v>89.981999999999999</v>
      </c>
      <c r="X3706" s="148">
        <v>4</v>
      </c>
      <c r="Y3706" s="148">
        <v>0.152</v>
      </c>
    </row>
    <row r="3707" spans="11:25" x14ac:dyDescent="0.25">
      <c r="K3707" s="145" t="s">
        <v>3550</v>
      </c>
      <c r="L3707" s="145">
        <v>81</v>
      </c>
      <c r="M3707" s="145">
        <v>245386</v>
      </c>
      <c r="N3707" s="148">
        <v>1.17E-2</v>
      </c>
      <c r="O3707" s="148">
        <v>0.83799999999999997</v>
      </c>
      <c r="P3707" s="148">
        <v>0.77099999999999902</v>
      </c>
      <c r="Q3707" s="148">
        <v>0</v>
      </c>
      <c r="R3707" s="148">
        <v>1</v>
      </c>
      <c r="S3707" s="148">
        <v>8.5300000000000001E-2</v>
      </c>
      <c r="T3707" s="148">
        <v>-3.7909999999999999</v>
      </c>
      <c r="U3707" s="148">
        <v>1</v>
      </c>
      <c r="V3707" s="148">
        <v>0.24399999999999999</v>
      </c>
      <c r="W3707" s="148">
        <v>175.95699999999999</v>
      </c>
      <c r="X3707" s="148">
        <v>4</v>
      </c>
      <c r="Y3707" s="148">
        <v>0.40500000000000003</v>
      </c>
    </row>
    <row r="3708" spans="11:25" x14ac:dyDescent="0.25">
      <c r="K3708" s="145" t="s">
        <v>3551</v>
      </c>
      <c r="L3708" s="145">
        <v>77</v>
      </c>
      <c r="M3708" s="145">
        <v>216726</v>
      </c>
      <c r="N3708" s="148">
        <v>0.115</v>
      </c>
      <c r="O3708" s="148">
        <v>0.71899999999999997</v>
      </c>
      <c r="P3708" s="148">
        <v>0.497</v>
      </c>
      <c r="Q3708" s="148">
        <v>0</v>
      </c>
      <c r="R3708" s="148">
        <v>8</v>
      </c>
      <c r="S3708" s="148">
        <v>8.9800000000000005E-2</v>
      </c>
      <c r="T3708" s="148">
        <v>-7.6609999999999996</v>
      </c>
      <c r="U3708" s="148">
        <v>1</v>
      </c>
      <c r="V3708" s="148">
        <v>0.68099999999999905</v>
      </c>
      <c r="W3708" s="148">
        <v>81.650999999999996</v>
      </c>
      <c r="X3708" s="148">
        <v>4</v>
      </c>
      <c r="Y3708" s="148">
        <v>0.34499999999999997</v>
      </c>
    </row>
    <row r="3709" spans="11:25" x14ac:dyDescent="0.25">
      <c r="K3709" s="145" t="s">
        <v>3552</v>
      </c>
      <c r="L3709" s="145">
        <v>71</v>
      </c>
      <c r="M3709" s="145">
        <v>357346</v>
      </c>
      <c r="N3709" s="148">
        <v>0.24399999999999999</v>
      </c>
      <c r="O3709" s="148">
        <v>0.54400000000000004</v>
      </c>
      <c r="P3709" s="148">
        <v>0.92</v>
      </c>
      <c r="Q3709" s="148">
        <v>0</v>
      </c>
      <c r="R3709" s="148">
        <v>5</v>
      </c>
      <c r="S3709" s="148">
        <v>0.19</v>
      </c>
      <c r="T3709" s="148">
        <v>-1.474</v>
      </c>
      <c r="U3709" s="148">
        <v>0</v>
      </c>
      <c r="V3709" s="148">
        <v>0.27699999999999902</v>
      </c>
      <c r="W3709" s="148">
        <v>105.307</v>
      </c>
      <c r="X3709" s="148">
        <v>5</v>
      </c>
      <c r="Y3709" s="148">
        <v>0.51900000000000002</v>
      </c>
    </row>
    <row r="3710" spans="11:25" x14ac:dyDescent="0.25">
      <c r="K3710" s="145" t="s">
        <v>3553</v>
      </c>
      <c r="L3710" s="145">
        <v>77</v>
      </c>
      <c r="M3710" s="145">
        <v>301133</v>
      </c>
      <c r="N3710" s="148">
        <v>0.33100000000000002</v>
      </c>
      <c r="O3710" s="148">
        <v>0.88900000000000001</v>
      </c>
      <c r="P3710" s="148">
        <v>0.39299999999999902</v>
      </c>
      <c r="Q3710" s="148">
        <v>8.67E-6</v>
      </c>
      <c r="R3710" s="148">
        <v>4</v>
      </c>
      <c r="S3710" s="148">
        <v>0.28299999999999997</v>
      </c>
      <c r="T3710" s="148">
        <v>-10.821</v>
      </c>
      <c r="U3710" s="148">
        <v>0</v>
      </c>
      <c r="V3710" s="148">
        <v>0.26700000000000002</v>
      </c>
      <c r="W3710" s="148">
        <v>128.065</v>
      </c>
      <c r="X3710" s="148">
        <v>4</v>
      </c>
      <c r="Y3710" s="148">
        <v>0.30399999999999999</v>
      </c>
    </row>
    <row r="3711" spans="11:25" x14ac:dyDescent="0.25">
      <c r="K3711" s="145" t="s">
        <v>3538</v>
      </c>
      <c r="L3711" s="145">
        <v>83</v>
      </c>
      <c r="M3711" s="145">
        <v>185946</v>
      </c>
      <c r="N3711" s="148">
        <v>4.5399999999999998E-3</v>
      </c>
      <c r="O3711" s="148">
        <v>0.63800000000000001</v>
      </c>
      <c r="P3711" s="148">
        <v>0.52300000000000002</v>
      </c>
      <c r="Q3711" s="148">
        <v>0</v>
      </c>
      <c r="R3711" s="148">
        <v>1</v>
      </c>
      <c r="S3711" s="148">
        <v>8.4199999999999997E-2</v>
      </c>
      <c r="T3711" s="148">
        <v>-6.6639999999999997</v>
      </c>
      <c r="U3711" s="148">
        <v>1</v>
      </c>
      <c r="V3711" s="148">
        <v>0.35699999999999998</v>
      </c>
      <c r="W3711" s="148">
        <v>139.91299999999899</v>
      </c>
      <c r="X3711" s="148">
        <v>4</v>
      </c>
      <c r="Y3711" s="148">
        <v>0.42199999999999999</v>
      </c>
    </row>
    <row r="3712" spans="11:25" x14ac:dyDescent="0.25">
      <c r="K3712" s="145" t="s">
        <v>3554</v>
      </c>
      <c r="L3712" s="145">
        <v>83</v>
      </c>
      <c r="M3712" s="145">
        <v>173600</v>
      </c>
      <c r="N3712" s="148">
        <v>6.5100000000000005E-2</v>
      </c>
      <c r="O3712" s="148">
        <v>0.79700000000000004</v>
      </c>
      <c r="P3712" s="148">
        <v>0.84399999999999997</v>
      </c>
      <c r="Q3712" s="148">
        <v>0</v>
      </c>
      <c r="R3712" s="148">
        <v>11</v>
      </c>
      <c r="S3712" s="148">
        <v>8.6999999999999994E-2</v>
      </c>
      <c r="T3712" s="148">
        <v>-5.4820000000000002</v>
      </c>
      <c r="U3712" s="148">
        <v>1</v>
      </c>
      <c r="V3712" s="148">
        <v>0.27500000000000002</v>
      </c>
      <c r="W3712" s="148">
        <v>170.142</v>
      </c>
      <c r="X3712" s="148">
        <v>4</v>
      </c>
      <c r="Y3712" s="148">
        <v>0.52</v>
      </c>
    </row>
    <row r="3713" spans="11:25" x14ac:dyDescent="0.25">
      <c r="K3713" s="145" t="s">
        <v>3555</v>
      </c>
      <c r="L3713" s="145">
        <v>70</v>
      </c>
      <c r="M3713" s="145">
        <v>127426</v>
      </c>
      <c r="N3713" s="148">
        <v>1.75E-4</v>
      </c>
      <c r="O3713" s="148">
        <v>0.53700000000000003</v>
      </c>
      <c r="P3713" s="148">
        <v>0.624</v>
      </c>
      <c r="Q3713" s="148">
        <v>2.2000000000000001E-6</v>
      </c>
      <c r="R3713" s="148">
        <v>11</v>
      </c>
      <c r="S3713" s="148">
        <v>0.11599999999999901</v>
      </c>
      <c r="T3713" s="148">
        <v>-8.7940000000000005</v>
      </c>
      <c r="U3713" s="148">
        <v>1</v>
      </c>
      <c r="V3713" s="148">
        <v>0.32500000000000001</v>
      </c>
      <c r="W3713" s="148">
        <v>102.315</v>
      </c>
      <c r="X3713" s="148">
        <v>4</v>
      </c>
      <c r="Y3713" s="148">
        <v>0.40899999999999997</v>
      </c>
    </row>
    <row r="3714" spans="11:25" x14ac:dyDescent="0.25">
      <c r="K3714" s="145" t="s">
        <v>3556</v>
      </c>
      <c r="L3714" s="145">
        <v>74</v>
      </c>
      <c r="M3714" s="145">
        <v>279013</v>
      </c>
      <c r="N3714" s="148">
        <v>0.23399999999999899</v>
      </c>
      <c r="O3714" s="148">
        <v>0.67900000000000005</v>
      </c>
      <c r="P3714" s="148">
        <v>0.90799999999999903</v>
      </c>
      <c r="Q3714" s="148">
        <v>0</v>
      </c>
      <c r="R3714" s="148">
        <v>8</v>
      </c>
      <c r="S3714" s="148">
        <v>8.2100000000000006E-2</v>
      </c>
      <c r="T3714" s="148">
        <v>-3.411</v>
      </c>
      <c r="U3714" s="148">
        <v>1</v>
      </c>
      <c r="V3714" s="148">
        <v>0.20199999999999901</v>
      </c>
      <c r="W3714" s="148">
        <v>85.917999999999907</v>
      </c>
      <c r="X3714" s="148">
        <v>4</v>
      </c>
      <c r="Y3714" s="148">
        <v>0.68700000000000006</v>
      </c>
    </row>
    <row r="3715" spans="11:25" x14ac:dyDescent="0.25">
      <c r="K3715" s="145" t="s">
        <v>3557</v>
      </c>
      <c r="L3715" s="145">
        <v>79</v>
      </c>
      <c r="M3715" s="145">
        <v>205879</v>
      </c>
      <c r="N3715" s="148">
        <v>5.6300000000000003E-2</v>
      </c>
      <c r="O3715" s="148">
        <v>0.85199999999999998</v>
      </c>
      <c r="P3715" s="148">
        <v>0.55299999999999905</v>
      </c>
      <c r="Q3715" s="148">
        <v>0</v>
      </c>
      <c r="R3715" s="148">
        <v>1</v>
      </c>
      <c r="S3715" s="148">
        <v>0.33200000000000002</v>
      </c>
      <c r="T3715" s="148">
        <v>-7.2859999999999996</v>
      </c>
      <c r="U3715" s="148">
        <v>1</v>
      </c>
      <c r="V3715" s="148">
        <v>0.187</v>
      </c>
      <c r="W3715" s="148">
        <v>142.072</v>
      </c>
      <c r="X3715" s="148">
        <v>4</v>
      </c>
      <c r="Y3715" s="148">
        <v>0.65599999999999903</v>
      </c>
    </row>
    <row r="3716" spans="11:25" x14ac:dyDescent="0.25">
      <c r="K3716" s="145" t="s">
        <v>3558</v>
      </c>
      <c r="L3716" s="145">
        <v>75</v>
      </c>
      <c r="M3716" s="145">
        <v>190176</v>
      </c>
      <c r="N3716" s="148">
        <v>0.14699999999999999</v>
      </c>
      <c r="O3716" s="148">
        <v>0.67799999999999905</v>
      </c>
      <c r="P3716" s="148">
        <v>0.64800000000000002</v>
      </c>
      <c r="Q3716" s="148">
        <v>0</v>
      </c>
      <c r="R3716" s="148">
        <v>2</v>
      </c>
      <c r="S3716" s="148">
        <v>0.182</v>
      </c>
      <c r="T3716" s="148">
        <v>-5.8920000000000003</v>
      </c>
      <c r="U3716" s="148">
        <v>1</v>
      </c>
      <c r="V3716" s="148">
        <v>0.44500000000000001</v>
      </c>
      <c r="W3716" s="148">
        <v>94.335999999999999</v>
      </c>
      <c r="X3716" s="148">
        <v>4</v>
      </c>
      <c r="Y3716" s="148">
        <v>0.63500000000000001</v>
      </c>
    </row>
    <row r="3717" spans="11:25" x14ac:dyDescent="0.25">
      <c r="K3717" s="145" t="s">
        <v>3530</v>
      </c>
      <c r="L3717" s="145">
        <v>73</v>
      </c>
      <c r="M3717" s="145">
        <v>334253</v>
      </c>
      <c r="N3717" s="148">
        <v>6.6100000000000006E-2</v>
      </c>
      <c r="O3717" s="148">
        <v>0.69499999999999995</v>
      </c>
      <c r="P3717" s="148">
        <v>0.77700000000000002</v>
      </c>
      <c r="Q3717" s="148">
        <v>0</v>
      </c>
      <c r="R3717" s="148">
        <v>6</v>
      </c>
      <c r="S3717" s="148">
        <v>0.874</v>
      </c>
      <c r="T3717" s="148">
        <v>-2.452</v>
      </c>
      <c r="U3717" s="148">
        <v>0</v>
      </c>
      <c r="V3717" s="148">
        <v>8.1699999999999995E-2</v>
      </c>
      <c r="W3717" s="148">
        <v>135.01</v>
      </c>
      <c r="X3717" s="148">
        <v>4</v>
      </c>
      <c r="Y3717" s="148">
        <v>0.36</v>
      </c>
    </row>
    <row r="3718" spans="11:25" x14ac:dyDescent="0.25">
      <c r="K3718" s="145" t="s">
        <v>3559</v>
      </c>
      <c r="L3718" s="145">
        <v>64</v>
      </c>
      <c r="M3718" s="145">
        <v>241186</v>
      </c>
      <c r="N3718" s="148">
        <v>4.02E-2</v>
      </c>
      <c r="O3718" s="148">
        <v>0.85399999999999998</v>
      </c>
      <c r="P3718" s="148">
        <v>0.70899999999999996</v>
      </c>
      <c r="Q3718" s="148">
        <v>0</v>
      </c>
      <c r="R3718" s="148">
        <v>10</v>
      </c>
      <c r="S3718" s="148">
        <v>9.01E-2</v>
      </c>
      <c r="T3718" s="148">
        <v>-5.2139999999999898</v>
      </c>
      <c r="U3718" s="148">
        <v>0</v>
      </c>
      <c r="V3718" s="148">
        <v>0.105</v>
      </c>
      <c r="W3718" s="148">
        <v>129.929</v>
      </c>
      <c r="X3718" s="148">
        <v>4</v>
      </c>
      <c r="Y3718" s="148">
        <v>0.40299999999999903</v>
      </c>
    </row>
    <row r="3719" spans="11:25" x14ac:dyDescent="0.25">
      <c r="K3719" s="145" t="s">
        <v>3323</v>
      </c>
      <c r="L3719" s="145">
        <v>27</v>
      </c>
      <c r="M3719" s="145">
        <v>218320</v>
      </c>
      <c r="N3719" s="148">
        <v>0.128</v>
      </c>
      <c r="O3719" s="148">
        <v>0.57999999999999996</v>
      </c>
      <c r="P3719" s="148">
        <v>0.53100000000000003</v>
      </c>
      <c r="Q3719" s="148">
        <v>1.27E-4</v>
      </c>
      <c r="R3719" s="148">
        <v>5</v>
      </c>
      <c r="S3719" s="148">
        <v>0.14299999999999999</v>
      </c>
      <c r="T3719" s="148">
        <v>-6.6310000000000002</v>
      </c>
      <c r="U3719" s="148">
        <v>0</v>
      </c>
      <c r="V3719" s="148">
        <v>7.7600000000000002E-2</v>
      </c>
      <c r="W3719" s="148">
        <v>159.786</v>
      </c>
      <c r="X3719" s="148">
        <v>4</v>
      </c>
      <c r="Y3719" s="148">
        <v>0.14099999999999999</v>
      </c>
    </row>
    <row r="3720" spans="11:25" x14ac:dyDescent="0.25">
      <c r="K3720" s="145" t="s">
        <v>3560</v>
      </c>
      <c r="L3720" s="145">
        <v>16</v>
      </c>
      <c r="M3720" s="145">
        <v>212120</v>
      </c>
      <c r="N3720" s="148">
        <v>0.316</v>
      </c>
      <c r="O3720" s="148">
        <v>0.66099999999999903</v>
      </c>
      <c r="P3720" s="148">
        <v>0.71499999999999997</v>
      </c>
      <c r="Q3720" s="148">
        <v>0</v>
      </c>
      <c r="R3720" s="148">
        <v>5</v>
      </c>
      <c r="S3720" s="148">
        <v>0.17799999999999999</v>
      </c>
      <c r="T3720" s="148">
        <v>-5.6509999999999998</v>
      </c>
      <c r="U3720" s="148">
        <v>0</v>
      </c>
      <c r="V3720" s="148">
        <v>0.11899999999999999</v>
      </c>
      <c r="W3720" s="148">
        <v>148.02699999999999</v>
      </c>
      <c r="X3720" s="148">
        <v>4</v>
      </c>
      <c r="Y3720" s="148">
        <v>0.41099999999999998</v>
      </c>
    </row>
    <row r="3721" spans="11:25" x14ac:dyDescent="0.25">
      <c r="K3721" s="145" t="s">
        <v>3561</v>
      </c>
      <c r="L3721" s="145">
        <v>71</v>
      </c>
      <c r="M3721" s="145">
        <v>193747</v>
      </c>
      <c r="N3721" s="148">
        <v>0.1</v>
      </c>
      <c r="O3721" s="148">
        <v>0.75599999999999901</v>
      </c>
      <c r="P3721" s="148">
        <v>0.76599999999999902</v>
      </c>
      <c r="Q3721" s="148">
        <v>0</v>
      </c>
      <c r="R3721" s="148">
        <v>9</v>
      </c>
      <c r="S3721" s="148">
        <v>0.313</v>
      </c>
      <c r="T3721" s="148">
        <v>-5.7929999999999904</v>
      </c>
      <c r="U3721" s="148">
        <v>0</v>
      </c>
      <c r="V3721" s="148">
        <v>8.7999999999999995E-2</v>
      </c>
      <c r="W3721" s="148">
        <v>105.986</v>
      </c>
      <c r="X3721" s="148">
        <v>4</v>
      </c>
      <c r="Y3721" s="148">
        <v>0.28799999999999998</v>
      </c>
    </row>
    <row r="3722" spans="11:25" x14ac:dyDescent="0.25">
      <c r="K3722" s="145" t="s">
        <v>3562</v>
      </c>
      <c r="L3722" s="145">
        <v>61</v>
      </c>
      <c r="M3722" s="145">
        <v>189056</v>
      </c>
      <c r="N3722" s="148">
        <v>9.4799999999999995E-2</v>
      </c>
      <c r="O3722" s="148">
        <v>0.68299999999999905</v>
      </c>
      <c r="P3722" s="148">
        <v>0.85399999999999998</v>
      </c>
      <c r="Q3722" s="148">
        <v>0</v>
      </c>
      <c r="R3722" s="148">
        <v>2</v>
      </c>
      <c r="S3722" s="148">
        <v>0.26700000000000002</v>
      </c>
      <c r="T3722" s="148">
        <v>-3.915</v>
      </c>
      <c r="U3722" s="148">
        <v>1</v>
      </c>
      <c r="V3722" s="148">
        <v>0.19600000000000001</v>
      </c>
      <c r="W3722" s="148">
        <v>92.006</v>
      </c>
      <c r="X3722" s="148">
        <v>4</v>
      </c>
      <c r="Y3722" s="148">
        <v>0.13100000000000001</v>
      </c>
    </row>
    <row r="3723" spans="11:25" x14ac:dyDescent="0.25">
      <c r="K3723" s="145" t="s">
        <v>3563</v>
      </c>
      <c r="L3723" s="145">
        <v>12</v>
      </c>
      <c r="M3723" s="145">
        <v>233087</v>
      </c>
      <c r="N3723" s="148">
        <v>2.3199999999999998E-2</v>
      </c>
      <c r="O3723" s="148">
        <v>0.89</v>
      </c>
      <c r="P3723" s="148">
        <v>0.63300000000000001</v>
      </c>
      <c r="Q3723" s="148">
        <v>3.4299999999999999E-4</v>
      </c>
      <c r="R3723" s="148">
        <v>11</v>
      </c>
      <c r="S3723" s="148">
        <v>9.9299999999999999E-2</v>
      </c>
      <c r="T3723" s="148">
        <v>-5.4749999999999996</v>
      </c>
      <c r="U3723" s="148">
        <v>1</v>
      </c>
      <c r="V3723" s="148">
        <v>0.16800000000000001</v>
      </c>
      <c r="W3723" s="148">
        <v>139.94799999999901</v>
      </c>
      <c r="X3723" s="148">
        <v>4</v>
      </c>
      <c r="Y3723" s="148">
        <v>0.42499999999999999</v>
      </c>
    </row>
    <row r="3724" spans="11:25" x14ac:dyDescent="0.25">
      <c r="K3724" s="145" t="s">
        <v>3564</v>
      </c>
      <c r="L3724" s="145">
        <v>36</v>
      </c>
      <c r="M3724" s="145">
        <v>236614</v>
      </c>
      <c r="N3724" s="148">
        <v>1.72E-2</v>
      </c>
      <c r="O3724" s="148">
        <v>0.92500000000000004</v>
      </c>
      <c r="P3724" s="148">
        <v>0.44299999999999901</v>
      </c>
      <c r="Q3724" s="148">
        <v>0</v>
      </c>
      <c r="R3724" s="148">
        <v>1</v>
      </c>
      <c r="S3724" s="148">
        <v>0.27600000000000002</v>
      </c>
      <c r="T3724" s="148">
        <v>-8.2159999999999993</v>
      </c>
      <c r="U3724" s="148">
        <v>1</v>
      </c>
      <c r="V3724" s="148">
        <v>0.26400000000000001</v>
      </c>
      <c r="W3724" s="148">
        <v>136.078</v>
      </c>
      <c r="X3724" s="148">
        <v>4</v>
      </c>
      <c r="Y3724" s="148">
        <v>0.35</v>
      </c>
    </row>
    <row r="3725" spans="11:25" x14ac:dyDescent="0.25">
      <c r="K3725" s="145" t="s">
        <v>3565</v>
      </c>
      <c r="L3725" s="145">
        <v>15</v>
      </c>
      <c r="M3725" s="145">
        <v>307660</v>
      </c>
      <c r="N3725" s="148">
        <v>5.1900000000000002E-2</v>
      </c>
      <c r="O3725" s="148">
        <v>0.90099999999999902</v>
      </c>
      <c r="P3725" s="148">
        <v>0.52900000000000003</v>
      </c>
      <c r="Q3725" s="148">
        <v>0</v>
      </c>
      <c r="R3725" s="148">
        <v>2</v>
      </c>
      <c r="S3725" s="148">
        <v>0.17899999999999999</v>
      </c>
      <c r="T3725" s="148">
        <v>-4.4429999999999996</v>
      </c>
      <c r="U3725" s="148">
        <v>1</v>
      </c>
      <c r="V3725" s="148">
        <v>0.191</v>
      </c>
      <c r="W3725" s="148">
        <v>138.00299999999999</v>
      </c>
      <c r="X3725" s="148">
        <v>4</v>
      </c>
      <c r="Y3725" s="148">
        <v>0.14599999999999999</v>
      </c>
    </row>
    <row r="3726" spans="11:25" x14ac:dyDescent="0.25">
      <c r="K3726" s="145" t="s">
        <v>3566</v>
      </c>
      <c r="L3726" s="145">
        <v>74</v>
      </c>
      <c r="M3726" s="145">
        <v>215510</v>
      </c>
      <c r="N3726" s="148">
        <v>1.9E-3</v>
      </c>
      <c r="O3726" s="148">
        <v>0.45700000000000002</v>
      </c>
      <c r="P3726" s="148">
        <v>0.89900000000000002</v>
      </c>
      <c r="Q3726" s="148">
        <v>0</v>
      </c>
      <c r="R3726" s="148">
        <v>10</v>
      </c>
      <c r="S3726" s="148">
        <v>0.83099999999999996</v>
      </c>
      <c r="T3726" s="148">
        <v>-2.5910000000000002</v>
      </c>
      <c r="U3726" s="148">
        <v>0</v>
      </c>
      <c r="V3726" s="148">
        <v>0.13200000000000001</v>
      </c>
      <c r="W3726" s="148">
        <v>147.268</v>
      </c>
      <c r="X3726" s="148">
        <v>4</v>
      </c>
      <c r="Y3726" s="148">
        <v>0.29799999999999999</v>
      </c>
    </row>
    <row r="3727" spans="11:25" x14ac:dyDescent="0.25">
      <c r="K3727" s="145" t="s">
        <v>3567</v>
      </c>
      <c r="L3727" s="145">
        <v>77</v>
      </c>
      <c r="M3727" s="145">
        <v>268933</v>
      </c>
      <c r="N3727" s="148">
        <v>0.33100000000000002</v>
      </c>
      <c r="O3727" s="148">
        <v>0.78200000000000003</v>
      </c>
      <c r="P3727" s="148">
        <v>0.436</v>
      </c>
      <c r="Q3727" s="148">
        <v>1.2999999999999999E-5</v>
      </c>
      <c r="R3727" s="148">
        <v>2</v>
      </c>
      <c r="S3727" s="148">
        <v>0.34200000000000003</v>
      </c>
      <c r="T3727" s="148">
        <v>-7.0329999999999897</v>
      </c>
      <c r="U3727" s="148">
        <v>1</v>
      </c>
      <c r="V3727" s="148">
        <v>0.155</v>
      </c>
      <c r="W3727" s="148">
        <v>82.994</v>
      </c>
      <c r="X3727" s="148">
        <v>4</v>
      </c>
      <c r="Y3727" s="148">
        <v>0.24299999999999999</v>
      </c>
    </row>
    <row r="3728" spans="11:25" x14ac:dyDescent="0.25">
      <c r="K3728" s="145" t="s">
        <v>3503</v>
      </c>
      <c r="L3728" s="145">
        <v>15</v>
      </c>
      <c r="M3728" s="145">
        <v>220306</v>
      </c>
      <c r="N3728" s="148">
        <v>1.5100000000000001E-2</v>
      </c>
      <c r="O3728" s="148">
        <v>0.88400000000000001</v>
      </c>
      <c r="P3728" s="148">
        <v>0.34599999999999997</v>
      </c>
      <c r="Q3728" s="148">
        <v>7.0400000000000004E-6</v>
      </c>
      <c r="R3728" s="148">
        <v>8</v>
      </c>
      <c r="S3728" s="148">
        <v>8.7099999999999997E-2</v>
      </c>
      <c r="T3728" s="148">
        <v>-8.2279999999999998</v>
      </c>
      <c r="U3728" s="148">
        <v>0</v>
      </c>
      <c r="V3728" s="148">
        <v>0.35099999999999998</v>
      </c>
      <c r="W3728" s="148">
        <v>75.016000000000005</v>
      </c>
      <c r="X3728" s="148">
        <v>4</v>
      </c>
      <c r="Y3728" s="148">
        <v>0.376</v>
      </c>
    </row>
    <row r="3729" spans="11:25" x14ac:dyDescent="0.25">
      <c r="K3729" s="145" t="s">
        <v>3568</v>
      </c>
      <c r="L3729" s="145">
        <v>82</v>
      </c>
      <c r="M3729" s="145">
        <v>191251</v>
      </c>
      <c r="N3729" s="148">
        <v>1.49E-2</v>
      </c>
      <c r="O3729" s="148">
        <v>0.92099999999999904</v>
      </c>
      <c r="P3729" s="148">
        <v>0.46700000000000003</v>
      </c>
      <c r="Q3729" s="148">
        <v>2.3799999999999901E-4</v>
      </c>
      <c r="R3729" s="148">
        <v>1</v>
      </c>
      <c r="S3729" s="148">
        <v>0.33399999999999902</v>
      </c>
      <c r="T3729" s="148">
        <v>-8.4429999999999996</v>
      </c>
      <c r="U3729" s="148">
        <v>1</v>
      </c>
      <c r="V3729" s="148">
        <v>0.11899999999999999</v>
      </c>
      <c r="W3729" s="148">
        <v>135.995</v>
      </c>
      <c r="X3729" s="148">
        <v>4</v>
      </c>
      <c r="Y3729" s="148">
        <v>0.28699999999999998</v>
      </c>
    </row>
    <row r="3730" spans="11:25" x14ac:dyDescent="0.25">
      <c r="K3730" s="145" t="s">
        <v>3569</v>
      </c>
      <c r="L3730" s="145">
        <v>80</v>
      </c>
      <c r="M3730" s="145">
        <v>363521</v>
      </c>
      <c r="N3730" s="148">
        <v>0.39700000000000002</v>
      </c>
      <c r="O3730" s="148">
        <v>0.70799999999999996</v>
      </c>
      <c r="P3730" s="148">
        <v>0.84299999999999997</v>
      </c>
      <c r="Q3730" s="148">
        <v>0</v>
      </c>
      <c r="R3730" s="148">
        <v>7</v>
      </c>
      <c r="S3730" s="148">
        <v>0.79900000000000004</v>
      </c>
      <c r="T3730" s="148">
        <v>-2.66</v>
      </c>
      <c r="U3730" s="148">
        <v>1</v>
      </c>
      <c r="V3730" s="148">
        <v>0.314</v>
      </c>
      <c r="W3730" s="148">
        <v>148.13999999999999</v>
      </c>
      <c r="X3730" s="148">
        <v>4</v>
      </c>
      <c r="Y3730" s="148">
        <v>0.625</v>
      </c>
    </row>
    <row r="3731" spans="11:25" x14ac:dyDescent="0.25">
      <c r="K3731" s="145" t="s">
        <v>3570</v>
      </c>
      <c r="L3731" s="145">
        <v>62</v>
      </c>
      <c r="M3731" s="145">
        <v>249040</v>
      </c>
      <c r="N3731" s="148">
        <v>6.2100000000000002E-2</v>
      </c>
      <c r="O3731" s="148">
        <v>0.64</v>
      </c>
      <c r="P3731" s="148">
        <v>0.85</v>
      </c>
      <c r="Q3731" s="148">
        <v>0</v>
      </c>
      <c r="R3731" s="148">
        <v>2</v>
      </c>
      <c r="S3731" s="148">
        <v>0.30299999999999999</v>
      </c>
      <c r="T3731" s="148">
        <v>-5.7050000000000001</v>
      </c>
      <c r="U3731" s="148">
        <v>1</v>
      </c>
      <c r="V3731" s="148">
        <v>0.17299999999999999</v>
      </c>
      <c r="W3731" s="148">
        <v>76.980999999999995</v>
      </c>
      <c r="X3731" s="148">
        <v>4</v>
      </c>
      <c r="Y3731" s="148">
        <v>0.59099999999999997</v>
      </c>
    </row>
    <row r="3732" spans="11:25" x14ac:dyDescent="0.25">
      <c r="K3732" s="145" t="s">
        <v>3571</v>
      </c>
      <c r="L3732" s="145">
        <v>68</v>
      </c>
      <c r="M3732" s="145">
        <v>192000</v>
      </c>
      <c r="N3732" s="148">
        <v>3.65E-3</v>
      </c>
      <c r="O3732" s="148">
        <v>0.93400000000000005</v>
      </c>
      <c r="P3732" s="148">
        <v>0.40699999999999997</v>
      </c>
      <c r="Q3732" s="148">
        <v>0</v>
      </c>
      <c r="R3732" s="148">
        <v>0</v>
      </c>
      <c r="S3732" s="148">
        <v>0.11</v>
      </c>
      <c r="T3732" s="148">
        <v>-8.0579999999999998</v>
      </c>
      <c r="U3732" s="148">
        <v>1</v>
      </c>
      <c r="V3732" s="148">
        <v>0.34499999999999997</v>
      </c>
      <c r="W3732" s="148">
        <v>140.024</v>
      </c>
      <c r="X3732" s="148">
        <v>4</v>
      </c>
      <c r="Y3732" s="148">
        <v>7.9299999999999995E-2</v>
      </c>
    </row>
    <row r="3733" spans="11:25" x14ac:dyDescent="0.25">
      <c r="K3733" s="145" t="s">
        <v>3572</v>
      </c>
      <c r="L3733" s="145">
        <v>46</v>
      </c>
      <c r="M3733" s="145">
        <v>158380</v>
      </c>
      <c r="N3733" s="148">
        <v>0.621</v>
      </c>
      <c r="O3733" s="148">
        <v>0.73899999999999999</v>
      </c>
      <c r="P3733" s="148">
        <v>0.79799999999999904</v>
      </c>
      <c r="Q3733" s="148">
        <v>0</v>
      </c>
      <c r="R3733" s="148">
        <v>10</v>
      </c>
      <c r="S3733" s="148">
        <v>8.1699999999999995E-2</v>
      </c>
      <c r="T3733" s="148">
        <v>-6.931</v>
      </c>
      <c r="U3733" s="148">
        <v>0</v>
      </c>
      <c r="V3733" s="148">
        <v>0.52600000000000002</v>
      </c>
      <c r="W3733" s="148">
        <v>82.432999999999893</v>
      </c>
      <c r="X3733" s="148">
        <v>4</v>
      </c>
      <c r="Y3733" s="148">
        <v>0.68400000000000005</v>
      </c>
    </row>
    <row r="3734" spans="11:25" x14ac:dyDescent="0.25">
      <c r="K3734" s="145" t="s">
        <v>3573</v>
      </c>
      <c r="L3734" s="145">
        <v>38</v>
      </c>
      <c r="M3734" s="145">
        <v>244000</v>
      </c>
      <c r="N3734" s="148">
        <v>0.16699999999999901</v>
      </c>
      <c r="O3734" s="148">
        <v>0.65900000000000003</v>
      </c>
      <c r="P3734" s="148">
        <v>0.83899999999999997</v>
      </c>
      <c r="Q3734" s="148">
        <v>0</v>
      </c>
      <c r="R3734" s="148">
        <v>2</v>
      </c>
      <c r="S3734" s="148">
        <v>0.38900000000000001</v>
      </c>
      <c r="T3734" s="148">
        <v>-4.1059999999999999</v>
      </c>
      <c r="U3734" s="148">
        <v>1</v>
      </c>
      <c r="V3734" s="148">
        <v>0.16200000000000001</v>
      </c>
      <c r="W3734" s="148">
        <v>119.935</v>
      </c>
      <c r="X3734" s="148">
        <v>4</v>
      </c>
      <c r="Y3734" s="148">
        <v>0.624</v>
      </c>
    </row>
    <row r="3735" spans="11:25" x14ac:dyDescent="0.25">
      <c r="K3735" s="145" t="s">
        <v>3574</v>
      </c>
      <c r="L3735" s="145">
        <v>64</v>
      </c>
      <c r="M3735" s="145">
        <v>124055</v>
      </c>
      <c r="N3735" s="148">
        <v>0.247</v>
      </c>
      <c r="O3735" s="148">
        <v>0.95</v>
      </c>
      <c r="P3735" s="148">
        <v>0.53299999999999903</v>
      </c>
      <c r="Q3735" s="148">
        <v>0</v>
      </c>
      <c r="R3735" s="148">
        <v>5</v>
      </c>
      <c r="S3735" s="148">
        <v>0.114</v>
      </c>
      <c r="T3735" s="148">
        <v>-7.0220000000000002</v>
      </c>
      <c r="U3735" s="148">
        <v>1</v>
      </c>
      <c r="V3735" s="148">
        <v>0.14799999999999999</v>
      </c>
      <c r="W3735" s="148">
        <v>119.869</v>
      </c>
      <c r="X3735" s="148">
        <v>4</v>
      </c>
      <c r="Y3735" s="148">
        <v>0.67500000000000004</v>
      </c>
    </row>
    <row r="3736" spans="11:25" x14ac:dyDescent="0.25">
      <c r="K3736" s="145" t="s">
        <v>3575</v>
      </c>
      <c r="L3736" s="145">
        <v>4</v>
      </c>
      <c r="M3736" s="145">
        <v>168640</v>
      </c>
      <c r="N3736" s="148">
        <v>2.6100000000000002E-2</v>
      </c>
      <c r="O3736" s="148">
        <v>0.88599999999999901</v>
      </c>
      <c r="P3736" s="148">
        <v>0.51600000000000001</v>
      </c>
      <c r="Q3736" s="148">
        <v>0</v>
      </c>
      <c r="R3736" s="148">
        <v>1</v>
      </c>
      <c r="S3736" s="148">
        <v>0.375</v>
      </c>
      <c r="T3736" s="148">
        <v>-8.3770000000000007</v>
      </c>
      <c r="U3736" s="148">
        <v>1</v>
      </c>
      <c r="V3736" s="148">
        <v>0.26300000000000001</v>
      </c>
      <c r="W3736" s="148">
        <v>148.05500000000001</v>
      </c>
      <c r="X3736" s="148">
        <v>4</v>
      </c>
      <c r="Y3736" s="148">
        <v>0.58299999999999996</v>
      </c>
    </row>
    <row r="3737" spans="11:25" x14ac:dyDescent="0.25">
      <c r="K3737" s="145" t="s">
        <v>3576</v>
      </c>
      <c r="L3737" s="145">
        <v>65</v>
      </c>
      <c r="M3737" s="145">
        <v>151914</v>
      </c>
      <c r="N3737" s="148">
        <v>3.6299999999999999E-2</v>
      </c>
      <c r="O3737" s="148">
        <v>0.59699999999999998</v>
      </c>
      <c r="P3737" s="148">
        <v>0.85699999999999998</v>
      </c>
      <c r="Q3737" s="148">
        <v>0</v>
      </c>
      <c r="R3737" s="148">
        <v>2</v>
      </c>
      <c r="S3737" s="148">
        <v>0.40699999999999997</v>
      </c>
      <c r="T3737" s="148">
        <v>-5.7589999999999897</v>
      </c>
      <c r="U3737" s="148">
        <v>1</v>
      </c>
      <c r="V3737" s="148">
        <v>0.28000000000000003</v>
      </c>
      <c r="W3737" s="148">
        <v>187.964</v>
      </c>
      <c r="X3737" s="148">
        <v>4</v>
      </c>
      <c r="Y3737" s="148">
        <v>0.49299999999999999</v>
      </c>
    </row>
    <row r="3738" spans="11:25" x14ac:dyDescent="0.25">
      <c r="K3738" s="145" t="s">
        <v>3577</v>
      </c>
      <c r="L3738" s="145">
        <v>45</v>
      </c>
      <c r="M3738" s="145">
        <v>224306</v>
      </c>
      <c r="N3738" s="148">
        <v>0.255</v>
      </c>
      <c r="O3738" s="148">
        <v>0.42499999999999999</v>
      </c>
      <c r="P3738" s="148">
        <v>0.75900000000000001</v>
      </c>
      <c r="Q3738" s="148">
        <v>0</v>
      </c>
      <c r="R3738" s="148">
        <v>8</v>
      </c>
      <c r="S3738" s="148">
        <v>0.10199999999999999</v>
      </c>
      <c r="T3738" s="148">
        <v>-4.8389999999999898</v>
      </c>
      <c r="U3738" s="148">
        <v>0</v>
      </c>
      <c r="V3738" s="148">
        <v>0.128</v>
      </c>
      <c r="W3738" s="148">
        <v>141.173</v>
      </c>
      <c r="X3738" s="148">
        <v>3</v>
      </c>
      <c r="Y3738" s="148">
        <v>0.623</v>
      </c>
    </row>
    <row r="3739" spans="11:25" x14ac:dyDescent="0.25">
      <c r="K3739" s="145" t="s">
        <v>3578</v>
      </c>
      <c r="L3739" s="145">
        <v>42</v>
      </c>
      <c r="M3739" s="145">
        <v>318760</v>
      </c>
      <c r="N3739" s="148">
        <v>2.1299999999999999E-2</v>
      </c>
      <c r="O3739" s="148">
        <v>0.71199999999999997</v>
      </c>
      <c r="P3739" s="148">
        <v>0.92400000000000004</v>
      </c>
      <c r="Q3739" s="148">
        <v>3.8099999999999999E-4</v>
      </c>
      <c r="R3739" s="148">
        <v>6</v>
      </c>
      <c r="S3739" s="148">
        <v>0.309</v>
      </c>
      <c r="T3739" s="148">
        <v>-4.367</v>
      </c>
      <c r="U3739" s="148">
        <v>1</v>
      </c>
      <c r="V3739" s="148">
        <v>6.6900000000000001E-2</v>
      </c>
      <c r="W3739" s="148">
        <v>104.10899999999999</v>
      </c>
      <c r="X3739" s="148">
        <v>4</v>
      </c>
      <c r="Y3739" s="148">
        <v>0.83899999999999997</v>
      </c>
    </row>
    <row r="3740" spans="11:25" x14ac:dyDescent="0.25">
      <c r="K3740" s="145" t="s">
        <v>3579</v>
      </c>
      <c r="L3740" s="145">
        <v>21</v>
      </c>
      <c r="M3740" s="145">
        <v>260160</v>
      </c>
      <c r="N3740" s="148">
        <v>0.92200000000000004</v>
      </c>
      <c r="O3740" s="148">
        <v>0.65</v>
      </c>
      <c r="P3740" s="148">
        <v>0.316</v>
      </c>
      <c r="Q3740" s="148">
        <v>0</v>
      </c>
      <c r="R3740" s="148">
        <v>9</v>
      </c>
      <c r="S3740" s="148">
        <v>0.73899999999999999</v>
      </c>
      <c r="T3740" s="148">
        <v>-18.244</v>
      </c>
      <c r="U3740" s="148">
        <v>0</v>
      </c>
      <c r="V3740" s="148">
        <v>0.94</v>
      </c>
      <c r="W3740" s="148">
        <v>117.19799999999999</v>
      </c>
      <c r="X3740" s="148">
        <v>4</v>
      </c>
      <c r="Y3740" s="148">
        <v>0.30599999999999999</v>
      </c>
    </row>
    <row r="3741" spans="11:25" x14ac:dyDescent="0.25">
      <c r="K3741" s="145" t="s">
        <v>3580</v>
      </c>
      <c r="L3741" s="145">
        <v>26</v>
      </c>
      <c r="M3741" s="145">
        <v>314746</v>
      </c>
      <c r="N3741" s="148">
        <v>0.622</v>
      </c>
      <c r="O3741" s="148">
        <v>0.41599999999999998</v>
      </c>
      <c r="P3741" s="148">
        <v>0.433</v>
      </c>
      <c r="Q3741" s="148">
        <v>7.4300000000000004E-5</v>
      </c>
      <c r="R3741" s="148">
        <v>7</v>
      </c>
      <c r="S3741" s="148">
        <v>0.35099999999999998</v>
      </c>
      <c r="T3741" s="148">
        <v>-9.9949999999999992</v>
      </c>
      <c r="U3741" s="148">
        <v>0</v>
      </c>
      <c r="V3741" s="148">
        <v>0.104</v>
      </c>
      <c r="W3741" s="148">
        <v>83.602000000000004</v>
      </c>
      <c r="X3741" s="148">
        <v>4</v>
      </c>
      <c r="Y3741" s="148">
        <v>0.46299999999999902</v>
      </c>
    </row>
    <row r="3742" spans="11:25" x14ac:dyDescent="0.25">
      <c r="K3742" s="145" t="s">
        <v>3581</v>
      </c>
      <c r="L3742" s="145">
        <v>29</v>
      </c>
      <c r="M3742" s="145">
        <v>288440</v>
      </c>
      <c r="N3742" s="148">
        <v>0.17599999999999999</v>
      </c>
      <c r="O3742" s="148">
        <v>0.83</v>
      </c>
      <c r="P3742" s="148">
        <v>0.441</v>
      </c>
      <c r="Q3742" s="148">
        <v>1.0399999999999999E-3</v>
      </c>
      <c r="R3742" s="148">
        <v>3</v>
      </c>
      <c r="S3742" s="148">
        <v>4.82E-2</v>
      </c>
      <c r="T3742" s="148">
        <v>-11.992000000000001</v>
      </c>
      <c r="U3742" s="148">
        <v>1</v>
      </c>
      <c r="V3742" s="148">
        <v>0.17100000000000001</v>
      </c>
      <c r="W3742" s="148">
        <v>116.232999999999</v>
      </c>
      <c r="X3742" s="148">
        <v>4</v>
      </c>
      <c r="Y3742" s="148">
        <v>0.94599999999999995</v>
      </c>
    </row>
    <row r="3743" spans="11:25" x14ac:dyDescent="0.25">
      <c r="K3743" s="145" t="s">
        <v>3582</v>
      </c>
      <c r="L3743" s="145">
        <v>24</v>
      </c>
      <c r="M3743" s="145">
        <v>504750</v>
      </c>
      <c r="N3743" s="148">
        <v>0.84699999999999998</v>
      </c>
      <c r="O3743" s="148">
        <v>0.68599999999999905</v>
      </c>
      <c r="P3743" s="148">
        <v>0.52900000000000003</v>
      </c>
      <c r="Q3743" s="148">
        <v>0</v>
      </c>
      <c r="R3743" s="148">
        <v>5</v>
      </c>
      <c r="S3743" s="148">
        <v>0.93299999999999905</v>
      </c>
      <c r="T3743" s="148">
        <v>-8.69</v>
      </c>
      <c r="U3743" s="148">
        <v>1</v>
      </c>
      <c r="V3743" s="148">
        <v>0.89400000000000002</v>
      </c>
      <c r="W3743" s="148">
        <v>114.227</v>
      </c>
      <c r="X3743" s="148">
        <v>5</v>
      </c>
      <c r="Y3743" s="148">
        <v>0.32600000000000001</v>
      </c>
    </row>
    <row r="3744" spans="11:25" x14ac:dyDescent="0.25">
      <c r="K3744" s="145" t="s">
        <v>3583</v>
      </c>
      <c r="L3744" s="145">
        <v>63</v>
      </c>
      <c r="M3744" s="145">
        <v>257546</v>
      </c>
      <c r="N3744" s="148">
        <v>0.40899999999999997</v>
      </c>
      <c r="O3744" s="148">
        <v>0.82299999999999995</v>
      </c>
      <c r="P3744" s="148">
        <v>0.41099999999999998</v>
      </c>
      <c r="Q3744" s="148">
        <v>1.3500000000000001E-3</v>
      </c>
      <c r="R3744" s="148">
        <v>0</v>
      </c>
      <c r="S3744" s="148">
        <v>0.64900000000000002</v>
      </c>
      <c r="T3744" s="148">
        <v>-7.0609999999999999</v>
      </c>
      <c r="U3744" s="148">
        <v>1</v>
      </c>
      <c r="V3744" s="148">
        <v>5.57E-2</v>
      </c>
      <c r="W3744" s="148">
        <v>90.997</v>
      </c>
      <c r="X3744" s="148">
        <v>4</v>
      </c>
      <c r="Y3744" s="148">
        <v>0.39700000000000002</v>
      </c>
    </row>
    <row r="3745" spans="11:25" x14ac:dyDescent="0.25">
      <c r="K3745" s="145" t="s">
        <v>3584</v>
      </c>
      <c r="L3745" s="145">
        <v>54</v>
      </c>
      <c r="M3745" s="145">
        <v>323266</v>
      </c>
      <c r="N3745" s="148">
        <v>0.95299999999999996</v>
      </c>
      <c r="O3745" s="148">
        <v>0.47799999999999998</v>
      </c>
      <c r="P3745" s="148">
        <v>0.2</v>
      </c>
      <c r="Q3745" s="148">
        <v>5.2099999999999998E-4</v>
      </c>
      <c r="R3745" s="148">
        <v>6</v>
      </c>
      <c r="S3745" s="148">
        <v>0.104</v>
      </c>
      <c r="T3745" s="148">
        <v>-16.081</v>
      </c>
      <c r="U3745" s="148">
        <v>0</v>
      </c>
      <c r="V3745" s="148">
        <v>3.6999999999999998E-2</v>
      </c>
      <c r="W3745" s="148">
        <v>130.46600000000001</v>
      </c>
      <c r="X3745" s="148">
        <v>4</v>
      </c>
      <c r="Y3745" s="148">
        <v>0.14000000000000001</v>
      </c>
    </row>
    <row r="3746" spans="11:25" x14ac:dyDescent="0.25">
      <c r="K3746" s="145" t="s">
        <v>2455</v>
      </c>
      <c r="L3746" s="145">
        <v>19</v>
      </c>
      <c r="M3746" s="145">
        <v>31373</v>
      </c>
      <c r="N3746" s="148">
        <v>0.35499999999999998</v>
      </c>
      <c r="O3746" s="148">
        <v>0.27300000000000002</v>
      </c>
      <c r="P3746" s="148">
        <v>0.84599999999999997</v>
      </c>
      <c r="Q3746" s="148">
        <v>0</v>
      </c>
      <c r="R3746" s="148">
        <v>7</v>
      </c>
      <c r="S3746" s="148">
        <v>0.94</v>
      </c>
      <c r="T3746" s="148">
        <v>-15.659000000000001</v>
      </c>
      <c r="U3746" s="148">
        <v>1</v>
      </c>
      <c r="V3746" s="148">
        <v>9.9000000000000005E-2</v>
      </c>
      <c r="W3746" s="148">
        <v>101.643999999999</v>
      </c>
      <c r="X3746" s="148">
        <v>4</v>
      </c>
      <c r="Y3746" s="148">
        <v>3.2599999999999997E-2</v>
      </c>
    </row>
    <row r="3747" spans="11:25" x14ac:dyDescent="0.25">
      <c r="K3747" s="145" t="s">
        <v>3585</v>
      </c>
      <c r="L3747" s="145">
        <v>24</v>
      </c>
      <c r="M3747" s="145">
        <v>1047933</v>
      </c>
      <c r="N3747" s="148">
        <v>0.98499999999999999</v>
      </c>
      <c r="O3747" s="148">
        <v>0.58599999999999997</v>
      </c>
      <c r="P3747" s="148">
        <v>0.11699999999999899</v>
      </c>
      <c r="Q3747" s="148">
        <v>2.8399999999999999E-5</v>
      </c>
      <c r="R3747" s="148">
        <v>11</v>
      </c>
      <c r="S3747" s="148">
        <v>0.39</v>
      </c>
      <c r="T3747" s="148">
        <v>-29.11</v>
      </c>
      <c r="U3747" s="148">
        <v>1</v>
      </c>
      <c r="V3747" s="148">
        <v>0.83099999999999996</v>
      </c>
      <c r="W3747" s="148">
        <v>133.89099999999999</v>
      </c>
      <c r="X3747" s="148">
        <v>4</v>
      </c>
      <c r="Y3747" s="148">
        <v>0.27399999999999902</v>
      </c>
    </row>
    <row r="3748" spans="11:25" x14ac:dyDescent="0.25">
      <c r="K3748" s="145" t="s">
        <v>3472</v>
      </c>
      <c r="L3748" s="145">
        <v>74</v>
      </c>
      <c r="M3748" s="145">
        <v>174000</v>
      </c>
      <c r="N3748" s="148">
        <v>0.85399999999999998</v>
      </c>
      <c r="O3748" s="148">
        <v>0.318</v>
      </c>
      <c r="P3748" s="148">
        <v>0.33399999999999902</v>
      </c>
      <c r="Q3748" s="148">
        <v>0</v>
      </c>
      <c r="R3748" s="148">
        <v>7</v>
      </c>
      <c r="S3748" s="148">
        <v>0.188</v>
      </c>
      <c r="T3748" s="148">
        <v>-9.2669999999999995</v>
      </c>
      <c r="U3748" s="148">
        <v>0</v>
      </c>
      <c r="V3748" s="148">
        <v>4.87E-2</v>
      </c>
      <c r="W3748" s="148">
        <v>78.507999999999996</v>
      </c>
      <c r="X3748" s="148">
        <v>4</v>
      </c>
      <c r="Y3748" s="148">
        <v>0.54100000000000004</v>
      </c>
    </row>
    <row r="3749" spans="11:25" x14ac:dyDescent="0.25">
      <c r="K3749" s="145" t="s">
        <v>1177</v>
      </c>
      <c r="L3749" s="145">
        <v>43</v>
      </c>
      <c r="M3749" s="145">
        <v>373600</v>
      </c>
      <c r="N3749" s="148">
        <v>0.60799999999999998</v>
      </c>
      <c r="O3749" s="148">
        <v>0.72599999999999998</v>
      </c>
      <c r="P3749" s="148">
        <v>0.33</v>
      </c>
      <c r="Q3749" s="148">
        <v>0.127</v>
      </c>
      <c r="R3749" s="148">
        <v>9</v>
      </c>
      <c r="S3749" s="148">
        <v>0.72399999999999998</v>
      </c>
      <c r="T3749" s="148">
        <v>-9.9350000000000005</v>
      </c>
      <c r="U3749" s="148">
        <v>1</v>
      </c>
      <c r="V3749" s="148">
        <v>0.21099999999999999</v>
      </c>
      <c r="W3749" s="148">
        <v>94.754999999999995</v>
      </c>
      <c r="X3749" s="148">
        <v>4</v>
      </c>
      <c r="Y3749" s="148">
        <v>0.377999999999999</v>
      </c>
    </row>
    <row r="3750" spans="11:25" x14ac:dyDescent="0.25">
      <c r="K3750" s="145" t="s">
        <v>3586</v>
      </c>
      <c r="L3750" s="145">
        <v>56</v>
      </c>
      <c r="M3750" s="145">
        <v>280760</v>
      </c>
      <c r="N3750" s="148">
        <v>0.19</v>
      </c>
      <c r="O3750" s="148">
        <v>0.65500000000000003</v>
      </c>
      <c r="P3750" s="148">
        <v>0.64700000000000002</v>
      </c>
      <c r="Q3750" s="148">
        <v>8.77E-3</v>
      </c>
      <c r="R3750" s="148">
        <v>1</v>
      </c>
      <c r="S3750" s="148">
        <v>4.1200000000000001E-2</v>
      </c>
      <c r="T3750" s="148">
        <v>-9.4649999999999999</v>
      </c>
      <c r="U3750" s="148">
        <v>1</v>
      </c>
      <c r="V3750" s="148">
        <v>9.0300000000000005E-2</v>
      </c>
      <c r="W3750" s="148">
        <v>80.076999999999998</v>
      </c>
      <c r="X3750" s="148">
        <v>4</v>
      </c>
      <c r="Y3750" s="148">
        <v>0.93099999999999905</v>
      </c>
    </row>
    <row r="3751" spans="11:25" x14ac:dyDescent="0.25">
      <c r="K3751" s="145" t="s">
        <v>821</v>
      </c>
      <c r="L3751" s="145">
        <v>71</v>
      </c>
      <c r="M3751" s="145">
        <v>233560</v>
      </c>
      <c r="N3751" s="148">
        <v>0.57799999999999996</v>
      </c>
      <c r="O3751" s="148">
        <v>0.68400000000000005</v>
      </c>
      <c r="P3751" s="148">
        <v>0.248</v>
      </c>
      <c r="Q3751" s="148">
        <v>0</v>
      </c>
      <c r="R3751" s="148">
        <v>0</v>
      </c>
      <c r="S3751" s="148">
        <v>6.4299999999999996E-2</v>
      </c>
      <c r="T3751" s="148">
        <v>-10.505000000000001</v>
      </c>
      <c r="U3751" s="148">
        <v>1</v>
      </c>
      <c r="V3751" s="148">
        <v>4.3499999999999997E-2</v>
      </c>
      <c r="W3751" s="148">
        <v>116.002</v>
      </c>
      <c r="X3751" s="148">
        <v>4</v>
      </c>
      <c r="Y3751" s="148">
        <v>0.621</v>
      </c>
    </row>
    <row r="3752" spans="11:25" x14ac:dyDescent="0.25">
      <c r="K3752" s="145" t="s">
        <v>3587</v>
      </c>
      <c r="L3752" s="145">
        <v>20</v>
      </c>
      <c r="M3752" s="145">
        <v>69853</v>
      </c>
      <c r="N3752" s="148">
        <v>0.98599999999999999</v>
      </c>
      <c r="O3752" s="148">
        <v>0.52100000000000002</v>
      </c>
      <c r="P3752" s="148">
        <v>0.74099999999999999</v>
      </c>
      <c r="Q3752" s="148">
        <v>1.75E-3</v>
      </c>
      <c r="R3752" s="148">
        <v>1</v>
      </c>
      <c r="S3752" s="148">
        <v>0.83299999999999996</v>
      </c>
      <c r="T3752" s="148">
        <v>-12.401</v>
      </c>
      <c r="U3752" s="148">
        <v>1</v>
      </c>
      <c r="V3752" s="148">
        <v>0.64099999999999902</v>
      </c>
      <c r="W3752" s="148">
        <v>93.02</v>
      </c>
      <c r="X3752" s="148">
        <v>3</v>
      </c>
      <c r="Y3752" s="148">
        <v>0.437</v>
      </c>
    </row>
    <row r="3753" spans="11:25" x14ac:dyDescent="0.25">
      <c r="K3753" s="145" t="s">
        <v>3588</v>
      </c>
      <c r="L3753" s="145">
        <v>22</v>
      </c>
      <c r="M3753" s="145">
        <v>747222</v>
      </c>
      <c r="N3753" s="148">
        <v>0.51500000000000001</v>
      </c>
      <c r="O3753" s="148">
        <v>0.51100000000000001</v>
      </c>
      <c r="P3753" s="148">
        <v>0.505</v>
      </c>
      <c r="Q3753" s="148">
        <v>6.2600000000000004E-5</v>
      </c>
      <c r="R3753" s="148">
        <v>3</v>
      </c>
      <c r="S3753" s="148">
        <v>0.114</v>
      </c>
      <c r="T3753" s="148">
        <v>-10.773</v>
      </c>
      <c r="U3753" s="148">
        <v>1</v>
      </c>
      <c r="V3753" s="148">
        <v>4.2099999999999999E-2</v>
      </c>
      <c r="W3753" s="148">
        <v>119.292</v>
      </c>
      <c r="X3753" s="148">
        <v>4</v>
      </c>
      <c r="Y3753" s="148">
        <v>0.622</v>
      </c>
    </row>
    <row r="3754" spans="11:25" x14ac:dyDescent="0.25">
      <c r="K3754" s="145" t="s">
        <v>577</v>
      </c>
      <c r="L3754" s="145">
        <v>53</v>
      </c>
      <c r="M3754" s="145">
        <v>194490</v>
      </c>
      <c r="N3754" s="148">
        <v>8.1799999999999998E-2</v>
      </c>
      <c r="O3754" s="148">
        <v>0.78</v>
      </c>
      <c r="P3754" s="148">
        <v>0.78400000000000003</v>
      </c>
      <c r="Q3754" s="148">
        <v>0</v>
      </c>
      <c r="R3754" s="148">
        <v>7</v>
      </c>
      <c r="S3754" s="148">
        <v>0.623</v>
      </c>
      <c r="T3754" s="148">
        <v>-5.6189999999999998</v>
      </c>
      <c r="U3754" s="148">
        <v>1</v>
      </c>
      <c r="V3754" s="148">
        <v>0.2</v>
      </c>
      <c r="W3754" s="148">
        <v>110.054</v>
      </c>
      <c r="X3754" s="148">
        <v>4</v>
      </c>
      <c r="Y3754" s="148">
        <v>0.66599999999999904</v>
      </c>
    </row>
    <row r="3755" spans="11:25" x14ac:dyDescent="0.25">
      <c r="K3755" s="145" t="s">
        <v>3589</v>
      </c>
      <c r="L3755" s="145">
        <v>55</v>
      </c>
      <c r="M3755" s="145">
        <v>305280</v>
      </c>
      <c r="N3755" s="148">
        <v>0.30499999999999999</v>
      </c>
      <c r="O3755" s="148">
        <v>0.72</v>
      </c>
      <c r="P3755" s="148">
        <v>0.67</v>
      </c>
      <c r="Q3755" s="148">
        <v>0</v>
      </c>
      <c r="R3755" s="148">
        <v>2</v>
      </c>
      <c r="S3755" s="148">
        <v>9.2799999999999994E-2</v>
      </c>
      <c r="T3755" s="148">
        <v>-10.224</v>
      </c>
      <c r="U3755" s="148">
        <v>1</v>
      </c>
      <c r="V3755" s="148">
        <v>0.13200000000000001</v>
      </c>
      <c r="W3755" s="148">
        <v>121.342</v>
      </c>
      <c r="X3755" s="148">
        <v>4</v>
      </c>
      <c r="Y3755" s="148">
        <v>0.56599999999999995</v>
      </c>
    </row>
    <row r="3756" spans="11:25" x14ac:dyDescent="0.25">
      <c r="K3756" s="145" t="s">
        <v>3590</v>
      </c>
      <c r="L3756" s="145">
        <v>12</v>
      </c>
      <c r="M3756" s="145">
        <v>157266</v>
      </c>
      <c r="N3756" s="148">
        <v>0.995</v>
      </c>
      <c r="O3756" s="148">
        <v>0.65300000000000002</v>
      </c>
      <c r="P3756" s="148">
        <v>0.14599999999999999</v>
      </c>
      <c r="Q3756" s="148">
        <v>0.95699999999999996</v>
      </c>
      <c r="R3756" s="148">
        <v>10</v>
      </c>
      <c r="S3756" s="148">
        <v>0.109</v>
      </c>
      <c r="T3756" s="148">
        <v>-22.706999999999901</v>
      </c>
      <c r="U3756" s="148">
        <v>0</v>
      </c>
      <c r="V3756" s="148">
        <v>0.44500000000000001</v>
      </c>
      <c r="W3756" s="148">
        <v>88.667999999999907</v>
      </c>
      <c r="X3756" s="148">
        <v>4</v>
      </c>
      <c r="Y3756" s="148">
        <v>0.33100000000000002</v>
      </c>
    </row>
    <row r="3757" spans="11:25" x14ac:dyDescent="0.25">
      <c r="K3757" s="145" t="s">
        <v>3591</v>
      </c>
      <c r="L3757" s="145">
        <v>28</v>
      </c>
      <c r="M3757" s="145">
        <v>172013</v>
      </c>
      <c r="N3757" s="148">
        <v>3.62E-3</v>
      </c>
      <c r="O3757" s="148">
        <v>0.70599999999999996</v>
      </c>
      <c r="P3757" s="148">
        <v>0.749</v>
      </c>
      <c r="Q3757" s="148">
        <v>1.2300000000000001E-5</v>
      </c>
      <c r="R3757" s="148">
        <v>1</v>
      </c>
      <c r="S3757" s="148">
        <v>0.122</v>
      </c>
      <c r="T3757" s="148">
        <v>-5.7639999999999896</v>
      </c>
      <c r="U3757" s="148">
        <v>1</v>
      </c>
      <c r="V3757" s="148">
        <v>4.1099999999999998E-2</v>
      </c>
      <c r="W3757" s="148">
        <v>92.602000000000004</v>
      </c>
      <c r="X3757" s="148">
        <v>4</v>
      </c>
      <c r="Y3757" s="148">
        <v>0.91200000000000003</v>
      </c>
    </row>
    <row r="3758" spans="11:25" x14ac:dyDescent="0.25">
      <c r="K3758" s="145" t="s">
        <v>3592</v>
      </c>
      <c r="L3758" s="145">
        <v>16</v>
      </c>
      <c r="M3758" s="145">
        <v>66093</v>
      </c>
      <c r="N3758" s="148">
        <v>0.93599999999999905</v>
      </c>
      <c r="O3758" s="148">
        <v>0.68799999999999994</v>
      </c>
      <c r="P3758" s="148">
        <v>0.127</v>
      </c>
      <c r="Q3758" s="148">
        <v>1.3200000000000001E-5</v>
      </c>
      <c r="R3758" s="148">
        <v>7</v>
      </c>
      <c r="S3758" s="148">
        <v>9.4299999999999995E-2</v>
      </c>
      <c r="T3758" s="148">
        <v>-18.815999999999999</v>
      </c>
      <c r="U3758" s="148">
        <v>1</v>
      </c>
      <c r="V3758" s="148">
        <v>0.89099999999999902</v>
      </c>
      <c r="W3758" s="148">
        <v>88.503999999999905</v>
      </c>
      <c r="X3758" s="148">
        <v>4</v>
      </c>
      <c r="Y3758" s="148">
        <v>0.377</v>
      </c>
    </row>
    <row r="3759" spans="11:25" x14ac:dyDescent="0.25">
      <c r="K3759" s="145" t="s">
        <v>519</v>
      </c>
      <c r="L3759" s="145">
        <v>40</v>
      </c>
      <c r="M3759" s="145">
        <v>267600</v>
      </c>
      <c r="N3759" s="148">
        <v>0.5</v>
      </c>
      <c r="O3759" s="148">
        <v>0.750999999999999</v>
      </c>
      <c r="P3759" s="148">
        <v>0.48</v>
      </c>
      <c r="Q3759" s="148">
        <v>0</v>
      </c>
      <c r="R3759" s="148">
        <v>0</v>
      </c>
      <c r="S3759" s="148">
        <v>0.29799999999999999</v>
      </c>
      <c r="T3759" s="148">
        <v>-5.7839999999999998</v>
      </c>
      <c r="U3759" s="148">
        <v>0</v>
      </c>
      <c r="V3759" s="148">
        <v>0.22</v>
      </c>
      <c r="W3759" s="148">
        <v>87.016000000000005</v>
      </c>
      <c r="X3759" s="148">
        <v>4</v>
      </c>
      <c r="Y3759" s="148">
        <v>0.63200000000000001</v>
      </c>
    </row>
    <row r="3760" spans="11:25" x14ac:dyDescent="0.25">
      <c r="K3760" s="145" t="s">
        <v>3593</v>
      </c>
      <c r="L3760" s="145">
        <v>38</v>
      </c>
      <c r="M3760" s="145">
        <v>277773</v>
      </c>
      <c r="N3760" s="148">
        <v>0.72599999999999998</v>
      </c>
      <c r="O3760" s="148">
        <v>0.47399999999999998</v>
      </c>
      <c r="P3760" s="148">
        <v>0.41799999999999998</v>
      </c>
      <c r="Q3760" s="148">
        <v>2.8499999999999999E-4</v>
      </c>
      <c r="R3760" s="148">
        <v>7</v>
      </c>
      <c r="S3760" s="148">
        <v>0.30599999999999999</v>
      </c>
      <c r="T3760" s="148">
        <v>-9.0820000000000007</v>
      </c>
      <c r="U3760" s="148">
        <v>1</v>
      </c>
      <c r="V3760" s="148">
        <v>0.10199999999999999</v>
      </c>
      <c r="W3760" s="148">
        <v>67.23</v>
      </c>
      <c r="X3760" s="148">
        <v>4</v>
      </c>
      <c r="Y3760" s="148">
        <v>0.56499999999999995</v>
      </c>
    </row>
    <row r="3761" spans="11:25" x14ac:dyDescent="0.25">
      <c r="K3761" s="145" t="s">
        <v>3594</v>
      </c>
      <c r="L3761" s="145">
        <v>50</v>
      </c>
      <c r="M3761" s="145">
        <v>318666</v>
      </c>
      <c r="N3761" s="148">
        <v>0.57299999999999995</v>
      </c>
      <c r="O3761" s="148">
        <v>0.70099999999999996</v>
      </c>
      <c r="P3761" s="148">
        <v>0.32200000000000001</v>
      </c>
      <c r="Q3761" s="148">
        <v>4.8400000000000002E-6</v>
      </c>
      <c r="R3761" s="148">
        <v>8</v>
      </c>
      <c r="S3761" s="148">
        <v>0.186</v>
      </c>
      <c r="T3761" s="148">
        <v>-10.379</v>
      </c>
      <c r="U3761" s="148">
        <v>0</v>
      </c>
      <c r="V3761" s="148">
        <v>0.13300000000000001</v>
      </c>
      <c r="W3761" s="148">
        <v>145.84799999999899</v>
      </c>
      <c r="X3761" s="148">
        <v>4</v>
      </c>
      <c r="Y3761" s="148">
        <v>0.67500000000000004</v>
      </c>
    </row>
    <row r="3762" spans="11:25" x14ac:dyDescent="0.25">
      <c r="K3762" s="145" t="s">
        <v>3595</v>
      </c>
      <c r="L3762" s="145">
        <v>17</v>
      </c>
      <c r="M3762" s="145">
        <v>69026</v>
      </c>
      <c r="N3762" s="148">
        <v>0.76300000000000001</v>
      </c>
      <c r="O3762" s="148">
        <v>0.65099999999999902</v>
      </c>
      <c r="P3762" s="148">
        <v>8.09E-2</v>
      </c>
      <c r="Q3762" s="148">
        <v>0</v>
      </c>
      <c r="R3762" s="148">
        <v>0</v>
      </c>
      <c r="S3762" s="148">
        <v>0.157</v>
      </c>
      <c r="T3762" s="148">
        <v>-21.8</v>
      </c>
      <c r="U3762" s="148">
        <v>0</v>
      </c>
      <c r="V3762" s="148">
        <v>0.80799999999999905</v>
      </c>
      <c r="W3762" s="148">
        <v>92.813999999999993</v>
      </c>
      <c r="X3762" s="148">
        <v>5</v>
      </c>
      <c r="Y3762" s="148">
        <v>0.42</v>
      </c>
    </row>
    <row r="3763" spans="11:25" x14ac:dyDescent="0.25">
      <c r="K3763" s="145" t="s">
        <v>3596</v>
      </c>
      <c r="L3763" s="145">
        <v>65</v>
      </c>
      <c r="M3763" s="145">
        <v>191160</v>
      </c>
      <c r="N3763" s="148">
        <v>0.76</v>
      </c>
      <c r="O3763" s="148">
        <v>0.21199999999999999</v>
      </c>
      <c r="P3763" s="148">
        <v>0.42</v>
      </c>
      <c r="Q3763" s="148">
        <v>0</v>
      </c>
      <c r="R3763" s="148">
        <v>10</v>
      </c>
      <c r="S3763" s="148">
        <v>0.307</v>
      </c>
      <c r="T3763" s="148">
        <v>-9.9190000000000005</v>
      </c>
      <c r="U3763" s="148">
        <v>1</v>
      </c>
      <c r="V3763" s="148">
        <v>3.44E-2</v>
      </c>
      <c r="W3763" s="148">
        <v>169.55500000000001</v>
      </c>
      <c r="X3763" s="148">
        <v>3</v>
      </c>
      <c r="Y3763" s="148">
        <v>0.49299999999999999</v>
      </c>
    </row>
    <row r="3764" spans="11:25" x14ac:dyDescent="0.25">
      <c r="K3764" s="145" t="s">
        <v>3597</v>
      </c>
      <c r="L3764" s="145">
        <v>38</v>
      </c>
      <c r="M3764" s="145">
        <v>192013</v>
      </c>
      <c r="N3764" s="148">
        <v>0.97499999999999998</v>
      </c>
      <c r="O3764" s="148">
        <v>0.28999999999999998</v>
      </c>
      <c r="P3764" s="148">
        <v>4.2299999999999997E-2</v>
      </c>
      <c r="Q3764" s="148">
        <v>1.92E-4</v>
      </c>
      <c r="R3764" s="148">
        <v>10</v>
      </c>
      <c r="S3764" s="148">
        <v>0.155</v>
      </c>
      <c r="T3764" s="148">
        <v>-19.03</v>
      </c>
      <c r="U3764" s="148">
        <v>0</v>
      </c>
      <c r="V3764" s="148">
        <v>3.5999999999999997E-2</v>
      </c>
      <c r="W3764" s="148">
        <v>58.016999999999904</v>
      </c>
      <c r="X3764" s="148">
        <v>4</v>
      </c>
      <c r="Y3764" s="148">
        <v>3.8399999999999997E-2</v>
      </c>
    </row>
    <row r="3765" spans="11:25" x14ac:dyDescent="0.25">
      <c r="K3765" s="145" t="s">
        <v>3598</v>
      </c>
      <c r="L3765" s="145">
        <v>7</v>
      </c>
      <c r="M3765" s="145">
        <v>258226</v>
      </c>
      <c r="N3765" s="148">
        <v>0.95099999999999996</v>
      </c>
      <c r="O3765" s="148">
        <v>0.47</v>
      </c>
      <c r="P3765" s="148">
        <v>0.24399999999999999</v>
      </c>
      <c r="Q3765" s="148">
        <v>5.0900000000000001E-2</v>
      </c>
      <c r="R3765" s="148">
        <v>10</v>
      </c>
      <c r="S3765" s="148">
        <v>0.109</v>
      </c>
      <c r="T3765" s="148">
        <v>-13.607999999999899</v>
      </c>
      <c r="U3765" s="148">
        <v>0</v>
      </c>
      <c r="V3765" s="148">
        <v>3.3500000000000002E-2</v>
      </c>
      <c r="W3765" s="148">
        <v>108.154</v>
      </c>
      <c r="X3765" s="148">
        <v>4</v>
      </c>
      <c r="Y3765" s="148">
        <v>0.26400000000000001</v>
      </c>
    </row>
    <row r="3766" spans="11:25" x14ac:dyDescent="0.25">
      <c r="K3766" s="145" t="s">
        <v>3599</v>
      </c>
      <c r="L3766" s="145">
        <v>12</v>
      </c>
      <c r="M3766" s="145">
        <v>35920</v>
      </c>
      <c r="N3766" s="148">
        <v>0.82599999999999996</v>
      </c>
      <c r="O3766" s="148">
        <v>0.77700000000000002</v>
      </c>
      <c r="P3766" s="148">
        <v>0.376</v>
      </c>
      <c r="Q3766" s="148">
        <v>0</v>
      </c>
      <c r="R3766" s="148">
        <v>8</v>
      </c>
      <c r="S3766" s="148">
        <v>7.0599999999999996E-2</v>
      </c>
      <c r="T3766" s="148">
        <v>-10.9279999999999</v>
      </c>
      <c r="U3766" s="148">
        <v>1</v>
      </c>
      <c r="V3766" s="148">
        <v>0.79400000000000004</v>
      </c>
      <c r="W3766" s="148">
        <v>112.639</v>
      </c>
      <c r="X3766" s="148">
        <v>4</v>
      </c>
      <c r="Y3766" s="148">
        <v>0.34899999999999998</v>
      </c>
    </row>
    <row r="3767" spans="11:25" x14ac:dyDescent="0.25">
      <c r="K3767" s="145" t="s">
        <v>3600</v>
      </c>
      <c r="L3767" s="145">
        <v>33</v>
      </c>
      <c r="M3767" s="145">
        <v>265226</v>
      </c>
      <c r="N3767" s="148">
        <v>0.47399999999999998</v>
      </c>
      <c r="O3767" s="148">
        <v>0.45500000000000002</v>
      </c>
      <c r="P3767" s="148">
        <v>0.45500000000000002</v>
      </c>
      <c r="Q3767" s="148">
        <v>3.01E-4</v>
      </c>
      <c r="R3767" s="148">
        <v>2</v>
      </c>
      <c r="S3767" s="148">
        <v>0.13200000000000001</v>
      </c>
      <c r="T3767" s="148">
        <v>-11.898999999999999</v>
      </c>
      <c r="U3767" s="148">
        <v>0</v>
      </c>
      <c r="V3767" s="148">
        <v>3.6200000000000003E-2</v>
      </c>
      <c r="W3767" s="148">
        <v>129.46700000000001</v>
      </c>
      <c r="X3767" s="148">
        <v>4</v>
      </c>
      <c r="Y3767" s="148">
        <v>0.16200000000000001</v>
      </c>
    </row>
    <row r="3768" spans="11:25" x14ac:dyDescent="0.25">
      <c r="K3768" s="145" t="s">
        <v>3601</v>
      </c>
      <c r="L3768" s="145">
        <v>47</v>
      </c>
      <c r="M3768" s="145">
        <v>268133</v>
      </c>
      <c r="N3768" s="148">
        <v>0.53799999999999903</v>
      </c>
      <c r="O3768" s="148">
        <v>0.80099999999999905</v>
      </c>
      <c r="P3768" s="148">
        <v>0.434</v>
      </c>
      <c r="Q3768" s="148">
        <v>0</v>
      </c>
      <c r="R3768" s="148">
        <v>7</v>
      </c>
      <c r="S3768" s="148">
        <v>7.2900000000000006E-2</v>
      </c>
      <c r="T3768" s="148">
        <v>-9.1739999999999995</v>
      </c>
      <c r="U3768" s="148">
        <v>0</v>
      </c>
      <c r="V3768" s="148">
        <v>0.376</v>
      </c>
      <c r="W3768" s="148">
        <v>132.25399999999999</v>
      </c>
      <c r="X3768" s="148">
        <v>4</v>
      </c>
      <c r="Y3768" s="148">
        <v>0.66099999999999903</v>
      </c>
    </row>
    <row r="3769" spans="11:25" x14ac:dyDescent="0.25">
      <c r="K3769" s="145" t="s">
        <v>3602</v>
      </c>
      <c r="L3769" s="145">
        <v>39</v>
      </c>
      <c r="M3769" s="145">
        <v>265640</v>
      </c>
      <c r="N3769" s="148">
        <v>2.93E-2</v>
      </c>
      <c r="O3769" s="148">
        <v>0.71799999999999997</v>
      </c>
      <c r="P3769" s="148">
        <v>0.56100000000000005</v>
      </c>
      <c r="Q3769" s="148">
        <v>0</v>
      </c>
      <c r="R3769" s="148">
        <v>11</v>
      </c>
      <c r="S3769" s="148">
        <v>0.44</v>
      </c>
      <c r="T3769" s="148">
        <v>-11.895</v>
      </c>
      <c r="U3769" s="148">
        <v>0</v>
      </c>
      <c r="V3769" s="148">
        <v>8.7099999999999997E-2</v>
      </c>
      <c r="W3769" s="148">
        <v>96.116</v>
      </c>
      <c r="X3769" s="148">
        <v>4</v>
      </c>
      <c r="Y3769" s="148">
        <v>0.64400000000000002</v>
      </c>
    </row>
    <row r="3770" spans="11:25" x14ac:dyDescent="0.25">
      <c r="K3770" s="145" t="s">
        <v>3603</v>
      </c>
      <c r="L3770" s="145">
        <v>28</v>
      </c>
      <c r="M3770" s="145">
        <v>131321</v>
      </c>
      <c r="N3770" s="148">
        <v>0.246</v>
      </c>
      <c r="O3770" s="148">
        <v>0.65099999999999902</v>
      </c>
      <c r="P3770" s="148">
        <v>0.44299999999999901</v>
      </c>
      <c r="Q3770" s="148">
        <v>0</v>
      </c>
      <c r="R3770" s="148">
        <v>4</v>
      </c>
      <c r="S3770" s="148">
        <v>0.23799999999999999</v>
      </c>
      <c r="T3770" s="148">
        <v>-6.6710000000000003</v>
      </c>
      <c r="U3770" s="148">
        <v>0</v>
      </c>
      <c r="V3770" s="148">
        <v>0.32400000000000001</v>
      </c>
      <c r="W3770" s="148">
        <v>89.525999999999996</v>
      </c>
      <c r="X3770" s="148">
        <v>4</v>
      </c>
      <c r="Y3770" s="148">
        <v>0.43</v>
      </c>
    </row>
    <row r="3771" spans="11:25" x14ac:dyDescent="0.25">
      <c r="K3771" s="145" t="s">
        <v>3604</v>
      </c>
      <c r="L3771" s="145">
        <v>59</v>
      </c>
      <c r="M3771" s="145">
        <v>253720</v>
      </c>
      <c r="N3771" s="148">
        <v>0.10299999999999999</v>
      </c>
      <c r="O3771" s="148">
        <v>0.83699999999999997</v>
      </c>
      <c r="P3771" s="148">
        <v>0.88500000000000001</v>
      </c>
      <c r="Q3771" s="148">
        <v>0</v>
      </c>
      <c r="R3771" s="148">
        <v>6</v>
      </c>
      <c r="S3771" s="148">
        <v>6.6600000000000006E-2</v>
      </c>
      <c r="T3771" s="148">
        <v>-3.9139999999999899</v>
      </c>
      <c r="U3771" s="148">
        <v>0</v>
      </c>
      <c r="V3771" s="148">
        <v>0.182</v>
      </c>
      <c r="W3771" s="148">
        <v>95.312999999999903</v>
      </c>
      <c r="X3771" s="148">
        <v>4</v>
      </c>
      <c r="Y3771" s="148">
        <v>0.69399999999999995</v>
      </c>
    </row>
    <row r="3772" spans="11:25" x14ac:dyDescent="0.25">
      <c r="K3772" s="145" t="s">
        <v>3605</v>
      </c>
      <c r="L3772" s="145">
        <v>0</v>
      </c>
      <c r="M3772" s="145">
        <v>156480</v>
      </c>
      <c r="N3772" s="148">
        <v>0.86899999999999999</v>
      </c>
      <c r="O3772" s="148">
        <v>0.58899999999999997</v>
      </c>
      <c r="P3772" s="148">
        <v>0.60399999999999998</v>
      </c>
      <c r="Q3772" s="148">
        <v>2.4600000000000002E-6</v>
      </c>
      <c r="R3772" s="148">
        <v>4</v>
      </c>
      <c r="S3772" s="148">
        <v>0.68400000000000005</v>
      </c>
      <c r="T3772" s="148">
        <v>-18.562000000000001</v>
      </c>
      <c r="U3772" s="148">
        <v>0</v>
      </c>
      <c r="V3772" s="148">
        <v>0.94099999999999995</v>
      </c>
      <c r="W3772" s="148">
        <v>111.96799999999899</v>
      </c>
      <c r="X3772" s="148">
        <v>4</v>
      </c>
      <c r="Y3772" s="148">
        <v>0.19699999999999901</v>
      </c>
    </row>
    <row r="3773" spans="11:25" x14ac:dyDescent="0.25">
      <c r="K3773" s="145" t="s">
        <v>3606</v>
      </c>
      <c r="L3773" s="145">
        <v>24</v>
      </c>
      <c r="M3773" s="145">
        <v>340853</v>
      </c>
      <c r="N3773" s="148">
        <v>0.44500000000000001</v>
      </c>
      <c r="O3773" s="148">
        <v>0.61099999999999999</v>
      </c>
      <c r="P3773" s="148">
        <v>0.68599999999999905</v>
      </c>
      <c r="Q3773" s="148">
        <v>2.1100000000000001E-6</v>
      </c>
      <c r="R3773" s="148">
        <v>1</v>
      </c>
      <c r="S3773" s="148">
        <v>0.65900000000000003</v>
      </c>
      <c r="T3773" s="148">
        <v>-6.0869999999999997</v>
      </c>
      <c r="U3773" s="148">
        <v>1</v>
      </c>
      <c r="V3773" s="148">
        <v>0.33799999999999902</v>
      </c>
      <c r="W3773" s="148">
        <v>101.657</v>
      </c>
      <c r="X3773" s="148">
        <v>4</v>
      </c>
      <c r="Y3773" s="148">
        <v>0.53400000000000003</v>
      </c>
    </row>
    <row r="3774" spans="11:25" x14ac:dyDescent="0.25">
      <c r="K3774" s="145" t="s">
        <v>3607</v>
      </c>
      <c r="L3774" s="145">
        <v>27</v>
      </c>
      <c r="M3774" s="145">
        <v>443000</v>
      </c>
      <c r="N3774" s="148">
        <v>0.124</v>
      </c>
      <c r="O3774" s="148">
        <v>0.58299999999999996</v>
      </c>
      <c r="P3774" s="148">
        <v>0.503</v>
      </c>
      <c r="Q3774" s="148">
        <v>0</v>
      </c>
      <c r="R3774" s="148">
        <v>11</v>
      </c>
      <c r="S3774" s="148">
        <v>0.192</v>
      </c>
      <c r="T3774" s="148">
        <v>-12.507</v>
      </c>
      <c r="U3774" s="148">
        <v>1</v>
      </c>
      <c r="V3774" s="148">
        <v>7.0099999999999996E-2</v>
      </c>
      <c r="W3774" s="148">
        <v>98.863999999999905</v>
      </c>
      <c r="X3774" s="148">
        <v>4</v>
      </c>
      <c r="Y3774" s="148">
        <v>0.45399999999999902</v>
      </c>
    </row>
    <row r="3775" spans="11:25" x14ac:dyDescent="0.25">
      <c r="K3775" s="145" t="s">
        <v>3608</v>
      </c>
      <c r="L3775" s="145">
        <v>58</v>
      </c>
      <c r="M3775" s="145">
        <v>331960</v>
      </c>
      <c r="N3775" s="148">
        <v>0.71399999999999997</v>
      </c>
      <c r="O3775" s="148">
        <v>0.63300000000000001</v>
      </c>
      <c r="P3775" s="148">
        <v>0.6</v>
      </c>
      <c r="Q3775" s="148">
        <v>0.161</v>
      </c>
      <c r="R3775" s="148">
        <v>11</v>
      </c>
      <c r="S3775" s="148">
        <v>7.8E-2</v>
      </c>
      <c r="T3775" s="148">
        <v>-9.093</v>
      </c>
      <c r="U3775" s="148">
        <v>1</v>
      </c>
      <c r="V3775" s="148">
        <v>3.39E-2</v>
      </c>
      <c r="W3775" s="148">
        <v>94.096000000000004</v>
      </c>
      <c r="X3775" s="148">
        <v>4</v>
      </c>
      <c r="Y3775" s="148">
        <v>0.68700000000000006</v>
      </c>
    </row>
    <row r="3776" spans="11:25" x14ac:dyDescent="0.25">
      <c r="K3776" s="145" t="s">
        <v>3609</v>
      </c>
      <c r="L3776" s="145">
        <v>0</v>
      </c>
      <c r="M3776" s="145">
        <v>266373</v>
      </c>
      <c r="N3776" s="148">
        <v>0.54899999999999904</v>
      </c>
      <c r="O3776" s="148">
        <v>0.626</v>
      </c>
      <c r="P3776" s="148">
        <v>0.44700000000000001</v>
      </c>
      <c r="Q3776" s="148">
        <v>0</v>
      </c>
      <c r="R3776" s="148">
        <v>6</v>
      </c>
      <c r="S3776" s="148">
        <v>0.35199999999999998</v>
      </c>
      <c r="T3776" s="148">
        <v>-8.1509999999999998</v>
      </c>
      <c r="U3776" s="148">
        <v>1</v>
      </c>
      <c r="V3776" s="148">
        <v>5.5399999999999998E-2</v>
      </c>
      <c r="W3776" s="148">
        <v>93.907999999999902</v>
      </c>
      <c r="X3776" s="148">
        <v>4</v>
      </c>
      <c r="Y3776" s="148">
        <v>0.69399999999999995</v>
      </c>
    </row>
    <row r="3777" spans="11:25" x14ac:dyDescent="0.25">
      <c r="K3777" s="145" t="s">
        <v>2274</v>
      </c>
      <c r="L3777" s="145">
        <v>76</v>
      </c>
      <c r="M3777" s="145">
        <v>216773</v>
      </c>
      <c r="N3777" s="148">
        <v>0.48</v>
      </c>
      <c r="O3777" s="148">
        <v>0.59</v>
      </c>
      <c r="P3777" s="148">
        <v>0.35499999999999998</v>
      </c>
      <c r="Q3777" s="148">
        <v>0</v>
      </c>
      <c r="R3777" s="148">
        <v>9</v>
      </c>
      <c r="S3777" s="148">
        <v>5.8500000000000003E-2</v>
      </c>
      <c r="T3777" s="148">
        <v>-14.050999999999901</v>
      </c>
      <c r="U3777" s="148">
        <v>1</v>
      </c>
      <c r="V3777" s="148">
        <v>3.5200000000000002E-2</v>
      </c>
      <c r="W3777" s="148">
        <v>133.03</v>
      </c>
      <c r="X3777" s="148">
        <v>4</v>
      </c>
      <c r="Y3777" s="148">
        <v>0.499</v>
      </c>
    </row>
    <row r="3778" spans="11:25" x14ac:dyDescent="0.25">
      <c r="K3778" s="145" t="s">
        <v>3610</v>
      </c>
      <c r="L3778" s="145">
        <v>58</v>
      </c>
      <c r="M3778" s="145">
        <v>246040</v>
      </c>
      <c r="N3778" s="148">
        <v>0.498</v>
      </c>
      <c r="O3778" s="148">
        <v>0.628</v>
      </c>
      <c r="P3778" s="148">
        <v>0.40899999999999997</v>
      </c>
      <c r="Q3778" s="148">
        <v>5.9500000000000004E-3</v>
      </c>
      <c r="R3778" s="148">
        <v>2</v>
      </c>
      <c r="S3778" s="148">
        <v>0.28999999999999998</v>
      </c>
      <c r="T3778" s="148">
        <v>-14.3479999999999</v>
      </c>
      <c r="U3778" s="148">
        <v>1</v>
      </c>
      <c r="V3778" s="148">
        <v>3.0599999999999999E-2</v>
      </c>
      <c r="W3778" s="148">
        <v>93.004999999999995</v>
      </c>
      <c r="X3778" s="148">
        <v>4</v>
      </c>
      <c r="Y3778" s="148">
        <v>0.755</v>
      </c>
    </row>
    <row r="3779" spans="11:25" x14ac:dyDescent="0.25">
      <c r="K3779" s="145" t="s">
        <v>3611</v>
      </c>
      <c r="L3779" s="145">
        <v>65</v>
      </c>
      <c r="M3779" s="145">
        <v>291400</v>
      </c>
      <c r="N3779" s="148">
        <v>0.48399999999999999</v>
      </c>
      <c r="O3779" s="148">
        <v>0.502</v>
      </c>
      <c r="P3779" s="148">
        <v>0.30499999999999999</v>
      </c>
      <c r="Q3779" s="148">
        <v>3.5499999999999999E-6</v>
      </c>
      <c r="R3779" s="148">
        <v>9</v>
      </c>
      <c r="S3779" s="148">
        <v>0.11699999999999899</v>
      </c>
      <c r="T3779" s="148">
        <v>-16.010999999999999</v>
      </c>
      <c r="U3779" s="148">
        <v>1</v>
      </c>
      <c r="V3779" s="148">
        <v>3.39E-2</v>
      </c>
      <c r="W3779" s="148">
        <v>131.24199999999999</v>
      </c>
      <c r="X3779" s="148">
        <v>4</v>
      </c>
      <c r="Y3779" s="148">
        <v>0.248</v>
      </c>
    </row>
    <row r="3780" spans="11:25" x14ac:dyDescent="0.25">
      <c r="K3780" s="145" t="s">
        <v>3612</v>
      </c>
      <c r="L3780" s="145">
        <v>47</v>
      </c>
      <c r="M3780" s="145">
        <v>340040</v>
      </c>
      <c r="N3780" s="148">
        <v>0.7</v>
      </c>
      <c r="O3780" s="148">
        <v>0.41399999999999998</v>
      </c>
      <c r="P3780" s="148">
        <v>0.40200000000000002</v>
      </c>
      <c r="Q3780" s="148">
        <v>0</v>
      </c>
      <c r="R3780" s="148">
        <v>10</v>
      </c>
      <c r="S3780" s="148">
        <v>0.36499999999999999</v>
      </c>
      <c r="T3780" s="148">
        <v>-8.9109999999999996</v>
      </c>
      <c r="U3780" s="148">
        <v>0</v>
      </c>
      <c r="V3780" s="148">
        <v>4.2700000000000002E-2</v>
      </c>
      <c r="W3780" s="148">
        <v>105.36799999999999</v>
      </c>
      <c r="X3780" s="148">
        <v>4</v>
      </c>
      <c r="Y3780" s="148">
        <v>0.17100000000000001</v>
      </c>
    </row>
    <row r="3781" spans="11:25" x14ac:dyDescent="0.25">
      <c r="K3781" s="145" t="s">
        <v>3613</v>
      </c>
      <c r="L3781" s="145">
        <v>58</v>
      </c>
      <c r="M3781" s="145">
        <v>196506</v>
      </c>
      <c r="N3781" s="148">
        <v>0.14699999999999999</v>
      </c>
      <c r="O3781" s="148">
        <v>0.48799999999999999</v>
      </c>
      <c r="P3781" s="148">
        <v>0.76800000000000002</v>
      </c>
      <c r="Q3781" s="148">
        <v>0.42899999999999999</v>
      </c>
      <c r="R3781" s="148">
        <v>11</v>
      </c>
      <c r="S3781" s="148">
        <v>8.0600000000000005E-2</v>
      </c>
      <c r="T3781" s="148">
        <v>-8.2070000000000007</v>
      </c>
      <c r="U3781" s="148">
        <v>0</v>
      </c>
      <c r="V3781" s="148">
        <v>4.2000000000000003E-2</v>
      </c>
      <c r="W3781" s="148">
        <v>93.617000000000004</v>
      </c>
      <c r="X3781" s="148">
        <v>4</v>
      </c>
      <c r="Y3781" s="148">
        <v>0.44700000000000001</v>
      </c>
    </row>
    <row r="3782" spans="11:25" x14ac:dyDescent="0.25">
      <c r="K3782" s="145" t="s">
        <v>3614</v>
      </c>
      <c r="L3782" s="145">
        <v>51</v>
      </c>
      <c r="M3782" s="145">
        <v>341973</v>
      </c>
      <c r="N3782" s="148">
        <v>0.58599999999999997</v>
      </c>
      <c r="O3782" s="148">
        <v>0.66500000000000004</v>
      </c>
      <c r="P3782" s="148">
        <v>0.502</v>
      </c>
      <c r="Q3782" s="148">
        <v>0</v>
      </c>
      <c r="R3782" s="148">
        <v>7</v>
      </c>
      <c r="S3782" s="148">
        <v>0.19</v>
      </c>
      <c r="T3782" s="148">
        <v>-11.045</v>
      </c>
      <c r="U3782" s="148">
        <v>1</v>
      </c>
      <c r="V3782" s="148">
        <v>2.58E-2</v>
      </c>
      <c r="W3782" s="148">
        <v>88.295000000000002</v>
      </c>
      <c r="X3782" s="148">
        <v>4</v>
      </c>
      <c r="Y3782" s="148">
        <v>0.81</v>
      </c>
    </row>
    <row r="3783" spans="11:25" x14ac:dyDescent="0.25">
      <c r="K3783" s="145" t="s">
        <v>3615</v>
      </c>
      <c r="L3783" s="145">
        <v>48</v>
      </c>
      <c r="M3783" s="145">
        <v>228635</v>
      </c>
      <c r="N3783" s="148">
        <v>0.64599999999999902</v>
      </c>
      <c r="O3783" s="148">
        <v>0.74399999999999999</v>
      </c>
      <c r="P3783" s="148">
        <v>0.82799999999999996</v>
      </c>
      <c r="Q3783" s="148">
        <v>8.3999999999999995E-5</v>
      </c>
      <c r="R3783" s="148">
        <v>8</v>
      </c>
      <c r="S3783" s="148">
        <v>5.4800000000000001E-2</v>
      </c>
      <c r="T3783" s="148">
        <v>-6.4960000000000004</v>
      </c>
      <c r="U3783" s="148">
        <v>0</v>
      </c>
      <c r="V3783" s="148">
        <v>4.9099999999999998E-2</v>
      </c>
      <c r="W3783" s="148">
        <v>92.782999999999902</v>
      </c>
      <c r="X3783" s="148">
        <v>4</v>
      </c>
      <c r="Y3783" s="148">
        <v>0.96</v>
      </c>
    </row>
    <row r="3784" spans="11:25" x14ac:dyDescent="0.25">
      <c r="K3784" s="145" t="s">
        <v>3616</v>
      </c>
      <c r="L3784" s="145">
        <v>58</v>
      </c>
      <c r="M3784" s="145">
        <v>216502</v>
      </c>
      <c r="N3784" s="148">
        <v>0.52700000000000002</v>
      </c>
      <c r="O3784" s="148">
        <v>0.64800000000000002</v>
      </c>
      <c r="P3784" s="148">
        <v>0.95099999999999996</v>
      </c>
      <c r="Q3784" s="148">
        <v>0</v>
      </c>
      <c r="R3784" s="148">
        <v>7</v>
      </c>
      <c r="S3784" s="148">
        <v>7.0699999999999999E-2</v>
      </c>
      <c r="T3784" s="148">
        <v>-1.5649999999999999</v>
      </c>
      <c r="U3784" s="148">
        <v>1</v>
      </c>
      <c r="V3784" s="148">
        <v>0.23300000000000001</v>
      </c>
      <c r="W3784" s="148">
        <v>165.364</v>
      </c>
      <c r="X3784" s="148">
        <v>4</v>
      </c>
      <c r="Y3784" s="148">
        <v>0.96599999999999997</v>
      </c>
    </row>
    <row r="3785" spans="11:25" x14ac:dyDescent="0.25">
      <c r="K3785" s="145" t="s">
        <v>3254</v>
      </c>
      <c r="L3785" s="145">
        <v>54</v>
      </c>
      <c r="M3785" s="145">
        <v>295760</v>
      </c>
      <c r="N3785" s="148">
        <v>0.44700000000000001</v>
      </c>
      <c r="O3785" s="148">
        <v>0.72299999999999998</v>
      </c>
      <c r="P3785" s="148">
        <v>0.36199999999999999</v>
      </c>
      <c r="Q3785" s="148">
        <v>1.8600000000000001E-3</v>
      </c>
      <c r="R3785" s="148">
        <v>9</v>
      </c>
      <c r="S3785" s="148">
        <v>0.30299999999999999</v>
      </c>
      <c r="T3785" s="148">
        <v>-13.523</v>
      </c>
      <c r="U3785" s="148">
        <v>0</v>
      </c>
      <c r="V3785" s="148">
        <v>4.99E-2</v>
      </c>
      <c r="W3785" s="148">
        <v>76.594999999999999</v>
      </c>
      <c r="X3785" s="148">
        <v>4</v>
      </c>
      <c r="Y3785" s="148">
        <v>0.93099999999999905</v>
      </c>
    </row>
    <row r="3786" spans="11:25" x14ac:dyDescent="0.25">
      <c r="K3786" s="145" t="s">
        <v>3617</v>
      </c>
      <c r="L3786" s="145">
        <v>45</v>
      </c>
      <c r="M3786" s="145">
        <v>250520</v>
      </c>
      <c r="N3786" s="148">
        <v>0.29199999999999998</v>
      </c>
      <c r="O3786" s="148">
        <v>0.82799999999999996</v>
      </c>
      <c r="P3786" s="148">
        <v>0.89</v>
      </c>
      <c r="Q3786" s="148">
        <v>4.6699999999999997E-5</v>
      </c>
      <c r="R3786" s="148">
        <v>6</v>
      </c>
      <c r="S3786" s="148">
        <v>0.19600000000000001</v>
      </c>
      <c r="T3786" s="148">
        <v>-6.0939999999999896</v>
      </c>
      <c r="U3786" s="148">
        <v>0</v>
      </c>
      <c r="V3786" s="148">
        <v>0.22399999999999901</v>
      </c>
      <c r="W3786" s="148">
        <v>173.95400000000001</v>
      </c>
      <c r="X3786" s="148">
        <v>4</v>
      </c>
      <c r="Y3786" s="148">
        <v>0.84199999999999997</v>
      </c>
    </row>
    <row r="3787" spans="11:25" x14ac:dyDescent="0.25">
      <c r="K3787" s="145" t="s">
        <v>3618</v>
      </c>
      <c r="L3787" s="145">
        <v>29</v>
      </c>
      <c r="M3787" s="145">
        <v>270480</v>
      </c>
      <c r="N3787" s="148">
        <v>7.5600000000000001E-2</v>
      </c>
      <c r="O3787" s="148">
        <v>0.83899999999999997</v>
      </c>
      <c r="P3787" s="148">
        <v>0.64300000000000002</v>
      </c>
      <c r="Q3787" s="148">
        <v>1.4300000000000001E-4</v>
      </c>
      <c r="R3787" s="148">
        <v>10</v>
      </c>
      <c r="S3787" s="148">
        <v>0.30499999999999999</v>
      </c>
      <c r="T3787" s="148">
        <v>-5.2519999999999998</v>
      </c>
      <c r="U3787" s="148">
        <v>0</v>
      </c>
      <c r="V3787" s="148">
        <v>3.3599999999999998E-2</v>
      </c>
      <c r="W3787" s="148">
        <v>129.10399999999899</v>
      </c>
      <c r="X3787" s="148">
        <v>4</v>
      </c>
      <c r="Y3787" s="148">
        <v>0.73499999999999999</v>
      </c>
    </row>
    <row r="3788" spans="11:25" x14ac:dyDescent="0.25">
      <c r="K3788" s="145" t="s">
        <v>3272</v>
      </c>
      <c r="L3788" s="145">
        <v>50</v>
      </c>
      <c r="M3788" s="145">
        <v>269490</v>
      </c>
      <c r="N3788" s="148">
        <v>0.73199999999999998</v>
      </c>
      <c r="O3788" s="148">
        <v>0.73899999999999999</v>
      </c>
      <c r="P3788" s="148">
        <v>0.47299999999999998</v>
      </c>
      <c r="Q3788" s="148">
        <v>9.7100000000000002E-5</v>
      </c>
      <c r="R3788" s="148">
        <v>6</v>
      </c>
      <c r="S3788" s="148">
        <v>3.6299999999999999E-2</v>
      </c>
      <c r="T3788" s="148">
        <v>-7.8729999999999896</v>
      </c>
      <c r="U3788" s="148">
        <v>0</v>
      </c>
      <c r="V3788" s="148">
        <v>5.1200000000000002E-2</v>
      </c>
      <c r="W3788" s="148">
        <v>148.28</v>
      </c>
      <c r="X3788" s="148">
        <v>4</v>
      </c>
      <c r="Y3788" s="148">
        <v>0.96399999999999997</v>
      </c>
    </row>
    <row r="3789" spans="11:25" x14ac:dyDescent="0.25">
      <c r="K3789" s="145" t="s">
        <v>3619</v>
      </c>
      <c r="L3789" s="145">
        <v>52</v>
      </c>
      <c r="M3789" s="145">
        <v>242320</v>
      </c>
      <c r="N3789" s="148">
        <v>0.56299999999999994</v>
      </c>
      <c r="O3789" s="148">
        <v>0.9</v>
      </c>
      <c r="P3789" s="148">
        <v>0.73399999999999999</v>
      </c>
      <c r="Q3789" s="148">
        <v>0</v>
      </c>
      <c r="R3789" s="148">
        <v>4</v>
      </c>
      <c r="S3789" s="148">
        <v>0.214</v>
      </c>
      <c r="T3789" s="148">
        <v>-4.4560000000000004</v>
      </c>
      <c r="U3789" s="148">
        <v>0</v>
      </c>
      <c r="V3789" s="148">
        <v>3.78E-2</v>
      </c>
      <c r="W3789" s="148">
        <v>131.989</v>
      </c>
      <c r="X3789" s="148">
        <v>4</v>
      </c>
      <c r="Y3789" s="148">
        <v>0.88300000000000001</v>
      </c>
    </row>
    <row r="3790" spans="11:25" x14ac:dyDescent="0.25">
      <c r="K3790" s="145" t="s">
        <v>3620</v>
      </c>
      <c r="L3790" s="145">
        <v>65</v>
      </c>
      <c r="M3790" s="145">
        <v>259013</v>
      </c>
      <c r="N3790" s="148">
        <v>0.505</v>
      </c>
      <c r="O3790" s="148">
        <v>0.746</v>
      </c>
      <c r="P3790" s="148">
        <v>0.91500000000000004</v>
      </c>
      <c r="Q3790" s="148">
        <v>4.0200000000000001E-5</v>
      </c>
      <c r="R3790" s="148">
        <v>7</v>
      </c>
      <c r="S3790" s="148">
        <v>0.161</v>
      </c>
      <c r="T3790" s="148">
        <v>-6.6260000000000003</v>
      </c>
      <c r="U3790" s="148">
        <v>0</v>
      </c>
      <c r="V3790" s="148">
        <v>6.7500000000000004E-2</v>
      </c>
      <c r="W3790" s="148">
        <v>154.98500000000001</v>
      </c>
      <c r="X3790" s="148">
        <v>4</v>
      </c>
      <c r="Y3790" s="148">
        <v>0.81200000000000006</v>
      </c>
    </row>
    <row r="3791" spans="11:25" x14ac:dyDescent="0.25">
      <c r="K3791" s="145" t="s">
        <v>3282</v>
      </c>
      <c r="L3791" s="145">
        <v>47</v>
      </c>
      <c r="M3791" s="145">
        <v>360066</v>
      </c>
      <c r="N3791" s="148">
        <v>0.316</v>
      </c>
      <c r="O3791" s="148">
        <v>0.65200000000000002</v>
      </c>
      <c r="P3791" s="148">
        <v>0.56299999999999994</v>
      </c>
      <c r="Q3791" s="148">
        <v>0</v>
      </c>
      <c r="R3791" s="148">
        <v>1</v>
      </c>
      <c r="S3791" s="148">
        <v>4.53E-2</v>
      </c>
      <c r="T3791" s="148">
        <v>-3.7989999999999999</v>
      </c>
      <c r="U3791" s="148">
        <v>1</v>
      </c>
      <c r="V3791" s="148">
        <v>4.3499999999999997E-2</v>
      </c>
      <c r="W3791" s="148">
        <v>144.6</v>
      </c>
      <c r="X3791" s="148">
        <v>4</v>
      </c>
      <c r="Y3791" s="148">
        <v>0.91</v>
      </c>
    </row>
    <row r="3792" spans="11:25" x14ac:dyDescent="0.25">
      <c r="K3792" s="145" t="s">
        <v>3621</v>
      </c>
      <c r="L3792" s="145">
        <v>63</v>
      </c>
      <c r="M3792" s="145">
        <v>312480</v>
      </c>
      <c r="N3792" s="148">
        <v>0.17199999999999999</v>
      </c>
      <c r="O3792" s="148">
        <v>0.64200000000000002</v>
      </c>
      <c r="P3792" s="148">
        <v>0.7</v>
      </c>
      <c r="Q3792" s="148">
        <v>2.31999999999999E-4</v>
      </c>
      <c r="R3792" s="148">
        <v>1</v>
      </c>
      <c r="S3792" s="148">
        <v>8.9499999999999996E-2</v>
      </c>
      <c r="T3792" s="148">
        <v>-9.2129999999999992</v>
      </c>
      <c r="U3792" s="148">
        <v>1</v>
      </c>
      <c r="V3792" s="148">
        <v>5.5199999999999999E-2</v>
      </c>
      <c r="W3792" s="148">
        <v>103.899</v>
      </c>
      <c r="X3792" s="148">
        <v>4</v>
      </c>
      <c r="Y3792" s="148">
        <v>0.78400000000000003</v>
      </c>
    </row>
    <row r="3793" spans="11:25" x14ac:dyDescent="0.25">
      <c r="K3793" s="145" t="s">
        <v>3622</v>
      </c>
      <c r="L3793" s="145">
        <v>54</v>
      </c>
      <c r="M3793" s="145">
        <v>206853</v>
      </c>
      <c r="N3793" s="148">
        <v>4.9500000000000002E-2</v>
      </c>
      <c r="O3793" s="148">
        <v>0.67700000000000005</v>
      </c>
      <c r="P3793" s="148">
        <v>0.88400000000000001</v>
      </c>
      <c r="Q3793" s="148">
        <v>0</v>
      </c>
      <c r="R3793" s="148">
        <v>7</v>
      </c>
      <c r="S3793" s="148">
        <v>0.436</v>
      </c>
      <c r="T3793" s="148">
        <v>-8.7249999999999996</v>
      </c>
      <c r="U3793" s="148">
        <v>1</v>
      </c>
      <c r="V3793" s="148">
        <v>7.2099999999999997E-2</v>
      </c>
      <c r="W3793" s="148">
        <v>149.91200000000001</v>
      </c>
      <c r="X3793" s="148">
        <v>4</v>
      </c>
      <c r="Y3793" s="148">
        <v>0.93</v>
      </c>
    </row>
    <row r="3794" spans="11:25" x14ac:dyDescent="0.25">
      <c r="K3794" s="145" t="s">
        <v>3623</v>
      </c>
      <c r="L3794" s="145">
        <v>48</v>
      </c>
      <c r="M3794" s="145">
        <v>296026</v>
      </c>
      <c r="N3794" s="148">
        <v>0.67400000000000004</v>
      </c>
      <c r="O3794" s="148">
        <v>0.621</v>
      </c>
      <c r="P3794" s="148">
        <v>0.77099999999999902</v>
      </c>
      <c r="Q3794" s="148">
        <v>0</v>
      </c>
      <c r="R3794" s="148">
        <v>8</v>
      </c>
      <c r="S3794" s="148">
        <v>0.114</v>
      </c>
      <c r="T3794" s="148">
        <v>-6.1279999999999903</v>
      </c>
      <c r="U3794" s="148">
        <v>1</v>
      </c>
      <c r="V3794" s="148">
        <v>3.7900000000000003E-2</v>
      </c>
      <c r="W3794" s="148">
        <v>93.253999999999905</v>
      </c>
      <c r="X3794" s="148">
        <v>4</v>
      </c>
      <c r="Y3794" s="148">
        <v>0.88599999999999901</v>
      </c>
    </row>
    <row r="3795" spans="11:25" x14ac:dyDescent="0.25">
      <c r="K3795" s="145" t="s">
        <v>3624</v>
      </c>
      <c r="L3795" s="145">
        <v>47</v>
      </c>
      <c r="M3795" s="145">
        <v>400266</v>
      </c>
      <c r="N3795" s="148">
        <v>0.505</v>
      </c>
      <c r="O3795" s="148">
        <v>0.6</v>
      </c>
      <c r="P3795" s="148">
        <v>0.872</v>
      </c>
      <c r="Q3795" s="148">
        <v>1.4499999999999999E-3</v>
      </c>
      <c r="R3795" s="148">
        <v>1</v>
      </c>
      <c r="S3795" s="148">
        <v>0.16800000000000001</v>
      </c>
      <c r="T3795" s="148">
        <v>-4.1660000000000004</v>
      </c>
      <c r="U3795" s="148">
        <v>1</v>
      </c>
      <c r="V3795" s="148">
        <v>0.14099999999999999</v>
      </c>
      <c r="W3795" s="148">
        <v>147.708</v>
      </c>
      <c r="X3795" s="148">
        <v>4</v>
      </c>
      <c r="Y3795" s="148">
        <v>0.82299999999999995</v>
      </c>
    </row>
    <row r="3796" spans="11:25" x14ac:dyDescent="0.25">
      <c r="K3796" s="145" t="s">
        <v>3268</v>
      </c>
      <c r="L3796" s="145">
        <v>2</v>
      </c>
      <c r="M3796" s="145">
        <v>241666</v>
      </c>
      <c r="N3796" s="148">
        <v>0.22699999999999901</v>
      </c>
      <c r="O3796" s="148">
        <v>0.91799999999999904</v>
      </c>
      <c r="P3796" s="148">
        <v>0.61</v>
      </c>
      <c r="Q3796" s="148">
        <v>1.3300000000000001E-4</v>
      </c>
      <c r="R3796" s="148">
        <v>0</v>
      </c>
      <c r="S3796" s="148">
        <v>8.3900000000000002E-2</v>
      </c>
      <c r="T3796" s="148">
        <v>-6.55</v>
      </c>
      <c r="U3796" s="148">
        <v>0</v>
      </c>
      <c r="V3796" s="148">
        <v>5.5100000000000003E-2</v>
      </c>
      <c r="W3796" s="148">
        <v>130.203</v>
      </c>
      <c r="X3796" s="148">
        <v>4</v>
      </c>
      <c r="Y3796" s="148">
        <v>0.94299999999999995</v>
      </c>
    </row>
    <row r="3797" spans="11:25" x14ac:dyDescent="0.25">
      <c r="K3797" s="145" t="s">
        <v>3625</v>
      </c>
      <c r="L3797" s="145">
        <v>35</v>
      </c>
      <c r="M3797" s="145">
        <v>246333</v>
      </c>
      <c r="N3797" s="148">
        <v>0.57299999999999995</v>
      </c>
      <c r="O3797" s="148">
        <v>0.66299999999999903</v>
      </c>
      <c r="P3797" s="148">
        <v>0.317</v>
      </c>
      <c r="Q3797" s="148">
        <v>3.2099999999999997E-2</v>
      </c>
      <c r="R3797" s="148">
        <v>6</v>
      </c>
      <c r="S3797" s="148">
        <v>0.11699999999999899</v>
      </c>
      <c r="T3797" s="148">
        <v>-12.597</v>
      </c>
      <c r="U3797" s="148">
        <v>0</v>
      </c>
      <c r="V3797" s="148">
        <v>6.4500000000000002E-2</v>
      </c>
      <c r="W3797" s="148">
        <v>134.02000000000001</v>
      </c>
      <c r="X3797" s="148">
        <v>4</v>
      </c>
      <c r="Y3797" s="148">
        <v>0.85699999999999998</v>
      </c>
    </row>
    <row r="3798" spans="11:25" x14ac:dyDescent="0.25">
      <c r="K3798" s="145" t="s">
        <v>3270</v>
      </c>
      <c r="L3798" s="145">
        <v>0</v>
      </c>
      <c r="M3798" s="145">
        <v>281600</v>
      </c>
      <c r="N3798" s="148">
        <v>0.372</v>
      </c>
      <c r="O3798" s="148">
        <v>0.754</v>
      </c>
      <c r="P3798" s="148">
        <v>0.495</v>
      </c>
      <c r="Q3798" s="148">
        <v>4.9100000000000001E-5</v>
      </c>
      <c r="R3798" s="148">
        <v>7</v>
      </c>
      <c r="S3798" s="148">
        <v>8.8200000000000001E-2</v>
      </c>
      <c r="T3798" s="148">
        <v>-4.9820000000000002</v>
      </c>
      <c r="U3798" s="148">
        <v>1</v>
      </c>
      <c r="V3798" s="148">
        <v>4.5699999999999998E-2</v>
      </c>
      <c r="W3798" s="148">
        <v>136.21199999999999</v>
      </c>
      <c r="X3798" s="148">
        <v>4</v>
      </c>
      <c r="Y3798" s="148">
        <v>0.74099999999999999</v>
      </c>
    </row>
    <row r="3799" spans="11:25" x14ac:dyDescent="0.25">
      <c r="K3799" s="145" t="s">
        <v>3255</v>
      </c>
      <c r="L3799" s="145">
        <v>66</v>
      </c>
      <c r="M3799" s="145">
        <v>307200</v>
      </c>
      <c r="N3799" s="148">
        <v>0.22500000000000001</v>
      </c>
      <c r="O3799" s="148">
        <v>0.93200000000000005</v>
      </c>
      <c r="P3799" s="148">
        <v>0.77200000000000002</v>
      </c>
      <c r="Q3799" s="148">
        <v>3.2399999999999999E-6</v>
      </c>
      <c r="R3799" s="148">
        <v>0</v>
      </c>
      <c r="S3799" s="148">
        <v>0.17599999999999999</v>
      </c>
      <c r="T3799" s="148">
        <v>-3.59899999999999</v>
      </c>
      <c r="U3799" s="148">
        <v>1</v>
      </c>
      <c r="V3799" s="148">
        <v>3.6900000000000002E-2</v>
      </c>
      <c r="W3799" s="148">
        <v>135.06299999999999</v>
      </c>
      <c r="X3799" s="148">
        <v>4</v>
      </c>
      <c r="Y3799" s="148">
        <v>0.86299999999999999</v>
      </c>
    </row>
    <row r="3800" spans="11:25" x14ac:dyDescent="0.25">
      <c r="K3800" s="145" t="s">
        <v>3626</v>
      </c>
      <c r="L3800" s="145">
        <v>44</v>
      </c>
      <c r="M3800" s="145">
        <v>491200</v>
      </c>
      <c r="N3800" s="148">
        <v>0.106</v>
      </c>
      <c r="O3800" s="148">
        <v>0.57699999999999996</v>
      </c>
      <c r="P3800" s="148">
        <v>0.73</v>
      </c>
      <c r="Q3800" s="148">
        <v>7.7099999999999998E-4</v>
      </c>
      <c r="R3800" s="148">
        <v>2</v>
      </c>
      <c r="S3800" s="148">
        <v>0.06</v>
      </c>
      <c r="T3800" s="148">
        <v>-12.6009999999999</v>
      </c>
      <c r="U3800" s="148">
        <v>1</v>
      </c>
      <c r="V3800" s="148">
        <v>5.7099999999999998E-2</v>
      </c>
      <c r="W3800" s="148">
        <v>171.75299999999999</v>
      </c>
      <c r="X3800" s="148">
        <v>4</v>
      </c>
      <c r="Y3800" s="148">
        <v>0.83899999999999997</v>
      </c>
    </row>
    <row r="3801" spans="11:25" x14ac:dyDescent="0.25">
      <c r="K3801" s="145" t="s">
        <v>3627</v>
      </c>
      <c r="L3801" s="145">
        <v>55</v>
      </c>
      <c r="M3801" s="145">
        <v>289906</v>
      </c>
      <c r="N3801" s="148">
        <v>0.113</v>
      </c>
      <c r="O3801" s="148">
        <v>0.72699999999999998</v>
      </c>
      <c r="P3801" s="148">
        <v>0.70699999999999996</v>
      </c>
      <c r="Q3801" s="148">
        <v>2.1099999999999999E-3</v>
      </c>
      <c r="R3801" s="148">
        <v>7</v>
      </c>
      <c r="S3801" s="148">
        <v>0.111</v>
      </c>
      <c r="T3801" s="148">
        <v>-7.4390000000000001</v>
      </c>
      <c r="U3801" s="148">
        <v>1</v>
      </c>
      <c r="V3801" s="148">
        <v>4.3999999999999997E-2</v>
      </c>
      <c r="W3801" s="148">
        <v>99.81</v>
      </c>
      <c r="X3801" s="148">
        <v>4</v>
      </c>
      <c r="Y3801" s="148">
        <v>0.91700000000000004</v>
      </c>
    </row>
    <row r="3802" spans="11:25" x14ac:dyDescent="0.25">
      <c r="K3802" s="145" t="s">
        <v>3628</v>
      </c>
      <c r="L3802" s="145">
        <v>57</v>
      </c>
      <c r="M3802" s="145">
        <v>280640</v>
      </c>
      <c r="N3802" s="148">
        <v>6.4799999999999996E-2</v>
      </c>
      <c r="O3802" s="148">
        <v>0.63900000000000001</v>
      </c>
      <c r="P3802" s="148">
        <v>0.88</v>
      </c>
      <c r="Q3802" s="148">
        <v>1.06E-3</v>
      </c>
      <c r="R3802" s="148">
        <v>7</v>
      </c>
      <c r="S3802" s="148">
        <v>3.6799999999999999E-2</v>
      </c>
      <c r="T3802" s="148">
        <v>-4.9569999999999999</v>
      </c>
      <c r="U3802" s="148">
        <v>1</v>
      </c>
      <c r="V3802" s="148">
        <v>0.22399999999999901</v>
      </c>
      <c r="W3802" s="148">
        <v>84.652000000000001</v>
      </c>
      <c r="X3802" s="148">
        <v>4</v>
      </c>
      <c r="Y3802" s="148">
        <v>0.55200000000000005</v>
      </c>
    </row>
    <row r="3803" spans="11:25" x14ac:dyDescent="0.25">
      <c r="K3803" s="145" t="s">
        <v>3629</v>
      </c>
      <c r="L3803" s="145">
        <v>50</v>
      </c>
      <c r="M3803" s="145">
        <v>361093</v>
      </c>
      <c r="N3803" s="148">
        <v>0.34</v>
      </c>
      <c r="O3803" s="148">
        <v>0.71699999999999997</v>
      </c>
      <c r="P3803" s="148">
        <v>0.5</v>
      </c>
      <c r="Q3803" s="148">
        <v>2.04E-6</v>
      </c>
      <c r="R3803" s="148">
        <v>4</v>
      </c>
      <c r="S3803" s="148">
        <v>2.41E-2</v>
      </c>
      <c r="T3803" s="148">
        <v>-9.8479999999999901</v>
      </c>
      <c r="U3803" s="148">
        <v>0</v>
      </c>
      <c r="V3803" s="148">
        <v>5.0599999999999999E-2</v>
      </c>
      <c r="W3803" s="148">
        <v>80.869</v>
      </c>
      <c r="X3803" s="148">
        <v>4</v>
      </c>
      <c r="Y3803" s="148">
        <v>0.87</v>
      </c>
    </row>
    <row r="3804" spans="11:25" x14ac:dyDescent="0.25">
      <c r="K3804" s="145" t="s">
        <v>677</v>
      </c>
      <c r="L3804" s="145">
        <v>74</v>
      </c>
      <c r="M3804" s="145">
        <v>254720</v>
      </c>
      <c r="N3804" s="148">
        <v>0.41899999999999998</v>
      </c>
      <c r="O3804" s="148">
        <v>0.80299999999999905</v>
      </c>
      <c r="P3804" s="148">
        <v>0.56000000000000005</v>
      </c>
      <c r="Q3804" s="148">
        <v>0</v>
      </c>
      <c r="R3804" s="148">
        <v>1</v>
      </c>
      <c r="S3804" s="148">
        <v>6.08E-2</v>
      </c>
      <c r="T3804" s="148">
        <v>-6.9119999999999999</v>
      </c>
      <c r="U3804" s="148">
        <v>0</v>
      </c>
      <c r="V3804" s="148">
        <v>3.9800000000000002E-2</v>
      </c>
      <c r="W3804" s="148">
        <v>133.679</v>
      </c>
      <c r="X3804" s="148">
        <v>4</v>
      </c>
      <c r="Y3804" s="148">
        <v>0.77</v>
      </c>
    </row>
    <row r="3805" spans="11:25" x14ac:dyDescent="0.25">
      <c r="K3805" s="145" t="s">
        <v>3630</v>
      </c>
      <c r="L3805" s="145">
        <v>42</v>
      </c>
      <c r="M3805" s="145">
        <v>226077</v>
      </c>
      <c r="N3805" s="148">
        <v>0.36099999999999999</v>
      </c>
      <c r="O3805" s="148">
        <v>0.7</v>
      </c>
      <c r="P3805" s="148">
        <v>0.90900000000000003</v>
      </c>
      <c r="Q3805" s="148">
        <v>4.0299999999999997E-5</v>
      </c>
      <c r="R3805" s="148">
        <v>0</v>
      </c>
      <c r="S3805" s="148">
        <v>6.2100000000000002E-2</v>
      </c>
      <c r="T3805" s="148">
        <v>-2.742</v>
      </c>
      <c r="U3805" s="148">
        <v>0</v>
      </c>
      <c r="V3805" s="148">
        <v>7.9799999999999996E-2</v>
      </c>
      <c r="W3805" s="148">
        <v>141.10599999999999</v>
      </c>
      <c r="X3805" s="148">
        <v>4</v>
      </c>
      <c r="Y3805" s="148">
        <v>0.96599999999999997</v>
      </c>
    </row>
    <row r="3806" spans="11:25" x14ac:dyDescent="0.25">
      <c r="K3806" s="145" t="s">
        <v>3631</v>
      </c>
      <c r="L3806" s="145">
        <v>48</v>
      </c>
      <c r="M3806" s="145">
        <v>235373</v>
      </c>
      <c r="N3806" s="148">
        <v>5.8200000000000002E-2</v>
      </c>
      <c r="O3806" s="148">
        <v>0.72399999999999998</v>
      </c>
      <c r="P3806" s="148">
        <v>0.8</v>
      </c>
      <c r="Q3806" s="148">
        <v>7.1699999999999997E-4</v>
      </c>
      <c r="R3806" s="148">
        <v>2</v>
      </c>
      <c r="S3806" s="148">
        <v>0.19800000000000001</v>
      </c>
      <c r="T3806" s="148">
        <v>-5.6760000000000002</v>
      </c>
      <c r="U3806" s="148">
        <v>0</v>
      </c>
      <c r="V3806" s="148">
        <v>3.6799999999999999E-2</v>
      </c>
      <c r="W3806" s="148">
        <v>126.994</v>
      </c>
      <c r="X3806" s="148">
        <v>4</v>
      </c>
      <c r="Y3806" s="148">
        <v>0.755</v>
      </c>
    </row>
    <row r="3807" spans="11:25" x14ac:dyDescent="0.25">
      <c r="K3807" s="145" t="s">
        <v>698</v>
      </c>
      <c r="L3807" s="145">
        <v>58</v>
      </c>
      <c r="M3807" s="145">
        <v>622520</v>
      </c>
      <c r="N3807" s="148">
        <v>0.42199999999999999</v>
      </c>
      <c r="O3807" s="148">
        <v>0.48899999999999999</v>
      </c>
      <c r="P3807" s="148">
        <v>0.67900000000000005</v>
      </c>
      <c r="Q3807" s="148">
        <v>6.9199999999999998E-6</v>
      </c>
      <c r="R3807" s="148">
        <v>7</v>
      </c>
      <c r="S3807" s="148">
        <v>0.13</v>
      </c>
      <c r="T3807" s="148">
        <v>-4.899</v>
      </c>
      <c r="U3807" s="148">
        <v>0</v>
      </c>
      <c r="V3807" s="148">
        <v>3.2599999999999997E-2</v>
      </c>
      <c r="W3807" s="148">
        <v>95.812999999999903</v>
      </c>
      <c r="X3807" s="148">
        <v>4</v>
      </c>
      <c r="Y3807" s="148">
        <v>0.65799999999999903</v>
      </c>
    </row>
    <row r="3808" spans="11:25" x14ac:dyDescent="0.25">
      <c r="K3808" s="145" t="s">
        <v>3632</v>
      </c>
      <c r="L3808" s="145">
        <v>61</v>
      </c>
      <c r="M3808" s="145">
        <v>414706</v>
      </c>
      <c r="N3808" s="148">
        <v>0.58099999999999996</v>
      </c>
      <c r="O3808" s="148">
        <v>0.64500000000000002</v>
      </c>
      <c r="P3808" s="148">
        <v>0.66500000000000004</v>
      </c>
      <c r="Q3808" s="148">
        <v>0</v>
      </c>
      <c r="R3808" s="148">
        <v>7</v>
      </c>
      <c r="S3808" s="148">
        <v>3.9100000000000003E-2</v>
      </c>
      <c r="T3808" s="148">
        <v>-5.5190000000000001</v>
      </c>
      <c r="U3808" s="148">
        <v>0</v>
      </c>
      <c r="V3808" s="148">
        <v>3.8399999999999997E-2</v>
      </c>
      <c r="W3808" s="148">
        <v>94.114999999999995</v>
      </c>
      <c r="X3808" s="148">
        <v>4</v>
      </c>
      <c r="Y3808" s="148">
        <v>0.36899999999999999</v>
      </c>
    </row>
    <row r="3809" spans="11:25" x14ac:dyDescent="0.25">
      <c r="K3809" s="145" t="s">
        <v>3257</v>
      </c>
      <c r="L3809" s="145">
        <v>61</v>
      </c>
      <c r="M3809" s="145">
        <v>246746</v>
      </c>
      <c r="N3809" s="148">
        <v>8.7800000000000003E-2</v>
      </c>
      <c r="O3809" s="148">
        <v>0.91799999999999904</v>
      </c>
      <c r="P3809" s="148">
        <v>0.66400000000000003</v>
      </c>
      <c r="Q3809" s="148">
        <v>2.5999999999999998E-4</v>
      </c>
      <c r="R3809" s="148">
        <v>1</v>
      </c>
      <c r="S3809" s="148">
        <v>7.2900000000000006E-2</v>
      </c>
      <c r="T3809" s="148">
        <v>-4.7669999999999897</v>
      </c>
      <c r="U3809" s="148">
        <v>0</v>
      </c>
      <c r="V3809" s="148">
        <v>5.0200000000000002E-2</v>
      </c>
      <c r="W3809" s="148">
        <v>129.99799999999999</v>
      </c>
      <c r="X3809" s="148">
        <v>4</v>
      </c>
      <c r="Y3809" s="148">
        <v>0.82699999999999996</v>
      </c>
    </row>
    <row r="3810" spans="11:25" x14ac:dyDescent="0.25">
      <c r="K3810" s="145" t="s">
        <v>3633</v>
      </c>
      <c r="L3810" s="145">
        <v>53</v>
      </c>
      <c r="M3810" s="145">
        <v>206493</v>
      </c>
      <c r="N3810" s="148">
        <v>7.2099999999999997E-2</v>
      </c>
      <c r="O3810" s="148">
        <v>0.72799999999999998</v>
      </c>
      <c r="P3810" s="148">
        <v>0.93799999999999994</v>
      </c>
      <c r="Q3810" s="148">
        <v>1.73E-4</v>
      </c>
      <c r="R3810" s="148">
        <v>7</v>
      </c>
      <c r="S3810" s="148">
        <v>3.1800000000000002E-2</v>
      </c>
      <c r="T3810" s="148">
        <v>-7.8439999999999896</v>
      </c>
      <c r="U3810" s="148">
        <v>1</v>
      </c>
      <c r="V3810" s="148">
        <v>7.6999999999999999E-2</v>
      </c>
      <c r="W3810" s="148">
        <v>150.00399999999999</v>
      </c>
      <c r="X3810" s="148">
        <v>4</v>
      </c>
      <c r="Y3810" s="148">
        <v>0.93799999999999994</v>
      </c>
    </row>
    <row r="3811" spans="11:25" x14ac:dyDescent="0.25">
      <c r="K3811" s="145" t="s">
        <v>3634</v>
      </c>
      <c r="L3811" s="145">
        <v>45</v>
      </c>
      <c r="M3811" s="145">
        <v>270093</v>
      </c>
      <c r="N3811" s="148">
        <v>0.11</v>
      </c>
      <c r="O3811" s="148">
        <v>0.78500000000000003</v>
      </c>
      <c r="P3811" s="148">
        <v>0.84499999999999997</v>
      </c>
      <c r="Q3811" s="148">
        <v>5.7799999999999901E-5</v>
      </c>
      <c r="R3811" s="148">
        <v>9</v>
      </c>
      <c r="S3811" s="148">
        <v>4.2599999999999999E-2</v>
      </c>
      <c r="T3811" s="148">
        <v>-5.5590000000000002</v>
      </c>
      <c r="U3811" s="148">
        <v>0</v>
      </c>
      <c r="V3811" s="148">
        <v>5.9700000000000003E-2</v>
      </c>
      <c r="W3811" s="148">
        <v>149.70699999999999</v>
      </c>
      <c r="X3811" s="148">
        <v>4</v>
      </c>
      <c r="Y3811" s="148">
        <v>0.877</v>
      </c>
    </row>
    <row r="3812" spans="11:25" x14ac:dyDescent="0.25">
      <c r="K3812" s="145" t="s">
        <v>3635</v>
      </c>
      <c r="L3812" s="145">
        <v>33</v>
      </c>
      <c r="M3812" s="145">
        <v>223453</v>
      </c>
      <c r="N3812" s="148">
        <v>3.1800000000000002E-2</v>
      </c>
      <c r="O3812" s="148">
        <v>0.82399999999999995</v>
      </c>
      <c r="P3812" s="148">
        <v>0.60199999999999998</v>
      </c>
      <c r="Q3812" s="148">
        <v>0</v>
      </c>
      <c r="R3812" s="148">
        <v>0</v>
      </c>
      <c r="S3812" s="148">
        <v>0.08</v>
      </c>
      <c r="T3812" s="148">
        <v>-4.4379999999999997</v>
      </c>
      <c r="U3812" s="148">
        <v>1</v>
      </c>
      <c r="V3812" s="148">
        <v>5.0700000000000002E-2</v>
      </c>
      <c r="W3812" s="148">
        <v>135.41299999999899</v>
      </c>
      <c r="X3812" s="148">
        <v>4</v>
      </c>
      <c r="Y3812" s="148">
        <v>0.80900000000000005</v>
      </c>
    </row>
    <row r="3813" spans="11:25" x14ac:dyDescent="0.25">
      <c r="K3813" s="145" t="s">
        <v>3636</v>
      </c>
      <c r="L3813" s="145">
        <v>57</v>
      </c>
      <c r="M3813" s="145">
        <v>298515</v>
      </c>
      <c r="N3813" s="148">
        <v>0.67299999999999904</v>
      </c>
      <c r="O3813" s="148">
        <v>0.55700000000000005</v>
      </c>
      <c r="P3813" s="148">
        <v>0.65</v>
      </c>
      <c r="Q3813" s="148">
        <v>0.122</v>
      </c>
      <c r="R3813" s="148">
        <v>7</v>
      </c>
      <c r="S3813" s="148">
        <v>0.28599999999999998</v>
      </c>
      <c r="T3813" s="148">
        <v>-8.8970000000000002</v>
      </c>
      <c r="U3813" s="148">
        <v>1</v>
      </c>
      <c r="V3813" s="148">
        <v>4.24E-2</v>
      </c>
      <c r="W3813" s="148">
        <v>106.1</v>
      </c>
      <c r="X3813" s="148">
        <v>4</v>
      </c>
      <c r="Y3813" s="148">
        <v>0.96499999999999997</v>
      </c>
    </row>
    <row r="3814" spans="11:25" x14ac:dyDescent="0.25">
      <c r="K3814" s="145" t="s">
        <v>3637</v>
      </c>
      <c r="L3814" s="145">
        <v>40</v>
      </c>
      <c r="M3814" s="145">
        <v>336226</v>
      </c>
      <c r="N3814" s="148">
        <v>8.8800000000000004E-2</v>
      </c>
      <c r="O3814" s="148">
        <v>0.57199999999999995</v>
      </c>
      <c r="P3814" s="148">
        <v>0.93700000000000006</v>
      </c>
      <c r="Q3814" s="148">
        <v>5.4399999999999997E-2</v>
      </c>
      <c r="R3814" s="148">
        <v>8</v>
      </c>
      <c r="S3814" s="148">
        <v>0.14499999999999999</v>
      </c>
      <c r="T3814" s="148">
        <v>-6.64</v>
      </c>
      <c r="U3814" s="148">
        <v>1</v>
      </c>
      <c r="V3814" s="148">
        <v>0.182</v>
      </c>
      <c r="W3814" s="148">
        <v>171.476</v>
      </c>
      <c r="X3814" s="148">
        <v>4</v>
      </c>
      <c r="Y3814" s="148">
        <v>0.85599999999999998</v>
      </c>
    </row>
    <row r="3815" spans="11:25" x14ac:dyDescent="0.25">
      <c r="K3815" s="145" t="s">
        <v>3638</v>
      </c>
      <c r="L3815" s="145">
        <v>36</v>
      </c>
      <c r="M3815" s="145">
        <v>257546</v>
      </c>
      <c r="N3815" s="148">
        <v>0.54400000000000004</v>
      </c>
      <c r="O3815" s="148">
        <v>0.89</v>
      </c>
      <c r="P3815" s="148">
        <v>0.59499999999999997</v>
      </c>
      <c r="Q3815" s="148">
        <v>6.3499999999999999E-5</v>
      </c>
      <c r="R3815" s="148">
        <v>7</v>
      </c>
      <c r="S3815" s="148">
        <v>0.128</v>
      </c>
      <c r="T3815" s="148">
        <v>-6.056</v>
      </c>
      <c r="U3815" s="148">
        <v>0</v>
      </c>
      <c r="V3815" s="148">
        <v>3.6499999999999998E-2</v>
      </c>
      <c r="W3815" s="148">
        <v>133.03299999999999</v>
      </c>
      <c r="X3815" s="148">
        <v>4</v>
      </c>
      <c r="Y3815" s="148">
        <v>0.94899999999999995</v>
      </c>
    </row>
    <row r="3816" spans="11:25" x14ac:dyDescent="0.25">
      <c r="K3816" s="145" t="s">
        <v>3268</v>
      </c>
      <c r="L3816" s="145">
        <v>57</v>
      </c>
      <c r="M3816" s="145">
        <v>293106</v>
      </c>
      <c r="N3816" s="148">
        <v>0.26700000000000002</v>
      </c>
      <c r="O3816" s="148">
        <v>0.750999999999999</v>
      </c>
      <c r="P3816" s="148">
        <v>0.78799999999999903</v>
      </c>
      <c r="Q3816" s="148">
        <v>0</v>
      </c>
      <c r="R3816" s="148">
        <v>9</v>
      </c>
      <c r="S3816" s="148">
        <v>0.188999999999999</v>
      </c>
      <c r="T3816" s="148">
        <v>-6.0110000000000001</v>
      </c>
      <c r="U3816" s="148">
        <v>1</v>
      </c>
      <c r="V3816" s="148">
        <v>4.36E-2</v>
      </c>
      <c r="W3816" s="148">
        <v>133.29399999999899</v>
      </c>
      <c r="X3816" s="148">
        <v>4</v>
      </c>
      <c r="Y3816" s="148">
        <v>0.93899999999999995</v>
      </c>
    </row>
    <row r="3817" spans="11:25" x14ac:dyDescent="0.25">
      <c r="K3817" s="145" t="s">
        <v>3639</v>
      </c>
      <c r="L3817" s="145">
        <v>44</v>
      </c>
      <c r="M3817" s="145">
        <v>322066</v>
      </c>
      <c r="N3817" s="148">
        <v>0.71</v>
      </c>
      <c r="O3817" s="148">
        <v>0.56299999999999994</v>
      </c>
      <c r="P3817" s="148">
        <v>0.89</v>
      </c>
      <c r="Q3817" s="148">
        <v>3.8499999999999998E-4</v>
      </c>
      <c r="R3817" s="148">
        <v>2</v>
      </c>
      <c r="S3817" s="148">
        <v>0.28799999999999998</v>
      </c>
      <c r="T3817" s="148">
        <v>-7.3490000000000002</v>
      </c>
      <c r="U3817" s="148">
        <v>0</v>
      </c>
      <c r="V3817" s="148">
        <v>5.3900000000000003E-2</v>
      </c>
      <c r="W3817" s="148">
        <v>86.436000000000007</v>
      </c>
      <c r="X3817" s="148">
        <v>4</v>
      </c>
      <c r="Y3817" s="148">
        <v>0.89500000000000002</v>
      </c>
    </row>
    <row r="3818" spans="11:25" x14ac:dyDescent="0.25">
      <c r="K3818" s="145" t="s">
        <v>3640</v>
      </c>
      <c r="L3818" s="145">
        <v>39</v>
      </c>
      <c r="M3818" s="145">
        <v>438480</v>
      </c>
      <c r="N3818" s="148">
        <v>0.13800000000000001</v>
      </c>
      <c r="O3818" s="148">
        <v>0.45700000000000002</v>
      </c>
      <c r="P3818" s="148">
        <v>0.82799999999999996</v>
      </c>
      <c r="Q3818" s="148">
        <v>1.42E-5</v>
      </c>
      <c r="R3818" s="148">
        <v>7</v>
      </c>
      <c r="S3818" s="148">
        <v>0.14499999999999999</v>
      </c>
      <c r="T3818" s="148">
        <v>-2.60699999999999</v>
      </c>
      <c r="U3818" s="148">
        <v>1</v>
      </c>
      <c r="V3818" s="148">
        <v>0.316</v>
      </c>
      <c r="W3818" s="148">
        <v>175.345</v>
      </c>
      <c r="X3818" s="148">
        <v>4</v>
      </c>
      <c r="Y3818" s="148">
        <v>0.78299999999999903</v>
      </c>
    </row>
    <row r="3819" spans="11:25" x14ac:dyDescent="0.25">
      <c r="K3819" s="145" t="s">
        <v>3641</v>
      </c>
      <c r="L3819" s="145">
        <v>26</v>
      </c>
      <c r="M3819" s="145">
        <v>265849</v>
      </c>
      <c r="N3819" s="148">
        <v>6.0699999999999997E-2</v>
      </c>
      <c r="O3819" s="148">
        <v>0.91200000000000003</v>
      </c>
      <c r="P3819" s="148">
        <v>0.46600000000000003</v>
      </c>
      <c r="Q3819" s="148">
        <v>1.13E-5</v>
      </c>
      <c r="R3819" s="148">
        <v>6</v>
      </c>
      <c r="S3819" s="148">
        <v>0.26200000000000001</v>
      </c>
      <c r="T3819" s="148">
        <v>-9.0299999999999994</v>
      </c>
      <c r="U3819" s="148">
        <v>0</v>
      </c>
      <c r="V3819" s="148">
        <v>7.7200000000000005E-2</v>
      </c>
      <c r="W3819" s="148">
        <v>139.91899999999899</v>
      </c>
      <c r="X3819" s="148">
        <v>4</v>
      </c>
      <c r="Y3819" s="148">
        <v>0.92400000000000004</v>
      </c>
    </row>
    <row r="3820" spans="11:25" x14ac:dyDescent="0.25">
      <c r="K3820" s="145" t="s">
        <v>3642</v>
      </c>
      <c r="L3820" s="145">
        <v>50</v>
      </c>
      <c r="M3820" s="145">
        <v>242973</v>
      </c>
      <c r="N3820" s="148">
        <v>0.39899999999999902</v>
      </c>
      <c r="O3820" s="148">
        <v>0.84699999999999998</v>
      </c>
      <c r="P3820" s="148">
        <v>0.81399999999999995</v>
      </c>
      <c r="Q3820" s="148">
        <v>1.2300000000000001E-5</v>
      </c>
      <c r="R3820" s="148">
        <v>7</v>
      </c>
      <c r="S3820" s="148">
        <v>6.6100000000000006E-2</v>
      </c>
      <c r="T3820" s="148">
        <v>-4.431</v>
      </c>
      <c r="U3820" s="148">
        <v>0</v>
      </c>
      <c r="V3820" s="148">
        <v>5.3699999999999998E-2</v>
      </c>
      <c r="W3820" s="148">
        <v>144.28</v>
      </c>
      <c r="X3820" s="148">
        <v>4</v>
      </c>
      <c r="Y3820" s="148">
        <v>0.89500000000000002</v>
      </c>
    </row>
    <row r="3821" spans="11:25" x14ac:dyDescent="0.25">
      <c r="K3821" s="145" t="s">
        <v>3643</v>
      </c>
      <c r="L3821" s="145">
        <v>53</v>
      </c>
      <c r="M3821" s="145">
        <v>301133</v>
      </c>
      <c r="N3821" s="148">
        <v>8.5800000000000001E-2</v>
      </c>
      <c r="O3821" s="148">
        <v>0.70099999999999996</v>
      </c>
      <c r="P3821" s="148">
        <v>0.84699999999999998</v>
      </c>
      <c r="Q3821" s="148">
        <v>2.5999999999999998E-5</v>
      </c>
      <c r="R3821" s="148">
        <v>2</v>
      </c>
      <c r="S3821" s="148">
        <v>8.1600000000000006E-2</v>
      </c>
      <c r="T3821" s="148">
        <v>-7.8920000000000003</v>
      </c>
      <c r="U3821" s="148">
        <v>1</v>
      </c>
      <c r="V3821" s="148">
        <v>4.1700000000000001E-2</v>
      </c>
      <c r="W3821" s="148">
        <v>137.375</v>
      </c>
      <c r="X3821" s="148">
        <v>4</v>
      </c>
      <c r="Y3821" s="148">
        <v>0.81699999999999995</v>
      </c>
    </row>
    <row r="3822" spans="11:25" x14ac:dyDescent="0.25">
      <c r="K3822" s="145" t="s">
        <v>3644</v>
      </c>
      <c r="L3822" s="145">
        <v>40</v>
      </c>
      <c r="M3822" s="145">
        <v>357000</v>
      </c>
      <c r="N3822" s="148">
        <v>0.40799999999999997</v>
      </c>
      <c r="O3822" s="148">
        <v>0.58099999999999996</v>
      </c>
      <c r="P3822" s="148">
        <v>0.74099999999999999</v>
      </c>
      <c r="Q3822" s="148">
        <v>1.2800000000000001E-2</v>
      </c>
      <c r="R3822" s="148">
        <v>0</v>
      </c>
      <c r="S3822" s="148">
        <v>0.22</v>
      </c>
      <c r="T3822" s="148">
        <v>-9.2329999999999899</v>
      </c>
      <c r="U3822" s="148">
        <v>1</v>
      </c>
      <c r="V3822" s="148">
        <v>0.20399999999999999</v>
      </c>
      <c r="W3822" s="148">
        <v>166.03799999999899</v>
      </c>
      <c r="X3822" s="148">
        <v>4</v>
      </c>
      <c r="Y3822" s="148">
        <v>0.90300000000000002</v>
      </c>
    </row>
    <row r="3823" spans="11:25" x14ac:dyDescent="0.25">
      <c r="K3823" s="145" t="s">
        <v>3645</v>
      </c>
      <c r="L3823" s="145">
        <v>46</v>
      </c>
      <c r="M3823" s="145">
        <v>285441</v>
      </c>
      <c r="N3823" s="148">
        <v>0.16500000000000001</v>
      </c>
      <c r="O3823" s="148">
        <v>0.57699999999999996</v>
      </c>
      <c r="P3823" s="148">
        <v>0.76</v>
      </c>
      <c r="Q3823" s="148">
        <v>2.5400000000000001E-5</v>
      </c>
      <c r="R3823" s="148">
        <v>7</v>
      </c>
      <c r="S3823" s="148">
        <v>0.155</v>
      </c>
      <c r="T3823" s="148">
        <v>-7.1959999999999997</v>
      </c>
      <c r="U3823" s="148">
        <v>1</v>
      </c>
      <c r="V3823" s="148">
        <v>9.1399999999999995E-2</v>
      </c>
      <c r="W3823" s="148">
        <v>146.55199999999999</v>
      </c>
      <c r="X3823" s="148">
        <v>4</v>
      </c>
      <c r="Y3823" s="148">
        <v>0.82699999999999996</v>
      </c>
    </row>
    <row r="3824" spans="11:25" x14ac:dyDescent="0.25">
      <c r="K3824" s="145" t="s">
        <v>3646</v>
      </c>
      <c r="L3824" s="145">
        <v>47</v>
      </c>
      <c r="M3824" s="145">
        <v>243500</v>
      </c>
      <c r="N3824" s="148">
        <v>0.11799999999999999</v>
      </c>
      <c r="O3824" s="148">
        <v>0.89400000000000002</v>
      </c>
      <c r="P3824" s="148">
        <v>0.76599999999999902</v>
      </c>
      <c r="Q3824" s="148">
        <v>9.7999999999999993E-6</v>
      </c>
      <c r="R3824" s="148">
        <v>9</v>
      </c>
      <c r="S3824" s="148">
        <v>0.27200000000000002</v>
      </c>
      <c r="T3824" s="148">
        <v>-4.4409999999999998</v>
      </c>
      <c r="U3824" s="148">
        <v>1</v>
      </c>
      <c r="V3824" s="148">
        <v>5.0500000000000003E-2</v>
      </c>
      <c r="W3824" s="148">
        <v>129.99700000000001</v>
      </c>
      <c r="X3824" s="148">
        <v>4</v>
      </c>
      <c r="Y3824" s="148">
        <v>0.93599999999999905</v>
      </c>
    </row>
    <row r="3825" spans="11:25" x14ac:dyDescent="0.25">
      <c r="K3825" s="145" t="s">
        <v>3647</v>
      </c>
      <c r="L3825" s="145">
        <v>44</v>
      </c>
      <c r="M3825" s="145">
        <v>224160</v>
      </c>
      <c r="N3825" s="148">
        <v>0.64400000000000002</v>
      </c>
      <c r="O3825" s="148">
        <v>0.88400000000000001</v>
      </c>
      <c r="P3825" s="148">
        <v>0.70699999999999996</v>
      </c>
      <c r="Q3825" s="148">
        <v>6.4699999999999999E-6</v>
      </c>
      <c r="R3825" s="148">
        <v>1</v>
      </c>
      <c r="S3825" s="148">
        <v>8.2100000000000006E-2</v>
      </c>
      <c r="T3825" s="148">
        <v>-2.875</v>
      </c>
      <c r="U3825" s="148">
        <v>0</v>
      </c>
      <c r="V3825" s="148">
        <v>3.8300000000000001E-2</v>
      </c>
      <c r="W3825" s="148">
        <v>134.99199999999999</v>
      </c>
      <c r="X3825" s="148">
        <v>4</v>
      </c>
      <c r="Y3825" s="148">
        <v>0.94599999999999995</v>
      </c>
    </row>
    <row r="3826" spans="11:25" x14ac:dyDescent="0.25">
      <c r="K3826" s="145" t="s">
        <v>3648</v>
      </c>
      <c r="L3826" s="145">
        <v>47</v>
      </c>
      <c r="M3826" s="145">
        <v>212584</v>
      </c>
      <c r="N3826" s="148">
        <v>0.59299999999999997</v>
      </c>
      <c r="O3826" s="148">
        <v>0.82699999999999996</v>
      </c>
      <c r="P3826" s="148">
        <v>0.86499999999999999</v>
      </c>
      <c r="Q3826" s="148">
        <v>3.1199999999999999E-4</v>
      </c>
      <c r="R3826" s="148">
        <v>9</v>
      </c>
      <c r="S3826" s="148">
        <v>0.13699999999999901</v>
      </c>
      <c r="T3826" s="148">
        <v>-3.714</v>
      </c>
      <c r="U3826" s="148">
        <v>1</v>
      </c>
      <c r="V3826" s="148">
        <v>2.8400000000000002E-2</v>
      </c>
      <c r="W3826" s="148">
        <v>134.01499999999999</v>
      </c>
      <c r="X3826" s="148">
        <v>4</v>
      </c>
      <c r="Y3826" s="148">
        <v>0.88500000000000001</v>
      </c>
    </row>
    <row r="3827" spans="11:25" x14ac:dyDescent="0.25">
      <c r="K3827" s="145" t="s">
        <v>3649</v>
      </c>
      <c r="L3827" s="145">
        <v>58</v>
      </c>
      <c r="M3827" s="145">
        <v>172440</v>
      </c>
      <c r="N3827" s="148">
        <v>0.65</v>
      </c>
      <c r="O3827" s="148">
        <v>0.81899999999999995</v>
      </c>
      <c r="P3827" s="148">
        <v>0.64099999999999902</v>
      </c>
      <c r="Q3827" s="148">
        <v>6.2399999999999999E-5</v>
      </c>
      <c r="R3827" s="148">
        <v>3</v>
      </c>
      <c r="S3827" s="148">
        <v>0.13699999999999901</v>
      </c>
      <c r="T3827" s="148">
        <v>-5.0819999999999999</v>
      </c>
      <c r="U3827" s="148">
        <v>1</v>
      </c>
      <c r="V3827" s="148">
        <v>3.4099999999999998E-2</v>
      </c>
      <c r="W3827" s="148">
        <v>129.93100000000001</v>
      </c>
      <c r="X3827" s="148">
        <v>4</v>
      </c>
      <c r="Y3827" s="148">
        <v>0.80400000000000005</v>
      </c>
    </row>
    <row r="3828" spans="11:25" x14ac:dyDescent="0.25">
      <c r="K3828" s="145" t="s">
        <v>3650</v>
      </c>
      <c r="L3828" s="145">
        <v>43</v>
      </c>
      <c r="M3828" s="145">
        <v>206959</v>
      </c>
      <c r="N3828" s="148">
        <v>0.32299999999999901</v>
      </c>
      <c r="O3828" s="148">
        <v>0.77500000000000002</v>
      </c>
      <c r="P3828" s="148">
        <v>0.86799999999999999</v>
      </c>
      <c r="Q3828" s="148">
        <v>5.3899999999999998E-3</v>
      </c>
      <c r="R3828" s="148">
        <v>9</v>
      </c>
      <c r="S3828" s="148">
        <v>0.107</v>
      </c>
      <c r="T3828" s="148">
        <v>-5.665</v>
      </c>
      <c r="U3828" s="148">
        <v>0</v>
      </c>
      <c r="V3828" s="148">
        <v>0.04</v>
      </c>
      <c r="W3828" s="148">
        <v>141.99100000000001</v>
      </c>
      <c r="X3828" s="148">
        <v>4</v>
      </c>
      <c r="Y3828" s="148">
        <v>0.97499999999999998</v>
      </c>
    </row>
    <row r="3829" spans="11:25" x14ac:dyDescent="0.25">
      <c r="K3829" s="145" t="s">
        <v>3651</v>
      </c>
      <c r="L3829" s="145">
        <v>37</v>
      </c>
      <c r="M3829" s="145">
        <v>262653</v>
      </c>
      <c r="N3829" s="148">
        <v>0.55000000000000004</v>
      </c>
      <c r="O3829" s="148">
        <v>0.78799999999999903</v>
      </c>
      <c r="P3829" s="148">
        <v>0.91</v>
      </c>
      <c r="Q3829" s="148">
        <v>2.27E-5</v>
      </c>
      <c r="R3829" s="148">
        <v>0</v>
      </c>
      <c r="S3829" s="148">
        <v>0.25</v>
      </c>
      <c r="T3829" s="148">
        <v>-2.6319999999999899</v>
      </c>
      <c r="U3829" s="148">
        <v>0</v>
      </c>
      <c r="V3829" s="148">
        <v>2.7400000000000001E-2</v>
      </c>
      <c r="W3829" s="148">
        <v>130.06899999999999</v>
      </c>
      <c r="X3829" s="148">
        <v>4</v>
      </c>
      <c r="Y3829" s="148">
        <v>0.89400000000000002</v>
      </c>
    </row>
    <row r="3830" spans="11:25" x14ac:dyDescent="0.25">
      <c r="K3830" s="145" t="s">
        <v>3652</v>
      </c>
      <c r="L3830" s="145">
        <v>25</v>
      </c>
      <c r="M3830" s="145">
        <v>262608</v>
      </c>
      <c r="N3830" s="148">
        <v>0.26300000000000001</v>
      </c>
      <c r="O3830" s="148">
        <v>0.83099999999999996</v>
      </c>
      <c r="P3830" s="148">
        <v>0.90200000000000002</v>
      </c>
      <c r="Q3830" s="148">
        <v>0</v>
      </c>
      <c r="R3830" s="148">
        <v>1</v>
      </c>
      <c r="S3830" s="148">
        <v>0.23499999999999999</v>
      </c>
      <c r="T3830" s="148">
        <v>-3.1349999999999998</v>
      </c>
      <c r="U3830" s="148">
        <v>1</v>
      </c>
      <c r="V3830" s="148">
        <v>4.9299999999999997E-2</v>
      </c>
      <c r="W3830" s="148">
        <v>112.021</v>
      </c>
      <c r="X3830" s="148">
        <v>4</v>
      </c>
      <c r="Y3830" s="148">
        <v>0.97</v>
      </c>
    </row>
    <row r="3831" spans="11:25" x14ac:dyDescent="0.25">
      <c r="K3831" s="145" t="s">
        <v>3653</v>
      </c>
      <c r="L3831" s="145">
        <v>27</v>
      </c>
      <c r="M3831" s="145">
        <v>146485</v>
      </c>
      <c r="N3831" s="148">
        <v>0.39</v>
      </c>
      <c r="O3831" s="148">
        <v>0.50900000000000001</v>
      </c>
      <c r="P3831" s="148">
        <v>0.76800000000000002</v>
      </c>
      <c r="Q3831" s="148">
        <v>0</v>
      </c>
      <c r="R3831" s="148">
        <v>9</v>
      </c>
      <c r="S3831" s="148">
        <v>0.12</v>
      </c>
      <c r="T3831" s="148">
        <v>-2.323</v>
      </c>
      <c r="U3831" s="148">
        <v>1</v>
      </c>
      <c r="V3831" s="148">
        <v>0.16</v>
      </c>
      <c r="W3831" s="148">
        <v>149.51499999999999</v>
      </c>
      <c r="X3831" s="148">
        <v>4</v>
      </c>
      <c r="Y3831" s="148">
        <v>0.879</v>
      </c>
    </row>
    <row r="3832" spans="11:25" x14ac:dyDescent="0.25">
      <c r="K3832" s="145" t="s">
        <v>3654</v>
      </c>
      <c r="L3832" s="145">
        <v>50</v>
      </c>
      <c r="M3832" s="145">
        <v>223653</v>
      </c>
      <c r="N3832" s="148">
        <v>0.51400000000000001</v>
      </c>
      <c r="O3832" s="148">
        <v>0.44700000000000001</v>
      </c>
      <c r="P3832" s="148">
        <v>0.93200000000000005</v>
      </c>
      <c r="Q3832" s="148">
        <v>3.1399999999999998E-5</v>
      </c>
      <c r="R3832" s="148">
        <v>7</v>
      </c>
      <c r="S3832" s="148">
        <v>5.3600000000000002E-2</v>
      </c>
      <c r="T3832" s="148">
        <v>-4.7</v>
      </c>
      <c r="U3832" s="148">
        <v>0</v>
      </c>
      <c r="V3832" s="148">
        <v>0.125</v>
      </c>
      <c r="W3832" s="148">
        <v>166.48400000000001</v>
      </c>
      <c r="X3832" s="148">
        <v>4</v>
      </c>
      <c r="Y3832" s="148">
        <v>0.84599999999999997</v>
      </c>
    </row>
    <row r="3833" spans="11:25" x14ac:dyDescent="0.25">
      <c r="K3833" s="145" t="s">
        <v>3655</v>
      </c>
      <c r="L3833" s="145">
        <v>60</v>
      </c>
      <c r="M3833" s="145">
        <v>141066</v>
      </c>
      <c r="N3833" s="148">
        <v>0.104</v>
      </c>
      <c r="O3833" s="148">
        <v>0.59</v>
      </c>
      <c r="P3833" s="148">
        <v>0.65900000000000003</v>
      </c>
      <c r="Q3833" s="148">
        <v>6.5599999999999999E-6</v>
      </c>
      <c r="R3833" s="148">
        <v>5</v>
      </c>
      <c r="S3833" s="148">
        <v>0.35599999999999998</v>
      </c>
      <c r="T3833" s="148">
        <v>-9.6690000000000005</v>
      </c>
      <c r="U3833" s="148">
        <v>1</v>
      </c>
      <c r="V3833" s="148">
        <v>6.9699999999999998E-2</v>
      </c>
      <c r="W3833" s="148">
        <v>80.200999999999993</v>
      </c>
      <c r="X3833" s="148">
        <v>4</v>
      </c>
      <c r="Y3833" s="148">
        <v>0.96499999999999997</v>
      </c>
    </row>
    <row r="3834" spans="11:25" x14ac:dyDescent="0.25">
      <c r="K3834" s="145" t="s">
        <v>3656</v>
      </c>
      <c r="L3834" s="145">
        <v>22</v>
      </c>
      <c r="M3834" s="145">
        <v>156173</v>
      </c>
      <c r="N3834" s="148">
        <v>0.54899999999999904</v>
      </c>
      <c r="O3834" s="148">
        <v>0.76300000000000001</v>
      </c>
      <c r="P3834" s="148">
        <v>0.65599999999999903</v>
      </c>
      <c r="Q3834" s="148">
        <v>0</v>
      </c>
      <c r="R3834" s="148">
        <v>0</v>
      </c>
      <c r="S3834" s="148">
        <v>0.125</v>
      </c>
      <c r="T3834" s="148">
        <v>-6.86</v>
      </c>
      <c r="U3834" s="148">
        <v>1</v>
      </c>
      <c r="V3834" s="148">
        <v>4.1700000000000001E-2</v>
      </c>
      <c r="W3834" s="148">
        <v>118.393999999999</v>
      </c>
      <c r="X3834" s="148">
        <v>4</v>
      </c>
      <c r="Y3834" s="148">
        <v>0.92599999999999905</v>
      </c>
    </row>
    <row r="3835" spans="11:25" x14ac:dyDescent="0.25">
      <c r="K3835" s="145" t="s">
        <v>3657</v>
      </c>
      <c r="L3835" s="145">
        <v>62</v>
      </c>
      <c r="M3835" s="145">
        <v>146973</v>
      </c>
      <c r="N3835" s="148">
        <v>1.2800000000000001E-2</v>
      </c>
      <c r="O3835" s="148">
        <v>0.61799999999999999</v>
      </c>
      <c r="P3835" s="148">
        <v>0.58799999999999997</v>
      </c>
      <c r="Q3835" s="148">
        <v>2.6599999999999999E-2</v>
      </c>
      <c r="R3835" s="148">
        <v>2</v>
      </c>
      <c r="S3835" s="148">
        <v>0.35099999999999998</v>
      </c>
      <c r="T3835" s="148">
        <v>-11.624000000000001</v>
      </c>
      <c r="U3835" s="148">
        <v>1</v>
      </c>
      <c r="V3835" s="148">
        <v>7.3499999999999996E-2</v>
      </c>
      <c r="W3835" s="148">
        <v>86.902999999999906</v>
      </c>
      <c r="X3835" s="148">
        <v>4</v>
      </c>
      <c r="Y3835" s="148">
        <v>0.76800000000000002</v>
      </c>
    </row>
    <row r="3836" spans="11:25" x14ac:dyDescent="0.25">
      <c r="K3836" s="145" t="s">
        <v>3658</v>
      </c>
      <c r="L3836" s="145">
        <v>57</v>
      </c>
      <c r="M3836" s="145">
        <v>125706</v>
      </c>
      <c r="N3836" s="148">
        <v>0.49299999999999999</v>
      </c>
      <c r="O3836" s="148">
        <v>0.746</v>
      </c>
      <c r="P3836" s="148">
        <v>0.70199999999999996</v>
      </c>
      <c r="Q3836" s="148">
        <v>3.9800000000000002E-2</v>
      </c>
      <c r="R3836" s="148">
        <v>4</v>
      </c>
      <c r="S3836" s="148">
        <v>9.64E-2</v>
      </c>
      <c r="T3836" s="148">
        <v>-8.0990000000000002</v>
      </c>
      <c r="U3836" s="148">
        <v>1</v>
      </c>
      <c r="V3836" s="148">
        <v>7.6600000000000001E-2</v>
      </c>
      <c r="W3836" s="148">
        <v>129.434</v>
      </c>
      <c r="X3836" s="148">
        <v>4</v>
      </c>
      <c r="Y3836" s="148">
        <v>0.88900000000000001</v>
      </c>
    </row>
    <row r="3837" spans="11:25" x14ac:dyDescent="0.25">
      <c r="K3837" s="145" t="s">
        <v>3659</v>
      </c>
      <c r="L3837" s="145">
        <v>55</v>
      </c>
      <c r="M3837" s="145">
        <v>175893</v>
      </c>
      <c r="N3837" s="148">
        <v>0.377</v>
      </c>
      <c r="O3837" s="148">
        <v>0.60099999999999998</v>
      </c>
      <c r="P3837" s="148">
        <v>0.63600000000000001</v>
      </c>
      <c r="Q3837" s="148">
        <v>0</v>
      </c>
      <c r="R3837" s="148">
        <v>5</v>
      </c>
      <c r="S3837" s="148">
        <v>0.14799999999999999</v>
      </c>
      <c r="T3837" s="148">
        <v>-7.4470000000000001</v>
      </c>
      <c r="U3837" s="148">
        <v>1</v>
      </c>
      <c r="V3837" s="148">
        <v>3.2199999999999999E-2</v>
      </c>
      <c r="W3837" s="148">
        <v>130.59399999999999</v>
      </c>
      <c r="X3837" s="148">
        <v>4</v>
      </c>
      <c r="Y3837" s="148">
        <v>0.86399999999999999</v>
      </c>
    </row>
    <row r="3838" spans="11:25" x14ac:dyDescent="0.25">
      <c r="K3838" s="145" t="s">
        <v>3660</v>
      </c>
      <c r="L3838" s="145">
        <v>18</v>
      </c>
      <c r="M3838" s="145">
        <v>172640</v>
      </c>
      <c r="N3838" s="148">
        <v>0.66599999999999904</v>
      </c>
      <c r="O3838" s="148">
        <v>0.67700000000000005</v>
      </c>
      <c r="P3838" s="148">
        <v>0.54600000000000004</v>
      </c>
      <c r="Q3838" s="148">
        <v>1.47E-5</v>
      </c>
      <c r="R3838" s="148">
        <v>7</v>
      </c>
      <c r="S3838" s="148">
        <v>0.113</v>
      </c>
      <c r="T3838" s="148">
        <v>-9.6999999999999993</v>
      </c>
      <c r="U3838" s="148">
        <v>1</v>
      </c>
      <c r="V3838" s="148">
        <v>3.2099999999999997E-2</v>
      </c>
      <c r="W3838" s="148">
        <v>122.732</v>
      </c>
      <c r="X3838" s="148">
        <v>4</v>
      </c>
      <c r="Y3838" s="148">
        <v>0.95599999999999996</v>
      </c>
    </row>
    <row r="3839" spans="11:25" x14ac:dyDescent="0.25">
      <c r="K3839" s="145" t="s">
        <v>3661</v>
      </c>
      <c r="L3839" s="145">
        <v>45</v>
      </c>
      <c r="M3839" s="145">
        <v>166746</v>
      </c>
      <c r="N3839" s="148">
        <v>0.33899999999999902</v>
      </c>
      <c r="O3839" s="148">
        <v>0.70399999999999996</v>
      </c>
      <c r="P3839" s="148">
        <v>0.57399999999999995</v>
      </c>
      <c r="Q3839" s="148">
        <v>0</v>
      </c>
      <c r="R3839" s="148">
        <v>10</v>
      </c>
      <c r="S3839" s="148">
        <v>7.0499999999999993E-2</v>
      </c>
      <c r="T3839" s="148">
        <v>-14.523999999999999</v>
      </c>
      <c r="U3839" s="148">
        <v>0</v>
      </c>
      <c r="V3839" s="148">
        <v>6.1100000000000002E-2</v>
      </c>
      <c r="W3839" s="148">
        <v>83.954999999999998</v>
      </c>
      <c r="X3839" s="148">
        <v>4</v>
      </c>
      <c r="Y3839" s="148">
        <v>0.76300000000000001</v>
      </c>
    </row>
    <row r="3840" spans="11:25" x14ac:dyDescent="0.25">
      <c r="K3840" s="145" t="s">
        <v>3662</v>
      </c>
      <c r="L3840" s="145">
        <v>65</v>
      </c>
      <c r="M3840" s="145">
        <v>171360</v>
      </c>
      <c r="N3840" s="148">
        <v>0.185</v>
      </c>
      <c r="O3840" s="148">
        <v>0.68200000000000005</v>
      </c>
      <c r="P3840" s="148">
        <v>0.60499999999999998</v>
      </c>
      <c r="Q3840" s="148">
        <v>3.2599999999999999E-3</v>
      </c>
      <c r="R3840" s="148">
        <v>8</v>
      </c>
      <c r="S3840" s="148">
        <v>4.6899999999999997E-2</v>
      </c>
      <c r="T3840" s="148">
        <v>-10.7709999999999</v>
      </c>
      <c r="U3840" s="148">
        <v>1</v>
      </c>
      <c r="V3840" s="148">
        <v>4.0300000000000002E-2</v>
      </c>
      <c r="W3840" s="148">
        <v>125.96</v>
      </c>
      <c r="X3840" s="148">
        <v>4</v>
      </c>
      <c r="Y3840" s="148">
        <v>0.91400000000000003</v>
      </c>
    </row>
    <row r="3841" spans="11:25" x14ac:dyDescent="0.25">
      <c r="K3841" s="145" t="s">
        <v>3663</v>
      </c>
      <c r="L3841" s="145">
        <v>58</v>
      </c>
      <c r="M3841" s="145">
        <v>160000</v>
      </c>
      <c r="N3841" s="148">
        <v>0.63600000000000001</v>
      </c>
      <c r="O3841" s="148">
        <v>0.69799999999999995</v>
      </c>
      <c r="P3841" s="148">
        <v>0.66099999999999903</v>
      </c>
      <c r="Q3841" s="148">
        <v>0</v>
      </c>
      <c r="R3841" s="148">
        <v>7</v>
      </c>
      <c r="S3841" s="148">
        <v>0.22800000000000001</v>
      </c>
      <c r="T3841" s="148">
        <v>-9.6739999999999995</v>
      </c>
      <c r="U3841" s="148">
        <v>1</v>
      </c>
      <c r="V3841" s="148">
        <v>4.1599999999999998E-2</v>
      </c>
      <c r="W3841" s="148">
        <v>131.80799999999999</v>
      </c>
      <c r="X3841" s="148">
        <v>4</v>
      </c>
      <c r="Y3841" s="148">
        <v>0.82399999999999995</v>
      </c>
    </row>
    <row r="3842" spans="11:25" x14ac:dyDescent="0.25">
      <c r="K3842" s="145" t="s">
        <v>3664</v>
      </c>
      <c r="L3842" s="145">
        <v>15</v>
      </c>
      <c r="M3842" s="145">
        <v>188093</v>
      </c>
      <c r="N3842" s="148">
        <v>0.877</v>
      </c>
      <c r="O3842" s="148">
        <v>0.58399999999999996</v>
      </c>
      <c r="P3842" s="148">
        <v>0.52500000000000002</v>
      </c>
      <c r="Q3842" s="148">
        <v>2.65E-6</v>
      </c>
      <c r="R3842" s="148">
        <v>3</v>
      </c>
      <c r="S3842" s="148">
        <v>9.6699999999999994E-2</v>
      </c>
      <c r="T3842" s="148">
        <v>-11.923</v>
      </c>
      <c r="U3842" s="148">
        <v>1</v>
      </c>
      <c r="V3842" s="148">
        <v>6.8599999999999994E-2</v>
      </c>
      <c r="W3842" s="148">
        <v>102.173999999999</v>
      </c>
      <c r="X3842" s="148">
        <v>4</v>
      </c>
      <c r="Y3842" s="148">
        <v>0.65700000000000003</v>
      </c>
    </row>
    <row r="3843" spans="11:25" x14ac:dyDescent="0.25">
      <c r="K3843" s="145" t="s">
        <v>3665</v>
      </c>
      <c r="L3843" s="145">
        <v>43</v>
      </c>
      <c r="M3843" s="145">
        <v>176933</v>
      </c>
      <c r="N3843" s="148">
        <v>0.255</v>
      </c>
      <c r="O3843" s="148">
        <v>0.64300000000000002</v>
      </c>
      <c r="P3843" s="148">
        <v>0.42</v>
      </c>
      <c r="Q3843" s="148">
        <v>0</v>
      </c>
      <c r="R3843" s="148">
        <v>4</v>
      </c>
      <c r="S3843" s="148">
        <v>0.14299999999999999</v>
      </c>
      <c r="T3843" s="148">
        <v>-12.93</v>
      </c>
      <c r="U3843" s="148">
        <v>1</v>
      </c>
      <c r="V3843" s="148">
        <v>3.0200000000000001E-2</v>
      </c>
      <c r="W3843" s="148">
        <v>123.712</v>
      </c>
      <c r="X3843" s="148">
        <v>4</v>
      </c>
      <c r="Y3843" s="148">
        <v>0.88099999999999901</v>
      </c>
    </row>
    <row r="3844" spans="11:25" x14ac:dyDescent="0.25">
      <c r="K3844" s="145" t="s">
        <v>3666</v>
      </c>
      <c r="L3844" s="145">
        <v>10</v>
      </c>
      <c r="M3844" s="145">
        <v>159466</v>
      </c>
      <c r="N3844" s="148">
        <v>9.3500000000000007E-3</v>
      </c>
      <c r="O3844" s="148">
        <v>0.73899999999999999</v>
      </c>
      <c r="P3844" s="148">
        <v>0.97099999999999997</v>
      </c>
      <c r="Q3844" s="148">
        <v>0.78299999999999903</v>
      </c>
      <c r="R3844" s="148">
        <v>5</v>
      </c>
      <c r="S3844" s="148">
        <v>0.28799999999999998</v>
      </c>
      <c r="T3844" s="148">
        <v>-6.4429999999999996</v>
      </c>
      <c r="U3844" s="148">
        <v>1</v>
      </c>
      <c r="V3844" s="148">
        <v>3.4500000000000003E-2</v>
      </c>
      <c r="W3844" s="148">
        <v>113.111</v>
      </c>
      <c r="X3844" s="148">
        <v>4</v>
      </c>
      <c r="Y3844" s="148">
        <v>0.76700000000000002</v>
      </c>
    </row>
    <row r="3845" spans="11:25" x14ac:dyDescent="0.25">
      <c r="K3845" s="145" t="s">
        <v>3667</v>
      </c>
      <c r="L3845" s="145">
        <v>63</v>
      </c>
      <c r="M3845" s="145">
        <v>159000</v>
      </c>
      <c r="N3845" s="148">
        <v>0.26300000000000001</v>
      </c>
      <c r="O3845" s="148">
        <v>0.79</v>
      </c>
      <c r="P3845" s="148">
        <v>0.41</v>
      </c>
      <c r="Q3845" s="148">
        <v>3.14E-3</v>
      </c>
      <c r="R3845" s="148">
        <v>0</v>
      </c>
      <c r="S3845" s="148">
        <v>0.17399999999999999</v>
      </c>
      <c r="T3845" s="148">
        <v>-13.241</v>
      </c>
      <c r="U3845" s="148">
        <v>1</v>
      </c>
      <c r="V3845" s="148">
        <v>3.4299999999999997E-2</v>
      </c>
      <c r="W3845" s="148">
        <v>112.345</v>
      </c>
      <c r="X3845" s="148">
        <v>4</v>
      </c>
      <c r="Y3845" s="148">
        <v>0.81499999999999995</v>
      </c>
    </row>
    <row r="3846" spans="11:25" x14ac:dyDescent="0.25">
      <c r="K3846" s="145" t="s">
        <v>2249</v>
      </c>
      <c r="L3846" s="145">
        <v>41</v>
      </c>
      <c r="M3846" s="145">
        <v>151666</v>
      </c>
      <c r="N3846" s="148">
        <v>0.48199999999999998</v>
      </c>
      <c r="O3846" s="148">
        <v>0.66900000000000004</v>
      </c>
      <c r="P3846" s="148">
        <v>0.61599999999999999</v>
      </c>
      <c r="Q3846" s="148">
        <v>0</v>
      </c>
      <c r="R3846" s="148">
        <v>11</v>
      </c>
      <c r="S3846" s="148">
        <v>0.17899999999999999</v>
      </c>
      <c r="T3846" s="148">
        <v>-10.776</v>
      </c>
      <c r="U3846" s="148">
        <v>0</v>
      </c>
      <c r="V3846" s="148">
        <v>3.3000000000000002E-2</v>
      </c>
      <c r="W3846" s="148">
        <v>130.03700000000001</v>
      </c>
      <c r="X3846" s="148">
        <v>4</v>
      </c>
      <c r="Y3846" s="148">
        <v>0.81799999999999995</v>
      </c>
    </row>
    <row r="3847" spans="11:25" x14ac:dyDescent="0.25">
      <c r="K3847" s="145" t="s">
        <v>3668</v>
      </c>
      <c r="L3847" s="145">
        <v>66</v>
      </c>
      <c r="M3847" s="145">
        <v>220560</v>
      </c>
      <c r="N3847" s="148">
        <v>0.44700000000000001</v>
      </c>
      <c r="O3847" s="148">
        <v>0.78400000000000003</v>
      </c>
      <c r="P3847" s="148">
        <v>0.71299999999999997</v>
      </c>
      <c r="Q3847" s="148">
        <v>0.14000000000000001</v>
      </c>
      <c r="R3847" s="148">
        <v>0</v>
      </c>
      <c r="S3847" s="148">
        <v>9.0399999999999994E-2</v>
      </c>
      <c r="T3847" s="148">
        <v>-6.8650000000000002</v>
      </c>
      <c r="U3847" s="148">
        <v>1</v>
      </c>
      <c r="V3847" s="148">
        <v>3.39E-2</v>
      </c>
      <c r="W3847" s="148">
        <v>115.443</v>
      </c>
      <c r="X3847" s="148">
        <v>4</v>
      </c>
      <c r="Y3847" s="148">
        <v>0.97</v>
      </c>
    </row>
    <row r="3848" spans="11:25" x14ac:dyDescent="0.25">
      <c r="K3848" s="145" t="s">
        <v>3669</v>
      </c>
      <c r="L3848" s="145">
        <v>49</v>
      </c>
      <c r="M3848" s="145">
        <v>381093</v>
      </c>
      <c r="N3848" s="148">
        <v>0.19800000000000001</v>
      </c>
      <c r="O3848" s="148">
        <v>0.65900000000000003</v>
      </c>
      <c r="P3848" s="148">
        <v>0.69699999999999995</v>
      </c>
      <c r="Q3848" s="148">
        <v>0</v>
      </c>
      <c r="R3848" s="148">
        <v>2</v>
      </c>
      <c r="S3848" s="148">
        <v>7.2400000000000006E-2</v>
      </c>
      <c r="T3848" s="148">
        <v>-11.970999999999901</v>
      </c>
      <c r="U3848" s="148">
        <v>1</v>
      </c>
      <c r="V3848" s="148">
        <v>5.3600000000000002E-2</v>
      </c>
      <c r="W3848" s="148">
        <v>123.72199999999999</v>
      </c>
      <c r="X3848" s="148">
        <v>4</v>
      </c>
      <c r="Y3848" s="148">
        <v>0.74399999999999999</v>
      </c>
    </row>
    <row r="3849" spans="11:25" x14ac:dyDescent="0.25">
      <c r="K3849" s="145" t="s">
        <v>3670</v>
      </c>
      <c r="L3849" s="145">
        <v>13</v>
      </c>
      <c r="M3849" s="145">
        <v>165666</v>
      </c>
      <c r="N3849" s="148">
        <v>0.47799999999999998</v>
      </c>
      <c r="O3849" s="148">
        <v>0.51300000000000001</v>
      </c>
      <c r="P3849" s="148">
        <v>0.84699999999999998</v>
      </c>
      <c r="Q3849" s="148">
        <v>2.7199999999999998E-2</v>
      </c>
      <c r="R3849" s="148">
        <v>5</v>
      </c>
      <c r="S3849" s="148">
        <v>0.34299999999999897</v>
      </c>
      <c r="T3849" s="148">
        <v>-2.9219999999999899</v>
      </c>
      <c r="U3849" s="148">
        <v>0</v>
      </c>
      <c r="V3849" s="148">
        <v>5.3499999999999999E-2</v>
      </c>
      <c r="W3849" s="148">
        <v>82.966999999999999</v>
      </c>
      <c r="X3849" s="148">
        <v>4</v>
      </c>
      <c r="Y3849" s="148">
        <v>0.81699999999999995</v>
      </c>
    </row>
    <row r="3850" spans="11:25" x14ac:dyDescent="0.25">
      <c r="K3850" s="145" t="s">
        <v>2253</v>
      </c>
      <c r="L3850" s="145">
        <v>73</v>
      </c>
      <c r="M3850" s="145">
        <v>181066</v>
      </c>
      <c r="N3850" s="148">
        <v>0.17599999999999999</v>
      </c>
      <c r="O3850" s="148">
        <v>0.63100000000000001</v>
      </c>
      <c r="P3850" s="148">
        <v>0.69</v>
      </c>
      <c r="Q3850" s="148">
        <v>0</v>
      </c>
      <c r="R3850" s="148">
        <v>2</v>
      </c>
      <c r="S3850" s="148">
        <v>0.121</v>
      </c>
      <c r="T3850" s="148">
        <v>-6.6760000000000002</v>
      </c>
      <c r="U3850" s="148">
        <v>1</v>
      </c>
      <c r="V3850" s="148">
        <v>5.3100000000000001E-2</v>
      </c>
      <c r="W3850" s="148">
        <v>94.573999999999998</v>
      </c>
      <c r="X3850" s="148">
        <v>4</v>
      </c>
      <c r="Y3850" s="148">
        <v>0.93799999999999994</v>
      </c>
    </row>
    <row r="3851" spans="11:25" x14ac:dyDescent="0.25">
      <c r="K3851" s="145" t="s">
        <v>3671</v>
      </c>
      <c r="L3851" s="145">
        <v>49</v>
      </c>
      <c r="M3851" s="145">
        <v>214880</v>
      </c>
      <c r="N3851" s="148">
        <v>0.47699999999999998</v>
      </c>
      <c r="O3851" s="148">
        <v>0.78900000000000003</v>
      </c>
      <c r="P3851" s="148">
        <v>0.70899999999999996</v>
      </c>
      <c r="Q3851" s="148">
        <v>5.9499999999999901E-5</v>
      </c>
      <c r="R3851" s="148">
        <v>10</v>
      </c>
      <c r="S3851" s="148">
        <v>4.3400000000000001E-2</v>
      </c>
      <c r="T3851" s="148">
        <v>-7.3449999999999998</v>
      </c>
      <c r="U3851" s="148">
        <v>1</v>
      </c>
      <c r="V3851" s="148">
        <v>4.7100000000000003E-2</v>
      </c>
      <c r="W3851" s="148">
        <v>97.197999999999993</v>
      </c>
      <c r="X3851" s="148">
        <v>4</v>
      </c>
      <c r="Y3851" s="148">
        <v>0.95199999999999996</v>
      </c>
    </row>
    <row r="3852" spans="11:25" x14ac:dyDescent="0.25">
      <c r="K3852" s="145" t="s">
        <v>3672</v>
      </c>
      <c r="L3852" s="145">
        <v>62</v>
      </c>
      <c r="M3852" s="145">
        <v>141000</v>
      </c>
      <c r="N3852" s="148">
        <v>0.57299999999999995</v>
      </c>
      <c r="O3852" s="148">
        <v>0.66599999999999904</v>
      </c>
      <c r="P3852" s="148">
        <v>0.55000000000000004</v>
      </c>
      <c r="Q3852" s="148">
        <v>1.84E-6</v>
      </c>
      <c r="R3852" s="148">
        <v>10</v>
      </c>
      <c r="S3852" s="148">
        <v>0.122</v>
      </c>
      <c r="T3852" s="148">
        <v>-8.6720000000000006</v>
      </c>
      <c r="U3852" s="148">
        <v>1</v>
      </c>
      <c r="V3852" s="148">
        <v>6.1199999999999997E-2</v>
      </c>
      <c r="W3852" s="148">
        <v>95.552000000000007</v>
      </c>
      <c r="X3852" s="148">
        <v>4</v>
      </c>
      <c r="Y3852" s="148">
        <v>0.96099999999999997</v>
      </c>
    </row>
    <row r="3853" spans="11:25" x14ac:dyDescent="0.25">
      <c r="K3853" s="145" t="s">
        <v>3673</v>
      </c>
      <c r="L3853" s="145">
        <v>39</v>
      </c>
      <c r="M3853" s="145">
        <v>162293</v>
      </c>
      <c r="N3853" s="148">
        <v>0.21299999999999999</v>
      </c>
      <c r="O3853" s="148">
        <v>0.70299999999999996</v>
      </c>
      <c r="P3853" s="148">
        <v>0.73</v>
      </c>
      <c r="Q3853" s="148">
        <v>0</v>
      </c>
      <c r="R3853" s="148">
        <v>2</v>
      </c>
      <c r="S3853" s="148">
        <v>3.6400000000000002E-2</v>
      </c>
      <c r="T3853" s="148">
        <v>-5.7249999999999996</v>
      </c>
      <c r="U3853" s="148">
        <v>1</v>
      </c>
      <c r="V3853" s="148">
        <v>3.2199999999999999E-2</v>
      </c>
      <c r="W3853" s="148">
        <v>96.947000000000003</v>
      </c>
      <c r="X3853" s="148">
        <v>4</v>
      </c>
      <c r="Y3853" s="148">
        <v>0.89700000000000002</v>
      </c>
    </row>
    <row r="3854" spans="11:25" x14ac:dyDescent="0.25">
      <c r="K3854" s="145" t="s">
        <v>3674</v>
      </c>
      <c r="L3854" s="145">
        <v>50</v>
      </c>
      <c r="M3854" s="145">
        <v>196333</v>
      </c>
      <c r="N3854" s="148">
        <v>0.13500000000000001</v>
      </c>
      <c r="O3854" s="148">
        <v>0.80599999999999905</v>
      </c>
      <c r="P3854" s="148">
        <v>0.73099999999999998</v>
      </c>
      <c r="Q3854" s="148">
        <v>0</v>
      </c>
      <c r="R3854" s="148">
        <v>9</v>
      </c>
      <c r="S3854" s="148">
        <v>0.115</v>
      </c>
      <c r="T3854" s="148">
        <v>-13.755000000000001</v>
      </c>
      <c r="U3854" s="148">
        <v>1</v>
      </c>
      <c r="V3854" s="148">
        <v>0.14199999999999999</v>
      </c>
      <c r="W3854" s="148">
        <v>126.55500000000001</v>
      </c>
      <c r="X3854" s="148">
        <v>4</v>
      </c>
      <c r="Y3854" s="148">
        <v>0.96499999999999997</v>
      </c>
    </row>
    <row r="3855" spans="11:25" x14ac:dyDescent="0.25">
      <c r="K3855" s="145" t="s">
        <v>2293</v>
      </c>
      <c r="L3855" s="145">
        <v>26</v>
      </c>
      <c r="M3855" s="145">
        <v>162306</v>
      </c>
      <c r="N3855" s="148">
        <v>0.67500000000000004</v>
      </c>
      <c r="O3855" s="148">
        <v>0.72899999999999998</v>
      </c>
      <c r="P3855" s="148">
        <v>0.63700000000000001</v>
      </c>
      <c r="Q3855" s="148">
        <v>0</v>
      </c>
      <c r="R3855" s="148">
        <v>7</v>
      </c>
      <c r="S3855" s="148">
        <v>0.217</v>
      </c>
      <c r="T3855" s="148">
        <v>-7.7320000000000002</v>
      </c>
      <c r="U3855" s="148">
        <v>1</v>
      </c>
      <c r="V3855" s="148">
        <v>3.9E-2</v>
      </c>
      <c r="W3855" s="148">
        <v>126.488999999999</v>
      </c>
      <c r="X3855" s="148">
        <v>4</v>
      </c>
      <c r="Y3855" s="148">
        <v>0.85599999999999998</v>
      </c>
    </row>
    <row r="3856" spans="11:25" x14ac:dyDescent="0.25">
      <c r="K3856" s="145" t="s">
        <v>3675</v>
      </c>
      <c r="L3856" s="145">
        <v>45</v>
      </c>
      <c r="M3856" s="145">
        <v>315880</v>
      </c>
      <c r="N3856" s="148">
        <v>0.36599999999999999</v>
      </c>
      <c r="O3856" s="148">
        <v>0.80299999999999905</v>
      </c>
      <c r="P3856" s="148">
        <v>0.90900000000000003</v>
      </c>
      <c r="Q3856" s="148">
        <v>9.0099999999999902E-3</v>
      </c>
      <c r="R3856" s="148">
        <v>11</v>
      </c>
      <c r="S3856" s="148">
        <v>8.3099999999999993E-2</v>
      </c>
      <c r="T3856" s="148">
        <v>-6.0389999999999997</v>
      </c>
      <c r="U3856" s="148">
        <v>0</v>
      </c>
      <c r="V3856" s="148">
        <v>4.8899999999999999E-2</v>
      </c>
      <c r="W3856" s="148">
        <v>133.179</v>
      </c>
      <c r="X3856" s="148">
        <v>4</v>
      </c>
      <c r="Y3856" s="148">
        <v>0.97199999999999998</v>
      </c>
    </row>
    <row r="3857" spans="11:25" x14ac:dyDescent="0.25">
      <c r="K3857" s="145" t="s">
        <v>3676</v>
      </c>
      <c r="L3857" s="145">
        <v>67</v>
      </c>
      <c r="M3857" s="145">
        <v>178400</v>
      </c>
      <c r="N3857" s="148">
        <v>0.186</v>
      </c>
      <c r="O3857" s="148">
        <v>0.74399999999999999</v>
      </c>
      <c r="P3857" s="148">
        <v>0.56799999999999995</v>
      </c>
      <c r="Q3857" s="148">
        <v>1.1800000000000001E-5</v>
      </c>
      <c r="R3857" s="148">
        <v>0</v>
      </c>
      <c r="S3857" s="148">
        <v>0.16300000000000001</v>
      </c>
      <c r="T3857" s="148">
        <v>-9.6289999999999996</v>
      </c>
      <c r="U3857" s="148">
        <v>1</v>
      </c>
      <c r="V3857" s="148">
        <v>4.9399999999999999E-2</v>
      </c>
      <c r="W3857" s="148">
        <v>122.657</v>
      </c>
      <c r="X3857" s="148">
        <v>4</v>
      </c>
      <c r="Y3857" s="148">
        <v>0.68700000000000006</v>
      </c>
    </row>
    <row r="3858" spans="11:25" x14ac:dyDescent="0.25">
      <c r="K3858" s="145" t="s">
        <v>3677</v>
      </c>
      <c r="L3858" s="145">
        <v>56</v>
      </c>
      <c r="M3858" s="145">
        <v>165789</v>
      </c>
      <c r="N3858" s="148">
        <v>0.41699999999999998</v>
      </c>
      <c r="O3858" s="148">
        <v>0.53799999999999903</v>
      </c>
      <c r="P3858" s="148">
        <v>0.96899999999999997</v>
      </c>
      <c r="Q3858" s="148">
        <v>1.5399999999999999E-3</v>
      </c>
      <c r="R3858" s="148">
        <v>11</v>
      </c>
      <c r="S3858" s="148">
        <v>0.11899999999999999</v>
      </c>
      <c r="T3858" s="148">
        <v>-5.6260000000000003</v>
      </c>
      <c r="U3858" s="148">
        <v>0</v>
      </c>
      <c r="V3858" s="148">
        <v>9.06E-2</v>
      </c>
      <c r="W3858" s="148">
        <v>138.65199999999999</v>
      </c>
      <c r="X3858" s="148">
        <v>4</v>
      </c>
      <c r="Y3858" s="148">
        <v>0.92799999999999905</v>
      </c>
    </row>
    <row r="3859" spans="11:25" x14ac:dyDescent="0.25">
      <c r="K3859" s="145" t="s">
        <v>3678</v>
      </c>
      <c r="L3859" s="145">
        <v>49</v>
      </c>
      <c r="M3859" s="145">
        <v>163039</v>
      </c>
      <c r="N3859" s="148">
        <v>2.0299999999999999E-2</v>
      </c>
      <c r="O3859" s="148">
        <v>0.70099999999999996</v>
      </c>
      <c r="P3859" s="148">
        <v>0.67200000000000004</v>
      </c>
      <c r="Q3859" s="148">
        <v>5.4E-6</v>
      </c>
      <c r="R3859" s="148">
        <v>10</v>
      </c>
      <c r="S3859" s="148">
        <v>0.51800000000000002</v>
      </c>
      <c r="T3859" s="148">
        <v>-6.5510000000000002</v>
      </c>
      <c r="U3859" s="148">
        <v>1</v>
      </c>
      <c r="V3859" s="148">
        <v>3.2000000000000001E-2</v>
      </c>
      <c r="W3859" s="148">
        <v>116.96899999999999</v>
      </c>
      <c r="X3859" s="148">
        <v>4</v>
      </c>
      <c r="Y3859" s="148">
        <v>0.89599999999999902</v>
      </c>
    </row>
    <row r="3860" spans="11:25" x14ac:dyDescent="0.25">
      <c r="K3860" s="145" t="s">
        <v>3679</v>
      </c>
      <c r="L3860" s="145">
        <v>4</v>
      </c>
      <c r="M3860" s="145">
        <v>166066</v>
      </c>
      <c r="N3860" s="148">
        <v>0.22899999999999901</v>
      </c>
      <c r="O3860" s="148">
        <v>0.78200000000000003</v>
      </c>
      <c r="P3860" s="148">
        <v>0.34899999999999998</v>
      </c>
      <c r="Q3860" s="148">
        <v>0</v>
      </c>
      <c r="R3860" s="148">
        <v>10</v>
      </c>
      <c r="S3860" s="148">
        <v>0.20300000000000001</v>
      </c>
      <c r="T3860" s="148">
        <v>-13.315999999999899</v>
      </c>
      <c r="U3860" s="148">
        <v>1</v>
      </c>
      <c r="V3860" s="148">
        <v>6.4199999999999993E-2</v>
      </c>
      <c r="W3860" s="148">
        <v>115.307999999999</v>
      </c>
      <c r="X3860" s="148">
        <v>4</v>
      </c>
      <c r="Y3860" s="148">
        <v>0.72</v>
      </c>
    </row>
    <row r="3861" spans="11:25" x14ac:dyDescent="0.25">
      <c r="K3861" s="145" t="s">
        <v>3680</v>
      </c>
      <c r="L3861" s="145">
        <v>55</v>
      </c>
      <c r="M3861" s="145">
        <v>148306</v>
      </c>
      <c r="N3861" s="148">
        <v>0.24199999999999999</v>
      </c>
      <c r="O3861" s="148">
        <v>0.58099999999999996</v>
      </c>
      <c r="P3861" s="148">
        <v>0.96099999999999997</v>
      </c>
      <c r="Q3861" s="148">
        <v>4.3199999999999998E-4</v>
      </c>
      <c r="R3861" s="148">
        <v>0</v>
      </c>
      <c r="S3861" s="148">
        <v>8.9099999999999999E-2</v>
      </c>
      <c r="T3861" s="148">
        <v>-8.109</v>
      </c>
      <c r="U3861" s="148">
        <v>1</v>
      </c>
      <c r="V3861" s="148">
        <v>5.9299999999999999E-2</v>
      </c>
      <c r="W3861" s="148">
        <v>133.98099999999999</v>
      </c>
      <c r="X3861" s="148">
        <v>4</v>
      </c>
      <c r="Y3861" s="148">
        <v>0.82299999999999995</v>
      </c>
    </row>
    <row r="3862" spans="11:25" x14ac:dyDescent="0.25">
      <c r="K3862" s="145" t="s">
        <v>3681</v>
      </c>
      <c r="L3862" s="145">
        <v>58</v>
      </c>
      <c r="M3862" s="145">
        <v>149866</v>
      </c>
      <c r="N3862" s="148">
        <v>0.56799999999999995</v>
      </c>
      <c r="O3862" s="148">
        <v>0.69599999999999995</v>
      </c>
      <c r="P3862" s="148">
        <v>0.75900000000000001</v>
      </c>
      <c r="Q3862" s="148">
        <v>1.9300000000000002E-6</v>
      </c>
      <c r="R3862" s="148">
        <v>0</v>
      </c>
      <c r="S3862" s="148">
        <v>0.13</v>
      </c>
      <c r="T3862" s="148">
        <v>-3.5139999999999998</v>
      </c>
      <c r="U3862" s="148">
        <v>1</v>
      </c>
      <c r="V3862" s="148">
        <v>2.8899999999999999E-2</v>
      </c>
      <c r="W3862" s="148">
        <v>77.504999999999995</v>
      </c>
      <c r="X3862" s="148">
        <v>4</v>
      </c>
      <c r="Y3862" s="148">
        <v>0.69599999999999995</v>
      </c>
    </row>
    <row r="3863" spans="11:25" x14ac:dyDescent="0.25">
      <c r="K3863" s="145" t="s">
        <v>3682</v>
      </c>
      <c r="L3863" s="145">
        <v>20</v>
      </c>
      <c r="M3863" s="145">
        <v>167346</v>
      </c>
      <c r="N3863" s="148">
        <v>0.44</v>
      </c>
      <c r="O3863" s="148">
        <v>0.57299999999999995</v>
      </c>
      <c r="P3863" s="148">
        <v>0.59199999999999997</v>
      </c>
      <c r="Q3863" s="148">
        <v>4.1699999999999999E-6</v>
      </c>
      <c r="R3863" s="148">
        <v>7</v>
      </c>
      <c r="S3863" s="148">
        <v>9.5600000000000004E-2</v>
      </c>
      <c r="T3863" s="148">
        <v>-6.7240000000000002</v>
      </c>
      <c r="U3863" s="148">
        <v>1</v>
      </c>
      <c r="V3863" s="148">
        <v>0.13</v>
      </c>
      <c r="W3863" s="148">
        <v>144.40799999999999</v>
      </c>
      <c r="X3863" s="148">
        <v>5</v>
      </c>
      <c r="Y3863" s="148">
        <v>0.70699999999999996</v>
      </c>
    </row>
    <row r="3864" spans="11:25" x14ac:dyDescent="0.25">
      <c r="K3864" s="145" t="s">
        <v>3683</v>
      </c>
      <c r="L3864" s="145">
        <v>1</v>
      </c>
      <c r="M3864" s="145">
        <v>162173</v>
      </c>
      <c r="N3864" s="148">
        <v>0.64300000000000002</v>
      </c>
      <c r="O3864" s="148">
        <v>0.39700000000000002</v>
      </c>
      <c r="P3864" s="148">
        <v>0.91099999999999903</v>
      </c>
      <c r="Q3864" s="148">
        <v>0</v>
      </c>
      <c r="R3864" s="148">
        <v>6</v>
      </c>
      <c r="S3864" s="148">
        <v>0.28399999999999997</v>
      </c>
      <c r="T3864" s="148">
        <v>-3.6639999999999899</v>
      </c>
      <c r="U3864" s="148">
        <v>0</v>
      </c>
      <c r="V3864" s="148">
        <v>5.5E-2</v>
      </c>
      <c r="W3864" s="148">
        <v>160.34700000000001</v>
      </c>
      <c r="X3864" s="148">
        <v>4</v>
      </c>
      <c r="Y3864" s="148">
        <v>0.86699999999999999</v>
      </c>
    </row>
    <row r="3865" spans="11:25" x14ac:dyDescent="0.25">
      <c r="K3865" s="145" t="s">
        <v>3684</v>
      </c>
      <c r="L3865" s="145">
        <v>58</v>
      </c>
      <c r="M3865" s="145">
        <v>158493</v>
      </c>
      <c r="N3865" s="148">
        <v>0.34899999999999998</v>
      </c>
      <c r="O3865" s="148">
        <v>0.65599999999999903</v>
      </c>
      <c r="P3865" s="148">
        <v>0.81299999999999994</v>
      </c>
      <c r="Q3865" s="148">
        <v>0</v>
      </c>
      <c r="R3865" s="148">
        <v>5</v>
      </c>
      <c r="S3865" s="148">
        <v>0.114</v>
      </c>
      <c r="T3865" s="148">
        <v>-7.3239999999999998</v>
      </c>
      <c r="U3865" s="148">
        <v>1</v>
      </c>
      <c r="V3865" s="148">
        <v>3.3000000000000002E-2</v>
      </c>
      <c r="W3865" s="148">
        <v>132.31299999999999</v>
      </c>
      <c r="X3865" s="148">
        <v>4</v>
      </c>
      <c r="Y3865" s="148">
        <v>0.96</v>
      </c>
    </row>
    <row r="3866" spans="11:25" x14ac:dyDescent="0.25">
      <c r="K3866" s="145" t="s">
        <v>3685</v>
      </c>
      <c r="L3866" s="145">
        <v>35</v>
      </c>
      <c r="M3866" s="145">
        <v>194600</v>
      </c>
      <c r="N3866" s="148">
        <v>0.55299999999999905</v>
      </c>
      <c r="O3866" s="148">
        <v>0.56200000000000006</v>
      </c>
      <c r="P3866" s="148">
        <v>0.88</v>
      </c>
      <c r="Q3866" s="148">
        <v>3.4499999999999998E-5</v>
      </c>
      <c r="R3866" s="148">
        <v>6</v>
      </c>
      <c r="S3866" s="148">
        <v>0.115</v>
      </c>
      <c r="T3866" s="148">
        <v>-5.6449999999999996</v>
      </c>
      <c r="U3866" s="148">
        <v>0</v>
      </c>
      <c r="V3866" s="148">
        <v>0.12</v>
      </c>
      <c r="W3866" s="148">
        <v>181.82400000000001</v>
      </c>
      <c r="X3866" s="148">
        <v>4</v>
      </c>
      <c r="Y3866" s="148">
        <v>0.93899999999999995</v>
      </c>
    </row>
    <row r="3867" spans="11:25" x14ac:dyDescent="0.25">
      <c r="K3867" s="145" t="s">
        <v>3686</v>
      </c>
      <c r="L3867" s="145">
        <v>35</v>
      </c>
      <c r="M3867" s="145">
        <v>179866</v>
      </c>
      <c r="N3867" s="148">
        <v>0.35499999999999998</v>
      </c>
      <c r="O3867" s="148">
        <v>0.626</v>
      </c>
      <c r="P3867" s="148">
        <v>0.88200000000000001</v>
      </c>
      <c r="Q3867" s="148">
        <v>5.3700000000000004E-4</v>
      </c>
      <c r="R3867" s="148">
        <v>7</v>
      </c>
      <c r="S3867" s="148">
        <v>0.83399999999999996</v>
      </c>
      <c r="T3867" s="148">
        <v>-8.8189999999999902</v>
      </c>
      <c r="U3867" s="148">
        <v>1</v>
      </c>
      <c r="V3867" s="148">
        <v>3.0700000000000002E-2</v>
      </c>
      <c r="W3867" s="148">
        <v>130.06</v>
      </c>
      <c r="X3867" s="148">
        <v>4</v>
      </c>
      <c r="Y3867" s="148">
        <v>0.97699999999999998</v>
      </c>
    </row>
    <row r="3868" spans="11:25" x14ac:dyDescent="0.25">
      <c r="K3868" s="145" t="s">
        <v>3687</v>
      </c>
      <c r="L3868" s="145">
        <v>56</v>
      </c>
      <c r="M3868" s="145">
        <v>149293</v>
      </c>
      <c r="N3868" s="148">
        <v>0.104</v>
      </c>
      <c r="O3868" s="148">
        <v>0.65400000000000003</v>
      </c>
      <c r="P3868" s="148">
        <v>0.627</v>
      </c>
      <c r="Q3868" s="148">
        <v>3.18E-5</v>
      </c>
      <c r="R3868" s="148">
        <v>2</v>
      </c>
      <c r="S3868" s="148">
        <v>0.14299999999999999</v>
      </c>
      <c r="T3868" s="148">
        <v>-6.1369999999999996</v>
      </c>
      <c r="U3868" s="148">
        <v>1</v>
      </c>
      <c r="V3868" s="148">
        <v>2.98E-2</v>
      </c>
      <c r="W3868" s="148">
        <v>109.057</v>
      </c>
      <c r="X3868" s="148">
        <v>4</v>
      </c>
      <c r="Y3868" s="148">
        <v>0.81699999999999995</v>
      </c>
    </row>
    <row r="3869" spans="11:25" x14ac:dyDescent="0.25">
      <c r="K3869" s="145" t="s">
        <v>3688</v>
      </c>
      <c r="L3869" s="145">
        <v>17</v>
      </c>
      <c r="M3869" s="145">
        <v>161040</v>
      </c>
      <c r="N3869" s="148">
        <v>0.307</v>
      </c>
      <c r="O3869" s="148">
        <v>0.59899999999999998</v>
      </c>
      <c r="P3869" s="148">
        <v>0.55000000000000004</v>
      </c>
      <c r="Q3869" s="148">
        <v>1.6399999999999999E-5</v>
      </c>
      <c r="R3869" s="148">
        <v>11</v>
      </c>
      <c r="S3869" s="148">
        <v>0.15</v>
      </c>
      <c r="T3869" s="148">
        <v>-9.7769999999999992</v>
      </c>
      <c r="U3869" s="148">
        <v>1</v>
      </c>
      <c r="V3869" s="148">
        <v>3.04E-2</v>
      </c>
      <c r="W3869" s="148">
        <v>123.54</v>
      </c>
      <c r="X3869" s="148">
        <v>4</v>
      </c>
      <c r="Y3869" s="148">
        <v>0.78599999999999903</v>
      </c>
    </row>
    <row r="3870" spans="11:25" x14ac:dyDescent="0.25">
      <c r="K3870" s="145" t="s">
        <v>3689</v>
      </c>
      <c r="L3870" s="145">
        <v>32</v>
      </c>
      <c r="M3870" s="145">
        <v>160586</v>
      </c>
      <c r="N3870" s="148">
        <v>1.03E-2</v>
      </c>
      <c r="O3870" s="148">
        <v>0.54500000000000004</v>
      </c>
      <c r="P3870" s="148">
        <v>0.70599999999999996</v>
      </c>
      <c r="Q3870" s="148">
        <v>3.1E-4</v>
      </c>
      <c r="R3870" s="148">
        <v>8</v>
      </c>
      <c r="S3870" s="148">
        <v>0.36</v>
      </c>
      <c r="T3870" s="148">
        <v>-6.3650000000000002</v>
      </c>
      <c r="U3870" s="148">
        <v>1</v>
      </c>
      <c r="V3870" s="148">
        <v>2.79999999999999E-2</v>
      </c>
      <c r="W3870" s="148">
        <v>87.369</v>
      </c>
      <c r="X3870" s="148">
        <v>4</v>
      </c>
      <c r="Y3870" s="148">
        <v>0.88500000000000001</v>
      </c>
    </row>
    <row r="3871" spans="11:25" x14ac:dyDescent="0.25">
      <c r="K3871" s="145" t="s">
        <v>3690</v>
      </c>
      <c r="L3871" s="145">
        <v>37</v>
      </c>
      <c r="M3871" s="145">
        <v>179306</v>
      </c>
      <c r="N3871" s="148">
        <v>0.36199999999999999</v>
      </c>
      <c r="O3871" s="148">
        <v>0.76</v>
      </c>
      <c r="P3871" s="148">
        <v>0.745</v>
      </c>
      <c r="Q3871" s="148">
        <v>0</v>
      </c>
      <c r="R3871" s="148">
        <v>0</v>
      </c>
      <c r="S3871" s="148">
        <v>0.156</v>
      </c>
      <c r="T3871" s="148">
        <v>-8.5090000000000003</v>
      </c>
      <c r="U3871" s="148">
        <v>1</v>
      </c>
      <c r="V3871" s="148">
        <v>4.3400000000000001E-2</v>
      </c>
      <c r="W3871" s="148">
        <v>113.729</v>
      </c>
      <c r="X3871" s="148">
        <v>4</v>
      </c>
      <c r="Y3871" s="148">
        <v>0.92099999999999904</v>
      </c>
    </row>
    <row r="3872" spans="11:25" x14ac:dyDescent="0.25">
      <c r="K3872" s="145" t="s">
        <v>3691</v>
      </c>
      <c r="L3872" s="145">
        <v>43</v>
      </c>
      <c r="M3872" s="145">
        <v>160626</v>
      </c>
      <c r="N3872" s="148">
        <v>0.58799999999999997</v>
      </c>
      <c r="O3872" s="148">
        <v>0.61499999999999999</v>
      </c>
      <c r="P3872" s="148">
        <v>0.47899999999999998</v>
      </c>
      <c r="Q3872" s="148">
        <v>2.7700000000000001E-4</v>
      </c>
      <c r="R3872" s="148">
        <v>7</v>
      </c>
      <c r="S3872" s="148">
        <v>0.27200000000000002</v>
      </c>
      <c r="T3872" s="148">
        <v>-8.4290000000000003</v>
      </c>
      <c r="U3872" s="148">
        <v>1</v>
      </c>
      <c r="V3872" s="148">
        <v>6.4399999999999999E-2</v>
      </c>
      <c r="W3872" s="148">
        <v>127.04</v>
      </c>
      <c r="X3872" s="148">
        <v>4</v>
      </c>
      <c r="Y3872" s="148">
        <v>0.78799999999999903</v>
      </c>
    </row>
    <row r="3873" spans="11:25" x14ac:dyDescent="0.25">
      <c r="K3873" s="145" t="s">
        <v>3692</v>
      </c>
      <c r="L3873" s="145">
        <v>37</v>
      </c>
      <c r="M3873" s="145">
        <v>154573</v>
      </c>
      <c r="N3873" s="148">
        <v>0.14699999999999999</v>
      </c>
      <c r="O3873" s="148">
        <v>0.57599999999999996</v>
      </c>
      <c r="P3873" s="148">
        <v>0.71599999999999997</v>
      </c>
      <c r="Q3873" s="148">
        <v>6.6499999999999999E-6</v>
      </c>
      <c r="R3873" s="148">
        <v>8</v>
      </c>
      <c r="S3873" s="148">
        <v>0.13100000000000001</v>
      </c>
      <c r="T3873" s="148">
        <v>-7.3769999999999998</v>
      </c>
      <c r="U3873" s="148">
        <v>1</v>
      </c>
      <c r="V3873" s="148">
        <v>4.65E-2</v>
      </c>
      <c r="W3873" s="148">
        <v>135.03399999999999</v>
      </c>
      <c r="X3873" s="148">
        <v>4</v>
      </c>
      <c r="Y3873" s="148">
        <v>0.88099999999999901</v>
      </c>
    </row>
    <row r="3874" spans="11:25" x14ac:dyDescent="0.25">
      <c r="K3874" s="145" t="s">
        <v>3693</v>
      </c>
      <c r="L3874" s="145">
        <v>58</v>
      </c>
      <c r="M3874" s="145">
        <v>161480</v>
      </c>
      <c r="N3874" s="148">
        <v>0.2</v>
      </c>
      <c r="O3874" s="148">
        <v>0.58299999999999996</v>
      </c>
      <c r="P3874" s="148">
        <v>0.47099999999999997</v>
      </c>
      <c r="Q3874" s="148">
        <v>3.7000000000000002E-3</v>
      </c>
      <c r="R3874" s="148">
        <v>7</v>
      </c>
      <c r="S3874" s="148">
        <v>8.7099999999999997E-2</v>
      </c>
      <c r="T3874" s="148">
        <v>-9.7119999999999997</v>
      </c>
      <c r="U3874" s="148">
        <v>0</v>
      </c>
      <c r="V3874" s="148">
        <v>6.9199999999999998E-2</v>
      </c>
      <c r="W3874" s="148">
        <v>163.364</v>
      </c>
      <c r="X3874" s="148">
        <v>4</v>
      </c>
      <c r="Y3874" s="148">
        <v>0.79599999999999904</v>
      </c>
    </row>
    <row r="3875" spans="11:25" x14ac:dyDescent="0.25">
      <c r="K3875" s="145" t="s">
        <v>3694</v>
      </c>
      <c r="L3875" s="145">
        <v>35</v>
      </c>
      <c r="M3875" s="145">
        <v>145946</v>
      </c>
      <c r="N3875" s="148">
        <v>0.11699999999999899</v>
      </c>
      <c r="O3875" s="148">
        <v>0.626</v>
      </c>
      <c r="P3875" s="148">
        <v>0.877</v>
      </c>
      <c r="Q3875" s="148">
        <v>0</v>
      </c>
      <c r="R3875" s="148">
        <v>4</v>
      </c>
      <c r="S3875" s="148">
        <v>0.247</v>
      </c>
      <c r="T3875" s="148">
        <v>-4.5810000000000004</v>
      </c>
      <c r="U3875" s="148">
        <v>0</v>
      </c>
      <c r="V3875" s="148">
        <v>3.3000000000000002E-2</v>
      </c>
      <c r="W3875" s="148">
        <v>125.18</v>
      </c>
      <c r="X3875" s="148">
        <v>4</v>
      </c>
      <c r="Y3875" s="148">
        <v>0.96299999999999997</v>
      </c>
    </row>
    <row r="3876" spans="11:25" x14ac:dyDescent="0.25">
      <c r="K3876" s="145" t="s">
        <v>3695</v>
      </c>
      <c r="L3876" s="145">
        <v>34</v>
      </c>
      <c r="M3876" s="145">
        <v>168040</v>
      </c>
      <c r="N3876" s="148">
        <v>0.14199999999999999</v>
      </c>
      <c r="O3876" s="148">
        <v>0.753</v>
      </c>
      <c r="P3876" s="148">
        <v>0.87</v>
      </c>
      <c r="Q3876" s="148">
        <v>0</v>
      </c>
      <c r="R3876" s="148">
        <v>7</v>
      </c>
      <c r="S3876" s="148">
        <v>0.10099999999999899</v>
      </c>
      <c r="T3876" s="148">
        <v>-10.007</v>
      </c>
      <c r="U3876" s="148">
        <v>0</v>
      </c>
      <c r="V3876" s="148">
        <v>5.28E-2</v>
      </c>
      <c r="W3876" s="148">
        <v>127.23</v>
      </c>
      <c r="X3876" s="148">
        <v>4</v>
      </c>
      <c r="Y3876" s="148">
        <v>0.92500000000000004</v>
      </c>
    </row>
    <row r="3877" spans="11:25" x14ac:dyDescent="0.25">
      <c r="K3877" s="145" t="s">
        <v>3696</v>
      </c>
      <c r="L3877" s="145">
        <v>62</v>
      </c>
      <c r="M3877" s="145">
        <v>172013</v>
      </c>
      <c r="N3877" s="148">
        <v>3.0099999999999998E-2</v>
      </c>
      <c r="O3877" s="148">
        <v>0.61</v>
      </c>
      <c r="P3877" s="148">
        <v>0.65</v>
      </c>
      <c r="Q3877" s="148">
        <v>0</v>
      </c>
      <c r="R3877" s="148">
        <v>5</v>
      </c>
      <c r="S3877" s="148">
        <v>0.40399999999999903</v>
      </c>
      <c r="T3877" s="148">
        <v>-9.91</v>
      </c>
      <c r="U3877" s="148">
        <v>0</v>
      </c>
      <c r="V3877" s="148">
        <v>3.3700000000000001E-2</v>
      </c>
      <c r="W3877" s="148">
        <v>133.40899999999999</v>
      </c>
      <c r="X3877" s="148">
        <v>4</v>
      </c>
      <c r="Y3877" s="148">
        <v>0.82299999999999995</v>
      </c>
    </row>
    <row r="3878" spans="11:25" x14ac:dyDescent="0.25">
      <c r="K3878" s="145" t="s">
        <v>954</v>
      </c>
      <c r="L3878" s="145">
        <v>37</v>
      </c>
      <c r="M3878" s="145">
        <v>191826</v>
      </c>
      <c r="N3878" s="148">
        <v>0.214</v>
      </c>
      <c r="O3878" s="148">
        <v>0.42899999999999999</v>
      </c>
      <c r="P3878" s="148">
        <v>0.86699999999999999</v>
      </c>
      <c r="Q3878" s="148">
        <v>5.6899999999999999E-2</v>
      </c>
      <c r="R3878" s="148">
        <v>10</v>
      </c>
      <c r="S3878" s="148">
        <v>0.32</v>
      </c>
      <c r="T3878" s="148">
        <v>-6.6870000000000003</v>
      </c>
      <c r="U3878" s="148">
        <v>1</v>
      </c>
      <c r="V3878" s="148">
        <v>3.32E-2</v>
      </c>
      <c r="W3878" s="148">
        <v>76.700999999999993</v>
      </c>
      <c r="X3878" s="148">
        <v>4</v>
      </c>
      <c r="Y3878" s="148">
        <v>0.83199999999999996</v>
      </c>
    </row>
    <row r="3879" spans="11:25" x14ac:dyDescent="0.25">
      <c r="K3879" s="145" t="s">
        <v>3697</v>
      </c>
      <c r="L3879" s="145">
        <v>1</v>
      </c>
      <c r="M3879" s="145">
        <v>282333</v>
      </c>
      <c r="N3879" s="148">
        <v>0.19</v>
      </c>
      <c r="O3879" s="148">
        <v>0.68599999999999905</v>
      </c>
      <c r="P3879" s="148">
        <v>0.86099999999999999</v>
      </c>
      <c r="Q3879" s="148">
        <v>0.86</v>
      </c>
      <c r="R3879" s="148">
        <v>7</v>
      </c>
      <c r="S3879" s="148">
        <v>6.0299999999999999E-2</v>
      </c>
      <c r="T3879" s="148">
        <v>-5.9989999999999997</v>
      </c>
      <c r="U3879" s="148">
        <v>1</v>
      </c>
      <c r="V3879" s="148">
        <v>2.87E-2</v>
      </c>
      <c r="W3879" s="148">
        <v>132.059</v>
      </c>
      <c r="X3879" s="148">
        <v>4</v>
      </c>
      <c r="Y3879" s="148">
        <v>0.96099999999999997</v>
      </c>
    </row>
    <row r="3880" spans="11:25" x14ac:dyDescent="0.25">
      <c r="K3880" s="145" t="s">
        <v>3688</v>
      </c>
      <c r="L3880" s="145">
        <v>2</v>
      </c>
      <c r="M3880" s="145">
        <v>161466</v>
      </c>
      <c r="N3880" s="148">
        <v>8.5800000000000001E-2</v>
      </c>
      <c r="O3880" s="148">
        <v>0.67500000000000004</v>
      </c>
      <c r="P3880" s="148">
        <v>0.86299999999999999</v>
      </c>
      <c r="Q3880" s="148">
        <v>1.06E-5</v>
      </c>
      <c r="R3880" s="148">
        <v>0</v>
      </c>
      <c r="S3880" s="148">
        <v>0.13</v>
      </c>
      <c r="T3880" s="148">
        <v>-6.7619999999999996</v>
      </c>
      <c r="U3880" s="148">
        <v>1</v>
      </c>
      <c r="V3880" s="148">
        <v>6.1600000000000002E-2</v>
      </c>
      <c r="W3880" s="148">
        <v>138.11500000000001</v>
      </c>
      <c r="X3880" s="148">
        <v>4</v>
      </c>
      <c r="Y3880" s="148">
        <v>0.88</v>
      </c>
    </row>
    <row r="3881" spans="11:25" x14ac:dyDescent="0.25">
      <c r="K3881" s="145" t="s">
        <v>3698</v>
      </c>
      <c r="L3881" s="145">
        <v>36</v>
      </c>
      <c r="M3881" s="145">
        <v>370106</v>
      </c>
      <c r="N3881" s="148">
        <v>3.5200000000000001E-3</v>
      </c>
      <c r="O3881" s="148">
        <v>0.66900000000000004</v>
      </c>
      <c r="P3881" s="148">
        <v>0.878</v>
      </c>
      <c r="Q3881" s="148">
        <v>1.5800000000000002E-2</v>
      </c>
      <c r="R3881" s="148">
        <v>0</v>
      </c>
      <c r="S3881" s="148">
        <v>0.192</v>
      </c>
      <c r="T3881" s="148">
        <v>-7.6890000000000001</v>
      </c>
      <c r="U3881" s="148">
        <v>1</v>
      </c>
      <c r="V3881" s="148">
        <v>4.5999999999999999E-2</v>
      </c>
      <c r="W3881" s="148">
        <v>156.369</v>
      </c>
      <c r="X3881" s="148">
        <v>4</v>
      </c>
      <c r="Y3881" s="148">
        <v>0.93299999999999905</v>
      </c>
    </row>
    <row r="3882" spans="11:25" x14ac:dyDescent="0.25">
      <c r="K3882" s="145" t="s">
        <v>3699</v>
      </c>
      <c r="L3882" s="145">
        <v>30</v>
      </c>
      <c r="M3882" s="145">
        <v>128173</v>
      </c>
      <c r="N3882" s="148">
        <v>0.58799999999999997</v>
      </c>
      <c r="O3882" s="148">
        <v>0.51400000000000001</v>
      </c>
      <c r="P3882" s="148">
        <v>0.89099999999999902</v>
      </c>
      <c r="Q3882" s="148">
        <v>3.0699999999999998E-4</v>
      </c>
      <c r="R3882" s="148">
        <v>9</v>
      </c>
      <c r="S3882" s="148">
        <v>0.69699999999999995</v>
      </c>
      <c r="T3882" s="148">
        <v>-5.4139999999999997</v>
      </c>
      <c r="U3882" s="148">
        <v>1</v>
      </c>
      <c r="V3882" s="148">
        <v>8.6099999999999996E-2</v>
      </c>
      <c r="W3882" s="148">
        <v>152.482</v>
      </c>
      <c r="X3882" s="148">
        <v>4</v>
      </c>
      <c r="Y3882" s="148">
        <v>0.83799999999999997</v>
      </c>
    </row>
    <row r="3883" spans="11:25" x14ac:dyDescent="0.25">
      <c r="K3883" s="145" t="s">
        <v>3700</v>
      </c>
      <c r="L3883" s="145">
        <v>32</v>
      </c>
      <c r="M3883" s="145">
        <v>160280</v>
      </c>
      <c r="N3883" s="148">
        <v>0.245</v>
      </c>
      <c r="O3883" s="148">
        <v>0.66700000000000004</v>
      </c>
      <c r="P3883" s="148">
        <v>0.59899999999999998</v>
      </c>
      <c r="Q3883" s="148">
        <v>0</v>
      </c>
      <c r="R3883" s="148">
        <v>0</v>
      </c>
      <c r="S3883" s="148">
        <v>0.107</v>
      </c>
      <c r="T3883" s="148">
        <v>-8.8940000000000001</v>
      </c>
      <c r="U3883" s="148">
        <v>1</v>
      </c>
      <c r="V3883" s="148">
        <v>2.9100000000000001E-2</v>
      </c>
      <c r="W3883" s="148">
        <v>127.935</v>
      </c>
      <c r="X3883" s="148">
        <v>4</v>
      </c>
      <c r="Y3883" s="148">
        <v>0.97099999999999997</v>
      </c>
    </row>
    <row r="3884" spans="11:25" x14ac:dyDescent="0.25">
      <c r="K3884" s="145" t="s">
        <v>1615</v>
      </c>
      <c r="L3884" s="145">
        <v>60</v>
      </c>
      <c r="M3884" s="145">
        <v>168400</v>
      </c>
      <c r="N3884" s="148">
        <v>0.80900000000000005</v>
      </c>
      <c r="O3884" s="148">
        <v>0.65099999999999902</v>
      </c>
      <c r="P3884" s="148">
        <v>0.376</v>
      </c>
      <c r="Q3884" s="148">
        <v>1.72E-6</v>
      </c>
      <c r="R3884" s="148">
        <v>8</v>
      </c>
      <c r="S3884" s="148">
        <v>0.13</v>
      </c>
      <c r="T3884" s="148">
        <v>-11.32</v>
      </c>
      <c r="U3884" s="148">
        <v>1</v>
      </c>
      <c r="V3884" s="148">
        <v>4.3499999999999997E-2</v>
      </c>
      <c r="W3884" s="148">
        <v>97.010999999999996</v>
      </c>
      <c r="X3884" s="148">
        <v>4</v>
      </c>
      <c r="Y3884" s="148">
        <v>0.59299999999999997</v>
      </c>
    </row>
    <row r="3885" spans="11:25" x14ac:dyDescent="0.25">
      <c r="K3885" s="145" t="s">
        <v>1623</v>
      </c>
      <c r="L3885" s="145">
        <v>50</v>
      </c>
      <c r="M3885" s="145">
        <v>143853</v>
      </c>
      <c r="N3885" s="148">
        <v>0.83499999999999996</v>
      </c>
      <c r="O3885" s="148">
        <v>0.80200000000000005</v>
      </c>
      <c r="P3885" s="148">
        <v>0.52300000000000002</v>
      </c>
      <c r="Q3885" s="148">
        <v>1.26E-6</v>
      </c>
      <c r="R3885" s="148">
        <v>2</v>
      </c>
      <c r="S3885" s="148">
        <v>8.1699999999999995E-2</v>
      </c>
      <c r="T3885" s="148">
        <v>-6.4790000000000001</v>
      </c>
      <c r="U3885" s="148">
        <v>1</v>
      </c>
      <c r="V3885" s="148">
        <v>3.8300000000000001E-2</v>
      </c>
      <c r="W3885" s="148">
        <v>105.071</v>
      </c>
      <c r="X3885" s="148">
        <v>4</v>
      </c>
      <c r="Y3885" s="148">
        <v>0.63100000000000001</v>
      </c>
    </row>
    <row r="3886" spans="11:25" x14ac:dyDescent="0.25">
      <c r="K3886" s="145" t="s">
        <v>696</v>
      </c>
      <c r="L3886" s="145">
        <v>7</v>
      </c>
      <c r="M3886" s="145">
        <v>181960</v>
      </c>
      <c r="N3886" s="148">
        <v>0.70099999999999996</v>
      </c>
      <c r="O3886" s="148">
        <v>0.70699999999999996</v>
      </c>
      <c r="P3886" s="148">
        <v>0.40799999999999997</v>
      </c>
      <c r="Q3886" s="148">
        <v>0</v>
      </c>
      <c r="R3886" s="148">
        <v>5</v>
      </c>
      <c r="S3886" s="148">
        <v>0.105</v>
      </c>
      <c r="T3886" s="148">
        <v>-12.776</v>
      </c>
      <c r="U3886" s="148">
        <v>0</v>
      </c>
      <c r="V3886" s="148">
        <v>3.6600000000000001E-2</v>
      </c>
      <c r="W3886" s="148">
        <v>126.399</v>
      </c>
      <c r="X3886" s="148">
        <v>4</v>
      </c>
      <c r="Y3886" s="148">
        <v>0.84299999999999997</v>
      </c>
    </row>
    <row r="3887" spans="11:25" x14ac:dyDescent="0.25">
      <c r="K3887" s="145" t="s">
        <v>1624</v>
      </c>
      <c r="L3887" s="145">
        <v>4</v>
      </c>
      <c r="M3887" s="145">
        <v>157186</v>
      </c>
      <c r="N3887" s="148">
        <v>0.85399999999999998</v>
      </c>
      <c r="O3887" s="148">
        <v>0.82099999999999995</v>
      </c>
      <c r="P3887" s="148">
        <v>0.34799999999999998</v>
      </c>
      <c r="Q3887" s="148">
        <v>0</v>
      </c>
      <c r="R3887" s="148">
        <v>3</v>
      </c>
      <c r="S3887" s="148">
        <v>8.5400000000000004E-2</v>
      </c>
      <c r="T3887" s="148">
        <v>-8.8970000000000002</v>
      </c>
      <c r="U3887" s="148">
        <v>0</v>
      </c>
      <c r="V3887" s="148">
        <v>4.3299999999999998E-2</v>
      </c>
      <c r="W3887" s="148">
        <v>112.053</v>
      </c>
      <c r="X3887" s="148">
        <v>4</v>
      </c>
      <c r="Y3887" s="148">
        <v>0.71399999999999997</v>
      </c>
    </row>
    <row r="3888" spans="11:25" x14ac:dyDescent="0.25">
      <c r="K3888" s="145" t="s">
        <v>3701</v>
      </c>
      <c r="L3888" s="145">
        <v>2</v>
      </c>
      <c r="M3888" s="145">
        <v>154080</v>
      </c>
      <c r="N3888" s="148">
        <v>0.75700000000000001</v>
      </c>
      <c r="O3888" s="148">
        <v>0.67099999999999904</v>
      </c>
      <c r="P3888" s="148">
        <v>0.38</v>
      </c>
      <c r="Q3888" s="148">
        <v>0</v>
      </c>
      <c r="R3888" s="148">
        <v>5</v>
      </c>
      <c r="S3888" s="148">
        <v>0.10199999999999999</v>
      </c>
      <c r="T3888" s="148">
        <v>-10.266999999999999</v>
      </c>
      <c r="U3888" s="148">
        <v>1</v>
      </c>
      <c r="V3888" s="148">
        <v>2.93E-2</v>
      </c>
      <c r="W3888" s="148">
        <v>97.757000000000005</v>
      </c>
      <c r="X3888" s="148">
        <v>4</v>
      </c>
      <c r="Y3888" s="148">
        <v>0.74399999999999999</v>
      </c>
    </row>
    <row r="3889" spans="11:25" x14ac:dyDescent="0.25">
      <c r="K3889" s="145" t="s">
        <v>3702</v>
      </c>
      <c r="L3889" s="145">
        <v>49</v>
      </c>
      <c r="M3889" s="145">
        <v>157760</v>
      </c>
      <c r="N3889" s="148">
        <v>0.73099999999999998</v>
      </c>
      <c r="O3889" s="148">
        <v>0.66</v>
      </c>
      <c r="P3889" s="148">
        <v>0.51500000000000001</v>
      </c>
      <c r="Q3889" s="148">
        <v>0</v>
      </c>
      <c r="R3889" s="148">
        <v>6</v>
      </c>
      <c r="S3889" s="148">
        <v>0.111999999999999</v>
      </c>
      <c r="T3889" s="148">
        <v>-7.1360000000000001</v>
      </c>
      <c r="U3889" s="148">
        <v>0</v>
      </c>
      <c r="V3889" s="148">
        <v>0.08</v>
      </c>
      <c r="W3889" s="148">
        <v>105.893999999999</v>
      </c>
      <c r="X3889" s="148">
        <v>4</v>
      </c>
      <c r="Y3889" s="148">
        <v>0.63900000000000001</v>
      </c>
    </row>
    <row r="3890" spans="11:25" x14ac:dyDescent="0.25">
      <c r="K3890" s="145" t="s">
        <v>1626</v>
      </c>
      <c r="L3890" s="145">
        <v>46</v>
      </c>
      <c r="M3890" s="145">
        <v>168866</v>
      </c>
      <c r="N3890" s="148">
        <v>0.71699999999999997</v>
      </c>
      <c r="O3890" s="148">
        <v>0.61199999999999999</v>
      </c>
      <c r="P3890" s="148">
        <v>0.23300000000000001</v>
      </c>
      <c r="Q3890" s="148">
        <v>4.5899999999999999E-4</v>
      </c>
      <c r="R3890" s="148">
        <v>7</v>
      </c>
      <c r="S3890" s="148">
        <v>0.123</v>
      </c>
      <c r="T3890" s="148">
        <v>-12.989000000000001</v>
      </c>
      <c r="U3890" s="148">
        <v>0</v>
      </c>
      <c r="V3890" s="148">
        <v>0.111999999999999</v>
      </c>
      <c r="W3890" s="148">
        <v>119.105</v>
      </c>
      <c r="X3890" s="148">
        <v>4</v>
      </c>
      <c r="Y3890" s="148">
        <v>0.749</v>
      </c>
    </row>
    <row r="3891" spans="11:25" x14ac:dyDescent="0.25">
      <c r="K3891" s="145" t="s">
        <v>1625</v>
      </c>
      <c r="L3891" s="145">
        <v>51</v>
      </c>
      <c r="M3891" s="145">
        <v>158333</v>
      </c>
      <c r="N3891" s="148">
        <v>0.86799999999999999</v>
      </c>
      <c r="O3891" s="148">
        <v>0.877</v>
      </c>
      <c r="P3891" s="148">
        <v>0.28999999999999998</v>
      </c>
      <c r="Q3891" s="148">
        <v>0</v>
      </c>
      <c r="R3891" s="148">
        <v>3</v>
      </c>
      <c r="S3891" s="148">
        <v>0.26700000000000002</v>
      </c>
      <c r="T3891" s="148">
        <v>-18.312999999999999</v>
      </c>
      <c r="U3891" s="148">
        <v>0</v>
      </c>
      <c r="V3891" s="148">
        <v>5.3199999999999997E-2</v>
      </c>
      <c r="W3891" s="148">
        <v>109.316</v>
      </c>
      <c r="X3891" s="148">
        <v>4</v>
      </c>
      <c r="Y3891" s="148">
        <v>0.81</v>
      </c>
    </row>
    <row r="3892" spans="11:25" x14ac:dyDescent="0.25">
      <c r="K3892" s="145" t="s">
        <v>3703</v>
      </c>
      <c r="L3892" s="145">
        <v>47</v>
      </c>
      <c r="M3892" s="145">
        <v>190400</v>
      </c>
      <c r="N3892" s="148">
        <v>0.75599999999999901</v>
      </c>
      <c r="O3892" s="148">
        <v>0.64800000000000002</v>
      </c>
      <c r="P3892" s="148">
        <v>0.34599999999999997</v>
      </c>
      <c r="Q3892" s="148">
        <v>8.5999999999999905E-6</v>
      </c>
      <c r="R3892" s="148">
        <v>1</v>
      </c>
      <c r="S3892" s="148">
        <v>0.14000000000000001</v>
      </c>
      <c r="T3892" s="148">
        <v>-11.387</v>
      </c>
      <c r="U3892" s="148">
        <v>0</v>
      </c>
      <c r="V3892" s="148">
        <v>9.7500000000000003E-2</v>
      </c>
      <c r="W3892" s="148">
        <v>155.86799999999999</v>
      </c>
      <c r="X3892" s="148">
        <v>4</v>
      </c>
      <c r="Y3892" s="148">
        <v>0.76</v>
      </c>
    </row>
    <row r="3893" spans="11:25" x14ac:dyDescent="0.25">
      <c r="K3893" s="145" t="s">
        <v>3704</v>
      </c>
      <c r="L3893" s="145">
        <v>48</v>
      </c>
      <c r="M3893" s="145">
        <v>153520</v>
      </c>
      <c r="N3893" s="148">
        <v>0.58899999999999997</v>
      </c>
      <c r="O3893" s="148">
        <v>0.85399999999999998</v>
      </c>
      <c r="P3893" s="148">
        <v>0.45600000000000002</v>
      </c>
      <c r="Q3893" s="148">
        <v>0</v>
      </c>
      <c r="R3893" s="148">
        <v>5</v>
      </c>
      <c r="S3893" s="148">
        <v>0.252</v>
      </c>
      <c r="T3893" s="148">
        <v>-9.5790000000000006</v>
      </c>
      <c r="U3893" s="148">
        <v>1</v>
      </c>
      <c r="V3893" s="148">
        <v>4.0999999999999898E-2</v>
      </c>
      <c r="W3893" s="148">
        <v>119.289</v>
      </c>
      <c r="X3893" s="148">
        <v>4</v>
      </c>
      <c r="Y3893" s="148">
        <v>0.90599999999999903</v>
      </c>
    </row>
    <row r="3894" spans="11:25" x14ac:dyDescent="0.25">
      <c r="K3894" s="145" t="s">
        <v>3705</v>
      </c>
      <c r="L3894" s="145">
        <v>53</v>
      </c>
      <c r="M3894" s="145">
        <v>140706</v>
      </c>
      <c r="N3894" s="148">
        <v>0.70699999999999996</v>
      </c>
      <c r="O3894" s="148">
        <v>0.504</v>
      </c>
      <c r="P3894" s="148">
        <v>0.28599999999999998</v>
      </c>
      <c r="Q3894" s="148">
        <v>2.5500000000000001E-6</v>
      </c>
      <c r="R3894" s="148">
        <v>5</v>
      </c>
      <c r="S3894" s="148">
        <v>0.111999999999999</v>
      </c>
      <c r="T3894" s="148">
        <v>-14.196999999999999</v>
      </c>
      <c r="U3894" s="148">
        <v>0</v>
      </c>
      <c r="V3894" s="148">
        <v>4.6600000000000003E-2</v>
      </c>
      <c r="W3894" s="148">
        <v>97.915999999999997</v>
      </c>
      <c r="X3894" s="148">
        <v>4</v>
      </c>
      <c r="Y3894" s="148">
        <v>0.59299999999999997</v>
      </c>
    </row>
    <row r="3895" spans="11:25" x14ac:dyDescent="0.25">
      <c r="K3895" s="145" t="s">
        <v>1612</v>
      </c>
      <c r="L3895" s="145">
        <v>5</v>
      </c>
      <c r="M3895" s="145">
        <v>202640</v>
      </c>
      <c r="N3895" s="148">
        <v>0.80200000000000005</v>
      </c>
      <c r="O3895" s="148">
        <v>0.61199999999999999</v>
      </c>
      <c r="P3895" s="148">
        <v>0.183</v>
      </c>
      <c r="Q3895" s="148">
        <v>3.3799999999999998E-6</v>
      </c>
      <c r="R3895" s="148">
        <v>7</v>
      </c>
      <c r="S3895" s="148">
        <v>0.111999999999999</v>
      </c>
      <c r="T3895" s="148">
        <v>-13.276999999999999</v>
      </c>
      <c r="U3895" s="148">
        <v>1</v>
      </c>
      <c r="V3895" s="148">
        <v>3.2899999999999999E-2</v>
      </c>
      <c r="W3895" s="148">
        <v>106.41200000000001</v>
      </c>
      <c r="X3895" s="148">
        <v>4</v>
      </c>
      <c r="Y3895" s="148">
        <v>0.52400000000000002</v>
      </c>
    </row>
    <row r="3896" spans="11:25" x14ac:dyDescent="0.25">
      <c r="K3896" s="145" t="s">
        <v>3706</v>
      </c>
      <c r="L3896" s="145">
        <v>51</v>
      </c>
      <c r="M3896" s="145">
        <v>172533</v>
      </c>
      <c r="N3896" s="148">
        <v>0.38500000000000001</v>
      </c>
      <c r="O3896" s="148">
        <v>0.81200000000000006</v>
      </c>
      <c r="P3896" s="148">
        <v>0.25600000000000001</v>
      </c>
      <c r="Q3896" s="148">
        <v>0</v>
      </c>
      <c r="R3896" s="148">
        <v>7</v>
      </c>
      <c r="S3896" s="148">
        <v>7.2900000000000006E-2</v>
      </c>
      <c r="T3896" s="148">
        <v>-15.114000000000001</v>
      </c>
      <c r="U3896" s="148">
        <v>0</v>
      </c>
      <c r="V3896" s="148">
        <v>5.1499999999999997E-2</v>
      </c>
      <c r="W3896" s="148">
        <v>118.36</v>
      </c>
      <c r="X3896" s="148">
        <v>4</v>
      </c>
      <c r="Y3896" s="148">
        <v>0.91099999999999903</v>
      </c>
    </row>
    <row r="3897" spans="11:25" x14ac:dyDescent="0.25">
      <c r="K3897" s="145" t="s">
        <v>3707</v>
      </c>
      <c r="L3897" s="145">
        <v>43</v>
      </c>
      <c r="M3897" s="145">
        <v>188773</v>
      </c>
      <c r="N3897" s="148">
        <v>0.68799999999999994</v>
      </c>
      <c r="O3897" s="148">
        <v>0.67400000000000004</v>
      </c>
      <c r="P3897" s="148">
        <v>0.39399999999999902</v>
      </c>
      <c r="Q3897" s="148">
        <v>8.2799999999999993E-5</v>
      </c>
      <c r="R3897" s="148">
        <v>0</v>
      </c>
      <c r="S3897" s="148">
        <v>0.29299999999999998</v>
      </c>
      <c r="T3897" s="148">
        <v>-11.036</v>
      </c>
      <c r="U3897" s="148">
        <v>1</v>
      </c>
      <c r="V3897" s="148">
        <v>4.02E-2</v>
      </c>
      <c r="W3897" s="148">
        <v>96.292999999999907</v>
      </c>
      <c r="X3897" s="148">
        <v>4</v>
      </c>
      <c r="Y3897" s="148">
        <v>0.748</v>
      </c>
    </row>
    <row r="3898" spans="11:25" x14ac:dyDescent="0.25">
      <c r="K3898" s="145" t="s">
        <v>1614</v>
      </c>
      <c r="L3898" s="145">
        <v>46</v>
      </c>
      <c r="M3898" s="145">
        <v>172133</v>
      </c>
      <c r="N3898" s="148">
        <v>0.76800000000000002</v>
      </c>
      <c r="O3898" s="148">
        <v>0.496</v>
      </c>
      <c r="P3898" s="148">
        <v>0.44799999999999901</v>
      </c>
      <c r="Q3898" s="148">
        <v>2.9100000000000003E-4</v>
      </c>
      <c r="R3898" s="148">
        <v>7</v>
      </c>
      <c r="S3898" s="148">
        <v>0.13</v>
      </c>
      <c r="T3898" s="148">
        <v>-8.1560000000000006</v>
      </c>
      <c r="U3898" s="148">
        <v>1</v>
      </c>
      <c r="V3898" s="148">
        <v>3.1300000000000001E-2</v>
      </c>
      <c r="W3898" s="148">
        <v>115.283999999999</v>
      </c>
      <c r="X3898" s="148">
        <v>4</v>
      </c>
      <c r="Y3898" s="148">
        <v>0.51900000000000002</v>
      </c>
    </row>
    <row r="3899" spans="11:25" x14ac:dyDescent="0.25">
      <c r="K3899" s="145" t="s">
        <v>1601</v>
      </c>
      <c r="L3899" s="145">
        <v>2</v>
      </c>
      <c r="M3899" s="145">
        <v>196226</v>
      </c>
      <c r="N3899" s="148">
        <v>0.76400000000000001</v>
      </c>
      <c r="O3899" s="148">
        <v>0.76500000000000001</v>
      </c>
      <c r="P3899" s="148">
        <v>0.498</v>
      </c>
      <c r="Q3899" s="148">
        <v>1.3900000000000001E-5</v>
      </c>
      <c r="R3899" s="148">
        <v>9</v>
      </c>
      <c r="S3899" s="148">
        <v>0.13900000000000001</v>
      </c>
      <c r="T3899" s="148">
        <v>-7.2929999999999904</v>
      </c>
      <c r="U3899" s="148">
        <v>1</v>
      </c>
      <c r="V3899" s="148">
        <v>2.79999999999999E-2</v>
      </c>
      <c r="W3899" s="148">
        <v>92.024000000000001</v>
      </c>
      <c r="X3899" s="148">
        <v>4</v>
      </c>
      <c r="Y3899" s="148">
        <v>0.51</v>
      </c>
    </row>
    <row r="3900" spans="11:25" x14ac:dyDescent="0.25">
      <c r="K3900" s="145" t="s">
        <v>1654</v>
      </c>
      <c r="L3900" s="145">
        <v>48</v>
      </c>
      <c r="M3900" s="145">
        <v>197032</v>
      </c>
      <c r="N3900" s="148">
        <v>0.90799999999999903</v>
      </c>
      <c r="O3900" s="148">
        <v>0.66599999999999904</v>
      </c>
      <c r="P3900" s="148">
        <v>0.49199999999999999</v>
      </c>
      <c r="Q3900" s="148">
        <v>1.0399999999999999E-4</v>
      </c>
      <c r="R3900" s="148">
        <v>4</v>
      </c>
      <c r="S3900" s="148">
        <v>0.14199999999999999</v>
      </c>
      <c r="T3900" s="148">
        <v>-5.3410000000000002</v>
      </c>
      <c r="U3900" s="148">
        <v>1</v>
      </c>
      <c r="V3900" s="148">
        <v>3.3300000000000003E-2</v>
      </c>
      <c r="W3900" s="148">
        <v>94.503999999999905</v>
      </c>
      <c r="X3900" s="148">
        <v>4</v>
      </c>
      <c r="Y3900" s="148">
        <v>0.82899999999999996</v>
      </c>
    </row>
    <row r="3901" spans="11:25" x14ac:dyDescent="0.25">
      <c r="K3901" s="145" t="s">
        <v>1627</v>
      </c>
      <c r="L3901" s="145">
        <v>48</v>
      </c>
      <c r="M3901" s="145">
        <v>185346</v>
      </c>
      <c r="N3901" s="148">
        <v>0.83699999999999997</v>
      </c>
      <c r="O3901" s="148">
        <v>0.83499999999999996</v>
      </c>
      <c r="P3901" s="148">
        <v>0.30399999999999999</v>
      </c>
      <c r="Q3901" s="148">
        <v>1.56E-3</v>
      </c>
      <c r="R3901" s="148">
        <v>5</v>
      </c>
      <c r="S3901" s="148">
        <v>0.13</v>
      </c>
      <c r="T3901" s="148">
        <v>-12.474</v>
      </c>
      <c r="U3901" s="148">
        <v>1</v>
      </c>
      <c r="V3901" s="148">
        <v>4.4499999999999998E-2</v>
      </c>
      <c r="W3901" s="148">
        <v>111.581</v>
      </c>
      <c r="X3901" s="148">
        <v>4</v>
      </c>
      <c r="Y3901" s="148">
        <v>0.84299999999999997</v>
      </c>
    </row>
    <row r="3902" spans="11:25" x14ac:dyDescent="0.25">
      <c r="K3902" s="145" t="s">
        <v>3708</v>
      </c>
      <c r="L3902" s="145">
        <v>48</v>
      </c>
      <c r="M3902" s="145">
        <v>227906</v>
      </c>
      <c r="N3902" s="148">
        <v>0.52700000000000002</v>
      </c>
      <c r="O3902" s="148">
        <v>0.54400000000000004</v>
      </c>
      <c r="P3902" s="148">
        <v>0.58299999999999996</v>
      </c>
      <c r="Q3902" s="148">
        <v>1.2999999999999999E-5</v>
      </c>
      <c r="R3902" s="148">
        <v>11</v>
      </c>
      <c r="S3902" s="148">
        <v>8.7999999999999995E-2</v>
      </c>
      <c r="T3902" s="148">
        <v>-7.7069999999999999</v>
      </c>
      <c r="U3902" s="148">
        <v>0</v>
      </c>
      <c r="V3902" s="148">
        <v>6.13E-2</v>
      </c>
      <c r="W3902" s="148">
        <v>90.885000000000005</v>
      </c>
      <c r="X3902" s="148">
        <v>4</v>
      </c>
      <c r="Y3902" s="148">
        <v>0.61699999999999999</v>
      </c>
    </row>
    <row r="3903" spans="11:25" x14ac:dyDescent="0.25">
      <c r="K3903" s="145" t="s">
        <v>3709</v>
      </c>
      <c r="L3903" s="145">
        <v>0</v>
      </c>
      <c r="M3903" s="145">
        <v>180013</v>
      </c>
      <c r="N3903" s="148">
        <v>0.95</v>
      </c>
      <c r="O3903" s="148">
        <v>0.53100000000000003</v>
      </c>
      <c r="P3903" s="148">
        <v>0.29599999999999999</v>
      </c>
      <c r="Q3903" s="148">
        <v>2.9399999999999999E-3</v>
      </c>
      <c r="R3903" s="148">
        <v>5</v>
      </c>
      <c r="S3903" s="148">
        <v>0.114</v>
      </c>
      <c r="T3903" s="148">
        <v>-13.464</v>
      </c>
      <c r="U3903" s="148">
        <v>1</v>
      </c>
      <c r="V3903" s="148">
        <v>3.3000000000000002E-2</v>
      </c>
      <c r="W3903" s="148">
        <v>92.334999999999994</v>
      </c>
      <c r="X3903" s="148">
        <v>4</v>
      </c>
      <c r="Y3903" s="148">
        <v>0.67700000000000005</v>
      </c>
    </row>
    <row r="3904" spans="11:25" x14ac:dyDescent="0.25">
      <c r="K3904" s="145" t="s">
        <v>3710</v>
      </c>
      <c r="L3904" s="145">
        <v>1</v>
      </c>
      <c r="M3904" s="145">
        <v>193200</v>
      </c>
      <c r="N3904" s="148">
        <v>0.81899999999999995</v>
      </c>
      <c r="O3904" s="148">
        <v>0.35699999999999998</v>
      </c>
      <c r="P3904" s="148">
        <v>0.43</v>
      </c>
      <c r="Q3904" s="148">
        <v>5.3799999999999996E-4</v>
      </c>
      <c r="R3904" s="148">
        <v>9</v>
      </c>
      <c r="S3904" s="148">
        <v>0.20599999999999999</v>
      </c>
      <c r="T3904" s="148">
        <v>-7.8170000000000002</v>
      </c>
      <c r="U3904" s="148">
        <v>0</v>
      </c>
      <c r="V3904" s="148">
        <v>3.1199999999999999E-2</v>
      </c>
      <c r="W3904" s="148">
        <v>82.421999999999997</v>
      </c>
      <c r="X3904" s="148">
        <v>4</v>
      </c>
      <c r="Y3904" s="148">
        <v>0.35399999999999998</v>
      </c>
    </row>
    <row r="3905" spans="11:25" x14ac:dyDescent="0.25">
      <c r="K3905" s="145" t="s">
        <v>3711</v>
      </c>
      <c r="L3905" s="145">
        <v>41</v>
      </c>
      <c r="M3905" s="145">
        <v>155773</v>
      </c>
      <c r="N3905" s="148">
        <v>0.91599999999999904</v>
      </c>
      <c r="O3905" s="148">
        <v>0.54700000000000004</v>
      </c>
      <c r="P3905" s="148">
        <v>4.2099999999999999E-2</v>
      </c>
      <c r="Q3905" s="148">
        <v>0</v>
      </c>
      <c r="R3905" s="148">
        <v>4</v>
      </c>
      <c r="S3905" s="148">
        <v>0.17699999999999999</v>
      </c>
      <c r="T3905" s="148">
        <v>-15.71</v>
      </c>
      <c r="U3905" s="148">
        <v>0</v>
      </c>
      <c r="V3905" s="148">
        <v>5.1799999999999999E-2</v>
      </c>
      <c r="W3905" s="148">
        <v>87.105000000000004</v>
      </c>
      <c r="X3905" s="148">
        <v>4</v>
      </c>
      <c r="Y3905" s="148">
        <v>0.30099999999999999</v>
      </c>
    </row>
    <row r="3906" spans="11:25" x14ac:dyDescent="0.25">
      <c r="K3906" s="145" t="s">
        <v>3712</v>
      </c>
      <c r="L3906" s="145">
        <v>41</v>
      </c>
      <c r="M3906" s="145">
        <v>160720</v>
      </c>
      <c r="N3906" s="148">
        <v>0.42499999999999999</v>
      </c>
      <c r="O3906" s="148">
        <v>0.59799999999999998</v>
      </c>
      <c r="P3906" s="148">
        <v>0.49199999999999999</v>
      </c>
      <c r="Q3906" s="148">
        <v>0</v>
      </c>
      <c r="R3906" s="148">
        <v>7</v>
      </c>
      <c r="S3906" s="148">
        <v>0.32700000000000001</v>
      </c>
      <c r="T3906" s="148">
        <v>-8.0269999999999992</v>
      </c>
      <c r="U3906" s="148">
        <v>1</v>
      </c>
      <c r="V3906" s="148">
        <v>3.39E-2</v>
      </c>
      <c r="W3906" s="148">
        <v>113.514</v>
      </c>
      <c r="X3906" s="148">
        <v>4</v>
      </c>
      <c r="Y3906" s="148">
        <v>0.84599999999999997</v>
      </c>
    </row>
    <row r="3907" spans="11:25" x14ac:dyDescent="0.25">
      <c r="K3907" s="145" t="s">
        <v>3713</v>
      </c>
      <c r="L3907" s="145">
        <v>48</v>
      </c>
      <c r="M3907" s="145">
        <v>197306</v>
      </c>
      <c r="N3907" s="148">
        <v>0.79099999999999904</v>
      </c>
      <c r="O3907" s="148">
        <v>0.627</v>
      </c>
      <c r="P3907" s="148">
        <v>0.188</v>
      </c>
      <c r="Q3907" s="148">
        <v>0</v>
      </c>
      <c r="R3907" s="148">
        <v>11</v>
      </c>
      <c r="S3907" s="148">
        <v>0.32500000000000001</v>
      </c>
      <c r="T3907" s="148">
        <v>-11.898</v>
      </c>
      <c r="U3907" s="148">
        <v>1</v>
      </c>
      <c r="V3907" s="148">
        <v>3.8300000000000001E-2</v>
      </c>
      <c r="W3907" s="148">
        <v>96.992000000000004</v>
      </c>
      <c r="X3907" s="148">
        <v>4</v>
      </c>
      <c r="Y3907" s="148">
        <v>0.44</v>
      </c>
    </row>
    <row r="3908" spans="11:25" x14ac:dyDescent="0.25">
      <c r="K3908" s="145" t="s">
        <v>1600</v>
      </c>
      <c r="L3908" s="145">
        <v>1</v>
      </c>
      <c r="M3908" s="145">
        <v>192967</v>
      </c>
      <c r="N3908" s="148">
        <v>0.69499999999999995</v>
      </c>
      <c r="O3908" s="148">
        <v>0.245</v>
      </c>
      <c r="P3908" s="148">
        <v>0.35499999999999998</v>
      </c>
      <c r="Q3908" s="148">
        <v>0</v>
      </c>
      <c r="R3908" s="148">
        <v>8</v>
      </c>
      <c r="S3908" s="148">
        <v>0.125</v>
      </c>
      <c r="T3908" s="148">
        <v>-13.039</v>
      </c>
      <c r="U3908" s="148">
        <v>1</v>
      </c>
      <c r="V3908" s="148">
        <v>4.2700000000000002E-2</v>
      </c>
      <c r="W3908" s="148">
        <v>85.56</v>
      </c>
      <c r="X3908" s="148">
        <v>4</v>
      </c>
      <c r="Y3908" s="148">
        <v>0.39799999999999902</v>
      </c>
    </row>
    <row r="3909" spans="11:25" x14ac:dyDescent="0.25">
      <c r="K3909" s="145" t="s">
        <v>3714</v>
      </c>
      <c r="L3909" s="145">
        <v>45</v>
      </c>
      <c r="M3909" s="145">
        <v>163805</v>
      </c>
      <c r="N3909" s="148">
        <v>0.44299999999999901</v>
      </c>
      <c r="O3909" s="148">
        <v>0.60199999999999998</v>
      </c>
      <c r="P3909" s="148">
        <v>0.65300000000000002</v>
      </c>
      <c r="Q3909" s="148">
        <v>0</v>
      </c>
      <c r="R3909" s="148">
        <v>4</v>
      </c>
      <c r="S3909" s="148">
        <v>0.32500000000000001</v>
      </c>
      <c r="T3909" s="148">
        <v>-5.28</v>
      </c>
      <c r="U3909" s="148">
        <v>1</v>
      </c>
      <c r="V3909" s="148">
        <v>3.8300000000000001E-2</v>
      </c>
      <c r="W3909" s="148">
        <v>107.23</v>
      </c>
      <c r="X3909" s="148">
        <v>4</v>
      </c>
      <c r="Y3909" s="148">
        <v>0.73399999999999999</v>
      </c>
    </row>
    <row r="3910" spans="11:25" x14ac:dyDescent="0.25">
      <c r="K3910" s="145" t="s">
        <v>3715</v>
      </c>
      <c r="L3910" s="145">
        <v>41</v>
      </c>
      <c r="M3910" s="145">
        <v>176889</v>
      </c>
      <c r="N3910" s="148">
        <v>0.60499999999999998</v>
      </c>
      <c r="O3910" s="148">
        <v>0.74099999999999999</v>
      </c>
      <c r="P3910" s="148">
        <v>0.32100000000000001</v>
      </c>
      <c r="Q3910" s="148">
        <v>3.5200000000000002E-6</v>
      </c>
      <c r="R3910" s="148">
        <v>9</v>
      </c>
      <c r="S3910" s="148">
        <v>0.11699999999999899</v>
      </c>
      <c r="T3910" s="148">
        <v>-8.1340000000000003</v>
      </c>
      <c r="U3910" s="148">
        <v>1</v>
      </c>
      <c r="V3910" s="148">
        <v>3.2000000000000001E-2</v>
      </c>
      <c r="W3910" s="148">
        <v>91</v>
      </c>
      <c r="X3910" s="148">
        <v>4</v>
      </c>
      <c r="Y3910" s="148">
        <v>0.495</v>
      </c>
    </row>
    <row r="3911" spans="11:25" x14ac:dyDescent="0.25">
      <c r="K3911" s="145" t="s">
        <v>3716</v>
      </c>
      <c r="L3911" s="145">
        <v>33</v>
      </c>
      <c r="M3911" s="145">
        <v>151320</v>
      </c>
      <c r="N3911" s="148">
        <v>0.96899999999999997</v>
      </c>
      <c r="O3911" s="148">
        <v>0.55500000000000005</v>
      </c>
      <c r="P3911" s="148">
        <v>0.33200000000000002</v>
      </c>
      <c r="Q3911" s="148">
        <v>3.1E-2</v>
      </c>
      <c r="R3911" s="148">
        <v>0</v>
      </c>
      <c r="S3911" s="148">
        <v>0.161</v>
      </c>
      <c r="T3911" s="148">
        <v>-9.9789999999999992</v>
      </c>
      <c r="U3911" s="148">
        <v>1</v>
      </c>
      <c r="V3911" s="148">
        <v>3.39E-2</v>
      </c>
      <c r="W3911" s="148">
        <v>128.417</v>
      </c>
      <c r="X3911" s="148">
        <v>4</v>
      </c>
      <c r="Y3911" s="148">
        <v>0.65500000000000003</v>
      </c>
    </row>
    <row r="3912" spans="11:25" x14ac:dyDescent="0.25">
      <c r="K3912" s="145" t="s">
        <v>3717</v>
      </c>
      <c r="L3912" s="145">
        <v>15</v>
      </c>
      <c r="M3912" s="145">
        <v>201413</v>
      </c>
      <c r="N3912" s="148">
        <v>0.82899999999999996</v>
      </c>
      <c r="O3912" s="148">
        <v>0.32200000000000001</v>
      </c>
      <c r="P3912" s="148">
        <v>0.32600000000000001</v>
      </c>
      <c r="Q3912" s="148">
        <v>1.0899999999999999E-6</v>
      </c>
      <c r="R3912" s="148">
        <v>9</v>
      </c>
      <c r="S3912" s="148">
        <v>0.19800000000000001</v>
      </c>
      <c r="T3912" s="148">
        <v>-12.433</v>
      </c>
      <c r="U3912" s="148">
        <v>1</v>
      </c>
      <c r="V3912" s="148">
        <v>5.21E-2</v>
      </c>
      <c r="W3912" s="148">
        <v>188.73400000000001</v>
      </c>
      <c r="X3912" s="148">
        <v>4</v>
      </c>
      <c r="Y3912" s="148">
        <v>0.49</v>
      </c>
    </row>
    <row r="3913" spans="11:25" x14ac:dyDescent="0.25">
      <c r="K3913" s="145" t="s">
        <v>3718</v>
      </c>
      <c r="L3913" s="145">
        <v>45</v>
      </c>
      <c r="M3913" s="145">
        <v>198080</v>
      </c>
      <c r="N3913" s="148">
        <v>0.94</v>
      </c>
      <c r="O3913" s="148">
        <v>0.44500000000000001</v>
      </c>
      <c r="P3913" s="148">
        <v>0.24399999999999999</v>
      </c>
      <c r="Q3913" s="148">
        <v>4.1399999999999997E-5</v>
      </c>
      <c r="R3913" s="148">
        <v>7</v>
      </c>
      <c r="S3913" s="148">
        <v>0.32</v>
      </c>
      <c r="T3913" s="148">
        <v>-13.493</v>
      </c>
      <c r="U3913" s="148">
        <v>1</v>
      </c>
      <c r="V3913" s="148">
        <v>4.41E-2</v>
      </c>
      <c r="W3913" s="148">
        <v>94.417999999999907</v>
      </c>
      <c r="X3913" s="148">
        <v>4</v>
      </c>
      <c r="Y3913" s="148">
        <v>0.33299999999999902</v>
      </c>
    </row>
    <row r="3914" spans="11:25" x14ac:dyDescent="0.25">
      <c r="K3914" s="145" t="s">
        <v>3719</v>
      </c>
      <c r="L3914" s="145">
        <v>10</v>
      </c>
      <c r="M3914" s="145">
        <v>164000</v>
      </c>
      <c r="N3914" s="148">
        <v>0.33899999999999902</v>
      </c>
      <c r="O3914" s="148">
        <v>0.61699999999999999</v>
      </c>
      <c r="P3914" s="148">
        <v>0.29699999999999999</v>
      </c>
      <c r="Q3914" s="148">
        <v>1.03E-5</v>
      </c>
      <c r="R3914" s="148">
        <v>7</v>
      </c>
      <c r="S3914" s="148">
        <v>0.31900000000000001</v>
      </c>
      <c r="T3914" s="148">
        <v>-10.867000000000001</v>
      </c>
      <c r="U3914" s="148">
        <v>1</v>
      </c>
      <c r="V3914" s="148">
        <v>3.1699999999999999E-2</v>
      </c>
      <c r="W3914" s="148">
        <v>110.999</v>
      </c>
      <c r="X3914" s="148">
        <v>4</v>
      </c>
      <c r="Y3914" s="148">
        <v>0.67299999999999904</v>
      </c>
    </row>
    <row r="3915" spans="11:25" x14ac:dyDescent="0.25">
      <c r="K3915" s="145" t="s">
        <v>3720</v>
      </c>
      <c r="L3915" s="145">
        <v>40</v>
      </c>
      <c r="M3915" s="145">
        <v>247095</v>
      </c>
      <c r="N3915" s="148">
        <v>0.61199999999999999</v>
      </c>
      <c r="O3915" s="148">
        <v>0.74199999999999999</v>
      </c>
      <c r="P3915" s="148">
        <v>0.58099999999999996</v>
      </c>
      <c r="Q3915" s="148">
        <v>3.1099999999999997E-5</v>
      </c>
      <c r="R3915" s="148">
        <v>10</v>
      </c>
      <c r="S3915" s="148">
        <v>0.16200000000000001</v>
      </c>
      <c r="T3915" s="148">
        <v>-10.789</v>
      </c>
      <c r="U3915" s="148">
        <v>1</v>
      </c>
      <c r="V3915" s="148">
        <v>3.39E-2</v>
      </c>
      <c r="W3915" s="148">
        <v>133.268</v>
      </c>
      <c r="X3915" s="148">
        <v>4</v>
      </c>
      <c r="Y3915" s="148">
        <v>0.80299999999999905</v>
      </c>
    </row>
    <row r="3916" spans="11:25" x14ac:dyDescent="0.25">
      <c r="K3916" s="145" t="s">
        <v>3721</v>
      </c>
      <c r="L3916" s="145">
        <v>43</v>
      </c>
      <c r="M3916" s="145">
        <v>176773</v>
      </c>
      <c r="N3916" s="148">
        <v>0.41699999999999998</v>
      </c>
      <c r="O3916" s="148">
        <v>0.57599999999999996</v>
      </c>
      <c r="P3916" s="148">
        <v>0.40600000000000003</v>
      </c>
      <c r="Q3916" s="148">
        <v>0.27399999999999902</v>
      </c>
      <c r="R3916" s="148">
        <v>10</v>
      </c>
      <c r="S3916" s="148">
        <v>0.221</v>
      </c>
      <c r="T3916" s="148">
        <v>-5.806</v>
      </c>
      <c r="U3916" s="148">
        <v>1</v>
      </c>
      <c r="V3916" s="148">
        <v>3.3599999999999998E-2</v>
      </c>
      <c r="W3916" s="148">
        <v>97.948999999999998</v>
      </c>
      <c r="X3916" s="148">
        <v>4</v>
      </c>
      <c r="Y3916" s="148">
        <v>0.29799999999999999</v>
      </c>
    </row>
    <row r="3917" spans="11:25" x14ac:dyDescent="0.25">
      <c r="K3917" s="145" t="s">
        <v>3722</v>
      </c>
      <c r="L3917" s="145">
        <v>45</v>
      </c>
      <c r="M3917" s="145">
        <v>186862</v>
      </c>
      <c r="N3917" s="148">
        <v>0.61399999999999999</v>
      </c>
      <c r="O3917" s="148">
        <v>0.61299999999999999</v>
      </c>
      <c r="P3917" s="148">
        <v>0.48499999999999999</v>
      </c>
      <c r="Q3917" s="148">
        <v>1.38E-5</v>
      </c>
      <c r="R3917" s="148">
        <v>4</v>
      </c>
      <c r="S3917" s="148">
        <v>0.184</v>
      </c>
      <c r="T3917" s="148">
        <v>-4.63</v>
      </c>
      <c r="U3917" s="148">
        <v>0</v>
      </c>
      <c r="V3917" s="148">
        <v>2.4299999999999999E-2</v>
      </c>
      <c r="W3917" s="148">
        <v>99.418999999999997</v>
      </c>
      <c r="X3917" s="148">
        <v>4</v>
      </c>
      <c r="Y3917" s="148">
        <v>0.46299999999999902</v>
      </c>
    </row>
    <row r="3918" spans="11:25" x14ac:dyDescent="0.25">
      <c r="K3918" s="145" t="s">
        <v>3723</v>
      </c>
      <c r="L3918" s="145">
        <v>43</v>
      </c>
      <c r="M3918" s="145">
        <v>173866</v>
      </c>
      <c r="N3918" s="148">
        <v>0.91099999999999903</v>
      </c>
      <c r="O3918" s="148">
        <v>0.49099999999999999</v>
      </c>
      <c r="P3918" s="148">
        <v>0.253</v>
      </c>
      <c r="Q3918" s="148">
        <v>5.8600000000000004E-4</v>
      </c>
      <c r="R3918" s="148">
        <v>3</v>
      </c>
      <c r="S3918" s="148">
        <v>0.151</v>
      </c>
      <c r="T3918" s="148">
        <v>-10.842000000000001</v>
      </c>
      <c r="U3918" s="148">
        <v>1</v>
      </c>
      <c r="V3918" s="148">
        <v>3.1899999999999998E-2</v>
      </c>
      <c r="W3918" s="148">
        <v>104.212</v>
      </c>
      <c r="X3918" s="148">
        <v>4</v>
      </c>
      <c r="Y3918" s="148">
        <v>0.66900000000000004</v>
      </c>
    </row>
    <row r="3919" spans="11:25" x14ac:dyDescent="0.25">
      <c r="K3919" s="145" t="s">
        <v>3724</v>
      </c>
      <c r="L3919" s="145">
        <v>43</v>
      </c>
      <c r="M3919" s="145">
        <v>193106</v>
      </c>
      <c r="N3919" s="148">
        <v>0.98499999999999999</v>
      </c>
      <c r="O3919" s="148">
        <v>0.47599999999999998</v>
      </c>
      <c r="P3919" s="148">
        <v>0.245</v>
      </c>
      <c r="Q3919" s="148">
        <v>8.2200000000000003E-4</v>
      </c>
      <c r="R3919" s="148">
        <v>5</v>
      </c>
      <c r="S3919" s="148">
        <v>0.25700000000000001</v>
      </c>
      <c r="T3919" s="148">
        <v>-11.151</v>
      </c>
      <c r="U3919" s="148">
        <v>1</v>
      </c>
      <c r="V3919" s="148">
        <v>3.1600000000000003E-2</v>
      </c>
      <c r="W3919" s="148">
        <v>90.022999999999996</v>
      </c>
      <c r="X3919" s="148">
        <v>4</v>
      </c>
      <c r="Y3919" s="148">
        <v>0.36199999999999999</v>
      </c>
    </row>
    <row r="3920" spans="11:25" x14ac:dyDescent="0.25">
      <c r="K3920" s="145" t="s">
        <v>3725</v>
      </c>
      <c r="L3920" s="145">
        <v>7</v>
      </c>
      <c r="M3920" s="145">
        <v>160160</v>
      </c>
      <c r="N3920" s="148">
        <v>0.70199999999999996</v>
      </c>
      <c r="O3920" s="148">
        <v>0.74299999999999999</v>
      </c>
      <c r="P3920" s="148">
        <v>0.34399999999999997</v>
      </c>
      <c r="Q3920" s="148">
        <v>0</v>
      </c>
      <c r="R3920" s="148">
        <v>2</v>
      </c>
      <c r="S3920" s="148">
        <v>0.17899999999999999</v>
      </c>
      <c r="T3920" s="148">
        <v>-7.2089999999999996</v>
      </c>
      <c r="U3920" s="148">
        <v>0</v>
      </c>
      <c r="V3920" s="148">
        <v>0.126</v>
      </c>
      <c r="W3920" s="148">
        <v>111.304</v>
      </c>
      <c r="X3920" s="148">
        <v>4</v>
      </c>
      <c r="Y3920" s="148">
        <v>0.72</v>
      </c>
    </row>
    <row r="3921" spans="11:25" x14ac:dyDescent="0.25">
      <c r="K3921" s="145" t="s">
        <v>3726</v>
      </c>
      <c r="L3921" s="145">
        <v>41</v>
      </c>
      <c r="M3921" s="145">
        <v>173226</v>
      </c>
      <c r="N3921" s="148">
        <v>0.879</v>
      </c>
      <c r="O3921" s="148">
        <v>0.44500000000000001</v>
      </c>
      <c r="P3921" s="148">
        <v>0.221</v>
      </c>
      <c r="Q3921" s="148">
        <v>1.33E-3</v>
      </c>
      <c r="R3921" s="148">
        <v>9</v>
      </c>
      <c r="S3921" s="148">
        <v>0.14799999999999999</v>
      </c>
      <c r="T3921" s="148">
        <v>-12.534000000000001</v>
      </c>
      <c r="U3921" s="148">
        <v>0</v>
      </c>
      <c r="V3921" s="148">
        <v>4.4600000000000001E-2</v>
      </c>
      <c r="W3921" s="148">
        <v>174.15199999999999</v>
      </c>
      <c r="X3921" s="148">
        <v>4</v>
      </c>
      <c r="Y3921" s="148">
        <v>0.35199999999999998</v>
      </c>
    </row>
    <row r="3922" spans="11:25" x14ac:dyDescent="0.25">
      <c r="K3922" s="145" t="s">
        <v>3727</v>
      </c>
      <c r="L3922" s="145">
        <v>44</v>
      </c>
      <c r="M3922" s="145">
        <v>174213</v>
      </c>
      <c r="N3922" s="148">
        <v>0.70799999999999996</v>
      </c>
      <c r="O3922" s="148">
        <v>0.52500000000000002</v>
      </c>
      <c r="P3922" s="148">
        <v>0.27699999999999902</v>
      </c>
      <c r="Q3922" s="148">
        <v>0</v>
      </c>
      <c r="R3922" s="148">
        <v>0</v>
      </c>
      <c r="S3922" s="148">
        <v>0.125</v>
      </c>
      <c r="T3922" s="148">
        <v>-12.129</v>
      </c>
      <c r="U3922" s="148">
        <v>0</v>
      </c>
      <c r="V3922" s="148">
        <v>3.8300000000000001E-2</v>
      </c>
      <c r="W3922" s="148">
        <v>108.949</v>
      </c>
      <c r="X3922" s="148">
        <v>4</v>
      </c>
      <c r="Y3922" s="148">
        <v>0.55899999999999905</v>
      </c>
    </row>
    <row r="3923" spans="11:25" x14ac:dyDescent="0.25">
      <c r="K3923" s="145" t="s">
        <v>3728</v>
      </c>
      <c r="L3923" s="145">
        <v>36</v>
      </c>
      <c r="M3923" s="145">
        <v>148653</v>
      </c>
      <c r="N3923" s="148">
        <v>0.91500000000000004</v>
      </c>
      <c r="O3923" s="148">
        <v>0.69199999999999995</v>
      </c>
      <c r="P3923" s="148">
        <v>0.311</v>
      </c>
      <c r="Q3923" s="148">
        <v>1.33E-5</v>
      </c>
      <c r="R3923" s="148">
        <v>7</v>
      </c>
      <c r="S3923" s="148">
        <v>0.107</v>
      </c>
      <c r="T3923" s="148">
        <v>-9.27</v>
      </c>
      <c r="U3923" s="148">
        <v>1</v>
      </c>
      <c r="V3923" s="148">
        <v>3.9699999999999999E-2</v>
      </c>
      <c r="W3923" s="148">
        <v>92.84</v>
      </c>
      <c r="X3923" s="148">
        <v>4</v>
      </c>
      <c r="Y3923" s="148">
        <v>0.67700000000000005</v>
      </c>
    </row>
    <row r="3924" spans="11:25" x14ac:dyDescent="0.25">
      <c r="K3924" s="145" t="s">
        <v>3729</v>
      </c>
      <c r="L3924" s="145">
        <v>40</v>
      </c>
      <c r="M3924" s="145">
        <v>169693</v>
      </c>
      <c r="N3924" s="148">
        <v>0.90200000000000002</v>
      </c>
      <c r="O3924" s="148">
        <v>0.72199999999999998</v>
      </c>
      <c r="P3924" s="148">
        <v>0.191</v>
      </c>
      <c r="Q3924" s="148">
        <v>6.6599999999999897E-3</v>
      </c>
      <c r="R3924" s="148">
        <v>7</v>
      </c>
      <c r="S3924" s="148">
        <v>0.30399999999999999</v>
      </c>
      <c r="T3924" s="148">
        <v>-11.21</v>
      </c>
      <c r="U3924" s="148">
        <v>1</v>
      </c>
      <c r="V3924" s="148">
        <v>4.65E-2</v>
      </c>
      <c r="W3924" s="148">
        <v>108.331</v>
      </c>
      <c r="X3924" s="148">
        <v>4</v>
      </c>
      <c r="Y3924" s="148">
        <v>0.76700000000000002</v>
      </c>
    </row>
    <row r="3925" spans="11:25" x14ac:dyDescent="0.25">
      <c r="K3925" s="145" t="s">
        <v>1653</v>
      </c>
      <c r="L3925" s="145">
        <v>41</v>
      </c>
      <c r="M3925" s="145">
        <v>183182</v>
      </c>
      <c r="N3925" s="148">
        <v>0.91599999999999904</v>
      </c>
      <c r="O3925" s="148">
        <v>0.76800000000000002</v>
      </c>
      <c r="P3925" s="148">
        <v>0.30399999999999999</v>
      </c>
      <c r="Q3925" s="148">
        <v>8.9800000000000005E-2</v>
      </c>
      <c r="R3925" s="148">
        <v>5</v>
      </c>
      <c r="S3925" s="148">
        <v>0.501</v>
      </c>
      <c r="T3925" s="148">
        <v>-7.8979999999999997</v>
      </c>
      <c r="U3925" s="148">
        <v>0</v>
      </c>
      <c r="V3925" s="148">
        <v>4.4699999999999997E-2</v>
      </c>
      <c r="W3925" s="148">
        <v>116.054</v>
      </c>
      <c r="X3925" s="148">
        <v>4</v>
      </c>
      <c r="Y3925" s="148">
        <v>0.94799999999999995</v>
      </c>
    </row>
    <row r="3926" spans="11:25" x14ac:dyDescent="0.25">
      <c r="K3926" s="145" t="s">
        <v>3730</v>
      </c>
      <c r="L3926" s="145">
        <v>45</v>
      </c>
      <c r="M3926" s="145">
        <v>190386</v>
      </c>
      <c r="N3926" s="148">
        <v>0.86399999999999999</v>
      </c>
      <c r="O3926" s="148">
        <v>0.56000000000000005</v>
      </c>
      <c r="P3926" s="148">
        <v>0.47899999999999998</v>
      </c>
      <c r="Q3926" s="148">
        <v>4.0799999999999901E-5</v>
      </c>
      <c r="R3926" s="148">
        <v>7</v>
      </c>
      <c r="S3926" s="148">
        <v>0.185</v>
      </c>
      <c r="T3926" s="148">
        <v>-7.2789999999999999</v>
      </c>
      <c r="U3926" s="148">
        <v>1</v>
      </c>
      <c r="V3926" s="148">
        <v>2.8299999999999999E-2</v>
      </c>
      <c r="W3926" s="148">
        <v>98.811999999999998</v>
      </c>
      <c r="X3926" s="148">
        <v>4</v>
      </c>
      <c r="Y3926" s="148">
        <v>0.91799999999999904</v>
      </c>
    </row>
    <row r="3927" spans="11:25" x14ac:dyDescent="0.25">
      <c r="K3927" s="145" t="s">
        <v>3731</v>
      </c>
      <c r="L3927" s="145">
        <v>39</v>
      </c>
      <c r="M3927" s="145">
        <v>165186</v>
      </c>
      <c r="N3927" s="148">
        <v>0.48399999999999999</v>
      </c>
      <c r="O3927" s="148">
        <v>0.61199999999999999</v>
      </c>
      <c r="P3927" s="148">
        <v>0.40200000000000002</v>
      </c>
      <c r="Q3927" s="148">
        <v>8.4400000000000005E-5</v>
      </c>
      <c r="R3927" s="148">
        <v>7</v>
      </c>
      <c r="S3927" s="148">
        <v>0.11799999999999999</v>
      </c>
      <c r="T3927" s="148">
        <v>-6.4749999999999996</v>
      </c>
      <c r="U3927" s="148">
        <v>1</v>
      </c>
      <c r="V3927" s="148">
        <v>3.3700000000000001E-2</v>
      </c>
      <c r="W3927" s="148">
        <v>124.236</v>
      </c>
      <c r="X3927" s="148">
        <v>4</v>
      </c>
      <c r="Y3927" s="148">
        <v>0.69899999999999995</v>
      </c>
    </row>
    <row r="3928" spans="11:25" x14ac:dyDescent="0.25">
      <c r="K3928" s="145" t="s">
        <v>3732</v>
      </c>
      <c r="L3928" s="145">
        <v>36</v>
      </c>
      <c r="M3928" s="145">
        <v>126413</v>
      </c>
      <c r="N3928" s="148">
        <v>0.95899999999999996</v>
      </c>
      <c r="O3928" s="148">
        <v>0.374</v>
      </c>
      <c r="P3928" s="148">
        <v>0.108</v>
      </c>
      <c r="Q3928" s="148">
        <v>5.0399999999999999E-5</v>
      </c>
      <c r="R3928" s="148">
        <v>2</v>
      </c>
      <c r="S3928" s="148">
        <v>0.104</v>
      </c>
      <c r="T3928" s="148">
        <v>-15.849</v>
      </c>
      <c r="U3928" s="148">
        <v>1</v>
      </c>
      <c r="V3928" s="148">
        <v>5.6099999999999997E-2</v>
      </c>
      <c r="W3928" s="148">
        <v>177.727</v>
      </c>
      <c r="X3928" s="148">
        <v>3</v>
      </c>
      <c r="Y3928" s="148">
        <v>0.46299999999999902</v>
      </c>
    </row>
    <row r="3929" spans="11:25" x14ac:dyDescent="0.25">
      <c r="K3929" s="145" t="s">
        <v>3733</v>
      </c>
      <c r="L3929" s="145">
        <v>39</v>
      </c>
      <c r="M3929" s="145">
        <v>183560</v>
      </c>
      <c r="N3929" s="148">
        <v>0.92599999999999905</v>
      </c>
      <c r="O3929" s="148">
        <v>0.71099999999999997</v>
      </c>
      <c r="P3929" s="148">
        <v>0.28899999999999998</v>
      </c>
      <c r="Q3929" s="148">
        <v>8.7999999999999995E-2</v>
      </c>
      <c r="R3929" s="148">
        <v>4</v>
      </c>
      <c r="S3929" s="148">
        <v>0.129</v>
      </c>
      <c r="T3929" s="148">
        <v>-17.283999999999999</v>
      </c>
      <c r="U3929" s="148">
        <v>1</v>
      </c>
      <c r="V3929" s="148">
        <v>3.39E-2</v>
      </c>
      <c r="W3929" s="148">
        <v>128.464</v>
      </c>
      <c r="X3929" s="148">
        <v>4</v>
      </c>
      <c r="Y3929" s="148">
        <v>0.79</v>
      </c>
    </row>
    <row r="3930" spans="11:25" x14ac:dyDescent="0.25">
      <c r="K3930" s="145" t="s">
        <v>3734</v>
      </c>
      <c r="L3930" s="145">
        <v>46</v>
      </c>
      <c r="M3930" s="145">
        <v>146146</v>
      </c>
      <c r="N3930" s="148">
        <v>0.94599999999999995</v>
      </c>
      <c r="O3930" s="148">
        <v>0.73299999999999998</v>
      </c>
      <c r="P3930" s="148">
        <v>0.31</v>
      </c>
      <c r="Q3930" s="148">
        <v>6.9599999999999998E-5</v>
      </c>
      <c r="R3930" s="148">
        <v>5</v>
      </c>
      <c r="S3930" s="148">
        <v>0.185</v>
      </c>
      <c r="T3930" s="148">
        <v>-14.074999999999999</v>
      </c>
      <c r="U3930" s="148">
        <v>1</v>
      </c>
      <c r="V3930" s="148">
        <v>5.8200000000000002E-2</v>
      </c>
      <c r="W3930" s="148">
        <v>113.592</v>
      </c>
      <c r="X3930" s="148">
        <v>4</v>
      </c>
      <c r="Y3930" s="148">
        <v>0.93400000000000005</v>
      </c>
    </row>
    <row r="3931" spans="11:25" x14ac:dyDescent="0.25">
      <c r="K3931" s="145" t="s">
        <v>3735</v>
      </c>
      <c r="L3931" s="145">
        <v>49</v>
      </c>
      <c r="M3931" s="145">
        <v>278640</v>
      </c>
      <c r="N3931" s="148">
        <v>0.88300000000000001</v>
      </c>
      <c r="O3931" s="148">
        <v>0.33500000000000002</v>
      </c>
      <c r="P3931" s="148">
        <v>0.30599999999999999</v>
      </c>
      <c r="Q3931" s="148">
        <v>5.77E-3</v>
      </c>
      <c r="R3931" s="148">
        <v>7</v>
      </c>
      <c r="S3931" s="148">
        <v>0.10199999999999999</v>
      </c>
      <c r="T3931" s="148">
        <v>-10.558999999999999</v>
      </c>
      <c r="U3931" s="148">
        <v>1</v>
      </c>
      <c r="V3931" s="148">
        <v>2.7699999999999999E-2</v>
      </c>
      <c r="W3931" s="148">
        <v>79.608999999999995</v>
      </c>
      <c r="X3931" s="148">
        <v>4</v>
      </c>
      <c r="Y3931" s="148">
        <v>0.26800000000000002</v>
      </c>
    </row>
    <row r="3932" spans="11:25" x14ac:dyDescent="0.25">
      <c r="K3932" s="145" t="s">
        <v>3736</v>
      </c>
      <c r="L3932" s="145">
        <v>39</v>
      </c>
      <c r="M3932" s="145">
        <v>193946</v>
      </c>
      <c r="N3932" s="148">
        <v>0.68299999999999905</v>
      </c>
      <c r="O3932" s="148">
        <v>0.76900000000000002</v>
      </c>
      <c r="P3932" s="148">
        <v>0.30299999999999999</v>
      </c>
      <c r="Q3932" s="148">
        <v>1.13999999999999E-4</v>
      </c>
      <c r="R3932" s="148">
        <v>0</v>
      </c>
      <c r="S3932" s="148">
        <v>0.17599999999999999</v>
      </c>
      <c r="T3932" s="148">
        <v>-14.375</v>
      </c>
      <c r="U3932" s="148">
        <v>1</v>
      </c>
      <c r="V3932" s="148">
        <v>3.6700000000000003E-2</v>
      </c>
      <c r="W3932" s="148">
        <v>112.211</v>
      </c>
      <c r="X3932" s="148">
        <v>4</v>
      </c>
      <c r="Y3932" s="148">
        <v>0.64300000000000002</v>
      </c>
    </row>
    <row r="3933" spans="11:25" x14ac:dyDescent="0.25">
      <c r="K3933" s="145" t="s">
        <v>3737</v>
      </c>
      <c r="L3933" s="145">
        <v>37</v>
      </c>
      <c r="M3933" s="145">
        <v>169240</v>
      </c>
      <c r="N3933" s="148">
        <v>0.78500000000000003</v>
      </c>
      <c r="O3933" s="148">
        <v>0.748</v>
      </c>
      <c r="P3933" s="148">
        <v>0.39399999999999902</v>
      </c>
      <c r="Q3933" s="148">
        <v>8.5499999999999997E-4</v>
      </c>
      <c r="R3933" s="148">
        <v>7</v>
      </c>
      <c r="S3933" s="148">
        <v>0.20599999999999999</v>
      </c>
      <c r="T3933" s="148">
        <v>-11.145</v>
      </c>
      <c r="U3933" s="148">
        <v>1</v>
      </c>
      <c r="V3933" s="148">
        <v>0.11</v>
      </c>
      <c r="W3933" s="148">
        <v>119.837</v>
      </c>
      <c r="X3933" s="148">
        <v>4</v>
      </c>
      <c r="Y3933" s="148">
        <v>0.57399999999999995</v>
      </c>
    </row>
    <row r="3934" spans="11:25" x14ac:dyDescent="0.25">
      <c r="K3934" s="145" t="s">
        <v>3738</v>
      </c>
      <c r="L3934" s="145">
        <v>39</v>
      </c>
      <c r="M3934" s="145">
        <v>137482</v>
      </c>
      <c r="N3934" s="148">
        <v>0.82499999999999996</v>
      </c>
      <c r="O3934" s="148">
        <v>0.53100000000000003</v>
      </c>
      <c r="P3934" s="148">
        <v>0.23499999999999999</v>
      </c>
      <c r="Q3934" s="148">
        <v>1.0399999999999999E-4</v>
      </c>
      <c r="R3934" s="148">
        <v>6</v>
      </c>
      <c r="S3934" s="148">
        <v>0.377</v>
      </c>
      <c r="T3934" s="148">
        <v>-11.595000000000001</v>
      </c>
      <c r="U3934" s="148">
        <v>1</v>
      </c>
      <c r="V3934" s="148">
        <v>0.122</v>
      </c>
      <c r="W3934" s="148">
        <v>141.76499999999999</v>
      </c>
      <c r="X3934" s="148">
        <v>3</v>
      </c>
      <c r="Y3934" s="148">
        <v>0.51400000000000001</v>
      </c>
    </row>
    <row r="3935" spans="11:25" x14ac:dyDescent="0.25">
      <c r="K3935" s="145" t="s">
        <v>3739</v>
      </c>
      <c r="L3935" s="145">
        <v>41</v>
      </c>
      <c r="M3935" s="145">
        <v>171720</v>
      </c>
      <c r="N3935" s="148">
        <v>0.82599999999999996</v>
      </c>
      <c r="O3935" s="148">
        <v>0.66799999999999904</v>
      </c>
      <c r="P3935" s="148">
        <v>0.43099999999999999</v>
      </c>
      <c r="Q3935" s="148">
        <v>1.58E-3</v>
      </c>
      <c r="R3935" s="148">
        <v>5</v>
      </c>
      <c r="S3935" s="148">
        <v>0.151</v>
      </c>
      <c r="T3935" s="148">
        <v>-9.39</v>
      </c>
      <c r="U3935" s="148">
        <v>1</v>
      </c>
      <c r="V3935" s="148">
        <v>3.04E-2</v>
      </c>
      <c r="W3935" s="148">
        <v>113.667</v>
      </c>
      <c r="X3935" s="148">
        <v>1</v>
      </c>
      <c r="Y3935" s="148">
        <v>0.77900000000000003</v>
      </c>
    </row>
    <row r="3936" spans="11:25" x14ac:dyDescent="0.25">
      <c r="K3936" s="145" t="s">
        <v>3740</v>
      </c>
      <c r="L3936" s="145">
        <v>42</v>
      </c>
      <c r="M3936" s="145">
        <v>187626</v>
      </c>
      <c r="N3936" s="148">
        <v>0.753</v>
      </c>
      <c r="O3936" s="148">
        <v>0.64300000000000002</v>
      </c>
      <c r="P3936" s="148">
        <v>0.27899999999999903</v>
      </c>
      <c r="Q3936" s="148">
        <v>0</v>
      </c>
      <c r="R3936" s="148">
        <v>2</v>
      </c>
      <c r="S3936" s="148">
        <v>0.26200000000000001</v>
      </c>
      <c r="T3936" s="148">
        <v>-11.617000000000001</v>
      </c>
      <c r="U3936" s="148">
        <v>0</v>
      </c>
      <c r="V3936" s="148">
        <v>6.93E-2</v>
      </c>
      <c r="W3936" s="148">
        <v>99.605999999999995</v>
      </c>
      <c r="X3936" s="148">
        <v>4</v>
      </c>
      <c r="Y3936" s="148">
        <v>0.79599999999999904</v>
      </c>
    </row>
    <row r="3937" spans="11:25" x14ac:dyDescent="0.25">
      <c r="K3937" s="145" t="s">
        <v>3741</v>
      </c>
      <c r="L3937" s="145">
        <v>40</v>
      </c>
      <c r="M3937" s="145">
        <v>153666</v>
      </c>
      <c r="N3937" s="148">
        <v>0.151</v>
      </c>
      <c r="O3937" s="148">
        <v>0.85599999999999998</v>
      </c>
      <c r="P3937" s="148">
        <v>0.128</v>
      </c>
      <c r="Q3937" s="148">
        <v>1.2999999999999999E-5</v>
      </c>
      <c r="R3937" s="148">
        <v>10</v>
      </c>
      <c r="S3937" s="148">
        <v>8.7599999999999997E-2</v>
      </c>
      <c r="T3937" s="148">
        <v>-23.136999999999901</v>
      </c>
      <c r="U3937" s="148">
        <v>1</v>
      </c>
      <c r="V3937" s="148">
        <v>0.114</v>
      </c>
      <c r="W3937" s="148">
        <v>128.096</v>
      </c>
      <c r="X3937" s="148">
        <v>4</v>
      </c>
      <c r="Y3937" s="148">
        <v>0.71699999999999997</v>
      </c>
    </row>
    <row r="3938" spans="11:25" x14ac:dyDescent="0.25">
      <c r="K3938" s="145" t="s">
        <v>3742</v>
      </c>
      <c r="L3938" s="145">
        <v>30</v>
      </c>
      <c r="M3938" s="145">
        <v>179986</v>
      </c>
      <c r="N3938" s="148">
        <v>0.53900000000000003</v>
      </c>
      <c r="O3938" s="148">
        <v>0.58199999999999996</v>
      </c>
      <c r="P3938" s="148">
        <v>0.36699999999999999</v>
      </c>
      <c r="Q3938" s="148">
        <v>9.9799999999999993E-6</v>
      </c>
      <c r="R3938" s="148">
        <v>2</v>
      </c>
      <c r="S3938" s="148">
        <v>0.35599999999999998</v>
      </c>
      <c r="T3938" s="148">
        <v>-12.249000000000001</v>
      </c>
      <c r="U3938" s="148">
        <v>0</v>
      </c>
      <c r="V3938" s="148">
        <v>2.81E-2</v>
      </c>
      <c r="W3938" s="148">
        <v>103.363</v>
      </c>
      <c r="X3938" s="148">
        <v>4</v>
      </c>
      <c r="Y3938" s="148">
        <v>0.63600000000000001</v>
      </c>
    </row>
    <row r="3939" spans="11:25" x14ac:dyDescent="0.25">
      <c r="K3939" s="145" t="s">
        <v>3743</v>
      </c>
      <c r="L3939" s="145">
        <v>37</v>
      </c>
      <c r="M3939" s="145">
        <v>189000</v>
      </c>
      <c r="N3939" s="148">
        <v>0.80599999999999905</v>
      </c>
      <c r="O3939" s="148">
        <v>0.61799999999999999</v>
      </c>
      <c r="P3939" s="148">
        <v>0.26100000000000001</v>
      </c>
      <c r="Q3939" s="148">
        <v>2.62E-5</v>
      </c>
      <c r="R3939" s="148">
        <v>10</v>
      </c>
      <c r="S3939" s="148">
        <v>9.1999999999999998E-2</v>
      </c>
      <c r="T3939" s="148">
        <v>-12.86</v>
      </c>
      <c r="U3939" s="148">
        <v>1</v>
      </c>
      <c r="V3939" s="148">
        <v>3.5799999999999998E-2</v>
      </c>
      <c r="W3939" s="148">
        <v>83.676000000000002</v>
      </c>
      <c r="X3939" s="148">
        <v>4</v>
      </c>
      <c r="Y3939" s="148">
        <v>0.55200000000000005</v>
      </c>
    </row>
    <row r="3940" spans="11:25" x14ac:dyDescent="0.25">
      <c r="K3940" s="145" t="s">
        <v>3744</v>
      </c>
      <c r="L3940" s="145">
        <v>43</v>
      </c>
      <c r="M3940" s="145">
        <v>150733</v>
      </c>
      <c r="N3940" s="148">
        <v>0.60199999999999998</v>
      </c>
      <c r="O3940" s="148">
        <v>0.64599999999999902</v>
      </c>
      <c r="P3940" s="148">
        <v>0.51900000000000002</v>
      </c>
      <c r="Q3940" s="148">
        <v>0</v>
      </c>
      <c r="R3940" s="148">
        <v>0</v>
      </c>
      <c r="S3940" s="148">
        <v>0.23799999999999999</v>
      </c>
      <c r="T3940" s="148">
        <v>-9.5920000000000005</v>
      </c>
      <c r="U3940" s="148">
        <v>1</v>
      </c>
      <c r="V3940" s="148">
        <v>7.2400000000000006E-2</v>
      </c>
      <c r="W3940" s="148">
        <v>135.91499999999999</v>
      </c>
      <c r="X3940" s="148">
        <v>4</v>
      </c>
      <c r="Y3940" s="148">
        <v>0.77099999999999902</v>
      </c>
    </row>
    <row r="3941" spans="11:25" x14ac:dyDescent="0.25">
      <c r="K3941" s="145" t="s">
        <v>3745</v>
      </c>
      <c r="L3941" s="145">
        <v>34</v>
      </c>
      <c r="M3941" s="145">
        <v>196138</v>
      </c>
      <c r="N3941" s="148">
        <v>0.83599999999999997</v>
      </c>
      <c r="O3941" s="148">
        <v>0.76900000000000002</v>
      </c>
      <c r="P3941" s="148">
        <v>0.26100000000000001</v>
      </c>
      <c r="Q3941" s="148">
        <v>3.4500000000000003E-2</v>
      </c>
      <c r="R3941" s="148">
        <v>10</v>
      </c>
      <c r="S3941" s="148">
        <v>8.5300000000000001E-2</v>
      </c>
      <c r="T3941" s="148">
        <v>-12.767999999999899</v>
      </c>
      <c r="U3941" s="148">
        <v>1</v>
      </c>
      <c r="V3941" s="148">
        <v>3.27E-2</v>
      </c>
      <c r="W3941" s="148">
        <v>104.976</v>
      </c>
      <c r="X3941" s="148">
        <v>4</v>
      </c>
      <c r="Y3941" s="148">
        <v>0.60599999999999998</v>
      </c>
    </row>
    <row r="3942" spans="11:25" x14ac:dyDescent="0.25">
      <c r="K3942" s="145" t="s">
        <v>3746</v>
      </c>
      <c r="L3942" s="145">
        <v>38</v>
      </c>
      <c r="M3942" s="145">
        <v>179560</v>
      </c>
      <c r="N3942" s="148">
        <v>0.97699999999999998</v>
      </c>
      <c r="O3942" s="148">
        <v>0.432</v>
      </c>
      <c r="P3942" s="148">
        <v>0.108</v>
      </c>
      <c r="Q3942" s="148">
        <v>2.99E-3</v>
      </c>
      <c r="R3942" s="148">
        <v>5</v>
      </c>
      <c r="S3942" s="148">
        <v>0.108</v>
      </c>
      <c r="T3942" s="148">
        <v>-18.701000000000001</v>
      </c>
      <c r="U3942" s="148">
        <v>1</v>
      </c>
      <c r="V3942" s="148">
        <v>4.65E-2</v>
      </c>
      <c r="W3942" s="148">
        <v>91.311000000000007</v>
      </c>
      <c r="X3942" s="148">
        <v>4</v>
      </c>
      <c r="Y3942" s="148">
        <v>0.157</v>
      </c>
    </row>
    <row r="3943" spans="11:25" x14ac:dyDescent="0.25">
      <c r="K3943" s="145" t="s">
        <v>3747</v>
      </c>
      <c r="L3943" s="145">
        <v>35</v>
      </c>
      <c r="M3943" s="145">
        <v>210413</v>
      </c>
      <c r="N3943" s="148">
        <v>0.96399999999999997</v>
      </c>
      <c r="O3943" s="148">
        <v>0.49</v>
      </c>
      <c r="P3943" s="148">
        <v>0.127</v>
      </c>
      <c r="Q3943" s="148">
        <v>0</v>
      </c>
      <c r="R3943" s="148">
        <v>2</v>
      </c>
      <c r="S3943" s="148">
        <v>9.8699999999999996E-2</v>
      </c>
      <c r="T3943" s="148">
        <v>-12.161</v>
      </c>
      <c r="U3943" s="148">
        <v>0</v>
      </c>
      <c r="V3943" s="148">
        <v>5.8299999999999998E-2</v>
      </c>
      <c r="W3943" s="148">
        <v>102.652999999999</v>
      </c>
      <c r="X3943" s="148">
        <v>4</v>
      </c>
      <c r="Y3943" s="148">
        <v>0.311</v>
      </c>
    </row>
    <row r="3944" spans="11:25" x14ac:dyDescent="0.25">
      <c r="K3944" s="145" t="s">
        <v>3748</v>
      </c>
      <c r="L3944" s="145">
        <v>36</v>
      </c>
      <c r="M3944" s="145">
        <v>265080</v>
      </c>
      <c r="N3944" s="148">
        <v>0.68</v>
      </c>
      <c r="O3944" s="148">
        <v>0.59599999999999997</v>
      </c>
      <c r="P3944" s="148">
        <v>0.7</v>
      </c>
      <c r="Q3944" s="148">
        <v>2.7700000000000001E-4</v>
      </c>
      <c r="R3944" s="148">
        <v>5</v>
      </c>
      <c r="S3944" s="148">
        <v>0.623</v>
      </c>
      <c r="T3944" s="148">
        <v>-4.9109999999999996</v>
      </c>
      <c r="U3944" s="148">
        <v>0</v>
      </c>
      <c r="V3944" s="148">
        <v>3.2300000000000002E-2</v>
      </c>
      <c r="W3944" s="148">
        <v>133.44999999999999</v>
      </c>
      <c r="X3944" s="148">
        <v>4</v>
      </c>
      <c r="Y3944" s="148">
        <v>0.92599999999999905</v>
      </c>
    </row>
    <row r="3945" spans="11:25" x14ac:dyDescent="0.25">
      <c r="K3945" s="145" t="s">
        <v>3749</v>
      </c>
      <c r="L3945" s="145">
        <v>34</v>
      </c>
      <c r="M3945" s="145">
        <v>196600</v>
      </c>
      <c r="N3945" s="148">
        <v>5.4399999999999997E-2</v>
      </c>
      <c r="O3945" s="148">
        <v>0.59499999999999997</v>
      </c>
      <c r="P3945" s="148">
        <v>0.74199999999999999</v>
      </c>
      <c r="Q3945" s="148">
        <v>2.7E-4</v>
      </c>
      <c r="R3945" s="148">
        <v>5</v>
      </c>
      <c r="S3945" s="148">
        <v>8.4400000000000003E-2</v>
      </c>
      <c r="T3945" s="148">
        <v>-7.9639999999999898</v>
      </c>
      <c r="U3945" s="148">
        <v>1</v>
      </c>
      <c r="V3945" s="148">
        <v>3.1399999999999997E-2</v>
      </c>
      <c r="W3945" s="148">
        <v>118.55500000000001</v>
      </c>
      <c r="X3945" s="148">
        <v>4</v>
      </c>
      <c r="Y3945" s="148">
        <v>0.94599999999999995</v>
      </c>
    </row>
    <row r="3946" spans="11:25" x14ac:dyDescent="0.25">
      <c r="K3946" s="145" t="s">
        <v>3750</v>
      </c>
      <c r="L3946" s="145">
        <v>33</v>
      </c>
      <c r="M3946" s="145">
        <v>331868</v>
      </c>
      <c r="N3946" s="148">
        <v>0.60899999999999999</v>
      </c>
      <c r="O3946" s="148">
        <v>0.74399999999999999</v>
      </c>
      <c r="P3946" s="148">
        <v>0.192</v>
      </c>
      <c r="Q3946" s="148">
        <v>1.0699999999999999E-5</v>
      </c>
      <c r="R3946" s="148">
        <v>0</v>
      </c>
      <c r="S3946" s="148">
        <v>9.1399999999999995E-2</v>
      </c>
      <c r="T3946" s="148">
        <v>-18.472000000000001</v>
      </c>
      <c r="U3946" s="148">
        <v>1</v>
      </c>
      <c r="V3946" s="148">
        <v>5.8999999999999997E-2</v>
      </c>
      <c r="W3946" s="148">
        <v>114.917999999999</v>
      </c>
      <c r="X3946" s="148">
        <v>4</v>
      </c>
      <c r="Y3946" s="148">
        <v>0.67299999999999904</v>
      </c>
    </row>
    <row r="3947" spans="11:25" x14ac:dyDescent="0.25">
      <c r="K3947" s="145" t="s">
        <v>3751</v>
      </c>
      <c r="L3947" s="145">
        <v>40</v>
      </c>
      <c r="M3947" s="145">
        <v>247480</v>
      </c>
      <c r="N3947" s="148">
        <v>0.78299999999999903</v>
      </c>
      <c r="O3947" s="148">
        <v>0.60799999999999998</v>
      </c>
      <c r="P3947" s="148">
        <v>0.72699999999999998</v>
      </c>
      <c r="Q3947" s="148">
        <v>3.8600000000000003E-6</v>
      </c>
      <c r="R3947" s="148">
        <v>3</v>
      </c>
      <c r="S3947" s="148">
        <v>0.51500000000000001</v>
      </c>
      <c r="T3947" s="148">
        <v>-7.7149999999999999</v>
      </c>
      <c r="U3947" s="148">
        <v>1</v>
      </c>
      <c r="V3947" s="148">
        <v>7.0900000000000005E-2</v>
      </c>
      <c r="W3947" s="148">
        <v>127.172</v>
      </c>
      <c r="X3947" s="148">
        <v>4</v>
      </c>
      <c r="Y3947" s="148">
        <v>0.83499999999999996</v>
      </c>
    </row>
    <row r="3948" spans="11:25" x14ac:dyDescent="0.25">
      <c r="K3948" s="145" t="s">
        <v>3752</v>
      </c>
      <c r="L3948" s="145">
        <v>30</v>
      </c>
      <c r="M3948" s="145">
        <v>214986</v>
      </c>
      <c r="N3948" s="148">
        <v>0.75</v>
      </c>
      <c r="O3948" s="148">
        <v>0.54600000000000004</v>
      </c>
      <c r="P3948" s="148">
        <v>0.51400000000000001</v>
      </c>
      <c r="Q3948" s="148">
        <v>1.1299999999999999E-2</v>
      </c>
      <c r="R3948" s="148">
        <v>0</v>
      </c>
      <c r="S3948" s="148">
        <v>0.23599999999999999</v>
      </c>
      <c r="T3948" s="148">
        <v>-10.352</v>
      </c>
      <c r="U3948" s="148">
        <v>1</v>
      </c>
      <c r="V3948" s="148">
        <v>5.9799999999999999E-2</v>
      </c>
      <c r="W3948" s="148">
        <v>106.428</v>
      </c>
      <c r="X3948" s="148">
        <v>4</v>
      </c>
      <c r="Y3948" s="148">
        <v>0.41599999999999998</v>
      </c>
    </row>
    <row r="3949" spans="11:25" x14ac:dyDescent="0.25">
      <c r="K3949" s="145" t="s">
        <v>3753</v>
      </c>
      <c r="L3949" s="145">
        <v>1</v>
      </c>
      <c r="M3949" s="145">
        <v>205333</v>
      </c>
      <c r="N3949" s="148">
        <v>0.56599999999999995</v>
      </c>
      <c r="O3949" s="148">
        <v>0.71499999999999997</v>
      </c>
      <c r="P3949" s="148">
        <v>0.72599999999999998</v>
      </c>
      <c r="Q3949" s="148">
        <v>6.2E-4</v>
      </c>
      <c r="R3949" s="148">
        <v>7</v>
      </c>
      <c r="S3949" s="148">
        <v>0.121</v>
      </c>
      <c r="T3949" s="148">
        <v>-6.5709999999999997</v>
      </c>
      <c r="U3949" s="148">
        <v>1</v>
      </c>
      <c r="V3949" s="148">
        <v>5.4100000000000002E-2</v>
      </c>
      <c r="W3949" s="148">
        <v>131.28</v>
      </c>
      <c r="X3949" s="148">
        <v>4</v>
      </c>
      <c r="Y3949" s="148">
        <v>0.86799999999999999</v>
      </c>
    </row>
    <row r="3950" spans="11:25" x14ac:dyDescent="0.25">
      <c r="K3950" s="145" t="s">
        <v>3754</v>
      </c>
      <c r="L3950" s="145">
        <v>29</v>
      </c>
      <c r="M3950" s="145">
        <v>375026</v>
      </c>
      <c r="N3950" s="148">
        <v>0.20300000000000001</v>
      </c>
      <c r="O3950" s="148">
        <v>0.55899999999999905</v>
      </c>
      <c r="P3950" s="148">
        <v>0.52700000000000002</v>
      </c>
      <c r="Q3950" s="148">
        <v>2.1799999999999999E-6</v>
      </c>
      <c r="R3950" s="148">
        <v>0</v>
      </c>
      <c r="S3950" s="148">
        <v>8.5500000000000007E-2</v>
      </c>
      <c r="T3950" s="148">
        <v>-8.5619999999999994</v>
      </c>
      <c r="U3950" s="148">
        <v>1</v>
      </c>
      <c r="V3950" s="148">
        <v>3.8600000000000002E-2</v>
      </c>
      <c r="W3950" s="148">
        <v>129.71100000000001</v>
      </c>
      <c r="X3950" s="148">
        <v>4</v>
      </c>
      <c r="Y3950" s="148">
        <v>0.86899999999999999</v>
      </c>
    </row>
    <row r="3951" spans="11:25" x14ac:dyDescent="0.25">
      <c r="K3951" s="145" t="s">
        <v>3755</v>
      </c>
      <c r="L3951" s="145">
        <v>29</v>
      </c>
      <c r="M3951" s="145">
        <v>202050</v>
      </c>
      <c r="N3951" s="148">
        <v>0.69699999999999995</v>
      </c>
      <c r="O3951" s="148">
        <v>0.71299999999999997</v>
      </c>
      <c r="P3951" s="148">
        <v>0.45200000000000001</v>
      </c>
      <c r="Q3951" s="148">
        <v>1.02E-4</v>
      </c>
      <c r="R3951" s="148">
        <v>5</v>
      </c>
      <c r="S3951" s="148">
        <v>0.255</v>
      </c>
      <c r="T3951" s="148">
        <v>-18.489999999999998</v>
      </c>
      <c r="U3951" s="148">
        <v>1</v>
      </c>
      <c r="V3951" s="148">
        <v>0.04</v>
      </c>
      <c r="W3951" s="148">
        <v>148.91899999999899</v>
      </c>
      <c r="X3951" s="148">
        <v>4</v>
      </c>
      <c r="Y3951" s="148">
        <v>0.97599999999999998</v>
      </c>
    </row>
    <row r="3952" spans="11:25" x14ac:dyDescent="0.25">
      <c r="K3952" s="145" t="s">
        <v>3756</v>
      </c>
      <c r="L3952" s="145">
        <v>28</v>
      </c>
      <c r="M3952" s="145">
        <v>167933</v>
      </c>
      <c r="N3952" s="148">
        <v>0.76599999999999902</v>
      </c>
      <c r="O3952" s="148">
        <v>0.71699999999999997</v>
      </c>
      <c r="P3952" s="148">
        <v>0.60399999999999998</v>
      </c>
      <c r="Q3952" s="148">
        <v>1.01E-2</v>
      </c>
      <c r="R3952" s="148">
        <v>5</v>
      </c>
      <c r="S3952" s="148">
        <v>8.2799999999999999E-2</v>
      </c>
      <c r="T3952" s="148">
        <v>-8.984</v>
      </c>
      <c r="U3952" s="148">
        <v>1</v>
      </c>
      <c r="V3952" s="148">
        <v>5.62E-2</v>
      </c>
      <c r="W3952" s="148">
        <v>141.62700000000001</v>
      </c>
      <c r="X3952" s="148">
        <v>4</v>
      </c>
      <c r="Y3952" s="148">
        <v>0.88900000000000001</v>
      </c>
    </row>
    <row r="3953" spans="11:25" x14ac:dyDescent="0.25">
      <c r="K3953" s="145" t="s">
        <v>3757</v>
      </c>
      <c r="L3953" s="145">
        <v>33</v>
      </c>
      <c r="M3953" s="145">
        <v>510400</v>
      </c>
      <c r="N3953" s="148">
        <v>0.83299999999999996</v>
      </c>
      <c r="O3953" s="148">
        <v>0.56799999999999995</v>
      </c>
      <c r="P3953" s="148">
        <v>0.75700000000000001</v>
      </c>
      <c r="Q3953" s="148">
        <v>4.8800000000000003E-2</v>
      </c>
      <c r="R3953" s="148">
        <v>5</v>
      </c>
      <c r="S3953" s="148">
        <v>0.71299999999999997</v>
      </c>
      <c r="T3953" s="148">
        <v>-5.3410000000000002</v>
      </c>
      <c r="U3953" s="148">
        <v>1</v>
      </c>
      <c r="V3953" s="148">
        <v>6.08E-2</v>
      </c>
      <c r="W3953" s="148">
        <v>76.168999999999997</v>
      </c>
      <c r="X3953" s="148">
        <v>4</v>
      </c>
      <c r="Y3953" s="148">
        <v>0.745</v>
      </c>
    </row>
    <row r="3954" spans="11:25" x14ac:dyDescent="0.25">
      <c r="K3954" s="145" t="s">
        <v>747</v>
      </c>
      <c r="L3954" s="145">
        <v>31</v>
      </c>
      <c r="M3954" s="145">
        <v>281426</v>
      </c>
      <c r="N3954" s="148">
        <v>0.66400000000000003</v>
      </c>
      <c r="O3954" s="148">
        <v>0.745</v>
      </c>
      <c r="P3954" s="148">
        <v>0.623</v>
      </c>
      <c r="Q3954" s="148">
        <v>7.7099999999999998E-3</v>
      </c>
      <c r="R3954" s="148">
        <v>0</v>
      </c>
      <c r="S3954" s="148">
        <v>0.17899999999999999</v>
      </c>
      <c r="T3954" s="148">
        <v>-6.05</v>
      </c>
      <c r="U3954" s="148">
        <v>0</v>
      </c>
      <c r="V3954" s="148">
        <v>3.4599999999999999E-2</v>
      </c>
      <c r="W3954" s="148">
        <v>125.149</v>
      </c>
      <c r="X3954" s="148">
        <v>4</v>
      </c>
      <c r="Y3954" s="148">
        <v>0.96099999999999997</v>
      </c>
    </row>
    <row r="3955" spans="11:25" x14ac:dyDescent="0.25">
      <c r="K3955" s="145" t="s">
        <v>3758</v>
      </c>
      <c r="L3955" s="145">
        <v>26</v>
      </c>
      <c r="M3955" s="145">
        <v>152090</v>
      </c>
      <c r="N3955" s="148">
        <v>0.623</v>
      </c>
      <c r="O3955" s="148">
        <v>0.60599999999999998</v>
      </c>
      <c r="P3955" s="148">
        <v>0.85</v>
      </c>
      <c r="Q3955" s="148">
        <v>6.7499999999999997E-6</v>
      </c>
      <c r="R3955" s="148">
        <v>0</v>
      </c>
      <c r="S3955" s="148">
        <v>0.33100000000000002</v>
      </c>
      <c r="T3955" s="148">
        <v>-3.9849999999999999</v>
      </c>
      <c r="U3955" s="148">
        <v>1</v>
      </c>
      <c r="V3955" s="148">
        <v>7.8399999999999997E-2</v>
      </c>
      <c r="W3955" s="148">
        <v>142.233</v>
      </c>
      <c r="X3955" s="148">
        <v>4</v>
      </c>
      <c r="Y3955" s="148">
        <v>0.83099999999999996</v>
      </c>
    </row>
    <row r="3956" spans="11:25" x14ac:dyDescent="0.25">
      <c r="K3956" s="145" t="s">
        <v>3759</v>
      </c>
      <c r="L3956" s="145">
        <v>26</v>
      </c>
      <c r="M3956" s="145">
        <v>164946</v>
      </c>
      <c r="N3956" s="148">
        <v>0.317</v>
      </c>
      <c r="O3956" s="148">
        <v>0.53900000000000003</v>
      </c>
      <c r="P3956" s="148">
        <v>0.75700000000000001</v>
      </c>
      <c r="Q3956" s="148">
        <v>0</v>
      </c>
      <c r="R3956" s="148">
        <v>8</v>
      </c>
      <c r="S3956" s="148">
        <v>0.214</v>
      </c>
      <c r="T3956" s="148">
        <v>-3.4569999999999999</v>
      </c>
      <c r="U3956" s="148">
        <v>1</v>
      </c>
      <c r="V3956" s="148">
        <v>4.1300000000000003E-2</v>
      </c>
      <c r="W3956" s="148">
        <v>143.453</v>
      </c>
      <c r="X3956" s="148">
        <v>4</v>
      </c>
      <c r="Y3956" s="148">
        <v>0.93200000000000005</v>
      </c>
    </row>
    <row r="3957" spans="11:25" x14ac:dyDescent="0.25">
      <c r="K3957" s="145" t="s">
        <v>3760</v>
      </c>
      <c r="L3957" s="145">
        <v>28</v>
      </c>
      <c r="M3957" s="145">
        <v>325920</v>
      </c>
      <c r="N3957" s="148">
        <v>0.81599999999999995</v>
      </c>
      <c r="O3957" s="148">
        <v>0.54500000000000004</v>
      </c>
      <c r="P3957" s="148">
        <v>0.67700000000000005</v>
      </c>
      <c r="Q3957" s="148">
        <v>3.0899999999999999E-3</v>
      </c>
      <c r="R3957" s="148">
        <v>0</v>
      </c>
      <c r="S3957" s="148">
        <v>0.20399999999999999</v>
      </c>
      <c r="T3957" s="148">
        <v>-5.5289999999999999</v>
      </c>
      <c r="U3957" s="148">
        <v>1</v>
      </c>
      <c r="V3957" s="148">
        <v>5.0099999999999999E-2</v>
      </c>
      <c r="W3957" s="148">
        <v>136.798</v>
      </c>
      <c r="X3957" s="148">
        <v>4</v>
      </c>
      <c r="Y3957" s="148">
        <v>0.81599999999999995</v>
      </c>
    </row>
    <row r="3958" spans="11:25" x14ac:dyDescent="0.25">
      <c r="K3958" s="145" t="s">
        <v>3761</v>
      </c>
      <c r="L3958" s="145">
        <v>25</v>
      </c>
      <c r="M3958" s="145">
        <v>200240</v>
      </c>
      <c r="N3958" s="148">
        <v>0.14599999999999999</v>
      </c>
      <c r="O3958" s="148">
        <v>0.68599999999999905</v>
      </c>
      <c r="P3958" s="148">
        <v>0.66200000000000003</v>
      </c>
      <c r="Q3958" s="148">
        <v>1.3299999999999999E-2</v>
      </c>
      <c r="R3958" s="148">
        <v>7</v>
      </c>
      <c r="S3958" s="148">
        <v>0.22500000000000001</v>
      </c>
      <c r="T3958" s="148">
        <v>-7.3250000000000002</v>
      </c>
      <c r="U3958" s="148">
        <v>1</v>
      </c>
      <c r="V3958" s="148">
        <v>5.9400000000000001E-2</v>
      </c>
      <c r="W3958" s="148">
        <v>124.6</v>
      </c>
      <c r="X3958" s="148">
        <v>4</v>
      </c>
      <c r="Y3958" s="148">
        <v>0.91900000000000004</v>
      </c>
    </row>
    <row r="3959" spans="11:25" x14ac:dyDescent="0.25">
      <c r="K3959" s="145" t="s">
        <v>3762</v>
      </c>
      <c r="L3959" s="145">
        <v>38</v>
      </c>
      <c r="M3959" s="145">
        <v>321120</v>
      </c>
      <c r="N3959" s="148">
        <v>0.67900000000000005</v>
      </c>
      <c r="O3959" s="148">
        <v>0.63600000000000001</v>
      </c>
      <c r="P3959" s="148">
        <v>0.57599999999999996</v>
      </c>
      <c r="Q3959" s="148">
        <v>5.52E-5</v>
      </c>
      <c r="R3959" s="148">
        <v>0</v>
      </c>
      <c r="S3959" s="148">
        <v>7.0199999999999999E-2</v>
      </c>
      <c r="T3959" s="148">
        <v>-8.4540000000000006</v>
      </c>
      <c r="U3959" s="148">
        <v>1</v>
      </c>
      <c r="V3959" s="148">
        <v>5.0099999999999999E-2</v>
      </c>
      <c r="W3959" s="148">
        <v>120.643999999999</v>
      </c>
      <c r="X3959" s="148">
        <v>4</v>
      </c>
      <c r="Y3959" s="148">
        <v>0.82099999999999995</v>
      </c>
    </row>
    <row r="3960" spans="11:25" x14ac:dyDescent="0.25">
      <c r="K3960" s="145" t="s">
        <v>3763</v>
      </c>
      <c r="L3960" s="145">
        <v>29</v>
      </c>
      <c r="M3960" s="145">
        <v>214520</v>
      </c>
      <c r="N3960" s="148">
        <v>0.21299999999999999</v>
      </c>
      <c r="O3960" s="148">
        <v>0.66099999999999903</v>
      </c>
      <c r="P3960" s="148">
        <v>0.57599999999999996</v>
      </c>
      <c r="Q3960" s="148">
        <v>3.4199999999999998E-5</v>
      </c>
      <c r="R3960" s="148">
        <v>7</v>
      </c>
      <c r="S3960" s="148">
        <v>7.0199999999999999E-2</v>
      </c>
      <c r="T3960" s="148">
        <v>-10.249000000000001</v>
      </c>
      <c r="U3960" s="148">
        <v>0</v>
      </c>
      <c r="V3960" s="148">
        <v>3.4700000000000002E-2</v>
      </c>
      <c r="W3960" s="148">
        <v>136.286</v>
      </c>
      <c r="X3960" s="148">
        <v>4</v>
      </c>
      <c r="Y3960" s="148">
        <v>0.97099999999999997</v>
      </c>
    </row>
    <row r="3961" spans="11:25" x14ac:dyDescent="0.25">
      <c r="K3961" s="145" t="s">
        <v>3764</v>
      </c>
      <c r="L3961" s="145">
        <v>29</v>
      </c>
      <c r="M3961" s="145">
        <v>237386</v>
      </c>
      <c r="N3961" s="148">
        <v>0.65500000000000003</v>
      </c>
      <c r="O3961" s="148">
        <v>0.51900000000000002</v>
      </c>
      <c r="P3961" s="148">
        <v>0.45700000000000002</v>
      </c>
      <c r="Q3961" s="148">
        <v>0</v>
      </c>
      <c r="R3961" s="148">
        <v>5</v>
      </c>
      <c r="S3961" s="148">
        <v>6.9599999999999995E-2</v>
      </c>
      <c r="T3961" s="148">
        <v>-8.0609999999999999</v>
      </c>
      <c r="U3961" s="148">
        <v>0</v>
      </c>
      <c r="V3961" s="148">
        <v>4.6300000000000001E-2</v>
      </c>
      <c r="W3961" s="148">
        <v>116.209</v>
      </c>
      <c r="X3961" s="148">
        <v>4</v>
      </c>
      <c r="Y3961" s="148">
        <v>0.755</v>
      </c>
    </row>
    <row r="3962" spans="11:25" x14ac:dyDescent="0.25">
      <c r="K3962" s="145" t="s">
        <v>1890</v>
      </c>
      <c r="L3962" s="145">
        <v>25</v>
      </c>
      <c r="M3962" s="145">
        <v>180386</v>
      </c>
      <c r="N3962" s="148">
        <v>0.50600000000000001</v>
      </c>
      <c r="O3962" s="148">
        <v>0.57599999999999996</v>
      </c>
      <c r="P3962" s="148">
        <v>0.51300000000000001</v>
      </c>
      <c r="Q3962" s="148">
        <v>8.1199999999999995E-5</v>
      </c>
      <c r="R3962" s="148">
        <v>2</v>
      </c>
      <c r="S3962" s="148">
        <v>0.153</v>
      </c>
      <c r="T3962" s="148">
        <v>-8.5410000000000004</v>
      </c>
      <c r="U3962" s="148">
        <v>0</v>
      </c>
      <c r="V3962" s="148">
        <v>2.86E-2</v>
      </c>
      <c r="W3962" s="148">
        <v>129.453</v>
      </c>
      <c r="X3962" s="148">
        <v>4</v>
      </c>
      <c r="Y3962" s="148">
        <v>0.97199999999999998</v>
      </c>
    </row>
    <row r="3963" spans="11:25" x14ac:dyDescent="0.25">
      <c r="K3963" s="145" t="s">
        <v>3765</v>
      </c>
      <c r="L3963" s="145">
        <v>25</v>
      </c>
      <c r="M3963" s="145">
        <v>255142</v>
      </c>
      <c r="N3963" s="148">
        <v>0.56499999999999995</v>
      </c>
      <c r="O3963" s="148">
        <v>0.82499999999999996</v>
      </c>
      <c r="P3963" s="148">
        <v>0.252</v>
      </c>
      <c r="Q3963" s="148">
        <v>8.5299999999999994E-3</v>
      </c>
      <c r="R3963" s="148">
        <v>7</v>
      </c>
      <c r="S3963" s="148">
        <v>5.6300000000000003E-2</v>
      </c>
      <c r="T3963" s="148">
        <v>-19.311</v>
      </c>
      <c r="U3963" s="148">
        <v>1</v>
      </c>
      <c r="V3963" s="148">
        <v>0.105</v>
      </c>
      <c r="W3963" s="148">
        <v>111.84699999999999</v>
      </c>
      <c r="X3963" s="148">
        <v>4</v>
      </c>
      <c r="Y3963" s="148">
        <v>0.89500000000000002</v>
      </c>
    </row>
    <row r="3964" spans="11:25" x14ac:dyDescent="0.25">
      <c r="K3964" s="145" t="s">
        <v>3766</v>
      </c>
      <c r="L3964" s="145">
        <v>35</v>
      </c>
      <c r="M3964" s="145">
        <v>452373</v>
      </c>
      <c r="N3964" s="148">
        <v>0.20199999999999901</v>
      </c>
      <c r="O3964" s="148">
        <v>0.498</v>
      </c>
      <c r="P3964" s="148">
        <v>0.42</v>
      </c>
      <c r="Q3964" s="148">
        <v>1.1299999999999999E-2</v>
      </c>
      <c r="R3964" s="148">
        <v>5</v>
      </c>
      <c r="S3964" s="148">
        <v>0.24099999999999999</v>
      </c>
      <c r="T3964" s="148">
        <v>-9.5500000000000007</v>
      </c>
      <c r="U3964" s="148">
        <v>0</v>
      </c>
      <c r="V3964" s="148">
        <v>6.8000000000000005E-2</v>
      </c>
      <c r="W3964" s="148">
        <v>182.66800000000001</v>
      </c>
      <c r="X3964" s="148">
        <v>4</v>
      </c>
      <c r="Y3964" s="148">
        <v>0.82699999999999996</v>
      </c>
    </row>
    <row r="3965" spans="11:25" x14ac:dyDescent="0.25">
      <c r="K3965" s="145" t="s">
        <v>3767</v>
      </c>
      <c r="L3965" s="145">
        <v>26</v>
      </c>
      <c r="M3965" s="145">
        <v>247053</v>
      </c>
      <c r="N3965" s="148">
        <v>0.245</v>
      </c>
      <c r="O3965" s="148">
        <v>0.48899999999999999</v>
      </c>
      <c r="P3965" s="148">
        <v>0.48699999999999999</v>
      </c>
      <c r="Q3965" s="148">
        <v>7.6299999999999996E-3</v>
      </c>
      <c r="R3965" s="148">
        <v>7</v>
      </c>
      <c r="S3965" s="148">
        <v>5.0799999999999998E-2</v>
      </c>
      <c r="T3965" s="148">
        <v>-10.808999999999999</v>
      </c>
      <c r="U3965" s="148">
        <v>0</v>
      </c>
      <c r="V3965" s="148">
        <v>4.9799999999999997E-2</v>
      </c>
      <c r="W3965" s="148">
        <v>149.553</v>
      </c>
      <c r="X3965" s="148">
        <v>4</v>
      </c>
      <c r="Y3965" s="148">
        <v>0.60399999999999998</v>
      </c>
    </row>
    <row r="3966" spans="11:25" x14ac:dyDescent="0.25">
      <c r="K3966" s="145" t="s">
        <v>3768</v>
      </c>
      <c r="L3966" s="145">
        <v>27</v>
      </c>
      <c r="M3966" s="145">
        <v>194173</v>
      </c>
      <c r="N3966" s="148">
        <v>0.85299999999999998</v>
      </c>
      <c r="O3966" s="148">
        <v>0.58599999999999997</v>
      </c>
      <c r="P3966" s="148">
        <v>0.68599999999999905</v>
      </c>
      <c r="Q3966" s="148">
        <v>1.8E-5</v>
      </c>
      <c r="R3966" s="148">
        <v>5</v>
      </c>
      <c r="S3966" s="148">
        <v>0.27600000000000002</v>
      </c>
      <c r="T3966" s="148">
        <v>-7.1579999999999897</v>
      </c>
      <c r="U3966" s="148">
        <v>1</v>
      </c>
      <c r="V3966" s="148">
        <v>0.20100000000000001</v>
      </c>
      <c r="W3966" s="148">
        <v>143.77699999999999</v>
      </c>
      <c r="X3966" s="148">
        <v>4</v>
      </c>
      <c r="Y3966" s="148">
        <v>0.76200000000000001</v>
      </c>
    </row>
    <row r="3967" spans="11:25" x14ac:dyDescent="0.25">
      <c r="K3967" s="145" t="s">
        <v>3769</v>
      </c>
      <c r="L3967" s="145">
        <v>26</v>
      </c>
      <c r="M3967" s="145">
        <v>237944</v>
      </c>
      <c r="N3967" s="148">
        <v>0.629</v>
      </c>
      <c r="O3967" s="148">
        <v>0.59099999999999997</v>
      </c>
      <c r="P3967" s="148">
        <v>0.753</v>
      </c>
      <c r="Q3967" s="148">
        <v>0</v>
      </c>
      <c r="R3967" s="148">
        <v>5</v>
      </c>
      <c r="S3967" s="148">
        <v>0.68599999999999905</v>
      </c>
      <c r="T3967" s="148">
        <v>-8.0429999999999993</v>
      </c>
      <c r="U3967" s="148">
        <v>1</v>
      </c>
      <c r="V3967" s="148">
        <v>3.04E-2</v>
      </c>
      <c r="W3967" s="148">
        <v>140.41999999999999</v>
      </c>
      <c r="X3967" s="148">
        <v>4</v>
      </c>
      <c r="Y3967" s="148">
        <v>0.96099999999999997</v>
      </c>
    </row>
    <row r="3968" spans="11:25" x14ac:dyDescent="0.25">
      <c r="K3968" s="145" t="s">
        <v>3770</v>
      </c>
      <c r="L3968" s="145">
        <v>23</v>
      </c>
      <c r="M3968" s="145">
        <v>241257</v>
      </c>
      <c r="N3968" s="148">
        <v>0.73</v>
      </c>
      <c r="O3968" s="148">
        <v>0.755</v>
      </c>
      <c r="P3968" s="148">
        <v>0.88099999999999901</v>
      </c>
      <c r="Q3968" s="148">
        <v>2.8E-3</v>
      </c>
      <c r="R3968" s="148">
        <v>0</v>
      </c>
      <c r="S3968" s="148">
        <v>0.92299999999999904</v>
      </c>
      <c r="T3968" s="148">
        <v>-3.246</v>
      </c>
      <c r="U3968" s="148">
        <v>1</v>
      </c>
      <c r="V3968" s="148">
        <v>4.2700000000000002E-2</v>
      </c>
      <c r="W3968" s="148">
        <v>132.78899999999999</v>
      </c>
      <c r="X3968" s="148">
        <v>4</v>
      </c>
      <c r="Y3968" s="148">
        <v>0.91500000000000004</v>
      </c>
    </row>
    <row r="3969" spans="11:25" x14ac:dyDescent="0.25">
      <c r="K3969" s="145" t="s">
        <v>3771</v>
      </c>
      <c r="L3969" s="145">
        <v>30</v>
      </c>
      <c r="M3969" s="145">
        <v>218346</v>
      </c>
      <c r="N3969" s="148">
        <v>0.63100000000000001</v>
      </c>
      <c r="O3969" s="148">
        <v>0.49299999999999999</v>
      </c>
      <c r="P3969" s="148">
        <v>0.40500000000000003</v>
      </c>
      <c r="Q3969" s="148">
        <v>0</v>
      </c>
      <c r="R3969" s="148">
        <v>2</v>
      </c>
      <c r="S3969" s="148">
        <v>8.7999999999999995E-2</v>
      </c>
      <c r="T3969" s="148">
        <v>-13.57</v>
      </c>
      <c r="U3969" s="148">
        <v>0</v>
      </c>
      <c r="V3969" s="148">
        <v>4.3299999999999998E-2</v>
      </c>
      <c r="W3969" s="148">
        <v>111.07599999999999</v>
      </c>
      <c r="X3969" s="148">
        <v>4</v>
      </c>
      <c r="Y3969" s="148">
        <v>0.88599999999999901</v>
      </c>
    </row>
    <row r="3970" spans="11:25" x14ac:dyDescent="0.25">
      <c r="K3970" s="145" t="s">
        <v>1953</v>
      </c>
      <c r="L3970" s="145">
        <v>35</v>
      </c>
      <c r="M3970" s="145">
        <v>165813</v>
      </c>
      <c r="N3970" s="148">
        <v>0.499</v>
      </c>
      <c r="O3970" s="148">
        <v>0.44799999999999901</v>
      </c>
      <c r="P3970" s="148">
        <v>0.60499999999999998</v>
      </c>
      <c r="Q3970" s="148">
        <v>0</v>
      </c>
      <c r="R3970" s="148">
        <v>0</v>
      </c>
      <c r="S3970" s="148">
        <v>0.185</v>
      </c>
      <c r="T3970" s="148">
        <v>-4.4480000000000004</v>
      </c>
      <c r="U3970" s="148">
        <v>0</v>
      </c>
      <c r="V3970" s="148">
        <v>5.7000000000000002E-2</v>
      </c>
      <c r="W3970" s="148">
        <v>154.01599999999999</v>
      </c>
      <c r="X3970" s="148">
        <v>4</v>
      </c>
      <c r="Y3970" s="148">
        <v>0.71</v>
      </c>
    </row>
    <row r="3971" spans="11:25" x14ac:dyDescent="0.25">
      <c r="K3971" s="145" t="s">
        <v>3772</v>
      </c>
      <c r="L3971" s="145">
        <v>0</v>
      </c>
      <c r="M3971" s="145">
        <v>176146</v>
      </c>
      <c r="N3971" s="148">
        <v>0.72399999999999998</v>
      </c>
      <c r="O3971" s="148">
        <v>0.80900000000000005</v>
      </c>
      <c r="P3971" s="148">
        <v>0.59199999999999997</v>
      </c>
      <c r="Q3971" s="148">
        <v>6.8799999999999998E-3</v>
      </c>
      <c r="R3971" s="148">
        <v>5</v>
      </c>
      <c r="S3971" s="148">
        <v>5.7999999999999899E-2</v>
      </c>
      <c r="T3971" s="148">
        <v>-7.2649999999999997</v>
      </c>
      <c r="U3971" s="148">
        <v>1</v>
      </c>
      <c r="V3971" s="148">
        <v>3.7699999999999997E-2</v>
      </c>
      <c r="W3971" s="148">
        <v>125.127</v>
      </c>
      <c r="X3971" s="148">
        <v>4</v>
      </c>
      <c r="Y3971" s="148">
        <v>0.60299999999999998</v>
      </c>
    </row>
    <row r="3972" spans="11:25" x14ac:dyDescent="0.25">
      <c r="K3972" s="145" t="s">
        <v>3773</v>
      </c>
      <c r="L3972" s="145">
        <v>23</v>
      </c>
      <c r="M3972" s="145">
        <v>228598</v>
      </c>
      <c r="N3972" s="148">
        <v>5.4899999999999997E-2</v>
      </c>
      <c r="O3972" s="148">
        <v>0.63700000000000001</v>
      </c>
      <c r="P3972" s="148">
        <v>0.95399999999999996</v>
      </c>
      <c r="Q3972" s="148">
        <v>0.53100000000000003</v>
      </c>
      <c r="R3972" s="148">
        <v>9</v>
      </c>
      <c r="S3972" s="148">
        <v>0.23699999999999999</v>
      </c>
      <c r="T3972" s="148">
        <v>-5.6079999999999997</v>
      </c>
      <c r="U3972" s="148">
        <v>0</v>
      </c>
      <c r="V3972" s="148">
        <v>8.8499999999999995E-2</v>
      </c>
      <c r="W3972" s="148">
        <v>125.166</v>
      </c>
      <c r="X3972" s="148">
        <v>4</v>
      </c>
      <c r="Y3972" s="148">
        <v>0.52700000000000002</v>
      </c>
    </row>
    <row r="3973" spans="11:25" x14ac:dyDescent="0.25">
      <c r="K3973" s="145" t="s">
        <v>3774</v>
      </c>
      <c r="L3973" s="145">
        <v>0</v>
      </c>
      <c r="M3973" s="145">
        <v>389312</v>
      </c>
      <c r="N3973" s="148">
        <v>0.56999999999999995</v>
      </c>
      <c r="O3973" s="148">
        <v>0.80900000000000005</v>
      </c>
      <c r="P3973" s="148">
        <v>0.67299999999999904</v>
      </c>
      <c r="Q3973" s="148">
        <v>6.2700000000000006E-5</v>
      </c>
      <c r="R3973" s="148">
        <v>0</v>
      </c>
      <c r="S3973" s="148">
        <v>0.13699999999999901</v>
      </c>
      <c r="T3973" s="148">
        <v>-5.1210000000000004</v>
      </c>
      <c r="U3973" s="148">
        <v>0</v>
      </c>
      <c r="V3973" s="148">
        <v>3.6400000000000002E-2</v>
      </c>
      <c r="W3973" s="148">
        <v>132.02199999999999</v>
      </c>
      <c r="X3973" s="148">
        <v>4</v>
      </c>
      <c r="Y3973" s="148">
        <v>0.92799999999999905</v>
      </c>
    </row>
    <row r="3974" spans="11:25" x14ac:dyDescent="0.25">
      <c r="K3974" s="145" t="s">
        <v>1119</v>
      </c>
      <c r="L3974" s="145">
        <v>73</v>
      </c>
      <c r="M3974" s="145">
        <v>278680</v>
      </c>
      <c r="N3974" s="148">
        <v>3.7300000000000001E-4</v>
      </c>
      <c r="O3974" s="148">
        <v>0.39799999999999902</v>
      </c>
      <c r="P3974" s="148">
        <v>0.95199999999999996</v>
      </c>
      <c r="Q3974" s="148">
        <v>7.75E-5</v>
      </c>
      <c r="R3974" s="148">
        <v>4</v>
      </c>
      <c r="S3974" s="148">
        <v>0.1</v>
      </c>
      <c r="T3974" s="148">
        <v>-6.0419999999999998</v>
      </c>
      <c r="U3974" s="148">
        <v>1</v>
      </c>
      <c r="V3974" s="148">
        <v>6.0999999999999999E-2</v>
      </c>
      <c r="W3974" s="148">
        <v>122.09299999999899</v>
      </c>
      <c r="X3974" s="148">
        <v>4</v>
      </c>
      <c r="Y3974" s="148">
        <v>0.58399999999999996</v>
      </c>
    </row>
    <row r="3975" spans="11:25" x14ac:dyDescent="0.25">
      <c r="K3975" s="145" t="s">
        <v>905</v>
      </c>
      <c r="L3975" s="145">
        <v>74</v>
      </c>
      <c r="M3975" s="145">
        <v>515866</v>
      </c>
      <c r="N3975" s="148">
        <v>0.6</v>
      </c>
      <c r="O3975" s="148">
        <v>0.52700000000000002</v>
      </c>
      <c r="P3975" s="148">
        <v>0.50900000000000001</v>
      </c>
      <c r="Q3975" s="148">
        <v>0</v>
      </c>
      <c r="R3975" s="148">
        <v>7</v>
      </c>
      <c r="S3975" s="148">
        <v>0.14399999999999999</v>
      </c>
      <c r="T3975" s="148">
        <v>-10.892999999999899</v>
      </c>
      <c r="U3975" s="148">
        <v>1</v>
      </c>
      <c r="V3975" s="148">
        <v>6.2799999999999995E-2</v>
      </c>
      <c r="W3975" s="148">
        <v>138.31700000000001</v>
      </c>
      <c r="X3975" s="148">
        <v>4</v>
      </c>
      <c r="Y3975" s="148">
        <v>0.497</v>
      </c>
    </row>
    <row r="3976" spans="11:25" x14ac:dyDescent="0.25">
      <c r="K3976" s="145" t="s">
        <v>3775</v>
      </c>
      <c r="L3976" s="145">
        <v>3</v>
      </c>
      <c r="M3976" s="145">
        <v>170173</v>
      </c>
      <c r="N3976" s="148">
        <v>5.5199999999999999E-2</v>
      </c>
      <c r="O3976" s="148">
        <v>0.56399999999999995</v>
      </c>
      <c r="P3976" s="148">
        <v>0.64500000000000002</v>
      </c>
      <c r="Q3976" s="148">
        <v>2.8399999999999999E-6</v>
      </c>
      <c r="R3976" s="148">
        <v>0</v>
      </c>
      <c r="S3976" s="148">
        <v>0.151</v>
      </c>
      <c r="T3976" s="148">
        <v>-12.923</v>
      </c>
      <c r="U3976" s="148">
        <v>1</v>
      </c>
      <c r="V3976" s="148">
        <v>4.8399999999999999E-2</v>
      </c>
      <c r="W3976" s="148">
        <v>99.302000000000007</v>
      </c>
      <c r="X3976" s="148">
        <v>4</v>
      </c>
      <c r="Y3976" s="148">
        <v>0.83599999999999997</v>
      </c>
    </row>
    <row r="3977" spans="11:25" x14ac:dyDescent="0.25">
      <c r="K3977" s="145" t="s">
        <v>2352</v>
      </c>
      <c r="L3977" s="145">
        <v>53</v>
      </c>
      <c r="M3977" s="145">
        <v>211577</v>
      </c>
      <c r="N3977" s="148">
        <v>0.34299999999999897</v>
      </c>
      <c r="O3977" s="148">
        <v>0.57499999999999996</v>
      </c>
      <c r="P3977" s="148">
        <v>0.67</v>
      </c>
      <c r="Q3977" s="148">
        <v>4.95E-6</v>
      </c>
      <c r="R3977" s="148">
        <v>7</v>
      </c>
      <c r="S3977" s="148">
        <v>0.129</v>
      </c>
      <c r="T3977" s="148">
        <v>-10.39</v>
      </c>
      <c r="U3977" s="148">
        <v>1</v>
      </c>
      <c r="V3977" s="148">
        <v>3.1800000000000002E-2</v>
      </c>
      <c r="W3977" s="148">
        <v>139.191</v>
      </c>
      <c r="X3977" s="148">
        <v>4</v>
      </c>
      <c r="Y3977" s="148">
        <v>0.74</v>
      </c>
    </row>
    <row r="3978" spans="11:25" x14ac:dyDescent="0.25">
      <c r="K3978" s="145" t="s">
        <v>2806</v>
      </c>
      <c r="L3978" s="145">
        <v>26</v>
      </c>
      <c r="M3978" s="145">
        <v>302386</v>
      </c>
      <c r="N3978" s="148">
        <v>0.13600000000000001</v>
      </c>
      <c r="O3978" s="148">
        <v>0.255</v>
      </c>
      <c r="P3978" s="148">
        <v>0.48</v>
      </c>
      <c r="Q3978" s="148">
        <v>0</v>
      </c>
      <c r="R3978" s="148">
        <v>7</v>
      </c>
      <c r="S3978" s="148">
        <v>6.4000000000000001E-2</v>
      </c>
      <c r="T3978" s="148">
        <v>-8.1440000000000001</v>
      </c>
      <c r="U3978" s="148">
        <v>1</v>
      </c>
      <c r="V3978" s="148">
        <v>3.3099999999999997E-2</v>
      </c>
      <c r="W3978" s="148">
        <v>109.947</v>
      </c>
      <c r="X3978" s="148">
        <v>4</v>
      </c>
      <c r="Y3978" s="148">
        <v>0.16600000000000001</v>
      </c>
    </row>
    <row r="3979" spans="11:25" x14ac:dyDescent="0.25">
      <c r="K3979" s="145" t="s">
        <v>926</v>
      </c>
      <c r="L3979" s="145">
        <v>47</v>
      </c>
      <c r="M3979" s="145">
        <v>297600</v>
      </c>
      <c r="N3979" s="148">
        <v>0.74099999999999999</v>
      </c>
      <c r="O3979" s="148">
        <v>0.52700000000000002</v>
      </c>
      <c r="P3979" s="148">
        <v>0.78200000000000003</v>
      </c>
      <c r="Q3979" s="148">
        <v>0.54500000000000004</v>
      </c>
      <c r="R3979" s="148">
        <v>8</v>
      </c>
      <c r="S3979" s="148">
        <v>0.153</v>
      </c>
      <c r="T3979" s="148">
        <v>-8.734</v>
      </c>
      <c r="U3979" s="148">
        <v>1</v>
      </c>
      <c r="V3979" s="148">
        <v>4.1700000000000001E-2</v>
      </c>
      <c r="W3979" s="148">
        <v>87.346999999999994</v>
      </c>
      <c r="X3979" s="148">
        <v>4</v>
      </c>
      <c r="Y3979" s="148">
        <v>0.96099999999999997</v>
      </c>
    </row>
    <row r="3980" spans="11:25" x14ac:dyDescent="0.25">
      <c r="K3980" s="145" t="s">
        <v>3776</v>
      </c>
      <c r="L3980" s="145">
        <v>2</v>
      </c>
      <c r="M3980" s="145">
        <v>212666</v>
      </c>
      <c r="N3980" s="148">
        <v>0.34499999999999997</v>
      </c>
      <c r="O3980" s="148">
        <v>0.54100000000000004</v>
      </c>
      <c r="P3980" s="148">
        <v>0.55399999999999905</v>
      </c>
      <c r="Q3980" s="148">
        <v>2.47E-2</v>
      </c>
      <c r="R3980" s="148">
        <v>9</v>
      </c>
      <c r="S3980" s="148">
        <v>0.215</v>
      </c>
      <c r="T3980" s="148">
        <v>-11.914</v>
      </c>
      <c r="U3980" s="148">
        <v>1</v>
      </c>
      <c r="V3980" s="148">
        <v>3.0599999999999999E-2</v>
      </c>
      <c r="W3980" s="148">
        <v>94.825999999999993</v>
      </c>
      <c r="X3980" s="148">
        <v>4</v>
      </c>
      <c r="Y3980" s="148">
        <v>0.73699999999999999</v>
      </c>
    </row>
    <row r="3981" spans="11:25" x14ac:dyDescent="0.25">
      <c r="K3981" s="145" t="s">
        <v>3777</v>
      </c>
      <c r="L3981" s="145">
        <v>36</v>
      </c>
      <c r="M3981" s="145">
        <v>224186</v>
      </c>
      <c r="N3981" s="148">
        <v>0.54100000000000004</v>
      </c>
      <c r="O3981" s="148">
        <v>0.61699999999999999</v>
      </c>
      <c r="P3981" s="148">
        <v>0.42099999999999999</v>
      </c>
      <c r="Q3981" s="148">
        <v>2.2699999999999999E-3</v>
      </c>
      <c r="R3981" s="148">
        <v>0</v>
      </c>
      <c r="S3981" s="148">
        <v>0.125</v>
      </c>
      <c r="T3981" s="148">
        <v>-14.231</v>
      </c>
      <c r="U3981" s="148">
        <v>1</v>
      </c>
      <c r="V3981" s="148">
        <v>3.1800000000000002E-2</v>
      </c>
      <c r="W3981" s="148">
        <v>131.65299999999999</v>
      </c>
      <c r="X3981" s="148">
        <v>4</v>
      </c>
      <c r="Y3981" s="148">
        <v>0.39</v>
      </c>
    </row>
    <row r="3982" spans="11:25" x14ac:dyDescent="0.25">
      <c r="K3982" s="145" t="s">
        <v>812</v>
      </c>
      <c r="L3982" s="145">
        <v>73</v>
      </c>
      <c r="M3982" s="145">
        <v>256000</v>
      </c>
      <c r="N3982" s="148">
        <v>0.218999999999999</v>
      </c>
      <c r="O3982" s="148">
        <v>0.63</v>
      </c>
      <c r="P3982" s="148">
        <v>0.44900000000000001</v>
      </c>
      <c r="Q3982" s="148">
        <v>0</v>
      </c>
      <c r="R3982" s="148">
        <v>5</v>
      </c>
      <c r="S3982" s="148">
        <v>6.2199999999999998E-2</v>
      </c>
      <c r="T3982" s="148">
        <v>-13.243</v>
      </c>
      <c r="U3982" s="148">
        <v>1</v>
      </c>
      <c r="V3982" s="148">
        <v>2.52E-2</v>
      </c>
      <c r="W3982" s="148">
        <v>84.377999999999901</v>
      </c>
      <c r="X3982" s="148">
        <v>4</v>
      </c>
      <c r="Y3982" s="148">
        <v>0.623</v>
      </c>
    </row>
    <row r="3983" spans="11:25" x14ac:dyDescent="0.25">
      <c r="K3983" s="145" t="s">
        <v>3778</v>
      </c>
      <c r="L3983" s="145">
        <v>33</v>
      </c>
      <c r="M3983" s="145">
        <v>263040</v>
      </c>
      <c r="N3983" s="148">
        <v>3.6700000000000003E-2</v>
      </c>
      <c r="O3983" s="148">
        <v>0.502</v>
      </c>
      <c r="P3983" s="148">
        <v>0.67900000000000005</v>
      </c>
      <c r="Q3983" s="148">
        <v>0.17199999999999999</v>
      </c>
      <c r="R3983" s="148">
        <v>4</v>
      </c>
      <c r="S3983" s="148">
        <v>0.76300000000000001</v>
      </c>
      <c r="T3983" s="148">
        <v>-10.555</v>
      </c>
      <c r="U3983" s="148">
        <v>0</v>
      </c>
      <c r="V3983" s="148">
        <v>5.2900000000000003E-2</v>
      </c>
      <c r="W3983" s="148">
        <v>140.11500000000001</v>
      </c>
      <c r="X3983" s="148">
        <v>4</v>
      </c>
      <c r="Y3983" s="148">
        <v>0.88500000000000001</v>
      </c>
    </row>
    <row r="3984" spans="11:25" x14ac:dyDescent="0.25">
      <c r="K3984" s="145" t="s">
        <v>3779</v>
      </c>
      <c r="L3984" s="145">
        <v>0</v>
      </c>
      <c r="M3984" s="145">
        <v>213346</v>
      </c>
      <c r="N3984" s="148">
        <v>4.87E-2</v>
      </c>
      <c r="O3984" s="148">
        <v>0.77200000000000002</v>
      </c>
      <c r="P3984" s="148">
        <v>0.82299999999999995</v>
      </c>
      <c r="Q3984" s="148">
        <v>3.0200000000000002E-4</v>
      </c>
      <c r="R3984" s="148">
        <v>9</v>
      </c>
      <c r="S3984" s="148">
        <v>8.3299999999999999E-2</v>
      </c>
      <c r="T3984" s="148">
        <v>-4.9459999999999997</v>
      </c>
      <c r="U3984" s="148">
        <v>1</v>
      </c>
      <c r="V3984" s="148">
        <v>0.03</v>
      </c>
      <c r="W3984" s="148">
        <v>133.738</v>
      </c>
      <c r="X3984" s="148">
        <v>4</v>
      </c>
      <c r="Y3984" s="148">
        <v>0.750999999999999</v>
      </c>
    </row>
    <row r="3985" spans="11:25" x14ac:dyDescent="0.25">
      <c r="K3985" s="145" t="s">
        <v>3780</v>
      </c>
      <c r="L3985" s="145">
        <v>59</v>
      </c>
      <c r="M3985" s="145">
        <v>274893</v>
      </c>
      <c r="N3985" s="148">
        <v>0.22600000000000001</v>
      </c>
      <c r="O3985" s="148">
        <v>0.72</v>
      </c>
      <c r="P3985" s="148">
        <v>0.71599999999999997</v>
      </c>
      <c r="Q3985" s="148">
        <v>3.3500000000000001E-3</v>
      </c>
      <c r="R3985" s="148">
        <v>9</v>
      </c>
      <c r="S3985" s="148">
        <v>9.3200000000000005E-2</v>
      </c>
      <c r="T3985" s="148">
        <v>-8.7729999999999997</v>
      </c>
      <c r="U3985" s="148">
        <v>1</v>
      </c>
      <c r="V3985" s="148">
        <v>7.2300000000000003E-2</v>
      </c>
      <c r="W3985" s="148">
        <v>144.376</v>
      </c>
      <c r="X3985" s="148">
        <v>4</v>
      </c>
      <c r="Y3985" s="148">
        <v>0.95299999999999996</v>
      </c>
    </row>
    <row r="3986" spans="11:25" x14ac:dyDescent="0.25">
      <c r="K3986" s="145" t="s">
        <v>3781</v>
      </c>
      <c r="L3986" s="145">
        <v>55</v>
      </c>
      <c r="M3986" s="145">
        <v>256093</v>
      </c>
      <c r="N3986" s="148">
        <v>3.3799999999999997E-2</v>
      </c>
      <c r="O3986" s="148">
        <v>0.81200000000000006</v>
      </c>
      <c r="P3986" s="148">
        <v>0.40699999999999997</v>
      </c>
      <c r="Q3986" s="148">
        <v>3.8299999999999998E-6</v>
      </c>
      <c r="R3986" s="148">
        <v>9</v>
      </c>
      <c r="S3986" s="148">
        <v>5.5500000000000001E-2</v>
      </c>
      <c r="T3986" s="148">
        <v>-8.1519999999999992</v>
      </c>
      <c r="U3986" s="148">
        <v>1</v>
      </c>
      <c r="V3986" s="148">
        <v>4.3299999999999998E-2</v>
      </c>
      <c r="W3986" s="148">
        <v>103.96799999999899</v>
      </c>
      <c r="X3986" s="148">
        <v>4</v>
      </c>
      <c r="Y3986" s="148">
        <v>0.58399999999999996</v>
      </c>
    </row>
    <row r="3987" spans="11:25" x14ac:dyDescent="0.25">
      <c r="K3987" s="145" t="s">
        <v>1219</v>
      </c>
      <c r="L3987" s="145">
        <v>62</v>
      </c>
      <c r="M3987" s="145">
        <v>177266</v>
      </c>
      <c r="N3987" s="148">
        <v>9.5799999999999996E-2</v>
      </c>
      <c r="O3987" s="148">
        <v>0.745</v>
      </c>
      <c r="P3987" s="148">
        <v>0.65500000000000003</v>
      </c>
      <c r="Q3987" s="148">
        <v>1.99E-6</v>
      </c>
      <c r="R3987" s="148">
        <v>5</v>
      </c>
      <c r="S3987" s="148">
        <v>8.9499999999999996E-2</v>
      </c>
      <c r="T3987" s="148">
        <v>-7.5889999999999898</v>
      </c>
      <c r="U3987" s="148">
        <v>1</v>
      </c>
      <c r="V3987" s="148">
        <v>0.16600000000000001</v>
      </c>
      <c r="W3987" s="148">
        <v>141.429</v>
      </c>
      <c r="X3987" s="148">
        <v>4</v>
      </c>
      <c r="Y3987" s="148">
        <v>0.58199999999999996</v>
      </c>
    </row>
    <row r="3988" spans="11:25" x14ac:dyDescent="0.25">
      <c r="K3988" s="145" t="s">
        <v>3782</v>
      </c>
      <c r="L3988" s="145">
        <v>1</v>
      </c>
      <c r="M3988" s="145">
        <v>190200</v>
      </c>
      <c r="N3988" s="148">
        <v>0.51100000000000001</v>
      </c>
      <c r="O3988" s="148">
        <v>0.65500000000000003</v>
      </c>
      <c r="P3988" s="148">
        <v>0.18</v>
      </c>
      <c r="Q3988" s="148">
        <v>2.8399999999999899E-4</v>
      </c>
      <c r="R3988" s="148">
        <v>10</v>
      </c>
      <c r="S3988" s="148">
        <v>0.108</v>
      </c>
      <c r="T3988" s="148">
        <v>-18.059999999999999</v>
      </c>
      <c r="U3988" s="148">
        <v>1</v>
      </c>
      <c r="V3988" s="148">
        <v>3.2000000000000001E-2</v>
      </c>
      <c r="W3988" s="148">
        <v>141.065</v>
      </c>
      <c r="X3988" s="148">
        <v>4</v>
      </c>
      <c r="Y3988" s="148">
        <v>0.5</v>
      </c>
    </row>
    <row r="3989" spans="11:25" x14ac:dyDescent="0.25">
      <c r="K3989" s="145" t="s">
        <v>3783</v>
      </c>
      <c r="L3989" s="145">
        <v>0</v>
      </c>
      <c r="M3989" s="145">
        <v>257184</v>
      </c>
      <c r="N3989" s="148">
        <v>0.254</v>
      </c>
      <c r="O3989" s="148">
        <v>0.45700000000000002</v>
      </c>
      <c r="P3989" s="148">
        <v>0.63</v>
      </c>
      <c r="Q3989" s="148">
        <v>4.7799999999999901E-5</v>
      </c>
      <c r="R3989" s="148">
        <v>2</v>
      </c>
      <c r="S3989" s="148">
        <v>0.98399999999999999</v>
      </c>
      <c r="T3989" s="148">
        <v>-11.013</v>
      </c>
      <c r="U3989" s="148">
        <v>1</v>
      </c>
      <c r="V3989" s="148">
        <v>5.4800000000000001E-2</v>
      </c>
      <c r="W3989" s="148">
        <v>126.137</v>
      </c>
      <c r="X3989" s="148">
        <v>4</v>
      </c>
      <c r="Y3989" s="148">
        <v>0.59599999999999997</v>
      </c>
    </row>
    <row r="3990" spans="11:25" x14ac:dyDescent="0.25">
      <c r="K3990" s="145" t="s">
        <v>3784</v>
      </c>
      <c r="L3990" s="145">
        <v>39</v>
      </c>
      <c r="M3990" s="145">
        <v>210093</v>
      </c>
      <c r="N3990" s="148">
        <v>5.4199999999999998E-2</v>
      </c>
      <c r="O3990" s="148">
        <v>0.63300000000000001</v>
      </c>
      <c r="P3990" s="148">
        <v>0.752</v>
      </c>
      <c r="Q3990" s="148">
        <v>1.99E-3</v>
      </c>
      <c r="R3990" s="148">
        <v>9</v>
      </c>
      <c r="S3990" s="148">
        <v>4.3200000000000002E-2</v>
      </c>
      <c r="T3990" s="148">
        <v>-7.2270000000000003</v>
      </c>
      <c r="U3990" s="148">
        <v>1</v>
      </c>
      <c r="V3990" s="148">
        <v>3.2300000000000002E-2</v>
      </c>
      <c r="W3990" s="148">
        <v>94.477999999999994</v>
      </c>
      <c r="X3990" s="148">
        <v>4</v>
      </c>
      <c r="Y3990" s="148">
        <v>0.76200000000000001</v>
      </c>
    </row>
    <row r="3991" spans="11:25" x14ac:dyDescent="0.25">
      <c r="K3991" s="145" t="s">
        <v>3785</v>
      </c>
      <c r="L3991" s="145">
        <v>50</v>
      </c>
      <c r="M3991" s="145">
        <v>175373</v>
      </c>
      <c r="N3991" s="148">
        <v>4.8500000000000001E-2</v>
      </c>
      <c r="O3991" s="148">
        <v>0.77500000000000002</v>
      </c>
      <c r="P3991" s="148">
        <v>0.63800000000000001</v>
      </c>
      <c r="Q3991" s="148">
        <v>1.11E-5</v>
      </c>
      <c r="R3991" s="148">
        <v>7</v>
      </c>
      <c r="S3991" s="148">
        <v>0.19600000000000001</v>
      </c>
      <c r="T3991" s="148">
        <v>-9.6349999999999998</v>
      </c>
      <c r="U3991" s="148">
        <v>1</v>
      </c>
      <c r="V3991" s="148">
        <v>2.92E-2</v>
      </c>
      <c r="W3991" s="148">
        <v>113.964</v>
      </c>
      <c r="X3991" s="148">
        <v>4</v>
      </c>
      <c r="Y3991" s="148">
        <v>0.96499999999999997</v>
      </c>
    </row>
    <row r="3992" spans="11:25" x14ac:dyDescent="0.25">
      <c r="K3992" s="145" t="s">
        <v>3786</v>
      </c>
      <c r="L3992" s="145">
        <v>47</v>
      </c>
      <c r="M3992" s="145">
        <v>174426</v>
      </c>
      <c r="N3992" s="148">
        <v>1.01E-2</v>
      </c>
      <c r="O3992" s="148">
        <v>0.433</v>
      </c>
      <c r="P3992" s="148">
        <v>0.95499999999999996</v>
      </c>
      <c r="Q3992" s="148">
        <v>4.0500000000000002E-6</v>
      </c>
      <c r="R3992" s="148">
        <v>9</v>
      </c>
      <c r="S3992" s="148">
        <v>0.24</v>
      </c>
      <c r="T3992" s="148">
        <v>-3.99</v>
      </c>
      <c r="U3992" s="148">
        <v>1</v>
      </c>
      <c r="V3992" s="148">
        <v>6.6500000000000004E-2</v>
      </c>
      <c r="W3992" s="148">
        <v>163.79300000000001</v>
      </c>
      <c r="X3992" s="148">
        <v>4</v>
      </c>
      <c r="Y3992" s="148">
        <v>0.89700000000000002</v>
      </c>
    </row>
    <row r="3993" spans="11:25" x14ac:dyDescent="0.25">
      <c r="K3993" s="145" t="s">
        <v>3787</v>
      </c>
      <c r="L3993" s="145">
        <v>61</v>
      </c>
      <c r="M3993" s="145">
        <v>213266</v>
      </c>
      <c r="N3993" s="148">
        <v>0.45299999999999901</v>
      </c>
      <c r="O3993" s="148">
        <v>0.50800000000000001</v>
      </c>
      <c r="P3993" s="148">
        <v>0.49299999999999999</v>
      </c>
      <c r="Q3993" s="148">
        <v>0</v>
      </c>
      <c r="R3993" s="148">
        <v>0</v>
      </c>
      <c r="S3993" s="148">
        <v>0.24099999999999999</v>
      </c>
      <c r="T3993" s="148">
        <v>-8.7859999999999996</v>
      </c>
      <c r="U3993" s="148">
        <v>1</v>
      </c>
      <c r="V3993" s="148">
        <v>3.27E-2</v>
      </c>
      <c r="W3993" s="148">
        <v>127.67100000000001</v>
      </c>
      <c r="X3993" s="148">
        <v>4</v>
      </c>
      <c r="Y3993" s="148">
        <v>0.46700000000000003</v>
      </c>
    </row>
    <row r="3994" spans="11:25" x14ac:dyDescent="0.25">
      <c r="K3994" s="145" t="s">
        <v>3788</v>
      </c>
      <c r="L3994" s="145">
        <v>46</v>
      </c>
      <c r="M3994" s="145">
        <v>233946</v>
      </c>
      <c r="N3994" s="148">
        <v>2.2499999999999999E-4</v>
      </c>
      <c r="O3994" s="148">
        <v>0.61099999999999999</v>
      </c>
      <c r="P3994" s="148">
        <v>0.88099999999999901</v>
      </c>
      <c r="Q3994" s="148">
        <v>8.6400000000000005E-2</v>
      </c>
      <c r="R3994" s="148">
        <v>5</v>
      </c>
      <c r="S3994" s="148">
        <v>0.252</v>
      </c>
      <c r="T3994" s="148">
        <v>-6.0609999999999999</v>
      </c>
      <c r="U3994" s="148">
        <v>1</v>
      </c>
      <c r="V3994" s="148">
        <v>4.0500000000000001E-2</v>
      </c>
      <c r="W3994" s="148">
        <v>122.977</v>
      </c>
      <c r="X3994" s="148">
        <v>4</v>
      </c>
      <c r="Y3994" s="148">
        <v>0.77300000000000002</v>
      </c>
    </row>
    <row r="3995" spans="11:25" x14ac:dyDescent="0.25">
      <c r="K3995" s="145" t="s">
        <v>3789</v>
      </c>
      <c r="L3995" s="145">
        <v>2</v>
      </c>
      <c r="M3995" s="145">
        <v>187066</v>
      </c>
      <c r="N3995" s="148">
        <v>0.29699999999999999</v>
      </c>
      <c r="O3995" s="148">
        <v>0.69499999999999995</v>
      </c>
      <c r="P3995" s="148">
        <v>0.58199999999999996</v>
      </c>
      <c r="Q3995" s="148">
        <v>0</v>
      </c>
      <c r="R3995" s="148">
        <v>4</v>
      </c>
      <c r="S3995" s="148">
        <v>0.123</v>
      </c>
      <c r="T3995" s="148">
        <v>-11.35</v>
      </c>
      <c r="U3995" s="148">
        <v>1</v>
      </c>
      <c r="V3995" s="148">
        <v>6.5100000000000005E-2</v>
      </c>
      <c r="W3995" s="148">
        <v>122.432999999999</v>
      </c>
      <c r="X3995" s="148">
        <v>4</v>
      </c>
      <c r="Y3995" s="148">
        <v>0.89200000000000002</v>
      </c>
    </row>
    <row r="3996" spans="11:25" x14ac:dyDescent="0.25">
      <c r="K3996" s="145" t="s">
        <v>3790</v>
      </c>
      <c r="L3996" s="145">
        <v>3</v>
      </c>
      <c r="M3996" s="145">
        <v>233666</v>
      </c>
      <c r="N3996" s="148">
        <v>0.155</v>
      </c>
      <c r="O3996" s="148">
        <v>0.81</v>
      </c>
      <c r="P3996" s="148">
        <v>0.92799999999999905</v>
      </c>
      <c r="Q3996" s="148">
        <v>1.4699999999999999E-6</v>
      </c>
      <c r="R3996" s="148">
        <v>7</v>
      </c>
      <c r="S3996" s="148">
        <v>5.9799999999999999E-2</v>
      </c>
      <c r="T3996" s="148">
        <v>-5.319</v>
      </c>
      <c r="U3996" s="148">
        <v>1</v>
      </c>
      <c r="V3996" s="148">
        <v>4.9099999999999998E-2</v>
      </c>
      <c r="W3996" s="148">
        <v>142.405</v>
      </c>
      <c r="X3996" s="148">
        <v>4</v>
      </c>
      <c r="Y3996" s="148">
        <v>0.97299999999999998</v>
      </c>
    </row>
    <row r="3997" spans="11:25" x14ac:dyDescent="0.25">
      <c r="K3997" s="145" t="s">
        <v>919</v>
      </c>
      <c r="L3997" s="145">
        <v>68</v>
      </c>
      <c r="M3997" s="145">
        <v>298093</v>
      </c>
      <c r="N3997" s="148">
        <v>6.0000000000000001E-3</v>
      </c>
      <c r="O3997" s="148">
        <v>0.53100000000000003</v>
      </c>
      <c r="P3997" s="148">
        <v>0.94799999999999995</v>
      </c>
      <c r="Q3997" s="148">
        <v>1.17E-2</v>
      </c>
      <c r="R3997" s="148">
        <v>9</v>
      </c>
      <c r="S3997" s="148">
        <v>0.69399999999999995</v>
      </c>
      <c r="T3997" s="148">
        <v>-5.4379999999999997</v>
      </c>
      <c r="U3997" s="148">
        <v>1</v>
      </c>
      <c r="V3997" s="148">
        <v>5.6800000000000003E-2</v>
      </c>
      <c r="W3997" s="148">
        <v>136.89099999999999</v>
      </c>
      <c r="X3997" s="148">
        <v>4</v>
      </c>
      <c r="Y3997" s="148">
        <v>0.498</v>
      </c>
    </row>
    <row r="3998" spans="11:25" x14ac:dyDescent="0.25">
      <c r="K3998" s="145" t="s">
        <v>3791</v>
      </c>
      <c r="L3998" s="145">
        <v>33</v>
      </c>
      <c r="M3998" s="145">
        <v>193266</v>
      </c>
      <c r="N3998" s="148">
        <v>0.74199999999999999</v>
      </c>
      <c r="O3998" s="148">
        <v>0.499</v>
      </c>
      <c r="P3998" s="148">
        <v>0.27899999999999903</v>
      </c>
      <c r="Q3998" s="148">
        <v>1.4699999999999999E-6</v>
      </c>
      <c r="R3998" s="148">
        <v>0</v>
      </c>
      <c r="S3998" s="148">
        <v>9.0700000000000003E-2</v>
      </c>
      <c r="T3998" s="148">
        <v>-15.337999999999999</v>
      </c>
      <c r="U3998" s="148">
        <v>1</v>
      </c>
      <c r="V3998" s="148">
        <v>5.2900000000000003E-2</v>
      </c>
      <c r="W3998" s="148">
        <v>161.60900000000001</v>
      </c>
      <c r="X3998" s="148">
        <v>4</v>
      </c>
      <c r="Y3998" s="148">
        <v>0.42099999999999999</v>
      </c>
    </row>
    <row r="3999" spans="11:25" x14ac:dyDescent="0.25">
      <c r="K3999" s="145" t="s">
        <v>3792</v>
      </c>
      <c r="L3999" s="145">
        <v>30</v>
      </c>
      <c r="M3999" s="145">
        <v>141866</v>
      </c>
      <c r="N3999" s="148">
        <v>2.5000000000000001E-2</v>
      </c>
      <c r="O3999" s="148">
        <v>0.65300000000000002</v>
      </c>
      <c r="P3999" s="148">
        <v>0.53600000000000003</v>
      </c>
      <c r="Q3999" s="148">
        <v>1.05E-4</v>
      </c>
      <c r="R3999" s="148">
        <v>11</v>
      </c>
      <c r="S3999" s="148">
        <v>0.25800000000000001</v>
      </c>
      <c r="T3999" s="148">
        <v>-12.981999999999999</v>
      </c>
      <c r="U3999" s="148">
        <v>0</v>
      </c>
      <c r="V3999" s="148">
        <v>5.2200000000000003E-2</v>
      </c>
      <c r="W3999" s="148">
        <v>131.02799999999999</v>
      </c>
      <c r="X3999" s="148">
        <v>4</v>
      </c>
      <c r="Y3999" s="148">
        <v>0.85699999999999998</v>
      </c>
    </row>
    <row r="4000" spans="11:25" x14ac:dyDescent="0.25">
      <c r="K4000" s="145" t="s">
        <v>3793</v>
      </c>
      <c r="L4000" s="145">
        <v>38</v>
      </c>
      <c r="M4000" s="145">
        <v>217226</v>
      </c>
      <c r="N4000" s="148">
        <v>0.34</v>
      </c>
      <c r="O4000" s="148">
        <v>0.626</v>
      </c>
      <c r="P4000" s="148">
        <v>0.56499999999999995</v>
      </c>
      <c r="Q4000" s="148">
        <v>3.0800000000000002E-6</v>
      </c>
      <c r="R4000" s="148">
        <v>5</v>
      </c>
      <c r="S4000" s="148">
        <v>5.5999999999999897E-2</v>
      </c>
      <c r="T4000" s="148">
        <v>-11.895</v>
      </c>
      <c r="U4000" s="148">
        <v>1</v>
      </c>
      <c r="V4000" s="148">
        <v>3.56E-2</v>
      </c>
      <c r="W4000" s="148">
        <v>121.819</v>
      </c>
      <c r="X4000" s="148">
        <v>4</v>
      </c>
      <c r="Y4000" s="148">
        <v>0.96599999999999997</v>
      </c>
    </row>
    <row r="4001" spans="11:25" x14ac:dyDescent="0.25">
      <c r="K4001" s="145" t="s">
        <v>3794</v>
      </c>
      <c r="L4001" s="145">
        <v>0</v>
      </c>
      <c r="M4001" s="145">
        <v>287666</v>
      </c>
      <c r="N4001" s="148">
        <v>6.54E-2</v>
      </c>
      <c r="O4001" s="148">
        <v>0.53700000000000003</v>
      </c>
      <c r="P4001" s="148">
        <v>0.46100000000000002</v>
      </c>
      <c r="Q4001" s="148">
        <v>0</v>
      </c>
      <c r="R4001" s="148">
        <v>0</v>
      </c>
      <c r="S4001" s="148">
        <v>7.4899999999999994E-2</v>
      </c>
      <c r="T4001" s="148">
        <v>-8.7530000000000001</v>
      </c>
      <c r="U4001" s="148">
        <v>1</v>
      </c>
      <c r="V4001" s="148">
        <v>2.4E-2</v>
      </c>
      <c r="W4001" s="148">
        <v>105.285</v>
      </c>
      <c r="X4001" s="148">
        <v>4</v>
      </c>
      <c r="Y4001" s="148">
        <v>0.504</v>
      </c>
    </row>
    <row r="4002" spans="11:25" x14ac:dyDescent="0.25">
      <c r="K4002" s="145" t="s">
        <v>901</v>
      </c>
      <c r="L4002" s="145">
        <v>71</v>
      </c>
      <c r="M4002" s="145">
        <v>269920</v>
      </c>
      <c r="N4002" s="148">
        <v>5.0099999999999997E-3</v>
      </c>
      <c r="O4002" s="148">
        <v>0.27</v>
      </c>
      <c r="P4002" s="148">
        <v>0.94399999999999995</v>
      </c>
      <c r="Q4002" s="148">
        <v>2.05E-5</v>
      </c>
      <c r="R4002" s="148">
        <v>4</v>
      </c>
      <c r="S4002" s="148">
        <v>0.11599999999999901</v>
      </c>
      <c r="T4002" s="148">
        <v>-4.1989999999999998</v>
      </c>
      <c r="U4002" s="148">
        <v>1</v>
      </c>
      <c r="V4002" s="148">
        <v>9.7500000000000003E-2</v>
      </c>
      <c r="W4002" s="148">
        <v>146.34700000000001</v>
      </c>
      <c r="X4002" s="148">
        <v>4</v>
      </c>
      <c r="Y4002" s="148">
        <v>0.60599999999999998</v>
      </c>
    </row>
    <row r="4003" spans="11:25" x14ac:dyDescent="0.25">
      <c r="K4003" s="145" t="s">
        <v>3795</v>
      </c>
      <c r="L4003" s="145">
        <v>58</v>
      </c>
      <c r="M4003" s="145">
        <v>267680</v>
      </c>
      <c r="N4003" s="148">
        <v>1.2999999999999999E-4</v>
      </c>
      <c r="O4003" s="148">
        <v>0.51500000000000001</v>
      </c>
      <c r="P4003" s="148">
        <v>0.88300000000000001</v>
      </c>
      <c r="Q4003" s="148">
        <v>1.0000000000000001E-5</v>
      </c>
      <c r="R4003" s="148">
        <v>2</v>
      </c>
      <c r="S4003" s="148">
        <v>7.51E-2</v>
      </c>
      <c r="T4003" s="148">
        <v>-4.8230000000000004</v>
      </c>
      <c r="U4003" s="148">
        <v>1</v>
      </c>
      <c r="V4003" s="148">
        <v>3.4200000000000001E-2</v>
      </c>
      <c r="W4003" s="148">
        <v>152.03</v>
      </c>
      <c r="X4003" s="148">
        <v>4</v>
      </c>
      <c r="Y4003" s="148">
        <v>0.66900000000000004</v>
      </c>
    </row>
    <row r="4004" spans="11:25" x14ac:dyDescent="0.25">
      <c r="K4004" s="145" t="s">
        <v>3796</v>
      </c>
      <c r="L4004" s="145">
        <v>53</v>
      </c>
      <c r="M4004" s="145">
        <v>264657</v>
      </c>
      <c r="N4004" s="148">
        <v>1.5799999999999999E-4</v>
      </c>
      <c r="O4004" s="148">
        <v>0.434</v>
      </c>
      <c r="P4004" s="148">
        <v>0.90700000000000003</v>
      </c>
      <c r="Q4004" s="148">
        <v>2.5100000000000001E-6</v>
      </c>
      <c r="R4004" s="148">
        <v>6</v>
      </c>
      <c r="S4004" s="148">
        <v>0.32100000000000001</v>
      </c>
      <c r="T4004" s="148">
        <v>-3.9670000000000001</v>
      </c>
      <c r="U4004" s="148">
        <v>1</v>
      </c>
      <c r="V4004" s="148">
        <v>4.6800000000000001E-2</v>
      </c>
      <c r="W4004" s="148">
        <v>150.04599999999999</v>
      </c>
      <c r="X4004" s="148">
        <v>4</v>
      </c>
      <c r="Y4004" s="148">
        <v>0.39100000000000001</v>
      </c>
    </row>
    <row r="4005" spans="11:25" x14ac:dyDescent="0.25">
      <c r="K4005" s="145" t="s">
        <v>3797</v>
      </c>
      <c r="L4005" s="145">
        <v>36</v>
      </c>
      <c r="M4005" s="145">
        <v>227520</v>
      </c>
      <c r="N4005" s="148">
        <v>1.34E-2</v>
      </c>
      <c r="O4005" s="148">
        <v>0.42499999999999999</v>
      </c>
      <c r="P4005" s="148">
        <v>0.97599999999999998</v>
      </c>
      <c r="Q4005" s="148">
        <v>0</v>
      </c>
      <c r="R4005" s="148">
        <v>10</v>
      </c>
      <c r="S4005" s="148">
        <v>0.16899999999999901</v>
      </c>
      <c r="T4005" s="148">
        <v>-3.0089999999999999</v>
      </c>
      <c r="U4005" s="148">
        <v>1</v>
      </c>
      <c r="V4005" s="148">
        <v>0.17799999999999999</v>
      </c>
      <c r="W4005" s="148">
        <v>150.006</v>
      </c>
      <c r="X4005" s="148">
        <v>4</v>
      </c>
      <c r="Y4005" s="148">
        <v>0.42199999999999999</v>
      </c>
    </row>
    <row r="4006" spans="11:25" x14ac:dyDescent="0.25">
      <c r="K4006" s="145" t="s">
        <v>778</v>
      </c>
      <c r="L4006" s="145">
        <v>38</v>
      </c>
      <c r="M4006" s="145">
        <v>236160</v>
      </c>
      <c r="N4006" s="148">
        <v>1.7799999999999999E-4</v>
      </c>
      <c r="O4006" s="148">
        <v>0.54600000000000004</v>
      </c>
      <c r="P4006" s="148">
        <v>0.94199999999999995</v>
      </c>
      <c r="Q4006" s="148">
        <v>0.14499999999999999</v>
      </c>
      <c r="R4006" s="148">
        <v>7</v>
      </c>
      <c r="S4006" s="148">
        <v>0.36199999999999999</v>
      </c>
      <c r="T4006" s="148">
        <v>-3.036</v>
      </c>
      <c r="U4006" s="148">
        <v>1</v>
      </c>
      <c r="V4006" s="148">
        <v>4.5100000000000001E-2</v>
      </c>
      <c r="W4006" s="148">
        <v>151.05500000000001</v>
      </c>
      <c r="X4006" s="148">
        <v>4</v>
      </c>
      <c r="Y4006" s="148">
        <v>0.40699999999999997</v>
      </c>
    </row>
    <row r="4007" spans="11:25" x14ac:dyDescent="0.25">
      <c r="K4007" s="145" t="s">
        <v>3798</v>
      </c>
      <c r="L4007" s="145">
        <v>24</v>
      </c>
      <c r="M4007" s="145">
        <v>215706</v>
      </c>
      <c r="N4007" s="148">
        <v>1.4200000000000001E-2</v>
      </c>
      <c r="O4007" s="148">
        <v>0.4</v>
      </c>
      <c r="P4007" s="148">
        <v>0.95</v>
      </c>
      <c r="Q4007" s="148">
        <v>7.2899999999999997E-5</v>
      </c>
      <c r="R4007" s="148">
        <v>2</v>
      </c>
      <c r="S4007" s="148">
        <v>0.26600000000000001</v>
      </c>
      <c r="T4007" s="148">
        <v>-4.4289999999999896</v>
      </c>
      <c r="U4007" s="148">
        <v>1</v>
      </c>
      <c r="V4007" s="148">
        <v>5.4300000000000001E-2</v>
      </c>
      <c r="W4007" s="148">
        <v>149.98099999999999</v>
      </c>
      <c r="X4007" s="148">
        <v>4</v>
      </c>
      <c r="Y4007" s="148">
        <v>0.51600000000000001</v>
      </c>
    </row>
    <row r="4008" spans="11:25" x14ac:dyDescent="0.25">
      <c r="K4008" s="145" t="s">
        <v>3799</v>
      </c>
      <c r="L4008" s="145">
        <v>40</v>
      </c>
      <c r="M4008" s="145">
        <v>209266</v>
      </c>
      <c r="N4008" s="148">
        <v>2.7100000000000002E-3</v>
      </c>
      <c r="O4008" s="148">
        <v>0.46799999999999897</v>
      </c>
      <c r="P4008" s="148">
        <v>0.90099999999999902</v>
      </c>
      <c r="Q4008" s="148">
        <v>1.7600000000000001E-5</v>
      </c>
      <c r="R4008" s="148">
        <v>10</v>
      </c>
      <c r="S4008" s="148">
        <v>9.64E-2</v>
      </c>
      <c r="T4008" s="148">
        <v>-4.9000000000000004</v>
      </c>
      <c r="U4008" s="148">
        <v>1</v>
      </c>
      <c r="V4008" s="148">
        <v>5.0799999999999998E-2</v>
      </c>
      <c r="W4008" s="148">
        <v>149.941</v>
      </c>
      <c r="X4008" s="148">
        <v>4</v>
      </c>
      <c r="Y4008" s="148">
        <v>0.77200000000000002</v>
      </c>
    </row>
    <row r="4009" spans="11:25" x14ac:dyDescent="0.25">
      <c r="K4009" s="145" t="s">
        <v>3800</v>
      </c>
      <c r="L4009" s="145">
        <v>43</v>
      </c>
      <c r="M4009" s="145">
        <v>174240</v>
      </c>
      <c r="N4009" s="148">
        <v>4.0099999999999997E-3</v>
      </c>
      <c r="O4009" s="148">
        <v>0.62</v>
      </c>
      <c r="P4009" s="148">
        <v>0.89300000000000002</v>
      </c>
      <c r="Q4009" s="148">
        <v>4.0800000000000003E-2</v>
      </c>
      <c r="R4009" s="148">
        <v>5</v>
      </c>
      <c r="S4009" s="148">
        <v>0.123</v>
      </c>
      <c r="T4009" s="148">
        <v>-4.0759999999999996</v>
      </c>
      <c r="U4009" s="148">
        <v>1</v>
      </c>
      <c r="V4009" s="148">
        <v>4.1399999999999999E-2</v>
      </c>
      <c r="W4009" s="148">
        <v>150.102</v>
      </c>
      <c r="X4009" s="148">
        <v>4</v>
      </c>
      <c r="Y4009" s="148">
        <v>0.93799999999999994</v>
      </c>
    </row>
    <row r="4010" spans="11:25" x14ac:dyDescent="0.25">
      <c r="K4010" s="145" t="s">
        <v>3801</v>
      </c>
      <c r="L4010" s="145">
        <v>26</v>
      </c>
      <c r="M4010" s="145">
        <v>216813</v>
      </c>
      <c r="N4010" s="148">
        <v>2.8300000000000001E-3</v>
      </c>
      <c r="O4010" s="148">
        <v>0.51</v>
      </c>
      <c r="P4010" s="148">
        <v>0.95799999999999996</v>
      </c>
      <c r="Q4010" s="148">
        <v>1.72E-6</v>
      </c>
      <c r="R4010" s="148">
        <v>7</v>
      </c>
      <c r="S4010" s="148">
        <v>8.48E-2</v>
      </c>
      <c r="T4010" s="148">
        <v>-2.1190000000000002</v>
      </c>
      <c r="U4010" s="148">
        <v>1</v>
      </c>
      <c r="V4010" s="148">
        <v>9.0700000000000003E-2</v>
      </c>
      <c r="W4010" s="148">
        <v>151.64699999999999</v>
      </c>
      <c r="X4010" s="148">
        <v>4</v>
      </c>
      <c r="Y4010" s="148">
        <v>0.67700000000000005</v>
      </c>
    </row>
    <row r="4011" spans="11:25" x14ac:dyDescent="0.25">
      <c r="K4011" s="145" t="s">
        <v>3802</v>
      </c>
      <c r="L4011" s="145">
        <v>38</v>
      </c>
      <c r="M4011" s="145">
        <v>225986</v>
      </c>
      <c r="N4011" s="148">
        <v>8.9800000000000004E-6</v>
      </c>
      <c r="O4011" s="148">
        <v>0.441</v>
      </c>
      <c r="P4011" s="148">
        <v>0.93599999999999905</v>
      </c>
      <c r="Q4011" s="148">
        <v>4.8599999999999997E-3</v>
      </c>
      <c r="R4011" s="148">
        <v>4</v>
      </c>
      <c r="S4011" s="148">
        <v>7.9100000000000004E-2</v>
      </c>
      <c r="T4011" s="148">
        <v>-6.8229999999999897</v>
      </c>
      <c r="U4011" s="148">
        <v>1</v>
      </c>
      <c r="V4011" s="148">
        <v>8.3900000000000002E-2</v>
      </c>
      <c r="W4011" s="148">
        <v>75.988</v>
      </c>
      <c r="X4011" s="148">
        <v>4</v>
      </c>
      <c r="Y4011" s="148">
        <v>0.4</v>
      </c>
    </row>
    <row r="4012" spans="11:25" x14ac:dyDescent="0.25">
      <c r="K4012" s="145" t="s">
        <v>3803</v>
      </c>
      <c r="L4012" s="145">
        <v>1</v>
      </c>
      <c r="M4012" s="145">
        <v>215400</v>
      </c>
      <c r="N4012" s="148">
        <v>2.4800000000000001E-4</v>
      </c>
      <c r="O4012" s="148">
        <v>0.51300000000000001</v>
      </c>
      <c r="P4012" s="148">
        <v>0.90500000000000003</v>
      </c>
      <c r="Q4012" s="148">
        <v>1.17E-3</v>
      </c>
      <c r="R4012" s="148">
        <v>10</v>
      </c>
      <c r="S4012" s="148">
        <v>0.111999999999999</v>
      </c>
      <c r="T4012" s="148">
        <v>-3.7810000000000001</v>
      </c>
      <c r="U4012" s="148">
        <v>1</v>
      </c>
      <c r="V4012" s="148">
        <v>9.3899999999999997E-2</v>
      </c>
      <c r="W4012" s="148">
        <v>150.727</v>
      </c>
      <c r="X4012" s="148">
        <v>4</v>
      </c>
      <c r="Y4012" s="148">
        <v>0.56599999999999995</v>
      </c>
    </row>
    <row r="4013" spans="11:25" x14ac:dyDescent="0.25">
      <c r="K4013" s="145" t="s">
        <v>3804</v>
      </c>
      <c r="L4013" s="145">
        <v>28</v>
      </c>
      <c r="M4013" s="145">
        <v>183253</v>
      </c>
      <c r="N4013" s="148">
        <v>4.1099999999999999E-3</v>
      </c>
      <c r="O4013" s="148">
        <v>0.439</v>
      </c>
      <c r="P4013" s="148">
        <v>0.95399999999999996</v>
      </c>
      <c r="Q4013" s="148">
        <v>0</v>
      </c>
      <c r="R4013" s="148">
        <v>5</v>
      </c>
      <c r="S4013" s="148">
        <v>0.19699999999999901</v>
      </c>
      <c r="T4013" s="148">
        <v>-4.4050000000000002</v>
      </c>
      <c r="U4013" s="148">
        <v>1</v>
      </c>
      <c r="V4013" s="148">
        <v>0.20699999999999999</v>
      </c>
      <c r="W4013" s="148">
        <v>150.01599999999999</v>
      </c>
      <c r="X4013" s="148">
        <v>4</v>
      </c>
      <c r="Y4013" s="148">
        <v>0.223</v>
      </c>
    </row>
    <row r="4014" spans="11:25" x14ac:dyDescent="0.25">
      <c r="K4014" s="145" t="s">
        <v>3805</v>
      </c>
      <c r="L4014" s="145">
        <v>0</v>
      </c>
      <c r="M4014" s="145">
        <v>210466</v>
      </c>
      <c r="N4014" s="148">
        <v>1.35E-4</v>
      </c>
      <c r="O4014" s="148">
        <v>0.46600000000000003</v>
      </c>
      <c r="P4014" s="148">
        <v>0.78400000000000003</v>
      </c>
      <c r="Q4014" s="148">
        <v>0</v>
      </c>
      <c r="R4014" s="148">
        <v>7</v>
      </c>
      <c r="S4014" s="148">
        <v>0.218999999999999</v>
      </c>
      <c r="T4014" s="148">
        <v>-5.01</v>
      </c>
      <c r="U4014" s="148">
        <v>1</v>
      </c>
      <c r="V4014" s="148">
        <v>3.4500000000000003E-2</v>
      </c>
      <c r="W4014" s="148">
        <v>150.08699999999999</v>
      </c>
      <c r="X4014" s="148">
        <v>4</v>
      </c>
      <c r="Y4014" s="148">
        <v>0.53400000000000003</v>
      </c>
    </row>
    <row r="4015" spans="11:25" x14ac:dyDescent="0.25">
      <c r="K4015" s="145" t="s">
        <v>3806</v>
      </c>
      <c r="L4015" s="145">
        <v>36</v>
      </c>
      <c r="M4015" s="145">
        <v>248426</v>
      </c>
      <c r="N4015" s="148">
        <v>8.2100000000000003E-3</v>
      </c>
      <c r="O4015" s="148">
        <v>0.40100000000000002</v>
      </c>
      <c r="P4015" s="148">
        <v>0.95099999999999996</v>
      </c>
      <c r="Q4015" s="148">
        <v>3.6300000000000001E-5</v>
      </c>
      <c r="R4015" s="148">
        <v>1</v>
      </c>
      <c r="S4015" s="148">
        <v>0.20300000000000001</v>
      </c>
      <c r="T4015" s="148">
        <v>-4.2</v>
      </c>
      <c r="U4015" s="148">
        <v>1</v>
      </c>
      <c r="V4015" s="148">
        <v>5.5800000000000002E-2</v>
      </c>
      <c r="W4015" s="148">
        <v>150.501</v>
      </c>
      <c r="X4015" s="148">
        <v>4</v>
      </c>
      <c r="Y4015" s="148">
        <v>0.27699999999999902</v>
      </c>
    </row>
    <row r="4016" spans="11:25" x14ac:dyDescent="0.25">
      <c r="K4016" s="145" t="s">
        <v>3807</v>
      </c>
      <c r="L4016" s="145">
        <v>1</v>
      </c>
      <c r="M4016" s="145">
        <v>179613</v>
      </c>
      <c r="N4016" s="148">
        <v>9.7199999999999999E-4</v>
      </c>
      <c r="O4016" s="148">
        <v>0.44400000000000001</v>
      </c>
      <c r="P4016" s="148">
        <v>0.93599999999999905</v>
      </c>
      <c r="Q4016" s="148">
        <v>1.35E-4</v>
      </c>
      <c r="R4016" s="148">
        <v>11</v>
      </c>
      <c r="S4016" s="148">
        <v>0.106</v>
      </c>
      <c r="T4016" s="148">
        <v>-4.9340000000000002</v>
      </c>
      <c r="U4016" s="148">
        <v>1</v>
      </c>
      <c r="V4016" s="148">
        <v>6.4000000000000001E-2</v>
      </c>
      <c r="W4016" s="148">
        <v>150.762</v>
      </c>
      <c r="X4016" s="148">
        <v>4</v>
      </c>
      <c r="Y4016" s="148">
        <v>0.41199999999999998</v>
      </c>
    </row>
    <row r="4017" spans="11:25" x14ac:dyDescent="0.25">
      <c r="K4017" s="145" t="s">
        <v>3808</v>
      </c>
      <c r="L4017" s="145">
        <v>51</v>
      </c>
      <c r="M4017" s="145">
        <v>238733</v>
      </c>
      <c r="N4017" s="148">
        <v>9.6600000000000002E-3</v>
      </c>
      <c r="O4017" s="148">
        <v>0.39299999999999902</v>
      </c>
      <c r="P4017" s="148">
        <v>0.95799999999999996</v>
      </c>
      <c r="Q4017" s="148">
        <v>0</v>
      </c>
      <c r="R4017" s="148">
        <v>2</v>
      </c>
      <c r="S4017" s="148">
        <v>0.214</v>
      </c>
      <c r="T4017" s="148">
        <v>-2.1019999999999999</v>
      </c>
      <c r="U4017" s="148">
        <v>1</v>
      </c>
      <c r="V4017" s="148">
        <v>8.7099999999999997E-2</v>
      </c>
      <c r="W4017" s="148">
        <v>150.07399999999899</v>
      </c>
      <c r="X4017" s="148">
        <v>4</v>
      </c>
      <c r="Y4017" s="148">
        <v>0.32299999999999901</v>
      </c>
    </row>
    <row r="4018" spans="11:25" x14ac:dyDescent="0.25">
      <c r="K4018" s="145" t="s">
        <v>3809</v>
      </c>
      <c r="L4018" s="145">
        <v>37</v>
      </c>
      <c r="M4018" s="145">
        <v>285468</v>
      </c>
      <c r="N4018" s="148">
        <v>2.31E-4</v>
      </c>
      <c r="O4018" s="148">
        <v>0.503</v>
      </c>
      <c r="P4018" s="148">
        <v>0.82299999999999995</v>
      </c>
      <c r="Q4018" s="148">
        <v>0</v>
      </c>
      <c r="R4018" s="148">
        <v>4</v>
      </c>
      <c r="S4018" s="148">
        <v>0.30199999999999999</v>
      </c>
      <c r="T4018" s="148">
        <v>-5.0569999999999897</v>
      </c>
      <c r="U4018" s="148">
        <v>1</v>
      </c>
      <c r="V4018" s="148">
        <v>6.4100000000000004E-2</v>
      </c>
      <c r="W4018" s="148">
        <v>150.03200000000001</v>
      </c>
      <c r="X4018" s="148">
        <v>4</v>
      </c>
      <c r="Y4018" s="148">
        <v>0.68500000000000005</v>
      </c>
    </row>
    <row r="4019" spans="11:25" x14ac:dyDescent="0.25">
      <c r="K4019" s="145" t="s">
        <v>3810</v>
      </c>
      <c r="L4019" s="145">
        <v>35</v>
      </c>
      <c r="M4019" s="145">
        <v>188169</v>
      </c>
      <c r="N4019" s="148">
        <v>5.3799999999999898E-3</v>
      </c>
      <c r="O4019" s="148">
        <v>0.53100000000000003</v>
      </c>
      <c r="P4019" s="148">
        <v>0.97499999999999998</v>
      </c>
      <c r="Q4019" s="148">
        <v>0</v>
      </c>
      <c r="R4019" s="148">
        <v>5</v>
      </c>
      <c r="S4019" s="148">
        <v>0.29199999999999998</v>
      </c>
      <c r="T4019" s="148">
        <v>-3.1219999999999999</v>
      </c>
      <c r="U4019" s="148">
        <v>1</v>
      </c>
      <c r="V4019" s="148">
        <v>9.5000000000000001E-2</v>
      </c>
      <c r="W4019" s="148">
        <v>151.001</v>
      </c>
      <c r="X4019" s="148">
        <v>4</v>
      </c>
      <c r="Y4019" s="148">
        <v>0.747</v>
      </c>
    </row>
    <row r="4020" spans="11:25" x14ac:dyDescent="0.25">
      <c r="K4020" s="145" t="s">
        <v>3811</v>
      </c>
      <c r="L4020" s="145">
        <v>2</v>
      </c>
      <c r="M4020" s="145">
        <v>241786</v>
      </c>
      <c r="N4020" s="148">
        <v>2.7000000000000001E-3</v>
      </c>
      <c r="O4020" s="148">
        <v>0.40100000000000002</v>
      </c>
      <c r="P4020" s="148">
        <v>0.97599999999999998</v>
      </c>
      <c r="Q4020" s="148">
        <v>0</v>
      </c>
      <c r="R4020" s="148">
        <v>9</v>
      </c>
      <c r="S4020" s="148">
        <v>0.13</v>
      </c>
      <c r="T4020" s="148">
        <v>-1.825</v>
      </c>
      <c r="U4020" s="148">
        <v>1</v>
      </c>
      <c r="V4020" s="148">
        <v>6.8199999999999997E-2</v>
      </c>
      <c r="W4020" s="148">
        <v>150.04599999999999</v>
      </c>
      <c r="X4020" s="148">
        <v>4</v>
      </c>
      <c r="Y4020" s="148">
        <v>0.29299999999999998</v>
      </c>
    </row>
    <row r="4021" spans="11:25" x14ac:dyDescent="0.25">
      <c r="K4021" s="145" t="s">
        <v>3812</v>
      </c>
      <c r="L4021" s="145">
        <v>49</v>
      </c>
      <c r="M4021" s="145">
        <v>219693</v>
      </c>
      <c r="N4021" s="148">
        <v>1.3299999999999999E-2</v>
      </c>
      <c r="O4021" s="148">
        <v>0.39100000000000001</v>
      </c>
      <c r="P4021" s="148">
        <v>0.88900000000000001</v>
      </c>
      <c r="Q4021" s="148">
        <v>2.8700000000000001E-6</v>
      </c>
      <c r="R4021" s="148">
        <v>3</v>
      </c>
      <c r="S4021" s="148">
        <v>0.113</v>
      </c>
      <c r="T4021" s="148">
        <v>-4.1789999999999896</v>
      </c>
      <c r="U4021" s="148">
        <v>0</v>
      </c>
      <c r="V4021" s="148">
        <v>5.1999999999999998E-2</v>
      </c>
      <c r="W4021" s="148">
        <v>146.197</v>
      </c>
      <c r="X4021" s="148">
        <v>4</v>
      </c>
      <c r="Y4021" s="148">
        <v>0.20899999999999999</v>
      </c>
    </row>
    <row r="4022" spans="11:25" x14ac:dyDescent="0.25">
      <c r="K4022" s="145" t="s">
        <v>3813</v>
      </c>
      <c r="L4022" s="145">
        <v>58</v>
      </c>
      <c r="M4022" s="145">
        <v>201360</v>
      </c>
      <c r="N4022" s="148">
        <v>1.34E-2</v>
      </c>
      <c r="O4022" s="148">
        <v>0.375</v>
      </c>
      <c r="P4022" s="148">
        <v>0.97299999999999998</v>
      </c>
      <c r="Q4022" s="148">
        <v>9.5200000000000003E-6</v>
      </c>
      <c r="R4022" s="148">
        <v>8</v>
      </c>
      <c r="S4022" s="148">
        <v>9.4700000000000006E-2</v>
      </c>
      <c r="T4022" s="148">
        <v>-10.0979999999999</v>
      </c>
      <c r="U4022" s="148">
        <v>1</v>
      </c>
      <c r="V4022" s="148">
        <v>0.128</v>
      </c>
      <c r="W4022" s="148">
        <v>150.636</v>
      </c>
      <c r="X4022" s="148">
        <v>4</v>
      </c>
      <c r="Y4022" s="148">
        <v>0.218</v>
      </c>
    </row>
    <row r="4023" spans="11:25" x14ac:dyDescent="0.25">
      <c r="K4023" s="145" t="s">
        <v>3814</v>
      </c>
      <c r="L4023" s="145">
        <v>39</v>
      </c>
      <c r="M4023" s="145">
        <v>274600</v>
      </c>
      <c r="N4023" s="148">
        <v>2.5700000000000001E-2</v>
      </c>
      <c r="O4023" s="148">
        <v>0.48</v>
      </c>
      <c r="P4023" s="148">
        <v>0.97799999999999998</v>
      </c>
      <c r="Q4023" s="148">
        <v>2.47E-3</v>
      </c>
      <c r="R4023" s="148">
        <v>1</v>
      </c>
      <c r="S4023" s="148">
        <v>0.40299999999999903</v>
      </c>
      <c r="T4023" s="148">
        <v>-5.6360000000000001</v>
      </c>
      <c r="U4023" s="148">
        <v>1</v>
      </c>
      <c r="V4023" s="148">
        <v>7.7299999999999994E-2</v>
      </c>
      <c r="W4023" s="148">
        <v>150.31899999999999</v>
      </c>
      <c r="X4023" s="148">
        <v>4</v>
      </c>
      <c r="Y4023" s="148">
        <v>0.65500000000000003</v>
      </c>
    </row>
    <row r="4024" spans="11:25" x14ac:dyDescent="0.25">
      <c r="K4024" s="145" t="s">
        <v>3815</v>
      </c>
      <c r="L4024" s="145">
        <v>60</v>
      </c>
      <c r="M4024" s="145">
        <v>250453</v>
      </c>
      <c r="N4024" s="148">
        <v>8.6999999999999903E-4</v>
      </c>
      <c r="O4024" s="148">
        <v>0.47499999999999998</v>
      </c>
      <c r="P4024" s="148">
        <v>0.64400000000000002</v>
      </c>
      <c r="Q4024" s="148">
        <v>0.27899999999999903</v>
      </c>
      <c r="R4024" s="148">
        <v>9</v>
      </c>
      <c r="S4024" s="148">
        <v>0.123</v>
      </c>
      <c r="T4024" s="148">
        <v>-7.782</v>
      </c>
      <c r="U4024" s="148">
        <v>1</v>
      </c>
      <c r="V4024" s="148">
        <v>3.2599999999999997E-2</v>
      </c>
      <c r="W4024" s="148">
        <v>149.83799999999999</v>
      </c>
      <c r="X4024" s="148">
        <v>4</v>
      </c>
      <c r="Y4024" s="148">
        <v>0.56799999999999995</v>
      </c>
    </row>
    <row r="4025" spans="11:25" x14ac:dyDescent="0.25">
      <c r="K4025" s="145" t="s">
        <v>3816</v>
      </c>
      <c r="L4025" s="145">
        <v>69</v>
      </c>
      <c r="M4025" s="145">
        <v>260026</v>
      </c>
      <c r="N4025" s="148">
        <v>6.2000000000000003E-5</v>
      </c>
      <c r="O4025" s="148">
        <v>0.374</v>
      </c>
      <c r="P4025" s="148">
        <v>0.92700000000000005</v>
      </c>
      <c r="Q4025" s="148">
        <v>1.7699999999999999E-4</v>
      </c>
      <c r="R4025" s="148">
        <v>4</v>
      </c>
      <c r="S4025" s="148">
        <v>5.7500000000000002E-2</v>
      </c>
      <c r="T4025" s="148">
        <v>-4.2119999999999997</v>
      </c>
      <c r="U4025" s="148">
        <v>1</v>
      </c>
      <c r="V4025" s="148">
        <v>6.5199999999999994E-2</v>
      </c>
      <c r="W4025" s="148">
        <v>154.047</v>
      </c>
      <c r="X4025" s="148">
        <v>4</v>
      </c>
      <c r="Y4025" s="148">
        <v>0.30099999999999999</v>
      </c>
    </row>
    <row r="4026" spans="11:25" x14ac:dyDescent="0.25">
      <c r="K4026" s="145" t="s">
        <v>3817</v>
      </c>
      <c r="L4026" s="145">
        <v>1</v>
      </c>
      <c r="M4026" s="145">
        <v>343640</v>
      </c>
      <c r="N4026" s="148">
        <v>1.1900000000000001E-2</v>
      </c>
      <c r="O4026" s="148">
        <v>0.35299999999999998</v>
      </c>
      <c r="P4026" s="148">
        <v>0.98199999999999998</v>
      </c>
      <c r="Q4026" s="148">
        <v>0.39899999999999902</v>
      </c>
      <c r="R4026" s="148">
        <v>10</v>
      </c>
      <c r="S4026" s="148">
        <v>0.48799999999999999</v>
      </c>
      <c r="T4026" s="148">
        <v>-5.6520000000000001</v>
      </c>
      <c r="U4026" s="148">
        <v>0</v>
      </c>
      <c r="V4026" s="148">
        <v>0.128</v>
      </c>
      <c r="W4026" s="148">
        <v>150.90799999999999</v>
      </c>
      <c r="X4026" s="148">
        <v>4</v>
      </c>
      <c r="Y4026" s="148">
        <v>0.34599999999999997</v>
      </c>
    </row>
    <row r="4027" spans="11:25" x14ac:dyDescent="0.25">
      <c r="K4027" s="145" t="s">
        <v>3818</v>
      </c>
      <c r="L4027" s="145">
        <v>33</v>
      </c>
      <c r="M4027" s="145">
        <v>213933</v>
      </c>
      <c r="N4027" s="148">
        <v>1.2799999999999999E-5</v>
      </c>
      <c r="O4027" s="148">
        <v>0.39700000000000002</v>
      </c>
      <c r="P4027" s="148">
        <v>0.97199999999999998</v>
      </c>
      <c r="Q4027" s="148">
        <v>0.14000000000000001</v>
      </c>
      <c r="R4027" s="148">
        <v>10</v>
      </c>
      <c r="S4027" s="148">
        <v>0.13500000000000001</v>
      </c>
      <c r="T4027" s="148">
        <v>-3.3069999999999999</v>
      </c>
      <c r="U4027" s="148">
        <v>0</v>
      </c>
      <c r="V4027" s="148">
        <v>6.6199999999999995E-2</v>
      </c>
      <c r="W4027" s="148">
        <v>151.44799999999901</v>
      </c>
      <c r="X4027" s="148">
        <v>4</v>
      </c>
      <c r="Y4027" s="148">
        <v>0.42099999999999999</v>
      </c>
    </row>
    <row r="4028" spans="11:25" x14ac:dyDescent="0.25">
      <c r="K4028" s="145" t="s">
        <v>3819</v>
      </c>
      <c r="L4028" s="145">
        <v>34</v>
      </c>
      <c r="M4028" s="145">
        <v>179874</v>
      </c>
      <c r="N4028" s="148">
        <v>1.9400000000000001E-2</v>
      </c>
      <c r="O4028" s="148">
        <v>0.56299999999999994</v>
      </c>
      <c r="P4028" s="148">
        <v>0.84399999999999997</v>
      </c>
      <c r="Q4028" s="148">
        <v>0</v>
      </c>
      <c r="R4028" s="148">
        <v>10</v>
      </c>
      <c r="S4028" s="148">
        <v>0.31900000000000001</v>
      </c>
      <c r="T4028" s="148">
        <v>-3.0419999999999998</v>
      </c>
      <c r="U4028" s="148">
        <v>1</v>
      </c>
      <c r="V4028" s="148">
        <v>3.2899999999999999E-2</v>
      </c>
      <c r="W4028" s="148">
        <v>150.017</v>
      </c>
      <c r="X4028" s="148">
        <v>4</v>
      </c>
      <c r="Y4028" s="148">
        <v>0.85</v>
      </c>
    </row>
    <row r="4029" spans="11:25" x14ac:dyDescent="0.25">
      <c r="K4029" s="145" t="s">
        <v>660</v>
      </c>
      <c r="L4029" s="145">
        <v>54</v>
      </c>
      <c r="M4029" s="145">
        <v>206520</v>
      </c>
      <c r="N4029" s="148">
        <v>1.66E-3</v>
      </c>
      <c r="O4029" s="148">
        <v>0.42299999999999999</v>
      </c>
      <c r="P4029" s="148">
        <v>0.94</v>
      </c>
      <c r="Q4029" s="148">
        <v>0</v>
      </c>
      <c r="R4029" s="148">
        <v>1</v>
      </c>
      <c r="S4029" s="148">
        <v>0.17799999999999999</v>
      </c>
      <c r="T4029" s="148">
        <v>-4.0119999999999996</v>
      </c>
      <c r="U4029" s="148">
        <v>0</v>
      </c>
      <c r="V4029" s="148">
        <v>6.3500000000000001E-2</v>
      </c>
      <c r="W4029" s="148">
        <v>149.934</v>
      </c>
      <c r="X4029" s="148">
        <v>4</v>
      </c>
      <c r="Y4029" s="148">
        <v>0.505</v>
      </c>
    </row>
    <row r="4030" spans="11:25" x14ac:dyDescent="0.25">
      <c r="K4030" s="145" t="s">
        <v>3820</v>
      </c>
      <c r="L4030" s="145">
        <v>28</v>
      </c>
      <c r="M4030" s="145">
        <v>342400</v>
      </c>
      <c r="N4030" s="148">
        <v>1.83E-3</v>
      </c>
      <c r="O4030" s="148">
        <v>0.48699999999999999</v>
      </c>
      <c r="P4030" s="148">
        <v>0.92799999999999905</v>
      </c>
      <c r="Q4030" s="148">
        <v>0.30399999999999999</v>
      </c>
      <c r="R4030" s="148">
        <v>6</v>
      </c>
      <c r="S4030" s="148">
        <v>0.111</v>
      </c>
      <c r="T4030" s="148">
        <v>-6.7829999999999897</v>
      </c>
      <c r="U4030" s="148">
        <v>0</v>
      </c>
      <c r="V4030" s="148">
        <v>3.6299999999999999E-2</v>
      </c>
      <c r="W4030" s="148">
        <v>152.02099999999999</v>
      </c>
      <c r="X4030" s="148">
        <v>4</v>
      </c>
      <c r="Y4030" s="148">
        <v>0.83599999999999997</v>
      </c>
    </row>
    <row r="4031" spans="11:25" x14ac:dyDescent="0.25">
      <c r="K4031" s="145" t="s">
        <v>3821</v>
      </c>
      <c r="L4031" s="145">
        <v>39</v>
      </c>
      <c r="M4031" s="145">
        <v>208906</v>
      </c>
      <c r="N4031" s="148">
        <v>4.2900000000000002E-4</v>
      </c>
      <c r="O4031" s="148">
        <v>0.46299999999999902</v>
      </c>
      <c r="P4031" s="148">
        <v>0.93700000000000006</v>
      </c>
      <c r="Q4031" s="148">
        <v>0</v>
      </c>
      <c r="R4031" s="148">
        <v>9</v>
      </c>
      <c r="S4031" s="148">
        <v>9.8900000000000002E-2</v>
      </c>
      <c r="T4031" s="148">
        <v>-3.7810000000000001</v>
      </c>
      <c r="U4031" s="148">
        <v>1</v>
      </c>
      <c r="V4031" s="148">
        <v>4.5499999999999999E-2</v>
      </c>
      <c r="W4031" s="148">
        <v>151.166</v>
      </c>
      <c r="X4031" s="148">
        <v>4</v>
      </c>
      <c r="Y4031" s="148">
        <v>0.65</v>
      </c>
    </row>
    <row r="4032" spans="11:25" x14ac:dyDescent="0.25">
      <c r="K4032" s="145" t="s">
        <v>3822</v>
      </c>
      <c r="L4032" s="145">
        <v>33</v>
      </c>
      <c r="M4032" s="145">
        <v>198666</v>
      </c>
      <c r="N4032" s="148">
        <v>3.3099999999999997E-2</v>
      </c>
      <c r="O4032" s="148">
        <v>0.54600000000000004</v>
      </c>
      <c r="P4032" s="148">
        <v>0.89099999999999902</v>
      </c>
      <c r="Q4032" s="148">
        <v>1.48E-3</v>
      </c>
      <c r="R4032" s="148">
        <v>9</v>
      </c>
      <c r="S4032" s="148">
        <v>4.3299999999999998E-2</v>
      </c>
      <c r="T4032" s="148">
        <v>-8.1750000000000007</v>
      </c>
      <c r="U4032" s="148">
        <v>1</v>
      </c>
      <c r="V4032" s="148">
        <v>6.83E-2</v>
      </c>
      <c r="W4032" s="148">
        <v>151.19899999999899</v>
      </c>
      <c r="X4032" s="148">
        <v>4</v>
      </c>
      <c r="Y4032" s="148">
        <v>0.44400000000000001</v>
      </c>
    </row>
    <row r="4033" spans="11:25" x14ac:dyDescent="0.25">
      <c r="K4033" s="145" t="s">
        <v>3823</v>
      </c>
      <c r="L4033" s="145">
        <v>54</v>
      </c>
      <c r="M4033" s="145">
        <v>156426</v>
      </c>
      <c r="N4033" s="148">
        <v>1.2E-5</v>
      </c>
      <c r="O4033" s="148">
        <v>0.32200000000000001</v>
      </c>
      <c r="P4033" s="148">
        <v>0.95799999999999996</v>
      </c>
      <c r="Q4033" s="148">
        <v>3.3399999999999999E-5</v>
      </c>
      <c r="R4033" s="148">
        <v>11</v>
      </c>
      <c r="S4033" s="148">
        <v>0.11899999999999999</v>
      </c>
      <c r="T4033" s="148">
        <v>-5.3769999999999998</v>
      </c>
      <c r="U4033" s="148">
        <v>0</v>
      </c>
      <c r="V4033" s="148">
        <v>9.9199999999999997E-2</v>
      </c>
      <c r="W4033" s="148">
        <v>151.95699999999999</v>
      </c>
      <c r="X4033" s="148">
        <v>4</v>
      </c>
      <c r="Y4033" s="148">
        <v>0.46399999999999902</v>
      </c>
    </row>
    <row r="4034" spans="11:25" x14ac:dyDescent="0.25">
      <c r="K4034" s="145" t="s">
        <v>3824</v>
      </c>
      <c r="L4034" s="145">
        <v>0</v>
      </c>
      <c r="M4034" s="145">
        <v>224306</v>
      </c>
      <c r="N4034" s="148">
        <v>2.6100000000000002E-2</v>
      </c>
      <c r="O4034" s="148">
        <v>0.53799999999999903</v>
      </c>
      <c r="P4034" s="148">
        <v>0.95599999999999996</v>
      </c>
      <c r="Q4034" s="148">
        <v>1.47E-4</v>
      </c>
      <c r="R4034" s="148">
        <v>9</v>
      </c>
      <c r="S4034" s="148">
        <v>0.27899999999999903</v>
      </c>
      <c r="T4034" s="148">
        <v>-4.0220000000000002</v>
      </c>
      <c r="U4034" s="148">
        <v>1</v>
      </c>
      <c r="V4034" s="148">
        <v>0.123</v>
      </c>
      <c r="W4034" s="148">
        <v>150.02799999999999</v>
      </c>
      <c r="X4034" s="148">
        <v>4</v>
      </c>
      <c r="Y4034" s="148">
        <v>0.72</v>
      </c>
    </row>
    <row r="4035" spans="11:25" x14ac:dyDescent="0.25">
      <c r="K4035" s="145" t="s">
        <v>3825</v>
      </c>
      <c r="L4035" s="145">
        <v>37</v>
      </c>
      <c r="M4035" s="145">
        <v>202586</v>
      </c>
      <c r="N4035" s="148">
        <v>1.3499999999999999E-5</v>
      </c>
      <c r="O4035" s="148">
        <v>0.58399999999999996</v>
      </c>
      <c r="P4035" s="148">
        <v>0.79200000000000004</v>
      </c>
      <c r="Q4035" s="148">
        <v>0.84899999999999998</v>
      </c>
      <c r="R4035" s="148">
        <v>4</v>
      </c>
      <c r="S4035" s="148">
        <v>0.25900000000000001</v>
      </c>
      <c r="T4035" s="148">
        <v>-6.024</v>
      </c>
      <c r="U4035" s="148">
        <v>1</v>
      </c>
      <c r="V4035" s="148">
        <v>3.2899999999999999E-2</v>
      </c>
      <c r="W4035" s="148">
        <v>150.06100000000001</v>
      </c>
      <c r="X4035" s="148">
        <v>4</v>
      </c>
      <c r="Y4035" s="148">
        <v>0.78400000000000003</v>
      </c>
    </row>
    <row r="4036" spans="11:25" x14ac:dyDescent="0.25">
      <c r="K4036" s="145" t="s">
        <v>3826</v>
      </c>
      <c r="L4036" s="145">
        <v>55</v>
      </c>
      <c r="M4036" s="145">
        <v>271026</v>
      </c>
      <c r="N4036" s="148">
        <v>5.4199999999999995E-4</v>
      </c>
      <c r="O4036" s="148">
        <v>0.495</v>
      </c>
      <c r="P4036" s="148">
        <v>0.90900000000000003</v>
      </c>
      <c r="Q4036" s="148">
        <v>5.0299999999999997E-4</v>
      </c>
      <c r="R4036" s="148">
        <v>2</v>
      </c>
      <c r="S4036" s="148">
        <v>0.36299999999999999</v>
      </c>
      <c r="T4036" s="148">
        <v>-5.5750000000000002</v>
      </c>
      <c r="U4036" s="148">
        <v>1</v>
      </c>
      <c r="V4036" s="148">
        <v>5.2499999999999998E-2</v>
      </c>
      <c r="W4036" s="148">
        <v>150.02699999999999</v>
      </c>
      <c r="X4036" s="148">
        <v>4</v>
      </c>
      <c r="Y4036" s="148">
        <v>0.33500000000000002</v>
      </c>
    </row>
    <row r="4037" spans="11:25" x14ac:dyDescent="0.25">
      <c r="K4037" s="145" t="s">
        <v>3827</v>
      </c>
      <c r="L4037" s="145">
        <v>0</v>
      </c>
      <c r="M4037" s="145">
        <v>165000</v>
      </c>
      <c r="N4037" s="148">
        <v>2.8600000000000001E-4</v>
      </c>
      <c r="O4037" s="148">
        <v>0.63700000000000001</v>
      </c>
      <c r="P4037" s="148">
        <v>0.96299999999999997</v>
      </c>
      <c r="Q4037" s="148">
        <v>8.8900000000000003E-4</v>
      </c>
      <c r="R4037" s="148">
        <v>9</v>
      </c>
      <c r="S4037" s="148">
        <v>4.4900000000000002E-2</v>
      </c>
      <c r="T4037" s="148">
        <v>-5.1159999999999997</v>
      </c>
      <c r="U4037" s="148">
        <v>1</v>
      </c>
      <c r="V4037" s="148">
        <v>8.8200000000000001E-2</v>
      </c>
      <c r="W4037" s="148">
        <v>150.1</v>
      </c>
      <c r="X4037" s="148">
        <v>4</v>
      </c>
      <c r="Y4037" s="148">
        <v>0.82299999999999995</v>
      </c>
    </row>
    <row r="4038" spans="11:25" x14ac:dyDescent="0.25">
      <c r="K4038" s="145" t="s">
        <v>3828</v>
      </c>
      <c r="L4038" s="145">
        <v>0</v>
      </c>
      <c r="M4038" s="145">
        <v>202560</v>
      </c>
      <c r="N4038" s="148">
        <v>6.81E-6</v>
      </c>
      <c r="O4038" s="148">
        <v>0.45200000000000001</v>
      </c>
      <c r="P4038" s="148">
        <v>0.996</v>
      </c>
      <c r="Q4038" s="148">
        <v>1.99E-6</v>
      </c>
      <c r="R4038" s="148">
        <v>9</v>
      </c>
      <c r="S4038" s="148">
        <v>0.22</v>
      </c>
      <c r="T4038" s="148">
        <v>-2.3420000000000001</v>
      </c>
      <c r="U4038" s="148">
        <v>1</v>
      </c>
      <c r="V4038" s="148">
        <v>0.114</v>
      </c>
      <c r="W4038" s="148">
        <v>152.01</v>
      </c>
      <c r="X4038" s="148">
        <v>4</v>
      </c>
      <c r="Y4038" s="148">
        <v>0.16800000000000001</v>
      </c>
    </row>
    <row r="4039" spans="11:25" x14ac:dyDescent="0.25">
      <c r="K4039" s="145" t="s">
        <v>3829</v>
      </c>
      <c r="L4039" s="145">
        <v>26</v>
      </c>
      <c r="M4039" s="145">
        <v>209893</v>
      </c>
      <c r="N4039" s="148">
        <v>3.0899999999999999E-5</v>
      </c>
      <c r="O4039" s="148">
        <v>0.53700000000000003</v>
      </c>
      <c r="P4039" s="148">
        <v>0.81699999999999995</v>
      </c>
      <c r="Q4039" s="148">
        <v>2.27E-5</v>
      </c>
      <c r="R4039" s="148">
        <v>0</v>
      </c>
      <c r="S4039" s="148">
        <v>0.23899999999999999</v>
      </c>
      <c r="T4039" s="148">
        <v>-4.7869999999999999</v>
      </c>
      <c r="U4039" s="148">
        <v>1</v>
      </c>
      <c r="V4039" s="148">
        <v>4.0099999999999997E-2</v>
      </c>
      <c r="W4039" s="148">
        <v>151.52600000000001</v>
      </c>
      <c r="X4039" s="148">
        <v>4</v>
      </c>
      <c r="Y4039" s="148">
        <v>0.6</v>
      </c>
    </row>
    <row r="4040" spans="11:25" x14ac:dyDescent="0.25">
      <c r="K4040" s="145" t="s">
        <v>3830</v>
      </c>
      <c r="L4040" s="145">
        <v>34</v>
      </c>
      <c r="M4040" s="145">
        <v>270293</v>
      </c>
      <c r="N4040" s="148">
        <v>1.75E-3</v>
      </c>
      <c r="O4040" s="148">
        <v>0.38600000000000001</v>
      </c>
      <c r="P4040" s="148">
        <v>0.93899999999999995</v>
      </c>
      <c r="Q4040" s="148">
        <v>5.7899999999999998E-4</v>
      </c>
      <c r="R4040" s="148">
        <v>8</v>
      </c>
      <c r="S4040" s="148">
        <v>0.215</v>
      </c>
      <c r="T4040" s="148">
        <v>-6.3179999999999996</v>
      </c>
      <c r="U4040" s="148">
        <v>1</v>
      </c>
      <c r="V4040" s="148">
        <v>6.3100000000000003E-2</v>
      </c>
      <c r="W4040" s="148">
        <v>151.87299999999999</v>
      </c>
      <c r="X4040" s="148">
        <v>4</v>
      </c>
      <c r="Y4040" s="148">
        <v>0.45299999999999901</v>
      </c>
    </row>
    <row r="4041" spans="11:25" x14ac:dyDescent="0.25">
      <c r="K4041" s="145" t="s">
        <v>3831</v>
      </c>
      <c r="L4041" s="145">
        <v>49</v>
      </c>
      <c r="M4041" s="145">
        <v>229520</v>
      </c>
      <c r="N4041" s="148">
        <v>8.8500000000000002E-3</v>
      </c>
      <c r="O4041" s="148">
        <v>0.57099999999999995</v>
      </c>
      <c r="P4041" s="148">
        <v>0.92900000000000005</v>
      </c>
      <c r="Q4041" s="148">
        <v>3.2400000000000001E-4</v>
      </c>
      <c r="R4041" s="148">
        <v>7</v>
      </c>
      <c r="S4041" s="148">
        <v>0.30199999999999999</v>
      </c>
      <c r="T4041" s="148">
        <v>-5.3490000000000002</v>
      </c>
      <c r="U4041" s="148">
        <v>1</v>
      </c>
      <c r="V4041" s="148">
        <v>9.1300000000000006E-2</v>
      </c>
      <c r="W4041" s="148">
        <v>150.934</v>
      </c>
      <c r="X4041" s="148">
        <v>4</v>
      </c>
      <c r="Y4041" s="148">
        <v>0.57099999999999995</v>
      </c>
    </row>
    <row r="4042" spans="11:25" x14ac:dyDescent="0.25">
      <c r="K4042" s="145" t="s">
        <v>3832</v>
      </c>
      <c r="L4042" s="145">
        <v>0</v>
      </c>
      <c r="M4042" s="145">
        <v>186026</v>
      </c>
      <c r="N4042" s="148">
        <v>1.4199999999999901E-3</v>
      </c>
      <c r="O4042" s="148">
        <v>0.54899999999999904</v>
      </c>
      <c r="P4042" s="148">
        <v>0.93500000000000005</v>
      </c>
      <c r="Q4042" s="148">
        <v>0</v>
      </c>
      <c r="R4042" s="148">
        <v>2</v>
      </c>
      <c r="S4042" s="148">
        <v>0.29499999999999998</v>
      </c>
      <c r="T4042" s="148">
        <v>-3.35</v>
      </c>
      <c r="U4042" s="148">
        <v>1</v>
      </c>
      <c r="V4042" s="148">
        <v>5.45E-2</v>
      </c>
      <c r="W4042" s="148">
        <v>150.053</v>
      </c>
      <c r="X4042" s="148">
        <v>4</v>
      </c>
      <c r="Y4042" s="148">
        <v>0.78099999999999903</v>
      </c>
    </row>
    <row r="4043" spans="11:25" x14ac:dyDescent="0.25">
      <c r="K4043" s="145" t="s">
        <v>3833</v>
      </c>
      <c r="L4043" s="145">
        <v>29</v>
      </c>
      <c r="M4043" s="145">
        <v>248360</v>
      </c>
      <c r="N4043" s="148">
        <v>5.8699999999999996E-4</v>
      </c>
      <c r="O4043" s="148">
        <v>0.47799999999999998</v>
      </c>
      <c r="P4043" s="148">
        <v>0.97199999999999998</v>
      </c>
      <c r="Q4043" s="148">
        <v>3.77999999999999E-3</v>
      </c>
      <c r="R4043" s="148">
        <v>9</v>
      </c>
      <c r="S4043" s="148">
        <v>0.317</v>
      </c>
      <c r="T4043" s="148">
        <v>-5.3719999999999999</v>
      </c>
      <c r="U4043" s="148">
        <v>0</v>
      </c>
      <c r="V4043" s="148">
        <v>3.9699999999999999E-2</v>
      </c>
      <c r="W4043" s="148">
        <v>149.54399999999899</v>
      </c>
      <c r="X4043" s="148">
        <v>4</v>
      </c>
      <c r="Y4043" s="148">
        <v>0.68200000000000005</v>
      </c>
    </row>
    <row r="4044" spans="11:25" x14ac:dyDescent="0.25">
      <c r="K4044" s="145" t="s">
        <v>3834</v>
      </c>
      <c r="L4044" s="145">
        <v>55</v>
      </c>
      <c r="M4044" s="145">
        <v>203733</v>
      </c>
      <c r="N4044" s="148">
        <v>2.7000000000000001E-3</v>
      </c>
      <c r="O4044" s="148">
        <v>0.45799999999999902</v>
      </c>
      <c r="P4044" s="148">
        <v>0.97099999999999997</v>
      </c>
      <c r="Q4044" s="148">
        <v>0</v>
      </c>
      <c r="R4044" s="148">
        <v>8</v>
      </c>
      <c r="S4044" s="148">
        <v>0.17899999999999999</v>
      </c>
      <c r="T4044" s="148">
        <v>-4.5489999999999897</v>
      </c>
      <c r="U4044" s="148">
        <v>1</v>
      </c>
      <c r="V4044" s="148">
        <v>0.1</v>
      </c>
      <c r="W4044" s="148">
        <v>149.93799999999999</v>
      </c>
      <c r="X4044" s="148">
        <v>4</v>
      </c>
      <c r="Y4044" s="148">
        <v>0.48899999999999999</v>
      </c>
    </row>
    <row r="4045" spans="11:25" x14ac:dyDescent="0.25">
      <c r="K4045" s="145" t="s">
        <v>3835</v>
      </c>
      <c r="L4045" s="145">
        <v>37</v>
      </c>
      <c r="M4045" s="145">
        <v>241560</v>
      </c>
      <c r="N4045" s="148">
        <v>5.4699999999999999E-2</v>
      </c>
      <c r="O4045" s="148">
        <v>0.36299999999999999</v>
      </c>
      <c r="P4045" s="148">
        <v>0.53299999999999903</v>
      </c>
      <c r="Q4045" s="148">
        <v>0</v>
      </c>
      <c r="R4045" s="148">
        <v>0</v>
      </c>
      <c r="S4045" s="148">
        <v>0.115</v>
      </c>
      <c r="T4045" s="148">
        <v>-7.2560000000000002</v>
      </c>
      <c r="U4045" s="148">
        <v>0</v>
      </c>
      <c r="V4045" s="148">
        <v>2.9700000000000001E-2</v>
      </c>
      <c r="W4045" s="148">
        <v>73.741</v>
      </c>
      <c r="X4045" s="148">
        <v>4</v>
      </c>
      <c r="Y4045" s="148">
        <v>0.222</v>
      </c>
    </row>
    <row r="4046" spans="11:25" x14ac:dyDescent="0.25">
      <c r="K4046" s="145" t="s">
        <v>3836</v>
      </c>
      <c r="L4046" s="145">
        <v>21</v>
      </c>
      <c r="M4046" s="145">
        <v>229400</v>
      </c>
      <c r="N4046" s="148">
        <v>1.95E-2</v>
      </c>
      <c r="O4046" s="148">
        <v>0.55700000000000005</v>
      </c>
      <c r="P4046" s="148">
        <v>0.93599999999999905</v>
      </c>
      <c r="Q4046" s="148">
        <v>1.5E-6</v>
      </c>
      <c r="R4046" s="148">
        <v>0</v>
      </c>
      <c r="S4046" s="148">
        <v>0.30499999999999999</v>
      </c>
      <c r="T4046" s="148">
        <v>-3.694</v>
      </c>
      <c r="U4046" s="148">
        <v>1</v>
      </c>
      <c r="V4046" s="148">
        <v>6.8099999999999994E-2</v>
      </c>
      <c r="W4046" s="148">
        <v>149.95400000000001</v>
      </c>
      <c r="X4046" s="148">
        <v>4</v>
      </c>
      <c r="Y4046" s="148">
        <v>0.84099999999999997</v>
      </c>
    </row>
    <row r="4047" spans="11:25" x14ac:dyDescent="0.25">
      <c r="K4047" s="145" t="s">
        <v>3837</v>
      </c>
      <c r="L4047" s="145">
        <v>32</v>
      </c>
      <c r="M4047" s="145">
        <v>186320</v>
      </c>
      <c r="N4047" s="148">
        <v>5.7599999999999997E-5</v>
      </c>
      <c r="O4047" s="148">
        <v>0.46299999999999902</v>
      </c>
      <c r="P4047" s="148">
        <v>0.98</v>
      </c>
      <c r="Q4047" s="148">
        <v>1.19E-5</v>
      </c>
      <c r="R4047" s="148">
        <v>9</v>
      </c>
      <c r="S4047" s="148">
        <v>0.122</v>
      </c>
      <c r="T4047" s="148">
        <v>-4.0229999999999997</v>
      </c>
      <c r="U4047" s="148">
        <v>1</v>
      </c>
      <c r="V4047" s="148">
        <v>6.59E-2</v>
      </c>
      <c r="W4047" s="148">
        <v>150.959</v>
      </c>
      <c r="X4047" s="148">
        <v>4</v>
      </c>
      <c r="Y4047" s="148">
        <v>0.66799999999999904</v>
      </c>
    </row>
    <row r="4048" spans="11:25" x14ac:dyDescent="0.25">
      <c r="K4048" s="145" t="s">
        <v>2543</v>
      </c>
      <c r="L4048" s="145">
        <v>58</v>
      </c>
      <c r="M4048" s="145">
        <v>200400</v>
      </c>
      <c r="N4048" s="148">
        <v>1.56E-4</v>
      </c>
      <c r="O4048" s="148">
        <v>0.59099999999999997</v>
      </c>
      <c r="P4048" s="148">
        <v>0.93899999999999995</v>
      </c>
      <c r="Q4048" s="148">
        <v>1.11E-2</v>
      </c>
      <c r="R4048" s="148">
        <v>10</v>
      </c>
      <c r="S4048" s="148">
        <v>8.8200000000000001E-2</v>
      </c>
      <c r="T4048" s="148">
        <v>-4.9109999999999996</v>
      </c>
      <c r="U4048" s="148">
        <v>0</v>
      </c>
      <c r="V4048" s="148">
        <v>5.33E-2</v>
      </c>
      <c r="W4048" s="148">
        <v>150.249</v>
      </c>
      <c r="X4048" s="148">
        <v>4</v>
      </c>
      <c r="Y4048" s="148">
        <v>0.85599999999999998</v>
      </c>
    </row>
    <row r="4049" spans="11:25" x14ac:dyDescent="0.25">
      <c r="K4049" s="145" t="s">
        <v>3308</v>
      </c>
      <c r="L4049" s="145">
        <v>95</v>
      </c>
      <c r="M4049" s="145">
        <v>232959</v>
      </c>
      <c r="N4049" s="148">
        <v>2.3599999999999999E-2</v>
      </c>
      <c r="O4049" s="148">
        <v>0.88400000000000001</v>
      </c>
      <c r="P4049" s="148">
        <v>0.55899999999999905</v>
      </c>
      <c r="Q4049" s="148">
        <v>0</v>
      </c>
      <c r="R4049" s="148">
        <v>0</v>
      </c>
      <c r="S4049" s="148">
        <v>0.10099999999999899</v>
      </c>
      <c r="T4049" s="148">
        <v>-7.4420000000000002</v>
      </c>
      <c r="U4049" s="148">
        <v>1</v>
      </c>
      <c r="V4049" s="148">
        <v>0.12</v>
      </c>
      <c r="W4049" s="148">
        <v>97.994</v>
      </c>
      <c r="X4049" s="148">
        <v>4</v>
      </c>
      <c r="Y4049" s="148">
        <v>0.34200000000000003</v>
      </c>
    </row>
    <row r="4050" spans="11:25" x14ac:dyDescent="0.25">
      <c r="K4050" s="145" t="s">
        <v>3838</v>
      </c>
      <c r="L4050" s="145">
        <v>0</v>
      </c>
      <c r="M4050" s="145">
        <v>183771</v>
      </c>
      <c r="N4050" s="148">
        <v>2.7699999999999999E-2</v>
      </c>
      <c r="O4050" s="148">
        <v>0.79200000000000004</v>
      </c>
      <c r="P4050" s="148">
        <v>0.747</v>
      </c>
      <c r="Q4050" s="148">
        <v>0</v>
      </c>
      <c r="R4050" s="148">
        <v>11</v>
      </c>
      <c r="S4050" s="148">
        <v>0.11699999999999899</v>
      </c>
      <c r="T4050" s="148">
        <v>-8.7530000000000001</v>
      </c>
      <c r="U4050" s="148">
        <v>0</v>
      </c>
      <c r="V4050" s="148">
        <v>0.34200000000000003</v>
      </c>
      <c r="W4050" s="148">
        <v>94.497999999999905</v>
      </c>
      <c r="X4050" s="148">
        <v>4</v>
      </c>
      <c r="Y4050" s="148">
        <v>0.58399999999999996</v>
      </c>
    </row>
    <row r="4051" spans="11:25" x14ac:dyDescent="0.25">
      <c r="K4051" s="145" t="s">
        <v>3839</v>
      </c>
      <c r="L4051" s="145">
        <v>73</v>
      </c>
      <c r="M4051" s="145">
        <v>199960</v>
      </c>
      <c r="N4051" s="148">
        <v>0.105</v>
      </c>
      <c r="O4051" s="148">
        <v>0.67599999999999905</v>
      </c>
      <c r="P4051" s="148">
        <v>0.62</v>
      </c>
      <c r="Q4051" s="148">
        <v>0</v>
      </c>
      <c r="R4051" s="148">
        <v>5</v>
      </c>
      <c r="S4051" s="148">
        <v>0.21099999999999999</v>
      </c>
      <c r="T4051" s="148">
        <v>-6.343</v>
      </c>
      <c r="U4051" s="148">
        <v>0</v>
      </c>
      <c r="V4051" s="148">
        <v>5.62E-2</v>
      </c>
      <c r="W4051" s="148">
        <v>100.06</v>
      </c>
      <c r="X4051" s="148">
        <v>4</v>
      </c>
      <c r="Y4051" s="148">
        <v>0.60699999999999998</v>
      </c>
    </row>
    <row r="4052" spans="11:25" x14ac:dyDescent="0.25">
      <c r="K4052" s="145" t="s">
        <v>3840</v>
      </c>
      <c r="L4052" s="145">
        <v>64</v>
      </c>
      <c r="M4052" s="145">
        <v>188645</v>
      </c>
      <c r="N4052" s="148">
        <v>0.254</v>
      </c>
      <c r="O4052" s="148">
        <v>0.83299999999999996</v>
      </c>
      <c r="P4052" s="148">
        <v>0.74199999999999999</v>
      </c>
      <c r="Q4052" s="148">
        <v>0</v>
      </c>
      <c r="R4052" s="148">
        <v>5</v>
      </c>
      <c r="S4052" s="148">
        <v>0.24199999999999999</v>
      </c>
      <c r="T4052" s="148">
        <v>-5.7610000000000001</v>
      </c>
      <c r="U4052" s="148">
        <v>0</v>
      </c>
      <c r="V4052" s="148">
        <v>0.26100000000000001</v>
      </c>
      <c r="W4052" s="148">
        <v>102.505</v>
      </c>
      <c r="X4052" s="148">
        <v>4</v>
      </c>
      <c r="Y4052" s="148">
        <v>0.69399999999999995</v>
      </c>
    </row>
    <row r="4053" spans="11:25" x14ac:dyDescent="0.25">
      <c r="K4053" s="145" t="s">
        <v>3841</v>
      </c>
      <c r="L4053" s="145">
        <v>72</v>
      </c>
      <c r="M4053" s="145">
        <v>198087</v>
      </c>
      <c r="N4053" s="148">
        <v>2.9399999999999999E-3</v>
      </c>
      <c r="O4053" s="148">
        <v>0.95599999999999996</v>
      </c>
      <c r="P4053" s="148">
        <v>0.54400000000000004</v>
      </c>
      <c r="Q4053" s="148">
        <v>0</v>
      </c>
      <c r="R4053" s="148">
        <v>1</v>
      </c>
      <c r="S4053" s="148">
        <v>0.104</v>
      </c>
      <c r="T4053" s="148">
        <v>-6.41</v>
      </c>
      <c r="U4053" s="148">
        <v>1</v>
      </c>
      <c r="V4053" s="148">
        <v>8.2199999999999995E-2</v>
      </c>
      <c r="W4053" s="148">
        <v>104.011</v>
      </c>
      <c r="X4053" s="148">
        <v>4</v>
      </c>
      <c r="Y4053" s="148">
        <v>0.127</v>
      </c>
    </row>
    <row r="4054" spans="11:25" x14ac:dyDescent="0.25">
      <c r="K4054" s="145" t="s">
        <v>3842</v>
      </c>
      <c r="L4054" s="145">
        <v>62</v>
      </c>
      <c r="M4054" s="145">
        <v>238373</v>
      </c>
      <c r="N4054" s="148">
        <v>5.8199999999999997E-3</v>
      </c>
      <c r="O4054" s="148">
        <v>0.74299999999999999</v>
      </c>
      <c r="P4054" s="148">
        <v>0.33899999999999902</v>
      </c>
      <c r="Q4054" s="148">
        <v>0</v>
      </c>
      <c r="R4054" s="148">
        <v>1</v>
      </c>
      <c r="S4054" s="148">
        <v>8.1199999999999994E-2</v>
      </c>
      <c r="T4054" s="148">
        <v>-7.6779999999999999</v>
      </c>
      <c r="U4054" s="148">
        <v>1</v>
      </c>
      <c r="V4054" s="148">
        <v>0.40899999999999997</v>
      </c>
      <c r="W4054" s="148">
        <v>203.92699999999999</v>
      </c>
      <c r="X4054" s="148">
        <v>4</v>
      </c>
      <c r="Y4054" s="148">
        <v>0.11799999999999999</v>
      </c>
    </row>
    <row r="4055" spans="11:25" x14ac:dyDescent="0.25">
      <c r="K4055" s="145" t="s">
        <v>3843</v>
      </c>
      <c r="L4055" s="145">
        <v>75</v>
      </c>
      <c r="M4055" s="145">
        <v>174335</v>
      </c>
      <c r="N4055" s="148">
        <v>0.371</v>
      </c>
      <c r="O4055" s="148">
        <v>0.9</v>
      </c>
      <c r="P4055" s="148">
        <v>0.38500000000000001</v>
      </c>
      <c r="Q4055" s="148">
        <v>0</v>
      </c>
      <c r="R4055" s="148">
        <v>1</v>
      </c>
      <c r="S4055" s="148">
        <v>0.14199999999999999</v>
      </c>
      <c r="T4055" s="148">
        <v>-12.189</v>
      </c>
      <c r="U4055" s="148">
        <v>0</v>
      </c>
      <c r="V4055" s="148">
        <v>0.435</v>
      </c>
      <c r="W4055" s="148">
        <v>99.963999999999999</v>
      </c>
      <c r="X4055" s="148">
        <v>4</v>
      </c>
      <c r="Y4055" s="148">
        <v>0.48799999999999999</v>
      </c>
    </row>
    <row r="4056" spans="11:25" x14ac:dyDescent="0.25">
      <c r="K4056" s="145" t="s">
        <v>3844</v>
      </c>
      <c r="L4056" s="145">
        <v>69</v>
      </c>
      <c r="M4056" s="145">
        <v>198856</v>
      </c>
      <c r="N4056" s="148">
        <v>3.9199999999999999E-3</v>
      </c>
      <c r="O4056" s="148">
        <v>0.89300000000000002</v>
      </c>
      <c r="P4056" s="148">
        <v>0.63300000000000001</v>
      </c>
      <c r="Q4056" s="148">
        <v>0</v>
      </c>
      <c r="R4056" s="148">
        <v>7</v>
      </c>
      <c r="S4056" s="148">
        <v>0.13400000000000001</v>
      </c>
      <c r="T4056" s="148">
        <v>-6.4359999999999999</v>
      </c>
      <c r="U4056" s="148">
        <v>1</v>
      </c>
      <c r="V4056" s="148">
        <v>0.19399999999999901</v>
      </c>
      <c r="W4056" s="148">
        <v>92.518999999999906</v>
      </c>
      <c r="X4056" s="148">
        <v>4</v>
      </c>
      <c r="Y4056" s="148">
        <v>0.77200000000000002</v>
      </c>
    </row>
    <row r="4057" spans="11:25" x14ac:dyDescent="0.25">
      <c r="K4057" s="145" t="s">
        <v>3845</v>
      </c>
      <c r="L4057" s="145">
        <v>61</v>
      </c>
      <c r="M4057" s="145">
        <v>186613</v>
      </c>
      <c r="N4057" s="148">
        <v>1.9199999999999998E-2</v>
      </c>
      <c r="O4057" s="148">
        <v>0.59799999999999998</v>
      </c>
      <c r="P4057" s="148">
        <v>0.48899999999999999</v>
      </c>
      <c r="Q4057" s="148">
        <v>0</v>
      </c>
      <c r="R4057" s="148">
        <v>5</v>
      </c>
      <c r="S4057" s="148">
        <v>0.151</v>
      </c>
      <c r="T4057" s="148">
        <v>-9.3070000000000004</v>
      </c>
      <c r="U4057" s="148">
        <v>0</v>
      </c>
      <c r="V4057" s="148">
        <v>5.2200000000000003E-2</v>
      </c>
      <c r="W4057" s="148">
        <v>89.982999999999905</v>
      </c>
      <c r="X4057" s="148">
        <v>4</v>
      </c>
      <c r="Y4057" s="148">
        <v>0.14499999999999999</v>
      </c>
    </row>
    <row r="4058" spans="11:25" x14ac:dyDescent="0.25">
      <c r="K4058" s="145" t="s">
        <v>3846</v>
      </c>
      <c r="L4058" s="145">
        <v>68</v>
      </c>
      <c r="M4058" s="145">
        <v>151053</v>
      </c>
      <c r="N4058" s="148">
        <v>1.46E-2</v>
      </c>
      <c r="O4058" s="148">
        <v>0.91799999999999904</v>
      </c>
      <c r="P4058" s="148">
        <v>0.41899999999999998</v>
      </c>
      <c r="Q4058" s="148">
        <v>4.6700000000000002E-6</v>
      </c>
      <c r="R4058" s="148">
        <v>7</v>
      </c>
      <c r="S4058" s="148">
        <v>0.19500000000000001</v>
      </c>
      <c r="T4058" s="148">
        <v>-9.1289999999999996</v>
      </c>
      <c r="U4058" s="148">
        <v>0</v>
      </c>
      <c r="V4058" s="148">
        <v>0.104</v>
      </c>
      <c r="W4058" s="148">
        <v>96.036000000000001</v>
      </c>
      <c r="X4058" s="148">
        <v>4</v>
      </c>
      <c r="Y4058" s="148">
        <v>0.75599999999999901</v>
      </c>
    </row>
    <row r="4059" spans="11:25" x14ac:dyDescent="0.25">
      <c r="K4059" s="145" t="s">
        <v>3847</v>
      </c>
      <c r="L4059" s="145">
        <v>64</v>
      </c>
      <c r="M4059" s="145">
        <v>361280</v>
      </c>
      <c r="N4059" s="148">
        <v>5.4399999999999997E-2</v>
      </c>
      <c r="O4059" s="148">
        <v>0.60399999999999998</v>
      </c>
      <c r="P4059" s="148">
        <v>0.436</v>
      </c>
      <c r="Q4059" s="148">
        <v>2.42E-4</v>
      </c>
      <c r="R4059" s="148">
        <v>2</v>
      </c>
      <c r="S4059" s="148">
        <v>0.16200000000000001</v>
      </c>
      <c r="T4059" s="148">
        <v>-8.32</v>
      </c>
      <c r="U4059" s="148">
        <v>1</v>
      </c>
      <c r="V4059" s="148">
        <v>0.188</v>
      </c>
      <c r="W4059" s="148">
        <v>107.97799999999999</v>
      </c>
      <c r="X4059" s="148">
        <v>4</v>
      </c>
      <c r="Y4059" s="148">
        <v>0.23899999999999999</v>
      </c>
    </row>
    <row r="4060" spans="11:25" x14ac:dyDescent="0.25">
      <c r="K4060" s="145" t="s">
        <v>3104</v>
      </c>
      <c r="L4060" s="145">
        <v>82</v>
      </c>
      <c r="M4060" s="145">
        <v>269106</v>
      </c>
      <c r="N4060" s="148">
        <v>0.10099999999999899</v>
      </c>
      <c r="O4060" s="148">
        <v>0.79799999999999904</v>
      </c>
      <c r="P4060" s="148">
        <v>0.86699999999999999</v>
      </c>
      <c r="Q4060" s="148">
        <v>0</v>
      </c>
      <c r="R4060" s="148">
        <v>1</v>
      </c>
      <c r="S4060" s="148">
        <v>6.3399999999999998E-2</v>
      </c>
      <c r="T4060" s="148">
        <v>-5.9710000000000001</v>
      </c>
      <c r="U4060" s="148">
        <v>0</v>
      </c>
      <c r="V4060" s="148">
        <v>0.12</v>
      </c>
      <c r="W4060" s="148">
        <v>109.04</v>
      </c>
      <c r="X4060" s="148">
        <v>4</v>
      </c>
      <c r="Y4060" s="148">
        <v>0.66799999999999904</v>
      </c>
    </row>
    <row r="4061" spans="11:25" x14ac:dyDescent="0.25">
      <c r="K4061" s="145" t="s">
        <v>3848</v>
      </c>
      <c r="L4061" s="145">
        <v>52</v>
      </c>
      <c r="M4061" s="145">
        <v>145626</v>
      </c>
      <c r="N4061" s="148">
        <v>0.39</v>
      </c>
      <c r="O4061" s="148">
        <v>0.93299999999999905</v>
      </c>
      <c r="P4061" s="148">
        <v>0.67400000000000004</v>
      </c>
      <c r="Q4061" s="148">
        <v>1.5100000000000001E-4</v>
      </c>
      <c r="R4061" s="148">
        <v>8</v>
      </c>
      <c r="S4061" s="148">
        <v>0.309</v>
      </c>
      <c r="T4061" s="148">
        <v>-5.8109999999999999</v>
      </c>
      <c r="U4061" s="148">
        <v>1</v>
      </c>
      <c r="V4061" s="148">
        <v>0.25600000000000001</v>
      </c>
      <c r="W4061" s="148">
        <v>96.042000000000002</v>
      </c>
      <c r="X4061" s="148">
        <v>4</v>
      </c>
      <c r="Y4061" s="148">
        <v>0.79099999999999904</v>
      </c>
    </row>
    <row r="4062" spans="11:25" x14ac:dyDescent="0.25">
      <c r="K4062" s="145" t="s">
        <v>3849</v>
      </c>
      <c r="L4062" s="145">
        <v>61</v>
      </c>
      <c r="M4062" s="145">
        <v>186067</v>
      </c>
      <c r="N4062" s="148">
        <v>6.3299999999999999E-4</v>
      </c>
      <c r="O4062" s="148">
        <v>0.74299999999999999</v>
      </c>
      <c r="P4062" s="148">
        <v>0.52200000000000002</v>
      </c>
      <c r="Q4062" s="148">
        <v>0</v>
      </c>
      <c r="R4062" s="148">
        <v>8</v>
      </c>
      <c r="S4062" s="148">
        <v>0.11599999999999901</v>
      </c>
      <c r="T4062" s="148">
        <v>-7.9989999999999997</v>
      </c>
      <c r="U4062" s="148">
        <v>1</v>
      </c>
      <c r="V4062" s="148">
        <v>0.113</v>
      </c>
      <c r="W4062" s="148">
        <v>88.959000000000003</v>
      </c>
      <c r="X4062" s="148">
        <v>4</v>
      </c>
      <c r="Y4062" s="148">
        <v>0.245</v>
      </c>
    </row>
    <row r="4063" spans="11:25" x14ac:dyDescent="0.25">
      <c r="K4063" s="145" t="s">
        <v>3850</v>
      </c>
      <c r="L4063" s="145">
        <v>0</v>
      </c>
      <c r="M4063" s="145">
        <v>153191</v>
      </c>
      <c r="N4063" s="148">
        <v>0.22600000000000001</v>
      </c>
      <c r="O4063" s="148">
        <v>0.871</v>
      </c>
      <c r="P4063" s="148">
        <v>0.64800000000000002</v>
      </c>
      <c r="Q4063" s="148">
        <v>0</v>
      </c>
      <c r="R4063" s="148">
        <v>11</v>
      </c>
      <c r="S4063" s="148">
        <v>0.11799999999999999</v>
      </c>
      <c r="T4063" s="148">
        <v>-5.8860000000000001</v>
      </c>
      <c r="U4063" s="148">
        <v>0</v>
      </c>
      <c r="V4063" s="148">
        <v>0.3</v>
      </c>
      <c r="W4063" s="148">
        <v>94.022999999999996</v>
      </c>
      <c r="X4063" s="148">
        <v>4</v>
      </c>
      <c r="Y4063" s="148">
        <v>0.40899999999999997</v>
      </c>
    </row>
    <row r="4064" spans="11:25" x14ac:dyDescent="0.25">
      <c r="K4064" s="145" t="s">
        <v>3851</v>
      </c>
      <c r="L4064" s="145">
        <v>58</v>
      </c>
      <c r="M4064" s="145">
        <v>255757</v>
      </c>
      <c r="N4064" s="148">
        <v>6.2600000000000003E-2</v>
      </c>
      <c r="O4064" s="148">
        <v>0.72699999999999998</v>
      </c>
      <c r="P4064" s="148">
        <v>0.7</v>
      </c>
      <c r="Q4064" s="148">
        <v>0</v>
      </c>
      <c r="R4064" s="148">
        <v>0</v>
      </c>
      <c r="S4064" s="148">
        <v>0.1</v>
      </c>
      <c r="T4064" s="148">
        <v>-7.5570000000000004</v>
      </c>
      <c r="U4064" s="148">
        <v>0</v>
      </c>
      <c r="V4064" s="148">
        <v>0.11</v>
      </c>
      <c r="W4064" s="148">
        <v>100.018999999999</v>
      </c>
      <c r="X4064" s="148">
        <v>4</v>
      </c>
      <c r="Y4064" s="148">
        <v>0.66299999999999903</v>
      </c>
    </row>
    <row r="4065" spans="11:25" x14ac:dyDescent="0.25">
      <c r="K4065" s="145" t="s">
        <v>3852</v>
      </c>
      <c r="L4065" s="145">
        <v>42</v>
      </c>
      <c r="M4065" s="145">
        <v>178307</v>
      </c>
      <c r="N4065" s="148">
        <v>0.20300000000000001</v>
      </c>
      <c r="O4065" s="148">
        <v>0.75</v>
      </c>
      <c r="P4065" s="148">
        <v>0.66400000000000003</v>
      </c>
      <c r="Q4065" s="148">
        <v>0</v>
      </c>
      <c r="R4065" s="148">
        <v>7</v>
      </c>
      <c r="S4065" s="148">
        <v>0.23</v>
      </c>
      <c r="T4065" s="148">
        <v>-7.5460000000000003</v>
      </c>
      <c r="U4065" s="148">
        <v>1</v>
      </c>
      <c r="V4065" s="148">
        <v>0.23100000000000001</v>
      </c>
      <c r="W4065" s="148">
        <v>92.05</v>
      </c>
      <c r="X4065" s="148">
        <v>4</v>
      </c>
      <c r="Y4065" s="148">
        <v>0.78599999999999903</v>
      </c>
    </row>
    <row r="4066" spans="11:25" x14ac:dyDescent="0.25">
      <c r="K4066" s="145" t="s">
        <v>3853</v>
      </c>
      <c r="L4066" s="145">
        <v>49</v>
      </c>
      <c r="M4066" s="145">
        <v>214175</v>
      </c>
      <c r="N4066" s="148">
        <v>0.16500000000000001</v>
      </c>
      <c r="O4066" s="148">
        <v>0.91900000000000004</v>
      </c>
      <c r="P4066" s="148">
        <v>0.56399999999999995</v>
      </c>
      <c r="Q4066" s="148">
        <v>0</v>
      </c>
      <c r="R4066" s="148">
        <v>4</v>
      </c>
      <c r="S4066" s="148">
        <v>8.8300000000000003E-2</v>
      </c>
      <c r="T4066" s="148">
        <v>-6.5739999999999998</v>
      </c>
      <c r="U4066" s="148">
        <v>0</v>
      </c>
      <c r="V4066" s="148">
        <v>0.29199999999999998</v>
      </c>
      <c r="W4066" s="148">
        <v>93.923999999999893</v>
      </c>
      <c r="X4066" s="148">
        <v>4</v>
      </c>
      <c r="Y4066" s="148">
        <v>0.74299999999999999</v>
      </c>
    </row>
    <row r="4067" spans="11:25" x14ac:dyDescent="0.25">
      <c r="K4067" s="145" t="s">
        <v>3854</v>
      </c>
      <c r="L4067" s="145">
        <v>39</v>
      </c>
      <c r="M4067" s="145">
        <v>115872</v>
      </c>
      <c r="N4067" s="148">
        <v>2.1600000000000001E-2</v>
      </c>
      <c r="O4067" s="148">
        <v>0.70499999999999996</v>
      </c>
      <c r="P4067" s="148">
        <v>0.47699999999999998</v>
      </c>
      <c r="Q4067" s="148">
        <v>0</v>
      </c>
      <c r="R4067" s="148">
        <v>9</v>
      </c>
      <c r="S4067" s="148">
        <v>0.218999999999999</v>
      </c>
      <c r="T4067" s="148">
        <v>-11.398999999999999</v>
      </c>
      <c r="U4067" s="148">
        <v>0</v>
      </c>
      <c r="V4067" s="148">
        <v>0.15</v>
      </c>
      <c r="W4067" s="148">
        <v>86.027999999999906</v>
      </c>
      <c r="X4067" s="148">
        <v>4</v>
      </c>
      <c r="Y4067" s="148">
        <v>0.499</v>
      </c>
    </row>
    <row r="4068" spans="11:25" x14ac:dyDescent="0.25">
      <c r="K4068" s="145" t="s">
        <v>3855</v>
      </c>
      <c r="L4068" s="145">
        <v>69</v>
      </c>
      <c r="M4068" s="145">
        <v>184720</v>
      </c>
      <c r="N4068" s="148">
        <v>1.4200000000000001E-2</v>
      </c>
      <c r="O4068" s="148">
        <v>0.66299999999999903</v>
      </c>
      <c r="P4068" s="148">
        <v>0.55500000000000005</v>
      </c>
      <c r="Q4068" s="148">
        <v>6.0099999999999997E-3</v>
      </c>
      <c r="R4068" s="148">
        <v>1</v>
      </c>
      <c r="S4068" s="148">
        <v>0.42299999999999999</v>
      </c>
      <c r="T4068" s="148">
        <v>-6.6829999999999998</v>
      </c>
      <c r="U4068" s="148">
        <v>1</v>
      </c>
      <c r="V4068" s="148">
        <v>6.0999999999999999E-2</v>
      </c>
      <c r="W4068" s="148">
        <v>134.04900000000001</v>
      </c>
      <c r="X4068" s="148">
        <v>4</v>
      </c>
      <c r="Y4068" s="148">
        <v>0.188</v>
      </c>
    </row>
    <row r="4069" spans="11:25" x14ac:dyDescent="0.25">
      <c r="K4069" s="145" t="s">
        <v>3856</v>
      </c>
      <c r="L4069" s="145">
        <v>12</v>
      </c>
      <c r="M4069" s="145">
        <v>162000</v>
      </c>
      <c r="N4069" s="148">
        <v>0.53500000000000003</v>
      </c>
      <c r="O4069" s="148">
        <v>0.79299999999999904</v>
      </c>
      <c r="P4069" s="148">
        <v>0.9</v>
      </c>
      <c r="Q4069" s="148">
        <v>0</v>
      </c>
      <c r="R4069" s="148">
        <v>11</v>
      </c>
      <c r="S4069" s="148">
        <v>0.73699999999999999</v>
      </c>
      <c r="T4069" s="148">
        <v>-3.1589999999999998</v>
      </c>
      <c r="U4069" s="148">
        <v>0</v>
      </c>
      <c r="V4069" s="148">
        <v>9.0899999999999995E-2</v>
      </c>
      <c r="W4069" s="148">
        <v>101.521</v>
      </c>
      <c r="X4069" s="148">
        <v>4</v>
      </c>
      <c r="Y4069" s="148">
        <v>0.42899999999999999</v>
      </c>
    </row>
    <row r="4070" spans="11:25" x14ac:dyDescent="0.25">
      <c r="K4070" s="145" t="s">
        <v>3857</v>
      </c>
      <c r="L4070" s="145">
        <v>50</v>
      </c>
      <c r="M4070" s="145">
        <v>288733</v>
      </c>
      <c r="N4070" s="148">
        <v>0.14499999999999999</v>
      </c>
      <c r="O4070" s="148">
        <v>0.54200000000000004</v>
      </c>
      <c r="P4070" s="148">
        <v>0.55899999999999905</v>
      </c>
      <c r="Q4070" s="148">
        <v>7.8099999999999998E-6</v>
      </c>
      <c r="R4070" s="148">
        <v>1</v>
      </c>
      <c r="S4070" s="148">
        <v>0.68</v>
      </c>
      <c r="T4070" s="148">
        <v>-9.1769999999999996</v>
      </c>
      <c r="U4070" s="148">
        <v>1</v>
      </c>
      <c r="V4070" s="148">
        <v>0.38400000000000001</v>
      </c>
      <c r="W4070" s="148">
        <v>106.752</v>
      </c>
      <c r="X4070" s="148">
        <v>4</v>
      </c>
      <c r="Y4070" s="148">
        <v>0.28100000000000003</v>
      </c>
    </row>
    <row r="4071" spans="11:25" x14ac:dyDescent="0.25">
      <c r="K4071" s="145" t="s">
        <v>3858</v>
      </c>
      <c r="L4071" s="145">
        <v>58</v>
      </c>
      <c r="M4071" s="145">
        <v>203813</v>
      </c>
      <c r="N4071" s="148">
        <v>0.40600000000000003</v>
      </c>
      <c r="O4071" s="148">
        <v>0.72899999999999998</v>
      </c>
      <c r="P4071" s="148">
        <v>0.69799999999999995</v>
      </c>
      <c r="Q4071" s="148">
        <v>0</v>
      </c>
      <c r="R4071" s="148">
        <v>5</v>
      </c>
      <c r="S4071" s="148">
        <v>0.108</v>
      </c>
      <c r="T4071" s="148">
        <v>-4.9859999999999998</v>
      </c>
      <c r="U4071" s="148">
        <v>0</v>
      </c>
      <c r="V4071" s="148">
        <v>5.45E-2</v>
      </c>
      <c r="W4071" s="148">
        <v>131.96600000000001</v>
      </c>
      <c r="X4071" s="148">
        <v>4</v>
      </c>
      <c r="Y4071" s="148">
        <v>0.46600000000000003</v>
      </c>
    </row>
    <row r="4072" spans="11:25" x14ac:dyDescent="0.25">
      <c r="K4072" s="145" t="s">
        <v>3859</v>
      </c>
      <c r="L4072" s="145">
        <v>54</v>
      </c>
      <c r="M4072" s="145">
        <v>169041</v>
      </c>
      <c r="N4072" s="148">
        <v>0.45299999999999901</v>
      </c>
      <c r="O4072" s="148">
        <v>0.83599999999999997</v>
      </c>
      <c r="P4072" s="148">
        <v>0.83699999999999997</v>
      </c>
      <c r="Q4072" s="148">
        <v>0.36</v>
      </c>
      <c r="R4072" s="148">
        <v>1</v>
      </c>
      <c r="S4072" s="148">
        <v>7.6999999999999999E-2</v>
      </c>
      <c r="T4072" s="148">
        <v>-6.4529999999999896</v>
      </c>
      <c r="U4072" s="148">
        <v>1</v>
      </c>
      <c r="V4072" s="148">
        <v>0.157</v>
      </c>
      <c r="W4072" s="148">
        <v>81.033000000000001</v>
      </c>
      <c r="X4072" s="148">
        <v>4</v>
      </c>
      <c r="Y4072" s="148">
        <v>0.57799999999999996</v>
      </c>
    </row>
    <row r="4073" spans="11:25" x14ac:dyDescent="0.25">
      <c r="K4073" s="145" t="s">
        <v>3860</v>
      </c>
      <c r="L4073" s="145">
        <v>51</v>
      </c>
      <c r="M4073" s="145">
        <v>158145</v>
      </c>
      <c r="N4073" s="148">
        <v>4.53E-2</v>
      </c>
      <c r="O4073" s="148">
        <v>0.71899999999999997</v>
      </c>
      <c r="P4073" s="148">
        <v>0.83699999999999997</v>
      </c>
      <c r="Q4073" s="148">
        <v>0</v>
      </c>
      <c r="R4073" s="148">
        <v>10</v>
      </c>
      <c r="S4073" s="148">
        <v>0.109</v>
      </c>
      <c r="T4073" s="148">
        <v>-5.1520000000000001</v>
      </c>
      <c r="U4073" s="148">
        <v>0</v>
      </c>
      <c r="V4073" s="148">
        <v>0.17100000000000001</v>
      </c>
      <c r="W4073" s="148">
        <v>85.012</v>
      </c>
      <c r="X4073" s="148">
        <v>4</v>
      </c>
      <c r="Y4073" s="148">
        <v>0.60399999999999998</v>
      </c>
    </row>
    <row r="4074" spans="11:25" x14ac:dyDescent="0.25">
      <c r="K4074" s="145" t="s">
        <v>3861</v>
      </c>
      <c r="L4074" s="145">
        <v>69</v>
      </c>
      <c r="M4074" s="145">
        <v>258745</v>
      </c>
      <c r="N4074" s="148">
        <v>1.1299999999999999E-2</v>
      </c>
      <c r="O4074" s="148">
        <v>0.66200000000000003</v>
      </c>
      <c r="P4074" s="148">
        <v>0.78400000000000003</v>
      </c>
      <c r="Q4074" s="148">
        <v>0</v>
      </c>
      <c r="R4074" s="148">
        <v>2</v>
      </c>
      <c r="S4074" s="148">
        <v>0.71499999999999997</v>
      </c>
      <c r="T4074" s="148">
        <v>-7.1639999999999997</v>
      </c>
      <c r="U4074" s="148">
        <v>1</v>
      </c>
      <c r="V4074" s="148">
        <v>5.1999999999999998E-2</v>
      </c>
      <c r="W4074" s="148">
        <v>98.728999999999999</v>
      </c>
      <c r="X4074" s="148">
        <v>5</v>
      </c>
      <c r="Y4074" s="148">
        <v>0.107</v>
      </c>
    </row>
    <row r="4075" spans="11:25" x14ac:dyDescent="0.25">
      <c r="K4075" s="145" t="s">
        <v>3408</v>
      </c>
      <c r="L4075" s="145">
        <v>59</v>
      </c>
      <c r="M4075" s="145">
        <v>266482</v>
      </c>
      <c r="N4075" s="148">
        <v>0.27200000000000002</v>
      </c>
      <c r="O4075" s="148">
        <v>0.53</v>
      </c>
      <c r="P4075" s="148">
        <v>0.68500000000000005</v>
      </c>
      <c r="Q4075" s="148">
        <v>0</v>
      </c>
      <c r="R4075" s="148">
        <v>2</v>
      </c>
      <c r="S4075" s="148">
        <v>0.11699999999999899</v>
      </c>
      <c r="T4075" s="148">
        <v>-7.92</v>
      </c>
      <c r="U4075" s="148">
        <v>1</v>
      </c>
      <c r="V4075" s="148">
        <v>0.41199999999999998</v>
      </c>
      <c r="W4075" s="148">
        <v>82.649000000000001</v>
      </c>
      <c r="X4075" s="148">
        <v>4</v>
      </c>
      <c r="Y4075" s="148">
        <v>0.74099999999999999</v>
      </c>
    </row>
    <row r="4076" spans="11:25" x14ac:dyDescent="0.25">
      <c r="K4076" s="145" t="s">
        <v>625</v>
      </c>
      <c r="L4076" s="145">
        <v>72</v>
      </c>
      <c r="M4076" s="145">
        <v>161128</v>
      </c>
      <c r="N4076" s="148">
        <v>0.221</v>
      </c>
      <c r="O4076" s="148">
        <v>0.68799999999999994</v>
      </c>
      <c r="P4076" s="148">
        <v>0.64200000000000002</v>
      </c>
      <c r="Q4076" s="148">
        <v>0</v>
      </c>
      <c r="R4076" s="148">
        <v>4</v>
      </c>
      <c r="S4076" s="148">
        <v>0.2</v>
      </c>
      <c r="T4076" s="148">
        <v>-5.5670000000000002</v>
      </c>
      <c r="U4076" s="148">
        <v>0</v>
      </c>
      <c r="V4076" s="148">
        <v>0.32100000000000001</v>
      </c>
      <c r="W4076" s="148">
        <v>160.31899999999999</v>
      </c>
      <c r="X4076" s="148">
        <v>4</v>
      </c>
      <c r="Y4076" s="148">
        <v>0.34100000000000003</v>
      </c>
    </row>
    <row r="4077" spans="11:25" x14ac:dyDescent="0.25">
      <c r="K4077" s="145" t="s">
        <v>3862</v>
      </c>
      <c r="L4077" s="145">
        <v>57</v>
      </c>
      <c r="M4077" s="145">
        <v>235096</v>
      </c>
      <c r="N4077" s="148">
        <v>0.152</v>
      </c>
      <c r="O4077" s="148">
        <v>0.71799999999999997</v>
      </c>
      <c r="P4077" s="148">
        <v>0.58399999999999996</v>
      </c>
      <c r="Q4077" s="148">
        <v>1.01E-4</v>
      </c>
      <c r="R4077" s="148">
        <v>1</v>
      </c>
      <c r="S4077" s="148">
        <v>0.11599999999999901</v>
      </c>
      <c r="T4077" s="148">
        <v>-4.7489999999999997</v>
      </c>
      <c r="U4077" s="148">
        <v>0</v>
      </c>
      <c r="V4077" s="148">
        <v>7.5800000000000006E-2</v>
      </c>
      <c r="W4077" s="148">
        <v>133.095</v>
      </c>
      <c r="X4077" s="148">
        <v>5</v>
      </c>
      <c r="Y4077" s="148">
        <v>0.186</v>
      </c>
    </row>
    <row r="4078" spans="11:25" x14ac:dyDescent="0.25">
      <c r="K4078" s="145" t="s">
        <v>1721</v>
      </c>
      <c r="L4078" s="145">
        <v>45</v>
      </c>
      <c r="M4078" s="145">
        <v>186200</v>
      </c>
      <c r="N4078" s="148">
        <v>9.2499999999999999E-2</v>
      </c>
      <c r="O4078" s="148">
        <v>0.82199999999999995</v>
      </c>
      <c r="P4078" s="148">
        <v>0.47599999999999998</v>
      </c>
      <c r="Q4078" s="148">
        <v>0</v>
      </c>
      <c r="R4078" s="148">
        <v>0</v>
      </c>
      <c r="S4078" s="148">
        <v>8.0399999999999999E-2</v>
      </c>
      <c r="T4078" s="148">
        <v>-6.4</v>
      </c>
      <c r="U4078" s="148">
        <v>0</v>
      </c>
      <c r="V4078" s="148">
        <v>0.44299999999999901</v>
      </c>
      <c r="W4078" s="148">
        <v>196.017</v>
      </c>
      <c r="X4078" s="148">
        <v>4</v>
      </c>
      <c r="Y4078" s="148">
        <v>0.33500000000000002</v>
      </c>
    </row>
    <row r="4079" spans="11:25" x14ac:dyDescent="0.25">
      <c r="K4079" s="145" t="s">
        <v>3863</v>
      </c>
      <c r="L4079" s="145">
        <v>72</v>
      </c>
      <c r="M4079" s="145">
        <v>165123</v>
      </c>
      <c r="N4079" s="148">
        <v>7.3499999999999996E-2</v>
      </c>
      <c r="O4079" s="148">
        <v>0.81200000000000006</v>
      </c>
      <c r="P4079" s="148">
        <v>0.58599999999999997</v>
      </c>
      <c r="Q4079" s="148">
        <v>0</v>
      </c>
      <c r="R4079" s="148">
        <v>4</v>
      </c>
      <c r="S4079" s="148">
        <v>0.106</v>
      </c>
      <c r="T4079" s="148">
        <v>-6.5049999999999999</v>
      </c>
      <c r="U4079" s="148">
        <v>0</v>
      </c>
      <c r="V4079" s="148">
        <v>6.54E-2</v>
      </c>
      <c r="W4079" s="148">
        <v>100.062</v>
      </c>
      <c r="X4079" s="148">
        <v>4</v>
      </c>
      <c r="Y4079" s="148">
        <v>0.32299999999999901</v>
      </c>
    </row>
    <row r="4080" spans="11:25" x14ac:dyDescent="0.25">
      <c r="K4080" s="145" t="s">
        <v>3864</v>
      </c>
      <c r="L4080" s="145">
        <v>50</v>
      </c>
      <c r="M4080" s="145">
        <v>192235</v>
      </c>
      <c r="N4080" s="148">
        <v>1.9900000000000001E-2</v>
      </c>
      <c r="O4080" s="148">
        <v>0.70199999999999996</v>
      </c>
      <c r="P4080" s="148">
        <v>0.67200000000000004</v>
      </c>
      <c r="Q4080" s="148">
        <v>0</v>
      </c>
      <c r="R4080" s="148">
        <v>5</v>
      </c>
      <c r="S4080" s="148">
        <v>0.16500000000000001</v>
      </c>
      <c r="T4080" s="148">
        <v>-5.1789999999999896</v>
      </c>
      <c r="U4080" s="148">
        <v>1</v>
      </c>
      <c r="V4080" s="148">
        <v>4.7199999999999999E-2</v>
      </c>
      <c r="W4080" s="148">
        <v>74.975999999999999</v>
      </c>
      <c r="X4080" s="148">
        <v>4</v>
      </c>
      <c r="Y4080" s="148">
        <v>0.60199999999999998</v>
      </c>
    </row>
    <row r="4081" spans="11:25" x14ac:dyDescent="0.25">
      <c r="K4081" s="145" t="s">
        <v>3865</v>
      </c>
      <c r="L4081" s="145">
        <v>66</v>
      </c>
      <c r="M4081" s="145">
        <v>254732</v>
      </c>
      <c r="N4081" s="148">
        <v>0.14799999999999999</v>
      </c>
      <c r="O4081" s="148">
        <v>0.40799999999999997</v>
      </c>
      <c r="P4081" s="148">
        <v>0.72399999999999998</v>
      </c>
      <c r="Q4081" s="148">
        <v>4.07E-5</v>
      </c>
      <c r="R4081" s="148">
        <v>11</v>
      </c>
      <c r="S4081" s="148">
        <v>7.8600000000000003E-2</v>
      </c>
      <c r="T4081" s="148">
        <v>-8.2639999999999993</v>
      </c>
      <c r="U4081" s="148">
        <v>0</v>
      </c>
      <c r="V4081" s="148">
        <v>0.47799999999999998</v>
      </c>
      <c r="W4081" s="148">
        <v>183.92</v>
      </c>
      <c r="X4081" s="148">
        <v>1</v>
      </c>
      <c r="Y4081" s="148">
        <v>0.63</v>
      </c>
    </row>
    <row r="4082" spans="11:25" x14ac:dyDescent="0.25">
      <c r="K4082" s="145" t="s">
        <v>3866</v>
      </c>
      <c r="L4082" s="145">
        <v>70</v>
      </c>
      <c r="M4082" s="145">
        <v>237018</v>
      </c>
      <c r="N4082" s="148">
        <v>8.9300000000000004E-2</v>
      </c>
      <c r="O4082" s="148">
        <v>0.66200000000000003</v>
      </c>
      <c r="P4082" s="148">
        <v>0.70399999999999996</v>
      </c>
      <c r="Q4082" s="148">
        <v>0</v>
      </c>
      <c r="R4082" s="148">
        <v>7</v>
      </c>
      <c r="S4082" s="148">
        <v>0.78500000000000003</v>
      </c>
      <c r="T4082" s="148">
        <v>-4.0620000000000003</v>
      </c>
      <c r="U4082" s="148">
        <v>1</v>
      </c>
      <c r="V4082" s="148">
        <v>0.46299999999999902</v>
      </c>
      <c r="W4082" s="148">
        <v>85.882000000000005</v>
      </c>
      <c r="X4082" s="148">
        <v>4</v>
      </c>
      <c r="Y4082" s="148">
        <v>0.51400000000000001</v>
      </c>
    </row>
    <row r="4083" spans="11:25" x14ac:dyDescent="0.25">
      <c r="K4083" s="145" t="s">
        <v>3867</v>
      </c>
      <c r="L4083" s="145">
        <v>64</v>
      </c>
      <c r="M4083" s="145">
        <v>245014</v>
      </c>
      <c r="N4083" s="148">
        <v>5.7200000000000001E-2</v>
      </c>
      <c r="O4083" s="148">
        <v>0.85299999999999998</v>
      </c>
      <c r="P4083" s="148">
        <v>0.54100000000000004</v>
      </c>
      <c r="Q4083" s="148">
        <v>0</v>
      </c>
      <c r="R4083" s="148">
        <v>3</v>
      </c>
      <c r="S4083" s="148">
        <v>8.7499999999999994E-2</v>
      </c>
      <c r="T4083" s="148">
        <v>-6.7389999999999999</v>
      </c>
      <c r="U4083" s="148">
        <v>0</v>
      </c>
      <c r="V4083" s="148">
        <v>0.125</v>
      </c>
      <c r="W4083" s="148">
        <v>125.035</v>
      </c>
      <c r="X4083" s="148">
        <v>4</v>
      </c>
      <c r="Y4083" s="148">
        <v>0.66900000000000004</v>
      </c>
    </row>
    <row r="4084" spans="11:25" x14ac:dyDescent="0.25">
      <c r="K4084" s="145" t="s">
        <v>3305</v>
      </c>
      <c r="L4084" s="145">
        <v>39</v>
      </c>
      <c r="M4084" s="145">
        <v>172893</v>
      </c>
      <c r="N4084" s="148">
        <v>1.12E-2</v>
      </c>
      <c r="O4084" s="148">
        <v>0.93299999999999905</v>
      </c>
      <c r="P4084" s="148">
        <v>0.48599999999999999</v>
      </c>
      <c r="Q4084" s="148">
        <v>0</v>
      </c>
      <c r="R4084" s="148">
        <v>1</v>
      </c>
      <c r="S4084" s="148">
        <v>0.10099999999999899</v>
      </c>
      <c r="T4084" s="148">
        <v>-7.9629999999999903</v>
      </c>
      <c r="U4084" s="148">
        <v>1</v>
      </c>
      <c r="V4084" s="148">
        <v>6.8699999999999997E-2</v>
      </c>
      <c r="W4084" s="148">
        <v>100.006</v>
      </c>
      <c r="X4084" s="148">
        <v>4</v>
      </c>
      <c r="Y4084" s="148">
        <v>0.41699999999999998</v>
      </c>
    </row>
    <row r="4085" spans="11:25" x14ac:dyDescent="0.25">
      <c r="K4085" s="145" t="s">
        <v>1564</v>
      </c>
      <c r="L4085" s="145">
        <v>82</v>
      </c>
      <c r="M4085" s="145">
        <v>127200</v>
      </c>
      <c r="N4085" s="148">
        <v>1.52E-2</v>
      </c>
      <c r="O4085" s="148">
        <v>0.877</v>
      </c>
      <c r="P4085" s="148">
        <v>0.56200000000000006</v>
      </c>
      <c r="Q4085" s="148">
        <v>0</v>
      </c>
      <c r="R4085" s="148">
        <v>9</v>
      </c>
      <c r="S4085" s="148">
        <v>9.3299999999999994E-2</v>
      </c>
      <c r="T4085" s="148">
        <v>-7.0960000000000001</v>
      </c>
      <c r="U4085" s="148">
        <v>1</v>
      </c>
      <c r="V4085" s="148">
        <v>0.26</v>
      </c>
      <c r="W4085" s="148">
        <v>99.977000000000004</v>
      </c>
      <c r="X4085" s="148">
        <v>4</v>
      </c>
      <c r="Y4085" s="148">
        <v>0.376</v>
      </c>
    </row>
    <row r="4086" spans="11:25" x14ac:dyDescent="0.25">
      <c r="K4086" s="145" t="s">
        <v>3410</v>
      </c>
      <c r="L4086" s="145">
        <v>67</v>
      </c>
      <c r="M4086" s="145">
        <v>130479</v>
      </c>
      <c r="N4086" s="148">
        <v>0.158</v>
      </c>
      <c r="O4086" s="148">
        <v>0.80500000000000005</v>
      </c>
      <c r="P4086" s="148">
        <v>0.56200000000000006</v>
      </c>
      <c r="Q4086" s="148">
        <v>0</v>
      </c>
      <c r="R4086" s="148">
        <v>6</v>
      </c>
      <c r="S4086" s="148">
        <v>0.108</v>
      </c>
      <c r="T4086" s="148">
        <v>-8.9909999999999997</v>
      </c>
      <c r="U4086" s="148">
        <v>1</v>
      </c>
      <c r="V4086" s="148">
        <v>0.28599999999999998</v>
      </c>
      <c r="W4086" s="148">
        <v>103.01600000000001</v>
      </c>
      <c r="X4086" s="148">
        <v>4</v>
      </c>
      <c r="Y4086" s="148">
        <v>0.32400000000000001</v>
      </c>
    </row>
    <row r="4087" spans="11:25" x14ac:dyDescent="0.25">
      <c r="K4087" s="145" t="s">
        <v>3868</v>
      </c>
      <c r="L4087" s="145">
        <v>53</v>
      </c>
      <c r="M4087" s="145">
        <v>156055</v>
      </c>
      <c r="N4087" s="148">
        <v>7.5999999999999998E-2</v>
      </c>
      <c r="O4087" s="148">
        <v>0.95099999999999996</v>
      </c>
      <c r="P4087" s="148">
        <v>0.73099999999999998</v>
      </c>
      <c r="Q4087" s="148">
        <v>0</v>
      </c>
      <c r="R4087" s="148">
        <v>1</v>
      </c>
      <c r="S4087" s="148">
        <v>5.2999999999999999E-2</v>
      </c>
      <c r="T4087" s="148">
        <v>-6.0910000000000002</v>
      </c>
      <c r="U4087" s="148">
        <v>1</v>
      </c>
      <c r="V4087" s="148">
        <v>0.10199999999999999</v>
      </c>
      <c r="W4087" s="148">
        <v>100.02200000000001</v>
      </c>
      <c r="X4087" s="148">
        <v>4</v>
      </c>
      <c r="Y4087" s="148">
        <v>0.78099999999999903</v>
      </c>
    </row>
    <row r="4088" spans="11:25" x14ac:dyDescent="0.25">
      <c r="K4088" s="145" t="s">
        <v>3869</v>
      </c>
      <c r="L4088" s="145">
        <v>75</v>
      </c>
      <c r="M4088" s="145">
        <v>210545</v>
      </c>
      <c r="N4088" s="148">
        <v>6.6E-3</v>
      </c>
      <c r="O4088" s="148">
        <v>0.85799999999999998</v>
      </c>
      <c r="P4088" s="148">
        <v>0.65</v>
      </c>
      <c r="Q4088" s="148">
        <v>2.0700000000000001E-6</v>
      </c>
      <c r="R4088" s="148">
        <v>8</v>
      </c>
      <c r="S4088" s="148">
        <v>0.121</v>
      </c>
      <c r="T4088" s="148">
        <v>-4.9189999999999996</v>
      </c>
      <c r="U4088" s="148">
        <v>1</v>
      </c>
      <c r="V4088" s="148">
        <v>0.24099999999999999</v>
      </c>
      <c r="W4088" s="148">
        <v>147.03100000000001</v>
      </c>
      <c r="X4088" s="148">
        <v>4</v>
      </c>
      <c r="Y4088" s="148">
        <v>0.65300000000000002</v>
      </c>
    </row>
    <row r="4089" spans="11:25" x14ac:dyDescent="0.25">
      <c r="K4089" s="145" t="s">
        <v>3870</v>
      </c>
      <c r="L4089" s="145">
        <v>70</v>
      </c>
      <c r="M4089" s="145">
        <v>159880</v>
      </c>
      <c r="N4089" s="148">
        <v>9.8799999999999999E-3</v>
      </c>
      <c r="O4089" s="148">
        <v>0.72</v>
      </c>
      <c r="P4089" s="148">
        <v>0.73499999999999999</v>
      </c>
      <c r="Q4089" s="148">
        <v>0</v>
      </c>
      <c r="R4089" s="148">
        <v>0</v>
      </c>
      <c r="S4089" s="148">
        <v>0.16200000000000001</v>
      </c>
      <c r="T4089" s="148">
        <v>-3.1880000000000002</v>
      </c>
      <c r="U4089" s="148">
        <v>1</v>
      </c>
      <c r="V4089" s="148">
        <v>5.5E-2</v>
      </c>
      <c r="W4089" s="148">
        <v>160.09299999999999</v>
      </c>
      <c r="X4089" s="148">
        <v>4</v>
      </c>
      <c r="Y4089" s="148">
        <v>0.24299999999999999</v>
      </c>
    </row>
    <row r="4090" spans="11:25" x14ac:dyDescent="0.25">
      <c r="K4090" s="145" t="s">
        <v>3871</v>
      </c>
      <c r="L4090" s="145">
        <v>62</v>
      </c>
      <c r="M4090" s="145">
        <v>297826</v>
      </c>
      <c r="N4090" s="148">
        <v>8.4699999999999998E-2</v>
      </c>
      <c r="O4090" s="148">
        <v>0.80400000000000005</v>
      </c>
      <c r="P4090" s="148">
        <v>0.752</v>
      </c>
      <c r="Q4090" s="148">
        <v>1.01E-4</v>
      </c>
      <c r="R4090" s="148">
        <v>9</v>
      </c>
      <c r="S4090" s="148">
        <v>0.106</v>
      </c>
      <c r="T4090" s="148">
        <v>-4.4960000000000004</v>
      </c>
      <c r="U4090" s="148">
        <v>0</v>
      </c>
      <c r="V4090" s="148">
        <v>0.248</v>
      </c>
      <c r="W4090" s="148">
        <v>87.966999999999999</v>
      </c>
      <c r="X4090" s="148">
        <v>4</v>
      </c>
      <c r="Y4090" s="148">
        <v>0.35799999999999998</v>
      </c>
    </row>
    <row r="4091" spans="11:25" x14ac:dyDescent="0.25">
      <c r="K4091" s="145" t="s">
        <v>3872</v>
      </c>
      <c r="L4091" s="145">
        <v>46</v>
      </c>
      <c r="M4091" s="145">
        <v>198936</v>
      </c>
      <c r="N4091" s="148">
        <v>9.1600000000000001E-2</v>
      </c>
      <c r="O4091" s="148">
        <v>0.48799999999999999</v>
      </c>
      <c r="P4091" s="148">
        <v>0.58799999999999997</v>
      </c>
      <c r="Q4091" s="148">
        <v>0</v>
      </c>
      <c r="R4091" s="148">
        <v>4</v>
      </c>
      <c r="S4091" s="148">
        <v>0.11599999999999901</v>
      </c>
      <c r="T4091" s="148">
        <v>-6.5979999999999999</v>
      </c>
      <c r="U4091" s="148">
        <v>0</v>
      </c>
      <c r="V4091" s="148">
        <v>0.26800000000000002</v>
      </c>
      <c r="W4091" s="148">
        <v>107.69499999999999</v>
      </c>
      <c r="X4091" s="148">
        <v>5</v>
      </c>
      <c r="Y4091" s="148">
        <v>6.6500000000000004E-2</v>
      </c>
    </row>
    <row r="4092" spans="11:25" x14ac:dyDescent="0.25">
      <c r="K4092" s="145" t="s">
        <v>3873</v>
      </c>
      <c r="L4092" s="145">
        <v>39</v>
      </c>
      <c r="M4092" s="145">
        <v>153706</v>
      </c>
      <c r="N4092" s="148">
        <v>0.14099999999999999</v>
      </c>
      <c r="O4092" s="148">
        <v>0.77800000000000002</v>
      </c>
      <c r="P4092" s="148">
        <v>0.51100000000000001</v>
      </c>
      <c r="Q4092" s="148">
        <v>0</v>
      </c>
      <c r="R4092" s="148">
        <v>8</v>
      </c>
      <c r="S4092" s="148">
        <v>0.32100000000000001</v>
      </c>
      <c r="T4092" s="148">
        <v>-7.4189999999999996</v>
      </c>
      <c r="U4092" s="148">
        <v>1</v>
      </c>
      <c r="V4092" s="148">
        <v>0.42699999999999999</v>
      </c>
      <c r="W4092" s="148">
        <v>162.56</v>
      </c>
      <c r="X4092" s="148">
        <v>3</v>
      </c>
      <c r="Y4092" s="148">
        <v>0.46200000000000002</v>
      </c>
    </row>
    <row r="4093" spans="11:25" x14ac:dyDescent="0.25">
      <c r="K4093" s="145" t="s">
        <v>3874</v>
      </c>
      <c r="L4093" s="145">
        <v>48</v>
      </c>
      <c r="M4093" s="145">
        <v>147702</v>
      </c>
      <c r="N4093" s="148">
        <v>0.23300000000000001</v>
      </c>
      <c r="O4093" s="148">
        <v>0.89900000000000002</v>
      </c>
      <c r="P4093" s="148">
        <v>0.61899999999999999</v>
      </c>
      <c r="Q4093" s="148">
        <v>8.1799999999999996E-6</v>
      </c>
      <c r="R4093" s="148">
        <v>8</v>
      </c>
      <c r="S4093" s="148">
        <v>0.104</v>
      </c>
      <c r="T4093" s="148">
        <v>-6.2309999999999999</v>
      </c>
      <c r="U4093" s="148">
        <v>1</v>
      </c>
      <c r="V4093" s="148">
        <v>0.253</v>
      </c>
      <c r="W4093" s="148">
        <v>143.01599999999999</v>
      </c>
      <c r="X4093" s="148">
        <v>4</v>
      </c>
      <c r="Y4093" s="148">
        <v>0.38</v>
      </c>
    </row>
    <row r="4094" spans="11:25" x14ac:dyDescent="0.25">
      <c r="K4094" s="145" t="s">
        <v>3875</v>
      </c>
      <c r="L4094" s="145">
        <v>46</v>
      </c>
      <c r="M4094" s="145">
        <v>189230</v>
      </c>
      <c r="N4094" s="148">
        <v>3.56E-2</v>
      </c>
      <c r="O4094" s="148">
        <v>0.90400000000000003</v>
      </c>
      <c r="P4094" s="148">
        <v>0.68</v>
      </c>
      <c r="Q4094" s="148">
        <v>0</v>
      </c>
      <c r="R4094" s="148">
        <v>10</v>
      </c>
      <c r="S4094" s="148">
        <v>0.311</v>
      </c>
      <c r="T4094" s="148">
        <v>-8.2650000000000006</v>
      </c>
      <c r="U4094" s="148">
        <v>0</v>
      </c>
      <c r="V4094" s="148">
        <v>0.27300000000000002</v>
      </c>
      <c r="W4094" s="148">
        <v>104.095</v>
      </c>
      <c r="X4094" s="148">
        <v>4</v>
      </c>
      <c r="Y4094" s="148">
        <v>0.51700000000000002</v>
      </c>
    </row>
    <row r="4095" spans="11:25" x14ac:dyDescent="0.25">
      <c r="K4095" s="145" t="s">
        <v>2513</v>
      </c>
      <c r="L4095" s="145">
        <v>47</v>
      </c>
      <c r="M4095" s="145">
        <v>171444</v>
      </c>
      <c r="N4095" s="148">
        <v>0.254</v>
      </c>
      <c r="O4095" s="148">
        <v>0.82699999999999996</v>
      </c>
      <c r="P4095" s="148">
        <v>0.61699999999999999</v>
      </c>
      <c r="Q4095" s="148">
        <v>0</v>
      </c>
      <c r="R4095" s="148">
        <v>0</v>
      </c>
      <c r="S4095" s="148">
        <v>0.56799999999999995</v>
      </c>
      <c r="T4095" s="148">
        <v>-6.0439999999999996</v>
      </c>
      <c r="U4095" s="148">
        <v>1</v>
      </c>
      <c r="V4095" s="148">
        <v>0.221</v>
      </c>
      <c r="W4095" s="148">
        <v>96.983999999999995</v>
      </c>
      <c r="X4095" s="148">
        <v>4</v>
      </c>
      <c r="Y4095" s="148">
        <v>0.67599999999999905</v>
      </c>
    </row>
    <row r="4096" spans="11:25" x14ac:dyDescent="0.25">
      <c r="K4096" s="145" t="s">
        <v>3876</v>
      </c>
      <c r="L4096" s="145">
        <v>42</v>
      </c>
      <c r="M4096" s="145">
        <v>193708</v>
      </c>
      <c r="N4096" s="148">
        <v>0.10199999999999999</v>
      </c>
      <c r="O4096" s="148">
        <v>0.68799999999999994</v>
      </c>
      <c r="P4096" s="148">
        <v>0.73799999999999999</v>
      </c>
      <c r="Q4096" s="148">
        <v>0</v>
      </c>
      <c r="R4096" s="148">
        <v>0</v>
      </c>
      <c r="S4096" s="148">
        <v>0.32700000000000001</v>
      </c>
      <c r="T4096" s="148">
        <v>-6.609</v>
      </c>
      <c r="U4096" s="148">
        <v>1</v>
      </c>
      <c r="V4096" s="148">
        <v>0.315</v>
      </c>
      <c r="W4096" s="148">
        <v>161.94</v>
      </c>
      <c r="X4096" s="148">
        <v>4</v>
      </c>
      <c r="Y4096" s="148">
        <v>0.71599999999999997</v>
      </c>
    </row>
    <row r="4097" spans="11:25" x14ac:dyDescent="0.25">
      <c r="K4097" s="145" t="s">
        <v>3877</v>
      </c>
      <c r="L4097" s="145">
        <v>49</v>
      </c>
      <c r="M4097" s="145">
        <v>127608</v>
      </c>
      <c r="N4097" s="148">
        <v>0.153</v>
      </c>
      <c r="O4097" s="148">
        <v>0.54600000000000004</v>
      </c>
      <c r="P4097" s="148">
        <v>0.55600000000000005</v>
      </c>
      <c r="Q4097" s="148">
        <v>0</v>
      </c>
      <c r="R4097" s="148">
        <v>0</v>
      </c>
      <c r="S4097" s="148">
        <v>0.105</v>
      </c>
      <c r="T4097" s="148">
        <v>-9.6910000000000007</v>
      </c>
      <c r="U4097" s="148">
        <v>1</v>
      </c>
      <c r="V4097" s="148">
        <v>0.441</v>
      </c>
      <c r="W4097" s="148">
        <v>207.523</v>
      </c>
      <c r="X4097" s="148">
        <v>5</v>
      </c>
      <c r="Y4097" s="148">
        <v>0.35299999999999998</v>
      </c>
    </row>
    <row r="4098" spans="11:25" x14ac:dyDescent="0.25">
      <c r="K4098" s="145" t="s">
        <v>3878</v>
      </c>
      <c r="L4098" s="145">
        <v>54</v>
      </c>
      <c r="M4098" s="145">
        <v>242160</v>
      </c>
      <c r="N4098" s="148">
        <v>0.28699999999999998</v>
      </c>
      <c r="O4098" s="148">
        <v>0.71299999999999997</v>
      </c>
      <c r="P4098" s="148">
        <v>0.67700000000000005</v>
      </c>
      <c r="Q4098" s="148">
        <v>0</v>
      </c>
      <c r="R4098" s="148">
        <v>9</v>
      </c>
      <c r="S4098" s="148">
        <v>0.30399999999999999</v>
      </c>
      <c r="T4098" s="148">
        <v>-6.9909999999999997</v>
      </c>
      <c r="U4098" s="148">
        <v>0</v>
      </c>
      <c r="V4098" s="148">
        <v>0.22800000000000001</v>
      </c>
      <c r="W4098" s="148">
        <v>143.88200000000001</v>
      </c>
      <c r="X4098" s="148">
        <v>4</v>
      </c>
      <c r="Y4098" s="148">
        <v>0.53900000000000003</v>
      </c>
    </row>
    <row r="4099" spans="11:25" x14ac:dyDescent="0.25">
      <c r="K4099" s="145" t="s">
        <v>3879</v>
      </c>
      <c r="L4099" s="145">
        <v>54</v>
      </c>
      <c r="M4099" s="145">
        <v>165407</v>
      </c>
      <c r="N4099" s="148">
        <v>0.188</v>
      </c>
      <c r="O4099" s="148">
        <v>0.65599999999999903</v>
      </c>
      <c r="P4099" s="148">
        <v>0.69499999999999995</v>
      </c>
      <c r="Q4099" s="148">
        <v>1.02E-4</v>
      </c>
      <c r="R4099" s="148">
        <v>1</v>
      </c>
      <c r="S4099" s="148">
        <v>0.13699999999999901</v>
      </c>
      <c r="T4099" s="148">
        <v>-7.1989999999999998</v>
      </c>
      <c r="U4099" s="148">
        <v>1</v>
      </c>
      <c r="V4099" s="148">
        <v>0.32299999999999901</v>
      </c>
      <c r="W4099" s="148">
        <v>89.966999999999999</v>
      </c>
      <c r="X4099" s="148">
        <v>4</v>
      </c>
      <c r="Y4099" s="148">
        <v>0.51400000000000001</v>
      </c>
    </row>
    <row r="4100" spans="11:25" x14ac:dyDescent="0.25">
      <c r="K4100" s="145" t="s">
        <v>3880</v>
      </c>
      <c r="L4100" s="145">
        <v>43</v>
      </c>
      <c r="M4100" s="145">
        <v>147513</v>
      </c>
      <c r="N4100" s="148">
        <v>5.4600000000000003E-2</v>
      </c>
      <c r="O4100" s="148">
        <v>0.9</v>
      </c>
      <c r="P4100" s="148">
        <v>0.17899999999999999</v>
      </c>
      <c r="Q4100" s="148">
        <v>0.216</v>
      </c>
      <c r="R4100" s="148">
        <v>1</v>
      </c>
      <c r="S4100" s="148">
        <v>0.107</v>
      </c>
      <c r="T4100" s="148">
        <v>-13.71</v>
      </c>
      <c r="U4100" s="148">
        <v>1</v>
      </c>
      <c r="V4100" s="148">
        <v>0.34399999999999997</v>
      </c>
      <c r="W4100" s="148">
        <v>100.038</v>
      </c>
      <c r="X4100" s="148">
        <v>4</v>
      </c>
      <c r="Y4100" s="148">
        <v>0.188999999999999</v>
      </c>
    </row>
    <row r="4101" spans="11:25" x14ac:dyDescent="0.25">
      <c r="K4101" s="145" t="s">
        <v>3881</v>
      </c>
      <c r="L4101" s="145">
        <v>47</v>
      </c>
      <c r="M4101" s="145">
        <v>211539</v>
      </c>
      <c r="N4101" s="148">
        <v>7.1500000000000001E-3</v>
      </c>
      <c r="O4101" s="148">
        <v>0.82899999999999996</v>
      </c>
      <c r="P4101" s="148">
        <v>0.56000000000000005</v>
      </c>
      <c r="Q4101" s="148">
        <v>0</v>
      </c>
      <c r="R4101" s="148">
        <v>2</v>
      </c>
      <c r="S4101" s="148">
        <v>9.4200000000000006E-2</v>
      </c>
      <c r="T4101" s="148">
        <v>-8.2029999999999994</v>
      </c>
      <c r="U4101" s="148">
        <v>1</v>
      </c>
      <c r="V4101" s="148">
        <v>0.19399999999999901</v>
      </c>
      <c r="W4101" s="148">
        <v>100.863</v>
      </c>
      <c r="X4101" s="148">
        <v>4</v>
      </c>
      <c r="Y4101" s="148">
        <v>0.505</v>
      </c>
    </row>
    <row r="4102" spans="11:25" x14ac:dyDescent="0.25">
      <c r="K4102" s="145" t="s">
        <v>3882</v>
      </c>
      <c r="L4102" s="145">
        <v>49</v>
      </c>
      <c r="M4102" s="145">
        <v>214906</v>
      </c>
      <c r="N4102" s="148">
        <v>2.9700000000000001E-2</v>
      </c>
      <c r="O4102" s="148">
        <v>0.84799999999999998</v>
      </c>
      <c r="P4102" s="148">
        <v>0.52300000000000002</v>
      </c>
      <c r="Q4102" s="148">
        <v>0</v>
      </c>
      <c r="R4102" s="148">
        <v>8</v>
      </c>
      <c r="S4102" s="148">
        <v>0.27699999999999902</v>
      </c>
      <c r="T4102" s="148">
        <v>-7.7720000000000002</v>
      </c>
      <c r="U4102" s="148">
        <v>1</v>
      </c>
      <c r="V4102" s="148">
        <v>0.41699999999999998</v>
      </c>
      <c r="W4102" s="148">
        <v>159.05699999999999</v>
      </c>
      <c r="X4102" s="148">
        <v>4</v>
      </c>
      <c r="Y4102" s="148">
        <v>0.48399999999999999</v>
      </c>
    </row>
    <row r="4103" spans="11:25" x14ac:dyDescent="0.25">
      <c r="K4103" s="145" t="s">
        <v>3883</v>
      </c>
      <c r="L4103" s="145">
        <v>43</v>
      </c>
      <c r="M4103" s="145">
        <v>207194</v>
      </c>
      <c r="N4103" s="148">
        <v>4.6100000000000002E-2</v>
      </c>
      <c r="O4103" s="148">
        <v>0.72099999999999997</v>
      </c>
      <c r="P4103" s="148">
        <v>0.56100000000000005</v>
      </c>
      <c r="Q4103" s="148">
        <v>0</v>
      </c>
      <c r="R4103" s="148">
        <v>8</v>
      </c>
      <c r="S4103" s="148">
        <v>0.17100000000000001</v>
      </c>
      <c r="T4103" s="148">
        <v>-6.8239999999999998</v>
      </c>
      <c r="U4103" s="148">
        <v>1</v>
      </c>
      <c r="V4103" s="148">
        <v>0.11899999999999999</v>
      </c>
      <c r="W4103" s="148">
        <v>138.97999999999999</v>
      </c>
      <c r="X4103" s="148">
        <v>4</v>
      </c>
      <c r="Y4103" s="148">
        <v>0.27300000000000002</v>
      </c>
    </row>
    <row r="4104" spans="11:25" x14ac:dyDescent="0.25">
      <c r="K4104" s="145" t="s">
        <v>3884</v>
      </c>
      <c r="L4104" s="145">
        <v>77</v>
      </c>
      <c r="M4104" s="145">
        <v>206386</v>
      </c>
      <c r="N4104" s="148">
        <v>2.6200000000000001E-2</v>
      </c>
      <c r="O4104" s="148">
        <v>0.77900000000000003</v>
      </c>
      <c r="P4104" s="148">
        <v>0.626</v>
      </c>
      <c r="Q4104" s="148">
        <v>4.8799999999999998E-3</v>
      </c>
      <c r="R4104" s="148">
        <v>10</v>
      </c>
      <c r="S4104" s="148">
        <v>0.114</v>
      </c>
      <c r="T4104" s="148">
        <v>-7.73</v>
      </c>
      <c r="U4104" s="148">
        <v>0</v>
      </c>
      <c r="V4104" s="148">
        <v>6.7000000000000004E-2</v>
      </c>
      <c r="W4104" s="148">
        <v>140.078</v>
      </c>
      <c r="X4104" s="148">
        <v>4</v>
      </c>
      <c r="Y4104" s="148">
        <v>0.41899999999999998</v>
      </c>
    </row>
    <row r="4105" spans="11:25" x14ac:dyDescent="0.25">
      <c r="K4105" s="145" t="s">
        <v>3885</v>
      </c>
      <c r="L4105" s="145">
        <v>41</v>
      </c>
      <c r="M4105" s="145">
        <v>204773</v>
      </c>
      <c r="N4105" s="148">
        <v>0.42399999999999999</v>
      </c>
      <c r="O4105" s="148">
        <v>0.76400000000000001</v>
      </c>
      <c r="P4105" s="148">
        <v>0.65799999999999903</v>
      </c>
      <c r="Q4105" s="148">
        <v>0</v>
      </c>
      <c r="R4105" s="148">
        <v>2</v>
      </c>
      <c r="S4105" s="148">
        <v>0.17599999999999999</v>
      </c>
      <c r="T4105" s="148">
        <v>-7.62</v>
      </c>
      <c r="U4105" s="148">
        <v>1</v>
      </c>
      <c r="V4105" s="148">
        <v>0.46100000000000002</v>
      </c>
      <c r="W4105" s="148">
        <v>149.89400000000001</v>
      </c>
      <c r="X4105" s="148">
        <v>4</v>
      </c>
      <c r="Y4105" s="148">
        <v>0.82799999999999996</v>
      </c>
    </row>
    <row r="4106" spans="11:25" x14ac:dyDescent="0.25">
      <c r="K4106" s="145" t="s">
        <v>3886</v>
      </c>
      <c r="L4106" s="145">
        <v>50</v>
      </c>
      <c r="M4106" s="145">
        <v>295606</v>
      </c>
      <c r="N4106" s="148">
        <v>0.25600000000000001</v>
      </c>
      <c r="O4106" s="148">
        <v>0.754</v>
      </c>
      <c r="P4106" s="148">
        <v>0.47899999999999998</v>
      </c>
      <c r="Q4106" s="148">
        <v>0</v>
      </c>
      <c r="R4106" s="148">
        <v>7</v>
      </c>
      <c r="S4106" s="148">
        <v>0.222</v>
      </c>
      <c r="T4106" s="148">
        <v>-8.3049999999999997</v>
      </c>
      <c r="U4106" s="148">
        <v>1</v>
      </c>
      <c r="V4106" s="148">
        <v>4.9099999999999998E-2</v>
      </c>
      <c r="W4106" s="148">
        <v>129.971</v>
      </c>
      <c r="X4106" s="148">
        <v>4</v>
      </c>
      <c r="Y4106" s="148">
        <v>0.28499999999999998</v>
      </c>
    </row>
    <row r="4107" spans="11:25" x14ac:dyDescent="0.25">
      <c r="K4107" s="145" t="s">
        <v>3887</v>
      </c>
      <c r="L4107" s="145">
        <v>60</v>
      </c>
      <c r="M4107" s="145">
        <v>201361</v>
      </c>
      <c r="N4107" s="148">
        <v>0.18099999999999999</v>
      </c>
      <c r="O4107" s="148">
        <v>0.76599999999999902</v>
      </c>
      <c r="P4107" s="148">
        <v>0.66400000000000003</v>
      </c>
      <c r="Q4107" s="148">
        <v>8.3000000000000002E-6</v>
      </c>
      <c r="R4107" s="148">
        <v>11</v>
      </c>
      <c r="S4107" s="148">
        <v>0.13800000000000001</v>
      </c>
      <c r="T4107" s="148">
        <v>-4.1710000000000003</v>
      </c>
      <c r="U4107" s="148">
        <v>1</v>
      </c>
      <c r="V4107" s="148">
        <v>0.121</v>
      </c>
      <c r="W4107" s="148">
        <v>145.054</v>
      </c>
      <c r="X4107" s="148">
        <v>4</v>
      </c>
      <c r="Y4107" s="148">
        <v>0.58399999999999996</v>
      </c>
    </row>
    <row r="4108" spans="11:25" x14ac:dyDescent="0.25">
      <c r="K4108" s="145">
        <v>1942</v>
      </c>
      <c r="L4108" s="145">
        <v>81</v>
      </c>
      <c r="M4108" s="145">
        <v>213080</v>
      </c>
      <c r="N4108" s="148">
        <v>1.52E-2</v>
      </c>
      <c r="O4108" s="148">
        <v>0.81699999999999995</v>
      </c>
      <c r="P4108" s="148">
        <v>0.64599999999999902</v>
      </c>
      <c r="Q4108" s="148">
        <v>0</v>
      </c>
      <c r="R4108" s="148">
        <v>4</v>
      </c>
      <c r="S4108" s="148">
        <v>0.125</v>
      </c>
      <c r="T4108" s="148">
        <v>-5.12</v>
      </c>
      <c r="U4108" s="148">
        <v>0</v>
      </c>
      <c r="V4108" s="148">
        <v>0.249</v>
      </c>
      <c r="W4108" s="148">
        <v>162.898</v>
      </c>
      <c r="X4108" s="148">
        <v>4</v>
      </c>
      <c r="Y4108" s="148">
        <v>0.83499999999999996</v>
      </c>
    </row>
    <row r="4109" spans="11:25" x14ac:dyDescent="0.25">
      <c r="K4109" s="145" t="s">
        <v>3888</v>
      </c>
      <c r="L4109" s="145">
        <v>63</v>
      </c>
      <c r="M4109" s="145">
        <v>190119</v>
      </c>
      <c r="N4109" s="148">
        <v>3.5000000000000003E-2</v>
      </c>
      <c r="O4109" s="148">
        <v>0.9</v>
      </c>
      <c r="P4109" s="148">
        <v>0.750999999999999</v>
      </c>
      <c r="Q4109" s="148">
        <v>0.40399999999999903</v>
      </c>
      <c r="R4109" s="148">
        <v>0</v>
      </c>
      <c r="S4109" s="148">
        <v>9.8500000000000004E-2</v>
      </c>
      <c r="T4109" s="148">
        <v>-3.653</v>
      </c>
      <c r="U4109" s="148">
        <v>1</v>
      </c>
      <c r="V4109" s="148">
        <v>0.113</v>
      </c>
      <c r="W4109" s="148">
        <v>146.03200000000001</v>
      </c>
      <c r="X4109" s="148">
        <v>4</v>
      </c>
      <c r="Y4109" s="148">
        <v>0.504</v>
      </c>
    </row>
    <row r="4110" spans="11:25" x14ac:dyDescent="0.25">
      <c r="K4110" s="145" t="s">
        <v>3889</v>
      </c>
      <c r="L4110" s="145">
        <v>54</v>
      </c>
      <c r="M4110" s="145">
        <v>163840</v>
      </c>
      <c r="N4110" s="148">
        <v>0.27800000000000002</v>
      </c>
      <c r="O4110" s="148">
        <v>0.66700000000000004</v>
      </c>
      <c r="P4110" s="148">
        <v>0.45899999999999902</v>
      </c>
      <c r="Q4110" s="148">
        <v>0</v>
      </c>
      <c r="R4110" s="148">
        <v>4</v>
      </c>
      <c r="S4110" s="148">
        <v>9.5100000000000004E-2</v>
      </c>
      <c r="T4110" s="148">
        <v>-6.476</v>
      </c>
      <c r="U4110" s="148">
        <v>0</v>
      </c>
      <c r="V4110" s="148">
        <v>0.42599999999999999</v>
      </c>
      <c r="W4110" s="148">
        <v>99.882999999999996</v>
      </c>
      <c r="X4110" s="148">
        <v>4</v>
      </c>
      <c r="Y4110" s="148">
        <v>0.186</v>
      </c>
    </row>
    <row r="4111" spans="11:25" x14ac:dyDescent="0.25">
      <c r="K4111" s="145" t="s">
        <v>3890</v>
      </c>
      <c r="L4111" s="145">
        <v>75</v>
      </c>
      <c r="M4111" s="145">
        <v>219306</v>
      </c>
      <c r="N4111" s="148">
        <v>0.17699999999999999</v>
      </c>
      <c r="O4111" s="148">
        <v>0.85599999999999998</v>
      </c>
      <c r="P4111" s="148">
        <v>0.65200000000000002</v>
      </c>
      <c r="Q4111" s="148">
        <v>0</v>
      </c>
      <c r="R4111" s="148">
        <v>1</v>
      </c>
      <c r="S4111" s="148">
        <v>0.193</v>
      </c>
      <c r="T4111" s="148">
        <v>-5.3239999999999998</v>
      </c>
      <c r="U4111" s="148">
        <v>1</v>
      </c>
      <c r="V4111" s="148">
        <v>0.14299999999999999</v>
      </c>
      <c r="W4111" s="148">
        <v>97.016999999999996</v>
      </c>
      <c r="X4111" s="148">
        <v>4</v>
      </c>
      <c r="Y4111" s="148">
        <v>0.47099999999999997</v>
      </c>
    </row>
    <row r="4112" spans="11:25" x14ac:dyDescent="0.25">
      <c r="K4112" s="145" t="s">
        <v>3891</v>
      </c>
      <c r="L4112" s="145">
        <v>57</v>
      </c>
      <c r="M4112" s="145">
        <v>174710</v>
      </c>
      <c r="N4112" s="148">
        <v>8.8200000000000001E-2</v>
      </c>
      <c r="O4112" s="148">
        <v>0.63400000000000001</v>
      </c>
      <c r="P4112" s="148">
        <v>0.52500000000000002</v>
      </c>
      <c r="Q4112" s="148">
        <v>0</v>
      </c>
      <c r="R4112" s="148">
        <v>1</v>
      </c>
      <c r="S4112" s="148">
        <v>9.3700000000000006E-2</v>
      </c>
      <c r="T4112" s="148">
        <v>-8.6280000000000001</v>
      </c>
      <c r="U4112" s="148">
        <v>1</v>
      </c>
      <c r="V4112" s="148">
        <v>0.41099999999999998</v>
      </c>
      <c r="W4112" s="148">
        <v>140.11199999999999</v>
      </c>
      <c r="X4112" s="148">
        <v>4</v>
      </c>
      <c r="Y4112" s="148">
        <v>0.46399999999999902</v>
      </c>
    </row>
    <row r="4113" spans="11:25" x14ac:dyDescent="0.25">
      <c r="K4113" s="145" t="s">
        <v>3892</v>
      </c>
      <c r="L4113" s="145">
        <v>47</v>
      </c>
      <c r="M4113" s="145">
        <v>214614</v>
      </c>
      <c r="N4113" s="148">
        <v>0.129</v>
      </c>
      <c r="O4113" s="148">
        <v>0.68700000000000006</v>
      </c>
      <c r="P4113" s="148">
        <v>0.754</v>
      </c>
      <c r="Q4113" s="148">
        <v>0</v>
      </c>
      <c r="R4113" s="148">
        <v>7</v>
      </c>
      <c r="S4113" s="148">
        <v>7.5800000000000006E-2</v>
      </c>
      <c r="T4113" s="148">
        <v>-6.1179999999999897</v>
      </c>
      <c r="U4113" s="148">
        <v>1</v>
      </c>
      <c r="V4113" s="148">
        <v>0.26500000000000001</v>
      </c>
      <c r="W4113" s="148">
        <v>160.05500000000001</v>
      </c>
      <c r="X4113" s="148">
        <v>4</v>
      </c>
      <c r="Y4113" s="148">
        <v>0.71099999999999997</v>
      </c>
    </row>
    <row r="4114" spans="11:25" x14ac:dyDescent="0.25">
      <c r="K4114" s="145" t="s">
        <v>3893</v>
      </c>
      <c r="L4114" s="145">
        <v>44</v>
      </c>
      <c r="M4114" s="145">
        <v>187741</v>
      </c>
      <c r="N4114" s="148">
        <v>8.0199999999999994E-3</v>
      </c>
      <c r="O4114" s="148">
        <v>0.73</v>
      </c>
      <c r="P4114" s="148">
        <v>0.61499999999999999</v>
      </c>
      <c r="Q4114" s="148">
        <v>0</v>
      </c>
      <c r="R4114" s="148">
        <v>2</v>
      </c>
      <c r="S4114" s="148">
        <v>0.10099999999999899</v>
      </c>
      <c r="T4114" s="148">
        <v>-6.3479999999999999</v>
      </c>
      <c r="U4114" s="148">
        <v>1</v>
      </c>
      <c r="V4114" s="148">
        <v>4.9500000000000002E-2</v>
      </c>
      <c r="W4114" s="148">
        <v>96.003999999999905</v>
      </c>
      <c r="X4114" s="148">
        <v>4</v>
      </c>
      <c r="Y4114" s="148">
        <v>0.23599999999999999</v>
      </c>
    </row>
    <row r="4115" spans="11:25" x14ac:dyDescent="0.25">
      <c r="K4115" s="145" t="s">
        <v>3894</v>
      </c>
      <c r="L4115" s="145">
        <v>39</v>
      </c>
      <c r="M4115" s="145">
        <v>143648</v>
      </c>
      <c r="N4115" s="148">
        <v>9.5999999999999992E-3</v>
      </c>
      <c r="O4115" s="148">
        <v>0.83</v>
      </c>
      <c r="P4115" s="148">
        <v>0.71099999999999997</v>
      </c>
      <c r="Q4115" s="148">
        <v>0</v>
      </c>
      <c r="R4115" s="148">
        <v>0</v>
      </c>
      <c r="S4115" s="148">
        <v>0.318</v>
      </c>
      <c r="T4115" s="148">
        <v>-7.6529999999999996</v>
      </c>
      <c r="U4115" s="148">
        <v>1</v>
      </c>
      <c r="V4115" s="148">
        <v>0.29099999999999998</v>
      </c>
      <c r="W4115" s="148">
        <v>82.009</v>
      </c>
      <c r="X4115" s="148">
        <v>4</v>
      </c>
      <c r="Y4115" s="148">
        <v>0.499</v>
      </c>
    </row>
    <row r="4116" spans="11:25" x14ac:dyDescent="0.25">
      <c r="K4116" s="145" t="s">
        <v>3895</v>
      </c>
      <c r="L4116" s="145">
        <v>68</v>
      </c>
      <c r="M4116" s="145">
        <v>199390</v>
      </c>
      <c r="N4116" s="148">
        <v>0.13800000000000001</v>
      </c>
      <c r="O4116" s="148">
        <v>0.85799999999999998</v>
      </c>
      <c r="P4116" s="148">
        <v>0.73099999999999998</v>
      </c>
      <c r="Q4116" s="148">
        <v>1.7099999999999999E-5</v>
      </c>
      <c r="R4116" s="148">
        <v>2</v>
      </c>
      <c r="S4116" s="148">
        <v>9.8699999999999996E-2</v>
      </c>
      <c r="T4116" s="148">
        <v>-4.1210000000000004</v>
      </c>
      <c r="U4116" s="148">
        <v>1</v>
      </c>
      <c r="V4116" s="148">
        <v>9.6100000000000005E-2</v>
      </c>
      <c r="W4116" s="148">
        <v>164.054</v>
      </c>
      <c r="X4116" s="148">
        <v>4</v>
      </c>
      <c r="Y4116" s="148">
        <v>0.43099999999999999</v>
      </c>
    </row>
    <row r="4117" spans="11:25" x14ac:dyDescent="0.25">
      <c r="K4117" s="145" t="s">
        <v>3896</v>
      </c>
      <c r="L4117" s="145">
        <v>56</v>
      </c>
      <c r="M4117" s="145">
        <v>158746</v>
      </c>
      <c r="N4117" s="148">
        <v>9.4500000000000001E-2</v>
      </c>
      <c r="O4117" s="148">
        <v>0.96699999999999997</v>
      </c>
      <c r="P4117" s="148">
        <v>0.57799999999999996</v>
      </c>
      <c r="Q4117" s="148">
        <v>0</v>
      </c>
      <c r="R4117" s="148">
        <v>8</v>
      </c>
      <c r="S4117" s="148">
        <v>7.8600000000000003E-2</v>
      </c>
      <c r="T4117" s="148">
        <v>-6.4740000000000002</v>
      </c>
      <c r="U4117" s="148">
        <v>1</v>
      </c>
      <c r="V4117" s="148">
        <v>9.9299999999999999E-2</v>
      </c>
      <c r="W4117" s="148">
        <v>120.041</v>
      </c>
      <c r="X4117" s="148">
        <v>4</v>
      </c>
      <c r="Y4117" s="148">
        <v>0.77400000000000002</v>
      </c>
    </row>
    <row r="4118" spans="11:25" x14ac:dyDescent="0.25">
      <c r="K4118" s="145" t="s">
        <v>3897</v>
      </c>
      <c r="L4118" s="145">
        <v>46</v>
      </c>
      <c r="M4118" s="145">
        <v>185200</v>
      </c>
      <c r="N4118" s="148">
        <v>3.2599999999999997E-2</v>
      </c>
      <c r="O4118" s="148">
        <v>0.79900000000000004</v>
      </c>
      <c r="P4118" s="148">
        <v>0.32500000000000001</v>
      </c>
      <c r="Q4118" s="148">
        <v>3.5299999999999997E-5</v>
      </c>
      <c r="R4118" s="148">
        <v>2</v>
      </c>
      <c r="S4118" s="148">
        <v>0.114</v>
      </c>
      <c r="T4118" s="148">
        <v>-9.91</v>
      </c>
      <c r="U4118" s="148">
        <v>1</v>
      </c>
      <c r="V4118" s="148">
        <v>0.50600000000000001</v>
      </c>
      <c r="W4118" s="148">
        <v>157.96600000000001</v>
      </c>
      <c r="X4118" s="148">
        <v>4</v>
      </c>
      <c r="Y4118" s="148">
        <v>0.23300000000000001</v>
      </c>
    </row>
    <row r="4119" spans="11:25" x14ac:dyDescent="0.25">
      <c r="K4119" s="145" t="s">
        <v>3898</v>
      </c>
      <c r="L4119" s="145">
        <v>71</v>
      </c>
      <c r="M4119" s="145">
        <v>209093</v>
      </c>
      <c r="N4119" s="148">
        <v>7.3099999999999998E-2</v>
      </c>
      <c r="O4119" s="148">
        <v>0.56799999999999995</v>
      </c>
      <c r="P4119" s="148">
        <v>0.873</v>
      </c>
      <c r="Q4119" s="148">
        <v>0</v>
      </c>
      <c r="R4119" s="148">
        <v>1</v>
      </c>
      <c r="S4119" s="148">
        <v>0.36699999999999999</v>
      </c>
      <c r="T4119" s="148">
        <v>-5.22</v>
      </c>
      <c r="U4119" s="148">
        <v>1</v>
      </c>
      <c r="V4119" s="148">
        <v>0.26500000000000001</v>
      </c>
      <c r="W4119" s="148">
        <v>106.78299999999901</v>
      </c>
      <c r="X4119" s="148">
        <v>5</v>
      </c>
      <c r="Y4119" s="148">
        <v>0.54700000000000004</v>
      </c>
    </row>
    <row r="4120" spans="11:25" x14ac:dyDescent="0.25">
      <c r="K4120" s="145" t="s">
        <v>3899</v>
      </c>
      <c r="L4120" s="145">
        <v>50</v>
      </c>
      <c r="M4120" s="145">
        <v>211920</v>
      </c>
      <c r="N4120" s="148">
        <v>0.308</v>
      </c>
      <c r="O4120" s="148">
        <v>0.76599999999999902</v>
      </c>
      <c r="P4120" s="148">
        <v>0.54100000000000004</v>
      </c>
      <c r="Q4120" s="148">
        <v>0</v>
      </c>
      <c r="R4120" s="148">
        <v>1</v>
      </c>
      <c r="S4120" s="148">
        <v>0.123</v>
      </c>
      <c r="T4120" s="148">
        <v>-11.620999999999899</v>
      </c>
      <c r="U4120" s="148">
        <v>1</v>
      </c>
      <c r="V4120" s="148">
        <v>8.9200000000000002E-2</v>
      </c>
      <c r="W4120" s="148">
        <v>93.024000000000001</v>
      </c>
      <c r="X4120" s="148">
        <v>4</v>
      </c>
      <c r="Y4120" s="148">
        <v>0.23</v>
      </c>
    </row>
    <row r="4121" spans="11:25" x14ac:dyDescent="0.25">
      <c r="K4121" s="145" t="s">
        <v>3900</v>
      </c>
      <c r="L4121" s="145">
        <v>77</v>
      </c>
      <c r="M4121" s="145">
        <v>221826</v>
      </c>
      <c r="N4121" s="148">
        <v>7.5900000000000004E-3</v>
      </c>
      <c r="O4121" s="148">
        <v>0.85499999999999998</v>
      </c>
      <c r="P4121" s="148">
        <v>0.47799999999999998</v>
      </c>
      <c r="Q4121" s="148">
        <v>0</v>
      </c>
      <c r="R4121" s="148">
        <v>1</v>
      </c>
      <c r="S4121" s="148">
        <v>0.10099999999999899</v>
      </c>
      <c r="T4121" s="148">
        <v>-9.1159999999999997</v>
      </c>
      <c r="U4121" s="148">
        <v>1</v>
      </c>
      <c r="V4121" s="148">
        <v>0.193</v>
      </c>
      <c r="W4121" s="148">
        <v>130.018</v>
      </c>
      <c r="X4121" s="148">
        <v>4</v>
      </c>
      <c r="Y4121" s="148">
        <v>0.28399999999999997</v>
      </c>
    </row>
    <row r="4122" spans="11:25" x14ac:dyDescent="0.25">
      <c r="K4122" s="145" t="s">
        <v>3901</v>
      </c>
      <c r="L4122" s="145">
        <v>79</v>
      </c>
      <c r="M4122" s="145">
        <v>267426</v>
      </c>
      <c r="N4122" s="148">
        <v>2.01E-2</v>
      </c>
      <c r="O4122" s="148">
        <v>0.76800000000000002</v>
      </c>
      <c r="P4122" s="148">
        <v>0.47099999999999997</v>
      </c>
      <c r="Q4122" s="148">
        <v>0</v>
      </c>
      <c r="R4122" s="148">
        <v>2</v>
      </c>
      <c r="S4122" s="148">
        <v>0.26800000000000002</v>
      </c>
      <c r="T4122" s="148">
        <v>-8.4060000000000006</v>
      </c>
      <c r="U4122" s="148">
        <v>1</v>
      </c>
      <c r="V4122" s="148">
        <v>0.25900000000000001</v>
      </c>
      <c r="W4122" s="148">
        <v>131.023</v>
      </c>
      <c r="X4122" s="148">
        <v>4</v>
      </c>
      <c r="Y4122" s="148">
        <v>0.40500000000000003</v>
      </c>
    </row>
    <row r="4123" spans="11:25" x14ac:dyDescent="0.25">
      <c r="K4123" s="145" t="s">
        <v>3902</v>
      </c>
      <c r="L4123" s="145">
        <v>31</v>
      </c>
      <c r="M4123" s="145">
        <v>218260</v>
      </c>
      <c r="N4123" s="148">
        <v>3.0099999999999998E-2</v>
      </c>
      <c r="O4123" s="148">
        <v>0.96399999999999997</v>
      </c>
      <c r="P4123" s="148">
        <v>0.55500000000000005</v>
      </c>
      <c r="Q4123" s="148">
        <v>5.6700000000000001E-4</v>
      </c>
      <c r="R4123" s="148">
        <v>5</v>
      </c>
      <c r="S4123" s="148">
        <v>0.128</v>
      </c>
      <c r="T4123" s="148">
        <v>-6.2450000000000001</v>
      </c>
      <c r="U4123" s="148">
        <v>0</v>
      </c>
      <c r="V4123" s="148">
        <v>4.99E-2</v>
      </c>
      <c r="W4123" s="148">
        <v>130.017</v>
      </c>
      <c r="X4123" s="148">
        <v>4</v>
      </c>
      <c r="Y4123" s="148">
        <v>0.33799999999999902</v>
      </c>
    </row>
    <row r="4124" spans="11:25" x14ac:dyDescent="0.25">
      <c r="K4124" s="145" t="s">
        <v>3903</v>
      </c>
      <c r="L4124" s="145">
        <v>51</v>
      </c>
      <c r="M4124" s="145">
        <v>221287</v>
      </c>
      <c r="N4124" s="148">
        <v>3.6700000000000003E-2</v>
      </c>
      <c r="O4124" s="148">
        <v>0.93099999999999905</v>
      </c>
      <c r="P4124" s="148">
        <v>0.71099999999999997</v>
      </c>
      <c r="Q4124" s="148">
        <v>0</v>
      </c>
      <c r="R4124" s="148">
        <v>6</v>
      </c>
      <c r="S4124" s="148">
        <v>9.1200000000000003E-2</v>
      </c>
      <c r="T4124" s="148">
        <v>-4.157</v>
      </c>
      <c r="U4124" s="148">
        <v>0</v>
      </c>
      <c r="V4124" s="148">
        <v>0.3</v>
      </c>
      <c r="W4124" s="148">
        <v>95.99</v>
      </c>
      <c r="X4124" s="148">
        <v>4</v>
      </c>
      <c r="Y4124" s="148">
        <v>0.60799999999999998</v>
      </c>
    </row>
    <row r="4125" spans="11:25" x14ac:dyDescent="0.25">
      <c r="K4125" s="145" t="s">
        <v>3904</v>
      </c>
      <c r="L4125" s="145">
        <v>44</v>
      </c>
      <c r="M4125" s="145">
        <v>179359</v>
      </c>
      <c r="N4125" s="148">
        <v>1.3299999999999999E-2</v>
      </c>
      <c r="O4125" s="148">
        <v>0.80099999999999905</v>
      </c>
      <c r="P4125" s="148">
        <v>0.64599999999999902</v>
      </c>
      <c r="Q4125" s="148">
        <v>0</v>
      </c>
      <c r="R4125" s="148">
        <v>1</v>
      </c>
      <c r="S4125" s="148">
        <v>0.108</v>
      </c>
      <c r="T4125" s="148">
        <v>-5.27</v>
      </c>
      <c r="U4125" s="148">
        <v>1</v>
      </c>
      <c r="V4125" s="148">
        <v>0.14399999999999999</v>
      </c>
      <c r="W4125" s="148">
        <v>149.99199999999999</v>
      </c>
      <c r="X4125" s="148">
        <v>4</v>
      </c>
      <c r="Y4125" s="148">
        <v>0.54600000000000004</v>
      </c>
    </row>
    <row r="4126" spans="11:25" x14ac:dyDescent="0.25">
      <c r="K4126" s="145" t="s">
        <v>3905</v>
      </c>
      <c r="L4126" s="145">
        <v>81</v>
      </c>
      <c r="M4126" s="145">
        <v>229670</v>
      </c>
      <c r="N4126" s="148">
        <v>8.7399999999999999E-4</v>
      </c>
      <c r="O4126" s="148">
        <v>0.56299999999999994</v>
      </c>
      <c r="P4126" s="148">
        <v>0.71699999999999997</v>
      </c>
      <c r="Q4126" s="148">
        <v>0</v>
      </c>
      <c r="R4126" s="148">
        <v>1</v>
      </c>
      <c r="S4126" s="148">
        <v>0.183</v>
      </c>
      <c r="T4126" s="148">
        <v>-5.1859999999999999</v>
      </c>
      <c r="U4126" s="148">
        <v>1</v>
      </c>
      <c r="V4126" s="148">
        <v>0.33700000000000002</v>
      </c>
      <c r="W4126" s="148">
        <v>82.063999999999993</v>
      </c>
      <c r="X4126" s="148">
        <v>4</v>
      </c>
      <c r="Y4126" s="148">
        <v>0.42699999999999999</v>
      </c>
    </row>
    <row r="4127" spans="11:25" x14ac:dyDescent="0.25">
      <c r="K4127" s="145" t="s">
        <v>3906</v>
      </c>
      <c r="L4127" s="145">
        <v>53</v>
      </c>
      <c r="M4127" s="145">
        <v>316734</v>
      </c>
      <c r="N4127" s="148">
        <v>4.7500000000000001E-2</v>
      </c>
      <c r="O4127" s="148">
        <v>0.52600000000000002</v>
      </c>
      <c r="P4127" s="148">
        <v>0.51700000000000002</v>
      </c>
      <c r="Q4127" s="148">
        <v>0</v>
      </c>
      <c r="R4127" s="148">
        <v>2</v>
      </c>
      <c r="S4127" s="148">
        <v>0.78099999999999903</v>
      </c>
      <c r="T4127" s="148">
        <v>-10.912000000000001</v>
      </c>
      <c r="U4127" s="148">
        <v>1</v>
      </c>
      <c r="V4127" s="148">
        <v>0.47199999999999998</v>
      </c>
      <c r="W4127" s="148">
        <v>147.16999999999999</v>
      </c>
      <c r="X4127" s="148">
        <v>4</v>
      </c>
      <c r="Y4127" s="148">
        <v>0.26899999999999902</v>
      </c>
    </row>
    <row r="4128" spans="11:25" x14ac:dyDescent="0.25">
      <c r="K4128" s="145" t="s">
        <v>3907</v>
      </c>
      <c r="L4128" s="145">
        <v>40</v>
      </c>
      <c r="M4128" s="145">
        <v>207072</v>
      </c>
      <c r="N4128" s="148">
        <v>1.57E-3</v>
      </c>
      <c r="O4128" s="148">
        <v>0.93799999999999994</v>
      </c>
      <c r="P4128" s="148">
        <v>0.495</v>
      </c>
      <c r="Q4128" s="148">
        <v>6.1099999999999994E-5</v>
      </c>
      <c r="R4128" s="148">
        <v>8</v>
      </c>
      <c r="S4128" s="148">
        <v>0.185</v>
      </c>
      <c r="T4128" s="148">
        <v>-6.2579999999999902</v>
      </c>
      <c r="U4128" s="148">
        <v>1</v>
      </c>
      <c r="V4128" s="148">
        <v>0.105</v>
      </c>
      <c r="W4128" s="148">
        <v>130.03299999999999</v>
      </c>
      <c r="X4128" s="148">
        <v>4</v>
      </c>
      <c r="Y4128" s="148">
        <v>0.17299999999999999</v>
      </c>
    </row>
    <row r="4129" spans="11:25" x14ac:dyDescent="0.25">
      <c r="K4129" s="145" t="s">
        <v>3908</v>
      </c>
      <c r="L4129" s="145">
        <v>55</v>
      </c>
      <c r="M4129" s="145">
        <v>257384</v>
      </c>
      <c r="N4129" s="148">
        <v>6.2899999999999998E-2</v>
      </c>
      <c r="O4129" s="148">
        <v>0.80299999999999905</v>
      </c>
      <c r="P4129" s="148">
        <v>0.50900000000000001</v>
      </c>
      <c r="Q4129" s="148">
        <v>0</v>
      </c>
      <c r="R4129" s="148">
        <v>6</v>
      </c>
      <c r="S4129" s="148">
        <v>9.9000000000000005E-2</v>
      </c>
      <c r="T4129" s="148">
        <v>-8.1340000000000003</v>
      </c>
      <c r="U4129" s="148">
        <v>0</v>
      </c>
      <c r="V4129" s="148">
        <v>0.13900000000000001</v>
      </c>
      <c r="W4129" s="148">
        <v>96.974999999999994</v>
      </c>
      <c r="X4129" s="148">
        <v>4</v>
      </c>
      <c r="Y4129" s="148">
        <v>0.27100000000000002</v>
      </c>
    </row>
    <row r="4130" spans="11:25" x14ac:dyDescent="0.25">
      <c r="K4130" s="145" t="s">
        <v>3909</v>
      </c>
      <c r="L4130" s="145">
        <v>56</v>
      </c>
      <c r="M4130" s="145">
        <v>189231</v>
      </c>
      <c r="N4130" s="148">
        <v>8.4699999999999999E-4</v>
      </c>
      <c r="O4130" s="148">
        <v>0.81899999999999995</v>
      </c>
      <c r="P4130" s="148">
        <v>0.61099999999999999</v>
      </c>
      <c r="Q4130" s="148">
        <v>0</v>
      </c>
      <c r="R4130" s="148">
        <v>1</v>
      </c>
      <c r="S4130" s="148">
        <v>0.12</v>
      </c>
      <c r="T4130" s="148">
        <v>-9.0190000000000001</v>
      </c>
      <c r="U4130" s="148">
        <v>1</v>
      </c>
      <c r="V4130" s="148">
        <v>0.218999999999999</v>
      </c>
      <c r="W4130" s="148">
        <v>105.06299999999899</v>
      </c>
      <c r="X4130" s="148">
        <v>4</v>
      </c>
      <c r="Y4130" s="148">
        <v>0.39100000000000001</v>
      </c>
    </row>
    <row r="4131" spans="11:25" x14ac:dyDescent="0.25">
      <c r="K4131" s="145" t="s">
        <v>3910</v>
      </c>
      <c r="L4131" s="145">
        <v>37</v>
      </c>
      <c r="M4131" s="145">
        <v>223333</v>
      </c>
      <c r="N4131" s="148">
        <v>0.16399999999999901</v>
      </c>
      <c r="O4131" s="148">
        <v>0.81</v>
      </c>
      <c r="P4131" s="148">
        <v>0.74399999999999999</v>
      </c>
      <c r="Q4131" s="148">
        <v>0</v>
      </c>
      <c r="R4131" s="148">
        <v>1</v>
      </c>
      <c r="S4131" s="148">
        <v>9.4200000000000006E-2</v>
      </c>
      <c r="T4131" s="148">
        <v>-5.7789999999999999</v>
      </c>
      <c r="U4131" s="148">
        <v>0</v>
      </c>
      <c r="V4131" s="148">
        <v>0.23499999999999999</v>
      </c>
      <c r="W4131" s="148">
        <v>100.02200000000001</v>
      </c>
      <c r="X4131" s="148">
        <v>4</v>
      </c>
      <c r="Y4131" s="148">
        <v>0.314</v>
      </c>
    </row>
    <row r="4132" spans="11:25" x14ac:dyDescent="0.25">
      <c r="K4132" s="145" t="s">
        <v>3911</v>
      </c>
      <c r="L4132" s="145">
        <v>60</v>
      </c>
      <c r="M4132" s="145">
        <v>185985</v>
      </c>
      <c r="N4132" s="148">
        <v>0.223</v>
      </c>
      <c r="O4132" s="148">
        <v>0.81200000000000006</v>
      </c>
      <c r="P4132" s="148">
        <v>0.46</v>
      </c>
      <c r="Q4132" s="148">
        <v>2.3599999999999999E-4</v>
      </c>
      <c r="R4132" s="148">
        <v>1</v>
      </c>
      <c r="S4132" s="148">
        <v>0.14199999999999999</v>
      </c>
      <c r="T4132" s="148">
        <v>-6.6219999999999999</v>
      </c>
      <c r="U4132" s="148">
        <v>0</v>
      </c>
      <c r="V4132" s="148">
        <v>0.10299999999999999</v>
      </c>
      <c r="W4132" s="148">
        <v>99.959000000000003</v>
      </c>
      <c r="X4132" s="148">
        <v>4</v>
      </c>
      <c r="Y4132" s="148">
        <v>0.60199999999999998</v>
      </c>
    </row>
    <row r="4133" spans="11:25" x14ac:dyDescent="0.25">
      <c r="K4133" s="145" t="s">
        <v>3912</v>
      </c>
      <c r="L4133" s="145">
        <v>20</v>
      </c>
      <c r="M4133" s="145">
        <v>173384</v>
      </c>
      <c r="N4133" s="148">
        <v>0.14099999999999999</v>
      </c>
      <c r="O4133" s="148">
        <v>0.85099999999999998</v>
      </c>
      <c r="P4133" s="148">
        <v>0.48199999999999998</v>
      </c>
      <c r="Q4133" s="148">
        <v>1.66E-6</v>
      </c>
      <c r="R4133" s="148">
        <v>2</v>
      </c>
      <c r="S4133" s="148">
        <v>8.4400000000000003E-2</v>
      </c>
      <c r="T4133" s="148">
        <v>-6.1360000000000001</v>
      </c>
      <c r="U4133" s="148">
        <v>0</v>
      </c>
      <c r="V4133" s="148">
        <v>4.2900000000000001E-2</v>
      </c>
      <c r="W4133" s="148">
        <v>123.947</v>
      </c>
      <c r="X4133" s="148">
        <v>4</v>
      </c>
      <c r="Y4133" s="148">
        <v>0.29699999999999999</v>
      </c>
    </row>
    <row r="4134" spans="11:25" x14ac:dyDescent="0.25">
      <c r="K4134" s="145" t="s">
        <v>3913</v>
      </c>
      <c r="L4134" s="145">
        <v>65</v>
      </c>
      <c r="M4134" s="145">
        <v>225573</v>
      </c>
      <c r="N4134" s="148">
        <v>2.8899999999999999E-2</v>
      </c>
      <c r="O4134" s="148">
        <v>0.71099999999999997</v>
      </c>
      <c r="P4134" s="148">
        <v>0.746</v>
      </c>
      <c r="Q4134" s="148">
        <v>0</v>
      </c>
      <c r="R4134" s="148">
        <v>1</v>
      </c>
      <c r="S4134" s="148">
        <v>0.371</v>
      </c>
      <c r="T4134" s="148">
        <v>-4.2240000000000002</v>
      </c>
      <c r="U4134" s="148">
        <v>1</v>
      </c>
      <c r="V4134" s="148">
        <v>0.253</v>
      </c>
      <c r="W4134" s="148">
        <v>96.024000000000001</v>
      </c>
      <c r="X4134" s="148">
        <v>4</v>
      </c>
      <c r="Y4134" s="148">
        <v>0.27899999999999903</v>
      </c>
    </row>
    <row r="4135" spans="11:25" x14ac:dyDescent="0.25">
      <c r="K4135" s="145" t="s">
        <v>3086</v>
      </c>
      <c r="L4135" s="145">
        <v>73</v>
      </c>
      <c r="M4135" s="145">
        <v>151026</v>
      </c>
      <c r="N4135" s="148">
        <v>4.5600000000000002E-2</v>
      </c>
      <c r="O4135" s="148">
        <v>0.58899999999999997</v>
      </c>
      <c r="P4135" s="148">
        <v>0.56999999999999995</v>
      </c>
      <c r="Q4135" s="148">
        <v>1.5099999999999999E-6</v>
      </c>
      <c r="R4135" s="148">
        <v>1</v>
      </c>
      <c r="S4135" s="148">
        <v>0.13699999999999901</v>
      </c>
      <c r="T4135" s="148">
        <v>-9.5399999999999991</v>
      </c>
      <c r="U4135" s="148">
        <v>1</v>
      </c>
      <c r="V4135" s="148">
        <v>0.36099999999999999</v>
      </c>
      <c r="W4135" s="148">
        <v>136.203</v>
      </c>
      <c r="X4135" s="148">
        <v>4</v>
      </c>
      <c r="Y4135" s="148">
        <v>0.441</v>
      </c>
    </row>
    <row r="4136" spans="11:25" x14ac:dyDescent="0.25">
      <c r="K4136" s="145" t="s">
        <v>3914</v>
      </c>
      <c r="L4136" s="145">
        <v>46</v>
      </c>
      <c r="M4136" s="145">
        <v>113011</v>
      </c>
      <c r="N4136" s="148">
        <v>0.16899999999999901</v>
      </c>
      <c r="O4136" s="148">
        <v>0.59399999999999997</v>
      </c>
      <c r="P4136" s="148">
        <v>0.63400000000000001</v>
      </c>
      <c r="Q4136" s="148">
        <v>0</v>
      </c>
      <c r="R4136" s="148">
        <v>4</v>
      </c>
      <c r="S4136" s="148">
        <v>0.34200000000000003</v>
      </c>
      <c r="T4136" s="148">
        <v>-8.9350000000000005</v>
      </c>
      <c r="U4136" s="148">
        <v>0</v>
      </c>
      <c r="V4136" s="148">
        <v>0.30599999999999999</v>
      </c>
      <c r="W4136" s="148">
        <v>153.01</v>
      </c>
      <c r="X4136" s="148">
        <v>4</v>
      </c>
      <c r="Y4136" s="148">
        <v>0.442</v>
      </c>
    </row>
    <row r="4137" spans="11:25" x14ac:dyDescent="0.25">
      <c r="K4137" s="145" t="s">
        <v>3915</v>
      </c>
      <c r="L4137" s="145">
        <v>59</v>
      </c>
      <c r="M4137" s="145">
        <v>220560</v>
      </c>
      <c r="N4137" s="148">
        <v>8.5000000000000006E-2</v>
      </c>
      <c r="O4137" s="148">
        <v>0.92500000000000004</v>
      </c>
      <c r="P4137" s="148">
        <v>0.72499999999999998</v>
      </c>
      <c r="Q4137" s="148">
        <v>0</v>
      </c>
      <c r="R4137" s="148">
        <v>0</v>
      </c>
      <c r="S4137" s="148">
        <v>9.8299999999999998E-2</v>
      </c>
      <c r="T4137" s="148">
        <v>-5.9320000000000004</v>
      </c>
      <c r="U4137" s="148">
        <v>1</v>
      </c>
      <c r="V4137" s="148">
        <v>0.155</v>
      </c>
      <c r="W4137" s="148">
        <v>133.00700000000001</v>
      </c>
      <c r="X4137" s="148">
        <v>4</v>
      </c>
      <c r="Y4137" s="148">
        <v>0.47899999999999998</v>
      </c>
    </row>
    <row r="4138" spans="11:25" x14ac:dyDescent="0.25">
      <c r="K4138" s="145" t="s">
        <v>3916</v>
      </c>
      <c r="L4138" s="145">
        <v>58</v>
      </c>
      <c r="M4138" s="145">
        <v>234306</v>
      </c>
      <c r="N4138" s="148">
        <v>0.38</v>
      </c>
      <c r="O4138" s="148">
        <v>0.88099999999999901</v>
      </c>
      <c r="P4138" s="148">
        <v>0.65799999999999903</v>
      </c>
      <c r="Q4138" s="148">
        <v>0</v>
      </c>
      <c r="R4138" s="148">
        <v>11</v>
      </c>
      <c r="S4138" s="148">
        <v>9.3600000000000003E-2</v>
      </c>
      <c r="T4138" s="148">
        <v>-6.8449999999999998</v>
      </c>
      <c r="U4138" s="148">
        <v>0</v>
      </c>
      <c r="V4138" s="148">
        <v>0.40299999999999903</v>
      </c>
      <c r="W4138" s="148">
        <v>155.989</v>
      </c>
      <c r="X4138" s="148">
        <v>4</v>
      </c>
      <c r="Y4138" s="148">
        <v>0.83599999999999997</v>
      </c>
    </row>
    <row r="4139" spans="11:25" x14ac:dyDescent="0.25">
      <c r="K4139" s="145" t="s">
        <v>3917</v>
      </c>
      <c r="L4139" s="145">
        <v>63</v>
      </c>
      <c r="M4139" s="145">
        <v>237653</v>
      </c>
      <c r="N4139" s="148">
        <v>5.2299999999999999E-2</v>
      </c>
      <c r="O4139" s="148">
        <v>0.84899999999999998</v>
      </c>
      <c r="P4139" s="148">
        <v>0.52100000000000002</v>
      </c>
      <c r="Q4139" s="148">
        <v>0</v>
      </c>
      <c r="R4139" s="148">
        <v>4</v>
      </c>
      <c r="S4139" s="148">
        <v>0.27699999999999902</v>
      </c>
      <c r="T4139" s="148">
        <v>-6.3860000000000001</v>
      </c>
      <c r="U4139" s="148">
        <v>1</v>
      </c>
      <c r="V4139" s="148">
        <v>6.6199999999999995E-2</v>
      </c>
      <c r="W4139" s="148">
        <v>102.011</v>
      </c>
      <c r="X4139" s="148">
        <v>4</v>
      </c>
      <c r="Y4139" s="148">
        <v>0.61299999999999999</v>
      </c>
    </row>
    <row r="4140" spans="11:25" x14ac:dyDescent="0.25">
      <c r="K4140" s="145" t="s">
        <v>3918</v>
      </c>
      <c r="L4140" s="145">
        <v>44</v>
      </c>
      <c r="M4140" s="145">
        <v>128372</v>
      </c>
      <c r="N4140" s="148">
        <v>8.9700000000000005E-3</v>
      </c>
      <c r="O4140" s="148">
        <v>0.84099999999999997</v>
      </c>
      <c r="P4140" s="148">
        <v>0.497</v>
      </c>
      <c r="Q4140" s="148">
        <v>3.4299999999999999E-4</v>
      </c>
      <c r="R4140" s="148">
        <v>1</v>
      </c>
      <c r="S4140" s="148">
        <v>7.4700000000000003E-2</v>
      </c>
      <c r="T4140" s="148">
        <v>-9.7389999999999901</v>
      </c>
      <c r="U4140" s="148">
        <v>0</v>
      </c>
      <c r="V4140" s="148">
        <v>6.9000000000000006E-2</v>
      </c>
      <c r="W4140" s="148">
        <v>85.997999999999905</v>
      </c>
      <c r="X4140" s="148">
        <v>4</v>
      </c>
      <c r="Y4140" s="148">
        <v>0.46200000000000002</v>
      </c>
    </row>
    <row r="4141" spans="11:25" x14ac:dyDescent="0.25">
      <c r="K4141" s="145" t="s">
        <v>3919</v>
      </c>
      <c r="L4141" s="145">
        <v>43</v>
      </c>
      <c r="M4141" s="145">
        <v>146526</v>
      </c>
      <c r="N4141" s="148">
        <v>0.18</v>
      </c>
      <c r="O4141" s="148">
        <v>0.57999999999999996</v>
      </c>
      <c r="P4141" s="148">
        <v>0.64700000000000002</v>
      </c>
      <c r="Q4141" s="148">
        <v>0</v>
      </c>
      <c r="R4141" s="148">
        <v>6</v>
      </c>
      <c r="S4141" s="148">
        <v>0.17100000000000001</v>
      </c>
      <c r="T4141" s="148">
        <v>-7.2779999999999996</v>
      </c>
      <c r="U4141" s="148">
        <v>0</v>
      </c>
      <c r="V4141" s="148">
        <v>0.14199999999999999</v>
      </c>
      <c r="W4141" s="148">
        <v>94.524000000000001</v>
      </c>
      <c r="X4141" s="148">
        <v>4</v>
      </c>
      <c r="Y4141" s="148">
        <v>9.5200000000000007E-2</v>
      </c>
    </row>
    <row r="4142" spans="11:25" x14ac:dyDescent="0.25">
      <c r="K4142" s="145" t="s">
        <v>3920</v>
      </c>
      <c r="L4142" s="145">
        <v>59</v>
      </c>
      <c r="M4142" s="145">
        <v>161097</v>
      </c>
      <c r="N4142" s="148">
        <v>1.9399999999999899E-3</v>
      </c>
      <c r="O4142" s="148">
        <v>0.92400000000000004</v>
      </c>
      <c r="P4142" s="148">
        <v>0.51200000000000001</v>
      </c>
      <c r="Q4142" s="148">
        <v>0</v>
      </c>
      <c r="R4142" s="148">
        <v>1</v>
      </c>
      <c r="S4142" s="148">
        <v>0.159</v>
      </c>
      <c r="T4142" s="148">
        <v>-6.9649999999999999</v>
      </c>
      <c r="U4142" s="148">
        <v>1</v>
      </c>
      <c r="V4142" s="148">
        <v>0.26800000000000002</v>
      </c>
      <c r="W4142" s="148">
        <v>107.98099999999999</v>
      </c>
      <c r="X4142" s="148">
        <v>4</v>
      </c>
      <c r="Y4142" s="148">
        <v>0.19899999999999901</v>
      </c>
    </row>
    <row r="4143" spans="11:25" x14ac:dyDescent="0.25">
      <c r="K4143" s="145" t="s">
        <v>3921</v>
      </c>
      <c r="L4143" s="145">
        <v>61</v>
      </c>
      <c r="M4143" s="145">
        <v>272720</v>
      </c>
      <c r="N4143" s="148">
        <v>0.128</v>
      </c>
      <c r="O4143" s="148">
        <v>0.88900000000000001</v>
      </c>
      <c r="P4143" s="148">
        <v>0.59699999999999998</v>
      </c>
      <c r="Q4143" s="148">
        <v>4.0000000000000002E-4</v>
      </c>
      <c r="R4143" s="148">
        <v>9</v>
      </c>
      <c r="S4143" s="148">
        <v>9.2399999999999996E-2</v>
      </c>
      <c r="T4143" s="148">
        <v>-7.3010000000000002</v>
      </c>
      <c r="U4143" s="148">
        <v>0</v>
      </c>
      <c r="V4143" s="148">
        <v>0.374</v>
      </c>
      <c r="W4143" s="148">
        <v>119.999</v>
      </c>
      <c r="X4143" s="148">
        <v>4</v>
      </c>
      <c r="Y4143" s="148">
        <v>0.25600000000000001</v>
      </c>
    </row>
    <row r="4144" spans="11:25" x14ac:dyDescent="0.25">
      <c r="K4144" s="145" t="s">
        <v>3922</v>
      </c>
      <c r="L4144" s="145">
        <v>47</v>
      </c>
      <c r="M4144" s="145">
        <v>165096</v>
      </c>
      <c r="N4144" s="148">
        <v>9.2700000000000005E-2</v>
      </c>
      <c r="O4144" s="148">
        <v>0.93200000000000005</v>
      </c>
      <c r="P4144" s="148">
        <v>0.66299999999999903</v>
      </c>
      <c r="Q4144" s="148">
        <v>0</v>
      </c>
      <c r="R4144" s="148">
        <v>2</v>
      </c>
      <c r="S4144" s="148">
        <v>0.14699999999999999</v>
      </c>
      <c r="T4144" s="148">
        <v>-6.3719999999999999</v>
      </c>
      <c r="U4144" s="148">
        <v>1</v>
      </c>
      <c r="V4144" s="148">
        <v>0.46700000000000003</v>
      </c>
      <c r="W4144" s="148">
        <v>99.002999999999901</v>
      </c>
      <c r="X4144" s="148">
        <v>4</v>
      </c>
      <c r="Y4144" s="148">
        <v>0.56599999999999995</v>
      </c>
    </row>
    <row r="4145" spans="11:25" x14ac:dyDescent="0.25">
      <c r="K4145" s="145" t="s">
        <v>3923</v>
      </c>
      <c r="L4145" s="145">
        <v>59</v>
      </c>
      <c r="M4145" s="145">
        <v>160000</v>
      </c>
      <c r="N4145" s="148">
        <v>6.8500000000000005E-2</v>
      </c>
      <c r="O4145" s="148">
        <v>0.79900000000000004</v>
      </c>
      <c r="P4145" s="148">
        <v>0.73899999999999999</v>
      </c>
      <c r="Q4145" s="148">
        <v>0</v>
      </c>
      <c r="R4145" s="148">
        <v>1</v>
      </c>
      <c r="S4145" s="148">
        <v>0.25700000000000001</v>
      </c>
      <c r="T4145" s="148">
        <v>-3.0630000000000002</v>
      </c>
      <c r="U4145" s="148">
        <v>0</v>
      </c>
      <c r="V4145" s="148">
        <v>3.9199999999999999E-2</v>
      </c>
      <c r="W4145" s="148">
        <v>96.02</v>
      </c>
      <c r="X4145" s="148">
        <v>4</v>
      </c>
      <c r="Y4145" s="148">
        <v>0.41299999999999998</v>
      </c>
    </row>
    <row r="4146" spans="11:25" x14ac:dyDescent="0.25">
      <c r="K4146" s="145" t="s">
        <v>3924</v>
      </c>
      <c r="L4146" s="145">
        <v>37</v>
      </c>
      <c r="M4146" s="145">
        <v>245813</v>
      </c>
      <c r="N4146" s="148">
        <v>0.43099999999999999</v>
      </c>
      <c r="O4146" s="148">
        <v>0.51200000000000001</v>
      </c>
      <c r="P4146" s="148">
        <v>0.73399999999999999</v>
      </c>
      <c r="Q4146" s="148">
        <v>0</v>
      </c>
      <c r="R4146" s="148">
        <v>8</v>
      </c>
      <c r="S4146" s="148">
        <v>0.22600000000000001</v>
      </c>
      <c r="T4146" s="148">
        <v>-5.4479999999999897</v>
      </c>
      <c r="U4146" s="148">
        <v>0</v>
      </c>
      <c r="V4146" s="148">
        <v>0.437999999999999</v>
      </c>
      <c r="W4146" s="148">
        <v>93.995000000000005</v>
      </c>
      <c r="X4146" s="148">
        <v>4</v>
      </c>
      <c r="Y4146" s="148">
        <v>0.16800000000000001</v>
      </c>
    </row>
    <row r="4147" spans="11:25" x14ac:dyDescent="0.25">
      <c r="K4147" s="145" t="s">
        <v>3925</v>
      </c>
      <c r="L4147" s="145">
        <v>46</v>
      </c>
      <c r="M4147" s="145">
        <v>194240</v>
      </c>
      <c r="N4147" s="148">
        <v>0.27100000000000002</v>
      </c>
      <c r="O4147" s="148">
        <v>0.68099999999999905</v>
      </c>
      <c r="P4147" s="148">
        <v>0.41799999999999998</v>
      </c>
      <c r="Q4147" s="148">
        <v>4.15E-3</v>
      </c>
      <c r="R4147" s="148">
        <v>7</v>
      </c>
      <c r="S4147" s="148">
        <v>0.10199999999999999</v>
      </c>
      <c r="T4147" s="148">
        <v>-6.992</v>
      </c>
      <c r="U4147" s="148">
        <v>0</v>
      </c>
      <c r="V4147" s="148">
        <v>0.42499999999999999</v>
      </c>
      <c r="W4147" s="148">
        <v>159.816</v>
      </c>
      <c r="X4147" s="148">
        <v>4</v>
      </c>
      <c r="Y4147" s="148">
        <v>0.33100000000000002</v>
      </c>
    </row>
    <row r="4148" spans="11:25" x14ac:dyDescent="0.25">
      <c r="K4148" s="145" t="s">
        <v>3926</v>
      </c>
      <c r="L4148" s="145">
        <v>53</v>
      </c>
      <c r="M4148" s="145">
        <v>205744</v>
      </c>
      <c r="N4148" s="148">
        <v>3.6400000000000002E-2</v>
      </c>
      <c r="O4148" s="148">
        <v>0.73799999999999999</v>
      </c>
      <c r="P4148" s="148">
        <v>0.58399999999999996</v>
      </c>
      <c r="Q4148" s="148">
        <v>0</v>
      </c>
      <c r="R4148" s="148">
        <v>1</v>
      </c>
      <c r="S4148" s="148">
        <v>0.53900000000000003</v>
      </c>
      <c r="T4148" s="148">
        <v>-7.0709999999999997</v>
      </c>
      <c r="U4148" s="148">
        <v>1</v>
      </c>
      <c r="V4148" s="148">
        <v>5.4699999999999999E-2</v>
      </c>
      <c r="W4148" s="148">
        <v>98.032999999999902</v>
      </c>
      <c r="X4148" s="148">
        <v>4</v>
      </c>
      <c r="Y4148" s="148">
        <v>0.52500000000000002</v>
      </c>
    </row>
    <row r="4149" spans="11:25" x14ac:dyDescent="0.25">
      <c r="K4149" s="145" t="s">
        <v>3927</v>
      </c>
      <c r="L4149" s="145">
        <v>68</v>
      </c>
      <c r="M4149" s="145">
        <v>131280</v>
      </c>
      <c r="N4149" s="148">
        <v>0.99399999999999999</v>
      </c>
      <c r="O4149" s="148">
        <v>0.33600000000000002</v>
      </c>
      <c r="P4149" s="148">
        <v>3.3099999999999997E-2</v>
      </c>
      <c r="Q4149" s="148">
        <v>0.93599999999999905</v>
      </c>
      <c r="R4149" s="148">
        <v>6</v>
      </c>
      <c r="S4149" s="148">
        <v>8.9200000000000002E-2</v>
      </c>
      <c r="T4149" s="148">
        <v>-26.416</v>
      </c>
      <c r="U4149" s="148">
        <v>1</v>
      </c>
      <c r="V4149" s="148">
        <v>4.2000000000000003E-2</v>
      </c>
      <c r="W4149" s="148">
        <v>106.361</v>
      </c>
      <c r="X4149" s="148">
        <v>4</v>
      </c>
      <c r="Y4149" s="148">
        <v>5.9900000000000002E-2</v>
      </c>
    </row>
    <row r="4150" spans="11:25" x14ac:dyDescent="0.25">
      <c r="K4150" s="145" t="s">
        <v>3928</v>
      </c>
      <c r="L4150" s="145">
        <v>72</v>
      </c>
      <c r="M4150" s="145">
        <v>110880</v>
      </c>
      <c r="N4150" s="148">
        <v>0.996</v>
      </c>
      <c r="O4150" s="148">
        <v>0.124</v>
      </c>
      <c r="P4150" s="148">
        <v>9.2399999999999996E-2</v>
      </c>
      <c r="Q4150" s="148">
        <v>0.84799999999999998</v>
      </c>
      <c r="R4150" s="148">
        <v>11</v>
      </c>
      <c r="S4150" s="148">
        <v>9.35E-2</v>
      </c>
      <c r="T4150" s="148">
        <v>-31.725999999999999</v>
      </c>
      <c r="U4150" s="148">
        <v>1</v>
      </c>
      <c r="V4150" s="148">
        <v>4.1200000000000001E-2</v>
      </c>
      <c r="W4150" s="148">
        <v>205.999</v>
      </c>
      <c r="X4150" s="148">
        <v>5</v>
      </c>
      <c r="Y4150" s="148">
        <v>0.13500000000000001</v>
      </c>
    </row>
    <row r="4151" spans="11:25" x14ac:dyDescent="0.25">
      <c r="K4151" s="145" t="s">
        <v>3929</v>
      </c>
      <c r="L4151" s="145">
        <v>58</v>
      </c>
      <c r="M4151" s="145">
        <v>146000</v>
      </c>
      <c r="N4151" s="148">
        <v>0.98399999999999999</v>
      </c>
      <c r="O4151" s="148">
        <v>0.50800000000000001</v>
      </c>
      <c r="P4151" s="148">
        <v>0.13400000000000001</v>
      </c>
      <c r="Q4151" s="148">
        <v>0.96</v>
      </c>
      <c r="R4151" s="148">
        <v>1</v>
      </c>
      <c r="S4151" s="148">
        <v>9.5200000000000007E-2</v>
      </c>
      <c r="T4151" s="148">
        <v>-21.303999999999998</v>
      </c>
      <c r="U4151" s="148">
        <v>1</v>
      </c>
      <c r="V4151" s="148">
        <v>3.2800000000000003E-2</v>
      </c>
      <c r="W4151" s="148">
        <v>104.452</v>
      </c>
      <c r="X4151" s="148">
        <v>4</v>
      </c>
      <c r="Y4151" s="148">
        <v>0.36</v>
      </c>
    </row>
    <row r="4152" spans="11:25" x14ac:dyDescent="0.25">
      <c r="K4152" s="145" t="s">
        <v>3930</v>
      </c>
      <c r="L4152" s="145">
        <v>62</v>
      </c>
      <c r="M4152" s="145">
        <v>202546</v>
      </c>
      <c r="N4152" s="148">
        <v>0.99199999999999999</v>
      </c>
      <c r="O4152" s="148">
        <v>0.20799999999999999</v>
      </c>
      <c r="P4152" s="148">
        <v>0.13400000000000001</v>
      </c>
      <c r="Q4152" s="148">
        <v>0.93400000000000005</v>
      </c>
      <c r="R4152" s="148">
        <v>3</v>
      </c>
      <c r="S4152" s="148">
        <v>0.13200000000000001</v>
      </c>
      <c r="T4152" s="148">
        <v>-18.420000000000002</v>
      </c>
      <c r="U4152" s="148">
        <v>1</v>
      </c>
      <c r="V4152" s="148">
        <v>3.3700000000000001E-2</v>
      </c>
      <c r="W4152" s="148">
        <v>170.24099999999899</v>
      </c>
      <c r="X4152" s="148">
        <v>4</v>
      </c>
      <c r="Y4152" s="148">
        <v>0.126</v>
      </c>
    </row>
    <row r="4153" spans="11:25" x14ac:dyDescent="0.25">
      <c r="K4153" s="145" t="s">
        <v>3931</v>
      </c>
      <c r="L4153" s="145">
        <v>67</v>
      </c>
      <c r="M4153" s="145">
        <v>253061</v>
      </c>
      <c r="N4153" s="148">
        <v>0.72699999999999998</v>
      </c>
      <c r="O4153" s="148">
        <v>0.48099999999999998</v>
      </c>
      <c r="P4153" s="148">
        <v>0.25600000000000001</v>
      </c>
      <c r="Q4153" s="148">
        <v>0.81599999999999995</v>
      </c>
      <c r="R4153" s="148">
        <v>5</v>
      </c>
      <c r="S4153" s="148">
        <v>0.114</v>
      </c>
      <c r="T4153" s="148">
        <v>-14.290999999999899</v>
      </c>
      <c r="U4153" s="148">
        <v>0</v>
      </c>
      <c r="V4153" s="148">
        <v>2.8400000000000002E-2</v>
      </c>
      <c r="W4153" s="148">
        <v>104.11199999999999</v>
      </c>
      <c r="X4153" s="148">
        <v>3</v>
      </c>
      <c r="Y4153" s="148">
        <v>3.8300000000000001E-2</v>
      </c>
    </row>
    <row r="4154" spans="11:25" x14ac:dyDescent="0.25">
      <c r="K4154" s="145" t="s">
        <v>3932</v>
      </c>
      <c r="L4154" s="145">
        <v>63</v>
      </c>
      <c r="M4154" s="145">
        <v>229853</v>
      </c>
      <c r="N4154" s="148">
        <v>0.95599999999999996</v>
      </c>
      <c r="O4154" s="148">
        <v>0.35799999999999998</v>
      </c>
      <c r="P4154" s="148">
        <v>0.23199999999999901</v>
      </c>
      <c r="Q4154" s="148">
        <v>0.89599999999999902</v>
      </c>
      <c r="R4154" s="148">
        <v>6</v>
      </c>
      <c r="S4154" s="148">
        <v>0.106</v>
      </c>
      <c r="T4154" s="148">
        <v>-13.8029999999999</v>
      </c>
      <c r="U4154" s="148">
        <v>0</v>
      </c>
      <c r="V4154" s="148">
        <v>3.7999999999999999E-2</v>
      </c>
      <c r="W4154" s="148">
        <v>121.937</v>
      </c>
      <c r="X4154" s="148">
        <v>4</v>
      </c>
      <c r="Y4154" s="148">
        <v>7.4200000000000002E-2</v>
      </c>
    </row>
    <row r="4155" spans="11:25" x14ac:dyDescent="0.25">
      <c r="K4155" s="145" t="s">
        <v>3933</v>
      </c>
      <c r="L4155" s="145">
        <v>66</v>
      </c>
      <c r="M4155" s="145">
        <v>199735</v>
      </c>
      <c r="N4155" s="148">
        <v>0.96299999999999997</v>
      </c>
      <c r="O4155" s="148">
        <v>0.75900000000000001</v>
      </c>
      <c r="P4155" s="148">
        <v>0.125</v>
      </c>
      <c r="Q4155" s="148">
        <v>0.93099999999999905</v>
      </c>
      <c r="R4155" s="148">
        <v>7</v>
      </c>
      <c r="S4155" s="148">
        <v>0.111</v>
      </c>
      <c r="T4155" s="148">
        <v>-17.097999999999999</v>
      </c>
      <c r="U4155" s="148">
        <v>1</v>
      </c>
      <c r="V4155" s="148">
        <v>4.7199999999999999E-2</v>
      </c>
      <c r="W4155" s="148">
        <v>120.05200000000001</v>
      </c>
      <c r="X4155" s="148">
        <v>4</v>
      </c>
      <c r="Y4155" s="148">
        <v>3.9899999999999998E-2</v>
      </c>
    </row>
    <row r="4156" spans="11:25" x14ac:dyDescent="0.25">
      <c r="K4156" s="145" t="s">
        <v>3934</v>
      </c>
      <c r="L4156" s="145">
        <v>56</v>
      </c>
      <c r="M4156" s="145">
        <v>324413</v>
      </c>
      <c r="N4156" s="148">
        <v>0.90700000000000003</v>
      </c>
      <c r="O4156" s="148">
        <v>0.28000000000000003</v>
      </c>
      <c r="P4156" s="148">
        <v>0.13600000000000001</v>
      </c>
      <c r="Q4156" s="148">
        <v>0.58499999999999996</v>
      </c>
      <c r="R4156" s="148">
        <v>2</v>
      </c>
      <c r="S4156" s="148">
        <v>9.3700000000000006E-2</v>
      </c>
      <c r="T4156" s="148">
        <v>-16.649000000000001</v>
      </c>
      <c r="U4156" s="148">
        <v>1</v>
      </c>
      <c r="V4156" s="148">
        <v>4.2900000000000001E-2</v>
      </c>
      <c r="W4156" s="148">
        <v>177.33199999999999</v>
      </c>
      <c r="X4156" s="148">
        <v>3</v>
      </c>
      <c r="Y4156" s="148">
        <v>0.39299999999999902</v>
      </c>
    </row>
    <row r="4157" spans="11:25" x14ac:dyDescent="0.25">
      <c r="K4157" s="145" t="s">
        <v>3935</v>
      </c>
      <c r="L4157" s="145">
        <v>62</v>
      </c>
      <c r="M4157" s="145">
        <v>55213</v>
      </c>
      <c r="N4157" s="148">
        <v>0.97399999999999998</v>
      </c>
      <c r="O4157" s="148">
        <v>0.51600000000000001</v>
      </c>
      <c r="P4157" s="148">
        <v>9.7100000000000006E-2</v>
      </c>
      <c r="Q4157" s="148">
        <v>0.95099999999999996</v>
      </c>
      <c r="R4157" s="148">
        <v>5</v>
      </c>
      <c r="S4157" s="148">
        <v>0.108</v>
      </c>
      <c r="T4157" s="148">
        <v>-20.081</v>
      </c>
      <c r="U4157" s="148">
        <v>1</v>
      </c>
      <c r="V4157" s="148">
        <v>5.5899999999999998E-2</v>
      </c>
      <c r="W4157" s="148">
        <v>107.03700000000001</v>
      </c>
      <c r="X4157" s="148">
        <v>4</v>
      </c>
      <c r="Y4157" s="148">
        <v>0.46</v>
      </c>
    </row>
    <row r="4158" spans="11:25" x14ac:dyDescent="0.25">
      <c r="K4158" s="145" t="s">
        <v>3936</v>
      </c>
      <c r="L4158" s="145">
        <v>28</v>
      </c>
      <c r="M4158" s="145">
        <v>274493</v>
      </c>
      <c r="N4158" s="148">
        <v>0.98899999999999999</v>
      </c>
      <c r="O4158" s="148">
        <v>0.53900000000000003</v>
      </c>
      <c r="P4158" s="148">
        <v>5.11E-2</v>
      </c>
      <c r="Q4158" s="148">
        <v>0.92799999999999905</v>
      </c>
      <c r="R4158" s="148">
        <v>3</v>
      </c>
      <c r="S4158" s="148">
        <v>0.127</v>
      </c>
      <c r="T4158" s="148">
        <v>-16.503</v>
      </c>
      <c r="U4158" s="148">
        <v>1</v>
      </c>
      <c r="V4158" s="148">
        <v>5.8799999999999998E-2</v>
      </c>
      <c r="W4158" s="148">
        <v>179.994</v>
      </c>
      <c r="X4158" s="148">
        <v>4</v>
      </c>
      <c r="Y4158" s="148">
        <v>0.13500000000000001</v>
      </c>
    </row>
    <row r="4159" spans="11:25" x14ac:dyDescent="0.25">
      <c r="K4159" s="145" t="s">
        <v>3937</v>
      </c>
      <c r="L4159" s="145">
        <v>66</v>
      </c>
      <c r="M4159" s="145">
        <v>103333</v>
      </c>
      <c r="N4159" s="148">
        <v>0.94199999999999995</v>
      </c>
      <c r="O4159" s="148">
        <v>0.84899999999999998</v>
      </c>
      <c r="P4159" s="148">
        <v>0.187</v>
      </c>
      <c r="Q4159" s="148">
        <v>0.88099999999999901</v>
      </c>
      <c r="R4159" s="148">
        <v>0</v>
      </c>
      <c r="S4159" s="148">
        <v>8.6099999999999996E-2</v>
      </c>
      <c r="T4159" s="148">
        <v>-13.182</v>
      </c>
      <c r="U4159" s="148">
        <v>1</v>
      </c>
      <c r="V4159" s="148">
        <v>6.4199999999999993E-2</v>
      </c>
      <c r="W4159" s="148">
        <v>119.988999999999</v>
      </c>
      <c r="X4159" s="148">
        <v>4</v>
      </c>
      <c r="Y4159" s="148">
        <v>0.218</v>
      </c>
    </row>
    <row r="4160" spans="11:25" x14ac:dyDescent="0.25">
      <c r="K4160" s="145" t="s">
        <v>3938</v>
      </c>
      <c r="L4160" s="145">
        <v>60</v>
      </c>
      <c r="M4160" s="145">
        <v>136439</v>
      </c>
      <c r="N4160" s="148">
        <v>0.60699999999999998</v>
      </c>
      <c r="O4160" s="148">
        <v>0.39600000000000002</v>
      </c>
      <c r="P4160" s="148">
        <v>0.66099999999999903</v>
      </c>
      <c r="Q4160" s="148">
        <v>0.82899999999999996</v>
      </c>
      <c r="R4160" s="148">
        <v>7</v>
      </c>
      <c r="S4160" s="148">
        <v>9.3200000000000005E-2</v>
      </c>
      <c r="T4160" s="148">
        <v>-13.295999999999999</v>
      </c>
      <c r="U4160" s="148">
        <v>1</v>
      </c>
      <c r="V4160" s="148">
        <v>3.73E-2</v>
      </c>
      <c r="W4160" s="148">
        <v>164.98699999999999</v>
      </c>
      <c r="X4160" s="148">
        <v>5</v>
      </c>
      <c r="Y4160" s="148">
        <v>0.63100000000000001</v>
      </c>
    </row>
    <row r="4161" spans="11:25" x14ac:dyDescent="0.25">
      <c r="K4161" s="145" t="s">
        <v>3939</v>
      </c>
      <c r="L4161" s="145">
        <v>67</v>
      </c>
      <c r="M4161" s="145">
        <v>135089</v>
      </c>
      <c r="N4161" s="148">
        <v>0.995</v>
      </c>
      <c r="O4161" s="148">
        <v>0.45500000000000002</v>
      </c>
      <c r="P4161" s="148">
        <v>0.12</v>
      </c>
      <c r="Q4161" s="148">
        <v>0.95099999999999996</v>
      </c>
      <c r="R4161" s="148">
        <v>5</v>
      </c>
      <c r="S4161" s="148">
        <v>0.11</v>
      </c>
      <c r="T4161" s="148">
        <v>-17.811</v>
      </c>
      <c r="U4161" s="148">
        <v>0</v>
      </c>
      <c r="V4161" s="148">
        <v>3.1699999999999999E-2</v>
      </c>
      <c r="W4161" s="148">
        <v>72.344999999999999</v>
      </c>
      <c r="X4161" s="148">
        <v>4</v>
      </c>
      <c r="Y4161" s="148">
        <v>0.34100000000000003</v>
      </c>
    </row>
    <row r="4162" spans="11:25" x14ac:dyDescent="0.25">
      <c r="K4162" s="145" t="s">
        <v>3940</v>
      </c>
      <c r="L4162" s="145">
        <v>65</v>
      </c>
      <c r="M4162" s="145">
        <v>139318</v>
      </c>
      <c r="N4162" s="148">
        <v>0.93799999999999994</v>
      </c>
      <c r="O4162" s="148">
        <v>0.81200000000000006</v>
      </c>
      <c r="P4162" s="148">
        <v>8.1500000000000003E-2</v>
      </c>
      <c r="Q4162" s="148">
        <v>0.156</v>
      </c>
      <c r="R4162" s="148">
        <v>11</v>
      </c>
      <c r="S4162" s="148">
        <v>8.9599999999999999E-2</v>
      </c>
      <c r="T4162" s="148">
        <v>-20.882999999999999</v>
      </c>
      <c r="U4162" s="148">
        <v>0</v>
      </c>
      <c r="V4162" s="148">
        <v>5.9400000000000001E-2</v>
      </c>
      <c r="W4162" s="148">
        <v>62.015000000000001</v>
      </c>
      <c r="X4162" s="148">
        <v>3</v>
      </c>
      <c r="Y4162" s="148">
        <v>0.14699999999999999</v>
      </c>
    </row>
    <row r="4163" spans="11:25" x14ac:dyDescent="0.25">
      <c r="K4163" s="145" t="s">
        <v>3941</v>
      </c>
      <c r="L4163" s="145">
        <v>72</v>
      </c>
      <c r="M4163" s="145">
        <v>160160</v>
      </c>
      <c r="N4163" s="148">
        <v>0.99099999999999999</v>
      </c>
      <c r="O4163" s="148">
        <v>0.57399999999999995</v>
      </c>
      <c r="P4163" s="148">
        <v>5.7700000000000001E-2</v>
      </c>
      <c r="Q4163" s="148">
        <v>0.91200000000000003</v>
      </c>
      <c r="R4163" s="148">
        <v>3</v>
      </c>
      <c r="S4163" s="148">
        <v>0.111</v>
      </c>
      <c r="T4163" s="148">
        <v>-22.164999999999999</v>
      </c>
      <c r="U4163" s="148">
        <v>0</v>
      </c>
      <c r="V4163" s="148">
        <v>3.9300000000000002E-2</v>
      </c>
      <c r="W4163" s="148">
        <v>140.994</v>
      </c>
      <c r="X4163" s="148">
        <v>3</v>
      </c>
      <c r="Y4163" s="148">
        <v>8.4900000000000003E-2</v>
      </c>
    </row>
    <row r="4164" spans="11:25" x14ac:dyDescent="0.25">
      <c r="K4164" s="145" t="s">
        <v>3942</v>
      </c>
      <c r="L4164" s="145">
        <v>61</v>
      </c>
      <c r="M4164" s="145">
        <v>50014</v>
      </c>
      <c r="N4164" s="148">
        <v>0.97099999999999997</v>
      </c>
      <c r="O4164" s="148">
        <v>0.58099999999999996</v>
      </c>
      <c r="P4164" s="148">
        <v>0.14000000000000001</v>
      </c>
      <c r="Q4164" s="148">
        <v>0.95499999999999996</v>
      </c>
      <c r="R4164" s="148">
        <v>5</v>
      </c>
      <c r="S4164" s="148">
        <v>0.109</v>
      </c>
      <c r="T4164" s="148">
        <v>-23.094999999999999</v>
      </c>
      <c r="U4164" s="148">
        <v>1</v>
      </c>
      <c r="V4164" s="148">
        <v>0.214</v>
      </c>
      <c r="W4164" s="148">
        <v>183.773</v>
      </c>
      <c r="X4164" s="148">
        <v>4</v>
      </c>
      <c r="Y4164" s="148">
        <v>0.248</v>
      </c>
    </row>
    <row r="4165" spans="11:25" x14ac:dyDescent="0.25">
      <c r="K4165" s="145" t="s">
        <v>3943</v>
      </c>
      <c r="L4165" s="145">
        <v>49</v>
      </c>
      <c r="M4165" s="145">
        <v>89546</v>
      </c>
      <c r="N4165" s="148">
        <v>0.85699999999999998</v>
      </c>
      <c r="O4165" s="148">
        <v>0.40600000000000003</v>
      </c>
      <c r="P4165" s="148">
        <v>7.6600000000000001E-2</v>
      </c>
      <c r="Q4165" s="148">
        <v>0.95899999999999996</v>
      </c>
      <c r="R4165" s="148">
        <v>5</v>
      </c>
      <c r="S4165" s="148">
        <v>0.113</v>
      </c>
      <c r="T4165" s="148">
        <v>-18.95</v>
      </c>
      <c r="U4165" s="148">
        <v>1</v>
      </c>
      <c r="V4165" s="148">
        <v>4.3099999999999999E-2</v>
      </c>
      <c r="W4165" s="148">
        <v>115.495</v>
      </c>
      <c r="X4165" s="148">
        <v>3</v>
      </c>
      <c r="Y4165" s="148">
        <v>0.106</v>
      </c>
    </row>
    <row r="4166" spans="11:25" x14ac:dyDescent="0.25">
      <c r="K4166" s="145" t="s">
        <v>3944</v>
      </c>
      <c r="L4166" s="145">
        <v>68</v>
      </c>
      <c r="M4166" s="145">
        <v>148245</v>
      </c>
      <c r="N4166" s="148">
        <v>0.96399999999999997</v>
      </c>
      <c r="O4166" s="148">
        <v>0.40699999999999997</v>
      </c>
      <c r="P4166" s="148">
        <v>0.187</v>
      </c>
      <c r="Q4166" s="148">
        <v>0.92500000000000004</v>
      </c>
      <c r="R4166" s="148">
        <v>8</v>
      </c>
      <c r="S4166" s="148">
        <v>0.108</v>
      </c>
      <c r="T4166" s="148">
        <v>-16.436</v>
      </c>
      <c r="U4166" s="148">
        <v>0</v>
      </c>
      <c r="V4166" s="148">
        <v>4.3999999999999997E-2</v>
      </c>
      <c r="W4166" s="148">
        <v>117.264</v>
      </c>
      <c r="X4166" s="148">
        <v>5</v>
      </c>
      <c r="Y4166" s="148">
        <v>7.0499999999999993E-2</v>
      </c>
    </row>
    <row r="4167" spans="11:25" x14ac:dyDescent="0.25">
      <c r="K4167" s="145" t="s">
        <v>3945</v>
      </c>
      <c r="L4167" s="145">
        <v>55</v>
      </c>
      <c r="M4167" s="145">
        <v>197031</v>
      </c>
      <c r="N4167" s="148">
        <v>0.99299999999999999</v>
      </c>
      <c r="O4167" s="148">
        <v>0.312</v>
      </c>
      <c r="P4167" s="148">
        <v>0.21099999999999999</v>
      </c>
      <c r="Q4167" s="148">
        <v>0.84</v>
      </c>
      <c r="R4167" s="148">
        <v>11</v>
      </c>
      <c r="S4167" s="148">
        <v>0.111</v>
      </c>
      <c r="T4167" s="148">
        <v>-14.882999999999999</v>
      </c>
      <c r="U4167" s="148">
        <v>1</v>
      </c>
      <c r="V4167" s="148">
        <v>3.4200000000000001E-2</v>
      </c>
      <c r="W4167" s="148">
        <v>100.07799999999899</v>
      </c>
      <c r="X4167" s="148">
        <v>4</v>
      </c>
      <c r="Y4167" s="148">
        <v>0.158</v>
      </c>
    </row>
    <row r="4168" spans="11:25" x14ac:dyDescent="0.25">
      <c r="K4168" s="145" t="s">
        <v>3946</v>
      </c>
      <c r="L4168" s="145">
        <v>22</v>
      </c>
      <c r="M4168" s="145">
        <v>345800</v>
      </c>
      <c r="N4168" s="148">
        <v>0.99099999999999999</v>
      </c>
      <c r="O4168" s="148">
        <v>0.33299999999999902</v>
      </c>
      <c r="P4168" s="148">
        <v>7.0300000000000001E-2</v>
      </c>
      <c r="Q4168" s="148">
        <v>0.85599999999999998</v>
      </c>
      <c r="R4168" s="148">
        <v>0</v>
      </c>
      <c r="S4168" s="148">
        <v>5.0299999999999997E-2</v>
      </c>
      <c r="T4168" s="148">
        <v>-24.901</v>
      </c>
      <c r="U4168" s="148">
        <v>1</v>
      </c>
      <c r="V4168" s="148">
        <v>4.3200000000000002E-2</v>
      </c>
      <c r="W4168" s="148">
        <v>132.91999999999999</v>
      </c>
      <c r="X4168" s="148">
        <v>4</v>
      </c>
      <c r="Y4168" s="148">
        <v>8.2900000000000001E-2</v>
      </c>
    </row>
    <row r="4169" spans="11:25" x14ac:dyDescent="0.25">
      <c r="K4169" s="145" t="s">
        <v>3947</v>
      </c>
      <c r="L4169" s="145">
        <v>14</v>
      </c>
      <c r="M4169" s="145">
        <v>124589</v>
      </c>
      <c r="N4169" s="148">
        <v>0.98499999999999999</v>
      </c>
      <c r="O4169" s="148">
        <v>0.49399999999999999</v>
      </c>
      <c r="P4169" s="148">
        <v>3.4500000000000003E-2</v>
      </c>
      <c r="Q4169" s="148">
        <v>0.95199999999999996</v>
      </c>
      <c r="R4169" s="148">
        <v>4</v>
      </c>
      <c r="S4169" s="148">
        <v>0.223</v>
      </c>
      <c r="T4169" s="148">
        <v>-19.239999999999998</v>
      </c>
      <c r="U4169" s="148">
        <v>0</v>
      </c>
      <c r="V4169" s="148">
        <v>3.7400000000000003E-2</v>
      </c>
      <c r="W4169" s="148">
        <v>70.906999999999996</v>
      </c>
      <c r="X4169" s="148">
        <v>4</v>
      </c>
      <c r="Y4169" s="148">
        <v>0.192</v>
      </c>
    </row>
    <row r="4170" spans="11:25" x14ac:dyDescent="0.25">
      <c r="K4170" s="145" t="s">
        <v>3948</v>
      </c>
      <c r="L4170" s="145">
        <v>70</v>
      </c>
      <c r="M4170" s="145">
        <v>128213</v>
      </c>
      <c r="N4170" s="148">
        <v>0.99199999999999999</v>
      </c>
      <c r="O4170" s="148">
        <v>0.39899999999999902</v>
      </c>
      <c r="P4170" s="148">
        <v>0.23300000000000001</v>
      </c>
      <c r="Q4170" s="148">
        <v>0.755</v>
      </c>
      <c r="R4170" s="148">
        <v>0</v>
      </c>
      <c r="S4170" s="148">
        <v>0.156</v>
      </c>
      <c r="T4170" s="148">
        <v>-15.423</v>
      </c>
      <c r="U4170" s="148">
        <v>1</v>
      </c>
      <c r="V4170" s="148">
        <v>4.2700000000000002E-2</v>
      </c>
      <c r="W4170" s="148">
        <v>134.29399999999899</v>
      </c>
      <c r="X4170" s="148">
        <v>3</v>
      </c>
      <c r="Y4170" s="148">
        <v>0.253</v>
      </c>
    </row>
    <row r="4171" spans="11:25" x14ac:dyDescent="0.25">
      <c r="K4171" s="145" t="s">
        <v>3949</v>
      </c>
      <c r="L4171" s="145">
        <v>16</v>
      </c>
      <c r="M4171" s="145">
        <v>271374</v>
      </c>
      <c r="N4171" s="148">
        <v>0.95399999999999996</v>
      </c>
      <c r="O4171" s="148">
        <v>0.40600000000000003</v>
      </c>
      <c r="P4171" s="148">
        <v>0.104</v>
      </c>
      <c r="Q4171" s="148">
        <v>0.93200000000000005</v>
      </c>
      <c r="R4171" s="148">
        <v>8</v>
      </c>
      <c r="S4171" s="148">
        <v>0.2</v>
      </c>
      <c r="T4171" s="148">
        <v>-20.797999999999998</v>
      </c>
      <c r="U4171" s="148">
        <v>1</v>
      </c>
      <c r="V4171" s="148">
        <v>3.1E-2</v>
      </c>
      <c r="W4171" s="148">
        <v>131.387</v>
      </c>
      <c r="X4171" s="148">
        <v>4</v>
      </c>
      <c r="Y4171" s="148">
        <v>0.16699999999999901</v>
      </c>
    </row>
    <row r="4172" spans="11:25" x14ac:dyDescent="0.25">
      <c r="K4172" s="145" t="s">
        <v>3950</v>
      </c>
      <c r="L4172" s="145">
        <v>56</v>
      </c>
      <c r="M4172" s="145">
        <v>125681</v>
      </c>
      <c r="N4172" s="148">
        <v>0.98799999999999999</v>
      </c>
      <c r="O4172" s="148">
        <v>0.70099999999999996</v>
      </c>
      <c r="P4172" s="148">
        <v>0.187</v>
      </c>
      <c r="Q4172" s="148">
        <v>0.89800000000000002</v>
      </c>
      <c r="R4172" s="148">
        <v>0</v>
      </c>
      <c r="S4172" s="148">
        <v>8.8700000000000001E-2</v>
      </c>
      <c r="T4172" s="148">
        <v>-21.138000000000002</v>
      </c>
      <c r="U4172" s="148">
        <v>0</v>
      </c>
      <c r="V4172" s="148">
        <v>3.8100000000000002E-2</v>
      </c>
      <c r="W4172" s="148">
        <v>132.18899999999999</v>
      </c>
      <c r="X4172" s="148">
        <v>3</v>
      </c>
      <c r="Y4172" s="148">
        <v>0.26500000000000001</v>
      </c>
    </row>
    <row r="4173" spans="11:25" x14ac:dyDescent="0.25">
      <c r="K4173" s="145" t="s">
        <v>3951</v>
      </c>
      <c r="L4173" s="145">
        <v>72</v>
      </c>
      <c r="M4173" s="145">
        <v>135668</v>
      </c>
      <c r="N4173" s="148">
        <v>0.98699999999999999</v>
      </c>
      <c r="O4173" s="148">
        <v>0.23499999999999999</v>
      </c>
      <c r="P4173" s="148">
        <v>0.111</v>
      </c>
      <c r="Q4173" s="148">
        <v>0.94899999999999995</v>
      </c>
      <c r="R4173" s="148">
        <v>4</v>
      </c>
      <c r="S4173" s="148">
        <v>0.122</v>
      </c>
      <c r="T4173" s="148">
        <v>-21.701000000000001</v>
      </c>
      <c r="U4173" s="148">
        <v>1</v>
      </c>
      <c r="V4173" s="148">
        <v>3.2300000000000002E-2</v>
      </c>
      <c r="W4173" s="148">
        <v>167.20500000000001</v>
      </c>
      <c r="X4173" s="148">
        <v>5</v>
      </c>
      <c r="Y4173" s="148">
        <v>0.104</v>
      </c>
    </row>
    <row r="4174" spans="11:25" x14ac:dyDescent="0.25">
      <c r="K4174" s="145" t="s">
        <v>3952</v>
      </c>
      <c r="L4174" s="145">
        <v>54</v>
      </c>
      <c r="M4174" s="145">
        <v>105986</v>
      </c>
      <c r="N4174" s="148">
        <v>0.996</v>
      </c>
      <c r="O4174" s="148">
        <v>0.40600000000000003</v>
      </c>
      <c r="P4174" s="148">
        <v>1.2800000000000001E-2</v>
      </c>
      <c r="Q4174" s="148">
        <v>0.86499999999999999</v>
      </c>
      <c r="R4174" s="148">
        <v>9</v>
      </c>
      <c r="S4174" s="148">
        <v>7.5200000000000003E-2</v>
      </c>
      <c r="T4174" s="148">
        <v>-30.625</v>
      </c>
      <c r="U4174" s="148">
        <v>0</v>
      </c>
      <c r="V4174" s="148">
        <v>3.8100000000000002E-2</v>
      </c>
      <c r="W4174" s="148">
        <v>68.647999999999996</v>
      </c>
      <c r="X4174" s="148">
        <v>4</v>
      </c>
      <c r="Y4174" s="148">
        <v>0.497</v>
      </c>
    </row>
    <row r="4175" spans="11:25" x14ac:dyDescent="0.25">
      <c r="K4175" s="145" t="s">
        <v>3953</v>
      </c>
      <c r="L4175" s="145">
        <v>56</v>
      </c>
      <c r="M4175" s="145">
        <v>163960</v>
      </c>
      <c r="N4175" s="148">
        <v>0.98699999999999999</v>
      </c>
      <c r="O4175" s="148">
        <v>0.192</v>
      </c>
      <c r="P4175" s="148">
        <v>2.2800000000000001E-2</v>
      </c>
      <c r="Q4175" s="148">
        <v>0.92400000000000004</v>
      </c>
      <c r="R4175" s="148">
        <v>10</v>
      </c>
      <c r="S4175" s="148">
        <v>0.108</v>
      </c>
      <c r="T4175" s="148">
        <v>-24.125</v>
      </c>
      <c r="U4175" s="148">
        <v>0</v>
      </c>
      <c r="V4175" s="148">
        <v>4.65E-2</v>
      </c>
      <c r="W4175" s="148">
        <v>67.742999999999995</v>
      </c>
      <c r="X4175" s="148">
        <v>4</v>
      </c>
      <c r="Y4175" s="148">
        <v>6.8400000000000002E-2</v>
      </c>
    </row>
    <row r="4176" spans="11:25" x14ac:dyDescent="0.25">
      <c r="K4176" s="145" t="s">
        <v>3954</v>
      </c>
      <c r="L4176" s="145">
        <v>14</v>
      </c>
      <c r="M4176" s="145">
        <v>144453</v>
      </c>
      <c r="N4176" s="148">
        <v>0.99299999999999999</v>
      </c>
      <c r="O4176" s="148">
        <v>0.42099999999999999</v>
      </c>
      <c r="P4176" s="148">
        <v>7.5700000000000003E-2</v>
      </c>
      <c r="Q4176" s="148">
        <v>0.93500000000000005</v>
      </c>
      <c r="R4176" s="148">
        <v>6</v>
      </c>
      <c r="S4176" s="148">
        <v>0.12</v>
      </c>
      <c r="T4176" s="148">
        <v>-20.347000000000001</v>
      </c>
      <c r="U4176" s="148">
        <v>0</v>
      </c>
      <c r="V4176" s="148">
        <v>4.9599999999999998E-2</v>
      </c>
      <c r="W4176" s="148">
        <v>120.209</v>
      </c>
      <c r="X4176" s="148">
        <v>4</v>
      </c>
      <c r="Y4176" s="148">
        <v>8.5099999999999995E-2</v>
      </c>
    </row>
    <row r="4177" spans="11:25" x14ac:dyDescent="0.25">
      <c r="K4177" s="145" t="s">
        <v>3955</v>
      </c>
      <c r="L4177" s="145">
        <v>55</v>
      </c>
      <c r="M4177" s="145">
        <v>123160</v>
      </c>
      <c r="N4177" s="148">
        <v>0.96299999999999997</v>
      </c>
      <c r="O4177" s="148">
        <v>0.36499999999999999</v>
      </c>
      <c r="P4177" s="148">
        <v>0.36199999999999999</v>
      </c>
      <c r="Q4177" s="148">
        <v>0.95299999999999996</v>
      </c>
      <c r="R4177" s="148">
        <v>1</v>
      </c>
      <c r="S4177" s="148">
        <v>0.113</v>
      </c>
      <c r="T4177" s="148">
        <v>-16.292000000000002</v>
      </c>
      <c r="U4177" s="148">
        <v>0</v>
      </c>
      <c r="V4177" s="148">
        <v>2.75E-2</v>
      </c>
      <c r="W4177" s="148">
        <v>93.052999999999997</v>
      </c>
      <c r="X4177" s="148">
        <v>4</v>
      </c>
      <c r="Y4177" s="148">
        <v>0.108</v>
      </c>
    </row>
    <row r="4178" spans="11:25" x14ac:dyDescent="0.25">
      <c r="K4178" s="145" t="s">
        <v>3956</v>
      </c>
      <c r="L4178" s="145">
        <v>67</v>
      </c>
      <c r="M4178" s="145">
        <v>177000</v>
      </c>
      <c r="N4178" s="148">
        <v>0.99099999999999999</v>
      </c>
      <c r="O4178" s="148">
        <v>0.36299999999999999</v>
      </c>
      <c r="P4178" s="148">
        <v>0.13100000000000001</v>
      </c>
      <c r="Q4178" s="148">
        <v>0.90300000000000002</v>
      </c>
      <c r="R4178" s="148">
        <v>5</v>
      </c>
      <c r="S4178" s="148">
        <v>0.124</v>
      </c>
      <c r="T4178" s="148">
        <v>-19.710999999999999</v>
      </c>
      <c r="U4178" s="148">
        <v>0</v>
      </c>
      <c r="V4178" s="148">
        <v>5.9799999999999999E-2</v>
      </c>
      <c r="W4178" s="148">
        <v>70.783999999999907</v>
      </c>
      <c r="X4178" s="148">
        <v>4</v>
      </c>
      <c r="Y4178" s="148">
        <v>0.29399999999999998</v>
      </c>
    </row>
    <row r="4179" spans="11:25" x14ac:dyDescent="0.25">
      <c r="K4179" s="145" t="s">
        <v>3957</v>
      </c>
      <c r="L4179" s="145">
        <v>68</v>
      </c>
      <c r="M4179" s="145">
        <v>145641</v>
      </c>
      <c r="N4179" s="148">
        <v>0.99299999999999999</v>
      </c>
      <c r="O4179" s="148">
        <v>0.70499999999999996</v>
      </c>
      <c r="P4179" s="148">
        <v>0.121</v>
      </c>
      <c r="Q4179" s="148">
        <v>0.91799999999999904</v>
      </c>
      <c r="R4179" s="148">
        <v>7</v>
      </c>
      <c r="S4179" s="148">
        <v>0.156</v>
      </c>
      <c r="T4179" s="148">
        <v>-15.884</v>
      </c>
      <c r="U4179" s="148">
        <v>0</v>
      </c>
      <c r="V4179" s="148">
        <v>7.7399999999999997E-2</v>
      </c>
      <c r="W4179" s="148">
        <v>120.056</v>
      </c>
      <c r="X4179" s="148">
        <v>3</v>
      </c>
      <c r="Y4179" s="148">
        <v>0.374</v>
      </c>
    </row>
    <row r="4180" spans="11:25" x14ac:dyDescent="0.25">
      <c r="K4180" s="145" t="s">
        <v>3958</v>
      </c>
      <c r="L4180" s="145">
        <v>14</v>
      </c>
      <c r="M4180" s="145">
        <v>159163</v>
      </c>
      <c r="N4180" s="148">
        <v>0.99199999999999999</v>
      </c>
      <c r="O4180" s="148">
        <v>0.32100000000000001</v>
      </c>
      <c r="P4180" s="148">
        <v>0.111</v>
      </c>
      <c r="Q4180" s="148">
        <v>0.92700000000000005</v>
      </c>
      <c r="R4180" s="148">
        <v>8</v>
      </c>
      <c r="S4180" s="148">
        <v>0.10099999999999899</v>
      </c>
      <c r="T4180" s="148">
        <v>-22.257999999999999</v>
      </c>
      <c r="U4180" s="148">
        <v>0</v>
      </c>
      <c r="V4180" s="148">
        <v>3.4799999999999998E-2</v>
      </c>
      <c r="W4180" s="148">
        <v>61.223999999999997</v>
      </c>
      <c r="X4180" s="148">
        <v>4</v>
      </c>
      <c r="Y4180" s="148">
        <v>0.17199999999999999</v>
      </c>
    </row>
    <row r="4181" spans="11:25" x14ac:dyDescent="0.25">
      <c r="K4181" s="145" t="s">
        <v>3959</v>
      </c>
      <c r="L4181" s="145">
        <v>55</v>
      </c>
      <c r="M4181" s="145">
        <v>293800</v>
      </c>
      <c r="N4181" s="148">
        <v>0.99199999999999999</v>
      </c>
      <c r="O4181" s="148">
        <v>0.63700000000000001</v>
      </c>
      <c r="P4181" s="148">
        <v>0.23199999999999901</v>
      </c>
      <c r="Q4181" s="148">
        <v>0.90400000000000003</v>
      </c>
      <c r="R4181" s="148">
        <v>4</v>
      </c>
      <c r="S4181" s="148">
        <v>0.11</v>
      </c>
      <c r="T4181" s="148">
        <v>-15.109</v>
      </c>
      <c r="U4181" s="148">
        <v>0</v>
      </c>
      <c r="V4181" s="148">
        <v>2.7699999999999999E-2</v>
      </c>
      <c r="W4181" s="148">
        <v>99.974999999999994</v>
      </c>
      <c r="X4181" s="148">
        <v>4</v>
      </c>
      <c r="Y4181" s="148">
        <v>0.307</v>
      </c>
    </row>
    <row r="4182" spans="11:25" x14ac:dyDescent="0.25">
      <c r="K4182" s="145" t="s">
        <v>3960</v>
      </c>
      <c r="L4182" s="145">
        <v>70</v>
      </c>
      <c r="M4182" s="145">
        <v>198826</v>
      </c>
      <c r="N4182" s="148">
        <v>0.99299999999999999</v>
      </c>
      <c r="O4182" s="148">
        <v>0.27699999999999902</v>
      </c>
      <c r="P4182" s="148">
        <v>0.129</v>
      </c>
      <c r="Q4182" s="148">
        <v>0.90900000000000003</v>
      </c>
      <c r="R4182" s="148">
        <v>5</v>
      </c>
      <c r="S4182" s="148">
        <v>0.17499999999999999</v>
      </c>
      <c r="T4182" s="148">
        <v>-23.856999999999999</v>
      </c>
      <c r="U4182" s="148">
        <v>1</v>
      </c>
      <c r="V4182" s="148">
        <v>6.0699999999999997E-2</v>
      </c>
      <c r="W4182" s="148">
        <v>118.425</v>
      </c>
      <c r="X4182" s="148">
        <v>4</v>
      </c>
      <c r="Y4182" s="148">
        <v>0.27</v>
      </c>
    </row>
    <row r="4183" spans="11:25" x14ac:dyDescent="0.25">
      <c r="K4183" s="145" t="s">
        <v>3961</v>
      </c>
      <c r="L4183" s="145">
        <v>67</v>
      </c>
      <c r="M4183" s="145">
        <v>139876</v>
      </c>
      <c r="N4183" s="148">
        <v>0.95399999999999996</v>
      </c>
      <c r="O4183" s="148">
        <v>0.54200000000000004</v>
      </c>
      <c r="P4183" s="148">
        <v>5.0099999999999999E-2</v>
      </c>
      <c r="Q4183" s="148">
        <v>0.89099999999999902</v>
      </c>
      <c r="R4183" s="148">
        <v>2</v>
      </c>
      <c r="S4183" s="148">
        <v>9.1200000000000003E-2</v>
      </c>
      <c r="T4183" s="148">
        <v>-17.623000000000001</v>
      </c>
      <c r="U4183" s="148">
        <v>1</v>
      </c>
      <c r="V4183" s="148">
        <v>3.2800000000000003E-2</v>
      </c>
      <c r="W4183" s="148">
        <v>110.738999999999</v>
      </c>
      <c r="X4183" s="148">
        <v>4</v>
      </c>
      <c r="Y4183" s="148">
        <v>6.3399999999999998E-2</v>
      </c>
    </row>
    <row r="4184" spans="11:25" x14ac:dyDescent="0.25">
      <c r="K4184" s="145" t="s">
        <v>3962</v>
      </c>
      <c r="L4184" s="145">
        <v>14</v>
      </c>
      <c r="M4184" s="145">
        <v>278966</v>
      </c>
      <c r="N4184" s="148">
        <v>0.99299999999999999</v>
      </c>
      <c r="O4184" s="148">
        <v>0.26400000000000001</v>
      </c>
      <c r="P4184" s="148">
        <v>4.6499999999999996E-3</v>
      </c>
      <c r="Q4184" s="148">
        <v>0.93599999999999905</v>
      </c>
      <c r="R4184" s="148">
        <v>9</v>
      </c>
      <c r="S4184" s="148">
        <v>8.9300000000000004E-2</v>
      </c>
      <c r="T4184" s="148">
        <v>-27.945</v>
      </c>
      <c r="U4184" s="148">
        <v>0</v>
      </c>
      <c r="V4184" s="148">
        <v>5.4600000000000003E-2</v>
      </c>
      <c r="W4184" s="148">
        <v>66.536999999999907</v>
      </c>
      <c r="X4184" s="148">
        <v>4</v>
      </c>
      <c r="Y4184" s="148">
        <v>0.16200000000000001</v>
      </c>
    </row>
    <row r="4185" spans="11:25" x14ac:dyDescent="0.25">
      <c r="K4185" s="145" t="s">
        <v>3963</v>
      </c>
      <c r="L4185" s="145">
        <v>68</v>
      </c>
      <c r="M4185" s="145">
        <v>114461</v>
      </c>
      <c r="N4185" s="148">
        <v>0.99299999999999999</v>
      </c>
      <c r="O4185" s="148">
        <v>0.67799999999999905</v>
      </c>
      <c r="P4185" s="148">
        <v>7.7700000000000005E-2</v>
      </c>
      <c r="Q4185" s="148">
        <v>0.92799999999999905</v>
      </c>
      <c r="R4185" s="148">
        <v>9</v>
      </c>
      <c r="S4185" s="148">
        <v>9.8000000000000004E-2</v>
      </c>
      <c r="T4185" s="148">
        <v>-21.986999999999998</v>
      </c>
      <c r="U4185" s="148">
        <v>1</v>
      </c>
      <c r="V4185" s="148">
        <v>5.9799999999999999E-2</v>
      </c>
      <c r="W4185" s="148">
        <v>130.03299999999999</v>
      </c>
      <c r="X4185" s="148">
        <v>4</v>
      </c>
      <c r="Y4185" s="148">
        <v>0.192</v>
      </c>
    </row>
    <row r="4186" spans="11:25" x14ac:dyDescent="0.25">
      <c r="K4186" s="145" t="s">
        <v>3964</v>
      </c>
      <c r="L4186" s="145">
        <v>64</v>
      </c>
      <c r="M4186" s="145">
        <v>113400</v>
      </c>
      <c r="N4186" s="148">
        <v>0.99199999999999999</v>
      </c>
      <c r="O4186" s="148">
        <v>0.53700000000000003</v>
      </c>
      <c r="P4186" s="148">
        <v>3.32E-2</v>
      </c>
      <c r="Q4186" s="148">
        <v>0.94099999999999995</v>
      </c>
      <c r="R4186" s="148">
        <v>2</v>
      </c>
      <c r="S4186" s="148">
        <v>9.5000000000000001E-2</v>
      </c>
      <c r="T4186" s="148">
        <v>-18.741</v>
      </c>
      <c r="U4186" s="148">
        <v>1</v>
      </c>
      <c r="V4186" s="148">
        <v>4.7800000000000002E-2</v>
      </c>
      <c r="W4186" s="148">
        <v>165.06399999999999</v>
      </c>
      <c r="X4186" s="148">
        <v>3</v>
      </c>
      <c r="Y4186" s="148">
        <v>0.27899999999999903</v>
      </c>
    </row>
    <row r="4187" spans="11:25" x14ac:dyDescent="0.25">
      <c r="K4187" s="145" t="s">
        <v>3965</v>
      </c>
      <c r="L4187" s="145">
        <v>64</v>
      </c>
      <c r="M4187" s="145">
        <v>131988</v>
      </c>
      <c r="N4187" s="148">
        <v>0.99399999999999999</v>
      </c>
      <c r="O4187" s="148">
        <v>0.29799999999999999</v>
      </c>
      <c r="P4187" s="148">
        <v>3.6600000000000001E-2</v>
      </c>
      <c r="Q4187" s="148">
        <v>0.93799999999999994</v>
      </c>
      <c r="R4187" s="148">
        <v>8</v>
      </c>
      <c r="S4187" s="148">
        <v>0.109</v>
      </c>
      <c r="T4187" s="148">
        <v>-29.701000000000001</v>
      </c>
      <c r="U4187" s="148">
        <v>1</v>
      </c>
      <c r="V4187" s="148">
        <v>4.65E-2</v>
      </c>
      <c r="W4187" s="148">
        <v>72.209000000000003</v>
      </c>
      <c r="X4187" s="148">
        <v>4</v>
      </c>
      <c r="Y4187" s="148">
        <v>0.28199999999999997</v>
      </c>
    </row>
    <row r="4188" spans="11:25" x14ac:dyDescent="0.25">
      <c r="K4188" s="145" t="s">
        <v>3966</v>
      </c>
      <c r="L4188" s="145">
        <v>57</v>
      </c>
      <c r="M4188" s="145">
        <v>161142</v>
      </c>
      <c r="N4188" s="148">
        <v>0.995</v>
      </c>
      <c r="O4188" s="148">
        <v>0.56200000000000006</v>
      </c>
      <c r="P4188" s="148">
        <v>2.1199999999999999E-3</v>
      </c>
      <c r="Q4188" s="148">
        <v>0.96899999999999997</v>
      </c>
      <c r="R4188" s="148">
        <v>7</v>
      </c>
      <c r="S4188" s="148">
        <v>0.17499999999999999</v>
      </c>
      <c r="T4188" s="148">
        <v>-30.579000000000001</v>
      </c>
      <c r="U4188" s="148">
        <v>1</v>
      </c>
      <c r="V4188" s="148">
        <v>7.8700000000000006E-2</v>
      </c>
      <c r="W4188" s="148">
        <v>64.406000000000006</v>
      </c>
      <c r="X4188" s="148">
        <v>4</v>
      </c>
      <c r="Y4188" s="148">
        <v>0.36799999999999999</v>
      </c>
    </row>
    <row r="4189" spans="11:25" x14ac:dyDescent="0.25">
      <c r="K4189" s="145" t="s">
        <v>3967</v>
      </c>
      <c r="L4189" s="145">
        <v>14</v>
      </c>
      <c r="M4189" s="145">
        <v>127640</v>
      </c>
      <c r="N4189" s="148">
        <v>0.88200000000000001</v>
      </c>
      <c r="O4189" s="148">
        <v>0.43099999999999999</v>
      </c>
      <c r="P4189" s="148">
        <v>0.29399999999999998</v>
      </c>
      <c r="Q4189" s="148">
        <v>0.90099999999999902</v>
      </c>
      <c r="R4189" s="148">
        <v>7</v>
      </c>
      <c r="S4189" s="148">
        <v>0.111</v>
      </c>
      <c r="T4189" s="148">
        <v>-13.9279999999999</v>
      </c>
      <c r="U4189" s="148">
        <v>1</v>
      </c>
      <c r="V4189" s="148">
        <v>2.69E-2</v>
      </c>
      <c r="W4189" s="148">
        <v>88.084999999999994</v>
      </c>
      <c r="X4189" s="148">
        <v>4</v>
      </c>
      <c r="Y4189" s="148">
        <v>0.193</v>
      </c>
    </row>
    <row r="4190" spans="11:25" x14ac:dyDescent="0.25">
      <c r="K4190" s="145" t="s">
        <v>3968</v>
      </c>
      <c r="L4190" s="145">
        <v>63</v>
      </c>
      <c r="M4190" s="145">
        <v>128250</v>
      </c>
      <c r="N4190" s="148">
        <v>0.996</v>
      </c>
      <c r="O4190" s="148">
        <v>0.42299999999999999</v>
      </c>
      <c r="P4190" s="148">
        <v>1.07E-3</v>
      </c>
      <c r="Q4190" s="148">
        <v>0.96799999999999997</v>
      </c>
      <c r="R4190" s="148">
        <v>3</v>
      </c>
      <c r="S4190" s="148">
        <v>0.111999999999999</v>
      </c>
      <c r="T4190" s="148">
        <v>-35.389000000000003</v>
      </c>
      <c r="U4190" s="148">
        <v>1</v>
      </c>
      <c r="V4190" s="148">
        <v>6.2600000000000003E-2</v>
      </c>
      <c r="W4190" s="148">
        <v>62.527999999999999</v>
      </c>
      <c r="X4190" s="148">
        <v>4</v>
      </c>
      <c r="Y4190" s="148">
        <v>0.63400000000000001</v>
      </c>
    </row>
    <row r="4191" spans="11:25" x14ac:dyDescent="0.25">
      <c r="K4191" s="145" t="s">
        <v>3969</v>
      </c>
      <c r="L4191" s="145">
        <v>58</v>
      </c>
      <c r="M4191" s="145">
        <v>160625</v>
      </c>
      <c r="N4191" s="148">
        <v>0.99</v>
      </c>
      <c r="O4191" s="148">
        <v>0.42399999999999999</v>
      </c>
      <c r="P4191" s="148">
        <v>5.28E-3</v>
      </c>
      <c r="Q4191" s="148">
        <v>0.94299999999999995</v>
      </c>
      <c r="R4191" s="148">
        <v>7</v>
      </c>
      <c r="S4191" s="148">
        <v>7.46E-2</v>
      </c>
      <c r="T4191" s="148">
        <v>-31.853000000000002</v>
      </c>
      <c r="U4191" s="148">
        <v>1</v>
      </c>
      <c r="V4191" s="148">
        <v>4.53E-2</v>
      </c>
      <c r="W4191" s="148">
        <v>82.393999999999906</v>
      </c>
      <c r="X4191" s="148">
        <v>4</v>
      </c>
      <c r="Y4191" s="148">
        <v>0.17899999999999999</v>
      </c>
    </row>
    <row r="4192" spans="11:25" x14ac:dyDescent="0.25">
      <c r="K4192" s="145" t="s">
        <v>1598</v>
      </c>
      <c r="L4192" s="145">
        <v>64</v>
      </c>
      <c r="M4192" s="145">
        <v>248000</v>
      </c>
      <c r="N4192" s="148">
        <v>0.66</v>
      </c>
      <c r="O4192" s="148">
        <v>0.218999999999999</v>
      </c>
      <c r="P4192" s="148">
        <v>0.32299999999999901</v>
      </c>
      <c r="Q4192" s="148">
        <v>0</v>
      </c>
      <c r="R4192" s="148">
        <v>10</v>
      </c>
      <c r="S4192" s="148">
        <v>0.106</v>
      </c>
      <c r="T4192" s="148">
        <v>-12.210999999999901</v>
      </c>
      <c r="U4192" s="148">
        <v>1</v>
      </c>
      <c r="V4192" s="148">
        <v>3.3300000000000003E-2</v>
      </c>
      <c r="W4192" s="148">
        <v>170.43700000000001</v>
      </c>
      <c r="X4192" s="148">
        <v>4</v>
      </c>
      <c r="Y4192" s="148">
        <v>0.33899999999999902</v>
      </c>
    </row>
    <row r="4193" spans="11:25" x14ac:dyDescent="0.25">
      <c r="K4193" s="145" t="s">
        <v>3970</v>
      </c>
      <c r="L4193" s="145">
        <v>66</v>
      </c>
      <c r="M4193" s="145">
        <v>242253</v>
      </c>
      <c r="N4193" s="148">
        <v>0.872</v>
      </c>
      <c r="O4193" s="148">
        <v>0.5</v>
      </c>
      <c r="P4193" s="148">
        <v>0.41799999999999998</v>
      </c>
      <c r="Q4193" s="148">
        <v>1.66E-5</v>
      </c>
      <c r="R4193" s="148">
        <v>7</v>
      </c>
      <c r="S4193" s="148">
        <v>0.23199999999999901</v>
      </c>
      <c r="T4193" s="148">
        <v>-11.237</v>
      </c>
      <c r="U4193" s="148">
        <v>1</v>
      </c>
      <c r="V4193" s="148">
        <v>3.2399999999999998E-2</v>
      </c>
      <c r="W4193" s="148">
        <v>120.07799999999899</v>
      </c>
      <c r="X4193" s="148">
        <v>4</v>
      </c>
      <c r="Y4193" s="148">
        <v>0.45899999999999902</v>
      </c>
    </row>
    <row r="4194" spans="11:25" x14ac:dyDescent="0.25">
      <c r="K4194" s="145" t="s">
        <v>3971</v>
      </c>
      <c r="L4194" s="145">
        <v>65</v>
      </c>
      <c r="M4194" s="145">
        <v>195800</v>
      </c>
      <c r="N4194" s="148">
        <v>0.44700000000000001</v>
      </c>
      <c r="O4194" s="148">
        <v>0.69599999999999995</v>
      </c>
      <c r="P4194" s="148">
        <v>0.90700000000000003</v>
      </c>
      <c r="Q4194" s="148">
        <v>0</v>
      </c>
      <c r="R4194" s="148">
        <v>2</v>
      </c>
      <c r="S4194" s="148">
        <v>0.72899999999999998</v>
      </c>
      <c r="T4194" s="148">
        <v>-2.9319999999999999</v>
      </c>
      <c r="U4194" s="148">
        <v>1</v>
      </c>
      <c r="V4194" s="148">
        <v>4.07E-2</v>
      </c>
      <c r="W4194" s="148">
        <v>124.99299999999999</v>
      </c>
      <c r="X4194" s="148">
        <v>4</v>
      </c>
      <c r="Y4194" s="148">
        <v>0.68599999999999905</v>
      </c>
    </row>
    <row r="4195" spans="11:25" x14ac:dyDescent="0.25">
      <c r="K4195" s="145" t="s">
        <v>1621</v>
      </c>
      <c r="L4195" s="145">
        <v>60</v>
      </c>
      <c r="M4195" s="145">
        <v>185800</v>
      </c>
      <c r="N4195" s="148">
        <v>0.45399999999999902</v>
      </c>
      <c r="O4195" s="148">
        <v>0.45899999999999902</v>
      </c>
      <c r="P4195" s="148">
        <v>0.83799999999999997</v>
      </c>
      <c r="Q4195" s="148">
        <v>0</v>
      </c>
      <c r="R4195" s="148">
        <v>8</v>
      </c>
      <c r="S4195" s="148">
        <v>0.69099999999999995</v>
      </c>
      <c r="T4195" s="148">
        <v>-5.7589999999999897</v>
      </c>
      <c r="U4195" s="148">
        <v>1</v>
      </c>
      <c r="V4195" s="148">
        <v>0.21199999999999999</v>
      </c>
      <c r="W4195" s="148">
        <v>77.626999999999995</v>
      </c>
      <c r="X4195" s="148">
        <v>4</v>
      </c>
      <c r="Y4195" s="148">
        <v>0.56299999999999994</v>
      </c>
    </row>
    <row r="4196" spans="11:25" x14ac:dyDescent="0.25">
      <c r="K4196" s="145" t="s">
        <v>3972</v>
      </c>
      <c r="L4196" s="145">
        <v>58</v>
      </c>
      <c r="M4196" s="145">
        <v>327333</v>
      </c>
      <c r="N4196" s="148">
        <v>0.46299999999999902</v>
      </c>
      <c r="O4196" s="148">
        <v>0.52</v>
      </c>
      <c r="P4196" s="148">
        <v>0.499</v>
      </c>
      <c r="Q4196" s="148">
        <v>0</v>
      </c>
      <c r="R4196" s="148">
        <v>2</v>
      </c>
      <c r="S4196" s="148">
        <v>0.104</v>
      </c>
      <c r="T4196" s="148">
        <v>-7.0519999999999996</v>
      </c>
      <c r="U4196" s="148">
        <v>1</v>
      </c>
      <c r="V4196" s="148">
        <v>2.47E-2</v>
      </c>
      <c r="W4196" s="148">
        <v>87.804000000000002</v>
      </c>
      <c r="X4196" s="148">
        <v>4</v>
      </c>
      <c r="Y4196" s="148">
        <v>0.42299999999999999</v>
      </c>
    </row>
    <row r="4197" spans="11:25" x14ac:dyDescent="0.25">
      <c r="K4197" s="145" t="s">
        <v>3973</v>
      </c>
      <c r="L4197" s="145">
        <v>3</v>
      </c>
      <c r="M4197" s="145">
        <v>240053</v>
      </c>
      <c r="N4197" s="148">
        <v>0.71799999999999997</v>
      </c>
      <c r="O4197" s="148">
        <v>0.53700000000000003</v>
      </c>
      <c r="P4197" s="148">
        <v>0.42099999999999999</v>
      </c>
      <c r="Q4197" s="148">
        <v>1.1000000000000001E-3</v>
      </c>
      <c r="R4197" s="148">
        <v>11</v>
      </c>
      <c r="S4197" s="148">
        <v>0.121</v>
      </c>
      <c r="T4197" s="148">
        <v>-7.3789999999999996</v>
      </c>
      <c r="U4197" s="148">
        <v>0</v>
      </c>
      <c r="V4197" s="148">
        <v>2.7300000000000001E-2</v>
      </c>
      <c r="W4197" s="148">
        <v>92.271000000000001</v>
      </c>
      <c r="X4197" s="148">
        <v>4</v>
      </c>
      <c r="Y4197" s="148">
        <v>0.32899999999999902</v>
      </c>
    </row>
    <row r="4198" spans="11:25" x14ac:dyDescent="0.25">
      <c r="K4198" s="145" t="s">
        <v>3974</v>
      </c>
      <c r="L4198" s="145">
        <v>58</v>
      </c>
      <c r="M4198" s="145">
        <v>190564</v>
      </c>
      <c r="N4198" s="148">
        <v>0.157</v>
      </c>
      <c r="O4198" s="148">
        <v>0.874</v>
      </c>
      <c r="P4198" s="148">
        <v>0.66799999999999904</v>
      </c>
      <c r="Q4198" s="148">
        <v>0</v>
      </c>
      <c r="R4198" s="148">
        <v>4</v>
      </c>
      <c r="S4198" s="148">
        <v>4.9299999999999997E-2</v>
      </c>
      <c r="T4198" s="148">
        <v>-7.4210000000000003</v>
      </c>
      <c r="U4198" s="148">
        <v>1</v>
      </c>
      <c r="V4198" s="148">
        <v>3.7999999999999999E-2</v>
      </c>
      <c r="W4198" s="148">
        <v>118.889</v>
      </c>
      <c r="X4198" s="148">
        <v>4</v>
      </c>
      <c r="Y4198" s="148">
        <v>0.97899999999999998</v>
      </c>
    </row>
    <row r="4199" spans="11:25" x14ac:dyDescent="0.25">
      <c r="K4199" s="145" t="s">
        <v>3975</v>
      </c>
      <c r="L4199" s="145">
        <v>72</v>
      </c>
      <c r="M4199" s="145">
        <v>238160</v>
      </c>
      <c r="N4199" s="148">
        <v>0.40500000000000003</v>
      </c>
      <c r="O4199" s="148">
        <v>0.60699999999999998</v>
      </c>
      <c r="P4199" s="148">
        <v>0.629</v>
      </c>
      <c r="Q4199" s="148">
        <v>0</v>
      </c>
      <c r="R4199" s="148">
        <v>11</v>
      </c>
      <c r="S4199" s="148">
        <v>0.20300000000000001</v>
      </c>
      <c r="T4199" s="148">
        <v>-5.931</v>
      </c>
      <c r="U4199" s="148">
        <v>1</v>
      </c>
      <c r="V4199" s="148">
        <v>3.1600000000000003E-2</v>
      </c>
      <c r="W4199" s="148">
        <v>80.11</v>
      </c>
      <c r="X4199" s="148">
        <v>4</v>
      </c>
      <c r="Y4199" s="148">
        <v>0.56699999999999995</v>
      </c>
    </row>
    <row r="4200" spans="11:25" x14ac:dyDescent="0.25">
      <c r="K4200" s="145" t="s">
        <v>3976</v>
      </c>
      <c r="L4200" s="145">
        <v>57</v>
      </c>
      <c r="M4200" s="145">
        <v>185560</v>
      </c>
      <c r="N4200" s="148">
        <v>0.42099999999999999</v>
      </c>
      <c r="O4200" s="148">
        <v>0.53799999999999903</v>
      </c>
      <c r="P4200" s="148">
        <v>0.374</v>
      </c>
      <c r="Q4200" s="148">
        <v>0</v>
      </c>
      <c r="R4200" s="148">
        <v>9</v>
      </c>
      <c r="S4200" s="148">
        <v>0.129</v>
      </c>
      <c r="T4200" s="148">
        <v>-9.9359999999999999</v>
      </c>
      <c r="U4200" s="148">
        <v>1</v>
      </c>
      <c r="V4200" s="148">
        <v>3.4200000000000001E-2</v>
      </c>
      <c r="W4200" s="148">
        <v>127.33799999999999</v>
      </c>
      <c r="X4200" s="148">
        <v>4</v>
      </c>
      <c r="Y4200" s="148">
        <v>0.83</v>
      </c>
    </row>
    <row r="4201" spans="11:25" x14ac:dyDescent="0.25">
      <c r="K4201" s="145" t="s">
        <v>3977</v>
      </c>
      <c r="L4201" s="145">
        <v>56</v>
      </c>
      <c r="M4201" s="145">
        <v>273133</v>
      </c>
      <c r="N4201" s="148">
        <v>0.54899999999999904</v>
      </c>
      <c r="O4201" s="148">
        <v>0.69199999999999995</v>
      </c>
      <c r="P4201" s="148">
        <v>0.52600000000000002</v>
      </c>
      <c r="Q4201" s="148">
        <v>7.2599999999999904E-3</v>
      </c>
      <c r="R4201" s="148">
        <v>6</v>
      </c>
      <c r="S4201" s="148">
        <v>0.14399999999999999</v>
      </c>
      <c r="T4201" s="148">
        <v>-11.728999999999999</v>
      </c>
      <c r="U4201" s="148">
        <v>0</v>
      </c>
      <c r="V4201" s="148">
        <v>2.8400000000000002E-2</v>
      </c>
      <c r="W4201" s="148">
        <v>115.29</v>
      </c>
      <c r="X4201" s="148">
        <v>4</v>
      </c>
      <c r="Y4201" s="148">
        <v>0.67299999999999904</v>
      </c>
    </row>
    <row r="4202" spans="11:25" x14ac:dyDescent="0.25">
      <c r="K4202" s="145" t="s">
        <v>3978</v>
      </c>
      <c r="L4202" s="145">
        <v>59</v>
      </c>
      <c r="M4202" s="145">
        <v>201160</v>
      </c>
      <c r="N4202" s="148">
        <v>0.42699999999999999</v>
      </c>
      <c r="O4202" s="148">
        <v>0.61199999999999999</v>
      </c>
      <c r="P4202" s="148">
        <v>0.45799999999999902</v>
      </c>
      <c r="Q4202" s="148">
        <v>8.4100000000000008E-6</v>
      </c>
      <c r="R4202" s="148">
        <v>0</v>
      </c>
      <c r="S4202" s="148">
        <v>0.10299999999999999</v>
      </c>
      <c r="T4202" s="148">
        <v>-11.085999999999901</v>
      </c>
      <c r="U4202" s="148">
        <v>0</v>
      </c>
      <c r="V4202" s="148">
        <v>6.9000000000000006E-2</v>
      </c>
      <c r="W4202" s="148">
        <v>172.51599999999999</v>
      </c>
      <c r="X4202" s="148">
        <v>4</v>
      </c>
      <c r="Y4202" s="148">
        <v>0.96099999999999997</v>
      </c>
    </row>
    <row r="4203" spans="11:25" x14ac:dyDescent="0.25">
      <c r="K4203" s="145" t="s">
        <v>1609</v>
      </c>
      <c r="L4203" s="145">
        <v>63</v>
      </c>
      <c r="M4203" s="145">
        <v>249666</v>
      </c>
      <c r="N4203" s="148">
        <v>0.79200000000000004</v>
      </c>
      <c r="O4203" s="148">
        <v>0.40899999999999997</v>
      </c>
      <c r="P4203" s="148">
        <v>0.57399999999999995</v>
      </c>
      <c r="Q4203" s="148">
        <v>1.28E-6</v>
      </c>
      <c r="R4203" s="148">
        <v>5</v>
      </c>
      <c r="S4203" s="148">
        <v>9.1499999999999998E-2</v>
      </c>
      <c r="T4203" s="148">
        <v>-8.1120000000000001</v>
      </c>
      <c r="U4203" s="148">
        <v>0</v>
      </c>
      <c r="V4203" s="148">
        <v>4.1500000000000002E-2</v>
      </c>
      <c r="W4203" s="148">
        <v>151.97899999999899</v>
      </c>
      <c r="X4203" s="148">
        <v>4</v>
      </c>
      <c r="Y4203" s="148">
        <v>0.55000000000000004</v>
      </c>
    </row>
    <row r="4204" spans="11:25" x14ac:dyDescent="0.25">
      <c r="K4204" s="145" t="s">
        <v>1619</v>
      </c>
      <c r="L4204" s="145">
        <v>60</v>
      </c>
      <c r="M4204" s="145">
        <v>324573</v>
      </c>
      <c r="N4204" s="148">
        <v>0.27399999999999902</v>
      </c>
      <c r="O4204" s="148">
        <v>0.749</v>
      </c>
      <c r="P4204" s="148">
        <v>0.51</v>
      </c>
      <c r="Q4204" s="148">
        <v>1.2100000000000001E-6</v>
      </c>
      <c r="R4204" s="148">
        <v>7</v>
      </c>
      <c r="S4204" s="148">
        <v>0.161</v>
      </c>
      <c r="T4204" s="148">
        <v>-4.4080000000000004</v>
      </c>
      <c r="U4204" s="148">
        <v>1</v>
      </c>
      <c r="V4204" s="148">
        <v>2.75E-2</v>
      </c>
      <c r="W4204" s="148">
        <v>109.979</v>
      </c>
      <c r="X4204" s="148">
        <v>4</v>
      </c>
      <c r="Y4204" s="148">
        <v>0.51400000000000001</v>
      </c>
    </row>
    <row r="4205" spans="11:25" x14ac:dyDescent="0.25">
      <c r="K4205" s="145" t="s">
        <v>3979</v>
      </c>
      <c r="L4205" s="145">
        <v>65</v>
      </c>
      <c r="M4205" s="145">
        <v>208253</v>
      </c>
      <c r="N4205" s="148">
        <v>0.379</v>
      </c>
      <c r="O4205" s="148">
        <v>0.52100000000000002</v>
      </c>
      <c r="P4205" s="148">
        <v>0.59199999999999997</v>
      </c>
      <c r="Q4205" s="148">
        <v>7.4899999999999999E-4</v>
      </c>
      <c r="R4205" s="148">
        <v>3</v>
      </c>
      <c r="S4205" s="148">
        <v>8.1000000000000003E-2</v>
      </c>
      <c r="T4205" s="148">
        <v>-10.755000000000001</v>
      </c>
      <c r="U4205" s="148">
        <v>1</v>
      </c>
      <c r="V4205" s="148">
        <v>3.49E-2</v>
      </c>
      <c r="W4205" s="148">
        <v>140.29499999999999</v>
      </c>
      <c r="X4205" s="148">
        <v>4</v>
      </c>
      <c r="Y4205" s="148">
        <v>0.31</v>
      </c>
    </row>
    <row r="4206" spans="11:25" x14ac:dyDescent="0.25">
      <c r="K4206" s="145" t="s">
        <v>1633</v>
      </c>
      <c r="L4206" s="145">
        <v>57</v>
      </c>
      <c r="M4206" s="145">
        <v>180866</v>
      </c>
      <c r="N4206" s="148">
        <v>0.57899999999999996</v>
      </c>
      <c r="O4206" s="148">
        <v>0.64500000000000002</v>
      </c>
      <c r="P4206" s="148">
        <v>0.65300000000000002</v>
      </c>
      <c r="Q4206" s="148">
        <v>0</v>
      </c>
      <c r="R4206" s="148">
        <v>9</v>
      </c>
      <c r="S4206" s="148">
        <v>7.2599999999999998E-2</v>
      </c>
      <c r="T4206" s="148">
        <v>-7.1829999999999998</v>
      </c>
      <c r="U4206" s="148">
        <v>1</v>
      </c>
      <c r="V4206" s="148">
        <v>6.2899999999999998E-2</v>
      </c>
      <c r="W4206" s="148">
        <v>138.49799999999999</v>
      </c>
      <c r="X4206" s="148">
        <v>4</v>
      </c>
      <c r="Y4206" s="148">
        <v>0.86799999999999999</v>
      </c>
    </row>
    <row r="4207" spans="11:25" x14ac:dyDescent="0.25">
      <c r="K4207" s="145" t="s">
        <v>3980</v>
      </c>
      <c r="L4207" s="145">
        <v>19</v>
      </c>
      <c r="M4207" s="145">
        <v>228920</v>
      </c>
      <c r="N4207" s="148">
        <v>0.44600000000000001</v>
      </c>
      <c r="O4207" s="148">
        <v>0.376</v>
      </c>
      <c r="P4207" s="148">
        <v>0.5</v>
      </c>
      <c r="Q4207" s="148">
        <v>4.3799999999999898E-3</v>
      </c>
      <c r="R4207" s="148">
        <v>0</v>
      </c>
      <c r="S4207" s="148">
        <v>0.124</v>
      </c>
      <c r="T4207" s="148">
        <v>-4.8929999999999998</v>
      </c>
      <c r="U4207" s="148">
        <v>1</v>
      </c>
      <c r="V4207" s="148">
        <v>2.8799999999999999E-2</v>
      </c>
      <c r="W4207" s="148">
        <v>144.04</v>
      </c>
      <c r="X4207" s="148">
        <v>4</v>
      </c>
      <c r="Y4207" s="148">
        <v>0.188</v>
      </c>
    </row>
    <row r="4208" spans="11:25" x14ac:dyDescent="0.25">
      <c r="K4208" s="145" t="s">
        <v>1602</v>
      </c>
      <c r="L4208" s="145">
        <v>63</v>
      </c>
      <c r="M4208" s="145">
        <v>217506</v>
      </c>
      <c r="N4208" s="148">
        <v>0.71699999999999997</v>
      </c>
      <c r="O4208" s="148">
        <v>0.30199999999999999</v>
      </c>
      <c r="P4208" s="148">
        <v>0.46100000000000002</v>
      </c>
      <c r="Q4208" s="148">
        <v>2.2299999999999998E-6</v>
      </c>
      <c r="R4208" s="148">
        <v>7</v>
      </c>
      <c r="S4208" s="148">
        <v>0.56999999999999995</v>
      </c>
      <c r="T4208" s="148">
        <v>-12.6779999999999</v>
      </c>
      <c r="U4208" s="148">
        <v>1</v>
      </c>
      <c r="V4208" s="148">
        <v>5.4699999999999999E-2</v>
      </c>
      <c r="W4208" s="148">
        <v>175.79900000000001</v>
      </c>
      <c r="X4208" s="148">
        <v>4</v>
      </c>
      <c r="Y4208" s="148">
        <v>0.52100000000000002</v>
      </c>
    </row>
    <row r="4209" spans="11:25" x14ac:dyDescent="0.25">
      <c r="K4209" s="145" t="s">
        <v>3981</v>
      </c>
      <c r="L4209" s="145">
        <v>55</v>
      </c>
      <c r="M4209" s="145">
        <v>203133</v>
      </c>
      <c r="N4209" s="148">
        <v>0.76300000000000001</v>
      </c>
      <c r="O4209" s="148">
        <v>0.45200000000000001</v>
      </c>
      <c r="P4209" s="148">
        <v>0.54200000000000004</v>
      </c>
      <c r="Q4209" s="148">
        <v>3.7400000000000002E-6</v>
      </c>
      <c r="R4209" s="148">
        <v>9</v>
      </c>
      <c r="S4209" s="148">
        <v>8.7400000000000005E-2</v>
      </c>
      <c r="T4209" s="148">
        <v>-13.392999999999899</v>
      </c>
      <c r="U4209" s="148">
        <v>0</v>
      </c>
      <c r="V4209" s="148">
        <v>5.4600000000000003E-2</v>
      </c>
      <c r="W4209" s="148">
        <v>166.96199999999999</v>
      </c>
      <c r="X4209" s="148">
        <v>4</v>
      </c>
      <c r="Y4209" s="148">
        <v>0.59199999999999997</v>
      </c>
    </row>
    <row r="4210" spans="11:25" x14ac:dyDescent="0.25">
      <c r="K4210" s="145" t="s">
        <v>3982</v>
      </c>
      <c r="L4210" s="145">
        <v>57</v>
      </c>
      <c r="M4210" s="145">
        <v>222560</v>
      </c>
      <c r="N4210" s="148">
        <v>0.44500000000000001</v>
      </c>
      <c r="O4210" s="148">
        <v>0.373</v>
      </c>
      <c r="P4210" s="148">
        <v>0.32700000000000001</v>
      </c>
      <c r="Q4210" s="148">
        <v>0</v>
      </c>
      <c r="R4210" s="148">
        <v>9</v>
      </c>
      <c r="S4210" s="148">
        <v>0.13100000000000001</v>
      </c>
      <c r="T4210" s="148">
        <v>-13.964</v>
      </c>
      <c r="U4210" s="148">
        <v>0</v>
      </c>
      <c r="V4210" s="148">
        <v>2.8799999999999999E-2</v>
      </c>
      <c r="W4210" s="148">
        <v>105.467</v>
      </c>
      <c r="X4210" s="148">
        <v>4</v>
      </c>
      <c r="Y4210" s="148">
        <v>0.42899999999999999</v>
      </c>
    </row>
    <row r="4211" spans="11:25" x14ac:dyDescent="0.25">
      <c r="K4211" s="145" t="s">
        <v>1599</v>
      </c>
      <c r="L4211" s="145">
        <v>53</v>
      </c>
      <c r="M4211" s="145">
        <v>251946</v>
      </c>
      <c r="N4211" s="148">
        <v>0.63600000000000001</v>
      </c>
      <c r="O4211" s="148">
        <v>0.36299999999999999</v>
      </c>
      <c r="P4211" s="148">
        <v>0.56100000000000005</v>
      </c>
      <c r="Q4211" s="148">
        <v>0</v>
      </c>
      <c r="R4211" s="148">
        <v>0</v>
      </c>
      <c r="S4211" s="148">
        <v>0.105</v>
      </c>
      <c r="T4211" s="148">
        <v>-7.6710000000000003</v>
      </c>
      <c r="U4211" s="148">
        <v>0</v>
      </c>
      <c r="V4211" s="148">
        <v>3.9399999999999998E-2</v>
      </c>
      <c r="W4211" s="148">
        <v>108.99299999999999</v>
      </c>
      <c r="X4211" s="148">
        <v>4</v>
      </c>
      <c r="Y4211" s="148">
        <v>0.495</v>
      </c>
    </row>
    <row r="4212" spans="11:25" x14ac:dyDescent="0.25">
      <c r="K4212" s="145" t="s">
        <v>1610</v>
      </c>
      <c r="L4212" s="145">
        <v>66</v>
      </c>
      <c r="M4212" s="145">
        <v>275200</v>
      </c>
      <c r="N4212" s="148">
        <v>0.76800000000000002</v>
      </c>
      <c r="O4212" s="148">
        <v>0.56799999999999995</v>
      </c>
      <c r="P4212" s="148">
        <v>0.47599999999999998</v>
      </c>
      <c r="Q4212" s="148">
        <v>4.4299999999999898E-5</v>
      </c>
      <c r="R4212" s="148">
        <v>2</v>
      </c>
      <c r="S4212" s="148">
        <v>0.11899999999999999</v>
      </c>
      <c r="T4212" s="148">
        <v>-7.1109999999999998</v>
      </c>
      <c r="U4212" s="148">
        <v>0</v>
      </c>
      <c r="V4212" s="148">
        <v>4.3799999999999999E-2</v>
      </c>
      <c r="W4212" s="148">
        <v>95.834000000000003</v>
      </c>
      <c r="X4212" s="148">
        <v>4</v>
      </c>
      <c r="Y4212" s="148">
        <v>0.57699999999999996</v>
      </c>
    </row>
    <row r="4213" spans="11:25" x14ac:dyDescent="0.25">
      <c r="K4213" s="145" t="s">
        <v>3983</v>
      </c>
      <c r="L4213" s="145">
        <v>15</v>
      </c>
      <c r="M4213" s="145">
        <v>212840</v>
      </c>
      <c r="N4213" s="148">
        <v>0.214</v>
      </c>
      <c r="O4213" s="148">
        <v>0.313</v>
      </c>
      <c r="P4213" s="148">
        <v>0.58899999999999997</v>
      </c>
      <c r="Q4213" s="148">
        <v>0</v>
      </c>
      <c r="R4213" s="148">
        <v>8</v>
      </c>
      <c r="S4213" s="148">
        <v>9.1399999999999995E-2</v>
      </c>
      <c r="T4213" s="148">
        <v>-4.7050000000000001</v>
      </c>
      <c r="U4213" s="148">
        <v>0</v>
      </c>
      <c r="V4213" s="148">
        <v>5.28E-2</v>
      </c>
      <c r="W4213" s="148">
        <v>177.82499999999999</v>
      </c>
      <c r="X4213" s="148">
        <v>4</v>
      </c>
      <c r="Y4213" s="148">
        <v>0.217</v>
      </c>
    </row>
    <row r="4214" spans="11:25" x14ac:dyDescent="0.25">
      <c r="K4214" s="145" t="s">
        <v>700</v>
      </c>
      <c r="L4214" s="145">
        <v>45</v>
      </c>
      <c r="M4214" s="145">
        <v>205133</v>
      </c>
      <c r="N4214" s="148">
        <v>0.187</v>
      </c>
      <c r="O4214" s="148">
        <v>0.58199999999999996</v>
      </c>
      <c r="P4214" s="148">
        <v>0.66799999999999904</v>
      </c>
      <c r="Q4214" s="148">
        <v>0</v>
      </c>
      <c r="R4214" s="148">
        <v>11</v>
      </c>
      <c r="S4214" s="148">
        <v>0.114</v>
      </c>
      <c r="T4214" s="148">
        <v>-8.5850000000000009</v>
      </c>
      <c r="U4214" s="148">
        <v>0</v>
      </c>
      <c r="V4214" s="148">
        <v>4.3299999999999998E-2</v>
      </c>
      <c r="W4214" s="148">
        <v>145.27099999999999</v>
      </c>
      <c r="X4214" s="148">
        <v>4</v>
      </c>
      <c r="Y4214" s="148">
        <v>0.86399999999999999</v>
      </c>
    </row>
    <row r="4215" spans="11:25" x14ac:dyDescent="0.25">
      <c r="K4215" s="145" t="s">
        <v>3984</v>
      </c>
      <c r="L4215" s="145">
        <v>6</v>
      </c>
      <c r="M4215" s="145">
        <v>246493</v>
      </c>
      <c r="N4215" s="148">
        <v>0.67200000000000004</v>
      </c>
      <c r="O4215" s="148">
        <v>0.307</v>
      </c>
      <c r="P4215" s="148">
        <v>0.33399999999999902</v>
      </c>
      <c r="Q4215" s="148">
        <v>0</v>
      </c>
      <c r="R4215" s="148">
        <v>4</v>
      </c>
      <c r="S4215" s="148">
        <v>0.11699999999999899</v>
      </c>
      <c r="T4215" s="148">
        <v>-8.5370000000000008</v>
      </c>
      <c r="U4215" s="148">
        <v>1</v>
      </c>
      <c r="V4215" s="148">
        <v>3.1800000000000002E-2</v>
      </c>
      <c r="W4215" s="148">
        <v>132.589</v>
      </c>
      <c r="X4215" s="148">
        <v>4</v>
      </c>
      <c r="Y4215" s="148">
        <v>0.26400000000000001</v>
      </c>
    </row>
    <row r="4216" spans="11:25" x14ac:dyDescent="0.25">
      <c r="K4216" s="145" t="s">
        <v>3985</v>
      </c>
      <c r="L4216" s="145">
        <v>57</v>
      </c>
      <c r="M4216" s="145">
        <v>173480</v>
      </c>
      <c r="N4216" s="148">
        <v>0.42099999999999999</v>
      </c>
      <c r="O4216" s="148">
        <v>0.45</v>
      </c>
      <c r="P4216" s="148">
        <v>0.379</v>
      </c>
      <c r="Q4216" s="148">
        <v>7.1099999999999896E-3</v>
      </c>
      <c r="R4216" s="148">
        <v>9</v>
      </c>
      <c r="S4216" s="148">
        <v>0.14799999999999999</v>
      </c>
      <c r="T4216" s="148">
        <v>-10.661</v>
      </c>
      <c r="U4216" s="148">
        <v>0</v>
      </c>
      <c r="V4216" s="148">
        <v>3.2500000000000001E-2</v>
      </c>
      <c r="W4216" s="148">
        <v>120.166</v>
      </c>
      <c r="X4216" s="148">
        <v>4</v>
      </c>
      <c r="Y4216" s="148">
        <v>0.44900000000000001</v>
      </c>
    </row>
    <row r="4217" spans="11:25" x14ac:dyDescent="0.25">
      <c r="K4217" s="145" t="s">
        <v>3986</v>
      </c>
      <c r="L4217" s="145">
        <v>59</v>
      </c>
      <c r="M4217" s="145">
        <v>278293</v>
      </c>
      <c r="N4217" s="148">
        <v>0.35499999999999998</v>
      </c>
      <c r="O4217" s="148">
        <v>0.74</v>
      </c>
      <c r="P4217" s="148">
        <v>0.50900000000000001</v>
      </c>
      <c r="Q4217" s="148">
        <v>9.6299999999999997E-2</v>
      </c>
      <c r="R4217" s="148">
        <v>6</v>
      </c>
      <c r="S4217" s="148">
        <v>0.11699999999999899</v>
      </c>
      <c r="T4217" s="148">
        <v>-6.9710000000000001</v>
      </c>
      <c r="U4217" s="148">
        <v>1</v>
      </c>
      <c r="V4217" s="148">
        <v>3.32E-2</v>
      </c>
      <c r="W4217" s="148">
        <v>121.971</v>
      </c>
      <c r="X4217" s="148">
        <v>4</v>
      </c>
      <c r="Y4217" s="148">
        <v>0.13300000000000001</v>
      </c>
    </row>
    <row r="4218" spans="11:25" x14ac:dyDescent="0.25">
      <c r="K4218" s="145" t="s">
        <v>3987</v>
      </c>
      <c r="L4218" s="145">
        <v>63</v>
      </c>
      <c r="M4218" s="145">
        <v>190280</v>
      </c>
      <c r="N4218" s="148">
        <v>0.221</v>
      </c>
      <c r="O4218" s="148">
        <v>0.67400000000000004</v>
      </c>
      <c r="P4218" s="148">
        <v>0.89099999999999902</v>
      </c>
      <c r="Q4218" s="148">
        <v>0</v>
      </c>
      <c r="R4218" s="148">
        <v>7</v>
      </c>
      <c r="S4218" s="148">
        <v>0.92700000000000005</v>
      </c>
      <c r="T4218" s="148">
        <v>-4.7859999999999996</v>
      </c>
      <c r="U4218" s="148">
        <v>1</v>
      </c>
      <c r="V4218" s="148">
        <v>4.7699999999999999E-2</v>
      </c>
      <c r="W4218" s="148">
        <v>129.97</v>
      </c>
      <c r="X4218" s="148">
        <v>4</v>
      </c>
      <c r="Y4218" s="148">
        <v>0.64800000000000002</v>
      </c>
    </row>
    <row r="4219" spans="11:25" x14ac:dyDescent="0.25">
      <c r="K4219" s="145" t="s">
        <v>3988</v>
      </c>
      <c r="L4219" s="145">
        <v>2</v>
      </c>
      <c r="M4219" s="145">
        <v>166373</v>
      </c>
      <c r="N4219" s="148">
        <v>0.54600000000000004</v>
      </c>
      <c r="O4219" s="148">
        <v>0.65300000000000002</v>
      </c>
      <c r="P4219" s="148">
        <v>0.52800000000000002</v>
      </c>
      <c r="Q4219" s="148">
        <v>0</v>
      </c>
      <c r="R4219" s="148">
        <v>4</v>
      </c>
      <c r="S4219" s="148">
        <v>7.0199999999999999E-2</v>
      </c>
      <c r="T4219" s="148">
        <v>-5.444</v>
      </c>
      <c r="U4219" s="148">
        <v>0</v>
      </c>
      <c r="V4219" s="148">
        <v>3.1699999999999999E-2</v>
      </c>
      <c r="W4219" s="148">
        <v>92.098999999999904</v>
      </c>
      <c r="X4219" s="148">
        <v>4</v>
      </c>
      <c r="Y4219" s="148">
        <v>0.23199999999999901</v>
      </c>
    </row>
    <row r="4220" spans="11:25" x14ac:dyDescent="0.25">
      <c r="K4220" s="145" t="s">
        <v>1636</v>
      </c>
      <c r="L4220" s="145">
        <v>56</v>
      </c>
      <c r="M4220" s="145">
        <v>198000</v>
      </c>
      <c r="N4220" s="148">
        <v>0.24299999999999999</v>
      </c>
      <c r="O4220" s="148">
        <v>0.63900000000000001</v>
      </c>
      <c r="P4220" s="148">
        <v>0.36</v>
      </c>
      <c r="Q4220" s="148">
        <v>1.35E-6</v>
      </c>
      <c r="R4220" s="148">
        <v>4</v>
      </c>
      <c r="S4220" s="148">
        <v>4.8000000000000001E-2</v>
      </c>
      <c r="T4220" s="148">
        <v>-12.725</v>
      </c>
      <c r="U4220" s="148">
        <v>1</v>
      </c>
      <c r="V4220" s="148">
        <v>0.03</v>
      </c>
      <c r="W4220" s="148">
        <v>114.003999999999</v>
      </c>
      <c r="X4220" s="148">
        <v>4</v>
      </c>
      <c r="Y4220" s="148">
        <v>0.55899999999999905</v>
      </c>
    </row>
    <row r="4221" spans="11:25" x14ac:dyDescent="0.25">
      <c r="K4221" s="145" t="s">
        <v>3989</v>
      </c>
      <c r="L4221" s="145">
        <v>49</v>
      </c>
      <c r="M4221" s="145">
        <v>269520</v>
      </c>
      <c r="N4221" s="148">
        <v>0.79799999999999904</v>
      </c>
      <c r="O4221" s="148">
        <v>0.39700000000000002</v>
      </c>
      <c r="P4221" s="148">
        <v>0.42599999999999999</v>
      </c>
      <c r="Q4221" s="148">
        <v>0</v>
      </c>
      <c r="R4221" s="148">
        <v>11</v>
      </c>
      <c r="S4221" s="148">
        <v>0.19</v>
      </c>
      <c r="T4221" s="148">
        <v>-11.18</v>
      </c>
      <c r="U4221" s="148">
        <v>0</v>
      </c>
      <c r="V4221" s="148">
        <v>6.08E-2</v>
      </c>
      <c r="W4221" s="148">
        <v>156.41299999999899</v>
      </c>
      <c r="X4221" s="148">
        <v>4</v>
      </c>
      <c r="Y4221" s="148">
        <v>0.48</v>
      </c>
    </row>
    <row r="4222" spans="11:25" x14ac:dyDescent="0.25">
      <c r="K4222" s="145" t="s">
        <v>3990</v>
      </c>
      <c r="L4222" s="145">
        <v>53</v>
      </c>
      <c r="M4222" s="145">
        <v>276533</v>
      </c>
      <c r="N4222" s="148">
        <v>0.74399999999999999</v>
      </c>
      <c r="O4222" s="148">
        <v>0.33799999999999902</v>
      </c>
      <c r="P4222" s="148">
        <v>0.24199999999999999</v>
      </c>
      <c r="Q4222" s="148">
        <v>0</v>
      </c>
      <c r="R4222" s="148">
        <v>9</v>
      </c>
      <c r="S4222" s="148">
        <v>8.4000000000000005E-2</v>
      </c>
      <c r="T4222" s="148">
        <v>-15.993</v>
      </c>
      <c r="U4222" s="148">
        <v>1</v>
      </c>
      <c r="V4222" s="148">
        <v>4.0099999999999997E-2</v>
      </c>
      <c r="W4222" s="148">
        <v>169.36500000000001</v>
      </c>
      <c r="X4222" s="148">
        <v>4</v>
      </c>
      <c r="Y4222" s="148">
        <v>0.25600000000000001</v>
      </c>
    </row>
    <row r="4223" spans="11:25" x14ac:dyDescent="0.25">
      <c r="K4223" s="145" t="s">
        <v>3991</v>
      </c>
      <c r="L4223" s="145">
        <v>20</v>
      </c>
      <c r="M4223" s="145">
        <v>282826</v>
      </c>
      <c r="N4223" s="148">
        <v>0.126</v>
      </c>
      <c r="O4223" s="148">
        <v>0.56399999999999995</v>
      </c>
      <c r="P4223" s="148">
        <v>0.50900000000000001</v>
      </c>
      <c r="Q4223" s="148">
        <v>7.4299999999999995E-4</v>
      </c>
      <c r="R4223" s="148">
        <v>0</v>
      </c>
      <c r="S4223" s="148">
        <v>7.4999999999999997E-2</v>
      </c>
      <c r="T4223" s="148">
        <v>-8.4979999999999993</v>
      </c>
      <c r="U4223" s="148">
        <v>1</v>
      </c>
      <c r="V4223" s="148">
        <v>2.86E-2</v>
      </c>
      <c r="W4223" s="148">
        <v>139.83199999999999</v>
      </c>
      <c r="X4223" s="148">
        <v>4</v>
      </c>
      <c r="Y4223" s="148">
        <v>0.39200000000000002</v>
      </c>
    </row>
    <row r="4224" spans="11:25" x14ac:dyDescent="0.25">
      <c r="K4224" s="145" t="s">
        <v>3992</v>
      </c>
      <c r="L4224" s="145">
        <v>48</v>
      </c>
      <c r="M4224" s="145">
        <v>162541</v>
      </c>
      <c r="N4224" s="148">
        <v>3.4599999999999999E-2</v>
      </c>
      <c r="O4224" s="148">
        <v>0.33399999999999902</v>
      </c>
      <c r="P4224" s="148">
        <v>0.92700000000000005</v>
      </c>
      <c r="Q4224" s="148">
        <v>0</v>
      </c>
      <c r="R4224" s="148">
        <v>0</v>
      </c>
      <c r="S4224" s="148">
        <v>6.6400000000000001E-2</v>
      </c>
      <c r="T4224" s="148">
        <v>-5.367</v>
      </c>
      <c r="U4224" s="148">
        <v>1</v>
      </c>
      <c r="V4224" s="148">
        <v>0.107</v>
      </c>
      <c r="W4224" s="148">
        <v>99.223999999999904</v>
      </c>
      <c r="X4224" s="148">
        <v>4</v>
      </c>
      <c r="Y4224" s="148">
        <v>0.85699999999999998</v>
      </c>
    </row>
    <row r="4225" spans="11:25" x14ac:dyDescent="0.25">
      <c r="K4225" s="145" t="s">
        <v>3993</v>
      </c>
      <c r="L4225" s="145">
        <v>60</v>
      </c>
      <c r="M4225" s="145">
        <v>274160</v>
      </c>
      <c r="N4225" s="148">
        <v>0.67099999999999904</v>
      </c>
      <c r="O4225" s="148">
        <v>0.26600000000000001</v>
      </c>
      <c r="P4225" s="148">
        <v>0.52900000000000003</v>
      </c>
      <c r="Q4225" s="148">
        <v>0</v>
      </c>
      <c r="R4225" s="148">
        <v>9</v>
      </c>
      <c r="S4225" s="148">
        <v>6.08E-2</v>
      </c>
      <c r="T4225" s="148">
        <v>-9.8520000000000003</v>
      </c>
      <c r="U4225" s="148">
        <v>1</v>
      </c>
      <c r="V4225" s="148">
        <v>3.15E-2</v>
      </c>
      <c r="W4225" s="148">
        <v>168.084</v>
      </c>
      <c r="X4225" s="148">
        <v>4</v>
      </c>
      <c r="Y4225" s="148">
        <v>0.41599999999999998</v>
      </c>
    </row>
    <row r="4226" spans="11:25" x14ac:dyDescent="0.25">
      <c r="K4226" s="145" t="s">
        <v>1617</v>
      </c>
      <c r="L4226" s="145">
        <v>44</v>
      </c>
      <c r="M4226" s="145">
        <v>231493</v>
      </c>
      <c r="N4226" s="148">
        <v>0.67500000000000004</v>
      </c>
      <c r="O4226" s="148">
        <v>0.44700000000000001</v>
      </c>
      <c r="P4226" s="148">
        <v>0.45700000000000002</v>
      </c>
      <c r="Q4226" s="148">
        <v>0</v>
      </c>
      <c r="R4226" s="148">
        <v>4</v>
      </c>
      <c r="S4226" s="148">
        <v>0.33899999999999902</v>
      </c>
      <c r="T4226" s="148">
        <v>-10.968999999999999</v>
      </c>
      <c r="U4226" s="148">
        <v>1</v>
      </c>
      <c r="V4226" s="148">
        <v>3.3099999999999997E-2</v>
      </c>
      <c r="W4226" s="148">
        <v>112.917999999999</v>
      </c>
      <c r="X4226" s="148">
        <v>4</v>
      </c>
      <c r="Y4226" s="148">
        <v>0.59</v>
      </c>
    </row>
    <row r="4227" spans="11:25" x14ac:dyDescent="0.25">
      <c r="K4227" s="145" t="s">
        <v>3994</v>
      </c>
      <c r="L4227" s="145">
        <v>55</v>
      </c>
      <c r="M4227" s="145">
        <v>162186</v>
      </c>
      <c r="N4227" s="148">
        <v>0.80700000000000005</v>
      </c>
      <c r="O4227" s="148">
        <v>0.68700000000000006</v>
      </c>
      <c r="P4227" s="148">
        <v>0.39500000000000002</v>
      </c>
      <c r="Q4227" s="148">
        <v>0</v>
      </c>
      <c r="R4227" s="148">
        <v>4</v>
      </c>
      <c r="S4227" s="148">
        <v>0.36899999999999999</v>
      </c>
      <c r="T4227" s="148">
        <v>-7.8109999999999999</v>
      </c>
      <c r="U4227" s="148">
        <v>1</v>
      </c>
      <c r="V4227" s="148">
        <v>4.0999999999999898E-2</v>
      </c>
      <c r="W4227" s="148">
        <v>136.30199999999999</v>
      </c>
      <c r="X4227" s="148">
        <v>4</v>
      </c>
      <c r="Y4227" s="148">
        <v>0.754</v>
      </c>
    </row>
    <row r="4228" spans="11:25" x14ac:dyDescent="0.25">
      <c r="K4228" s="145" t="s">
        <v>3995</v>
      </c>
      <c r="L4228" s="145">
        <v>59</v>
      </c>
      <c r="M4228" s="145">
        <v>263493</v>
      </c>
      <c r="N4228" s="148">
        <v>0.72199999999999998</v>
      </c>
      <c r="O4228" s="148">
        <v>0.59299999999999997</v>
      </c>
      <c r="P4228" s="148">
        <v>0.34899999999999998</v>
      </c>
      <c r="Q4228" s="148">
        <v>0</v>
      </c>
      <c r="R4228" s="148">
        <v>8</v>
      </c>
      <c r="S4228" s="148">
        <v>0.13300000000000001</v>
      </c>
      <c r="T4228" s="148">
        <v>-6.8940000000000001</v>
      </c>
      <c r="U4228" s="148">
        <v>1</v>
      </c>
      <c r="V4228" s="148">
        <v>2.8400000000000002E-2</v>
      </c>
      <c r="W4228" s="148">
        <v>124.04600000000001</v>
      </c>
      <c r="X4228" s="148">
        <v>4</v>
      </c>
      <c r="Y4228" s="148">
        <v>0.218</v>
      </c>
    </row>
    <row r="4229" spans="11:25" x14ac:dyDescent="0.25">
      <c r="K4229" s="145" t="s">
        <v>1637</v>
      </c>
      <c r="L4229" s="145">
        <v>55</v>
      </c>
      <c r="M4229" s="145">
        <v>212400</v>
      </c>
      <c r="N4229" s="148">
        <v>3.7199999999999997E-2</v>
      </c>
      <c r="O4229" s="148">
        <v>0.42099999999999999</v>
      </c>
      <c r="P4229" s="148">
        <v>0.61</v>
      </c>
      <c r="Q4229" s="148">
        <v>0</v>
      </c>
      <c r="R4229" s="148">
        <v>2</v>
      </c>
      <c r="S4229" s="148">
        <v>0.28799999999999998</v>
      </c>
      <c r="T4229" s="148">
        <v>-5.4179999999999904</v>
      </c>
      <c r="U4229" s="148">
        <v>1</v>
      </c>
      <c r="V4229" s="148">
        <v>2.7400000000000001E-2</v>
      </c>
      <c r="W4229" s="148">
        <v>81.608000000000004</v>
      </c>
      <c r="X4229" s="148">
        <v>4</v>
      </c>
      <c r="Y4229" s="148">
        <v>0.71299999999999997</v>
      </c>
    </row>
    <row r="4230" spans="11:25" x14ac:dyDescent="0.25">
      <c r="K4230" s="145" t="s">
        <v>3996</v>
      </c>
      <c r="L4230" s="145">
        <v>57</v>
      </c>
      <c r="M4230" s="145">
        <v>181906</v>
      </c>
      <c r="N4230" s="148">
        <v>0.498</v>
      </c>
      <c r="O4230" s="148">
        <v>0.34899999999999998</v>
      </c>
      <c r="P4230" s="148">
        <v>0.41</v>
      </c>
      <c r="Q4230" s="148">
        <v>0</v>
      </c>
      <c r="R4230" s="148">
        <v>7</v>
      </c>
      <c r="S4230" s="148">
        <v>0.113</v>
      </c>
      <c r="T4230" s="148">
        <v>-10.298999999999999</v>
      </c>
      <c r="U4230" s="148">
        <v>1</v>
      </c>
      <c r="V4230" s="148">
        <v>3.3000000000000002E-2</v>
      </c>
      <c r="W4230" s="148">
        <v>115.65600000000001</v>
      </c>
      <c r="X4230" s="148">
        <v>3</v>
      </c>
      <c r="Y4230" s="148">
        <v>0.66700000000000004</v>
      </c>
    </row>
    <row r="4231" spans="11:25" x14ac:dyDescent="0.25">
      <c r="K4231" s="145" t="s">
        <v>3997</v>
      </c>
      <c r="L4231" s="145">
        <v>50</v>
      </c>
      <c r="M4231" s="145">
        <v>177800</v>
      </c>
      <c r="N4231" s="148">
        <v>0.308</v>
      </c>
      <c r="O4231" s="148">
        <v>0.623</v>
      </c>
      <c r="P4231" s="148">
        <v>0.505</v>
      </c>
      <c r="Q4231" s="148">
        <v>0</v>
      </c>
      <c r="R4231" s="148">
        <v>0</v>
      </c>
      <c r="S4231" s="148">
        <v>0.26100000000000001</v>
      </c>
      <c r="T4231" s="148">
        <v>-12.735999999999899</v>
      </c>
      <c r="U4231" s="148">
        <v>1</v>
      </c>
      <c r="V4231" s="148">
        <v>2.9399999999999999E-2</v>
      </c>
      <c r="W4231" s="148">
        <v>110.982999999999</v>
      </c>
      <c r="X4231" s="148">
        <v>4</v>
      </c>
      <c r="Y4231" s="148">
        <v>0.81699999999999995</v>
      </c>
    </row>
    <row r="4232" spans="11:25" x14ac:dyDescent="0.25">
      <c r="K4232" s="145" t="s">
        <v>3998</v>
      </c>
      <c r="L4232" s="145">
        <v>13</v>
      </c>
      <c r="M4232" s="145">
        <v>262664</v>
      </c>
      <c r="N4232" s="148">
        <v>0.60099999999999998</v>
      </c>
      <c r="O4232" s="148">
        <v>0.53299999999999903</v>
      </c>
      <c r="P4232" s="148">
        <v>0.498</v>
      </c>
      <c r="Q4232" s="148">
        <v>1.56E-3</v>
      </c>
      <c r="R4232" s="148">
        <v>2</v>
      </c>
      <c r="S4232" s="148">
        <v>0.11699999999999899</v>
      </c>
      <c r="T4232" s="148">
        <v>-9.2789999999999999</v>
      </c>
      <c r="U4232" s="148">
        <v>1</v>
      </c>
      <c r="V4232" s="148">
        <v>2.46E-2</v>
      </c>
      <c r="W4232" s="148">
        <v>95.312999999999903</v>
      </c>
      <c r="X4232" s="148">
        <v>4</v>
      </c>
      <c r="Y4232" s="148">
        <v>0.24099999999999999</v>
      </c>
    </row>
    <row r="4233" spans="11:25" x14ac:dyDescent="0.25">
      <c r="K4233" s="145" t="s">
        <v>3999</v>
      </c>
      <c r="L4233" s="145">
        <v>51</v>
      </c>
      <c r="M4233" s="145">
        <v>188360</v>
      </c>
      <c r="N4233" s="148">
        <v>0.16899999999999901</v>
      </c>
      <c r="O4233" s="148">
        <v>0.32</v>
      </c>
      <c r="P4233" s="148">
        <v>0.57399999999999995</v>
      </c>
      <c r="Q4233" s="148">
        <v>1.4300000000000001E-6</v>
      </c>
      <c r="R4233" s="148">
        <v>2</v>
      </c>
      <c r="S4233" s="148">
        <v>0.61</v>
      </c>
      <c r="T4233" s="148">
        <v>-6.8869999999999996</v>
      </c>
      <c r="U4233" s="148">
        <v>0</v>
      </c>
      <c r="V4233" s="148">
        <v>3.0599999999999999E-2</v>
      </c>
      <c r="W4233" s="148">
        <v>105.80500000000001</v>
      </c>
      <c r="X4233" s="148">
        <v>4</v>
      </c>
      <c r="Y4233" s="148">
        <v>0.53100000000000003</v>
      </c>
    </row>
    <row r="4234" spans="11:25" x14ac:dyDescent="0.25">
      <c r="K4234" s="145" t="s">
        <v>4000</v>
      </c>
      <c r="L4234" s="145">
        <v>53</v>
      </c>
      <c r="M4234" s="145">
        <v>153000</v>
      </c>
      <c r="N4234" s="148">
        <v>0.80400000000000005</v>
      </c>
      <c r="O4234" s="148">
        <v>0.185</v>
      </c>
      <c r="P4234" s="148">
        <v>0.43</v>
      </c>
      <c r="Q4234" s="148">
        <v>3.9400000000000004E-6</v>
      </c>
      <c r="R4234" s="148">
        <v>7</v>
      </c>
      <c r="S4234" s="148">
        <v>0.34100000000000003</v>
      </c>
      <c r="T4234" s="148">
        <v>-8.0640000000000001</v>
      </c>
      <c r="U4234" s="148">
        <v>1</v>
      </c>
      <c r="V4234" s="148">
        <v>3.2099999999999997E-2</v>
      </c>
      <c r="W4234" s="148">
        <v>85.033999999999907</v>
      </c>
      <c r="X4234" s="148">
        <v>4</v>
      </c>
      <c r="Y4234" s="148">
        <v>0.433</v>
      </c>
    </row>
    <row r="4235" spans="11:25" x14ac:dyDescent="0.25">
      <c r="K4235" s="145" t="s">
        <v>4001</v>
      </c>
      <c r="L4235" s="145">
        <v>48</v>
      </c>
      <c r="M4235" s="145">
        <v>244013</v>
      </c>
      <c r="N4235" s="148">
        <v>0.69599999999999995</v>
      </c>
      <c r="O4235" s="148">
        <v>0.44799999999999901</v>
      </c>
      <c r="P4235" s="148">
        <v>0.75800000000000001</v>
      </c>
      <c r="Q4235" s="148">
        <v>5.4700000000000001E-5</v>
      </c>
      <c r="R4235" s="148">
        <v>2</v>
      </c>
      <c r="S4235" s="148">
        <v>0.42299999999999999</v>
      </c>
      <c r="T4235" s="148">
        <v>-5.9379999999999997</v>
      </c>
      <c r="U4235" s="148">
        <v>1</v>
      </c>
      <c r="V4235" s="148">
        <v>4.0599999999999997E-2</v>
      </c>
      <c r="W4235" s="148">
        <v>125.77500000000001</v>
      </c>
      <c r="X4235" s="148">
        <v>4</v>
      </c>
      <c r="Y4235" s="148">
        <v>0.58499999999999996</v>
      </c>
    </row>
    <row r="4236" spans="11:25" x14ac:dyDescent="0.25">
      <c r="K4236" s="145" t="s">
        <v>4002</v>
      </c>
      <c r="L4236" s="145">
        <v>50</v>
      </c>
      <c r="M4236" s="145">
        <v>256093</v>
      </c>
      <c r="N4236" s="148">
        <v>0.75800000000000001</v>
      </c>
      <c r="O4236" s="148">
        <v>0.60199999999999998</v>
      </c>
      <c r="P4236" s="148">
        <v>0.46500000000000002</v>
      </c>
      <c r="Q4236" s="148">
        <v>1.9199999999999999E-5</v>
      </c>
      <c r="R4236" s="148">
        <v>4</v>
      </c>
      <c r="S4236" s="148">
        <v>5.7999999999999899E-2</v>
      </c>
      <c r="T4236" s="148">
        <v>-7.5389999999999997</v>
      </c>
      <c r="U4236" s="148">
        <v>1</v>
      </c>
      <c r="V4236" s="148">
        <v>3.1399999999999997E-2</v>
      </c>
      <c r="W4236" s="148">
        <v>104.265</v>
      </c>
      <c r="X4236" s="148">
        <v>4</v>
      </c>
      <c r="Y4236" s="148">
        <v>0.39700000000000002</v>
      </c>
    </row>
    <row r="4237" spans="11:25" x14ac:dyDescent="0.25">
      <c r="K4237" s="145" t="s">
        <v>4003</v>
      </c>
      <c r="L4237" s="145">
        <v>51</v>
      </c>
      <c r="M4237" s="145">
        <v>247266</v>
      </c>
      <c r="N4237" s="148">
        <v>0.433</v>
      </c>
      <c r="O4237" s="148">
        <v>0.19899999999999901</v>
      </c>
      <c r="P4237" s="148">
        <v>0.58099999999999996</v>
      </c>
      <c r="Q4237" s="148">
        <v>0.17399999999999999</v>
      </c>
      <c r="R4237" s="148">
        <v>5</v>
      </c>
      <c r="S4237" s="148">
        <v>0.14499999999999999</v>
      </c>
      <c r="T4237" s="148">
        <v>-4.6639999999999997</v>
      </c>
      <c r="U4237" s="148">
        <v>0</v>
      </c>
      <c r="V4237" s="148">
        <v>3.2899999999999999E-2</v>
      </c>
      <c r="W4237" s="148">
        <v>79.521999999999906</v>
      </c>
      <c r="X4237" s="148">
        <v>4</v>
      </c>
      <c r="Y4237" s="148">
        <v>0.47399999999999998</v>
      </c>
    </row>
    <row r="4238" spans="11:25" x14ac:dyDescent="0.25">
      <c r="K4238" s="145" t="s">
        <v>4004</v>
      </c>
      <c r="L4238" s="145">
        <v>49</v>
      </c>
      <c r="M4238" s="145">
        <v>205453</v>
      </c>
      <c r="N4238" s="148">
        <v>0.58399999999999996</v>
      </c>
      <c r="O4238" s="148">
        <v>0.42899999999999999</v>
      </c>
      <c r="P4238" s="148">
        <v>0.43099999999999999</v>
      </c>
      <c r="Q4238" s="148">
        <v>0</v>
      </c>
      <c r="R4238" s="148">
        <v>7</v>
      </c>
      <c r="S4238" s="148">
        <v>0.122</v>
      </c>
      <c r="T4238" s="148">
        <v>-8.6259999999999994</v>
      </c>
      <c r="U4238" s="148">
        <v>0</v>
      </c>
      <c r="V4238" s="148">
        <v>3.6999999999999998E-2</v>
      </c>
      <c r="W4238" s="148">
        <v>146.32</v>
      </c>
      <c r="X4238" s="148">
        <v>4</v>
      </c>
      <c r="Y4238" s="148">
        <v>0.38100000000000001</v>
      </c>
    </row>
    <row r="4239" spans="11:25" x14ac:dyDescent="0.25">
      <c r="K4239" s="145" t="s">
        <v>705</v>
      </c>
      <c r="L4239" s="145">
        <v>60</v>
      </c>
      <c r="M4239" s="145">
        <v>205226</v>
      </c>
      <c r="N4239" s="148">
        <v>0.59899999999999998</v>
      </c>
      <c r="O4239" s="148">
        <v>0.54500000000000004</v>
      </c>
      <c r="P4239" s="148">
        <v>0.59</v>
      </c>
      <c r="Q4239" s="148">
        <v>0</v>
      </c>
      <c r="R4239" s="148">
        <v>9</v>
      </c>
      <c r="S4239" s="148">
        <v>9.1600000000000001E-2</v>
      </c>
      <c r="T4239" s="148">
        <v>-7.2569999999999997</v>
      </c>
      <c r="U4239" s="148">
        <v>0</v>
      </c>
      <c r="V4239" s="148">
        <v>8.1299999999999997E-2</v>
      </c>
      <c r="W4239" s="148">
        <v>100.83499999999999</v>
      </c>
      <c r="X4239" s="148">
        <v>3</v>
      </c>
      <c r="Y4239" s="148">
        <v>0.58299999999999996</v>
      </c>
    </row>
    <row r="4240" spans="11:25" x14ac:dyDescent="0.25">
      <c r="K4240" s="145" t="s">
        <v>4005</v>
      </c>
      <c r="L4240" s="145">
        <v>49</v>
      </c>
      <c r="M4240" s="145">
        <v>231666</v>
      </c>
      <c r="N4240" s="148">
        <v>0.29499999999999998</v>
      </c>
      <c r="O4240" s="148">
        <v>0.61399999999999999</v>
      </c>
      <c r="P4240" s="148">
        <v>0.72299999999999998</v>
      </c>
      <c r="Q4240" s="148">
        <v>9.1200000000000008E-6</v>
      </c>
      <c r="R4240" s="148">
        <v>9</v>
      </c>
      <c r="S4240" s="148">
        <v>8.1999999999999906E-2</v>
      </c>
      <c r="T4240" s="148">
        <v>-10.269</v>
      </c>
      <c r="U4240" s="148">
        <v>0</v>
      </c>
      <c r="V4240" s="148">
        <v>7.2599999999999998E-2</v>
      </c>
      <c r="W4240" s="148">
        <v>117.01</v>
      </c>
      <c r="X4240" s="148">
        <v>4</v>
      </c>
      <c r="Y4240" s="148">
        <v>0.52</v>
      </c>
    </row>
    <row r="4241" spans="11:25" x14ac:dyDescent="0.25">
      <c r="K4241" s="145" t="s">
        <v>4006</v>
      </c>
      <c r="L4241" s="145">
        <v>53</v>
      </c>
      <c r="M4241" s="145">
        <v>200875</v>
      </c>
      <c r="N4241" s="148">
        <v>0.69599999999999995</v>
      </c>
      <c r="O4241" s="148">
        <v>0.248</v>
      </c>
      <c r="P4241" s="148">
        <v>0.318</v>
      </c>
      <c r="Q4241" s="148">
        <v>0</v>
      </c>
      <c r="R4241" s="148">
        <v>4</v>
      </c>
      <c r="S4241" s="148">
        <v>0.158</v>
      </c>
      <c r="T4241" s="148">
        <v>-8.9710000000000001</v>
      </c>
      <c r="U4241" s="148">
        <v>0</v>
      </c>
      <c r="V4241" s="148">
        <v>3.5799999999999998E-2</v>
      </c>
      <c r="W4241" s="148">
        <v>177.25299999999999</v>
      </c>
      <c r="X4241" s="148">
        <v>3</v>
      </c>
      <c r="Y4241" s="148">
        <v>0.154</v>
      </c>
    </row>
    <row r="4242" spans="11:25" x14ac:dyDescent="0.25">
      <c r="K4242" s="145" t="s">
        <v>4007</v>
      </c>
      <c r="L4242" s="145">
        <v>49</v>
      </c>
      <c r="M4242" s="145">
        <v>252666</v>
      </c>
      <c r="N4242" s="148">
        <v>0.93700000000000006</v>
      </c>
      <c r="O4242" s="148">
        <v>0.32899999999999902</v>
      </c>
      <c r="P4242" s="148">
        <v>0.22699999999999901</v>
      </c>
      <c r="Q4242" s="148">
        <v>2.65E-5</v>
      </c>
      <c r="R4242" s="148">
        <v>9</v>
      </c>
      <c r="S4242" s="148">
        <v>0.46500000000000002</v>
      </c>
      <c r="T4242" s="148">
        <v>-16.513999999999999</v>
      </c>
      <c r="U4242" s="148">
        <v>0</v>
      </c>
      <c r="V4242" s="148">
        <v>4.6899999999999997E-2</v>
      </c>
      <c r="W4242" s="148">
        <v>73.807000000000002</v>
      </c>
      <c r="X4242" s="148">
        <v>4</v>
      </c>
      <c r="Y4242" s="148">
        <v>0.31900000000000001</v>
      </c>
    </row>
    <row r="4243" spans="11:25" x14ac:dyDescent="0.25">
      <c r="K4243" s="145" t="s">
        <v>4008</v>
      </c>
      <c r="L4243" s="145">
        <v>43</v>
      </c>
      <c r="M4243" s="145">
        <v>250600</v>
      </c>
      <c r="N4243" s="148">
        <v>0.64300000000000002</v>
      </c>
      <c r="O4243" s="148">
        <v>0.35199999999999998</v>
      </c>
      <c r="P4243" s="148">
        <v>0.33899999999999902</v>
      </c>
      <c r="Q4243" s="148">
        <v>3.8E-3</v>
      </c>
      <c r="R4243" s="148">
        <v>4</v>
      </c>
      <c r="S4243" s="148">
        <v>0.35799999999999998</v>
      </c>
      <c r="T4243" s="148">
        <v>-14.335000000000001</v>
      </c>
      <c r="U4243" s="148">
        <v>1</v>
      </c>
      <c r="V4243" s="148">
        <v>3.7100000000000001E-2</v>
      </c>
      <c r="W4243" s="148">
        <v>81.253</v>
      </c>
      <c r="X4243" s="148">
        <v>4</v>
      </c>
      <c r="Y4243" s="148">
        <v>0.46200000000000002</v>
      </c>
    </row>
    <row r="4244" spans="11:25" x14ac:dyDescent="0.25">
      <c r="K4244" s="145" t="s">
        <v>4009</v>
      </c>
      <c r="L4244" s="145">
        <v>48</v>
      </c>
      <c r="M4244" s="145">
        <v>175453</v>
      </c>
      <c r="N4244" s="148">
        <v>0.77599999999999902</v>
      </c>
      <c r="O4244" s="148">
        <v>0.53100000000000003</v>
      </c>
      <c r="P4244" s="148">
        <v>0.38799999999999901</v>
      </c>
      <c r="Q4244" s="148">
        <v>2.7E-6</v>
      </c>
      <c r="R4244" s="148">
        <v>9</v>
      </c>
      <c r="S4244" s="148">
        <v>0.16300000000000001</v>
      </c>
      <c r="T4244" s="148">
        <v>-11.517999999999899</v>
      </c>
      <c r="U4244" s="148">
        <v>0</v>
      </c>
      <c r="V4244" s="148">
        <v>3.0599999999999999E-2</v>
      </c>
      <c r="W4244" s="148">
        <v>88.503999999999905</v>
      </c>
      <c r="X4244" s="148">
        <v>4</v>
      </c>
      <c r="Y4244" s="148">
        <v>0.76</v>
      </c>
    </row>
    <row r="4245" spans="11:25" x14ac:dyDescent="0.25">
      <c r="K4245" s="145" t="s">
        <v>4010</v>
      </c>
      <c r="L4245" s="145">
        <v>46</v>
      </c>
      <c r="M4245" s="145">
        <v>226826</v>
      </c>
      <c r="N4245" s="148">
        <v>3.4099999999999998E-2</v>
      </c>
      <c r="O4245" s="148">
        <v>0.56200000000000006</v>
      </c>
      <c r="P4245" s="148">
        <v>0.4</v>
      </c>
      <c r="Q4245" s="148">
        <v>8.1699999999999997E-6</v>
      </c>
      <c r="R4245" s="148">
        <v>6</v>
      </c>
      <c r="S4245" s="148">
        <v>8.4199999999999997E-2</v>
      </c>
      <c r="T4245" s="148">
        <v>-6.484</v>
      </c>
      <c r="U4245" s="148">
        <v>1</v>
      </c>
      <c r="V4245" s="148">
        <v>3.3099999999999997E-2</v>
      </c>
      <c r="W4245" s="148">
        <v>90.399000000000001</v>
      </c>
      <c r="X4245" s="148">
        <v>4</v>
      </c>
      <c r="Y4245" s="148">
        <v>0.55799999999999905</v>
      </c>
    </row>
    <row r="4246" spans="11:25" x14ac:dyDescent="0.25">
      <c r="K4246" s="145" t="s">
        <v>4011</v>
      </c>
      <c r="L4246" s="145">
        <v>51</v>
      </c>
      <c r="M4246" s="145">
        <v>213106</v>
      </c>
      <c r="N4246" s="148">
        <v>0.53400000000000003</v>
      </c>
      <c r="O4246" s="148">
        <v>0.70099999999999996</v>
      </c>
      <c r="P4246" s="148">
        <v>0.48699999999999999</v>
      </c>
      <c r="Q4246" s="148">
        <v>1.12E-2</v>
      </c>
      <c r="R4246" s="148">
        <v>7</v>
      </c>
      <c r="S4246" s="148">
        <v>7.5700000000000003E-2</v>
      </c>
      <c r="T4246" s="148">
        <v>-14.379</v>
      </c>
      <c r="U4246" s="148">
        <v>1</v>
      </c>
      <c r="V4246" s="148">
        <v>4.5699999999999998E-2</v>
      </c>
      <c r="W4246" s="148">
        <v>127.749</v>
      </c>
      <c r="X4246" s="148">
        <v>4</v>
      </c>
      <c r="Y4246" s="148">
        <v>0.81099999999999905</v>
      </c>
    </row>
    <row r="4247" spans="11:25" x14ac:dyDescent="0.25">
      <c r="K4247" s="145" t="s">
        <v>4012</v>
      </c>
      <c r="L4247" s="145">
        <v>47</v>
      </c>
      <c r="M4247" s="145">
        <v>242560</v>
      </c>
      <c r="N4247" s="148">
        <v>0.79099999999999904</v>
      </c>
      <c r="O4247" s="148">
        <v>0.34599999999999997</v>
      </c>
      <c r="P4247" s="148">
        <v>0.39799999999999902</v>
      </c>
      <c r="Q4247" s="148">
        <v>5.2099999999999999E-5</v>
      </c>
      <c r="R4247" s="148">
        <v>9</v>
      </c>
      <c r="S4247" s="148">
        <v>0.154</v>
      </c>
      <c r="T4247" s="148">
        <v>-12.539</v>
      </c>
      <c r="U4247" s="148">
        <v>1</v>
      </c>
      <c r="V4247" s="148">
        <v>3.6600000000000001E-2</v>
      </c>
      <c r="W4247" s="148">
        <v>86.057999999999893</v>
      </c>
      <c r="X4247" s="148">
        <v>4</v>
      </c>
      <c r="Y4247" s="148">
        <v>0.38100000000000001</v>
      </c>
    </row>
    <row r="4248" spans="11:25" x14ac:dyDescent="0.25">
      <c r="K4248" s="145" t="s">
        <v>4013</v>
      </c>
      <c r="L4248" s="145">
        <v>47</v>
      </c>
      <c r="M4248" s="145">
        <v>211666</v>
      </c>
      <c r="N4248" s="148">
        <v>3.3700000000000001E-2</v>
      </c>
      <c r="O4248" s="148">
        <v>0.40200000000000002</v>
      </c>
      <c r="P4248" s="148">
        <v>0.47099999999999997</v>
      </c>
      <c r="Q4248" s="148">
        <v>0</v>
      </c>
      <c r="R4248" s="148">
        <v>10</v>
      </c>
      <c r="S4248" s="148">
        <v>7.4700000000000003E-2</v>
      </c>
      <c r="T4248" s="148">
        <v>-9.2940000000000005</v>
      </c>
      <c r="U4248" s="148">
        <v>1</v>
      </c>
      <c r="V4248" s="148">
        <v>0.105</v>
      </c>
      <c r="W4248" s="148">
        <v>67.891000000000005</v>
      </c>
      <c r="X4248" s="148">
        <v>4</v>
      </c>
      <c r="Y4248" s="148">
        <v>0.72299999999999998</v>
      </c>
    </row>
    <row r="4249" spans="11:25" x14ac:dyDescent="0.25">
      <c r="K4249" s="145" t="s">
        <v>1618</v>
      </c>
      <c r="L4249" s="145">
        <v>47</v>
      </c>
      <c r="M4249" s="145">
        <v>252213</v>
      </c>
      <c r="N4249" s="148">
        <v>0.57799999999999996</v>
      </c>
      <c r="O4249" s="148">
        <v>0.41599999999999998</v>
      </c>
      <c r="P4249" s="148">
        <v>0.499</v>
      </c>
      <c r="Q4249" s="148">
        <v>0</v>
      </c>
      <c r="R4249" s="148">
        <v>1</v>
      </c>
      <c r="S4249" s="148">
        <v>0.16300000000000001</v>
      </c>
      <c r="T4249" s="148">
        <v>-6.7359999999999998</v>
      </c>
      <c r="U4249" s="148">
        <v>1</v>
      </c>
      <c r="V4249" s="148">
        <v>0.03</v>
      </c>
      <c r="W4249" s="148">
        <v>126.917999999999</v>
      </c>
      <c r="X4249" s="148">
        <v>4</v>
      </c>
      <c r="Y4249" s="148">
        <v>0.439</v>
      </c>
    </row>
    <row r="4250" spans="11:25" x14ac:dyDescent="0.25">
      <c r="K4250" s="145" t="s">
        <v>3992</v>
      </c>
      <c r="L4250" s="145">
        <v>45</v>
      </c>
      <c r="M4250" s="145">
        <v>160053</v>
      </c>
      <c r="N4250" s="148">
        <v>0.71299999999999997</v>
      </c>
      <c r="O4250" s="148">
        <v>0.67200000000000004</v>
      </c>
      <c r="P4250" s="148">
        <v>0.622</v>
      </c>
      <c r="Q4250" s="148">
        <v>5.4400000000000001E-5</v>
      </c>
      <c r="R4250" s="148">
        <v>11</v>
      </c>
      <c r="S4250" s="148">
        <v>0.27100000000000002</v>
      </c>
      <c r="T4250" s="148">
        <v>-10.718</v>
      </c>
      <c r="U4250" s="148">
        <v>0</v>
      </c>
      <c r="V4250" s="148">
        <v>0.111</v>
      </c>
      <c r="W4250" s="148">
        <v>99.641999999999996</v>
      </c>
      <c r="X4250" s="148">
        <v>3</v>
      </c>
      <c r="Y4250" s="148">
        <v>0.90300000000000002</v>
      </c>
    </row>
    <row r="4251" spans="11:25" x14ac:dyDescent="0.25">
      <c r="K4251" s="145" t="s">
        <v>4014</v>
      </c>
      <c r="L4251" s="145">
        <v>40</v>
      </c>
      <c r="M4251" s="145">
        <v>141000</v>
      </c>
      <c r="N4251" s="148">
        <v>0.73899999999999999</v>
      </c>
      <c r="O4251" s="148">
        <v>0.61799999999999999</v>
      </c>
      <c r="P4251" s="148">
        <v>0.40899999999999997</v>
      </c>
      <c r="Q4251" s="148">
        <v>1.3699999999999899E-5</v>
      </c>
      <c r="R4251" s="148">
        <v>7</v>
      </c>
      <c r="S4251" s="148">
        <v>0.37</v>
      </c>
      <c r="T4251" s="148">
        <v>-11.9279999999999</v>
      </c>
      <c r="U4251" s="148">
        <v>1</v>
      </c>
      <c r="V4251" s="148">
        <v>3.04E-2</v>
      </c>
      <c r="W4251" s="148">
        <v>115.95699999999999</v>
      </c>
      <c r="X4251" s="148">
        <v>4</v>
      </c>
      <c r="Y4251" s="148">
        <v>0.61199999999999999</v>
      </c>
    </row>
    <row r="4252" spans="11:25" x14ac:dyDescent="0.25">
      <c r="K4252" s="145" t="s">
        <v>4015</v>
      </c>
      <c r="L4252" s="145">
        <v>49</v>
      </c>
      <c r="M4252" s="145">
        <v>207573</v>
      </c>
      <c r="N4252" s="148">
        <v>6.3299999999999997E-3</v>
      </c>
      <c r="O4252" s="148">
        <v>0.753</v>
      </c>
      <c r="P4252" s="148">
        <v>0.80200000000000005</v>
      </c>
      <c r="Q4252" s="148">
        <v>1.27E-4</v>
      </c>
      <c r="R4252" s="148">
        <v>4</v>
      </c>
      <c r="S4252" s="148">
        <v>0.91900000000000004</v>
      </c>
      <c r="T4252" s="148">
        <v>-6.1979999999999897</v>
      </c>
      <c r="U4252" s="148">
        <v>0</v>
      </c>
      <c r="V4252" s="148">
        <v>3.5400000000000001E-2</v>
      </c>
      <c r="W4252" s="148">
        <v>129.99199999999999</v>
      </c>
      <c r="X4252" s="148">
        <v>4</v>
      </c>
      <c r="Y4252" s="148">
        <v>0.92799999999999905</v>
      </c>
    </row>
    <row r="4253" spans="11:25" x14ac:dyDescent="0.25">
      <c r="K4253" s="145" t="s">
        <v>1652</v>
      </c>
      <c r="L4253" s="145">
        <v>59</v>
      </c>
      <c r="M4253" s="145">
        <v>216813</v>
      </c>
      <c r="N4253" s="148">
        <v>0.20799999999999999</v>
      </c>
      <c r="O4253" s="148">
        <v>0.56000000000000005</v>
      </c>
      <c r="P4253" s="148">
        <v>0.47599999999999998</v>
      </c>
      <c r="Q4253" s="148">
        <v>0</v>
      </c>
      <c r="R4253" s="148">
        <v>9</v>
      </c>
      <c r="S4253" s="148">
        <v>4.65E-2</v>
      </c>
      <c r="T4253" s="148">
        <v>-7.6179999999999897</v>
      </c>
      <c r="U4253" s="148">
        <v>0</v>
      </c>
      <c r="V4253" s="148">
        <v>2.6599999999999999E-2</v>
      </c>
      <c r="W4253" s="148">
        <v>66.760999999999996</v>
      </c>
      <c r="X4253" s="148">
        <v>4</v>
      </c>
      <c r="Y4253" s="148">
        <v>0.25600000000000001</v>
      </c>
    </row>
    <row r="4254" spans="11:25" x14ac:dyDescent="0.25">
      <c r="K4254" s="145" t="s">
        <v>4016</v>
      </c>
      <c r="L4254" s="145">
        <v>0</v>
      </c>
      <c r="M4254" s="145">
        <v>227160</v>
      </c>
      <c r="N4254" s="148">
        <v>0.372</v>
      </c>
      <c r="O4254" s="148">
        <v>0.51100000000000001</v>
      </c>
      <c r="P4254" s="148">
        <v>0.40500000000000003</v>
      </c>
      <c r="Q4254" s="148">
        <v>2.6200000000000003E-4</v>
      </c>
      <c r="R4254" s="148">
        <v>9</v>
      </c>
      <c r="S4254" s="148">
        <v>0.151</v>
      </c>
      <c r="T4254" s="148">
        <v>-10.254</v>
      </c>
      <c r="U4254" s="148">
        <v>1</v>
      </c>
      <c r="V4254" s="148">
        <v>3.6600000000000001E-2</v>
      </c>
      <c r="W4254" s="148">
        <v>89.840999999999994</v>
      </c>
      <c r="X4254" s="148">
        <v>4</v>
      </c>
      <c r="Y4254" s="148">
        <v>0.45899999999999902</v>
      </c>
    </row>
    <row r="4255" spans="11:25" x14ac:dyDescent="0.25">
      <c r="K4255" s="145" t="s">
        <v>4017</v>
      </c>
      <c r="L4255" s="145">
        <v>48</v>
      </c>
      <c r="M4255" s="145">
        <v>197866</v>
      </c>
      <c r="N4255" s="148">
        <v>0.70899999999999996</v>
      </c>
      <c r="O4255" s="148">
        <v>0.39299999999999902</v>
      </c>
      <c r="P4255" s="148">
        <v>0.36499999999999999</v>
      </c>
      <c r="Q4255" s="148">
        <v>7.2599999999999904E-3</v>
      </c>
      <c r="R4255" s="148">
        <v>6</v>
      </c>
      <c r="S4255" s="148">
        <v>0.317</v>
      </c>
      <c r="T4255" s="148">
        <v>-10.495999999999899</v>
      </c>
      <c r="U4255" s="148">
        <v>0</v>
      </c>
      <c r="V4255" s="148">
        <v>2.7799999999999998E-2</v>
      </c>
      <c r="W4255" s="148">
        <v>81.525000000000006</v>
      </c>
      <c r="X4255" s="148">
        <v>4</v>
      </c>
      <c r="Y4255" s="148">
        <v>0.36399999999999999</v>
      </c>
    </row>
    <row r="4256" spans="11:25" x14ac:dyDescent="0.25">
      <c r="K4256" s="145" t="s">
        <v>4018</v>
      </c>
      <c r="L4256" s="145">
        <v>41</v>
      </c>
      <c r="M4256" s="145">
        <v>267818</v>
      </c>
      <c r="N4256" s="148">
        <v>0.64800000000000002</v>
      </c>
      <c r="O4256" s="148">
        <v>0.86199999999999999</v>
      </c>
      <c r="P4256" s="148">
        <v>0.67200000000000004</v>
      </c>
      <c r="Q4256" s="148">
        <v>0</v>
      </c>
      <c r="R4256" s="148">
        <v>0</v>
      </c>
      <c r="S4256" s="148">
        <v>0.14899999999999999</v>
      </c>
      <c r="T4256" s="148">
        <v>-6.3220000000000001</v>
      </c>
      <c r="U4256" s="148">
        <v>1</v>
      </c>
      <c r="V4256" s="148">
        <v>3.32E-2</v>
      </c>
      <c r="W4256" s="148">
        <v>107.087</v>
      </c>
      <c r="X4256" s="148">
        <v>4</v>
      </c>
      <c r="Y4256" s="148">
        <v>0.79599999999999904</v>
      </c>
    </row>
    <row r="4257" spans="11:25" x14ac:dyDescent="0.25">
      <c r="K4257" s="145" t="s">
        <v>4019</v>
      </c>
      <c r="L4257" s="145">
        <v>66</v>
      </c>
      <c r="M4257" s="145">
        <v>195000</v>
      </c>
      <c r="N4257" s="148">
        <v>7.2400000000000006E-2</v>
      </c>
      <c r="O4257" s="148">
        <v>0.69499999999999995</v>
      </c>
      <c r="P4257" s="148">
        <v>0.82699999999999996</v>
      </c>
      <c r="Q4257" s="148">
        <v>0</v>
      </c>
      <c r="R4257" s="148">
        <v>2</v>
      </c>
      <c r="S4257" s="148">
        <v>9.2700000000000005E-2</v>
      </c>
      <c r="T4257" s="148">
        <v>-3.13</v>
      </c>
      <c r="U4257" s="148">
        <v>1</v>
      </c>
      <c r="V4257" s="148">
        <v>3.7900000000000003E-2</v>
      </c>
      <c r="W4257" s="148">
        <v>119.95699999999999</v>
      </c>
      <c r="X4257" s="148">
        <v>4</v>
      </c>
      <c r="Y4257" s="148">
        <v>0.68099999999999905</v>
      </c>
    </row>
    <row r="4258" spans="11:25" x14ac:dyDescent="0.25">
      <c r="K4258" s="145" t="s">
        <v>4020</v>
      </c>
      <c r="L4258" s="145">
        <v>66</v>
      </c>
      <c r="M4258" s="145">
        <v>188076</v>
      </c>
      <c r="N4258" s="148">
        <v>4.7199999999999999E-2</v>
      </c>
      <c r="O4258" s="148">
        <v>0.69599999999999995</v>
      </c>
      <c r="P4258" s="148">
        <v>0.70799999999999996</v>
      </c>
      <c r="Q4258" s="148">
        <v>4.5500000000000001E-5</v>
      </c>
      <c r="R4258" s="148">
        <v>0</v>
      </c>
      <c r="S4258" s="148">
        <v>7.17E-2</v>
      </c>
      <c r="T4258" s="148">
        <v>-7.9939999999999998</v>
      </c>
      <c r="U4258" s="148">
        <v>1</v>
      </c>
      <c r="V4258" s="148">
        <v>0.16200000000000001</v>
      </c>
      <c r="W4258" s="148">
        <v>123.913</v>
      </c>
      <c r="X4258" s="148">
        <v>4</v>
      </c>
      <c r="Y4258" s="148">
        <v>0.33700000000000002</v>
      </c>
    </row>
    <row r="4259" spans="11:25" x14ac:dyDescent="0.25">
      <c r="K4259" s="145" t="s">
        <v>4021</v>
      </c>
      <c r="L4259" s="145">
        <v>73</v>
      </c>
      <c r="M4259" s="145">
        <v>161973</v>
      </c>
      <c r="N4259" s="148">
        <v>0.106</v>
      </c>
      <c r="O4259" s="148">
        <v>0.52400000000000002</v>
      </c>
      <c r="P4259" s="148">
        <v>0.91299999999999903</v>
      </c>
      <c r="Q4259" s="148">
        <v>1.3100000000000001E-4</v>
      </c>
      <c r="R4259" s="148">
        <v>3</v>
      </c>
      <c r="S4259" s="148">
        <v>0.17699999999999999</v>
      </c>
      <c r="T4259" s="148">
        <v>-3.069</v>
      </c>
      <c r="U4259" s="148">
        <v>0</v>
      </c>
      <c r="V4259" s="148">
        <v>0.05</v>
      </c>
      <c r="W4259" s="148">
        <v>123.93600000000001</v>
      </c>
      <c r="X4259" s="148">
        <v>4</v>
      </c>
      <c r="Y4259" s="148">
        <v>0.64400000000000002</v>
      </c>
    </row>
    <row r="4260" spans="11:25" x14ac:dyDescent="0.25">
      <c r="K4260" s="145" t="s">
        <v>1425</v>
      </c>
      <c r="L4260" s="145">
        <v>80</v>
      </c>
      <c r="M4260" s="145">
        <v>204022</v>
      </c>
      <c r="N4260" s="148">
        <v>7.8399999999999997E-2</v>
      </c>
      <c r="O4260" s="148">
        <v>0.72499999999999998</v>
      </c>
      <c r="P4260" s="148">
        <v>0.83399999999999996</v>
      </c>
      <c r="Q4260" s="148">
        <v>1.27E-5</v>
      </c>
      <c r="R4260" s="148">
        <v>5</v>
      </c>
      <c r="S4260" s="148">
        <v>8.3400000000000002E-2</v>
      </c>
      <c r="T4260" s="148">
        <v>-3.9129999999999998</v>
      </c>
      <c r="U4260" s="148">
        <v>0</v>
      </c>
      <c r="V4260" s="148">
        <v>3.6999999999999998E-2</v>
      </c>
      <c r="W4260" s="148">
        <v>120.026</v>
      </c>
      <c r="X4260" s="148">
        <v>4</v>
      </c>
      <c r="Y4260" s="148">
        <v>0.85899999999999999</v>
      </c>
    </row>
    <row r="4261" spans="11:25" x14ac:dyDescent="0.25">
      <c r="K4261" s="145" t="s">
        <v>4022</v>
      </c>
      <c r="L4261" s="145">
        <v>71</v>
      </c>
      <c r="M4261" s="145">
        <v>167079</v>
      </c>
      <c r="N4261" s="148">
        <v>0.32200000000000001</v>
      </c>
      <c r="O4261" s="148">
        <v>0.51800000000000002</v>
      </c>
      <c r="P4261" s="148">
        <v>0.84199999999999997</v>
      </c>
      <c r="Q4261" s="148">
        <v>0</v>
      </c>
      <c r="R4261" s="148">
        <v>10</v>
      </c>
      <c r="S4261" s="148">
        <v>0.10099999999999899</v>
      </c>
      <c r="T4261" s="148">
        <v>-1.8159999999999901</v>
      </c>
      <c r="U4261" s="148">
        <v>1</v>
      </c>
      <c r="V4261" s="148">
        <v>8.2799999999999999E-2</v>
      </c>
      <c r="W4261" s="148">
        <v>125.854</v>
      </c>
      <c r="X4261" s="148">
        <v>4</v>
      </c>
      <c r="Y4261" s="148">
        <v>0.375</v>
      </c>
    </row>
    <row r="4262" spans="11:25" x14ac:dyDescent="0.25">
      <c r="K4262" s="145" t="s">
        <v>4023</v>
      </c>
      <c r="L4262" s="145">
        <v>59</v>
      </c>
      <c r="M4262" s="145">
        <v>163125</v>
      </c>
      <c r="N4262" s="148">
        <v>1.0399999999999999E-3</v>
      </c>
      <c r="O4262" s="148">
        <v>0.75599999999999901</v>
      </c>
      <c r="P4262" s="148">
        <v>0.88700000000000001</v>
      </c>
      <c r="Q4262" s="148">
        <v>1.26E-2</v>
      </c>
      <c r="R4262" s="148">
        <v>6</v>
      </c>
      <c r="S4262" s="148">
        <v>0.11799999999999999</v>
      </c>
      <c r="T4262" s="148">
        <v>-4.1310000000000002</v>
      </c>
      <c r="U4262" s="148">
        <v>0</v>
      </c>
      <c r="V4262" s="148">
        <v>0.13</v>
      </c>
      <c r="W4262" s="148">
        <v>122.958</v>
      </c>
      <c r="X4262" s="148">
        <v>4</v>
      </c>
      <c r="Y4262" s="148">
        <v>0.246</v>
      </c>
    </row>
    <row r="4263" spans="11:25" x14ac:dyDescent="0.25">
      <c r="K4263" s="145" t="s">
        <v>4024</v>
      </c>
      <c r="L4263" s="145">
        <v>55</v>
      </c>
      <c r="M4263" s="145">
        <v>194516</v>
      </c>
      <c r="N4263" s="148">
        <v>2.7300000000000001E-2</v>
      </c>
      <c r="O4263" s="148">
        <v>0.6</v>
      </c>
      <c r="P4263" s="148">
        <v>0.91099999999999903</v>
      </c>
      <c r="Q4263" s="148">
        <v>0</v>
      </c>
      <c r="R4263" s="148">
        <v>3</v>
      </c>
      <c r="S4263" s="148">
        <v>0.17399999999999999</v>
      </c>
      <c r="T4263" s="148">
        <v>-3.29</v>
      </c>
      <c r="U4263" s="148">
        <v>1</v>
      </c>
      <c r="V4263" s="148">
        <v>5.4699999999999999E-2</v>
      </c>
      <c r="W4263" s="148">
        <v>123.944</v>
      </c>
      <c r="X4263" s="148">
        <v>4</v>
      </c>
      <c r="Y4263" s="148">
        <v>0.61899999999999999</v>
      </c>
    </row>
    <row r="4264" spans="11:25" x14ac:dyDescent="0.25">
      <c r="K4264" s="145" t="s">
        <v>1197</v>
      </c>
      <c r="L4264" s="145">
        <v>80</v>
      </c>
      <c r="M4264" s="145">
        <v>185620</v>
      </c>
      <c r="N4264" s="148">
        <v>9.9699999999999997E-2</v>
      </c>
      <c r="O4264" s="148">
        <v>0.57099999999999995</v>
      </c>
      <c r="P4264" s="148">
        <v>0.93700000000000006</v>
      </c>
      <c r="Q4264" s="148">
        <v>0.496</v>
      </c>
      <c r="R4264" s="148">
        <v>2</v>
      </c>
      <c r="S4264" s="148">
        <v>0.125</v>
      </c>
      <c r="T4264" s="148">
        <v>-2.6819999999999999</v>
      </c>
      <c r="U4264" s="148">
        <v>0</v>
      </c>
      <c r="V4264" s="148">
        <v>3.3599999999999998E-2</v>
      </c>
      <c r="W4264" s="148">
        <v>125.027</v>
      </c>
      <c r="X4264" s="148">
        <v>4</v>
      </c>
      <c r="Y4264" s="148">
        <v>0.51200000000000001</v>
      </c>
    </row>
    <row r="4265" spans="11:25" x14ac:dyDescent="0.25">
      <c r="K4265" s="145" t="s">
        <v>4025</v>
      </c>
      <c r="L4265" s="145">
        <v>73</v>
      </c>
      <c r="M4265" s="145">
        <v>175402</v>
      </c>
      <c r="N4265" s="148">
        <v>0.14699999999999999</v>
      </c>
      <c r="O4265" s="148">
        <v>0.68799999999999994</v>
      </c>
      <c r="P4265" s="148">
        <v>0.92400000000000004</v>
      </c>
      <c r="Q4265" s="148">
        <v>4.6800000000000001E-6</v>
      </c>
      <c r="R4265" s="148">
        <v>11</v>
      </c>
      <c r="S4265" s="148">
        <v>0.94899999999999995</v>
      </c>
      <c r="T4265" s="148">
        <v>-2.762</v>
      </c>
      <c r="U4265" s="148">
        <v>0</v>
      </c>
      <c r="V4265" s="148">
        <v>8.5099999999999995E-2</v>
      </c>
      <c r="W4265" s="148">
        <v>125.995</v>
      </c>
      <c r="X4265" s="148">
        <v>4</v>
      </c>
      <c r="Y4265" s="148">
        <v>0.50700000000000001</v>
      </c>
    </row>
    <row r="4266" spans="11:25" x14ac:dyDescent="0.25">
      <c r="K4266" s="145" t="s">
        <v>4026</v>
      </c>
      <c r="L4266" s="145">
        <v>59</v>
      </c>
      <c r="M4266" s="145">
        <v>183991</v>
      </c>
      <c r="N4266" s="148">
        <v>1.98E-3</v>
      </c>
      <c r="O4266" s="148">
        <v>0.59499999999999997</v>
      </c>
      <c r="P4266" s="148">
        <v>0.88700000000000001</v>
      </c>
      <c r="Q4266" s="148">
        <v>3.9100000000000002E-5</v>
      </c>
      <c r="R4266" s="148">
        <v>7</v>
      </c>
      <c r="S4266" s="148">
        <v>5.1799999999999999E-2</v>
      </c>
      <c r="T4266" s="148">
        <v>-3.60699999999999</v>
      </c>
      <c r="U4266" s="148">
        <v>1</v>
      </c>
      <c r="V4266" s="148">
        <v>3.8699999999999998E-2</v>
      </c>
      <c r="W4266" s="148">
        <v>124.07299999999999</v>
      </c>
      <c r="X4266" s="148">
        <v>4</v>
      </c>
      <c r="Y4266" s="148">
        <v>0.57099999999999995</v>
      </c>
    </row>
    <row r="4267" spans="11:25" x14ac:dyDescent="0.25">
      <c r="K4267" s="145" t="s">
        <v>4027</v>
      </c>
      <c r="L4267" s="145">
        <v>57</v>
      </c>
      <c r="M4267" s="145">
        <v>195483</v>
      </c>
      <c r="N4267" s="148">
        <v>1.5699999999999999E-2</v>
      </c>
      <c r="O4267" s="148">
        <v>0.74</v>
      </c>
      <c r="P4267" s="148">
        <v>0.73399999999999999</v>
      </c>
      <c r="Q4267" s="148">
        <v>5.4599999999999999E-5</v>
      </c>
      <c r="R4267" s="148">
        <v>11</v>
      </c>
      <c r="S4267" s="148">
        <v>7.5700000000000003E-2</v>
      </c>
      <c r="T4267" s="148">
        <v>-6.3090000000000002</v>
      </c>
      <c r="U4267" s="148">
        <v>0</v>
      </c>
      <c r="V4267" s="148">
        <v>4.5499999999999999E-2</v>
      </c>
      <c r="W4267" s="148">
        <v>124.096</v>
      </c>
      <c r="X4267" s="148">
        <v>4</v>
      </c>
      <c r="Y4267" s="148">
        <v>0.49</v>
      </c>
    </row>
    <row r="4268" spans="11:25" x14ac:dyDescent="0.25">
      <c r="K4268" s="145" t="s">
        <v>1425</v>
      </c>
      <c r="L4268" s="145">
        <v>76</v>
      </c>
      <c r="M4268" s="145">
        <v>160183</v>
      </c>
      <c r="N4268" s="148">
        <v>2.6700000000000002E-2</v>
      </c>
      <c r="O4268" s="148">
        <v>0.626</v>
      </c>
      <c r="P4268" s="148">
        <v>0.8</v>
      </c>
      <c r="Q4268" s="148">
        <v>1.3799999999999999E-4</v>
      </c>
      <c r="R4268" s="148">
        <v>1</v>
      </c>
      <c r="S4268" s="148">
        <v>6.2300000000000001E-2</v>
      </c>
      <c r="T4268" s="148">
        <v>-3.988</v>
      </c>
      <c r="U4268" s="148">
        <v>0</v>
      </c>
      <c r="V4268" s="148">
        <v>3.5000000000000003E-2</v>
      </c>
      <c r="W4268" s="148">
        <v>127.96599999999999</v>
      </c>
      <c r="X4268" s="148">
        <v>4</v>
      </c>
      <c r="Y4268" s="148">
        <v>0.25800000000000001</v>
      </c>
    </row>
    <row r="4269" spans="11:25" x14ac:dyDescent="0.25">
      <c r="K4269" s="145" t="s">
        <v>4028</v>
      </c>
      <c r="L4269" s="145">
        <v>71</v>
      </c>
      <c r="M4269" s="145">
        <v>228226</v>
      </c>
      <c r="N4269" s="148">
        <v>0.126</v>
      </c>
      <c r="O4269" s="148">
        <v>0.77800000000000002</v>
      </c>
      <c r="P4269" s="148">
        <v>0.75599999999999901</v>
      </c>
      <c r="Q4269" s="148">
        <v>2.2000000000000001E-6</v>
      </c>
      <c r="R4269" s="148">
        <v>1</v>
      </c>
      <c r="S4269" s="148">
        <v>9.1999999999999998E-2</v>
      </c>
      <c r="T4269" s="148">
        <v>-4.7539999999999996</v>
      </c>
      <c r="U4269" s="148">
        <v>1</v>
      </c>
      <c r="V4269" s="148">
        <v>3.85E-2</v>
      </c>
      <c r="W4269" s="148">
        <v>119.94799999999999</v>
      </c>
      <c r="X4269" s="148">
        <v>4</v>
      </c>
      <c r="Y4269" s="148">
        <v>0.41799999999999998</v>
      </c>
    </row>
    <row r="4270" spans="11:25" x14ac:dyDescent="0.25">
      <c r="K4270" s="145" t="s">
        <v>4029</v>
      </c>
      <c r="L4270" s="145">
        <v>68</v>
      </c>
      <c r="M4270" s="145">
        <v>190400</v>
      </c>
      <c r="N4270" s="148">
        <v>0.11699999999999899</v>
      </c>
      <c r="O4270" s="148">
        <v>0.76200000000000001</v>
      </c>
      <c r="P4270" s="148">
        <v>0.79700000000000004</v>
      </c>
      <c r="Q4270" s="148">
        <v>0</v>
      </c>
      <c r="R4270" s="148">
        <v>5</v>
      </c>
      <c r="S4270" s="148">
        <v>0.20199999999999901</v>
      </c>
      <c r="T4270" s="148">
        <v>-2.71</v>
      </c>
      <c r="U4270" s="148">
        <v>1</v>
      </c>
      <c r="V4270" s="148">
        <v>0.13500000000000001</v>
      </c>
      <c r="W4270" s="148">
        <v>122.066</v>
      </c>
      <c r="X4270" s="148">
        <v>4</v>
      </c>
      <c r="Y4270" s="148">
        <v>0.52500000000000002</v>
      </c>
    </row>
    <row r="4271" spans="11:25" x14ac:dyDescent="0.25">
      <c r="K4271" s="145" t="s">
        <v>4030</v>
      </c>
      <c r="L4271" s="145">
        <v>53</v>
      </c>
      <c r="M4271" s="145">
        <v>214344</v>
      </c>
      <c r="N4271" s="148">
        <v>5.3200000000000001E-3</v>
      </c>
      <c r="O4271" s="148">
        <v>0.55299999999999905</v>
      </c>
      <c r="P4271" s="148">
        <v>0.76900000000000002</v>
      </c>
      <c r="Q4271" s="148">
        <v>3.54E-6</v>
      </c>
      <c r="R4271" s="148">
        <v>5</v>
      </c>
      <c r="S4271" s="148">
        <v>0.214</v>
      </c>
      <c r="T4271" s="148">
        <v>-4.47</v>
      </c>
      <c r="U4271" s="148">
        <v>1</v>
      </c>
      <c r="V4271" s="148">
        <v>3.1600000000000003E-2</v>
      </c>
      <c r="W4271" s="148">
        <v>127.947</v>
      </c>
      <c r="X4271" s="148">
        <v>4</v>
      </c>
      <c r="Y4271" s="148">
        <v>0.32700000000000001</v>
      </c>
    </row>
    <row r="4272" spans="11:25" x14ac:dyDescent="0.25">
      <c r="K4272" s="145" t="s">
        <v>4031</v>
      </c>
      <c r="L4272" s="145">
        <v>52</v>
      </c>
      <c r="M4272" s="145">
        <v>184000</v>
      </c>
      <c r="N4272" s="148">
        <v>3.8899999999999997E-2</v>
      </c>
      <c r="O4272" s="148">
        <v>0.44799999999999901</v>
      </c>
      <c r="P4272" s="148">
        <v>0.89099999999999902</v>
      </c>
      <c r="Q4272" s="148">
        <v>1.3200000000000001E-5</v>
      </c>
      <c r="R4272" s="148">
        <v>6</v>
      </c>
      <c r="S4272" s="148">
        <v>0.53900000000000003</v>
      </c>
      <c r="T4272" s="148">
        <v>-3.6019999999999999</v>
      </c>
      <c r="U4272" s="148">
        <v>1</v>
      </c>
      <c r="V4272" s="148">
        <v>0.13</v>
      </c>
      <c r="W4272" s="148">
        <v>121.87</v>
      </c>
      <c r="X4272" s="148">
        <v>4</v>
      </c>
      <c r="Y4272" s="148">
        <v>0.317</v>
      </c>
    </row>
    <row r="4273" spans="11:25" x14ac:dyDescent="0.25">
      <c r="K4273" s="145" t="s">
        <v>4032</v>
      </c>
      <c r="L4273" s="145">
        <v>7</v>
      </c>
      <c r="M4273" s="145">
        <v>189677</v>
      </c>
      <c r="N4273" s="148">
        <v>0.22800000000000001</v>
      </c>
      <c r="O4273" s="148">
        <v>0.63700000000000001</v>
      </c>
      <c r="P4273" s="148">
        <v>0.76700000000000002</v>
      </c>
      <c r="Q4273" s="148">
        <v>4.69E-6</v>
      </c>
      <c r="R4273" s="148">
        <v>6</v>
      </c>
      <c r="S4273" s="148">
        <v>0.111</v>
      </c>
      <c r="T4273" s="148">
        <v>-5.1369999999999996</v>
      </c>
      <c r="U4273" s="148">
        <v>0</v>
      </c>
      <c r="V4273" s="148">
        <v>4.9099999999999998E-2</v>
      </c>
      <c r="W4273" s="148">
        <v>124.006</v>
      </c>
      <c r="X4273" s="148">
        <v>4</v>
      </c>
      <c r="Y4273" s="148">
        <v>0.80299999999999905</v>
      </c>
    </row>
    <row r="4274" spans="11:25" x14ac:dyDescent="0.25">
      <c r="K4274" s="145" t="s">
        <v>4033</v>
      </c>
      <c r="L4274" s="145">
        <v>67</v>
      </c>
      <c r="M4274" s="145">
        <v>184555</v>
      </c>
      <c r="N4274" s="148">
        <v>7.9299999999999995E-2</v>
      </c>
      <c r="O4274" s="148">
        <v>0.78500000000000003</v>
      </c>
      <c r="P4274" s="148">
        <v>0.86499999999999999</v>
      </c>
      <c r="Q4274" s="148">
        <v>1.0300000000000001E-3</v>
      </c>
      <c r="R4274" s="148">
        <v>8</v>
      </c>
      <c r="S4274" s="148">
        <v>4.6899999999999997E-2</v>
      </c>
      <c r="T4274" s="148">
        <v>-4.0640000000000001</v>
      </c>
      <c r="U4274" s="148">
        <v>1</v>
      </c>
      <c r="V4274" s="148">
        <v>3.0700000000000002E-2</v>
      </c>
      <c r="W4274" s="148">
        <v>122.017</v>
      </c>
      <c r="X4274" s="148">
        <v>4</v>
      </c>
      <c r="Y4274" s="148">
        <v>0.67299999999999904</v>
      </c>
    </row>
    <row r="4275" spans="11:25" x14ac:dyDescent="0.25">
      <c r="K4275" s="145" t="s">
        <v>4034</v>
      </c>
      <c r="L4275" s="145">
        <v>60</v>
      </c>
      <c r="M4275" s="145">
        <v>140000</v>
      </c>
      <c r="N4275" s="148">
        <v>8.9700000000000002E-2</v>
      </c>
      <c r="O4275" s="148">
        <v>0.63900000000000001</v>
      </c>
      <c r="P4275" s="148">
        <v>0.74399999999999999</v>
      </c>
      <c r="Q4275" s="148">
        <v>0</v>
      </c>
      <c r="R4275" s="148">
        <v>9</v>
      </c>
      <c r="S4275" s="148">
        <v>7.2800000000000004E-2</v>
      </c>
      <c r="T4275" s="148">
        <v>-6.6660000000000004</v>
      </c>
      <c r="U4275" s="148">
        <v>1</v>
      </c>
      <c r="V4275" s="148">
        <v>4.4600000000000001E-2</v>
      </c>
      <c r="W4275" s="148">
        <v>114.151</v>
      </c>
      <c r="X4275" s="148">
        <v>4</v>
      </c>
      <c r="Y4275" s="148">
        <v>0.122</v>
      </c>
    </row>
    <row r="4276" spans="11:25" x14ac:dyDescent="0.25">
      <c r="K4276" s="145" t="s">
        <v>4035</v>
      </c>
      <c r="L4276" s="145">
        <v>52</v>
      </c>
      <c r="M4276" s="145">
        <v>177786</v>
      </c>
      <c r="N4276" s="148">
        <v>0.16399999999999901</v>
      </c>
      <c r="O4276" s="148">
        <v>0.750999999999999</v>
      </c>
      <c r="P4276" s="148">
        <v>0.86699999999999999</v>
      </c>
      <c r="Q4276" s="148">
        <v>2.5099999999999998E-4</v>
      </c>
      <c r="R4276" s="148">
        <v>11</v>
      </c>
      <c r="S4276" s="148">
        <v>0.22</v>
      </c>
      <c r="T4276" s="148">
        <v>-2.464</v>
      </c>
      <c r="U4276" s="148">
        <v>0</v>
      </c>
      <c r="V4276" s="148">
        <v>7.5499999999999998E-2</v>
      </c>
      <c r="W4276" s="148">
        <v>121.923999999999</v>
      </c>
      <c r="X4276" s="148">
        <v>4</v>
      </c>
      <c r="Y4276" s="148">
        <v>0.72599999999999998</v>
      </c>
    </row>
    <row r="4277" spans="11:25" x14ac:dyDescent="0.25">
      <c r="K4277" s="145" t="s">
        <v>4036</v>
      </c>
      <c r="L4277" s="145">
        <v>63</v>
      </c>
      <c r="M4277" s="145">
        <v>240617</v>
      </c>
      <c r="N4277" s="148">
        <v>9.5799999999999996E-2</v>
      </c>
      <c r="O4277" s="148">
        <v>0.81399999999999995</v>
      </c>
      <c r="P4277" s="148">
        <v>0.70499999999999996</v>
      </c>
      <c r="Q4277" s="148">
        <v>1.3300000000000001E-4</v>
      </c>
      <c r="R4277" s="148">
        <v>7</v>
      </c>
      <c r="S4277" s="148">
        <v>6.8699999999999997E-2</v>
      </c>
      <c r="T4277" s="148">
        <v>-4.734</v>
      </c>
      <c r="U4277" s="148">
        <v>1</v>
      </c>
      <c r="V4277" s="148">
        <v>9.0399999999999994E-2</v>
      </c>
      <c r="W4277" s="148">
        <v>110.003999999999</v>
      </c>
      <c r="X4277" s="148">
        <v>4</v>
      </c>
      <c r="Y4277" s="148">
        <v>0.6</v>
      </c>
    </row>
    <row r="4278" spans="11:25" x14ac:dyDescent="0.25">
      <c r="K4278" s="145" t="s">
        <v>4037</v>
      </c>
      <c r="L4278" s="145">
        <v>66</v>
      </c>
      <c r="M4278" s="145">
        <v>216000</v>
      </c>
      <c r="N4278" s="148">
        <v>5.7600000000000004E-3</v>
      </c>
      <c r="O4278" s="148">
        <v>0.68400000000000005</v>
      </c>
      <c r="P4278" s="148">
        <v>0.82299999999999995</v>
      </c>
      <c r="Q4278" s="148">
        <v>7.4200000000000001E-6</v>
      </c>
      <c r="R4278" s="148">
        <v>0</v>
      </c>
      <c r="S4278" s="148">
        <v>0.20100000000000001</v>
      </c>
      <c r="T4278" s="148">
        <v>-4.8810000000000002</v>
      </c>
      <c r="U4278" s="148">
        <v>1</v>
      </c>
      <c r="V4278" s="148">
        <v>2.9600000000000001E-2</v>
      </c>
      <c r="W4278" s="148">
        <v>117.99299999999999</v>
      </c>
      <c r="X4278" s="148">
        <v>4</v>
      </c>
      <c r="Y4278" s="148">
        <v>0.38400000000000001</v>
      </c>
    </row>
    <row r="4279" spans="11:25" x14ac:dyDescent="0.25">
      <c r="K4279" s="145" t="s">
        <v>4038</v>
      </c>
      <c r="L4279" s="145">
        <v>23</v>
      </c>
      <c r="M4279" s="145">
        <v>217678</v>
      </c>
      <c r="N4279" s="148">
        <v>6.7000000000000002E-3</v>
      </c>
      <c r="O4279" s="148">
        <v>0.60699999999999998</v>
      </c>
      <c r="P4279" s="148">
        <v>0.71699999999999997</v>
      </c>
      <c r="Q4279" s="148">
        <v>1.32E-3</v>
      </c>
      <c r="R4279" s="148">
        <v>5</v>
      </c>
      <c r="S4279" s="148">
        <v>0.25600000000000001</v>
      </c>
      <c r="T4279" s="148">
        <v>-5.7709999999999999</v>
      </c>
      <c r="U4279" s="148">
        <v>1</v>
      </c>
      <c r="V4279" s="148">
        <v>6.3399999999999998E-2</v>
      </c>
      <c r="W4279" s="148">
        <v>125.956</v>
      </c>
      <c r="X4279" s="148">
        <v>4</v>
      </c>
      <c r="Y4279" s="148">
        <v>0.376</v>
      </c>
    </row>
    <row r="4280" spans="11:25" x14ac:dyDescent="0.25">
      <c r="K4280" s="145" t="s">
        <v>4039</v>
      </c>
      <c r="L4280" s="145">
        <v>51</v>
      </c>
      <c r="M4280" s="145">
        <v>136320</v>
      </c>
      <c r="N4280" s="148">
        <v>3.1899999999999998E-2</v>
      </c>
      <c r="O4280" s="148">
        <v>0.77800000000000002</v>
      </c>
      <c r="P4280" s="148">
        <v>0.78500000000000003</v>
      </c>
      <c r="Q4280" s="148">
        <v>0.222</v>
      </c>
      <c r="R4280" s="148">
        <v>6</v>
      </c>
      <c r="S4280" s="148">
        <v>6.0299999999999999E-2</v>
      </c>
      <c r="T4280" s="148">
        <v>-4.3940000000000001</v>
      </c>
      <c r="U4280" s="148">
        <v>0</v>
      </c>
      <c r="V4280" s="148">
        <v>4.0800000000000003E-2</v>
      </c>
      <c r="W4280" s="148">
        <v>125.012999999999</v>
      </c>
      <c r="X4280" s="148">
        <v>4</v>
      </c>
      <c r="Y4280" s="148">
        <v>0.53500000000000003</v>
      </c>
    </row>
    <row r="4281" spans="11:25" x14ac:dyDescent="0.25">
      <c r="K4281" s="145" t="s">
        <v>4040</v>
      </c>
      <c r="L4281" s="145">
        <v>62</v>
      </c>
      <c r="M4281" s="145">
        <v>206619</v>
      </c>
      <c r="N4281" s="148">
        <v>0.20300000000000001</v>
      </c>
      <c r="O4281" s="148">
        <v>0.79400000000000004</v>
      </c>
      <c r="P4281" s="148">
        <v>0.75800000000000001</v>
      </c>
      <c r="Q4281" s="148">
        <v>1.1E-4</v>
      </c>
      <c r="R4281" s="148">
        <v>9</v>
      </c>
      <c r="S4281" s="148">
        <v>8.7900000000000006E-2</v>
      </c>
      <c r="T4281" s="148">
        <v>-6.32</v>
      </c>
      <c r="U4281" s="148">
        <v>0</v>
      </c>
      <c r="V4281" s="148">
        <v>3.8199999999999998E-2</v>
      </c>
      <c r="W4281" s="148">
        <v>124.97399999999899</v>
      </c>
      <c r="X4281" s="148">
        <v>4</v>
      </c>
      <c r="Y4281" s="148">
        <v>0.50700000000000001</v>
      </c>
    </row>
    <row r="4282" spans="11:25" x14ac:dyDescent="0.25">
      <c r="K4282" s="145" t="s">
        <v>4041</v>
      </c>
      <c r="L4282" s="145">
        <v>9</v>
      </c>
      <c r="M4282" s="145">
        <v>189334</v>
      </c>
      <c r="N4282" s="148">
        <v>7.8700000000000006E-2</v>
      </c>
      <c r="O4282" s="148">
        <v>0.73399999999999999</v>
      </c>
      <c r="P4282" s="148">
        <v>0.69799999999999995</v>
      </c>
      <c r="Q4282" s="148">
        <v>9.9399999999999992E-3</v>
      </c>
      <c r="R4282" s="148">
        <v>6</v>
      </c>
      <c r="S4282" s="148">
        <v>6.7500000000000004E-2</v>
      </c>
      <c r="T4282" s="148">
        <v>-6.2989999999999897</v>
      </c>
      <c r="U4282" s="148">
        <v>0</v>
      </c>
      <c r="V4282" s="148">
        <v>2.7400000000000001E-2</v>
      </c>
      <c r="W4282" s="148">
        <v>120.027999999999</v>
      </c>
      <c r="X4282" s="148">
        <v>4</v>
      </c>
      <c r="Y4282" s="148">
        <v>0.63400000000000001</v>
      </c>
    </row>
    <row r="4283" spans="11:25" x14ac:dyDescent="0.25">
      <c r="K4283" s="145" t="s">
        <v>4042</v>
      </c>
      <c r="L4283" s="145">
        <v>63</v>
      </c>
      <c r="M4283" s="145">
        <v>176585</v>
      </c>
      <c r="N4283" s="148">
        <v>1.2200000000000001E-2</v>
      </c>
      <c r="O4283" s="148">
        <v>0.83199999999999996</v>
      </c>
      <c r="P4283" s="148">
        <v>0.68599999999999905</v>
      </c>
      <c r="Q4283" s="148">
        <v>0</v>
      </c>
      <c r="R4283" s="148">
        <v>11</v>
      </c>
      <c r="S4283" s="148">
        <v>0.33399999999999902</v>
      </c>
      <c r="T4283" s="148">
        <v>-5.4050000000000002</v>
      </c>
      <c r="U4283" s="148">
        <v>0</v>
      </c>
      <c r="V4283" s="148">
        <v>0.159</v>
      </c>
      <c r="W4283" s="148">
        <v>122.94799999999999</v>
      </c>
      <c r="X4283" s="148">
        <v>4</v>
      </c>
      <c r="Y4283" s="148">
        <v>0.48</v>
      </c>
    </row>
    <row r="4284" spans="11:25" x14ac:dyDescent="0.25">
      <c r="K4284" s="145" t="s">
        <v>4043</v>
      </c>
      <c r="L4284" s="145">
        <v>48</v>
      </c>
      <c r="M4284" s="145">
        <v>222853</v>
      </c>
      <c r="N4284" s="148">
        <v>3.9100000000000003E-2</v>
      </c>
      <c r="O4284" s="148">
        <v>0.70899999999999996</v>
      </c>
      <c r="P4284" s="148">
        <v>0.76200000000000001</v>
      </c>
      <c r="Q4284" s="148">
        <v>1.47E-4</v>
      </c>
      <c r="R4284" s="148">
        <v>9</v>
      </c>
      <c r="S4284" s="148">
        <v>7.0900000000000005E-2</v>
      </c>
      <c r="T4284" s="148">
        <v>-8.1669999999999998</v>
      </c>
      <c r="U4284" s="148">
        <v>1</v>
      </c>
      <c r="V4284" s="148">
        <v>0.19600000000000001</v>
      </c>
      <c r="W4284" s="148">
        <v>98.018999999999906</v>
      </c>
      <c r="X4284" s="148">
        <v>4</v>
      </c>
      <c r="Y4284" s="148">
        <v>0.754</v>
      </c>
    </row>
    <row r="4285" spans="11:25" x14ac:dyDescent="0.25">
      <c r="K4285" s="145" t="s">
        <v>4044</v>
      </c>
      <c r="L4285" s="145">
        <v>89</v>
      </c>
      <c r="M4285" s="145">
        <v>230761</v>
      </c>
      <c r="N4285" s="148">
        <v>1.29E-2</v>
      </c>
      <c r="O4285" s="148">
        <v>0.41399999999999998</v>
      </c>
      <c r="P4285" s="148">
        <v>0.48599999999999999</v>
      </c>
      <c r="Q4285" s="148">
        <v>0</v>
      </c>
      <c r="R4285" s="148">
        <v>6</v>
      </c>
      <c r="S4285" s="148">
        <v>0.111</v>
      </c>
      <c r="T4285" s="148">
        <v>-6.431</v>
      </c>
      <c r="U4285" s="148">
        <v>0</v>
      </c>
      <c r="V4285" s="148">
        <v>3.1099999999999999E-2</v>
      </c>
      <c r="W4285" s="148">
        <v>128.03799999999899</v>
      </c>
      <c r="X4285" s="148">
        <v>4</v>
      </c>
      <c r="Y4285" s="148">
        <v>0.36799999999999999</v>
      </c>
    </row>
    <row r="4286" spans="11:25" x14ac:dyDescent="0.25">
      <c r="K4286" s="145" t="s">
        <v>4045</v>
      </c>
      <c r="L4286" s="145">
        <v>30</v>
      </c>
      <c r="M4286" s="145">
        <v>192380</v>
      </c>
      <c r="N4286" s="148">
        <v>1.7299999999999999E-2</v>
      </c>
      <c r="O4286" s="148">
        <v>0.65400000000000003</v>
      </c>
      <c r="P4286" s="148">
        <v>0.91599999999999904</v>
      </c>
      <c r="Q4286" s="148">
        <v>8.3400000000000002E-3</v>
      </c>
      <c r="R4286" s="148">
        <v>5</v>
      </c>
      <c r="S4286" s="148">
        <v>0.44400000000000001</v>
      </c>
      <c r="T4286" s="148">
        <v>-2.1949999999999998</v>
      </c>
      <c r="U4286" s="148">
        <v>0</v>
      </c>
      <c r="V4286" s="148">
        <v>0.22399999999999901</v>
      </c>
      <c r="W4286" s="148">
        <v>126.107999999999</v>
      </c>
      <c r="X4286" s="148">
        <v>4</v>
      </c>
      <c r="Y4286" s="148">
        <v>0.40799999999999997</v>
      </c>
    </row>
    <row r="4287" spans="11:25" x14ac:dyDescent="0.25">
      <c r="K4287" s="145" t="s">
        <v>4046</v>
      </c>
      <c r="L4287" s="145">
        <v>63</v>
      </c>
      <c r="M4287" s="145">
        <v>200000</v>
      </c>
      <c r="N4287" s="148">
        <v>2.4199999999999998E-3</v>
      </c>
      <c r="O4287" s="148">
        <v>0.78400000000000003</v>
      </c>
      <c r="P4287" s="148">
        <v>0.55600000000000005</v>
      </c>
      <c r="Q4287" s="148">
        <v>0.13200000000000001</v>
      </c>
      <c r="R4287" s="148">
        <v>1</v>
      </c>
      <c r="S4287" s="148">
        <v>5.1700000000000003E-2</v>
      </c>
      <c r="T4287" s="148">
        <v>-7.42</v>
      </c>
      <c r="U4287" s="148">
        <v>0</v>
      </c>
      <c r="V4287" s="148">
        <v>4.1500000000000002E-2</v>
      </c>
      <c r="W4287" s="148">
        <v>113.979</v>
      </c>
      <c r="X4287" s="148">
        <v>4</v>
      </c>
      <c r="Y4287" s="148">
        <v>0.64500000000000002</v>
      </c>
    </row>
    <row r="4288" spans="11:25" x14ac:dyDescent="0.25">
      <c r="K4288" s="145" t="s">
        <v>4047</v>
      </c>
      <c r="L4288" s="145">
        <v>90</v>
      </c>
      <c r="M4288" s="145">
        <v>190295</v>
      </c>
      <c r="N4288" s="148">
        <v>0.26899999999999902</v>
      </c>
      <c r="O4288" s="148">
        <v>0.60099999999999998</v>
      </c>
      <c r="P4288" s="148">
        <v>0.77500000000000002</v>
      </c>
      <c r="Q4288" s="148">
        <v>0</v>
      </c>
      <c r="R4288" s="148">
        <v>0</v>
      </c>
      <c r="S4288" s="148">
        <v>8.8300000000000003E-2</v>
      </c>
      <c r="T4288" s="148">
        <v>-4.6120000000000001</v>
      </c>
      <c r="U4288" s="148">
        <v>1</v>
      </c>
      <c r="V4288" s="148">
        <v>4.7300000000000002E-2</v>
      </c>
      <c r="W4288" s="148">
        <v>119.964</v>
      </c>
      <c r="X4288" s="148">
        <v>4</v>
      </c>
      <c r="Y4288" s="148">
        <v>0.48299999999999998</v>
      </c>
    </row>
    <row r="4289" spans="11:25" x14ac:dyDescent="0.25">
      <c r="K4289" s="145" t="s">
        <v>4048</v>
      </c>
      <c r="L4289" s="145">
        <v>72</v>
      </c>
      <c r="M4289" s="145">
        <v>188737</v>
      </c>
      <c r="N4289" s="148">
        <v>2.4799999999999999E-2</v>
      </c>
      <c r="O4289" s="148">
        <v>0.63700000000000001</v>
      </c>
      <c r="P4289" s="148">
        <v>0.77800000000000002</v>
      </c>
      <c r="Q4289" s="148">
        <v>0</v>
      </c>
      <c r="R4289" s="148">
        <v>5</v>
      </c>
      <c r="S4289" s="148">
        <v>0.22800000000000001</v>
      </c>
      <c r="T4289" s="148">
        <v>-3.6419999999999999</v>
      </c>
      <c r="U4289" s="148">
        <v>0</v>
      </c>
      <c r="V4289" s="148">
        <v>7.0599999999999996E-2</v>
      </c>
      <c r="W4289" s="148">
        <v>103.09299999999899</v>
      </c>
      <c r="X4289" s="148">
        <v>4</v>
      </c>
      <c r="Y4289" s="148">
        <v>0.28599999999999998</v>
      </c>
    </row>
    <row r="4290" spans="11:25" x14ac:dyDescent="0.25">
      <c r="K4290" s="145" t="s">
        <v>4049</v>
      </c>
      <c r="L4290" s="145">
        <v>89</v>
      </c>
      <c r="M4290" s="145">
        <v>163636</v>
      </c>
      <c r="N4290" s="148">
        <v>0.151</v>
      </c>
      <c r="O4290" s="148">
        <v>0.73399999999999999</v>
      </c>
      <c r="P4290" s="148">
        <v>0.76500000000000001</v>
      </c>
      <c r="Q4290" s="148">
        <v>0</v>
      </c>
      <c r="R4290" s="148">
        <v>7</v>
      </c>
      <c r="S4290" s="148">
        <v>0.23100000000000001</v>
      </c>
      <c r="T4290" s="148">
        <v>-5.5620000000000003</v>
      </c>
      <c r="U4290" s="148">
        <v>1</v>
      </c>
      <c r="V4290" s="148">
        <v>6.2100000000000002E-2</v>
      </c>
      <c r="W4290" s="148">
        <v>109.988999999999</v>
      </c>
      <c r="X4290" s="148">
        <v>4</v>
      </c>
      <c r="Y4290" s="148">
        <v>0.51800000000000002</v>
      </c>
    </row>
    <row r="4291" spans="11:25" x14ac:dyDescent="0.25">
      <c r="K4291" s="145" t="s">
        <v>4050</v>
      </c>
      <c r="L4291" s="145">
        <v>51</v>
      </c>
      <c r="M4291" s="145">
        <v>271874</v>
      </c>
      <c r="N4291" s="148">
        <v>3.8E-3</v>
      </c>
      <c r="O4291" s="148">
        <v>0.68700000000000006</v>
      </c>
      <c r="P4291" s="148">
        <v>0.71899999999999997</v>
      </c>
      <c r="Q4291" s="148">
        <v>8.4800000000000001E-5</v>
      </c>
      <c r="R4291" s="148">
        <v>7</v>
      </c>
      <c r="S4291" s="148">
        <v>0.108</v>
      </c>
      <c r="T4291" s="148">
        <v>-7.5579999999999998</v>
      </c>
      <c r="U4291" s="148">
        <v>1</v>
      </c>
      <c r="V4291" s="148">
        <v>5.3900000000000003E-2</v>
      </c>
      <c r="W4291" s="148">
        <v>127.96599999999999</v>
      </c>
      <c r="X4291" s="148">
        <v>4</v>
      </c>
      <c r="Y4291" s="148">
        <v>0.28100000000000003</v>
      </c>
    </row>
    <row r="4292" spans="11:25" x14ac:dyDescent="0.25">
      <c r="K4292" s="145" t="s">
        <v>4051</v>
      </c>
      <c r="L4292" s="145">
        <v>66</v>
      </c>
      <c r="M4292" s="145">
        <v>163000</v>
      </c>
      <c r="N4292" s="148">
        <v>2.0999999999999999E-3</v>
      </c>
      <c r="O4292" s="148">
        <v>0.60399999999999998</v>
      </c>
      <c r="P4292" s="148">
        <v>0.748</v>
      </c>
      <c r="Q4292" s="148">
        <v>0</v>
      </c>
      <c r="R4292" s="148">
        <v>8</v>
      </c>
      <c r="S4292" s="148">
        <v>8.3000000000000004E-2</v>
      </c>
      <c r="T4292" s="148">
        <v>-5.343</v>
      </c>
      <c r="U4292" s="148">
        <v>1</v>
      </c>
      <c r="V4292" s="148">
        <v>8.4900000000000003E-2</v>
      </c>
      <c r="W4292" s="148">
        <v>120.178</v>
      </c>
      <c r="X4292" s="148">
        <v>4</v>
      </c>
      <c r="Y4292" s="148">
        <v>0.52</v>
      </c>
    </row>
    <row r="4293" spans="11:25" x14ac:dyDescent="0.25">
      <c r="K4293" s="145" t="s">
        <v>4052</v>
      </c>
      <c r="L4293" s="145">
        <v>57</v>
      </c>
      <c r="M4293" s="145">
        <v>228153</v>
      </c>
      <c r="N4293" s="148">
        <v>1.2200000000000001E-2</v>
      </c>
      <c r="O4293" s="148">
        <v>0.85299999999999998</v>
      </c>
      <c r="P4293" s="148">
        <v>0.60799999999999998</v>
      </c>
      <c r="Q4293" s="148">
        <v>2.5699999999999998E-3</v>
      </c>
      <c r="R4293" s="148">
        <v>9</v>
      </c>
      <c r="S4293" s="148">
        <v>0.14899999999999999</v>
      </c>
      <c r="T4293" s="148">
        <v>-7.7989999999999897</v>
      </c>
      <c r="U4293" s="148">
        <v>1</v>
      </c>
      <c r="V4293" s="148">
        <v>8.6599999999999996E-2</v>
      </c>
      <c r="W4293" s="148">
        <v>120.97499999999999</v>
      </c>
      <c r="X4293" s="148">
        <v>4</v>
      </c>
      <c r="Y4293" s="148">
        <v>0.65200000000000002</v>
      </c>
    </row>
    <row r="4294" spans="11:25" x14ac:dyDescent="0.25">
      <c r="K4294" s="145" t="s">
        <v>4053</v>
      </c>
      <c r="L4294" s="145">
        <v>60</v>
      </c>
      <c r="M4294" s="145">
        <v>196493</v>
      </c>
      <c r="N4294" s="148">
        <v>0.33399999999999902</v>
      </c>
      <c r="O4294" s="148">
        <v>0.68500000000000005</v>
      </c>
      <c r="P4294" s="148">
        <v>0.71199999999999997</v>
      </c>
      <c r="Q4294" s="148">
        <v>1.1000000000000001E-6</v>
      </c>
      <c r="R4294" s="148">
        <v>6</v>
      </c>
      <c r="S4294" s="148">
        <v>4.7E-2</v>
      </c>
      <c r="T4294" s="148">
        <v>-4.3019999999999996</v>
      </c>
      <c r="U4294" s="148">
        <v>0</v>
      </c>
      <c r="V4294" s="148">
        <v>8.9399999999999993E-2</v>
      </c>
      <c r="W4294" s="148">
        <v>114.988999999999</v>
      </c>
      <c r="X4294" s="148">
        <v>4</v>
      </c>
      <c r="Y4294" s="148">
        <v>0.48299999999999998</v>
      </c>
    </row>
    <row r="4295" spans="11:25" x14ac:dyDescent="0.25">
      <c r="K4295" s="145" t="s">
        <v>4054</v>
      </c>
      <c r="L4295" s="145">
        <v>81</v>
      </c>
      <c r="M4295" s="145">
        <v>196214</v>
      </c>
      <c r="N4295" s="148">
        <v>1.8100000000000002E-2</v>
      </c>
      <c r="O4295" s="148">
        <v>0.68400000000000005</v>
      </c>
      <c r="P4295" s="148">
        <v>0.81599999999999995</v>
      </c>
      <c r="Q4295" s="148">
        <v>0</v>
      </c>
      <c r="R4295" s="148">
        <v>10</v>
      </c>
      <c r="S4295" s="148">
        <v>2.2200000000000001E-2</v>
      </c>
      <c r="T4295" s="148">
        <v>-5.2110000000000003</v>
      </c>
      <c r="U4295" s="148">
        <v>0</v>
      </c>
      <c r="V4295" s="148">
        <v>3.2199999999999999E-2</v>
      </c>
      <c r="W4295" s="148">
        <v>121.99299999999999</v>
      </c>
      <c r="X4295" s="148">
        <v>4</v>
      </c>
      <c r="Y4295" s="148">
        <v>0.70199999999999996</v>
      </c>
    </row>
    <row r="4296" spans="11:25" x14ac:dyDescent="0.25">
      <c r="K4296" s="145" t="s">
        <v>4055</v>
      </c>
      <c r="L4296" s="145">
        <v>54</v>
      </c>
      <c r="M4296" s="145">
        <v>218181</v>
      </c>
      <c r="N4296" s="148">
        <v>0.13200000000000001</v>
      </c>
      <c r="O4296" s="148">
        <v>0.628</v>
      </c>
      <c r="P4296" s="148">
        <v>0.78099999999999903</v>
      </c>
      <c r="Q4296" s="148">
        <v>5.1200000000000001E-6</v>
      </c>
      <c r="R4296" s="148">
        <v>6</v>
      </c>
      <c r="S4296" s="148">
        <v>0.20899999999999999</v>
      </c>
      <c r="T4296" s="148">
        <v>-4.7450000000000001</v>
      </c>
      <c r="U4296" s="148">
        <v>0</v>
      </c>
      <c r="V4296" s="148">
        <v>4.1099999999999998E-2</v>
      </c>
      <c r="W4296" s="148">
        <v>121.015</v>
      </c>
      <c r="X4296" s="148">
        <v>4</v>
      </c>
      <c r="Y4296" s="148">
        <v>0.186</v>
      </c>
    </row>
    <row r="4297" spans="11:25" x14ac:dyDescent="0.25">
      <c r="K4297" s="145" t="s">
        <v>4056</v>
      </c>
      <c r="L4297" s="145">
        <v>50</v>
      </c>
      <c r="M4297" s="145">
        <v>189873</v>
      </c>
      <c r="N4297" s="148">
        <v>5.4699999999999999E-2</v>
      </c>
      <c r="O4297" s="148">
        <v>0.67599999999999905</v>
      </c>
      <c r="P4297" s="148">
        <v>0.84</v>
      </c>
      <c r="Q4297" s="148">
        <v>0</v>
      </c>
      <c r="R4297" s="148">
        <v>6</v>
      </c>
      <c r="S4297" s="148">
        <v>0.19399999999999901</v>
      </c>
      <c r="T4297" s="148">
        <v>-4.67</v>
      </c>
      <c r="U4297" s="148">
        <v>0</v>
      </c>
      <c r="V4297" s="148">
        <v>5.45E-2</v>
      </c>
      <c r="W4297" s="148">
        <v>110.026</v>
      </c>
      <c r="X4297" s="148">
        <v>4</v>
      </c>
      <c r="Y4297" s="148">
        <v>0.28399999999999997</v>
      </c>
    </row>
    <row r="4298" spans="11:25" x14ac:dyDescent="0.25">
      <c r="K4298" s="145" t="s">
        <v>4057</v>
      </c>
      <c r="L4298" s="145">
        <v>83</v>
      </c>
      <c r="M4298" s="145">
        <v>202500</v>
      </c>
      <c r="N4298" s="148">
        <v>6.6400000000000001E-3</v>
      </c>
      <c r="O4298" s="148">
        <v>0.63500000000000001</v>
      </c>
      <c r="P4298" s="148">
        <v>0.9</v>
      </c>
      <c r="Q4298" s="148">
        <v>1.4500000000000001E-2</v>
      </c>
      <c r="R4298" s="148">
        <v>0</v>
      </c>
      <c r="S4298" s="148">
        <v>0.37</v>
      </c>
      <c r="T4298" s="148">
        <v>-3.7189999999999999</v>
      </c>
      <c r="U4298" s="148">
        <v>0</v>
      </c>
      <c r="V4298" s="148">
        <v>3.7699999999999997E-2</v>
      </c>
      <c r="W4298" s="148">
        <v>127.97799999999999</v>
      </c>
      <c r="X4298" s="148">
        <v>4</v>
      </c>
      <c r="Y4298" s="148">
        <v>0.15</v>
      </c>
    </row>
    <row r="4299" spans="11:25" x14ac:dyDescent="0.25">
      <c r="K4299" s="145" t="s">
        <v>4058</v>
      </c>
      <c r="L4299" s="145">
        <v>62</v>
      </c>
      <c r="M4299" s="145">
        <v>178125</v>
      </c>
      <c r="N4299" s="148">
        <v>3.5999999999999997E-2</v>
      </c>
      <c r="O4299" s="148">
        <v>0.71799999999999997</v>
      </c>
      <c r="P4299" s="148">
        <v>0.95599999999999996</v>
      </c>
      <c r="Q4299" s="148">
        <v>1.9099999999999999E-2</v>
      </c>
      <c r="R4299" s="148">
        <v>1</v>
      </c>
      <c r="S4299" s="148">
        <v>0.22500000000000001</v>
      </c>
      <c r="T4299" s="148">
        <v>-4.7380000000000004</v>
      </c>
      <c r="U4299" s="148">
        <v>1</v>
      </c>
      <c r="V4299" s="148">
        <v>0.20100000000000001</v>
      </c>
      <c r="W4299" s="148">
        <v>128.12200000000001</v>
      </c>
      <c r="X4299" s="148">
        <v>4</v>
      </c>
      <c r="Y4299" s="148">
        <v>0.48899999999999999</v>
      </c>
    </row>
    <row r="4300" spans="11:25" x14ac:dyDescent="0.25">
      <c r="K4300" s="145" t="s">
        <v>4059</v>
      </c>
      <c r="L4300" s="145">
        <v>64</v>
      </c>
      <c r="M4300" s="145">
        <v>171428</v>
      </c>
      <c r="N4300" s="148">
        <v>2.3199999999999998E-2</v>
      </c>
      <c r="O4300" s="148">
        <v>0.68799999999999994</v>
      </c>
      <c r="P4300" s="148">
        <v>0.83799999999999997</v>
      </c>
      <c r="Q4300" s="148">
        <v>0</v>
      </c>
      <c r="R4300" s="148">
        <v>9</v>
      </c>
      <c r="S4300" s="148">
        <v>0.13100000000000001</v>
      </c>
      <c r="T4300" s="148">
        <v>-3.25</v>
      </c>
      <c r="U4300" s="148">
        <v>1</v>
      </c>
      <c r="V4300" s="148">
        <v>0.114</v>
      </c>
      <c r="W4300" s="148">
        <v>126.069</v>
      </c>
      <c r="X4300" s="148">
        <v>4</v>
      </c>
      <c r="Y4300" s="148">
        <v>0.35899999999999999</v>
      </c>
    </row>
    <row r="4301" spans="11:25" x14ac:dyDescent="0.25">
      <c r="K4301" s="145" t="s">
        <v>4060</v>
      </c>
      <c r="L4301" s="145">
        <v>82</v>
      </c>
      <c r="M4301" s="145">
        <v>218250</v>
      </c>
      <c r="N4301" s="148">
        <v>3.4799999999999998E-2</v>
      </c>
      <c r="O4301" s="148">
        <v>0.73199999999999998</v>
      </c>
      <c r="P4301" s="148">
        <v>0.92200000000000004</v>
      </c>
      <c r="Q4301" s="148">
        <v>0</v>
      </c>
      <c r="R4301" s="148">
        <v>6</v>
      </c>
      <c r="S4301" s="148">
        <v>0.14599999999999999</v>
      </c>
      <c r="T4301" s="148">
        <v>-1.829</v>
      </c>
      <c r="U4301" s="148">
        <v>0</v>
      </c>
      <c r="V4301" s="148">
        <v>9.7500000000000003E-2</v>
      </c>
      <c r="W4301" s="148">
        <v>120.03299999999901</v>
      </c>
      <c r="X4301" s="148">
        <v>4</v>
      </c>
      <c r="Y4301" s="148">
        <v>0.58899999999999997</v>
      </c>
    </row>
    <row r="4302" spans="11:25" x14ac:dyDescent="0.25">
      <c r="K4302" s="145" t="s">
        <v>4061</v>
      </c>
      <c r="L4302" s="145">
        <v>94</v>
      </c>
      <c r="M4302" s="145">
        <v>238173</v>
      </c>
      <c r="N4302" s="148">
        <v>1.04E-2</v>
      </c>
      <c r="O4302" s="148">
        <v>0.58799999999999997</v>
      </c>
      <c r="P4302" s="148">
        <v>0.67</v>
      </c>
      <c r="Q4302" s="148">
        <v>3.3299999999999999E-6</v>
      </c>
      <c r="R4302" s="148">
        <v>0</v>
      </c>
      <c r="S4302" s="148">
        <v>0.33799999999999902</v>
      </c>
      <c r="T4302" s="148">
        <v>-6.4390000000000001</v>
      </c>
      <c r="U4302" s="148">
        <v>1</v>
      </c>
      <c r="V4302" s="148">
        <v>4.7300000000000002E-2</v>
      </c>
      <c r="W4302" s="148">
        <v>118.158999999999</v>
      </c>
      <c r="X4302" s="148">
        <v>4</v>
      </c>
      <c r="Y4302" s="148">
        <v>0.505</v>
      </c>
    </row>
    <row r="4303" spans="11:25" x14ac:dyDescent="0.25">
      <c r="K4303" s="145" t="s">
        <v>4062</v>
      </c>
      <c r="L4303" s="145">
        <v>63</v>
      </c>
      <c r="M4303" s="145">
        <v>168000</v>
      </c>
      <c r="N4303" s="148">
        <v>1.7600000000000001E-2</v>
      </c>
      <c r="O4303" s="148">
        <v>0.68400000000000005</v>
      </c>
      <c r="P4303" s="148">
        <v>0.91700000000000004</v>
      </c>
      <c r="Q4303" s="148">
        <v>3.7100000000000001E-6</v>
      </c>
      <c r="R4303" s="148">
        <v>3</v>
      </c>
      <c r="S4303" s="148">
        <v>0.19</v>
      </c>
      <c r="T4303" s="148">
        <v>-1.8009999999999999</v>
      </c>
      <c r="U4303" s="148">
        <v>1</v>
      </c>
      <c r="V4303" s="148">
        <v>8.0500000000000002E-2</v>
      </c>
      <c r="W4303" s="148">
        <v>126.021</v>
      </c>
      <c r="X4303" s="148">
        <v>4</v>
      </c>
      <c r="Y4303" s="148">
        <v>0.79099999999999904</v>
      </c>
    </row>
    <row r="4304" spans="11:25" x14ac:dyDescent="0.25">
      <c r="K4304" s="145" t="s">
        <v>4063</v>
      </c>
      <c r="L4304" s="145">
        <v>43</v>
      </c>
      <c r="M4304" s="145">
        <v>173280</v>
      </c>
      <c r="N4304" s="148">
        <v>4.5499999999999999E-2</v>
      </c>
      <c r="O4304" s="148">
        <v>0.59099999999999997</v>
      </c>
      <c r="P4304" s="148">
        <v>0.79099999999999904</v>
      </c>
      <c r="Q4304" s="148">
        <v>2.43E-4</v>
      </c>
      <c r="R4304" s="148">
        <v>8</v>
      </c>
      <c r="S4304" s="148">
        <v>0.11899999999999999</v>
      </c>
      <c r="T4304" s="148">
        <v>-3.5920000000000001</v>
      </c>
      <c r="U4304" s="148">
        <v>1</v>
      </c>
      <c r="V4304" s="148">
        <v>5.6899999999999999E-2</v>
      </c>
      <c r="W4304" s="148">
        <v>124.952</v>
      </c>
      <c r="X4304" s="148">
        <v>4</v>
      </c>
      <c r="Y4304" s="148">
        <v>0.4</v>
      </c>
    </row>
    <row r="4305" spans="11:25" x14ac:dyDescent="0.25">
      <c r="K4305" s="145" t="s">
        <v>4064</v>
      </c>
      <c r="L4305" s="145">
        <v>70</v>
      </c>
      <c r="M4305" s="145">
        <v>190416</v>
      </c>
      <c r="N4305" s="148">
        <v>0.186</v>
      </c>
      <c r="O4305" s="148">
        <v>0.58799999999999997</v>
      </c>
      <c r="P4305" s="148">
        <v>0.69699999999999995</v>
      </c>
      <c r="Q4305" s="148">
        <v>2.1899999999999901E-4</v>
      </c>
      <c r="R4305" s="148">
        <v>3</v>
      </c>
      <c r="S4305" s="148">
        <v>0.10299999999999999</v>
      </c>
      <c r="T4305" s="148">
        <v>-4.7439999999999998</v>
      </c>
      <c r="U4305" s="148">
        <v>0</v>
      </c>
      <c r="V4305" s="148">
        <v>3.7199999999999997E-2</v>
      </c>
      <c r="W4305" s="148">
        <v>125.157</v>
      </c>
      <c r="X4305" s="148">
        <v>4</v>
      </c>
      <c r="Y4305" s="148">
        <v>0.22500000000000001</v>
      </c>
    </row>
    <row r="4306" spans="11:25" x14ac:dyDescent="0.25">
      <c r="K4306" s="145" t="s">
        <v>4065</v>
      </c>
      <c r="L4306" s="145">
        <v>58</v>
      </c>
      <c r="M4306" s="145">
        <v>198524</v>
      </c>
      <c r="N4306" s="148">
        <v>0.33600000000000002</v>
      </c>
      <c r="O4306" s="148">
        <v>0.74</v>
      </c>
      <c r="P4306" s="148">
        <v>0.626</v>
      </c>
      <c r="Q4306" s="148">
        <v>0</v>
      </c>
      <c r="R4306" s="148">
        <v>7</v>
      </c>
      <c r="S4306" s="148">
        <v>0.26200000000000001</v>
      </c>
      <c r="T4306" s="148">
        <v>-6.0049999999999999</v>
      </c>
      <c r="U4306" s="148">
        <v>0</v>
      </c>
      <c r="V4306" s="148">
        <v>0.14399999999999999</v>
      </c>
      <c r="W4306" s="148">
        <v>118.021</v>
      </c>
      <c r="X4306" s="148">
        <v>4</v>
      </c>
      <c r="Y4306" s="148">
        <v>0.83</v>
      </c>
    </row>
    <row r="4307" spans="11:25" x14ac:dyDescent="0.25">
      <c r="K4307" s="145" t="s">
        <v>1543</v>
      </c>
      <c r="L4307" s="145">
        <v>81</v>
      </c>
      <c r="M4307" s="145">
        <v>193377</v>
      </c>
      <c r="N4307" s="148">
        <v>0.29299999999999998</v>
      </c>
      <c r="O4307" s="148">
        <v>0.65200000000000002</v>
      </c>
      <c r="P4307" s="148">
        <v>0.89700000000000002</v>
      </c>
      <c r="Q4307" s="148">
        <v>0</v>
      </c>
      <c r="R4307" s="148">
        <v>7</v>
      </c>
      <c r="S4307" s="148">
        <v>7.22E-2</v>
      </c>
      <c r="T4307" s="148">
        <v>-4.4809999999999999</v>
      </c>
      <c r="U4307" s="148">
        <v>0</v>
      </c>
      <c r="V4307" s="148">
        <v>3.5999999999999997E-2</v>
      </c>
      <c r="W4307" s="148">
        <v>114.03299999999901</v>
      </c>
      <c r="X4307" s="148">
        <v>4</v>
      </c>
      <c r="Y4307" s="148">
        <v>0.47499999999999998</v>
      </c>
    </row>
    <row r="4308" spans="11:25" x14ac:dyDescent="0.25">
      <c r="K4308" s="145" t="s">
        <v>4066</v>
      </c>
      <c r="L4308" s="145">
        <v>61</v>
      </c>
      <c r="M4308" s="145">
        <v>275520</v>
      </c>
      <c r="N4308" s="148">
        <v>2.87E-2</v>
      </c>
      <c r="O4308" s="148">
        <v>0.58699999999999997</v>
      </c>
      <c r="P4308" s="148">
        <v>0.96099999999999997</v>
      </c>
      <c r="Q4308" s="148">
        <v>1.73E-6</v>
      </c>
      <c r="R4308" s="148">
        <v>1</v>
      </c>
      <c r="S4308" s="148">
        <v>0.105</v>
      </c>
      <c r="T4308" s="148">
        <v>-2.3290000000000002</v>
      </c>
      <c r="U4308" s="148">
        <v>0</v>
      </c>
      <c r="V4308" s="148">
        <v>9.1499999999999998E-2</v>
      </c>
      <c r="W4308" s="148">
        <v>125.026</v>
      </c>
      <c r="X4308" s="148">
        <v>4</v>
      </c>
      <c r="Y4308" s="148">
        <v>0.36499999999999999</v>
      </c>
    </row>
    <row r="4309" spans="11:25" x14ac:dyDescent="0.25">
      <c r="K4309" s="145" t="s">
        <v>4067</v>
      </c>
      <c r="L4309" s="145">
        <v>43</v>
      </c>
      <c r="M4309" s="145">
        <v>164000</v>
      </c>
      <c r="N4309" s="148">
        <v>7.9900000000000006E-3</v>
      </c>
      <c r="O4309" s="148">
        <v>0.38100000000000001</v>
      </c>
      <c r="P4309" s="148">
        <v>0.80700000000000005</v>
      </c>
      <c r="Q4309" s="148">
        <v>0</v>
      </c>
      <c r="R4309" s="148">
        <v>8</v>
      </c>
      <c r="S4309" s="148">
        <v>6.4000000000000001E-2</v>
      </c>
      <c r="T4309" s="148">
        <v>-5.7279999999999998</v>
      </c>
      <c r="U4309" s="148">
        <v>0</v>
      </c>
      <c r="V4309" s="148">
        <v>6.8599999999999994E-2</v>
      </c>
      <c r="W4309" s="148">
        <v>108.48099999999999</v>
      </c>
      <c r="X4309" s="148">
        <v>1</v>
      </c>
      <c r="Y4309" s="148">
        <v>0.35099999999999998</v>
      </c>
    </row>
    <row r="4310" spans="11:25" x14ac:dyDescent="0.25">
      <c r="K4310" s="145" t="s">
        <v>4068</v>
      </c>
      <c r="L4310" s="145">
        <v>56</v>
      </c>
      <c r="M4310" s="145">
        <v>192444</v>
      </c>
      <c r="N4310" s="148">
        <v>8.2500000000000004E-2</v>
      </c>
      <c r="O4310" s="148">
        <v>0.64200000000000002</v>
      </c>
      <c r="P4310" s="148">
        <v>0.86899999999999999</v>
      </c>
      <c r="Q4310" s="148">
        <v>2E-3</v>
      </c>
      <c r="R4310" s="148">
        <v>1</v>
      </c>
      <c r="S4310" s="148">
        <v>0.151</v>
      </c>
      <c r="T4310" s="148">
        <v>-2.2429999999999999</v>
      </c>
      <c r="U4310" s="148">
        <v>1</v>
      </c>
      <c r="V4310" s="148">
        <v>0.25600000000000001</v>
      </c>
      <c r="W4310" s="148">
        <v>135.01499999999999</v>
      </c>
      <c r="X4310" s="148">
        <v>4</v>
      </c>
      <c r="Y4310" s="148">
        <v>0.53900000000000003</v>
      </c>
    </row>
    <row r="4311" spans="11:25" x14ac:dyDescent="0.25">
      <c r="K4311" s="145" t="s">
        <v>4069</v>
      </c>
      <c r="L4311" s="145">
        <v>60</v>
      </c>
      <c r="M4311" s="145">
        <v>191954</v>
      </c>
      <c r="N4311" s="148">
        <v>0.111</v>
      </c>
      <c r="O4311" s="148">
        <v>0.65099999999999902</v>
      </c>
      <c r="P4311" s="148">
        <v>0.71099999999999997</v>
      </c>
      <c r="Q4311" s="148">
        <v>6.1299999999999999E-5</v>
      </c>
      <c r="R4311" s="148">
        <v>3</v>
      </c>
      <c r="S4311" s="148">
        <v>4.8800000000000003E-2</v>
      </c>
      <c r="T4311" s="148">
        <v>-5.0620000000000003</v>
      </c>
      <c r="U4311" s="148">
        <v>0</v>
      </c>
      <c r="V4311" s="148">
        <v>3.78E-2</v>
      </c>
      <c r="W4311" s="148">
        <v>125.089</v>
      </c>
      <c r="X4311" s="148">
        <v>4</v>
      </c>
      <c r="Y4311" s="148">
        <v>0.42499999999999999</v>
      </c>
    </row>
    <row r="4312" spans="11:25" x14ac:dyDescent="0.25">
      <c r="K4312" s="145" t="s">
        <v>4070</v>
      </c>
      <c r="L4312" s="145">
        <v>38</v>
      </c>
      <c r="M4312" s="145">
        <v>297822</v>
      </c>
      <c r="N4312" s="148">
        <v>2.5299999999999899E-4</v>
      </c>
      <c r="O4312" s="148">
        <v>0.68599999999999905</v>
      </c>
      <c r="P4312" s="148">
        <v>0.81200000000000006</v>
      </c>
      <c r="Q4312" s="148">
        <v>0.318</v>
      </c>
      <c r="R4312" s="148">
        <v>9</v>
      </c>
      <c r="S4312" s="148">
        <v>6.2399999999999997E-2</v>
      </c>
      <c r="T4312" s="148">
        <v>-5.2649999999999997</v>
      </c>
      <c r="U4312" s="148">
        <v>0</v>
      </c>
      <c r="V4312" s="148">
        <v>4.82E-2</v>
      </c>
      <c r="W4312" s="148">
        <v>123.988</v>
      </c>
      <c r="X4312" s="148">
        <v>4</v>
      </c>
      <c r="Y4312" s="148">
        <v>0.625</v>
      </c>
    </row>
    <row r="4313" spans="11:25" x14ac:dyDescent="0.25">
      <c r="K4313" s="145" t="s">
        <v>4071</v>
      </c>
      <c r="L4313" s="145">
        <v>34</v>
      </c>
      <c r="M4313" s="145">
        <v>247504</v>
      </c>
      <c r="N4313" s="148">
        <v>7.3099999999999997E-3</v>
      </c>
      <c r="O4313" s="148">
        <v>0.50700000000000001</v>
      </c>
      <c r="P4313" s="148">
        <v>0.88700000000000001</v>
      </c>
      <c r="Q4313" s="148">
        <v>0</v>
      </c>
      <c r="R4313" s="148">
        <v>5</v>
      </c>
      <c r="S4313" s="148">
        <v>0.56200000000000006</v>
      </c>
      <c r="T4313" s="148">
        <v>-4.0839999999999996</v>
      </c>
      <c r="U4313" s="148">
        <v>0</v>
      </c>
      <c r="V4313" s="148">
        <v>0.14099999999999999</v>
      </c>
      <c r="W4313" s="148">
        <v>128.01499999999999</v>
      </c>
      <c r="X4313" s="148">
        <v>4</v>
      </c>
      <c r="Y4313" s="148">
        <v>0.33600000000000002</v>
      </c>
    </row>
    <row r="4314" spans="11:25" x14ac:dyDescent="0.25">
      <c r="K4314" s="145" t="s">
        <v>1535</v>
      </c>
      <c r="L4314" s="145">
        <v>3</v>
      </c>
      <c r="M4314" s="145">
        <v>181301</v>
      </c>
      <c r="N4314" s="148">
        <v>0.217</v>
      </c>
      <c r="O4314" s="148">
        <v>0.58099999999999996</v>
      </c>
      <c r="P4314" s="148">
        <v>0.91</v>
      </c>
      <c r="Q4314" s="148">
        <v>0</v>
      </c>
      <c r="R4314" s="148">
        <v>2</v>
      </c>
      <c r="S4314" s="148">
        <v>0.14699999999999999</v>
      </c>
      <c r="T4314" s="148">
        <v>-5.05</v>
      </c>
      <c r="U4314" s="148">
        <v>0</v>
      </c>
      <c r="V4314" s="148">
        <v>8.5800000000000001E-2</v>
      </c>
      <c r="W4314" s="148">
        <v>126.03299999999901</v>
      </c>
      <c r="X4314" s="148">
        <v>4</v>
      </c>
      <c r="Y4314" s="148">
        <v>0.34</v>
      </c>
    </row>
    <row r="4315" spans="11:25" x14ac:dyDescent="0.25">
      <c r="K4315" s="145" t="s">
        <v>4072</v>
      </c>
      <c r="L4315" s="145">
        <v>27</v>
      </c>
      <c r="M4315" s="145">
        <v>196571</v>
      </c>
      <c r="N4315" s="148">
        <v>0.111</v>
      </c>
      <c r="O4315" s="148">
        <v>0.69599999999999995</v>
      </c>
      <c r="P4315" s="148">
        <v>0.66200000000000003</v>
      </c>
      <c r="Q4315" s="148">
        <v>0</v>
      </c>
      <c r="R4315" s="148">
        <v>5</v>
      </c>
      <c r="S4315" s="148">
        <v>0.10099999999999899</v>
      </c>
      <c r="T4315" s="148">
        <v>-4.2510000000000003</v>
      </c>
      <c r="U4315" s="148">
        <v>1</v>
      </c>
      <c r="V4315" s="148">
        <v>0.17899999999999999</v>
      </c>
      <c r="W4315" s="148">
        <v>104.91200000000001</v>
      </c>
      <c r="X4315" s="148">
        <v>4</v>
      </c>
      <c r="Y4315" s="148">
        <v>0.54600000000000004</v>
      </c>
    </row>
    <row r="4316" spans="11:25" x14ac:dyDescent="0.25">
      <c r="K4316" s="145" t="s">
        <v>4073</v>
      </c>
      <c r="L4316" s="145">
        <v>15</v>
      </c>
      <c r="M4316" s="145">
        <v>169160</v>
      </c>
      <c r="N4316" s="148">
        <v>4.1099999999999998E-2</v>
      </c>
      <c r="O4316" s="148">
        <v>0.71799999999999997</v>
      </c>
      <c r="P4316" s="148">
        <v>0.88700000000000001</v>
      </c>
      <c r="Q4316" s="148">
        <v>2.0899999999999901E-4</v>
      </c>
      <c r="R4316" s="148">
        <v>0</v>
      </c>
      <c r="S4316" s="148">
        <v>6.0699999999999997E-2</v>
      </c>
      <c r="T4316" s="148">
        <v>-4.9109999999999996</v>
      </c>
      <c r="U4316" s="148">
        <v>1</v>
      </c>
      <c r="V4316" s="148">
        <v>7.6600000000000001E-2</v>
      </c>
      <c r="W4316" s="148">
        <v>115.97499999999999</v>
      </c>
      <c r="X4316" s="148">
        <v>4</v>
      </c>
      <c r="Y4316" s="148">
        <v>0.59499999999999997</v>
      </c>
    </row>
    <row r="4317" spans="11:25" x14ac:dyDescent="0.25">
      <c r="K4317" s="145" t="s">
        <v>527</v>
      </c>
      <c r="L4317" s="145">
        <v>98</v>
      </c>
      <c r="M4317" s="145">
        <v>212500</v>
      </c>
      <c r="N4317" s="148">
        <v>0.153</v>
      </c>
      <c r="O4317" s="148">
        <v>0.84099999999999997</v>
      </c>
      <c r="P4317" s="148">
        <v>0.79799999999999904</v>
      </c>
      <c r="Q4317" s="148">
        <v>3.3299999999999999E-6</v>
      </c>
      <c r="R4317" s="148">
        <v>1</v>
      </c>
      <c r="S4317" s="148">
        <v>6.1800000000000001E-2</v>
      </c>
      <c r="T4317" s="148">
        <v>-4.2060000000000004</v>
      </c>
      <c r="U4317" s="148">
        <v>0</v>
      </c>
      <c r="V4317" s="148">
        <v>0.22899999999999901</v>
      </c>
      <c r="W4317" s="148">
        <v>95.947999999999993</v>
      </c>
      <c r="X4317" s="148">
        <v>4</v>
      </c>
      <c r="Y4317" s="148">
        <v>0.59099999999999997</v>
      </c>
    </row>
    <row r="4318" spans="11:25" x14ac:dyDescent="0.25">
      <c r="K4318" s="145" t="s">
        <v>4074</v>
      </c>
      <c r="L4318" s="145">
        <v>92</v>
      </c>
      <c r="M4318" s="145">
        <v>201660</v>
      </c>
      <c r="N4318" s="148">
        <v>0.29699999999999999</v>
      </c>
      <c r="O4318" s="148">
        <v>0.752</v>
      </c>
      <c r="P4318" s="148">
        <v>0.48799999999999999</v>
      </c>
      <c r="Q4318" s="148">
        <v>9.1099999999999992E-6</v>
      </c>
      <c r="R4318" s="148">
        <v>6</v>
      </c>
      <c r="S4318" s="148">
        <v>9.3600000000000003E-2</v>
      </c>
      <c r="T4318" s="148">
        <v>-7.05</v>
      </c>
      <c r="U4318" s="148">
        <v>1</v>
      </c>
      <c r="V4318" s="148">
        <v>7.0499999999999993E-2</v>
      </c>
      <c r="W4318" s="148">
        <v>136.041</v>
      </c>
      <c r="X4318" s="148">
        <v>4</v>
      </c>
      <c r="Y4318" s="148">
        <v>0.53299999999999903</v>
      </c>
    </row>
    <row r="4319" spans="11:25" x14ac:dyDescent="0.25">
      <c r="K4319" s="145" t="s">
        <v>4075</v>
      </c>
      <c r="L4319" s="145">
        <v>100</v>
      </c>
      <c r="M4319" s="145">
        <v>214289</v>
      </c>
      <c r="N4319" s="148">
        <v>0.191</v>
      </c>
      <c r="O4319" s="148">
        <v>0.68700000000000006</v>
      </c>
      <c r="P4319" s="148">
        <v>0.79200000000000004</v>
      </c>
      <c r="Q4319" s="148">
        <v>0</v>
      </c>
      <c r="R4319" s="148">
        <v>5</v>
      </c>
      <c r="S4319" s="148">
        <v>0.16699999999999901</v>
      </c>
      <c r="T4319" s="148">
        <v>-2.7489999999999899</v>
      </c>
      <c r="U4319" s="148">
        <v>1</v>
      </c>
      <c r="V4319" s="148">
        <v>4.5199999999999997E-2</v>
      </c>
      <c r="W4319" s="148">
        <v>100.015</v>
      </c>
      <c r="X4319" s="148">
        <v>4</v>
      </c>
      <c r="Y4319" s="148">
        <v>0.67099999999999904</v>
      </c>
    </row>
    <row r="4320" spans="11:25" x14ac:dyDescent="0.25">
      <c r="K4320" s="145" t="s">
        <v>3343</v>
      </c>
      <c r="L4320" s="145">
        <v>66</v>
      </c>
      <c r="M4320" s="145">
        <v>158053</v>
      </c>
      <c r="N4320" s="148">
        <v>0.54100000000000004</v>
      </c>
      <c r="O4320" s="148">
        <v>0.75700000000000001</v>
      </c>
      <c r="P4320" s="148">
        <v>0.501</v>
      </c>
      <c r="Q4320" s="148">
        <v>0</v>
      </c>
      <c r="R4320" s="148">
        <v>2</v>
      </c>
      <c r="S4320" s="148">
        <v>7.1800000000000003E-2</v>
      </c>
      <c r="T4320" s="148">
        <v>-5.593</v>
      </c>
      <c r="U4320" s="148">
        <v>1</v>
      </c>
      <c r="V4320" s="148">
        <v>4.6600000000000003E-2</v>
      </c>
      <c r="W4320" s="148">
        <v>89.930999999999997</v>
      </c>
      <c r="X4320" s="148">
        <v>4</v>
      </c>
      <c r="Y4320" s="148">
        <v>0.91</v>
      </c>
    </row>
    <row r="4321" spans="11:25" x14ac:dyDescent="0.25">
      <c r="K4321" s="145" t="s">
        <v>1559</v>
      </c>
      <c r="L4321" s="145">
        <v>99</v>
      </c>
      <c r="M4321" s="145">
        <v>127946</v>
      </c>
      <c r="N4321" s="148">
        <v>1.14E-2</v>
      </c>
      <c r="O4321" s="148">
        <v>0.90099999999999902</v>
      </c>
      <c r="P4321" s="148">
        <v>0.52200000000000002</v>
      </c>
      <c r="Q4321" s="148">
        <v>0</v>
      </c>
      <c r="R4321" s="148">
        <v>2</v>
      </c>
      <c r="S4321" s="148">
        <v>0.25900000000000001</v>
      </c>
      <c r="T4321" s="148">
        <v>-8.3040000000000003</v>
      </c>
      <c r="U4321" s="148">
        <v>1</v>
      </c>
      <c r="V4321" s="148">
        <v>0.33</v>
      </c>
      <c r="W4321" s="148">
        <v>104.053</v>
      </c>
      <c r="X4321" s="148">
        <v>4</v>
      </c>
      <c r="Y4321" s="148">
        <v>0.32899999999999902</v>
      </c>
    </row>
    <row r="4322" spans="11:25" x14ac:dyDescent="0.25">
      <c r="K4322" s="145" t="s">
        <v>4076</v>
      </c>
      <c r="L4322" s="145">
        <v>98</v>
      </c>
      <c r="M4322" s="145">
        <v>173799</v>
      </c>
      <c r="N4322" s="148">
        <v>0.55500000000000005</v>
      </c>
      <c r="O4322" s="148">
        <v>0.56000000000000005</v>
      </c>
      <c r="P4322" s="148">
        <v>0.68</v>
      </c>
      <c r="Q4322" s="148">
        <v>0</v>
      </c>
      <c r="R4322" s="148">
        <v>6</v>
      </c>
      <c r="S4322" s="148">
        <v>0.11599999999999901</v>
      </c>
      <c r="T4322" s="148">
        <v>-7.6479999999999997</v>
      </c>
      <c r="U4322" s="148">
        <v>0</v>
      </c>
      <c r="V4322" s="148">
        <v>0.32100000000000001</v>
      </c>
      <c r="W4322" s="148">
        <v>89.391000000000005</v>
      </c>
      <c r="X4322" s="148">
        <v>4</v>
      </c>
      <c r="Y4322" s="148">
        <v>0.31900000000000001</v>
      </c>
    </row>
    <row r="4323" spans="11:25" x14ac:dyDescent="0.25">
      <c r="K4323" s="145" t="s">
        <v>3214</v>
      </c>
      <c r="L4323" s="145">
        <v>96</v>
      </c>
      <c r="M4323" s="145">
        <v>196373</v>
      </c>
      <c r="N4323" s="148">
        <v>0.69699999999999995</v>
      </c>
      <c r="O4323" s="148">
        <v>0.55299999999999905</v>
      </c>
      <c r="P4323" s="148">
        <v>0.58599999999999997</v>
      </c>
      <c r="Q4323" s="148">
        <v>0</v>
      </c>
      <c r="R4323" s="148">
        <v>11</v>
      </c>
      <c r="S4323" s="148">
        <v>8.1299999999999997E-2</v>
      </c>
      <c r="T4323" s="148">
        <v>-6.319</v>
      </c>
      <c r="U4323" s="148">
        <v>1</v>
      </c>
      <c r="V4323" s="148">
        <v>3.6200000000000003E-2</v>
      </c>
      <c r="W4323" s="148">
        <v>126.684</v>
      </c>
      <c r="X4323" s="148">
        <v>4</v>
      </c>
      <c r="Y4323" s="148">
        <v>0.44299999999999901</v>
      </c>
    </row>
    <row r="4324" spans="11:25" x14ac:dyDescent="0.25">
      <c r="K4324" s="145" t="s">
        <v>1763</v>
      </c>
      <c r="L4324" s="145">
        <v>83</v>
      </c>
      <c r="M4324" s="145">
        <v>215733</v>
      </c>
      <c r="N4324" s="148">
        <v>0.38200000000000001</v>
      </c>
      <c r="O4324" s="148">
        <v>0.56799999999999995</v>
      </c>
      <c r="P4324" s="148">
        <v>0.40100000000000002</v>
      </c>
      <c r="Q4324" s="148">
        <v>0</v>
      </c>
      <c r="R4324" s="148">
        <v>7</v>
      </c>
      <c r="S4324" s="148">
        <v>0.26200000000000001</v>
      </c>
      <c r="T4324" s="148">
        <v>-6.3410000000000002</v>
      </c>
      <c r="U4324" s="148">
        <v>1</v>
      </c>
      <c r="V4324" s="148">
        <v>2.9700000000000001E-2</v>
      </c>
      <c r="W4324" s="148">
        <v>95.796000000000006</v>
      </c>
      <c r="X4324" s="148">
        <v>4</v>
      </c>
      <c r="Y4324" s="148">
        <v>0.29599999999999999</v>
      </c>
    </row>
    <row r="4325" spans="11:25" x14ac:dyDescent="0.25">
      <c r="K4325" s="145" t="s">
        <v>1543</v>
      </c>
      <c r="L4325" s="145">
        <v>81</v>
      </c>
      <c r="M4325" s="145">
        <v>193377</v>
      </c>
      <c r="N4325" s="148">
        <v>0.29299999999999998</v>
      </c>
      <c r="O4325" s="148">
        <v>0.65200000000000002</v>
      </c>
      <c r="P4325" s="148">
        <v>0.89700000000000002</v>
      </c>
      <c r="Q4325" s="148">
        <v>0</v>
      </c>
      <c r="R4325" s="148">
        <v>7</v>
      </c>
      <c r="S4325" s="148">
        <v>7.22E-2</v>
      </c>
      <c r="T4325" s="148">
        <v>-4.4809999999999999</v>
      </c>
      <c r="U4325" s="148">
        <v>0</v>
      </c>
      <c r="V4325" s="148">
        <v>3.5999999999999997E-2</v>
      </c>
      <c r="W4325" s="148">
        <v>114.03299999999901</v>
      </c>
      <c r="X4325" s="148">
        <v>4</v>
      </c>
      <c r="Y4325" s="148">
        <v>0.47499999999999998</v>
      </c>
    </row>
    <row r="4326" spans="11:25" x14ac:dyDescent="0.25">
      <c r="K4326" s="145" t="s">
        <v>3109</v>
      </c>
      <c r="L4326" s="145">
        <v>70</v>
      </c>
      <c r="M4326" s="145">
        <v>217933</v>
      </c>
      <c r="N4326" s="148">
        <v>6.2299999999999899E-3</v>
      </c>
      <c r="O4326" s="148">
        <v>0.73499999999999999</v>
      </c>
      <c r="P4326" s="148">
        <v>0.48199999999999998</v>
      </c>
      <c r="Q4326" s="148">
        <v>1.44E-2</v>
      </c>
      <c r="R4326" s="148">
        <v>8</v>
      </c>
      <c r="S4326" s="148">
        <v>0.44799999999999901</v>
      </c>
      <c r="T4326" s="148">
        <v>-9.4450000000000003</v>
      </c>
      <c r="U4326" s="148">
        <v>1</v>
      </c>
      <c r="V4326" s="148">
        <v>0.13900000000000001</v>
      </c>
      <c r="W4326" s="148">
        <v>181.995</v>
      </c>
      <c r="X4326" s="148">
        <v>4</v>
      </c>
      <c r="Y4326" s="148">
        <v>0.315</v>
      </c>
    </row>
    <row r="4327" spans="11:25" x14ac:dyDescent="0.25">
      <c r="K4327" s="145" t="s">
        <v>1484</v>
      </c>
      <c r="L4327" s="145">
        <v>94</v>
      </c>
      <c r="M4327" s="145">
        <v>198160</v>
      </c>
      <c r="N4327" s="148">
        <v>2.1100000000000001E-2</v>
      </c>
      <c r="O4327" s="148">
        <v>0.56799999999999995</v>
      </c>
      <c r="P4327" s="148">
        <v>0.65599999999999903</v>
      </c>
      <c r="Q4327" s="148">
        <v>1.3699999999999899E-5</v>
      </c>
      <c r="R4327" s="148">
        <v>8</v>
      </c>
      <c r="S4327" s="148">
        <v>0.21299999999999999</v>
      </c>
      <c r="T4327" s="148">
        <v>-5.4129999999999896</v>
      </c>
      <c r="U4327" s="148">
        <v>1</v>
      </c>
      <c r="V4327" s="148">
        <v>4.3299999999999998E-2</v>
      </c>
      <c r="W4327" s="148">
        <v>100.048999999999</v>
      </c>
      <c r="X4327" s="148">
        <v>4</v>
      </c>
      <c r="Y4327" s="148">
        <v>0.36399999999999999</v>
      </c>
    </row>
    <row r="4328" spans="11:25" x14ac:dyDescent="0.25">
      <c r="K4328" s="145" t="s">
        <v>1558</v>
      </c>
      <c r="L4328" s="145">
        <v>92</v>
      </c>
      <c r="M4328" s="145">
        <v>324189</v>
      </c>
      <c r="N4328" s="148">
        <v>0.371</v>
      </c>
      <c r="O4328" s="148">
        <v>0.85499999999999998</v>
      </c>
      <c r="P4328" s="148">
        <v>0.69399999999999995</v>
      </c>
      <c r="Q4328" s="148">
        <v>0</v>
      </c>
      <c r="R4328" s="148">
        <v>2</v>
      </c>
      <c r="S4328" s="148">
        <v>0.109</v>
      </c>
      <c r="T4328" s="148">
        <v>-4.3929999999999998</v>
      </c>
      <c r="U4328" s="148">
        <v>1</v>
      </c>
      <c r="V4328" s="148">
        <v>0.16899999999999901</v>
      </c>
      <c r="W4328" s="148">
        <v>122.07799999999899</v>
      </c>
      <c r="X4328" s="148">
        <v>4</v>
      </c>
      <c r="Y4328" s="148">
        <v>0.49</v>
      </c>
    </row>
    <row r="4329" spans="11:25" x14ac:dyDescent="0.25">
      <c r="K4329" s="145" t="s">
        <v>4077</v>
      </c>
      <c r="L4329" s="145">
        <v>95</v>
      </c>
      <c r="M4329" s="145">
        <v>231266</v>
      </c>
      <c r="N4329" s="148">
        <v>0.35399999999999998</v>
      </c>
      <c r="O4329" s="148">
        <v>0.68</v>
      </c>
      <c r="P4329" s="148">
        <v>0.56299999999999994</v>
      </c>
      <c r="Q4329" s="148">
        <v>0</v>
      </c>
      <c r="R4329" s="148">
        <v>10</v>
      </c>
      <c r="S4329" s="148">
        <v>0.13600000000000001</v>
      </c>
      <c r="T4329" s="148">
        <v>-5.843</v>
      </c>
      <c r="U4329" s="148">
        <v>1</v>
      </c>
      <c r="V4329" s="148">
        <v>4.5400000000000003E-2</v>
      </c>
      <c r="W4329" s="148">
        <v>145.02799999999999</v>
      </c>
      <c r="X4329" s="148">
        <v>4</v>
      </c>
      <c r="Y4329" s="148">
        <v>0.374</v>
      </c>
    </row>
    <row r="4330" spans="11:25" x14ac:dyDescent="0.25">
      <c r="K4330" s="145" t="s">
        <v>4078</v>
      </c>
      <c r="L4330" s="145">
        <v>78</v>
      </c>
      <c r="M4330" s="145">
        <v>199931</v>
      </c>
      <c r="N4330" s="148">
        <v>0.97899999999999998</v>
      </c>
      <c r="O4330" s="148">
        <v>0.498</v>
      </c>
      <c r="P4330" s="148">
        <v>0.104</v>
      </c>
      <c r="Q4330" s="148">
        <v>7.8599999999999905E-5</v>
      </c>
      <c r="R4330" s="148">
        <v>1</v>
      </c>
      <c r="S4330" s="148">
        <v>8.9499999999999996E-2</v>
      </c>
      <c r="T4330" s="148">
        <v>-14.08</v>
      </c>
      <c r="U4330" s="148">
        <v>0</v>
      </c>
      <c r="V4330" s="148">
        <v>6.2100000000000002E-2</v>
      </c>
      <c r="W4330" s="148">
        <v>124.001</v>
      </c>
      <c r="X4330" s="148">
        <v>3</v>
      </c>
      <c r="Y4330" s="148">
        <v>0.20499999999999999</v>
      </c>
    </row>
    <row r="4331" spans="11:25" x14ac:dyDescent="0.25">
      <c r="K4331" s="145" t="s">
        <v>1561</v>
      </c>
      <c r="L4331" s="145">
        <v>80</v>
      </c>
      <c r="M4331" s="145">
        <v>298133</v>
      </c>
      <c r="N4331" s="148">
        <v>6.0600000000000003E-3</v>
      </c>
      <c r="O4331" s="148">
        <v>0.39</v>
      </c>
      <c r="P4331" s="148">
        <v>0.77900000000000003</v>
      </c>
      <c r="Q4331" s="148">
        <v>0</v>
      </c>
      <c r="R4331" s="148">
        <v>1</v>
      </c>
      <c r="S4331" s="148">
        <v>0.29099999999999998</v>
      </c>
      <c r="T4331" s="148">
        <v>-5.6120000000000001</v>
      </c>
      <c r="U4331" s="148">
        <v>1</v>
      </c>
      <c r="V4331" s="148">
        <v>0.24299999999999999</v>
      </c>
      <c r="W4331" s="148">
        <v>175.89</v>
      </c>
      <c r="X4331" s="148">
        <v>4</v>
      </c>
      <c r="Y4331" s="148">
        <v>0.21299999999999999</v>
      </c>
    </row>
    <row r="4332" spans="11:25" x14ac:dyDescent="0.25">
      <c r="K4332" s="145" t="s">
        <v>1519</v>
      </c>
      <c r="L4332" s="145">
        <v>73</v>
      </c>
      <c r="M4332" s="145">
        <v>277173</v>
      </c>
      <c r="N4332" s="148">
        <v>4.8800000000000003E-2</v>
      </c>
      <c r="O4332" s="148">
        <v>0.75900000000000001</v>
      </c>
      <c r="P4332" s="148">
        <v>0.45500000000000002</v>
      </c>
      <c r="Q4332" s="148">
        <v>1.34E-2</v>
      </c>
      <c r="R4332" s="148">
        <v>7</v>
      </c>
      <c r="S4332" s="148">
        <v>0.25</v>
      </c>
      <c r="T4332" s="148">
        <v>-10.319000000000001</v>
      </c>
      <c r="U4332" s="148">
        <v>1</v>
      </c>
      <c r="V4332" s="148">
        <v>4.5699999999999998E-2</v>
      </c>
      <c r="W4332" s="148">
        <v>92.02</v>
      </c>
      <c r="X4332" s="148">
        <v>4</v>
      </c>
      <c r="Y4332" s="148">
        <v>0.13400000000000001</v>
      </c>
    </row>
    <row r="4333" spans="11:25" x14ac:dyDescent="0.25">
      <c r="K4333" s="145" t="s">
        <v>1551</v>
      </c>
      <c r="L4333" s="145">
        <v>85</v>
      </c>
      <c r="M4333" s="145">
        <v>224903</v>
      </c>
      <c r="N4333" s="148">
        <v>4.0300000000000002E-2</v>
      </c>
      <c r="O4333" s="148">
        <v>0.91700000000000004</v>
      </c>
      <c r="P4333" s="148">
        <v>0.78599999999999903</v>
      </c>
      <c r="Q4333" s="148">
        <v>0</v>
      </c>
      <c r="R4333" s="148">
        <v>11</v>
      </c>
      <c r="S4333" s="148">
        <v>0.19500000000000001</v>
      </c>
      <c r="T4333" s="148">
        <v>-4.9210000000000003</v>
      </c>
      <c r="U4333" s="148">
        <v>0</v>
      </c>
      <c r="V4333" s="148">
        <v>0.20799999999999999</v>
      </c>
      <c r="W4333" s="148">
        <v>143.03799999999899</v>
      </c>
      <c r="X4333" s="148">
        <v>4</v>
      </c>
      <c r="Y4333" s="148">
        <v>0.441</v>
      </c>
    </row>
    <row r="4334" spans="11:25" x14ac:dyDescent="0.25">
      <c r="K4334" s="145" t="s">
        <v>4047</v>
      </c>
      <c r="L4334" s="145">
        <v>90</v>
      </c>
      <c r="M4334" s="145">
        <v>190295</v>
      </c>
      <c r="N4334" s="148">
        <v>0.26899999999999902</v>
      </c>
      <c r="O4334" s="148">
        <v>0.60099999999999998</v>
      </c>
      <c r="P4334" s="148">
        <v>0.77500000000000002</v>
      </c>
      <c r="Q4334" s="148">
        <v>0</v>
      </c>
      <c r="R4334" s="148">
        <v>0</v>
      </c>
      <c r="S4334" s="148">
        <v>8.8300000000000003E-2</v>
      </c>
      <c r="T4334" s="148">
        <v>-4.6120000000000001</v>
      </c>
      <c r="U4334" s="148">
        <v>1</v>
      </c>
      <c r="V4334" s="148">
        <v>4.7300000000000002E-2</v>
      </c>
      <c r="W4334" s="148">
        <v>119.964</v>
      </c>
      <c r="X4334" s="148">
        <v>4</v>
      </c>
      <c r="Y4334" s="148">
        <v>0.48299999999999998</v>
      </c>
    </row>
    <row r="4335" spans="11:25" x14ac:dyDescent="0.25">
      <c r="K4335" s="145" t="s">
        <v>4079</v>
      </c>
      <c r="L4335" s="145">
        <v>73</v>
      </c>
      <c r="M4335" s="145">
        <v>190330</v>
      </c>
      <c r="N4335" s="148">
        <v>1.2500000000000001E-2</v>
      </c>
      <c r="O4335" s="148">
        <v>0.40200000000000002</v>
      </c>
      <c r="P4335" s="148">
        <v>0.75</v>
      </c>
      <c r="Q4335" s="148">
        <v>1.9199999999999901E-3</v>
      </c>
      <c r="R4335" s="148">
        <v>0</v>
      </c>
      <c r="S4335" s="148">
        <v>0.39600000000000002</v>
      </c>
      <c r="T4335" s="148">
        <v>-6.6070000000000002</v>
      </c>
      <c r="U4335" s="148">
        <v>1</v>
      </c>
      <c r="V4335" s="148">
        <v>5.67E-2</v>
      </c>
      <c r="W4335" s="148">
        <v>146.22299999999899</v>
      </c>
      <c r="X4335" s="148">
        <v>4</v>
      </c>
      <c r="Y4335" s="148">
        <v>0.502</v>
      </c>
    </row>
    <row r="4336" spans="11:25" x14ac:dyDescent="0.25">
      <c r="K4336" s="145" t="s">
        <v>1555</v>
      </c>
      <c r="L4336" s="145">
        <v>87</v>
      </c>
      <c r="M4336" s="145">
        <v>183906</v>
      </c>
      <c r="N4336" s="148">
        <v>0.19399999999999901</v>
      </c>
      <c r="O4336" s="148">
        <v>0.72899999999999998</v>
      </c>
      <c r="P4336" s="148">
        <v>0.625</v>
      </c>
      <c r="Q4336" s="148">
        <v>9.8599999999999903E-3</v>
      </c>
      <c r="R4336" s="148">
        <v>4</v>
      </c>
      <c r="S4336" s="148">
        <v>0.248</v>
      </c>
      <c r="T4336" s="148">
        <v>-5.266</v>
      </c>
      <c r="U4336" s="148">
        <v>1</v>
      </c>
      <c r="V4336" s="148">
        <v>3.15E-2</v>
      </c>
      <c r="W4336" s="148">
        <v>146.03399999999999</v>
      </c>
      <c r="X4336" s="148">
        <v>4</v>
      </c>
      <c r="Y4336" s="148">
        <v>0.26100000000000001</v>
      </c>
    </row>
    <row r="4337" spans="11:25" x14ac:dyDescent="0.25">
      <c r="K4337" s="145" t="s">
        <v>4080</v>
      </c>
      <c r="L4337" s="145">
        <v>85</v>
      </c>
      <c r="M4337" s="145">
        <v>201253</v>
      </c>
      <c r="N4337" s="148">
        <v>8.8200000000000001E-2</v>
      </c>
      <c r="O4337" s="148">
        <v>0.69399999999999995</v>
      </c>
      <c r="P4337" s="148">
        <v>0.85199999999999998</v>
      </c>
      <c r="Q4337" s="148">
        <v>0</v>
      </c>
      <c r="R4337" s="148">
        <v>7</v>
      </c>
      <c r="S4337" s="148">
        <v>0.33399999999999902</v>
      </c>
      <c r="T4337" s="148">
        <v>-5.34</v>
      </c>
      <c r="U4337" s="148">
        <v>0</v>
      </c>
      <c r="V4337" s="148">
        <v>0.25700000000000001</v>
      </c>
      <c r="W4337" s="148">
        <v>107.178</v>
      </c>
      <c r="X4337" s="148">
        <v>4</v>
      </c>
      <c r="Y4337" s="148">
        <v>0.377</v>
      </c>
    </row>
    <row r="4338" spans="11:25" x14ac:dyDescent="0.25">
      <c r="K4338" s="145" t="s">
        <v>1580</v>
      </c>
      <c r="L4338" s="145">
        <v>96</v>
      </c>
      <c r="M4338" s="145">
        <v>244679</v>
      </c>
      <c r="N4338" s="148">
        <v>6.2700000000000006E-2</v>
      </c>
      <c r="O4338" s="148">
        <v>0.875999999999999</v>
      </c>
      <c r="P4338" s="148">
        <v>0.78599999999999903</v>
      </c>
      <c r="Q4338" s="148">
        <v>0</v>
      </c>
      <c r="R4338" s="148">
        <v>10</v>
      </c>
      <c r="S4338" s="148">
        <v>0.127</v>
      </c>
      <c r="T4338" s="148">
        <v>-4.8839999999999897</v>
      </c>
      <c r="U4338" s="148">
        <v>0</v>
      </c>
      <c r="V4338" s="148">
        <v>0.30599999999999999</v>
      </c>
      <c r="W4338" s="148">
        <v>153.06799999999899</v>
      </c>
      <c r="X4338" s="148">
        <v>4</v>
      </c>
      <c r="Y4338" s="148">
        <v>0.57499999999999996</v>
      </c>
    </row>
    <row r="4339" spans="11:25" x14ac:dyDescent="0.25">
      <c r="K4339" s="145" t="s">
        <v>4081</v>
      </c>
      <c r="L4339" s="145">
        <v>78</v>
      </c>
      <c r="M4339" s="145">
        <v>196628</v>
      </c>
      <c r="N4339" s="148">
        <v>6.0100000000000001E-2</v>
      </c>
      <c r="O4339" s="148">
        <v>0.746</v>
      </c>
      <c r="P4339" s="148">
        <v>0.76700000000000002</v>
      </c>
      <c r="Q4339" s="148">
        <v>1.0699999999999999E-5</v>
      </c>
      <c r="R4339" s="148">
        <v>1</v>
      </c>
      <c r="S4339" s="148">
        <v>8.5900000000000004E-2</v>
      </c>
      <c r="T4339" s="148">
        <v>-2.907</v>
      </c>
      <c r="U4339" s="148">
        <v>0</v>
      </c>
      <c r="V4339" s="148">
        <v>3.7400000000000003E-2</v>
      </c>
      <c r="W4339" s="148">
        <v>94.007000000000005</v>
      </c>
      <c r="X4339" s="148">
        <v>4</v>
      </c>
      <c r="Y4339" s="148">
        <v>0.77300000000000002</v>
      </c>
    </row>
    <row r="4340" spans="11:25" x14ac:dyDescent="0.25">
      <c r="K4340" s="145" t="s">
        <v>4082</v>
      </c>
      <c r="L4340" s="145">
        <v>91</v>
      </c>
      <c r="M4340" s="145">
        <v>207029</v>
      </c>
      <c r="N4340" s="148">
        <v>0.57899999999999996</v>
      </c>
      <c r="O4340" s="148">
        <v>0.503</v>
      </c>
      <c r="P4340" s="148">
        <v>0.74099999999999999</v>
      </c>
      <c r="Q4340" s="148">
        <v>1.4899999999999999E-6</v>
      </c>
      <c r="R4340" s="148">
        <v>4</v>
      </c>
      <c r="S4340" s="148">
        <v>7.1199999999999999E-2</v>
      </c>
      <c r="T4340" s="148">
        <v>-5.1279999999999903</v>
      </c>
      <c r="U4340" s="148">
        <v>1</v>
      </c>
      <c r="V4340" s="148">
        <v>4.7E-2</v>
      </c>
      <c r="W4340" s="148">
        <v>88.334999999999994</v>
      </c>
      <c r="X4340" s="148">
        <v>3</v>
      </c>
      <c r="Y4340" s="148">
        <v>0.45799999999999902</v>
      </c>
    </row>
    <row r="4341" spans="11:25" x14ac:dyDescent="0.25">
      <c r="K4341" s="145" t="s">
        <v>4083</v>
      </c>
      <c r="L4341" s="145">
        <v>94</v>
      </c>
      <c r="M4341" s="145">
        <v>235545</v>
      </c>
      <c r="N4341" s="148">
        <v>0.56799999999999995</v>
      </c>
      <c r="O4341" s="148">
        <v>0.85099999999999998</v>
      </c>
      <c r="P4341" s="148">
        <v>0.54100000000000004</v>
      </c>
      <c r="Q4341" s="148">
        <v>0</v>
      </c>
      <c r="R4341" s="148">
        <v>0</v>
      </c>
      <c r="S4341" s="148">
        <v>0.13</v>
      </c>
      <c r="T4341" s="148">
        <v>-6.8250000000000002</v>
      </c>
      <c r="U4341" s="148">
        <v>1</v>
      </c>
      <c r="V4341" s="148">
        <v>5.0500000000000003E-2</v>
      </c>
      <c r="W4341" s="148">
        <v>124.959</v>
      </c>
      <c r="X4341" s="148">
        <v>4</v>
      </c>
      <c r="Y4341" s="148">
        <v>0.44799999999999901</v>
      </c>
    </row>
    <row r="4342" spans="11:25" x14ac:dyDescent="0.25">
      <c r="K4342" s="145" t="s">
        <v>4084</v>
      </c>
      <c r="L4342" s="145">
        <v>0</v>
      </c>
      <c r="M4342" s="145">
        <v>158769</v>
      </c>
      <c r="N4342" s="148">
        <v>9.8699999999999996E-2</v>
      </c>
      <c r="O4342" s="148">
        <v>0.95499999999999996</v>
      </c>
      <c r="P4342" s="148">
        <v>0.49199999999999999</v>
      </c>
      <c r="Q4342" s="148">
        <v>0</v>
      </c>
      <c r="R4342" s="148">
        <v>8</v>
      </c>
      <c r="S4342" s="148">
        <v>0.41699999999999998</v>
      </c>
      <c r="T4342" s="148">
        <v>-8.4439999999999902</v>
      </c>
      <c r="U4342" s="148">
        <v>1</v>
      </c>
      <c r="V4342" s="148">
        <v>0.39500000000000002</v>
      </c>
      <c r="W4342" s="148">
        <v>130.06200000000001</v>
      </c>
      <c r="X4342" s="148">
        <v>4</v>
      </c>
      <c r="Y4342" s="148">
        <v>0.90400000000000003</v>
      </c>
    </row>
    <row r="4343" spans="11:25" x14ac:dyDescent="0.25">
      <c r="K4343" s="145" t="s">
        <v>4085</v>
      </c>
      <c r="L4343" s="145">
        <v>76</v>
      </c>
      <c r="M4343" s="145">
        <v>192587</v>
      </c>
      <c r="N4343" s="148">
        <v>0.114</v>
      </c>
      <c r="O4343" s="148">
        <v>0.70899999999999996</v>
      </c>
      <c r="P4343" s="148">
        <v>0.75900000000000001</v>
      </c>
      <c r="Q4343" s="148">
        <v>1.2899999999999999E-4</v>
      </c>
      <c r="R4343" s="148">
        <v>5</v>
      </c>
      <c r="S4343" s="148">
        <v>0.34699999999999998</v>
      </c>
      <c r="T4343" s="148">
        <v>-3.8109999999999999</v>
      </c>
      <c r="U4343" s="148">
        <v>0</v>
      </c>
      <c r="V4343" s="148">
        <v>4.5400000000000003E-2</v>
      </c>
      <c r="W4343" s="148">
        <v>148.011</v>
      </c>
      <c r="X4343" s="148">
        <v>4</v>
      </c>
      <c r="Y4343" s="148">
        <v>0.58599999999999997</v>
      </c>
    </row>
    <row r="4344" spans="11:25" x14ac:dyDescent="0.25">
      <c r="K4344" s="145" t="s">
        <v>4086</v>
      </c>
      <c r="L4344" s="145">
        <v>76</v>
      </c>
      <c r="M4344" s="145">
        <v>225955</v>
      </c>
      <c r="N4344" s="148">
        <v>4.9500000000000002E-2</v>
      </c>
      <c r="O4344" s="148">
        <v>0.66400000000000003</v>
      </c>
      <c r="P4344" s="148">
        <v>0.52400000000000002</v>
      </c>
      <c r="Q4344" s="148">
        <v>8.1799999999999996E-6</v>
      </c>
      <c r="R4344" s="148">
        <v>2</v>
      </c>
      <c r="S4344" s="148">
        <v>7.4999999999999997E-2</v>
      </c>
      <c r="T4344" s="148">
        <v>-5.1779999999999999</v>
      </c>
      <c r="U4344" s="148">
        <v>1</v>
      </c>
      <c r="V4344" s="148">
        <v>2.8299999999999999E-2</v>
      </c>
      <c r="W4344" s="148">
        <v>91.027000000000001</v>
      </c>
      <c r="X4344" s="148">
        <v>4</v>
      </c>
      <c r="Y4344" s="148">
        <v>0.47499999999999998</v>
      </c>
    </row>
    <row r="4345" spans="11:25" x14ac:dyDescent="0.25">
      <c r="K4345" s="145" t="s">
        <v>4087</v>
      </c>
      <c r="L4345" s="145">
        <v>93</v>
      </c>
      <c r="M4345" s="145">
        <v>197546</v>
      </c>
      <c r="N4345" s="148">
        <v>2.3300000000000001E-2</v>
      </c>
      <c r="O4345" s="148">
        <v>0.60199999999999998</v>
      </c>
      <c r="P4345" s="148">
        <v>0.65799999999999903</v>
      </c>
      <c r="Q4345" s="148">
        <v>5.99999999999999E-5</v>
      </c>
      <c r="R4345" s="148">
        <v>1</v>
      </c>
      <c r="S4345" s="148">
        <v>0.23699999999999999</v>
      </c>
      <c r="T4345" s="148">
        <v>-5.9340000000000002</v>
      </c>
      <c r="U4345" s="148">
        <v>1</v>
      </c>
      <c r="V4345" s="148">
        <v>5.5800000000000002E-2</v>
      </c>
      <c r="W4345" s="148">
        <v>145.03100000000001</v>
      </c>
      <c r="X4345" s="148">
        <v>4</v>
      </c>
      <c r="Y4345" s="148">
        <v>0.26800000000000002</v>
      </c>
    </row>
    <row r="4346" spans="11:25" x14ac:dyDescent="0.25">
      <c r="K4346" s="145" t="s">
        <v>1482</v>
      </c>
      <c r="L4346" s="145">
        <v>73</v>
      </c>
      <c r="M4346" s="145">
        <v>217633</v>
      </c>
      <c r="N4346" s="148">
        <v>6.3200000000000006E-2</v>
      </c>
      <c r="O4346" s="148">
        <v>0.55399999999999905</v>
      </c>
      <c r="P4346" s="148">
        <v>0.66700000000000004</v>
      </c>
      <c r="Q4346" s="148">
        <v>1.43E-5</v>
      </c>
      <c r="R4346" s="148">
        <v>7</v>
      </c>
      <c r="S4346" s="148">
        <v>6.8599999999999994E-2</v>
      </c>
      <c r="T4346" s="148">
        <v>-9.343</v>
      </c>
      <c r="U4346" s="148">
        <v>1</v>
      </c>
      <c r="V4346" s="148">
        <v>4.3900000000000002E-2</v>
      </c>
      <c r="W4346" s="148">
        <v>100.017</v>
      </c>
      <c r="X4346" s="148">
        <v>4</v>
      </c>
      <c r="Y4346" s="148">
        <v>0.28100000000000003</v>
      </c>
    </row>
    <row r="4347" spans="11:25" x14ac:dyDescent="0.25">
      <c r="K4347" s="145" t="s">
        <v>4088</v>
      </c>
      <c r="L4347" s="145">
        <v>84</v>
      </c>
      <c r="M4347" s="145">
        <v>218295</v>
      </c>
      <c r="N4347" s="148">
        <v>0.13500000000000001</v>
      </c>
      <c r="O4347" s="148">
        <v>0.54799999999999904</v>
      </c>
      <c r="P4347" s="148">
        <v>0.83899999999999997</v>
      </c>
      <c r="Q4347" s="148">
        <v>0</v>
      </c>
      <c r="R4347" s="148">
        <v>6</v>
      </c>
      <c r="S4347" s="148">
        <v>0.10199999999999999</v>
      </c>
      <c r="T4347" s="148">
        <v>-2.371</v>
      </c>
      <c r="U4347" s="148">
        <v>1</v>
      </c>
      <c r="V4347" s="148">
        <v>6.4399999999999999E-2</v>
      </c>
      <c r="W4347" s="148">
        <v>98.932000000000002</v>
      </c>
      <c r="X4347" s="148">
        <v>4</v>
      </c>
      <c r="Y4347" s="148">
        <v>0.314</v>
      </c>
    </row>
    <row r="4348" spans="11:25" x14ac:dyDescent="0.25">
      <c r="K4348" s="145" t="s">
        <v>1587</v>
      </c>
      <c r="L4348" s="145">
        <v>96</v>
      </c>
      <c r="M4348" s="145">
        <v>179404</v>
      </c>
      <c r="N4348" s="148">
        <v>8.7999999999999995E-2</v>
      </c>
      <c r="O4348" s="148">
        <v>0.93099999999999905</v>
      </c>
      <c r="P4348" s="148">
        <v>0.38700000000000001</v>
      </c>
      <c r="Q4348" s="148">
        <v>0</v>
      </c>
      <c r="R4348" s="148">
        <v>1</v>
      </c>
      <c r="S4348" s="148">
        <v>0.13600000000000001</v>
      </c>
      <c r="T4348" s="148">
        <v>-9.1270000000000007</v>
      </c>
      <c r="U4348" s="148">
        <v>1</v>
      </c>
      <c r="V4348" s="148">
        <v>0.41199999999999998</v>
      </c>
      <c r="W4348" s="148">
        <v>125.97799999999999</v>
      </c>
      <c r="X4348" s="148">
        <v>4</v>
      </c>
      <c r="Y4348" s="148">
        <v>0.376</v>
      </c>
    </row>
    <row r="4349" spans="11:25" x14ac:dyDescent="0.25">
      <c r="K4349" s="145" t="s">
        <v>4089</v>
      </c>
      <c r="L4349" s="145">
        <v>98</v>
      </c>
      <c r="M4349" s="145">
        <v>213309</v>
      </c>
      <c r="N4349" s="148">
        <v>1.1900000000000001E-2</v>
      </c>
      <c r="O4349" s="148">
        <v>0.78099999999999903</v>
      </c>
      <c r="P4349" s="148">
        <v>0.76800000000000002</v>
      </c>
      <c r="Q4349" s="148">
        <v>4.9100000000000004E-6</v>
      </c>
      <c r="R4349" s="148">
        <v>11</v>
      </c>
      <c r="S4349" s="148">
        <v>0.32500000000000001</v>
      </c>
      <c r="T4349" s="148">
        <v>-5.9909999999999997</v>
      </c>
      <c r="U4349" s="148">
        <v>1</v>
      </c>
      <c r="V4349" s="148">
        <v>3.9399999999999998E-2</v>
      </c>
      <c r="W4349" s="148">
        <v>123.07</v>
      </c>
      <c r="X4349" s="148">
        <v>4</v>
      </c>
      <c r="Y4349" s="148">
        <v>0.48599999999999999</v>
      </c>
    </row>
    <row r="4350" spans="11:25" x14ac:dyDescent="0.25">
      <c r="K4350" s="145" t="s">
        <v>4090</v>
      </c>
      <c r="L4350" s="145">
        <v>24</v>
      </c>
      <c r="M4350" s="145">
        <v>164186</v>
      </c>
      <c r="N4350" s="148">
        <v>4.1500000000000002E-2</v>
      </c>
      <c r="O4350" s="148">
        <v>0.83899999999999997</v>
      </c>
      <c r="P4350" s="148">
        <v>0.625</v>
      </c>
      <c r="Q4350" s="148">
        <v>0</v>
      </c>
      <c r="R4350" s="148">
        <v>0</v>
      </c>
      <c r="S4350" s="148">
        <v>0.125</v>
      </c>
      <c r="T4350" s="148">
        <v>-6.7610000000000001</v>
      </c>
      <c r="U4350" s="148">
        <v>1</v>
      </c>
      <c r="V4350" s="148">
        <v>7.6899999999999996E-2</v>
      </c>
      <c r="W4350" s="148">
        <v>121.982</v>
      </c>
      <c r="X4350" s="148">
        <v>4</v>
      </c>
      <c r="Y4350" s="148">
        <v>0.748</v>
      </c>
    </row>
    <row r="4351" spans="11:25" x14ac:dyDescent="0.25">
      <c r="K4351" s="145" t="s">
        <v>531</v>
      </c>
      <c r="L4351" s="145">
        <v>87</v>
      </c>
      <c r="M4351" s="145">
        <v>179693</v>
      </c>
      <c r="N4351" s="148">
        <v>0.35199999999999998</v>
      </c>
      <c r="O4351" s="148">
        <v>0.746</v>
      </c>
      <c r="P4351" s="148">
        <v>0.70299999999999996</v>
      </c>
      <c r="Q4351" s="148">
        <v>0</v>
      </c>
      <c r="R4351" s="148">
        <v>4</v>
      </c>
      <c r="S4351" s="148">
        <v>0.33100000000000002</v>
      </c>
      <c r="T4351" s="148">
        <v>-4.1789999999999896</v>
      </c>
      <c r="U4351" s="148">
        <v>0</v>
      </c>
      <c r="V4351" s="148">
        <v>0.107</v>
      </c>
      <c r="W4351" s="148">
        <v>166.04300000000001</v>
      </c>
      <c r="X4351" s="148">
        <v>4</v>
      </c>
      <c r="Y4351" s="148">
        <v>0.66700000000000004</v>
      </c>
    </row>
    <row r="4352" spans="11:25" x14ac:dyDescent="0.25">
      <c r="K4352" s="145" t="s">
        <v>4091</v>
      </c>
      <c r="L4352" s="145">
        <v>85</v>
      </c>
      <c r="M4352" s="145">
        <v>230453</v>
      </c>
      <c r="N4352" s="148">
        <v>0.14099999999999999</v>
      </c>
      <c r="O4352" s="148">
        <v>0.67799999999999905</v>
      </c>
      <c r="P4352" s="148">
        <v>0.58799999999999997</v>
      </c>
      <c r="Q4352" s="148">
        <v>6.3500000000000002E-6</v>
      </c>
      <c r="R4352" s="148">
        <v>7</v>
      </c>
      <c r="S4352" s="148">
        <v>0.13699999999999901</v>
      </c>
      <c r="T4352" s="148">
        <v>-7.0149999999999997</v>
      </c>
      <c r="U4352" s="148">
        <v>1</v>
      </c>
      <c r="V4352" s="148">
        <v>0.27600000000000002</v>
      </c>
      <c r="W4352" s="148">
        <v>186.005</v>
      </c>
      <c r="X4352" s="148">
        <v>4</v>
      </c>
      <c r="Y4352" s="148">
        <v>0.48599999999999999</v>
      </c>
    </row>
    <row r="4353" spans="11:25" x14ac:dyDescent="0.25">
      <c r="K4353" s="145" t="s">
        <v>3395</v>
      </c>
      <c r="L4353" s="145">
        <v>78</v>
      </c>
      <c r="M4353" s="145">
        <v>353453</v>
      </c>
      <c r="N4353" s="148">
        <v>0.55600000000000005</v>
      </c>
      <c r="O4353" s="148">
        <v>0.84399999999999997</v>
      </c>
      <c r="P4353" s="148">
        <v>0.93500000000000005</v>
      </c>
      <c r="Q4353" s="148">
        <v>0</v>
      </c>
      <c r="R4353" s="148">
        <v>7</v>
      </c>
      <c r="S4353" s="148">
        <v>0.42</v>
      </c>
      <c r="T4353" s="148">
        <v>-3.585</v>
      </c>
      <c r="U4353" s="148">
        <v>1</v>
      </c>
      <c r="V4353" s="148">
        <v>6.4100000000000004E-2</v>
      </c>
      <c r="W4353" s="148">
        <v>118.999</v>
      </c>
      <c r="X4353" s="148">
        <v>4</v>
      </c>
      <c r="Y4353" s="148">
        <v>0.95799999999999996</v>
      </c>
    </row>
    <row r="4354" spans="11:25" x14ac:dyDescent="0.25">
      <c r="K4354" s="145" t="s">
        <v>4092</v>
      </c>
      <c r="L4354" s="145">
        <v>94</v>
      </c>
      <c r="M4354" s="145">
        <v>194407</v>
      </c>
      <c r="N4354" s="148">
        <v>0.32299999999999901</v>
      </c>
      <c r="O4354" s="148">
        <v>0.69</v>
      </c>
      <c r="P4354" s="148">
        <v>0.78400000000000003</v>
      </c>
      <c r="Q4354" s="148">
        <v>0</v>
      </c>
      <c r="R4354" s="148">
        <v>1</v>
      </c>
      <c r="S4354" s="148">
        <v>0.20300000000000001</v>
      </c>
      <c r="T4354" s="148">
        <v>-4.6529999999999996</v>
      </c>
      <c r="U4354" s="148">
        <v>1</v>
      </c>
      <c r="V4354" s="148">
        <v>3.2000000000000001E-2</v>
      </c>
      <c r="W4354" s="148">
        <v>106.066</v>
      </c>
      <c r="X4354" s="148">
        <v>4</v>
      </c>
      <c r="Y4354" s="148">
        <v>0.66900000000000004</v>
      </c>
    </row>
    <row r="4355" spans="11:25" x14ac:dyDescent="0.25">
      <c r="K4355" s="145" t="s">
        <v>3037</v>
      </c>
      <c r="L4355" s="145">
        <v>90</v>
      </c>
      <c r="M4355" s="145">
        <v>262493</v>
      </c>
      <c r="N4355" s="148">
        <v>0.22699999999999901</v>
      </c>
      <c r="O4355" s="148">
        <v>0.83</v>
      </c>
      <c r="P4355" s="148">
        <v>0.54600000000000004</v>
      </c>
      <c r="Q4355" s="148">
        <v>0</v>
      </c>
      <c r="R4355" s="148">
        <v>1</v>
      </c>
      <c r="S4355" s="148">
        <v>0.111999999999999</v>
      </c>
      <c r="T4355" s="148">
        <v>-5.7160000000000002</v>
      </c>
      <c r="U4355" s="148">
        <v>1</v>
      </c>
      <c r="V4355" s="148">
        <v>0.29499999999999998</v>
      </c>
      <c r="W4355" s="148">
        <v>182.97299999999899</v>
      </c>
      <c r="X4355" s="148">
        <v>4</v>
      </c>
      <c r="Y4355" s="148">
        <v>0.53500000000000003</v>
      </c>
    </row>
    <row r="4356" spans="11:25" x14ac:dyDescent="0.25">
      <c r="K4356" s="145" t="s">
        <v>3307</v>
      </c>
      <c r="L4356" s="145">
        <v>95</v>
      </c>
      <c r="M4356" s="145">
        <v>189466</v>
      </c>
      <c r="N4356" s="148">
        <v>0.216</v>
      </c>
      <c r="O4356" s="148">
        <v>0.44799999999999901</v>
      </c>
      <c r="P4356" s="148">
        <v>0.61199999999999999</v>
      </c>
      <c r="Q4356" s="148">
        <v>0</v>
      </c>
      <c r="R4356" s="148">
        <v>2</v>
      </c>
      <c r="S4356" s="148">
        <v>0.08</v>
      </c>
      <c r="T4356" s="148">
        <v>-6.1059999999999999</v>
      </c>
      <c r="U4356" s="148">
        <v>1</v>
      </c>
      <c r="V4356" s="148">
        <v>7.0800000000000002E-2</v>
      </c>
      <c r="W4356" s="148">
        <v>97.772999999999996</v>
      </c>
      <c r="X4356" s="148">
        <v>4</v>
      </c>
      <c r="Y4356" s="148">
        <v>0.21299999999999999</v>
      </c>
    </row>
    <row r="4357" spans="11:25" x14ac:dyDescent="0.25">
      <c r="K4357" s="145" t="s">
        <v>4093</v>
      </c>
      <c r="L4357" s="145">
        <v>47</v>
      </c>
      <c r="M4357" s="145">
        <v>228826</v>
      </c>
      <c r="N4357" s="148">
        <v>0.22899999999999901</v>
      </c>
      <c r="O4357" s="148">
        <v>0.69399999999999995</v>
      </c>
      <c r="P4357" s="148">
        <v>0.81499999999999995</v>
      </c>
      <c r="Q4357" s="148">
        <v>0</v>
      </c>
      <c r="R4357" s="148">
        <v>2</v>
      </c>
      <c r="S4357" s="148">
        <v>9.2399999999999996E-2</v>
      </c>
      <c r="T4357" s="148">
        <v>-4.3280000000000003</v>
      </c>
      <c r="U4357" s="148">
        <v>1</v>
      </c>
      <c r="V4357" s="148">
        <v>0.12</v>
      </c>
      <c r="W4357" s="148">
        <v>88.930999999999997</v>
      </c>
      <c r="X4357" s="148">
        <v>4</v>
      </c>
      <c r="Y4357" s="148">
        <v>0.81299999999999994</v>
      </c>
    </row>
    <row r="4358" spans="11:25" x14ac:dyDescent="0.25">
      <c r="K4358" s="145" t="s">
        <v>4094</v>
      </c>
      <c r="L4358" s="145">
        <v>85</v>
      </c>
      <c r="M4358" s="145">
        <v>164640</v>
      </c>
      <c r="N4358" s="148">
        <v>0.66</v>
      </c>
      <c r="O4358" s="148">
        <v>0.76900000000000002</v>
      </c>
      <c r="P4358" s="148">
        <v>0.47899999999999998</v>
      </c>
      <c r="Q4358" s="148">
        <v>0</v>
      </c>
      <c r="R4358" s="148">
        <v>1</v>
      </c>
      <c r="S4358" s="148">
        <v>9.1399999999999995E-2</v>
      </c>
      <c r="T4358" s="148">
        <v>-5.3389999999999898</v>
      </c>
      <c r="U4358" s="148">
        <v>1</v>
      </c>
      <c r="V4358" s="148">
        <v>3.85E-2</v>
      </c>
      <c r="W4358" s="148">
        <v>96.051000000000002</v>
      </c>
      <c r="X4358" s="148">
        <v>4</v>
      </c>
      <c r="Y4358" s="148">
        <v>0.80299999999999905</v>
      </c>
    </row>
    <row r="4359" spans="11:25" x14ac:dyDescent="0.25">
      <c r="K4359" s="145" t="s">
        <v>4095</v>
      </c>
      <c r="L4359" s="145">
        <v>73</v>
      </c>
      <c r="M4359" s="145">
        <v>208741</v>
      </c>
      <c r="N4359" s="148">
        <v>0.16600000000000001</v>
      </c>
      <c r="O4359" s="148">
        <v>0.66200000000000003</v>
      </c>
      <c r="P4359" s="148">
        <v>0.82699999999999996</v>
      </c>
      <c r="Q4359" s="148">
        <v>1.6500000000000001E-2</v>
      </c>
      <c r="R4359" s="148">
        <v>8</v>
      </c>
      <c r="S4359" s="148">
        <v>8.5999999999999993E-2</v>
      </c>
      <c r="T4359" s="148">
        <v>-5.891</v>
      </c>
      <c r="U4359" s="148">
        <v>1</v>
      </c>
      <c r="V4359" s="148">
        <v>6.2399999999999997E-2</v>
      </c>
      <c r="W4359" s="148">
        <v>115.014</v>
      </c>
      <c r="X4359" s="148">
        <v>4</v>
      </c>
      <c r="Y4359" s="148">
        <v>0.47699999999999998</v>
      </c>
    </row>
    <row r="4360" spans="11:25" x14ac:dyDescent="0.25">
      <c r="K4360" s="145" t="s">
        <v>476</v>
      </c>
      <c r="L4360" s="145">
        <v>90</v>
      </c>
      <c r="M4360" s="145">
        <v>184732</v>
      </c>
      <c r="N4360" s="148">
        <v>0.17100000000000001</v>
      </c>
      <c r="O4360" s="148">
        <v>0.753</v>
      </c>
      <c r="P4360" s="148">
        <v>0.65700000000000003</v>
      </c>
      <c r="Q4360" s="148">
        <v>0</v>
      </c>
      <c r="R4360" s="148">
        <v>7</v>
      </c>
      <c r="S4360" s="148">
        <v>0.111999999999999</v>
      </c>
      <c r="T4360" s="148">
        <v>-3.0609999999999999</v>
      </c>
      <c r="U4360" s="148">
        <v>1</v>
      </c>
      <c r="V4360" s="148">
        <v>4.4900000000000002E-2</v>
      </c>
      <c r="W4360" s="148">
        <v>107.01</v>
      </c>
      <c r="X4360" s="148">
        <v>4</v>
      </c>
      <c r="Y4360" s="148">
        <v>0.437</v>
      </c>
    </row>
    <row r="4361" spans="11:25" x14ac:dyDescent="0.25">
      <c r="K4361" s="145" t="s">
        <v>4096</v>
      </c>
      <c r="L4361" s="145">
        <v>37</v>
      </c>
      <c r="M4361" s="145">
        <v>220880</v>
      </c>
      <c r="N4361" s="148">
        <v>0.59</v>
      </c>
      <c r="O4361" s="148">
        <v>0.748</v>
      </c>
      <c r="P4361" s="148">
        <v>0.54600000000000004</v>
      </c>
      <c r="Q4361" s="148">
        <v>0</v>
      </c>
      <c r="R4361" s="148">
        <v>8</v>
      </c>
      <c r="S4361" s="148">
        <v>0.111999999999999</v>
      </c>
      <c r="T4361" s="148">
        <v>-8.1340000000000003</v>
      </c>
      <c r="U4361" s="148">
        <v>1</v>
      </c>
      <c r="V4361" s="148">
        <v>0.106</v>
      </c>
      <c r="W4361" s="148">
        <v>140.005</v>
      </c>
      <c r="X4361" s="148">
        <v>4</v>
      </c>
      <c r="Y4361" s="148">
        <v>0.41299999999999998</v>
      </c>
    </row>
    <row r="4362" spans="11:25" x14ac:dyDescent="0.25">
      <c r="K4362" s="145" t="s">
        <v>4097</v>
      </c>
      <c r="L4362" s="145">
        <v>82</v>
      </c>
      <c r="M4362" s="145">
        <v>209213</v>
      </c>
      <c r="N4362" s="148">
        <v>0.161</v>
      </c>
      <c r="O4362" s="148">
        <v>0.753</v>
      </c>
      <c r="P4362" s="148">
        <v>0.66</v>
      </c>
      <c r="Q4362" s="148">
        <v>0</v>
      </c>
      <c r="R4362" s="148">
        <v>5</v>
      </c>
      <c r="S4362" s="148">
        <v>0.23599999999999999</v>
      </c>
      <c r="T4362" s="148">
        <v>-6.5419999999999998</v>
      </c>
      <c r="U4362" s="148">
        <v>1</v>
      </c>
      <c r="V4362" s="148">
        <v>0.13300000000000001</v>
      </c>
      <c r="W4362" s="148">
        <v>95.002999999999901</v>
      </c>
      <c r="X4362" s="148">
        <v>4</v>
      </c>
      <c r="Y4362" s="148">
        <v>0.182</v>
      </c>
    </row>
    <row r="4363" spans="11:25" x14ac:dyDescent="0.25">
      <c r="K4363" s="145" t="s">
        <v>4098</v>
      </c>
      <c r="L4363" s="145">
        <v>90</v>
      </c>
      <c r="M4363" s="145">
        <v>203417</v>
      </c>
      <c r="N4363" s="148">
        <v>1.6899999999999998E-2</v>
      </c>
      <c r="O4363" s="148">
        <v>0.59599999999999997</v>
      </c>
      <c r="P4363" s="148">
        <v>0.85399999999999998</v>
      </c>
      <c r="Q4363" s="148">
        <v>0</v>
      </c>
      <c r="R4363" s="148">
        <v>7</v>
      </c>
      <c r="S4363" s="148">
        <v>0.124</v>
      </c>
      <c r="T4363" s="148">
        <v>-5.1139999999999999</v>
      </c>
      <c r="U4363" s="148">
        <v>0</v>
      </c>
      <c r="V4363" s="148">
        <v>0.46299999999999902</v>
      </c>
      <c r="W4363" s="148">
        <v>120.274</v>
      </c>
      <c r="X4363" s="148">
        <v>4</v>
      </c>
      <c r="Y4363" s="148">
        <v>0.152</v>
      </c>
    </row>
    <row r="4364" spans="11:25" x14ac:dyDescent="0.25">
      <c r="K4364" s="145" t="s">
        <v>4099</v>
      </c>
      <c r="L4364" s="145">
        <v>79</v>
      </c>
      <c r="M4364" s="145">
        <v>199849</v>
      </c>
      <c r="N4364" s="148">
        <v>7.8799999999999995E-2</v>
      </c>
      <c r="O4364" s="148">
        <v>0.79900000000000004</v>
      </c>
      <c r="P4364" s="148">
        <v>0.59699999999999998</v>
      </c>
      <c r="Q4364" s="148">
        <v>5.66E-6</v>
      </c>
      <c r="R4364" s="148">
        <v>5</v>
      </c>
      <c r="S4364" s="148">
        <v>0.1</v>
      </c>
      <c r="T4364" s="148">
        <v>-5.1310000000000002</v>
      </c>
      <c r="U4364" s="148">
        <v>0</v>
      </c>
      <c r="V4364" s="148">
        <v>6.1100000000000002E-2</v>
      </c>
      <c r="W4364" s="148">
        <v>110.001</v>
      </c>
      <c r="X4364" s="148">
        <v>4</v>
      </c>
      <c r="Y4364" s="148">
        <v>0.41899999999999998</v>
      </c>
    </row>
    <row r="4365" spans="11:25" x14ac:dyDescent="0.25">
      <c r="K4365" s="145" t="s">
        <v>4100</v>
      </c>
      <c r="L4365" s="145">
        <v>84</v>
      </c>
      <c r="M4365" s="145">
        <v>180566</v>
      </c>
      <c r="N4365" s="148">
        <v>0.47899999999999998</v>
      </c>
      <c r="O4365" s="148">
        <v>0.69699999999999995</v>
      </c>
      <c r="P4365" s="148">
        <v>0.55200000000000005</v>
      </c>
      <c r="Q4365" s="148">
        <v>0.127</v>
      </c>
      <c r="R4365" s="148">
        <v>1</v>
      </c>
      <c r="S4365" s="148">
        <v>0.14699999999999999</v>
      </c>
      <c r="T4365" s="148">
        <v>-10.2709999999999</v>
      </c>
      <c r="U4365" s="148">
        <v>0</v>
      </c>
      <c r="V4365" s="148">
        <v>0.19600000000000001</v>
      </c>
      <c r="W4365" s="148">
        <v>75.234999999999999</v>
      </c>
      <c r="X4365" s="148">
        <v>4</v>
      </c>
      <c r="Y4365" s="148">
        <v>0.27800000000000002</v>
      </c>
    </row>
    <row r="4366" spans="11:25" x14ac:dyDescent="0.25">
      <c r="K4366" s="145" t="s">
        <v>4101</v>
      </c>
      <c r="L4366" s="145">
        <v>22</v>
      </c>
      <c r="M4366" s="145">
        <v>187761</v>
      </c>
      <c r="N4366" s="148">
        <v>5.0200000000000002E-3</v>
      </c>
      <c r="O4366" s="148">
        <v>0.60099999999999998</v>
      </c>
      <c r="P4366" s="148">
        <v>0.83399999999999996</v>
      </c>
      <c r="Q4366" s="148">
        <v>0.15</v>
      </c>
      <c r="R4366" s="148">
        <v>0</v>
      </c>
      <c r="S4366" s="148">
        <v>0.121</v>
      </c>
      <c r="T4366" s="148">
        <v>-3.78</v>
      </c>
      <c r="U4366" s="148">
        <v>1</v>
      </c>
      <c r="V4366" s="148">
        <v>4.5499999999999999E-2</v>
      </c>
      <c r="W4366" s="148">
        <v>167.87899999999999</v>
      </c>
      <c r="X4366" s="148">
        <v>4</v>
      </c>
      <c r="Y4366" s="148">
        <v>0.249</v>
      </c>
    </row>
    <row r="4367" spans="11:25" x14ac:dyDescent="0.25">
      <c r="K4367" s="145" t="s">
        <v>4102</v>
      </c>
      <c r="L4367" s="145">
        <v>75</v>
      </c>
      <c r="M4367" s="145">
        <v>193680</v>
      </c>
      <c r="N4367" s="148">
        <v>8.2199999999999995E-2</v>
      </c>
      <c r="O4367" s="148">
        <v>0.35299999999999998</v>
      </c>
      <c r="P4367" s="148">
        <v>0.755</v>
      </c>
      <c r="Q4367" s="148">
        <v>0</v>
      </c>
      <c r="R4367" s="148">
        <v>1</v>
      </c>
      <c r="S4367" s="148">
        <v>0.39</v>
      </c>
      <c r="T4367" s="148">
        <v>-6.2759999999999998</v>
      </c>
      <c r="U4367" s="148">
        <v>0</v>
      </c>
      <c r="V4367" s="148">
        <v>0.73299999999999998</v>
      </c>
      <c r="W4367" s="148">
        <v>191.15299999999999</v>
      </c>
      <c r="X4367" s="148">
        <v>4</v>
      </c>
      <c r="Y4367" s="148">
        <v>0.437</v>
      </c>
    </row>
    <row r="4368" spans="11:25" x14ac:dyDescent="0.25">
      <c r="K4368" s="145" t="s">
        <v>611</v>
      </c>
      <c r="L4368" s="145">
        <v>84</v>
      </c>
      <c r="M4368" s="145">
        <v>205946</v>
      </c>
      <c r="N4368" s="148">
        <v>7.7100000000000002E-2</v>
      </c>
      <c r="O4368" s="148">
        <v>0.65200000000000002</v>
      </c>
      <c r="P4368" s="148">
        <v>0.71299999999999997</v>
      </c>
      <c r="Q4368" s="148">
        <v>1.0199999999999901E-5</v>
      </c>
      <c r="R4368" s="148">
        <v>8</v>
      </c>
      <c r="S4368" s="148">
        <v>0.14399999999999999</v>
      </c>
      <c r="T4368" s="148">
        <v>-5.3109999999999999</v>
      </c>
      <c r="U4368" s="148">
        <v>1</v>
      </c>
      <c r="V4368" s="148">
        <v>3.6799999999999999E-2</v>
      </c>
      <c r="W4368" s="148">
        <v>100.023</v>
      </c>
      <c r="X4368" s="148">
        <v>4</v>
      </c>
      <c r="Y4368" s="148">
        <v>0.152</v>
      </c>
    </row>
    <row r="4369" spans="11:25" x14ac:dyDescent="0.25">
      <c r="K4369" s="145" t="s">
        <v>4103</v>
      </c>
      <c r="L4369" s="145">
        <v>77</v>
      </c>
      <c r="M4369" s="145">
        <v>369240</v>
      </c>
      <c r="N4369" s="148">
        <v>8.2100000000000006E-2</v>
      </c>
      <c r="O4369" s="148">
        <v>0.75800000000000001</v>
      </c>
      <c r="P4369" s="148">
        <v>0.78200000000000003</v>
      </c>
      <c r="Q4369" s="148">
        <v>0</v>
      </c>
      <c r="R4369" s="148">
        <v>10</v>
      </c>
      <c r="S4369" s="148">
        <v>0.111</v>
      </c>
      <c r="T4369" s="148">
        <v>-6.1529999999999996</v>
      </c>
      <c r="U4369" s="148">
        <v>0</v>
      </c>
      <c r="V4369" s="148">
        <v>0.309</v>
      </c>
      <c r="W4369" s="148">
        <v>91.072999999999993</v>
      </c>
      <c r="X4369" s="148">
        <v>4</v>
      </c>
      <c r="Y4369" s="148">
        <v>0.67599999999999905</v>
      </c>
    </row>
    <row r="4370" spans="11:25" x14ac:dyDescent="0.25">
      <c r="K4370" s="145" t="s">
        <v>4104</v>
      </c>
      <c r="L4370" s="145">
        <v>78</v>
      </c>
      <c r="M4370" s="145">
        <v>214801</v>
      </c>
      <c r="N4370" s="148">
        <v>0.107</v>
      </c>
      <c r="O4370" s="148">
        <v>0.67</v>
      </c>
      <c r="P4370" s="148">
        <v>0.58499999999999996</v>
      </c>
      <c r="Q4370" s="148">
        <v>1.11E-6</v>
      </c>
      <c r="R4370" s="148">
        <v>6</v>
      </c>
      <c r="S4370" s="148">
        <v>0.13100000000000001</v>
      </c>
      <c r="T4370" s="148">
        <v>-4.8609999999999998</v>
      </c>
      <c r="U4370" s="148">
        <v>0</v>
      </c>
      <c r="V4370" s="148">
        <v>3.5400000000000001E-2</v>
      </c>
      <c r="W4370" s="148">
        <v>110.03</v>
      </c>
      <c r="X4370" s="148">
        <v>4</v>
      </c>
      <c r="Y4370" s="148">
        <v>0.44700000000000001</v>
      </c>
    </row>
    <row r="4371" spans="11:25" x14ac:dyDescent="0.25">
      <c r="K4371" s="145" t="s">
        <v>3075</v>
      </c>
      <c r="L4371" s="145">
        <v>36</v>
      </c>
      <c r="M4371" s="145">
        <v>239946</v>
      </c>
      <c r="N4371" s="148">
        <v>0.377</v>
      </c>
      <c r="O4371" s="148">
        <v>0.437</v>
      </c>
      <c r="P4371" s="148">
        <v>0.48099999999999998</v>
      </c>
      <c r="Q4371" s="148">
        <v>0</v>
      </c>
      <c r="R4371" s="148">
        <v>11</v>
      </c>
      <c r="S4371" s="148">
        <v>0.33</v>
      </c>
      <c r="T4371" s="148">
        <v>-9.6809999999999992</v>
      </c>
      <c r="U4371" s="148">
        <v>0</v>
      </c>
      <c r="V4371" s="148">
        <v>0.23699999999999999</v>
      </c>
      <c r="W4371" s="148">
        <v>83.605999999999995</v>
      </c>
      <c r="X4371" s="148">
        <v>4</v>
      </c>
      <c r="Y4371" s="148">
        <v>0.216</v>
      </c>
    </row>
    <row r="4372" spans="11:25" x14ac:dyDescent="0.25">
      <c r="K4372" s="145" t="s">
        <v>4105</v>
      </c>
      <c r="L4372" s="145">
        <v>87</v>
      </c>
      <c r="M4372" s="145">
        <v>197993</v>
      </c>
      <c r="N4372" s="148">
        <v>0.129</v>
      </c>
      <c r="O4372" s="148">
        <v>0.72</v>
      </c>
      <c r="P4372" s="148">
        <v>0.80700000000000005</v>
      </c>
      <c r="Q4372" s="148">
        <v>0</v>
      </c>
      <c r="R4372" s="148">
        <v>11</v>
      </c>
      <c r="S4372" s="148">
        <v>0.183</v>
      </c>
      <c r="T4372" s="148">
        <v>-4.59</v>
      </c>
      <c r="U4372" s="148">
        <v>0</v>
      </c>
      <c r="V4372" s="148">
        <v>4.3200000000000002E-2</v>
      </c>
      <c r="W4372" s="148">
        <v>124.946</v>
      </c>
      <c r="X4372" s="148">
        <v>4</v>
      </c>
      <c r="Y4372" s="148">
        <v>0.30499999999999999</v>
      </c>
    </row>
    <row r="4373" spans="11:25" x14ac:dyDescent="0.25">
      <c r="K4373" s="145" t="s">
        <v>4106</v>
      </c>
      <c r="L4373" s="145">
        <v>78</v>
      </c>
      <c r="M4373" s="145">
        <v>207856</v>
      </c>
      <c r="N4373" s="148">
        <v>0.25</v>
      </c>
      <c r="O4373" s="148">
        <v>0.65400000000000003</v>
      </c>
      <c r="P4373" s="148">
        <v>0.54700000000000004</v>
      </c>
      <c r="Q4373" s="148">
        <v>0</v>
      </c>
      <c r="R4373" s="148">
        <v>10</v>
      </c>
      <c r="S4373" s="148">
        <v>9.6100000000000005E-2</v>
      </c>
      <c r="T4373" s="148">
        <v>-6.5979999999999999</v>
      </c>
      <c r="U4373" s="148">
        <v>1</v>
      </c>
      <c r="V4373" s="148">
        <v>0.127</v>
      </c>
      <c r="W4373" s="148">
        <v>173.98099999999999</v>
      </c>
      <c r="X4373" s="148">
        <v>4</v>
      </c>
      <c r="Y4373" s="148">
        <v>0.50700000000000001</v>
      </c>
    </row>
    <row r="4374" spans="11:25" x14ac:dyDescent="0.25">
      <c r="K4374" s="145" t="s">
        <v>4107</v>
      </c>
      <c r="L4374" s="145">
        <v>76</v>
      </c>
      <c r="M4374" s="145">
        <v>230226</v>
      </c>
      <c r="N4374" s="148">
        <v>2.8500000000000001E-2</v>
      </c>
      <c r="O4374" s="148">
        <v>0.57299999999999995</v>
      </c>
      <c r="P4374" s="148">
        <v>0.73899999999999999</v>
      </c>
      <c r="Q4374" s="148">
        <v>0</v>
      </c>
      <c r="R4374" s="148">
        <v>0</v>
      </c>
      <c r="S4374" s="148">
        <v>0.111</v>
      </c>
      <c r="T4374" s="148">
        <v>-5.74</v>
      </c>
      <c r="U4374" s="148">
        <v>1</v>
      </c>
      <c r="V4374" s="148">
        <v>0.129</v>
      </c>
      <c r="W4374" s="148">
        <v>97.084999999999994</v>
      </c>
      <c r="X4374" s="148">
        <v>4</v>
      </c>
      <c r="Y4374" s="148">
        <v>0.45100000000000001</v>
      </c>
    </row>
    <row r="4375" spans="11:25" x14ac:dyDescent="0.25">
      <c r="K4375" s="145" t="s">
        <v>4108</v>
      </c>
      <c r="L4375" s="145">
        <v>88</v>
      </c>
      <c r="M4375" s="145">
        <v>250840</v>
      </c>
      <c r="N4375" s="148">
        <v>0.161</v>
      </c>
      <c r="O4375" s="148">
        <v>0.68400000000000005</v>
      </c>
      <c r="P4375" s="148">
        <v>0.81099999999999905</v>
      </c>
      <c r="Q4375" s="148">
        <v>3.6299999999999999E-4</v>
      </c>
      <c r="R4375" s="148">
        <v>7</v>
      </c>
      <c r="S4375" s="148">
        <v>8.7099999999999997E-2</v>
      </c>
      <c r="T4375" s="148">
        <v>-4.4939999999999998</v>
      </c>
      <c r="U4375" s="148">
        <v>1</v>
      </c>
      <c r="V4375" s="148">
        <v>7.1400000000000005E-2</v>
      </c>
      <c r="W4375" s="148">
        <v>87.866</v>
      </c>
      <c r="X4375" s="148">
        <v>4</v>
      </c>
      <c r="Y4375" s="148">
        <v>0.72099999999999997</v>
      </c>
    </row>
    <row r="4376" spans="11:25" x14ac:dyDescent="0.25">
      <c r="K4376" s="145" t="s">
        <v>4109</v>
      </c>
      <c r="L4376" s="145">
        <v>39</v>
      </c>
      <c r="M4376" s="145">
        <v>243493</v>
      </c>
      <c r="N4376" s="148">
        <v>0.65500000000000003</v>
      </c>
      <c r="O4376" s="148">
        <v>0.69499999999999995</v>
      </c>
      <c r="P4376" s="148">
        <v>0.74099999999999999</v>
      </c>
      <c r="Q4376" s="148">
        <v>7.4900000000000003E-6</v>
      </c>
      <c r="R4376" s="148">
        <v>5</v>
      </c>
      <c r="S4376" s="148">
        <v>0.115</v>
      </c>
      <c r="T4376" s="148">
        <v>-3.08</v>
      </c>
      <c r="U4376" s="148">
        <v>0</v>
      </c>
      <c r="V4376" s="148">
        <v>0.246</v>
      </c>
      <c r="W4376" s="148">
        <v>82.445999999999998</v>
      </c>
      <c r="X4376" s="148">
        <v>4</v>
      </c>
      <c r="Y4376" s="148">
        <v>0.51300000000000001</v>
      </c>
    </row>
    <row r="4377" spans="11:25" x14ac:dyDescent="0.25">
      <c r="K4377" s="145" t="s">
        <v>4110</v>
      </c>
      <c r="L4377" s="145">
        <v>49</v>
      </c>
      <c r="M4377" s="145">
        <v>265346</v>
      </c>
      <c r="N4377" s="148">
        <v>0.128</v>
      </c>
      <c r="O4377" s="148">
        <v>0.84799999999999998</v>
      </c>
      <c r="P4377" s="148">
        <v>0.60799999999999998</v>
      </c>
      <c r="Q4377" s="148">
        <v>0</v>
      </c>
      <c r="R4377" s="148">
        <v>4</v>
      </c>
      <c r="S4377" s="148">
        <v>7.1999999999999995E-2</v>
      </c>
      <c r="T4377" s="148">
        <v>-7.4729999999999999</v>
      </c>
      <c r="U4377" s="148">
        <v>0</v>
      </c>
      <c r="V4377" s="148">
        <v>0.21</v>
      </c>
      <c r="W4377" s="148">
        <v>88.010999999999996</v>
      </c>
      <c r="X4377" s="148">
        <v>4</v>
      </c>
      <c r="Y4377" s="148">
        <v>0.65400000000000003</v>
      </c>
    </row>
    <row r="4378" spans="11:25" x14ac:dyDescent="0.25">
      <c r="K4378" s="145" t="s">
        <v>4111</v>
      </c>
      <c r="L4378" s="145">
        <v>40</v>
      </c>
      <c r="M4378" s="145">
        <v>187586</v>
      </c>
      <c r="N4378" s="148">
        <v>0.73099999999999998</v>
      </c>
      <c r="O4378" s="148">
        <v>0.57999999999999996</v>
      </c>
      <c r="P4378" s="148">
        <v>0.52</v>
      </c>
      <c r="Q4378" s="148">
        <v>1.2500000000000001E-5</v>
      </c>
      <c r="R4378" s="148">
        <v>5</v>
      </c>
      <c r="S4378" s="148">
        <v>0.109</v>
      </c>
      <c r="T4378" s="148">
        <v>-11.405999999999899</v>
      </c>
      <c r="U4378" s="148">
        <v>0</v>
      </c>
      <c r="V4378" s="148">
        <v>0.41499999999999998</v>
      </c>
      <c r="W4378" s="148">
        <v>174.137</v>
      </c>
      <c r="X4378" s="148">
        <v>4</v>
      </c>
      <c r="Y4378" s="148">
        <v>0.68500000000000005</v>
      </c>
    </row>
    <row r="4379" spans="11:25" x14ac:dyDescent="0.25">
      <c r="K4379" s="145" t="s">
        <v>4112</v>
      </c>
      <c r="L4379" s="145">
        <v>50</v>
      </c>
      <c r="M4379" s="145">
        <v>251240</v>
      </c>
      <c r="N4379" s="148">
        <v>0.14799999999999999</v>
      </c>
      <c r="O4379" s="148">
        <v>0.79400000000000004</v>
      </c>
      <c r="P4379" s="148">
        <v>0.79299999999999904</v>
      </c>
      <c r="Q4379" s="148">
        <v>1.2100000000000001E-6</v>
      </c>
      <c r="R4379" s="148">
        <v>11</v>
      </c>
      <c r="S4379" s="148">
        <v>0.28399999999999997</v>
      </c>
      <c r="T4379" s="148">
        <v>-3.4860000000000002</v>
      </c>
      <c r="U4379" s="148">
        <v>0</v>
      </c>
      <c r="V4379" s="148">
        <v>0.13300000000000001</v>
      </c>
      <c r="W4379" s="148">
        <v>85.004999999999995</v>
      </c>
      <c r="X4379" s="148">
        <v>4</v>
      </c>
      <c r="Y4379" s="148">
        <v>0.28399999999999997</v>
      </c>
    </row>
    <row r="4380" spans="11:25" x14ac:dyDescent="0.25">
      <c r="K4380" s="145" t="s">
        <v>4113</v>
      </c>
      <c r="L4380" s="145">
        <v>56</v>
      </c>
      <c r="M4380" s="145">
        <v>255693</v>
      </c>
      <c r="N4380" s="148">
        <v>1.77E-2</v>
      </c>
      <c r="O4380" s="148">
        <v>0.82599999999999996</v>
      </c>
      <c r="P4380" s="148">
        <v>0.69799999999999995</v>
      </c>
      <c r="Q4380" s="148">
        <v>7.6099999999999996E-3</v>
      </c>
      <c r="R4380" s="148">
        <v>11</v>
      </c>
      <c r="S4380" s="148">
        <v>0.314</v>
      </c>
      <c r="T4380" s="148">
        <v>-4.0039999999999996</v>
      </c>
      <c r="U4380" s="148">
        <v>1</v>
      </c>
      <c r="V4380" s="148">
        <v>0.151</v>
      </c>
      <c r="W4380" s="148">
        <v>100.107999999999</v>
      </c>
      <c r="X4380" s="148">
        <v>4</v>
      </c>
      <c r="Y4380" s="148">
        <v>0.60399999999999998</v>
      </c>
    </row>
    <row r="4381" spans="11:25" x14ac:dyDescent="0.25">
      <c r="K4381" s="145" t="s">
        <v>4114</v>
      </c>
      <c r="L4381" s="145">
        <v>55</v>
      </c>
      <c r="M4381" s="145">
        <v>304280</v>
      </c>
      <c r="N4381" s="148">
        <v>1.6799999999999999E-4</v>
      </c>
      <c r="O4381" s="148">
        <v>0.69</v>
      </c>
      <c r="P4381" s="148">
        <v>0.38</v>
      </c>
      <c r="Q4381" s="148">
        <v>5.3300000000000005E-4</v>
      </c>
      <c r="R4381" s="148">
        <v>9</v>
      </c>
      <c r="S4381" s="148">
        <v>0.13600000000000001</v>
      </c>
      <c r="T4381" s="148">
        <v>-12.845000000000001</v>
      </c>
      <c r="U4381" s="148">
        <v>1</v>
      </c>
      <c r="V4381" s="148">
        <v>6.0900000000000003E-2</v>
      </c>
      <c r="W4381" s="148">
        <v>201.697</v>
      </c>
      <c r="X4381" s="148">
        <v>4</v>
      </c>
      <c r="Y4381" s="148">
        <v>0.30499999999999999</v>
      </c>
    </row>
    <row r="4382" spans="11:25" x14ac:dyDescent="0.25">
      <c r="K4382" s="145" t="s">
        <v>4115</v>
      </c>
      <c r="L4382" s="145">
        <v>47</v>
      </c>
      <c r="M4382" s="145">
        <v>268200</v>
      </c>
      <c r="N4382" s="148">
        <v>0.51300000000000001</v>
      </c>
      <c r="O4382" s="148">
        <v>0.73699999999999999</v>
      </c>
      <c r="P4382" s="148">
        <v>0.54100000000000004</v>
      </c>
      <c r="Q4382" s="148">
        <v>2.1399999999999999E-2</v>
      </c>
      <c r="R4382" s="148">
        <v>4</v>
      </c>
      <c r="S4382" s="148">
        <v>0.28399999999999997</v>
      </c>
      <c r="T4382" s="148">
        <v>-8.17</v>
      </c>
      <c r="U4382" s="148">
        <v>1</v>
      </c>
      <c r="V4382" s="148">
        <v>0.156</v>
      </c>
      <c r="W4382" s="148">
        <v>147.02500000000001</v>
      </c>
      <c r="X4382" s="148">
        <v>3</v>
      </c>
      <c r="Y4382" s="148">
        <v>0.59799999999999998</v>
      </c>
    </row>
    <row r="4383" spans="11:25" x14ac:dyDescent="0.25">
      <c r="K4383" s="145" t="s">
        <v>4116</v>
      </c>
      <c r="L4383" s="145">
        <v>58</v>
      </c>
      <c r="M4383" s="145">
        <v>269160</v>
      </c>
      <c r="N4383" s="148">
        <v>0.35799999999999998</v>
      </c>
      <c r="O4383" s="148">
        <v>0.47199999999999998</v>
      </c>
      <c r="P4383" s="148">
        <v>0.67200000000000004</v>
      </c>
      <c r="Q4383" s="148">
        <v>0</v>
      </c>
      <c r="R4383" s="148">
        <v>10</v>
      </c>
      <c r="S4383" s="148">
        <v>0.108</v>
      </c>
      <c r="T4383" s="148">
        <v>-4.9969999999999999</v>
      </c>
      <c r="U4383" s="148">
        <v>0</v>
      </c>
      <c r="V4383" s="148">
        <v>0.21199999999999999</v>
      </c>
      <c r="W4383" s="148">
        <v>81.813000000000002</v>
      </c>
      <c r="X4383" s="148">
        <v>4</v>
      </c>
      <c r="Y4383" s="148">
        <v>0.39200000000000002</v>
      </c>
    </row>
    <row r="4384" spans="11:25" x14ac:dyDescent="0.25">
      <c r="K4384" s="145" t="s">
        <v>4117</v>
      </c>
      <c r="L4384" s="145">
        <v>57</v>
      </c>
      <c r="M4384" s="145">
        <v>259000</v>
      </c>
      <c r="N4384" s="148">
        <v>5.1799999999999999E-2</v>
      </c>
      <c r="O4384" s="148">
        <v>0.86799999999999999</v>
      </c>
      <c r="P4384" s="148">
        <v>0.56799999999999995</v>
      </c>
      <c r="Q4384" s="148">
        <v>0</v>
      </c>
      <c r="R4384" s="148">
        <v>11</v>
      </c>
      <c r="S4384" s="148">
        <v>6.6600000000000006E-2</v>
      </c>
      <c r="T4384" s="148">
        <v>-5.3879999999999999</v>
      </c>
      <c r="U4384" s="148">
        <v>0</v>
      </c>
      <c r="V4384" s="148">
        <v>0.25800000000000001</v>
      </c>
      <c r="W4384" s="148">
        <v>88.009</v>
      </c>
      <c r="X4384" s="148">
        <v>4</v>
      </c>
      <c r="Y4384" s="148">
        <v>0.55600000000000005</v>
      </c>
    </row>
    <row r="4385" spans="11:25" x14ac:dyDescent="0.25">
      <c r="K4385" s="145" t="s">
        <v>4118</v>
      </c>
      <c r="L4385" s="145">
        <v>46</v>
      </c>
      <c r="M4385" s="145">
        <v>247080</v>
      </c>
      <c r="N4385" s="148">
        <v>0.17699999999999999</v>
      </c>
      <c r="O4385" s="148">
        <v>0.83699999999999997</v>
      </c>
      <c r="P4385" s="148">
        <v>0.38799999999999901</v>
      </c>
      <c r="Q4385" s="148">
        <v>0</v>
      </c>
      <c r="R4385" s="148">
        <v>9</v>
      </c>
      <c r="S4385" s="148">
        <v>0.157</v>
      </c>
      <c r="T4385" s="148">
        <v>-13.319000000000001</v>
      </c>
      <c r="U4385" s="148">
        <v>0</v>
      </c>
      <c r="V4385" s="148">
        <v>0.28000000000000003</v>
      </c>
      <c r="W4385" s="148">
        <v>139.99700000000001</v>
      </c>
      <c r="X4385" s="148">
        <v>4</v>
      </c>
      <c r="Y4385" s="148">
        <v>0.48899999999999999</v>
      </c>
    </row>
    <row r="4386" spans="11:25" x14ac:dyDescent="0.25">
      <c r="K4386" s="145" t="s">
        <v>4119</v>
      </c>
      <c r="L4386" s="145">
        <v>58</v>
      </c>
      <c r="M4386" s="145">
        <v>193786</v>
      </c>
      <c r="N4386" s="148">
        <v>8.3900000000000002E-2</v>
      </c>
      <c r="O4386" s="148">
        <v>0.57499999999999996</v>
      </c>
      <c r="P4386" s="148">
        <v>0.60899999999999999</v>
      </c>
      <c r="Q4386" s="148">
        <v>8.4599999999999996E-5</v>
      </c>
      <c r="R4386" s="148">
        <v>6</v>
      </c>
      <c r="S4386" s="148">
        <v>0.62</v>
      </c>
      <c r="T4386" s="148">
        <v>-8.0370000000000008</v>
      </c>
      <c r="U4386" s="148">
        <v>0</v>
      </c>
      <c r="V4386" s="148">
        <v>0.19</v>
      </c>
      <c r="W4386" s="148">
        <v>93.774000000000001</v>
      </c>
      <c r="X4386" s="148">
        <v>4</v>
      </c>
      <c r="Y4386" s="148">
        <v>0.39200000000000002</v>
      </c>
    </row>
    <row r="4387" spans="11:25" x14ac:dyDescent="0.25">
      <c r="K4387" s="145" t="s">
        <v>4120</v>
      </c>
      <c r="L4387" s="145">
        <v>56</v>
      </c>
      <c r="M4387" s="145">
        <v>234840</v>
      </c>
      <c r="N4387" s="148">
        <v>0.22699999999999901</v>
      </c>
      <c r="O4387" s="148">
        <v>0.77400000000000002</v>
      </c>
      <c r="P4387" s="148">
        <v>0.55200000000000005</v>
      </c>
      <c r="Q4387" s="148">
        <v>0</v>
      </c>
      <c r="R4387" s="148">
        <v>8</v>
      </c>
      <c r="S4387" s="148">
        <v>0.20599999999999999</v>
      </c>
      <c r="T4387" s="148">
        <v>-6.0539999999999896</v>
      </c>
      <c r="U4387" s="148">
        <v>1</v>
      </c>
      <c r="V4387" s="148">
        <v>5.0299999999999997E-2</v>
      </c>
      <c r="W4387" s="148">
        <v>127.176</v>
      </c>
      <c r="X4387" s="148">
        <v>4</v>
      </c>
      <c r="Y4387" s="148">
        <v>0.503</v>
      </c>
    </row>
    <row r="4388" spans="11:25" x14ac:dyDescent="0.25">
      <c r="K4388" s="145" t="s">
        <v>1268</v>
      </c>
      <c r="L4388" s="145">
        <v>73</v>
      </c>
      <c r="M4388" s="145">
        <v>208266</v>
      </c>
      <c r="N4388" s="148">
        <v>2.9700000000000001E-2</v>
      </c>
      <c r="O4388" s="148">
        <v>0.89700000000000002</v>
      </c>
      <c r="P4388" s="148">
        <v>0.61199999999999999</v>
      </c>
      <c r="Q4388" s="148">
        <v>0.186</v>
      </c>
      <c r="R4388" s="148">
        <v>11</v>
      </c>
      <c r="S4388" s="148">
        <v>8.9399999999999993E-2</v>
      </c>
      <c r="T4388" s="148">
        <v>-10.489000000000001</v>
      </c>
      <c r="U4388" s="148">
        <v>1</v>
      </c>
      <c r="V4388" s="148">
        <v>0.21099999999999999</v>
      </c>
      <c r="W4388" s="148">
        <v>102.30500000000001</v>
      </c>
      <c r="X4388" s="148">
        <v>4</v>
      </c>
      <c r="Y4388" s="148">
        <v>0.76700000000000002</v>
      </c>
    </row>
    <row r="4389" spans="11:25" x14ac:dyDescent="0.25">
      <c r="K4389" s="145" t="s">
        <v>4121</v>
      </c>
      <c r="L4389" s="145">
        <v>39</v>
      </c>
      <c r="M4389" s="145">
        <v>290156</v>
      </c>
      <c r="N4389" s="148">
        <v>1.8200000000000001E-2</v>
      </c>
      <c r="O4389" s="148">
        <v>0.52700000000000002</v>
      </c>
      <c r="P4389" s="148">
        <v>0.78500000000000003</v>
      </c>
      <c r="Q4389" s="148">
        <v>0</v>
      </c>
      <c r="R4389" s="148">
        <v>8</v>
      </c>
      <c r="S4389" s="148">
        <v>0.11599999999999901</v>
      </c>
      <c r="T4389" s="148">
        <v>-3.8439999999999999</v>
      </c>
      <c r="U4389" s="148">
        <v>0</v>
      </c>
      <c r="V4389" s="148">
        <v>0.218</v>
      </c>
      <c r="W4389" s="148">
        <v>145.89400000000001</v>
      </c>
      <c r="X4389" s="148">
        <v>4</v>
      </c>
      <c r="Y4389" s="148">
        <v>0.53500000000000003</v>
      </c>
    </row>
    <row r="4390" spans="11:25" x14ac:dyDescent="0.25">
      <c r="K4390" s="145" t="s">
        <v>4122</v>
      </c>
      <c r="L4390" s="145">
        <v>1</v>
      </c>
      <c r="M4390" s="145">
        <v>246440</v>
      </c>
      <c r="N4390" s="148">
        <v>0.27100000000000002</v>
      </c>
      <c r="O4390" s="148">
        <v>0.69599999999999995</v>
      </c>
      <c r="P4390" s="148">
        <v>0.73299999999999998</v>
      </c>
      <c r="Q4390" s="148">
        <v>0</v>
      </c>
      <c r="R4390" s="148">
        <v>9</v>
      </c>
      <c r="S4390" s="148">
        <v>8.9599999999999999E-2</v>
      </c>
      <c r="T4390" s="148">
        <v>-7.6339999999999897</v>
      </c>
      <c r="U4390" s="148">
        <v>0</v>
      </c>
      <c r="V4390" s="148">
        <v>0.25700000000000001</v>
      </c>
      <c r="W4390" s="148">
        <v>140.06</v>
      </c>
      <c r="X4390" s="148">
        <v>4</v>
      </c>
      <c r="Y4390" s="148">
        <v>0.59399999999999997</v>
      </c>
    </row>
    <row r="4391" spans="11:25" x14ac:dyDescent="0.25">
      <c r="K4391" s="145" t="s">
        <v>4123</v>
      </c>
      <c r="L4391" s="145">
        <v>51</v>
      </c>
      <c r="M4391" s="145">
        <v>209066</v>
      </c>
      <c r="N4391" s="148">
        <v>4.0599999999999997E-2</v>
      </c>
      <c r="O4391" s="148">
        <v>0.80099999999999905</v>
      </c>
      <c r="P4391" s="148">
        <v>0.52900000000000003</v>
      </c>
      <c r="Q4391" s="148">
        <v>6.0899999999999995E-4</v>
      </c>
      <c r="R4391" s="148">
        <v>1</v>
      </c>
      <c r="S4391" s="148">
        <v>9.3600000000000003E-2</v>
      </c>
      <c r="T4391" s="148">
        <v>-14.875</v>
      </c>
      <c r="U4391" s="148">
        <v>1</v>
      </c>
      <c r="V4391" s="148">
        <v>9.6199999999999994E-2</v>
      </c>
      <c r="W4391" s="148">
        <v>106.965</v>
      </c>
      <c r="X4391" s="148">
        <v>4</v>
      </c>
      <c r="Y4391" s="148">
        <v>0.72099999999999997</v>
      </c>
    </row>
    <row r="4392" spans="11:25" x14ac:dyDescent="0.25">
      <c r="K4392" s="145" t="s">
        <v>1032</v>
      </c>
      <c r="L4392" s="145">
        <v>37</v>
      </c>
      <c r="M4392" s="145">
        <v>244133</v>
      </c>
      <c r="N4392" s="148">
        <v>0.35299999999999998</v>
      </c>
      <c r="O4392" s="148">
        <v>0.72599999999999998</v>
      </c>
      <c r="P4392" s="148">
        <v>0.65599999999999903</v>
      </c>
      <c r="Q4392" s="148">
        <v>0</v>
      </c>
      <c r="R4392" s="148">
        <v>11</v>
      </c>
      <c r="S4392" s="148">
        <v>0.14399999999999999</v>
      </c>
      <c r="T4392" s="148">
        <v>-7.55</v>
      </c>
      <c r="U4392" s="148">
        <v>0</v>
      </c>
      <c r="V4392" s="148">
        <v>0.17199999999999999</v>
      </c>
      <c r="W4392" s="148">
        <v>170.08099999999999</v>
      </c>
      <c r="X4392" s="148">
        <v>4</v>
      </c>
      <c r="Y4392" s="148">
        <v>0.57299999999999995</v>
      </c>
    </row>
    <row r="4393" spans="11:25" x14ac:dyDescent="0.25">
      <c r="K4393" s="145" t="s">
        <v>4124</v>
      </c>
      <c r="L4393" s="145">
        <v>40</v>
      </c>
      <c r="M4393" s="145">
        <v>255746</v>
      </c>
      <c r="N4393" s="148">
        <v>0.186</v>
      </c>
      <c r="O4393" s="148">
        <v>0.78099999999999903</v>
      </c>
      <c r="P4393" s="148">
        <v>0.76300000000000001</v>
      </c>
      <c r="Q4393" s="148">
        <v>0</v>
      </c>
      <c r="R4393" s="148">
        <v>2</v>
      </c>
      <c r="S4393" s="148">
        <v>0.65300000000000002</v>
      </c>
      <c r="T4393" s="148">
        <v>-7.0879999999999903</v>
      </c>
      <c r="U4393" s="148">
        <v>1</v>
      </c>
      <c r="V4393" s="148">
        <v>0.245</v>
      </c>
      <c r="W4393" s="148">
        <v>94.986999999999995</v>
      </c>
      <c r="X4393" s="148">
        <v>4</v>
      </c>
      <c r="Y4393" s="148">
        <v>0.64800000000000002</v>
      </c>
    </row>
    <row r="4394" spans="11:25" x14ac:dyDescent="0.25">
      <c r="K4394" s="145" t="s">
        <v>4125</v>
      </c>
      <c r="L4394" s="145">
        <v>44</v>
      </c>
      <c r="M4394" s="145">
        <v>243466</v>
      </c>
      <c r="N4394" s="148">
        <v>0.26800000000000002</v>
      </c>
      <c r="O4394" s="148">
        <v>0.94899999999999995</v>
      </c>
      <c r="P4394" s="148">
        <v>0.68500000000000005</v>
      </c>
      <c r="Q4394" s="148">
        <v>0</v>
      </c>
      <c r="R4394" s="148">
        <v>10</v>
      </c>
      <c r="S4394" s="148">
        <v>5.04E-2</v>
      </c>
      <c r="T4394" s="148">
        <v>-2.4729999999999999</v>
      </c>
      <c r="U4394" s="148">
        <v>0</v>
      </c>
      <c r="V4394" s="148">
        <v>0.125</v>
      </c>
      <c r="W4394" s="148">
        <v>102.53700000000001</v>
      </c>
      <c r="X4394" s="148">
        <v>4</v>
      </c>
      <c r="Y4394" s="148">
        <v>0.73799999999999999</v>
      </c>
    </row>
    <row r="4395" spans="11:25" x14ac:dyDescent="0.25">
      <c r="K4395" s="145" t="s">
        <v>4126</v>
      </c>
      <c r="L4395" s="145">
        <v>38</v>
      </c>
      <c r="M4395" s="145">
        <v>249293</v>
      </c>
      <c r="N4395" s="148">
        <v>0.33</v>
      </c>
      <c r="O4395" s="148">
        <v>0.78599999999999903</v>
      </c>
      <c r="P4395" s="148">
        <v>0.58199999999999996</v>
      </c>
      <c r="Q4395" s="148">
        <v>0</v>
      </c>
      <c r="R4395" s="148">
        <v>1</v>
      </c>
      <c r="S4395" s="148">
        <v>9.5899999999999999E-2</v>
      </c>
      <c r="T4395" s="148">
        <v>-5.7320000000000002</v>
      </c>
      <c r="U4395" s="148">
        <v>1</v>
      </c>
      <c r="V4395" s="148">
        <v>8.6499999999999994E-2</v>
      </c>
      <c r="W4395" s="148">
        <v>85.02</v>
      </c>
      <c r="X4395" s="148">
        <v>4</v>
      </c>
      <c r="Y4395" s="148">
        <v>0.84099999999999997</v>
      </c>
    </row>
    <row r="4396" spans="11:25" x14ac:dyDescent="0.25">
      <c r="K4396" s="145" t="s">
        <v>4127</v>
      </c>
      <c r="L4396" s="145">
        <v>55</v>
      </c>
      <c r="M4396" s="145">
        <v>287920</v>
      </c>
      <c r="N4396" s="148">
        <v>3.8600000000000002E-2</v>
      </c>
      <c r="O4396" s="148">
        <v>0.83099999999999996</v>
      </c>
      <c r="P4396" s="148">
        <v>0.79</v>
      </c>
      <c r="Q4396" s="148">
        <v>4.73E-4</v>
      </c>
      <c r="R4396" s="148">
        <v>10</v>
      </c>
      <c r="S4396" s="148">
        <v>7.0800000000000002E-2</v>
      </c>
      <c r="T4396" s="148">
        <v>-5.3220000000000001</v>
      </c>
      <c r="U4396" s="148">
        <v>0</v>
      </c>
      <c r="V4396" s="148">
        <v>8.43E-2</v>
      </c>
      <c r="W4396" s="148">
        <v>93.997999999999905</v>
      </c>
      <c r="X4396" s="148">
        <v>4</v>
      </c>
      <c r="Y4396" s="148">
        <v>0.96</v>
      </c>
    </row>
    <row r="4397" spans="11:25" x14ac:dyDescent="0.25">
      <c r="K4397" s="145" t="s">
        <v>4128</v>
      </c>
      <c r="L4397" s="145">
        <v>51</v>
      </c>
      <c r="M4397" s="145">
        <v>212880</v>
      </c>
      <c r="N4397" s="148">
        <v>9.5000000000000001E-2</v>
      </c>
      <c r="O4397" s="148">
        <v>0.78400000000000003</v>
      </c>
      <c r="P4397" s="148">
        <v>0.76500000000000001</v>
      </c>
      <c r="Q4397" s="148">
        <v>0</v>
      </c>
      <c r="R4397" s="148">
        <v>1</v>
      </c>
      <c r="S4397" s="148">
        <v>0.182</v>
      </c>
      <c r="T4397" s="148">
        <v>-3.5449999999999999</v>
      </c>
      <c r="U4397" s="148">
        <v>1</v>
      </c>
      <c r="V4397" s="148">
        <v>0.21199999999999999</v>
      </c>
      <c r="W4397" s="148">
        <v>94.811999999999998</v>
      </c>
      <c r="X4397" s="148">
        <v>4</v>
      </c>
      <c r="Y4397" s="148">
        <v>0.84499999999999997</v>
      </c>
    </row>
    <row r="4398" spans="11:25" x14ac:dyDescent="0.25">
      <c r="K4398" s="145" t="s">
        <v>4129</v>
      </c>
      <c r="L4398" s="145">
        <v>38</v>
      </c>
      <c r="M4398" s="145">
        <v>267986</v>
      </c>
      <c r="N4398" s="148">
        <v>8.9700000000000002E-2</v>
      </c>
      <c r="O4398" s="148">
        <v>0.72299999999999998</v>
      </c>
      <c r="P4398" s="148">
        <v>0.59599999999999997</v>
      </c>
      <c r="Q4398" s="148">
        <v>0</v>
      </c>
      <c r="R4398" s="148">
        <v>1</v>
      </c>
      <c r="S4398" s="148">
        <v>0.22</v>
      </c>
      <c r="T4398" s="148">
        <v>-5.6769999999999996</v>
      </c>
      <c r="U4398" s="148">
        <v>0</v>
      </c>
      <c r="V4398" s="148">
        <v>0.153</v>
      </c>
      <c r="W4398" s="148">
        <v>69.007999999999996</v>
      </c>
      <c r="X4398" s="148">
        <v>4</v>
      </c>
      <c r="Y4398" s="148">
        <v>0.78400000000000003</v>
      </c>
    </row>
    <row r="4399" spans="11:25" x14ac:dyDescent="0.25">
      <c r="K4399" s="145" t="s">
        <v>4130</v>
      </c>
      <c r="L4399" s="145">
        <v>40</v>
      </c>
      <c r="M4399" s="145">
        <v>291133</v>
      </c>
      <c r="N4399" s="148">
        <v>0.11599999999999901</v>
      </c>
      <c r="O4399" s="148">
        <v>0.75</v>
      </c>
      <c r="P4399" s="148">
        <v>0.42799999999999999</v>
      </c>
      <c r="Q4399" s="148">
        <v>0.28299999999999997</v>
      </c>
      <c r="R4399" s="148">
        <v>1</v>
      </c>
      <c r="S4399" s="148">
        <v>0.127</v>
      </c>
      <c r="T4399" s="148">
        <v>-13.714</v>
      </c>
      <c r="U4399" s="148">
        <v>0</v>
      </c>
      <c r="V4399" s="148">
        <v>0.121</v>
      </c>
      <c r="W4399" s="148">
        <v>77.200999999999993</v>
      </c>
      <c r="X4399" s="148">
        <v>4</v>
      </c>
      <c r="Y4399" s="148">
        <v>0.53299999999999903</v>
      </c>
    </row>
    <row r="4400" spans="11:25" x14ac:dyDescent="0.25">
      <c r="K4400" s="145" t="s">
        <v>4131</v>
      </c>
      <c r="L4400" s="145">
        <v>44</v>
      </c>
      <c r="M4400" s="145">
        <v>231013</v>
      </c>
      <c r="N4400" s="148">
        <v>0.24299999999999999</v>
      </c>
      <c r="O4400" s="148">
        <v>0.79799999999999904</v>
      </c>
      <c r="P4400" s="148">
        <v>0.441</v>
      </c>
      <c r="Q4400" s="148">
        <v>0</v>
      </c>
      <c r="R4400" s="148">
        <v>9</v>
      </c>
      <c r="S4400" s="148">
        <v>0.124</v>
      </c>
      <c r="T4400" s="148">
        <v>-14.589</v>
      </c>
      <c r="U4400" s="148">
        <v>1</v>
      </c>
      <c r="V4400" s="148">
        <v>0.159</v>
      </c>
      <c r="W4400" s="148">
        <v>126.985</v>
      </c>
      <c r="X4400" s="148">
        <v>4</v>
      </c>
      <c r="Y4400" s="148">
        <v>0.46299999999999902</v>
      </c>
    </row>
    <row r="4401" spans="11:25" x14ac:dyDescent="0.25">
      <c r="K4401" s="145" t="s">
        <v>4132</v>
      </c>
      <c r="L4401" s="145">
        <v>29</v>
      </c>
      <c r="M4401" s="145">
        <v>206733</v>
      </c>
      <c r="N4401" s="148">
        <v>4.9099999999999998E-2</v>
      </c>
      <c r="O4401" s="148">
        <v>0.92</v>
      </c>
      <c r="P4401" s="148">
        <v>0.44</v>
      </c>
      <c r="Q4401" s="148">
        <v>0.14399999999999999</v>
      </c>
      <c r="R4401" s="148">
        <v>0</v>
      </c>
      <c r="S4401" s="148">
        <v>0.13600000000000001</v>
      </c>
      <c r="T4401" s="148">
        <v>-8.44</v>
      </c>
      <c r="U4401" s="148">
        <v>1</v>
      </c>
      <c r="V4401" s="148">
        <v>0.19600000000000001</v>
      </c>
      <c r="W4401" s="148">
        <v>94.986000000000004</v>
      </c>
      <c r="X4401" s="148">
        <v>4</v>
      </c>
      <c r="Y4401" s="148">
        <v>0.60299999999999998</v>
      </c>
    </row>
    <row r="4402" spans="11:25" x14ac:dyDescent="0.25">
      <c r="K4402" s="145" t="s">
        <v>4133</v>
      </c>
      <c r="L4402" s="145">
        <v>47</v>
      </c>
      <c r="M4402" s="145">
        <v>226773</v>
      </c>
      <c r="N4402" s="148">
        <v>9.2999999999999999E-2</v>
      </c>
      <c r="O4402" s="148">
        <v>0.83199999999999996</v>
      </c>
      <c r="P4402" s="148">
        <v>0.57899999999999996</v>
      </c>
      <c r="Q4402" s="148">
        <v>0</v>
      </c>
      <c r="R4402" s="148">
        <v>11</v>
      </c>
      <c r="S4402" s="148">
        <v>0.1</v>
      </c>
      <c r="T4402" s="148">
        <v>-8.9250000000000007</v>
      </c>
      <c r="U4402" s="148">
        <v>0</v>
      </c>
      <c r="V4402" s="148">
        <v>0.33600000000000002</v>
      </c>
      <c r="W4402" s="148">
        <v>89.963999999999999</v>
      </c>
      <c r="X4402" s="148">
        <v>4</v>
      </c>
      <c r="Y4402" s="148">
        <v>0.67700000000000005</v>
      </c>
    </row>
    <row r="4403" spans="11:25" x14ac:dyDescent="0.25">
      <c r="K4403" s="145" t="s">
        <v>4134</v>
      </c>
      <c r="L4403" s="145">
        <v>45</v>
      </c>
      <c r="M4403" s="145">
        <v>203530</v>
      </c>
      <c r="N4403" s="148">
        <v>8.14E-2</v>
      </c>
      <c r="O4403" s="148">
        <v>0.874</v>
      </c>
      <c r="P4403" s="148">
        <v>0.57999999999999996</v>
      </c>
      <c r="Q4403" s="148">
        <v>3.19E-6</v>
      </c>
      <c r="R4403" s="148">
        <v>3</v>
      </c>
      <c r="S4403" s="148">
        <v>0.109</v>
      </c>
      <c r="T4403" s="148">
        <v>-9.125</v>
      </c>
      <c r="U4403" s="148">
        <v>0</v>
      </c>
      <c r="V4403" s="148">
        <v>7.7799999999999994E-2</v>
      </c>
      <c r="W4403" s="148">
        <v>129.98500000000001</v>
      </c>
      <c r="X4403" s="148">
        <v>4</v>
      </c>
      <c r="Y4403" s="148">
        <v>0.95199999999999996</v>
      </c>
    </row>
    <row r="4404" spans="11:25" x14ac:dyDescent="0.25">
      <c r="K4404" s="145" t="s">
        <v>4135</v>
      </c>
      <c r="L4404" s="145">
        <v>40</v>
      </c>
      <c r="M4404" s="145">
        <v>234906</v>
      </c>
      <c r="N4404" s="148">
        <v>0.16899999999999901</v>
      </c>
      <c r="O4404" s="148">
        <v>0.61</v>
      </c>
      <c r="P4404" s="148">
        <v>0.86399999999999999</v>
      </c>
      <c r="Q4404" s="148">
        <v>1.1599999999999999E-6</v>
      </c>
      <c r="R4404" s="148">
        <v>0</v>
      </c>
      <c r="S4404" s="148">
        <v>0.62</v>
      </c>
      <c r="T4404" s="148">
        <v>-4.9279999999999999</v>
      </c>
      <c r="U4404" s="148">
        <v>0</v>
      </c>
      <c r="V4404" s="148">
        <v>0.20799999999999999</v>
      </c>
      <c r="W4404" s="148">
        <v>89.524000000000001</v>
      </c>
      <c r="X4404" s="148">
        <v>4</v>
      </c>
      <c r="Y4404" s="148">
        <v>0.55000000000000004</v>
      </c>
    </row>
    <row r="4405" spans="11:25" x14ac:dyDescent="0.25">
      <c r="K4405" s="145" t="s">
        <v>4136</v>
      </c>
      <c r="L4405" s="145">
        <v>52</v>
      </c>
      <c r="M4405" s="145">
        <v>258573</v>
      </c>
      <c r="N4405" s="148">
        <v>0.26500000000000001</v>
      </c>
      <c r="O4405" s="148">
        <v>0.86499999999999999</v>
      </c>
      <c r="P4405" s="148">
        <v>0.57099999999999995</v>
      </c>
      <c r="Q4405" s="148">
        <v>0</v>
      </c>
      <c r="R4405" s="148">
        <v>8</v>
      </c>
      <c r="S4405" s="148">
        <v>0.32799999999999901</v>
      </c>
      <c r="T4405" s="148">
        <v>-6.3650000000000002</v>
      </c>
      <c r="U4405" s="148">
        <v>1</v>
      </c>
      <c r="V4405" s="148">
        <v>0.19</v>
      </c>
      <c r="W4405" s="148">
        <v>90</v>
      </c>
      <c r="X4405" s="148">
        <v>4</v>
      </c>
      <c r="Y4405" s="148">
        <v>0.38400000000000001</v>
      </c>
    </row>
    <row r="4406" spans="11:25" x14ac:dyDescent="0.25">
      <c r="K4406" s="145" t="s">
        <v>4137</v>
      </c>
      <c r="L4406" s="145">
        <v>40</v>
      </c>
      <c r="M4406" s="145">
        <v>211800</v>
      </c>
      <c r="N4406" s="148">
        <v>0.23300000000000001</v>
      </c>
      <c r="O4406" s="148">
        <v>0.78599999999999903</v>
      </c>
      <c r="P4406" s="148">
        <v>0.39600000000000002</v>
      </c>
      <c r="Q4406" s="148">
        <v>9.1199999999999897E-4</v>
      </c>
      <c r="R4406" s="148">
        <v>1</v>
      </c>
      <c r="S4406" s="148">
        <v>0.124</v>
      </c>
      <c r="T4406" s="148">
        <v>-14.489000000000001</v>
      </c>
      <c r="U4406" s="148">
        <v>1</v>
      </c>
      <c r="V4406" s="148">
        <v>0.312</v>
      </c>
      <c r="W4406" s="148">
        <v>193.5</v>
      </c>
      <c r="X4406" s="148">
        <v>4</v>
      </c>
      <c r="Y4406" s="148">
        <v>0.376</v>
      </c>
    </row>
    <row r="4407" spans="11:25" x14ac:dyDescent="0.25">
      <c r="K4407" s="145" t="s">
        <v>4138</v>
      </c>
      <c r="L4407" s="145">
        <v>41</v>
      </c>
      <c r="M4407" s="145">
        <v>198893</v>
      </c>
      <c r="N4407" s="148">
        <v>0.34100000000000003</v>
      </c>
      <c r="O4407" s="148">
        <v>0.81799999999999995</v>
      </c>
      <c r="P4407" s="148">
        <v>0.57199999999999995</v>
      </c>
      <c r="Q4407" s="148">
        <v>0</v>
      </c>
      <c r="R4407" s="148">
        <v>0</v>
      </c>
      <c r="S4407" s="148">
        <v>0.13300000000000001</v>
      </c>
      <c r="T4407" s="148">
        <v>-6.9189999999999996</v>
      </c>
      <c r="U4407" s="148">
        <v>1</v>
      </c>
      <c r="V4407" s="148">
        <v>7.85E-2</v>
      </c>
      <c r="W4407" s="148">
        <v>99.027000000000001</v>
      </c>
      <c r="X4407" s="148">
        <v>4</v>
      </c>
      <c r="Y4407" s="148">
        <v>0.83899999999999997</v>
      </c>
    </row>
    <row r="4408" spans="11:25" x14ac:dyDescent="0.25">
      <c r="K4408" s="145" t="s">
        <v>4139</v>
      </c>
      <c r="L4408" s="145">
        <v>43</v>
      </c>
      <c r="M4408" s="145">
        <v>235013</v>
      </c>
      <c r="N4408" s="148">
        <v>8.6099999999999996E-2</v>
      </c>
      <c r="O4408" s="148">
        <v>0.82599999999999996</v>
      </c>
      <c r="P4408" s="148">
        <v>0.68400000000000005</v>
      </c>
      <c r="Q4408" s="148">
        <v>0</v>
      </c>
      <c r="R4408" s="148">
        <v>7</v>
      </c>
      <c r="S4408" s="148">
        <v>0.24199999999999999</v>
      </c>
      <c r="T4408" s="148">
        <v>-5.8419999999999996</v>
      </c>
      <c r="U4408" s="148">
        <v>1</v>
      </c>
      <c r="V4408" s="148">
        <v>0.121</v>
      </c>
      <c r="W4408" s="148">
        <v>101.002</v>
      </c>
      <c r="X4408" s="148">
        <v>4</v>
      </c>
      <c r="Y4408" s="148">
        <v>0.82499999999999996</v>
      </c>
    </row>
    <row r="4409" spans="11:25" x14ac:dyDescent="0.25">
      <c r="K4409" s="145" t="s">
        <v>4140</v>
      </c>
      <c r="L4409" s="145">
        <v>41</v>
      </c>
      <c r="M4409" s="145">
        <v>243306</v>
      </c>
      <c r="N4409" s="148">
        <v>4.9700000000000001E-2</v>
      </c>
      <c r="O4409" s="148">
        <v>0.86899999999999999</v>
      </c>
      <c r="P4409" s="148">
        <v>0.58899999999999997</v>
      </c>
      <c r="Q4409" s="148">
        <v>0</v>
      </c>
      <c r="R4409" s="148">
        <v>1</v>
      </c>
      <c r="S4409" s="148">
        <v>5.9700000000000003E-2</v>
      </c>
      <c r="T4409" s="148">
        <v>-4.665</v>
      </c>
      <c r="U4409" s="148">
        <v>1</v>
      </c>
      <c r="V4409" s="148">
        <v>0.13600000000000001</v>
      </c>
      <c r="W4409" s="148">
        <v>95.028999999999996</v>
      </c>
      <c r="X4409" s="148">
        <v>4</v>
      </c>
      <c r="Y4409" s="148">
        <v>0.159</v>
      </c>
    </row>
    <row r="4410" spans="11:25" x14ac:dyDescent="0.25">
      <c r="K4410" s="145" t="s">
        <v>4141</v>
      </c>
      <c r="L4410" s="145">
        <v>36</v>
      </c>
      <c r="M4410" s="145">
        <v>278307</v>
      </c>
      <c r="N4410" s="148">
        <v>0.47399999999999998</v>
      </c>
      <c r="O4410" s="148">
        <v>0.73399999999999999</v>
      </c>
      <c r="P4410" s="148">
        <v>0.42399999999999999</v>
      </c>
      <c r="Q4410" s="148">
        <v>0</v>
      </c>
      <c r="R4410" s="148">
        <v>2</v>
      </c>
      <c r="S4410" s="148">
        <v>0.104</v>
      </c>
      <c r="T4410" s="148">
        <v>-13.423999999999999</v>
      </c>
      <c r="U4410" s="148">
        <v>1</v>
      </c>
      <c r="V4410" s="148">
        <v>4.2599999999999999E-2</v>
      </c>
      <c r="W4410" s="148">
        <v>119.947</v>
      </c>
      <c r="X4410" s="148">
        <v>4</v>
      </c>
      <c r="Y4410" s="148">
        <v>0.70499999999999996</v>
      </c>
    </row>
    <row r="4411" spans="11:25" x14ac:dyDescent="0.25">
      <c r="K4411" s="145" t="s">
        <v>4142</v>
      </c>
      <c r="L4411" s="145">
        <v>38</v>
      </c>
      <c r="M4411" s="145">
        <v>210773</v>
      </c>
      <c r="N4411" s="148">
        <v>1.26E-2</v>
      </c>
      <c r="O4411" s="148">
        <v>0.72199999999999998</v>
      </c>
      <c r="P4411" s="148">
        <v>0.65300000000000002</v>
      </c>
      <c r="Q4411" s="148">
        <v>0</v>
      </c>
      <c r="R4411" s="148">
        <v>0</v>
      </c>
      <c r="S4411" s="148">
        <v>0.26700000000000002</v>
      </c>
      <c r="T4411" s="148">
        <v>-6.8729999999999896</v>
      </c>
      <c r="U4411" s="148">
        <v>1</v>
      </c>
      <c r="V4411" s="148">
        <v>3.5900000000000001E-2</v>
      </c>
      <c r="W4411" s="148">
        <v>89.99</v>
      </c>
      <c r="X4411" s="148">
        <v>4</v>
      </c>
      <c r="Y4411" s="148">
        <v>0.46700000000000003</v>
      </c>
    </row>
    <row r="4412" spans="11:25" x14ac:dyDescent="0.25">
      <c r="K4412" s="145" t="s">
        <v>4143</v>
      </c>
      <c r="L4412" s="145">
        <v>47</v>
      </c>
      <c r="M4412" s="145">
        <v>289182</v>
      </c>
      <c r="N4412" s="148">
        <v>7.0599999999999996E-2</v>
      </c>
      <c r="O4412" s="148">
        <v>0.84099999999999997</v>
      </c>
      <c r="P4412" s="148">
        <v>0.629</v>
      </c>
      <c r="Q4412" s="148">
        <v>0</v>
      </c>
      <c r="R4412" s="148">
        <v>2</v>
      </c>
      <c r="S4412" s="148">
        <v>8.9399999999999993E-2</v>
      </c>
      <c r="T4412" s="148">
        <v>-6.47</v>
      </c>
      <c r="U4412" s="148">
        <v>1</v>
      </c>
      <c r="V4412" s="148">
        <v>0.3</v>
      </c>
      <c r="W4412" s="148">
        <v>94.025999999999996</v>
      </c>
      <c r="X4412" s="148">
        <v>4</v>
      </c>
      <c r="Y4412" s="148">
        <v>0.44700000000000001</v>
      </c>
    </row>
    <row r="4413" spans="11:25" x14ac:dyDescent="0.25">
      <c r="K4413" s="145" t="s">
        <v>4144</v>
      </c>
      <c r="L4413" s="145">
        <v>66</v>
      </c>
      <c r="M4413" s="145">
        <v>160866</v>
      </c>
      <c r="N4413" s="148">
        <v>1.03E-2</v>
      </c>
      <c r="O4413" s="148">
        <v>0.80099999999999905</v>
      </c>
      <c r="P4413" s="148">
        <v>0.57799999999999996</v>
      </c>
      <c r="Q4413" s="148">
        <v>0.81099999999999905</v>
      </c>
      <c r="R4413" s="148">
        <v>1</v>
      </c>
      <c r="S4413" s="148">
        <v>0.19899999999999901</v>
      </c>
      <c r="T4413" s="148">
        <v>-13.263999999999999</v>
      </c>
      <c r="U4413" s="148">
        <v>1</v>
      </c>
      <c r="V4413" s="148">
        <v>0.18099999999999999</v>
      </c>
      <c r="W4413" s="148">
        <v>92.138999999999996</v>
      </c>
      <c r="X4413" s="148">
        <v>4</v>
      </c>
      <c r="Y4413" s="148">
        <v>0.499</v>
      </c>
    </row>
    <row r="4414" spans="11:25" x14ac:dyDescent="0.25">
      <c r="K4414" s="145" t="s">
        <v>4145</v>
      </c>
      <c r="L4414" s="145">
        <v>43</v>
      </c>
      <c r="M4414" s="145">
        <v>179093</v>
      </c>
      <c r="N4414" s="148">
        <v>0.17100000000000001</v>
      </c>
      <c r="O4414" s="148">
        <v>0.68799999999999994</v>
      </c>
      <c r="P4414" s="148">
        <v>0.48499999999999999</v>
      </c>
      <c r="Q4414" s="148">
        <v>0</v>
      </c>
      <c r="R4414" s="148">
        <v>1</v>
      </c>
      <c r="S4414" s="148">
        <v>9.06E-2</v>
      </c>
      <c r="T4414" s="148">
        <v>-6.27</v>
      </c>
      <c r="U4414" s="148">
        <v>1</v>
      </c>
      <c r="V4414" s="148">
        <v>5.3699999999999998E-2</v>
      </c>
      <c r="W4414" s="148">
        <v>76.588999999999999</v>
      </c>
      <c r="X4414" s="148">
        <v>4</v>
      </c>
      <c r="Y4414" s="148">
        <v>7.9200000000000007E-2</v>
      </c>
    </row>
    <row r="4415" spans="11:25" x14ac:dyDescent="0.25">
      <c r="K4415" s="145" t="s">
        <v>4146</v>
      </c>
      <c r="L4415" s="145">
        <v>0</v>
      </c>
      <c r="M4415" s="145">
        <v>229160</v>
      </c>
      <c r="N4415" s="148">
        <v>0.24099999999999999</v>
      </c>
      <c r="O4415" s="148">
        <v>0.626</v>
      </c>
      <c r="P4415" s="148">
        <v>0.77</v>
      </c>
      <c r="Q4415" s="148">
        <v>0</v>
      </c>
      <c r="R4415" s="148">
        <v>11</v>
      </c>
      <c r="S4415" s="148">
        <v>0.108</v>
      </c>
      <c r="T4415" s="148">
        <v>-7.9619999999999997</v>
      </c>
      <c r="U4415" s="148">
        <v>0</v>
      </c>
      <c r="V4415" s="148">
        <v>0.216</v>
      </c>
      <c r="W4415" s="148">
        <v>86.906000000000006</v>
      </c>
      <c r="X4415" s="148">
        <v>4</v>
      </c>
      <c r="Y4415" s="148">
        <v>0.44900000000000001</v>
      </c>
    </row>
    <row r="4416" spans="11:25" x14ac:dyDescent="0.25">
      <c r="K4416" s="145" t="s">
        <v>4147</v>
      </c>
      <c r="L4416" s="145">
        <v>26</v>
      </c>
      <c r="M4416" s="145">
        <v>228013</v>
      </c>
      <c r="N4416" s="148">
        <v>8.9599999999999999E-2</v>
      </c>
      <c r="O4416" s="148">
        <v>0.72599999999999998</v>
      </c>
      <c r="P4416" s="148">
        <v>0.74199999999999999</v>
      </c>
      <c r="Q4416" s="148">
        <v>2.0700000000000001E-6</v>
      </c>
      <c r="R4416" s="148">
        <v>1</v>
      </c>
      <c r="S4416" s="148">
        <v>6.83E-2</v>
      </c>
      <c r="T4416" s="148">
        <v>-6.1749999999999998</v>
      </c>
      <c r="U4416" s="148">
        <v>1</v>
      </c>
      <c r="V4416" s="148">
        <v>0.14499999999999999</v>
      </c>
      <c r="W4416" s="148">
        <v>150.01499999999999</v>
      </c>
      <c r="X4416" s="148">
        <v>4</v>
      </c>
      <c r="Y4416" s="148">
        <v>0.72599999999999998</v>
      </c>
    </row>
    <row r="4417" spans="11:25" x14ac:dyDescent="0.25">
      <c r="K4417" s="145" t="s">
        <v>4148</v>
      </c>
      <c r="L4417" s="145">
        <v>27</v>
      </c>
      <c r="M4417" s="145">
        <v>213080</v>
      </c>
      <c r="N4417" s="148">
        <v>4.1099999999999998E-2</v>
      </c>
      <c r="O4417" s="148">
        <v>0.55799999999999905</v>
      </c>
      <c r="P4417" s="148">
        <v>0.74199999999999999</v>
      </c>
      <c r="Q4417" s="148">
        <v>0</v>
      </c>
      <c r="R4417" s="148">
        <v>0</v>
      </c>
      <c r="S4417" s="148">
        <v>0.11899999999999999</v>
      </c>
      <c r="T4417" s="148">
        <v>-5.6629999999999896</v>
      </c>
      <c r="U4417" s="148">
        <v>1</v>
      </c>
      <c r="V4417" s="148">
        <v>0.218</v>
      </c>
      <c r="W4417" s="148">
        <v>201.93599999999901</v>
      </c>
      <c r="X4417" s="148">
        <v>4</v>
      </c>
      <c r="Y4417" s="148">
        <v>0.41399999999999998</v>
      </c>
    </row>
    <row r="4418" spans="11:25" x14ac:dyDescent="0.25">
      <c r="K4418" s="145" t="s">
        <v>642</v>
      </c>
      <c r="L4418" s="145">
        <v>60</v>
      </c>
      <c r="M4418" s="145">
        <v>198716</v>
      </c>
      <c r="N4418" s="148">
        <v>0.12</v>
      </c>
      <c r="O4418" s="148">
        <v>0.875999999999999</v>
      </c>
      <c r="P4418" s="148">
        <v>0.65799999999999903</v>
      </c>
      <c r="Q4418" s="148">
        <v>0</v>
      </c>
      <c r="R4418" s="148">
        <v>6</v>
      </c>
      <c r="S4418" s="148">
        <v>0.107</v>
      </c>
      <c r="T4418" s="148">
        <v>-3.11899999999999</v>
      </c>
      <c r="U4418" s="148">
        <v>0</v>
      </c>
      <c r="V4418" s="148">
        <v>0.106</v>
      </c>
      <c r="W4418" s="148">
        <v>159.98599999999999</v>
      </c>
      <c r="X4418" s="148">
        <v>4</v>
      </c>
      <c r="Y4418" s="148">
        <v>0.40699999999999997</v>
      </c>
    </row>
    <row r="4419" spans="11:25" x14ac:dyDescent="0.25">
      <c r="K4419" s="145" t="s">
        <v>4149</v>
      </c>
      <c r="L4419" s="145">
        <v>36</v>
      </c>
      <c r="M4419" s="145">
        <v>278653</v>
      </c>
      <c r="N4419" s="148">
        <v>3.1700000000000001E-3</v>
      </c>
      <c r="O4419" s="148">
        <v>0.98699999999999999</v>
      </c>
      <c r="P4419" s="148">
        <v>0.35799999999999998</v>
      </c>
      <c r="Q4419" s="148">
        <v>4.6399999999999997E-2</v>
      </c>
      <c r="R4419" s="148">
        <v>9</v>
      </c>
      <c r="S4419" s="148">
        <v>9.4299999999999995E-2</v>
      </c>
      <c r="T4419" s="148">
        <v>-8.6779999999999902</v>
      </c>
      <c r="U4419" s="148">
        <v>0</v>
      </c>
      <c r="V4419" s="148">
        <v>8.7999999999999995E-2</v>
      </c>
      <c r="W4419" s="148">
        <v>117.97799999999999</v>
      </c>
      <c r="X4419" s="148">
        <v>4</v>
      </c>
      <c r="Y4419" s="148">
        <v>0.55299999999999905</v>
      </c>
    </row>
    <row r="4420" spans="11:25" x14ac:dyDescent="0.25">
      <c r="K4420" s="145" t="s">
        <v>4150</v>
      </c>
      <c r="L4420" s="145">
        <v>27</v>
      </c>
      <c r="M4420" s="145">
        <v>236786</v>
      </c>
      <c r="N4420" s="148">
        <v>8.8700000000000001E-2</v>
      </c>
      <c r="O4420" s="148">
        <v>0.78</v>
      </c>
      <c r="P4420" s="148">
        <v>0.64099999999999902</v>
      </c>
      <c r="Q4420" s="148">
        <v>1.5799999999999999E-4</v>
      </c>
      <c r="R4420" s="148">
        <v>7</v>
      </c>
      <c r="S4420" s="148">
        <v>0.32899999999999902</v>
      </c>
      <c r="T4420" s="148">
        <v>-6.6950000000000003</v>
      </c>
      <c r="U4420" s="148">
        <v>1</v>
      </c>
      <c r="V4420" s="148">
        <v>0.19600000000000001</v>
      </c>
      <c r="W4420" s="148">
        <v>94.983999999999995</v>
      </c>
      <c r="X4420" s="148">
        <v>4</v>
      </c>
      <c r="Y4420" s="148">
        <v>0.31900000000000001</v>
      </c>
    </row>
    <row r="4421" spans="11:25" x14ac:dyDescent="0.25">
      <c r="K4421" s="145" t="s">
        <v>4151</v>
      </c>
      <c r="L4421" s="145">
        <v>27</v>
      </c>
      <c r="M4421" s="145">
        <v>263487</v>
      </c>
      <c r="N4421" s="148">
        <v>0.28299999999999997</v>
      </c>
      <c r="O4421" s="148">
        <v>0.68099999999999905</v>
      </c>
      <c r="P4421" s="148">
        <v>0.83899999999999997</v>
      </c>
      <c r="Q4421" s="148">
        <v>0</v>
      </c>
      <c r="R4421" s="148">
        <v>6</v>
      </c>
      <c r="S4421" s="148">
        <v>0.17799999999999999</v>
      </c>
      <c r="T4421" s="148">
        <v>-2.4169999999999998</v>
      </c>
      <c r="U4421" s="148">
        <v>1</v>
      </c>
      <c r="V4421" s="148">
        <v>5.8400000000000001E-2</v>
      </c>
      <c r="W4421" s="148">
        <v>77.981999999999999</v>
      </c>
      <c r="X4421" s="148">
        <v>4</v>
      </c>
      <c r="Y4421" s="148">
        <v>0.85</v>
      </c>
    </row>
    <row r="4422" spans="11:25" x14ac:dyDescent="0.25">
      <c r="K4422" s="145" t="s">
        <v>4152</v>
      </c>
      <c r="L4422" s="145">
        <v>25</v>
      </c>
      <c r="M4422" s="145">
        <v>204223</v>
      </c>
      <c r="N4422" s="148">
        <v>3.8399999999999997E-2</v>
      </c>
      <c r="O4422" s="148">
        <v>0.68799999999999994</v>
      </c>
      <c r="P4422" s="148">
        <v>0.72499999999999998</v>
      </c>
      <c r="Q4422" s="148">
        <v>0</v>
      </c>
      <c r="R4422" s="148">
        <v>4</v>
      </c>
      <c r="S4422" s="148">
        <v>0.28899999999999998</v>
      </c>
      <c r="T4422" s="148">
        <v>-7.0049999999999999</v>
      </c>
      <c r="U4422" s="148">
        <v>0</v>
      </c>
      <c r="V4422" s="148">
        <v>4.2000000000000003E-2</v>
      </c>
      <c r="W4422" s="148">
        <v>155.94999999999999</v>
      </c>
      <c r="X4422" s="148">
        <v>4</v>
      </c>
      <c r="Y4422" s="148">
        <v>0.752</v>
      </c>
    </row>
    <row r="4423" spans="11:25" x14ac:dyDescent="0.25">
      <c r="K4423" s="145" t="s">
        <v>4153</v>
      </c>
      <c r="L4423" s="145">
        <v>52</v>
      </c>
      <c r="M4423" s="145">
        <v>236758</v>
      </c>
      <c r="N4423" s="148">
        <v>0.41799999999999998</v>
      </c>
      <c r="O4423" s="148">
        <v>0.68099999999999905</v>
      </c>
      <c r="P4423" s="148">
        <v>0.65599999999999903</v>
      </c>
      <c r="Q4423" s="148">
        <v>1.7099999999999999E-6</v>
      </c>
      <c r="R4423" s="148">
        <v>11</v>
      </c>
      <c r="S4423" s="148">
        <v>0.60799999999999998</v>
      </c>
      <c r="T4423" s="148">
        <v>-5.1679999999999904</v>
      </c>
      <c r="U4423" s="148">
        <v>0</v>
      </c>
      <c r="V4423" s="148">
        <v>0.17899999999999999</v>
      </c>
      <c r="W4423" s="148">
        <v>171.85299999999901</v>
      </c>
      <c r="X4423" s="148">
        <v>4</v>
      </c>
      <c r="Y4423" s="148">
        <v>0.54100000000000004</v>
      </c>
    </row>
    <row r="4424" spans="11:25" x14ac:dyDescent="0.25">
      <c r="K4424" s="145" t="s">
        <v>4154</v>
      </c>
      <c r="L4424" s="145">
        <v>48</v>
      </c>
      <c r="M4424" s="145">
        <v>191821</v>
      </c>
      <c r="N4424" s="148">
        <v>0.36399999999999999</v>
      </c>
      <c r="O4424" s="148">
        <v>0.71299999999999997</v>
      </c>
      <c r="P4424" s="148">
        <v>0.53700000000000003</v>
      </c>
      <c r="Q4424" s="148">
        <v>0</v>
      </c>
      <c r="R4424" s="148">
        <v>1</v>
      </c>
      <c r="S4424" s="148">
        <v>0.26500000000000001</v>
      </c>
      <c r="T4424" s="148">
        <v>-7.3920000000000003</v>
      </c>
      <c r="U4424" s="148">
        <v>0</v>
      </c>
      <c r="V4424" s="148">
        <v>8.7800000000000003E-2</v>
      </c>
      <c r="W4424" s="148">
        <v>76.753</v>
      </c>
      <c r="X4424" s="148">
        <v>4</v>
      </c>
      <c r="Y4424" s="148">
        <v>0.29899999999999999</v>
      </c>
    </row>
    <row r="4425" spans="11:25" x14ac:dyDescent="0.25">
      <c r="K4425" s="145" t="s">
        <v>4155</v>
      </c>
      <c r="L4425" s="145">
        <v>37</v>
      </c>
      <c r="M4425" s="145">
        <v>229640</v>
      </c>
      <c r="N4425" s="148">
        <v>0.42899999999999999</v>
      </c>
      <c r="O4425" s="148">
        <v>0.82199999999999995</v>
      </c>
      <c r="P4425" s="148">
        <v>0.59</v>
      </c>
      <c r="Q4425" s="148">
        <v>0</v>
      </c>
      <c r="R4425" s="148">
        <v>6</v>
      </c>
      <c r="S4425" s="148">
        <v>0.10199999999999999</v>
      </c>
      <c r="T4425" s="148">
        <v>-8.0050000000000008</v>
      </c>
      <c r="U4425" s="148">
        <v>0</v>
      </c>
      <c r="V4425" s="148">
        <v>0.18</v>
      </c>
      <c r="W4425" s="148">
        <v>89.995000000000005</v>
      </c>
      <c r="X4425" s="148">
        <v>4</v>
      </c>
      <c r="Y4425" s="148">
        <v>0.38299999999999901</v>
      </c>
    </row>
    <row r="4426" spans="11:25" x14ac:dyDescent="0.25">
      <c r="K4426" s="145" t="s">
        <v>4156</v>
      </c>
      <c r="L4426" s="145">
        <v>51</v>
      </c>
      <c r="M4426" s="145">
        <v>286221</v>
      </c>
      <c r="N4426" s="148">
        <v>0.69799999999999995</v>
      </c>
      <c r="O4426" s="148">
        <v>0.56200000000000006</v>
      </c>
      <c r="P4426" s="148">
        <v>0.309</v>
      </c>
      <c r="Q4426" s="148">
        <v>0.13900000000000001</v>
      </c>
      <c r="R4426" s="148">
        <v>10</v>
      </c>
      <c r="S4426" s="148">
        <v>0.80599999999999905</v>
      </c>
      <c r="T4426" s="148">
        <v>-13.312999999999899</v>
      </c>
      <c r="U4426" s="148">
        <v>1</v>
      </c>
      <c r="V4426" s="148">
        <v>7.5700000000000003E-2</v>
      </c>
      <c r="W4426" s="148">
        <v>130.565</v>
      </c>
      <c r="X4426" s="148">
        <v>4</v>
      </c>
      <c r="Y4426" s="148">
        <v>0.248</v>
      </c>
    </row>
    <row r="4427" spans="11:25" x14ac:dyDescent="0.25">
      <c r="K4427" s="145" t="s">
        <v>4157</v>
      </c>
      <c r="L4427" s="145">
        <v>49</v>
      </c>
      <c r="M4427" s="145">
        <v>153069</v>
      </c>
      <c r="N4427" s="148">
        <v>0.35499999999999998</v>
      </c>
      <c r="O4427" s="148">
        <v>0.80900000000000005</v>
      </c>
      <c r="P4427" s="148">
        <v>0.371</v>
      </c>
      <c r="Q4427" s="148">
        <v>0.65099999999999902</v>
      </c>
      <c r="R4427" s="148">
        <v>5</v>
      </c>
      <c r="S4427" s="148">
        <v>0.436</v>
      </c>
      <c r="T4427" s="148">
        <v>-9.5289999999999999</v>
      </c>
      <c r="U4427" s="148">
        <v>1</v>
      </c>
      <c r="V4427" s="148">
        <v>0.13200000000000001</v>
      </c>
      <c r="W4427" s="148">
        <v>82.017999999999901</v>
      </c>
      <c r="X4427" s="148">
        <v>4</v>
      </c>
      <c r="Y4427" s="148">
        <v>6.3899999999999998E-2</v>
      </c>
    </row>
    <row r="4428" spans="11:25" x14ac:dyDescent="0.25">
      <c r="K4428" s="145" t="s">
        <v>4158</v>
      </c>
      <c r="L4428" s="145">
        <v>50</v>
      </c>
      <c r="M4428" s="145">
        <v>117142</v>
      </c>
      <c r="N4428" s="148">
        <v>0.872</v>
      </c>
      <c r="O4428" s="148">
        <v>0.63800000000000001</v>
      </c>
      <c r="P4428" s="148">
        <v>1.9099999999999999E-2</v>
      </c>
      <c r="Q4428" s="148">
        <v>0.22399999999999901</v>
      </c>
      <c r="R4428" s="148">
        <v>5</v>
      </c>
      <c r="S4428" s="148">
        <v>7.9799999999999996E-2</v>
      </c>
      <c r="T4428" s="148">
        <v>-21.300999999999998</v>
      </c>
      <c r="U4428" s="148">
        <v>0</v>
      </c>
      <c r="V4428" s="148">
        <v>9.8799999999999999E-2</v>
      </c>
      <c r="W4428" s="148">
        <v>84.027999999999906</v>
      </c>
      <c r="X4428" s="148">
        <v>4</v>
      </c>
      <c r="Y4428" s="148">
        <v>0.52400000000000002</v>
      </c>
    </row>
    <row r="4429" spans="11:25" x14ac:dyDescent="0.25">
      <c r="K4429" s="145" t="s">
        <v>4159</v>
      </c>
      <c r="L4429" s="145">
        <v>36</v>
      </c>
      <c r="M4429" s="145">
        <v>148000</v>
      </c>
      <c r="N4429" s="148">
        <v>0.185</v>
      </c>
      <c r="O4429" s="148">
        <v>0.748</v>
      </c>
      <c r="P4429" s="148">
        <v>0.52</v>
      </c>
      <c r="Q4429" s="148">
        <v>0.74099999999999999</v>
      </c>
      <c r="R4429" s="148">
        <v>8</v>
      </c>
      <c r="S4429" s="148">
        <v>0.10299999999999999</v>
      </c>
      <c r="T4429" s="148">
        <v>-9.0440000000000005</v>
      </c>
      <c r="U4429" s="148">
        <v>0</v>
      </c>
      <c r="V4429" s="148">
        <v>0.16500000000000001</v>
      </c>
      <c r="W4429" s="148">
        <v>88.165000000000006</v>
      </c>
      <c r="X4429" s="148">
        <v>4</v>
      </c>
      <c r="Y4429" s="148">
        <v>0.23100000000000001</v>
      </c>
    </row>
    <row r="4430" spans="11:25" x14ac:dyDescent="0.25">
      <c r="K4430" s="145" t="s">
        <v>4160</v>
      </c>
      <c r="L4430" s="145">
        <v>54</v>
      </c>
      <c r="M4430" s="145">
        <v>167191</v>
      </c>
      <c r="N4430" s="148">
        <v>4.0800000000000003E-2</v>
      </c>
      <c r="O4430" s="148">
        <v>0.73099999999999998</v>
      </c>
      <c r="P4430" s="148">
        <v>0.252</v>
      </c>
      <c r="Q4430" s="148">
        <v>0.78700000000000003</v>
      </c>
      <c r="R4430" s="148">
        <v>10</v>
      </c>
      <c r="S4430" s="148">
        <v>0.10299999999999999</v>
      </c>
      <c r="T4430" s="148">
        <v>-7.7039999999999997</v>
      </c>
      <c r="U4430" s="148">
        <v>0</v>
      </c>
      <c r="V4430" s="148">
        <v>4.4200000000000003E-2</v>
      </c>
      <c r="W4430" s="148">
        <v>89.002999999999901</v>
      </c>
      <c r="X4430" s="148">
        <v>4</v>
      </c>
      <c r="Y4430" s="148">
        <v>0.47099999999999997</v>
      </c>
    </row>
    <row r="4431" spans="11:25" x14ac:dyDescent="0.25">
      <c r="K4431" s="145" t="s">
        <v>4161</v>
      </c>
      <c r="L4431" s="145">
        <v>65</v>
      </c>
      <c r="M4431" s="145">
        <v>116893</v>
      </c>
      <c r="N4431" s="148">
        <v>0.51300000000000001</v>
      </c>
      <c r="O4431" s="148">
        <v>0.8</v>
      </c>
      <c r="P4431" s="148">
        <v>0.252</v>
      </c>
      <c r="Q4431" s="148">
        <v>0.22399999999999901</v>
      </c>
      <c r="R4431" s="148">
        <v>11</v>
      </c>
      <c r="S4431" s="148">
        <v>0.109</v>
      </c>
      <c r="T4431" s="148">
        <v>-9.8160000000000007</v>
      </c>
      <c r="U4431" s="148">
        <v>1</v>
      </c>
      <c r="V4431" s="148">
        <v>0.214</v>
      </c>
      <c r="W4431" s="148">
        <v>77.997</v>
      </c>
      <c r="X4431" s="148">
        <v>3</v>
      </c>
      <c r="Y4431" s="148">
        <v>0.495</v>
      </c>
    </row>
    <row r="4432" spans="11:25" x14ac:dyDescent="0.25">
      <c r="K4432" s="145" t="s">
        <v>4162</v>
      </c>
      <c r="L4432" s="145">
        <v>49</v>
      </c>
      <c r="M4432" s="145">
        <v>186611</v>
      </c>
      <c r="N4432" s="148">
        <v>4.19E-2</v>
      </c>
      <c r="O4432" s="148">
        <v>0.79599999999999904</v>
      </c>
      <c r="P4432" s="148">
        <v>0.26899999999999902</v>
      </c>
      <c r="Q4432" s="148">
        <v>0.85699999999999998</v>
      </c>
      <c r="R4432" s="148">
        <v>0</v>
      </c>
      <c r="S4432" s="148">
        <v>0.109</v>
      </c>
      <c r="T4432" s="148">
        <v>-14.247999999999999</v>
      </c>
      <c r="U4432" s="148">
        <v>1</v>
      </c>
      <c r="V4432" s="148">
        <v>8.0399999999999999E-2</v>
      </c>
      <c r="W4432" s="148">
        <v>84.542999999999907</v>
      </c>
      <c r="X4432" s="148">
        <v>4</v>
      </c>
      <c r="Y4432" s="148">
        <v>0.24299999999999999</v>
      </c>
    </row>
    <row r="4433" spans="11:25" x14ac:dyDescent="0.25">
      <c r="K4433" s="145" t="s">
        <v>4163</v>
      </c>
      <c r="L4433" s="145">
        <v>55</v>
      </c>
      <c r="M4433" s="145">
        <v>91750</v>
      </c>
      <c r="N4433" s="148">
        <v>0.59499999999999997</v>
      </c>
      <c r="O4433" s="148">
        <v>0.83099999999999996</v>
      </c>
      <c r="P4433" s="148">
        <v>0.26600000000000001</v>
      </c>
      <c r="Q4433" s="148">
        <v>0.85199999999999998</v>
      </c>
      <c r="R4433" s="148">
        <v>2</v>
      </c>
      <c r="S4433" s="148">
        <v>9.1399999999999995E-2</v>
      </c>
      <c r="T4433" s="148">
        <v>-9.2560000000000002</v>
      </c>
      <c r="U4433" s="148">
        <v>0</v>
      </c>
      <c r="V4433" s="148">
        <v>0.21</v>
      </c>
      <c r="W4433" s="148">
        <v>89.027000000000001</v>
      </c>
      <c r="X4433" s="148">
        <v>4</v>
      </c>
      <c r="Y4433" s="148">
        <v>0.68599999999999905</v>
      </c>
    </row>
    <row r="4434" spans="11:25" x14ac:dyDescent="0.25">
      <c r="K4434" s="145" t="s">
        <v>4164</v>
      </c>
      <c r="L4434" s="145">
        <v>56</v>
      </c>
      <c r="M4434" s="145">
        <v>95524</v>
      </c>
      <c r="N4434" s="148">
        <v>0.53500000000000003</v>
      </c>
      <c r="O4434" s="148">
        <v>0.63800000000000001</v>
      </c>
      <c r="P4434" s="148">
        <v>0.23199999999999901</v>
      </c>
      <c r="Q4434" s="148">
        <v>0.88800000000000001</v>
      </c>
      <c r="R4434" s="148">
        <v>1</v>
      </c>
      <c r="S4434" s="148">
        <v>0.10299999999999999</v>
      </c>
      <c r="T4434" s="148">
        <v>-9.9220000000000006</v>
      </c>
      <c r="U4434" s="148">
        <v>1</v>
      </c>
      <c r="V4434" s="148">
        <v>3.9199999999999999E-2</v>
      </c>
      <c r="W4434" s="148">
        <v>75.078000000000003</v>
      </c>
      <c r="X4434" s="148">
        <v>4</v>
      </c>
      <c r="Y4434" s="148">
        <v>0.36399999999999999</v>
      </c>
    </row>
    <row r="4435" spans="11:25" x14ac:dyDescent="0.25">
      <c r="K4435" s="145" t="s">
        <v>4165</v>
      </c>
      <c r="L4435" s="145">
        <v>57</v>
      </c>
      <c r="M4435" s="145">
        <v>121338</v>
      </c>
      <c r="N4435" s="148">
        <v>0.13</v>
      </c>
      <c r="O4435" s="148">
        <v>0.69399999999999995</v>
      </c>
      <c r="P4435" s="148">
        <v>0.33500000000000002</v>
      </c>
      <c r="Q4435" s="148">
        <v>0.89800000000000002</v>
      </c>
      <c r="R4435" s="148">
        <v>2</v>
      </c>
      <c r="S4435" s="148">
        <v>0.32700000000000001</v>
      </c>
      <c r="T4435" s="148">
        <v>-6.3550000000000004</v>
      </c>
      <c r="U4435" s="148">
        <v>0</v>
      </c>
      <c r="V4435" s="148">
        <v>5.3100000000000001E-2</v>
      </c>
      <c r="W4435" s="148">
        <v>142.46600000000001</v>
      </c>
      <c r="X4435" s="148">
        <v>1</v>
      </c>
      <c r="Y4435" s="148">
        <v>0.66299999999999903</v>
      </c>
    </row>
    <row r="4436" spans="11:25" x14ac:dyDescent="0.25">
      <c r="K4436" s="145" t="s">
        <v>4166</v>
      </c>
      <c r="L4436" s="145">
        <v>61</v>
      </c>
      <c r="M4436" s="145">
        <v>160456</v>
      </c>
      <c r="N4436" s="148">
        <v>0.71499999999999997</v>
      </c>
      <c r="O4436" s="148">
        <v>0.70699999999999996</v>
      </c>
      <c r="P4436" s="148">
        <v>0.42099999999999999</v>
      </c>
      <c r="Q4436" s="148">
        <v>0.89900000000000002</v>
      </c>
      <c r="R4436" s="148">
        <v>8</v>
      </c>
      <c r="S4436" s="148">
        <v>0.20899999999999999</v>
      </c>
      <c r="T4436" s="148">
        <v>-7.8760000000000003</v>
      </c>
      <c r="U4436" s="148">
        <v>1</v>
      </c>
      <c r="V4436" s="148">
        <v>4.4900000000000002E-2</v>
      </c>
      <c r="W4436" s="148">
        <v>85.954999999999998</v>
      </c>
      <c r="X4436" s="148">
        <v>4</v>
      </c>
      <c r="Y4436" s="148">
        <v>0.36</v>
      </c>
    </row>
    <row r="4437" spans="11:25" x14ac:dyDescent="0.25">
      <c r="K4437" s="145" t="s">
        <v>4167</v>
      </c>
      <c r="L4437" s="145">
        <v>48</v>
      </c>
      <c r="M4437" s="145">
        <v>121714</v>
      </c>
      <c r="N4437" s="148">
        <v>0.72199999999999998</v>
      </c>
      <c r="O4437" s="148">
        <v>0.65799999999999903</v>
      </c>
      <c r="P4437" s="148">
        <v>0.26899999999999902</v>
      </c>
      <c r="Q4437" s="148">
        <v>0.85199999999999998</v>
      </c>
      <c r="R4437" s="148">
        <v>0</v>
      </c>
      <c r="S4437" s="148">
        <v>0.17199999999999999</v>
      </c>
      <c r="T4437" s="148">
        <v>-17.524000000000001</v>
      </c>
      <c r="U4437" s="148">
        <v>1</v>
      </c>
      <c r="V4437" s="148">
        <v>0.442</v>
      </c>
      <c r="W4437" s="148">
        <v>135.21600000000001</v>
      </c>
      <c r="X4437" s="148">
        <v>4</v>
      </c>
      <c r="Y4437" s="148">
        <v>0.19899999999999901</v>
      </c>
    </row>
    <row r="4438" spans="11:25" x14ac:dyDescent="0.25">
      <c r="K4438" s="145" t="s">
        <v>4168</v>
      </c>
      <c r="L4438" s="145">
        <v>10</v>
      </c>
      <c r="M4438" s="145">
        <v>68634</v>
      </c>
      <c r="N4438" s="148">
        <v>0.89599999999999902</v>
      </c>
      <c r="O4438" s="148">
        <v>0.68400000000000005</v>
      </c>
      <c r="P4438" s="148">
        <v>0.371</v>
      </c>
      <c r="Q4438" s="148">
        <v>0.94399999999999995</v>
      </c>
      <c r="R4438" s="148">
        <v>8</v>
      </c>
      <c r="S4438" s="148">
        <v>9.9900000000000003E-2</v>
      </c>
      <c r="T4438" s="148">
        <v>-9.73</v>
      </c>
      <c r="U4438" s="148">
        <v>1</v>
      </c>
      <c r="V4438" s="148">
        <v>8.2600000000000007E-2</v>
      </c>
      <c r="W4438" s="148">
        <v>83.962000000000003</v>
      </c>
      <c r="X4438" s="148">
        <v>4</v>
      </c>
      <c r="Y4438" s="148">
        <v>0.79</v>
      </c>
    </row>
    <row r="4439" spans="11:25" x14ac:dyDescent="0.25">
      <c r="K4439" s="145" t="s">
        <v>4169</v>
      </c>
      <c r="L4439" s="145">
        <v>54</v>
      </c>
      <c r="M4439" s="145">
        <v>126163</v>
      </c>
      <c r="N4439" s="148">
        <v>0.246</v>
      </c>
      <c r="O4439" s="148">
        <v>0.66200000000000003</v>
      </c>
      <c r="P4439" s="148">
        <v>0.60499999999999998</v>
      </c>
      <c r="Q4439" s="148">
        <v>1.37E-2</v>
      </c>
      <c r="R4439" s="148">
        <v>6</v>
      </c>
      <c r="S4439" s="148">
        <v>0.14499999999999999</v>
      </c>
      <c r="T4439" s="148">
        <v>-10.148999999999999</v>
      </c>
      <c r="U4439" s="148">
        <v>1</v>
      </c>
      <c r="V4439" s="148">
        <v>0.64900000000000002</v>
      </c>
      <c r="W4439" s="148">
        <v>76.373999999999995</v>
      </c>
      <c r="X4439" s="148">
        <v>4</v>
      </c>
      <c r="Y4439" s="148">
        <v>0.69399999999999995</v>
      </c>
    </row>
    <row r="4440" spans="11:25" x14ac:dyDescent="0.25">
      <c r="K4440" s="145" t="s">
        <v>4170</v>
      </c>
      <c r="L4440" s="145">
        <v>53</v>
      </c>
      <c r="M4440" s="145">
        <v>176000</v>
      </c>
      <c r="N4440" s="148">
        <v>0.35099999999999998</v>
      </c>
      <c r="O4440" s="148">
        <v>0.72199999999999998</v>
      </c>
      <c r="P4440" s="148">
        <v>0.58499999999999996</v>
      </c>
      <c r="Q4440" s="148">
        <v>0.86699999999999999</v>
      </c>
      <c r="R4440" s="148">
        <v>5</v>
      </c>
      <c r="S4440" s="148">
        <v>0.111</v>
      </c>
      <c r="T4440" s="148">
        <v>-9.8239999999999998</v>
      </c>
      <c r="U4440" s="148">
        <v>0</v>
      </c>
      <c r="V4440" s="148">
        <v>3.9E-2</v>
      </c>
      <c r="W4440" s="148">
        <v>88.001999999999995</v>
      </c>
      <c r="X4440" s="148">
        <v>4</v>
      </c>
      <c r="Y4440" s="148">
        <v>0.36499999999999999</v>
      </c>
    </row>
    <row r="4441" spans="11:25" x14ac:dyDescent="0.25">
      <c r="K4441" s="145" t="s">
        <v>2014</v>
      </c>
      <c r="L4441" s="145">
        <v>47</v>
      </c>
      <c r="M4441" s="145">
        <v>158436</v>
      </c>
      <c r="N4441" s="148">
        <v>7.6600000000000001E-2</v>
      </c>
      <c r="O4441" s="148">
        <v>0.80500000000000005</v>
      </c>
      <c r="P4441" s="148">
        <v>0.24399999999999999</v>
      </c>
      <c r="Q4441" s="148">
        <v>0.44700000000000001</v>
      </c>
      <c r="R4441" s="148">
        <v>7</v>
      </c>
      <c r="S4441" s="148">
        <v>5.8999999999999997E-2</v>
      </c>
      <c r="T4441" s="148">
        <v>-15.898</v>
      </c>
      <c r="U4441" s="148">
        <v>1</v>
      </c>
      <c r="V4441" s="148">
        <v>0.223</v>
      </c>
      <c r="W4441" s="148">
        <v>81.967999999999904</v>
      </c>
      <c r="X4441" s="148">
        <v>4</v>
      </c>
      <c r="Y4441" s="148">
        <v>0.81299999999999994</v>
      </c>
    </row>
    <row r="4442" spans="11:25" x14ac:dyDescent="0.25">
      <c r="K4442" s="145" t="s">
        <v>4171</v>
      </c>
      <c r="L4442" s="145">
        <v>48</v>
      </c>
      <c r="M4442" s="145">
        <v>107405</v>
      </c>
      <c r="N4442" s="148">
        <v>0.45100000000000001</v>
      </c>
      <c r="O4442" s="148">
        <v>0.61599999999999999</v>
      </c>
      <c r="P4442" s="148">
        <v>0.26100000000000001</v>
      </c>
      <c r="Q4442" s="148">
        <v>0.4</v>
      </c>
      <c r="R4442" s="148">
        <v>6</v>
      </c>
      <c r="S4442" s="148">
        <v>0.185</v>
      </c>
      <c r="T4442" s="148">
        <v>-15.325999999999899</v>
      </c>
      <c r="U4442" s="148">
        <v>0</v>
      </c>
      <c r="V4442" s="148">
        <v>0.46600000000000003</v>
      </c>
      <c r="W4442" s="148">
        <v>144.239</v>
      </c>
      <c r="X4442" s="148">
        <v>4</v>
      </c>
      <c r="Y4442" s="148">
        <v>0.30199999999999999</v>
      </c>
    </row>
    <row r="4443" spans="11:25" x14ac:dyDescent="0.25">
      <c r="K4443" s="145" t="s">
        <v>4172</v>
      </c>
      <c r="L4443" s="145">
        <v>55</v>
      </c>
      <c r="M4443" s="145">
        <v>131711</v>
      </c>
      <c r="N4443" s="148">
        <v>0.34</v>
      </c>
      <c r="O4443" s="148">
        <v>0.752</v>
      </c>
      <c r="P4443" s="148">
        <v>0.47599999999999998</v>
      </c>
      <c r="Q4443" s="148">
        <v>0.76099999999999901</v>
      </c>
      <c r="R4443" s="148">
        <v>1</v>
      </c>
      <c r="S4443" s="148">
        <v>0.155</v>
      </c>
      <c r="T4443" s="148">
        <v>-7.2519999999999998</v>
      </c>
      <c r="U4443" s="148">
        <v>1</v>
      </c>
      <c r="V4443" s="148">
        <v>0.114</v>
      </c>
      <c r="W4443" s="148">
        <v>163.96700000000001</v>
      </c>
      <c r="X4443" s="148">
        <v>4</v>
      </c>
      <c r="Y4443" s="148">
        <v>0.59</v>
      </c>
    </row>
    <row r="4444" spans="11:25" x14ac:dyDescent="0.25">
      <c r="K4444" s="145" t="s">
        <v>4173</v>
      </c>
      <c r="L4444" s="145">
        <v>51</v>
      </c>
      <c r="M4444" s="145">
        <v>145822</v>
      </c>
      <c r="N4444" s="148">
        <v>0.92900000000000005</v>
      </c>
      <c r="O4444" s="148">
        <v>0.80900000000000005</v>
      </c>
      <c r="P4444" s="148">
        <v>0.114</v>
      </c>
      <c r="Q4444" s="148">
        <v>0.90700000000000003</v>
      </c>
      <c r="R4444" s="148">
        <v>10</v>
      </c>
      <c r="S4444" s="148">
        <v>0.10099999999999899</v>
      </c>
      <c r="T4444" s="148">
        <v>-10.573</v>
      </c>
      <c r="U4444" s="148">
        <v>0</v>
      </c>
      <c r="V4444" s="148">
        <v>0.109</v>
      </c>
      <c r="W4444" s="148">
        <v>78.98</v>
      </c>
      <c r="X4444" s="148">
        <v>4</v>
      </c>
      <c r="Y4444" s="148">
        <v>0.14499999999999999</v>
      </c>
    </row>
    <row r="4445" spans="11:25" x14ac:dyDescent="0.25">
      <c r="K4445" s="145" t="s">
        <v>4174</v>
      </c>
      <c r="L4445" s="145">
        <v>49</v>
      </c>
      <c r="M4445" s="145">
        <v>174814</v>
      </c>
      <c r="N4445" s="148">
        <v>0.83799999999999997</v>
      </c>
      <c r="O4445" s="148">
        <v>0.66599999999999904</v>
      </c>
      <c r="P4445" s="148">
        <v>0.3</v>
      </c>
      <c r="Q4445" s="148">
        <v>0.80900000000000005</v>
      </c>
      <c r="R4445" s="148">
        <v>8</v>
      </c>
      <c r="S4445" s="148">
        <v>0.11899999999999999</v>
      </c>
      <c r="T4445" s="148">
        <v>-8.7469999999999999</v>
      </c>
      <c r="U4445" s="148">
        <v>1</v>
      </c>
      <c r="V4445" s="148">
        <v>0.121</v>
      </c>
      <c r="W4445" s="148">
        <v>80.988999999999905</v>
      </c>
      <c r="X4445" s="148">
        <v>4</v>
      </c>
      <c r="Y4445" s="148">
        <v>0.20699999999999999</v>
      </c>
    </row>
    <row r="4446" spans="11:25" x14ac:dyDescent="0.25">
      <c r="K4446" s="145" t="s">
        <v>4175</v>
      </c>
      <c r="L4446" s="145">
        <v>33</v>
      </c>
      <c r="M4446" s="145">
        <v>92000</v>
      </c>
      <c r="N4446" s="148">
        <v>0.96399999999999997</v>
      </c>
      <c r="O4446" s="148">
        <v>0.80400000000000005</v>
      </c>
      <c r="P4446" s="148">
        <v>0.22500000000000001</v>
      </c>
      <c r="Q4446" s="148">
        <v>0.92900000000000005</v>
      </c>
      <c r="R4446" s="148">
        <v>6</v>
      </c>
      <c r="S4446" s="148">
        <v>0.10299999999999999</v>
      </c>
      <c r="T4446" s="148">
        <v>-15.622999999999999</v>
      </c>
      <c r="U4446" s="148">
        <v>0</v>
      </c>
      <c r="V4446" s="148">
        <v>7.9799999999999996E-2</v>
      </c>
      <c r="W4446" s="148">
        <v>85.125</v>
      </c>
      <c r="X4446" s="148">
        <v>4</v>
      </c>
      <c r="Y4446" s="148">
        <v>0.59399999999999997</v>
      </c>
    </row>
    <row r="4447" spans="11:25" x14ac:dyDescent="0.25">
      <c r="K4447" s="145" t="s">
        <v>2985</v>
      </c>
      <c r="L4447" s="145">
        <v>48</v>
      </c>
      <c r="M4447" s="145">
        <v>110744</v>
      </c>
      <c r="N4447" s="148">
        <v>0.878</v>
      </c>
      <c r="O4447" s="148">
        <v>0.54799999999999904</v>
      </c>
      <c r="P4447" s="148">
        <v>0.29899999999999999</v>
      </c>
      <c r="Q4447" s="148">
        <v>0.71799999999999997</v>
      </c>
      <c r="R4447" s="148">
        <v>2</v>
      </c>
      <c r="S4447" s="148">
        <v>0.124</v>
      </c>
      <c r="T4447" s="148">
        <v>-13.824999999999999</v>
      </c>
      <c r="U4447" s="148">
        <v>0</v>
      </c>
      <c r="V4447" s="148">
        <v>0.33100000000000002</v>
      </c>
      <c r="W4447" s="148">
        <v>78.156000000000006</v>
      </c>
      <c r="X4447" s="148">
        <v>4</v>
      </c>
      <c r="Y4447" s="148">
        <v>0.28899999999999998</v>
      </c>
    </row>
    <row r="4448" spans="11:25" x14ac:dyDescent="0.25">
      <c r="K4448" s="145" t="s">
        <v>4176</v>
      </c>
      <c r="L4448" s="145">
        <v>41</v>
      </c>
      <c r="M4448" s="145">
        <v>150989</v>
      </c>
      <c r="N4448" s="148">
        <v>0.60599999999999998</v>
      </c>
      <c r="O4448" s="148">
        <v>0.78900000000000003</v>
      </c>
      <c r="P4448" s="148">
        <v>0.35299999999999998</v>
      </c>
      <c r="Q4448" s="148">
        <v>0.72799999999999998</v>
      </c>
      <c r="R4448" s="148">
        <v>5</v>
      </c>
      <c r="S4448" s="148">
        <v>9.2299999999999993E-2</v>
      </c>
      <c r="T4448" s="148">
        <v>-5.4539999999999997</v>
      </c>
      <c r="U4448" s="148">
        <v>0</v>
      </c>
      <c r="V4448" s="148">
        <v>5.8900000000000001E-2</v>
      </c>
      <c r="W4448" s="148">
        <v>120.1</v>
      </c>
      <c r="X4448" s="148">
        <v>3</v>
      </c>
      <c r="Y4448" s="148">
        <v>0.41199999999999998</v>
      </c>
    </row>
    <row r="4449" spans="11:25" x14ac:dyDescent="0.25">
      <c r="K4449" s="145" t="s">
        <v>4177</v>
      </c>
      <c r="L4449" s="145">
        <v>54</v>
      </c>
      <c r="M4449" s="145">
        <v>155181</v>
      </c>
      <c r="N4449" s="148">
        <v>0.83899999999999997</v>
      </c>
      <c r="O4449" s="148">
        <v>0.58699999999999997</v>
      </c>
      <c r="P4449" s="148">
        <v>0.45200000000000001</v>
      </c>
      <c r="Q4449" s="148">
        <v>0.89099999999999902</v>
      </c>
      <c r="R4449" s="148">
        <v>0</v>
      </c>
      <c r="S4449" s="148">
        <v>9.7900000000000001E-2</v>
      </c>
      <c r="T4449" s="148">
        <v>-9.6560000000000006</v>
      </c>
      <c r="U4449" s="148">
        <v>1</v>
      </c>
      <c r="V4449" s="148">
        <v>0.495</v>
      </c>
      <c r="W4449" s="148">
        <v>160.49700000000001</v>
      </c>
      <c r="X4449" s="148">
        <v>4</v>
      </c>
      <c r="Y4449" s="148">
        <v>0.622</v>
      </c>
    </row>
    <row r="4450" spans="11:25" x14ac:dyDescent="0.25">
      <c r="K4450" s="145" t="s">
        <v>4178</v>
      </c>
      <c r="L4450" s="145">
        <v>46</v>
      </c>
      <c r="M4450" s="145">
        <v>192007</v>
      </c>
      <c r="N4450" s="148">
        <v>0.23799999999999999</v>
      </c>
      <c r="O4450" s="148">
        <v>0.67700000000000005</v>
      </c>
      <c r="P4450" s="148">
        <v>0.371</v>
      </c>
      <c r="Q4450" s="148">
        <v>0.69899999999999995</v>
      </c>
      <c r="R4450" s="148">
        <v>11</v>
      </c>
      <c r="S4450" s="148">
        <v>0.106</v>
      </c>
      <c r="T4450" s="148">
        <v>-16.423999999999999</v>
      </c>
      <c r="U4450" s="148">
        <v>1</v>
      </c>
      <c r="V4450" s="148">
        <v>7.8200000000000006E-2</v>
      </c>
      <c r="W4450" s="148">
        <v>80.021000000000001</v>
      </c>
      <c r="X4450" s="148">
        <v>4</v>
      </c>
      <c r="Y4450" s="148">
        <v>4.65E-2</v>
      </c>
    </row>
    <row r="4451" spans="11:25" x14ac:dyDescent="0.25">
      <c r="K4451" s="188">
        <v>0.625</v>
      </c>
      <c r="L4451" s="145">
        <v>47</v>
      </c>
      <c r="M4451" s="145">
        <v>112519</v>
      </c>
      <c r="N4451" s="148">
        <v>0.81</v>
      </c>
      <c r="O4451" s="148">
        <v>0.54799999999999904</v>
      </c>
      <c r="P4451" s="148">
        <v>0.437999999999999</v>
      </c>
      <c r="Q4451" s="148">
        <v>0.28199999999999997</v>
      </c>
      <c r="R4451" s="148">
        <v>10</v>
      </c>
      <c r="S4451" s="148">
        <v>8.6199999999999999E-2</v>
      </c>
      <c r="T4451" s="148">
        <v>-6.3639999999999999</v>
      </c>
      <c r="U4451" s="148">
        <v>1</v>
      </c>
      <c r="V4451" s="148">
        <v>0.161</v>
      </c>
      <c r="W4451" s="148">
        <v>180.00799999999899</v>
      </c>
      <c r="X4451" s="148">
        <v>4</v>
      </c>
      <c r="Y4451" s="148">
        <v>0.44700000000000001</v>
      </c>
    </row>
    <row r="4452" spans="11:25" x14ac:dyDescent="0.25">
      <c r="K4452" s="145" t="s">
        <v>4179</v>
      </c>
      <c r="L4452" s="145">
        <v>46</v>
      </c>
      <c r="M4452" s="145">
        <v>182068</v>
      </c>
      <c r="N4452" s="148">
        <v>0.13500000000000001</v>
      </c>
      <c r="O4452" s="148">
        <v>0.84699999999999998</v>
      </c>
      <c r="P4452" s="148">
        <v>0.56999999999999995</v>
      </c>
      <c r="Q4452" s="148">
        <v>0.72699999999999998</v>
      </c>
      <c r="R4452" s="148">
        <v>7</v>
      </c>
      <c r="S4452" s="148">
        <v>0.52600000000000002</v>
      </c>
      <c r="T4452" s="148">
        <v>-9.5960000000000001</v>
      </c>
      <c r="U4452" s="148">
        <v>1</v>
      </c>
      <c r="V4452" s="148">
        <v>0.191</v>
      </c>
      <c r="W4452" s="148">
        <v>87.017999999999901</v>
      </c>
      <c r="X4452" s="148">
        <v>4</v>
      </c>
      <c r="Y4452" s="148">
        <v>0.61599999999999999</v>
      </c>
    </row>
    <row r="4453" spans="11:25" x14ac:dyDescent="0.25">
      <c r="K4453" s="145" t="s">
        <v>4180</v>
      </c>
      <c r="L4453" s="145">
        <v>34</v>
      </c>
      <c r="M4453" s="145">
        <v>126540</v>
      </c>
      <c r="N4453" s="148">
        <v>0.17799999999999999</v>
      </c>
      <c r="O4453" s="148">
        <v>0.70199999999999996</v>
      </c>
      <c r="P4453" s="148">
        <v>0.47399999999999998</v>
      </c>
      <c r="Q4453" s="148">
        <v>0.68299999999999905</v>
      </c>
      <c r="R4453" s="148">
        <v>2</v>
      </c>
      <c r="S4453" s="148">
        <v>0.15</v>
      </c>
      <c r="T4453" s="148">
        <v>-10.944000000000001</v>
      </c>
      <c r="U4453" s="148">
        <v>1</v>
      </c>
      <c r="V4453" s="148">
        <v>0.11699999999999899</v>
      </c>
      <c r="W4453" s="148">
        <v>83.034999999999997</v>
      </c>
      <c r="X4453" s="148">
        <v>4</v>
      </c>
      <c r="Y4453" s="148">
        <v>0.372</v>
      </c>
    </row>
    <row r="4454" spans="11:25" x14ac:dyDescent="0.25">
      <c r="K4454" s="145" t="s">
        <v>4181</v>
      </c>
      <c r="L4454" s="145">
        <v>5</v>
      </c>
      <c r="M4454" s="145">
        <v>152195</v>
      </c>
      <c r="N4454" s="148">
        <v>0.84399999999999997</v>
      </c>
      <c r="O4454" s="148">
        <v>0.79900000000000004</v>
      </c>
      <c r="P4454" s="148">
        <v>0.35199999999999998</v>
      </c>
      <c r="Q4454" s="148">
        <v>0.90300000000000002</v>
      </c>
      <c r="R4454" s="148">
        <v>6</v>
      </c>
      <c r="S4454" s="148">
        <v>0.115</v>
      </c>
      <c r="T4454" s="148">
        <v>-9.9429999999999996</v>
      </c>
      <c r="U4454" s="148">
        <v>1</v>
      </c>
      <c r="V4454" s="148">
        <v>0.159</v>
      </c>
      <c r="W4454" s="148">
        <v>83.563999999999993</v>
      </c>
      <c r="X4454" s="148">
        <v>4</v>
      </c>
      <c r="Y4454" s="148">
        <v>0.435</v>
      </c>
    </row>
    <row r="4455" spans="11:25" x14ac:dyDescent="0.25">
      <c r="K4455" s="145" t="s">
        <v>4182</v>
      </c>
      <c r="L4455" s="145">
        <v>52</v>
      </c>
      <c r="M4455" s="145">
        <v>81106</v>
      </c>
      <c r="N4455" s="148">
        <v>0.69599999999999995</v>
      </c>
      <c r="O4455" s="148">
        <v>0.69499999999999995</v>
      </c>
      <c r="P4455" s="148">
        <v>0.26600000000000001</v>
      </c>
      <c r="Q4455" s="148">
        <v>0.871</v>
      </c>
      <c r="R4455" s="148">
        <v>11</v>
      </c>
      <c r="S4455" s="148">
        <v>9.1700000000000004E-2</v>
      </c>
      <c r="T4455" s="148">
        <v>-16.318999999999999</v>
      </c>
      <c r="U4455" s="148">
        <v>1</v>
      </c>
      <c r="V4455" s="148">
        <v>7.1400000000000005E-2</v>
      </c>
      <c r="W4455" s="148">
        <v>87.032999999999902</v>
      </c>
      <c r="X4455" s="148">
        <v>4</v>
      </c>
      <c r="Y4455" s="148">
        <v>0.67200000000000004</v>
      </c>
    </row>
    <row r="4456" spans="11:25" x14ac:dyDescent="0.25">
      <c r="K4456" s="145" t="s">
        <v>4183</v>
      </c>
      <c r="L4456" s="145">
        <v>56</v>
      </c>
      <c r="M4456" s="145">
        <v>140109</v>
      </c>
      <c r="N4456" s="148">
        <v>1.95E-2</v>
      </c>
      <c r="O4456" s="148">
        <v>0.76800000000000002</v>
      </c>
      <c r="P4456" s="148">
        <v>0.52400000000000002</v>
      </c>
      <c r="Q4456" s="148">
        <v>0.86299999999999999</v>
      </c>
      <c r="R4456" s="148">
        <v>1</v>
      </c>
      <c r="S4456" s="148">
        <v>0.106</v>
      </c>
      <c r="T4456" s="148">
        <v>-4.4039999999999999</v>
      </c>
      <c r="U4456" s="148">
        <v>1</v>
      </c>
      <c r="V4456" s="148">
        <v>0.13</v>
      </c>
      <c r="W4456" s="148">
        <v>93.031999999999996</v>
      </c>
      <c r="X4456" s="148">
        <v>4</v>
      </c>
      <c r="Y4456" s="148">
        <v>0.68700000000000006</v>
      </c>
    </row>
    <row r="4457" spans="11:25" x14ac:dyDescent="0.25">
      <c r="K4457" s="145" t="s">
        <v>4184</v>
      </c>
      <c r="L4457" s="145">
        <v>45</v>
      </c>
      <c r="M4457" s="145">
        <v>154965</v>
      </c>
      <c r="N4457" s="148">
        <v>0.60899999999999999</v>
      </c>
      <c r="O4457" s="148">
        <v>0.84599999999999997</v>
      </c>
      <c r="P4457" s="148">
        <v>0.2</v>
      </c>
      <c r="Q4457" s="148">
        <v>0.36199999999999999</v>
      </c>
      <c r="R4457" s="148">
        <v>9</v>
      </c>
      <c r="S4457" s="148">
        <v>0.105</v>
      </c>
      <c r="T4457" s="148">
        <v>-13.280999999999899</v>
      </c>
      <c r="U4457" s="148">
        <v>0</v>
      </c>
      <c r="V4457" s="148">
        <v>8.9800000000000005E-2</v>
      </c>
      <c r="W4457" s="148">
        <v>127.006</v>
      </c>
      <c r="X4457" s="148">
        <v>4</v>
      </c>
      <c r="Y4457" s="148">
        <v>0.57299999999999995</v>
      </c>
    </row>
    <row r="4458" spans="11:25" x14ac:dyDescent="0.25">
      <c r="K4458" s="145" t="s">
        <v>4185</v>
      </c>
      <c r="L4458" s="145">
        <v>43</v>
      </c>
      <c r="M4458" s="145">
        <v>86709</v>
      </c>
      <c r="N4458" s="148">
        <v>0.85099999999999998</v>
      </c>
      <c r="O4458" s="148">
        <v>0.78400000000000003</v>
      </c>
      <c r="P4458" s="148">
        <v>0.38400000000000001</v>
      </c>
      <c r="Q4458" s="148">
        <v>0.16300000000000001</v>
      </c>
      <c r="R4458" s="148">
        <v>9</v>
      </c>
      <c r="S4458" s="148">
        <v>0.10099999999999899</v>
      </c>
      <c r="T4458" s="148">
        <v>-10.012</v>
      </c>
      <c r="U4458" s="148">
        <v>1</v>
      </c>
      <c r="V4458" s="148">
        <v>0.27500000000000002</v>
      </c>
      <c r="W4458" s="148">
        <v>155.029</v>
      </c>
      <c r="X4458" s="148">
        <v>4</v>
      </c>
      <c r="Y4458" s="148">
        <v>0.93099999999999905</v>
      </c>
    </row>
    <row r="4459" spans="11:25" x14ac:dyDescent="0.25">
      <c r="K4459" s="145" t="s">
        <v>4186</v>
      </c>
      <c r="L4459" s="145">
        <v>46</v>
      </c>
      <c r="M4459" s="145">
        <v>235172</v>
      </c>
      <c r="N4459" s="148">
        <v>1.61E-2</v>
      </c>
      <c r="O4459" s="148">
        <v>0.63700000000000001</v>
      </c>
      <c r="P4459" s="148">
        <v>8.8099999999999998E-2</v>
      </c>
      <c r="Q4459" s="148">
        <v>0.314</v>
      </c>
      <c r="R4459" s="148">
        <v>3</v>
      </c>
      <c r="S4459" s="148">
        <v>9.8000000000000004E-2</v>
      </c>
      <c r="T4459" s="148">
        <v>-26.984000000000002</v>
      </c>
      <c r="U4459" s="148">
        <v>0</v>
      </c>
      <c r="V4459" s="148">
        <v>0.113</v>
      </c>
      <c r="W4459" s="148">
        <v>174.07900000000001</v>
      </c>
      <c r="X4459" s="148">
        <v>4</v>
      </c>
      <c r="Y4459" s="148">
        <v>0.16800000000000001</v>
      </c>
    </row>
    <row r="4460" spans="11:25" x14ac:dyDescent="0.25">
      <c r="K4460" s="145" t="s">
        <v>4187</v>
      </c>
      <c r="L4460" s="145">
        <v>51</v>
      </c>
      <c r="M4460" s="145">
        <v>104124</v>
      </c>
      <c r="N4460" s="148">
        <v>0.77200000000000002</v>
      </c>
      <c r="O4460" s="148">
        <v>0.67299999999999904</v>
      </c>
      <c r="P4460" s="148">
        <v>0.21099999999999999</v>
      </c>
      <c r="Q4460" s="148">
        <v>0.85399999999999998</v>
      </c>
      <c r="R4460" s="148">
        <v>8</v>
      </c>
      <c r="S4460" s="148">
        <v>0.29799999999999999</v>
      </c>
      <c r="T4460" s="148">
        <v>-13.704000000000001</v>
      </c>
      <c r="U4460" s="148">
        <v>0</v>
      </c>
      <c r="V4460" s="148">
        <v>0.24</v>
      </c>
      <c r="W4460" s="148">
        <v>79.192999999999998</v>
      </c>
      <c r="X4460" s="148">
        <v>4</v>
      </c>
      <c r="Y4460" s="148">
        <v>0.28100000000000003</v>
      </c>
    </row>
    <row r="4461" spans="11:25" x14ac:dyDescent="0.25">
      <c r="K4461" s="145">
        <v>3</v>
      </c>
      <c r="L4461" s="145">
        <v>59</v>
      </c>
      <c r="M4461" s="145">
        <v>139521</v>
      </c>
      <c r="N4461" s="148">
        <v>0.875</v>
      </c>
      <c r="O4461" s="148">
        <v>0.70899999999999996</v>
      </c>
      <c r="P4461" s="148">
        <v>0.29299999999999998</v>
      </c>
      <c r="Q4461" s="148">
        <v>4.5400000000000003E-2</v>
      </c>
      <c r="R4461" s="148">
        <v>1</v>
      </c>
      <c r="S4461" s="148">
        <v>0.10299999999999999</v>
      </c>
      <c r="T4461" s="148">
        <v>-11.215</v>
      </c>
      <c r="U4461" s="148">
        <v>1</v>
      </c>
      <c r="V4461" s="148">
        <v>0.24099999999999999</v>
      </c>
      <c r="W4461" s="148">
        <v>84.971000000000004</v>
      </c>
      <c r="X4461" s="148">
        <v>4</v>
      </c>
      <c r="Y4461" s="148">
        <v>0.38299999999999901</v>
      </c>
    </row>
    <row r="4462" spans="11:25" x14ac:dyDescent="0.25">
      <c r="K4462" s="145" t="s">
        <v>4188</v>
      </c>
      <c r="L4462" s="145">
        <v>55</v>
      </c>
      <c r="M4462" s="145">
        <v>120254</v>
      </c>
      <c r="N4462" s="148">
        <v>0.31</v>
      </c>
      <c r="O4462" s="148">
        <v>0.81599999999999995</v>
      </c>
      <c r="P4462" s="148">
        <v>0.35599999999999998</v>
      </c>
      <c r="Q4462" s="148">
        <v>0.32700000000000001</v>
      </c>
      <c r="R4462" s="148">
        <v>0</v>
      </c>
      <c r="S4462" s="148">
        <v>0.113</v>
      </c>
      <c r="T4462" s="148">
        <v>-11.63</v>
      </c>
      <c r="U4462" s="148">
        <v>1</v>
      </c>
      <c r="V4462" s="148">
        <v>0.25800000000000001</v>
      </c>
      <c r="W4462" s="148">
        <v>79.915999999999997</v>
      </c>
      <c r="X4462" s="148">
        <v>4</v>
      </c>
      <c r="Y4462" s="148">
        <v>0.624</v>
      </c>
    </row>
    <row r="4463" spans="11:25" x14ac:dyDescent="0.25">
      <c r="K4463" s="145" t="s">
        <v>4189</v>
      </c>
      <c r="L4463" s="145">
        <v>62</v>
      </c>
      <c r="M4463" s="145">
        <v>133531</v>
      </c>
      <c r="N4463" s="148">
        <v>0.70199999999999996</v>
      </c>
      <c r="O4463" s="148">
        <v>0.35899999999999999</v>
      </c>
      <c r="P4463" s="148">
        <v>0.35899999999999999</v>
      </c>
      <c r="Q4463" s="148">
        <v>0.59399999999999997</v>
      </c>
      <c r="R4463" s="148">
        <v>4</v>
      </c>
      <c r="S4463" s="148">
        <v>0.106</v>
      </c>
      <c r="T4463" s="148">
        <v>-9.1929999999999996</v>
      </c>
      <c r="U4463" s="148">
        <v>1</v>
      </c>
      <c r="V4463" s="148">
        <v>0.218</v>
      </c>
      <c r="W4463" s="148">
        <v>176.01599999999999</v>
      </c>
      <c r="X4463" s="148">
        <v>4</v>
      </c>
      <c r="Y4463" s="148">
        <v>0.23499999999999999</v>
      </c>
    </row>
    <row r="4464" spans="11:25" x14ac:dyDescent="0.25">
      <c r="K4464" s="145" t="s">
        <v>4190</v>
      </c>
      <c r="L4464" s="145">
        <v>51</v>
      </c>
      <c r="M4464" s="145">
        <v>105000</v>
      </c>
      <c r="N4464" s="148">
        <v>0.70899999999999996</v>
      </c>
      <c r="O4464" s="148">
        <v>0.75</v>
      </c>
      <c r="P4464" s="148">
        <v>0.249</v>
      </c>
      <c r="Q4464" s="148">
        <v>0.80500000000000005</v>
      </c>
      <c r="R4464" s="148">
        <v>4</v>
      </c>
      <c r="S4464" s="148">
        <v>0.122</v>
      </c>
      <c r="T4464" s="148">
        <v>-16.183</v>
      </c>
      <c r="U4464" s="148">
        <v>0</v>
      </c>
      <c r="V4464" s="148">
        <v>0.20399999999999999</v>
      </c>
      <c r="W4464" s="148">
        <v>169.91399999999999</v>
      </c>
      <c r="X4464" s="148">
        <v>4</v>
      </c>
      <c r="Y4464" s="148">
        <v>0.36</v>
      </c>
    </row>
    <row r="4465" spans="11:25" x14ac:dyDescent="0.25">
      <c r="K4465" s="145" t="s">
        <v>4191</v>
      </c>
      <c r="L4465" s="145">
        <v>45</v>
      </c>
      <c r="M4465" s="145">
        <v>188103</v>
      </c>
      <c r="N4465" s="148">
        <v>0.13400000000000001</v>
      </c>
      <c r="O4465" s="148">
        <v>0.65400000000000003</v>
      </c>
      <c r="P4465" s="148">
        <v>0.309</v>
      </c>
      <c r="Q4465" s="148">
        <v>0.89300000000000002</v>
      </c>
      <c r="R4465" s="148">
        <v>4</v>
      </c>
      <c r="S4465" s="148">
        <v>0.126</v>
      </c>
      <c r="T4465" s="148">
        <v>-11.135</v>
      </c>
      <c r="U4465" s="148">
        <v>0</v>
      </c>
      <c r="V4465" s="148">
        <v>3.7600000000000001E-2</v>
      </c>
      <c r="W4465" s="148">
        <v>148.00899999999999</v>
      </c>
      <c r="X4465" s="148">
        <v>4</v>
      </c>
      <c r="Y4465" s="148">
        <v>0.16899999999999901</v>
      </c>
    </row>
    <row r="4466" spans="11:25" x14ac:dyDescent="0.25">
      <c r="K4466" s="145" t="s">
        <v>4192</v>
      </c>
      <c r="L4466" s="145">
        <v>45</v>
      </c>
      <c r="M4466" s="145">
        <v>152380</v>
      </c>
      <c r="N4466" s="148">
        <v>0.76</v>
      </c>
      <c r="O4466" s="148">
        <v>0.75900000000000001</v>
      </c>
      <c r="P4466" s="148">
        <v>0.53200000000000003</v>
      </c>
      <c r="Q4466" s="148">
        <v>0.84099999999999997</v>
      </c>
      <c r="R4466" s="148">
        <v>0</v>
      </c>
      <c r="S4466" s="148">
        <v>0.127</v>
      </c>
      <c r="T4466" s="148">
        <v>-9.6529999999999898</v>
      </c>
      <c r="U4466" s="148">
        <v>0</v>
      </c>
      <c r="V4466" s="148">
        <v>3.9100000000000003E-2</v>
      </c>
      <c r="W4466" s="148">
        <v>126.047</v>
      </c>
      <c r="X4466" s="148">
        <v>4</v>
      </c>
      <c r="Y4466" s="148">
        <v>3.5999999999999997E-2</v>
      </c>
    </row>
    <row r="4467" spans="11:25" x14ac:dyDescent="0.25">
      <c r="K4467" s="145" t="s">
        <v>4193</v>
      </c>
      <c r="L4467" s="145">
        <v>57</v>
      </c>
      <c r="M4467" s="145">
        <v>161256</v>
      </c>
      <c r="N4467" s="148">
        <v>0.84399999999999997</v>
      </c>
      <c r="O4467" s="148">
        <v>0.60699999999999998</v>
      </c>
      <c r="P4467" s="148">
        <v>0.36299999999999999</v>
      </c>
      <c r="Q4467" s="148">
        <v>0.59599999999999997</v>
      </c>
      <c r="R4467" s="148">
        <v>8</v>
      </c>
      <c r="S4467" s="148">
        <v>0.154</v>
      </c>
      <c r="T4467" s="148">
        <v>-12.554</v>
      </c>
      <c r="U4467" s="148">
        <v>1</v>
      </c>
      <c r="V4467" s="148">
        <v>3.0099999999999998E-2</v>
      </c>
      <c r="W4467" s="148">
        <v>80.977000000000004</v>
      </c>
      <c r="X4467" s="148">
        <v>4</v>
      </c>
      <c r="Y4467" s="148">
        <v>0.24</v>
      </c>
    </row>
    <row r="4468" spans="11:25" x14ac:dyDescent="0.25">
      <c r="K4468" s="145" t="s">
        <v>4194</v>
      </c>
      <c r="L4468" s="145">
        <v>45</v>
      </c>
      <c r="M4468" s="145">
        <v>134831</v>
      </c>
      <c r="N4468" s="148">
        <v>2.2499999999999998E-3</v>
      </c>
      <c r="O4468" s="148">
        <v>0.68400000000000005</v>
      </c>
      <c r="P4468" s="148">
        <v>0.61699999999999999</v>
      </c>
      <c r="Q4468" s="148">
        <v>0.76300000000000001</v>
      </c>
      <c r="R4468" s="148">
        <v>8</v>
      </c>
      <c r="S4468" s="148">
        <v>6.9500000000000006E-2</v>
      </c>
      <c r="T4468" s="148">
        <v>-7.3810000000000002</v>
      </c>
      <c r="U4468" s="148">
        <v>1</v>
      </c>
      <c r="V4468" s="148">
        <v>6.7199999999999996E-2</v>
      </c>
      <c r="W4468" s="148">
        <v>89.012999999999906</v>
      </c>
      <c r="X4468" s="148">
        <v>4</v>
      </c>
      <c r="Y4468" s="148">
        <v>0.52400000000000002</v>
      </c>
    </row>
    <row r="4469" spans="11:25" x14ac:dyDescent="0.25">
      <c r="K4469" s="145" t="s">
        <v>4195</v>
      </c>
      <c r="L4469" s="145">
        <v>47</v>
      </c>
      <c r="M4469" s="145">
        <v>117577</v>
      </c>
      <c r="N4469" s="148">
        <v>0.57299999999999995</v>
      </c>
      <c r="O4469" s="148">
        <v>0.86299999999999999</v>
      </c>
      <c r="P4469" s="148">
        <v>0.39</v>
      </c>
      <c r="Q4469" s="148">
        <v>1.4200000000000001E-2</v>
      </c>
      <c r="R4469" s="148">
        <v>8</v>
      </c>
      <c r="S4469" s="148">
        <v>0.22399999999999901</v>
      </c>
      <c r="T4469" s="148">
        <v>-9.9879999999999995</v>
      </c>
      <c r="U4469" s="148">
        <v>1</v>
      </c>
      <c r="V4469" s="148">
        <v>0.2</v>
      </c>
      <c r="W4469" s="148">
        <v>75.816000000000003</v>
      </c>
      <c r="X4469" s="148">
        <v>4</v>
      </c>
      <c r="Y4469" s="148">
        <v>0.45399999999999902</v>
      </c>
    </row>
    <row r="4470" spans="11:25" x14ac:dyDescent="0.25">
      <c r="K4470" s="145" t="s">
        <v>4196</v>
      </c>
      <c r="L4470" s="145">
        <v>47</v>
      </c>
      <c r="M4470" s="145">
        <v>82750</v>
      </c>
      <c r="N4470" s="148">
        <v>0.93099999999999905</v>
      </c>
      <c r="O4470" s="148">
        <v>0.48099999999999998</v>
      </c>
      <c r="P4470" s="148">
        <v>0.47299999999999998</v>
      </c>
      <c r="Q4470" s="148">
        <v>8.2100000000000003E-3</v>
      </c>
      <c r="R4470" s="148">
        <v>7</v>
      </c>
      <c r="S4470" s="148">
        <v>0.14000000000000001</v>
      </c>
      <c r="T4470" s="148">
        <v>-6.7720000000000002</v>
      </c>
      <c r="U4470" s="148">
        <v>0</v>
      </c>
      <c r="V4470" s="148">
        <v>3.85E-2</v>
      </c>
      <c r="W4470" s="148">
        <v>80.037999999999997</v>
      </c>
      <c r="X4470" s="148">
        <v>3</v>
      </c>
      <c r="Y4470" s="148">
        <v>0.45399999999999902</v>
      </c>
    </row>
    <row r="4471" spans="11:25" x14ac:dyDescent="0.25">
      <c r="K4471" s="145" t="s">
        <v>4197</v>
      </c>
      <c r="L4471" s="145">
        <v>45</v>
      </c>
      <c r="M4471" s="145">
        <v>92333</v>
      </c>
      <c r="N4471" s="148">
        <v>0.64</v>
      </c>
      <c r="O4471" s="148">
        <v>0.71</v>
      </c>
      <c r="P4471" s="148">
        <v>0.79599999999999904</v>
      </c>
      <c r="Q4471" s="148">
        <v>0.63100000000000001</v>
      </c>
      <c r="R4471" s="148">
        <v>4</v>
      </c>
      <c r="S4471" s="148">
        <v>0.127</v>
      </c>
      <c r="T4471" s="148">
        <v>-9.0310000000000006</v>
      </c>
      <c r="U4471" s="148">
        <v>1</v>
      </c>
      <c r="V4471" s="148">
        <v>0.28399999999999997</v>
      </c>
      <c r="W4471" s="148">
        <v>89.997999999999905</v>
      </c>
      <c r="X4471" s="148">
        <v>4</v>
      </c>
      <c r="Y4471" s="148">
        <v>0.47199999999999998</v>
      </c>
    </row>
    <row r="4472" spans="11:25" x14ac:dyDescent="0.25">
      <c r="K4472" s="145" t="s">
        <v>4198</v>
      </c>
      <c r="L4472" s="145">
        <v>44</v>
      </c>
      <c r="M4472" s="145">
        <v>99775</v>
      </c>
      <c r="N4472" s="148">
        <v>0.46</v>
      </c>
      <c r="O4472" s="148">
        <v>0.46100000000000002</v>
      </c>
      <c r="P4472" s="148">
        <v>0.47699999999999998</v>
      </c>
      <c r="Q4472" s="148">
        <v>0.93200000000000005</v>
      </c>
      <c r="R4472" s="148">
        <v>2</v>
      </c>
      <c r="S4472" s="148">
        <v>9.98E-2</v>
      </c>
      <c r="T4472" s="148">
        <v>-9.3699999999999992</v>
      </c>
      <c r="U4472" s="148">
        <v>1</v>
      </c>
      <c r="V4472" s="148">
        <v>6.6400000000000001E-2</v>
      </c>
      <c r="W4472" s="148">
        <v>65.567999999999998</v>
      </c>
      <c r="X4472" s="148">
        <v>3</v>
      </c>
      <c r="Y4472" s="148">
        <v>0.17100000000000001</v>
      </c>
    </row>
    <row r="4473" spans="11:25" x14ac:dyDescent="0.25">
      <c r="K4473" s="145" t="s">
        <v>4199</v>
      </c>
      <c r="L4473" s="145">
        <v>44</v>
      </c>
      <c r="M4473" s="145">
        <v>256744</v>
      </c>
      <c r="N4473" s="148">
        <v>0.27699999999999902</v>
      </c>
      <c r="O4473" s="148">
        <v>0.67099999999999904</v>
      </c>
      <c r="P4473" s="148">
        <v>0.376</v>
      </c>
      <c r="Q4473" s="148">
        <v>0.92</v>
      </c>
      <c r="R4473" s="148">
        <v>7</v>
      </c>
      <c r="S4473" s="148">
        <v>9.4799999999999995E-2</v>
      </c>
      <c r="T4473" s="148">
        <v>-10.027999999999899</v>
      </c>
      <c r="U4473" s="148">
        <v>0</v>
      </c>
      <c r="V4473" s="148">
        <v>5.4699999999999999E-2</v>
      </c>
      <c r="W4473" s="148">
        <v>172.048</v>
      </c>
      <c r="X4473" s="148">
        <v>4</v>
      </c>
      <c r="Y4473" s="148">
        <v>0.42099999999999999</v>
      </c>
    </row>
    <row r="4474" spans="11:25" x14ac:dyDescent="0.25">
      <c r="K4474" s="145" t="s">
        <v>4200</v>
      </c>
      <c r="L4474" s="145">
        <v>64</v>
      </c>
      <c r="M4474" s="145">
        <v>135384</v>
      </c>
      <c r="N4474" s="148">
        <v>0.65900000000000003</v>
      </c>
      <c r="O4474" s="148">
        <v>0.51700000000000002</v>
      </c>
      <c r="P4474" s="148">
        <v>0.62</v>
      </c>
      <c r="Q4474" s="148">
        <v>0.79099999999999904</v>
      </c>
      <c r="R4474" s="148">
        <v>8</v>
      </c>
      <c r="S4474" s="148">
        <v>0.22800000000000001</v>
      </c>
      <c r="T4474" s="148">
        <v>-11.970999999999901</v>
      </c>
      <c r="U4474" s="148">
        <v>0</v>
      </c>
      <c r="V4474" s="148">
        <v>0.10099999999999899</v>
      </c>
      <c r="W4474" s="148">
        <v>78.167000000000002</v>
      </c>
      <c r="X4474" s="148">
        <v>4</v>
      </c>
      <c r="Y4474" s="148">
        <v>0.193</v>
      </c>
    </row>
    <row r="4475" spans="11:25" x14ac:dyDescent="0.25">
      <c r="K4475" s="145" t="s">
        <v>4201</v>
      </c>
      <c r="L4475" s="145">
        <v>44</v>
      </c>
      <c r="M4475" s="145">
        <v>96022</v>
      </c>
      <c r="N4475" s="148">
        <v>0.89800000000000002</v>
      </c>
      <c r="O4475" s="148">
        <v>0.65099999999999902</v>
      </c>
      <c r="P4475" s="148">
        <v>0.50900000000000001</v>
      </c>
      <c r="Q4475" s="148">
        <v>0.879</v>
      </c>
      <c r="R4475" s="148">
        <v>10</v>
      </c>
      <c r="S4475" s="148">
        <v>0.113</v>
      </c>
      <c r="T4475" s="148">
        <v>-9.8559999999999999</v>
      </c>
      <c r="U4475" s="148">
        <v>1</v>
      </c>
      <c r="V4475" s="148">
        <v>0.17100000000000001</v>
      </c>
      <c r="W4475" s="148">
        <v>160.072</v>
      </c>
      <c r="X4475" s="148">
        <v>4</v>
      </c>
      <c r="Y4475" s="148">
        <v>0.32500000000000001</v>
      </c>
    </row>
    <row r="4476" spans="11:25" x14ac:dyDescent="0.25">
      <c r="K4476" s="145" t="s">
        <v>4202</v>
      </c>
      <c r="L4476" s="145">
        <v>46</v>
      </c>
      <c r="M4476" s="145">
        <v>104000</v>
      </c>
      <c r="N4476" s="148">
        <v>0.92700000000000005</v>
      </c>
      <c r="O4476" s="148">
        <v>0.78599999999999903</v>
      </c>
      <c r="P4476" s="148">
        <v>0.27899999999999903</v>
      </c>
      <c r="Q4476" s="148">
        <v>0.92599999999999905</v>
      </c>
      <c r="R4476" s="148">
        <v>4</v>
      </c>
      <c r="S4476" s="148">
        <v>0.54400000000000004</v>
      </c>
      <c r="T4476" s="148">
        <v>-12.724</v>
      </c>
      <c r="U4476" s="148">
        <v>0</v>
      </c>
      <c r="V4476" s="148">
        <v>0.16</v>
      </c>
      <c r="W4476" s="148">
        <v>90.01</v>
      </c>
      <c r="X4476" s="148">
        <v>4</v>
      </c>
      <c r="Y4476" s="148">
        <v>0.51</v>
      </c>
    </row>
    <row r="4477" spans="11:25" x14ac:dyDescent="0.25">
      <c r="K4477" s="145" t="s">
        <v>4203</v>
      </c>
      <c r="L4477" s="145">
        <v>45</v>
      </c>
      <c r="M4477" s="145">
        <v>164858</v>
      </c>
      <c r="N4477" s="148">
        <v>0.23300000000000001</v>
      </c>
      <c r="O4477" s="148">
        <v>0.71199999999999997</v>
      </c>
      <c r="P4477" s="148">
        <v>0.128</v>
      </c>
      <c r="Q4477" s="148">
        <v>0.91500000000000004</v>
      </c>
      <c r="R4477" s="148">
        <v>0</v>
      </c>
      <c r="S4477" s="148">
        <v>9.5100000000000004E-2</v>
      </c>
      <c r="T4477" s="148">
        <v>-17.163</v>
      </c>
      <c r="U4477" s="148">
        <v>1</v>
      </c>
      <c r="V4477" s="148">
        <v>8.2299999999999998E-2</v>
      </c>
      <c r="W4477" s="148">
        <v>83.037000000000006</v>
      </c>
      <c r="X4477" s="148">
        <v>4</v>
      </c>
      <c r="Y4477" s="148">
        <v>0.35299999999999998</v>
      </c>
    </row>
    <row r="4478" spans="11:25" x14ac:dyDescent="0.25">
      <c r="K4478" s="145" t="s">
        <v>4204</v>
      </c>
      <c r="L4478" s="145">
        <v>43</v>
      </c>
      <c r="M4478" s="145">
        <v>148459</v>
      </c>
      <c r="N4478" s="148">
        <v>0.66900000000000004</v>
      </c>
      <c r="O4478" s="148">
        <v>0.437999999999999</v>
      </c>
      <c r="P4478" s="148">
        <v>0.318</v>
      </c>
      <c r="Q4478" s="148">
        <v>1.6199999999999999E-2</v>
      </c>
      <c r="R4478" s="148">
        <v>7</v>
      </c>
      <c r="S4478" s="148">
        <v>0.108</v>
      </c>
      <c r="T4478" s="148">
        <v>-8.2970000000000006</v>
      </c>
      <c r="U4478" s="148">
        <v>0</v>
      </c>
      <c r="V4478" s="148">
        <v>8.6699999999999999E-2</v>
      </c>
      <c r="W4478" s="148">
        <v>185.084</v>
      </c>
      <c r="X4478" s="148">
        <v>3</v>
      </c>
      <c r="Y4478" s="148">
        <v>0.38799999999999901</v>
      </c>
    </row>
    <row r="4479" spans="11:25" x14ac:dyDescent="0.25">
      <c r="K4479" s="145" t="s">
        <v>4205</v>
      </c>
      <c r="L4479" s="145">
        <v>55</v>
      </c>
      <c r="M4479" s="145">
        <v>95255</v>
      </c>
      <c r="N4479" s="148">
        <v>0.83399999999999996</v>
      </c>
      <c r="O4479" s="148">
        <v>0.77599999999999902</v>
      </c>
      <c r="P4479" s="148">
        <v>0.252</v>
      </c>
      <c r="Q4479" s="148">
        <v>0.91400000000000003</v>
      </c>
      <c r="R4479" s="148">
        <v>8</v>
      </c>
      <c r="S4479" s="148">
        <v>0.111999999999999</v>
      </c>
      <c r="T4479" s="148">
        <v>-8.3350000000000009</v>
      </c>
      <c r="U4479" s="148">
        <v>1</v>
      </c>
      <c r="V4479" s="148">
        <v>0.23300000000000001</v>
      </c>
      <c r="W4479" s="148">
        <v>87.114999999999995</v>
      </c>
      <c r="X4479" s="148">
        <v>4</v>
      </c>
      <c r="Y4479" s="148">
        <v>0.61699999999999999</v>
      </c>
    </row>
    <row r="4480" spans="11:25" x14ac:dyDescent="0.25">
      <c r="K4480" s="145" t="s">
        <v>632</v>
      </c>
      <c r="L4480" s="145">
        <v>43</v>
      </c>
      <c r="M4480" s="145">
        <v>175999</v>
      </c>
      <c r="N4480" s="148">
        <v>0.373</v>
      </c>
      <c r="O4480" s="148">
        <v>0.44799999999999901</v>
      </c>
      <c r="P4480" s="148">
        <v>0.72499999999999998</v>
      </c>
      <c r="Q4480" s="148">
        <v>0.60599999999999998</v>
      </c>
      <c r="R4480" s="148">
        <v>1</v>
      </c>
      <c r="S4480" s="148">
        <v>9.7299999999999998E-2</v>
      </c>
      <c r="T4480" s="148">
        <v>-10.084</v>
      </c>
      <c r="U4480" s="148">
        <v>0</v>
      </c>
      <c r="V4480" s="148">
        <v>6.0100000000000001E-2</v>
      </c>
      <c r="W4480" s="148">
        <v>152.07399999999899</v>
      </c>
      <c r="X4480" s="148">
        <v>3</v>
      </c>
      <c r="Y4480" s="148">
        <v>0.501</v>
      </c>
    </row>
    <row r="4481" spans="11:25" x14ac:dyDescent="0.25">
      <c r="K4481" s="145" t="s">
        <v>4206</v>
      </c>
      <c r="L4481" s="145">
        <v>44</v>
      </c>
      <c r="M4481" s="145">
        <v>109113</v>
      </c>
      <c r="N4481" s="148">
        <v>0.23699999999999999</v>
      </c>
      <c r="O4481" s="148">
        <v>0.85399999999999998</v>
      </c>
      <c r="P4481" s="148">
        <v>0.218999999999999</v>
      </c>
      <c r="Q4481" s="148">
        <v>0.96</v>
      </c>
      <c r="R4481" s="148">
        <v>2</v>
      </c>
      <c r="S4481" s="148">
        <v>0.105</v>
      </c>
      <c r="T4481" s="148">
        <v>-14.962</v>
      </c>
      <c r="U4481" s="148">
        <v>1</v>
      </c>
      <c r="V4481" s="148">
        <v>8.6699999999999999E-2</v>
      </c>
      <c r="W4481" s="148">
        <v>131.98500000000001</v>
      </c>
      <c r="X4481" s="148">
        <v>4</v>
      </c>
      <c r="Y4481" s="148">
        <v>6.83E-2</v>
      </c>
    </row>
    <row r="4482" spans="11:25" x14ac:dyDescent="0.25">
      <c r="K4482" s="145" t="s">
        <v>4207</v>
      </c>
      <c r="L4482" s="145">
        <v>62</v>
      </c>
      <c r="M4482" s="145">
        <v>132178</v>
      </c>
      <c r="N4482" s="148">
        <v>0.32600000000000001</v>
      </c>
      <c r="O4482" s="148">
        <v>0.75</v>
      </c>
      <c r="P4482" s="148">
        <v>0.55500000000000005</v>
      </c>
      <c r="Q4482" s="148">
        <v>0.92299999999999904</v>
      </c>
      <c r="R4482" s="148">
        <v>6</v>
      </c>
      <c r="S4482" s="148">
        <v>9.7199999999999995E-2</v>
      </c>
      <c r="T4482" s="148">
        <v>-7.3</v>
      </c>
      <c r="U4482" s="148">
        <v>1</v>
      </c>
      <c r="V4482" s="148">
        <v>7.9299999999999995E-2</v>
      </c>
      <c r="W4482" s="148">
        <v>92.950999999999993</v>
      </c>
      <c r="X4482" s="148">
        <v>4</v>
      </c>
      <c r="Y4482" s="148">
        <v>0.436</v>
      </c>
    </row>
    <row r="4483" spans="11:25" x14ac:dyDescent="0.25">
      <c r="K4483" s="145" t="s">
        <v>4208</v>
      </c>
      <c r="L4483" s="145">
        <v>43</v>
      </c>
      <c r="M4483" s="145">
        <v>136500</v>
      </c>
      <c r="N4483" s="148">
        <v>0.82399999999999995</v>
      </c>
      <c r="O4483" s="148">
        <v>0.69</v>
      </c>
      <c r="P4483" s="148">
        <v>0.55500000000000005</v>
      </c>
      <c r="Q4483" s="148">
        <v>0.91</v>
      </c>
      <c r="R4483" s="148">
        <v>7</v>
      </c>
      <c r="S4483" s="148">
        <v>0.16899999999999901</v>
      </c>
      <c r="T4483" s="148">
        <v>-9.8019999999999996</v>
      </c>
      <c r="U4483" s="148">
        <v>0</v>
      </c>
      <c r="V4483" s="148">
        <v>0.372</v>
      </c>
      <c r="W4483" s="148">
        <v>160.369</v>
      </c>
      <c r="X4483" s="148">
        <v>4</v>
      </c>
      <c r="Y4483" s="148">
        <v>0.85199999999999998</v>
      </c>
    </row>
    <row r="4484" spans="11:25" x14ac:dyDescent="0.25">
      <c r="K4484" s="145" t="s">
        <v>4209</v>
      </c>
      <c r="L4484" s="145">
        <v>44</v>
      </c>
      <c r="M4484" s="145">
        <v>178244</v>
      </c>
      <c r="N4484" s="148">
        <v>4.7600000000000003E-2</v>
      </c>
      <c r="O4484" s="148">
        <v>0.68400000000000005</v>
      </c>
      <c r="P4484" s="148">
        <v>0.68500000000000005</v>
      </c>
      <c r="Q4484" s="148">
        <v>0.91400000000000003</v>
      </c>
      <c r="R4484" s="148">
        <v>2</v>
      </c>
      <c r="S4484" s="148">
        <v>0.13300000000000001</v>
      </c>
      <c r="T4484" s="148">
        <v>-6.8559999999999999</v>
      </c>
      <c r="U4484" s="148">
        <v>0</v>
      </c>
      <c r="V4484" s="148">
        <v>4.2999999999999997E-2</v>
      </c>
      <c r="W4484" s="148">
        <v>172.00399999999999</v>
      </c>
      <c r="X4484" s="148">
        <v>4</v>
      </c>
      <c r="Y4484" s="148">
        <v>0.71099999999999997</v>
      </c>
    </row>
    <row r="4485" spans="11:25" x14ac:dyDescent="0.25">
      <c r="K4485" s="145" t="s">
        <v>4210</v>
      </c>
      <c r="L4485" s="145">
        <v>44</v>
      </c>
      <c r="M4485" s="145">
        <v>86709</v>
      </c>
      <c r="N4485" s="148">
        <v>0.46100000000000002</v>
      </c>
      <c r="O4485" s="148">
        <v>0.65099999999999902</v>
      </c>
      <c r="P4485" s="148">
        <v>0.36399999999999999</v>
      </c>
      <c r="Q4485" s="148">
        <v>0.56100000000000005</v>
      </c>
      <c r="R4485" s="148">
        <v>4</v>
      </c>
      <c r="S4485" s="148">
        <v>0.113</v>
      </c>
      <c r="T4485" s="148">
        <v>-9.6939999999999902</v>
      </c>
      <c r="U4485" s="148">
        <v>0</v>
      </c>
      <c r="V4485" s="148">
        <v>0.108</v>
      </c>
      <c r="W4485" s="148">
        <v>155.09700000000001</v>
      </c>
      <c r="X4485" s="148">
        <v>4</v>
      </c>
      <c r="Y4485" s="148">
        <v>0.22500000000000001</v>
      </c>
    </row>
    <row r="4486" spans="11:25" x14ac:dyDescent="0.25">
      <c r="K4486" s="145" t="s">
        <v>4211</v>
      </c>
      <c r="L4486" s="145">
        <v>43</v>
      </c>
      <c r="M4486" s="145">
        <v>132000</v>
      </c>
      <c r="N4486" s="148">
        <v>0.4</v>
      </c>
      <c r="O4486" s="148">
        <v>0.85099999999999998</v>
      </c>
      <c r="P4486" s="148">
        <v>0.17100000000000001</v>
      </c>
      <c r="Q4486" s="148">
        <v>0.749</v>
      </c>
      <c r="R4486" s="148">
        <v>0</v>
      </c>
      <c r="S4486" s="148">
        <v>0.111</v>
      </c>
      <c r="T4486" s="148">
        <v>-9.5649999999999995</v>
      </c>
      <c r="U4486" s="148">
        <v>1</v>
      </c>
      <c r="V4486" s="148">
        <v>0.16200000000000001</v>
      </c>
      <c r="W4486" s="148">
        <v>80.063999999999993</v>
      </c>
      <c r="X4486" s="148">
        <v>4</v>
      </c>
      <c r="Y4486" s="148">
        <v>0.51200000000000001</v>
      </c>
    </row>
    <row r="4487" spans="11:25" x14ac:dyDescent="0.25">
      <c r="K4487" s="145" t="s">
        <v>4212</v>
      </c>
      <c r="L4487" s="145">
        <v>44</v>
      </c>
      <c r="M4487" s="145">
        <v>130285</v>
      </c>
      <c r="N4487" s="148">
        <v>0.44400000000000001</v>
      </c>
      <c r="O4487" s="148">
        <v>0.67799999999999905</v>
      </c>
      <c r="P4487" s="148">
        <v>0.27899999999999903</v>
      </c>
      <c r="Q4487" s="148">
        <v>0.85199999999999998</v>
      </c>
      <c r="R4487" s="148">
        <v>9</v>
      </c>
      <c r="S4487" s="148">
        <v>8.7400000000000005E-2</v>
      </c>
      <c r="T4487" s="148">
        <v>-14.645</v>
      </c>
      <c r="U4487" s="148">
        <v>0</v>
      </c>
      <c r="V4487" s="148">
        <v>4.87E-2</v>
      </c>
      <c r="W4487" s="148">
        <v>140.09799999999899</v>
      </c>
      <c r="X4487" s="148">
        <v>5</v>
      </c>
      <c r="Y4487" s="148">
        <v>0.44500000000000001</v>
      </c>
    </row>
    <row r="4488" spans="11:25" x14ac:dyDescent="0.25">
      <c r="K4488" s="145" t="s">
        <v>4213</v>
      </c>
      <c r="L4488" s="145">
        <v>56</v>
      </c>
      <c r="M4488" s="145">
        <v>165624</v>
      </c>
      <c r="N4488" s="148">
        <v>0.34200000000000003</v>
      </c>
      <c r="O4488" s="148">
        <v>0.61499999999999999</v>
      </c>
      <c r="P4488" s="148">
        <v>0.48</v>
      </c>
      <c r="Q4488" s="148">
        <v>0.56399999999999995</v>
      </c>
      <c r="R4488" s="148">
        <v>5</v>
      </c>
      <c r="S4488" s="148">
        <v>0.70199999999999996</v>
      </c>
      <c r="T4488" s="148">
        <v>-10.948</v>
      </c>
      <c r="U4488" s="148">
        <v>0</v>
      </c>
      <c r="V4488" s="148">
        <v>0.126</v>
      </c>
      <c r="W4488" s="148">
        <v>118.43799999999899</v>
      </c>
      <c r="X4488" s="148">
        <v>3</v>
      </c>
      <c r="Y4488" s="148">
        <v>0.66799999999999904</v>
      </c>
    </row>
    <row r="4489" spans="11:25" x14ac:dyDescent="0.25">
      <c r="K4489" s="145" t="s">
        <v>4214</v>
      </c>
      <c r="L4489" s="145">
        <v>43</v>
      </c>
      <c r="M4489" s="145">
        <v>222527</v>
      </c>
      <c r="N4489" s="148">
        <v>0.44400000000000001</v>
      </c>
      <c r="O4489" s="148">
        <v>0.69799999999999995</v>
      </c>
      <c r="P4489" s="148">
        <v>0.314</v>
      </c>
      <c r="Q4489" s="148">
        <v>0.88400000000000001</v>
      </c>
      <c r="R4489" s="148">
        <v>1</v>
      </c>
      <c r="S4489" s="148">
        <v>9.9199999999999997E-2</v>
      </c>
      <c r="T4489" s="148">
        <v>-7.4349999999999996</v>
      </c>
      <c r="U4489" s="148">
        <v>0</v>
      </c>
      <c r="V4489" s="148">
        <v>0.113</v>
      </c>
      <c r="W4489" s="148">
        <v>90.991</v>
      </c>
      <c r="X4489" s="148">
        <v>4</v>
      </c>
      <c r="Y4489" s="148">
        <v>0.77200000000000002</v>
      </c>
    </row>
    <row r="4490" spans="11:25" x14ac:dyDescent="0.25">
      <c r="K4490" s="145" t="s">
        <v>4215</v>
      </c>
      <c r="L4490" s="145">
        <v>52</v>
      </c>
      <c r="M4490" s="145">
        <v>260008</v>
      </c>
      <c r="N4490" s="148">
        <v>0.39700000000000002</v>
      </c>
      <c r="O4490" s="148">
        <v>0.49</v>
      </c>
      <c r="P4490" s="148">
        <v>0.42599999999999999</v>
      </c>
      <c r="Q4490" s="148">
        <v>0.56000000000000005</v>
      </c>
      <c r="R4490" s="148">
        <v>0</v>
      </c>
      <c r="S4490" s="148">
        <v>0.251</v>
      </c>
      <c r="T4490" s="148">
        <v>-13.620999999999899</v>
      </c>
      <c r="U4490" s="148">
        <v>1</v>
      </c>
      <c r="V4490" s="148">
        <v>0.36099999999999999</v>
      </c>
      <c r="W4490" s="148">
        <v>78.44</v>
      </c>
      <c r="X4490" s="148">
        <v>4</v>
      </c>
      <c r="Y4490" s="148">
        <v>0.23799999999999999</v>
      </c>
    </row>
    <row r="4491" spans="11:25" x14ac:dyDescent="0.25">
      <c r="K4491" s="145" t="s">
        <v>4216</v>
      </c>
      <c r="L4491" s="145">
        <v>44</v>
      </c>
      <c r="M4491" s="145">
        <v>134466</v>
      </c>
      <c r="N4491" s="148">
        <v>0.86499999999999999</v>
      </c>
      <c r="O4491" s="148">
        <v>0.76900000000000002</v>
      </c>
      <c r="P4491" s="148">
        <v>0.31</v>
      </c>
      <c r="Q4491" s="148">
        <v>0.93099999999999905</v>
      </c>
      <c r="R4491" s="148">
        <v>6</v>
      </c>
      <c r="S4491" s="148">
        <v>0.113</v>
      </c>
      <c r="T4491" s="148">
        <v>-13.617000000000001</v>
      </c>
      <c r="U4491" s="148">
        <v>0</v>
      </c>
      <c r="V4491" s="148">
        <v>0.28199999999999997</v>
      </c>
      <c r="W4491" s="148">
        <v>158.03899999999999</v>
      </c>
      <c r="X4491" s="148">
        <v>4</v>
      </c>
      <c r="Y4491" s="148">
        <v>0.84599999999999997</v>
      </c>
    </row>
    <row r="4492" spans="11:25" x14ac:dyDescent="0.25">
      <c r="K4492" s="145" t="s">
        <v>4217</v>
      </c>
      <c r="L4492" s="145">
        <v>47</v>
      </c>
      <c r="M4492" s="145">
        <v>106728</v>
      </c>
      <c r="N4492" s="148">
        <v>0.48199999999999998</v>
      </c>
      <c r="O4492" s="148">
        <v>0.74299999999999999</v>
      </c>
      <c r="P4492" s="148">
        <v>0.28599999999999998</v>
      </c>
      <c r="Q4492" s="148">
        <v>0.83799999999999997</v>
      </c>
      <c r="R4492" s="148">
        <v>3</v>
      </c>
      <c r="S4492" s="148">
        <v>8.9599999999999999E-2</v>
      </c>
      <c r="T4492" s="148">
        <v>-13.027999999999899</v>
      </c>
      <c r="U4492" s="148">
        <v>0</v>
      </c>
      <c r="V4492" s="148">
        <v>0.14899999999999999</v>
      </c>
      <c r="W4492" s="148">
        <v>82.392999999999901</v>
      </c>
      <c r="X4492" s="148">
        <v>4</v>
      </c>
      <c r="Y4492" s="148">
        <v>0.40600000000000003</v>
      </c>
    </row>
    <row r="4493" spans="11:25" x14ac:dyDescent="0.25">
      <c r="K4493" s="145" t="s">
        <v>4218</v>
      </c>
      <c r="L4493" s="145">
        <v>43</v>
      </c>
      <c r="M4493" s="145">
        <v>95209</v>
      </c>
      <c r="N4493" s="148">
        <v>0.52</v>
      </c>
      <c r="O4493" s="148">
        <v>0.76700000000000002</v>
      </c>
      <c r="P4493" s="148">
        <v>0.13200000000000001</v>
      </c>
      <c r="Q4493" s="148">
        <v>0.90099999999999902</v>
      </c>
      <c r="R4493" s="148">
        <v>2</v>
      </c>
      <c r="S4493" s="148">
        <v>0.11599999999999901</v>
      </c>
      <c r="T4493" s="148">
        <v>-18.062999999999999</v>
      </c>
      <c r="U4493" s="148">
        <v>1</v>
      </c>
      <c r="V4493" s="148">
        <v>0.13200000000000001</v>
      </c>
      <c r="W4493" s="148">
        <v>120.947</v>
      </c>
      <c r="X4493" s="148">
        <v>4</v>
      </c>
      <c r="Y4493" s="148">
        <v>0.183</v>
      </c>
    </row>
    <row r="4494" spans="11:25" x14ac:dyDescent="0.25">
      <c r="K4494" s="145" t="s">
        <v>4219</v>
      </c>
      <c r="L4494" s="145">
        <v>51</v>
      </c>
      <c r="M4494" s="145">
        <v>198653</v>
      </c>
      <c r="N4494" s="148">
        <v>0.35599999999999998</v>
      </c>
      <c r="O4494" s="148">
        <v>0.66400000000000003</v>
      </c>
      <c r="P4494" s="148">
        <v>0.58399999999999996</v>
      </c>
      <c r="Q4494" s="148">
        <v>0.84899999999999998</v>
      </c>
      <c r="R4494" s="148">
        <v>0</v>
      </c>
      <c r="S4494" s="148">
        <v>0.11</v>
      </c>
      <c r="T4494" s="148">
        <v>-14</v>
      </c>
      <c r="U4494" s="148">
        <v>1</v>
      </c>
      <c r="V4494" s="148">
        <v>0.14099999999999999</v>
      </c>
      <c r="W4494" s="148">
        <v>89.872999999999905</v>
      </c>
      <c r="X4494" s="148">
        <v>4</v>
      </c>
      <c r="Y4494" s="148">
        <v>0.39100000000000001</v>
      </c>
    </row>
    <row r="4495" spans="11:25" x14ac:dyDescent="0.25">
      <c r="K4495" s="145" t="s">
        <v>4220</v>
      </c>
      <c r="L4495" s="145">
        <v>59</v>
      </c>
      <c r="M4495" s="145">
        <v>118278</v>
      </c>
      <c r="N4495" s="148">
        <v>0.78799999999999903</v>
      </c>
      <c r="O4495" s="148">
        <v>0.51800000000000002</v>
      </c>
      <c r="P4495" s="148">
        <v>0.442</v>
      </c>
      <c r="Q4495" s="148">
        <v>0.90400000000000003</v>
      </c>
      <c r="R4495" s="148">
        <v>0</v>
      </c>
      <c r="S4495" s="148">
        <v>0.18099999999999999</v>
      </c>
      <c r="T4495" s="148">
        <v>-9.4410000000000007</v>
      </c>
      <c r="U4495" s="148">
        <v>0</v>
      </c>
      <c r="V4495" s="148">
        <v>0.251</v>
      </c>
      <c r="W4495" s="148">
        <v>81.986999999999995</v>
      </c>
      <c r="X4495" s="148">
        <v>4</v>
      </c>
      <c r="Y4495" s="148">
        <v>0.52100000000000002</v>
      </c>
    </row>
    <row r="4496" spans="11:25" x14ac:dyDescent="0.25">
      <c r="K4496" s="145" t="s">
        <v>4221</v>
      </c>
      <c r="L4496" s="145">
        <v>55</v>
      </c>
      <c r="M4496" s="145">
        <v>96017</v>
      </c>
      <c r="N4496" s="148">
        <v>0.67799999999999905</v>
      </c>
      <c r="O4496" s="148">
        <v>0.78299999999999903</v>
      </c>
      <c r="P4496" s="148">
        <v>0.72899999999999998</v>
      </c>
      <c r="Q4496" s="148">
        <v>0.55700000000000005</v>
      </c>
      <c r="R4496" s="148">
        <v>3</v>
      </c>
      <c r="S4496" s="148">
        <v>0.10099999999999899</v>
      </c>
      <c r="T4496" s="148">
        <v>-9.9160000000000004</v>
      </c>
      <c r="U4496" s="148">
        <v>0</v>
      </c>
      <c r="V4496" s="148">
        <v>4.3700000000000003E-2</v>
      </c>
      <c r="W4496" s="148">
        <v>139.97200000000001</v>
      </c>
      <c r="X4496" s="148">
        <v>4</v>
      </c>
      <c r="Y4496" s="148">
        <v>0.56999999999999995</v>
      </c>
    </row>
    <row r="4497" spans="11:25" x14ac:dyDescent="0.25">
      <c r="K4497" s="145" t="s">
        <v>4222</v>
      </c>
      <c r="L4497" s="145">
        <v>43</v>
      </c>
      <c r="M4497" s="145">
        <v>125185</v>
      </c>
      <c r="N4497" s="148">
        <v>0.28299999999999997</v>
      </c>
      <c r="O4497" s="148">
        <v>0.63700000000000001</v>
      </c>
      <c r="P4497" s="148">
        <v>0.22899999999999901</v>
      </c>
      <c r="Q4497" s="148">
        <v>0.86199999999999999</v>
      </c>
      <c r="R4497" s="148">
        <v>5</v>
      </c>
      <c r="S4497" s="148">
        <v>0.1</v>
      </c>
      <c r="T4497" s="148">
        <v>-12.375</v>
      </c>
      <c r="U4497" s="148">
        <v>0</v>
      </c>
      <c r="V4497" s="148">
        <v>0.30499999999999999</v>
      </c>
      <c r="W4497" s="148">
        <v>242.31799999999899</v>
      </c>
      <c r="X4497" s="148">
        <v>3</v>
      </c>
      <c r="Y4497" s="148">
        <v>0.437999999999999</v>
      </c>
    </row>
    <row r="4498" spans="11:25" x14ac:dyDescent="0.25">
      <c r="K4498" s="145" t="s">
        <v>4223</v>
      </c>
      <c r="L4498" s="145">
        <v>48</v>
      </c>
      <c r="M4498" s="145">
        <v>152570</v>
      </c>
      <c r="N4498" s="148">
        <v>0.215</v>
      </c>
      <c r="O4498" s="148">
        <v>0.67500000000000004</v>
      </c>
      <c r="P4498" s="148">
        <v>0.41899999999999998</v>
      </c>
      <c r="Q4498" s="148">
        <v>0.89599999999999902</v>
      </c>
      <c r="R4498" s="148">
        <v>0</v>
      </c>
      <c r="S4498" s="148">
        <v>9.7500000000000003E-2</v>
      </c>
      <c r="T4498" s="148">
        <v>-8.6859999999999999</v>
      </c>
      <c r="U4498" s="148">
        <v>0</v>
      </c>
      <c r="V4498" s="148">
        <v>4.53E-2</v>
      </c>
      <c r="W4498" s="148">
        <v>80.021999999999906</v>
      </c>
      <c r="X4498" s="148">
        <v>4</v>
      </c>
      <c r="Y4498" s="148">
        <v>6.0199999999999997E-2</v>
      </c>
    </row>
    <row r="4499" spans="11:25" x14ac:dyDescent="0.25">
      <c r="K4499" s="145" t="s">
        <v>4224</v>
      </c>
      <c r="L4499" s="145">
        <v>43</v>
      </c>
      <c r="M4499" s="145">
        <v>173250</v>
      </c>
      <c r="N4499" s="148">
        <v>0.47799999999999998</v>
      </c>
      <c r="O4499" s="148">
        <v>0.56100000000000005</v>
      </c>
      <c r="P4499" s="148">
        <v>0.32100000000000001</v>
      </c>
      <c r="Q4499" s="148">
        <v>0.69</v>
      </c>
      <c r="R4499" s="148">
        <v>6</v>
      </c>
      <c r="S4499" s="148">
        <v>0.106</v>
      </c>
      <c r="T4499" s="148">
        <v>-11.106999999999999</v>
      </c>
      <c r="U4499" s="148">
        <v>0</v>
      </c>
      <c r="V4499" s="148">
        <v>3.4799999999999998E-2</v>
      </c>
      <c r="W4499" s="148">
        <v>79.984999999999999</v>
      </c>
      <c r="X4499" s="148">
        <v>4</v>
      </c>
      <c r="Y4499" s="148">
        <v>7.9000000000000001E-2</v>
      </c>
    </row>
    <row r="4500" spans="11:25" x14ac:dyDescent="0.25">
      <c r="K4500" s="145" t="s">
        <v>4225</v>
      </c>
      <c r="L4500" s="145">
        <v>43</v>
      </c>
      <c r="M4500" s="145">
        <v>197005</v>
      </c>
      <c r="N4500" s="148">
        <v>0.67599999999999905</v>
      </c>
      <c r="O4500" s="148">
        <v>0.58899999999999997</v>
      </c>
      <c r="P4500" s="148">
        <v>0.65099999999999902</v>
      </c>
      <c r="Q4500" s="148">
        <v>0.67400000000000004</v>
      </c>
      <c r="R4500" s="148">
        <v>8</v>
      </c>
      <c r="S4500" s="148">
        <v>0.191</v>
      </c>
      <c r="T4500" s="148">
        <v>-7.1070000000000002</v>
      </c>
      <c r="U4500" s="148">
        <v>0</v>
      </c>
      <c r="V4500" s="148">
        <v>9.5699999999999993E-2</v>
      </c>
      <c r="W4500" s="148">
        <v>83.828999999999994</v>
      </c>
      <c r="X4500" s="148">
        <v>4</v>
      </c>
      <c r="Y4500" s="148">
        <v>0.34</v>
      </c>
    </row>
    <row r="4501" spans="11:25" x14ac:dyDescent="0.25">
      <c r="K4501" s="145" t="s">
        <v>4226</v>
      </c>
      <c r="L4501" s="145">
        <v>43</v>
      </c>
      <c r="M4501" s="145">
        <v>127058</v>
      </c>
      <c r="N4501" s="148">
        <v>0.20399999999999999</v>
      </c>
      <c r="O4501" s="148">
        <v>0.63700000000000001</v>
      </c>
      <c r="P4501" s="148">
        <v>0.48699999999999999</v>
      </c>
      <c r="Q4501" s="148">
        <v>0.56799999999999995</v>
      </c>
      <c r="R4501" s="148">
        <v>2</v>
      </c>
      <c r="S4501" s="148">
        <v>8.4000000000000005E-2</v>
      </c>
      <c r="T4501" s="148">
        <v>-10.977</v>
      </c>
      <c r="U4501" s="148">
        <v>0</v>
      </c>
      <c r="V4501" s="148">
        <v>5.7500000000000002E-2</v>
      </c>
      <c r="W4501" s="148">
        <v>170.02</v>
      </c>
      <c r="X4501" s="148">
        <v>4</v>
      </c>
      <c r="Y4501" s="148">
        <v>0.63700000000000001</v>
      </c>
    </row>
    <row r="4502" spans="11:25" x14ac:dyDescent="0.25">
      <c r="K4502" s="145" t="s">
        <v>4227</v>
      </c>
      <c r="L4502" s="145">
        <v>43</v>
      </c>
      <c r="M4502" s="145">
        <v>82792</v>
      </c>
      <c r="N4502" s="148">
        <v>0.874</v>
      </c>
      <c r="O4502" s="148">
        <v>0.86699999999999999</v>
      </c>
      <c r="P4502" s="148">
        <v>0.19399999999999901</v>
      </c>
      <c r="Q4502" s="148">
        <v>0.89900000000000002</v>
      </c>
      <c r="R4502" s="148">
        <v>11</v>
      </c>
      <c r="S4502" s="148">
        <v>0.106</v>
      </c>
      <c r="T4502" s="148">
        <v>-6.8729999999999896</v>
      </c>
      <c r="U4502" s="148">
        <v>0</v>
      </c>
      <c r="V4502" s="148">
        <v>0.59599999999999997</v>
      </c>
      <c r="W4502" s="148">
        <v>154.08500000000001</v>
      </c>
      <c r="X4502" s="148">
        <v>4</v>
      </c>
      <c r="Y4502" s="148">
        <v>0.72399999999999998</v>
      </c>
    </row>
    <row r="4503" spans="11:25" x14ac:dyDescent="0.25">
      <c r="K4503" s="145" t="s">
        <v>4228</v>
      </c>
      <c r="L4503" s="145">
        <v>58</v>
      </c>
      <c r="M4503" s="145">
        <v>99759</v>
      </c>
      <c r="N4503" s="148">
        <v>0.88099999999999901</v>
      </c>
      <c r="O4503" s="148">
        <v>0.86499999999999999</v>
      </c>
      <c r="P4503" s="148">
        <v>0.33799999999999902</v>
      </c>
      <c r="Q4503" s="148">
        <v>0.83</v>
      </c>
      <c r="R4503" s="148">
        <v>0</v>
      </c>
      <c r="S4503" s="148">
        <v>0.36799999999999999</v>
      </c>
      <c r="T4503" s="148">
        <v>-9.2119999999999997</v>
      </c>
      <c r="U4503" s="148">
        <v>1</v>
      </c>
      <c r="V4503" s="148">
        <v>0.218999999999999</v>
      </c>
      <c r="W4503" s="148">
        <v>83.047999999999902</v>
      </c>
      <c r="X4503" s="148">
        <v>4</v>
      </c>
      <c r="Y4503" s="148">
        <v>0.77300000000000002</v>
      </c>
    </row>
    <row r="4504" spans="11:25" x14ac:dyDescent="0.25">
      <c r="K4504" s="145" t="s">
        <v>4229</v>
      </c>
      <c r="L4504" s="145">
        <v>44</v>
      </c>
      <c r="M4504" s="145">
        <v>166648</v>
      </c>
      <c r="N4504" s="148">
        <v>0.105</v>
      </c>
      <c r="O4504" s="148">
        <v>0.77200000000000002</v>
      </c>
      <c r="P4504" s="148">
        <v>0.42299999999999999</v>
      </c>
      <c r="Q4504" s="148">
        <v>0.879</v>
      </c>
      <c r="R4504" s="148">
        <v>0</v>
      </c>
      <c r="S4504" s="148">
        <v>7.9699999999999993E-2</v>
      </c>
      <c r="T4504" s="148">
        <v>-9.8979999999999997</v>
      </c>
      <c r="U4504" s="148">
        <v>1</v>
      </c>
      <c r="V4504" s="148">
        <v>7.4800000000000005E-2</v>
      </c>
      <c r="W4504" s="148">
        <v>90.007999999999996</v>
      </c>
      <c r="X4504" s="148">
        <v>4</v>
      </c>
      <c r="Y4504" s="148">
        <v>0.38100000000000001</v>
      </c>
    </row>
    <row r="4505" spans="11:25" x14ac:dyDescent="0.25">
      <c r="K4505" s="145" t="s">
        <v>4230</v>
      </c>
      <c r="L4505" s="145">
        <v>64</v>
      </c>
      <c r="M4505" s="145">
        <v>154124</v>
      </c>
      <c r="N4505" s="148">
        <v>0.94499999999999995</v>
      </c>
      <c r="O4505" s="148">
        <v>0.63300000000000001</v>
      </c>
      <c r="P4505" s="148">
        <v>0.185</v>
      </c>
      <c r="Q4505" s="148">
        <v>0.86799999999999999</v>
      </c>
      <c r="R4505" s="148">
        <v>0</v>
      </c>
      <c r="S4505" s="148">
        <v>0.127</v>
      </c>
      <c r="T4505" s="148">
        <v>-14.68</v>
      </c>
      <c r="U4505" s="148">
        <v>1</v>
      </c>
      <c r="V4505" s="148">
        <v>6.2600000000000003E-2</v>
      </c>
      <c r="W4505" s="148">
        <v>77.222999999999999</v>
      </c>
      <c r="X4505" s="148">
        <v>4</v>
      </c>
      <c r="Y4505" s="148">
        <v>0.155</v>
      </c>
    </row>
    <row r="4506" spans="11:25" x14ac:dyDescent="0.25">
      <c r="K4506" s="145" t="s">
        <v>4231</v>
      </c>
      <c r="L4506" s="145">
        <v>44</v>
      </c>
      <c r="M4506" s="145">
        <v>126857</v>
      </c>
      <c r="N4506" s="148">
        <v>0.79200000000000004</v>
      </c>
      <c r="O4506" s="148">
        <v>0.71499999999999997</v>
      </c>
      <c r="P4506" s="148">
        <v>0.40799999999999997</v>
      </c>
      <c r="Q4506" s="148">
        <v>0.83799999999999997</v>
      </c>
      <c r="R4506" s="148">
        <v>0</v>
      </c>
      <c r="S4506" s="148">
        <v>0.104</v>
      </c>
      <c r="T4506" s="148">
        <v>-14.068</v>
      </c>
      <c r="U4506" s="148">
        <v>1</v>
      </c>
      <c r="V4506" s="148">
        <v>4.8599999999999997E-2</v>
      </c>
      <c r="W4506" s="148">
        <v>139.74199999999999</v>
      </c>
      <c r="X4506" s="148">
        <v>4</v>
      </c>
      <c r="Y4506" s="148">
        <v>0.32299999999999901</v>
      </c>
    </row>
    <row r="4507" spans="11:25" x14ac:dyDescent="0.25">
      <c r="K4507" s="145" t="s">
        <v>4232</v>
      </c>
      <c r="L4507" s="145">
        <v>47</v>
      </c>
      <c r="M4507" s="145">
        <v>170666</v>
      </c>
      <c r="N4507" s="148">
        <v>0.58599999999999997</v>
      </c>
      <c r="O4507" s="148">
        <v>0.61399999999999999</v>
      </c>
      <c r="P4507" s="148">
        <v>0.40799999999999997</v>
      </c>
      <c r="Q4507" s="148">
        <v>0.75900000000000001</v>
      </c>
      <c r="R4507" s="148">
        <v>2</v>
      </c>
      <c r="S4507" s="148">
        <v>0.107</v>
      </c>
      <c r="T4507" s="148">
        <v>-12.315</v>
      </c>
      <c r="U4507" s="148">
        <v>0</v>
      </c>
      <c r="V4507" s="148">
        <v>0.2</v>
      </c>
      <c r="W4507" s="148">
        <v>90.016999999999996</v>
      </c>
      <c r="X4507" s="148">
        <v>4</v>
      </c>
      <c r="Y4507" s="148">
        <v>0.20699999999999999</v>
      </c>
    </row>
    <row r="4508" spans="11:25" x14ac:dyDescent="0.25">
      <c r="K4508" s="145" t="s">
        <v>4233</v>
      </c>
      <c r="L4508" s="145">
        <v>55</v>
      </c>
      <c r="M4508" s="145">
        <v>153333</v>
      </c>
      <c r="N4508" s="148">
        <v>0.67099999999999904</v>
      </c>
      <c r="O4508" s="148">
        <v>0.57199999999999995</v>
      </c>
      <c r="P4508" s="148">
        <v>0.61399999999999999</v>
      </c>
      <c r="Q4508" s="148">
        <v>0.75700000000000001</v>
      </c>
      <c r="R4508" s="148">
        <v>5</v>
      </c>
      <c r="S4508" s="148">
        <v>0.53900000000000003</v>
      </c>
      <c r="T4508" s="148">
        <v>-6.202</v>
      </c>
      <c r="U4508" s="148">
        <v>0</v>
      </c>
      <c r="V4508" s="148">
        <v>4.9700000000000001E-2</v>
      </c>
      <c r="W4508" s="148">
        <v>144.09</v>
      </c>
      <c r="X4508" s="148">
        <v>4</v>
      </c>
      <c r="Y4508" s="148">
        <v>0.48499999999999999</v>
      </c>
    </row>
    <row r="4509" spans="11:25" x14ac:dyDescent="0.25">
      <c r="K4509" s="145" t="s">
        <v>4234</v>
      </c>
      <c r="L4509" s="145">
        <v>42</v>
      </c>
      <c r="M4509" s="145">
        <v>116688</v>
      </c>
      <c r="N4509" s="148">
        <v>0.47299999999999998</v>
      </c>
      <c r="O4509" s="148">
        <v>0.71199999999999997</v>
      </c>
      <c r="P4509" s="148">
        <v>0.35699999999999998</v>
      </c>
      <c r="Q4509" s="148">
        <v>0.73499999999999999</v>
      </c>
      <c r="R4509" s="148">
        <v>11</v>
      </c>
      <c r="S4509" s="148">
        <v>0.105</v>
      </c>
      <c r="T4509" s="148">
        <v>-13.04</v>
      </c>
      <c r="U4509" s="148">
        <v>0</v>
      </c>
      <c r="V4509" s="148">
        <v>4.9200000000000001E-2</v>
      </c>
      <c r="W4509" s="148">
        <v>90.057999999999893</v>
      </c>
      <c r="X4509" s="148">
        <v>4</v>
      </c>
      <c r="Y4509" s="148">
        <v>0.39399999999999902</v>
      </c>
    </row>
    <row r="4510" spans="11:25" x14ac:dyDescent="0.25">
      <c r="K4510" s="145" t="s">
        <v>4235</v>
      </c>
      <c r="L4510" s="145">
        <v>42</v>
      </c>
      <c r="M4510" s="145">
        <v>112291</v>
      </c>
      <c r="N4510" s="148">
        <v>5.4500000000000002E-4</v>
      </c>
      <c r="O4510" s="148">
        <v>0.64300000000000002</v>
      </c>
      <c r="P4510" s="148">
        <v>0.56499999999999995</v>
      </c>
      <c r="Q4510" s="148">
        <v>0.83599999999999997</v>
      </c>
      <c r="R4510" s="148">
        <v>7</v>
      </c>
      <c r="S4510" s="148">
        <v>0.19500000000000001</v>
      </c>
      <c r="T4510" s="148">
        <v>-3.718</v>
      </c>
      <c r="U4510" s="148">
        <v>0</v>
      </c>
      <c r="V4510" s="148">
        <v>4.1099999999999998E-2</v>
      </c>
      <c r="W4510" s="148">
        <v>145.99600000000001</v>
      </c>
      <c r="X4510" s="148">
        <v>4</v>
      </c>
      <c r="Y4510" s="148">
        <v>7.22E-2</v>
      </c>
    </row>
    <row r="4511" spans="11:25" x14ac:dyDescent="0.25">
      <c r="K4511" s="145" t="s">
        <v>4236</v>
      </c>
      <c r="L4511" s="145">
        <v>49</v>
      </c>
      <c r="M4511" s="145">
        <v>189017</v>
      </c>
      <c r="N4511" s="148">
        <v>0.877</v>
      </c>
      <c r="O4511" s="148">
        <v>0.48799999999999999</v>
      </c>
      <c r="P4511" s="148">
        <v>0.24</v>
      </c>
      <c r="Q4511" s="148">
        <v>0.78700000000000003</v>
      </c>
      <c r="R4511" s="148">
        <v>0</v>
      </c>
      <c r="S4511" s="148">
        <v>0.25800000000000001</v>
      </c>
      <c r="T4511" s="148">
        <v>-12.720999999999901</v>
      </c>
      <c r="U4511" s="148">
        <v>1</v>
      </c>
      <c r="V4511" s="148">
        <v>6.9900000000000004E-2</v>
      </c>
      <c r="W4511" s="148">
        <v>75.995000000000005</v>
      </c>
      <c r="X4511" s="148">
        <v>4</v>
      </c>
      <c r="Y4511" s="148">
        <v>0.127</v>
      </c>
    </row>
    <row r="4512" spans="11:25" x14ac:dyDescent="0.25">
      <c r="K4512" s="145" t="s">
        <v>4237</v>
      </c>
      <c r="L4512" s="145">
        <v>60</v>
      </c>
      <c r="M4512" s="145">
        <v>129334</v>
      </c>
      <c r="N4512" s="148">
        <v>3.6799999999999999E-2</v>
      </c>
      <c r="O4512" s="148">
        <v>0.504</v>
      </c>
      <c r="P4512" s="148">
        <v>0.57699999999999996</v>
      </c>
      <c r="Q4512" s="148">
        <v>0.86599999999999999</v>
      </c>
      <c r="R4512" s="148">
        <v>0</v>
      </c>
      <c r="S4512" s="148">
        <v>9.6199999999999994E-2</v>
      </c>
      <c r="T4512" s="148">
        <v>-7.774</v>
      </c>
      <c r="U4512" s="148">
        <v>0</v>
      </c>
      <c r="V4512" s="148">
        <v>0.30499999999999999</v>
      </c>
      <c r="W4512" s="148">
        <v>179.78399999999999</v>
      </c>
      <c r="X4512" s="148">
        <v>4</v>
      </c>
      <c r="Y4512" s="148">
        <v>0.48299999999999998</v>
      </c>
    </row>
    <row r="4513" spans="11:25" x14ac:dyDescent="0.25">
      <c r="K4513" s="145" t="s">
        <v>4238</v>
      </c>
      <c r="L4513" s="145">
        <v>45</v>
      </c>
      <c r="M4513" s="145">
        <v>265371</v>
      </c>
      <c r="N4513" s="148">
        <v>0.307</v>
      </c>
      <c r="O4513" s="148">
        <v>0.67099999999999904</v>
      </c>
      <c r="P4513" s="148">
        <v>0.52900000000000003</v>
      </c>
      <c r="Q4513" s="148">
        <v>0.752</v>
      </c>
      <c r="R4513" s="148">
        <v>1</v>
      </c>
      <c r="S4513" s="148">
        <v>7.8200000000000006E-2</v>
      </c>
      <c r="T4513" s="148">
        <v>-9.39</v>
      </c>
      <c r="U4513" s="148">
        <v>0</v>
      </c>
      <c r="V4513" s="148">
        <v>7.7700000000000005E-2</v>
      </c>
      <c r="W4513" s="148">
        <v>89.980999999999995</v>
      </c>
      <c r="X4513" s="148">
        <v>4</v>
      </c>
      <c r="Y4513" s="148">
        <v>0.17599999999999999</v>
      </c>
    </row>
    <row r="4514" spans="11:25" x14ac:dyDescent="0.25">
      <c r="K4514" s="145" t="s">
        <v>4239</v>
      </c>
      <c r="L4514" s="145">
        <v>53</v>
      </c>
      <c r="M4514" s="145">
        <v>150085</v>
      </c>
      <c r="N4514" s="148">
        <v>0.64700000000000002</v>
      </c>
      <c r="O4514" s="148">
        <v>0.43099999999999999</v>
      </c>
      <c r="P4514" s="148">
        <v>0.46600000000000003</v>
      </c>
      <c r="Q4514" s="148">
        <v>5.0299999999999997E-2</v>
      </c>
      <c r="R4514" s="148">
        <v>8</v>
      </c>
      <c r="S4514" s="148">
        <v>0.3</v>
      </c>
      <c r="T4514" s="148">
        <v>-9.2080000000000002</v>
      </c>
      <c r="U4514" s="148">
        <v>1</v>
      </c>
      <c r="V4514" s="148">
        <v>3.6799999999999999E-2</v>
      </c>
      <c r="W4514" s="148">
        <v>80.013000000000005</v>
      </c>
      <c r="X4514" s="148">
        <v>4</v>
      </c>
      <c r="Y4514" s="148">
        <v>0.64300000000000002</v>
      </c>
    </row>
    <row r="4515" spans="11:25" x14ac:dyDescent="0.25">
      <c r="K4515" s="145" t="s">
        <v>4240</v>
      </c>
      <c r="L4515" s="145">
        <v>32</v>
      </c>
      <c r="M4515" s="145">
        <v>108923</v>
      </c>
      <c r="N4515" s="148">
        <v>0.85099999999999998</v>
      </c>
      <c r="O4515" s="148">
        <v>0.754</v>
      </c>
      <c r="P4515" s="148">
        <v>0.105</v>
      </c>
      <c r="Q4515" s="148">
        <v>0.95199999999999996</v>
      </c>
      <c r="R4515" s="148">
        <v>1</v>
      </c>
      <c r="S4515" s="148">
        <v>7.6300000000000007E-2</v>
      </c>
      <c r="T4515" s="148">
        <v>-12.423999999999999</v>
      </c>
      <c r="U4515" s="148">
        <v>0</v>
      </c>
      <c r="V4515" s="148">
        <v>0.127</v>
      </c>
      <c r="W4515" s="148">
        <v>129.983</v>
      </c>
      <c r="X4515" s="148">
        <v>4</v>
      </c>
      <c r="Y4515" s="148">
        <v>0.41</v>
      </c>
    </row>
    <row r="4516" spans="11:25" x14ac:dyDescent="0.25">
      <c r="K4516" s="145" t="s">
        <v>4241</v>
      </c>
      <c r="L4516" s="145">
        <v>43</v>
      </c>
      <c r="M4516" s="145">
        <v>63697</v>
      </c>
      <c r="N4516" s="148">
        <v>0.92299999999999904</v>
      </c>
      <c r="O4516" s="148">
        <v>0.56899999999999995</v>
      </c>
      <c r="P4516" s="148">
        <v>0.41499999999999998</v>
      </c>
      <c r="Q4516" s="148">
        <v>4.5599999999999998E-3</v>
      </c>
      <c r="R4516" s="148">
        <v>3</v>
      </c>
      <c r="S4516" s="148">
        <v>0.122</v>
      </c>
      <c r="T4516" s="148">
        <v>-8.7959999999999994</v>
      </c>
      <c r="U4516" s="148">
        <v>0</v>
      </c>
      <c r="V4516" s="148">
        <v>2.8899999999999999E-2</v>
      </c>
      <c r="W4516" s="148">
        <v>140.1</v>
      </c>
      <c r="X4516" s="148">
        <v>4</v>
      </c>
      <c r="Y4516" s="148">
        <v>0.53700000000000003</v>
      </c>
    </row>
    <row r="4517" spans="11:25" x14ac:dyDescent="0.25">
      <c r="K4517" s="145" t="s">
        <v>4242</v>
      </c>
      <c r="L4517" s="145">
        <v>43</v>
      </c>
      <c r="M4517" s="145">
        <v>136000</v>
      </c>
      <c r="N4517" s="148">
        <v>0.69399999999999995</v>
      </c>
      <c r="O4517" s="148">
        <v>0.875999999999999</v>
      </c>
      <c r="P4517" s="148">
        <v>0.16699999999999901</v>
      </c>
      <c r="Q4517" s="148">
        <v>0.91200000000000003</v>
      </c>
      <c r="R4517" s="148">
        <v>11</v>
      </c>
      <c r="S4517" s="148">
        <v>0.36899999999999999</v>
      </c>
      <c r="T4517" s="148">
        <v>-14.102</v>
      </c>
      <c r="U4517" s="148">
        <v>1</v>
      </c>
      <c r="V4517" s="148">
        <v>8.8499999999999995E-2</v>
      </c>
      <c r="W4517" s="148">
        <v>93.090999999999994</v>
      </c>
      <c r="X4517" s="148">
        <v>4</v>
      </c>
      <c r="Y4517" s="148">
        <v>0.84499999999999997</v>
      </c>
    </row>
    <row r="4518" spans="11:25" x14ac:dyDescent="0.25">
      <c r="K4518" s="145" t="s">
        <v>4243</v>
      </c>
      <c r="L4518" s="145">
        <v>46</v>
      </c>
      <c r="M4518" s="145">
        <v>116119</v>
      </c>
      <c r="N4518" s="148">
        <v>7.5899999999999995E-2</v>
      </c>
      <c r="O4518" s="148">
        <v>0.66400000000000003</v>
      </c>
      <c r="P4518" s="148">
        <v>0.26500000000000001</v>
      </c>
      <c r="Q4518" s="148">
        <v>0.81399999999999995</v>
      </c>
      <c r="R4518" s="148">
        <v>4</v>
      </c>
      <c r="S4518" s="148">
        <v>0.14499999999999999</v>
      </c>
      <c r="T4518" s="148">
        <v>-11.28</v>
      </c>
      <c r="U4518" s="148">
        <v>0</v>
      </c>
      <c r="V4518" s="148">
        <v>6.4600000000000005E-2</v>
      </c>
      <c r="W4518" s="148">
        <v>90.98</v>
      </c>
      <c r="X4518" s="148">
        <v>4</v>
      </c>
      <c r="Y4518" s="148">
        <v>0.36799999999999999</v>
      </c>
    </row>
    <row r="4519" spans="11:25" x14ac:dyDescent="0.25">
      <c r="K4519" s="145" t="s">
        <v>4244</v>
      </c>
      <c r="L4519" s="145">
        <v>43</v>
      </c>
      <c r="M4519" s="145">
        <v>178719</v>
      </c>
      <c r="N4519" s="148">
        <v>0.53700000000000003</v>
      </c>
      <c r="O4519" s="148">
        <v>0.73699999999999999</v>
      </c>
      <c r="P4519" s="148">
        <v>0.47599999999999998</v>
      </c>
      <c r="Q4519" s="148">
        <v>0.84099999999999997</v>
      </c>
      <c r="R4519" s="148">
        <v>0</v>
      </c>
      <c r="S4519" s="148">
        <v>8.4900000000000003E-2</v>
      </c>
      <c r="T4519" s="148">
        <v>-14.607999999999899</v>
      </c>
      <c r="U4519" s="148">
        <v>0</v>
      </c>
      <c r="V4519" s="148">
        <v>0.16699999999999901</v>
      </c>
      <c r="W4519" s="148">
        <v>172.048</v>
      </c>
      <c r="X4519" s="148">
        <v>4</v>
      </c>
      <c r="Y4519" s="148">
        <v>0.84799999999999998</v>
      </c>
    </row>
    <row r="4520" spans="11:25" x14ac:dyDescent="0.25">
      <c r="K4520" s="145" t="s">
        <v>4245</v>
      </c>
      <c r="L4520" s="145">
        <v>17</v>
      </c>
      <c r="M4520" s="145">
        <v>132000</v>
      </c>
      <c r="N4520" s="148">
        <v>0.36799999999999999</v>
      </c>
      <c r="O4520" s="148">
        <v>0.68299999999999905</v>
      </c>
      <c r="P4520" s="148">
        <v>0.154</v>
      </c>
      <c r="Q4520" s="148">
        <v>0.84799999999999998</v>
      </c>
      <c r="R4520" s="148">
        <v>10</v>
      </c>
      <c r="S4520" s="148">
        <v>0.372</v>
      </c>
      <c r="T4520" s="148">
        <v>-12.335999999999901</v>
      </c>
      <c r="U4520" s="148">
        <v>1</v>
      </c>
      <c r="V4520" s="148">
        <v>0.18</v>
      </c>
      <c r="W4520" s="148">
        <v>83.216999999999999</v>
      </c>
      <c r="X4520" s="148">
        <v>4</v>
      </c>
      <c r="Y4520" s="148">
        <v>0.61599999999999999</v>
      </c>
    </row>
    <row r="4521" spans="11:25" x14ac:dyDescent="0.25">
      <c r="K4521" s="145" t="s">
        <v>4246</v>
      </c>
      <c r="L4521" s="145">
        <v>62</v>
      </c>
      <c r="M4521" s="145">
        <v>194728</v>
      </c>
      <c r="N4521" s="148">
        <v>0.58299999999999996</v>
      </c>
      <c r="O4521" s="148">
        <v>0.33100000000000002</v>
      </c>
      <c r="P4521" s="148">
        <v>0.26300000000000001</v>
      </c>
      <c r="Q4521" s="148">
        <v>3.4799999999999998E-2</v>
      </c>
      <c r="R4521" s="148">
        <v>6</v>
      </c>
      <c r="S4521" s="148">
        <v>0.183</v>
      </c>
      <c r="T4521" s="148">
        <v>-13.987</v>
      </c>
      <c r="U4521" s="148">
        <v>1</v>
      </c>
      <c r="V4521" s="148">
        <v>9.64E-2</v>
      </c>
      <c r="W4521" s="148">
        <v>175.839</v>
      </c>
      <c r="X4521" s="148">
        <v>4</v>
      </c>
      <c r="Y4521" s="148">
        <v>0.499</v>
      </c>
    </row>
    <row r="4522" spans="11:25" x14ac:dyDescent="0.25">
      <c r="K4522" s="145" t="s">
        <v>4247</v>
      </c>
      <c r="L4522" s="145">
        <v>42</v>
      </c>
      <c r="M4522" s="145">
        <v>71703</v>
      </c>
      <c r="N4522" s="148">
        <v>4.9599999999999998E-2</v>
      </c>
      <c r="O4522" s="148">
        <v>0.83299999999999996</v>
      </c>
      <c r="P4522" s="148">
        <v>0.747</v>
      </c>
      <c r="Q4522" s="148">
        <v>0.92900000000000005</v>
      </c>
      <c r="R4522" s="148">
        <v>1</v>
      </c>
      <c r="S4522" s="148">
        <v>7.8700000000000006E-2</v>
      </c>
      <c r="T4522" s="148">
        <v>-10.132</v>
      </c>
      <c r="U4522" s="148">
        <v>1</v>
      </c>
      <c r="V4522" s="148">
        <v>6.59E-2</v>
      </c>
      <c r="W4522" s="148">
        <v>166.196</v>
      </c>
      <c r="X4522" s="148">
        <v>4</v>
      </c>
      <c r="Y4522" s="148">
        <v>0.98099999999999998</v>
      </c>
    </row>
    <row r="4523" spans="11:25" x14ac:dyDescent="0.25">
      <c r="K4523" s="145" t="s">
        <v>4248</v>
      </c>
      <c r="L4523" s="145">
        <v>56</v>
      </c>
      <c r="M4523" s="145">
        <v>120000</v>
      </c>
      <c r="N4523" s="148">
        <v>1.84E-2</v>
      </c>
      <c r="O4523" s="148">
        <v>0.50700000000000001</v>
      </c>
      <c r="P4523" s="148">
        <v>0.434</v>
      </c>
      <c r="Q4523" s="148">
        <v>0.10299999999999999</v>
      </c>
      <c r="R4523" s="148">
        <v>7</v>
      </c>
      <c r="S4523" s="148">
        <v>0.38700000000000001</v>
      </c>
      <c r="T4523" s="148">
        <v>-9.5289999999999999</v>
      </c>
      <c r="U4523" s="148">
        <v>1</v>
      </c>
      <c r="V4523" s="148">
        <v>0.4</v>
      </c>
      <c r="W4523" s="148">
        <v>82.754999999999995</v>
      </c>
      <c r="X4523" s="148">
        <v>4</v>
      </c>
      <c r="Y4523" s="148">
        <v>0.34200000000000003</v>
      </c>
    </row>
    <row r="4524" spans="11:25" x14ac:dyDescent="0.25">
      <c r="K4524" s="145" t="s">
        <v>4249</v>
      </c>
      <c r="L4524" s="145">
        <v>52</v>
      </c>
      <c r="M4524" s="145">
        <v>148965</v>
      </c>
      <c r="N4524" s="148">
        <v>0.75599999999999901</v>
      </c>
      <c r="O4524" s="148">
        <v>0.60199999999999998</v>
      </c>
      <c r="P4524" s="148">
        <v>0.27300000000000002</v>
      </c>
      <c r="Q4524" s="148">
        <v>0.85099999999999998</v>
      </c>
      <c r="R4524" s="148">
        <v>2</v>
      </c>
      <c r="S4524" s="148">
        <v>0.108</v>
      </c>
      <c r="T4524" s="148">
        <v>-10.907999999999999</v>
      </c>
      <c r="U4524" s="148">
        <v>1</v>
      </c>
      <c r="V4524" s="148">
        <v>3.2000000000000001E-2</v>
      </c>
      <c r="W4524" s="148">
        <v>87.177999999999997</v>
      </c>
      <c r="X4524" s="148">
        <v>4</v>
      </c>
      <c r="Y4524" s="148">
        <v>6.6199999999999995E-2</v>
      </c>
    </row>
    <row r="4525" spans="11:25" x14ac:dyDescent="0.25">
      <c r="K4525" s="145" t="s">
        <v>4250</v>
      </c>
      <c r="L4525" s="145">
        <v>43</v>
      </c>
      <c r="M4525" s="145">
        <v>166666</v>
      </c>
      <c r="N4525" s="148">
        <v>5.6899999999999999E-2</v>
      </c>
      <c r="O4525" s="148">
        <v>0.67</v>
      </c>
      <c r="P4525" s="148">
        <v>0.53200000000000003</v>
      </c>
      <c r="Q4525" s="148">
        <v>0.64700000000000002</v>
      </c>
      <c r="R4525" s="148">
        <v>5</v>
      </c>
      <c r="S4525" s="148">
        <v>0.499</v>
      </c>
      <c r="T4525" s="148">
        <v>-14.439</v>
      </c>
      <c r="U4525" s="148">
        <v>0</v>
      </c>
      <c r="V4525" s="148">
        <v>3.5200000000000002E-2</v>
      </c>
      <c r="W4525" s="148">
        <v>126.035</v>
      </c>
      <c r="X4525" s="148">
        <v>4</v>
      </c>
      <c r="Y4525" s="148">
        <v>0.36299999999999999</v>
      </c>
    </row>
    <row r="4526" spans="11:25" x14ac:dyDescent="0.25">
      <c r="K4526" s="145" t="s">
        <v>4251</v>
      </c>
      <c r="L4526" s="145">
        <v>32</v>
      </c>
      <c r="M4526" s="145">
        <v>194680</v>
      </c>
      <c r="N4526" s="148">
        <v>5.57E-2</v>
      </c>
      <c r="O4526" s="148">
        <v>0.82099999999999995</v>
      </c>
      <c r="P4526" s="148">
        <v>0.72699999999999998</v>
      </c>
      <c r="Q4526" s="148">
        <v>0</v>
      </c>
      <c r="R4526" s="148">
        <v>1</v>
      </c>
      <c r="S4526" s="148">
        <v>6.8699999999999997E-2</v>
      </c>
      <c r="T4526" s="148">
        <v>-5.8949999999999996</v>
      </c>
      <c r="U4526" s="148">
        <v>1</v>
      </c>
      <c r="V4526" s="148">
        <v>0.161</v>
      </c>
      <c r="W4526" s="148">
        <v>121.97199999999999</v>
      </c>
      <c r="X4526" s="148">
        <v>4</v>
      </c>
      <c r="Y4526" s="148">
        <v>0.45700000000000002</v>
      </c>
    </row>
    <row r="4527" spans="11:25" x14ac:dyDescent="0.25">
      <c r="K4527" s="145" t="s">
        <v>4252</v>
      </c>
      <c r="L4527" s="145">
        <v>46</v>
      </c>
      <c r="M4527" s="145">
        <v>282711</v>
      </c>
      <c r="N4527" s="148">
        <v>0.22500000000000001</v>
      </c>
      <c r="O4527" s="148">
        <v>0.86699999999999999</v>
      </c>
      <c r="P4527" s="148">
        <v>0.64700000000000002</v>
      </c>
      <c r="Q4527" s="148">
        <v>0</v>
      </c>
      <c r="R4527" s="148">
        <v>10</v>
      </c>
      <c r="S4527" s="148">
        <v>0.24</v>
      </c>
      <c r="T4527" s="148">
        <v>-6.3470000000000004</v>
      </c>
      <c r="U4527" s="148">
        <v>1</v>
      </c>
      <c r="V4527" s="148">
        <v>8.0500000000000002E-2</v>
      </c>
      <c r="W4527" s="148">
        <v>118.008</v>
      </c>
      <c r="X4527" s="148">
        <v>4</v>
      </c>
      <c r="Y4527" s="148">
        <v>0.66299999999999903</v>
      </c>
    </row>
    <row r="4528" spans="11:25" x14ac:dyDescent="0.25">
      <c r="K4528" s="145" t="s">
        <v>4253</v>
      </c>
      <c r="L4528" s="145">
        <v>51</v>
      </c>
      <c r="M4528" s="145">
        <v>250438</v>
      </c>
      <c r="N4528" s="148">
        <v>0.26500000000000001</v>
      </c>
      <c r="O4528" s="148">
        <v>0.88300000000000001</v>
      </c>
      <c r="P4528" s="148">
        <v>0.65300000000000002</v>
      </c>
      <c r="Q4528" s="148">
        <v>0</v>
      </c>
      <c r="R4528" s="148">
        <v>9</v>
      </c>
      <c r="S4528" s="148">
        <v>0.36299999999999999</v>
      </c>
      <c r="T4528" s="148">
        <v>-7.4279999999999999</v>
      </c>
      <c r="U4528" s="148">
        <v>0</v>
      </c>
      <c r="V4528" s="148">
        <v>0.20300000000000001</v>
      </c>
      <c r="W4528" s="148">
        <v>110.02</v>
      </c>
      <c r="X4528" s="148">
        <v>4</v>
      </c>
      <c r="Y4528" s="148">
        <v>0.70299999999999996</v>
      </c>
    </row>
    <row r="4529" spans="11:25" x14ac:dyDescent="0.25">
      <c r="K4529" s="145" t="s">
        <v>4254</v>
      </c>
      <c r="L4529" s="145">
        <v>39</v>
      </c>
      <c r="M4529" s="145">
        <v>230000</v>
      </c>
      <c r="N4529" s="148">
        <v>0.33200000000000002</v>
      </c>
      <c r="O4529" s="148">
        <v>0.68299999999999905</v>
      </c>
      <c r="P4529" s="148">
        <v>0.56999999999999995</v>
      </c>
      <c r="Q4529" s="148">
        <v>0</v>
      </c>
      <c r="R4529" s="148">
        <v>9</v>
      </c>
      <c r="S4529" s="148">
        <v>8.1199999999999994E-2</v>
      </c>
      <c r="T4529" s="148">
        <v>-8.3840000000000003</v>
      </c>
      <c r="U4529" s="148">
        <v>1</v>
      </c>
      <c r="V4529" s="148">
        <v>3.1099999999999999E-2</v>
      </c>
      <c r="W4529" s="148">
        <v>95.997</v>
      </c>
      <c r="X4529" s="148">
        <v>4</v>
      </c>
      <c r="Y4529" s="148">
        <v>0.26300000000000001</v>
      </c>
    </row>
    <row r="4530" spans="11:25" x14ac:dyDescent="0.25">
      <c r="K4530" s="145" t="s">
        <v>4255</v>
      </c>
      <c r="L4530" s="145">
        <v>25</v>
      </c>
      <c r="M4530" s="145">
        <v>222053</v>
      </c>
      <c r="N4530" s="148">
        <v>0.50800000000000001</v>
      </c>
      <c r="O4530" s="148">
        <v>0.59699999999999998</v>
      </c>
      <c r="P4530" s="148">
        <v>0.67400000000000004</v>
      </c>
      <c r="Q4530" s="148">
        <v>5.4199999999999995E-4</v>
      </c>
      <c r="R4530" s="148">
        <v>7</v>
      </c>
      <c r="S4530" s="148">
        <v>0.12</v>
      </c>
      <c r="T4530" s="148">
        <v>-9.7439999999999998</v>
      </c>
      <c r="U4530" s="148">
        <v>1</v>
      </c>
      <c r="V4530" s="148">
        <v>4.5499999999999999E-2</v>
      </c>
      <c r="W4530" s="148">
        <v>98.012</v>
      </c>
      <c r="X4530" s="148">
        <v>4</v>
      </c>
      <c r="Y4530" s="148">
        <v>0.17499999999999999</v>
      </c>
    </row>
    <row r="4531" spans="11:25" x14ac:dyDescent="0.25">
      <c r="K4531" s="145">
        <v>98</v>
      </c>
      <c r="L4531" s="145">
        <v>46</v>
      </c>
      <c r="M4531" s="145">
        <v>251560</v>
      </c>
      <c r="N4531" s="148">
        <v>0.17499999999999999</v>
      </c>
      <c r="O4531" s="148">
        <v>0.92299999999999904</v>
      </c>
      <c r="P4531" s="148">
        <v>0.498</v>
      </c>
      <c r="Q4531" s="148">
        <v>0</v>
      </c>
      <c r="R4531" s="148">
        <v>6</v>
      </c>
      <c r="S4531" s="148">
        <v>5.45E-2</v>
      </c>
      <c r="T4531" s="148">
        <v>-8.3629999999999995</v>
      </c>
      <c r="U4531" s="148">
        <v>0</v>
      </c>
      <c r="V4531" s="148">
        <v>0.36399999999999999</v>
      </c>
      <c r="W4531" s="148">
        <v>139.03200000000001</v>
      </c>
      <c r="X4531" s="148">
        <v>4</v>
      </c>
      <c r="Y4531" s="148">
        <v>0.84899999999999998</v>
      </c>
    </row>
    <row r="4532" spans="11:25" x14ac:dyDescent="0.25">
      <c r="K4532" s="145" t="s">
        <v>4256</v>
      </c>
      <c r="L4532" s="145">
        <v>40</v>
      </c>
      <c r="M4532" s="145">
        <v>217411</v>
      </c>
      <c r="N4532" s="148">
        <v>0.35099999999999998</v>
      </c>
      <c r="O4532" s="148">
        <v>0.65799999999999903</v>
      </c>
      <c r="P4532" s="148">
        <v>0.86899999999999999</v>
      </c>
      <c r="Q4532" s="148">
        <v>2.65E-6</v>
      </c>
      <c r="R4532" s="148">
        <v>2</v>
      </c>
      <c r="S4532" s="148">
        <v>0.26</v>
      </c>
      <c r="T4532" s="148">
        <v>-5.907</v>
      </c>
      <c r="U4532" s="148">
        <v>0</v>
      </c>
      <c r="V4532" s="148">
        <v>0.105</v>
      </c>
      <c r="W4532" s="148">
        <v>169.97299999999899</v>
      </c>
      <c r="X4532" s="148">
        <v>4</v>
      </c>
      <c r="Y4532" s="148">
        <v>0.91</v>
      </c>
    </row>
    <row r="4533" spans="11:25" x14ac:dyDescent="0.25">
      <c r="K4533" s="145" t="s">
        <v>4257</v>
      </c>
      <c r="L4533" s="145">
        <v>24</v>
      </c>
      <c r="M4533" s="145">
        <v>210742</v>
      </c>
      <c r="N4533" s="148">
        <v>0.19399999999999901</v>
      </c>
      <c r="O4533" s="148">
        <v>0.61199999999999999</v>
      </c>
      <c r="P4533" s="148">
        <v>0.53600000000000003</v>
      </c>
      <c r="Q4533" s="148">
        <v>0</v>
      </c>
      <c r="R4533" s="148">
        <v>10</v>
      </c>
      <c r="S4533" s="148">
        <v>0.125</v>
      </c>
      <c r="T4533" s="148">
        <v>-12.15</v>
      </c>
      <c r="U4533" s="148">
        <v>0</v>
      </c>
      <c r="V4533" s="148">
        <v>0.249</v>
      </c>
      <c r="W4533" s="148">
        <v>164.05799999999999</v>
      </c>
      <c r="X4533" s="148">
        <v>4</v>
      </c>
      <c r="Y4533" s="148">
        <v>0.38600000000000001</v>
      </c>
    </row>
    <row r="4534" spans="11:25" x14ac:dyDescent="0.25">
      <c r="K4534" s="145" t="s">
        <v>4258</v>
      </c>
      <c r="L4534" s="145">
        <v>52</v>
      </c>
      <c r="M4534" s="145">
        <v>159073</v>
      </c>
      <c r="N4534" s="148">
        <v>9.4E-2</v>
      </c>
      <c r="O4534" s="148">
        <v>0.72599999999999998</v>
      </c>
      <c r="P4534" s="148">
        <v>0.65400000000000003</v>
      </c>
      <c r="Q4534" s="148">
        <v>5.9000000000000003E-6</v>
      </c>
      <c r="R4534" s="148">
        <v>11</v>
      </c>
      <c r="S4534" s="148">
        <v>0.111999999999999</v>
      </c>
      <c r="T4534" s="148">
        <v>-7.2829999999999897</v>
      </c>
      <c r="U4534" s="148">
        <v>1</v>
      </c>
      <c r="V4534" s="148">
        <v>0.20499999999999999</v>
      </c>
      <c r="W4534" s="148">
        <v>79.941999999999993</v>
      </c>
      <c r="X4534" s="148">
        <v>4</v>
      </c>
      <c r="Y4534" s="148">
        <v>0.17799999999999999</v>
      </c>
    </row>
    <row r="4535" spans="11:25" x14ac:dyDescent="0.25">
      <c r="K4535" s="145" t="s">
        <v>4259</v>
      </c>
      <c r="L4535" s="145">
        <v>34</v>
      </c>
      <c r="M4535" s="145">
        <v>212000</v>
      </c>
      <c r="N4535" s="148">
        <v>0.3</v>
      </c>
      <c r="O4535" s="148">
        <v>0.79700000000000004</v>
      </c>
      <c r="P4535" s="148">
        <v>0.88400000000000001</v>
      </c>
      <c r="Q4535" s="148">
        <v>0</v>
      </c>
      <c r="R4535" s="148">
        <v>7</v>
      </c>
      <c r="S4535" s="148">
        <v>0.23799999999999999</v>
      </c>
      <c r="T4535" s="148">
        <v>-3.722</v>
      </c>
      <c r="U4535" s="148">
        <v>1</v>
      </c>
      <c r="V4535" s="148">
        <v>0.30099999999999999</v>
      </c>
      <c r="W4535" s="148">
        <v>90.012999999999906</v>
      </c>
      <c r="X4535" s="148">
        <v>4</v>
      </c>
      <c r="Y4535" s="148">
        <v>0.750999999999999</v>
      </c>
    </row>
    <row r="4536" spans="11:25" x14ac:dyDescent="0.25">
      <c r="K4536" s="145" t="s">
        <v>4260</v>
      </c>
      <c r="L4536" s="145">
        <v>49</v>
      </c>
      <c r="M4536" s="145">
        <v>192231</v>
      </c>
      <c r="N4536" s="148">
        <v>1.49E-2</v>
      </c>
      <c r="O4536" s="148">
        <v>0.44900000000000001</v>
      </c>
      <c r="P4536" s="148">
        <v>0.85499999999999998</v>
      </c>
      <c r="Q4536" s="148">
        <v>0</v>
      </c>
      <c r="R4536" s="148">
        <v>7</v>
      </c>
      <c r="S4536" s="148">
        <v>0.36299999999999999</v>
      </c>
      <c r="T4536" s="148">
        <v>-4.0910000000000002</v>
      </c>
      <c r="U4536" s="148">
        <v>0</v>
      </c>
      <c r="V4536" s="148">
        <v>0.16</v>
      </c>
      <c r="W4536" s="148">
        <v>174.98400000000001</v>
      </c>
      <c r="X4536" s="148">
        <v>4</v>
      </c>
      <c r="Y4536" s="148">
        <v>0.59799999999999998</v>
      </c>
    </row>
    <row r="4537" spans="11:25" x14ac:dyDescent="0.25">
      <c r="K4537" s="145" t="s">
        <v>4261</v>
      </c>
      <c r="L4537" s="145">
        <v>41</v>
      </c>
      <c r="M4537" s="145">
        <v>192339</v>
      </c>
      <c r="N4537" s="148">
        <v>0.223</v>
      </c>
      <c r="O4537" s="148">
        <v>0.71599999999999997</v>
      </c>
      <c r="P4537" s="148">
        <v>0.83099999999999996</v>
      </c>
      <c r="Q4537" s="148">
        <v>0</v>
      </c>
      <c r="R4537" s="148">
        <v>7</v>
      </c>
      <c r="S4537" s="148">
        <v>0.183</v>
      </c>
      <c r="T4537" s="148">
        <v>-4.5060000000000002</v>
      </c>
      <c r="U4537" s="148">
        <v>0</v>
      </c>
      <c r="V4537" s="148">
        <v>0.107</v>
      </c>
      <c r="W4537" s="148">
        <v>159.97799999999901</v>
      </c>
      <c r="X4537" s="148">
        <v>4</v>
      </c>
      <c r="Y4537" s="148">
        <v>0.45200000000000001</v>
      </c>
    </row>
    <row r="4538" spans="11:25" x14ac:dyDescent="0.25">
      <c r="K4538" s="145" t="s">
        <v>1704</v>
      </c>
      <c r="L4538" s="145">
        <v>45</v>
      </c>
      <c r="M4538" s="145">
        <v>307096</v>
      </c>
      <c r="N4538" s="148">
        <v>0.35599999999999998</v>
      </c>
      <c r="O4538" s="148">
        <v>0.84399999999999997</v>
      </c>
      <c r="P4538" s="148">
        <v>0.59099999999999997</v>
      </c>
      <c r="Q4538" s="148">
        <v>0</v>
      </c>
      <c r="R4538" s="148">
        <v>6</v>
      </c>
      <c r="S4538" s="148">
        <v>0.191</v>
      </c>
      <c r="T4538" s="148">
        <v>-7.1470000000000002</v>
      </c>
      <c r="U4538" s="148">
        <v>0</v>
      </c>
      <c r="V4538" s="148">
        <v>5.0099999999999999E-2</v>
      </c>
      <c r="W4538" s="148">
        <v>127.011</v>
      </c>
      <c r="X4538" s="148">
        <v>4</v>
      </c>
      <c r="Y4538" s="148">
        <v>0.14199999999999999</v>
      </c>
    </row>
    <row r="4539" spans="11:25" x14ac:dyDescent="0.25">
      <c r="K4539" s="145" t="s">
        <v>4262</v>
      </c>
      <c r="L4539" s="145">
        <v>38</v>
      </c>
      <c r="M4539" s="145">
        <v>285247</v>
      </c>
      <c r="N4539" s="148">
        <v>0.28699999999999998</v>
      </c>
      <c r="O4539" s="148">
        <v>0.47699999999999998</v>
      </c>
      <c r="P4539" s="148">
        <v>0.61599999999999999</v>
      </c>
      <c r="Q4539" s="148">
        <v>0</v>
      </c>
      <c r="R4539" s="148">
        <v>6</v>
      </c>
      <c r="S4539" s="148">
        <v>0.10299999999999999</v>
      </c>
      <c r="T4539" s="148">
        <v>-6.7850000000000001</v>
      </c>
      <c r="U4539" s="148">
        <v>1</v>
      </c>
      <c r="V4539" s="148">
        <v>0.111</v>
      </c>
      <c r="W4539" s="148">
        <v>103.95299999999899</v>
      </c>
      <c r="X4539" s="148">
        <v>4</v>
      </c>
      <c r="Y4539" s="148">
        <v>0.27300000000000002</v>
      </c>
    </row>
    <row r="4540" spans="11:25" x14ac:dyDescent="0.25">
      <c r="K4540" s="145" t="s">
        <v>4263</v>
      </c>
      <c r="L4540" s="145">
        <v>34</v>
      </c>
      <c r="M4540" s="145">
        <v>154946</v>
      </c>
      <c r="N4540" s="148">
        <v>0.27100000000000002</v>
      </c>
      <c r="O4540" s="148">
        <v>0.80599999999999905</v>
      </c>
      <c r="P4540" s="148">
        <v>0.78599999999999903</v>
      </c>
      <c r="Q4540" s="148">
        <v>0</v>
      </c>
      <c r="R4540" s="148">
        <v>1</v>
      </c>
      <c r="S4540" s="148">
        <v>0.36199999999999999</v>
      </c>
      <c r="T4540" s="148">
        <v>-6.2859999999999996</v>
      </c>
      <c r="U4540" s="148">
        <v>1</v>
      </c>
      <c r="V4540" s="148">
        <v>8.5699999999999998E-2</v>
      </c>
      <c r="W4540" s="148">
        <v>100.09</v>
      </c>
      <c r="X4540" s="148">
        <v>4</v>
      </c>
      <c r="Y4540" s="148">
        <v>0.90700000000000003</v>
      </c>
    </row>
    <row r="4541" spans="11:25" x14ac:dyDescent="0.25">
      <c r="K4541" s="145" t="s">
        <v>4264</v>
      </c>
      <c r="L4541" s="145">
        <v>49</v>
      </c>
      <c r="M4541" s="145">
        <v>241221</v>
      </c>
      <c r="N4541" s="148">
        <v>0.75599999999999901</v>
      </c>
      <c r="O4541" s="148">
        <v>0.66400000000000003</v>
      </c>
      <c r="P4541" s="148">
        <v>0.41099999999999998</v>
      </c>
      <c r="Q4541" s="148">
        <v>0</v>
      </c>
      <c r="R4541" s="148">
        <v>4</v>
      </c>
      <c r="S4541" s="148">
        <v>0.10299999999999999</v>
      </c>
      <c r="T4541" s="148">
        <v>-11.356</v>
      </c>
      <c r="U4541" s="148">
        <v>1</v>
      </c>
      <c r="V4541" s="148">
        <v>5.5300000000000002E-2</v>
      </c>
      <c r="W4541" s="148">
        <v>113.059</v>
      </c>
      <c r="X4541" s="148">
        <v>4</v>
      </c>
      <c r="Y4541" s="148">
        <v>0.42799999999999999</v>
      </c>
    </row>
    <row r="4542" spans="11:25" x14ac:dyDescent="0.25">
      <c r="K4542" s="145" t="s">
        <v>4265</v>
      </c>
      <c r="L4542" s="145">
        <v>40</v>
      </c>
      <c r="M4542" s="145">
        <v>179667</v>
      </c>
      <c r="N4542" s="148">
        <v>0.106</v>
      </c>
      <c r="O4542" s="148">
        <v>0.65</v>
      </c>
      <c r="P4542" s="148">
        <v>0.61099999999999999</v>
      </c>
      <c r="Q4542" s="148">
        <v>0</v>
      </c>
      <c r="R4542" s="148">
        <v>8</v>
      </c>
      <c r="S4542" s="148">
        <v>0.22</v>
      </c>
      <c r="T4542" s="148">
        <v>-7.306</v>
      </c>
      <c r="U4542" s="148">
        <v>1</v>
      </c>
      <c r="V4542" s="148">
        <v>0.39700000000000002</v>
      </c>
      <c r="W4542" s="148">
        <v>200.054</v>
      </c>
      <c r="X4542" s="148">
        <v>4</v>
      </c>
      <c r="Y4542" s="148">
        <v>0.38900000000000001</v>
      </c>
    </row>
    <row r="4543" spans="11:25" x14ac:dyDescent="0.25">
      <c r="K4543" s="145" t="s">
        <v>4266</v>
      </c>
      <c r="L4543" s="145">
        <v>44</v>
      </c>
      <c r="M4543" s="145">
        <v>241231</v>
      </c>
      <c r="N4543" s="148">
        <v>3.04E-2</v>
      </c>
      <c r="O4543" s="148">
        <v>0.81299999999999994</v>
      </c>
      <c r="P4543" s="148">
        <v>0.59699999999999998</v>
      </c>
      <c r="Q4543" s="148">
        <v>2.0299999999999999E-5</v>
      </c>
      <c r="R4543" s="148">
        <v>9</v>
      </c>
      <c r="S4543" s="148">
        <v>4.8000000000000001E-2</v>
      </c>
      <c r="T4543" s="148">
        <v>-6.93</v>
      </c>
      <c r="U4543" s="148">
        <v>1</v>
      </c>
      <c r="V4543" s="148">
        <v>4.6899999999999997E-2</v>
      </c>
      <c r="W4543" s="148">
        <v>108.03700000000001</v>
      </c>
      <c r="X4543" s="148">
        <v>4</v>
      </c>
      <c r="Y4543" s="148">
        <v>0.375</v>
      </c>
    </row>
    <row r="4544" spans="11:25" x14ac:dyDescent="0.25">
      <c r="K4544" s="145" t="s">
        <v>4267</v>
      </c>
      <c r="L4544" s="145">
        <v>36</v>
      </c>
      <c r="M4544" s="145">
        <v>194456</v>
      </c>
      <c r="N4544" s="148">
        <v>0.45799999999999902</v>
      </c>
      <c r="O4544" s="148">
        <v>0.73099999999999998</v>
      </c>
      <c r="P4544" s="148">
        <v>0.41299999999999998</v>
      </c>
      <c r="Q4544" s="148">
        <v>0</v>
      </c>
      <c r="R4544" s="148">
        <v>11</v>
      </c>
      <c r="S4544" s="148">
        <v>0.11699999999999899</v>
      </c>
      <c r="T4544" s="148">
        <v>-7.3170000000000002</v>
      </c>
      <c r="U4544" s="148">
        <v>1</v>
      </c>
      <c r="V4544" s="148">
        <v>8.2500000000000004E-2</v>
      </c>
      <c r="W4544" s="148">
        <v>139.74199999999999</v>
      </c>
      <c r="X4544" s="148">
        <v>4</v>
      </c>
      <c r="Y4544" s="148">
        <v>0.65200000000000002</v>
      </c>
    </row>
    <row r="4545" spans="11:25" x14ac:dyDescent="0.25">
      <c r="K4545" s="145" t="s">
        <v>4268</v>
      </c>
      <c r="L4545" s="145">
        <v>31</v>
      </c>
      <c r="M4545" s="145">
        <v>93043</v>
      </c>
      <c r="N4545" s="148">
        <v>9.2100000000000001E-2</v>
      </c>
      <c r="O4545" s="148">
        <v>0.77599999999999902</v>
      </c>
      <c r="P4545" s="148">
        <v>0.92500000000000004</v>
      </c>
      <c r="Q4545" s="148">
        <v>0</v>
      </c>
      <c r="R4545" s="148">
        <v>7</v>
      </c>
      <c r="S4545" s="148">
        <v>8.8599999999999998E-2</v>
      </c>
      <c r="T4545" s="148">
        <v>-7.03</v>
      </c>
      <c r="U4545" s="148">
        <v>1</v>
      </c>
      <c r="V4545" s="148">
        <v>0.17100000000000001</v>
      </c>
      <c r="W4545" s="148">
        <v>138.09799999999899</v>
      </c>
      <c r="X4545" s="148">
        <v>4</v>
      </c>
      <c r="Y4545" s="148">
        <v>0.437</v>
      </c>
    </row>
    <row r="4546" spans="11:25" x14ac:dyDescent="0.25">
      <c r="K4546" s="145" t="s">
        <v>4269</v>
      </c>
      <c r="L4546" s="145">
        <v>39</v>
      </c>
      <c r="M4546" s="145">
        <v>182538</v>
      </c>
      <c r="N4546" s="148">
        <v>0.16300000000000001</v>
      </c>
      <c r="O4546" s="148">
        <v>0.89300000000000002</v>
      </c>
      <c r="P4546" s="148">
        <v>0.66599999999999904</v>
      </c>
      <c r="Q4546" s="148">
        <v>0</v>
      </c>
      <c r="R4546" s="148">
        <v>2</v>
      </c>
      <c r="S4546" s="148">
        <v>9.6199999999999994E-2</v>
      </c>
      <c r="T4546" s="148">
        <v>-7.7770000000000001</v>
      </c>
      <c r="U4546" s="148">
        <v>1</v>
      </c>
      <c r="V4546" s="148">
        <v>0.318</v>
      </c>
      <c r="W4546" s="148">
        <v>94.988</v>
      </c>
      <c r="X4546" s="148">
        <v>4</v>
      </c>
      <c r="Y4546" s="148">
        <v>0.42699999999999999</v>
      </c>
    </row>
    <row r="4547" spans="11:25" x14ac:dyDescent="0.25">
      <c r="K4547" s="145" t="s">
        <v>4270</v>
      </c>
      <c r="L4547" s="145">
        <v>36</v>
      </c>
      <c r="M4547" s="145">
        <v>192000</v>
      </c>
      <c r="N4547" s="148">
        <v>0.16500000000000001</v>
      </c>
      <c r="O4547" s="148">
        <v>0.74</v>
      </c>
      <c r="P4547" s="148">
        <v>0.84</v>
      </c>
      <c r="Q4547" s="148">
        <v>0</v>
      </c>
      <c r="R4547" s="148">
        <v>1</v>
      </c>
      <c r="S4547" s="148">
        <v>8.2900000000000001E-2</v>
      </c>
      <c r="T4547" s="148">
        <v>-5.8279999999999896</v>
      </c>
      <c r="U4547" s="148">
        <v>1</v>
      </c>
      <c r="V4547" s="148">
        <v>0.12</v>
      </c>
      <c r="W4547" s="148">
        <v>100.021</v>
      </c>
      <c r="X4547" s="148">
        <v>4</v>
      </c>
      <c r="Y4547" s="148">
        <v>0.70299999999999996</v>
      </c>
    </row>
    <row r="4548" spans="11:25" x14ac:dyDescent="0.25">
      <c r="K4548" s="145" t="s">
        <v>4271</v>
      </c>
      <c r="L4548" s="145">
        <v>59</v>
      </c>
      <c r="M4548" s="145">
        <v>237406</v>
      </c>
      <c r="N4548" s="148">
        <v>0.55600000000000005</v>
      </c>
      <c r="O4548" s="148">
        <v>0.77200000000000002</v>
      </c>
      <c r="P4548" s="148">
        <v>0.55899999999999905</v>
      </c>
      <c r="Q4548" s="148">
        <v>0</v>
      </c>
      <c r="R4548" s="148">
        <v>1</v>
      </c>
      <c r="S4548" s="148">
        <v>0.10099999999999899</v>
      </c>
      <c r="T4548" s="148">
        <v>-8.7349999999999994</v>
      </c>
      <c r="U4548" s="148">
        <v>1</v>
      </c>
      <c r="V4548" s="148">
        <v>0.124</v>
      </c>
      <c r="W4548" s="148">
        <v>100.056</v>
      </c>
      <c r="X4548" s="148">
        <v>4</v>
      </c>
      <c r="Y4548" s="148">
        <v>0.79400000000000004</v>
      </c>
    </row>
    <row r="4549" spans="11:25" x14ac:dyDescent="0.25">
      <c r="K4549" s="145" t="s">
        <v>4272</v>
      </c>
      <c r="L4549" s="145">
        <v>40</v>
      </c>
      <c r="M4549" s="145">
        <v>183375</v>
      </c>
      <c r="N4549" s="148">
        <v>0.56599999999999995</v>
      </c>
      <c r="O4549" s="148">
        <v>0.76200000000000001</v>
      </c>
      <c r="P4549" s="148">
        <v>0.69899999999999995</v>
      </c>
      <c r="Q4549" s="148">
        <v>0</v>
      </c>
      <c r="R4549" s="148">
        <v>7</v>
      </c>
      <c r="S4549" s="148">
        <v>0.23399999999999899</v>
      </c>
      <c r="T4549" s="148">
        <v>-6.36</v>
      </c>
      <c r="U4549" s="148">
        <v>1</v>
      </c>
      <c r="V4549" s="148">
        <v>6.6600000000000006E-2</v>
      </c>
      <c r="W4549" s="148">
        <v>80.028999999999996</v>
      </c>
      <c r="X4549" s="148">
        <v>4</v>
      </c>
      <c r="Y4549" s="148">
        <v>0.53500000000000003</v>
      </c>
    </row>
    <row r="4550" spans="11:25" x14ac:dyDescent="0.25">
      <c r="K4550" s="145" t="s">
        <v>4273</v>
      </c>
      <c r="L4550" s="145">
        <v>26</v>
      </c>
      <c r="M4550" s="145">
        <v>211186</v>
      </c>
      <c r="N4550" s="148">
        <v>0.377999999999999</v>
      </c>
      <c r="O4550" s="148">
        <v>0.70499999999999996</v>
      </c>
      <c r="P4550" s="148">
        <v>0.94099999999999995</v>
      </c>
      <c r="Q4550" s="148">
        <v>0</v>
      </c>
      <c r="R4550" s="148">
        <v>0</v>
      </c>
      <c r="S4550" s="148">
        <v>8.6099999999999996E-2</v>
      </c>
      <c r="T4550" s="148">
        <v>-2.9929999999999999</v>
      </c>
      <c r="U4550" s="148">
        <v>1</v>
      </c>
      <c r="V4550" s="148">
        <v>0.188</v>
      </c>
      <c r="W4550" s="148">
        <v>122.012</v>
      </c>
      <c r="X4550" s="148">
        <v>4</v>
      </c>
      <c r="Y4550" s="148">
        <v>0.20599999999999999</v>
      </c>
    </row>
    <row r="4551" spans="11:25" x14ac:dyDescent="0.25">
      <c r="K4551" s="145" t="s">
        <v>4274</v>
      </c>
      <c r="L4551" s="145">
        <v>40</v>
      </c>
      <c r="M4551" s="145">
        <v>217981</v>
      </c>
      <c r="N4551" s="148">
        <v>0.377</v>
      </c>
      <c r="O4551" s="148">
        <v>0.73</v>
      </c>
      <c r="P4551" s="148">
        <v>0.80900000000000005</v>
      </c>
      <c r="Q4551" s="148">
        <v>0</v>
      </c>
      <c r="R4551" s="148">
        <v>4</v>
      </c>
      <c r="S4551" s="148">
        <v>8.2100000000000006E-2</v>
      </c>
      <c r="T4551" s="148">
        <v>-5.55</v>
      </c>
      <c r="U4551" s="148">
        <v>0</v>
      </c>
      <c r="V4551" s="148">
        <v>0.16899999999999901</v>
      </c>
      <c r="W4551" s="148">
        <v>108.95699999999999</v>
      </c>
      <c r="X4551" s="148">
        <v>4</v>
      </c>
      <c r="Y4551" s="148">
        <v>0.51600000000000001</v>
      </c>
    </row>
    <row r="4552" spans="11:25" x14ac:dyDescent="0.25">
      <c r="K4552" s="145" t="s">
        <v>4275</v>
      </c>
      <c r="L4552" s="145">
        <v>40</v>
      </c>
      <c r="M4552" s="145">
        <v>186624</v>
      </c>
      <c r="N4552" s="148">
        <v>0.28599999999999998</v>
      </c>
      <c r="O4552" s="148">
        <v>0.76900000000000002</v>
      </c>
      <c r="P4552" s="148">
        <v>0.495</v>
      </c>
      <c r="Q4552" s="148">
        <v>2.51E-5</v>
      </c>
      <c r="R4552" s="148">
        <v>4</v>
      </c>
      <c r="S4552" s="148">
        <v>4.5600000000000002E-2</v>
      </c>
      <c r="T4552" s="148">
        <v>-8.2759999999999998</v>
      </c>
      <c r="U4552" s="148">
        <v>0</v>
      </c>
      <c r="V4552" s="148">
        <v>6.5600000000000006E-2</v>
      </c>
      <c r="W4552" s="148">
        <v>98.031999999999996</v>
      </c>
      <c r="X4552" s="148">
        <v>4</v>
      </c>
      <c r="Y4552" s="148">
        <v>0.215</v>
      </c>
    </row>
    <row r="4553" spans="11:25" x14ac:dyDescent="0.25">
      <c r="K4553" s="145" t="s">
        <v>4276</v>
      </c>
      <c r="L4553" s="145">
        <v>36</v>
      </c>
      <c r="M4553" s="145">
        <v>167755</v>
      </c>
      <c r="N4553" s="148">
        <v>0.16</v>
      </c>
      <c r="O4553" s="148">
        <v>0.76900000000000002</v>
      </c>
      <c r="P4553" s="148">
        <v>0.71799999999999997</v>
      </c>
      <c r="Q4553" s="148">
        <v>0</v>
      </c>
      <c r="R4553" s="148">
        <v>6</v>
      </c>
      <c r="S4553" s="148">
        <v>0.187</v>
      </c>
      <c r="T4553" s="148">
        <v>-7.4619999999999997</v>
      </c>
      <c r="U4553" s="148">
        <v>0</v>
      </c>
      <c r="V4553" s="148">
        <v>0.16899999999999901</v>
      </c>
      <c r="W4553" s="148">
        <v>98.028999999999996</v>
      </c>
      <c r="X4553" s="148">
        <v>4</v>
      </c>
      <c r="Y4553" s="148">
        <v>0.89900000000000002</v>
      </c>
    </row>
    <row r="4554" spans="11:25" x14ac:dyDescent="0.25">
      <c r="K4554" s="145" t="s">
        <v>4277</v>
      </c>
      <c r="L4554" s="145">
        <v>30</v>
      </c>
      <c r="M4554" s="145">
        <v>169565</v>
      </c>
      <c r="N4554" s="148">
        <v>0.27100000000000002</v>
      </c>
      <c r="O4554" s="148">
        <v>0.78900000000000003</v>
      </c>
      <c r="P4554" s="148">
        <v>0.66500000000000004</v>
      </c>
      <c r="Q4554" s="148">
        <v>5.4500000000000003E-6</v>
      </c>
      <c r="R4554" s="148">
        <v>4</v>
      </c>
      <c r="S4554" s="148">
        <v>9.4700000000000006E-2</v>
      </c>
      <c r="T4554" s="148">
        <v>-6.0670000000000002</v>
      </c>
      <c r="U4554" s="148">
        <v>1</v>
      </c>
      <c r="V4554" s="148">
        <v>0.17399999999999999</v>
      </c>
      <c r="W4554" s="148">
        <v>92.066000000000003</v>
      </c>
      <c r="X4554" s="148">
        <v>4</v>
      </c>
      <c r="Y4554" s="148">
        <v>0.51400000000000001</v>
      </c>
    </row>
    <row r="4555" spans="11:25" x14ac:dyDescent="0.25">
      <c r="K4555" s="145" t="s">
        <v>4278</v>
      </c>
      <c r="L4555" s="145">
        <v>33</v>
      </c>
      <c r="M4555" s="145">
        <v>223153</v>
      </c>
      <c r="N4555" s="148">
        <v>2.52E-2</v>
      </c>
      <c r="O4555" s="148">
        <v>0.875</v>
      </c>
      <c r="P4555" s="148">
        <v>0.94399999999999995</v>
      </c>
      <c r="Q4555" s="148">
        <v>0</v>
      </c>
      <c r="R4555" s="148">
        <v>7</v>
      </c>
      <c r="S4555" s="148">
        <v>0.44500000000000001</v>
      </c>
      <c r="T4555" s="148">
        <v>-4.5889999999999898</v>
      </c>
      <c r="U4555" s="148">
        <v>1</v>
      </c>
      <c r="V4555" s="148">
        <v>0.13600000000000001</v>
      </c>
      <c r="W4555" s="148">
        <v>125.04</v>
      </c>
      <c r="X4555" s="148">
        <v>4</v>
      </c>
      <c r="Y4555" s="148">
        <v>0.88099999999999901</v>
      </c>
    </row>
    <row r="4556" spans="11:25" x14ac:dyDescent="0.25">
      <c r="K4556" s="145" t="s">
        <v>2513</v>
      </c>
      <c r="L4556" s="145">
        <v>7</v>
      </c>
      <c r="M4556" s="145">
        <v>314280</v>
      </c>
      <c r="N4556" s="148">
        <v>1.9E-2</v>
      </c>
      <c r="O4556" s="148">
        <v>0.752</v>
      </c>
      <c r="P4556" s="148">
        <v>0.90200000000000002</v>
      </c>
      <c r="Q4556" s="148">
        <v>0</v>
      </c>
      <c r="R4556" s="148">
        <v>0</v>
      </c>
      <c r="S4556" s="148">
        <v>5.1799999999999999E-2</v>
      </c>
      <c r="T4556" s="148">
        <v>-5.0670000000000002</v>
      </c>
      <c r="U4556" s="148">
        <v>1</v>
      </c>
      <c r="V4556" s="148">
        <v>5.0799999999999998E-2</v>
      </c>
      <c r="W4556" s="148">
        <v>135.982</v>
      </c>
      <c r="X4556" s="148">
        <v>4</v>
      </c>
      <c r="Y4556" s="148">
        <v>0.56000000000000005</v>
      </c>
    </row>
    <row r="4557" spans="11:25" x14ac:dyDescent="0.25">
      <c r="K4557" s="145" t="s">
        <v>4279</v>
      </c>
      <c r="L4557" s="145">
        <v>77</v>
      </c>
      <c r="M4557" s="145">
        <v>219305</v>
      </c>
      <c r="N4557" s="148">
        <v>5.3800000000000001E-2</v>
      </c>
      <c r="O4557" s="148">
        <v>0.77800000000000002</v>
      </c>
      <c r="P4557" s="148">
        <v>0.74099999999999999</v>
      </c>
      <c r="Q4557" s="148">
        <v>2.04E-6</v>
      </c>
      <c r="R4557" s="148">
        <v>10</v>
      </c>
      <c r="S4557" s="148">
        <v>0.28999999999999998</v>
      </c>
      <c r="T4557" s="148">
        <v>-4.97</v>
      </c>
      <c r="U4557" s="148">
        <v>0</v>
      </c>
      <c r="V4557" s="148">
        <v>4.8399999999999999E-2</v>
      </c>
      <c r="W4557" s="148">
        <v>102.95</v>
      </c>
      <c r="X4557" s="148">
        <v>4</v>
      </c>
      <c r="Y4557" s="148">
        <v>0.36399999999999999</v>
      </c>
    </row>
    <row r="4558" spans="11:25" x14ac:dyDescent="0.25">
      <c r="K4558" s="145" t="s">
        <v>4280</v>
      </c>
      <c r="L4558" s="145">
        <v>48</v>
      </c>
      <c r="M4558" s="145">
        <v>194561</v>
      </c>
      <c r="N4558" s="148">
        <v>4.2000000000000003E-2</v>
      </c>
      <c r="O4558" s="148">
        <v>0.85899999999999999</v>
      </c>
      <c r="P4558" s="148">
        <v>0.5</v>
      </c>
      <c r="Q4558" s="148">
        <v>1.5999999999999999E-5</v>
      </c>
      <c r="R4558" s="148">
        <v>9</v>
      </c>
      <c r="S4558" s="148">
        <v>6.1600000000000002E-2</v>
      </c>
      <c r="T4558" s="148">
        <v>-7.6279999999999903</v>
      </c>
      <c r="U4558" s="148">
        <v>1</v>
      </c>
      <c r="V4558" s="148">
        <v>0.34699999999999998</v>
      </c>
      <c r="W4558" s="148">
        <v>83.980999999999995</v>
      </c>
      <c r="X4558" s="148">
        <v>4</v>
      </c>
      <c r="Y4558" s="148">
        <v>0.186</v>
      </c>
    </row>
    <row r="4559" spans="11:25" x14ac:dyDescent="0.25">
      <c r="K4559" s="145" t="s">
        <v>4281</v>
      </c>
      <c r="L4559" s="145">
        <v>54</v>
      </c>
      <c r="M4559" s="145">
        <v>238481</v>
      </c>
      <c r="N4559" s="148">
        <v>0.109</v>
      </c>
      <c r="O4559" s="148">
        <v>0.70799999999999996</v>
      </c>
      <c r="P4559" s="148">
        <v>0.57499999999999996</v>
      </c>
      <c r="Q4559" s="148">
        <v>0</v>
      </c>
      <c r="R4559" s="148">
        <v>10</v>
      </c>
      <c r="S4559" s="148">
        <v>0.13400000000000001</v>
      </c>
      <c r="T4559" s="148">
        <v>-5.9119999999999999</v>
      </c>
      <c r="U4559" s="148">
        <v>1</v>
      </c>
      <c r="V4559" s="148">
        <v>0.11899999999999999</v>
      </c>
      <c r="W4559" s="148">
        <v>139.983</v>
      </c>
      <c r="X4559" s="148">
        <v>4</v>
      </c>
      <c r="Y4559" s="148">
        <v>0.127</v>
      </c>
    </row>
    <row r="4560" spans="11:25" x14ac:dyDescent="0.25">
      <c r="K4560" s="145" t="s">
        <v>4282</v>
      </c>
      <c r="L4560" s="145">
        <v>53</v>
      </c>
      <c r="M4560" s="145">
        <v>264093</v>
      </c>
      <c r="N4560" s="148">
        <v>3.9800000000000002E-4</v>
      </c>
      <c r="O4560" s="148">
        <v>0.878</v>
      </c>
      <c r="P4560" s="148">
        <v>0.9</v>
      </c>
      <c r="Q4560" s="148">
        <v>1.7600000000000001E-5</v>
      </c>
      <c r="R4560" s="148">
        <v>11</v>
      </c>
      <c r="S4560" s="148">
        <v>0.22899999999999901</v>
      </c>
      <c r="T4560" s="148">
        <v>-6.9639999999999898</v>
      </c>
      <c r="U4560" s="148">
        <v>0</v>
      </c>
      <c r="V4560" s="148">
        <v>0.14399999999999999</v>
      </c>
      <c r="W4560" s="148">
        <v>132.99100000000001</v>
      </c>
      <c r="X4560" s="148">
        <v>4</v>
      </c>
      <c r="Y4560" s="148">
        <v>0.28000000000000003</v>
      </c>
    </row>
    <row r="4561" spans="11:25" x14ac:dyDescent="0.25">
      <c r="K4561" s="145" t="s">
        <v>4283</v>
      </c>
      <c r="L4561" s="145">
        <v>46</v>
      </c>
      <c r="M4561" s="145">
        <v>303519</v>
      </c>
      <c r="N4561" s="148">
        <v>0.26400000000000001</v>
      </c>
      <c r="O4561" s="148">
        <v>0.71699999999999997</v>
      </c>
      <c r="P4561" s="148">
        <v>0.82199999999999995</v>
      </c>
      <c r="Q4561" s="148">
        <v>0</v>
      </c>
      <c r="R4561" s="148">
        <v>1</v>
      </c>
      <c r="S4561" s="148">
        <v>6.4799999999999996E-2</v>
      </c>
      <c r="T4561" s="148">
        <v>-6.8129999999999997</v>
      </c>
      <c r="U4561" s="148">
        <v>1</v>
      </c>
      <c r="V4561" s="148">
        <v>0.24</v>
      </c>
      <c r="W4561" s="148">
        <v>123.95699999999999</v>
      </c>
      <c r="X4561" s="148">
        <v>4</v>
      </c>
      <c r="Y4561" s="148">
        <v>0.59099999999999997</v>
      </c>
    </row>
    <row r="4562" spans="11:25" x14ac:dyDescent="0.25">
      <c r="K4562" s="145" t="s">
        <v>4284</v>
      </c>
      <c r="L4562" s="145">
        <v>45</v>
      </c>
      <c r="M4562" s="145">
        <v>258079</v>
      </c>
      <c r="N4562" s="148">
        <v>9.7900000000000001E-3</v>
      </c>
      <c r="O4562" s="148">
        <v>0.745</v>
      </c>
      <c r="P4562" s="148">
        <v>0.56299999999999994</v>
      </c>
      <c r="Q4562" s="148">
        <v>0</v>
      </c>
      <c r="R4562" s="148">
        <v>8</v>
      </c>
      <c r="S4562" s="148">
        <v>0.223</v>
      </c>
      <c r="T4562" s="148">
        <v>-7.2610000000000001</v>
      </c>
      <c r="U4562" s="148">
        <v>1</v>
      </c>
      <c r="V4562" s="148">
        <v>7.6700000000000004E-2</v>
      </c>
      <c r="W4562" s="148">
        <v>114.97499999999999</v>
      </c>
      <c r="X4562" s="148">
        <v>4</v>
      </c>
      <c r="Y4562" s="148">
        <v>0.20199999999999901</v>
      </c>
    </row>
    <row r="4563" spans="11:25" x14ac:dyDescent="0.25">
      <c r="K4563" s="145" t="s">
        <v>4285</v>
      </c>
      <c r="L4563" s="145">
        <v>38</v>
      </c>
      <c r="M4563" s="145">
        <v>355120</v>
      </c>
      <c r="N4563" s="148">
        <v>2.87E-2</v>
      </c>
      <c r="O4563" s="148">
        <v>0.56599999999999995</v>
      </c>
      <c r="P4563" s="148">
        <v>0.96899999999999997</v>
      </c>
      <c r="Q4563" s="148">
        <v>4.4200000000000001E-4</v>
      </c>
      <c r="R4563" s="148">
        <v>2</v>
      </c>
      <c r="S4563" s="148">
        <v>0.28100000000000003</v>
      </c>
      <c r="T4563" s="148">
        <v>-3.36899999999999</v>
      </c>
      <c r="U4563" s="148">
        <v>0</v>
      </c>
      <c r="V4563" s="148">
        <v>4.5999999999999999E-2</v>
      </c>
      <c r="W4563" s="148">
        <v>100.012</v>
      </c>
      <c r="X4563" s="148">
        <v>4</v>
      </c>
      <c r="Y4563" s="148">
        <v>0.64099999999999902</v>
      </c>
    </row>
    <row r="4564" spans="11:25" x14ac:dyDescent="0.25">
      <c r="K4564" s="145" t="s">
        <v>4286</v>
      </c>
      <c r="L4564" s="145">
        <v>10</v>
      </c>
      <c r="M4564" s="145">
        <v>160760</v>
      </c>
      <c r="N4564" s="148">
        <v>0.11599999999999901</v>
      </c>
      <c r="O4564" s="148">
        <v>0.84</v>
      </c>
      <c r="P4564" s="148">
        <v>0.45799999999999902</v>
      </c>
      <c r="Q4564" s="148">
        <v>2.0499999999999999E-6</v>
      </c>
      <c r="R4564" s="148">
        <v>1</v>
      </c>
      <c r="S4564" s="148">
        <v>0.1</v>
      </c>
      <c r="T4564" s="148">
        <v>-7.1440000000000001</v>
      </c>
      <c r="U4564" s="148">
        <v>1</v>
      </c>
      <c r="V4564" s="148">
        <v>6.0199999999999997E-2</v>
      </c>
      <c r="W4564" s="148">
        <v>114.033999999999</v>
      </c>
      <c r="X4564" s="148">
        <v>4</v>
      </c>
      <c r="Y4564" s="148">
        <v>0.188</v>
      </c>
    </row>
    <row r="4565" spans="11:25" x14ac:dyDescent="0.25">
      <c r="K4565" s="145" t="s">
        <v>4287</v>
      </c>
      <c r="L4565" s="145">
        <v>48</v>
      </c>
      <c r="M4565" s="145">
        <v>152240</v>
      </c>
      <c r="N4565" s="148">
        <v>0.57099999999999995</v>
      </c>
      <c r="O4565" s="148">
        <v>0.48</v>
      </c>
      <c r="P4565" s="148">
        <v>0.83899999999999997</v>
      </c>
      <c r="Q4565" s="148">
        <v>0</v>
      </c>
      <c r="R4565" s="148">
        <v>10</v>
      </c>
      <c r="S4565" s="148">
        <v>0.17299999999999999</v>
      </c>
      <c r="T4565" s="148">
        <v>-4.0839999999999996</v>
      </c>
      <c r="U4565" s="148">
        <v>1</v>
      </c>
      <c r="V4565" s="148">
        <v>0.313</v>
      </c>
      <c r="W4565" s="148">
        <v>200.92599999999999</v>
      </c>
      <c r="X4565" s="148">
        <v>4</v>
      </c>
      <c r="Y4565" s="148">
        <v>0.33899999999999902</v>
      </c>
    </row>
    <row r="4566" spans="11:25" x14ac:dyDescent="0.25">
      <c r="K4566" s="145" t="s">
        <v>4288</v>
      </c>
      <c r="L4566" s="145">
        <v>2</v>
      </c>
      <c r="M4566" s="145">
        <v>355440</v>
      </c>
      <c r="N4566" s="148">
        <v>0.111</v>
      </c>
      <c r="O4566" s="148">
        <v>0.52600000000000002</v>
      </c>
      <c r="P4566" s="148">
        <v>0.80900000000000005</v>
      </c>
      <c r="Q4566" s="148">
        <v>4.0999999999999997E-6</v>
      </c>
      <c r="R4566" s="148">
        <v>8</v>
      </c>
      <c r="S4566" s="148">
        <v>0.38500000000000001</v>
      </c>
      <c r="T4566" s="148">
        <v>-6.3739999999999997</v>
      </c>
      <c r="U4566" s="148">
        <v>1</v>
      </c>
      <c r="V4566" s="148">
        <v>8.3500000000000005E-2</v>
      </c>
      <c r="W4566" s="148">
        <v>80.025999999999996</v>
      </c>
      <c r="X4566" s="148">
        <v>4</v>
      </c>
      <c r="Y4566" s="148">
        <v>0.435</v>
      </c>
    </row>
    <row r="4567" spans="11:25" x14ac:dyDescent="0.25">
      <c r="K4567" s="145" t="s">
        <v>4289</v>
      </c>
      <c r="L4567" s="145">
        <v>49</v>
      </c>
      <c r="M4567" s="145">
        <v>309946</v>
      </c>
      <c r="N4567" s="148">
        <v>4.9099999999999998E-2</v>
      </c>
      <c r="O4567" s="148">
        <v>0.65799999999999903</v>
      </c>
      <c r="P4567" s="148">
        <v>0.748</v>
      </c>
      <c r="Q4567" s="148">
        <v>0</v>
      </c>
      <c r="R4567" s="148">
        <v>4</v>
      </c>
      <c r="S4567" s="148">
        <v>0.105</v>
      </c>
      <c r="T4567" s="148">
        <v>-4.8949999999999996</v>
      </c>
      <c r="U4567" s="148">
        <v>0</v>
      </c>
      <c r="V4567" s="148">
        <v>0.28799999999999998</v>
      </c>
      <c r="W4567" s="148">
        <v>136.988</v>
      </c>
      <c r="X4567" s="148">
        <v>4</v>
      </c>
      <c r="Y4567" s="148">
        <v>0.28399999999999997</v>
      </c>
    </row>
    <row r="4568" spans="11:25" x14ac:dyDescent="0.25">
      <c r="K4568" s="145" t="s">
        <v>4290</v>
      </c>
      <c r="L4568" s="145">
        <v>42</v>
      </c>
      <c r="M4568" s="145">
        <v>224680</v>
      </c>
      <c r="N4568" s="148">
        <v>2.7100000000000002E-3</v>
      </c>
      <c r="O4568" s="148">
        <v>0.85899999999999999</v>
      </c>
      <c r="P4568" s="148">
        <v>0.68500000000000005</v>
      </c>
      <c r="Q4568" s="148">
        <v>0</v>
      </c>
      <c r="R4568" s="148">
        <v>1</v>
      </c>
      <c r="S4568" s="148">
        <v>6.8699999999999997E-2</v>
      </c>
      <c r="T4568" s="148">
        <v>-5.4939999999999998</v>
      </c>
      <c r="U4568" s="148">
        <v>1</v>
      </c>
      <c r="V4568" s="148">
        <v>0.111999999999999</v>
      </c>
      <c r="W4568" s="148">
        <v>94.006</v>
      </c>
      <c r="X4568" s="148">
        <v>4</v>
      </c>
      <c r="Y4568" s="148">
        <v>0.377</v>
      </c>
    </row>
    <row r="4569" spans="11:25" x14ac:dyDescent="0.25">
      <c r="K4569" s="145" t="s">
        <v>4291</v>
      </c>
      <c r="L4569" s="145">
        <v>9</v>
      </c>
      <c r="M4569" s="145">
        <v>356960</v>
      </c>
      <c r="N4569" s="148">
        <v>9.8100000000000007E-2</v>
      </c>
      <c r="O4569" s="148">
        <v>0.878</v>
      </c>
      <c r="P4569" s="148">
        <v>0.54400000000000004</v>
      </c>
      <c r="Q4569" s="148">
        <v>0</v>
      </c>
      <c r="R4569" s="148">
        <v>9</v>
      </c>
      <c r="S4569" s="148">
        <v>0.19800000000000001</v>
      </c>
      <c r="T4569" s="148">
        <v>-4.6180000000000003</v>
      </c>
      <c r="U4569" s="148">
        <v>0</v>
      </c>
      <c r="V4569" s="148">
        <v>0.28399999999999997</v>
      </c>
      <c r="W4569" s="148">
        <v>135.98699999999999</v>
      </c>
      <c r="X4569" s="148">
        <v>4</v>
      </c>
      <c r="Y4569" s="148">
        <v>0.54600000000000004</v>
      </c>
    </row>
    <row r="4570" spans="11:25" x14ac:dyDescent="0.25">
      <c r="K4570" s="145" t="s">
        <v>4292</v>
      </c>
      <c r="L4570" s="145">
        <v>52</v>
      </c>
      <c r="M4570" s="145">
        <v>284293</v>
      </c>
      <c r="N4570" s="148">
        <v>0.56899999999999995</v>
      </c>
      <c r="O4570" s="148">
        <v>0.52</v>
      </c>
      <c r="P4570" s="148">
        <v>0.435</v>
      </c>
      <c r="Q4570" s="148">
        <v>0</v>
      </c>
      <c r="R4570" s="148">
        <v>9</v>
      </c>
      <c r="S4570" s="148">
        <v>0.161</v>
      </c>
      <c r="T4570" s="148">
        <v>-9.1470000000000002</v>
      </c>
      <c r="U4570" s="148">
        <v>1</v>
      </c>
      <c r="V4570" s="148">
        <v>0.28399999999999997</v>
      </c>
      <c r="W4570" s="148">
        <v>101.584</v>
      </c>
      <c r="X4570" s="148">
        <v>5</v>
      </c>
      <c r="Y4570" s="148">
        <v>7.17E-2</v>
      </c>
    </row>
    <row r="4571" spans="11:25" x14ac:dyDescent="0.25">
      <c r="K4571" s="145" t="s">
        <v>4293</v>
      </c>
      <c r="L4571" s="145">
        <v>21</v>
      </c>
      <c r="M4571" s="145">
        <v>256093</v>
      </c>
      <c r="N4571" s="148">
        <v>0.14099999999999999</v>
      </c>
      <c r="O4571" s="148">
        <v>0.58599999999999997</v>
      </c>
      <c r="P4571" s="148">
        <v>0.59899999999999998</v>
      </c>
      <c r="Q4571" s="148">
        <v>6.0900000000000001E-6</v>
      </c>
      <c r="R4571" s="148">
        <v>1</v>
      </c>
      <c r="S4571" s="148">
        <v>9.6600000000000005E-2</v>
      </c>
      <c r="T4571" s="148">
        <v>-4.3520000000000003</v>
      </c>
      <c r="U4571" s="148">
        <v>1</v>
      </c>
      <c r="V4571" s="148">
        <v>6.9500000000000006E-2</v>
      </c>
      <c r="W4571" s="148">
        <v>145.03200000000001</v>
      </c>
      <c r="X4571" s="148">
        <v>4</v>
      </c>
      <c r="Y4571" s="148">
        <v>0.313</v>
      </c>
    </row>
    <row r="4572" spans="11:25" x14ac:dyDescent="0.25">
      <c r="K4572" s="145" t="s">
        <v>4294</v>
      </c>
      <c r="L4572" s="145">
        <v>43</v>
      </c>
      <c r="M4572" s="145">
        <v>170883</v>
      </c>
      <c r="N4572" s="148">
        <v>7.8499999999999993E-3</v>
      </c>
      <c r="O4572" s="148">
        <v>0.379</v>
      </c>
      <c r="P4572" s="148">
        <v>0.86199999999999999</v>
      </c>
      <c r="Q4572" s="148">
        <v>0</v>
      </c>
      <c r="R4572" s="148">
        <v>4</v>
      </c>
      <c r="S4572" s="148">
        <v>0.27200000000000002</v>
      </c>
      <c r="T4572" s="148">
        <v>-4.9009999999999998</v>
      </c>
      <c r="U4572" s="148">
        <v>0</v>
      </c>
      <c r="V4572" s="148">
        <v>0.34100000000000003</v>
      </c>
      <c r="W4572" s="148">
        <v>87.087999999999994</v>
      </c>
      <c r="X4572" s="148">
        <v>1</v>
      </c>
      <c r="Y4572" s="148">
        <v>0.504</v>
      </c>
    </row>
    <row r="4573" spans="11:25" x14ac:dyDescent="0.25">
      <c r="K4573" s="145" t="s">
        <v>4295</v>
      </c>
      <c r="L4573" s="145">
        <v>15</v>
      </c>
      <c r="M4573" s="145">
        <v>296953</v>
      </c>
      <c r="N4573" s="148">
        <v>0.36399999999999999</v>
      </c>
      <c r="O4573" s="148">
        <v>0.77900000000000003</v>
      </c>
      <c r="P4573" s="148">
        <v>0.94299999999999995</v>
      </c>
      <c r="Q4573" s="148">
        <v>0</v>
      </c>
      <c r="R4573" s="148">
        <v>9</v>
      </c>
      <c r="S4573" s="148">
        <v>0.64099999999999902</v>
      </c>
      <c r="T4573" s="148">
        <v>-2.524</v>
      </c>
      <c r="U4573" s="148">
        <v>1</v>
      </c>
      <c r="V4573" s="148">
        <v>0.17399999999999999</v>
      </c>
      <c r="W4573" s="148">
        <v>105.441</v>
      </c>
      <c r="X4573" s="148">
        <v>4</v>
      </c>
      <c r="Y4573" s="148">
        <v>0.69599999999999995</v>
      </c>
    </row>
    <row r="4574" spans="11:25" x14ac:dyDescent="0.25">
      <c r="K4574" s="145" t="s">
        <v>4296</v>
      </c>
      <c r="L4574" s="145">
        <v>0</v>
      </c>
      <c r="M4574" s="145">
        <v>227810</v>
      </c>
      <c r="N4574" s="148">
        <v>0.18099999999999999</v>
      </c>
      <c r="O4574" s="148">
        <v>0.83199999999999996</v>
      </c>
      <c r="P4574" s="148">
        <v>0.74399999999999999</v>
      </c>
      <c r="Q4574" s="148">
        <v>2.5799999999999998E-3</v>
      </c>
      <c r="R4574" s="148">
        <v>11</v>
      </c>
      <c r="S4574" s="148">
        <v>6.1199999999999997E-2</v>
      </c>
      <c r="T4574" s="148">
        <v>-5.7210000000000001</v>
      </c>
      <c r="U4574" s="148">
        <v>1</v>
      </c>
      <c r="V4574" s="148">
        <v>0.23899999999999999</v>
      </c>
      <c r="W4574" s="148">
        <v>122.893999999999</v>
      </c>
      <c r="X4574" s="148">
        <v>4</v>
      </c>
      <c r="Y4574" s="148">
        <v>0.73699999999999999</v>
      </c>
    </row>
    <row r="4575" spans="11:25" x14ac:dyDescent="0.25">
      <c r="K4575" s="145" t="s">
        <v>4297</v>
      </c>
      <c r="L4575" s="145">
        <v>47</v>
      </c>
      <c r="M4575" s="145">
        <v>220067</v>
      </c>
      <c r="N4575" s="148">
        <v>3.2699999999999999E-3</v>
      </c>
      <c r="O4575" s="148">
        <v>0.66200000000000003</v>
      </c>
      <c r="P4575" s="148">
        <v>0.77500000000000002</v>
      </c>
      <c r="Q4575" s="148">
        <v>0</v>
      </c>
      <c r="R4575" s="148">
        <v>7</v>
      </c>
      <c r="S4575" s="148">
        <v>0.23300000000000001</v>
      </c>
      <c r="T4575" s="148">
        <v>-3.2170000000000001</v>
      </c>
      <c r="U4575" s="148">
        <v>0</v>
      </c>
      <c r="V4575" s="148">
        <v>0.126</v>
      </c>
      <c r="W4575" s="148">
        <v>140.14699999999999</v>
      </c>
      <c r="X4575" s="148">
        <v>4</v>
      </c>
      <c r="Y4575" s="148">
        <v>0.56200000000000006</v>
      </c>
    </row>
    <row r="4576" spans="11:25" x14ac:dyDescent="0.25">
      <c r="K4576" s="145" t="s">
        <v>4298</v>
      </c>
      <c r="L4576" s="145">
        <v>75</v>
      </c>
      <c r="M4576" s="145">
        <v>350226</v>
      </c>
      <c r="N4576" s="148">
        <v>1.4999999999999999E-2</v>
      </c>
      <c r="O4576" s="148">
        <v>0.80299999999999905</v>
      </c>
      <c r="P4576" s="148">
        <v>0.753</v>
      </c>
      <c r="Q4576" s="148">
        <v>0</v>
      </c>
      <c r="R4576" s="148">
        <v>4</v>
      </c>
      <c r="S4576" s="148">
        <v>0.20399999999999999</v>
      </c>
      <c r="T4576" s="148">
        <v>-3.5419999999999998</v>
      </c>
      <c r="U4576" s="148">
        <v>0</v>
      </c>
      <c r="V4576" s="148">
        <v>6.25E-2</v>
      </c>
      <c r="W4576" s="148">
        <v>129.99799999999999</v>
      </c>
      <c r="X4576" s="148">
        <v>4</v>
      </c>
      <c r="Y4576" s="148">
        <v>0.55700000000000005</v>
      </c>
    </row>
    <row r="4577" spans="11:25" x14ac:dyDescent="0.25">
      <c r="K4577" s="145" t="s">
        <v>4299</v>
      </c>
      <c r="L4577" s="145">
        <v>38</v>
      </c>
      <c r="M4577" s="145">
        <v>146800</v>
      </c>
      <c r="N4577" s="148">
        <v>0.184</v>
      </c>
      <c r="O4577" s="148">
        <v>0.48599999999999999</v>
      </c>
      <c r="P4577" s="148">
        <v>0.78599999999999903</v>
      </c>
      <c r="Q4577" s="148">
        <v>4.7199999999999997E-6</v>
      </c>
      <c r="R4577" s="148">
        <v>2</v>
      </c>
      <c r="S4577" s="148">
        <v>0.34499999999999997</v>
      </c>
      <c r="T4577" s="148">
        <v>-9.093</v>
      </c>
      <c r="U4577" s="148">
        <v>1</v>
      </c>
      <c r="V4577" s="148">
        <v>0.26899999999999902</v>
      </c>
      <c r="W4577" s="148">
        <v>170.48599999999999</v>
      </c>
      <c r="X4577" s="148">
        <v>4</v>
      </c>
      <c r="Y4577" s="148">
        <v>0.41199999999999998</v>
      </c>
    </row>
    <row r="4578" spans="11:25" x14ac:dyDescent="0.25">
      <c r="K4578" s="145" t="s">
        <v>4300</v>
      </c>
      <c r="L4578" s="145">
        <v>26</v>
      </c>
      <c r="M4578" s="145">
        <v>202120</v>
      </c>
      <c r="N4578" s="148">
        <v>0.15</v>
      </c>
      <c r="O4578" s="148">
        <v>0.63200000000000001</v>
      </c>
      <c r="P4578" s="148">
        <v>0.90799999999999903</v>
      </c>
      <c r="Q4578" s="148">
        <v>0</v>
      </c>
      <c r="R4578" s="148">
        <v>1</v>
      </c>
      <c r="S4578" s="148">
        <v>0.20699999999999999</v>
      </c>
      <c r="T4578" s="148">
        <v>-4.4989999999999997</v>
      </c>
      <c r="U4578" s="148">
        <v>1</v>
      </c>
      <c r="V4578" s="148">
        <v>0.1</v>
      </c>
      <c r="W4578" s="148">
        <v>114.00299999999901</v>
      </c>
      <c r="X4578" s="148">
        <v>4</v>
      </c>
      <c r="Y4578" s="148">
        <v>0.25800000000000001</v>
      </c>
    </row>
    <row r="4579" spans="11:25" x14ac:dyDescent="0.25">
      <c r="K4579" s="145" t="s">
        <v>4301</v>
      </c>
      <c r="L4579" s="145">
        <v>55</v>
      </c>
      <c r="M4579" s="145">
        <v>222360</v>
      </c>
      <c r="N4579" s="148">
        <v>0.151</v>
      </c>
      <c r="O4579" s="148">
        <v>0.72299999999999998</v>
      </c>
      <c r="P4579" s="148">
        <v>0.64400000000000002</v>
      </c>
      <c r="Q4579" s="148">
        <v>0</v>
      </c>
      <c r="R4579" s="148">
        <v>0</v>
      </c>
      <c r="S4579" s="148">
        <v>0.19899999999999901</v>
      </c>
      <c r="T4579" s="148">
        <v>-4.8029999999999999</v>
      </c>
      <c r="U4579" s="148">
        <v>1</v>
      </c>
      <c r="V4579" s="148">
        <v>0.45</v>
      </c>
      <c r="W4579" s="148">
        <v>189.53700000000001</v>
      </c>
      <c r="X4579" s="148">
        <v>4</v>
      </c>
      <c r="Y4579" s="148">
        <v>0.74299999999999999</v>
      </c>
    </row>
    <row r="4580" spans="11:25" x14ac:dyDescent="0.25">
      <c r="K4580" s="145" t="s">
        <v>4302</v>
      </c>
      <c r="L4580" s="145">
        <v>41</v>
      </c>
      <c r="M4580" s="145">
        <v>275013</v>
      </c>
      <c r="N4580" s="148">
        <v>6.9199999999999998E-2</v>
      </c>
      <c r="O4580" s="148">
        <v>0.91500000000000004</v>
      </c>
      <c r="P4580" s="148">
        <v>0.84599999999999997</v>
      </c>
      <c r="Q4580" s="148">
        <v>0</v>
      </c>
      <c r="R4580" s="148">
        <v>6</v>
      </c>
      <c r="S4580" s="148">
        <v>0.32600000000000001</v>
      </c>
      <c r="T4580" s="148">
        <v>-4.032</v>
      </c>
      <c r="U4580" s="148">
        <v>0</v>
      </c>
      <c r="V4580" s="148">
        <v>0.27100000000000002</v>
      </c>
      <c r="W4580" s="148">
        <v>130.94899999999899</v>
      </c>
      <c r="X4580" s="148">
        <v>4</v>
      </c>
      <c r="Y4580" s="148">
        <v>0.65099999999999902</v>
      </c>
    </row>
    <row r="4581" spans="11:25" x14ac:dyDescent="0.25">
      <c r="K4581" s="145" t="s">
        <v>4303</v>
      </c>
      <c r="L4581" s="145">
        <v>68</v>
      </c>
      <c r="M4581" s="145">
        <v>280173</v>
      </c>
      <c r="N4581" s="148">
        <v>4.6899999999999997E-3</v>
      </c>
      <c r="O4581" s="148">
        <v>0.82099999999999995</v>
      </c>
      <c r="P4581" s="148">
        <v>0.46899999999999997</v>
      </c>
      <c r="Q4581" s="148">
        <v>0</v>
      </c>
      <c r="R4581" s="148">
        <v>8</v>
      </c>
      <c r="S4581" s="148">
        <v>0.14099999999999999</v>
      </c>
      <c r="T4581" s="148">
        <v>-7.1520000000000001</v>
      </c>
      <c r="U4581" s="148">
        <v>1</v>
      </c>
      <c r="V4581" s="148">
        <v>4.7300000000000002E-2</v>
      </c>
      <c r="W4581" s="148">
        <v>132.00200000000001</v>
      </c>
      <c r="X4581" s="148">
        <v>4</v>
      </c>
      <c r="Y4581" s="148">
        <v>0.32100000000000001</v>
      </c>
    </row>
    <row r="4582" spans="11:25" x14ac:dyDescent="0.25">
      <c r="K4582" s="145" t="s">
        <v>4304</v>
      </c>
      <c r="L4582" s="145">
        <v>20</v>
      </c>
      <c r="M4582" s="145">
        <v>326946</v>
      </c>
      <c r="N4582" s="148">
        <v>1.5100000000000001E-2</v>
      </c>
      <c r="O4582" s="148">
        <v>0.504</v>
      </c>
      <c r="P4582" s="148">
        <v>0.33100000000000002</v>
      </c>
      <c r="Q4582" s="148">
        <v>6.46E-6</v>
      </c>
      <c r="R4582" s="148">
        <v>8</v>
      </c>
      <c r="S4582" s="148">
        <v>0.11599999999999901</v>
      </c>
      <c r="T4582" s="148">
        <v>-10.335000000000001</v>
      </c>
      <c r="U4582" s="148">
        <v>1</v>
      </c>
      <c r="V4582" s="148">
        <v>3.2899999999999999E-2</v>
      </c>
      <c r="W4582" s="148">
        <v>106.73099999999999</v>
      </c>
      <c r="X4582" s="148">
        <v>4</v>
      </c>
      <c r="Y4582" s="148">
        <v>3.9300000000000002E-2</v>
      </c>
    </row>
    <row r="4583" spans="11:25" x14ac:dyDescent="0.25">
      <c r="K4583" s="145" t="s">
        <v>4305</v>
      </c>
      <c r="L4583" s="145">
        <v>45</v>
      </c>
      <c r="M4583" s="145">
        <v>173160</v>
      </c>
      <c r="N4583" s="148">
        <v>4.2500000000000003E-2</v>
      </c>
      <c r="O4583" s="148">
        <v>0.79</v>
      </c>
      <c r="P4583" s="148">
        <v>0.53100000000000003</v>
      </c>
      <c r="Q4583" s="148">
        <v>0</v>
      </c>
      <c r="R4583" s="148">
        <v>8</v>
      </c>
      <c r="S4583" s="148">
        <v>0.26600000000000001</v>
      </c>
      <c r="T4583" s="148">
        <v>-6.968</v>
      </c>
      <c r="U4583" s="148">
        <v>1</v>
      </c>
      <c r="V4583" s="148">
        <v>0.19699999999999901</v>
      </c>
      <c r="W4583" s="148">
        <v>86.305999999999997</v>
      </c>
      <c r="X4583" s="148">
        <v>4</v>
      </c>
      <c r="Y4583" s="148">
        <v>0.47899999999999998</v>
      </c>
    </row>
    <row r="4584" spans="11:25" x14ac:dyDescent="0.25">
      <c r="K4584" s="145" t="s">
        <v>2110</v>
      </c>
      <c r="L4584" s="145">
        <v>3</v>
      </c>
      <c r="M4584" s="145">
        <v>309920</v>
      </c>
      <c r="N4584" s="148">
        <v>3.2300000000000002E-2</v>
      </c>
      <c r="O4584" s="148">
        <v>0.65200000000000002</v>
      </c>
      <c r="P4584" s="148">
        <v>0.74299999999999999</v>
      </c>
      <c r="Q4584" s="148">
        <v>0</v>
      </c>
      <c r="R4584" s="148">
        <v>5</v>
      </c>
      <c r="S4584" s="148">
        <v>0.35799999999999998</v>
      </c>
      <c r="T4584" s="148">
        <v>-6.5359999999999996</v>
      </c>
      <c r="U4584" s="148">
        <v>0</v>
      </c>
      <c r="V4584" s="148">
        <v>0.191</v>
      </c>
      <c r="W4584" s="148">
        <v>144.035</v>
      </c>
      <c r="X4584" s="148">
        <v>4</v>
      </c>
      <c r="Y4584" s="148">
        <v>0.76800000000000002</v>
      </c>
    </row>
    <row r="4585" spans="11:25" x14ac:dyDescent="0.25">
      <c r="K4585" s="145" t="s">
        <v>4306</v>
      </c>
      <c r="L4585" s="145">
        <v>56</v>
      </c>
      <c r="M4585" s="145">
        <v>247494</v>
      </c>
      <c r="N4585" s="148">
        <v>1.3100000000000001E-2</v>
      </c>
      <c r="O4585" s="148">
        <v>0.69099999999999995</v>
      </c>
      <c r="P4585" s="148">
        <v>0.79299999999999904</v>
      </c>
      <c r="Q4585" s="148">
        <v>0</v>
      </c>
      <c r="R4585" s="148">
        <v>1</v>
      </c>
      <c r="S4585" s="148">
        <v>0.111999999999999</v>
      </c>
      <c r="T4585" s="148">
        <v>-3.5059999999999998</v>
      </c>
      <c r="U4585" s="148">
        <v>1</v>
      </c>
      <c r="V4585" s="148">
        <v>0.13100000000000001</v>
      </c>
      <c r="W4585" s="148">
        <v>140.011</v>
      </c>
      <c r="X4585" s="148">
        <v>4</v>
      </c>
      <c r="Y4585" s="148">
        <v>0.39799999999999902</v>
      </c>
    </row>
    <row r="4586" spans="11:25" x14ac:dyDescent="0.25">
      <c r="K4586" s="145" t="s">
        <v>4307</v>
      </c>
      <c r="L4586" s="145">
        <v>74</v>
      </c>
      <c r="M4586" s="145">
        <v>299506</v>
      </c>
      <c r="N4586" s="148">
        <v>0.11899999999999999</v>
      </c>
      <c r="O4586" s="148">
        <v>0.52200000000000002</v>
      </c>
      <c r="P4586" s="148">
        <v>0.93200000000000005</v>
      </c>
      <c r="Q4586" s="148">
        <v>0</v>
      </c>
      <c r="R4586" s="148">
        <v>11</v>
      </c>
      <c r="S4586" s="148">
        <v>0.17699999999999999</v>
      </c>
      <c r="T4586" s="148">
        <v>-2.87</v>
      </c>
      <c r="U4586" s="148">
        <v>1</v>
      </c>
      <c r="V4586" s="148">
        <v>0.255</v>
      </c>
      <c r="W4586" s="148">
        <v>129.47299999999899</v>
      </c>
      <c r="X4586" s="148">
        <v>4</v>
      </c>
      <c r="Y4586" s="148">
        <v>0.33</v>
      </c>
    </row>
    <row r="4587" spans="11:25" x14ac:dyDescent="0.25">
      <c r="K4587" s="145" t="s">
        <v>4308</v>
      </c>
      <c r="L4587" s="145">
        <v>66</v>
      </c>
      <c r="M4587" s="145">
        <v>229226</v>
      </c>
      <c r="N4587" s="148">
        <v>7.6300000000000007E-2</v>
      </c>
      <c r="O4587" s="148">
        <v>0.505</v>
      </c>
      <c r="P4587" s="148">
        <v>0.9</v>
      </c>
      <c r="Q4587" s="148">
        <v>0</v>
      </c>
      <c r="R4587" s="148">
        <v>1</v>
      </c>
      <c r="S4587" s="148">
        <v>0.20199999999999901</v>
      </c>
      <c r="T4587" s="148">
        <v>-1.5780000000000001</v>
      </c>
      <c r="U4587" s="148">
        <v>1</v>
      </c>
      <c r="V4587" s="148">
        <v>0.39200000000000002</v>
      </c>
      <c r="W4587" s="148">
        <v>145.042</v>
      </c>
      <c r="X4587" s="148">
        <v>4</v>
      </c>
      <c r="Y4587" s="148">
        <v>0.39100000000000001</v>
      </c>
    </row>
    <row r="4588" spans="11:25" x14ac:dyDescent="0.25">
      <c r="K4588" s="145" t="s">
        <v>4309</v>
      </c>
      <c r="L4588" s="145">
        <v>64</v>
      </c>
      <c r="M4588" s="145">
        <v>283653</v>
      </c>
      <c r="N4588" s="148">
        <v>8.2199999999999999E-3</v>
      </c>
      <c r="O4588" s="148">
        <v>0.66799999999999904</v>
      </c>
      <c r="P4588" s="148">
        <v>0.628</v>
      </c>
      <c r="Q4588" s="148">
        <v>0</v>
      </c>
      <c r="R4588" s="148">
        <v>6</v>
      </c>
      <c r="S4588" s="148">
        <v>0.14499999999999999</v>
      </c>
      <c r="T4588" s="148">
        <v>-5.327</v>
      </c>
      <c r="U4588" s="148">
        <v>0</v>
      </c>
      <c r="V4588" s="148">
        <v>0.20499999999999999</v>
      </c>
      <c r="W4588" s="148">
        <v>131.88</v>
      </c>
      <c r="X4588" s="148">
        <v>4</v>
      </c>
      <c r="Y4588" s="148">
        <v>0.621</v>
      </c>
    </row>
    <row r="4589" spans="11:25" x14ac:dyDescent="0.25">
      <c r="K4589" s="145" t="s">
        <v>4310</v>
      </c>
      <c r="L4589" s="145">
        <v>42</v>
      </c>
      <c r="M4589" s="145">
        <v>250506</v>
      </c>
      <c r="N4589" s="148">
        <v>0.49</v>
      </c>
      <c r="O4589" s="148">
        <v>0.61299999999999999</v>
      </c>
      <c r="P4589" s="148">
        <v>0.60199999999999998</v>
      </c>
      <c r="Q4589" s="148">
        <v>2.1899999999999901E-4</v>
      </c>
      <c r="R4589" s="148">
        <v>1</v>
      </c>
      <c r="S4589" s="148">
        <v>0.14499999999999999</v>
      </c>
      <c r="T4589" s="148">
        <v>-9.6690000000000005</v>
      </c>
      <c r="U4589" s="148">
        <v>1</v>
      </c>
      <c r="V4589" s="148">
        <v>8.7099999999999997E-2</v>
      </c>
      <c r="W4589" s="148">
        <v>92.2</v>
      </c>
      <c r="X4589" s="148">
        <v>4</v>
      </c>
      <c r="Y4589" s="148">
        <v>0.37</v>
      </c>
    </row>
    <row r="4590" spans="11:25" x14ac:dyDescent="0.25">
      <c r="K4590" s="145" t="s">
        <v>4311</v>
      </c>
      <c r="L4590" s="145">
        <v>67</v>
      </c>
      <c r="M4590" s="145">
        <v>305840</v>
      </c>
      <c r="N4590" s="148">
        <v>4.0199999999999898E-4</v>
      </c>
      <c r="O4590" s="148">
        <v>0.36399999999999999</v>
      </c>
      <c r="P4590" s="148">
        <v>0.84099999999999997</v>
      </c>
      <c r="Q4590" s="148">
        <v>0</v>
      </c>
      <c r="R4590" s="148">
        <v>8</v>
      </c>
      <c r="S4590" s="148">
        <v>0.24199999999999999</v>
      </c>
      <c r="T4590" s="148">
        <v>-4.8310000000000004</v>
      </c>
      <c r="U4590" s="148">
        <v>1</v>
      </c>
      <c r="V4590" s="148">
        <v>0.11899999999999999</v>
      </c>
      <c r="W4590" s="148">
        <v>100.14</v>
      </c>
      <c r="X4590" s="148">
        <v>5</v>
      </c>
      <c r="Y4590" s="148">
        <v>8.3699999999999997E-2</v>
      </c>
    </row>
    <row r="4591" spans="11:25" x14ac:dyDescent="0.25">
      <c r="K4591" s="145" t="s">
        <v>4312</v>
      </c>
      <c r="L4591" s="145">
        <v>64</v>
      </c>
      <c r="M4591" s="145">
        <v>319253</v>
      </c>
      <c r="N4591" s="148">
        <v>0.2</v>
      </c>
      <c r="O4591" s="148">
        <v>0.36</v>
      </c>
      <c r="P4591" s="148">
        <v>0.71599999999999997</v>
      </c>
      <c r="Q4591" s="148">
        <v>0</v>
      </c>
      <c r="R4591" s="148">
        <v>7</v>
      </c>
      <c r="S4591" s="148">
        <v>0.58099999999999996</v>
      </c>
      <c r="T4591" s="148">
        <v>-6.181</v>
      </c>
      <c r="U4591" s="148">
        <v>1</v>
      </c>
      <c r="V4591" s="148">
        <v>0.34</v>
      </c>
      <c r="W4591" s="148">
        <v>86.001000000000005</v>
      </c>
      <c r="X4591" s="148">
        <v>4</v>
      </c>
      <c r="Y4591" s="148">
        <v>0.27399999999999902</v>
      </c>
    </row>
    <row r="4592" spans="11:25" x14ac:dyDescent="0.25">
      <c r="K4592" s="145" t="s">
        <v>4313</v>
      </c>
      <c r="L4592" s="145">
        <v>68</v>
      </c>
      <c r="M4592" s="145">
        <v>313786</v>
      </c>
      <c r="N4592" s="148">
        <v>0.123</v>
      </c>
      <c r="O4592" s="148">
        <v>0.71599999999999997</v>
      </c>
      <c r="P4592" s="148">
        <v>0.48499999999999999</v>
      </c>
      <c r="Q4592" s="148">
        <v>2.6899999999999902E-5</v>
      </c>
      <c r="R4592" s="148">
        <v>1</v>
      </c>
      <c r="S4592" s="148">
        <v>0.60399999999999998</v>
      </c>
      <c r="T4592" s="148">
        <v>-7.7450000000000001</v>
      </c>
      <c r="U4592" s="148">
        <v>1</v>
      </c>
      <c r="V4592" s="148">
        <v>0.40399999999999903</v>
      </c>
      <c r="W4592" s="148">
        <v>74.132000000000005</v>
      </c>
      <c r="X4592" s="148">
        <v>4</v>
      </c>
      <c r="Y4592" s="148">
        <v>0.26</v>
      </c>
    </row>
    <row r="4593" spans="11:25" x14ac:dyDescent="0.25">
      <c r="K4593" s="145" t="s">
        <v>4314</v>
      </c>
      <c r="L4593" s="145">
        <v>64</v>
      </c>
      <c r="M4593" s="145">
        <v>223173</v>
      </c>
      <c r="N4593" s="148">
        <v>3.95E-2</v>
      </c>
      <c r="O4593" s="148">
        <v>0.61199999999999999</v>
      </c>
      <c r="P4593" s="148">
        <v>0.59299999999999997</v>
      </c>
      <c r="Q4593" s="148">
        <v>0</v>
      </c>
      <c r="R4593" s="148">
        <v>1</v>
      </c>
      <c r="S4593" s="148">
        <v>0.48399999999999999</v>
      </c>
      <c r="T4593" s="148">
        <v>-6.2939999999999996</v>
      </c>
      <c r="U4593" s="148">
        <v>1</v>
      </c>
      <c r="V4593" s="148">
        <v>0.45799999999999902</v>
      </c>
      <c r="W4593" s="148">
        <v>130.583</v>
      </c>
      <c r="X4593" s="148">
        <v>4</v>
      </c>
      <c r="Y4593" s="148">
        <v>0.88300000000000001</v>
      </c>
    </row>
    <row r="4594" spans="11:25" x14ac:dyDescent="0.25">
      <c r="K4594" s="145" t="s">
        <v>4315</v>
      </c>
      <c r="L4594" s="145">
        <v>37</v>
      </c>
      <c r="M4594" s="145">
        <v>230080</v>
      </c>
      <c r="N4594" s="148">
        <v>0.13200000000000001</v>
      </c>
      <c r="O4594" s="148">
        <v>0.749</v>
      </c>
      <c r="P4594" s="148">
        <v>0.78</v>
      </c>
      <c r="Q4594" s="148">
        <v>0</v>
      </c>
      <c r="R4594" s="148">
        <v>4</v>
      </c>
      <c r="S4594" s="148">
        <v>0.17399999999999999</v>
      </c>
      <c r="T4594" s="148">
        <v>-7.2429999999999897</v>
      </c>
      <c r="U4594" s="148">
        <v>0</v>
      </c>
      <c r="V4594" s="148">
        <v>0.34100000000000003</v>
      </c>
      <c r="W4594" s="148">
        <v>141.67099999999999</v>
      </c>
      <c r="X4594" s="148">
        <v>4</v>
      </c>
      <c r="Y4594" s="148">
        <v>0.52600000000000002</v>
      </c>
    </row>
    <row r="4595" spans="11:25" x14ac:dyDescent="0.25">
      <c r="K4595" s="145" t="s">
        <v>1910</v>
      </c>
      <c r="L4595" s="145">
        <v>72</v>
      </c>
      <c r="M4595" s="145">
        <v>378893</v>
      </c>
      <c r="N4595" s="148">
        <v>2.4399999999999999E-3</v>
      </c>
      <c r="O4595" s="148">
        <v>0.628</v>
      </c>
      <c r="P4595" s="148">
        <v>0.69199999999999995</v>
      </c>
      <c r="Q4595" s="148">
        <v>1.2999999999999999E-2</v>
      </c>
      <c r="R4595" s="148">
        <v>2</v>
      </c>
      <c r="S4595" s="148">
        <v>0.66799999999999904</v>
      </c>
      <c r="T4595" s="148">
        <v>-5.64</v>
      </c>
      <c r="U4595" s="148">
        <v>1</v>
      </c>
      <c r="V4595" s="148">
        <v>0.20199999999999901</v>
      </c>
      <c r="W4595" s="148">
        <v>124.791</v>
      </c>
      <c r="X4595" s="148">
        <v>5</v>
      </c>
      <c r="Y4595" s="148">
        <v>9.64E-2</v>
      </c>
    </row>
    <row r="4596" spans="11:25" x14ac:dyDescent="0.25">
      <c r="K4596" s="145" t="s">
        <v>4316</v>
      </c>
      <c r="L4596" s="145">
        <v>48</v>
      </c>
      <c r="M4596" s="145">
        <v>227826</v>
      </c>
      <c r="N4596" s="148">
        <v>7.1599999999999997E-2</v>
      </c>
      <c r="O4596" s="148">
        <v>0.83299999999999996</v>
      </c>
      <c r="P4596" s="148">
        <v>0.753</v>
      </c>
      <c r="Q4596" s="148">
        <v>3.0400000000000001E-6</v>
      </c>
      <c r="R4596" s="148">
        <v>1</v>
      </c>
      <c r="S4596" s="148">
        <v>0.63700000000000001</v>
      </c>
      <c r="T4596" s="148">
        <v>-6.3329999999999904</v>
      </c>
      <c r="U4596" s="148">
        <v>1</v>
      </c>
      <c r="V4596" s="148">
        <v>0.23199999999999901</v>
      </c>
      <c r="W4596" s="148">
        <v>138.46899999999999</v>
      </c>
      <c r="X4596" s="148">
        <v>4</v>
      </c>
      <c r="Y4596" s="148">
        <v>0.502</v>
      </c>
    </row>
    <row r="4597" spans="11:25" x14ac:dyDescent="0.25">
      <c r="K4597" s="145" t="s">
        <v>4317</v>
      </c>
      <c r="L4597" s="145">
        <v>56</v>
      </c>
      <c r="M4597" s="145">
        <v>199973</v>
      </c>
      <c r="N4597" s="148">
        <v>2.1499999999999998E-2</v>
      </c>
      <c r="O4597" s="148">
        <v>0.82499999999999996</v>
      </c>
      <c r="P4597" s="148">
        <v>0.48899999999999999</v>
      </c>
      <c r="Q4597" s="148">
        <v>0</v>
      </c>
      <c r="R4597" s="148">
        <v>11</v>
      </c>
      <c r="S4597" s="148">
        <v>0.111</v>
      </c>
      <c r="T4597" s="148">
        <v>-9.32</v>
      </c>
      <c r="U4597" s="148">
        <v>1</v>
      </c>
      <c r="V4597" s="148">
        <v>0.26300000000000001</v>
      </c>
      <c r="W4597" s="148">
        <v>96.99</v>
      </c>
      <c r="X4597" s="148">
        <v>4</v>
      </c>
      <c r="Y4597" s="148">
        <v>0.437999999999999</v>
      </c>
    </row>
    <row r="4598" spans="11:25" x14ac:dyDescent="0.25">
      <c r="K4598" s="145" t="s">
        <v>4318</v>
      </c>
      <c r="L4598" s="145">
        <v>50</v>
      </c>
      <c r="M4598" s="145">
        <v>206626</v>
      </c>
      <c r="N4598" s="148">
        <v>0.123</v>
      </c>
      <c r="O4598" s="148">
        <v>0.44400000000000001</v>
      </c>
      <c r="P4598" s="148">
        <v>0.627</v>
      </c>
      <c r="Q4598" s="148">
        <v>0</v>
      </c>
      <c r="R4598" s="148">
        <v>7</v>
      </c>
      <c r="S4598" s="148">
        <v>7.9500000000000001E-2</v>
      </c>
      <c r="T4598" s="148">
        <v>-8.7439999999999998</v>
      </c>
      <c r="U4598" s="148">
        <v>0</v>
      </c>
      <c r="V4598" s="148">
        <v>0.252</v>
      </c>
      <c r="W4598" s="148">
        <v>98.21</v>
      </c>
      <c r="X4598" s="148">
        <v>3</v>
      </c>
      <c r="Y4598" s="148">
        <v>0.35899999999999999</v>
      </c>
    </row>
    <row r="4599" spans="11:25" x14ac:dyDescent="0.25">
      <c r="K4599" s="145" t="s">
        <v>4319</v>
      </c>
      <c r="L4599" s="145">
        <v>6</v>
      </c>
      <c r="M4599" s="145">
        <v>235466</v>
      </c>
      <c r="N4599" s="148">
        <v>7.8200000000000006E-3</v>
      </c>
      <c r="O4599" s="148">
        <v>0.48199999999999998</v>
      </c>
      <c r="P4599" s="148">
        <v>0.95499999999999996</v>
      </c>
      <c r="Q4599" s="148">
        <v>0</v>
      </c>
      <c r="R4599" s="148">
        <v>6</v>
      </c>
      <c r="S4599" s="148">
        <v>5.9900000000000002E-2</v>
      </c>
      <c r="T4599" s="148">
        <v>-0.90500000000000003</v>
      </c>
      <c r="U4599" s="148">
        <v>0</v>
      </c>
      <c r="V4599" s="148">
        <v>0.38200000000000001</v>
      </c>
      <c r="W4599" s="148">
        <v>89.421999999999997</v>
      </c>
      <c r="X4599" s="148">
        <v>4</v>
      </c>
      <c r="Y4599" s="148">
        <v>0.50900000000000001</v>
      </c>
    </row>
    <row r="4600" spans="11:25" x14ac:dyDescent="0.25">
      <c r="K4600" s="145" t="s">
        <v>4320</v>
      </c>
      <c r="L4600" s="145">
        <v>0</v>
      </c>
      <c r="M4600" s="145">
        <v>196640</v>
      </c>
      <c r="N4600" s="148">
        <v>0.23499999999999999</v>
      </c>
      <c r="O4600" s="148">
        <v>0.89300000000000002</v>
      </c>
      <c r="P4600" s="148">
        <v>0.63400000000000001</v>
      </c>
      <c r="Q4600" s="148">
        <v>0</v>
      </c>
      <c r="R4600" s="148">
        <v>11</v>
      </c>
      <c r="S4600" s="148">
        <v>2.3800000000000002E-2</v>
      </c>
      <c r="T4600" s="148">
        <v>-2.44599999999999</v>
      </c>
      <c r="U4600" s="148">
        <v>0</v>
      </c>
      <c r="V4600" s="148">
        <v>0.30399999999999999</v>
      </c>
      <c r="W4600" s="148">
        <v>93.982999999999905</v>
      </c>
      <c r="X4600" s="148">
        <v>4</v>
      </c>
      <c r="Y4600" s="148">
        <v>0.85699999999999998</v>
      </c>
    </row>
    <row r="4601" spans="11:25" x14ac:dyDescent="0.25">
      <c r="K4601" s="145" t="s">
        <v>4321</v>
      </c>
      <c r="L4601" s="145">
        <v>0</v>
      </c>
      <c r="M4601" s="145">
        <v>265678</v>
      </c>
      <c r="N4601" s="148">
        <v>1.52E-2</v>
      </c>
      <c r="O4601" s="148">
        <v>0.61299999999999999</v>
      </c>
      <c r="P4601" s="148">
        <v>0.84299999999999997</v>
      </c>
      <c r="Q4601" s="148">
        <v>0</v>
      </c>
      <c r="R4601" s="148">
        <v>7</v>
      </c>
      <c r="S4601" s="148">
        <v>9.1700000000000004E-2</v>
      </c>
      <c r="T4601" s="148">
        <v>-8.343</v>
      </c>
      <c r="U4601" s="148">
        <v>1</v>
      </c>
      <c r="V4601" s="148">
        <v>0.186</v>
      </c>
      <c r="W4601" s="148">
        <v>102.96799999999899</v>
      </c>
      <c r="X4601" s="148">
        <v>4</v>
      </c>
      <c r="Y4601" s="148">
        <v>0.32500000000000001</v>
      </c>
    </row>
    <row r="4602" spans="11:25" x14ac:dyDescent="0.25">
      <c r="K4602" s="145" t="s">
        <v>4322</v>
      </c>
      <c r="L4602" s="145">
        <v>67</v>
      </c>
      <c r="M4602" s="145">
        <v>372706</v>
      </c>
      <c r="N4602" s="148">
        <v>2.0299999999999999E-2</v>
      </c>
      <c r="O4602" s="148">
        <v>0.377999999999999</v>
      </c>
      <c r="P4602" s="148">
        <v>0.69099999999999995</v>
      </c>
      <c r="Q4602" s="148">
        <v>0</v>
      </c>
      <c r="R4602" s="148">
        <v>10</v>
      </c>
      <c r="S4602" s="148">
        <v>0.4</v>
      </c>
      <c r="T4602" s="148">
        <v>-5.3079999999999998</v>
      </c>
      <c r="U4602" s="148">
        <v>0</v>
      </c>
      <c r="V4602" s="148">
        <v>0.46100000000000002</v>
      </c>
      <c r="W4602" s="148">
        <v>75.161999999999907</v>
      </c>
      <c r="X4602" s="148">
        <v>4</v>
      </c>
      <c r="Y4602" s="148">
        <v>0.22600000000000001</v>
      </c>
    </row>
    <row r="4603" spans="11:25" x14ac:dyDescent="0.25">
      <c r="K4603" s="145" t="s">
        <v>4323</v>
      </c>
      <c r="L4603" s="145">
        <v>36</v>
      </c>
      <c r="M4603" s="145">
        <v>222354</v>
      </c>
      <c r="N4603" s="148">
        <v>7.1999999999999995E-2</v>
      </c>
      <c r="O4603" s="148">
        <v>0.86299999999999999</v>
      </c>
      <c r="P4603" s="148">
        <v>0.51500000000000001</v>
      </c>
      <c r="Q4603" s="148">
        <v>6.7899999999999997E-5</v>
      </c>
      <c r="R4603" s="148">
        <v>6</v>
      </c>
      <c r="S4603" s="148">
        <v>8.7300000000000003E-2</v>
      </c>
      <c r="T4603" s="148">
        <v>-11.125999999999999</v>
      </c>
      <c r="U4603" s="148">
        <v>0</v>
      </c>
      <c r="V4603" s="148">
        <v>0.106</v>
      </c>
      <c r="W4603" s="148">
        <v>134.01499999999999</v>
      </c>
      <c r="X4603" s="148">
        <v>4</v>
      </c>
      <c r="Y4603" s="148">
        <v>0.42</v>
      </c>
    </row>
    <row r="4604" spans="11:25" x14ac:dyDescent="0.25">
      <c r="K4604" s="145" t="s">
        <v>2508</v>
      </c>
      <c r="L4604" s="145">
        <v>60</v>
      </c>
      <c r="M4604" s="145">
        <v>227080</v>
      </c>
      <c r="N4604" s="148">
        <v>0.36</v>
      </c>
      <c r="O4604" s="148">
        <v>0.78099999999999903</v>
      </c>
      <c r="P4604" s="148">
        <v>0.754</v>
      </c>
      <c r="Q4604" s="148">
        <v>0</v>
      </c>
      <c r="R4604" s="148">
        <v>0</v>
      </c>
      <c r="S4604" s="148">
        <v>8.6699999999999999E-2</v>
      </c>
      <c r="T4604" s="148">
        <v>-3.61</v>
      </c>
      <c r="U4604" s="148">
        <v>0</v>
      </c>
      <c r="V4604" s="148">
        <v>8.9399999999999993E-2</v>
      </c>
      <c r="W4604" s="148">
        <v>120.521</v>
      </c>
      <c r="X4604" s="148">
        <v>4</v>
      </c>
      <c r="Y4604" s="148">
        <v>0.51900000000000002</v>
      </c>
    </row>
    <row r="4605" spans="11:25" x14ac:dyDescent="0.25">
      <c r="K4605" s="145" t="s">
        <v>4324</v>
      </c>
      <c r="L4605" s="145">
        <v>0</v>
      </c>
      <c r="M4605" s="145">
        <v>503320</v>
      </c>
      <c r="N4605" s="148">
        <v>0.185</v>
      </c>
      <c r="O4605" s="148">
        <v>0.40399999999999903</v>
      </c>
      <c r="P4605" s="148">
        <v>0.65400000000000003</v>
      </c>
      <c r="Q4605" s="148">
        <v>1.5200000000000001E-6</v>
      </c>
      <c r="R4605" s="148">
        <v>11</v>
      </c>
      <c r="S4605" s="148">
        <v>0.58799999999999997</v>
      </c>
      <c r="T4605" s="148">
        <v>-6.3239999999999998</v>
      </c>
      <c r="U4605" s="148">
        <v>1</v>
      </c>
      <c r="V4605" s="148">
        <v>0.129</v>
      </c>
      <c r="W4605" s="148">
        <v>139.54499999999999</v>
      </c>
      <c r="X4605" s="148">
        <v>4</v>
      </c>
      <c r="Y4605" s="148">
        <v>0.28000000000000003</v>
      </c>
    </row>
    <row r="4606" spans="11:25" x14ac:dyDescent="0.25">
      <c r="K4606" s="145" t="s">
        <v>4325</v>
      </c>
      <c r="L4606" s="145">
        <v>6</v>
      </c>
      <c r="M4606" s="145">
        <v>318360</v>
      </c>
      <c r="N4606" s="148">
        <v>3.2800000000000003E-2</v>
      </c>
      <c r="O4606" s="148">
        <v>0.496</v>
      </c>
      <c r="P4606" s="148">
        <v>0.78500000000000003</v>
      </c>
      <c r="Q4606" s="148">
        <v>0</v>
      </c>
      <c r="R4606" s="148">
        <v>7</v>
      </c>
      <c r="S4606" s="148">
        <v>9.4100000000000003E-2</v>
      </c>
      <c r="T4606" s="148">
        <v>-3.472</v>
      </c>
      <c r="U4606" s="148">
        <v>1</v>
      </c>
      <c r="V4606" s="148">
        <v>0.30599999999999999</v>
      </c>
      <c r="W4606" s="148">
        <v>170.02</v>
      </c>
      <c r="X4606" s="148">
        <v>4</v>
      </c>
      <c r="Y4606" s="148">
        <v>0.35699999999999998</v>
      </c>
    </row>
    <row r="4607" spans="11:25" x14ac:dyDescent="0.25">
      <c r="K4607" s="145" t="s">
        <v>4326</v>
      </c>
      <c r="L4607" s="145">
        <v>43</v>
      </c>
      <c r="M4607" s="145">
        <v>200520</v>
      </c>
      <c r="N4607" s="148">
        <v>2.6800000000000001E-2</v>
      </c>
      <c r="O4607" s="148">
        <v>0.73599999999999999</v>
      </c>
      <c r="P4607" s="148">
        <v>0.82799999999999996</v>
      </c>
      <c r="Q4607" s="148">
        <v>0</v>
      </c>
      <c r="R4607" s="148">
        <v>9</v>
      </c>
      <c r="S4607" s="148">
        <v>0.317</v>
      </c>
      <c r="T4607" s="148">
        <v>-4.976</v>
      </c>
      <c r="U4607" s="148">
        <v>1</v>
      </c>
      <c r="V4607" s="148">
        <v>0.32600000000000001</v>
      </c>
      <c r="W4607" s="148">
        <v>164.09899999999999</v>
      </c>
      <c r="X4607" s="148">
        <v>4</v>
      </c>
      <c r="Y4607" s="148">
        <v>0.78900000000000003</v>
      </c>
    </row>
    <row r="4608" spans="11:25" x14ac:dyDescent="0.25">
      <c r="K4608" s="145" t="s">
        <v>4327</v>
      </c>
      <c r="L4608" s="145">
        <v>40</v>
      </c>
      <c r="M4608" s="145">
        <v>188689</v>
      </c>
      <c r="N4608" s="148">
        <v>2.29E-2</v>
      </c>
      <c r="O4608" s="148">
        <v>0.65599999999999903</v>
      </c>
      <c r="P4608" s="148">
        <v>0.72899999999999998</v>
      </c>
      <c r="Q4608" s="148">
        <v>0</v>
      </c>
      <c r="R4608" s="148">
        <v>5</v>
      </c>
      <c r="S4608" s="148">
        <v>0.12</v>
      </c>
      <c r="T4608" s="148">
        <v>-4.3419999999999996</v>
      </c>
      <c r="U4608" s="148">
        <v>1</v>
      </c>
      <c r="V4608" s="148">
        <v>0.20499999999999999</v>
      </c>
      <c r="W4608" s="148">
        <v>72.418000000000006</v>
      </c>
      <c r="X4608" s="148">
        <v>4</v>
      </c>
      <c r="Y4608" s="148">
        <v>8.5500000000000007E-2</v>
      </c>
    </row>
    <row r="4609" spans="11:25" x14ac:dyDescent="0.25">
      <c r="K4609" s="145" t="s">
        <v>4328</v>
      </c>
      <c r="L4609" s="145">
        <v>48</v>
      </c>
      <c r="M4609" s="145">
        <v>307466</v>
      </c>
      <c r="N4609" s="148">
        <v>5.2500000000000003E-3</v>
      </c>
      <c r="O4609" s="148">
        <v>0.7</v>
      </c>
      <c r="P4609" s="148">
        <v>0.67500000000000004</v>
      </c>
      <c r="Q4609" s="148">
        <v>0</v>
      </c>
      <c r="R4609" s="148">
        <v>2</v>
      </c>
      <c r="S4609" s="148">
        <v>0.65700000000000003</v>
      </c>
      <c r="T4609" s="148">
        <v>-6.3620000000000001</v>
      </c>
      <c r="U4609" s="148">
        <v>1</v>
      </c>
      <c r="V4609" s="148">
        <v>0.14899999999999999</v>
      </c>
      <c r="W4609" s="148">
        <v>124.88200000000001</v>
      </c>
      <c r="X4609" s="148">
        <v>4</v>
      </c>
      <c r="Y4609" s="148">
        <v>0.22500000000000001</v>
      </c>
    </row>
    <row r="4610" spans="11:25" x14ac:dyDescent="0.25">
      <c r="K4610" s="145" t="s">
        <v>4329</v>
      </c>
      <c r="L4610" s="145">
        <v>0</v>
      </c>
      <c r="M4610" s="145">
        <v>221204</v>
      </c>
      <c r="N4610" s="148">
        <v>0.27</v>
      </c>
      <c r="O4610" s="148">
        <v>0.70399999999999996</v>
      </c>
      <c r="P4610" s="148">
        <v>0.89200000000000002</v>
      </c>
      <c r="Q4610" s="148">
        <v>0</v>
      </c>
      <c r="R4610" s="148">
        <v>3</v>
      </c>
      <c r="S4610" s="148">
        <v>8.7300000000000003E-2</v>
      </c>
      <c r="T4610" s="148">
        <v>-6.3289999999999997</v>
      </c>
      <c r="U4610" s="148">
        <v>1</v>
      </c>
      <c r="V4610" s="148">
        <v>6.4299999999999996E-2</v>
      </c>
      <c r="W4610" s="148">
        <v>130.02199999999999</v>
      </c>
      <c r="X4610" s="148">
        <v>4</v>
      </c>
      <c r="Y4610" s="148">
        <v>0.73599999999999999</v>
      </c>
    </row>
    <row r="4611" spans="11:25" x14ac:dyDescent="0.25">
      <c r="K4611" s="145" t="s">
        <v>4330</v>
      </c>
      <c r="L4611" s="145">
        <v>53</v>
      </c>
      <c r="M4611" s="145">
        <v>253746</v>
      </c>
      <c r="N4611" s="148">
        <v>3.0200000000000001E-2</v>
      </c>
      <c r="O4611" s="148">
        <v>0.63200000000000001</v>
      </c>
      <c r="P4611" s="148">
        <v>0.63400000000000001</v>
      </c>
      <c r="Q4611" s="148">
        <v>0</v>
      </c>
      <c r="R4611" s="148">
        <v>8</v>
      </c>
      <c r="S4611" s="148">
        <v>0.153</v>
      </c>
      <c r="T4611" s="148">
        <v>-8.4149999999999991</v>
      </c>
      <c r="U4611" s="148">
        <v>1</v>
      </c>
      <c r="V4611" s="148">
        <v>0.27399999999999902</v>
      </c>
      <c r="W4611" s="148">
        <v>81</v>
      </c>
      <c r="X4611" s="148">
        <v>4</v>
      </c>
      <c r="Y4611" s="148">
        <v>0.38799999999999901</v>
      </c>
    </row>
    <row r="4612" spans="11:25" x14ac:dyDescent="0.25">
      <c r="K4612" s="145" t="s">
        <v>4331</v>
      </c>
      <c r="L4612" s="145">
        <v>34</v>
      </c>
      <c r="M4612" s="145">
        <v>265146</v>
      </c>
      <c r="N4612" s="148">
        <v>0.10299999999999999</v>
      </c>
      <c r="O4612" s="148">
        <v>0.42799999999999999</v>
      </c>
      <c r="P4612" s="148">
        <v>0.86699999999999999</v>
      </c>
      <c r="Q4612" s="148">
        <v>0</v>
      </c>
      <c r="R4612" s="148">
        <v>7</v>
      </c>
      <c r="S4612" s="148">
        <v>0.30199999999999999</v>
      </c>
      <c r="T4612" s="148">
        <v>-3.2810000000000001</v>
      </c>
      <c r="U4612" s="148">
        <v>1</v>
      </c>
      <c r="V4612" s="148">
        <v>0.315</v>
      </c>
      <c r="W4612" s="148">
        <v>101.319</v>
      </c>
      <c r="X4612" s="148">
        <v>5</v>
      </c>
      <c r="Y4612" s="148">
        <v>0.71399999999999997</v>
      </c>
    </row>
    <row r="4613" spans="11:25" x14ac:dyDescent="0.25">
      <c r="K4613" s="145" t="s">
        <v>4332</v>
      </c>
      <c r="L4613" s="145">
        <v>76</v>
      </c>
      <c r="M4613" s="145">
        <v>221571</v>
      </c>
      <c r="N4613" s="148">
        <v>6.2600000000000003E-2</v>
      </c>
      <c r="O4613" s="148">
        <v>0.72399999999999998</v>
      </c>
      <c r="P4613" s="148">
        <v>0.60499999999999998</v>
      </c>
      <c r="Q4613" s="148">
        <v>0</v>
      </c>
      <c r="R4613" s="148">
        <v>7</v>
      </c>
      <c r="S4613" s="148">
        <v>0.108</v>
      </c>
      <c r="T4613" s="148">
        <v>-8.14</v>
      </c>
      <c r="U4613" s="148">
        <v>0</v>
      </c>
      <c r="V4613" s="148">
        <v>5.4399999999999997E-2</v>
      </c>
      <c r="W4613" s="148">
        <v>140.09100000000001</v>
      </c>
      <c r="X4613" s="148">
        <v>4</v>
      </c>
      <c r="Y4613" s="148">
        <v>0.52</v>
      </c>
    </row>
    <row r="4614" spans="11:25" x14ac:dyDescent="0.25">
      <c r="K4614" s="145" t="s">
        <v>4333</v>
      </c>
      <c r="L4614" s="145">
        <v>72</v>
      </c>
      <c r="M4614" s="145">
        <v>211306</v>
      </c>
      <c r="N4614" s="148">
        <v>0.38500000000000001</v>
      </c>
      <c r="O4614" s="148">
        <v>0.79500000000000004</v>
      </c>
      <c r="P4614" s="148">
        <v>0.64800000000000002</v>
      </c>
      <c r="Q4614" s="148">
        <v>0</v>
      </c>
      <c r="R4614" s="148">
        <v>8</v>
      </c>
      <c r="S4614" s="148">
        <v>0.1</v>
      </c>
      <c r="T4614" s="148">
        <v>-7.6159999999999997</v>
      </c>
      <c r="U4614" s="148">
        <v>0</v>
      </c>
      <c r="V4614" s="148">
        <v>0.17</v>
      </c>
      <c r="W4614" s="148">
        <v>140.02699999999999</v>
      </c>
      <c r="X4614" s="148">
        <v>4</v>
      </c>
      <c r="Y4614" s="148">
        <v>0.25</v>
      </c>
    </row>
    <row r="4615" spans="11:25" x14ac:dyDescent="0.25">
      <c r="K4615" s="145" t="s">
        <v>4334</v>
      </c>
      <c r="L4615" s="145">
        <v>65</v>
      </c>
      <c r="M4615" s="145">
        <v>241841</v>
      </c>
      <c r="N4615" s="148">
        <v>0.13400000000000001</v>
      </c>
      <c r="O4615" s="148">
        <v>0.69199999999999995</v>
      </c>
      <c r="P4615" s="148">
        <v>0.497</v>
      </c>
      <c r="Q4615" s="148">
        <v>2.0699999999999999E-4</v>
      </c>
      <c r="R4615" s="148">
        <v>1</v>
      </c>
      <c r="S4615" s="148">
        <v>0.111</v>
      </c>
      <c r="T4615" s="148">
        <v>-7.2519999999999998</v>
      </c>
      <c r="U4615" s="148">
        <v>0</v>
      </c>
      <c r="V4615" s="148">
        <v>0.108</v>
      </c>
      <c r="W4615" s="148">
        <v>135.02699999999999</v>
      </c>
      <c r="X4615" s="148">
        <v>4</v>
      </c>
      <c r="Y4615" s="148">
        <v>0.309</v>
      </c>
    </row>
    <row r="4616" spans="11:25" x14ac:dyDescent="0.25">
      <c r="K4616" s="145" t="s">
        <v>4335</v>
      </c>
      <c r="L4616" s="145">
        <v>56</v>
      </c>
      <c r="M4616" s="145">
        <v>223826</v>
      </c>
      <c r="N4616" s="148">
        <v>0.38500000000000001</v>
      </c>
      <c r="O4616" s="148">
        <v>0.79700000000000004</v>
      </c>
      <c r="P4616" s="148">
        <v>0.65799999999999903</v>
      </c>
      <c r="Q4616" s="148">
        <v>0</v>
      </c>
      <c r="R4616" s="148">
        <v>6</v>
      </c>
      <c r="S4616" s="148">
        <v>0.109</v>
      </c>
      <c r="T4616" s="148">
        <v>-5.7370000000000001</v>
      </c>
      <c r="U4616" s="148">
        <v>0</v>
      </c>
      <c r="V4616" s="148">
        <v>0.22800000000000001</v>
      </c>
      <c r="W4616" s="148">
        <v>131.99</v>
      </c>
      <c r="X4616" s="148">
        <v>4</v>
      </c>
      <c r="Y4616" s="148">
        <v>0.43</v>
      </c>
    </row>
    <row r="4617" spans="11:25" x14ac:dyDescent="0.25">
      <c r="K4617" s="145" t="s">
        <v>4336</v>
      </c>
      <c r="L4617" s="145">
        <v>68</v>
      </c>
      <c r="M4617" s="145">
        <v>202027</v>
      </c>
      <c r="N4617" s="148">
        <v>0.38</v>
      </c>
      <c r="O4617" s="148">
        <v>0.81499999999999995</v>
      </c>
      <c r="P4617" s="148">
        <v>0.71799999999999997</v>
      </c>
      <c r="Q4617" s="148">
        <v>0</v>
      </c>
      <c r="R4617" s="148">
        <v>7</v>
      </c>
      <c r="S4617" s="148">
        <v>0.13</v>
      </c>
      <c r="T4617" s="148">
        <v>-4.9550000000000001</v>
      </c>
      <c r="U4617" s="148">
        <v>0</v>
      </c>
      <c r="V4617" s="148">
        <v>0.111999999999999</v>
      </c>
      <c r="W4617" s="148">
        <v>138.37700000000001</v>
      </c>
      <c r="X4617" s="148">
        <v>4</v>
      </c>
      <c r="Y4617" s="148">
        <v>0.497</v>
      </c>
    </row>
    <row r="4618" spans="11:25" x14ac:dyDescent="0.25">
      <c r="K4618" s="145" t="s">
        <v>4337</v>
      </c>
      <c r="L4618" s="145">
        <v>72</v>
      </c>
      <c r="M4618" s="145">
        <v>173153</v>
      </c>
      <c r="N4618" s="148">
        <v>0.27899999999999903</v>
      </c>
      <c r="O4618" s="148">
        <v>0.79099999999999904</v>
      </c>
      <c r="P4618" s="148">
        <v>0.47299999999999998</v>
      </c>
      <c r="Q4618" s="148">
        <v>0</v>
      </c>
      <c r="R4618" s="148">
        <v>10</v>
      </c>
      <c r="S4618" s="148">
        <v>9.5899999999999999E-2</v>
      </c>
      <c r="T4618" s="148">
        <v>-9.86</v>
      </c>
      <c r="U4618" s="148">
        <v>0</v>
      </c>
      <c r="V4618" s="148">
        <v>0.25</v>
      </c>
      <c r="W4618" s="148">
        <v>95.947999999999993</v>
      </c>
      <c r="X4618" s="148">
        <v>4</v>
      </c>
      <c r="Y4618" s="148">
        <v>0.60299999999999998</v>
      </c>
    </row>
    <row r="4619" spans="11:25" x14ac:dyDescent="0.25">
      <c r="K4619" s="145" t="s">
        <v>4338</v>
      </c>
      <c r="L4619" s="145">
        <v>75</v>
      </c>
      <c r="M4619" s="145">
        <v>183306</v>
      </c>
      <c r="N4619" s="148">
        <v>0.25600000000000001</v>
      </c>
      <c r="O4619" s="148">
        <v>0.78900000000000003</v>
      </c>
      <c r="P4619" s="148">
        <v>0.63300000000000001</v>
      </c>
      <c r="Q4619" s="148">
        <v>1.31E-6</v>
      </c>
      <c r="R4619" s="148">
        <v>2</v>
      </c>
      <c r="S4619" s="148">
        <v>9.1999999999999998E-2</v>
      </c>
      <c r="T4619" s="148">
        <v>-6.2690000000000001</v>
      </c>
      <c r="U4619" s="148">
        <v>1</v>
      </c>
      <c r="V4619" s="148">
        <v>7.3400000000000007E-2</v>
      </c>
      <c r="W4619" s="148">
        <v>138.09700000000001</v>
      </c>
      <c r="X4619" s="148">
        <v>4</v>
      </c>
      <c r="Y4619" s="148">
        <v>0.26200000000000001</v>
      </c>
    </row>
    <row r="4620" spans="11:25" x14ac:dyDescent="0.25">
      <c r="K4620" s="145" t="s">
        <v>4339</v>
      </c>
      <c r="L4620" s="145">
        <v>43</v>
      </c>
      <c r="M4620" s="145">
        <v>146001</v>
      </c>
      <c r="N4620" s="148">
        <v>0.875</v>
      </c>
      <c r="O4620" s="148">
        <v>0.84699999999999998</v>
      </c>
      <c r="P4620" s="148">
        <v>0.28599999999999998</v>
      </c>
      <c r="Q4620" s="148">
        <v>2.7799999999999999E-3</v>
      </c>
      <c r="R4620" s="148">
        <v>11</v>
      </c>
      <c r="S4620" s="148">
        <v>0.157</v>
      </c>
      <c r="T4620" s="148">
        <v>-11.279</v>
      </c>
      <c r="U4620" s="148">
        <v>0</v>
      </c>
      <c r="V4620" s="148">
        <v>7.2800000000000004E-2</v>
      </c>
      <c r="W4620" s="148">
        <v>112.982</v>
      </c>
      <c r="X4620" s="148">
        <v>4</v>
      </c>
      <c r="Y4620" s="148">
        <v>0.40500000000000003</v>
      </c>
    </row>
    <row r="4621" spans="11:25" x14ac:dyDescent="0.25">
      <c r="K4621" s="145" t="s">
        <v>4340</v>
      </c>
      <c r="L4621" s="145">
        <v>78</v>
      </c>
      <c r="M4621" s="145">
        <v>237013</v>
      </c>
      <c r="N4621" s="148">
        <v>0.249</v>
      </c>
      <c r="O4621" s="148">
        <v>0.77700000000000002</v>
      </c>
      <c r="P4621" s="148">
        <v>0.66799999999999904</v>
      </c>
      <c r="Q4621" s="148">
        <v>0</v>
      </c>
      <c r="R4621" s="148">
        <v>4</v>
      </c>
      <c r="S4621" s="148">
        <v>7.7799999999999994E-2</v>
      </c>
      <c r="T4621" s="148">
        <v>-8.8369999999999997</v>
      </c>
      <c r="U4621" s="148">
        <v>0</v>
      </c>
      <c r="V4621" s="148">
        <v>0.107</v>
      </c>
      <c r="W4621" s="148">
        <v>103.036</v>
      </c>
      <c r="X4621" s="148">
        <v>4</v>
      </c>
      <c r="Y4621" s="148">
        <v>0.24299999999999999</v>
      </c>
    </row>
    <row r="4622" spans="11:25" x14ac:dyDescent="0.25">
      <c r="K4622" s="145" t="s">
        <v>4341</v>
      </c>
      <c r="L4622" s="145">
        <v>60</v>
      </c>
      <c r="M4622" s="145">
        <v>195960</v>
      </c>
      <c r="N4622" s="148">
        <v>0.376</v>
      </c>
      <c r="O4622" s="148">
        <v>0.71</v>
      </c>
      <c r="P4622" s="148">
        <v>0.48899999999999999</v>
      </c>
      <c r="Q4622" s="148">
        <v>0</v>
      </c>
      <c r="R4622" s="148">
        <v>4</v>
      </c>
      <c r="S4622" s="148">
        <v>9.8100000000000007E-2</v>
      </c>
      <c r="T4622" s="148">
        <v>-10.224</v>
      </c>
      <c r="U4622" s="148">
        <v>0</v>
      </c>
      <c r="V4622" s="148">
        <v>0.17799999999999999</v>
      </c>
      <c r="W4622" s="148">
        <v>130.05699999999999</v>
      </c>
      <c r="X4622" s="148">
        <v>4</v>
      </c>
      <c r="Y4622" s="148">
        <v>7.6700000000000004E-2</v>
      </c>
    </row>
    <row r="4623" spans="11:25" x14ac:dyDescent="0.25">
      <c r="K4623" s="145" t="s">
        <v>4342</v>
      </c>
      <c r="L4623" s="145">
        <v>76</v>
      </c>
      <c r="M4623" s="145">
        <v>216717</v>
      </c>
      <c r="N4623" s="148">
        <v>3.6600000000000001E-2</v>
      </c>
      <c r="O4623" s="148">
        <v>0.85199999999999998</v>
      </c>
      <c r="P4623" s="148">
        <v>0.78799999999999903</v>
      </c>
      <c r="Q4623" s="148">
        <v>3.41E-6</v>
      </c>
      <c r="R4623" s="148">
        <v>6</v>
      </c>
      <c r="S4623" s="148">
        <v>9.3799999999999994E-2</v>
      </c>
      <c r="T4623" s="148">
        <v>-6.3689999999999998</v>
      </c>
      <c r="U4623" s="148">
        <v>1</v>
      </c>
      <c r="V4623" s="148">
        <v>0.248</v>
      </c>
      <c r="W4623" s="148">
        <v>111.97499999999999</v>
      </c>
      <c r="X4623" s="148">
        <v>4</v>
      </c>
      <c r="Y4623" s="148">
        <v>0.52400000000000002</v>
      </c>
    </row>
    <row r="4624" spans="11:25" x14ac:dyDescent="0.25">
      <c r="K4624" s="145" t="s">
        <v>4343</v>
      </c>
      <c r="L4624" s="145">
        <v>61</v>
      </c>
      <c r="M4624" s="145">
        <v>214640</v>
      </c>
      <c r="N4624" s="148">
        <v>0.33299999999999902</v>
      </c>
      <c r="O4624" s="148">
        <v>0.71899999999999997</v>
      </c>
      <c r="P4624" s="148">
        <v>0.68700000000000006</v>
      </c>
      <c r="Q4624" s="148">
        <v>2.0799999999999999E-4</v>
      </c>
      <c r="R4624" s="148">
        <v>0</v>
      </c>
      <c r="S4624" s="148">
        <v>0.106</v>
      </c>
      <c r="T4624" s="148">
        <v>-6.8970000000000002</v>
      </c>
      <c r="U4624" s="148">
        <v>0</v>
      </c>
      <c r="V4624" s="148">
        <v>8.2900000000000001E-2</v>
      </c>
      <c r="W4624" s="148">
        <v>96.039000000000001</v>
      </c>
      <c r="X4624" s="148">
        <v>4</v>
      </c>
      <c r="Y4624" s="148">
        <v>0.42899999999999999</v>
      </c>
    </row>
    <row r="4625" spans="11:25" x14ac:dyDescent="0.25">
      <c r="K4625" s="145" t="s">
        <v>4344</v>
      </c>
      <c r="L4625" s="145">
        <v>62</v>
      </c>
      <c r="M4625" s="145">
        <v>164211</v>
      </c>
      <c r="N4625" s="148">
        <v>0.25800000000000001</v>
      </c>
      <c r="O4625" s="148">
        <v>0.81299999999999994</v>
      </c>
      <c r="P4625" s="148">
        <v>0.76300000000000001</v>
      </c>
      <c r="Q4625" s="148">
        <v>0.35799999999999998</v>
      </c>
      <c r="R4625" s="148">
        <v>5</v>
      </c>
      <c r="S4625" s="148">
        <v>0.13</v>
      </c>
      <c r="T4625" s="148">
        <v>-5.8839999999999897</v>
      </c>
      <c r="U4625" s="148">
        <v>1</v>
      </c>
      <c r="V4625" s="148">
        <v>5.5399999999999998E-2</v>
      </c>
      <c r="W4625" s="148">
        <v>96.031999999999996</v>
      </c>
      <c r="X4625" s="148">
        <v>4</v>
      </c>
      <c r="Y4625" s="148">
        <v>0.60199999999999998</v>
      </c>
    </row>
    <row r="4626" spans="11:25" x14ac:dyDescent="0.25">
      <c r="K4626" s="145" t="s">
        <v>4345</v>
      </c>
      <c r="L4626" s="145">
        <v>63</v>
      </c>
      <c r="M4626" s="145">
        <v>230920</v>
      </c>
      <c r="N4626" s="148">
        <v>8.3699999999999997E-2</v>
      </c>
      <c r="O4626" s="148">
        <v>0.73899999999999999</v>
      </c>
      <c r="P4626" s="148">
        <v>0.54799999999999904</v>
      </c>
      <c r="Q4626" s="148">
        <v>0</v>
      </c>
      <c r="R4626" s="148">
        <v>0</v>
      </c>
      <c r="S4626" s="148">
        <v>0.14099999999999999</v>
      </c>
      <c r="T4626" s="148">
        <v>-7.9790000000000001</v>
      </c>
      <c r="U4626" s="148">
        <v>1</v>
      </c>
      <c r="V4626" s="148">
        <v>4.9399999999999999E-2</v>
      </c>
      <c r="W4626" s="148">
        <v>129.995</v>
      </c>
      <c r="X4626" s="148">
        <v>4</v>
      </c>
      <c r="Y4626" s="148">
        <v>0.27800000000000002</v>
      </c>
    </row>
    <row r="4627" spans="11:25" x14ac:dyDescent="0.25">
      <c r="K4627" s="145" t="s">
        <v>4346</v>
      </c>
      <c r="L4627" s="145">
        <v>58</v>
      </c>
      <c r="M4627" s="145">
        <v>195000</v>
      </c>
      <c r="N4627" s="148">
        <v>0.317</v>
      </c>
      <c r="O4627" s="148">
        <v>0.78099999999999903</v>
      </c>
      <c r="P4627" s="148">
        <v>0.42</v>
      </c>
      <c r="Q4627" s="148">
        <v>0</v>
      </c>
      <c r="R4627" s="148">
        <v>0</v>
      </c>
      <c r="S4627" s="148">
        <v>0.111</v>
      </c>
      <c r="T4627" s="148">
        <v>-9.7249999999999996</v>
      </c>
      <c r="U4627" s="148">
        <v>0</v>
      </c>
      <c r="V4627" s="148">
        <v>0.30399999999999999</v>
      </c>
      <c r="W4627" s="148">
        <v>127.801</v>
      </c>
      <c r="X4627" s="148">
        <v>4</v>
      </c>
      <c r="Y4627" s="148">
        <v>0.60299999999999998</v>
      </c>
    </row>
    <row r="4628" spans="11:25" x14ac:dyDescent="0.25">
      <c r="K4628" s="145" t="s">
        <v>4347</v>
      </c>
      <c r="L4628" s="145">
        <v>75</v>
      </c>
      <c r="M4628" s="145">
        <v>168856</v>
      </c>
      <c r="N4628" s="148">
        <v>0.64200000000000002</v>
      </c>
      <c r="O4628" s="148">
        <v>0.66200000000000003</v>
      </c>
      <c r="P4628" s="148">
        <v>0.59</v>
      </c>
      <c r="Q4628" s="148">
        <v>1.8199999999999999E-6</v>
      </c>
      <c r="R4628" s="148">
        <v>1</v>
      </c>
      <c r="S4628" s="148">
        <v>0.108</v>
      </c>
      <c r="T4628" s="148">
        <v>-8.7620000000000005</v>
      </c>
      <c r="U4628" s="148">
        <v>1</v>
      </c>
      <c r="V4628" s="148">
        <v>7.4499999999999997E-2</v>
      </c>
      <c r="W4628" s="148">
        <v>154.05099999999999</v>
      </c>
      <c r="X4628" s="148">
        <v>4</v>
      </c>
      <c r="Y4628" s="148">
        <v>0.39299999999999902</v>
      </c>
    </row>
    <row r="4629" spans="11:25" x14ac:dyDescent="0.25">
      <c r="K4629" s="145" t="s">
        <v>4348</v>
      </c>
      <c r="L4629" s="145">
        <v>16</v>
      </c>
      <c r="M4629" s="145">
        <v>219946</v>
      </c>
      <c r="N4629" s="148">
        <v>0.63700000000000001</v>
      </c>
      <c r="O4629" s="148">
        <v>0.88</v>
      </c>
      <c r="P4629" s="148">
        <v>0.42699999999999999</v>
      </c>
      <c r="Q4629" s="148">
        <v>1.3899999999999999E-4</v>
      </c>
      <c r="R4629" s="148">
        <v>11</v>
      </c>
      <c r="S4629" s="148">
        <v>8.2699999999999996E-2</v>
      </c>
      <c r="T4629" s="148">
        <v>-10.388999999999999</v>
      </c>
      <c r="U4629" s="148">
        <v>0</v>
      </c>
      <c r="V4629" s="148">
        <v>0.252</v>
      </c>
      <c r="W4629" s="148">
        <v>111.06</v>
      </c>
      <c r="X4629" s="148">
        <v>4</v>
      </c>
      <c r="Y4629" s="148">
        <v>0.67</v>
      </c>
    </row>
    <row r="4630" spans="11:25" x14ac:dyDescent="0.25">
      <c r="K4630" s="145" t="s">
        <v>4349</v>
      </c>
      <c r="L4630" s="145">
        <v>55</v>
      </c>
      <c r="M4630" s="145">
        <v>224853</v>
      </c>
      <c r="N4630" s="148">
        <v>0.41499999999999998</v>
      </c>
      <c r="O4630" s="148">
        <v>0.68700000000000006</v>
      </c>
      <c r="P4630" s="148">
        <v>0.53100000000000003</v>
      </c>
      <c r="Q4630" s="148">
        <v>4.2399999999999998E-3</v>
      </c>
      <c r="R4630" s="148">
        <v>2</v>
      </c>
      <c r="S4630" s="148">
        <v>9.6999999999999906E-2</v>
      </c>
      <c r="T4630" s="148">
        <v>-9.8550000000000004</v>
      </c>
      <c r="U4630" s="148">
        <v>1</v>
      </c>
      <c r="V4630" s="148">
        <v>5.5800000000000002E-2</v>
      </c>
      <c r="W4630" s="148">
        <v>111.923999999999</v>
      </c>
      <c r="X4630" s="148">
        <v>4</v>
      </c>
      <c r="Y4630" s="148">
        <v>0.14499999999999999</v>
      </c>
    </row>
    <row r="4631" spans="11:25" x14ac:dyDescent="0.25">
      <c r="K4631" s="145" t="s">
        <v>4350</v>
      </c>
      <c r="L4631" s="145">
        <v>66</v>
      </c>
      <c r="M4631" s="145">
        <v>252373</v>
      </c>
      <c r="N4631" s="148">
        <v>0.39200000000000002</v>
      </c>
      <c r="O4631" s="148">
        <v>0.68799999999999994</v>
      </c>
      <c r="P4631" s="148">
        <v>0.56899999999999995</v>
      </c>
      <c r="Q4631" s="148">
        <v>1.75E-4</v>
      </c>
      <c r="R4631" s="148">
        <v>10</v>
      </c>
      <c r="S4631" s="148">
        <v>0.12</v>
      </c>
      <c r="T4631" s="148">
        <v>-7.0069999999999997</v>
      </c>
      <c r="U4631" s="148">
        <v>0</v>
      </c>
      <c r="V4631" s="148">
        <v>3.7499999999999999E-2</v>
      </c>
      <c r="W4631" s="148">
        <v>109.041</v>
      </c>
      <c r="X4631" s="148">
        <v>4</v>
      </c>
      <c r="Y4631" s="148">
        <v>0.35899999999999999</v>
      </c>
    </row>
    <row r="4632" spans="11:25" x14ac:dyDescent="0.25">
      <c r="K4632" s="145" t="s">
        <v>4351</v>
      </c>
      <c r="L4632" s="145">
        <v>44</v>
      </c>
      <c r="M4632" s="145">
        <v>245821</v>
      </c>
      <c r="N4632" s="148">
        <v>0.36799999999999999</v>
      </c>
      <c r="O4632" s="148">
        <v>0.72899999999999998</v>
      </c>
      <c r="P4632" s="148">
        <v>0.72399999999999998</v>
      </c>
      <c r="Q4632" s="148">
        <v>4.3699999999999998E-5</v>
      </c>
      <c r="R4632" s="148">
        <v>1</v>
      </c>
      <c r="S4632" s="148">
        <v>0.10199999999999999</v>
      </c>
      <c r="T4632" s="148">
        <v>-6.5329999999999897</v>
      </c>
      <c r="U4632" s="148">
        <v>1</v>
      </c>
      <c r="V4632" s="148">
        <v>3.7600000000000001E-2</v>
      </c>
      <c r="W4632" s="148">
        <v>110.11499999999999</v>
      </c>
      <c r="X4632" s="148">
        <v>4</v>
      </c>
      <c r="Y4632" s="148">
        <v>0.14799999999999999</v>
      </c>
    </row>
    <row r="4633" spans="11:25" x14ac:dyDescent="0.25">
      <c r="K4633" s="145" t="s">
        <v>4352</v>
      </c>
      <c r="L4633" s="145">
        <v>65</v>
      </c>
      <c r="M4633" s="145">
        <v>151771</v>
      </c>
      <c r="N4633" s="148">
        <v>6.4899999999999999E-2</v>
      </c>
      <c r="O4633" s="148">
        <v>0.79299999999999904</v>
      </c>
      <c r="P4633" s="148">
        <v>0.55200000000000005</v>
      </c>
      <c r="Q4633" s="148">
        <v>1.98E-5</v>
      </c>
      <c r="R4633" s="148">
        <v>10</v>
      </c>
      <c r="S4633" s="148">
        <v>9.6100000000000005E-2</v>
      </c>
      <c r="T4633" s="148">
        <v>-6.1120000000000001</v>
      </c>
      <c r="U4633" s="148">
        <v>1</v>
      </c>
      <c r="V4633" s="148">
        <v>0.10099999999999899</v>
      </c>
      <c r="W4633" s="148">
        <v>154.994</v>
      </c>
      <c r="X4633" s="148">
        <v>4</v>
      </c>
      <c r="Y4633" s="148">
        <v>0.161</v>
      </c>
    </row>
    <row r="4634" spans="11:25" x14ac:dyDescent="0.25">
      <c r="K4634" s="145" t="s">
        <v>4353</v>
      </c>
      <c r="L4634" s="145">
        <v>20</v>
      </c>
      <c r="M4634" s="145">
        <v>227306</v>
      </c>
      <c r="N4634" s="148">
        <v>0.747</v>
      </c>
      <c r="O4634" s="148">
        <v>0.85</v>
      </c>
      <c r="P4634" s="148">
        <v>0.59799999999999998</v>
      </c>
      <c r="Q4634" s="148">
        <v>0</v>
      </c>
      <c r="R4634" s="148">
        <v>3</v>
      </c>
      <c r="S4634" s="148">
        <v>0.17499999999999999</v>
      </c>
      <c r="T4634" s="148">
        <v>-7.7270000000000003</v>
      </c>
      <c r="U4634" s="148">
        <v>0</v>
      </c>
      <c r="V4634" s="148">
        <v>0.105</v>
      </c>
      <c r="W4634" s="148">
        <v>122.97799999999999</v>
      </c>
      <c r="X4634" s="148">
        <v>4</v>
      </c>
      <c r="Y4634" s="148">
        <v>0.53400000000000003</v>
      </c>
    </row>
    <row r="4635" spans="11:25" x14ac:dyDescent="0.25">
      <c r="K4635" s="145" t="s">
        <v>4354</v>
      </c>
      <c r="L4635" s="145">
        <v>58</v>
      </c>
      <c r="M4635" s="145">
        <v>242000</v>
      </c>
      <c r="N4635" s="148">
        <v>0.505</v>
      </c>
      <c r="O4635" s="148">
        <v>0.83</v>
      </c>
      <c r="P4635" s="148">
        <v>0.68200000000000005</v>
      </c>
      <c r="Q4635" s="148">
        <v>6.1700000000000002E-6</v>
      </c>
      <c r="R4635" s="148">
        <v>8</v>
      </c>
      <c r="S4635" s="148">
        <v>0.11</v>
      </c>
      <c r="T4635" s="148">
        <v>-7.1550000000000002</v>
      </c>
      <c r="U4635" s="148">
        <v>0</v>
      </c>
      <c r="V4635" s="148">
        <v>4.7100000000000003E-2</v>
      </c>
      <c r="W4635" s="148">
        <v>112.06299999999899</v>
      </c>
      <c r="X4635" s="148">
        <v>4</v>
      </c>
      <c r="Y4635" s="148">
        <v>0.51400000000000001</v>
      </c>
    </row>
    <row r="4636" spans="11:25" x14ac:dyDescent="0.25">
      <c r="K4636" s="145" t="s">
        <v>4355</v>
      </c>
      <c r="L4636" s="145">
        <v>13</v>
      </c>
      <c r="M4636" s="145">
        <v>243272</v>
      </c>
      <c r="N4636" s="148">
        <v>0.129</v>
      </c>
      <c r="O4636" s="148">
        <v>0.68299999999999905</v>
      </c>
      <c r="P4636" s="148">
        <v>0.49</v>
      </c>
      <c r="Q4636" s="148">
        <v>7.43E-6</v>
      </c>
      <c r="R4636" s="148">
        <v>2</v>
      </c>
      <c r="S4636" s="148">
        <v>0.111</v>
      </c>
      <c r="T4636" s="148">
        <v>-7.8929999999999998</v>
      </c>
      <c r="U4636" s="148">
        <v>0</v>
      </c>
      <c r="V4636" s="148">
        <v>4.4299999999999999E-2</v>
      </c>
      <c r="W4636" s="148">
        <v>120.029</v>
      </c>
      <c r="X4636" s="148">
        <v>4</v>
      </c>
      <c r="Y4636" s="148">
        <v>0.27600000000000002</v>
      </c>
    </row>
    <row r="4637" spans="11:25" x14ac:dyDescent="0.25">
      <c r="K4637" s="145" t="s">
        <v>4356</v>
      </c>
      <c r="L4637" s="145">
        <v>43</v>
      </c>
      <c r="M4637" s="145">
        <v>172596</v>
      </c>
      <c r="N4637" s="148">
        <v>0.23399999999999899</v>
      </c>
      <c r="O4637" s="148">
        <v>0.83399999999999996</v>
      </c>
      <c r="P4637" s="148">
        <v>0.78599999999999903</v>
      </c>
      <c r="Q4637" s="148">
        <v>1.0200000000000001E-2</v>
      </c>
      <c r="R4637" s="148">
        <v>8</v>
      </c>
      <c r="S4637" s="148">
        <v>0.109</v>
      </c>
      <c r="T4637" s="148">
        <v>-7.41</v>
      </c>
      <c r="U4637" s="148">
        <v>0</v>
      </c>
      <c r="V4637" s="148">
        <v>8.5500000000000007E-2</v>
      </c>
      <c r="W4637" s="148">
        <v>138.05500000000001</v>
      </c>
      <c r="X4637" s="148">
        <v>4</v>
      </c>
      <c r="Y4637" s="148">
        <v>0.192</v>
      </c>
    </row>
    <row r="4638" spans="11:25" x14ac:dyDescent="0.25">
      <c r="K4638" s="145" t="s">
        <v>4357</v>
      </c>
      <c r="L4638" s="145">
        <v>67</v>
      </c>
      <c r="M4638" s="145">
        <v>200346</v>
      </c>
      <c r="N4638" s="148">
        <v>0.44500000000000001</v>
      </c>
      <c r="O4638" s="148">
        <v>0.875999999999999</v>
      </c>
      <c r="P4638" s="148">
        <v>0.44299999999999901</v>
      </c>
      <c r="Q4638" s="148">
        <v>0</v>
      </c>
      <c r="R4638" s="148">
        <v>6</v>
      </c>
      <c r="S4638" s="148">
        <v>0.11799999999999999</v>
      </c>
      <c r="T4638" s="148">
        <v>-6.6319999999999997</v>
      </c>
      <c r="U4638" s="148">
        <v>1</v>
      </c>
      <c r="V4638" s="148">
        <v>0.32400000000000001</v>
      </c>
      <c r="W4638" s="148">
        <v>115.04799999999901</v>
      </c>
      <c r="X4638" s="148">
        <v>4</v>
      </c>
      <c r="Y4638" s="148">
        <v>0.27300000000000002</v>
      </c>
    </row>
    <row r="4639" spans="11:25" x14ac:dyDescent="0.25">
      <c r="K4639" s="145" t="s">
        <v>4358</v>
      </c>
      <c r="L4639" s="145">
        <v>72</v>
      </c>
      <c r="M4639" s="145">
        <v>316377</v>
      </c>
      <c r="N4639" s="148">
        <v>0.41599999999999998</v>
      </c>
      <c r="O4639" s="148">
        <v>0.58299999999999996</v>
      </c>
      <c r="P4639" s="148">
        <v>0.38100000000000001</v>
      </c>
      <c r="Q4639" s="148">
        <v>2.2599999999999999E-4</v>
      </c>
      <c r="R4639" s="148">
        <v>9</v>
      </c>
      <c r="S4639" s="148">
        <v>9.5799999999999996E-2</v>
      </c>
      <c r="T4639" s="148">
        <v>-10.032999999999999</v>
      </c>
      <c r="U4639" s="148">
        <v>0</v>
      </c>
      <c r="V4639" s="148">
        <v>4.2900000000000001E-2</v>
      </c>
      <c r="W4639" s="148">
        <v>127.667</v>
      </c>
      <c r="X4639" s="148">
        <v>4</v>
      </c>
      <c r="Y4639" s="148">
        <v>0.153</v>
      </c>
    </row>
    <row r="4640" spans="11:25" x14ac:dyDescent="0.25">
      <c r="K4640" s="145" t="s">
        <v>4359</v>
      </c>
      <c r="L4640" s="145">
        <v>54</v>
      </c>
      <c r="M4640" s="145">
        <v>241214</v>
      </c>
      <c r="N4640" s="148">
        <v>0.217</v>
      </c>
      <c r="O4640" s="148">
        <v>0.67799999999999905</v>
      </c>
      <c r="P4640" s="148">
        <v>0.44400000000000001</v>
      </c>
      <c r="Q4640" s="148">
        <v>0</v>
      </c>
      <c r="R4640" s="148">
        <v>1</v>
      </c>
      <c r="S4640" s="148">
        <v>8.5699999999999998E-2</v>
      </c>
      <c r="T4640" s="148">
        <v>-6.8920000000000003</v>
      </c>
      <c r="U4640" s="148">
        <v>1</v>
      </c>
      <c r="V4640" s="148">
        <v>3.4599999999999999E-2</v>
      </c>
      <c r="W4640" s="148">
        <v>110.96599999999999</v>
      </c>
      <c r="X4640" s="148">
        <v>4</v>
      </c>
      <c r="Y4640" s="148">
        <v>9.4100000000000003E-2</v>
      </c>
    </row>
    <row r="4641" spans="11:25" x14ac:dyDescent="0.25">
      <c r="K4641" s="145" t="s">
        <v>4360</v>
      </c>
      <c r="L4641" s="145">
        <v>38</v>
      </c>
      <c r="M4641" s="145">
        <v>254480</v>
      </c>
      <c r="N4641" s="148">
        <v>0.45899999999999902</v>
      </c>
      <c r="O4641" s="148">
        <v>0.65599999999999903</v>
      </c>
      <c r="P4641" s="148">
        <v>0.38799999999999901</v>
      </c>
      <c r="Q4641" s="148">
        <v>0</v>
      </c>
      <c r="R4641" s="148">
        <v>10</v>
      </c>
      <c r="S4641" s="148">
        <v>8.7499999999999994E-2</v>
      </c>
      <c r="T4641" s="148">
        <v>-8.0860000000000003</v>
      </c>
      <c r="U4641" s="148">
        <v>0</v>
      </c>
      <c r="V4641" s="148">
        <v>4.2299999999999997E-2</v>
      </c>
      <c r="W4641" s="148">
        <v>122.93899999999999</v>
      </c>
      <c r="X4641" s="148">
        <v>4</v>
      </c>
      <c r="Y4641" s="148">
        <v>0.23199999999999901</v>
      </c>
    </row>
    <row r="4642" spans="11:25" x14ac:dyDescent="0.25">
      <c r="K4642" s="145" t="s">
        <v>4361</v>
      </c>
      <c r="L4642" s="145">
        <v>41</v>
      </c>
      <c r="M4642" s="145">
        <v>265258</v>
      </c>
      <c r="N4642" s="148">
        <v>0.85</v>
      </c>
      <c r="O4642" s="148">
        <v>0.83199999999999996</v>
      </c>
      <c r="P4642" s="148">
        <v>0.52800000000000002</v>
      </c>
      <c r="Q4642" s="148">
        <v>2.9499999999999999E-3</v>
      </c>
      <c r="R4642" s="148">
        <v>5</v>
      </c>
      <c r="S4642" s="148">
        <v>0.10099999999999899</v>
      </c>
      <c r="T4642" s="148">
        <v>-7.9720000000000004</v>
      </c>
      <c r="U4642" s="148">
        <v>0</v>
      </c>
      <c r="V4642" s="148">
        <v>3.7199999999999997E-2</v>
      </c>
      <c r="W4642" s="148">
        <v>124.4</v>
      </c>
      <c r="X4642" s="148">
        <v>4</v>
      </c>
      <c r="Y4642" s="148">
        <v>0.437</v>
      </c>
    </row>
    <row r="4643" spans="11:25" x14ac:dyDescent="0.25">
      <c r="K4643" s="145" t="s">
        <v>4362</v>
      </c>
      <c r="L4643" s="145">
        <v>70</v>
      </c>
      <c r="M4643" s="145">
        <v>231071</v>
      </c>
      <c r="N4643" s="148">
        <v>0.35199999999999998</v>
      </c>
      <c r="O4643" s="148">
        <v>0.753</v>
      </c>
      <c r="P4643" s="148">
        <v>0.48499999999999999</v>
      </c>
      <c r="Q4643" s="148">
        <v>6.1099999999999999E-6</v>
      </c>
      <c r="R4643" s="148">
        <v>10</v>
      </c>
      <c r="S4643" s="148">
        <v>0.13800000000000001</v>
      </c>
      <c r="T4643" s="148">
        <v>-7.77</v>
      </c>
      <c r="U4643" s="148">
        <v>0</v>
      </c>
      <c r="V4643" s="148">
        <v>0.113</v>
      </c>
      <c r="W4643" s="148">
        <v>135.999</v>
      </c>
      <c r="X4643" s="148">
        <v>4</v>
      </c>
      <c r="Y4643" s="148">
        <v>0.24099999999999999</v>
      </c>
    </row>
    <row r="4644" spans="11:25" x14ac:dyDescent="0.25">
      <c r="K4644" s="145" t="s">
        <v>4363</v>
      </c>
      <c r="L4644" s="145">
        <v>52</v>
      </c>
      <c r="M4644" s="145">
        <v>174639</v>
      </c>
      <c r="N4644" s="148">
        <v>8.09E-2</v>
      </c>
      <c r="O4644" s="148">
        <v>0.86499999999999999</v>
      </c>
      <c r="P4644" s="148">
        <v>0.79099999999999904</v>
      </c>
      <c r="Q4644" s="148">
        <v>5.1900000000000001E-5</v>
      </c>
      <c r="R4644" s="148">
        <v>9</v>
      </c>
      <c r="S4644" s="148">
        <v>0.13</v>
      </c>
      <c r="T4644" s="148">
        <v>-5.4489999999999998</v>
      </c>
      <c r="U4644" s="148">
        <v>1</v>
      </c>
      <c r="V4644" s="148">
        <v>0.25900000000000001</v>
      </c>
      <c r="W4644" s="148">
        <v>133.048</v>
      </c>
      <c r="X4644" s="148">
        <v>4</v>
      </c>
      <c r="Y4644" s="148">
        <v>0.158</v>
      </c>
    </row>
    <row r="4645" spans="11:25" x14ac:dyDescent="0.25">
      <c r="K4645" s="145" t="s">
        <v>4364</v>
      </c>
      <c r="L4645" s="145">
        <v>44</v>
      </c>
      <c r="M4645" s="145">
        <v>151058</v>
      </c>
      <c r="N4645" s="148">
        <v>0.82599999999999996</v>
      </c>
      <c r="O4645" s="148">
        <v>0.57499999999999996</v>
      </c>
      <c r="P4645" s="148">
        <v>0.40100000000000002</v>
      </c>
      <c r="Q4645" s="148">
        <v>2.9399999999999999E-4</v>
      </c>
      <c r="R4645" s="148">
        <v>11</v>
      </c>
      <c r="S4645" s="148">
        <v>0.11</v>
      </c>
      <c r="T4645" s="148">
        <v>-9.9079999999999995</v>
      </c>
      <c r="U4645" s="148">
        <v>0</v>
      </c>
      <c r="V4645" s="148">
        <v>0.216</v>
      </c>
      <c r="W4645" s="148">
        <v>84.427999999999997</v>
      </c>
      <c r="X4645" s="148">
        <v>4</v>
      </c>
      <c r="Y4645" s="148">
        <v>0.51200000000000001</v>
      </c>
    </row>
    <row r="4646" spans="11:25" x14ac:dyDescent="0.25">
      <c r="K4646" s="145" t="s">
        <v>4365</v>
      </c>
      <c r="L4646" s="145">
        <v>68</v>
      </c>
      <c r="M4646" s="145">
        <v>211240</v>
      </c>
      <c r="N4646" s="148">
        <v>7.2700000000000001E-2</v>
      </c>
      <c r="O4646" s="148">
        <v>0.69699999999999995</v>
      </c>
      <c r="P4646" s="148">
        <v>0.71399999999999997</v>
      </c>
      <c r="Q4646" s="148">
        <v>0</v>
      </c>
      <c r="R4646" s="148">
        <v>4</v>
      </c>
      <c r="S4646" s="148">
        <v>0.23300000000000001</v>
      </c>
      <c r="T4646" s="148">
        <v>-7.8719999999999999</v>
      </c>
      <c r="U4646" s="148">
        <v>1</v>
      </c>
      <c r="V4646" s="148">
        <v>0.23</v>
      </c>
      <c r="W4646" s="148">
        <v>138.14500000000001</v>
      </c>
      <c r="X4646" s="148">
        <v>4</v>
      </c>
      <c r="Y4646" s="148">
        <v>0.57499999999999996</v>
      </c>
    </row>
    <row r="4647" spans="11:25" x14ac:dyDescent="0.25">
      <c r="K4647" s="145" t="s">
        <v>4366</v>
      </c>
      <c r="L4647" s="145">
        <v>74</v>
      </c>
      <c r="M4647" s="145">
        <v>161880</v>
      </c>
      <c r="N4647" s="148">
        <v>0.374</v>
      </c>
      <c r="O4647" s="148">
        <v>0.78</v>
      </c>
      <c r="P4647" s="148">
        <v>0.66</v>
      </c>
      <c r="Q4647" s="148">
        <v>0</v>
      </c>
      <c r="R4647" s="148">
        <v>8</v>
      </c>
      <c r="S4647" s="148">
        <v>9.5100000000000004E-2</v>
      </c>
      <c r="T4647" s="148">
        <v>-5.4509999999999996</v>
      </c>
      <c r="U4647" s="148">
        <v>0</v>
      </c>
      <c r="V4647" s="148">
        <v>0.19399999999999901</v>
      </c>
      <c r="W4647" s="148">
        <v>160.06799999999899</v>
      </c>
      <c r="X4647" s="148">
        <v>4</v>
      </c>
      <c r="Y4647" s="148">
        <v>0.50900000000000001</v>
      </c>
    </row>
    <row r="4648" spans="11:25" x14ac:dyDescent="0.25">
      <c r="K4648" s="145" t="s">
        <v>4367</v>
      </c>
      <c r="L4648" s="145">
        <v>65</v>
      </c>
      <c r="M4648" s="145">
        <v>285626</v>
      </c>
      <c r="N4648" s="148">
        <v>0.23100000000000001</v>
      </c>
      <c r="O4648" s="148">
        <v>0.60899999999999999</v>
      </c>
      <c r="P4648" s="148">
        <v>0.51700000000000002</v>
      </c>
      <c r="Q4648" s="148">
        <v>3.6199999999999999E-5</v>
      </c>
      <c r="R4648" s="148">
        <v>6</v>
      </c>
      <c r="S4648" s="148">
        <v>7.7700000000000005E-2</v>
      </c>
      <c r="T4648" s="148">
        <v>-7.5570000000000004</v>
      </c>
      <c r="U4648" s="148">
        <v>0</v>
      </c>
      <c r="V4648" s="148">
        <v>4.5100000000000001E-2</v>
      </c>
      <c r="W4648" s="148">
        <v>120.914</v>
      </c>
      <c r="X4648" s="148">
        <v>4</v>
      </c>
      <c r="Y4648" s="148">
        <v>7.6100000000000001E-2</v>
      </c>
    </row>
    <row r="4649" spans="11:25" x14ac:dyDescent="0.25">
      <c r="K4649" s="145" t="s">
        <v>4368</v>
      </c>
      <c r="L4649" s="145">
        <v>52</v>
      </c>
      <c r="M4649" s="145">
        <v>226000</v>
      </c>
      <c r="N4649" s="148">
        <v>0.68</v>
      </c>
      <c r="O4649" s="148">
        <v>0.70599999999999996</v>
      </c>
      <c r="P4649" s="148">
        <v>0.45</v>
      </c>
      <c r="Q4649" s="148">
        <v>0.41199999999999998</v>
      </c>
      <c r="R4649" s="148">
        <v>6</v>
      </c>
      <c r="S4649" s="148">
        <v>0.13300000000000001</v>
      </c>
      <c r="T4649" s="148">
        <v>-7.3109999999999999</v>
      </c>
      <c r="U4649" s="148">
        <v>0</v>
      </c>
      <c r="V4649" s="148">
        <v>0.25900000000000001</v>
      </c>
      <c r="W4649" s="148">
        <v>188.08699999999999</v>
      </c>
      <c r="X4649" s="148">
        <v>4</v>
      </c>
      <c r="Y4649" s="148">
        <v>0.499</v>
      </c>
    </row>
    <row r="4650" spans="11:25" x14ac:dyDescent="0.25">
      <c r="K4650" s="145" t="s">
        <v>4369</v>
      </c>
      <c r="L4650" s="145">
        <v>45</v>
      </c>
      <c r="M4650" s="145">
        <v>355970</v>
      </c>
      <c r="N4650" s="148">
        <v>0.22399999999999901</v>
      </c>
      <c r="O4650" s="148">
        <v>0.83499999999999996</v>
      </c>
      <c r="P4650" s="148">
        <v>0.624</v>
      </c>
      <c r="Q4650" s="148">
        <v>9.5999999999999996E-6</v>
      </c>
      <c r="R4650" s="148">
        <v>7</v>
      </c>
      <c r="S4650" s="148">
        <v>0.13699999999999901</v>
      </c>
      <c r="T4650" s="148">
        <v>-5.9939999999999998</v>
      </c>
      <c r="U4650" s="148">
        <v>1</v>
      </c>
      <c r="V4650" s="148">
        <v>0.16699999999999901</v>
      </c>
      <c r="W4650" s="148">
        <v>120.057</v>
      </c>
      <c r="X4650" s="148">
        <v>4</v>
      </c>
      <c r="Y4650" s="148">
        <v>0.61</v>
      </c>
    </row>
    <row r="4651" spans="11:25" x14ac:dyDescent="0.25">
      <c r="K4651" s="145" t="s">
        <v>4370</v>
      </c>
      <c r="L4651" s="145">
        <v>65</v>
      </c>
      <c r="M4651" s="145">
        <v>182800</v>
      </c>
      <c r="N4651" s="148">
        <v>0.24099999999999999</v>
      </c>
      <c r="O4651" s="148">
        <v>0.74</v>
      </c>
      <c r="P4651" s="148">
        <v>0.81399999999999995</v>
      </c>
      <c r="Q4651" s="148">
        <v>5.8500000000000002E-3</v>
      </c>
      <c r="R4651" s="148">
        <v>8</v>
      </c>
      <c r="S4651" s="148">
        <v>0.11899999999999999</v>
      </c>
      <c r="T4651" s="148">
        <v>-4.78</v>
      </c>
      <c r="U4651" s="148">
        <v>1</v>
      </c>
      <c r="V4651" s="148">
        <v>7.5800000000000006E-2</v>
      </c>
      <c r="W4651" s="148">
        <v>150.042</v>
      </c>
      <c r="X4651" s="148">
        <v>4</v>
      </c>
      <c r="Y4651" s="148">
        <v>0.16500000000000001</v>
      </c>
    </row>
    <row r="4652" spans="11:25" x14ac:dyDescent="0.25">
      <c r="K4652" s="145" t="s">
        <v>4371</v>
      </c>
      <c r="L4652" s="145">
        <v>46</v>
      </c>
      <c r="M4652" s="145">
        <v>188156</v>
      </c>
      <c r="N4652" s="148">
        <v>0.14199999999999999</v>
      </c>
      <c r="O4652" s="148">
        <v>0.67299999999999904</v>
      </c>
      <c r="P4652" s="148">
        <v>0.437</v>
      </c>
      <c r="Q4652" s="148">
        <v>0</v>
      </c>
      <c r="R4652" s="148">
        <v>0</v>
      </c>
      <c r="S4652" s="148">
        <v>0.17100000000000001</v>
      </c>
      <c r="T4652" s="148">
        <v>-10.380999999999901</v>
      </c>
      <c r="U4652" s="148">
        <v>0</v>
      </c>
      <c r="V4652" s="148">
        <v>0.156</v>
      </c>
      <c r="W4652" s="148">
        <v>82.966999999999999</v>
      </c>
      <c r="X4652" s="148">
        <v>4</v>
      </c>
      <c r="Y4652" s="148">
        <v>0.16300000000000001</v>
      </c>
    </row>
    <row r="4653" spans="11:25" x14ac:dyDescent="0.25">
      <c r="K4653" s="145" t="s">
        <v>4372</v>
      </c>
      <c r="L4653" s="145">
        <v>43</v>
      </c>
      <c r="M4653" s="145">
        <v>137377</v>
      </c>
      <c r="N4653" s="148">
        <v>0.03</v>
      </c>
      <c r="O4653" s="148">
        <v>0.91700000000000004</v>
      </c>
      <c r="P4653" s="148">
        <v>0.50900000000000001</v>
      </c>
      <c r="Q4653" s="148">
        <v>1.17E-2</v>
      </c>
      <c r="R4653" s="148">
        <v>1</v>
      </c>
      <c r="S4653" s="148">
        <v>0.109</v>
      </c>
      <c r="T4653" s="148">
        <v>-6.8779999999999903</v>
      </c>
      <c r="U4653" s="148">
        <v>1</v>
      </c>
      <c r="V4653" s="148">
        <v>7.4099999999999999E-2</v>
      </c>
      <c r="W4653" s="148">
        <v>139.99600000000001</v>
      </c>
      <c r="X4653" s="148">
        <v>4</v>
      </c>
      <c r="Y4653" s="148">
        <v>0.59099999999999997</v>
      </c>
    </row>
    <row r="4654" spans="11:25" x14ac:dyDescent="0.25">
      <c r="K4654" s="145" t="s">
        <v>4373</v>
      </c>
      <c r="L4654" s="145">
        <v>70</v>
      </c>
      <c r="M4654" s="145">
        <v>216842</v>
      </c>
      <c r="N4654" s="148">
        <v>0.106</v>
      </c>
      <c r="O4654" s="148">
        <v>0.746</v>
      </c>
      <c r="P4654" s="148">
        <v>0.58699999999999997</v>
      </c>
      <c r="Q4654" s="148">
        <v>2.9899999999999998E-5</v>
      </c>
      <c r="R4654" s="148">
        <v>7</v>
      </c>
      <c r="S4654" s="148">
        <v>0.187</v>
      </c>
      <c r="T4654" s="148">
        <v>-8.1720000000000006</v>
      </c>
      <c r="U4654" s="148">
        <v>0</v>
      </c>
      <c r="V4654" s="148">
        <v>0.17</v>
      </c>
      <c r="W4654" s="148">
        <v>134.99199999999999</v>
      </c>
      <c r="X4654" s="148">
        <v>4</v>
      </c>
      <c r="Y4654" s="148">
        <v>0.20300000000000001</v>
      </c>
    </row>
    <row r="4655" spans="11:25" x14ac:dyDescent="0.25">
      <c r="K4655" s="145" t="s">
        <v>4374</v>
      </c>
      <c r="L4655" s="145">
        <v>50</v>
      </c>
      <c r="M4655" s="145">
        <v>198930</v>
      </c>
      <c r="N4655" s="148">
        <v>0.13400000000000001</v>
      </c>
      <c r="O4655" s="148">
        <v>0.75900000000000001</v>
      </c>
      <c r="P4655" s="148">
        <v>0.35899999999999999</v>
      </c>
      <c r="Q4655" s="148">
        <v>0</v>
      </c>
      <c r="R4655" s="148">
        <v>2</v>
      </c>
      <c r="S4655" s="148">
        <v>9.9599999999999994E-2</v>
      </c>
      <c r="T4655" s="148">
        <v>-10.032999999999999</v>
      </c>
      <c r="U4655" s="148">
        <v>0</v>
      </c>
      <c r="V4655" s="148">
        <v>5.2699999999999997E-2</v>
      </c>
      <c r="W4655" s="148">
        <v>110.98</v>
      </c>
      <c r="X4655" s="148">
        <v>4</v>
      </c>
      <c r="Y4655" s="148">
        <v>0.246</v>
      </c>
    </row>
    <row r="4656" spans="11:25" x14ac:dyDescent="0.25">
      <c r="K4656" s="145" t="s">
        <v>4375</v>
      </c>
      <c r="L4656" s="145">
        <v>58</v>
      </c>
      <c r="M4656" s="145">
        <v>196003</v>
      </c>
      <c r="N4656" s="148">
        <v>0.13400000000000001</v>
      </c>
      <c r="O4656" s="148">
        <v>0.71799999999999997</v>
      </c>
      <c r="P4656" s="148">
        <v>0.56999999999999995</v>
      </c>
      <c r="Q4656" s="148">
        <v>0</v>
      </c>
      <c r="R4656" s="148">
        <v>7</v>
      </c>
      <c r="S4656" s="148">
        <v>0.123</v>
      </c>
      <c r="T4656" s="148">
        <v>-5.8229999999999897</v>
      </c>
      <c r="U4656" s="148">
        <v>0</v>
      </c>
      <c r="V4656" s="148">
        <v>5.2499999999999998E-2</v>
      </c>
      <c r="W4656" s="148">
        <v>119.777999999999</v>
      </c>
      <c r="X4656" s="148">
        <v>4</v>
      </c>
      <c r="Y4656" s="148">
        <v>0.159</v>
      </c>
    </row>
    <row r="4657" spans="11:25" x14ac:dyDescent="0.25">
      <c r="K4657" s="145" t="s">
        <v>4376</v>
      </c>
      <c r="L4657" s="145">
        <v>40</v>
      </c>
      <c r="M4657" s="145">
        <v>220973</v>
      </c>
      <c r="N4657" s="148">
        <v>0.16</v>
      </c>
      <c r="O4657" s="148">
        <v>0.750999999999999</v>
      </c>
      <c r="P4657" s="148">
        <v>0.57399999999999995</v>
      </c>
      <c r="Q4657" s="148">
        <v>1.3100000000000001E-4</v>
      </c>
      <c r="R4657" s="148">
        <v>0</v>
      </c>
      <c r="S4657" s="148">
        <v>0.11</v>
      </c>
      <c r="T4657" s="148">
        <v>-8.0709999999999997</v>
      </c>
      <c r="U4657" s="148">
        <v>1</v>
      </c>
      <c r="V4657" s="148">
        <v>0.17199999999999999</v>
      </c>
      <c r="W4657" s="148">
        <v>157.09799999999899</v>
      </c>
      <c r="X4657" s="148">
        <v>4</v>
      </c>
      <c r="Y4657" s="148">
        <v>0.629</v>
      </c>
    </row>
    <row r="4658" spans="11:25" x14ac:dyDescent="0.25">
      <c r="K4658" s="145" t="s">
        <v>4377</v>
      </c>
      <c r="L4658" s="145">
        <v>80</v>
      </c>
      <c r="M4658" s="145">
        <v>206813</v>
      </c>
      <c r="N4658" s="148">
        <v>9.7100000000000006E-2</v>
      </c>
      <c r="O4658" s="148">
        <v>0.70899999999999996</v>
      </c>
      <c r="P4658" s="148">
        <v>0.58799999999999997</v>
      </c>
      <c r="Q4658" s="148">
        <v>0</v>
      </c>
      <c r="R4658" s="148">
        <v>1</v>
      </c>
      <c r="S4658" s="148">
        <v>0.11699999999999899</v>
      </c>
      <c r="T4658" s="148">
        <v>-4.4610000000000003</v>
      </c>
      <c r="U4658" s="148">
        <v>1</v>
      </c>
      <c r="V4658" s="148">
        <v>7.2099999999999997E-2</v>
      </c>
      <c r="W4658" s="148">
        <v>143.971</v>
      </c>
      <c r="X4658" s="148">
        <v>4</v>
      </c>
      <c r="Y4658" s="148">
        <v>0.19500000000000001</v>
      </c>
    </row>
    <row r="4659" spans="11:25" x14ac:dyDescent="0.25">
      <c r="K4659" s="145" t="s">
        <v>4378</v>
      </c>
      <c r="L4659" s="145">
        <v>38</v>
      </c>
      <c r="M4659" s="145">
        <v>203173</v>
      </c>
      <c r="N4659" s="148">
        <v>5.0900000000000001E-2</v>
      </c>
      <c r="O4659" s="148">
        <v>0.55799999999999905</v>
      </c>
      <c r="P4659" s="148">
        <v>0.53900000000000003</v>
      </c>
      <c r="Q4659" s="148">
        <v>0</v>
      </c>
      <c r="R4659" s="148">
        <v>8</v>
      </c>
      <c r="S4659" s="148">
        <v>0.13300000000000001</v>
      </c>
      <c r="T4659" s="148">
        <v>-8.4559999999999995</v>
      </c>
      <c r="U4659" s="148">
        <v>1</v>
      </c>
      <c r="V4659" s="148">
        <v>0.34499999999999997</v>
      </c>
      <c r="W4659" s="148">
        <v>77.247</v>
      </c>
      <c r="X4659" s="148">
        <v>4</v>
      </c>
      <c r="Y4659" s="148">
        <v>0.47199999999999998</v>
      </c>
    </row>
    <row r="4660" spans="11:25" x14ac:dyDescent="0.25">
      <c r="K4660" s="145" t="s">
        <v>4379</v>
      </c>
      <c r="L4660" s="145">
        <v>56</v>
      </c>
      <c r="M4660" s="145">
        <v>204746</v>
      </c>
      <c r="N4660" s="148">
        <v>7.5200000000000003E-2</v>
      </c>
      <c r="O4660" s="148">
        <v>0.52500000000000002</v>
      </c>
      <c r="P4660" s="148">
        <v>0.89400000000000002</v>
      </c>
      <c r="Q4660" s="148">
        <v>1.2400000000000001E-4</v>
      </c>
      <c r="R4660" s="148">
        <v>11</v>
      </c>
      <c r="S4660" s="148">
        <v>0.107</v>
      </c>
      <c r="T4660" s="148">
        <v>-6.5339999999999998</v>
      </c>
      <c r="U4660" s="148">
        <v>1</v>
      </c>
      <c r="V4660" s="148">
        <v>0.54500000000000004</v>
      </c>
      <c r="W4660" s="148">
        <v>78.781999999999996</v>
      </c>
      <c r="X4660" s="148">
        <v>4</v>
      </c>
      <c r="Y4660" s="148">
        <v>0.48699999999999999</v>
      </c>
    </row>
    <row r="4661" spans="11:25" x14ac:dyDescent="0.25">
      <c r="K4661" s="145" t="s">
        <v>4380</v>
      </c>
      <c r="L4661" s="145">
        <v>37</v>
      </c>
      <c r="M4661" s="145">
        <v>148363</v>
      </c>
      <c r="N4661" s="148">
        <v>0.28000000000000003</v>
      </c>
      <c r="O4661" s="148">
        <v>0.76</v>
      </c>
      <c r="P4661" s="148">
        <v>0.60799999999999998</v>
      </c>
      <c r="Q4661" s="148">
        <v>0</v>
      </c>
      <c r="R4661" s="148">
        <v>7</v>
      </c>
      <c r="S4661" s="148">
        <v>0.14599999999999999</v>
      </c>
      <c r="T4661" s="148">
        <v>-4.7030000000000003</v>
      </c>
      <c r="U4661" s="148">
        <v>1</v>
      </c>
      <c r="V4661" s="148">
        <v>5.8500000000000003E-2</v>
      </c>
      <c r="W4661" s="148">
        <v>140.042</v>
      </c>
      <c r="X4661" s="148">
        <v>4</v>
      </c>
      <c r="Y4661" s="148">
        <v>0.56499999999999995</v>
      </c>
    </row>
    <row r="4662" spans="11:25" x14ac:dyDescent="0.25">
      <c r="K4662" s="145" t="s">
        <v>4381</v>
      </c>
      <c r="L4662" s="145">
        <v>36</v>
      </c>
      <c r="M4662" s="145">
        <v>221805</v>
      </c>
      <c r="N4662" s="148">
        <v>0.16800000000000001</v>
      </c>
      <c r="O4662" s="148">
        <v>0.89200000000000002</v>
      </c>
      <c r="P4662" s="148">
        <v>0.60799999999999998</v>
      </c>
      <c r="Q4662" s="148">
        <v>2.76E-5</v>
      </c>
      <c r="R4662" s="148">
        <v>2</v>
      </c>
      <c r="S4662" s="148">
        <v>0.13500000000000001</v>
      </c>
      <c r="T4662" s="148">
        <v>-7.0129999999999999</v>
      </c>
      <c r="U4662" s="148">
        <v>1</v>
      </c>
      <c r="V4662" s="148">
        <v>0.23199999999999901</v>
      </c>
      <c r="W4662" s="148">
        <v>138.54499999999999</v>
      </c>
      <c r="X4662" s="148">
        <v>4</v>
      </c>
      <c r="Y4662" s="148">
        <v>0.29799999999999999</v>
      </c>
    </row>
    <row r="4663" spans="11:25" x14ac:dyDescent="0.25">
      <c r="K4663" s="145" t="s">
        <v>4382</v>
      </c>
      <c r="L4663" s="145">
        <v>89</v>
      </c>
      <c r="M4663" s="145">
        <v>217946</v>
      </c>
      <c r="N4663" s="148">
        <v>4.0300000000000002E-2</v>
      </c>
      <c r="O4663" s="148">
        <v>0.83599999999999997</v>
      </c>
      <c r="P4663" s="148">
        <v>0.54400000000000004</v>
      </c>
      <c r="Q4663" s="148">
        <v>0</v>
      </c>
      <c r="R4663" s="148">
        <v>7</v>
      </c>
      <c r="S4663" s="148">
        <v>8.2400000000000001E-2</v>
      </c>
      <c r="T4663" s="148">
        <v>-5.9749999999999996</v>
      </c>
      <c r="U4663" s="148">
        <v>1</v>
      </c>
      <c r="V4663" s="148">
        <v>9.4299999999999995E-2</v>
      </c>
      <c r="W4663" s="148">
        <v>97.027999999999906</v>
      </c>
      <c r="X4663" s="148">
        <v>4</v>
      </c>
      <c r="Y4663" s="148">
        <v>0.51</v>
      </c>
    </row>
    <row r="4664" spans="11:25" x14ac:dyDescent="0.25">
      <c r="K4664" s="145" t="s">
        <v>4383</v>
      </c>
      <c r="L4664" s="145">
        <v>74</v>
      </c>
      <c r="M4664" s="145">
        <v>205946</v>
      </c>
      <c r="N4664" s="148">
        <v>3.7499999999999999E-2</v>
      </c>
      <c r="O4664" s="148">
        <v>0.70299999999999996</v>
      </c>
      <c r="P4664" s="148">
        <v>0.69599999999999995</v>
      </c>
      <c r="Q4664" s="148">
        <v>5.6500000000000001E-6</v>
      </c>
      <c r="R4664" s="148">
        <v>0</v>
      </c>
      <c r="S4664" s="148">
        <v>0.27399999999999902</v>
      </c>
      <c r="T4664" s="148">
        <v>-5.4820000000000002</v>
      </c>
      <c r="U4664" s="148">
        <v>1</v>
      </c>
      <c r="V4664" s="148">
        <v>5.2900000000000003E-2</v>
      </c>
      <c r="W4664" s="148">
        <v>121.96899999999999</v>
      </c>
      <c r="X4664" s="148">
        <v>4</v>
      </c>
      <c r="Y4664" s="148">
        <v>0.36599999999999999</v>
      </c>
    </row>
    <row r="4665" spans="11:25" x14ac:dyDescent="0.25">
      <c r="K4665" s="145" t="s">
        <v>4384</v>
      </c>
      <c r="L4665" s="145">
        <v>79</v>
      </c>
      <c r="M4665" s="145">
        <v>211666</v>
      </c>
      <c r="N4665" s="148">
        <v>4.7199999999999999E-2</v>
      </c>
      <c r="O4665" s="148">
        <v>0.628</v>
      </c>
      <c r="P4665" s="148">
        <v>0.69799999999999995</v>
      </c>
      <c r="Q4665" s="148">
        <v>1.4300000000000001E-3</v>
      </c>
      <c r="R4665" s="148">
        <v>6</v>
      </c>
      <c r="S4665" s="148">
        <v>9.0700000000000003E-2</v>
      </c>
      <c r="T4665" s="148">
        <v>-5.6079999999999997</v>
      </c>
      <c r="U4665" s="148">
        <v>0</v>
      </c>
      <c r="V4665" s="148">
        <v>0.105</v>
      </c>
      <c r="W4665" s="148">
        <v>89.975999999999999</v>
      </c>
      <c r="X4665" s="148">
        <v>4</v>
      </c>
      <c r="Y4665" s="148">
        <v>0.73199999999999998</v>
      </c>
    </row>
    <row r="4666" spans="11:25" x14ac:dyDescent="0.25">
      <c r="K4666" s="145" t="s">
        <v>4385</v>
      </c>
      <c r="L4666" s="145">
        <v>76</v>
      </c>
      <c r="M4666" s="145">
        <v>214912</v>
      </c>
      <c r="N4666" s="148">
        <v>1.5299999999999999E-2</v>
      </c>
      <c r="O4666" s="148">
        <v>0.56399999999999995</v>
      </c>
      <c r="P4666" s="148">
        <v>0.81099999999999905</v>
      </c>
      <c r="Q4666" s="148">
        <v>8.7199999999999995E-6</v>
      </c>
      <c r="R4666" s="148">
        <v>1</v>
      </c>
      <c r="S4666" s="148">
        <v>0.125</v>
      </c>
      <c r="T4666" s="148">
        <v>-5.734</v>
      </c>
      <c r="U4666" s="148">
        <v>0</v>
      </c>
      <c r="V4666" s="148">
        <v>5.1299999999999998E-2</v>
      </c>
      <c r="W4666" s="148">
        <v>126.00700000000001</v>
      </c>
      <c r="X4666" s="148">
        <v>4</v>
      </c>
      <c r="Y4666" s="148">
        <v>0.114</v>
      </c>
    </row>
    <row r="4667" spans="11:25" x14ac:dyDescent="0.25">
      <c r="K4667" s="145" t="s">
        <v>1707</v>
      </c>
      <c r="L4667" s="145">
        <v>88</v>
      </c>
      <c r="M4667" s="145">
        <v>197436</v>
      </c>
      <c r="N4667" s="148">
        <v>0.53500000000000003</v>
      </c>
      <c r="O4667" s="148">
        <v>0.752</v>
      </c>
      <c r="P4667" s="148">
        <v>0.505</v>
      </c>
      <c r="Q4667" s="148">
        <v>2.5500000000000001E-6</v>
      </c>
      <c r="R4667" s="148">
        <v>9</v>
      </c>
      <c r="S4667" s="148">
        <v>0.104</v>
      </c>
      <c r="T4667" s="148">
        <v>-7.6210000000000004</v>
      </c>
      <c r="U4667" s="148">
        <v>1</v>
      </c>
      <c r="V4667" s="148">
        <v>0.253</v>
      </c>
      <c r="W4667" s="148">
        <v>91.97</v>
      </c>
      <c r="X4667" s="148">
        <v>4</v>
      </c>
      <c r="Y4667" s="148">
        <v>0.41899999999999998</v>
      </c>
    </row>
    <row r="4668" spans="11:25" x14ac:dyDescent="0.25">
      <c r="K4668" s="145" t="s">
        <v>4099</v>
      </c>
      <c r="L4668" s="145">
        <v>43</v>
      </c>
      <c r="M4668" s="145">
        <v>199849</v>
      </c>
      <c r="N4668" s="148">
        <v>7.8600000000000003E-2</v>
      </c>
      <c r="O4668" s="148">
        <v>0.79500000000000004</v>
      </c>
      <c r="P4668" s="148">
        <v>0.61499999999999999</v>
      </c>
      <c r="Q4668" s="148">
        <v>2.9799999999999998E-6</v>
      </c>
      <c r="R4668" s="148">
        <v>5</v>
      </c>
      <c r="S4668" s="148">
        <v>8.5500000000000007E-2</v>
      </c>
      <c r="T4668" s="148">
        <v>-5.2110000000000003</v>
      </c>
      <c r="U4668" s="148">
        <v>0</v>
      </c>
      <c r="V4668" s="148">
        <v>6.7100000000000007E-2</v>
      </c>
      <c r="W4668" s="148">
        <v>110.009</v>
      </c>
      <c r="X4668" s="148">
        <v>4</v>
      </c>
      <c r="Y4668" s="148">
        <v>0.39299999999999902</v>
      </c>
    </row>
    <row r="4669" spans="11:25" x14ac:dyDescent="0.25">
      <c r="K4669" s="145" t="s">
        <v>4386</v>
      </c>
      <c r="L4669" s="145">
        <v>21</v>
      </c>
      <c r="M4669" s="145">
        <v>216575</v>
      </c>
      <c r="N4669" s="148">
        <v>0.10199999999999999</v>
      </c>
      <c r="O4669" s="148">
        <v>0.80299999999999905</v>
      </c>
      <c r="P4669" s="148">
        <v>0.63100000000000001</v>
      </c>
      <c r="Q4669" s="148">
        <v>7.3900000000000004E-6</v>
      </c>
      <c r="R4669" s="148">
        <v>8</v>
      </c>
      <c r="S4669" s="148">
        <v>8.5800000000000001E-2</v>
      </c>
      <c r="T4669" s="148">
        <v>-4.2130000000000001</v>
      </c>
      <c r="U4669" s="148">
        <v>1</v>
      </c>
      <c r="V4669" s="148">
        <v>4.4400000000000002E-2</v>
      </c>
      <c r="W4669" s="148">
        <v>104.999</v>
      </c>
      <c r="X4669" s="148">
        <v>4</v>
      </c>
      <c r="Y4669" s="148">
        <v>0.65900000000000003</v>
      </c>
    </row>
    <row r="4670" spans="11:25" x14ac:dyDescent="0.25">
      <c r="K4670" s="145" t="s">
        <v>476</v>
      </c>
      <c r="L4670" s="145">
        <v>55</v>
      </c>
      <c r="M4670" s="145">
        <v>184732</v>
      </c>
      <c r="N4670" s="148">
        <v>0.20799999999999999</v>
      </c>
      <c r="O4670" s="148">
        <v>0.748</v>
      </c>
      <c r="P4670" s="148">
        <v>0.65200000000000002</v>
      </c>
      <c r="Q4670" s="148">
        <v>0</v>
      </c>
      <c r="R4670" s="148">
        <v>7</v>
      </c>
      <c r="S4670" s="148">
        <v>0.128</v>
      </c>
      <c r="T4670" s="148">
        <v>-3.02</v>
      </c>
      <c r="U4670" s="148">
        <v>1</v>
      </c>
      <c r="V4670" s="148">
        <v>5.7999999999999899E-2</v>
      </c>
      <c r="W4670" s="148">
        <v>106.914</v>
      </c>
      <c r="X4670" s="148">
        <v>4</v>
      </c>
      <c r="Y4670" s="148">
        <v>0.43099999999999999</v>
      </c>
    </row>
    <row r="4671" spans="11:25" x14ac:dyDescent="0.25">
      <c r="K4671" s="145" t="s">
        <v>4387</v>
      </c>
      <c r="L4671" s="145">
        <v>68</v>
      </c>
      <c r="M4671" s="145">
        <v>209320</v>
      </c>
      <c r="N4671" s="148">
        <v>2.6099999999999999E-3</v>
      </c>
      <c r="O4671" s="148">
        <v>0.76200000000000001</v>
      </c>
      <c r="P4671" s="148">
        <v>0.7</v>
      </c>
      <c r="Q4671" s="148">
        <v>1.56E-5</v>
      </c>
      <c r="R4671" s="148">
        <v>9</v>
      </c>
      <c r="S4671" s="148">
        <v>0.153</v>
      </c>
      <c r="T4671" s="148">
        <v>-6.0209999999999999</v>
      </c>
      <c r="U4671" s="148">
        <v>0</v>
      </c>
      <c r="V4671" s="148">
        <v>6.9400000000000003E-2</v>
      </c>
      <c r="W4671" s="148">
        <v>116.07299999999999</v>
      </c>
      <c r="X4671" s="148">
        <v>4</v>
      </c>
      <c r="Y4671" s="148">
        <v>0.60799999999999998</v>
      </c>
    </row>
    <row r="4672" spans="11:25" x14ac:dyDescent="0.25">
      <c r="K4672" s="145" t="s">
        <v>4388</v>
      </c>
      <c r="L4672" s="145">
        <v>75</v>
      </c>
      <c r="M4672" s="145">
        <v>208485</v>
      </c>
      <c r="N4672" s="148">
        <v>0.24299999999999999</v>
      </c>
      <c r="O4672" s="148">
        <v>0.69699999999999995</v>
      </c>
      <c r="P4672" s="148">
        <v>0.52100000000000002</v>
      </c>
      <c r="Q4672" s="148">
        <v>0</v>
      </c>
      <c r="R4672" s="148">
        <v>5</v>
      </c>
      <c r="S4672" s="148">
        <v>0.188999999999999</v>
      </c>
      <c r="T4672" s="148">
        <v>-6.5190000000000001</v>
      </c>
      <c r="U4672" s="148">
        <v>1</v>
      </c>
      <c r="V4672" s="148">
        <v>3.1E-2</v>
      </c>
      <c r="W4672" s="148">
        <v>91.997999999999905</v>
      </c>
      <c r="X4672" s="148">
        <v>4</v>
      </c>
      <c r="Y4672" s="148">
        <v>0.33100000000000002</v>
      </c>
    </row>
    <row r="4673" spans="11:25" x14ac:dyDescent="0.25">
      <c r="K4673" s="145" t="s">
        <v>4389</v>
      </c>
      <c r="L4673" s="145">
        <v>83</v>
      </c>
      <c r="M4673" s="145">
        <v>226973</v>
      </c>
      <c r="N4673" s="148">
        <v>0.18099999999999999</v>
      </c>
      <c r="O4673" s="148">
        <v>0.63700000000000001</v>
      </c>
      <c r="P4673" s="148">
        <v>0.71299999999999997</v>
      </c>
      <c r="Q4673" s="148">
        <v>6.3699999999999998E-4</v>
      </c>
      <c r="R4673" s="148">
        <v>0</v>
      </c>
      <c r="S4673" s="148">
        <v>0.13699999999999901</v>
      </c>
      <c r="T4673" s="148">
        <v>-4.3330000000000002</v>
      </c>
      <c r="U4673" s="148">
        <v>1</v>
      </c>
      <c r="V4673" s="148">
        <v>7.4700000000000003E-2</v>
      </c>
      <c r="W4673" s="148">
        <v>129.923</v>
      </c>
      <c r="X4673" s="148">
        <v>4</v>
      </c>
      <c r="Y4673" s="148">
        <v>0.24299999999999999</v>
      </c>
    </row>
    <row r="4674" spans="11:25" x14ac:dyDescent="0.25">
      <c r="K4674" s="145" t="s">
        <v>4098</v>
      </c>
      <c r="L4674" s="145">
        <v>89</v>
      </c>
      <c r="M4674" s="145">
        <v>203417</v>
      </c>
      <c r="N4674" s="148">
        <v>1.6899999999999998E-2</v>
      </c>
      <c r="O4674" s="148">
        <v>0.59599999999999997</v>
      </c>
      <c r="P4674" s="148">
        <v>0.85399999999999998</v>
      </c>
      <c r="Q4674" s="148">
        <v>0</v>
      </c>
      <c r="R4674" s="148">
        <v>7</v>
      </c>
      <c r="S4674" s="148">
        <v>0.124</v>
      </c>
      <c r="T4674" s="148">
        <v>-5.1139999999999999</v>
      </c>
      <c r="U4674" s="148">
        <v>0</v>
      </c>
      <c r="V4674" s="148">
        <v>0.46299999999999902</v>
      </c>
      <c r="W4674" s="148">
        <v>120.274</v>
      </c>
      <c r="X4674" s="148">
        <v>4</v>
      </c>
      <c r="Y4674" s="148">
        <v>0.152</v>
      </c>
    </row>
    <row r="4675" spans="11:25" x14ac:dyDescent="0.25">
      <c r="K4675" s="145" t="s">
        <v>612</v>
      </c>
      <c r="L4675" s="145">
        <v>27</v>
      </c>
      <c r="M4675" s="145">
        <v>178242</v>
      </c>
      <c r="N4675" s="148">
        <v>0.214</v>
      </c>
      <c r="O4675" s="148">
        <v>0.66599999999999904</v>
      </c>
      <c r="P4675" s="148">
        <v>0.67700000000000005</v>
      </c>
      <c r="Q4675" s="148">
        <v>0</v>
      </c>
      <c r="R4675" s="148">
        <v>2</v>
      </c>
      <c r="S4675" s="148">
        <v>9.7900000000000001E-2</v>
      </c>
      <c r="T4675" s="148">
        <v>-5.7429999999999897</v>
      </c>
      <c r="U4675" s="148">
        <v>1</v>
      </c>
      <c r="V4675" s="148">
        <v>3.2599999999999997E-2</v>
      </c>
      <c r="W4675" s="148">
        <v>100.014</v>
      </c>
      <c r="X4675" s="148">
        <v>4</v>
      </c>
      <c r="Y4675" s="148">
        <v>0.17799999999999999</v>
      </c>
    </row>
    <row r="4676" spans="11:25" x14ac:dyDescent="0.25">
      <c r="K4676" s="145" t="s">
        <v>4390</v>
      </c>
      <c r="L4676" s="145">
        <v>93</v>
      </c>
      <c r="M4676" s="145">
        <v>214846</v>
      </c>
      <c r="N4676" s="148">
        <v>3.6999999999999998E-2</v>
      </c>
      <c r="O4676" s="148">
        <v>0.79099999999999904</v>
      </c>
      <c r="P4676" s="148">
        <v>0.86199999999999999</v>
      </c>
      <c r="Q4676" s="148">
        <v>2.1899999999999899E-5</v>
      </c>
      <c r="R4676" s="148">
        <v>9</v>
      </c>
      <c r="S4676" s="148">
        <v>8.14E-2</v>
      </c>
      <c r="T4676" s="148">
        <v>-3.24</v>
      </c>
      <c r="U4676" s="148">
        <v>0</v>
      </c>
      <c r="V4676" s="148">
        <v>0.11</v>
      </c>
      <c r="W4676" s="148">
        <v>123.994</v>
      </c>
      <c r="X4676" s="148">
        <v>4</v>
      </c>
      <c r="Y4676" s="148">
        <v>0.59199999999999997</v>
      </c>
    </row>
    <row r="4677" spans="11:25" x14ac:dyDescent="0.25">
      <c r="K4677" s="145" t="s">
        <v>4391</v>
      </c>
      <c r="L4677" s="145">
        <v>78</v>
      </c>
      <c r="M4677" s="145">
        <v>219043</v>
      </c>
      <c r="N4677" s="148">
        <v>1.8499999999999999E-2</v>
      </c>
      <c r="O4677" s="148">
        <v>0.63600000000000001</v>
      </c>
      <c r="P4677" s="148">
        <v>0.81499999999999995</v>
      </c>
      <c r="Q4677" s="148">
        <v>0</v>
      </c>
      <c r="R4677" s="148">
        <v>5</v>
      </c>
      <c r="S4677" s="148">
        <v>0.16300000000000001</v>
      </c>
      <c r="T4677" s="148">
        <v>-5.0979999999999999</v>
      </c>
      <c r="U4677" s="148">
        <v>0</v>
      </c>
      <c r="V4677" s="148">
        <v>5.8099999999999999E-2</v>
      </c>
      <c r="W4677" s="148">
        <v>123.06299999999899</v>
      </c>
      <c r="X4677" s="148">
        <v>4</v>
      </c>
      <c r="Y4677" s="148">
        <v>0.63600000000000001</v>
      </c>
    </row>
    <row r="4678" spans="11:25" x14ac:dyDescent="0.25">
      <c r="K4678" s="145" t="s">
        <v>4057</v>
      </c>
      <c r="L4678" s="145">
        <v>83</v>
      </c>
      <c r="M4678" s="145">
        <v>202500</v>
      </c>
      <c r="N4678" s="148">
        <v>6.6400000000000001E-3</v>
      </c>
      <c r="O4678" s="148">
        <v>0.63500000000000001</v>
      </c>
      <c r="P4678" s="148">
        <v>0.9</v>
      </c>
      <c r="Q4678" s="148">
        <v>1.4500000000000001E-2</v>
      </c>
      <c r="R4678" s="148">
        <v>0</v>
      </c>
      <c r="S4678" s="148">
        <v>0.37</v>
      </c>
      <c r="T4678" s="148">
        <v>-3.7189999999999999</v>
      </c>
      <c r="U4678" s="148">
        <v>0</v>
      </c>
      <c r="V4678" s="148">
        <v>3.7699999999999997E-2</v>
      </c>
      <c r="W4678" s="148">
        <v>127.97799999999999</v>
      </c>
      <c r="X4678" s="148">
        <v>4</v>
      </c>
      <c r="Y4678" s="148">
        <v>0.15</v>
      </c>
    </row>
    <row r="4679" spans="11:25" x14ac:dyDescent="0.25">
      <c r="K4679" s="145" t="s">
        <v>4392</v>
      </c>
      <c r="L4679" s="145">
        <v>37</v>
      </c>
      <c r="M4679" s="145">
        <v>200133</v>
      </c>
      <c r="N4679" s="148">
        <v>0.30299999999999999</v>
      </c>
      <c r="O4679" s="148">
        <v>0.72599999999999998</v>
      </c>
      <c r="P4679" s="148">
        <v>0.70799999999999996</v>
      </c>
      <c r="Q4679" s="148">
        <v>0</v>
      </c>
      <c r="R4679" s="148">
        <v>7</v>
      </c>
      <c r="S4679" s="148">
        <v>0.34799999999999998</v>
      </c>
      <c r="T4679" s="148">
        <v>-6.9079999999999897</v>
      </c>
      <c r="U4679" s="148">
        <v>0</v>
      </c>
      <c r="V4679" s="148">
        <v>0.35599999999999998</v>
      </c>
      <c r="W4679" s="148">
        <v>105.084</v>
      </c>
      <c r="X4679" s="148">
        <v>4</v>
      </c>
      <c r="Y4679" s="148">
        <v>0.41699999999999998</v>
      </c>
    </row>
    <row r="4680" spans="11:25" x14ac:dyDescent="0.25">
      <c r="K4680" s="145" t="s">
        <v>4393</v>
      </c>
      <c r="L4680" s="145">
        <v>76</v>
      </c>
      <c r="M4680" s="145">
        <v>193613</v>
      </c>
      <c r="N4680" s="148">
        <v>0.15</v>
      </c>
      <c r="O4680" s="148">
        <v>0.70299999999999996</v>
      </c>
      <c r="P4680" s="148">
        <v>0.86799999999999999</v>
      </c>
      <c r="Q4680" s="148">
        <v>0.13200000000000001</v>
      </c>
      <c r="R4680" s="148">
        <v>7</v>
      </c>
      <c r="S4680" s="148">
        <v>0.104</v>
      </c>
      <c r="T4680" s="148">
        <v>-4.6609999999999996</v>
      </c>
      <c r="U4680" s="148">
        <v>0</v>
      </c>
      <c r="V4680" s="148">
        <v>2.9100000000000001E-2</v>
      </c>
      <c r="W4680" s="148">
        <v>121.03</v>
      </c>
      <c r="X4680" s="148">
        <v>4</v>
      </c>
      <c r="Y4680" s="148">
        <v>0.73299999999999998</v>
      </c>
    </row>
    <row r="4681" spans="11:25" x14ac:dyDescent="0.25">
      <c r="K4681" s="145" t="s">
        <v>4394</v>
      </c>
      <c r="L4681" s="145">
        <v>18</v>
      </c>
      <c r="M4681" s="145">
        <v>203760</v>
      </c>
      <c r="N4681" s="148">
        <v>2.64E-2</v>
      </c>
      <c r="O4681" s="148">
        <v>0.69499999999999995</v>
      </c>
      <c r="P4681" s="148">
        <v>0.63200000000000001</v>
      </c>
      <c r="Q4681" s="148">
        <v>0</v>
      </c>
      <c r="R4681" s="148">
        <v>11</v>
      </c>
      <c r="S4681" s="148">
        <v>0.252</v>
      </c>
      <c r="T4681" s="148">
        <v>-6.9219999999999997</v>
      </c>
      <c r="U4681" s="148">
        <v>0</v>
      </c>
      <c r="V4681" s="148">
        <v>0.26100000000000001</v>
      </c>
      <c r="W4681" s="148">
        <v>143.79399999999899</v>
      </c>
      <c r="X4681" s="148">
        <v>4</v>
      </c>
      <c r="Y4681" s="148">
        <v>0.86</v>
      </c>
    </row>
    <row r="4682" spans="11:25" x14ac:dyDescent="0.25">
      <c r="K4682" s="145" t="s">
        <v>4395</v>
      </c>
      <c r="L4682" s="145">
        <v>81</v>
      </c>
      <c r="M4682" s="145">
        <v>221153</v>
      </c>
      <c r="N4682" s="148">
        <v>1.6400000000000001E-2</v>
      </c>
      <c r="O4682" s="148">
        <v>0.72799999999999998</v>
      </c>
      <c r="P4682" s="148">
        <v>0.69</v>
      </c>
      <c r="Q4682" s="148">
        <v>0</v>
      </c>
      <c r="R4682" s="148">
        <v>8</v>
      </c>
      <c r="S4682" s="148">
        <v>0.104</v>
      </c>
      <c r="T4682" s="148">
        <v>-4.3439999999999896</v>
      </c>
      <c r="U4682" s="148">
        <v>0</v>
      </c>
      <c r="V4682" s="148">
        <v>5.2400000000000002E-2</v>
      </c>
      <c r="W4682" s="148">
        <v>94.027999999999906</v>
      </c>
      <c r="X4682" s="148">
        <v>4</v>
      </c>
      <c r="Y4682" s="148">
        <v>0.41499999999999998</v>
      </c>
    </row>
    <row r="4683" spans="11:25" x14ac:dyDescent="0.25">
      <c r="K4683" s="145">
        <v>1950</v>
      </c>
      <c r="L4683" s="145">
        <v>83</v>
      </c>
      <c r="M4683" s="145">
        <v>225133</v>
      </c>
      <c r="N4683" s="148">
        <v>0.64800000000000002</v>
      </c>
      <c r="O4683" s="148">
        <v>0.6</v>
      </c>
      <c r="P4683" s="148">
        <v>0.53500000000000003</v>
      </c>
      <c r="Q4683" s="148">
        <v>4.6999999999999999E-6</v>
      </c>
      <c r="R4683" s="148">
        <v>4</v>
      </c>
      <c r="S4683" s="148">
        <v>0.16200000000000001</v>
      </c>
      <c r="T4683" s="148">
        <v>-7.0429999999999904</v>
      </c>
      <c r="U4683" s="148">
        <v>1</v>
      </c>
      <c r="V4683" s="148">
        <v>0.107</v>
      </c>
      <c r="W4683" s="148">
        <v>71.911999999999907</v>
      </c>
      <c r="X4683" s="148">
        <v>4</v>
      </c>
      <c r="Y4683" s="148">
        <v>0.26899999999999902</v>
      </c>
    </row>
    <row r="4684" spans="11:25" x14ac:dyDescent="0.25">
      <c r="K4684" s="145" t="s">
        <v>552</v>
      </c>
      <c r="L4684" s="145">
        <v>95</v>
      </c>
      <c r="M4684" s="145">
        <v>253390</v>
      </c>
      <c r="N4684" s="148">
        <v>9.9000000000000005E-2</v>
      </c>
      <c r="O4684" s="148">
        <v>0.81599999999999995</v>
      </c>
      <c r="P4684" s="148">
        <v>0.72599999999999998</v>
      </c>
      <c r="Q4684" s="148">
        <v>0</v>
      </c>
      <c r="R4684" s="148">
        <v>5</v>
      </c>
      <c r="S4684" s="148">
        <v>0.372</v>
      </c>
      <c r="T4684" s="148">
        <v>-3.9980000000000002</v>
      </c>
      <c r="U4684" s="148">
        <v>0</v>
      </c>
      <c r="V4684" s="148">
        <v>0.129</v>
      </c>
      <c r="W4684" s="148">
        <v>136.048</v>
      </c>
      <c r="X4684" s="148">
        <v>4</v>
      </c>
      <c r="Y4684" s="148">
        <v>0.65</v>
      </c>
    </row>
    <row r="4685" spans="11:25" x14ac:dyDescent="0.25">
      <c r="K4685" s="145" t="s">
        <v>4396</v>
      </c>
      <c r="L4685" s="145">
        <v>59</v>
      </c>
      <c r="M4685" s="145">
        <v>166138</v>
      </c>
      <c r="N4685" s="148">
        <v>3.6900000000000002E-2</v>
      </c>
      <c r="O4685" s="148">
        <v>0.73599999999999999</v>
      </c>
      <c r="P4685" s="148">
        <v>0.879</v>
      </c>
      <c r="Q4685" s="148">
        <v>7.36E-4</v>
      </c>
      <c r="R4685" s="148">
        <v>9</v>
      </c>
      <c r="S4685" s="148">
        <v>0.23300000000000001</v>
      </c>
      <c r="T4685" s="148">
        <v>-3.782</v>
      </c>
      <c r="U4685" s="148">
        <v>0</v>
      </c>
      <c r="V4685" s="148">
        <v>6.9599999999999995E-2</v>
      </c>
      <c r="W4685" s="148">
        <v>107.976</v>
      </c>
      <c r="X4685" s="148">
        <v>4</v>
      </c>
      <c r="Y4685" s="148">
        <v>0.75700000000000001</v>
      </c>
    </row>
    <row r="4686" spans="11:25" x14ac:dyDescent="0.25">
      <c r="K4686" s="145" t="s">
        <v>4397</v>
      </c>
      <c r="L4686" s="145">
        <v>87</v>
      </c>
      <c r="M4686" s="145">
        <v>195000</v>
      </c>
      <c r="N4686" s="148">
        <v>7.2300000000000003E-2</v>
      </c>
      <c r="O4686" s="148">
        <v>0.60899999999999999</v>
      </c>
      <c r="P4686" s="148">
        <v>0.72599999999999998</v>
      </c>
      <c r="Q4686" s="148">
        <v>8.4500000000000004E-6</v>
      </c>
      <c r="R4686" s="148">
        <v>5</v>
      </c>
      <c r="S4686" s="148">
        <v>8.9499999999999996E-2</v>
      </c>
      <c r="T4686" s="148">
        <v>-4.3460000000000001</v>
      </c>
      <c r="U4686" s="148">
        <v>0</v>
      </c>
      <c r="V4686" s="148">
        <v>4.1399999999999999E-2</v>
      </c>
      <c r="W4686" s="148">
        <v>93.957999999999998</v>
      </c>
      <c r="X4686" s="148">
        <v>4</v>
      </c>
      <c r="Y4686" s="148">
        <v>0.36199999999999999</v>
      </c>
    </row>
    <row r="4687" spans="11:25" x14ac:dyDescent="0.25">
      <c r="K4687" s="145" t="s">
        <v>4398</v>
      </c>
      <c r="L4687" s="145">
        <v>71</v>
      </c>
      <c r="M4687" s="145">
        <v>222040</v>
      </c>
      <c r="N4687" s="148">
        <v>6.0400000000000002E-2</v>
      </c>
      <c r="O4687" s="148">
        <v>0.67</v>
      </c>
      <c r="P4687" s="148">
        <v>0.83799999999999997</v>
      </c>
      <c r="Q4687" s="148">
        <v>6.11E-4</v>
      </c>
      <c r="R4687" s="148">
        <v>0</v>
      </c>
      <c r="S4687" s="148">
        <v>0.159</v>
      </c>
      <c r="T4687" s="148">
        <v>-4.0309999999999997</v>
      </c>
      <c r="U4687" s="148">
        <v>1</v>
      </c>
      <c r="V4687" s="148">
        <v>3.6200000000000003E-2</v>
      </c>
      <c r="W4687" s="148">
        <v>104.997999999999</v>
      </c>
      <c r="X4687" s="148">
        <v>4</v>
      </c>
      <c r="Y4687" s="148">
        <v>0.71699999999999997</v>
      </c>
    </row>
    <row r="4688" spans="11:25" x14ac:dyDescent="0.25">
      <c r="K4688" s="145" t="s">
        <v>4399</v>
      </c>
      <c r="L4688" s="145">
        <v>14</v>
      </c>
      <c r="M4688" s="145">
        <v>218773</v>
      </c>
      <c r="N4688" s="148">
        <v>3.2000000000000002E-3</v>
      </c>
      <c r="O4688" s="148">
        <v>0.61599999999999999</v>
      </c>
      <c r="P4688" s="148">
        <v>0.76800000000000002</v>
      </c>
      <c r="Q4688" s="148">
        <v>0</v>
      </c>
      <c r="R4688" s="148">
        <v>0</v>
      </c>
      <c r="S4688" s="148">
        <v>0.42699999999999999</v>
      </c>
      <c r="T4688" s="148">
        <v>-6.7139999999999898</v>
      </c>
      <c r="U4688" s="148">
        <v>0</v>
      </c>
      <c r="V4688" s="148">
        <v>7.8100000000000003E-2</v>
      </c>
      <c r="W4688" s="148">
        <v>122.91</v>
      </c>
      <c r="X4688" s="148">
        <v>4</v>
      </c>
      <c r="Y4688" s="148">
        <v>0.32200000000000001</v>
      </c>
    </row>
    <row r="4689" spans="11:25" x14ac:dyDescent="0.25">
      <c r="K4689" s="145" t="s">
        <v>4097</v>
      </c>
      <c r="L4689" s="145">
        <v>65</v>
      </c>
      <c r="M4689" s="145">
        <v>215445</v>
      </c>
      <c r="N4689" s="148">
        <v>0.29499999999999998</v>
      </c>
      <c r="O4689" s="148">
        <v>0.65500000000000003</v>
      </c>
      <c r="P4689" s="148">
        <v>0.42699999999999999</v>
      </c>
      <c r="Q4689" s="148">
        <v>1.08E-3</v>
      </c>
      <c r="R4689" s="148">
        <v>2</v>
      </c>
      <c r="S4689" s="148">
        <v>7.8799999999999995E-2</v>
      </c>
      <c r="T4689" s="148">
        <v>-11.683999999999999</v>
      </c>
      <c r="U4689" s="148">
        <v>0</v>
      </c>
      <c r="V4689" s="148">
        <v>7.9899999999999999E-2</v>
      </c>
      <c r="W4689" s="148">
        <v>107.992</v>
      </c>
      <c r="X4689" s="148">
        <v>4</v>
      </c>
      <c r="Y4689" s="148">
        <v>0.22399999999999901</v>
      </c>
    </row>
    <row r="4690" spans="11:25" x14ac:dyDescent="0.25">
      <c r="K4690" s="145" t="s">
        <v>4400</v>
      </c>
      <c r="L4690" s="145">
        <v>70</v>
      </c>
      <c r="M4690" s="145">
        <v>190720</v>
      </c>
      <c r="N4690" s="148">
        <v>0.17299999999999999</v>
      </c>
      <c r="O4690" s="148">
        <v>0.68</v>
      </c>
      <c r="P4690" s="148">
        <v>0.73799999999999999</v>
      </c>
      <c r="Q4690" s="148">
        <v>3.6000000000000002E-4</v>
      </c>
      <c r="R4690" s="148">
        <v>6</v>
      </c>
      <c r="S4690" s="148">
        <v>0.37</v>
      </c>
      <c r="T4690" s="148">
        <v>-4.8810000000000002</v>
      </c>
      <c r="U4690" s="148">
        <v>0</v>
      </c>
      <c r="V4690" s="148">
        <v>3.3099999999999997E-2</v>
      </c>
      <c r="W4690" s="148">
        <v>105.015</v>
      </c>
      <c r="X4690" s="148">
        <v>4</v>
      </c>
      <c r="Y4690" s="148">
        <v>0.67500000000000004</v>
      </c>
    </row>
    <row r="4691" spans="11:25" x14ac:dyDescent="0.25">
      <c r="K4691" s="145" t="s">
        <v>3123</v>
      </c>
      <c r="L4691" s="145">
        <v>89</v>
      </c>
      <c r="M4691" s="145">
        <v>201707</v>
      </c>
      <c r="N4691" s="148">
        <v>9.5600000000000004E-2</v>
      </c>
      <c r="O4691" s="148">
        <v>0.70799999999999996</v>
      </c>
      <c r="P4691" s="148">
        <v>0.64800000000000002</v>
      </c>
      <c r="Q4691" s="148">
        <v>0</v>
      </c>
      <c r="R4691" s="148">
        <v>6</v>
      </c>
      <c r="S4691" s="148">
        <v>0.13400000000000001</v>
      </c>
      <c r="T4691" s="148">
        <v>-5.6260000000000003</v>
      </c>
      <c r="U4691" s="148">
        <v>1</v>
      </c>
      <c r="V4691" s="148">
        <v>4.4900000000000002E-2</v>
      </c>
      <c r="W4691" s="148">
        <v>143.95500000000001</v>
      </c>
      <c r="X4691" s="148">
        <v>4</v>
      </c>
      <c r="Y4691" s="148">
        <v>0.33799999999999902</v>
      </c>
    </row>
    <row r="4692" spans="11:25" x14ac:dyDescent="0.25">
      <c r="K4692" s="145" t="s">
        <v>554</v>
      </c>
      <c r="L4692" s="145">
        <v>77</v>
      </c>
      <c r="M4692" s="145">
        <v>199095</v>
      </c>
      <c r="N4692" s="148">
        <v>0.39799999999999902</v>
      </c>
      <c r="O4692" s="148">
        <v>0.750999999999999</v>
      </c>
      <c r="P4692" s="148">
        <v>0.57899999999999996</v>
      </c>
      <c r="Q4692" s="148">
        <v>2.2799999999999999E-5</v>
      </c>
      <c r="R4692" s="148">
        <v>2</v>
      </c>
      <c r="S4692" s="148">
        <v>0.13300000000000001</v>
      </c>
      <c r="T4692" s="148">
        <v>-4.0359999999999996</v>
      </c>
      <c r="U4692" s="148">
        <v>1</v>
      </c>
      <c r="V4692" s="148">
        <v>3.2099999999999997E-2</v>
      </c>
      <c r="W4692" s="148">
        <v>105.03100000000001</v>
      </c>
      <c r="X4692" s="148">
        <v>4</v>
      </c>
      <c r="Y4692" s="148">
        <v>0.34899999999999998</v>
      </c>
    </row>
    <row r="4693" spans="11:25" x14ac:dyDescent="0.25">
      <c r="K4693" s="145" t="s">
        <v>2589</v>
      </c>
      <c r="L4693" s="145">
        <v>25</v>
      </c>
      <c r="M4693" s="145">
        <v>210893</v>
      </c>
      <c r="N4693" s="148">
        <v>1.09E-2</v>
      </c>
      <c r="O4693" s="148">
        <v>0.66599999999999904</v>
      </c>
      <c r="P4693" s="148">
        <v>0.72299999999999998</v>
      </c>
      <c r="Q4693" s="148">
        <v>4.6999999999999999E-4</v>
      </c>
      <c r="R4693" s="148">
        <v>1</v>
      </c>
      <c r="S4693" s="148">
        <v>5.0700000000000002E-2</v>
      </c>
      <c r="T4693" s="148">
        <v>-6.1639999999999997</v>
      </c>
      <c r="U4693" s="148">
        <v>1</v>
      </c>
      <c r="V4693" s="148">
        <v>0.26800000000000002</v>
      </c>
      <c r="W4693" s="148">
        <v>192.024</v>
      </c>
      <c r="X4693" s="148">
        <v>4</v>
      </c>
      <c r="Y4693" s="148">
        <v>0.73899999999999999</v>
      </c>
    </row>
    <row r="4694" spans="11:25" x14ac:dyDescent="0.25">
      <c r="K4694" s="145" t="s">
        <v>4401</v>
      </c>
      <c r="L4694" s="145">
        <v>73</v>
      </c>
      <c r="M4694" s="145">
        <v>163250</v>
      </c>
      <c r="N4694" s="148">
        <v>4.0599999999999997E-2</v>
      </c>
      <c r="O4694" s="148">
        <v>0.78</v>
      </c>
      <c r="P4694" s="148">
        <v>0.79799999999999904</v>
      </c>
      <c r="Q4694" s="148">
        <v>6.3100000000000002E-5</v>
      </c>
      <c r="R4694" s="148">
        <v>1</v>
      </c>
      <c r="S4694" s="148">
        <v>7.3300000000000004E-2</v>
      </c>
      <c r="T4694" s="148">
        <v>-5.1509999999999998</v>
      </c>
      <c r="U4694" s="148">
        <v>0</v>
      </c>
      <c r="V4694" s="148">
        <v>6.13E-2</v>
      </c>
      <c r="W4694" s="148">
        <v>78.968999999999994</v>
      </c>
      <c r="X4694" s="148">
        <v>4</v>
      </c>
      <c r="Y4694" s="148">
        <v>0.77099999999999902</v>
      </c>
    </row>
    <row r="4695" spans="11:25" x14ac:dyDescent="0.25">
      <c r="K4695" s="145" t="s">
        <v>4105</v>
      </c>
      <c r="L4695" s="145">
        <v>87</v>
      </c>
      <c r="M4695" s="145">
        <v>197993</v>
      </c>
      <c r="N4695" s="148">
        <v>0.129</v>
      </c>
      <c r="O4695" s="148">
        <v>0.72</v>
      </c>
      <c r="P4695" s="148">
        <v>0.80700000000000005</v>
      </c>
      <c r="Q4695" s="148">
        <v>0</v>
      </c>
      <c r="R4695" s="148">
        <v>11</v>
      </c>
      <c r="S4695" s="148">
        <v>0.183</v>
      </c>
      <c r="T4695" s="148">
        <v>-4.59</v>
      </c>
      <c r="U4695" s="148">
        <v>0</v>
      </c>
      <c r="V4695" s="148">
        <v>4.3200000000000002E-2</v>
      </c>
      <c r="W4695" s="148">
        <v>124.946</v>
      </c>
      <c r="X4695" s="148">
        <v>4</v>
      </c>
      <c r="Y4695" s="148">
        <v>0.30499999999999999</v>
      </c>
    </row>
    <row r="4696" spans="11:25" x14ac:dyDescent="0.25">
      <c r="K4696" s="145" t="s">
        <v>4402</v>
      </c>
      <c r="L4696" s="145">
        <v>79</v>
      </c>
      <c r="M4696" s="145">
        <v>229360</v>
      </c>
      <c r="N4696" s="148">
        <v>9.2100000000000001E-2</v>
      </c>
      <c r="O4696" s="148">
        <v>0.72</v>
      </c>
      <c r="P4696" s="148">
        <v>0.80200000000000005</v>
      </c>
      <c r="Q4696" s="148">
        <v>0</v>
      </c>
      <c r="R4696" s="148">
        <v>1</v>
      </c>
      <c r="S4696" s="148">
        <v>0.69399999999999995</v>
      </c>
      <c r="T4696" s="148">
        <v>-5.7969999999999997</v>
      </c>
      <c r="U4696" s="148">
        <v>1</v>
      </c>
      <c r="V4696" s="148">
        <v>5.8200000000000002E-2</v>
      </c>
      <c r="W4696" s="148">
        <v>124.042999999999</v>
      </c>
      <c r="X4696" s="148">
        <v>4</v>
      </c>
      <c r="Y4696" s="148">
        <v>0.72299999999999998</v>
      </c>
    </row>
    <row r="4697" spans="11:25" x14ac:dyDescent="0.25">
      <c r="K4697" s="145" t="s">
        <v>4403</v>
      </c>
      <c r="L4697" s="145">
        <v>80</v>
      </c>
      <c r="M4697" s="145">
        <v>204400</v>
      </c>
      <c r="N4697" s="148">
        <v>4.8500000000000001E-2</v>
      </c>
      <c r="O4697" s="148">
        <v>0.76</v>
      </c>
      <c r="P4697" s="148">
        <v>0.58799999999999997</v>
      </c>
      <c r="Q4697" s="148">
        <v>0</v>
      </c>
      <c r="R4697" s="148">
        <v>9</v>
      </c>
      <c r="S4697" s="148">
        <v>8.4699999999999998E-2</v>
      </c>
      <c r="T4697" s="148">
        <v>-7.0819999999999999</v>
      </c>
      <c r="U4697" s="148">
        <v>1</v>
      </c>
      <c r="V4697" s="148">
        <v>7.7499999999999999E-2</v>
      </c>
      <c r="W4697" s="148">
        <v>102.97399999999899</v>
      </c>
      <c r="X4697" s="148">
        <v>4</v>
      </c>
      <c r="Y4697" s="148">
        <v>0.38400000000000001</v>
      </c>
    </row>
    <row r="4698" spans="11:25" x14ac:dyDescent="0.25">
      <c r="K4698" s="145" t="s">
        <v>1473</v>
      </c>
      <c r="L4698" s="145">
        <v>87</v>
      </c>
      <c r="M4698" s="145">
        <v>244960</v>
      </c>
      <c r="N4698" s="148">
        <v>0.41399999999999998</v>
      </c>
      <c r="O4698" s="148">
        <v>0.748</v>
      </c>
      <c r="P4698" s="148">
        <v>0.52400000000000002</v>
      </c>
      <c r="Q4698" s="148">
        <v>0</v>
      </c>
      <c r="R4698" s="148">
        <v>8</v>
      </c>
      <c r="S4698" s="148">
        <v>0.111</v>
      </c>
      <c r="T4698" s="148">
        <v>-5.5990000000000002</v>
      </c>
      <c r="U4698" s="148">
        <v>1</v>
      </c>
      <c r="V4698" s="148">
        <v>3.3799999999999997E-2</v>
      </c>
      <c r="W4698" s="148">
        <v>95.01</v>
      </c>
      <c r="X4698" s="148">
        <v>4</v>
      </c>
      <c r="Y4698" s="148">
        <v>0.66099999999999903</v>
      </c>
    </row>
    <row r="4699" spans="11:25" x14ac:dyDescent="0.25">
      <c r="K4699" s="145" t="s">
        <v>4404</v>
      </c>
      <c r="L4699" s="145">
        <v>46</v>
      </c>
      <c r="M4699" s="145">
        <v>174800</v>
      </c>
      <c r="N4699" s="148">
        <v>3.9300000000000002E-2</v>
      </c>
      <c r="O4699" s="148">
        <v>0.65900000000000003</v>
      </c>
      <c r="P4699" s="148">
        <v>0.71699999999999997</v>
      </c>
      <c r="Q4699" s="148">
        <v>0</v>
      </c>
      <c r="R4699" s="148">
        <v>8</v>
      </c>
      <c r="S4699" s="148">
        <v>7.6899999999999996E-2</v>
      </c>
      <c r="T4699" s="148">
        <v>-4.202</v>
      </c>
      <c r="U4699" s="148">
        <v>1</v>
      </c>
      <c r="V4699" s="148">
        <v>5.8099999999999999E-2</v>
      </c>
      <c r="W4699" s="148">
        <v>103.036</v>
      </c>
      <c r="X4699" s="148">
        <v>4</v>
      </c>
      <c r="Y4699" s="148">
        <v>0.71</v>
      </c>
    </row>
    <row r="4700" spans="11:25" x14ac:dyDescent="0.25">
      <c r="K4700" s="145" t="s">
        <v>4405</v>
      </c>
      <c r="L4700" s="145">
        <v>65</v>
      </c>
      <c r="M4700" s="145">
        <v>277506</v>
      </c>
      <c r="N4700" s="148">
        <v>0.218999999999999</v>
      </c>
      <c r="O4700" s="148">
        <v>0.56200000000000006</v>
      </c>
      <c r="P4700" s="148">
        <v>0.437</v>
      </c>
      <c r="Q4700" s="148">
        <v>2.1800000000000001E-5</v>
      </c>
      <c r="R4700" s="148">
        <v>0</v>
      </c>
      <c r="S4700" s="148">
        <v>8.0600000000000005E-2</v>
      </c>
      <c r="T4700" s="148">
        <v>-10.228999999999999</v>
      </c>
      <c r="U4700" s="148">
        <v>1</v>
      </c>
      <c r="V4700" s="148">
        <v>5.1999999999999998E-2</v>
      </c>
      <c r="W4700" s="148">
        <v>124.852</v>
      </c>
      <c r="X4700" s="148">
        <v>4</v>
      </c>
      <c r="Y4700" s="148">
        <v>0.15</v>
      </c>
    </row>
    <row r="4701" spans="11:25" x14ac:dyDescent="0.25">
      <c r="K4701" s="145" t="s">
        <v>4406</v>
      </c>
      <c r="L4701" s="145">
        <v>78</v>
      </c>
      <c r="M4701" s="145">
        <v>216391</v>
      </c>
      <c r="N4701" s="148">
        <v>0.33399999999999902</v>
      </c>
      <c r="O4701" s="148">
        <v>0.33399999999999902</v>
      </c>
      <c r="P4701" s="148">
        <v>0.61699999999999999</v>
      </c>
      <c r="Q4701" s="148">
        <v>0</v>
      </c>
      <c r="R4701" s="148">
        <v>6</v>
      </c>
      <c r="S4701" s="148">
        <v>0.16300000000000001</v>
      </c>
      <c r="T4701" s="148">
        <v>-5.8339999999999996</v>
      </c>
      <c r="U4701" s="148">
        <v>0</v>
      </c>
      <c r="V4701" s="148">
        <v>0.38299999999999901</v>
      </c>
      <c r="W4701" s="148">
        <v>85.227000000000004</v>
      </c>
      <c r="X4701" s="148">
        <v>4</v>
      </c>
      <c r="Y4701" s="148">
        <v>0.60299999999999998</v>
      </c>
    </row>
    <row r="4702" spans="11:25" x14ac:dyDescent="0.25">
      <c r="K4702" s="145" t="s">
        <v>4407</v>
      </c>
      <c r="L4702" s="145">
        <v>28</v>
      </c>
      <c r="M4702" s="145">
        <v>201122</v>
      </c>
      <c r="N4702" s="148">
        <v>0.13300000000000001</v>
      </c>
      <c r="O4702" s="148">
        <v>0.69399999999999995</v>
      </c>
      <c r="P4702" s="148">
        <v>0.71199999999999997</v>
      </c>
      <c r="Q4702" s="148">
        <v>0</v>
      </c>
      <c r="R4702" s="148">
        <v>7</v>
      </c>
      <c r="S4702" s="148">
        <v>0.21099999999999999</v>
      </c>
      <c r="T4702" s="148">
        <v>-3.923</v>
      </c>
      <c r="U4702" s="148">
        <v>0</v>
      </c>
      <c r="V4702" s="148">
        <v>4.5999999999999999E-2</v>
      </c>
      <c r="W4702" s="148">
        <v>98.022000000000006</v>
      </c>
      <c r="X4702" s="148">
        <v>4</v>
      </c>
      <c r="Y4702" s="148">
        <v>0.79900000000000004</v>
      </c>
    </row>
    <row r="4703" spans="11:25" x14ac:dyDescent="0.25">
      <c r="K4703" s="145" t="s">
        <v>4408</v>
      </c>
      <c r="L4703" s="145">
        <v>84</v>
      </c>
      <c r="M4703" s="145">
        <v>187973</v>
      </c>
      <c r="N4703" s="148">
        <v>0.106</v>
      </c>
      <c r="O4703" s="148">
        <v>0.44400000000000001</v>
      </c>
      <c r="P4703" s="148">
        <v>0.81899999999999995</v>
      </c>
      <c r="Q4703" s="148">
        <v>0</v>
      </c>
      <c r="R4703" s="148">
        <v>10</v>
      </c>
      <c r="S4703" s="148">
        <v>0.107</v>
      </c>
      <c r="T4703" s="148">
        <v>-4.0780000000000003</v>
      </c>
      <c r="U4703" s="148">
        <v>0</v>
      </c>
      <c r="V4703" s="148">
        <v>0.34100000000000003</v>
      </c>
      <c r="W4703" s="148">
        <v>82.694999999999993</v>
      </c>
      <c r="X4703" s="148">
        <v>4</v>
      </c>
      <c r="Y4703" s="148">
        <v>0.747</v>
      </c>
    </row>
    <row r="4704" spans="11:25" x14ac:dyDescent="0.25">
      <c r="K4704" s="145" t="s">
        <v>4409</v>
      </c>
      <c r="L4704" s="145">
        <v>84</v>
      </c>
      <c r="M4704" s="145">
        <v>208373</v>
      </c>
      <c r="N4704" s="148">
        <v>0.157</v>
      </c>
      <c r="O4704" s="148">
        <v>0.53200000000000003</v>
      </c>
      <c r="P4704" s="148">
        <v>0.86899999999999999</v>
      </c>
      <c r="Q4704" s="148">
        <v>5.0799999999999899E-3</v>
      </c>
      <c r="R4704" s="148">
        <v>11</v>
      </c>
      <c r="S4704" s="148">
        <v>0.13600000000000001</v>
      </c>
      <c r="T4704" s="148">
        <v>-5.0939999999999896</v>
      </c>
      <c r="U4704" s="148">
        <v>1</v>
      </c>
      <c r="V4704" s="148">
        <v>0.17199999999999999</v>
      </c>
      <c r="W4704" s="148">
        <v>159.803</v>
      </c>
      <c r="X4704" s="148">
        <v>4</v>
      </c>
      <c r="Y4704" s="148">
        <v>0.42199999999999999</v>
      </c>
    </row>
    <row r="4705" spans="11:25" x14ac:dyDescent="0.25">
      <c r="K4705" s="145" t="s">
        <v>4410</v>
      </c>
      <c r="L4705" s="145">
        <v>27</v>
      </c>
      <c r="M4705" s="145">
        <v>288876</v>
      </c>
      <c r="N4705" s="148">
        <v>5.33E-2</v>
      </c>
      <c r="O4705" s="148">
        <v>0.59899999999999998</v>
      </c>
      <c r="P4705" s="148">
        <v>0.66700000000000004</v>
      </c>
      <c r="Q4705" s="148">
        <v>0</v>
      </c>
      <c r="R4705" s="148">
        <v>7</v>
      </c>
      <c r="S4705" s="148">
        <v>0.13400000000000001</v>
      </c>
      <c r="T4705" s="148">
        <v>-4.2669999999999897</v>
      </c>
      <c r="U4705" s="148">
        <v>1</v>
      </c>
      <c r="V4705" s="148">
        <v>3.6700000000000003E-2</v>
      </c>
      <c r="W4705" s="148">
        <v>80.983999999999995</v>
      </c>
      <c r="X4705" s="148">
        <v>4</v>
      </c>
      <c r="Y4705" s="148">
        <v>0.81699999999999995</v>
      </c>
    </row>
    <row r="4706" spans="11:25" x14ac:dyDescent="0.25">
      <c r="K4706" s="145" t="s">
        <v>4411</v>
      </c>
      <c r="L4706" s="145">
        <v>81</v>
      </c>
      <c r="M4706" s="145">
        <v>222160</v>
      </c>
      <c r="N4706" s="148">
        <v>0.19899999999999901</v>
      </c>
      <c r="O4706" s="148">
        <v>0.63</v>
      </c>
      <c r="P4706" s="148">
        <v>0.92799999999999905</v>
      </c>
      <c r="Q4706" s="148">
        <v>0.124</v>
      </c>
      <c r="R4706" s="148">
        <v>9</v>
      </c>
      <c r="S4706" s="148">
        <v>0.14799999999999999</v>
      </c>
      <c r="T4706" s="148">
        <v>-2.7869999999999999</v>
      </c>
      <c r="U4706" s="148">
        <v>0</v>
      </c>
      <c r="V4706" s="148">
        <v>3.3099999999999997E-2</v>
      </c>
      <c r="W4706" s="148">
        <v>123.96299999999999</v>
      </c>
      <c r="X4706" s="148">
        <v>4</v>
      </c>
      <c r="Y4706" s="148">
        <v>0.46500000000000002</v>
      </c>
    </row>
    <row r="4707" spans="11:25" x14ac:dyDescent="0.25">
      <c r="K4707" s="145" t="s">
        <v>4412</v>
      </c>
      <c r="L4707" s="145">
        <v>24</v>
      </c>
      <c r="M4707" s="145">
        <v>214866</v>
      </c>
      <c r="N4707" s="148">
        <v>0.28100000000000003</v>
      </c>
      <c r="O4707" s="148">
        <v>0.71799999999999997</v>
      </c>
      <c r="P4707" s="148">
        <v>0.60899999999999999</v>
      </c>
      <c r="Q4707" s="148">
        <v>3.2899999999999898E-5</v>
      </c>
      <c r="R4707" s="148">
        <v>0</v>
      </c>
      <c r="S4707" s="148">
        <v>0.23399999999999899</v>
      </c>
      <c r="T4707" s="148">
        <v>-4.6989999999999998</v>
      </c>
      <c r="U4707" s="148">
        <v>0</v>
      </c>
      <c r="V4707" s="148">
        <v>4.2900000000000001E-2</v>
      </c>
      <c r="W4707" s="148">
        <v>122.94799999999999</v>
      </c>
      <c r="X4707" s="148">
        <v>4</v>
      </c>
      <c r="Y4707" s="148">
        <v>0.497</v>
      </c>
    </row>
    <row r="4708" spans="11:25" x14ac:dyDescent="0.25">
      <c r="K4708" s="145" t="s">
        <v>676</v>
      </c>
      <c r="L4708" s="145">
        <v>40</v>
      </c>
      <c r="M4708" s="145">
        <v>189029</v>
      </c>
      <c r="N4708" s="148">
        <v>1.78E-2</v>
      </c>
      <c r="O4708" s="148">
        <v>0.54799999999999904</v>
      </c>
      <c r="P4708" s="148">
        <v>0.70099999999999996</v>
      </c>
      <c r="Q4708" s="148">
        <v>1.34E-5</v>
      </c>
      <c r="R4708" s="148">
        <v>11</v>
      </c>
      <c r="S4708" s="148">
        <v>0.13400000000000001</v>
      </c>
      <c r="T4708" s="148">
        <v>-4.8620000000000001</v>
      </c>
      <c r="U4708" s="148">
        <v>0</v>
      </c>
      <c r="V4708" s="148">
        <v>9.1399999999999995E-2</v>
      </c>
      <c r="W4708" s="148">
        <v>104.23699999999999</v>
      </c>
      <c r="X4708" s="148">
        <v>4</v>
      </c>
      <c r="Y4708" s="148">
        <v>0.309</v>
      </c>
    </row>
    <row r="4709" spans="11:25" x14ac:dyDescent="0.25">
      <c r="K4709" s="145" t="s">
        <v>4413</v>
      </c>
      <c r="L4709" s="145">
        <v>75</v>
      </c>
      <c r="M4709" s="145">
        <v>257200</v>
      </c>
      <c r="N4709" s="148">
        <v>1.17E-2</v>
      </c>
      <c r="O4709" s="148">
        <v>0.42099999999999999</v>
      </c>
      <c r="P4709" s="148">
        <v>0.79099999999999904</v>
      </c>
      <c r="Q4709" s="148">
        <v>1.4800000000000001E-5</v>
      </c>
      <c r="R4709" s="148">
        <v>9</v>
      </c>
      <c r="S4709" s="148">
        <v>0.14599999999999999</v>
      </c>
      <c r="T4709" s="148">
        <v>-4.9980000000000002</v>
      </c>
      <c r="U4709" s="148">
        <v>1</v>
      </c>
      <c r="V4709" s="148">
        <v>4.9599999999999998E-2</v>
      </c>
      <c r="W4709" s="148">
        <v>130.07499999999999</v>
      </c>
      <c r="X4709" s="148">
        <v>4</v>
      </c>
      <c r="Y4709" s="148">
        <v>0.499</v>
      </c>
    </row>
    <row r="4710" spans="11:25" x14ac:dyDescent="0.25">
      <c r="K4710" s="145" t="s">
        <v>2623</v>
      </c>
      <c r="L4710" s="145">
        <v>80</v>
      </c>
      <c r="M4710" s="145">
        <v>190185</v>
      </c>
      <c r="N4710" s="148">
        <v>0.106</v>
      </c>
      <c r="O4710" s="148">
        <v>0.61599999999999999</v>
      </c>
      <c r="P4710" s="148">
        <v>0.432</v>
      </c>
      <c r="Q4710" s="148">
        <v>0</v>
      </c>
      <c r="R4710" s="148">
        <v>7</v>
      </c>
      <c r="S4710" s="148">
        <v>0.13200000000000001</v>
      </c>
      <c r="T4710" s="148">
        <v>-9.5459999999999994</v>
      </c>
      <c r="U4710" s="148">
        <v>1</v>
      </c>
      <c r="V4710" s="148">
        <v>0.13300000000000001</v>
      </c>
      <c r="W4710" s="148">
        <v>84.777999999999906</v>
      </c>
      <c r="X4710" s="148">
        <v>4</v>
      </c>
      <c r="Y4710" s="148">
        <v>0.30199999999999999</v>
      </c>
    </row>
    <row r="4711" spans="11:25" x14ac:dyDescent="0.25">
      <c r="K4711" s="145" t="s">
        <v>3751</v>
      </c>
      <c r="L4711" s="145">
        <v>71</v>
      </c>
      <c r="M4711" s="145">
        <v>199320</v>
      </c>
      <c r="N4711" s="148">
        <v>0.28299999999999997</v>
      </c>
      <c r="O4711" s="148">
        <v>0.70299999999999996</v>
      </c>
      <c r="P4711" s="148">
        <v>0.747</v>
      </c>
      <c r="Q4711" s="148">
        <v>0</v>
      </c>
      <c r="R4711" s="148">
        <v>0</v>
      </c>
      <c r="S4711" s="148">
        <v>0.39600000000000002</v>
      </c>
      <c r="T4711" s="148">
        <v>-4.4459999999999997</v>
      </c>
      <c r="U4711" s="148">
        <v>0</v>
      </c>
      <c r="V4711" s="148">
        <v>8.9499999999999996E-2</v>
      </c>
      <c r="W4711" s="148">
        <v>149.97399999999999</v>
      </c>
      <c r="X4711" s="148">
        <v>4</v>
      </c>
      <c r="Y4711" s="148">
        <v>0.7</v>
      </c>
    </row>
    <row r="4712" spans="11:25" x14ac:dyDescent="0.25">
      <c r="K4712" s="145" t="s">
        <v>4414</v>
      </c>
      <c r="L4712" s="145">
        <v>84</v>
      </c>
      <c r="M4712" s="145">
        <v>226160</v>
      </c>
      <c r="N4712" s="148">
        <v>5.1299999999999998E-2</v>
      </c>
      <c r="O4712" s="148">
        <v>0.65</v>
      </c>
      <c r="P4712" s="148">
        <v>0.73599999999999999</v>
      </c>
      <c r="Q4712" s="148">
        <v>0</v>
      </c>
      <c r="R4712" s="148">
        <v>6</v>
      </c>
      <c r="S4712" s="148">
        <v>0.23499999999999999</v>
      </c>
      <c r="T4712" s="148">
        <v>-5.84</v>
      </c>
      <c r="U4712" s="148">
        <v>0</v>
      </c>
      <c r="V4712" s="148">
        <v>0.22899999999999901</v>
      </c>
      <c r="W4712" s="148">
        <v>159.17400000000001</v>
      </c>
      <c r="X4712" s="148">
        <v>4</v>
      </c>
      <c r="Y4712" s="148">
        <v>0.61199999999999999</v>
      </c>
    </row>
    <row r="4713" spans="11:25" x14ac:dyDescent="0.25">
      <c r="K4713" s="145" t="s">
        <v>4415</v>
      </c>
      <c r="L4713" s="145">
        <v>70</v>
      </c>
      <c r="M4713" s="145">
        <v>245040</v>
      </c>
      <c r="N4713" s="148">
        <v>6.9000000000000006E-2</v>
      </c>
      <c r="O4713" s="148">
        <v>0.59899999999999998</v>
      </c>
      <c r="P4713" s="148">
        <v>0.80299999999999905</v>
      </c>
      <c r="Q4713" s="148">
        <v>0.13699999999999901</v>
      </c>
      <c r="R4713" s="148">
        <v>0</v>
      </c>
      <c r="S4713" s="148">
        <v>0.129</v>
      </c>
      <c r="T4713" s="148">
        <v>-3.641</v>
      </c>
      <c r="U4713" s="148">
        <v>0</v>
      </c>
      <c r="V4713" s="148">
        <v>9.8599999999999993E-2</v>
      </c>
      <c r="W4713" s="148">
        <v>126.057</v>
      </c>
      <c r="X4713" s="148">
        <v>4</v>
      </c>
      <c r="Y4713" s="148">
        <v>0.23300000000000001</v>
      </c>
    </row>
    <row r="4714" spans="11:25" x14ac:dyDescent="0.25">
      <c r="K4714" s="145" t="s">
        <v>4416</v>
      </c>
      <c r="L4714" s="145">
        <v>78</v>
      </c>
      <c r="M4714" s="145">
        <v>212647</v>
      </c>
      <c r="N4714" s="148">
        <v>8.6800000000000002E-3</v>
      </c>
      <c r="O4714" s="148">
        <v>0.56499999999999995</v>
      </c>
      <c r="P4714" s="148">
        <v>0.84899999999999998</v>
      </c>
      <c r="Q4714" s="148">
        <v>4.6800000000000001E-6</v>
      </c>
      <c r="R4714" s="148">
        <v>0</v>
      </c>
      <c r="S4714" s="148">
        <v>0.12</v>
      </c>
      <c r="T4714" s="148">
        <v>-3.516</v>
      </c>
      <c r="U4714" s="148">
        <v>0</v>
      </c>
      <c r="V4714" s="148">
        <v>5.1700000000000003E-2</v>
      </c>
      <c r="W4714" s="148">
        <v>102.033999999999</v>
      </c>
      <c r="X4714" s="148">
        <v>4</v>
      </c>
      <c r="Y4714" s="148">
        <v>0.42699999999999999</v>
      </c>
    </row>
    <row r="4715" spans="11:25" x14ac:dyDescent="0.25">
      <c r="K4715" s="145" t="s">
        <v>4417</v>
      </c>
      <c r="L4715" s="145">
        <v>78</v>
      </c>
      <c r="M4715" s="145">
        <v>214647</v>
      </c>
      <c r="N4715" s="148">
        <v>0.188999999999999</v>
      </c>
      <c r="O4715" s="148">
        <v>0.96499999999999997</v>
      </c>
      <c r="P4715" s="148">
        <v>0.41399999999999998</v>
      </c>
      <c r="Q4715" s="148">
        <v>0</v>
      </c>
      <c r="R4715" s="148">
        <v>1</v>
      </c>
      <c r="S4715" s="148">
        <v>7.6700000000000004E-2</v>
      </c>
      <c r="T4715" s="148">
        <v>-6.4079999999999897</v>
      </c>
      <c r="U4715" s="148">
        <v>1</v>
      </c>
      <c r="V4715" s="148">
        <v>7.1300000000000002E-2</v>
      </c>
      <c r="W4715" s="148">
        <v>121.032</v>
      </c>
      <c r="X4715" s="148">
        <v>4</v>
      </c>
      <c r="Y4715" s="148">
        <v>0.72799999999999998</v>
      </c>
    </row>
    <row r="4716" spans="11:25" x14ac:dyDescent="0.25">
      <c r="K4716" s="145" t="s">
        <v>1499</v>
      </c>
      <c r="L4716" s="145">
        <v>72</v>
      </c>
      <c r="M4716" s="145">
        <v>182587</v>
      </c>
      <c r="N4716" s="148">
        <v>0.89200000000000002</v>
      </c>
      <c r="O4716" s="148">
        <v>0.69099999999999995</v>
      </c>
      <c r="P4716" s="148">
        <v>0.27100000000000002</v>
      </c>
      <c r="Q4716" s="148">
        <v>0</v>
      </c>
      <c r="R4716" s="148">
        <v>6</v>
      </c>
      <c r="S4716" s="148">
        <v>0.109</v>
      </c>
      <c r="T4716" s="148">
        <v>-7.5829999999999904</v>
      </c>
      <c r="U4716" s="148">
        <v>1</v>
      </c>
      <c r="V4716" s="148">
        <v>3.3500000000000002E-2</v>
      </c>
      <c r="W4716" s="148">
        <v>89.99</v>
      </c>
      <c r="X4716" s="148">
        <v>4</v>
      </c>
      <c r="Y4716" s="148">
        <v>0.54799999999999904</v>
      </c>
    </row>
    <row r="4717" spans="11:25" x14ac:dyDescent="0.25">
      <c r="K4717" s="145" t="s">
        <v>4418</v>
      </c>
      <c r="L4717" s="145">
        <v>87</v>
      </c>
      <c r="M4717" s="145">
        <v>174860</v>
      </c>
      <c r="N4717" s="148">
        <v>0.49</v>
      </c>
      <c r="O4717" s="148">
        <v>0.755</v>
      </c>
      <c r="P4717" s="148">
        <v>0.625</v>
      </c>
      <c r="Q4717" s="148">
        <v>0</v>
      </c>
      <c r="R4717" s="148">
        <v>2</v>
      </c>
      <c r="S4717" s="148">
        <v>0.157</v>
      </c>
      <c r="T4717" s="148">
        <v>-7.1139999999999999</v>
      </c>
      <c r="U4717" s="148">
        <v>1</v>
      </c>
      <c r="V4717" s="148">
        <v>8.9599999999999999E-2</v>
      </c>
      <c r="W4717" s="148">
        <v>147.02000000000001</v>
      </c>
      <c r="X4717" s="148">
        <v>4</v>
      </c>
      <c r="Y4717" s="148">
        <v>0.374</v>
      </c>
    </row>
    <row r="4718" spans="11:25" x14ac:dyDescent="0.25">
      <c r="K4718" s="145" t="s">
        <v>4419</v>
      </c>
      <c r="L4718" s="145">
        <v>86</v>
      </c>
      <c r="M4718" s="145">
        <v>220850</v>
      </c>
      <c r="N4718" s="148">
        <v>1.12E-2</v>
      </c>
      <c r="O4718" s="148">
        <v>0.57799999999999996</v>
      </c>
      <c r="P4718" s="148">
        <v>0.69399999999999995</v>
      </c>
      <c r="Q4718" s="148">
        <v>0</v>
      </c>
      <c r="R4718" s="148">
        <v>5</v>
      </c>
      <c r="S4718" s="148">
        <v>0.10199999999999999</v>
      </c>
      <c r="T4718" s="148">
        <v>-5.351</v>
      </c>
      <c r="U4718" s="148">
        <v>1</v>
      </c>
      <c r="V4718" s="148">
        <v>7.0599999999999996E-2</v>
      </c>
      <c r="W4718" s="148">
        <v>129.92099999999999</v>
      </c>
      <c r="X4718" s="148">
        <v>4</v>
      </c>
      <c r="Y4718" s="148">
        <v>0.26800000000000002</v>
      </c>
    </row>
    <row r="4719" spans="11:25" x14ac:dyDescent="0.25">
      <c r="K4719" s="145" t="s">
        <v>606</v>
      </c>
      <c r="L4719" s="145">
        <v>56</v>
      </c>
      <c r="M4719" s="145">
        <v>200733</v>
      </c>
      <c r="N4719" s="148">
        <v>0.54</v>
      </c>
      <c r="O4719" s="148">
        <v>0.72299999999999998</v>
      </c>
      <c r="P4719" s="148">
        <v>0.56899999999999995</v>
      </c>
      <c r="Q4719" s="148">
        <v>0</v>
      </c>
      <c r="R4719" s="148">
        <v>2</v>
      </c>
      <c r="S4719" s="148">
        <v>0.106</v>
      </c>
      <c r="T4719" s="148">
        <v>-6.21</v>
      </c>
      <c r="U4719" s="148">
        <v>1</v>
      </c>
      <c r="V4719" s="148">
        <v>7.9200000000000007E-2</v>
      </c>
      <c r="W4719" s="148">
        <v>97.997999999999905</v>
      </c>
      <c r="X4719" s="148">
        <v>4</v>
      </c>
      <c r="Y4719" s="148">
        <v>0.44500000000000001</v>
      </c>
    </row>
    <row r="4720" spans="11:25" x14ac:dyDescent="0.25">
      <c r="K4720" s="145" t="s">
        <v>4420</v>
      </c>
      <c r="L4720" s="145">
        <v>83</v>
      </c>
      <c r="M4720" s="145">
        <v>274693</v>
      </c>
      <c r="N4720" s="148">
        <v>0.66900000000000004</v>
      </c>
      <c r="O4720" s="148">
        <v>0.49399999999999999</v>
      </c>
      <c r="P4720" s="148">
        <v>0.63700000000000001</v>
      </c>
      <c r="Q4720" s="148">
        <v>0</v>
      </c>
      <c r="R4720" s="148">
        <v>5</v>
      </c>
      <c r="S4720" s="148">
        <v>8.8200000000000001E-2</v>
      </c>
      <c r="T4720" s="148">
        <v>-6.3810000000000002</v>
      </c>
      <c r="U4720" s="148">
        <v>1</v>
      </c>
      <c r="V4720" s="148">
        <v>3.3300000000000003E-2</v>
      </c>
      <c r="W4720" s="148">
        <v>147.92400000000001</v>
      </c>
      <c r="X4720" s="148">
        <v>4</v>
      </c>
      <c r="Y4720" s="148">
        <v>0.1</v>
      </c>
    </row>
    <row r="4721" spans="11:25" x14ac:dyDescent="0.25">
      <c r="K4721" s="145" t="s">
        <v>4421</v>
      </c>
      <c r="L4721" s="145">
        <v>51</v>
      </c>
      <c r="M4721" s="145">
        <v>183741</v>
      </c>
      <c r="N4721" s="148">
        <v>0.33799999999999902</v>
      </c>
      <c r="O4721" s="148">
        <v>0.42899999999999999</v>
      </c>
      <c r="P4721" s="148">
        <v>0.36299999999999999</v>
      </c>
      <c r="Q4721" s="148">
        <v>3.4299999999999999E-4</v>
      </c>
      <c r="R4721" s="148">
        <v>0</v>
      </c>
      <c r="S4721" s="148">
        <v>0.128</v>
      </c>
      <c r="T4721" s="148">
        <v>-7.5389999999999997</v>
      </c>
      <c r="U4721" s="148">
        <v>1</v>
      </c>
      <c r="V4721" s="148">
        <v>3.27E-2</v>
      </c>
      <c r="W4721" s="148">
        <v>75.483000000000004</v>
      </c>
      <c r="X4721" s="148">
        <v>4</v>
      </c>
      <c r="Y4721" s="148">
        <v>0.16</v>
      </c>
    </row>
    <row r="4722" spans="11:25" x14ac:dyDescent="0.25">
      <c r="K4722" s="145" t="s">
        <v>4422</v>
      </c>
      <c r="L4722" s="145">
        <v>72</v>
      </c>
      <c r="M4722" s="145">
        <v>186463</v>
      </c>
      <c r="N4722" s="148">
        <v>0.153</v>
      </c>
      <c r="O4722" s="148">
        <v>0.44500000000000001</v>
      </c>
      <c r="P4722" s="148">
        <v>0.35699999999999998</v>
      </c>
      <c r="Q4722" s="148">
        <v>0</v>
      </c>
      <c r="R4722" s="148">
        <v>7</v>
      </c>
      <c r="S4722" s="148">
        <v>0.35599999999999998</v>
      </c>
      <c r="T4722" s="148">
        <v>-9.1630000000000003</v>
      </c>
      <c r="U4722" s="148">
        <v>1</v>
      </c>
      <c r="V4722" s="148">
        <v>4.4499999999999998E-2</v>
      </c>
      <c r="W4722" s="148">
        <v>147.06200000000001</v>
      </c>
      <c r="X4722" s="148">
        <v>4</v>
      </c>
      <c r="Y4722" s="148">
        <v>0.159</v>
      </c>
    </row>
    <row r="4723" spans="11:25" x14ac:dyDescent="0.25">
      <c r="K4723" s="145" t="s">
        <v>4423</v>
      </c>
      <c r="L4723" s="145">
        <v>64</v>
      </c>
      <c r="M4723" s="145">
        <v>193480</v>
      </c>
      <c r="N4723" s="148">
        <v>0.65700000000000003</v>
      </c>
      <c r="O4723" s="148">
        <v>0.57199999999999995</v>
      </c>
      <c r="P4723" s="148">
        <v>0.36099999999999999</v>
      </c>
      <c r="Q4723" s="148">
        <v>0</v>
      </c>
      <c r="R4723" s="148">
        <v>6</v>
      </c>
      <c r="S4723" s="148">
        <v>0.27800000000000002</v>
      </c>
      <c r="T4723" s="148">
        <v>-12.198</v>
      </c>
      <c r="U4723" s="148">
        <v>1</v>
      </c>
      <c r="V4723" s="148">
        <v>4.1799999999999997E-2</v>
      </c>
      <c r="W4723" s="148">
        <v>99.611000000000004</v>
      </c>
      <c r="X4723" s="148">
        <v>4</v>
      </c>
      <c r="Y4723" s="148">
        <v>0.54899999999999904</v>
      </c>
    </row>
    <row r="4724" spans="11:25" x14ac:dyDescent="0.25">
      <c r="K4724" s="145" t="s">
        <v>4424</v>
      </c>
      <c r="L4724" s="145">
        <v>75</v>
      </c>
      <c r="M4724" s="145">
        <v>197369</v>
      </c>
      <c r="N4724" s="148">
        <v>0.55799999999999905</v>
      </c>
      <c r="O4724" s="148">
        <v>0.74099999999999999</v>
      </c>
      <c r="P4724" s="148">
        <v>0.46600000000000003</v>
      </c>
      <c r="Q4724" s="148">
        <v>0</v>
      </c>
      <c r="R4724" s="148">
        <v>4</v>
      </c>
      <c r="S4724" s="148">
        <v>5.8299999999999998E-2</v>
      </c>
      <c r="T4724" s="148">
        <v>-7.2579999999999902</v>
      </c>
      <c r="U4724" s="148">
        <v>1</v>
      </c>
      <c r="V4724" s="148">
        <v>3.5700000000000003E-2</v>
      </c>
      <c r="W4724" s="148">
        <v>102.057999999999</v>
      </c>
      <c r="X4724" s="148">
        <v>4</v>
      </c>
      <c r="Y4724" s="148">
        <v>0.35099999999999998</v>
      </c>
    </row>
    <row r="4725" spans="11:25" x14ac:dyDescent="0.25">
      <c r="K4725" s="145" t="s">
        <v>4425</v>
      </c>
      <c r="L4725" s="145">
        <v>29</v>
      </c>
      <c r="M4725" s="145">
        <v>175805</v>
      </c>
      <c r="N4725" s="148">
        <v>0.40799999999999997</v>
      </c>
      <c r="O4725" s="148">
        <v>0.82</v>
      </c>
      <c r="P4725" s="148">
        <v>0.69199999999999995</v>
      </c>
      <c r="Q4725" s="148">
        <v>0</v>
      </c>
      <c r="R4725" s="148">
        <v>3</v>
      </c>
      <c r="S4725" s="148">
        <v>9.2899999999999996E-2</v>
      </c>
      <c r="T4725" s="148">
        <v>-6.1639999999999997</v>
      </c>
      <c r="U4725" s="148">
        <v>1</v>
      </c>
      <c r="V4725" s="148">
        <v>0.11</v>
      </c>
      <c r="W4725" s="148">
        <v>105.131</v>
      </c>
      <c r="X4725" s="148">
        <v>4</v>
      </c>
      <c r="Y4725" s="148">
        <v>0.73899999999999999</v>
      </c>
    </row>
    <row r="4726" spans="11:25" x14ac:dyDescent="0.25">
      <c r="K4726" s="145" t="s">
        <v>1819</v>
      </c>
      <c r="L4726" s="145">
        <v>67</v>
      </c>
      <c r="M4726" s="145">
        <v>172199</v>
      </c>
      <c r="N4726" s="148">
        <v>0.78500000000000003</v>
      </c>
      <c r="O4726" s="148">
        <v>0.88</v>
      </c>
      <c r="P4726" s="148">
        <v>0.245</v>
      </c>
      <c r="Q4726" s="148">
        <v>3.1900000000000003E-5</v>
      </c>
      <c r="R4726" s="148">
        <v>9</v>
      </c>
      <c r="S4726" s="148">
        <v>9.7900000000000001E-2</v>
      </c>
      <c r="T4726" s="148">
        <v>-10.244999999999999</v>
      </c>
      <c r="U4726" s="148">
        <v>1</v>
      </c>
      <c r="V4726" s="148">
        <v>0.44600000000000001</v>
      </c>
      <c r="W4726" s="148">
        <v>76.006</v>
      </c>
      <c r="X4726" s="148">
        <v>4</v>
      </c>
      <c r="Y4726" s="148">
        <v>0.63800000000000001</v>
      </c>
    </row>
    <row r="4727" spans="11:25" x14ac:dyDescent="0.25">
      <c r="K4727" s="145" t="s">
        <v>3214</v>
      </c>
      <c r="L4727" s="145">
        <v>96</v>
      </c>
      <c r="M4727" s="145">
        <v>196373</v>
      </c>
      <c r="N4727" s="148">
        <v>0.69699999999999995</v>
      </c>
      <c r="O4727" s="148">
        <v>0.55299999999999905</v>
      </c>
      <c r="P4727" s="148">
        <v>0.58599999999999997</v>
      </c>
      <c r="Q4727" s="148">
        <v>0</v>
      </c>
      <c r="R4727" s="148">
        <v>11</v>
      </c>
      <c r="S4727" s="148">
        <v>8.1299999999999997E-2</v>
      </c>
      <c r="T4727" s="148">
        <v>-6.319</v>
      </c>
      <c r="U4727" s="148">
        <v>1</v>
      </c>
      <c r="V4727" s="148">
        <v>3.6200000000000003E-2</v>
      </c>
      <c r="W4727" s="148">
        <v>126.684</v>
      </c>
      <c r="X4727" s="148">
        <v>4</v>
      </c>
      <c r="Y4727" s="148">
        <v>0.44299999999999901</v>
      </c>
    </row>
    <row r="4728" spans="11:25" x14ac:dyDescent="0.25">
      <c r="K4728" s="145" t="s">
        <v>4426</v>
      </c>
      <c r="L4728" s="145">
        <v>65</v>
      </c>
      <c r="M4728" s="145">
        <v>234080</v>
      </c>
      <c r="N4728" s="148">
        <v>0.73799999999999999</v>
      </c>
      <c r="O4728" s="148">
        <v>0.48899999999999999</v>
      </c>
      <c r="P4728" s="148">
        <v>0.35699999999999998</v>
      </c>
      <c r="Q4728" s="148">
        <v>0</v>
      </c>
      <c r="R4728" s="148">
        <v>0</v>
      </c>
      <c r="S4728" s="148">
        <v>0.105</v>
      </c>
      <c r="T4728" s="148">
        <v>-6.0329999999999897</v>
      </c>
      <c r="U4728" s="148">
        <v>1</v>
      </c>
      <c r="V4728" s="148">
        <v>2.63E-2</v>
      </c>
      <c r="W4728" s="148">
        <v>81.936999999999998</v>
      </c>
      <c r="X4728" s="148">
        <v>4</v>
      </c>
      <c r="Y4728" s="148">
        <v>0.23599999999999999</v>
      </c>
    </row>
    <row r="4729" spans="11:25" x14ac:dyDescent="0.25">
      <c r="K4729" s="145" t="s">
        <v>1488</v>
      </c>
      <c r="L4729" s="145">
        <v>87</v>
      </c>
      <c r="M4729" s="145">
        <v>205463</v>
      </c>
      <c r="N4729" s="148">
        <v>0.161</v>
      </c>
      <c r="O4729" s="148">
        <v>0.55000000000000004</v>
      </c>
      <c r="P4729" s="148">
        <v>0.41499999999999998</v>
      </c>
      <c r="Q4729" s="148">
        <v>0</v>
      </c>
      <c r="R4729" s="148">
        <v>9</v>
      </c>
      <c r="S4729" s="148">
        <v>0.108</v>
      </c>
      <c r="T4729" s="148">
        <v>-6.5570000000000004</v>
      </c>
      <c r="U4729" s="148">
        <v>0</v>
      </c>
      <c r="V4729" s="148">
        <v>5.1999999999999998E-2</v>
      </c>
      <c r="W4729" s="148">
        <v>172.065</v>
      </c>
      <c r="X4729" s="148">
        <v>4</v>
      </c>
      <c r="Y4729" s="148">
        <v>0.27399999999999902</v>
      </c>
    </row>
    <row r="4730" spans="11:25" x14ac:dyDescent="0.25">
      <c r="K4730" s="145" t="s">
        <v>4427</v>
      </c>
      <c r="L4730" s="145">
        <v>76</v>
      </c>
      <c r="M4730" s="145">
        <v>208000</v>
      </c>
      <c r="N4730" s="148">
        <v>0.69299999999999995</v>
      </c>
      <c r="O4730" s="148">
        <v>0.47</v>
      </c>
      <c r="P4730" s="148">
        <v>0.221</v>
      </c>
      <c r="Q4730" s="148">
        <v>0</v>
      </c>
      <c r="R4730" s="148">
        <v>5</v>
      </c>
      <c r="S4730" s="148">
        <v>0.104</v>
      </c>
      <c r="T4730" s="148">
        <v>-9.2430000000000003</v>
      </c>
      <c r="U4730" s="148">
        <v>1</v>
      </c>
      <c r="V4730" s="148">
        <v>3.7100000000000001E-2</v>
      </c>
      <c r="W4730" s="148">
        <v>133.714</v>
      </c>
      <c r="X4730" s="148">
        <v>4</v>
      </c>
      <c r="Y4730" s="148">
        <v>0.26400000000000001</v>
      </c>
    </row>
    <row r="4731" spans="11:25" x14ac:dyDescent="0.25">
      <c r="K4731" s="145" t="s">
        <v>4428</v>
      </c>
      <c r="L4731" s="145">
        <v>25</v>
      </c>
      <c r="M4731" s="145">
        <v>192920</v>
      </c>
      <c r="N4731" s="148">
        <v>0.80299999999999905</v>
      </c>
      <c r="O4731" s="148">
        <v>0.72</v>
      </c>
      <c r="P4731" s="148">
        <v>0.316</v>
      </c>
      <c r="Q4731" s="148">
        <v>1.6000000000000001E-4</v>
      </c>
      <c r="R4731" s="148">
        <v>8</v>
      </c>
      <c r="S4731" s="148">
        <v>0.154</v>
      </c>
      <c r="T4731" s="148">
        <v>-12.532</v>
      </c>
      <c r="U4731" s="148">
        <v>0</v>
      </c>
      <c r="V4731" s="148">
        <v>4.1399999999999999E-2</v>
      </c>
      <c r="W4731" s="148">
        <v>98.924999999999997</v>
      </c>
      <c r="X4731" s="148">
        <v>4</v>
      </c>
      <c r="Y4731" s="148">
        <v>0.442</v>
      </c>
    </row>
    <row r="4732" spans="11:25" x14ac:dyDescent="0.25">
      <c r="K4732" s="145" t="s">
        <v>4429</v>
      </c>
      <c r="L4732" s="145">
        <v>67</v>
      </c>
      <c r="M4732" s="145">
        <v>181974</v>
      </c>
      <c r="N4732" s="148">
        <v>0.13200000000000001</v>
      </c>
      <c r="O4732" s="148">
        <v>0.65</v>
      </c>
      <c r="P4732" s="148">
        <v>0.52700000000000002</v>
      </c>
      <c r="Q4732" s="148">
        <v>0</v>
      </c>
      <c r="R4732" s="148">
        <v>5</v>
      </c>
      <c r="S4732" s="148">
        <v>9.0200000000000002E-2</v>
      </c>
      <c r="T4732" s="148">
        <v>-7.4649999999999999</v>
      </c>
      <c r="U4732" s="148">
        <v>0</v>
      </c>
      <c r="V4732" s="148">
        <v>0.53200000000000003</v>
      </c>
      <c r="W4732" s="148">
        <v>120.09399999999999</v>
      </c>
      <c r="X4732" s="148">
        <v>5</v>
      </c>
      <c r="Y4732" s="148">
        <v>0.70499999999999996</v>
      </c>
    </row>
    <row r="4733" spans="11:25" x14ac:dyDescent="0.25">
      <c r="K4733" s="145" t="s">
        <v>4430</v>
      </c>
      <c r="L4733" s="145">
        <v>28</v>
      </c>
      <c r="M4733" s="145">
        <v>210666</v>
      </c>
      <c r="N4733" s="148">
        <v>0.63500000000000001</v>
      </c>
      <c r="O4733" s="148">
        <v>0.54</v>
      </c>
      <c r="P4733" s="148">
        <v>0.439</v>
      </c>
      <c r="Q4733" s="148">
        <v>1.9300000000000002E-5</v>
      </c>
      <c r="R4733" s="148">
        <v>10</v>
      </c>
      <c r="S4733" s="148">
        <v>9.9299999999999999E-2</v>
      </c>
      <c r="T4733" s="148">
        <v>-8.5909999999999993</v>
      </c>
      <c r="U4733" s="148">
        <v>1</v>
      </c>
      <c r="V4733" s="148">
        <v>0.115</v>
      </c>
      <c r="W4733" s="148">
        <v>167.90799999999999</v>
      </c>
      <c r="X4733" s="148">
        <v>4</v>
      </c>
      <c r="Y4733" s="148">
        <v>0.371</v>
      </c>
    </row>
    <row r="4734" spans="11:25" x14ac:dyDescent="0.25">
      <c r="K4734" s="145" t="s">
        <v>4431</v>
      </c>
      <c r="L4734" s="145">
        <v>85</v>
      </c>
      <c r="M4734" s="145">
        <v>217212</v>
      </c>
      <c r="N4734" s="148">
        <v>0.439</v>
      </c>
      <c r="O4734" s="148">
        <v>0.57299999999999995</v>
      </c>
      <c r="P4734" s="148">
        <v>0.34</v>
      </c>
      <c r="Q4734" s="148">
        <v>0</v>
      </c>
      <c r="R4734" s="148">
        <v>7</v>
      </c>
      <c r="S4734" s="148">
        <v>8.8599999999999998E-2</v>
      </c>
      <c r="T4734" s="148">
        <v>-6.476</v>
      </c>
      <c r="U4734" s="148">
        <v>1</v>
      </c>
      <c r="V4734" s="148">
        <v>3.0099999999999998E-2</v>
      </c>
      <c r="W4734" s="148">
        <v>95.787000000000006</v>
      </c>
      <c r="X4734" s="148">
        <v>4</v>
      </c>
      <c r="Y4734" s="148">
        <v>0.30399999999999999</v>
      </c>
    </row>
    <row r="4735" spans="11:25" x14ac:dyDescent="0.25">
      <c r="K4735" s="145" t="s">
        <v>4432</v>
      </c>
      <c r="L4735" s="145">
        <v>73</v>
      </c>
      <c r="M4735" s="145">
        <v>144720</v>
      </c>
      <c r="N4735" s="148">
        <v>0.79700000000000004</v>
      </c>
      <c r="O4735" s="148">
        <v>0.376</v>
      </c>
      <c r="P4735" s="148">
        <v>0.21099999999999999</v>
      </c>
      <c r="Q4735" s="148">
        <v>0</v>
      </c>
      <c r="R4735" s="148">
        <v>4</v>
      </c>
      <c r="S4735" s="148">
        <v>0.19600000000000001</v>
      </c>
      <c r="T4735" s="148">
        <v>-11.664999999999999</v>
      </c>
      <c r="U4735" s="148">
        <v>1</v>
      </c>
      <c r="V4735" s="148">
        <v>3.6400000000000002E-2</v>
      </c>
      <c r="W4735" s="148">
        <v>94.7</v>
      </c>
      <c r="X4735" s="148">
        <v>3</v>
      </c>
      <c r="Y4735" s="148">
        <v>0.22800000000000001</v>
      </c>
    </row>
    <row r="4736" spans="11:25" x14ac:dyDescent="0.25">
      <c r="K4736" s="145" t="s">
        <v>4433</v>
      </c>
      <c r="L4736" s="145">
        <v>67</v>
      </c>
      <c r="M4736" s="145">
        <v>211567</v>
      </c>
      <c r="N4736" s="148">
        <v>0.64</v>
      </c>
      <c r="O4736" s="148">
        <v>0.53600000000000003</v>
      </c>
      <c r="P4736" s="148">
        <v>0.42599999999999999</v>
      </c>
      <c r="Q4736" s="148">
        <v>5.8799999999999996E-6</v>
      </c>
      <c r="R4736" s="148">
        <v>7</v>
      </c>
      <c r="S4736" s="148">
        <v>0.14699999999999999</v>
      </c>
      <c r="T4736" s="148">
        <v>-10.446</v>
      </c>
      <c r="U4736" s="148">
        <v>1</v>
      </c>
      <c r="V4736" s="148">
        <v>0.123</v>
      </c>
      <c r="W4736" s="148">
        <v>135.87200000000001</v>
      </c>
      <c r="X4736" s="148">
        <v>4</v>
      </c>
      <c r="Y4736" s="148">
        <v>0.375</v>
      </c>
    </row>
    <row r="4737" spans="11:25" x14ac:dyDescent="0.25">
      <c r="K4737" s="145" t="s">
        <v>4434</v>
      </c>
      <c r="L4737" s="145">
        <v>61</v>
      </c>
      <c r="M4737" s="145">
        <v>179013</v>
      </c>
      <c r="N4737" s="148">
        <v>0.128</v>
      </c>
      <c r="O4737" s="148">
        <v>0.80900000000000005</v>
      </c>
      <c r="P4737" s="148">
        <v>0.59199999999999997</v>
      </c>
      <c r="Q4737" s="148">
        <v>2.1299999999999999E-6</v>
      </c>
      <c r="R4737" s="148">
        <v>0</v>
      </c>
      <c r="S4737" s="148">
        <v>9.2600000000000002E-2</v>
      </c>
      <c r="T4737" s="148">
        <v>-7.359</v>
      </c>
      <c r="U4737" s="148">
        <v>1</v>
      </c>
      <c r="V4737" s="148">
        <v>0.23699999999999999</v>
      </c>
      <c r="W4737" s="148">
        <v>149.97799999999901</v>
      </c>
      <c r="X4737" s="148">
        <v>4</v>
      </c>
      <c r="Y4737" s="148">
        <v>0.63700000000000001</v>
      </c>
    </row>
    <row r="4738" spans="11:25" x14ac:dyDescent="0.25">
      <c r="K4738" s="145">
        <v>123</v>
      </c>
      <c r="L4738" s="145">
        <v>61</v>
      </c>
      <c r="M4738" s="145">
        <v>190280</v>
      </c>
      <c r="N4738" s="148">
        <v>8.6599999999999996E-2</v>
      </c>
      <c r="O4738" s="148">
        <v>0.70699999999999996</v>
      </c>
      <c r="P4738" s="148">
        <v>0.67599999999999905</v>
      </c>
      <c r="Q4738" s="148">
        <v>0</v>
      </c>
      <c r="R4738" s="148">
        <v>1</v>
      </c>
      <c r="S4738" s="148">
        <v>0.125</v>
      </c>
      <c r="T4738" s="148">
        <v>-5.5779999999999896</v>
      </c>
      <c r="U4738" s="148">
        <v>1</v>
      </c>
      <c r="V4738" s="148">
        <v>0.17599999999999999</v>
      </c>
      <c r="W4738" s="148">
        <v>95.027000000000001</v>
      </c>
      <c r="X4738" s="148">
        <v>4</v>
      </c>
      <c r="Y4738" s="148">
        <v>0.93</v>
      </c>
    </row>
    <row r="4739" spans="11:25" x14ac:dyDescent="0.25">
      <c r="K4739" s="145" t="s">
        <v>4435</v>
      </c>
      <c r="L4739" s="145">
        <v>49</v>
      </c>
      <c r="M4739" s="145">
        <v>212867</v>
      </c>
      <c r="N4739" s="148">
        <v>0.66</v>
      </c>
      <c r="O4739" s="148">
        <v>0.64500000000000002</v>
      </c>
      <c r="P4739" s="148">
        <v>0.47099999999999997</v>
      </c>
      <c r="Q4739" s="148">
        <v>1.0999999999999999E-2</v>
      </c>
      <c r="R4739" s="148">
        <v>0</v>
      </c>
      <c r="S4739" s="148">
        <v>0.108</v>
      </c>
      <c r="T4739" s="148">
        <v>-6.6979999999999897</v>
      </c>
      <c r="U4739" s="148">
        <v>0</v>
      </c>
      <c r="V4739" s="148">
        <v>5.7999999999999899E-2</v>
      </c>
      <c r="W4739" s="148">
        <v>96.221000000000004</v>
      </c>
      <c r="X4739" s="148">
        <v>4</v>
      </c>
      <c r="Y4739" s="148">
        <v>0.44299999999999901</v>
      </c>
    </row>
    <row r="4740" spans="11:25" x14ac:dyDescent="0.25">
      <c r="K4740" s="145" t="s">
        <v>4436</v>
      </c>
      <c r="L4740" s="145">
        <v>70</v>
      </c>
      <c r="M4740" s="145">
        <v>273866</v>
      </c>
      <c r="N4740" s="148">
        <v>0.45200000000000001</v>
      </c>
      <c r="O4740" s="148">
        <v>0.42699999999999999</v>
      </c>
      <c r="P4740" s="148">
        <v>0.29899999999999999</v>
      </c>
      <c r="Q4740" s="148">
        <v>1.26E-4</v>
      </c>
      <c r="R4740" s="148">
        <v>9</v>
      </c>
      <c r="S4740" s="148">
        <v>0.20899999999999999</v>
      </c>
      <c r="T4740" s="148">
        <v>-8.0549999999999997</v>
      </c>
      <c r="U4740" s="148">
        <v>0</v>
      </c>
      <c r="V4740" s="148">
        <v>2.75E-2</v>
      </c>
      <c r="W4740" s="148">
        <v>147.99600000000001</v>
      </c>
      <c r="X4740" s="148">
        <v>3</v>
      </c>
      <c r="Y4740" s="148">
        <v>0.109</v>
      </c>
    </row>
    <row r="4741" spans="11:25" x14ac:dyDescent="0.25">
      <c r="K4741" s="145" t="s">
        <v>2494</v>
      </c>
      <c r="L4741" s="145">
        <v>84</v>
      </c>
      <c r="M4741" s="145">
        <v>197893</v>
      </c>
      <c r="N4741" s="148">
        <v>0.79799999999999904</v>
      </c>
      <c r="O4741" s="148">
        <v>0.39700000000000002</v>
      </c>
      <c r="P4741" s="148">
        <v>0.30299999999999999</v>
      </c>
      <c r="Q4741" s="148">
        <v>4.16E-6</v>
      </c>
      <c r="R4741" s="148">
        <v>1</v>
      </c>
      <c r="S4741" s="148">
        <v>8.2400000000000001E-2</v>
      </c>
      <c r="T4741" s="148">
        <v>-10.413</v>
      </c>
      <c r="U4741" s="148">
        <v>1</v>
      </c>
      <c r="V4741" s="148">
        <v>0.11</v>
      </c>
      <c r="W4741" s="148">
        <v>170.22</v>
      </c>
      <c r="X4741" s="148">
        <v>3</v>
      </c>
      <c r="Y4741" s="148">
        <v>0.17</v>
      </c>
    </row>
    <row r="4742" spans="11:25" x14ac:dyDescent="0.25">
      <c r="K4742" s="145" t="s">
        <v>4437</v>
      </c>
      <c r="L4742" s="145">
        <v>59</v>
      </c>
      <c r="M4742" s="145">
        <v>189400</v>
      </c>
      <c r="N4742" s="148">
        <v>0.42199999999999999</v>
      </c>
      <c r="O4742" s="148">
        <v>0.67400000000000004</v>
      </c>
      <c r="P4742" s="148">
        <v>0.58599999999999997</v>
      </c>
      <c r="Q4742" s="148">
        <v>2.4199999999999998E-3</v>
      </c>
      <c r="R4742" s="148">
        <v>1</v>
      </c>
      <c r="S4742" s="148">
        <v>0.14799999999999999</v>
      </c>
      <c r="T4742" s="148">
        <v>-7.6979999999999897</v>
      </c>
      <c r="U4742" s="148">
        <v>0</v>
      </c>
      <c r="V4742" s="148">
        <v>7.2099999999999997E-2</v>
      </c>
      <c r="W4742" s="148">
        <v>107.926</v>
      </c>
      <c r="X4742" s="148">
        <v>4</v>
      </c>
      <c r="Y4742" s="148">
        <v>0.30499999999999999</v>
      </c>
    </row>
    <row r="4743" spans="11:25" x14ac:dyDescent="0.25">
      <c r="K4743" s="145" t="s">
        <v>4438</v>
      </c>
      <c r="L4743" s="145">
        <v>50</v>
      </c>
      <c r="M4743" s="145">
        <v>199586</v>
      </c>
      <c r="N4743" s="148">
        <v>0.11899999999999999</v>
      </c>
      <c r="O4743" s="148">
        <v>0.624</v>
      </c>
      <c r="P4743" s="148">
        <v>0.49099999999999999</v>
      </c>
      <c r="Q4743" s="148">
        <v>0</v>
      </c>
      <c r="R4743" s="148">
        <v>1</v>
      </c>
      <c r="S4743" s="148">
        <v>6.9500000000000006E-2</v>
      </c>
      <c r="T4743" s="148">
        <v>-6.2450000000000001</v>
      </c>
      <c r="U4743" s="148">
        <v>0</v>
      </c>
      <c r="V4743" s="148">
        <v>5.0299999999999997E-2</v>
      </c>
      <c r="W4743" s="148">
        <v>78.119</v>
      </c>
      <c r="X4743" s="148">
        <v>4</v>
      </c>
      <c r="Y4743" s="148">
        <v>0.28599999999999998</v>
      </c>
    </row>
    <row r="4744" spans="11:25" x14ac:dyDescent="0.25">
      <c r="K4744" s="145" t="s">
        <v>4439</v>
      </c>
      <c r="L4744" s="145">
        <v>59</v>
      </c>
      <c r="M4744" s="145">
        <v>175615</v>
      </c>
      <c r="N4744" s="148">
        <v>0.122</v>
      </c>
      <c r="O4744" s="148">
        <v>0.51800000000000002</v>
      </c>
      <c r="P4744" s="148">
        <v>0.79500000000000004</v>
      </c>
      <c r="Q4744" s="148">
        <v>0</v>
      </c>
      <c r="R4744" s="148">
        <v>0</v>
      </c>
      <c r="S4744" s="148">
        <v>0.29099999999999998</v>
      </c>
      <c r="T4744" s="148">
        <v>-4.2859999999999996</v>
      </c>
      <c r="U4744" s="148">
        <v>1</v>
      </c>
      <c r="V4744" s="148">
        <v>3.8199999999999998E-2</v>
      </c>
      <c r="W4744" s="148">
        <v>106.979</v>
      </c>
      <c r="X4744" s="148">
        <v>3</v>
      </c>
      <c r="Y4744" s="148">
        <v>0.51300000000000001</v>
      </c>
    </row>
    <row r="4745" spans="11:25" x14ac:dyDescent="0.25">
      <c r="K4745" s="145" t="s">
        <v>3252</v>
      </c>
      <c r="L4745" s="145">
        <v>63</v>
      </c>
      <c r="M4745" s="145">
        <v>247842</v>
      </c>
      <c r="N4745" s="148">
        <v>5.0900000000000001E-2</v>
      </c>
      <c r="O4745" s="148">
        <v>0.38100000000000001</v>
      </c>
      <c r="P4745" s="148">
        <v>0.48099999999999998</v>
      </c>
      <c r="Q4745" s="148">
        <v>0</v>
      </c>
      <c r="R4745" s="148">
        <v>4</v>
      </c>
      <c r="S4745" s="148">
        <v>0.1</v>
      </c>
      <c r="T4745" s="148">
        <v>-5.82</v>
      </c>
      <c r="U4745" s="148">
        <v>1</v>
      </c>
      <c r="V4745" s="148">
        <v>3.6499999999999998E-2</v>
      </c>
      <c r="W4745" s="148">
        <v>123.09</v>
      </c>
      <c r="X4745" s="148">
        <v>4</v>
      </c>
      <c r="Y4745" s="148">
        <v>0.16200000000000001</v>
      </c>
    </row>
    <row r="4746" spans="11:25" x14ac:dyDescent="0.25">
      <c r="K4746" s="145" t="s">
        <v>4440</v>
      </c>
      <c r="L4746" s="145">
        <v>46</v>
      </c>
      <c r="M4746" s="145">
        <v>198693</v>
      </c>
      <c r="N4746" s="148">
        <v>8.48E-2</v>
      </c>
      <c r="O4746" s="148">
        <v>0.65400000000000003</v>
      </c>
      <c r="P4746" s="148">
        <v>0.42899999999999999</v>
      </c>
      <c r="Q4746" s="148">
        <v>0</v>
      </c>
      <c r="R4746" s="148">
        <v>10</v>
      </c>
      <c r="S4746" s="148">
        <v>0.13300000000000001</v>
      </c>
      <c r="T4746" s="148">
        <v>-10.247</v>
      </c>
      <c r="U4746" s="148">
        <v>1</v>
      </c>
      <c r="V4746" s="148">
        <v>3.3500000000000002E-2</v>
      </c>
      <c r="W4746" s="148">
        <v>105.009</v>
      </c>
      <c r="X4746" s="148">
        <v>4</v>
      </c>
      <c r="Y4746" s="148">
        <v>0.11899999999999999</v>
      </c>
    </row>
    <row r="4747" spans="11:25" x14ac:dyDescent="0.25">
      <c r="K4747" s="145" t="s">
        <v>4441</v>
      </c>
      <c r="L4747" s="145">
        <v>80</v>
      </c>
      <c r="M4747" s="145">
        <v>212745</v>
      </c>
      <c r="N4747" s="148">
        <v>0.32799999999999901</v>
      </c>
      <c r="O4747" s="148">
        <v>0.63100000000000001</v>
      </c>
      <c r="P4747" s="148">
        <v>0.44</v>
      </c>
      <c r="Q4747" s="148">
        <v>0</v>
      </c>
      <c r="R4747" s="148">
        <v>1</v>
      </c>
      <c r="S4747" s="148">
        <v>0.23899999999999999</v>
      </c>
      <c r="T4747" s="148">
        <v>-5.9479999999999897</v>
      </c>
      <c r="U4747" s="148">
        <v>1</v>
      </c>
      <c r="V4747" s="148">
        <v>2.79999999999999E-2</v>
      </c>
      <c r="W4747" s="148">
        <v>136.03299999999999</v>
      </c>
      <c r="X4747" s="148">
        <v>4</v>
      </c>
      <c r="Y4747" s="148">
        <v>0.41799999999999998</v>
      </c>
    </row>
    <row r="4748" spans="11:25" x14ac:dyDescent="0.25">
      <c r="K4748" s="145" t="s">
        <v>3181</v>
      </c>
      <c r="L4748" s="145">
        <v>70</v>
      </c>
      <c r="M4748" s="145">
        <v>222533</v>
      </c>
      <c r="N4748" s="148">
        <v>0.19899999999999901</v>
      </c>
      <c r="O4748" s="148">
        <v>0.41699999999999998</v>
      </c>
      <c r="P4748" s="148">
        <v>0.67299999999999904</v>
      </c>
      <c r="Q4748" s="148">
        <v>0</v>
      </c>
      <c r="R4748" s="148">
        <v>6</v>
      </c>
      <c r="S4748" s="148">
        <v>0.128</v>
      </c>
      <c r="T4748" s="148">
        <v>-7.7189999999999896</v>
      </c>
      <c r="U4748" s="148">
        <v>1</v>
      </c>
      <c r="V4748" s="148">
        <v>4.9700000000000001E-2</v>
      </c>
      <c r="W4748" s="148">
        <v>108.994</v>
      </c>
      <c r="X4748" s="148">
        <v>4</v>
      </c>
      <c r="Y4748" s="148">
        <v>0.314</v>
      </c>
    </row>
    <row r="4749" spans="11:25" x14ac:dyDescent="0.25">
      <c r="K4749" s="145" t="s">
        <v>4442</v>
      </c>
      <c r="L4749" s="145">
        <v>70</v>
      </c>
      <c r="M4749" s="145">
        <v>181360</v>
      </c>
      <c r="N4749" s="148">
        <v>0.17199999999999999</v>
      </c>
      <c r="O4749" s="148">
        <v>0.56399999999999995</v>
      </c>
      <c r="P4749" s="148">
        <v>0.47199999999999998</v>
      </c>
      <c r="Q4749" s="148">
        <v>1.1200000000000001E-6</v>
      </c>
      <c r="R4749" s="148">
        <v>0</v>
      </c>
      <c r="S4749" s="148">
        <v>0.108</v>
      </c>
      <c r="T4749" s="148">
        <v>-4.1669999999999998</v>
      </c>
      <c r="U4749" s="148">
        <v>1</v>
      </c>
      <c r="V4749" s="148">
        <v>3.6900000000000002E-2</v>
      </c>
      <c r="W4749" s="148">
        <v>69.941999999999993</v>
      </c>
      <c r="X4749" s="148">
        <v>4</v>
      </c>
      <c r="Y4749" s="148">
        <v>0.30599999999999999</v>
      </c>
    </row>
    <row r="4750" spans="11:25" x14ac:dyDescent="0.25">
      <c r="K4750" s="145" t="s">
        <v>4443</v>
      </c>
      <c r="L4750" s="145">
        <v>27</v>
      </c>
      <c r="M4750" s="145">
        <v>221946</v>
      </c>
      <c r="N4750" s="148">
        <v>1.78E-2</v>
      </c>
      <c r="O4750" s="148">
        <v>0.62</v>
      </c>
      <c r="P4750" s="148">
        <v>0.69399999999999995</v>
      </c>
      <c r="Q4750" s="148">
        <v>0</v>
      </c>
      <c r="R4750" s="148">
        <v>10</v>
      </c>
      <c r="S4750" s="148">
        <v>0.19</v>
      </c>
      <c r="T4750" s="148">
        <v>-3.7389999999999999</v>
      </c>
      <c r="U4750" s="148">
        <v>0</v>
      </c>
      <c r="V4750" s="148">
        <v>3.1099999999999999E-2</v>
      </c>
      <c r="W4750" s="148">
        <v>98.001999999999995</v>
      </c>
      <c r="X4750" s="148">
        <v>4</v>
      </c>
      <c r="Y4750" s="148">
        <v>0.31900000000000001</v>
      </c>
    </row>
    <row r="4751" spans="11:25" x14ac:dyDescent="0.25">
      <c r="K4751" s="145" t="s">
        <v>4444</v>
      </c>
      <c r="L4751" s="145">
        <v>64</v>
      </c>
      <c r="M4751" s="145">
        <v>235146</v>
      </c>
      <c r="N4751" s="148">
        <v>0.1</v>
      </c>
      <c r="O4751" s="148">
        <v>0.45799999999999902</v>
      </c>
      <c r="P4751" s="148">
        <v>0.81299999999999994</v>
      </c>
      <c r="Q4751" s="148">
        <v>0</v>
      </c>
      <c r="R4751" s="148">
        <v>11</v>
      </c>
      <c r="S4751" s="148">
        <v>0.188</v>
      </c>
      <c r="T4751" s="148">
        <v>-2.6970000000000001</v>
      </c>
      <c r="U4751" s="148">
        <v>1</v>
      </c>
      <c r="V4751" s="148">
        <v>5.6599999999999998E-2</v>
      </c>
      <c r="W4751" s="148">
        <v>139.886</v>
      </c>
      <c r="X4751" s="148">
        <v>4</v>
      </c>
      <c r="Y4751" s="148">
        <v>0.314</v>
      </c>
    </row>
    <row r="4752" spans="11:25" x14ac:dyDescent="0.25">
      <c r="K4752" s="145" t="s">
        <v>4445</v>
      </c>
      <c r="L4752" s="145">
        <v>90</v>
      </c>
      <c r="M4752" s="145">
        <v>200185</v>
      </c>
      <c r="N4752" s="148">
        <v>0.93400000000000005</v>
      </c>
      <c r="O4752" s="148">
        <v>0.35099999999999998</v>
      </c>
      <c r="P4752" s="148">
        <v>0.29599999999999999</v>
      </c>
      <c r="Q4752" s="148">
        <v>0</v>
      </c>
      <c r="R4752" s="148">
        <v>4</v>
      </c>
      <c r="S4752" s="148">
        <v>9.5000000000000001E-2</v>
      </c>
      <c r="T4752" s="148">
        <v>-10.109</v>
      </c>
      <c r="U4752" s="148">
        <v>0</v>
      </c>
      <c r="V4752" s="148">
        <v>3.3300000000000003E-2</v>
      </c>
      <c r="W4752" s="148">
        <v>115.283999999999</v>
      </c>
      <c r="X4752" s="148">
        <v>4</v>
      </c>
      <c r="Y4752" s="148">
        <v>0.12</v>
      </c>
    </row>
    <row r="4753" spans="11:25" x14ac:dyDescent="0.25">
      <c r="K4753" s="145" t="s">
        <v>4446</v>
      </c>
      <c r="L4753" s="145">
        <v>59</v>
      </c>
      <c r="M4753" s="145">
        <v>186653</v>
      </c>
      <c r="N4753" s="148">
        <v>0.26800000000000002</v>
      </c>
      <c r="O4753" s="148">
        <v>0.55700000000000005</v>
      </c>
      <c r="P4753" s="148">
        <v>0.35199999999999998</v>
      </c>
      <c r="Q4753" s="148">
        <v>8.1599999999999998E-6</v>
      </c>
      <c r="R4753" s="148">
        <v>4</v>
      </c>
      <c r="S4753" s="148">
        <v>0.11599999999999901</v>
      </c>
      <c r="T4753" s="148">
        <v>-7.9560000000000004</v>
      </c>
      <c r="U4753" s="148">
        <v>1</v>
      </c>
      <c r="V4753" s="148">
        <v>7.1599999999999997E-2</v>
      </c>
      <c r="W4753" s="148">
        <v>77.936999999999998</v>
      </c>
      <c r="X4753" s="148">
        <v>4</v>
      </c>
      <c r="Y4753" s="148">
        <v>0.33700000000000002</v>
      </c>
    </row>
    <row r="4754" spans="11:25" x14ac:dyDescent="0.25">
      <c r="K4754" s="145" t="s">
        <v>4447</v>
      </c>
      <c r="L4754" s="145">
        <v>72</v>
      </c>
      <c r="M4754" s="145">
        <v>217293</v>
      </c>
      <c r="N4754" s="148">
        <v>0.53600000000000003</v>
      </c>
      <c r="O4754" s="148">
        <v>0.63600000000000001</v>
      </c>
      <c r="P4754" s="148">
        <v>0.433</v>
      </c>
      <c r="Q4754" s="148">
        <v>0</v>
      </c>
      <c r="R4754" s="148">
        <v>10</v>
      </c>
      <c r="S4754" s="148">
        <v>0.123</v>
      </c>
      <c r="T4754" s="148">
        <v>-8.3460000000000001</v>
      </c>
      <c r="U4754" s="148">
        <v>1</v>
      </c>
      <c r="V4754" s="148">
        <v>6.1400000000000003E-2</v>
      </c>
      <c r="W4754" s="148">
        <v>75.02</v>
      </c>
      <c r="X4754" s="148">
        <v>3</v>
      </c>
      <c r="Y4754" s="148">
        <v>0.23399999999999899</v>
      </c>
    </row>
    <row r="4755" spans="11:25" x14ac:dyDescent="0.25">
      <c r="K4755" s="145" t="s">
        <v>4448</v>
      </c>
      <c r="L4755" s="145">
        <v>82</v>
      </c>
      <c r="M4755" s="145">
        <v>179997</v>
      </c>
      <c r="N4755" s="148">
        <v>0.82</v>
      </c>
      <c r="O4755" s="148">
        <v>0.68099999999999905</v>
      </c>
      <c r="P4755" s="148">
        <v>0.34</v>
      </c>
      <c r="Q4755" s="148">
        <v>0</v>
      </c>
      <c r="R4755" s="148">
        <v>7</v>
      </c>
      <c r="S4755" s="148">
        <v>0.28499999999999998</v>
      </c>
      <c r="T4755" s="148">
        <v>-8.6170000000000009</v>
      </c>
      <c r="U4755" s="148">
        <v>1</v>
      </c>
      <c r="V4755" s="148">
        <v>3.39E-2</v>
      </c>
      <c r="W4755" s="148">
        <v>129.97999999999999</v>
      </c>
      <c r="X4755" s="148">
        <v>4</v>
      </c>
      <c r="Y4755" s="148">
        <v>0.41699999999999998</v>
      </c>
    </row>
    <row r="4756" spans="11:25" x14ac:dyDescent="0.25">
      <c r="K4756" s="145" t="s">
        <v>4449</v>
      </c>
      <c r="L4756" s="145">
        <v>47</v>
      </c>
      <c r="M4756" s="145">
        <v>230373</v>
      </c>
      <c r="N4756" s="148">
        <v>1.3599999999999999E-2</v>
      </c>
      <c r="O4756" s="148">
        <v>0.621</v>
      </c>
      <c r="P4756" s="148">
        <v>0.74199999999999999</v>
      </c>
      <c r="Q4756" s="148">
        <v>1.7799999999999999E-4</v>
      </c>
      <c r="R4756" s="148">
        <v>4</v>
      </c>
      <c r="S4756" s="148">
        <v>0.25800000000000001</v>
      </c>
      <c r="T4756" s="148">
        <v>-6.6539999999999999</v>
      </c>
      <c r="U4756" s="148">
        <v>1</v>
      </c>
      <c r="V4756" s="148">
        <v>3.5099999999999999E-2</v>
      </c>
      <c r="W4756" s="148">
        <v>155.00200000000001</v>
      </c>
      <c r="X4756" s="148">
        <v>4</v>
      </c>
      <c r="Y4756" s="148">
        <v>0.442</v>
      </c>
    </row>
    <row r="4757" spans="11:25" x14ac:dyDescent="0.25">
      <c r="K4757" s="145" t="s">
        <v>4450</v>
      </c>
      <c r="L4757" s="145">
        <v>42</v>
      </c>
      <c r="M4757" s="145">
        <v>201000</v>
      </c>
      <c r="N4757" s="148">
        <v>9.9000000000000005E-2</v>
      </c>
      <c r="O4757" s="148">
        <v>0.75800000000000001</v>
      </c>
      <c r="P4757" s="148">
        <v>0.56799999999999995</v>
      </c>
      <c r="Q4757" s="148">
        <v>3.4100000000000002E-5</v>
      </c>
      <c r="R4757" s="148">
        <v>5</v>
      </c>
      <c r="S4757" s="148">
        <v>7.7499999999999999E-2</v>
      </c>
      <c r="T4757" s="148">
        <v>-6.016</v>
      </c>
      <c r="U4757" s="148">
        <v>1</v>
      </c>
      <c r="V4757" s="148">
        <v>0.157</v>
      </c>
      <c r="W4757" s="148">
        <v>89.97</v>
      </c>
      <c r="X4757" s="148">
        <v>4</v>
      </c>
      <c r="Y4757" s="148">
        <v>0.53500000000000003</v>
      </c>
    </row>
    <row r="4758" spans="11:25" x14ac:dyDescent="0.25">
      <c r="K4758" s="145" t="s">
        <v>4451</v>
      </c>
      <c r="L4758" s="145">
        <v>57</v>
      </c>
      <c r="M4758" s="145">
        <v>225029</v>
      </c>
      <c r="N4758" s="148">
        <v>0.58099999999999996</v>
      </c>
      <c r="O4758" s="148">
        <v>0.55700000000000005</v>
      </c>
      <c r="P4758" s="148">
        <v>0.44600000000000001</v>
      </c>
      <c r="Q4758" s="148">
        <v>3.3299999999999999E-6</v>
      </c>
      <c r="R4758" s="148">
        <v>0</v>
      </c>
      <c r="S4758" s="148">
        <v>6.3700000000000007E-2</v>
      </c>
      <c r="T4758" s="148">
        <v>-9.1959999999999997</v>
      </c>
      <c r="U4758" s="148">
        <v>1</v>
      </c>
      <c r="V4758" s="148">
        <v>4.6399999999999997E-2</v>
      </c>
      <c r="W4758" s="148">
        <v>104.03</v>
      </c>
      <c r="X4758" s="148">
        <v>4</v>
      </c>
      <c r="Y4758" s="148">
        <v>0.26600000000000001</v>
      </c>
    </row>
    <row r="4759" spans="11:25" x14ac:dyDescent="0.25">
      <c r="K4759" s="145" t="s">
        <v>4452</v>
      </c>
      <c r="L4759" s="145">
        <v>51</v>
      </c>
      <c r="M4759" s="145">
        <v>189424</v>
      </c>
      <c r="N4759" s="148">
        <v>0.82199999999999995</v>
      </c>
      <c r="O4759" s="148">
        <v>0.57499999999999996</v>
      </c>
      <c r="P4759" s="148">
        <v>0.377999999999999</v>
      </c>
      <c r="Q4759" s="148">
        <v>0</v>
      </c>
      <c r="R4759" s="148">
        <v>5</v>
      </c>
      <c r="S4759" s="148">
        <v>0.34699999999999998</v>
      </c>
      <c r="T4759" s="148">
        <v>-8.5619999999999994</v>
      </c>
      <c r="U4759" s="148">
        <v>1</v>
      </c>
      <c r="V4759" s="148">
        <v>2.7799999999999998E-2</v>
      </c>
      <c r="W4759" s="148">
        <v>104.048999999999</v>
      </c>
      <c r="X4759" s="148">
        <v>4</v>
      </c>
      <c r="Y4759" s="148">
        <v>0.56399999999999995</v>
      </c>
    </row>
    <row r="4760" spans="11:25" x14ac:dyDescent="0.25">
      <c r="K4760" s="145" t="s">
        <v>4365</v>
      </c>
      <c r="L4760" s="145">
        <v>52</v>
      </c>
      <c r="M4760" s="145">
        <v>192840</v>
      </c>
      <c r="N4760" s="148">
        <v>0.19800000000000001</v>
      </c>
      <c r="O4760" s="148">
        <v>0.747</v>
      </c>
      <c r="P4760" s="148">
        <v>0.54400000000000004</v>
      </c>
      <c r="Q4760" s="148">
        <v>2.48E-5</v>
      </c>
      <c r="R4760" s="148">
        <v>2</v>
      </c>
      <c r="S4760" s="148">
        <v>0.13300000000000001</v>
      </c>
      <c r="T4760" s="148">
        <v>-7.3310000000000004</v>
      </c>
      <c r="U4760" s="148">
        <v>1</v>
      </c>
      <c r="V4760" s="148">
        <v>4.8899999999999999E-2</v>
      </c>
      <c r="W4760" s="148">
        <v>106.959</v>
      </c>
      <c r="X4760" s="148">
        <v>4</v>
      </c>
      <c r="Y4760" s="148">
        <v>0.45500000000000002</v>
      </c>
    </row>
    <row r="4761" spans="11:25" x14ac:dyDescent="0.25">
      <c r="K4761" s="145" t="s">
        <v>4453</v>
      </c>
      <c r="L4761" s="145">
        <v>29</v>
      </c>
      <c r="M4761" s="145">
        <v>208214</v>
      </c>
      <c r="N4761" s="148">
        <v>9.1399999999999995E-2</v>
      </c>
      <c r="O4761" s="148">
        <v>0.65599999999999903</v>
      </c>
      <c r="P4761" s="148">
        <v>0.51400000000000001</v>
      </c>
      <c r="Q4761" s="148">
        <v>0</v>
      </c>
      <c r="R4761" s="148">
        <v>5</v>
      </c>
      <c r="S4761" s="148">
        <v>5.7999999999999899E-2</v>
      </c>
      <c r="T4761" s="148">
        <v>-5.27</v>
      </c>
      <c r="U4761" s="148">
        <v>1</v>
      </c>
      <c r="V4761" s="148">
        <v>6.7199999999999996E-2</v>
      </c>
      <c r="W4761" s="148">
        <v>120.07299999999999</v>
      </c>
      <c r="X4761" s="148">
        <v>4</v>
      </c>
      <c r="Y4761" s="148">
        <v>0.81799999999999995</v>
      </c>
    </row>
    <row r="4762" spans="11:25" x14ac:dyDescent="0.25">
      <c r="K4762" s="145" t="s">
        <v>4454</v>
      </c>
      <c r="L4762" s="145">
        <v>63</v>
      </c>
      <c r="M4762" s="145">
        <v>159400</v>
      </c>
      <c r="N4762" s="148">
        <v>0.80900000000000005</v>
      </c>
      <c r="O4762" s="148">
        <v>0.73599999999999999</v>
      </c>
      <c r="P4762" s="148">
        <v>0.45</v>
      </c>
      <c r="Q4762" s="148">
        <v>0</v>
      </c>
      <c r="R4762" s="148">
        <v>2</v>
      </c>
      <c r="S4762" s="148">
        <v>0.108</v>
      </c>
      <c r="T4762" s="148">
        <v>-9.4060000000000006</v>
      </c>
      <c r="U4762" s="148">
        <v>1</v>
      </c>
      <c r="V4762" s="148">
        <v>0.22800000000000001</v>
      </c>
      <c r="W4762" s="148">
        <v>153.88800000000001</v>
      </c>
      <c r="X4762" s="148">
        <v>4</v>
      </c>
      <c r="Y4762" s="148">
        <v>0.66299999999999903</v>
      </c>
    </row>
    <row r="4763" spans="11:25" x14ac:dyDescent="0.25">
      <c r="K4763" s="145" t="s">
        <v>4455</v>
      </c>
      <c r="L4763" s="145">
        <v>50</v>
      </c>
      <c r="M4763" s="145">
        <v>224421</v>
      </c>
      <c r="N4763" s="148">
        <v>0.311</v>
      </c>
      <c r="O4763" s="148">
        <v>0.68799999999999994</v>
      </c>
      <c r="P4763" s="148">
        <v>0.66200000000000003</v>
      </c>
      <c r="Q4763" s="148">
        <v>0</v>
      </c>
      <c r="R4763" s="148">
        <v>0</v>
      </c>
      <c r="S4763" s="148">
        <v>0.11899999999999999</v>
      </c>
      <c r="T4763" s="148">
        <v>-5.6389999999999896</v>
      </c>
      <c r="U4763" s="148">
        <v>0</v>
      </c>
      <c r="V4763" s="148">
        <v>3.8399999999999997E-2</v>
      </c>
      <c r="W4763" s="148">
        <v>139.846</v>
      </c>
      <c r="X4763" s="148">
        <v>4</v>
      </c>
      <c r="Y4763" s="148">
        <v>0.40699999999999997</v>
      </c>
    </row>
    <row r="4764" spans="11:25" x14ac:dyDescent="0.25">
      <c r="K4764" s="145" t="s">
        <v>4456</v>
      </c>
      <c r="L4764" s="145">
        <v>30</v>
      </c>
      <c r="M4764" s="145">
        <v>236525</v>
      </c>
      <c r="N4764" s="148">
        <v>0.90200000000000002</v>
      </c>
      <c r="O4764" s="148">
        <v>0.57599999999999996</v>
      </c>
      <c r="P4764" s="148">
        <v>0.29099999999999998</v>
      </c>
      <c r="Q4764" s="148">
        <v>0</v>
      </c>
      <c r="R4764" s="148">
        <v>10</v>
      </c>
      <c r="S4764" s="148">
        <v>0.10299999999999999</v>
      </c>
      <c r="T4764" s="148">
        <v>-7.8259999999999996</v>
      </c>
      <c r="U4764" s="148">
        <v>1</v>
      </c>
      <c r="V4764" s="148">
        <v>3.0200000000000001E-2</v>
      </c>
      <c r="W4764" s="148">
        <v>67.887</v>
      </c>
      <c r="X4764" s="148">
        <v>4</v>
      </c>
      <c r="Y4764" s="148">
        <v>0.28299999999999997</v>
      </c>
    </row>
    <row r="4765" spans="11:25" x14ac:dyDescent="0.25">
      <c r="K4765" s="145" t="s">
        <v>4457</v>
      </c>
      <c r="L4765" s="145">
        <v>47</v>
      </c>
      <c r="M4765" s="145">
        <v>209943</v>
      </c>
      <c r="N4765" s="148">
        <v>0.44900000000000001</v>
      </c>
      <c r="O4765" s="148">
        <v>0.33299999999999902</v>
      </c>
      <c r="P4765" s="148">
        <v>0.38900000000000001</v>
      </c>
      <c r="Q4765" s="148">
        <v>0</v>
      </c>
      <c r="R4765" s="148">
        <v>9</v>
      </c>
      <c r="S4765" s="148">
        <v>9.1899999999999996E-2</v>
      </c>
      <c r="T4765" s="148">
        <v>-7.3259999999999996</v>
      </c>
      <c r="U4765" s="148">
        <v>1</v>
      </c>
      <c r="V4765" s="148">
        <v>3.5299999999999998E-2</v>
      </c>
      <c r="W4765" s="148">
        <v>165.41900000000001</v>
      </c>
      <c r="X4765" s="148">
        <v>4</v>
      </c>
      <c r="Y4765" s="148">
        <v>0.247</v>
      </c>
    </row>
    <row r="4766" spans="11:25" x14ac:dyDescent="0.25">
      <c r="K4766" s="145" t="s">
        <v>1482</v>
      </c>
      <c r="L4766" s="145">
        <v>73</v>
      </c>
      <c r="M4766" s="145">
        <v>217633</v>
      </c>
      <c r="N4766" s="148">
        <v>6.3200000000000006E-2</v>
      </c>
      <c r="O4766" s="148">
        <v>0.55399999999999905</v>
      </c>
      <c r="P4766" s="148">
        <v>0.66700000000000004</v>
      </c>
      <c r="Q4766" s="148">
        <v>1.43E-5</v>
      </c>
      <c r="R4766" s="148">
        <v>7</v>
      </c>
      <c r="S4766" s="148">
        <v>6.8599999999999994E-2</v>
      </c>
      <c r="T4766" s="148">
        <v>-9.343</v>
      </c>
      <c r="U4766" s="148">
        <v>1</v>
      </c>
      <c r="V4766" s="148">
        <v>4.3900000000000002E-2</v>
      </c>
      <c r="W4766" s="148">
        <v>100.017</v>
      </c>
      <c r="X4766" s="148">
        <v>4</v>
      </c>
      <c r="Y4766" s="148">
        <v>0.28100000000000003</v>
      </c>
    </row>
    <row r="4767" spans="11:25" x14ac:dyDescent="0.25">
      <c r="K4767" s="145" t="s">
        <v>4458</v>
      </c>
      <c r="L4767" s="145">
        <v>55</v>
      </c>
      <c r="M4767" s="145">
        <v>269746</v>
      </c>
      <c r="N4767" s="148">
        <v>0.20300000000000001</v>
      </c>
      <c r="O4767" s="148">
        <v>0.77099999999999902</v>
      </c>
      <c r="P4767" s="148">
        <v>0.377999999999999</v>
      </c>
      <c r="Q4767" s="148">
        <v>9.2599999999999906E-5</v>
      </c>
      <c r="R4767" s="148">
        <v>2</v>
      </c>
      <c r="S4767" s="148">
        <v>9.5600000000000004E-2</v>
      </c>
      <c r="T4767" s="148">
        <v>-8.1750000000000007</v>
      </c>
      <c r="U4767" s="148">
        <v>1</v>
      </c>
      <c r="V4767" s="148">
        <v>4.4600000000000001E-2</v>
      </c>
      <c r="W4767" s="148">
        <v>116.012</v>
      </c>
      <c r="X4767" s="148">
        <v>4</v>
      </c>
      <c r="Y4767" s="148">
        <v>3.9199999999999999E-2</v>
      </c>
    </row>
    <row r="4768" spans="11:25" x14ac:dyDescent="0.25">
      <c r="K4768" s="145" t="s">
        <v>4428</v>
      </c>
      <c r="L4768" s="145">
        <v>51</v>
      </c>
      <c r="M4768" s="145">
        <v>191861</v>
      </c>
      <c r="N4768" s="148">
        <v>0.83299999999999996</v>
      </c>
      <c r="O4768" s="148">
        <v>0.69099999999999995</v>
      </c>
      <c r="P4768" s="148">
        <v>0.34299999999999897</v>
      </c>
      <c r="Q4768" s="148">
        <v>1.0899999999999999E-6</v>
      </c>
      <c r="R4768" s="148">
        <v>7</v>
      </c>
      <c r="S4768" s="148">
        <v>0.13200000000000001</v>
      </c>
      <c r="T4768" s="148">
        <v>-8.9540000000000006</v>
      </c>
      <c r="U4768" s="148">
        <v>1</v>
      </c>
      <c r="V4768" s="148">
        <v>3.8699999999999998E-2</v>
      </c>
      <c r="W4768" s="148">
        <v>150.922</v>
      </c>
      <c r="X4768" s="148">
        <v>3</v>
      </c>
      <c r="Y4768" s="148">
        <v>0.441</v>
      </c>
    </row>
    <row r="4769" spans="11:25" x14ac:dyDescent="0.25">
      <c r="K4769" s="145" t="s">
        <v>2943</v>
      </c>
      <c r="L4769" s="145">
        <v>70</v>
      </c>
      <c r="M4769" s="145">
        <v>184880</v>
      </c>
      <c r="N4769" s="148">
        <v>0.49</v>
      </c>
      <c r="O4769" s="148">
        <v>0.73299999999999998</v>
      </c>
      <c r="P4769" s="148">
        <v>0.53299999999999903</v>
      </c>
      <c r="Q4769" s="148">
        <v>0</v>
      </c>
      <c r="R4769" s="148">
        <v>4</v>
      </c>
      <c r="S4769" s="148">
        <v>0.17100000000000001</v>
      </c>
      <c r="T4769" s="148">
        <v>-6.9710000000000001</v>
      </c>
      <c r="U4769" s="148">
        <v>1</v>
      </c>
      <c r="V4769" s="148">
        <v>3.5700000000000003E-2</v>
      </c>
      <c r="W4769" s="148">
        <v>104.506</v>
      </c>
      <c r="X4769" s="148">
        <v>4</v>
      </c>
      <c r="Y4769" s="148">
        <v>0.48299999999999998</v>
      </c>
    </row>
    <row r="4770" spans="11:25" x14ac:dyDescent="0.25">
      <c r="K4770" s="145" t="s">
        <v>1496</v>
      </c>
      <c r="L4770" s="145">
        <v>93</v>
      </c>
      <c r="M4770" s="145">
        <v>201287</v>
      </c>
      <c r="N4770" s="148">
        <v>0.28599999999999998</v>
      </c>
      <c r="O4770" s="148">
        <v>0.67200000000000004</v>
      </c>
      <c r="P4770" s="148">
        <v>0.73499999999999999</v>
      </c>
      <c r="Q4770" s="148">
        <v>0</v>
      </c>
      <c r="R4770" s="148">
        <v>5</v>
      </c>
      <c r="S4770" s="148">
        <v>0.24199999999999999</v>
      </c>
      <c r="T4770" s="148">
        <v>-4.7329999999999997</v>
      </c>
      <c r="U4770" s="148">
        <v>1</v>
      </c>
      <c r="V4770" s="148">
        <v>4.5699999999999998E-2</v>
      </c>
      <c r="W4770" s="148">
        <v>115.741</v>
      </c>
      <c r="X4770" s="148">
        <v>4</v>
      </c>
      <c r="Y4770" s="148">
        <v>0.754</v>
      </c>
    </row>
    <row r="4771" spans="11:25" x14ac:dyDescent="0.25">
      <c r="K4771" s="145" t="s">
        <v>4459</v>
      </c>
      <c r="L4771" s="145">
        <v>70</v>
      </c>
      <c r="M4771" s="145">
        <v>181360</v>
      </c>
      <c r="N4771" s="148">
        <v>0.36599999999999999</v>
      </c>
      <c r="O4771" s="148">
        <v>0.45100000000000001</v>
      </c>
      <c r="P4771" s="148">
        <v>0.52800000000000002</v>
      </c>
      <c r="Q4771" s="148">
        <v>0</v>
      </c>
      <c r="R4771" s="148">
        <v>2</v>
      </c>
      <c r="S4771" s="148">
        <v>8.1100000000000005E-2</v>
      </c>
      <c r="T4771" s="148">
        <v>-6.984</v>
      </c>
      <c r="U4771" s="148">
        <v>1</v>
      </c>
      <c r="V4771" s="148">
        <v>3.6400000000000002E-2</v>
      </c>
      <c r="W4771" s="148">
        <v>139.28</v>
      </c>
      <c r="X4771" s="148">
        <v>5</v>
      </c>
      <c r="Y4771" s="148">
        <v>0.52700000000000002</v>
      </c>
    </row>
    <row r="4772" spans="11:25" x14ac:dyDescent="0.25">
      <c r="K4772" s="145" t="s">
        <v>4460</v>
      </c>
      <c r="L4772" s="145">
        <v>55</v>
      </c>
      <c r="M4772" s="145">
        <v>202440</v>
      </c>
      <c r="N4772" s="148">
        <v>0.81</v>
      </c>
      <c r="O4772" s="148">
        <v>0.73199999999999998</v>
      </c>
      <c r="P4772" s="148">
        <v>0.64599999999999902</v>
      </c>
      <c r="Q4772" s="148">
        <v>4.7999999999999998E-6</v>
      </c>
      <c r="R4772" s="148">
        <v>8</v>
      </c>
      <c r="S4772" s="148">
        <v>0.109</v>
      </c>
      <c r="T4772" s="148">
        <v>-6.2329999999999997</v>
      </c>
      <c r="U4772" s="148">
        <v>1</v>
      </c>
      <c r="V4772" s="148">
        <v>4.9299999999999997E-2</v>
      </c>
      <c r="W4772" s="148">
        <v>88.048999999999893</v>
      </c>
      <c r="X4772" s="148">
        <v>4</v>
      </c>
      <c r="Y4772" s="148">
        <v>0.53200000000000003</v>
      </c>
    </row>
    <row r="4773" spans="11:25" x14ac:dyDescent="0.25">
      <c r="K4773" s="145" t="s">
        <v>4461</v>
      </c>
      <c r="L4773" s="145">
        <v>59</v>
      </c>
      <c r="M4773" s="145">
        <v>207678</v>
      </c>
      <c r="N4773" s="148">
        <v>0.26400000000000001</v>
      </c>
      <c r="O4773" s="148">
        <v>0.623</v>
      </c>
      <c r="P4773" s="148">
        <v>0.78099999999999903</v>
      </c>
      <c r="Q4773" s="148">
        <v>0</v>
      </c>
      <c r="R4773" s="148">
        <v>7</v>
      </c>
      <c r="S4773" s="148">
        <v>0.25800000000000001</v>
      </c>
      <c r="T4773" s="148">
        <v>-6.806</v>
      </c>
      <c r="U4773" s="148">
        <v>1</v>
      </c>
      <c r="V4773" s="148">
        <v>0.10199999999999999</v>
      </c>
      <c r="W4773" s="148">
        <v>87.682999999999893</v>
      </c>
      <c r="X4773" s="148">
        <v>4</v>
      </c>
      <c r="Y4773" s="148">
        <v>0.82899999999999996</v>
      </c>
    </row>
    <row r="4774" spans="11:25" x14ac:dyDescent="0.25">
      <c r="K4774" s="145" t="s">
        <v>4462</v>
      </c>
      <c r="L4774" s="145">
        <v>50</v>
      </c>
      <c r="M4774" s="145">
        <v>219807</v>
      </c>
      <c r="N4774" s="148">
        <v>0.53600000000000003</v>
      </c>
      <c r="O4774" s="148">
        <v>0.80500000000000005</v>
      </c>
      <c r="P4774" s="148">
        <v>0.496</v>
      </c>
      <c r="Q4774" s="148">
        <v>0</v>
      </c>
      <c r="R4774" s="148">
        <v>7</v>
      </c>
      <c r="S4774" s="148">
        <v>0.125</v>
      </c>
      <c r="T4774" s="148">
        <v>-7.702</v>
      </c>
      <c r="U4774" s="148">
        <v>1</v>
      </c>
      <c r="V4774" s="148">
        <v>5.9499999999999997E-2</v>
      </c>
      <c r="W4774" s="148">
        <v>126.104</v>
      </c>
      <c r="X4774" s="148">
        <v>4</v>
      </c>
      <c r="Y4774" s="148">
        <v>0.54500000000000004</v>
      </c>
    </row>
    <row r="4775" spans="11:25" x14ac:dyDescent="0.25">
      <c r="K4775" s="145" t="s">
        <v>4463</v>
      </c>
      <c r="L4775" s="145">
        <v>43</v>
      </c>
      <c r="M4775" s="145">
        <v>192146</v>
      </c>
      <c r="N4775" s="148">
        <v>0.40299999999999903</v>
      </c>
      <c r="O4775" s="148">
        <v>0.84799999999999998</v>
      </c>
      <c r="P4775" s="148">
        <v>0.47599999999999998</v>
      </c>
      <c r="Q4775" s="148">
        <v>0</v>
      </c>
      <c r="R4775" s="148">
        <v>10</v>
      </c>
      <c r="S4775" s="148">
        <v>0.187</v>
      </c>
      <c r="T4775" s="148">
        <v>-6.8540000000000001</v>
      </c>
      <c r="U4775" s="148">
        <v>0</v>
      </c>
      <c r="V4775" s="148">
        <v>0.20699999999999999</v>
      </c>
      <c r="W4775" s="148">
        <v>120.101</v>
      </c>
      <c r="X4775" s="148">
        <v>4</v>
      </c>
      <c r="Y4775" s="148">
        <v>0.498</v>
      </c>
    </row>
    <row r="4776" spans="11:25" x14ac:dyDescent="0.25">
      <c r="K4776" s="145" t="s">
        <v>4464</v>
      </c>
      <c r="L4776" s="145">
        <v>47</v>
      </c>
      <c r="M4776" s="145">
        <v>195676</v>
      </c>
      <c r="N4776" s="148">
        <v>0.56999999999999995</v>
      </c>
      <c r="O4776" s="148">
        <v>0.49299999999999999</v>
      </c>
      <c r="P4776" s="148">
        <v>0.44500000000000001</v>
      </c>
      <c r="Q4776" s="148">
        <v>0</v>
      </c>
      <c r="R4776" s="148">
        <v>7</v>
      </c>
      <c r="S4776" s="148">
        <v>0.11</v>
      </c>
      <c r="T4776" s="148">
        <v>-7.1129999999999898</v>
      </c>
      <c r="U4776" s="148">
        <v>1</v>
      </c>
      <c r="V4776" s="148">
        <v>3.6400000000000002E-2</v>
      </c>
      <c r="W4776" s="148">
        <v>81.581000000000003</v>
      </c>
      <c r="X4776" s="148">
        <v>4</v>
      </c>
      <c r="Y4776" s="148">
        <v>0.39200000000000002</v>
      </c>
    </row>
    <row r="4777" spans="11:25" x14ac:dyDescent="0.25">
      <c r="K4777" s="145" t="s">
        <v>4465</v>
      </c>
      <c r="L4777" s="145">
        <v>74</v>
      </c>
      <c r="M4777" s="145">
        <v>215688</v>
      </c>
      <c r="N4777" s="148">
        <v>0.34399999999999997</v>
      </c>
      <c r="O4777" s="148">
        <v>0.78299999999999903</v>
      </c>
      <c r="P4777" s="148">
        <v>0.46500000000000002</v>
      </c>
      <c r="Q4777" s="148">
        <v>0</v>
      </c>
      <c r="R4777" s="148">
        <v>4</v>
      </c>
      <c r="S4777" s="148">
        <v>8.7499999999999994E-2</v>
      </c>
      <c r="T4777" s="148">
        <v>-7.335</v>
      </c>
      <c r="U4777" s="148">
        <v>0</v>
      </c>
      <c r="V4777" s="148">
        <v>4.7100000000000003E-2</v>
      </c>
      <c r="W4777" s="148">
        <v>138.03799999999899</v>
      </c>
      <c r="X4777" s="148">
        <v>4</v>
      </c>
      <c r="Y4777" s="148">
        <v>0.48</v>
      </c>
    </row>
    <row r="4778" spans="11:25" x14ac:dyDescent="0.25">
      <c r="K4778" s="145" t="s">
        <v>4466</v>
      </c>
      <c r="L4778" s="145">
        <v>72</v>
      </c>
      <c r="M4778" s="145">
        <v>217167</v>
      </c>
      <c r="N4778" s="148">
        <v>0.74299999999999999</v>
      </c>
      <c r="O4778" s="148">
        <v>0.68400000000000005</v>
      </c>
      <c r="P4778" s="148">
        <v>0.25900000000000001</v>
      </c>
      <c r="Q4778" s="148">
        <v>0</v>
      </c>
      <c r="R4778" s="148">
        <v>4</v>
      </c>
      <c r="S4778" s="148">
        <v>7.51E-2</v>
      </c>
      <c r="T4778" s="148">
        <v>-11.0529999999999</v>
      </c>
      <c r="U4778" s="148">
        <v>0</v>
      </c>
      <c r="V4778" s="148">
        <v>4.9000000000000002E-2</v>
      </c>
      <c r="W4778" s="148">
        <v>138.01400000000001</v>
      </c>
      <c r="X4778" s="148">
        <v>4</v>
      </c>
      <c r="Y4778" s="148">
        <v>5.1499999999999997E-2</v>
      </c>
    </row>
    <row r="4779" spans="11:25" x14ac:dyDescent="0.25">
      <c r="K4779" s="145" t="s">
        <v>4467</v>
      </c>
      <c r="L4779" s="145">
        <v>56</v>
      </c>
      <c r="M4779" s="145">
        <v>207410</v>
      </c>
      <c r="N4779" s="148">
        <v>0.318</v>
      </c>
      <c r="O4779" s="148">
        <v>0.57699999999999996</v>
      </c>
      <c r="P4779" s="148">
        <v>0.503</v>
      </c>
      <c r="Q4779" s="148">
        <v>0</v>
      </c>
      <c r="R4779" s="148">
        <v>8</v>
      </c>
      <c r="S4779" s="148">
        <v>0.109</v>
      </c>
      <c r="T4779" s="148">
        <v>-5.915</v>
      </c>
      <c r="U4779" s="148">
        <v>1</v>
      </c>
      <c r="V4779" s="148">
        <v>3.1899999999999998E-2</v>
      </c>
      <c r="W4779" s="148">
        <v>105.02500000000001</v>
      </c>
      <c r="X4779" s="148">
        <v>4</v>
      </c>
      <c r="Y4779" s="148">
        <v>0.247</v>
      </c>
    </row>
    <row r="4780" spans="11:25" x14ac:dyDescent="0.25">
      <c r="K4780" s="145" t="s">
        <v>4468</v>
      </c>
      <c r="L4780" s="145">
        <v>69</v>
      </c>
      <c r="M4780" s="145">
        <v>202721</v>
      </c>
      <c r="N4780" s="148">
        <v>0.93799999999999994</v>
      </c>
      <c r="O4780" s="148">
        <v>0.66500000000000004</v>
      </c>
      <c r="P4780" s="148">
        <v>0.28699999999999998</v>
      </c>
      <c r="Q4780" s="148">
        <v>0.14899999999999999</v>
      </c>
      <c r="R4780" s="148">
        <v>8</v>
      </c>
      <c r="S4780" s="148">
        <v>0.10299999999999999</v>
      </c>
      <c r="T4780" s="148">
        <v>-14.923</v>
      </c>
      <c r="U4780" s="148">
        <v>1</v>
      </c>
      <c r="V4780" s="148">
        <v>0.04</v>
      </c>
      <c r="W4780" s="148">
        <v>133.92400000000001</v>
      </c>
      <c r="X4780" s="148">
        <v>4</v>
      </c>
      <c r="Y4780" s="148">
        <v>0.38600000000000001</v>
      </c>
    </row>
    <row r="4781" spans="11:25" x14ac:dyDescent="0.25">
      <c r="K4781" s="145" t="s">
        <v>4469</v>
      </c>
      <c r="L4781" s="145">
        <v>72</v>
      </c>
      <c r="M4781" s="145">
        <v>182906</v>
      </c>
      <c r="N4781" s="148">
        <v>0.25900000000000001</v>
      </c>
      <c r="O4781" s="148">
        <v>0.79900000000000004</v>
      </c>
      <c r="P4781" s="148">
        <v>0.373</v>
      </c>
      <c r="Q4781" s="148">
        <v>0</v>
      </c>
      <c r="R4781" s="148">
        <v>7</v>
      </c>
      <c r="S4781" s="148">
        <v>0.16600000000000001</v>
      </c>
      <c r="T4781" s="148">
        <v>-8.9990000000000006</v>
      </c>
      <c r="U4781" s="148">
        <v>1</v>
      </c>
      <c r="V4781" s="148">
        <v>5.5800000000000002E-2</v>
      </c>
      <c r="W4781" s="148">
        <v>98.034999999999997</v>
      </c>
      <c r="X4781" s="148">
        <v>4</v>
      </c>
      <c r="Y4781" s="148">
        <v>0.53400000000000003</v>
      </c>
    </row>
    <row r="4782" spans="11:25" x14ac:dyDescent="0.25">
      <c r="K4782" s="145" t="s">
        <v>4470</v>
      </c>
      <c r="L4782" s="145">
        <v>60</v>
      </c>
      <c r="M4782" s="145">
        <v>217560</v>
      </c>
      <c r="N4782" s="148">
        <v>0.26700000000000002</v>
      </c>
      <c r="O4782" s="148">
        <v>0.64099999999999902</v>
      </c>
      <c r="P4782" s="148">
        <v>0.75</v>
      </c>
      <c r="Q4782" s="148">
        <v>2.9399999999999999E-4</v>
      </c>
      <c r="R4782" s="148">
        <v>7</v>
      </c>
      <c r="S4782" s="148">
        <v>0.39600000000000002</v>
      </c>
      <c r="T4782" s="148">
        <v>-4.9349999999999996</v>
      </c>
      <c r="U4782" s="148">
        <v>1</v>
      </c>
      <c r="V4782" s="148">
        <v>3.1300000000000001E-2</v>
      </c>
      <c r="W4782" s="148">
        <v>147.95599999999999</v>
      </c>
      <c r="X4782" s="148">
        <v>4</v>
      </c>
      <c r="Y4782" s="148">
        <v>0.63400000000000001</v>
      </c>
    </row>
    <row r="4783" spans="11:25" x14ac:dyDescent="0.25">
      <c r="K4783" s="145" t="s">
        <v>4471</v>
      </c>
      <c r="L4783" s="145">
        <v>62</v>
      </c>
      <c r="M4783" s="145">
        <v>170413</v>
      </c>
      <c r="N4783" s="148">
        <v>4.6899999999999997E-3</v>
      </c>
      <c r="O4783" s="148">
        <v>0.39299999999999902</v>
      </c>
      <c r="P4783" s="148">
        <v>0.85499999999999998</v>
      </c>
      <c r="Q4783" s="148">
        <v>0</v>
      </c>
      <c r="R4783" s="148">
        <v>6</v>
      </c>
      <c r="S4783" s="148">
        <v>7.3499999999999996E-2</v>
      </c>
      <c r="T4783" s="148">
        <v>-4.3289999999999997</v>
      </c>
      <c r="U4783" s="148">
        <v>1</v>
      </c>
      <c r="V4783" s="148">
        <v>0.122</v>
      </c>
      <c r="W4783" s="148">
        <v>74.304000000000002</v>
      </c>
      <c r="X4783" s="148">
        <v>4</v>
      </c>
      <c r="Y4783" s="148">
        <v>0.32799999999999901</v>
      </c>
    </row>
    <row r="4784" spans="11:25" x14ac:dyDescent="0.25">
      <c r="K4784" s="145" t="s">
        <v>4472</v>
      </c>
      <c r="L4784" s="145">
        <v>76</v>
      </c>
      <c r="M4784" s="145">
        <v>281235</v>
      </c>
      <c r="N4784" s="148">
        <v>0.76200000000000001</v>
      </c>
      <c r="O4784" s="148">
        <v>0.34299999999999897</v>
      </c>
      <c r="P4784" s="148">
        <v>0.35699999999999998</v>
      </c>
      <c r="Q4784" s="148">
        <v>2.8600000000000001E-6</v>
      </c>
      <c r="R4784" s="148">
        <v>7</v>
      </c>
      <c r="S4784" s="148">
        <v>9.3299999999999994E-2</v>
      </c>
      <c r="T4784" s="148">
        <v>-7.2779999999999996</v>
      </c>
      <c r="U4784" s="148">
        <v>1</v>
      </c>
      <c r="V4784" s="148">
        <v>3.6999999999999998E-2</v>
      </c>
      <c r="W4784" s="148">
        <v>75.760999999999996</v>
      </c>
      <c r="X4784" s="148">
        <v>3</v>
      </c>
      <c r="Y4784" s="148">
        <v>0.247</v>
      </c>
    </row>
    <row r="4785" spans="11:25" x14ac:dyDescent="0.25">
      <c r="K4785" s="145" t="s">
        <v>4473</v>
      </c>
      <c r="L4785" s="145">
        <v>69</v>
      </c>
      <c r="M4785" s="145">
        <v>208260</v>
      </c>
      <c r="N4785" s="148">
        <v>0.25600000000000001</v>
      </c>
      <c r="O4785" s="148">
        <v>0.38900000000000001</v>
      </c>
      <c r="P4785" s="148">
        <v>0.47899999999999998</v>
      </c>
      <c r="Q4785" s="148">
        <v>0</v>
      </c>
      <c r="R4785" s="148">
        <v>5</v>
      </c>
      <c r="S4785" s="148">
        <v>0.124</v>
      </c>
      <c r="T4785" s="148">
        <v>-8.0289999999999999</v>
      </c>
      <c r="U4785" s="148">
        <v>1</v>
      </c>
      <c r="V4785" s="148">
        <v>4.3799999999999999E-2</v>
      </c>
      <c r="W4785" s="148">
        <v>152.309</v>
      </c>
      <c r="X4785" s="148">
        <v>4</v>
      </c>
      <c r="Y4785" s="148">
        <v>0.30099999999999999</v>
      </c>
    </row>
    <row r="4786" spans="11:25" x14ac:dyDescent="0.25">
      <c r="K4786" s="145" t="s">
        <v>4474</v>
      </c>
      <c r="L4786" s="145">
        <v>80</v>
      </c>
      <c r="M4786" s="145">
        <v>286928</v>
      </c>
      <c r="N4786" s="148">
        <v>0.70099999999999996</v>
      </c>
      <c r="O4786" s="148">
        <v>0.55899999999999905</v>
      </c>
      <c r="P4786" s="148">
        <v>0.42199999999999999</v>
      </c>
      <c r="Q4786" s="148">
        <v>1.99E-6</v>
      </c>
      <c r="R4786" s="148">
        <v>11</v>
      </c>
      <c r="S4786" s="148">
        <v>8.5300000000000001E-2</v>
      </c>
      <c r="T4786" s="148">
        <v>-11.89</v>
      </c>
      <c r="U4786" s="148">
        <v>1</v>
      </c>
      <c r="V4786" s="148">
        <v>0.19500000000000001</v>
      </c>
      <c r="W4786" s="148">
        <v>74.001999999999995</v>
      </c>
      <c r="X4786" s="148">
        <v>4</v>
      </c>
      <c r="Y4786" s="148">
        <v>0.191</v>
      </c>
    </row>
    <row r="4787" spans="11:25" x14ac:dyDescent="0.25">
      <c r="K4787" s="145" t="s">
        <v>4475</v>
      </c>
      <c r="L4787" s="145">
        <v>48</v>
      </c>
      <c r="M4787" s="145">
        <v>188280</v>
      </c>
      <c r="N4787" s="148">
        <v>0.24399999999999999</v>
      </c>
      <c r="O4787" s="148">
        <v>0.50600000000000001</v>
      </c>
      <c r="P4787" s="148">
        <v>0.61099999999999999</v>
      </c>
      <c r="Q4787" s="148">
        <v>3.9700000000000001E-6</v>
      </c>
      <c r="R4787" s="148">
        <v>8</v>
      </c>
      <c r="S4787" s="148">
        <v>0.105</v>
      </c>
      <c r="T4787" s="148">
        <v>-7.8439999999999896</v>
      </c>
      <c r="U4787" s="148">
        <v>1</v>
      </c>
      <c r="V4787" s="148">
        <v>0.111999999999999</v>
      </c>
      <c r="W4787" s="148">
        <v>68.442999999999998</v>
      </c>
      <c r="X4787" s="148">
        <v>1</v>
      </c>
      <c r="Y4787" s="148">
        <v>0.28499999999999998</v>
      </c>
    </row>
    <row r="4788" spans="11:25" x14ac:dyDescent="0.25">
      <c r="K4788" s="145" t="s">
        <v>4476</v>
      </c>
      <c r="L4788" s="145">
        <v>45</v>
      </c>
      <c r="M4788" s="145">
        <v>190866</v>
      </c>
      <c r="N4788" s="148">
        <v>6.1699999999999998E-2</v>
      </c>
      <c r="O4788" s="148">
        <v>0.64599999999999902</v>
      </c>
      <c r="P4788" s="148">
        <v>0.65799999999999903</v>
      </c>
      <c r="Q4788" s="148">
        <v>0</v>
      </c>
      <c r="R4788" s="148">
        <v>7</v>
      </c>
      <c r="S4788" s="148">
        <v>6.9199999999999998E-2</v>
      </c>
      <c r="T4788" s="148">
        <v>-4.6779999999999999</v>
      </c>
      <c r="U4788" s="148">
        <v>1</v>
      </c>
      <c r="V4788" s="148">
        <v>5.1999999999999998E-2</v>
      </c>
      <c r="W4788" s="148">
        <v>92.001000000000005</v>
      </c>
      <c r="X4788" s="148">
        <v>4</v>
      </c>
      <c r="Y4788" s="148">
        <v>0.44</v>
      </c>
    </row>
    <row r="4789" spans="11:25" x14ac:dyDescent="0.25">
      <c r="K4789" s="145" t="s">
        <v>4477</v>
      </c>
      <c r="L4789" s="145">
        <v>79</v>
      </c>
      <c r="M4789" s="145">
        <v>181913</v>
      </c>
      <c r="N4789" s="148">
        <v>0.64500000000000002</v>
      </c>
      <c r="O4789" s="148">
        <v>0.54700000000000004</v>
      </c>
      <c r="P4789" s="148">
        <v>0.28899999999999998</v>
      </c>
      <c r="Q4789" s="148">
        <v>0</v>
      </c>
      <c r="R4789" s="148">
        <v>0</v>
      </c>
      <c r="S4789" s="148">
        <v>0.14799999999999999</v>
      </c>
      <c r="T4789" s="148">
        <v>-8.1310000000000002</v>
      </c>
      <c r="U4789" s="148">
        <v>1</v>
      </c>
      <c r="V4789" s="148">
        <v>3.4799999999999998E-2</v>
      </c>
      <c r="W4789" s="148">
        <v>104.851</v>
      </c>
      <c r="X4789" s="148">
        <v>3</v>
      </c>
      <c r="Y4789" s="148">
        <v>0.21299999999999999</v>
      </c>
    </row>
    <row r="4790" spans="11:25" x14ac:dyDescent="0.25">
      <c r="K4790" s="145" t="s">
        <v>4478</v>
      </c>
      <c r="L4790" s="145">
        <v>70</v>
      </c>
      <c r="M4790" s="145">
        <v>230640</v>
      </c>
      <c r="N4790" s="148">
        <v>0.35</v>
      </c>
      <c r="O4790" s="148">
        <v>0.39100000000000001</v>
      </c>
      <c r="P4790" s="148">
        <v>0.64900000000000002</v>
      </c>
      <c r="Q4790" s="148">
        <v>1E-4</v>
      </c>
      <c r="R4790" s="148">
        <v>3</v>
      </c>
      <c r="S4790" s="148">
        <v>0.23799999999999999</v>
      </c>
      <c r="T4790" s="148">
        <v>-6.9349999999999996</v>
      </c>
      <c r="U4790" s="148">
        <v>0</v>
      </c>
      <c r="V4790" s="148">
        <v>3.95E-2</v>
      </c>
      <c r="W4790" s="148">
        <v>173.249</v>
      </c>
      <c r="X4790" s="148">
        <v>4</v>
      </c>
      <c r="Y4790" s="148">
        <v>0.20100000000000001</v>
      </c>
    </row>
    <row r="4791" spans="11:25" x14ac:dyDescent="0.25">
      <c r="K4791" s="145" t="s">
        <v>4479</v>
      </c>
      <c r="L4791" s="145">
        <v>63</v>
      </c>
      <c r="M4791" s="145">
        <v>227097</v>
      </c>
      <c r="N4791" s="148">
        <v>0.39</v>
      </c>
      <c r="O4791" s="148">
        <v>0.750999999999999</v>
      </c>
      <c r="P4791" s="148">
        <v>0.39399999999999902</v>
      </c>
      <c r="Q4791" s="148">
        <v>0</v>
      </c>
      <c r="R4791" s="148">
        <v>7</v>
      </c>
      <c r="S4791" s="148">
        <v>0.121</v>
      </c>
      <c r="T4791" s="148">
        <v>-6.56</v>
      </c>
      <c r="U4791" s="148">
        <v>1</v>
      </c>
      <c r="V4791" s="148">
        <v>5.1900000000000002E-2</v>
      </c>
      <c r="W4791" s="148">
        <v>135.89599999999999</v>
      </c>
      <c r="X4791" s="148">
        <v>4</v>
      </c>
      <c r="Y4791" s="148">
        <v>0.12</v>
      </c>
    </row>
    <row r="4792" spans="11:25" x14ac:dyDescent="0.25">
      <c r="K4792" s="145" t="s">
        <v>4480</v>
      </c>
      <c r="L4792" s="145">
        <v>52</v>
      </c>
      <c r="M4792" s="145">
        <v>198453</v>
      </c>
      <c r="N4792" s="148">
        <v>6.1600000000000002E-2</v>
      </c>
      <c r="O4792" s="148">
        <v>0.74199999999999999</v>
      </c>
      <c r="P4792" s="148">
        <v>0.69299999999999995</v>
      </c>
      <c r="Q4792" s="148">
        <v>2.1600000000000001E-6</v>
      </c>
      <c r="R4792" s="148">
        <v>5</v>
      </c>
      <c r="S4792" s="148">
        <v>0.115</v>
      </c>
      <c r="T4792" s="148">
        <v>-5.4939999999999998</v>
      </c>
      <c r="U4792" s="148">
        <v>1</v>
      </c>
      <c r="V4792" s="148">
        <v>4.0800000000000003E-2</v>
      </c>
      <c r="W4792" s="148">
        <v>95.995000000000005</v>
      </c>
      <c r="X4792" s="148">
        <v>4</v>
      </c>
      <c r="Y4792" s="148">
        <v>0.54899999999999904</v>
      </c>
    </row>
    <row r="4793" spans="11:25" x14ac:dyDescent="0.25">
      <c r="K4793" s="145" t="s">
        <v>4481</v>
      </c>
      <c r="L4793" s="145">
        <v>74</v>
      </c>
      <c r="M4793" s="145">
        <v>175240</v>
      </c>
      <c r="N4793" s="148">
        <v>0.45600000000000002</v>
      </c>
      <c r="O4793" s="148">
        <v>0.84899999999999998</v>
      </c>
      <c r="P4793" s="148">
        <v>0.49299999999999999</v>
      </c>
      <c r="Q4793" s="148">
        <v>4.6299999999999998E-4</v>
      </c>
      <c r="R4793" s="148">
        <v>1</v>
      </c>
      <c r="S4793" s="148">
        <v>0.13300000000000001</v>
      </c>
      <c r="T4793" s="148">
        <v>-4.0999999999999996</v>
      </c>
      <c r="U4793" s="148">
        <v>0</v>
      </c>
      <c r="V4793" s="148">
        <v>4.1700000000000001E-2</v>
      </c>
      <c r="W4793" s="148">
        <v>97.012</v>
      </c>
      <c r="X4793" s="148">
        <v>4</v>
      </c>
      <c r="Y4793" s="148">
        <v>0.44700000000000001</v>
      </c>
    </row>
    <row r="4794" spans="11:25" x14ac:dyDescent="0.25">
      <c r="K4794" s="145" t="s">
        <v>2514</v>
      </c>
      <c r="L4794" s="145">
        <v>36</v>
      </c>
      <c r="M4794" s="145">
        <v>204774</v>
      </c>
      <c r="N4794" s="148">
        <v>7.0699999999999999E-2</v>
      </c>
      <c r="O4794" s="148">
        <v>0.56599999999999995</v>
      </c>
      <c r="P4794" s="148">
        <v>0.64700000000000002</v>
      </c>
      <c r="Q4794" s="148">
        <v>4.3200000000000001E-6</v>
      </c>
      <c r="R4794" s="148">
        <v>7</v>
      </c>
      <c r="S4794" s="148">
        <v>0.20499999999999999</v>
      </c>
      <c r="T4794" s="148">
        <v>-10.276999999999999</v>
      </c>
      <c r="U4794" s="148">
        <v>0</v>
      </c>
      <c r="V4794" s="148">
        <v>8.1199999999999994E-2</v>
      </c>
      <c r="W4794" s="148">
        <v>154.923</v>
      </c>
      <c r="X4794" s="148">
        <v>4</v>
      </c>
      <c r="Y4794" s="148">
        <v>0.19800000000000001</v>
      </c>
    </row>
    <row r="4795" spans="11:25" x14ac:dyDescent="0.25">
      <c r="K4795" s="145" t="s">
        <v>1487</v>
      </c>
      <c r="L4795" s="145">
        <v>67</v>
      </c>
      <c r="M4795" s="145">
        <v>174774</v>
      </c>
      <c r="N4795" s="148">
        <v>4.1799999999999997E-3</v>
      </c>
      <c r="O4795" s="148">
        <v>0.629</v>
      </c>
      <c r="P4795" s="148">
        <v>0.59599999999999997</v>
      </c>
      <c r="Q4795" s="148">
        <v>0</v>
      </c>
      <c r="R4795" s="148">
        <v>0</v>
      </c>
      <c r="S4795" s="148">
        <v>0.28599999999999998</v>
      </c>
      <c r="T4795" s="148">
        <v>-4.4400000000000004</v>
      </c>
      <c r="U4795" s="148">
        <v>1</v>
      </c>
      <c r="V4795" s="148">
        <v>0.193</v>
      </c>
      <c r="W4795" s="148">
        <v>172.03200000000001</v>
      </c>
      <c r="X4795" s="148">
        <v>4</v>
      </c>
      <c r="Y4795" s="148">
        <v>0.64900000000000002</v>
      </c>
    </row>
    <row r="4796" spans="11:25" x14ac:dyDescent="0.25">
      <c r="K4796" s="145" t="s">
        <v>4482</v>
      </c>
      <c r="L4796" s="145">
        <v>75</v>
      </c>
      <c r="M4796" s="145">
        <v>241910</v>
      </c>
      <c r="N4796" s="148">
        <v>6.9699999999999996E-3</v>
      </c>
      <c r="O4796" s="148">
        <v>0.437</v>
      </c>
      <c r="P4796" s="148">
        <v>0.71899999999999997</v>
      </c>
      <c r="Q4796" s="148">
        <v>3.8600000000000003E-5</v>
      </c>
      <c r="R4796" s="148">
        <v>6</v>
      </c>
      <c r="S4796" s="148">
        <v>7.6499999999999999E-2</v>
      </c>
      <c r="T4796" s="148">
        <v>-4.569</v>
      </c>
      <c r="U4796" s="148">
        <v>0</v>
      </c>
      <c r="V4796" s="148">
        <v>3.7600000000000001E-2</v>
      </c>
      <c r="W4796" s="148">
        <v>169.976</v>
      </c>
      <c r="X4796" s="148">
        <v>4</v>
      </c>
      <c r="Y4796" s="148">
        <v>0.28399999999999997</v>
      </c>
    </row>
    <row r="4797" spans="11:25" x14ac:dyDescent="0.25">
      <c r="K4797" s="145" t="s">
        <v>4483</v>
      </c>
      <c r="L4797" s="145">
        <v>61</v>
      </c>
      <c r="M4797" s="145">
        <v>198854</v>
      </c>
      <c r="N4797" s="148">
        <v>0.158</v>
      </c>
      <c r="O4797" s="148">
        <v>0.623</v>
      </c>
      <c r="P4797" s="148">
        <v>0.64500000000000002</v>
      </c>
      <c r="Q4797" s="148">
        <v>0</v>
      </c>
      <c r="R4797" s="148">
        <v>0</v>
      </c>
      <c r="S4797" s="148">
        <v>0.111</v>
      </c>
      <c r="T4797" s="148">
        <v>-5.407</v>
      </c>
      <c r="U4797" s="148">
        <v>1</v>
      </c>
      <c r="V4797" s="148">
        <v>3.3399999999999999E-2</v>
      </c>
      <c r="W4797" s="148">
        <v>137.071</v>
      </c>
      <c r="X4797" s="148">
        <v>4</v>
      </c>
      <c r="Y4797" s="148">
        <v>0.316</v>
      </c>
    </row>
    <row r="4798" spans="11:25" x14ac:dyDescent="0.25">
      <c r="K4798" s="145" t="s">
        <v>1512</v>
      </c>
      <c r="L4798" s="145">
        <v>69</v>
      </c>
      <c r="M4798" s="145">
        <v>233880</v>
      </c>
      <c r="N4798" s="148">
        <v>0.20100000000000001</v>
      </c>
      <c r="O4798" s="148">
        <v>0.65700000000000003</v>
      </c>
      <c r="P4798" s="148">
        <v>0.56899999999999995</v>
      </c>
      <c r="Q4798" s="148">
        <v>1.38E-5</v>
      </c>
      <c r="R4798" s="148">
        <v>2</v>
      </c>
      <c r="S4798" s="148">
        <v>0.126</v>
      </c>
      <c r="T4798" s="148">
        <v>-6.2869999999999999</v>
      </c>
      <c r="U4798" s="148">
        <v>1</v>
      </c>
      <c r="V4798" s="148">
        <v>5.4199999999999998E-2</v>
      </c>
      <c r="W4798" s="148">
        <v>102.054</v>
      </c>
      <c r="X4798" s="148">
        <v>4</v>
      </c>
      <c r="Y4798" s="148">
        <v>0.39899999999999902</v>
      </c>
    </row>
    <row r="4799" spans="11:25" x14ac:dyDescent="0.25">
      <c r="K4799" s="145" t="s">
        <v>4484</v>
      </c>
      <c r="L4799" s="145">
        <v>48</v>
      </c>
      <c r="M4799" s="145">
        <v>142259</v>
      </c>
      <c r="N4799" s="148">
        <v>0.215</v>
      </c>
      <c r="O4799" s="148">
        <v>0.67500000000000004</v>
      </c>
      <c r="P4799" s="148">
        <v>0.93</v>
      </c>
      <c r="Q4799" s="148">
        <v>0</v>
      </c>
      <c r="R4799" s="148">
        <v>11</v>
      </c>
      <c r="S4799" s="148">
        <v>6.3799999999999996E-2</v>
      </c>
      <c r="T4799" s="148">
        <v>-3.1309999999999998</v>
      </c>
      <c r="U4799" s="148">
        <v>0</v>
      </c>
      <c r="V4799" s="148">
        <v>6.9000000000000006E-2</v>
      </c>
      <c r="W4799" s="148">
        <v>129.965</v>
      </c>
      <c r="X4799" s="148">
        <v>4</v>
      </c>
      <c r="Y4799" s="148">
        <v>0.59499999999999997</v>
      </c>
    </row>
    <row r="4800" spans="11:25" x14ac:dyDescent="0.25">
      <c r="K4800" s="145" t="s">
        <v>1505</v>
      </c>
      <c r="L4800" s="145">
        <v>68</v>
      </c>
      <c r="M4800" s="145">
        <v>214026</v>
      </c>
      <c r="N4800" s="148">
        <v>0.42799999999999999</v>
      </c>
      <c r="O4800" s="148">
        <v>0.82</v>
      </c>
      <c r="P4800" s="148">
        <v>0.58199999999999996</v>
      </c>
      <c r="Q4800" s="148">
        <v>0</v>
      </c>
      <c r="R4800" s="148">
        <v>2</v>
      </c>
      <c r="S4800" s="148">
        <v>4.19E-2</v>
      </c>
      <c r="T4800" s="148">
        <v>-4.4409999999999998</v>
      </c>
      <c r="U4800" s="148">
        <v>1</v>
      </c>
      <c r="V4800" s="148">
        <v>4.5400000000000003E-2</v>
      </c>
      <c r="W4800" s="148">
        <v>112.06399999999999</v>
      </c>
      <c r="X4800" s="148">
        <v>4</v>
      </c>
      <c r="Y4800" s="148">
        <v>0.309</v>
      </c>
    </row>
    <row r="4801" spans="11:25" x14ac:dyDescent="0.25">
      <c r="K4801" s="145" t="s">
        <v>1517</v>
      </c>
      <c r="L4801" s="145">
        <v>60</v>
      </c>
      <c r="M4801" s="145">
        <v>220080</v>
      </c>
      <c r="N4801" s="148">
        <v>0.22399999999999901</v>
      </c>
      <c r="O4801" s="148">
        <v>0.64900000000000002</v>
      </c>
      <c r="P4801" s="148">
        <v>0.57599999999999996</v>
      </c>
      <c r="Q4801" s="148">
        <v>0</v>
      </c>
      <c r="R4801" s="148">
        <v>1</v>
      </c>
      <c r="S4801" s="148">
        <v>0.44500000000000001</v>
      </c>
      <c r="T4801" s="148">
        <v>-5.9359999999999999</v>
      </c>
      <c r="U4801" s="148">
        <v>0</v>
      </c>
      <c r="V4801" s="148">
        <v>4.4900000000000002E-2</v>
      </c>
      <c r="W4801" s="148">
        <v>107.988999999999</v>
      </c>
      <c r="X4801" s="148">
        <v>4</v>
      </c>
      <c r="Y4801" s="148">
        <v>0.311</v>
      </c>
    </row>
    <row r="4802" spans="11:25" x14ac:dyDescent="0.25">
      <c r="K4802" s="145" t="s">
        <v>4485</v>
      </c>
      <c r="L4802" s="145">
        <v>72</v>
      </c>
      <c r="M4802" s="145">
        <v>233028</v>
      </c>
      <c r="N4802" s="148">
        <v>0.2</v>
      </c>
      <c r="O4802" s="148">
        <v>0.66700000000000004</v>
      </c>
      <c r="P4802" s="148">
        <v>0.47799999999999998</v>
      </c>
      <c r="Q4802" s="148">
        <v>0</v>
      </c>
      <c r="R4802" s="148">
        <v>2</v>
      </c>
      <c r="S4802" s="148">
        <v>9.2700000000000005E-2</v>
      </c>
      <c r="T4802" s="148">
        <v>-5.3449999999999998</v>
      </c>
      <c r="U4802" s="148">
        <v>1</v>
      </c>
      <c r="V4802" s="148">
        <v>3.1600000000000003E-2</v>
      </c>
      <c r="W4802" s="148">
        <v>113.502</v>
      </c>
      <c r="X4802" s="148">
        <v>4</v>
      </c>
      <c r="Y4802" s="148">
        <v>0.33700000000000002</v>
      </c>
    </row>
    <row r="4803" spans="11:25" x14ac:dyDescent="0.25">
      <c r="K4803" s="145" t="s">
        <v>4486</v>
      </c>
      <c r="L4803" s="145">
        <v>67</v>
      </c>
      <c r="M4803" s="145">
        <v>193520</v>
      </c>
      <c r="N4803" s="148">
        <v>0.23799999999999999</v>
      </c>
      <c r="O4803" s="148">
        <v>0.8</v>
      </c>
      <c r="P4803" s="148">
        <v>0.70899999999999996</v>
      </c>
      <c r="Q4803" s="148">
        <v>0</v>
      </c>
      <c r="R4803" s="148">
        <v>6</v>
      </c>
      <c r="S4803" s="148">
        <v>0.11899999999999999</v>
      </c>
      <c r="T4803" s="148">
        <v>-5.8339999999999996</v>
      </c>
      <c r="U4803" s="148">
        <v>0</v>
      </c>
      <c r="V4803" s="148">
        <v>3.8100000000000002E-2</v>
      </c>
      <c r="W4803" s="148">
        <v>127.43799999999899</v>
      </c>
      <c r="X4803" s="148">
        <v>3</v>
      </c>
      <c r="Y4803" s="148">
        <v>0.38799999999999901</v>
      </c>
    </row>
    <row r="4804" spans="11:25" x14ac:dyDescent="0.25">
      <c r="K4804" s="145" t="s">
        <v>4487</v>
      </c>
      <c r="L4804" s="145">
        <v>38</v>
      </c>
      <c r="M4804" s="145">
        <v>176521</v>
      </c>
      <c r="N4804" s="148">
        <v>0.108</v>
      </c>
      <c r="O4804" s="148">
        <v>0.65400000000000003</v>
      </c>
      <c r="P4804" s="148">
        <v>0.57999999999999996</v>
      </c>
      <c r="Q4804" s="148">
        <v>0</v>
      </c>
      <c r="R4804" s="148">
        <v>2</v>
      </c>
      <c r="S4804" s="148">
        <v>0.123</v>
      </c>
      <c r="T4804" s="148">
        <v>-6.218</v>
      </c>
      <c r="U4804" s="148">
        <v>1</v>
      </c>
      <c r="V4804" s="148">
        <v>2.6599999999999999E-2</v>
      </c>
      <c r="W4804" s="148">
        <v>120.95399999999999</v>
      </c>
      <c r="X4804" s="148">
        <v>4</v>
      </c>
      <c r="Y4804" s="148">
        <v>0.53200000000000003</v>
      </c>
    </row>
    <row r="4805" spans="11:25" x14ac:dyDescent="0.25">
      <c r="K4805" s="145" t="s">
        <v>4357</v>
      </c>
      <c r="L4805" s="145">
        <v>60</v>
      </c>
      <c r="M4805" s="145">
        <v>209653</v>
      </c>
      <c r="N4805" s="148">
        <v>3.2800000000000003E-2</v>
      </c>
      <c r="O4805" s="148">
        <v>0.62</v>
      </c>
      <c r="P4805" s="148">
        <v>0.76800000000000002</v>
      </c>
      <c r="Q4805" s="148">
        <v>5.9900000000000002E-2</v>
      </c>
      <c r="R4805" s="148">
        <v>8</v>
      </c>
      <c r="S4805" s="148">
        <v>0.22500000000000001</v>
      </c>
      <c r="T4805" s="148">
        <v>-5.681</v>
      </c>
      <c r="U4805" s="148">
        <v>0</v>
      </c>
      <c r="V4805" s="148">
        <v>0.10299999999999999</v>
      </c>
      <c r="W4805" s="148">
        <v>172.09</v>
      </c>
      <c r="X4805" s="148">
        <v>4</v>
      </c>
      <c r="Y4805" s="148">
        <v>0.748</v>
      </c>
    </row>
    <row r="4806" spans="11:25" x14ac:dyDescent="0.25">
      <c r="K4806" s="145" t="s">
        <v>4488</v>
      </c>
      <c r="L4806" s="145">
        <v>58</v>
      </c>
      <c r="M4806" s="145">
        <v>209360</v>
      </c>
      <c r="N4806" s="148">
        <v>0.79900000000000004</v>
      </c>
      <c r="O4806" s="148">
        <v>0.54200000000000004</v>
      </c>
      <c r="P4806" s="148">
        <v>0.317</v>
      </c>
      <c r="Q4806" s="148">
        <v>0</v>
      </c>
      <c r="R4806" s="148">
        <v>0</v>
      </c>
      <c r="S4806" s="148">
        <v>8.7900000000000006E-2</v>
      </c>
      <c r="T4806" s="148">
        <v>-10.277999999999899</v>
      </c>
      <c r="U4806" s="148">
        <v>1</v>
      </c>
      <c r="V4806" s="148">
        <v>4.5199999999999997E-2</v>
      </c>
      <c r="W4806" s="148">
        <v>85.903999999999996</v>
      </c>
      <c r="X4806" s="148">
        <v>4</v>
      </c>
      <c r="Y4806" s="148">
        <v>0.22399999999999901</v>
      </c>
    </row>
    <row r="4807" spans="11:25" x14ac:dyDescent="0.25">
      <c r="K4807" s="145" t="s">
        <v>4489</v>
      </c>
      <c r="L4807" s="145">
        <v>57</v>
      </c>
      <c r="M4807" s="145">
        <v>234904</v>
      </c>
      <c r="N4807" s="148">
        <v>0.27399999999999902</v>
      </c>
      <c r="O4807" s="148">
        <v>0.51800000000000002</v>
      </c>
      <c r="P4807" s="148">
        <v>0.54500000000000004</v>
      </c>
      <c r="Q4807" s="148">
        <v>2.3099999999999999E-5</v>
      </c>
      <c r="R4807" s="148">
        <v>10</v>
      </c>
      <c r="S4807" s="148">
        <v>0.183</v>
      </c>
      <c r="T4807" s="148">
        <v>-7.8929999999999998</v>
      </c>
      <c r="U4807" s="148">
        <v>1</v>
      </c>
      <c r="V4807" s="148">
        <v>3.85E-2</v>
      </c>
      <c r="W4807" s="148">
        <v>75.06</v>
      </c>
      <c r="X4807" s="148">
        <v>4</v>
      </c>
      <c r="Y4807" s="148">
        <v>0.16200000000000001</v>
      </c>
    </row>
    <row r="4808" spans="11:25" x14ac:dyDescent="0.25">
      <c r="K4808" s="145" t="s">
        <v>4490</v>
      </c>
      <c r="L4808" s="145">
        <v>6</v>
      </c>
      <c r="M4808" s="145">
        <v>179396</v>
      </c>
      <c r="N4808" s="148">
        <v>0.377</v>
      </c>
      <c r="O4808" s="148">
        <v>0.70399999999999996</v>
      </c>
      <c r="P4808" s="148">
        <v>0.52800000000000002</v>
      </c>
      <c r="Q4808" s="148">
        <v>0</v>
      </c>
      <c r="R4808" s="148">
        <v>2</v>
      </c>
      <c r="S4808" s="148">
        <v>9.2999999999999999E-2</v>
      </c>
      <c r="T4808" s="148">
        <v>-5.8209999999999997</v>
      </c>
      <c r="U4808" s="148">
        <v>1</v>
      </c>
      <c r="V4808" s="148">
        <v>4.2799999999999998E-2</v>
      </c>
      <c r="W4808" s="148">
        <v>139.958</v>
      </c>
      <c r="X4808" s="148">
        <v>4</v>
      </c>
      <c r="Y4808" s="148">
        <v>0.86299999999999999</v>
      </c>
    </row>
    <row r="4809" spans="11:25" x14ac:dyDescent="0.25">
      <c r="K4809" s="145" t="s">
        <v>4491</v>
      </c>
      <c r="L4809" s="145">
        <v>51</v>
      </c>
      <c r="M4809" s="145">
        <v>259558</v>
      </c>
      <c r="N4809" s="148">
        <v>0.77900000000000003</v>
      </c>
      <c r="O4809" s="148">
        <v>0.35399999999999998</v>
      </c>
      <c r="P4809" s="148">
        <v>0.20599999999999999</v>
      </c>
      <c r="Q4809" s="148">
        <v>2.1000000000000001E-4</v>
      </c>
      <c r="R4809" s="148">
        <v>0</v>
      </c>
      <c r="S4809" s="148">
        <v>9.5899999999999999E-2</v>
      </c>
      <c r="T4809" s="148">
        <v>-11.798999999999999</v>
      </c>
      <c r="U4809" s="148">
        <v>1</v>
      </c>
      <c r="V4809" s="148">
        <v>3.6499999999999998E-2</v>
      </c>
      <c r="W4809" s="148">
        <v>139.05600000000001</v>
      </c>
      <c r="X4809" s="148">
        <v>4</v>
      </c>
      <c r="Y4809" s="148">
        <v>0.20199999999999901</v>
      </c>
    </row>
    <row r="4810" spans="11:25" x14ac:dyDescent="0.25">
      <c r="K4810" s="145" t="s">
        <v>4492</v>
      </c>
      <c r="L4810" s="145">
        <v>38</v>
      </c>
      <c r="M4810" s="145">
        <v>164704</v>
      </c>
      <c r="N4810" s="148">
        <v>0.72699999999999998</v>
      </c>
      <c r="O4810" s="148">
        <v>0.59</v>
      </c>
      <c r="P4810" s="148">
        <v>0.25900000000000001</v>
      </c>
      <c r="Q4810" s="148">
        <v>1.13E-6</v>
      </c>
      <c r="R4810" s="148">
        <v>11</v>
      </c>
      <c r="S4810" s="148">
        <v>0.114</v>
      </c>
      <c r="T4810" s="148">
        <v>-12.308999999999999</v>
      </c>
      <c r="U4810" s="148">
        <v>1</v>
      </c>
      <c r="V4810" s="148">
        <v>4.1700000000000001E-2</v>
      </c>
      <c r="W4810" s="148">
        <v>180.148</v>
      </c>
      <c r="X4810" s="148">
        <v>4</v>
      </c>
      <c r="Y4810" s="148">
        <v>0.46399999999999902</v>
      </c>
    </row>
    <row r="4811" spans="11:25" x14ac:dyDescent="0.25">
      <c r="K4811" s="145" t="s">
        <v>4493</v>
      </c>
      <c r="L4811" s="145">
        <v>0</v>
      </c>
      <c r="M4811" s="145">
        <v>279671</v>
      </c>
      <c r="N4811" s="148">
        <v>0.33299999999999902</v>
      </c>
      <c r="O4811" s="148">
        <v>0.32299999999999901</v>
      </c>
      <c r="P4811" s="148">
        <v>0.59</v>
      </c>
      <c r="Q4811" s="148">
        <v>0</v>
      </c>
      <c r="R4811" s="148">
        <v>2</v>
      </c>
      <c r="S4811" s="148">
        <v>0.10299999999999999</v>
      </c>
      <c r="T4811" s="148">
        <v>-6.3719999999999999</v>
      </c>
      <c r="U4811" s="148">
        <v>1</v>
      </c>
      <c r="V4811" s="148">
        <v>3.2800000000000003E-2</v>
      </c>
      <c r="W4811" s="148">
        <v>155.65899999999999</v>
      </c>
      <c r="X4811" s="148">
        <v>4</v>
      </c>
      <c r="Y4811" s="148">
        <v>0.28299999999999997</v>
      </c>
    </row>
    <row r="4812" spans="11:25" x14ac:dyDescent="0.25">
      <c r="K4812" s="145" t="s">
        <v>4494</v>
      </c>
      <c r="L4812" s="145">
        <v>57</v>
      </c>
      <c r="M4812" s="145">
        <v>206960</v>
      </c>
      <c r="N4812" s="148">
        <v>5.5800000000000002E-2</v>
      </c>
      <c r="O4812" s="148">
        <v>0.41199999999999998</v>
      </c>
      <c r="P4812" s="148">
        <v>0.83899999999999997</v>
      </c>
      <c r="Q4812" s="148">
        <v>0</v>
      </c>
      <c r="R4812" s="148">
        <v>9</v>
      </c>
      <c r="S4812" s="148">
        <v>0.11599999999999901</v>
      </c>
      <c r="T4812" s="148">
        <v>-4.2219999999999898</v>
      </c>
      <c r="U4812" s="148">
        <v>0</v>
      </c>
      <c r="V4812" s="148">
        <v>0.11799999999999999</v>
      </c>
      <c r="W4812" s="148">
        <v>116.854</v>
      </c>
      <c r="X4812" s="148">
        <v>4</v>
      </c>
      <c r="Y4812" s="148">
        <v>0.52300000000000002</v>
      </c>
    </row>
    <row r="4813" spans="11:25" x14ac:dyDescent="0.25">
      <c r="K4813" s="145" t="s">
        <v>4495</v>
      </c>
      <c r="L4813" s="145">
        <v>20</v>
      </c>
      <c r="M4813" s="145">
        <v>188239</v>
      </c>
      <c r="N4813" s="148">
        <v>0.83199999999999996</v>
      </c>
      <c r="O4813" s="148">
        <v>0.51600000000000001</v>
      </c>
      <c r="P4813" s="148">
        <v>0.434</v>
      </c>
      <c r="Q4813" s="148">
        <v>2.2799999999999999E-3</v>
      </c>
      <c r="R4813" s="148">
        <v>8</v>
      </c>
      <c r="S4813" s="148">
        <v>0.33200000000000002</v>
      </c>
      <c r="T4813" s="148">
        <v>-7.8949999999999996</v>
      </c>
      <c r="U4813" s="148">
        <v>1</v>
      </c>
      <c r="V4813" s="148">
        <v>5.5500000000000001E-2</v>
      </c>
      <c r="W4813" s="148">
        <v>92.81</v>
      </c>
      <c r="X4813" s="148">
        <v>4</v>
      </c>
      <c r="Y4813" s="148">
        <v>0.432</v>
      </c>
    </row>
    <row r="4814" spans="11:25" x14ac:dyDescent="0.25">
      <c r="K4814" s="145" t="s">
        <v>4496</v>
      </c>
      <c r="L4814" s="145">
        <v>1</v>
      </c>
      <c r="M4814" s="145">
        <v>179328</v>
      </c>
      <c r="N4814" s="148">
        <v>0.60199999999999998</v>
      </c>
      <c r="O4814" s="148">
        <v>0.61199999999999999</v>
      </c>
      <c r="P4814" s="148">
        <v>0.48299999999999998</v>
      </c>
      <c r="Q4814" s="148">
        <v>0</v>
      </c>
      <c r="R4814" s="148">
        <v>2</v>
      </c>
      <c r="S4814" s="148">
        <v>0.12</v>
      </c>
      <c r="T4814" s="148">
        <v>-6.6619999999999999</v>
      </c>
      <c r="U4814" s="148">
        <v>1</v>
      </c>
      <c r="V4814" s="148">
        <v>3.5999999999999997E-2</v>
      </c>
      <c r="W4814" s="148">
        <v>79.38</v>
      </c>
      <c r="X4814" s="148">
        <v>4</v>
      </c>
      <c r="Y4814" s="148">
        <v>0.434</v>
      </c>
    </row>
    <row r="4815" spans="11:25" x14ac:dyDescent="0.25">
      <c r="K4815" s="145" t="s">
        <v>4497</v>
      </c>
      <c r="L4815" s="145">
        <v>27</v>
      </c>
      <c r="M4815" s="145">
        <v>176024</v>
      </c>
      <c r="N4815" s="148">
        <v>0.52700000000000002</v>
      </c>
      <c r="O4815" s="148">
        <v>0.56399999999999995</v>
      </c>
      <c r="P4815" s="148">
        <v>0.41199999999999998</v>
      </c>
      <c r="Q4815" s="148">
        <v>0</v>
      </c>
      <c r="R4815" s="148">
        <v>7</v>
      </c>
      <c r="S4815" s="148">
        <v>0.11899999999999999</v>
      </c>
      <c r="T4815" s="148">
        <v>-8.2889999999999997</v>
      </c>
      <c r="U4815" s="148">
        <v>1</v>
      </c>
      <c r="V4815" s="148">
        <v>4.2099999999999999E-2</v>
      </c>
      <c r="W4815" s="148">
        <v>153.84899999999999</v>
      </c>
      <c r="X4815" s="148">
        <v>4</v>
      </c>
      <c r="Y4815" s="148">
        <v>0.36299999999999999</v>
      </c>
    </row>
    <row r="4816" spans="11:25" x14ac:dyDescent="0.25">
      <c r="K4816" s="145" t="s">
        <v>4498</v>
      </c>
      <c r="L4816" s="145">
        <v>56</v>
      </c>
      <c r="M4816" s="145">
        <v>268926</v>
      </c>
      <c r="N4816" s="148">
        <v>0.82899999999999996</v>
      </c>
      <c r="O4816" s="148">
        <v>0.56599999999999995</v>
      </c>
      <c r="P4816" s="148">
        <v>0.13900000000000001</v>
      </c>
      <c r="Q4816" s="148">
        <v>0.93700000000000006</v>
      </c>
      <c r="R4816" s="148">
        <v>0</v>
      </c>
      <c r="S4816" s="148">
        <v>0.111999999999999</v>
      </c>
      <c r="T4816" s="148">
        <v>-22.173999999999999</v>
      </c>
      <c r="U4816" s="148">
        <v>0</v>
      </c>
      <c r="V4816" s="148">
        <v>3.7100000000000001E-2</v>
      </c>
      <c r="W4816" s="148">
        <v>141.96299999999999</v>
      </c>
      <c r="X4816" s="148">
        <v>4</v>
      </c>
      <c r="Y4816" s="148">
        <v>0.29499999999999998</v>
      </c>
    </row>
    <row r="4817" spans="11:25" x14ac:dyDescent="0.25">
      <c r="K4817" s="145" t="s">
        <v>4499</v>
      </c>
      <c r="L4817" s="145">
        <v>41</v>
      </c>
      <c r="M4817" s="145">
        <v>207600</v>
      </c>
      <c r="N4817" s="148">
        <v>0.94199999999999995</v>
      </c>
      <c r="O4817" s="148">
        <v>0.11899999999999999</v>
      </c>
      <c r="P4817" s="148">
        <v>0.16300000000000001</v>
      </c>
      <c r="Q4817" s="148">
        <v>0.84899999999999998</v>
      </c>
      <c r="R4817" s="148">
        <v>8</v>
      </c>
      <c r="S4817" s="148">
        <v>0.19600000000000001</v>
      </c>
      <c r="T4817" s="148">
        <v>-25.189</v>
      </c>
      <c r="U4817" s="148">
        <v>0</v>
      </c>
      <c r="V4817" s="148">
        <v>5.6599999999999998E-2</v>
      </c>
      <c r="W4817" s="148">
        <v>199.40199999999999</v>
      </c>
      <c r="X4817" s="148">
        <v>4</v>
      </c>
      <c r="Y4817" s="148">
        <v>0.23399999999999899</v>
      </c>
    </row>
    <row r="4818" spans="11:25" x14ac:dyDescent="0.25">
      <c r="K4818" s="145" t="s">
        <v>4500</v>
      </c>
      <c r="L4818" s="145">
        <v>51</v>
      </c>
      <c r="M4818" s="145">
        <v>262000</v>
      </c>
      <c r="N4818" s="148">
        <v>0.93799999999999994</v>
      </c>
      <c r="O4818" s="148">
        <v>0.161</v>
      </c>
      <c r="P4818" s="148">
        <v>0.193</v>
      </c>
      <c r="Q4818" s="148">
        <v>0.95899999999999996</v>
      </c>
      <c r="R4818" s="148">
        <v>11</v>
      </c>
      <c r="S4818" s="148">
        <v>0.106</v>
      </c>
      <c r="T4818" s="148">
        <v>-24.545999999999999</v>
      </c>
      <c r="U4818" s="148">
        <v>0</v>
      </c>
      <c r="V4818" s="148">
        <v>4.36E-2</v>
      </c>
      <c r="W4818" s="148">
        <v>133.47</v>
      </c>
      <c r="X4818" s="148">
        <v>3</v>
      </c>
      <c r="Y4818" s="148">
        <v>0.13200000000000001</v>
      </c>
    </row>
    <row r="4819" spans="11:25" x14ac:dyDescent="0.25">
      <c r="K4819" s="145" t="s">
        <v>4501</v>
      </c>
      <c r="L4819" s="145">
        <v>40</v>
      </c>
      <c r="M4819" s="145">
        <v>331632</v>
      </c>
      <c r="N4819" s="148">
        <v>0.97</v>
      </c>
      <c r="O4819" s="148">
        <v>0.188999999999999</v>
      </c>
      <c r="P4819" s="148">
        <v>9.7699999999999992E-3</v>
      </c>
      <c r="Q4819" s="148">
        <v>0.95</v>
      </c>
      <c r="R4819" s="148">
        <v>8</v>
      </c>
      <c r="S4819" s="148">
        <v>0.121</v>
      </c>
      <c r="T4819" s="148">
        <v>-30.45</v>
      </c>
      <c r="U4819" s="148">
        <v>1</v>
      </c>
      <c r="V4819" s="148">
        <v>3.3000000000000002E-2</v>
      </c>
      <c r="W4819" s="148">
        <v>71.319000000000003</v>
      </c>
      <c r="X4819" s="148">
        <v>3</v>
      </c>
      <c r="Y4819" s="148">
        <v>7.5999999999999998E-2</v>
      </c>
    </row>
    <row r="4820" spans="11:25" x14ac:dyDescent="0.25">
      <c r="K4820" s="145" t="s">
        <v>4502</v>
      </c>
      <c r="L4820" s="145">
        <v>51</v>
      </c>
      <c r="M4820" s="145">
        <v>167344</v>
      </c>
      <c r="N4820" s="148">
        <v>0.99299999999999999</v>
      </c>
      <c r="O4820" s="148">
        <v>0.60899999999999999</v>
      </c>
      <c r="P4820" s="148">
        <v>7.6100000000000001E-2</v>
      </c>
      <c r="Q4820" s="148">
        <v>0.90900000000000003</v>
      </c>
      <c r="R4820" s="148">
        <v>0</v>
      </c>
      <c r="S4820" s="148">
        <v>9.5299999999999996E-2</v>
      </c>
      <c r="T4820" s="148">
        <v>-21.283999999999999</v>
      </c>
      <c r="U4820" s="148">
        <v>1</v>
      </c>
      <c r="V4820" s="148">
        <v>6.2399999999999997E-2</v>
      </c>
      <c r="W4820" s="148">
        <v>142.417</v>
      </c>
      <c r="X4820" s="148">
        <v>4</v>
      </c>
      <c r="Y4820" s="148">
        <v>0.30599999999999999</v>
      </c>
    </row>
    <row r="4821" spans="11:25" x14ac:dyDescent="0.25">
      <c r="K4821" s="145" t="s">
        <v>4503</v>
      </c>
      <c r="L4821" s="145">
        <v>50</v>
      </c>
      <c r="M4821" s="145">
        <v>244000</v>
      </c>
      <c r="N4821" s="148">
        <v>0.97799999999999998</v>
      </c>
      <c r="O4821" s="148">
        <v>0.221</v>
      </c>
      <c r="P4821" s="148">
        <v>0.17599999999999999</v>
      </c>
      <c r="Q4821" s="148">
        <v>0.97499999999999998</v>
      </c>
      <c r="R4821" s="148">
        <v>0</v>
      </c>
      <c r="S4821" s="148">
        <v>8.7099999999999997E-2</v>
      </c>
      <c r="T4821" s="148">
        <v>-23.843</v>
      </c>
      <c r="U4821" s="148">
        <v>0</v>
      </c>
      <c r="V4821" s="148">
        <v>4.1300000000000003E-2</v>
      </c>
      <c r="W4821" s="148">
        <v>97.488999999999905</v>
      </c>
      <c r="X4821" s="148">
        <v>4</v>
      </c>
      <c r="Y4821" s="148">
        <v>0.114</v>
      </c>
    </row>
    <row r="4822" spans="11:25" x14ac:dyDescent="0.25">
      <c r="K4822" s="145" t="s">
        <v>4504</v>
      </c>
      <c r="L4822" s="145">
        <v>41</v>
      </c>
      <c r="M4822" s="145">
        <v>236400</v>
      </c>
      <c r="N4822" s="148">
        <v>0.92799999999999905</v>
      </c>
      <c r="O4822" s="148">
        <v>0.66900000000000004</v>
      </c>
      <c r="P4822" s="148">
        <v>7.1099999999999997E-2</v>
      </c>
      <c r="Q4822" s="148">
        <v>0.93799999999999994</v>
      </c>
      <c r="R4822" s="148">
        <v>7</v>
      </c>
      <c r="S4822" s="148">
        <v>0.107</v>
      </c>
      <c r="T4822" s="148">
        <v>-20.715999999999902</v>
      </c>
      <c r="U4822" s="148">
        <v>0</v>
      </c>
      <c r="V4822" s="148">
        <v>2.8799999999999999E-2</v>
      </c>
      <c r="W4822" s="148">
        <v>100</v>
      </c>
      <c r="X4822" s="148">
        <v>4</v>
      </c>
      <c r="Y4822" s="148">
        <v>4.4600000000000001E-2</v>
      </c>
    </row>
    <row r="4823" spans="11:25" x14ac:dyDescent="0.25">
      <c r="K4823" s="145" t="s">
        <v>4505</v>
      </c>
      <c r="L4823" s="145">
        <v>52</v>
      </c>
      <c r="M4823" s="145">
        <v>293647</v>
      </c>
      <c r="N4823" s="148">
        <v>0.46299999999999902</v>
      </c>
      <c r="O4823" s="148">
        <v>0.19899999999999901</v>
      </c>
      <c r="P4823" s="148">
        <v>0.11899999999999999</v>
      </c>
      <c r="Q4823" s="148">
        <v>0.89400000000000002</v>
      </c>
      <c r="R4823" s="148">
        <v>0</v>
      </c>
      <c r="S4823" s="148">
        <v>0.23699999999999999</v>
      </c>
      <c r="T4823" s="148">
        <v>-21.529</v>
      </c>
      <c r="U4823" s="148">
        <v>1</v>
      </c>
      <c r="V4823" s="148">
        <v>3.8800000000000001E-2</v>
      </c>
      <c r="W4823" s="148">
        <v>110.848</v>
      </c>
      <c r="X4823" s="148">
        <v>1</v>
      </c>
      <c r="Y4823" s="148">
        <v>6.3E-2</v>
      </c>
    </row>
    <row r="4824" spans="11:25" x14ac:dyDescent="0.25">
      <c r="K4824" s="145" t="s">
        <v>4506</v>
      </c>
      <c r="L4824" s="145">
        <v>30</v>
      </c>
      <c r="M4824" s="145">
        <v>256206</v>
      </c>
      <c r="N4824" s="148">
        <v>0.61199999999999999</v>
      </c>
      <c r="O4824" s="148">
        <v>0.51100000000000001</v>
      </c>
      <c r="P4824" s="148">
        <v>0.13</v>
      </c>
      <c r="Q4824" s="148">
        <v>0.89700000000000002</v>
      </c>
      <c r="R4824" s="148">
        <v>2</v>
      </c>
      <c r="S4824" s="148">
        <v>0.106</v>
      </c>
      <c r="T4824" s="148">
        <v>-19.027999999999999</v>
      </c>
      <c r="U4824" s="148">
        <v>1</v>
      </c>
      <c r="V4824" s="148">
        <v>3.2399999999999998E-2</v>
      </c>
      <c r="W4824" s="148">
        <v>130.01</v>
      </c>
      <c r="X4824" s="148">
        <v>4</v>
      </c>
      <c r="Y4824" s="148">
        <v>4.3799999999999999E-2</v>
      </c>
    </row>
    <row r="4825" spans="11:25" x14ac:dyDescent="0.25">
      <c r="K4825" s="145" t="s">
        <v>4507</v>
      </c>
      <c r="L4825" s="145">
        <v>61</v>
      </c>
      <c r="M4825" s="145">
        <v>186206</v>
      </c>
      <c r="N4825" s="148">
        <v>0.94399999999999995</v>
      </c>
      <c r="O4825" s="148">
        <v>0.36899999999999999</v>
      </c>
      <c r="P4825" s="148">
        <v>0.17399999999999999</v>
      </c>
      <c r="Q4825" s="148">
        <v>0.91200000000000003</v>
      </c>
      <c r="R4825" s="148">
        <v>10</v>
      </c>
      <c r="S4825" s="148">
        <v>0.25900000000000001</v>
      </c>
      <c r="T4825" s="148">
        <v>-18.425000000000001</v>
      </c>
      <c r="U4825" s="148">
        <v>1</v>
      </c>
      <c r="V4825" s="148">
        <v>3.15E-2</v>
      </c>
      <c r="W4825" s="148">
        <v>116.00299999999901</v>
      </c>
      <c r="X4825" s="148">
        <v>4</v>
      </c>
      <c r="Y4825" s="148">
        <v>8.1100000000000005E-2</v>
      </c>
    </row>
    <row r="4826" spans="11:25" x14ac:dyDescent="0.25">
      <c r="K4826" s="145" t="s">
        <v>4508</v>
      </c>
      <c r="L4826" s="145">
        <v>53</v>
      </c>
      <c r="M4826" s="145">
        <v>282000</v>
      </c>
      <c r="N4826" s="148">
        <v>0.875</v>
      </c>
      <c r="O4826" s="148">
        <v>0.25800000000000001</v>
      </c>
      <c r="P4826" s="148">
        <v>0.14899999999999999</v>
      </c>
      <c r="Q4826" s="148">
        <v>0.93700000000000006</v>
      </c>
      <c r="R4826" s="148">
        <v>9</v>
      </c>
      <c r="S4826" s="148">
        <v>0.10099999999999899</v>
      </c>
      <c r="T4826" s="148">
        <v>-21.233000000000001</v>
      </c>
      <c r="U4826" s="148">
        <v>1</v>
      </c>
      <c r="V4826" s="148">
        <v>3.6400000000000002E-2</v>
      </c>
      <c r="W4826" s="148">
        <v>121.624</v>
      </c>
      <c r="X4826" s="148">
        <v>4</v>
      </c>
      <c r="Y4826" s="148">
        <v>3.8399999999999997E-2</v>
      </c>
    </row>
    <row r="4827" spans="11:25" x14ac:dyDescent="0.25">
      <c r="K4827" s="145" t="s">
        <v>4509</v>
      </c>
      <c r="L4827" s="145">
        <v>58</v>
      </c>
      <c r="M4827" s="145">
        <v>224615</v>
      </c>
      <c r="N4827" s="148">
        <v>0.93200000000000005</v>
      </c>
      <c r="O4827" s="148">
        <v>0.121</v>
      </c>
      <c r="P4827" s="148">
        <v>8.1799999999999998E-2</v>
      </c>
      <c r="Q4827" s="148">
        <v>0.96</v>
      </c>
      <c r="R4827" s="148">
        <v>3</v>
      </c>
      <c r="S4827" s="148">
        <v>9.0999999999999998E-2</v>
      </c>
      <c r="T4827" s="148">
        <v>-25.055</v>
      </c>
      <c r="U4827" s="148">
        <v>1</v>
      </c>
      <c r="V4827" s="148">
        <v>4.3299999999999998E-2</v>
      </c>
      <c r="W4827" s="148">
        <v>80.231999999999999</v>
      </c>
      <c r="X4827" s="148">
        <v>4</v>
      </c>
      <c r="Y4827" s="148">
        <v>3.6299999999999999E-2</v>
      </c>
    </row>
    <row r="4828" spans="11:25" x14ac:dyDescent="0.25">
      <c r="K4828" s="145" t="s">
        <v>4510</v>
      </c>
      <c r="L4828" s="145">
        <v>47</v>
      </c>
      <c r="M4828" s="145">
        <v>206142</v>
      </c>
      <c r="N4828" s="148">
        <v>0.60799999999999998</v>
      </c>
      <c r="O4828" s="148">
        <v>0.52600000000000002</v>
      </c>
      <c r="P4828" s="148">
        <v>0.45399999999999902</v>
      </c>
      <c r="Q4828" s="148">
        <v>0.28000000000000003</v>
      </c>
      <c r="R4828" s="148">
        <v>4</v>
      </c>
      <c r="S4828" s="148">
        <v>0.113</v>
      </c>
      <c r="T4828" s="148">
        <v>-11.905999999999899</v>
      </c>
      <c r="U4828" s="148">
        <v>1</v>
      </c>
      <c r="V4828" s="148">
        <v>2.92E-2</v>
      </c>
      <c r="W4828" s="148">
        <v>139.988</v>
      </c>
      <c r="X4828" s="148">
        <v>4</v>
      </c>
      <c r="Y4828" s="148">
        <v>0.10099999999999899</v>
      </c>
    </row>
    <row r="4829" spans="11:25" x14ac:dyDescent="0.25">
      <c r="K4829" s="145" t="s">
        <v>4511</v>
      </c>
      <c r="L4829" s="145">
        <v>55</v>
      </c>
      <c r="M4829" s="145">
        <v>208000</v>
      </c>
      <c r="N4829" s="148">
        <v>0.94199999999999995</v>
      </c>
      <c r="O4829" s="148">
        <v>0.16600000000000001</v>
      </c>
      <c r="P4829" s="148">
        <v>0.14299999999999999</v>
      </c>
      <c r="Q4829" s="148">
        <v>0.91</v>
      </c>
      <c r="R4829" s="148">
        <v>0</v>
      </c>
      <c r="S4829" s="148">
        <v>8.7800000000000003E-2</v>
      </c>
      <c r="T4829" s="148">
        <v>-23.511999999999901</v>
      </c>
      <c r="U4829" s="148">
        <v>0</v>
      </c>
      <c r="V4829" s="148">
        <v>4.48E-2</v>
      </c>
      <c r="W4829" s="148">
        <v>85.977000000000004</v>
      </c>
      <c r="X4829" s="148">
        <v>4</v>
      </c>
      <c r="Y4829" s="148">
        <v>3.4200000000000001E-2</v>
      </c>
    </row>
    <row r="4830" spans="11:25" x14ac:dyDescent="0.25">
      <c r="K4830" s="145" t="s">
        <v>4512</v>
      </c>
      <c r="L4830" s="145">
        <v>61</v>
      </c>
      <c r="M4830" s="145">
        <v>209414</v>
      </c>
      <c r="N4830" s="148">
        <v>0.99399999999999999</v>
      </c>
      <c r="O4830" s="148">
        <v>0.317</v>
      </c>
      <c r="P4830" s="148">
        <v>2.64E-3</v>
      </c>
      <c r="Q4830" s="148">
        <v>0.90300000000000002</v>
      </c>
      <c r="R4830" s="148">
        <v>3</v>
      </c>
      <c r="S4830" s="148">
        <v>0.14599999999999999</v>
      </c>
      <c r="T4830" s="148">
        <v>-27.59</v>
      </c>
      <c r="U4830" s="148">
        <v>1</v>
      </c>
      <c r="V4830" s="148">
        <v>0.05</v>
      </c>
      <c r="W4830" s="148">
        <v>142.643</v>
      </c>
      <c r="X4830" s="148">
        <v>4</v>
      </c>
      <c r="Y4830" s="148">
        <v>0.14000000000000001</v>
      </c>
    </row>
    <row r="4831" spans="11:25" x14ac:dyDescent="0.25">
      <c r="K4831" s="145" t="s">
        <v>4513</v>
      </c>
      <c r="L4831" s="145">
        <v>52</v>
      </c>
      <c r="M4831" s="145">
        <v>212000</v>
      </c>
      <c r="N4831" s="148">
        <v>0.99099999999999999</v>
      </c>
      <c r="O4831" s="148">
        <v>0.20199999999999901</v>
      </c>
      <c r="P4831" s="148">
        <v>4.0200000000000001E-3</v>
      </c>
      <c r="Q4831" s="148">
        <v>0.90099999999999902</v>
      </c>
      <c r="R4831" s="148">
        <v>8</v>
      </c>
      <c r="S4831" s="148">
        <v>0.27500000000000002</v>
      </c>
      <c r="T4831" s="148">
        <v>-28.875</v>
      </c>
      <c r="U4831" s="148">
        <v>1</v>
      </c>
      <c r="V4831" s="148">
        <v>4.4499999999999998E-2</v>
      </c>
      <c r="W4831" s="148">
        <v>74.233999999999995</v>
      </c>
      <c r="X4831" s="148">
        <v>4</v>
      </c>
      <c r="Y4831" s="148">
        <v>9.7500000000000003E-2</v>
      </c>
    </row>
    <row r="4832" spans="11:25" x14ac:dyDescent="0.25">
      <c r="K4832" s="145" t="s">
        <v>4514</v>
      </c>
      <c r="L4832" s="145">
        <v>46</v>
      </c>
      <c r="M4832" s="145">
        <v>263041</v>
      </c>
      <c r="N4832" s="148">
        <v>0.51500000000000001</v>
      </c>
      <c r="O4832" s="148">
        <v>0.76</v>
      </c>
      <c r="P4832" s="148">
        <v>0.16</v>
      </c>
      <c r="Q4832" s="148">
        <v>0.86799999999999999</v>
      </c>
      <c r="R4832" s="148">
        <v>1</v>
      </c>
      <c r="S4832" s="148">
        <v>0.32299999999999901</v>
      </c>
      <c r="T4832" s="148">
        <v>-15.827</v>
      </c>
      <c r="U4832" s="148">
        <v>1</v>
      </c>
      <c r="V4832" s="148">
        <v>4.0500000000000001E-2</v>
      </c>
      <c r="W4832" s="148">
        <v>120.001</v>
      </c>
      <c r="X4832" s="148">
        <v>4</v>
      </c>
      <c r="Y4832" s="148">
        <v>0.19800000000000001</v>
      </c>
    </row>
    <row r="4833" spans="11:25" x14ac:dyDescent="0.25">
      <c r="K4833" s="145" t="s">
        <v>4515</v>
      </c>
      <c r="L4833" s="145">
        <v>53</v>
      </c>
      <c r="M4833" s="145">
        <v>278048</v>
      </c>
      <c r="N4833" s="148">
        <v>0.57399999999999995</v>
      </c>
      <c r="O4833" s="148">
        <v>0.38</v>
      </c>
      <c r="P4833" s="148">
        <v>0.312</v>
      </c>
      <c r="Q4833" s="148">
        <v>0.84499999999999997</v>
      </c>
      <c r="R4833" s="148">
        <v>6</v>
      </c>
      <c r="S4833" s="148">
        <v>9.6699999999999994E-2</v>
      </c>
      <c r="T4833" s="148">
        <v>-16.062999999999999</v>
      </c>
      <c r="U4833" s="148">
        <v>0</v>
      </c>
      <c r="V4833" s="148">
        <v>3.1399999999999997E-2</v>
      </c>
      <c r="W4833" s="148">
        <v>179.892</v>
      </c>
      <c r="X4833" s="148">
        <v>4</v>
      </c>
      <c r="Y4833" s="148">
        <v>4.1599999999999998E-2</v>
      </c>
    </row>
    <row r="4834" spans="11:25" x14ac:dyDescent="0.25">
      <c r="K4834" s="145" t="s">
        <v>4516</v>
      </c>
      <c r="L4834" s="145">
        <v>53</v>
      </c>
      <c r="M4834" s="145">
        <v>330710</v>
      </c>
      <c r="N4834" s="148">
        <v>0.93299999999999905</v>
      </c>
      <c r="O4834" s="148">
        <v>0.50700000000000001</v>
      </c>
      <c r="P4834" s="148">
        <v>8.8999999999999996E-2</v>
      </c>
      <c r="Q4834" s="148">
        <v>0.88700000000000001</v>
      </c>
      <c r="R4834" s="148">
        <v>0</v>
      </c>
      <c r="S4834" s="148">
        <v>8.2900000000000001E-2</v>
      </c>
      <c r="T4834" s="148">
        <v>-22.759</v>
      </c>
      <c r="U4834" s="148">
        <v>1</v>
      </c>
      <c r="V4834" s="148">
        <v>2.9600000000000001E-2</v>
      </c>
      <c r="W4834" s="148">
        <v>98.031000000000006</v>
      </c>
      <c r="X4834" s="148">
        <v>4</v>
      </c>
      <c r="Y4834" s="148">
        <v>5.0900000000000001E-2</v>
      </c>
    </row>
    <row r="4835" spans="11:25" x14ac:dyDescent="0.25">
      <c r="K4835" s="145" t="s">
        <v>4517</v>
      </c>
      <c r="L4835" s="145">
        <v>54</v>
      </c>
      <c r="M4835" s="145">
        <v>224000</v>
      </c>
      <c r="N4835" s="148">
        <v>0.99099999999999999</v>
      </c>
      <c r="O4835" s="148">
        <v>0.33</v>
      </c>
      <c r="P4835" s="148">
        <v>3.79E-3</v>
      </c>
      <c r="Q4835" s="148">
        <v>0.88200000000000001</v>
      </c>
      <c r="R4835" s="148">
        <v>6</v>
      </c>
      <c r="S4835" s="148">
        <v>9.8699999999999996E-2</v>
      </c>
      <c r="T4835" s="148">
        <v>-26.366999999999901</v>
      </c>
      <c r="U4835" s="148">
        <v>1</v>
      </c>
      <c r="V4835" s="148">
        <v>7.2999999999999995E-2</v>
      </c>
      <c r="W4835" s="148">
        <v>62.078000000000003</v>
      </c>
      <c r="X4835" s="148">
        <v>5</v>
      </c>
      <c r="Y4835" s="148">
        <v>0.128</v>
      </c>
    </row>
    <row r="4836" spans="11:25" x14ac:dyDescent="0.25">
      <c r="K4836" s="145" t="s">
        <v>4518</v>
      </c>
      <c r="L4836" s="145">
        <v>52</v>
      </c>
      <c r="M4836" s="145">
        <v>184922</v>
      </c>
      <c r="N4836" s="148">
        <v>0.96799999999999997</v>
      </c>
      <c r="O4836" s="148">
        <v>0.30399999999999999</v>
      </c>
      <c r="P4836" s="148">
        <v>6.7199999999999996E-2</v>
      </c>
      <c r="Q4836" s="148">
        <v>0.92200000000000004</v>
      </c>
      <c r="R4836" s="148">
        <v>3</v>
      </c>
      <c r="S4836" s="148">
        <v>0.106</v>
      </c>
      <c r="T4836" s="148">
        <v>-20.574999999999999</v>
      </c>
      <c r="U4836" s="148">
        <v>1</v>
      </c>
      <c r="V4836" s="148">
        <v>5.4100000000000002E-2</v>
      </c>
      <c r="W4836" s="148">
        <v>66.137</v>
      </c>
      <c r="X4836" s="148">
        <v>4</v>
      </c>
      <c r="Y4836" s="148">
        <v>3.4700000000000002E-2</v>
      </c>
    </row>
    <row r="4837" spans="11:25" x14ac:dyDescent="0.25">
      <c r="K4837" s="145" t="s">
        <v>2446</v>
      </c>
      <c r="L4837" s="145">
        <v>53</v>
      </c>
      <c r="M4837" s="145">
        <v>177462</v>
      </c>
      <c r="N4837" s="148">
        <v>2.82E-3</v>
      </c>
      <c r="O4837" s="148">
        <v>0.19699999999999901</v>
      </c>
      <c r="P4837" s="148">
        <v>0.27800000000000002</v>
      </c>
      <c r="Q4837" s="148">
        <v>0.93799999999999994</v>
      </c>
      <c r="R4837" s="148">
        <v>2</v>
      </c>
      <c r="S4837" s="148">
        <v>9.9900000000000003E-2</v>
      </c>
      <c r="T4837" s="148">
        <v>-18.64</v>
      </c>
      <c r="U4837" s="148">
        <v>1</v>
      </c>
      <c r="V4837" s="148">
        <v>5.1999999999999998E-2</v>
      </c>
      <c r="W4837" s="148">
        <v>73.709999999999994</v>
      </c>
      <c r="X4837" s="148">
        <v>1</v>
      </c>
      <c r="Y4837" s="148">
        <v>3.3799999999999997E-2</v>
      </c>
    </row>
    <row r="4838" spans="11:25" x14ac:dyDescent="0.25">
      <c r="K4838" s="145" t="s">
        <v>4519</v>
      </c>
      <c r="L4838" s="145">
        <v>54</v>
      </c>
      <c r="M4838" s="145">
        <v>202000</v>
      </c>
      <c r="N4838" s="148">
        <v>0.99099999999999999</v>
      </c>
      <c r="O4838" s="148">
        <v>0.33700000000000002</v>
      </c>
      <c r="P4838" s="148">
        <v>9.2200000000000008E-3</v>
      </c>
      <c r="Q4838" s="148">
        <v>0.96199999999999997</v>
      </c>
      <c r="R4838" s="148">
        <v>10</v>
      </c>
      <c r="S4838" s="148">
        <v>9.0700000000000003E-2</v>
      </c>
      <c r="T4838" s="148">
        <v>-25.783999999999999</v>
      </c>
      <c r="U4838" s="148">
        <v>1</v>
      </c>
      <c r="V4838" s="148">
        <v>4.24E-2</v>
      </c>
      <c r="W4838" s="148">
        <v>69.094999999999999</v>
      </c>
      <c r="X4838" s="148">
        <v>3</v>
      </c>
      <c r="Y4838" s="148">
        <v>3.9300000000000002E-2</v>
      </c>
    </row>
    <row r="4839" spans="11:25" x14ac:dyDescent="0.25">
      <c r="K4839" s="145" t="s">
        <v>4520</v>
      </c>
      <c r="L4839" s="145">
        <v>58</v>
      </c>
      <c r="M4839" s="145">
        <v>222000</v>
      </c>
      <c r="N4839" s="148">
        <v>0.99</v>
      </c>
      <c r="O4839" s="148">
        <v>0.25800000000000001</v>
      </c>
      <c r="P4839" s="148">
        <v>3.79E-3</v>
      </c>
      <c r="Q4839" s="148">
        <v>0.94899999999999995</v>
      </c>
      <c r="R4839" s="148">
        <v>7</v>
      </c>
      <c r="S4839" s="148">
        <v>8.5300000000000001E-2</v>
      </c>
      <c r="T4839" s="148">
        <v>-29.297999999999998</v>
      </c>
      <c r="U4839" s="148">
        <v>1</v>
      </c>
      <c r="V4839" s="148">
        <v>5.3100000000000001E-2</v>
      </c>
      <c r="W4839" s="148">
        <v>77.828000000000003</v>
      </c>
      <c r="X4839" s="148">
        <v>1</v>
      </c>
      <c r="Y4839" s="148">
        <v>8.1199999999999994E-2</v>
      </c>
    </row>
    <row r="4840" spans="11:25" x14ac:dyDescent="0.25">
      <c r="K4840" s="145" t="s">
        <v>4521</v>
      </c>
      <c r="L4840" s="145">
        <v>55</v>
      </c>
      <c r="M4840" s="145">
        <v>235500</v>
      </c>
      <c r="N4840" s="148">
        <v>0.94899999999999995</v>
      </c>
      <c r="O4840" s="148">
        <v>0.17199999999999999</v>
      </c>
      <c r="P4840" s="148">
        <v>0.10299999999999999</v>
      </c>
      <c r="Q4840" s="148">
        <v>0.96699999999999997</v>
      </c>
      <c r="R4840" s="148">
        <v>0</v>
      </c>
      <c r="S4840" s="148">
        <v>8.6800000000000002E-2</v>
      </c>
      <c r="T4840" s="148">
        <v>-21.671999999999901</v>
      </c>
      <c r="U4840" s="148">
        <v>1</v>
      </c>
      <c r="V4840" s="148">
        <v>4.0800000000000003E-2</v>
      </c>
      <c r="W4840" s="148">
        <v>115.834</v>
      </c>
      <c r="X4840" s="148">
        <v>5</v>
      </c>
      <c r="Y4840" s="148">
        <v>4.1700000000000001E-2</v>
      </c>
    </row>
    <row r="4841" spans="11:25" x14ac:dyDescent="0.25">
      <c r="K4841" s="145" t="s">
        <v>4522</v>
      </c>
      <c r="L4841" s="145">
        <v>49</v>
      </c>
      <c r="M4841" s="145">
        <v>246500</v>
      </c>
      <c r="N4841" s="148">
        <v>0.995</v>
      </c>
      <c r="O4841" s="148">
        <v>0.28699999999999998</v>
      </c>
      <c r="P4841" s="148">
        <v>1.04E-2</v>
      </c>
      <c r="Q4841" s="148">
        <v>0.90900000000000003</v>
      </c>
      <c r="R4841" s="148">
        <v>5</v>
      </c>
      <c r="S4841" s="148">
        <v>9.6799999999999997E-2</v>
      </c>
      <c r="T4841" s="148">
        <v>-30.225999999999999</v>
      </c>
      <c r="U4841" s="148">
        <v>0</v>
      </c>
      <c r="V4841" s="148">
        <v>4.5499999999999999E-2</v>
      </c>
      <c r="W4841" s="148">
        <v>136.68899999999999</v>
      </c>
      <c r="X4841" s="148">
        <v>4</v>
      </c>
      <c r="Y4841" s="148">
        <v>8.5599999999999996E-2</v>
      </c>
    </row>
    <row r="4842" spans="11:25" x14ac:dyDescent="0.25">
      <c r="K4842" s="145" t="s">
        <v>4523</v>
      </c>
      <c r="L4842" s="145">
        <v>51</v>
      </c>
      <c r="M4842" s="145">
        <v>220212</v>
      </c>
      <c r="N4842" s="148">
        <v>0.61</v>
      </c>
      <c r="O4842" s="148">
        <v>0.33500000000000002</v>
      </c>
      <c r="P4842" s="148">
        <v>0.22399999999999901</v>
      </c>
      <c r="Q4842" s="148">
        <v>0.95499999999999996</v>
      </c>
      <c r="R4842" s="148">
        <v>3</v>
      </c>
      <c r="S4842" s="148">
        <v>0.10299999999999999</v>
      </c>
      <c r="T4842" s="148">
        <v>-15.824999999999999</v>
      </c>
      <c r="U4842" s="148">
        <v>1</v>
      </c>
      <c r="V4842" s="148">
        <v>3.5000000000000003E-2</v>
      </c>
      <c r="W4842" s="148">
        <v>94.016999999999996</v>
      </c>
      <c r="X4842" s="148">
        <v>3</v>
      </c>
      <c r="Y4842" s="148">
        <v>9.3700000000000006E-2</v>
      </c>
    </row>
    <row r="4843" spans="11:25" x14ac:dyDescent="0.25">
      <c r="K4843" s="145" t="s">
        <v>3103</v>
      </c>
      <c r="L4843" s="145">
        <v>55</v>
      </c>
      <c r="M4843" s="145">
        <v>222068</v>
      </c>
      <c r="N4843" s="148">
        <v>0.436</v>
      </c>
      <c r="O4843" s="148">
        <v>0.23599999999999999</v>
      </c>
      <c r="P4843" s="148">
        <v>0.22</v>
      </c>
      <c r="Q4843" s="148">
        <v>0.78500000000000003</v>
      </c>
      <c r="R4843" s="148">
        <v>6</v>
      </c>
      <c r="S4843" s="148">
        <v>9.98E-2</v>
      </c>
      <c r="T4843" s="148">
        <v>-13.377000000000001</v>
      </c>
      <c r="U4843" s="148">
        <v>0</v>
      </c>
      <c r="V4843" s="148">
        <v>2.93E-2</v>
      </c>
      <c r="W4843" s="148">
        <v>142.29900000000001</v>
      </c>
      <c r="X4843" s="148">
        <v>3</v>
      </c>
      <c r="Y4843" s="148">
        <v>7.3400000000000007E-2</v>
      </c>
    </row>
    <row r="4844" spans="11:25" x14ac:dyDescent="0.25">
      <c r="K4844" s="145" t="s">
        <v>4524</v>
      </c>
      <c r="L4844" s="145">
        <v>41</v>
      </c>
      <c r="M4844" s="145">
        <v>228000</v>
      </c>
      <c r="N4844" s="148">
        <v>0.64300000000000002</v>
      </c>
      <c r="O4844" s="148">
        <v>0.59299999999999997</v>
      </c>
      <c r="P4844" s="148">
        <v>0.37</v>
      </c>
      <c r="Q4844" s="148">
        <v>0.873</v>
      </c>
      <c r="R4844" s="148">
        <v>11</v>
      </c>
      <c r="S4844" s="148">
        <v>8.0500000000000002E-2</v>
      </c>
      <c r="T4844" s="148">
        <v>-16.48</v>
      </c>
      <c r="U4844" s="148">
        <v>1</v>
      </c>
      <c r="V4844" s="148">
        <v>4.1200000000000001E-2</v>
      </c>
      <c r="W4844" s="148">
        <v>79.992000000000004</v>
      </c>
      <c r="X4844" s="148">
        <v>4</v>
      </c>
      <c r="Y4844" s="148">
        <v>0.51200000000000001</v>
      </c>
    </row>
    <row r="4845" spans="11:25" x14ac:dyDescent="0.25">
      <c r="K4845" s="145" t="s">
        <v>4525</v>
      </c>
      <c r="L4845" s="145">
        <v>38</v>
      </c>
      <c r="M4845" s="145">
        <v>256551</v>
      </c>
      <c r="N4845" s="148">
        <v>0.60199999999999998</v>
      </c>
      <c r="O4845" s="148">
        <v>0.48</v>
      </c>
      <c r="P4845" s="148">
        <v>0.40699999999999997</v>
      </c>
      <c r="Q4845" s="148">
        <v>0.98199999999999998</v>
      </c>
      <c r="R4845" s="148">
        <v>0</v>
      </c>
      <c r="S4845" s="148">
        <v>9.5600000000000004E-2</v>
      </c>
      <c r="T4845" s="148">
        <v>-11.686999999999999</v>
      </c>
      <c r="U4845" s="148">
        <v>1</v>
      </c>
      <c r="V4845" s="148">
        <v>2.6700000000000002E-2</v>
      </c>
      <c r="W4845" s="148">
        <v>139.99</v>
      </c>
      <c r="X4845" s="148">
        <v>4</v>
      </c>
      <c r="Y4845" s="148">
        <v>0.111999999999999</v>
      </c>
    </row>
    <row r="4846" spans="11:25" x14ac:dyDescent="0.25">
      <c r="K4846" s="145" t="s">
        <v>4526</v>
      </c>
      <c r="L4846" s="145">
        <v>46</v>
      </c>
      <c r="M4846" s="145">
        <v>236166</v>
      </c>
      <c r="N4846" s="148">
        <v>0.67700000000000005</v>
      </c>
      <c r="O4846" s="148">
        <v>0.54100000000000004</v>
      </c>
      <c r="P4846" s="148">
        <v>0.29399999999999998</v>
      </c>
      <c r="Q4846" s="148">
        <v>0.92</v>
      </c>
      <c r="R4846" s="148">
        <v>9</v>
      </c>
      <c r="S4846" s="148">
        <v>0.32899999999999902</v>
      </c>
      <c r="T4846" s="148">
        <v>-14.865</v>
      </c>
      <c r="U4846" s="148">
        <v>0</v>
      </c>
      <c r="V4846" s="148">
        <v>3.32E-2</v>
      </c>
      <c r="W4846" s="148">
        <v>120.035</v>
      </c>
      <c r="X4846" s="148">
        <v>3</v>
      </c>
      <c r="Y4846" s="148">
        <v>0.48599999999999999</v>
      </c>
    </row>
    <row r="4847" spans="11:25" x14ac:dyDescent="0.25">
      <c r="K4847" s="145" t="s">
        <v>4527</v>
      </c>
      <c r="L4847" s="145">
        <v>54</v>
      </c>
      <c r="M4847" s="145">
        <v>169888</v>
      </c>
      <c r="N4847" s="148">
        <v>0.98799999999999999</v>
      </c>
      <c r="O4847" s="148">
        <v>0.39399999999999902</v>
      </c>
      <c r="P4847" s="148">
        <v>3.0500000000000002E-3</v>
      </c>
      <c r="Q4847" s="148">
        <v>0.94499999999999995</v>
      </c>
      <c r="R4847" s="148">
        <v>11</v>
      </c>
      <c r="S4847" s="148">
        <v>9.3399999999999997E-2</v>
      </c>
      <c r="T4847" s="148">
        <v>-29.896000000000001</v>
      </c>
      <c r="U4847" s="148">
        <v>1</v>
      </c>
      <c r="V4847" s="148">
        <v>5.74E-2</v>
      </c>
      <c r="W4847" s="148">
        <v>72.620999999999995</v>
      </c>
      <c r="X4847" s="148">
        <v>4</v>
      </c>
      <c r="Y4847" s="148">
        <v>0.114</v>
      </c>
    </row>
    <row r="4848" spans="11:25" x14ac:dyDescent="0.25">
      <c r="K4848" s="145" t="s">
        <v>4528</v>
      </c>
      <c r="L4848" s="145">
        <v>58</v>
      </c>
      <c r="M4848" s="145">
        <v>174000</v>
      </c>
      <c r="N4848" s="148">
        <v>0.95099999999999996</v>
      </c>
      <c r="O4848" s="148">
        <v>0.19600000000000001</v>
      </c>
      <c r="P4848" s="148">
        <v>4.4299999999999999E-2</v>
      </c>
      <c r="Q4848" s="148">
        <v>0.91500000000000004</v>
      </c>
      <c r="R4848" s="148">
        <v>2</v>
      </c>
      <c r="S4848" s="148">
        <v>0.13400000000000001</v>
      </c>
      <c r="T4848" s="148">
        <v>-24.840999999999902</v>
      </c>
      <c r="U4848" s="148">
        <v>1</v>
      </c>
      <c r="V4848" s="148">
        <v>4.1500000000000002E-2</v>
      </c>
      <c r="W4848" s="148">
        <v>89.772000000000006</v>
      </c>
      <c r="X4848" s="148">
        <v>4</v>
      </c>
      <c r="Y4848" s="148">
        <v>3.95E-2</v>
      </c>
    </row>
    <row r="4849" spans="11:25" x14ac:dyDescent="0.25">
      <c r="K4849" s="145" t="s">
        <v>4529</v>
      </c>
      <c r="L4849" s="145">
        <v>65</v>
      </c>
      <c r="M4849" s="145">
        <v>148098</v>
      </c>
      <c r="N4849" s="148">
        <v>0.98299999999999998</v>
      </c>
      <c r="O4849" s="148">
        <v>0.68099999999999905</v>
      </c>
      <c r="P4849" s="148">
        <v>8.0799999999999997E-2</v>
      </c>
      <c r="Q4849" s="148">
        <v>0.95699999999999996</v>
      </c>
      <c r="R4849" s="148">
        <v>7</v>
      </c>
      <c r="S4849" s="148">
        <v>0.115</v>
      </c>
      <c r="T4849" s="148">
        <v>-18.978999999999999</v>
      </c>
      <c r="U4849" s="148">
        <v>1</v>
      </c>
      <c r="V4849" s="148">
        <v>6.5299999999999997E-2</v>
      </c>
      <c r="W4849" s="148">
        <v>79.998000000000005</v>
      </c>
      <c r="X4849" s="148">
        <v>4</v>
      </c>
      <c r="Y4849" s="148">
        <v>0.51</v>
      </c>
    </row>
    <row r="4850" spans="11:25" x14ac:dyDescent="0.25">
      <c r="K4850" s="145" t="s">
        <v>4530</v>
      </c>
      <c r="L4850" s="145">
        <v>54</v>
      </c>
      <c r="M4850" s="145">
        <v>202250</v>
      </c>
      <c r="N4850" s="148">
        <v>0.99399999999999999</v>
      </c>
      <c r="O4850" s="148">
        <v>0.38500000000000001</v>
      </c>
      <c r="P4850" s="148">
        <v>3.4399999999999999E-3</v>
      </c>
      <c r="Q4850" s="148">
        <v>0.90700000000000003</v>
      </c>
      <c r="R4850" s="148">
        <v>8</v>
      </c>
      <c r="S4850" s="148">
        <v>0.126</v>
      </c>
      <c r="T4850" s="148">
        <v>-30.529</v>
      </c>
      <c r="U4850" s="148">
        <v>1</v>
      </c>
      <c r="V4850" s="148">
        <v>5.7599999999999998E-2</v>
      </c>
      <c r="W4850" s="148">
        <v>67.665000000000006</v>
      </c>
      <c r="X4850" s="148">
        <v>3</v>
      </c>
      <c r="Y4850" s="148">
        <v>4.6600000000000003E-2</v>
      </c>
    </row>
    <row r="4851" spans="11:25" x14ac:dyDescent="0.25">
      <c r="K4851" s="145" t="s">
        <v>4531</v>
      </c>
      <c r="L4851" s="145">
        <v>50</v>
      </c>
      <c r="M4851" s="145">
        <v>328193</v>
      </c>
      <c r="N4851" s="148">
        <v>0.96299999999999997</v>
      </c>
      <c r="O4851" s="148">
        <v>0.59399999999999997</v>
      </c>
      <c r="P4851" s="148">
        <v>3.3099999999999997E-2</v>
      </c>
      <c r="Q4851" s="148">
        <v>0.93099999999999905</v>
      </c>
      <c r="R4851" s="148">
        <v>5</v>
      </c>
      <c r="S4851" s="148">
        <v>8.6599999999999996E-2</v>
      </c>
      <c r="T4851" s="148">
        <v>-23.655999999999999</v>
      </c>
      <c r="U4851" s="148">
        <v>0</v>
      </c>
      <c r="V4851" s="148">
        <v>3.3099999999999997E-2</v>
      </c>
      <c r="W4851" s="148">
        <v>99.997999999999905</v>
      </c>
      <c r="X4851" s="148">
        <v>4</v>
      </c>
      <c r="Y4851" s="148">
        <v>6.0199999999999997E-2</v>
      </c>
    </row>
    <row r="4852" spans="11:25" x14ac:dyDescent="0.25">
      <c r="K4852" s="145" t="s">
        <v>4532</v>
      </c>
      <c r="L4852" s="145">
        <v>58</v>
      </c>
      <c r="M4852" s="145">
        <v>214579</v>
      </c>
      <c r="N4852" s="148">
        <v>0.92299999999999904</v>
      </c>
      <c r="O4852" s="148">
        <v>0.193</v>
      </c>
      <c r="P4852" s="148">
        <v>3.2500000000000001E-2</v>
      </c>
      <c r="Q4852" s="148">
        <v>0.90300000000000002</v>
      </c>
      <c r="R4852" s="148">
        <v>7</v>
      </c>
      <c r="S4852" s="148">
        <v>0.10199999999999999</v>
      </c>
      <c r="T4852" s="148">
        <v>-20.486000000000001</v>
      </c>
      <c r="U4852" s="148">
        <v>1</v>
      </c>
      <c r="V4852" s="148">
        <v>4.53E-2</v>
      </c>
      <c r="W4852" s="148">
        <v>70.206999999999994</v>
      </c>
      <c r="X4852" s="148">
        <v>3</v>
      </c>
      <c r="Y4852" s="148">
        <v>4.5699999999999998E-2</v>
      </c>
    </row>
    <row r="4853" spans="11:25" x14ac:dyDescent="0.25">
      <c r="K4853" s="145" t="s">
        <v>4533</v>
      </c>
      <c r="L4853" s="145">
        <v>52</v>
      </c>
      <c r="M4853" s="145">
        <v>230000</v>
      </c>
      <c r="N4853" s="148">
        <v>0.80799999999999905</v>
      </c>
      <c r="O4853" s="148">
        <v>0.14599999999999999</v>
      </c>
      <c r="P4853" s="148">
        <v>0.126</v>
      </c>
      <c r="Q4853" s="148">
        <v>0.94899999999999995</v>
      </c>
      <c r="R4853" s="148">
        <v>2</v>
      </c>
      <c r="S4853" s="148">
        <v>0.32700000000000001</v>
      </c>
      <c r="T4853" s="148">
        <v>-22.701999999999899</v>
      </c>
      <c r="U4853" s="148">
        <v>1</v>
      </c>
      <c r="V4853" s="148">
        <v>0.04</v>
      </c>
      <c r="W4853" s="148">
        <v>51.606999999999999</v>
      </c>
      <c r="X4853" s="148">
        <v>4</v>
      </c>
      <c r="Y4853" s="148">
        <v>3.56E-2</v>
      </c>
    </row>
    <row r="4854" spans="11:25" x14ac:dyDescent="0.25">
      <c r="K4854" s="145" t="s">
        <v>4534</v>
      </c>
      <c r="L4854" s="145">
        <v>54</v>
      </c>
      <c r="M4854" s="145">
        <v>221538</v>
      </c>
      <c r="N4854" s="148">
        <v>0.94099999999999995</v>
      </c>
      <c r="O4854" s="148">
        <v>0.19899999999999901</v>
      </c>
      <c r="P4854" s="148">
        <v>0.124</v>
      </c>
      <c r="Q4854" s="148">
        <v>0.97</v>
      </c>
      <c r="R4854" s="148">
        <v>7</v>
      </c>
      <c r="S4854" s="148">
        <v>9.4100000000000003E-2</v>
      </c>
      <c r="T4854" s="148">
        <v>-22.35</v>
      </c>
      <c r="U4854" s="148">
        <v>1</v>
      </c>
      <c r="V4854" s="148">
        <v>3.8300000000000001E-2</v>
      </c>
      <c r="W4854" s="148">
        <v>78.450999999999993</v>
      </c>
      <c r="X4854" s="148">
        <v>4</v>
      </c>
      <c r="Y4854" s="148">
        <v>3.6400000000000002E-2</v>
      </c>
    </row>
    <row r="4855" spans="11:25" x14ac:dyDescent="0.25">
      <c r="K4855" s="145" t="s">
        <v>4535</v>
      </c>
      <c r="L4855" s="145">
        <v>39</v>
      </c>
      <c r="M4855" s="145">
        <v>261558</v>
      </c>
      <c r="N4855" s="148">
        <v>0.71499999999999997</v>
      </c>
      <c r="O4855" s="148">
        <v>0.379</v>
      </c>
      <c r="P4855" s="148">
        <v>8.3599999999999994E-2</v>
      </c>
      <c r="Q4855" s="148">
        <v>0.81099999999999905</v>
      </c>
      <c r="R4855" s="148">
        <v>11</v>
      </c>
      <c r="S4855" s="148">
        <v>8.3099999999999993E-2</v>
      </c>
      <c r="T4855" s="148">
        <v>-22.86</v>
      </c>
      <c r="U4855" s="148">
        <v>1</v>
      </c>
      <c r="V4855" s="148">
        <v>2.7300000000000001E-2</v>
      </c>
      <c r="W4855" s="148">
        <v>89.986000000000004</v>
      </c>
      <c r="X4855" s="148">
        <v>4</v>
      </c>
      <c r="Y4855" s="148">
        <v>3.7100000000000001E-2</v>
      </c>
    </row>
    <row r="4856" spans="11:25" x14ac:dyDescent="0.25">
      <c r="K4856" s="145" t="s">
        <v>4536</v>
      </c>
      <c r="L4856" s="145">
        <v>55</v>
      </c>
      <c r="M4856" s="145">
        <v>234666</v>
      </c>
      <c r="N4856" s="148">
        <v>0.95099999999999996</v>
      </c>
      <c r="O4856" s="148">
        <v>0.161</v>
      </c>
      <c r="P4856" s="148">
        <v>0.122</v>
      </c>
      <c r="Q4856" s="148">
        <v>0.97799999999999998</v>
      </c>
      <c r="R4856" s="148">
        <v>10</v>
      </c>
      <c r="S4856" s="148">
        <v>9.1600000000000001E-2</v>
      </c>
      <c r="T4856" s="148">
        <v>-22.329000000000001</v>
      </c>
      <c r="U4856" s="148">
        <v>1</v>
      </c>
      <c r="V4856" s="148">
        <v>3.6700000000000003E-2</v>
      </c>
      <c r="W4856" s="148">
        <v>86.119</v>
      </c>
      <c r="X4856" s="148">
        <v>4</v>
      </c>
      <c r="Y4856" s="148">
        <v>3.5099999999999999E-2</v>
      </c>
    </row>
    <row r="4857" spans="11:25" x14ac:dyDescent="0.25">
      <c r="K4857" s="145" t="s">
        <v>4537</v>
      </c>
      <c r="L4857" s="145">
        <v>35</v>
      </c>
      <c r="M4857" s="145">
        <v>152340</v>
      </c>
      <c r="N4857" s="148">
        <v>0.99399999999999999</v>
      </c>
      <c r="O4857" s="148">
        <v>0.27200000000000002</v>
      </c>
      <c r="P4857" s="148">
        <v>2.66E-3</v>
      </c>
      <c r="Q4857" s="148">
        <v>0.86599999999999999</v>
      </c>
      <c r="R4857" s="148">
        <v>8</v>
      </c>
      <c r="S4857" s="148">
        <v>0.10299999999999999</v>
      </c>
      <c r="T4857" s="148">
        <v>-31.238</v>
      </c>
      <c r="U4857" s="148">
        <v>1</v>
      </c>
      <c r="V4857" s="148">
        <v>4.24E-2</v>
      </c>
      <c r="W4857" s="148">
        <v>72.150999999999996</v>
      </c>
      <c r="X4857" s="148">
        <v>4</v>
      </c>
      <c r="Y4857" s="148">
        <v>5.7299999999999997E-2</v>
      </c>
    </row>
    <row r="4858" spans="11:25" x14ac:dyDescent="0.25">
      <c r="K4858" s="145" t="s">
        <v>4538</v>
      </c>
      <c r="L4858" s="145">
        <v>41</v>
      </c>
      <c r="M4858" s="145">
        <v>232000</v>
      </c>
      <c r="N4858" s="148">
        <v>0.98799999999999999</v>
      </c>
      <c r="O4858" s="148">
        <v>8.1199999999999994E-2</v>
      </c>
      <c r="P4858" s="148">
        <v>4.1399999999999999E-2</v>
      </c>
      <c r="Q4858" s="148">
        <v>0.96799999999999997</v>
      </c>
      <c r="R4858" s="148">
        <v>5</v>
      </c>
      <c r="S4858" s="148">
        <v>0.111999999999999</v>
      </c>
      <c r="T4858" s="148">
        <v>-25.451000000000001</v>
      </c>
      <c r="U4858" s="148">
        <v>1</v>
      </c>
      <c r="V4858" s="148">
        <v>4.1700000000000001E-2</v>
      </c>
      <c r="W4858" s="148">
        <v>77.635999999999996</v>
      </c>
      <c r="X4858" s="148">
        <v>3</v>
      </c>
      <c r="Y4858" s="148">
        <v>8.4699999999999998E-2</v>
      </c>
    </row>
    <row r="4859" spans="11:25" x14ac:dyDescent="0.25">
      <c r="K4859" s="145" t="s">
        <v>4539</v>
      </c>
      <c r="L4859" s="145">
        <v>60</v>
      </c>
      <c r="M4859" s="145">
        <v>154840</v>
      </c>
      <c r="N4859" s="148">
        <v>0.93500000000000005</v>
      </c>
      <c r="O4859" s="148">
        <v>8.3299999999999999E-2</v>
      </c>
      <c r="P4859" s="148">
        <v>5.2399999999999999E-3</v>
      </c>
      <c r="Q4859" s="148">
        <v>0.91</v>
      </c>
      <c r="R4859" s="148">
        <v>7</v>
      </c>
      <c r="S4859" s="148">
        <v>8.1799999999999998E-2</v>
      </c>
      <c r="T4859" s="148">
        <v>-36.280999999999999</v>
      </c>
      <c r="U4859" s="148">
        <v>1</v>
      </c>
      <c r="V4859" s="148">
        <v>4.5699999999999998E-2</v>
      </c>
      <c r="W4859" s="148">
        <v>70.328999999999994</v>
      </c>
      <c r="X4859" s="148">
        <v>4</v>
      </c>
      <c r="Y4859" s="148">
        <v>3.61E-2</v>
      </c>
    </row>
    <row r="4860" spans="11:25" x14ac:dyDescent="0.25">
      <c r="K4860" s="145" t="s">
        <v>4540</v>
      </c>
      <c r="L4860" s="145">
        <v>50</v>
      </c>
      <c r="M4860" s="145">
        <v>200633</v>
      </c>
      <c r="N4860" s="148">
        <v>0.86</v>
      </c>
      <c r="O4860" s="148">
        <v>0.10099999999999899</v>
      </c>
      <c r="P4860" s="148">
        <v>0.221</v>
      </c>
      <c r="Q4860" s="148">
        <v>0.92700000000000005</v>
      </c>
      <c r="R4860" s="148">
        <v>9</v>
      </c>
      <c r="S4860" s="148">
        <v>8.4099999999999994E-2</v>
      </c>
      <c r="T4860" s="148">
        <v>-24.594999999999999</v>
      </c>
      <c r="U4860" s="148">
        <v>0</v>
      </c>
      <c r="V4860" s="148">
        <v>5.7099999999999998E-2</v>
      </c>
      <c r="W4860" s="148">
        <v>208.96899999999999</v>
      </c>
      <c r="X4860" s="148">
        <v>4</v>
      </c>
      <c r="Y4860" s="148">
        <v>0.25</v>
      </c>
    </row>
    <row r="4861" spans="11:25" x14ac:dyDescent="0.25">
      <c r="K4861" s="145" t="s">
        <v>2014</v>
      </c>
      <c r="L4861" s="145">
        <v>55</v>
      </c>
      <c r="M4861" s="145">
        <v>211779</v>
      </c>
      <c r="N4861" s="148">
        <v>0.99199999999999999</v>
      </c>
      <c r="O4861" s="148">
        <v>0.33399999999999902</v>
      </c>
      <c r="P4861" s="148">
        <v>8.4700000000000001E-3</v>
      </c>
      <c r="Q4861" s="148">
        <v>0.83099999999999996</v>
      </c>
      <c r="R4861" s="148">
        <v>8</v>
      </c>
      <c r="S4861" s="148">
        <v>0.20300000000000001</v>
      </c>
      <c r="T4861" s="148">
        <v>-27.882999999999999</v>
      </c>
      <c r="U4861" s="148">
        <v>1</v>
      </c>
      <c r="V4861" s="148">
        <v>4.3999999999999997E-2</v>
      </c>
      <c r="W4861" s="148">
        <v>65.778999999999996</v>
      </c>
      <c r="X4861" s="148">
        <v>5</v>
      </c>
      <c r="Y4861" s="148">
        <v>7.0900000000000005E-2</v>
      </c>
    </row>
    <row r="4862" spans="11:25" x14ac:dyDescent="0.25">
      <c r="K4862" s="145" t="s">
        <v>4541</v>
      </c>
      <c r="L4862" s="145">
        <v>59</v>
      </c>
      <c r="M4862" s="145">
        <v>176890</v>
      </c>
      <c r="N4862" s="148">
        <v>0.995</v>
      </c>
      <c r="O4862" s="148">
        <v>0.38</v>
      </c>
      <c r="P4862" s="148">
        <v>2.0500000000000002E-3</v>
      </c>
      <c r="Q4862" s="148">
        <v>0.91400000000000003</v>
      </c>
      <c r="R4862" s="148">
        <v>7</v>
      </c>
      <c r="S4862" s="148">
        <v>0.111999999999999</v>
      </c>
      <c r="T4862" s="148">
        <v>-31.905000000000001</v>
      </c>
      <c r="U4862" s="148">
        <v>1</v>
      </c>
      <c r="V4862" s="148">
        <v>4.9200000000000001E-2</v>
      </c>
      <c r="W4862" s="148">
        <v>66.528000000000006</v>
      </c>
      <c r="X4862" s="148">
        <v>4</v>
      </c>
      <c r="Y4862" s="148">
        <v>0.16200000000000001</v>
      </c>
    </row>
    <row r="4863" spans="11:25" x14ac:dyDescent="0.25">
      <c r="K4863" s="145" t="s">
        <v>4542</v>
      </c>
      <c r="L4863" s="145">
        <v>41</v>
      </c>
      <c r="M4863" s="145">
        <v>257092</v>
      </c>
      <c r="N4863" s="148">
        <v>0.78799999999999903</v>
      </c>
      <c r="O4863" s="148">
        <v>0.64400000000000002</v>
      </c>
      <c r="P4863" s="148">
        <v>3.7999999999999999E-2</v>
      </c>
      <c r="Q4863" s="148">
        <v>0.94799999999999995</v>
      </c>
      <c r="R4863" s="148">
        <v>6</v>
      </c>
      <c r="S4863" s="148">
        <v>0.111</v>
      </c>
      <c r="T4863" s="148">
        <v>-24.140999999999998</v>
      </c>
      <c r="U4863" s="148">
        <v>0</v>
      </c>
      <c r="V4863" s="148">
        <v>4.1599999999999998E-2</v>
      </c>
      <c r="W4863" s="148">
        <v>100.014</v>
      </c>
      <c r="X4863" s="148">
        <v>4</v>
      </c>
      <c r="Y4863" s="148">
        <v>0.11599999999999901</v>
      </c>
    </row>
    <row r="4864" spans="11:25" x14ac:dyDescent="0.25">
      <c r="K4864" s="145" t="s">
        <v>4543</v>
      </c>
      <c r="L4864" s="145">
        <v>70</v>
      </c>
      <c r="M4864" s="145">
        <v>162407</v>
      </c>
      <c r="N4864" s="148">
        <v>0.98099999999999998</v>
      </c>
      <c r="O4864" s="148">
        <v>7.22E-2</v>
      </c>
      <c r="P4864" s="148">
        <v>6.1899999999999997E-2</v>
      </c>
      <c r="Q4864" s="148">
        <v>0.96799999999999997</v>
      </c>
      <c r="R4864" s="148">
        <v>5</v>
      </c>
      <c r="S4864" s="148">
        <v>0.373</v>
      </c>
      <c r="T4864" s="148">
        <v>-27.256999999999898</v>
      </c>
      <c r="U4864" s="148">
        <v>1</v>
      </c>
      <c r="V4864" s="148">
        <v>4.2099999999999999E-2</v>
      </c>
      <c r="W4864" s="148">
        <v>75.183000000000007</v>
      </c>
      <c r="X4864" s="148">
        <v>3</v>
      </c>
      <c r="Y4864" s="148">
        <v>7.22E-2</v>
      </c>
    </row>
    <row r="4865" spans="11:25" x14ac:dyDescent="0.25">
      <c r="K4865" s="145" t="s">
        <v>4544</v>
      </c>
      <c r="L4865" s="145">
        <v>38</v>
      </c>
      <c r="M4865" s="145">
        <v>210000</v>
      </c>
      <c r="N4865" s="148">
        <v>0.99099999999999999</v>
      </c>
      <c r="O4865" s="148">
        <v>0.222</v>
      </c>
      <c r="P4865" s="148">
        <v>1.32E-2</v>
      </c>
      <c r="Q4865" s="148">
        <v>0.93799999999999994</v>
      </c>
      <c r="R4865" s="148">
        <v>5</v>
      </c>
      <c r="S4865" s="148">
        <v>0.158</v>
      </c>
      <c r="T4865" s="148">
        <v>-25.234000000000002</v>
      </c>
      <c r="U4865" s="148">
        <v>0</v>
      </c>
      <c r="V4865" s="148">
        <v>4.9799999999999997E-2</v>
      </c>
      <c r="W4865" s="148">
        <v>73.457999999999998</v>
      </c>
      <c r="X4865" s="148">
        <v>3</v>
      </c>
      <c r="Y4865" s="148">
        <v>5.6599999999999998E-2</v>
      </c>
    </row>
    <row r="4866" spans="11:25" x14ac:dyDescent="0.25">
      <c r="K4866" s="145" t="s">
        <v>482</v>
      </c>
      <c r="L4866" s="145">
        <v>52</v>
      </c>
      <c r="M4866" s="145">
        <v>236892</v>
      </c>
      <c r="N4866" s="148">
        <v>0.89400000000000002</v>
      </c>
      <c r="O4866" s="148">
        <v>0.32200000000000001</v>
      </c>
      <c r="P4866" s="148">
        <v>0.155</v>
      </c>
      <c r="Q4866" s="148">
        <v>0.90599999999999903</v>
      </c>
      <c r="R4866" s="148">
        <v>0</v>
      </c>
      <c r="S4866" s="148">
        <v>0.107</v>
      </c>
      <c r="T4866" s="148">
        <v>-18.919</v>
      </c>
      <c r="U4866" s="148">
        <v>1</v>
      </c>
      <c r="V4866" s="148">
        <v>3.3300000000000003E-2</v>
      </c>
      <c r="W4866" s="148">
        <v>123.78299999999901</v>
      </c>
      <c r="X4866" s="148">
        <v>4</v>
      </c>
      <c r="Y4866" s="148">
        <v>8.1500000000000003E-2</v>
      </c>
    </row>
    <row r="4867" spans="11:25" x14ac:dyDescent="0.25">
      <c r="K4867" s="145" t="s">
        <v>4545</v>
      </c>
      <c r="L4867" s="145">
        <v>52</v>
      </c>
      <c r="M4867" s="145">
        <v>290863</v>
      </c>
      <c r="N4867" s="148">
        <v>0.94299999999999995</v>
      </c>
      <c r="O4867" s="148">
        <v>0.127</v>
      </c>
      <c r="P4867" s="148">
        <v>1.7500000000000002E-2</v>
      </c>
      <c r="Q4867" s="148">
        <v>0.91299999999999903</v>
      </c>
      <c r="R4867" s="148">
        <v>9</v>
      </c>
      <c r="S4867" s="148">
        <v>0.11</v>
      </c>
      <c r="T4867" s="148">
        <v>-28.077999999999999</v>
      </c>
      <c r="U4867" s="148">
        <v>0</v>
      </c>
      <c r="V4867" s="148">
        <v>3.6400000000000002E-2</v>
      </c>
      <c r="W4867" s="148">
        <v>73.206999999999994</v>
      </c>
      <c r="X4867" s="148">
        <v>3</v>
      </c>
      <c r="Y4867" s="148">
        <v>7.0199999999999999E-2</v>
      </c>
    </row>
    <row r="4868" spans="11:25" x14ac:dyDescent="0.25">
      <c r="K4868" s="145" t="s">
        <v>4546</v>
      </c>
      <c r="L4868" s="145">
        <v>32</v>
      </c>
      <c r="M4868" s="145">
        <v>202853</v>
      </c>
      <c r="N4868" s="148">
        <v>0.80799999999999905</v>
      </c>
      <c r="O4868" s="148">
        <v>0.63100000000000001</v>
      </c>
      <c r="P4868" s="148">
        <v>0.36099999999999999</v>
      </c>
      <c r="Q4868" s="148">
        <v>0.85299999999999998</v>
      </c>
      <c r="R4868" s="148">
        <v>11</v>
      </c>
      <c r="S4868" s="148">
        <v>0.104</v>
      </c>
      <c r="T4868" s="148">
        <v>-15.712999999999999</v>
      </c>
      <c r="U4868" s="148">
        <v>1</v>
      </c>
      <c r="V4868" s="148">
        <v>3.27E-2</v>
      </c>
      <c r="W4868" s="148">
        <v>163.97900000000001</v>
      </c>
      <c r="X4868" s="148">
        <v>4</v>
      </c>
      <c r="Y4868" s="148">
        <v>0.25</v>
      </c>
    </row>
    <row r="4869" spans="11:25" x14ac:dyDescent="0.25">
      <c r="K4869" s="145" t="s">
        <v>4547</v>
      </c>
      <c r="L4869" s="145">
        <v>38</v>
      </c>
      <c r="M4869" s="145">
        <v>231933</v>
      </c>
      <c r="N4869" s="148">
        <v>0.93099999999999905</v>
      </c>
      <c r="O4869" s="148">
        <v>0.53500000000000003</v>
      </c>
      <c r="P4869" s="148">
        <v>0.16600000000000001</v>
      </c>
      <c r="Q4869" s="148">
        <v>0.9</v>
      </c>
      <c r="R4869" s="148">
        <v>0</v>
      </c>
      <c r="S4869" s="148">
        <v>0.10299999999999999</v>
      </c>
      <c r="T4869" s="148">
        <v>-15.356999999999999</v>
      </c>
      <c r="U4869" s="148">
        <v>1</v>
      </c>
      <c r="V4869" s="148">
        <v>3.5299999999999998E-2</v>
      </c>
      <c r="W4869" s="148">
        <v>112.758</v>
      </c>
      <c r="X4869" s="148">
        <v>3</v>
      </c>
      <c r="Y4869" s="148">
        <v>4.1700000000000001E-2</v>
      </c>
    </row>
    <row r="4870" spans="11:25" x14ac:dyDescent="0.25">
      <c r="K4870" s="145" t="s">
        <v>4548</v>
      </c>
      <c r="L4870" s="145">
        <v>51</v>
      </c>
      <c r="M4870" s="145">
        <v>255974</v>
      </c>
      <c r="N4870" s="148">
        <v>0.98399999999999999</v>
      </c>
      <c r="O4870" s="148">
        <v>0.34100000000000003</v>
      </c>
      <c r="P4870" s="148">
        <v>1.7899999999999999E-2</v>
      </c>
      <c r="Q4870" s="148">
        <v>0.91500000000000004</v>
      </c>
      <c r="R4870" s="148">
        <v>7</v>
      </c>
      <c r="S4870" s="148">
        <v>9.6699999999999994E-2</v>
      </c>
      <c r="T4870" s="148">
        <v>-26.399000000000001</v>
      </c>
      <c r="U4870" s="148">
        <v>1</v>
      </c>
      <c r="V4870" s="148">
        <v>3.7900000000000003E-2</v>
      </c>
      <c r="W4870" s="148">
        <v>76.98</v>
      </c>
      <c r="X4870" s="148">
        <v>4</v>
      </c>
      <c r="Y4870" s="148">
        <v>8.7099999999999997E-2</v>
      </c>
    </row>
    <row r="4871" spans="11:25" x14ac:dyDescent="0.25">
      <c r="K4871" s="145" t="s">
        <v>4549</v>
      </c>
      <c r="L4871" s="145">
        <v>46</v>
      </c>
      <c r="M4871" s="145">
        <v>207313</v>
      </c>
      <c r="N4871" s="148">
        <v>0.753</v>
      </c>
      <c r="O4871" s="148">
        <v>0.74399999999999999</v>
      </c>
      <c r="P4871" s="148">
        <v>0.18099999999999999</v>
      </c>
      <c r="Q4871" s="148">
        <v>0.76099999999999901</v>
      </c>
      <c r="R4871" s="148">
        <v>6</v>
      </c>
      <c r="S4871" s="148">
        <v>6.9500000000000006E-2</v>
      </c>
      <c r="T4871" s="148">
        <v>-19.815999999999999</v>
      </c>
      <c r="U4871" s="148">
        <v>1</v>
      </c>
      <c r="V4871" s="148">
        <v>5.3699999999999998E-2</v>
      </c>
      <c r="W4871" s="148">
        <v>140.041</v>
      </c>
      <c r="X4871" s="148">
        <v>4</v>
      </c>
      <c r="Y4871" s="148">
        <v>0.19899999999999901</v>
      </c>
    </row>
    <row r="4872" spans="11:25" x14ac:dyDescent="0.25">
      <c r="K4872" s="145" t="s">
        <v>4550</v>
      </c>
      <c r="L4872" s="145">
        <v>45</v>
      </c>
      <c r="M4872" s="145">
        <v>270344</v>
      </c>
      <c r="N4872" s="148">
        <v>0.48499999999999999</v>
      </c>
      <c r="O4872" s="148">
        <v>0.56699999999999995</v>
      </c>
      <c r="P4872" s="148">
        <v>0.25600000000000001</v>
      </c>
      <c r="Q4872" s="148">
        <v>0.83699999999999997</v>
      </c>
      <c r="R4872" s="148">
        <v>2</v>
      </c>
      <c r="S4872" s="148">
        <v>0.20100000000000001</v>
      </c>
      <c r="T4872" s="148">
        <v>-15.747999999999999</v>
      </c>
      <c r="U4872" s="148">
        <v>1</v>
      </c>
      <c r="V4872" s="148">
        <v>3.4000000000000002E-2</v>
      </c>
      <c r="W4872" s="148">
        <v>101.021</v>
      </c>
      <c r="X4872" s="148">
        <v>4</v>
      </c>
      <c r="Y4872" s="148">
        <v>4.1599999999999998E-2</v>
      </c>
    </row>
    <row r="4873" spans="11:25" x14ac:dyDescent="0.25">
      <c r="K4873" s="145" t="s">
        <v>4551</v>
      </c>
      <c r="L4873" s="145">
        <v>33</v>
      </c>
      <c r="M4873" s="145">
        <v>356000</v>
      </c>
      <c r="N4873" s="148">
        <v>0.99299999999999999</v>
      </c>
      <c r="O4873" s="148">
        <v>0.35699999999999998</v>
      </c>
      <c r="P4873" s="148">
        <v>8.4399999999999996E-3</v>
      </c>
      <c r="Q4873" s="148">
        <v>0.90700000000000003</v>
      </c>
      <c r="R4873" s="148">
        <v>2</v>
      </c>
      <c r="S4873" s="148">
        <v>0.107</v>
      </c>
      <c r="T4873" s="148">
        <v>-27.042999999999999</v>
      </c>
      <c r="U4873" s="148">
        <v>0</v>
      </c>
      <c r="V4873" s="148">
        <v>4.7399999999999998E-2</v>
      </c>
      <c r="W4873" s="148">
        <v>68.227999999999994</v>
      </c>
      <c r="X4873" s="148">
        <v>4</v>
      </c>
      <c r="Y4873" s="148">
        <v>4.4900000000000002E-2</v>
      </c>
    </row>
    <row r="4874" spans="11:25" x14ac:dyDescent="0.25">
      <c r="K4874" s="145" t="s">
        <v>4552</v>
      </c>
      <c r="L4874" s="145">
        <v>52</v>
      </c>
      <c r="M4874" s="145">
        <v>270000</v>
      </c>
      <c r="N4874" s="148">
        <v>0.92099999999999904</v>
      </c>
      <c r="O4874" s="148">
        <v>0.20899999999999999</v>
      </c>
      <c r="P4874" s="148">
        <v>0.18099999999999999</v>
      </c>
      <c r="Q4874" s="148">
        <v>0.97099999999999997</v>
      </c>
      <c r="R4874" s="148">
        <v>10</v>
      </c>
      <c r="S4874" s="148">
        <v>0.13400000000000001</v>
      </c>
      <c r="T4874" s="148">
        <v>-19.989000000000001</v>
      </c>
      <c r="U4874" s="148">
        <v>0</v>
      </c>
      <c r="V4874" s="148">
        <v>3.85E-2</v>
      </c>
      <c r="W4874" s="148">
        <v>76.244</v>
      </c>
      <c r="X4874" s="148">
        <v>4</v>
      </c>
      <c r="Y4874" s="148">
        <v>3.3300000000000003E-2</v>
      </c>
    </row>
    <row r="4875" spans="11:25" x14ac:dyDescent="0.25">
      <c r="K4875" s="145" t="s">
        <v>4553</v>
      </c>
      <c r="L4875" s="145">
        <v>52</v>
      </c>
      <c r="M4875" s="145">
        <v>201951</v>
      </c>
      <c r="N4875" s="148">
        <v>0.95199999999999996</v>
      </c>
      <c r="O4875" s="148">
        <v>0.59399999999999997</v>
      </c>
      <c r="P4875" s="148">
        <v>0.153</v>
      </c>
      <c r="Q4875" s="148">
        <v>0.94</v>
      </c>
      <c r="R4875" s="148">
        <v>7</v>
      </c>
      <c r="S4875" s="148">
        <v>0.11</v>
      </c>
      <c r="T4875" s="148">
        <v>-17.814</v>
      </c>
      <c r="U4875" s="148">
        <v>1</v>
      </c>
      <c r="V4875" s="148">
        <v>4.19E-2</v>
      </c>
      <c r="W4875" s="148">
        <v>163.97299999999899</v>
      </c>
      <c r="X4875" s="148">
        <v>4</v>
      </c>
      <c r="Y4875" s="148">
        <v>0.29499999999999998</v>
      </c>
    </row>
    <row r="4876" spans="11:25" x14ac:dyDescent="0.25">
      <c r="K4876" s="145" t="s">
        <v>4554</v>
      </c>
      <c r="L4876" s="145">
        <v>43</v>
      </c>
      <c r="M4876" s="145">
        <v>218100</v>
      </c>
      <c r="N4876" s="148">
        <v>0.57799999999999996</v>
      </c>
      <c r="O4876" s="148">
        <v>0.48499999999999999</v>
      </c>
      <c r="P4876" s="148">
        <v>0.498</v>
      </c>
      <c r="Q4876" s="148">
        <v>0.41499999999999998</v>
      </c>
      <c r="R4876" s="148">
        <v>7</v>
      </c>
      <c r="S4876" s="148">
        <v>0.126</v>
      </c>
      <c r="T4876" s="148">
        <v>-5.0949999999999998</v>
      </c>
      <c r="U4876" s="148">
        <v>1</v>
      </c>
      <c r="V4876" s="148">
        <v>4.2599999999999999E-2</v>
      </c>
      <c r="W4876" s="148">
        <v>165.88399999999999</v>
      </c>
      <c r="X4876" s="148">
        <v>4</v>
      </c>
      <c r="Y4876" s="148">
        <v>0.157</v>
      </c>
    </row>
    <row r="4877" spans="11:25" x14ac:dyDescent="0.25">
      <c r="K4877" s="145" t="s">
        <v>4555</v>
      </c>
      <c r="L4877" s="145">
        <v>52</v>
      </c>
      <c r="M4877" s="145">
        <v>297215</v>
      </c>
      <c r="N4877" s="148">
        <v>0.93700000000000006</v>
      </c>
      <c r="O4877" s="148">
        <v>0.27300000000000002</v>
      </c>
      <c r="P4877" s="148">
        <v>9.3700000000000006E-2</v>
      </c>
      <c r="Q4877" s="148">
        <v>0.877</v>
      </c>
      <c r="R4877" s="148">
        <v>0</v>
      </c>
      <c r="S4877" s="148">
        <v>0.57099999999999995</v>
      </c>
      <c r="T4877" s="148">
        <v>-18.298999999999999</v>
      </c>
      <c r="U4877" s="148">
        <v>1</v>
      </c>
      <c r="V4877" s="148">
        <v>2.9499999999999998E-2</v>
      </c>
      <c r="W4877" s="148">
        <v>101.122</v>
      </c>
      <c r="X4877" s="148">
        <v>4</v>
      </c>
      <c r="Y4877" s="148">
        <v>6.7400000000000002E-2</v>
      </c>
    </row>
    <row r="4878" spans="11:25" x14ac:dyDescent="0.25">
      <c r="K4878" s="145" t="s">
        <v>4556</v>
      </c>
      <c r="L4878" s="145">
        <v>48</v>
      </c>
      <c r="M4878" s="145">
        <v>255500</v>
      </c>
      <c r="N4878" s="148">
        <v>0.99399999999999999</v>
      </c>
      <c r="O4878" s="148">
        <v>0.30399999999999999</v>
      </c>
      <c r="P4878" s="148">
        <v>1.6299999999999999E-3</v>
      </c>
      <c r="Q4878" s="148">
        <v>0.90300000000000002</v>
      </c>
      <c r="R4878" s="148">
        <v>6</v>
      </c>
      <c r="S4878" s="148">
        <v>0.14000000000000001</v>
      </c>
      <c r="T4878" s="148">
        <v>-31.920999999999999</v>
      </c>
      <c r="U4878" s="148">
        <v>1</v>
      </c>
      <c r="V4878" s="148">
        <v>4.4400000000000002E-2</v>
      </c>
      <c r="W4878" s="148">
        <v>68.814999999999998</v>
      </c>
      <c r="X4878" s="148">
        <v>3</v>
      </c>
      <c r="Y4878" s="148">
        <v>5.6899999999999999E-2</v>
      </c>
    </row>
    <row r="4879" spans="11:25" x14ac:dyDescent="0.25">
      <c r="K4879" s="145" t="s">
        <v>4557</v>
      </c>
      <c r="L4879" s="145">
        <v>53</v>
      </c>
      <c r="M4879" s="145">
        <v>309428</v>
      </c>
      <c r="N4879" s="148">
        <v>0.89900000000000002</v>
      </c>
      <c r="O4879" s="148">
        <v>0.68400000000000005</v>
      </c>
      <c r="P4879" s="148">
        <v>0.23100000000000001</v>
      </c>
      <c r="Q4879" s="148">
        <v>0.93500000000000005</v>
      </c>
      <c r="R4879" s="148">
        <v>7</v>
      </c>
      <c r="S4879" s="148">
        <v>0.114</v>
      </c>
      <c r="T4879" s="148">
        <v>-21.574000000000002</v>
      </c>
      <c r="U4879" s="148">
        <v>0</v>
      </c>
      <c r="V4879" s="148">
        <v>3.9100000000000003E-2</v>
      </c>
      <c r="W4879" s="148">
        <v>140.017</v>
      </c>
      <c r="X4879" s="148">
        <v>4</v>
      </c>
      <c r="Y4879" s="148">
        <v>4.9200000000000001E-2</v>
      </c>
    </row>
    <row r="4880" spans="11:25" x14ac:dyDescent="0.25">
      <c r="K4880" s="145" t="s">
        <v>4558</v>
      </c>
      <c r="L4880" s="145">
        <v>45</v>
      </c>
      <c r="M4880" s="145">
        <v>198540</v>
      </c>
      <c r="N4880" s="148">
        <v>0.73099999999999998</v>
      </c>
      <c r="O4880" s="148">
        <v>0.192</v>
      </c>
      <c r="P4880" s="148">
        <v>0.24199999999999999</v>
      </c>
      <c r="Q4880" s="148">
        <v>0.91099999999999903</v>
      </c>
      <c r="R4880" s="148">
        <v>4</v>
      </c>
      <c r="S4880" s="148">
        <v>9.9900000000000003E-2</v>
      </c>
      <c r="T4880" s="148">
        <v>-16.254000000000001</v>
      </c>
      <c r="U4880" s="148">
        <v>1</v>
      </c>
      <c r="V4880" s="148">
        <v>3.2000000000000001E-2</v>
      </c>
      <c r="W4880" s="148">
        <v>157.71100000000001</v>
      </c>
      <c r="X4880" s="148">
        <v>3</v>
      </c>
      <c r="Y4880" s="148">
        <v>3.95E-2</v>
      </c>
    </row>
    <row r="4881" spans="11:25" x14ac:dyDescent="0.25">
      <c r="K4881" s="145" t="s">
        <v>4559</v>
      </c>
      <c r="L4881" s="145">
        <v>52</v>
      </c>
      <c r="M4881" s="145">
        <v>249300</v>
      </c>
      <c r="N4881" s="148">
        <v>0.67900000000000005</v>
      </c>
      <c r="O4881" s="148">
        <v>0.65900000000000003</v>
      </c>
      <c r="P4881" s="148">
        <v>0.39899999999999902</v>
      </c>
      <c r="Q4881" s="148">
        <v>0.81599999999999995</v>
      </c>
      <c r="R4881" s="148">
        <v>7</v>
      </c>
      <c r="S4881" s="148">
        <v>0.34100000000000003</v>
      </c>
      <c r="T4881" s="148">
        <v>-15.295</v>
      </c>
      <c r="U4881" s="148">
        <v>0</v>
      </c>
      <c r="V4881" s="148">
        <v>2.8799999999999999E-2</v>
      </c>
      <c r="W4881" s="148">
        <v>129.99600000000001</v>
      </c>
      <c r="X4881" s="148">
        <v>4</v>
      </c>
      <c r="Y4881" s="148">
        <v>0.159</v>
      </c>
    </row>
    <row r="4882" spans="11:25" x14ac:dyDescent="0.25">
      <c r="K4882" s="145" t="s">
        <v>4560</v>
      </c>
      <c r="L4882" s="145">
        <v>47</v>
      </c>
      <c r="M4882" s="145">
        <v>284765</v>
      </c>
      <c r="N4882" s="148">
        <v>0.96299999999999997</v>
      </c>
      <c r="O4882" s="148">
        <v>0.25</v>
      </c>
      <c r="P4882" s="148">
        <v>7.1800000000000003E-2</v>
      </c>
      <c r="Q4882" s="148">
        <v>0.91099999999999903</v>
      </c>
      <c r="R4882" s="148">
        <v>2</v>
      </c>
      <c r="S4882" s="148">
        <v>0.107</v>
      </c>
      <c r="T4882" s="148">
        <v>-22.881999999999898</v>
      </c>
      <c r="U4882" s="148">
        <v>1</v>
      </c>
      <c r="V4882" s="148">
        <v>3.6600000000000001E-2</v>
      </c>
      <c r="W4882" s="148">
        <v>79.094999999999999</v>
      </c>
      <c r="X4882" s="148">
        <v>4</v>
      </c>
      <c r="Y4882" s="148">
        <v>3.2099999999999997E-2</v>
      </c>
    </row>
    <row r="4883" spans="11:25" x14ac:dyDescent="0.25">
      <c r="K4883" s="145" t="s">
        <v>4561</v>
      </c>
      <c r="L4883" s="145">
        <v>53</v>
      </c>
      <c r="M4883" s="145">
        <v>228965</v>
      </c>
      <c r="N4883" s="148">
        <v>0.52500000000000002</v>
      </c>
      <c r="O4883" s="148">
        <v>0.50800000000000001</v>
      </c>
      <c r="P4883" s="148">
        <v>0.51400000000000001</v>
      </c>
      <c r="Q4883" s="148">
        <v>0.88099999999999901</v>
      </c>
      <c r="R4883" s="148">
        <v>9</v>
      </c>
      <c r="S4883" s="148">
        <v>9.6100000000000005E-2</v>
      </c>
      <c r="T4883" s="148">
        <v>-11.14</v>
      </c>
      <c r="U4883" s="148">
        <v>0</v>
      </c>
      <c r="V4883" s="148">
        <v>2.9600000000000001E-2</v>
      </c>
      <c r="W4883" s="148">
        <v>139.99299999999999</v>
      </c>
      <c r="X4883" s="148">
        <v>4</v>
      </c>
      <c r="Y4883" s="148">
        <v>0.26300000000000001</v>
      </c>
    </row>
    <row r="4884" spans="11:25" x14ac:dyDescent="0.25">
      <c r="K4884" s="145" t="s">
        <v>4562</v>
      </c>
      <c r="L4884" s="145">
        <v>36</v>
      </c>
      <c r="M4884" s="145">
        <v>217894</v>
      </c>
      <c r="N4884" s="148">
        <v>0.89500000000000002</v>
      </c>
      <c r="O4884" s="148">
        <v>0.66</v>
      </c>
      <c r="P4884" s="148">
        <v>0.23399999999999899</v>
      </c>
      <c r="Q4884" s="148">
        <v>0.78500000000000003</v>
      </c>
      <c r="R4884" s="148">
        <v>0</v>
      </c>
      <c r="S4884" s="148">
        <v>0.122</v>
      </c>
      <c r="T4884" s="148">
        <v>-18.122</v>
      </c>
      <c r="U4884" s="148">
        <v>1</v>
      </c>
      <c r="V4884" s="148">
        <v>4.3400000000000001E-2</v>
      </c>
      <c r="W4884" s="148">
        <v>151.934</v>
      </c>
      <c r="X4884" s="148">
        <v>4</v>
      </c>
      <c r="Y4884" s="148">
        <v>0.38799999999999901</v>
      </c>
    </row>
    <row r="4885" spans="11:25" x14ac:dyDescent="0.25">
      <c r="K4885" s="145" t="s">
        <v>4563</v>
      </c>
      <c r="L4885" s="145">
        <v>51</v>
      </c>
      <c r="M4885" s="145">
        <v>193103</v>
      </c>
      <c r="N4885" s="148">
        <v>0.82699999999999996</v>
      </c>
      <c r="O4885" s="148">
        <v>0.69299999999999995</v>
      </c>
      <c r="P4885" s="148">
        <v>0.21</v>
      </c>
      <c r="Q4885" s="148">
        <v>0.91200000000000003</v>
      </c>
      <c r="R4885" s="148">
        <v>4</v>
      </c>
      <c r="S4885" s="148">
        <v>0.26100000000000001</v>
      </c>
      <c r="T4885" s="148">
        <v>-18.922999999999998</v>
      </c>
      <c r="U4885" s="148">
        <v>0</v>
      </c>
      <c r="V4885" s="148">
        <v>3.3000000000000002E-2</v>
      </c>
      <c r="W4885" s="148">
        <v>87.007000000000005</v>
      </c>
      <c r="X4885" s="148">
        <v>4</v>
      </c>
      <c r="Y4885" s="148">
        <v>0.246</v>
      </c>
    </row>
    <row r="4886" spans="11:25" x14ac:dyDescent="0.25">
      <c r="K4886" s="145" t="s">
        <v>4564</v>
      </c>
      <c r="L4886" s="145">
        <v>35</v>
      </c>
      <c r="M4886" s="145">
        <v>239217</v>
      </c>
      <c r="N4886" s="148">
        <v>0.98899999999999999</v>
      </c>
      <c r="O4886" s="148">
        <v>0.313</v>
      </c>
      <c r="P4886" s="148">
        <v>5.7499999999999999E-3</v>
      </c>
      <c r="Q4886" s="148">
        <v>0.79299999999999904</v>
      </c>
      <c r="R4886" s="148">
        <v>0</v>
      </c>
      <c r="S4886" s="148">
        <v>0.127</v>
      </c>
      <c r="T4886" s="148">
        <v>-27.053999999999998</v>
      </c>
      <c r="U4886" s="148">
        <v>0</v>
      </c>
      <c r="V4886" s="148">
        <v>4.7100000000000003E-2</v>
      </c>
      <c r="W4886" s="148">
        <v>74.36</v>
      </c>
      <c r="X4886" s="148">
        <v>3</v>
      </c>
      <c r="Y4886" s="148">
        <v>6.0100000000000001E-2</v>
      </c>
    </row>
    <row r="4887" spans="11:25" x14ac:dyDescent="0.25">
      <c r="K4887" s="145" t="s">
        <v>4565</v>
      </c>
      <c r="L4887" s="145">
        <v>54</v>
      </c>
      <c r="M4887" s="145">
        <v>396600</v>
      </c>
      <c r="N4887" s="148">
        <v>0.88599999999999901</v>
      </c>
      <c r="O4887" s="148">
        <v>0.17</v>
      </c>
      <c r="P4887" s="148">
        <v>0.13500000000000001</v>
      </c>
      <c r="Q4887" s="148">
        <v>0.95799999999999996</v>
      </c>
      <c r="R4887" s="148">
        <v>3</v>
      </c>
      <c r="S4887" s="148">
        <v>0.95599999999999996</v>
      </c>
      <c r="T4887" s="148">
        <v>-20.122</v>
      </c>
      <c r="U4887" s="148">
        <v>1</v>
      </c>
      <c r="V4887" s="148">
        <v>4.1700000000000001E-2</v>
      </c>
      <c r="W4887" s="148">
        <v>134.03299999999999</v>
      </c>
      <c r="X4887" s="148">
        <v>4</v>
      </c>
      <c r="Y4887" s="148">
        <v>3.7199999999999997E-2</v>
      </c>
    </row>
    <row r="4888" spans="11:25" x14ac:dyDescent="0.25">
      <c r="K4888" s="145" t="s">
        <v>4566</v>
      </c>
      <c r="L4888" s="145">
        <v>48</v>
      </c>
      <c r="M4888" s="145">
        <v>360000</v>
      </c>
      <c r="N4888" s="148">
        <v>0.81299999999999994</v>
      </c>
      <c r="O4888" s="148">
        <v>0.56000000000000005</v>
      </c>
      <c r="P4888" s="148">
        <v>0.104</v>
      </c>
      <c r="Q4888" s="148">
        <v>0.86899999999999999</v>
      </c>
      <c r="R4888" s="148">
        <v>0</v>
      </c>
      <c r="S4888" s="148">
        <v>7.1400000000000005E-2</v>
      </c>
      <c r="T4888" s="148">
        <v>-23.131</v>
      </c>
      <c r="U4888" s="148">
        <v>1</v>
      </c>
      <c r="V4888" s="148">
        <v>3.15E-2</v>
      </c>
      <c r="W4888" s="148">
        <v>119.95099999999999</v>
      </c>
      <c r="X4888" s="148">
        <v>4</v>
      </c>
      <c r="Y4888" s="148">
        <v>3.9E-2</v>
      </c>
    </row>
    <row r="4889" spans="11:25" x14ac:dyDescent="0.25">
      <c r="K4889" s="145" t="s">
        <v>4567</v>
      </c>
      <c r="L4889" s="145">
        <v>46</v>
      </c>
      <c r="M4889" s="145">
        <v>259870</v>
      </c>
      <c r="N4889" s="148">
        <v>0.95299999999999996</v>
      </c>
      <c r="O4889" s="148">
        <v>0.48899999999999999</v>
      </c>
      <c r="P4889" s="148">
        <v>0.114</v>
      </c>
      <c r="Q4889" s="148">
        <v>0.87</v>
      </c>
      <c r="R4889" s="148">
        <v>10</v>
      </c>
      <c r="S4889" s="148">
        <v>9.2100000000000001E-2</v>
      </c>
      <c r="T4889" s="148">
        <v>-22.055999999999901</v>
      </c>
      <c r="U4889" s="148">
        <v>0</v>
      </c>
      <c r="V4889" s="148">
        <v>3.3099999999999997E-2</v>
      </c>
      <c r="W4889" s="148">
        <v>124.02200000000001</v>
      </c>
      <c r="X4889" s="148">
        <v>4</v>
      </c>
      <c r="Y4889" s="148">
        <v>9.2700000000000005E-2</v>
      </c>
    </row>
    <row r="4890" spans="11:25" x14ac:dyDescent="0.25">
      <c r="K4890" s="145" t="s">
        <v>4568</v>
      </c>
      <c r="L4890" s="145">
        <v>51</v>
      </c>
      <c r="M4890" s="145">
        <v>214945</v>
      </c>
      <c r="N4890" s="148">
        <v>0.67599999999999905</v>
      </c>
      <c r="O4890" s="148">
        <v>0.16500000000000001</v>
      </c>
      <c r="P4890" s="148">
        <v>8.4099999999999994E-2</v>
      </c>
      <c r="Q4890" s="148">
        <v>0.81200000000000006</v>
      </c>
      <c r="R4890" s="148">
        <v>2</v>
      </c>
      <c r="S4890" s="148">
        <v>0.34100000000000003</v>
      </c>
      <c r="T4890" s="148">
        <v>-19.562000000000001</v>
      </c>
      <c r="U4890" s="148">
        <v>1</v>
      </c>
      <c r="V4890" s="148">
        <v>4.53E-2</v>
      </c>
      <c r="W4890" s="148">
        <v>90.433999999999997</v>
      </c>
      <c r="X4890" s="148">
        <v>4</v>
      </c>
      <c r="Y4890" s="148">
        <v>3.7499999999999999E-2</v>
      </c>
    </row>
    <row r="4891" spans="11:25" x14ac:dyDescent="0.25">
      <c r="K4891" s="145" t="s">
        <v>4569</v>
      </c>
      <c r="L4891" s="145">
        <v>41</v>
      </c>
      <c r="M4891" s="145">
        <v>274653</v>
      </c>
      <c r="N4891" s="148">
        <v>0.96199999999999997</v>
      </c>
      <c r="O4891" s="148">
        <v>0.375</v>
      </c>
      <c r="P4891" s="148">
        <v>0.28699999999999998</v>
      </c>
      <c r="Q4891" s="148">
        <v>0.89200000000000002</v>
      </c>
      <c r="R4891" s="148">
        <v>7</v>
      </c>
      <c r="S4891" s="148">
        <v>0.10199999999999999</v>
      </c>
      <c r="T4891" s="148">
        <v>-12.603999999999999</v>
      </c>
      <c r="U4891" s="148">
        <v>1</v>
      </c>
      <c r="V4891" s="148">
        <v>3.04E-2</v>
      </c>
      <c r="W4891" s="148">
        <v>88.391000000000005</v>
      </c>
      <c r="X4891" s="148">
        <v>3</v>
      </c>
      <c r="Y4891" s="148">
        <v>0.22899999999999901</v>
      </c>
    </row>
    <row r="4892" spans="11:25" x14ac:dyDescent="0.25">
      <c r="K4892" s="145" t="s">
        <v>4570</v>
      </c>
      <c r="L4892" s="145">
        <v>60</v>
      </c>
      <c r="M4892" s="145">
        <v>94205</v>
      </c>
      <c r="N4892" s="148">
        <v>0.99399999999999999</v>
      </c>
      <c r="O4892" s="148">
        <v>0.53799999999999903</v>
      </c>
      <c r="P4892" s="148">
        <v>1.4800000000000001E-2</v>
      </c>
      <c r="Q4892" s="148">
        <v>0.92900000000000005</v>
      </c>
      <c r="R4892" s="148">
        <v>0</v>
      </c>
      <c r="S4892" s="148">
        <v>0.10199999999999999</v>
      </c>
      <c r="T4892" s="148">
        <v>-21.966999999999999</v>
      </c>
      <c r="U4892" s="148">
        <v>1</v>
      </c>
      <c r="V4892" s="148">
        <v>8.5599999999999996E-2</v>
      </c>
      <c r="W4892" s="148">
        <v>70.825999999999993</v>
      </c>
      <c r="X4892" s="148">
        <v>3</v>
      </c>
      <c r="Y4892" s="148">
        <v>0.32799999999999901</v>
      </c>
    </row>
    <row r="4893" spans="11:25" x14ac:dyDescent="0.25">
      <c r="K4893" s="145" t="s">
        <v>3904</v>
      </c>
      <c r="L4893" s="145">
        <v>54</v>
      </c>
      <c r="M4893" s="145">
        <v>282727</v>
      </c>
      <c r="N4893" s="148">
        <v>0.90700000000000003</v>
      </c>
      <c r="O4893" s="148">
        <v>0.2</v>
      </c>
      <c r="P4893" s="148">
        <v>0.106</v>
      </c>
      <c r="Q4893" s="148">
        <v>0.93299999999999905</v>
      </c>
      <c r="R4893" s="148">
        <v>4</v>
      </c>
      <c r="S4893" s="148">
        <v>0.1</v>
      </c>
      <c r="T4893" s="148">
        <v>-20.076000000000001</v>
      </c>
      <c r="U4893" s="148">
        <v>0</v>
      </c>
      <c r="V4893" s="148">
        <v>3.4500000000000003E-2</v>
      </c>
      <c r="W4893" s="148">
        <v>66.751000000000005</v>
      </c>
      <c r="X4893" s="148">
        <v>4</v>
      </c>
      <c r="Y4893" s="148">
        <v>3.7100000000000001E-2</v>
      </c>
    </row>
    <row r="4894" spans="11:25" x14ac:dyDescent="0.25">
      <c r="K4894" s="145" t="s">
        <v>4571</v>
      </c>
      <c r="L4894" s="145">
        <v>42</v>
      </c>
      <c r="M4894" s="145">
        <v>220000</v>
      </c>
      <c r="N4894" s="148">
        <v>0.91299999999999903</v>
      </c>
      <c r="O4894" s="148">
        <v>0.185</v>
      </c>
      <c r="P4894" s="148">
        <v>9.2399999999999996E-2</v>
      </c>
      <c r="Q4894" s="148">
        <v>0.88800000000000001</v>
      </c>
      <c r="R4894" s="148">
        <v>10</v>
      </c>
      <c r="S4894" s="148">
        <v>0.34299999999999897</v>
      </c>
      <c r="T4894" s="148">
        <v>-24.655999999999999</v>
      </c>
      <c r="U4894" s="148">
        <v>0</v>
      </c>
      <c r="V4894" s="148">
        <v>4.0399999999999998E-2</v>
      </c>
      <c r="W4894" s="148">
        <v>80.135000000000005</v>
      </c>
      <c r="X4894" s="148">
        <v>5</v>
      </c>
      <c r="Y4894" s="148">
        <v>3.8899999999999997E-2</v>
      </c>
    </row>
    <row r="4895" spans="11:25" x14ac:dyDescent="0.25">
      <c r="K4895" s="145" t="s">
        <v>4572</v>
      </c>
      <c r="L4895" s="145">
        <v>41</v>
      </c>
      <c r="M4895" s="145">
        <v>269310</v>
      </c>
      <c r="N4895" s="148">
        <v>0.25</v>
      </c>
      <c r="O4895" s="148">
        <v>0.63600000000000001</v>
      </c>
      <c r="P4895" s="148">
        <v>0.28499999999999998</v>
      </c>
      <c r="Q4895" s="148">
        <v>0.61299999999999999</v>
      </c>
      <c r="R4895" s="148">
        <v>11</v>
      </c>
      <c r="S4895" s="148">
        <v>0.11799999999999999</v>
      </c>
      <c r="T4895" s="148">
        <v>-14.776</v>
      </c>
      <c r="U4895" s="148">
        <v>0</v>
      </c>
      <c r="V4895" s="148">
        <v>2.98E-2</v>
      </c>
      <c r="W4895" s="148">
        <v>157.93799999999999</v>
      </c>
      <c r="X4895" s="148">
        <v>4</v>
      </c>
      <c r="Y4895" s="148">
        <v>0.25</v>
      </c>
    </row>
    <row r="4896" spans="11:25" x14ac:dyDescent="0.25">
      <c r="K4896" s="145" t="s">
        <v>4573</v>
      </c>
      <c r="L4896" s="145">
        <v>44</v>
      </c>
      <c r="M4896" s="145">
        <v>221500</v>
      </c>
      <c r="N4896" s="148">
        <v>0.99399999999999999</v>
      </c>
      <c r="O4896" s="148">
        <v>0.41499999999999998</v>
      </c>
      <c r="P4896" s="148">
        <v>1.0999999999999999E-2</v>
      </c>
      <c r="Q4896" s="148">
        <v>0.91500000000000004</v>
      </c>
      <c r="R4896" s="148">
        <v>5</v>
      </c>
      <c r="S4896" s="148">
        <v>0.122</v>
      </c>
      <c r="T4896" s="148">
        <v>-27.820999999999898</v>
      </c>
      <c r="U4896" s="148">
        <v>0</v>
      </c>
      <c r="V4896" s="148">
        <v>0.06</v>
      </c>
      <c r="W4896" s="148">
        <v>70.091999999999999</v>
      </c>
      <c r="X4896" s="148">
        <v>5</v>
      </c>
      <c r="Y4896" s="148">
        <v>9.6299999999999997E-2</v>
      </c>
    </row>
    <row r="4897" spans="11:25" x14ac:dyDescent="0.25">
      <c r="K4897" s="145" t="s">
        <v>4574</v>
      </c>
      <c r="L4897" s="145">
        <v>59</v>
      </c>
      <c r="M4897" s="145">
        <v>234000</v>
      </c>
      <c r="N4897" s="148">
        <v>0.90500000000000003</v>
      </c>
      <c r="O4897" s="148">
        <v>0.16600000000000001</v>
      </c>
      <c r="P4897" s="148">
        <v>0.17100000000000001</v>
      </c>
      <c r="Q4897" s="148">
        <v>0.96599999999999997</v>
      </c>
      <c r="R4897" s="148">
        <v>5</v>
      </c>
      <c r="S4897" s="148">
        <v>0.13</v>
      </c>
      <c r="T4897" s="148">
        <v>-27.129000000000001</v>
      </c>
      <c r="U4897" s="148">
        <v>0</v>
      </c>
      <c r="V4897" s="148">
        <v>3.5499999999999997E-2</v>
      </c>
      <c r="W4897" s="148">
        <v>70.004999999999995</v>
      </c>
      <c r="X4897" s="148">
        <v>4</v>
      </c>
      <c r="Y4897" s="148">
        <v>3.7699999999999997E-2</v>
      </c>
    </row>
    <row r="4898" spans="11:25" x14ac:dyDescent="0.25">
      <c r="K4898" s="145" t="s">
        <v>4575</v>
      </c>
      <c r="L4898" s="145">
        <v>46</v>
      </c>
      <c r="M4898" s="145">
        <v>244083</v>
      </c>
      <c r="N4898" s="148">
        <v>0.65300000000000002</v>
      </c>
      <c r="O4898" s="148">
        <v>0.36699999999999999</v>
      </c>
      <c r="P4898" s="148">
        <v>0.13600000000000001</v>
      </c>
      <c r="Q4898" s="148">
        <v>0.91500000000000004</v>
      </c>
      <c r="R4898" s="148">
        <v>8</v>
      </c>
      <c r="S4898" s="148">
        <v>0.11699999999999899</v>
      </c>
      <c r="T4898" s="148">
        <v>-20.605999999999899</v>
      </c>
      <c r="U4898" s="148">
        <v>1</v>
      </c>
      <c r="V4898" s="148">
        <v>4.1200000000000001E-2</v>
      </c>
      <c r="W4898" s="148">
        <v>169.70599999999999</v>
      </c>
      <c r="X4898" s="148">
        <v>3</v>
      </c>
      <c r="Y4898" s="148">
        <v>0.104</v>
      </c>
    </row>
    <row r="4899" spans="11:25" x14ac:dyDescent="0.25">
      <c r="K4899" s="145" t="s">
        <v>4576</v>
      </c>
      <c r="L4899" s="145">
        <v>46</v>
      </c>
      <c r="M4899" s="145">
        <v>257250</v>
      </c>
      <c r="N4899" s="148">
        <v>0.96199999999999997</v>
      </c>
      <c r="O4899" s="148">
        <v>0.56999999999999995</v>
      </c>
      <c r="P4899" s="148">
        <v>0.16800000000000001</v>
      </c>
      <c r="Q4899" s="148">
        <v>0.92200000000000004</v>
      </c>
      <c r="R4899" s="148">
        <v>2</v>
      </c>
      <c r="S4899" s="148">
        <v>0.12</v>
      </c>
      <c r="T4899" s="148">
        <v>-19.158999999999999</v>
      </c>
      <c r="U4899" s="148">
        <v>0</v>
      </c>
      <c r="V4899" s="148">
        <v>3.1099999999999999E-2</v>
      </c>
      <c r="W4899" s="148">
        <v>159.97999999999999</v>
      </c>
      <c r="X4899" s="148">
        <v>4</v>
      </c>
      <c r="Y4899" s="148">
        <v>5.5100000000000003E-2</v>
      </c>
    </row>
    <row r="4900" spans="11:25" x14ac:dyDescent="0.25">
      <c r="K4900" s="145" t="s">
        <v>4577</v>
      </c>
      <c r="L4900" s="145">
        <v>46</v>
      </c>
      <c r="M4900" s="145">
        <v>192454</v>
      </c>
      <c r="N4900" s="148">
        <v>0.98599999999999999</v>
      </c>
      <c r="O4900" s="148">
        <v>0.70299999999999996</v>
      </c>
      <c r="P4900" s="148">
        <v>0.19699999999999901</v>
      </c>
      <c r="Q4900" s="148">
        <v>0.84699999999999998</v>
      </c>
      <c r="R4900" s="148">
        <v>3</v>
      </c>
      <c r="S4900" s="148">
        <v>0.105</v>
      </c>
      <c r="T4900" s="148">
        <v>-13.852</v>
      </c>
      <c r="U4900" s="148">
        <v>1</v>
      </c>
      <c r="V4900" s="148">
        <v>4.4499999999999998E-2</v>
      </c>
      <c r="W4900" s="148">
        <v>116.021</v>
      </c>
      <c r="X4900" s="148">
        <v>4</v>
      </c>
      <c r="Y4900" s="148">
        <v>0.13300000000000001</v>
      </c>
    </row>
    <row r="4901" spans="11:25" x14ac:dyDescent="0.25">
      <c r="K4901" s="145" t="s">
        <v>475</v>
      </c>
      <c r="L4901" s="145">
        <v>81</v>
      </c>
      <c r="M4901" s="145">
        <v>203346</v>
      </c>
      <c r="N4901" s="148">
        <v>1.72E-3</v>
      </c>
      <c r="O4901" s="148">
        <v>0.54200000000000004</v>
      </c>
      <c r="P4901" s="148">
        <v>0.90500000000000003</v>
      </c>
      <c r="Q4901" s="148">
        <v>1.04E-2</v>
      </c>
      <c r="R4901" s="148">
        <v>9</v>
      </c>
      <c r="S4901" s="148">
        <v>0.13600000000000001</v>
      </c>
      <c r="T4901" s="148">
        <v>-5.6529999999999996</v>
      </c>
      <c r="U4901" s="148">
        <v>1</v>
      </c>
      <c r="V4901" s="148">
        <v>5.3999999999999999E-2</v>
      </c>
      <c r="W4901" s="148">
        <v>153.398</v>
      </c>
      <c r="X4901" s="148">
        <v>4</v>
      </c>
      <c r="Y4901" s="148">
        <v>0.374</v>
      </c>
    </row>
    <row r="4902" spans="11:25" x14ac:dyDescent="0.25">
      <c r="K4902" s="145" t="s">
        <v>894</v>
      </c>
      <c r="L4902" s="145">
        <v>70</v>
      </c>
      <c r="M4902" s="145">
        <v>134466</v>
      </c>
      <c r="N4902" s="148">
        <v>2.6899999999999998E-4</v>
      </c>
      <c r="O4902" s="148">
        <v>0.38500000000000001</v>
      </c>
      <c r="P4902" s="148">
        <v>0.78299999999999903</v>
      </c>
      <c r="Q4902" s="148">
        <v>0.47</v>
      </c>
      <c r="R4902" s="148">
        <v>9</v>
      </c>
      <c r="S4902" s="148">
        <v>0.108</v>
      </c>
      <c r="T4902" s="148">
        <v>-2.5329999999999999</v>
      </c>
      <c r="U4902" s="148">
        <v>1</v>
      </c>
      <c r="V4902" s="148">
        <v>0.23300000000000001</v>
      </c>
      <c r="W4902" s="148">
        <v>176.70099999999999</v>
      </c>
      <c r="X4902" s="148">
        <v>4</v>
      </c>
      <c r="Y4902" s="148">
        <v>0.90200000000000002</v>
      </c>
    </row>
    <row r="4903" spans="11:25" x14ac:dyDescent="0.25">
      <c r="K4903" s="145" t="s">
        <v>2543</v>
      </c>
      <c r="L4903" s="145">
        <v>62</v>
      </c>
      <c r="M4903" s="145">
        <v>196613</v>
      </c>
      <c r="N4903" s="148">
        <v>1.3899999999999999E-4</v>
      </c>
      <c r="O4903" s="148">
        <v>0.57799999999999996</v>
      </c>
      <c r="P4903" s="148">
        <v>0.89200000000000002</v>
      </c>
      <c r="Q4903" s="148">
        <v>1.11E-2</v>
      </c>
      <c r="R4903" s="148">
        <v>10</v>
      </c>
      <c r="S4903" s="148">
        <v>0.215</v>
      </c>
      <c r="T4903" s="148">
        <v>-7.952</v>
      </c>
      <c r="U4903" s="148">
        <v>0</v>
      </c>
      <c r="V4903" s="148">
        <v>4.41E-2</v>
      </c>
      <c r="W4903" s="148">
        <v>150.25299999999999</v>
      </c>
      <c r="X4903" s="148">
        <v>4</v>
      </c>
      <c r="Y4903" s="148">
        <v>0.89200000000000002</v>
      </c>
    </row>
    <row r="4904" spans="11:25" x14ac:dyDescent="0.25">
      <c r="K4904" s="145" t="s">
        <v>4578</v>
      </c>
      <c r="L4904" s="145">
        <v>58</v>
      </c>
      <c r="M4904" s="145">
        <v>134066</v>
      </c>
      <c r="N4904" s="148">
        <v>0.14699999999999999</v>
      </c>
      <c r="O4904" s="148">
        <v>0.58799999999999997</v>
      </c>
      <c r="P4904" s="148">
        <v>0.94799999999999995</v>
      </c>
      <c r="Q4904" s="148">
        <v>7.9200000000000001E-5</v>
      </c>
      <c r="R4904" s="148">
        <v>8</v>
      </c>
      <c r="S4904" s="148">
        <v>7.8700000000000006E-2</v>
      </c>
      <c r="T4904" s="148">
        <v>-4.0730000000000004</v>
      </c>
      <c r="U4904" s="148">
        <v>1</v>
      </c>
      <c r="V4904" s="148">
        <v>9.74E-2</v>
      </c>
      <c r="W4904" s="148">
        <v>137.29399999999899</v>
      </c>
      <c r="X4904" s="148">
        <v>4</v>
      </c>
      <c r="Y4904" s="148">
        <v>0.96199999999999997</v>
      </c>
    </row>
    <row r="4905" spans="11:25" x14ac:dyDescent="0.25">
      <c r="K4905" s="145" t="s">
        <v>4579</v>
      </c>
      <c r="L4905" s="145">
        <v>69</v>
      </c>
      <c r="M4905" s="145">
        <v>238567</v>
      </c>
      <c r="N4905" s="148">
        <v>7.8099999999999897E-3</v>
      </c>
      <c r="O4905" s="148">
        <v>0.61899999999999999</v>
      </c>
      <c r="P4905" s="148">
        <v>0.628</v>
      </c>
      <c r="Q4905" s="148">
        <v>0.20699999999999999</v>
      </c>
      <c r="R4905" s="148">
        <v>11</v>
      </c>
      <c r="S4905" s="148">
        <v>0.20599999999999999</v>
      </c>
      <c r="T4905" s="148">
        <v>-8.3070000000000004</v>
      </c>
      <c r="U4905" s="148">
        <v>0</v>
      </c>
      <c r="V4905" s="148">
        <v>3.7999999999999999E-2</v>
      </c>
      <c r="W4905" s="148">
        <v>127.065</v>
      </c>
      <c r="X4905" s="148">
        <v>4</v>
      </c>
      <c r="Y4905" s="148">
        <v>0.23199999999999901</v>
      </c>
    </row>
    <row r="4906" spans="11:25" x14ac:dyDescent="0.25">
      <c r="K4906" s="145" t="s">
        <v>3307</v>
      </c>
      <c r="L4906" s="145">
        <v>95</v>
      </c>
      <c r="M4906" s="145">
        <v>189466</v>
      </c>
      <c r="N4906" s="148">
        <v>0.216</v>
      </c>
      <c r="O4906" s="148">
        <v>0.44799999999999901</v>
      </c>
      <c r="P4906" s="148">
        <v>0.61199999999999999</v>
      </c>
      <c r="Q4906" s="148">
        <v>0</v>
      </c>
      <c r="R4906" s="148">
        <v>2</v>
      </c>
      <c r="S4906" s="148">
        <v>0.08</v>
      </c>
      <c r="T4906" s="148">
        <v>-6.1059999999999999</v>
      </c>
      <c r="U4906" s="148">
        <v>1</v>
      </c>
      <c r="V4906" s="148">
        <v>7.0800000000000002E-2</v>
      </c>
      <c r="W4906" s="148">
        <v>97.772999999999996</v>
      </c>
      <c r="X4906" s="148">
        <v>4</v>
      </c>
      <c r="Y4906" s="148">
        <v>0.21299999999999999</v>
      </c>
    </row>
    <row r="4907" spans="11:25" x14ac:dyDescent="0.25">
      <c r="K4907" s="145" t="s">
        <v>4580</v>
      </c>
      <c r="L4907" s="145">
        <v>26</v>
      </c>
      <c r="M4907" s="145">
        <v>208133</v>
      </c>
      <c r="N4907" s="148">
        <v>5.8199999999999997E-3</v>
      </c>
      <c r="O4907" s="148">
        <v>0.28899999999999998</v>
      </c>
      <c r="P4907" s="148">
        <v>0.84099999999999997</v>
      </c>
      <c r="Q4907" s="148">
        <v>7.7099999999999998E-3</v>
      </c>
      <c r="R4907" s="148">
        <v>8</v>
      </c>
      <c r="S4907" s="148">
        <v>0.26700000000000002</v>
      </c>
      <c r="T4907" s="148">
        <v>-4.33</v>
      </c>
      <c r="U4907" s="148">
        <v>1</v>
      </c>
      <c r="V4907" s="148">
        <v>0.14599999999999999</v>
      </c>
      <c r="W4907" s="148">
        <v>183.17</v>
      </c>
      <c r="X4907" s="148">
        <v>3</v>
      </c>
      <c r="Y4907" s="148">
        <v>0.39899999999999902</v>
      </c>
    </row>
    <row r="4908" spans="11:25" x14ac:dyDescent="0.25">
      <c r="K4908" s="145" t="s">
        <v>4581</v>
      </c>
      <c r="L4908" s="145">
        <v>73</v>
      </c>
      <c r="M4908" s="145">
        <v>180640</v>
      </c>
      <c r="N4908" s="148">
        <v>1.0699999999999999E-2</v>
      </c>
      <c r="O4908" s="148">
        <v>0.57899999999999996</v>
      </c>
      <c r="P4908" s="148">
        <v>0.95699999999999996</v>
      </c>
      <c r="Q4908" s="148">
        <v>0.158</v>
      </c>
      <c r="R4908" s="148">
        <v>4</v>
      </c>
      <c r="S4908" s="148">
        <v>0.26300000000000001</v>
      </c>
      <c r="T4908" s="148">
        <v>-2.94</v>
      </c>
      <c r="U4908" s="148">
        <v>1</v>
      </c>
      <c r="V4908" s="148">
        <v>5.21E-2</v>
      </c>
      <c r="W4908" s="148">
        <v>123.99299999999999</v>
      </c>
      <c r="X4908" s="148">
        <v>4</v>
      </c>
      <c r="Y4908" s="148">
        <v>0.51500000000000001</v>
      </c>
    </row>
    <row r="4909" spans="11:25" x14ac:dyDescent="0.25">
      <c r="K4909" s="145" t="s">
        <v>4582</v>
      </c>
      <c r="L4909" s="145">
        <v>62</v>
      </c>
      <c r="M4909" s="145">
        <v>245373</v>
      </c>
      <c r="N4909" s="148">
        <v>1.15E-2</v>
      </c>
      <c r="O4909" s="148">
        <v>0.56599999999999995</v>
      </c>
      <c r="P4909" s="148">
        <v>0.88300000000000001</v>
      </c>
      <c r="Q4909" s="148">
        <v>1.0300000000000001E-3</v>
      </c>
      <c r="R4909" s="148">
        <v>10</v>
      </c>
      <c r="S4909" s="148">
        <v>0.317</v>
      </c>
      <c r="T4909" s="148">
        <v>-7.117</v>
      </c>
      <c r="U4909" s="148">
        <v>1</v>
      </c>
      <c r="V4909" s="148">
        <v>3.7400000000000003E-2</v>
      </c>
      <c r="W4909" s="148">
        <v>156.93700000000001</v>
      </c>
      <c r="X4909" s="148">
        <v>4</v>
      </c>
      <c r="Y4909" s="148">
        <v>0.48299999999999998</v>
      </c>
    </row>
    <row r="4910" spans="11:25" x14ac:dyDescent="0.25">
      <c r="K4910" s="145" t="s">
        <v>4583</v>
      </c>
      <c r="L4910" s="145">
        <v>69</v>
      </c>
      <c r="M4910" s="145">
        <v>236426</v>
      </c>
      <c r="N4910" s="148">
        <v>3.8699999999999998E-2</v>
      </c>
      <c r="O4910" s="148">
        <v>0.48799999999999999</v>
      </c>
      <c r="P4910" s="148">
        <v>0.79500000000000004</v>
      </c>
      <c r="Q4910" s="148">
        <v>0</v>
      </c>
      <c r="R4910" s="148">
        <v>9</v>
      </c>
      <c r="S4910" s="148">
        <v>4.5199999999999997E-2</v>
      </c>
      <c r="T4910" s="148">
        <v>-4.157</v>
      </c>
      <c r="U4910" s="148">
        <v>0</v>
      </c>
      <c r="V4910" s="148">
        <v>3.3599999999999998E-2</v>
      </c>
      <c r="W4910" s="148">
        <v>107.846</v>
      </c>
      <c r="X4910" s="148">
        <v>4</v>
      </c>
      <c r="Y4910" s="148">
        <v>0.80299999999999905</v>
      </c>
    </row>
    <row r="4911" spans="11:25" x14ac:dyDescent="0.25">
      <c r="K4911" s="145" t="s">
        <v>1953</v>
      </c>
      <c r="L4911" s="145">
        <v>63</v>
      </c>
      <c r="M4911" s="145">
        <v>246306</v>
      </c>
      <c r="N4911" s="148">
        <v>3.77999999999999E-3</v>
      </c>
      <c r="O4911" s="148">
        <v>0.60899999999999999</v>
      </c>
      <c r="P4911" s="148">
        <v>0.67400000000000004</v>
      </c>
      <c r="Q4911" s="148">
        <v>3.0200000000000002E-4</v>
      </c>
      <c r="R4911" s="148">
        <v>9</v>
      </c>
      <c r="S4911" s="148">
        <v>0.129</v>
      </c>
      <c r="T4911" s="148">
        <v>-6.5060000000000002</v>
      </c>
      <c r="U4911" s="148">
        <v>0</v>
      </c>
      <c r="V4911" s="148">
        <v>3.5499999999999997E-2</v>
      </c>
      <c r="W4911" s="148">
        <v>127.541</v>
      </c>
      <c r="X4911" s="148">
        <v>4</v>
      </c>
      <c r="Y4911" s="148">
        <v>0.74299999999999999</v>
      </c>
    </row>
    <row r="4912" spans="11:25" x14ac:dyDescent="0.25">
      <c r="K4912" s="145" t="s">
        <v>4584</v>
      </c>
      <c r="L4912" s="145">
        <v>24</v>
      </c>
      <c r="M4912" s="145">
        <v>217133</v>
      </c>
      <c r="N4912" s="148">
        <v>1.3300000000000001E-4</v>
      </c>
      <c r="O4912" s="148">
        <v>0.57999999999999996</v>
      </c>
      <c r="P4912" s="148">
        <v>0.78200000000000003</v>
      </c>
      <c r="Q4912" s="148">
        <v>1.15E-3</v>
      </c>
      <c r="R4912" s="148">
        <v>5</v>
      </c>
      <c r="S4912" s="148">
        <v>0.31</v>
      </c>
      <c r="T4912" s="148">
        <v>-7.085</v>
      </c>
      <c r="U4912" s="148">
        <v>0</v>
      </c>
      <c r="V4912" s="148">
        <v>3.3799999999999997E-2</v>
      </c>
      <c r="W4912" s="148">
        <v>143.47499999999999</v>
      </c>
      <c r="X4912" s="148">
        <v>4</v>
      </c>
      <c r="Y4912" s="148">
        <v>0.496</v>
      </c>
    </row>
    <row r="4913" spans="11:25" x14ac:dyDescent="0.25">
      <c r="K4913" s="145" t="s">
        <v>4585</v>
      </c>
      <c r="L4913" s="145">
        <v>63</v>
      </c>
      <c r="M4913" s="145">
        <v>292120</v>
      </c>
      <c r="N4913" s="148">
        <v>0.27</v>
      </c>
      <c r="O4913" s="148">
        <v>0.46</v>
      </c>
      <c r="P4913" s="148">
        <v>0.747</v>
      </c>
      <c r="Q4913" s="148">
        <v>0.875</v>
      </c>
      <c r="R4913" s="148">
        <v>0</v>
      </c>
      <c r="S4913" s="148">
        <v>0.126</v>
      </c>
      <c r="T4913" s="148">
        <v>-7.5439999999999996</v>
      </c>
      <c r="U4913" s="148">
        <v>1</v>
      </c>
      <c r="V4913" s="148">
        <v>2.8899999999999999E-2</v>
      </c>
      <c r="W4913" s="148">
        <v>161.495</v>
      </c>
      <c r="X4913" s="148">
        <v>4</v>
      </c>
      <c r="Y4913" s="148">
        <v>0.53500000000000003</v>
      </c>
    </row>
    <row r="4914" spans="11:25" x14ac:dyDescent="0.25">
      <c r="K4914" s="145" t="s">
        <v>4586</v>
      </c>
      <c r="L4914" s="145">
        <v>81</v>
      </c>
      <c r="M4914" s="145">
        <v>210934</v>
      </c>
      <c r="N4914" s="148">
        <v>4.4799999999999999E-4</v>
      </c>
      <c r="O4914" s="148">
        <v>0.63400000000000001</v>
      </c>
      <c r="P4914" s="148">
        <v>0.65200000000000002</v>
      </c>
      <c r="Q4914" s="148">
        <v>1.39E-3</v>
      </c>
      <c r="R4914" s="148">
        <v>6</v>
      </c>
      <c r="S4914" s="148">
        <v>0.115</v>
      </c>
      <c r="T4914" s="148">
        <v>-7.49</v>
      </c>
      <c r="U4914" s="148">
        <v>1</v>
      </c>
      <c r="V4914" s="148">
        <v>3.2099999999999997E-2</v>
      </c>
      <c r="W4914" s="148">
        <v>90.012</v>
      </c>
      <c r="X4914" s="148">
        <v>4</v>
      </c>
      <c r="Y4914" s="148">
        <v>0.26400000000000001</v>
      </c>
    </row>
    <row r="4915" spans="11:25" x14ac:dyDescent="0.25">
      <c r="K4915" s="145" t="s">
        <v>4587</v>
      </c>
      <c r="L4915" s="145">
        <v>5</v>
      </c>
      <c r="M4915" s="145">
        <v>190933</v>
      </c>
      <c r="N4915" s="148">
        <v>6.0900000000000003E-2</v>
      </c>
      <c r="O4915" s="148">
        <v>0.83699999999999997</v>
      </c>
      <c r="P4915" s="148">
        <v>0.82899999999999996</v>
      </c>
      <c r="Q4915" s="148">
        <v>0.246</v>
      </c>
      <c r="R4915" s="148">
        <v>10</v>
      </c>
      <c r="S4915" s="148">
        <v>7.0900000000000005E-2</v>
      </c>
      <c r="T4915" s="148">
        <v>-7.2429999999999897</v>
      </c>
      <c r="U4915" s="148">
        <v>0</v>
      </c>
      <c r="V4915" s="148">
        <v>0.125</v>
      </c>
      <c r="W4915" s="148">
        <v>104.33799999999999</v>
      </c>
      <c r="X4915" s="148">
        <v>4</v>
      </c>
      <c r="Y4915" s="148">
        <v>0.72199999999999998</v>
      </c>
    </row>
    <row r="4916" spans="11:25" x14ac:dyDescent="0.25">
      <c r="K4916" s="145" t="s">
        <v>4588</v>
      </c>
      <c r="L4916" s="145">
        <v>49</v>
      </c>
      <c r="M4916" s="145">
        <v>338869</v>
      </c>
      <c r="N4916" s="148">
        <v>7.1199999999999999E-2</v>
      </c>
      <c r="O4916" s="148">
        <v>0.32899999999999902</v>
      </c>
      <c r="P4916" s="148">
        <v>0.93200000000000005</v>
      </c>
      <c r="Q4916" s="148">
        <v>0.69899999999999995</v>
      </c>
      <c r="R4916" s="148">
        <v>9</v>
      </c>
      <c r="S4916" s="148">
        <v>0.29299999999999998</v>
      </c>
      <c r="T4916" s="148">
        <v>-4.9189999999999996</v>
      </c>
      <c r="U4916" s="148">
        <v>1</v>
      </c>
      <c r="V4916" s="148">
        <v>5.3100000000000001E-2</v>
      </c>
      <c r="W4916" s="148">
        <v>144.05699999999999</v>
      </c>
      <c r="X4916" s="148">
        <v>4</v>
      </c>
      <c r="Y4916" s="148">
        <v>0.39399999999999902</v>
      </c>
    </row>
    <row r="4917" spans="11:25" x14ac:dyDescent="0.25">
      <c r="K4917" s="145" t="s">
        <v>4589</v>
      </c>
      <c r="L4917" s="145">
        <v>74</v>
      </c>
      <c r="M4917" s="145">
        <v>235293</v>
      </c>
      <c r="N4917" s="148">
        <v>1.8300000000000001E-5</v>
      </c>
      <c r="O4917" s="148">
        <v>0.46500000000000002</v>
      </c>
      <c r="P4917" s="148">
        <v>0.91900000000000004</v>
      </c>
      <c r="Q4917" s="148">
        <v>2.0699999999999998E-5</v>
      </c>
      <c r="R4917" s="148">
        <v>4</v>
      </c>
      <c r="S4917" s="148">
        <v>0.26200000000000001</v>
      </c>
      <c r="T4917" s="148">
        <v>-4.0250000000000004</v>
      </c>
      <c r="U4917" s="148">
        <v>1</v>
      </c>
      <c r="V4917" s="148">
        <v>4.0800000000000003E-2</v>
      </c>
      <c r="W4917" s="148">
        <v>135.99700000000001</v>
      </c>
      <c r="X4917" s="148">
        <v>4</v>
      </c>
      <c r="Y4917" s="148">
        <v>0.53700000000000003</v>
      </c>
    </row>
    <row r="4918" spans="11:25" x14ac:dyDescent="0.25">
      <c r="K4918" s="145" t="s">
        <v>4590</v>
      </c>
      <c r="L4918" s="145">
        <v>59</v>
      </c>
      <c r="M4918" s="145">
        <v>233133</v>
      </c>
      <c r="N4918" s="148">
        <v>3.7499999999999999E-3</v>
      </c>
      <c r="O4918" s="148">
        <v>0.77</v>
      </c>
      <c r="P4918" s="148">
        <v>0.80099999999999905</v>
      </c>
      <c r="Q4918" s="148">
        <v>2.81E-3</v>
      </c>
      <c r="R4918" s="148">
        <v>9</v>
      </c>
      <c r="S4918" s="148">
        <v>5.1499999999999997E-2</v>
      </c>
      <c r="T4918" s="148">
        <v>-4.1819999999999897</v>
      </c>
      <c r="U4918" s="148">
        <v>0</v>
      </c>
      <c r="V4918" s="148">
        <v>3.3599999999999998E-2</v>
      </c>
      <c r="W4918" s="148">
        <v>130.76</v>
      </c>
      <c r="X4918" s="148">
        <v>4</v>
      </c>
      <c r="Y4918" s="148">
        <v>0.72499999999999998</v>
      </c>
    </row>
    <row r="4919" spans="11:25" x14ac:dyDescent="0.25">
      <c r="K4919" s="145" t="s">
        <v>4591</v>
      </c>
      <c r="L4919" s="145">
        <v>63</v>
      </c>
      <c r="M4919" s="145">
        <v>217693</v>
      </c>
      <c r="N4919" s="148">
        <v>3.6399999999999997E-5</v>
      </c>
      <c r="O4919" s="148">
        <v>0.188999999999999</v>
      </c>
      <c r="P4919" s="148">
        <v>0.89300000000000002</v>
      </c>
      <c r="Q4919" s="148">
        <v>0.53900000000000003</v>
      </c>
      <c r="R4919" s="148">
        <v>7</v>
      </c>
      <c r="S4919" s="148">
        <v>0.183</v>
      </c>
      <c r="T4919" s="148">
        <v>-3.10699999999999</v>
      </c>
      <c r="U4919" s="148">
        <v>1</v>
      </c>
      <c r="V4919" s="148">
        <v>4.4499999999999998E-2</v>
      </c>
      <c r="W4919" s="148">
        <v>198.46799999999999</v>
      </c>
      <c r="X4919" s="148">
        <v>4</v>
      </c>
      <c r="Y4919" s="148">
        <v>0.59899999999999998</v>
      </c>
    </row>
    <row r="4920" spans="11:25" x14ac:dyDescent="0.25">
      <c r="K4920" s="145" t="s">
        <v>4592</v>
      </c>
      <c r="L4920" s="145">
        <v>53</v>
      </c>
      <c r="M4920" s="145">
        <v>203546</v>
      </c>
      <c r="N4920" s="148">
        <v>6.0999999999999997E-4</v>
      </c>
      <c r="O4920" s="148">
        <v>0.60899999999999999</v>
      </c>
      <c r="P4920" s="148">
        <v>0.88</v>
      </c>
      <c r="Q4920" s="148">
        <v>1.8200000000000001E-2</v>
      </c>
      <c r="R4920" s="148">
        <v>11</v>
      </c>
      <c r="S4920" s="148">
        <v>8.14E-2</v>
      </c>
      <c r="T4920" s="148">
        <v>-4.391</v>
      </c>
      <c r="U4920" s="148">
        <v>0</v>
      </c>
      <c r="V4920" s="148">
        <v>6.7599999999999993E-2</v>
      </c>
      <c r="W4920" s="148">
        <v>120.006</v>
      </c>
      <c r="X4920" s="148">
        <v>4</v>
      </c>
      <c r="Y4920" s="148">
        <v>0.64500000000000002</v>
      </c>
    </row>
    <row r="4921" spans="11:25" x14ac:dyDescent="0.25">
      <c r="K4921" s="145" t="s">
        <v>1458</v>
      </c>
      <c r="L4921" s="145">
        <v>77</v>
      </c>
      <c r="M4921" s="145">
        <v>121160</v>
      </c>
      <c r="N4921" s="148">
        <v>1.7799999999999999E-3</v>
      </c>
      <c r="O4921" s="148">
        <v>0.67400000000000004</v>
      </c>
      <c r="P4921" s="148">
        <v>0.78900000000000003</v>
      </c>
      <c r="Q4921" s="148">
        <v>7.1000000000000004E-3</v>
      </c>
      <c r="R4921" s="148">
        <v>8</v>
      </c>
      <c r="S4921" s="148">
        <v>7.5399999999999995E-2</v>
      </c>
      <c r="T4921" s="148">
        <v>-6.9029999999999996</v>
      </c>
      <c r="U4921" s="148">
        <v>1</v>
      </c>
      <c r="V4921" s="148">
        <v>6.7599999999999993E-2</v>
      </c>
      <c r="W4921" s="148">
        <v>129.804</v>
      </c>
      <c r="X4921" s="148">
        <v>4</v>
      </c>
      <c r="Y4921" s="148">
        <v>0.91799999999999904</v>
      </c>
    </row>
    <row r="4922" spans="11:25" x14ac:dyDescent="0.25">
      <c r="K4922" s="145" t="s">
        <v>4593</v>
      </c>
      <c r="L4922" s="145">
        <v>67</v>
      </c>
      <c r="M4922" s="145">
        <v>156197</v>
      </c>
      <c r="N4922" s="148">
        <v>6.2899999999999998E-2</v>
      </c>
      <c r="O4922" s="148">
        <v>0.57999999999999996</v>
      </c>
      <c r="P4922" s="148">
        <v>0.92900000000000005</v>
      </c>
      <c r="Q4922" s="148">
        <v>2.23E-4</v>
      </c>
      <c r="R4922" s="148">
        <v>4</v>
      </c>
      <c r="S4922" s="148">
        <v>0.23</v>
      </c>
      <c r="T4922" s="148">
        <v>-4.8490000000000002</v>
      </c>
      <c r="U4922" s="148">
        <v>0</v>
      </c>
      <c r="V4922" s="148">
        <v>3.8800000000000001E-2</v>
      </c>
      <c r="W4922" s="148">
        <v>94.995000000000005</v>
      </c>
      <c r="X4922" s="148">
        <v>4</v>
      </c>
      <c r="Y4922" s="148">
        <v>0.88400000000000001</v>
      </c>
    </row>
    <row r="4923" spans="11:25" x14ac:dyDescent="0.25">
      <c r="K4923" s="145" t="s">
        <v>4594</v>
      </c>
      <c r="L4923" s="145">
        <v>55</v>
      </c>
      <c r="M4923" s="145">
        <v>221440</v>
      </c>
      <c r="N4923" s="148">
        <v>1.1099999999999899E-3</v>
      </c>
      <c r="O4923" s="148">
        <v>0.38500000000000001</v>
      </c>
      <c r="P4923" s="148">
        <v>0.75900000000000001</v>
      </c>
      <c r="Q4923" s="148">
        <v>4.48E-2</v>
      </c>
      <c r="R4923" s="148">
        <v>5</v>
      </c>
      <c r="S4923" s="148">
        <v>9.4100000000000003E-2</v>
      </c>
      <c r="T4923" s="148">
        <v>-6.72</v>
      </c>
      <c r="U4923" s="148">
        <v>1</v>
      </c>
      <c r="V4923" s="148">
        <v>4.36E-2</v>
      </c>
      <c r="W4923" s="148">
        <v>134.02600000000001</v>
      </c>
      <c r="X4923" s="148">
        <v>4</v>
      </c>
      <c r="Y4923" s="148">
        <v>0.14199999999999999</v>
      </c>
    </row>
    <row r="4924" spans="11:25" x14ac:dyDescent="0.25">
      <c r="K4924" s="145" t="s">
        <v>4595</v>
      </c>
      <c r="L4924" s="145">
        <v>58</v>
      </c>
      <c r="M4924" s="145">
        <v>182786</v>
      </c>
      <c r="N4924" s="148">
        <v>8.6E-3</v>
      </c>
      <c r="O4924" s="148">
        <v>0.73299999999999998</v>
      </c>
      <c r="P4924" s="148">
        <v>0.88900000000000001</v>
      </c>
      <c r="Q4924" s="148">
        <v>0.82799999999999996</v>
      </c>
      <c r="R4924" s="148">
        <v>6</v>
      </c>
      <c r="S4924" s="148">
        <v>7.2599999999999998E-2</v>
      </c>
      <c r="T4924" s="148">
        <v>-5.1909999999999998</v>
      </c>
      <c r="U4924" s="148">
        <v>0</v>
      </c>
      <c r="V4924" s="148">
        <v>3.2599999999999997E-2</v>
      </c>
      <c r="W4924" s="148">
        <v>129.97</v>
      </c>
      <c r="X4924" s="148">
        <v>4</v>
      </c>
      <c r="Y4924" s="148">
        <v>0.96599999999999997</v>
      </c>
    </row>
    <row r="4925" spans="11:25" x14ac:dyDescent="0.25">
      <c r="K4925" s="145" t="s">
        <v>4596</v>
      </c>
      <c r="L4925" s="145">
        <v>53</v>
      </c>
      <c r="M4925" s="145">
        <v>210640</v>
      </c>
      <c r="N4925" s="148">
        <v>4.0400000000000002E-3</v>
      </c>
      <c r="O4925" s="148">
        <v>0.623</v>
      </c>
      <c r="P4925" s="148">
        <v>0.94</v>
      </c>
      <c r="Q4925" s="148">
        <v>7.0499999999999998E-3</v>
      </c>
      <c r="R4925" s="148">
        <v>9</v>
      </c>
      <c r="S4925" s="148">
        <v>0.627</v>
      </c>
      <c r="T4925" s="148">
        <v>-3.9039999999999999</v>
      </c>
      <c r="U4925" s="148">
        <v>1</v>
      </c>
      <c r="V4925" s="148">
        <v>0.104</v>
      </c>
      <c r="W4925" s="148">
        <v>146.32900000000001</v>
      </c>
      <c r="X4925" s="148">
        <v>4</v>
      </c>
      <c r="Y4925" s="148">
        <v>0.77500000000000002</v>
      </c>
    </row>
    <row r="4926" spans="11:25" x14ac:dyDescent="0.25">
      <c r="K4926" s="145" t="s">
        <v>1352</v>
      </c>
      <c r="L4926" s="145">
        <v>59</v>
      </c>
      <c r="M4926" s="145">
        <v>210866</v>
      </c>
      <c r="N4926" s="148">
        <v>6.6199999999999996E-5</v>
      </c>
      <c r="O4926" s="148">
        <v>0.33700000000000002</v>
      </c>
      <c r="P4926" s="148">
        <v>0.91700000000000004</v>
      </c>
      <c r="Q4926" s="148">
        <v>6.4300000000000002E-4</v>
      </c>
      <c r="R4926" s="148">
        <v>0</v>
      </c>
      <c r="S4926" s="148">
        <v>8.3500000000000005E-2</v>
      </c>
      <c r="T4926" s="148">
        <v>-6.4850000000000003</v>
      </c>
      <c r="U4926" s="148">
        <v>1</v>
      </c>
      <c r="V4926" s="148">
        <v>7.6399999999999996E-2</v>
      </c>
      <c r="W4926" s="148">
        <v>127.893999999999</v>
      </c>
      <c r="X4926" s="148">
        <v>4</v>
      </c>
      <c r="Y4926" s="148">
        <v>0.30199999999999999</v>
      </c>
    </row>
    <row r="4927" spans="11:25" x14ac:dyDescent="0.25">
      <c r="K4927" s="145" t="s">
        <v>4597</v>
      </c>
      <c r="L4927" s="145">
        <v>51</v>
      </c>
      <c r="M4927" s="145">
        <v>173272</v>
      </c>
      <c r="N4927" s="148">
        <v>1.5599999999999999E-2</v>
      </c>
      <c r="O4927" s="148">
        <v>0.55200000000000005</v>
      </c>
      <c r="P4927" s="148">
        <v>0.63800000000000001</v>
      </c>
      <c r="Q4927" s="148">
        <v>0.115</v>
      </c>
      <c r="R4927" s="148">
        <v>1</v>
      </c>
      <c r="S4927" s="148">
        <v>0.123</v>
      </c>
      <c r="T4927" s="148">
        <v>-6.6449999999999996</v>
      </c>
      <c r="U4927" s="148">
        <v>1</v>
      </c>
      <c r="V4927" s="148">
        <v>3.6200000000000003E-2</v>
      </c>
      <c r="W4927" s="148">
        <v>159.983</v>
      </c>
      <c r="X4927" s="148">
        <v>4</v>
      </c>
      <c r="Y4927" s="148">
        <v>0.83499999999999996</v>
      </c>
    </row>
    <row r="4928" spans="11:25" x14ac:dyDescent="0.25">
      <c r="K4928" s="145" t="s">
        <v>4598</v>
      </c>
      <c r="L4928" s="145">
        <v>44</v>
      </c>
      <c r="M4928" s="145">
        <v>174293</v>
      </c>
      <c r="N4928" s="148">
        <v>6.6400000000000001E-3</v>
      </c>
      <c r="O4928" s="148">
        <v>0.54700000000000004</v>
      </c>
      <c r="P4928" s="148">
        <v>0.66500000000000004</v>
      </c>
      <c r="Q4928" s="148">
        <v>0</v>
      </c>
      <c r="R4928" s="148">
        <v>2</v>
      </c>
      <c r="S4928" s="148">
        <v>0.109</v>
      </c>
      <c r="T4928" s="148">
        <v>-5.4420000000000002</v>
      </c>
      <c r="U4928" s="148">
        <v>1</v>
      </c>
      <c r="V4928" s="148">
        <v>5.5599999999999997E-2</v>
      </c>
      <c r="W4928" s="148">
        <v>119.884</v>
      </c>
      <c r="X4928" s="148">
        <v>4</v>
      </c>
      <c r="Y4928" s="148">
        <v>0.79</v>
      </c>
    </row>
    <row r="4929" spans="11:25" x14ac:dyDescent="0.25">
      <c r="K4929" s="145" t="s">
        <v>4599</v>
      </c>
      <c r="L4929" s="145">
        <v>44</v>
      </c>
      <c r="M4929" s="145">
        <v>213000</v>
      </c>
      <c r="N4929" s="148">
        <v>7.8600000000000003E-2</v>
      </c>
      <c r="O4929" s="148">
        <v>0.42499999999999999</v>
      </c>
      <c r="P4929" s="148">
        <v>0.99</v>
      </c>
      <c r="Q4929" s="148">
        <v>3.7499999999999999E-2</v>
      </c>
      <c r="R4929" s="148">
        <v>1</v>
      </c>
      <c r="S4929" s="148">
        <v>0.52100000000000002</v>
      </c>
      <c r="T4929" s="148">
        <v>-3.8780000000000001</v>
      </c>
      <c r="U4929" s="148">
        <v>1</v>
      </c>
      <c r="V4929" s="148">
        <v>0.113</v>
      </c>
      <c r="W4929" s="148">
        <v>131.333</v>
      </c>
      <c r="X4929" s="148">
        <v>4</v>
      </c>
      <c r="Y4929" s="148">
        <v>0.436</v>
      </c>
    </row>
    <row r="4930" spans="11:25" x14ac:dyDescent="0.25">
      <c r="K4930" s="145" t="s">
        <v>4600</v>
      </c>
      <c r="L4930" s="145">
        <v>45</v>
      </c>
      <c r="M4930" s="145">
        <v>278725</v>
      </c>
      <c r="N4930" s="148">
        <v>5.1799999999999999E-2</v>
      </c>
      <c r="O4930" s="148">
        <v>0.47399999999999998</v>
      </c>
      <c r="P4930" s="148">
        <v>0.81599999999999995</v>
      </c>
      <c r="Q4930" s="148">
        <v>0.76500000000000001</v>
      </c>
      <c r="R4930" s="148">
        <v>9</v>
      </c>
      <c r="S4930" s="148">
        <v>0.113</v>
      </c>
      <c r="T4930" s="148">
        <v>-6.819</v>
      </c>
      <c r="U4930" s="148">
        <v>1</v>
      </c>
      <c r="V4930" s="148">
        <v>3.6200000000000003E-2</v>
      </c>
      <c r="W4930" s="148">
        <v>115.018999999999</v>
      </c>
      <c r="X4930" s="148">
        <v>4</v>
      </c>
      <c r="Y4930" s="148">
        <v>0.32200000000000001</v>
      </c>
    </row>
    <row r="4931" spans="11:25" x14ac:dyDescent="0.25">
      <c r="K4931" s="145" t="s">
        <v>4601</v>
      </c>
      <c r="L4931" s="145">
        <v>56</v>
      </c>
      <c r="M4931" s="145">
        <v>194162</v>
      </c>
      <c r="N4931" s="148">
        <v>0.90700000000000003</v>
      </c>
      <c r="O4931" s="148">
        <v>0.61099999999999999</v>
      </c>
      <c r="P4931" s="148">
        <v>0.34499999999999997</v>
      </c>
      <c r="Q4931" s="148">
        <v>0</v>
      </c>
      <c r="R4931" s="148">
        <v>5</v>
      </c>
      <c r="S4931" s="148">
        <v>0.11699999999999899</v>
      </c>
      <c r="T4931" s="148">
        <v>-6.6289999999999996</v>
      </c>
      <c r="U4931" s="148">
        <v>1</v>
      </c>
      <c r="V4931" s="148">
        <v>3.2599999999999997E-2</v>
      </c>
      <c r="W4931" s="148">
        <v>99.805000000000007</v>
      </c>
      <c r="X4931" s="148">
        <v>4</v>
      </c>
      <c r="Y4931" s="148">
        <v>0.251</v>
      </c>
    </row>
    <row r="4932" spans="11:25" x14ac:dyDescent="0.25">
      <c r="K4932" s="145" t="s">
        <v>4602</v>
      </c>
      <c r="L4932" s="145">
        <v>66</v>
      </c>
      <c r="M4932" s="145">
        <v>239936</v>
      </c>
      <c r="N4932" s="148">
        <v>0.37</v>
      </c>
      <c r="O4932" s="148">
        <v>0.58099999999999996</v>
      </c>
      <c r="P4932" s="148">
        <v>0.439</v>
      </c>
      <c r="Q4932" s="148">
        <v>0</v>
      </c>
      <c r="R4932" s="148">
        <v>11</v>
      </c>
      <c r="S4932" s="148">
        <v>9.1999999999999998E-2</v>
      </c>
      <c r="T4932" s="148">
        <v>-5.8170000000000002</v>
      </c>
      <c r="U4932" s="148">
        <v>1</v>
      </c>
      <c r="V4932" s="148">
        <v>2.7300000000000001E-2</v>
      </c>
      <c r="W4932" s="148">
        <v>140.161</v>
      </c>
      <c r="X4932" s="148">
        <v>4</v>
      </c>
      <c r="Y4932" s="148">
        <v>0.32400000000000001</v>
      </c>
    </row>
    <row r="4933" spans="11:25" x14ac:dyDescent="0.25">
      <c r="K4933" s="145" t="s">
        <v>4603</v>
      </c>
      <c r="L4933" s="145">
        <v>67</v>
      </c>
      <c r="M4933" s="145">
        <v>231760</v>
      </c>
      <c r="N4933" s="148">
        <v>0.61</v>
      </c>
      <c r="O4933" s="148">
        <v>0.51900000000000002</v>
      </c>
      <c r="P4933" s="148">
        <v>0.51500000000000001</v>
      </c>
      <c r="Q4933" s="148">
        <v>5.66E-5</v>
      </c>
      <c r="R4933" s="148">
        <v>5</v>
      </c>
      <c r="S4933" s="148">
        <v>0.107</v>
      </c>
      <c r="T4933" s="148">
        <v>-9.4480000000000004</v>
      </c>
      <c r="U4933" s="148">
        <v>1</v>
      </c>
      <c r="V4933" s="148">
        <v>3.1E-2</v>
      </c>
      <c r="W4933" s="148">
        <v>80.328999999999994</v>
      </c>
      <c r="X4933" s="148">
        <v>4</v>
      </c>
      <c r="Y4933" s="148">
        <v>0.71399999999999997</v>
      </c>
    </row>
    <row r="4934" spans="11:25" x14ac:dyDescent="0.25">
      <c r="K4934" s="145" t="s">
        <v>4604</v>
      </c>
      <c r="L4934" s="145">
        <v>63</v>
      </c>
      <c r="M4934" s="145">
        <v>273959</v>
      </c>
      <c r="N4934" s="148">
        <v>0.85699999999999998</v>
      </c>
      <c r="O4934" s="148">
        <v>0.58199999999999996</v>
      </c>
      <c r="P4934" s="148">
        <v>0.34399999999999997</v>
      </c>
      <c r="Q4934" s="148">
        <v>8.7099999999999997E-2</v>
      </c>
      <c r="R4934" s="148">
        <v>4</v>
      </c>
      <c r="S4934" s="148">
        <v>0.15</v>
      </c>
      <c r="T4934" s="148">
        <v>-9.1479999999999997</v>
      </c>
      <c r="U4934" s="148">
        <v>1</v>
      </c>
      <c r="V4934" s="148">
        <v>2.7799999999999998E-2</v>
      </c>
      <c r="W4934" s="148">
        <v>140.01300000000001</v>
      </c>
      <c r="X4934" s="148">
        <v>4</v>
      </c>
      <c r="Y4934" s="148">
        <v>0.374</v>
      </c>
    </row>
    <row r="4935" spans="11:25" x14ac:dyDescent="0.25">
      <c r="K4935" s="145" t="s">
        <v>4605</v>
      </c>
      <c r="L4935" s="145">
        <v>55</v>
      </c>
      <c r="M4935" s="145">
        <v>266186</v>
      </c>
      <c r="N4935" s="148">
        <v>0.77599999999999902</v>
      </c>
      <c r="O4935" s="148">
        <v>0.51400000000000001</v>
      </c>
      <c r="P4935" s="148">
        <v>0.439</v>
      </c>
      <c r="Q4935" s="148">
        <v>3.4199999999999999E-3</v>
      </c>
      <c r="R4935" s="148">
        <v>4</v>
      </c>
      <c r="S4935" s="148">
        <v>9.0200000000000002E-2</v>
      </c>
      <c r="T4935" s="148">
        <v>-9.8049999999999997</v>
      </c>
      <c r="U4935" s="148">
        <v>0</v>
      </c>
      <c r="V4935" s="148">
        <v>2.76E-2</v>
      </c>
      <c r="W4935" s="148">
        <v>140.12799999999999</v>
      </c>
      <c r="X4935" s="148">
        <v>4</v>
      </c>
      <c r="Y4935" s="148">
        <v>0.252</v>
      </c>
    </row>
    <row r="4936" spans="11:25" x14ac:dyDescent="0.25">
      <c r="K4936" s="145" t="s">
        <v>2165</v>
      </c>
      <c r="L4936" s="145">
        <v>77</v>
      </c>
      <c r="M4936" s="145">
        <v>217120</v>
      </c>
      <c r="N4936" s="148">
        <v>0.84</v>
      </c>
      <c r="O4936" s="148">
        <v>0.63800000000000001</v>
      </c>
      <c r="P4936" s="148">
        <v>0.36699999999999999</v>
      </c>
      <c r="Q4936" s="148">
        <v>0</v>
      </c>
      <c r="R4936" s="148">
        <v>4</v>
      </c>
      <c r="S4936" s="148">
        <v>9.9900000000000003E-2</v>
      </c>
      <c r="T4936" s="148">
        <v>-7.9059999999999997</v>
      </c>
      <c r="U4936" s="148">
        <v>1</v>
      </c>
      <c r="V4936" s="148">
        <v>2.6599999999999999E-2</v>
      </c>
      <c r="W4936" s="148">
        <v>71.956999999999994</v>
      </c>
      <c r="X4936" s="148">
        <v>4</v>
      </c>
      <c r="Y4936" s="148">
        <v>0.218999999999999</v>
      </c>
    </row>
    <row r="4937" spans="11:25" x14ac:dyDescent="0.25">
      <c r="K4937" s="145" t="s">
        <v>4606</v>
      </c>
      <c r="L4937" s="145">
        <v>54</v>
      </c>
      <c r="M4937" s="145">
        <v>268160</v>
      </c>
      <c r="N4937" s="148">
        <v>7.90999999999999E-3</v>
      </c>
      <c r="O4937" s="148">
        <v>0.52200000000000002</v>
      </c>
      <c r="P4937" s="148">
        <v>0.47</v>
      </c>
      <c r="Q4937" s="148">
        <v>1.5400000000000001E-6</v>
      </c>
      <c r="R4937" s="148">
        <v>0</v>
      </c>
      <c r="S4937" s="148">
        <v>0.10299999999999999</v>
      </c>
      <c r="T4937" s="148">
        <v>-9.52</v>
      </c>
      <c r="U4937" s="148">
        <v>1</v>
      </c>
      <c r="V4937" s="148">
        <v>2.4199999999999999E-2</v>
      </c>
      <c r="W4937" s="148">
        <v>95.956999999999994</v>
      </c>
      <c r="X4937" s="148">
        <v>4</v>
      </c>
      <c r="Y4937" s="148">
        <v>0.34399999999999997</v>
      </c>
    </row>
    <row r="4938" spans="11:25" x14ac:dyDescent="0.25">
      <c r="K4938" s="145" t="s">
        <v>1852</v>
      </c>
      <c r="L4938" s="145">
        <v>55</v>
      </c>
      <c r="M4938" s="145">
        <v>220000</v>
      </c>
      <c r="N4938" s="148">
        <v>0.33500000000000002</v>
      </c>
      <c r="O4938" s="148">
        <v>0.54600000000000004</v>
      </c>
      <c r="P4938" s="148">
        <v>0.49</v>
      </c>
      <c r="Q4938" s="148">
        <v>0</v>
      </c>
      <c r="R4938" s="148">
        <v>10</v>
      </c>
      <c r="S4938" s="148">
        <v>0.1</v>
      </c>
      <c r="T4938" s="148">
        <v>-7</v>
      </c>
      <c r="U4938" s="148">
        <v>1</v>
      </c>
      <c r="V4938" s="148">
        <v>3.0800000000000001E-2</v>
      </c>
      <c r="W4938" s="148">
        <v>161.74299999999999</v>
      </c>
      <c r="X4938" s="148">
        <v>4</v>
      </c>
      <c r="Y4938" s="148">
        <v>0.373</v>
      </c>
    </row>
    <row r="4939" spans="11:25" x14ac:dyDescent="0.25">
      <c r="K4939" s="145" t="s">
        <v>4607</v>
      </c>
      <c r="L4939" s="145">
        <v>14</v>
      </c>
      <c r="M4939" s="145">
        <v>225400</v>
      </c>
      <c r="N4939" s="148">
        <v>0.70099999999999996</v>
      </c>
      <c r="O4939" s="148">
        <v>0.54400000000000004</v>
      </c>
      <c r="P4939" s="148">
        <v>0.16600000000000001</v>
      </c>
      <c r="Q4939" s="148">
        <v>2.9500000000000001E-6</v>
      </c>
      <c r="R4939" s="148">
        <v>6</v>
      </c>
      <c r="S4939" s="148">
        <v>0.106</v>
      </c>
      <c r="T4939" s="148">
        <v>-12.925999999999901</v>
      </c>
      <c r="U4939" s="148">
        <v>1</v>
      </c>
      <c r="V4939" s="148">
        <v>3.4700000000000002E-2</v>
      </c>
      <c r="W4939" s="148">
        <v>130.50700000000001</v>
      </c>
      <c r="X4939" s="148">
        <v>4</v>
      </c>
      <c r="Y4939" s="148">
        <v>0.30599999999999999</v>
      </c>
    </row>
    <row r="4940" spans="11:25" x14ac:dyDescent="0.25">
      <c r="K4940" s="145" t="s">
        <v>4608</v>
      </c>
      <c r="L4940" s="145">
        <v>64</v>
      </c>
      <c r="M4940" s="145">
        <v>209786</v>
      </c>
      <c r="N4940" s="148">
        <v>0.245</v>
      </c>
      <c r="O4940" s="148">
        <v>0.59199999999999997</v>
      </c>
      <c r="P4940" s="148">
        <v>0.58399999999999996</v>
      </c>
      <c r="Q4940" s="148">
        <v>0</v>
      </c>
      <c r="R4940" s="148">
        <v>7</v>
      </c>
      <c r="S4940" s="148">
        <v>8.6199999999999999E-2</v>
      </c>
      <c r="T4940" s="148">
        <v>-7.4219999999999997</v>
      </c>
      <c r="U4940" s="148">
        <v>1</v>
      </c>
      <c r="V4940" s="148">
        <v>3.0499999999999999E-2</v>
      </c>
      <c r="W4940" s="148">
        <v>160.048</v>
      </c>
      <c r="X4940" s="148">
        <v>4</v>
      </c>
      <c r="Y4940" s="148">
        <v>0.371</v>
      </c>
    </row>
    <row r="4941" spans="11:25" x14ac:dyDescent="0.25">
      <c r="K4941" s="145" t="s">
        <v>4609</v>
      </c>
      <c r="L4941" s="145">
        <v>55</v>
      </c>
      <c r="M4941" s="145">
        <v>183413</v>
      </c>
      <c r="N4941" s="148">
        <v>0.80700000000000005</v>
      </c>
      <c r="O4941" s="148">
        <v>0.47299999999999998</v>
      </c>
      <c r="P4941" s="148">
        <v>0.318</v>
      </c>
      <c r="Q4941" s="148">
        <v>0</v>
      </c>
      <c r="R4941" s="148">
        <v>2</v>
      </c>
      <c r="S4941" s="148">
        <v>0.11</v>
      </c>
      <c r="T4941" s="148">
        <v>-9.1829999999999998</v>
      </c>
      <c r="U4941" s="148">
        <v>1</v>
      </c>
      <c r="V4941" s="148">
        <v>4.5499999999999999E-2</v>
      </c>
      <c r="W4941" s="148">
        <v>83.587000000000003</v>
      </c>
      <c r="X4941" s="148">
        <v>4</v>
      </c>
      <c r="Y4941" s="148">
        <v>0.16500000000000001</v>
      </c>
    </row>
    <row r="4942" spans="11:25" x14ac:dyDescent="0.25">
      <c r="K4942" s="145" t="s">
        <v>4610</v>
      </c>
      <c r="L4942" s="145">
        <v>14</v>
      </c>
      <c r="M4942" s="145">
        <v>239280</v>
      </c>
      <c r="N4942" s="148">
        <v>0.23799999999999999</v>
      </c>
      <c r="O4942" s="148">
        <v>0.71299999999999997</v>
      </c>
      <c r="P4942" s="148">
        <v>0.52700000000000002</v>
      </c>
      <c r="Q4942" s="148">
        <v>7.4900000000000003E-6</v>
      </c>
      <c r="R4942" s="148">
        <v>4</v>
      </c>
      <c r="S4942" s="148">
        <v>0.111</v>
      </c>
      <c r="T4942" s="148">
        <v>-7.5119999999999996</v>
      </c>
      <c r="U4942" s="148">
        <v>1</v>
      </c>
      <c r="V4942" s="148">
        <v>3.2899999999999999E-2</v>
      </c>
      <c r="W4942" s="148">
        <v>123.006</v>
      </c>
      <c r="X4942" s="148">
        <v>4</v>
      </c>
      <c r="Y4942" s="148">
        <v>0.44500000000000001</v>
      </c>
    </row>
    <row r="4943" spans="11:25" x14ac:dyDescent="0.25">
      <c r="K4943" s="145" t="s">
        <v>4611</v>
      </c>
      <c r="L4943" s="145">
        <v>69</v>
      </c>
      <c r="M4943" s="145">
        <v>212853</v>
      </c>
      <c r="N4943" s="148">
        <v>0.88400000000000001</v>
      </c>
      <c r="O4943" s="148">
        <v>0.374</v>
      </c>
      <c r="P4943" s="148">
        <v>0.27600000000000002</v>
      </c>
      <c r="Q4943" s="148">
        <v>1.23E-2</v>
      </c>
      <c r="R4943" s="148">
        <v>7</v>
      </c>
      <c r="S4943" s="148">
        <v>0.122</v>
      </c>
      <c r="T4943" s="148">
        <v>-14.945</v>
      </c>
      <c r="U4943" s="148">
        <v>1</v>
      </c>
      <c r="V4943" s="148">
        <v>3.5299999999999998E-2</v>
      </c>
      <c r="W4943" s="148">
        <v>80.168999999999997</v>
      </c>
      <c r="X4943" s="148">
        <v>4</v>
      </c>
      <c r="Y4943" s="148">
        <v>0.41199999999999998</v>
      </c>
    </row>
    <row r="4944" spans="11:25" x14ac:dyDescent="0.25">
      <c r="K4944" s="145">
        <v>1979</v>
      </c>
      <c r="L4944" s="145">
        <v>54</v>
      </c>
      <c r="M4944" s="145">
        <v>284000</v>
      </c>
      <c r="N4944" s="148">
        <v>0.81</v>
      </c>
      <c r="O4944" s="148">
        <v>0.68799999999999994</v>
      </c>
      <c r="P4944" s="148">
        <v>0.36699999999999999</v>
      </c>
      <c r="Q4944" s="148">
        <v>0</v>
      </c>
      <c r="R4944" s="148">
        <v>8</v>
      </c>
      <c r="S4944" s="148">
        <v>0.10199999999999999</v>
      </c>
      <c r="T4944" s="148">
        <v>-7.4689999999999896</v>
      </c>
      <c r="U4944" s="148">
        <v>1</v>
      </c>
      <c r="V4944" s="148">
        <v>2.7E-2</v>
      </c>
      <c r="W4944" s="148">
        <v>119.96899999999999</v>
      </c>
      <c r="X4944" s="148">
        <v>4</v>
      </c>
      <c r="Y4944" s="148">
        <v>0.21299999999999999</v>
      </c>
    </row>
    <row r="4945" spans="11:25" x14ac:dyDescent="0.25">
      <c r="K4945" s="145" t="s">
        <v>4612</v>
      </c>
      <c r="L4945" s="145">
        <v>51</v>
      </c>
      <c r="M4945" s="145">
        <v>250507</v>
      </c>
      <c r="N4945" s="148">
        <v>0.153</v>
      </c>
      <c r="O4945" s="148">
        <v>0.48199999999999998</v>
      </c>
      <c r="P4945" s="148">
        <v>0.44299999999999901</v>
      </c>
      <c r="Q4945" s="148">
        <v>1.05E-4</v>
      </c>
      <c r="R4945" s="148">
        <v>2</v>
      </c>
      <c r="S4945" s="148">
        <v>0.14000000000000001</v>
      </c>
      <c r="T4945" s="148">
        <v>-8.9960000000000004</v>
      </c>
      <c r="U4945" s="148">
        <v>1</v>
      </c>
      <c r="V4945" s="148">
        <v>4.1200000000000001E-2</v>
      </c>
      <c r="W4945" s="148">
        <v>145.63999999999999</v>
      </c>
      <c r="X4945" s="148">
        <v>4</v>
      </c>
      <c r="Y4945" s="148">
        <v>0.36699999999999999</v>
      </c>
    </row>
    <row r="4946" spans="11:25" x14ac:dyDescent="0.25">
      <c r="K4946" s="145" t="s">
        <v>4613</v>
      </c>
      <c r="L4946" s="145">
        <v>62</v>
      </c>
      <c r="M4946" s="145">
        <v>216013</v>
      </c>
      <c r="N4946" s="148">
        <v>0.87</v>
      </c>
      <c r="O4946" s="148">
        <v>0.61299999999999999</v>
      </c>
      <c r="P4946" s="148">
        <v>0.19899999999999901</v>
      </c>
      <c r="Q4946" s="148">
        <v>2.1800000000000001E-4</v>
      </c>
      <c r="R4946" s="148">
        <v>5</v>
      </c>
      <c r="S4946" s="148">
        <v>0.104</v>
      </c>
      <c r="T4946" s="148">
        <v>-16.36</v>
      </c>
      <c r="U4946" s="148">
        <v>1</v>
      </c>
      <c r="V4946" s="148">
        <v>2.98E-2</v>
      </c>
      <c r="W4946" s="148">
        <v>77.103999999999999</v>
      </c>
      <c r="X4946" s="148">
        <v>4</v>
      </c>
      <c r="Y4946" s="148">
        <v>0.376</v>
      </c>
    </row>
    <row r="4947" spans="11:25" x14ac:dyDescent="0.25">
      <c r="K4947" s="145" t="s">
        <v>4614</v>
      </c>
      <c r="L4947" s="145">
        <v>54</v>
      </c>
      <c r="M4947" s="145">
        <v>231613</v>
      </c>
      <c r="N4947" s="148">
        <v>6.7199999999999996E-2</v>
      </c>
      <c r="O4947" s="148">
        <v>0.44299999999999901</v>
      </c>
      <c r="P4947" s="148">
        <v>0.40799999999999997</v>
      </c>
      <c r="Q4947" s="148">
        <v>0</v>
      </c>
      <c r="R4947" s="148">
        <v>1</v>
      </c>
      <c r="S4947" s="148">
        <v>0.14899999999999999</v>
      </c>
      <c r="T4947" s="148">
        <v>-7.5629999999999997</v>
      </c>
      <c r="U4947" s="148">
        <v>1</v>
      </c>
      <c r="V4947" s="148">
        <v>2.9100000000000001E-2</v>
      </c>
      <c r="W4947" s="148">
        <v>125.846</v>
      </c>
      <c r="X4947" s="148">
        <v>3</v>
      </c>
      <c r="Y4947" s="148">
        <v>0.36799999999999999</v>
      </c>
    </row>
    <row r="4948" spans="11:25" x14ac:dyDescent="0.25">
      <c r="K4948" s="145" t="s">
        <v>4615</v>
      </c>
      <c r="L4948" s="145">
        <v>53</v>
      </c>
      <c r="M4948" s="145">
        <v>213226</v>
      </c>
      <c r="N4948" s="148">
        <v>0.439</v>
      </c>
      <c r="O4948" s="148">
        <v>0.54400000000000004</v>
      </c>
      <c r="P4948" s="148">
        <v>0.3</v>
      </c>
      <c r="Q4948" s="148">
        <v>0</v>
      </c>
      <c r="R4948" s="148">
        <v>2</v>
      </c>
      <c r="S4948" s="148">
        <v>0.113</v>
      </c>
      <c r="T4948" s="148">
        <v>-7.3949999999999996</v>
      </c>
      <c r="U4948" s="148">
        <v>1</v>
      </c>
      <c r="V4948" s="148">
        <v>2.7300000000000001E-2</v>
      </c>
      <c r="W4948" s="148">
        <v>72.981999999999999</v>
      </c>
      <c r="X4948" s="148">
        <v>4</v>
      </c>
      <c r="Y4948" s="148">
        <v>0.16800000000000001</v>
      </c>
    </row>
    <row r="4949" spans="11:25" x14ac:dyDescent="0.25">
      <c r="K4949" s="145" t="s">
        <v>3192</v>
      </c>
      <c r="L4949" s="145">
        <v>79</v>
      </c>
      <c r="M4949" s="145">
        <v>208226</v>
      </c>
      <c r="N4949" s="148">
        <v>0.96799999999999997</v>
      </c>
      <c r="O4949" s="148">
        <v>0.441</v>
      </c>
      <c r="P4949" s="148">
        <v>0.379</v>
      </c>
      <c r="Q4949" s="148">
        <v>0.26200000000000001</v>
      </c>
      <c r="R4949" s="148">
        <v>2</v>
      </c>
      <c r="S4949" s="148">
        <v>0.63900000000000001</v>
      </c>
      <c r="T4949" s="148">
        <v>-9.5449999999999999</v>
      </c>
      <c r="U4949" s="148">
        <v>1</v>
      </c>
      <c r="V4949" s="148">
        <v>4.4900000000000002E-2</v>
      </c>
      <c r="W4949" s="148">
        <v>174.11799999999999</v>
      </c>
      <c r="X4949" s="148">
        <v>3</v>
      </c>
      <c r="Y4949" s="148">
        <v>0.105</v>
      </c>
    </row>
    <row r="4950" spans="11:25" x14ac:dyDescent="0.25">
      <c r="K4950" s="145" t="s">
        <v>4616</v>
      </c>
      <c r="L4950" s="145">
        <v>53</v>
      </c>
      <c r="M4950" s="145">
        <v>158960</v>
      </c>
      <c r="N4950" s="148">
        <v>0.92799999999999905</v>
      </c>
      <c r="O4950" s="148">
        <v>0.502</v>
      </c>
      <c r="P4950" s="148">
        <v>5.96E-2</v>
      </c>
      <c r="Q4950" s="148">
        <v>2.6599999999999999E-5</v>
      </c>
      <c r="R4950" s="148">
        <v>3</v>
      </c>
      <c r="S4950" s="148">
        <v>0.125</v>
      </c>
      <c r="T4950" s="148">
        <v>-16.977</v>
      </c>
      <c r="U4950" s="148">
        <v>1</v>
      </c>
      <c r="V4950" s="148">
        <v>3.61E-2</v>
      </c>
      <c r="W4950" s="148">
        <v>133.16800000000001</v>
      </c>
      <c r="X4950" s="148">
        <v>4</v>
      </c>
      <c r="Y4950" s="148">
        <v>0.317</v>
      </c>
    </row>
    <row r="4951" spans="11:25" x14ac:dyDescent="0.25">
      <c r="K4951" s="145" t="s">
        <v>4617</v>
      </c>
      <c r="L4951" s="145">
        <v>66</v>
      </c>
      <c r="M4951" s="145">
        <v>236626</v>
      </c>
      <c r="N4951" s="148">
        <v>0.57499999999999996</v>
      </c>
      <c r="O4951" s="148">
        <v>0.51500000000000001</v>
      </c>
      <c r="P4951" s="148">
        <v>0.3</v>
      </c>
      <c r="Q4951" s="148">
        <v>8.4600000000000003E-6</v>
      </c>
      <c r="R4951" s="148">
        <v>5</v>
      </c>
      <c r="S4951" s="148">
        <v>0.115</v>
      </c>
      <c r="T4951" s="148">
        <v>-8.0050000000000008</v>
      </c>
      <c r="U4951" s="148">
        <v>1</v>
      </c>
      <c r="V4951" s="148">
        <v>2.8899999999999999E-2</v>
      </c>
      <c r="W4951" s="148">
        <v>81.12</v>
      </c>
      <c r="X4951" s="148">
        <v>4</v>
      </c>
      <c r="Y4951" s="148">
        <v>0.20599999999999999</v>
      </c>
    </row>
    <row r="4952" spans="11:25" x14ac:dyDescent="0.25">
      <c r="K4952" s="145" t="s">
        <v>4618</v>
      </c>
      <c r="L4952" s="145">
        <v>55</v>
      </c>
      <c r="M4952" s="145">
        <v>262079</v>
      </c>
      <c r="N4952" s="148">
        <v>0.55799999999999905</v>
      </c>
      <c r="O4952" s="148">
        <v>0.60799999999999998</v>
      </c>
      <c r="P4952" s="148">
        <v>0.496</v>
      </c>
      <c r="Q4952" s="148">
        <v>1.15E-5</v>
      </c>
      <c r="R4952" s="148">
        <v>0</v>
      </c>
      <c r="S4952" s="148">
        <v>0.152</v>
      </c>
      <c r="T4952" s="148">
        <v>-8.9290000000000003</v>
      </c>
      <c r="U4952" s="148">
        <v>1</v>
      </c>
      <c r="V4952" s="148">
        <v>3.09E-2</v>
      </c>
      <c r="W4952" s="148">
        <v>77.036999999999907</v>
      </c>
      <c r="X4952" s="148">
        <v>4</v>
      </c>
      <c r="Y4952" s="148">
        <v>0.50600000000000001</v>
      </c>
    </row>
    <row r="4953" spans="11:25" x14ac:dyDescent="0.25">
      <c r="K4953" s="145" t="s">
        <v>4619</v>
      </c>
      <c r="L4953" s="145">
        <v>52</v>
      </c>
      <c r="M4953" s="145">
        <v>220275</v>
      </c>
      <c r="N4953" s="148">
        <v>0.49299999999999999</v>
      </c>
      <c r="O4953" s="148">
        <v>0.57199999999999995</v>
      </c>
      <c r="P4953" s="148">
        <v>0.49299999999999999</v>
      </c>
      <c r="Q4953" s="148">
        <v>4.4800000000000003E-6</v>
      </c>
      <c r="R4953" s="148">
        <v>2</v>
      </c>
      <c r="S4953" s="148">
        <v>8.1699999999999995E-2</v>
      </c>
      <c r="T4953" s="148">
        <v>-6.859</v>
      </c>
      <c r="U4953" s="148">
        <v>1</v>
      </c>
      <c r="V4953" s="148">
        <v>2.9499999999999998E-2</v>
      </c>
      <c r="W4953" s="148">
        <v>160.06700000000001</v>
      </c>
      <c r="X4953" s="148">
        <v>4</v>
      </c>
      <c r="Y4953" s="148">
        <v>0.17100000000000001</v>
      </c>
    </row>
    <row r="4954" spans="11:25" x14ac:dyDescent="0.25">
      <c r="K4954" s="145" t="s">
        <v>4620</v>
      </c>
      <c r="L4954" s="145">
        <v>65</v>
      </c>
      <c r="M4954" s="145">
        <v>242840</v>
      </c>
      <c r="N4954" s="148">
        <v>0.437</v>
      </c>
      <c r="O4954" s="148">
        <v>0.69099999999999995</v>
      </c>
      <c r="P4954" s="148">
        <v>0.45399999999999902</v>
      </c>
      <c r="Q4954" s="148">
        <v>2.2699999999999999E-3</v>
      </c>
      <c r="R4954" s="148">
        <v>6</v>
      </c>
      <c r="S4954" s="148">
        <v>7.8299999999999995E-2</v>
      </c>
      <c r="T4954" s="148">
        <v>-9.1300000000000008</v>
      </c>
      <c r="U4954" s="148">
        <v>1</v>
      </c>
      <c r="V4954" s="148">
        <v>2.5600000000000001E-2</v>
      </c>
      <c r="W4954" s="148">
        <v>135.839</v>
      </c>
      <c r="X4954" s="148">
        <v>4</v>
      </c>
      <c r="Y4954" s="148">
        <v>0.35</v>
      </c>
    </row>
    <row r="4955" spans="11:25" x14ac:dyDescent="0.25">
      <c r="K4955" s="145" t="s">
        <v>4621</v>
      </c>
      <c r="L4955" s="145">
        <v>48</v>
      </c>
      <c r="M4955" s="145">
        <v>202840</v>
      </c>
      <c r="N4955" s="148">
        <v>0.88400000000000001</v>
      </c>
      <c r="O4955" s="148">
        <v>0.47599999999999998</v>
      </c>
      <c r="P4955" s="148">
        <v>0.182</v>
      </c>
      <c r="Q4955" s="148">
        <v>8.5999999999999998E-4</v>
      </c>
      <c r="R4955" s="148">
        <v>4</v>
      </c>
      <c r="S4955" s="148">
        <v>0.111999999999999</v>
      </c>
      <c r="T4955" s="148">
        <v>-16.375</v>
      </c>
      <c r="U4955" s="148">
        <v>1</v>
      </c>
      <c r="V4955" s="148">
        <v>3.7999999999999999E-2</v>
      </c>
      <c r="W4955" s="148">
        <v>88.591999999999999</v>
      </c>
      <c r="X4955" s="148">
        <v>4</v>
      </c>
      <c r="Y4955" s="148">
        <v>0.14599999999999999</v>
      </c>
    </row>
    <row r="4956" spans="11:25" x14ac:dyDescent="0.25">
      <c r="K4956" s="145" t="s">
        <v>4622</v>
      </c>
      <c r="L4956" s="145">
        <v>53</v>
      </c>
      <c r="M4956" s="145">
        <v>306533</v>
      </c>
      <c r="N4956" s="148">
        <v>0.14799999999999999</v>
      </c>
      <c r="O4956" s="148">
        <v>0.505</v>
      </c>
      <c r="P4956" s="148">
        <v>0.64200000000000002</v>
      </c>
      <c r="Q4956" s="148">
        <v>3.15E-5</v>
      </c>
      <c r="R4956" s="148">
        <v>7</v>
      </c>
      <c r="S4956" s="148">
        <v>9.9099999999999994E-2</v>
      </c>
      <c r="T4956" s="148">
        <v>-3.694</v>
      </c>
      <c r="U4956" s="148">
        <v>1</v>
      </c>
      <c r="V4956" s="148">
        <v>3.0499999999999999E-2</v>
      </c>
      <c r="W4956" s="148">
        <v>62.003</v>
      </c>
      <c r="X4956" s="148">
        <v>4</v>
      </c>
      <c r="Y4956" s="148">
        <v>0.16699999999999901</v>
      </c>
    </row>
    <row r="4957" spans="11:25" x14ac:dyDescent="0.25">
      <c r="K4957" s="145" t="s">
        <v>4623</v>
      </c>
      <c r="L4957" s="145">
        <v>20</v>
      </c>
      <c r="M4957" s="145">
        <v>184080</v>
      </c>
      <c r="N4957" s="148">
        <v>0.59299999999999997</v>
      </c>
      <c r="O4957" s="148">
        <v>0.72499999999999998</v>
      </c>
      <c r="P4957" s="148">
        <v>0.437</v>
      </c>
      <c r="Q4957" s="148">
        <v>0</v>
      </c>
      <c r="R4957" s="148">
        <v>6</v>
      </c>
      <c r="S4957" s="148">
        <v>8.4199999999999997E-2</v>
      </c>
      <c r="T4957" s="148">
        <v>-9.6020000000000003</v>
      </c>
      <c r="U4957" s="148">
        <v>1</v>
      </c>
      <c r="V4957" s="148">
        <v>5.7500000000000002E-2</v>
      </c>
      <c r="W4957" s="148">
        <v>83.984999999999999</v>
      </c>
      <c r="X4957" s="148">
        <v>4</v>
      </c>
      <c r="Y4957" s="148">
        <v>0.75900000000000001</v>
      </c>
    </row>
    <row r="4958" spans="11:25" x14ac:dyDescent="0.25">
      <c r="K4958" s="145" t="s">
        <v>4624</v>
      </c>
      <c r="L4958" s="145">
        <v>58</v>
      </c>
      <c r="M4958" s="145">
        <v>225146</v>
      </c>
      <c r="N4958" s="148">
        <v>0.67700000000000005</v>
      </c>
      <c r="O4958" s="148">
        <v>0.65400000000000003</v>
      </c>
      <c r="P4958" s="148">
        <v>0.24</v>
      </c>
      <c r="Q4958" s="148">
        <v>6.4900000000000001E-3</v>
      </c>
      <c r="R4958" s="148">
        <v>10</v>
      </c>
      <c r="S4958" s="148">
        <v>7.8399999999999997E-2</v>
      </c>
      <c r="T4958" s="148">
        <v>-15.692</v>
      </c>
      <c r="U4958" s="148">
        <v>1</v>
      </c>
      <c r="V4958" s="148">
        <v>2.8799999999999999E-2</v>
      </c>
      <c r="W4958" s="148">
        <v>83.012999999999906</v>
      </c>
      <c r="X4958" s="148">
        <v>1</v>
      </c>
      <c r="Y4958" s="148">
        <v>0.246</v>
      </c>
    </row>
    <row r="4959" spans="11:25" x14ac:dyDescent="0.25">
      <c r="K4959" s="145" t="s">
        <v>4625</v>
      </c>
      <c r="L4959" s="145">
        <v>53</v>
      </c>
      <c r="M4959" s="145">
        <v>188541</v>
      </c>
      <c r="N4959" s="148">
        <v>0.89599999999999902</v>
      </c>
      <c r="O4959" s="148">
        <v>0.60199999999999998</v>
      </c>
      <c r="P4959" s="148">
        <v>0.27500000000000002</v>
      </c>
      <c r="Q4959" s="148">
        <v>0</v>
      </c>
      <c r="R4959" s="148">
        <v>10</v>
      </c>
      <c r="S4959" s="148">
        <v>0.155</v>
      </c>
      <c r="T4959" s="148">
        <v>-11.687999999999899</v>
      </c>
      <c r="U4959" s="148">
        <v>1</v>
      </c>
      <c r="V4959" s="148">
        <v>3.1E-2</v>
      </c>
      <c r="W4959" s="148">
        <v>143.94499999999999</v>
      </c>
      <c r="X4959" s="148">
        <v>4</v>
      </c>
      <c r="Y4959" s="148">
        <v>0.34299999999999897</v>
      </c>
    </row>
    <row r="4960" spans="11:25" x14ac:dyDescent="0.25">
      <c r="K4960" s="145" t="s">
        <v>1856</v>
      </c>
      <c r="L4960" s="145">
        <v>64</v>
      </c>
      <c r="M4960" s="145">
        <v>171413</v>
      </c>
      <c r="N4960" s="148">
        <v>0.95499999999999996</v>
      </c>
      <c r="O4960" s="148">
        <v>0.373</v>
      </c>
      <c r="P4960" s="148">
        <v>0.216</v>
      </c>
      <c r="Q4960" s="148">
        <v>1.0499999999999999E-3</v>
      </c>
      <c r="R4960" s="148">
        <v>1</v>
      </c>
      <c r="S4960" s="148">
        <v>7.3899999999999993E-2</v>
      </c>
      <c r="T4960" s="148">
        <v>-11.41</v>
      </c>
      <c r="U4960" s="148">
        <v>1</v>
      </c>
      <c r="V4960" s="148">
        <v>3.2599999999999997E-2</v>
      </c>
      <c r="W4960" s="148">
        <v>129.03</v>
      </c>
      <c r="X4960" s="148">
        <v>4</v>
      </c>
      <c r="Y4960" s="148">
        <v>0.496</v>
      </c>
    </row>
    <row r="4961" spans="11:25" x14ac:dyDescent="0.25">
      <c r="K4961" s="145" t="s">
        <v>4626</v>
      </c>
      <c r="L4961" s="145">
        <v>13</v>
      </c>
      <c r="M4961" s="145">
        <v>229389</v>
      </c>
      <c r="N4961" s="148">
        <v>0.14099999999999999</v>
      </c>
      <c r="O4961" s="148">
        <v>0.59399999999999997</v>
      </c>
      <c r="P4961" s="148">
        <v>0.41499999999999998</v>
      </c>
      <c r="Q4961" s="148">
        <v>1.5799999999999999E-6</v>
      </c>
      <c r="R4961" s="148">
        <v>7</v>
      </c>
      <c r="S4961" s="148">
        <v>0.105</v>
      </c>
      <c r="T4961" s="148">
        <v>-6.99</v>
      </c>
      <c r="U4961" s="148">
        <v>1</v>
      </c>
      <c r="V4961" s="148">
        <v>2.7699999999999999E-2</v>
      </c>
      <c r="W4961" s="148">
        <v>138.03200000000001</v>
      </c>
      <c r="X4961" s="148">
        <v>4</v>
      </c>
      <c r="Y4961" s="148">
        <v>0.20499999999999999</v>
      </c>
    </row>
    <row r="4962" spans="11:25" x14ac:dyDescent="0.25">
      <c r="K4962" s="145" t="s">
        <v>4627</v>
      </c>
      <c r="L4962" s="145">
        <v>56</v>
      </c>
      <c r="M4962" s="145">
        <v>189880</v>
      </c>
      <c r="N4962" s="148">
        <v>0.83499999999999996</v>
      </c>
      <c r="O4962" s="148">
        <v>0.59799999999999998</v>
      </c>
      <c r="P4962" s="148">
        <v>0.39100000000000001</v>
      </c>
      <c r="Q4962" s="148">
        <v>1.4800000000000001E-5</v>
      </c>
      <c r="R4962" s="148">
        <v>7</v>
      </c>
      <c r="S4962" s="148">
        <v>0.10099999999999899</v>
      </c>
      <c r="T4962" s="148">
        <v>-11.544</v>
      </c>
      <c r="U4962" s="148">
        <v>1</v>
      </c>
      <c r="V4962" s="148">
        <v>3.2300000000000002E-2</v>
      </c>
      <c r="W4962" s="148">
        <v>156.01400000000001</v>
      </c>
      <c r="X4962" s="148">
        <v>4</v>
      </c>
      <c r="Y4962" s="148">
        <v>0.64400000000000002</v>
      </c>
    </row>
    <row r="4963" spans="11:25" x14ac:dyDescent="0.25">
      <c r="K4963" s="145" t="s">
        <v>4628</v>
      </c>
      <c r="L4963" s="145">
        <v>52</v>
      </c>
      <c r="M4963" s="145">
        <v>192230</v>
      </c>
      <c r="N4963" s="148">
        <v>0.126</v>
      </c>
      <c r="O4963" s="148">
        <v>0.56599999999999995</v>
      </c>
      <c r="P4963" s="148">
        <v>0.67200000000000004</v>
      </c>
      <c r="Q4963" s="148">
        <v>0</v>
      </c>
      <c r="R4963" s="148">
        <v>8</v>
      </c>
      <c r="S4963" s="148">
        <v>0.22500000000000001</v>
      </c>
      <c r="T4963" s="148">
        <v>-5.0539999999999896</v>
      </c>
      <c r="U4963" s="148">
        <v>1</v>
      </c>
      <c r="V4963" s="148">
        <v>3.4000000000000002E-2</v>
      </c>
      <c r="W4963" s="148">
        <v>77.983000000000004</v>
      </c>
      <c r="X4963" s="148">
        <v>4</v>
      </c>
      <c r="Y4963" s="148">
        <v>0.435</v>
      </c>
    </row>
    <row r="4964" spans="11:25" x14ac:dyDescent="0.25">
      <c r="K4964" s="145" t="s">
        <v>4629</v>
      </c>
      <c r="L4964" s="145">
        <v>55</v>
      </c>
      <c r="M4964" s="145">
        <v>248440</v>
      </c>
      <c r="N4964" s="148">
        <v>0.70799999999999996</v>
      </c>
      <c r="O4964" s="148">
        <v>0.36899999999999999</v>
      </c>
      <c r="P4964" s="148">
        <v>0.36499999999999999</v>
      </c>
      <c r="Q4964" s="148">
        <v>3.4299999999999997E-2</v>
      </c>
      <c r="R4964" s="148">
        <v>4</v>
      </c>
      <c r="S4964" s="148">
        <v>0.108</v>
      </c>
      <c r="T4964" s="148">
        <v>-9.8689999999999998</v>
      </c>
      <c r="U4964" s="148">
        <v>1</v>
      </c>
      <c r="V4964" s="148">
        <v>4.5100000000000001E-2</v>
      </c>
      <c r="W4964" s="148">
        <v>181.01900000000001</v>
      </c>
      <c r="X4964" s="148">
        <v>4</v>
      </c>
      <c r="Y4964" s="148">
        <v>0.222</v>
      </c>
    </row>
    <row r="4965" spans="11:25" x14ac:dyDescent="0.25">
      <c r="K4965" s="145" t="s">
        <v>4630</v>
      </c>
      <c r="L4965" s="145">
        <v>47</v>
      </c>
      <c r="M4965" s="145">
        <v>222000</v>
      </c>
      <c r="N4965" s="148">
        <v>0.88700000000000001</v>
      </c>
      <c r="O4965" s="148">
        <v>0.628</v>
      </c>
      <c r="P4965" s="148">
        <v>0.216</v>
      </c>
      <c r="Q4965" s="148">
        <v>6.1700000000000002E-6</v>
      </c>
      <c r="R4965" s="148">
        <v>4</v>
      </c>
      <c r="S4965" s="148">
        <v>0.129</v>
      </c>
      <c r="T4965" s="148">
        <v>-8.81</v>
      </c>
      <c r="U4965" s="148">
        <v>1</v>
      </c>
      <c r="V4965" s="148">
        <v>2.9600000000000001E-2</v>
      </c>
      <c r="W4965" s="148">
        <v>138.03799999999899</v>
      </c>
      <c r="X4965" s="148">
        <v>4</v>
      </c>
      <c r="Y4965" s="148">
        <v>0.33700000000000002</v>
      </c>
    </row>
    <row r="4966" spans="11:25" x14ac:dyDescent="0.25">
      <c r="K4966" s="145" t="s">
        <v>4631</v>
      </c>
      <c r="L4966" s="145">
        <v>27</v>
      </c>
      <c r="M4966" s="145">
        <v>256681</v>
      </c>
      <c r="N4966" s="148">
        <v>0.85899999999999999</v>
      </c>
      <c r="O4966" s="148">
        <v>0.34</v>
      </c>
      <c r="P4966" s="148">
        <v>0.41899999999999998</v>
      </c>
      <c r="Q4966" s="148">
        <v>2.1099999999999999E-3</v>
      </c>
      <c r="R4966" s="148">
        <v>11</v>
      </c>
      <c r="S4966" s="148">
        <v>0.14099999999999999</v>
      </c>
      <c r="T4966" s="148">
        <v>-12.244</v>
      </c>
      <c r="U4966" s="148">
        <v>1</v>
      </c>
      <c r="V4966" s="148">
        <v>3.3700000000000001E-2</v>
      </c>
      <c r="W4966" s="148">
        <v>99.937999999999903</v>
      </c>
      <c r="X4966" s="148">
        <v>4</v>
      </c>
      <c r="Y4966" s="148">
        <v>0.26300000000000001</v>
      </c>
    </row>
    <row r="4967" spans="11:25" x14ac:dyDescent="0.25">
      <c r="K4967" s="145" t="s">
        <v>4632</v>
      </c>
      <c r="L4967" s="145">
        <v>60</v>
      </c>
      <c r="M4967" s="145">
        <v>262053</v>
      </c>
      <c r="N4967" s="148">
        <v>0.33500000000000002</v>
      </c>
      <c r="O4967" s="148">
        <v>0.36</v>
      </c>
      <c r="P4967" s="148">
        <v>0.33299999999999902</v>
      </c>
      <c r="Q4967" s="148">
        <v>1.0899999999999999E-6</v>
      </c>
      <c r="R4967" s="148">
        <v>7</v>
      </c>
      <c r="S4967" s="148">
        <v>0.114</v>
      </c>
      <c r="T4967" s="148">
        <v>-8.4909999999999997</v>
      </c>
      <c r="U4967" s="148">
        <v>1</v>
      </c>
      <c r="V4967" s="148">
        <v>2.8500000000000001E-2</v>
      </c>
      <c r="W4967" s="148">
        <v>74.53</v>
      </c>
      <c r="X4967" s="148">
        <v>1</v>
      </c>
      <c r="Y4967" s="148">
        <v>0.17</v>
      </c>
    </row>
    <row r="4968" spans="11:25" x14ac:dyDescent="0.25">
      <c r="K4968" s="145" t="s">
        <v>4633</v>
      </c>
      <c r="L4968" s="145">
        <v>52</v>
      </c>
      <c r="M4968" s="145">
        <v>238560</v>
      </c>
      <c r="N4968" s="148">
        <v>0.90099999999999902</v>
      </c>
      <c r="O4968" s="148">
        <v>0.57899999999999996</v>
      </c>
      <c r="P4968" s="148">
        <v>0.17100000000000001</v>
      </c>
      <c r="Q4968" s="148">
        <v>3.0800000000000001E-4</v>
      </c>
      <c r="R4968" s="148">
        <v>11</v>
      </c>
      <c r="S4968" s="148">
        <v>0.111</v>
      </c>
      <c r="T4968" s="148">
        <v>-14.494999999999999</v>
      </c>
      <c r="U4968" s="148">
        <v>1</v>
      </c>
      <c r="V4968" s="148">
        <v>3.0300000000000001E-2</v>
      </c>
      <c r="W4968" s="148">
        <v>136.31100000000001</v>
      </c>
      <c r="X4968" s="148">
        <v>4</v>
      </c>
      <c r="Y4968" s="148">
        <v>0.38900000000000001</v>
      </c>
    </row>
    <row r="4969" spans="11:25" x14ac:dyDescent="0.25">
      <c r="K4969" s="145" t="s">
        <v>4634</v>
      </c>
      <c r="L4969" s="145">
        <v>72</v>
      </c>
      <c r="M4969" s="145">
        <v>215563</v>
      </c>
      <c r="N4969" s="148">
        <v>0.82399999999999995</v>
      </c>
      <c r="O4969" s="148">
        <v>0.629</v>
      </c>
      <c r="P4969" s="148">
        <v>0.20799999999999999</v>
      </c>
      <c r="Q4969" s="148">
        <v>3.7000000000000002E-6</v>
      </c>
      <c r="R4969" s="148">
        <v>5</v>
      </c>
      <c r="S4969" s="148">
        <v>0.107</v>
      </c>
      <c r="T4969" s="148">
        <v>-16.225000000000001</v>
      </c>
      <c r="U4969" s="148">
        <v>1</v>
      </c>
      <c r="V4969" s="148">
        <v>3.2399999999999998E-2</v>
      </c>
      <c r="W4969" s="148">
        <v>96.608999999999995</v>
      </c>
      <c r="X4969" s="148">
        <v>4</v>
      </c>
      <c r="Y4969" s="148">
        <v>0.68500000000000005</v>
      </c>
    </row>
    <row r="4970" spans="11:25" x14ac:dyDescent="0.25">
      <c r="K4970" s="145" t="s">
        <v>4635</v>
      </c>
      <c r="L4970" s="145">
        <v>66</v>
      </c>
      <c r="M4970" s="145">
        <v>246133</v>
      </c>
      <c r="N4970" s="148">
        <v>0.46200000000000002</v>
      </c>
      <c r="O4970" s="148">
        <v>0.55500000000000005</v>
      </c>
      <c r="P4970" s="148">
        <v>0.43</v>
      </c>
      <c r="Q4970" s="148">
        <v>1.90999999999999E-4</v>
      </c>
      <c r="R4970" s="148">
        <v>2</v>
      </c>
      <c r="S4970" s="148">
        <v>8.6900000000000005E-2</v>
      </c>
      <c r="T4970" s="148">
        <v>-9.1050000000000004</v>
      </c>
      <c r="U4970" s="148">
        <v>1</v>
      </c>
      <c r="V4970" s="148">
        <v>2.9499999999999998E-2</v>
      </c>
      <c r="W4970" s="148">
        <v>147.613</v>
      </c>
      <c r="X4970" s="148">
        <v>4</v>
      </c>
      <c r="Y4970" s="148">
        <v>0.27399999999999902</v>
      </c>
    </row>
    <row r="4971" spans="11:25" x14ac:dyDescent="0.25">
      <c r="K4971" s="145" t="s">
        <v>4636</v>
      </c>
      <c r="L4971" s="145">
        <v>53</v>
      </c>
      <c r="M4971" s="145">
        <v>234333</v>
      </c>
      <c r="N4971" s="148">
        <v>0.77099999999999902</v>
      </c>
      <c r="O4971" s="148">
        <v>0.63600000000000001</v>
      </c>
      <c r="P4971" s="148">
        <v>0.32</v>
      </c>
      <c r="Q4971" s="148">
        <v>0</v>
      </c>
      <c r="R4971" s="148">
        <v>9</v>
      </c>
      <c r="S4971" s="148">
        <v>0.11699999999999899</v>
      </c>
      <c r="T4971" s="148">
        <v>-9.9529999999999994</v>
      </c>
      <c r="U4971" s="148">
        <v>1</v>
      </c>
      <c r="V4971" s="148">
        <v>2.79999999999999E-2</v>
      </c>
      <c r="W4971" s="148">
        <v>114.337</v>
      </c>
      <c r="X4971" s="148">
        <v>4</v>
      </c>
      <c r="Y4971" s="148">
        <v>0.2</v>
      </c>
    </row>
    <row r="4972" spans="11:25" x14ac:dyDescent="0.25">
      <c r="K4972" s="145" t="s">
        <v>4637</v>
      </c>
      <c r="L4972" s="145">
        <v>58</v>
      </c>
      <c r="M4972" s="145">
        <v>307312</v>
      </c>
      <c r="N4972" s="148">
        <v>0.91</v>
      </c>
      <c r="O4972" s="148">
        <v>0.35899999999999999</v>
      </c>
      <c r="P4972" s="148">
        <v>0.17</v>
      </c>
      <c r="Q4972" s="148">
        <v>2.3799999999999901E-4</v>
      </c>
      <c r="R4972" s="148">
        <v>4</v>
      </c>
      <c r="S4972" s="148">
        <v>0.11</v>
      </c>
      <c r="T4972" s="148">
        <v>-10.914999999999999</v>
      </c>
      <c r="U4972" s="148">
        <v>1</v>
      </c>
      <c r="V4972" s="148">
        <v>3.0800000000000001E-2</v>
      </c>
      <c r="W4972" s="148">
        <v>137.06200000000001</v>
      </c>
      <c r="X4972" s="148">
        <v>3</v>
      </c>
      <c r="Y4972" s="148">
        <v>0.17799999999999999</v>
      </c>
    </row>
    <row r="4973" spans="11:25" x14ac:dyDescent="0.25">
      <c r="K4973" s="145" t="s">
        <v>4638</v>
      </c>
      <c r="L4973" s="145">
        <v>66</v>
      </c>
      <c r="M4973" s="145">
        <v>188960</v>
      </c>
      <c r="N4973" s="148">
        <v>0.46</v>
      </c>
      <c r="O4973" s="148">
        <v>0.78799999999999903</v>
      </c>
      <c r="P4973" s="148">
        <v>0.48799999999999999</v>
      </c>
      <c r="Q4973" s="148">
        <v>4.5199999999999999E-6</v>
      </c>
      <c r="R4973" s="148">
        <v>7</v>
      </c>
      <c r="S4973" s="148">
        <v>7.51E-2</v>
      </c>
      <c r="T4973" s="148">
        <v>-7.319</v>
      </c>
      <c r="U4973" s="148">
        <v>1</v>
      </c>
      <c r="V4973" s="148">
        <v>2.86E-2</v>
      </c>
      <c r="W4973" s="148">
        <v>101.97399999999899</v>
      </c>
      <c r="X4973" s="148">
        <v>4</v>
      </c>
      <c r="Y4973" s="148">
        <v>0.48</v>
      </c>
    </row>
    <row r="4974" spans="11:25" x14ac:dyDescent="0.25">
      <c r="K4974" s="145" t="s">
        <v>4639</v>
      </c>
      <c r="L4974" s="145">
        <v>66</v>
      </c>
      <c r="M4974" s="145">
        <v>236333</v>
      </c>
      <c r="N4974" s="148">
        <v>0.91900000000000004</v>
      </c>
      <c r="O4974" s="148">
        <v>0.59199999999999997</v>
      </c>
      <c r="P4974" s="148">
        <v>5.62E-2</v>
      </c>
      <c r="Q4974" s="148">
        <v>6.2199999999999997E-6</v>
      </c>
      <c r="R4974" s="148">
        <v>2</v>
      </c>
      <c r="S4974" s="148">
        <v>0.111</v>
      </c>
      <c r="T4974" s="148">
        <v>-14.343999999999999</v>
      </c>
      <c r="U4974" s="148">
        <v>1</v>
      </c>
      <c r="V4974" s="148">
        <v>5.9900000000000002E-2</v>
      </c>
      <c r="W4974" s="148">
        <v>127.005</v>
      </c>
      <c r="X4974" s="148">
        <v>4</v>
      </c>
      <c r="Y4974" s="148">
        <v>0.26600000000000001</v>
      </c>
    </row>
    <row r="4975" spans="11:25" x14ac:dyDescent="0.25">
      <c r="K4975" s="145" t="s">
        <v>4640</v>
      </c>
      <c r="L4975" s="145">
        <v>59</v>
      </c>
      <c r="M4975" s="145">
        <v>243898</v>
      </c>
      <c r="N4975" s="148">
        <v>0.61399999999999999</v>
      </c>
      <c r="O4975" s="148">
        <v>0.38700000000000001</v>
      </c>
      <c r="P4975" s="148">
        <v>0.17399999999999999</v>
      </c>
      <c r="Q4975" s="148">
        <v>0</v>
      </c>
      <c r="R4975" s="148">
        <v>2</v>
      </c>
      <c r="S4975" s="148">
        <v>0.12</v>
      </c>
      <c r="T4975" s="148">
        <v>-14.765000000000001</v>
      </c>
      <c r="U4975" s="148">
        <v>1</v>
      </c>
      <c r="V4975" s="148">
        <v>3.2300000000000002E-2</v>
      </c>
      <c r="W4975" s="148">
        <v>161.304</v>
      </c>
      <c r="X4975" s="148">
        <v>4</v>
      </c>
      <c r="Y4975" s="148">
        <v>0.21299999999999999</v>
      </c>
    </row>
    <row r="4976" spans="11:25" x14ac:dyDescent="0.25">
      <c r="K4976" s="145" t="s">
        <v>4641</v>
      </c>
      <c r="L4976" s="145">
        <v>57</v>
      </c>
      <c r="M4976" s="145">
        <v>205560</v>
      </c>
      <c r="N4976" s="148">
        <v>0.13100000000000001</v>
      </c>
      <c r="O4976" s="148">
        <v>0.57999999999999996</v>
      </c>
      <c r="P4976" s="148">
        <v>0.65300000000000002</v>
      </c>
      <c r="Q4976" s="148">
        <v>4.6499999999999999E-5</v>
      </c>
      <c r="R4976" s="148">
        <v>4</v>
      </c>
      <c r="S4976" s="148">
        <v>0.11599999999999901</v>
      </c>
      <c r="T4976" s="148">
        <v>-6.0510000000000002</v>
      </c>
      <c r="U4976" s="148">
        <v>1</v>
      </c>
      <c r="V4976" s="148">
        <v>2.75E-2</v>
      </c>
      <c r="W4976" s="148">
        <v>94.021000000000001</v>
      </c>
      <c r="X4976" s="148">
        <v>4</v>
      </c>
      <c r="Y4976" s="148">
        <v>0.23199999999999901</v>
      </c>
    </row>
    <row r="4977" spans="11:25" x14ac:dyDescent="0.25">
      <c r="K4977" s="145" t="s">
        <v>4642</v>
      </c>
      <c r="L4977" s="145">
        <v>53</v>
      </c>
      <c r="M4977" s="145">
        <v>297746</v>
      </c>
      <c r="N4977" s="148">
        <v>0.82399999999999995</v>
      </c>
      <c r="O4977" s="148">
        <v>0.51900000000000002</v>
      </c>
      <c r="P4977" s="148">
        <v>0.35399999999999998</v>
      </c>
      <c r="Q4977" s="148">
        <v>1.9E-3</v>
      </c>
      <c r="R4977" s="148">
        <v>1</v>
      </c>
      <c r="S4977" s="148">
        <v>0.14699999999999999</v>
      </c>
      <c r="T4977" s="148">
        <v>-10.500999999999999</v>
      </c>
      <c r="U4977" s="148">
        <v>1</v>
      </c>
      <c r="V4977" s="148">
        <v>3.2099999999999997E-2</v>
      </c>
      <c r="W4977" s="148">
        <v>82.213999999999999</v>
      </c>
      <c r="X4977" s="148">
        <v>4</v>
      </c>
      <c r="Y4977" s="148">
        <v>0.37</v>
      </c>
    </row>
    <row r="4978" spans="11:25" x14ac:dyDescent="0.25">
      <c r="K4978" s="145" t="s">
        <v>4643</v>
      </c>
      <c r="L4978" s="145">
        <v>14</v>
      </c>
      <c r="M4978" s="145">
        <v>164194</v>
      </c>
      <c r="N4978" s="148">
        <v>0.85599999999999998</v>
      </c>
      <c r="O4978" s="148">
        <v>0.75700000000000001</v>
      </c>
      <c r="P4978" s="148">
        <v>0.28999999999999998</v>
      </c>
      <c r="Q4978" s="148">
        <v>0</v>
      </c>
      <c r="R4978" s="148">
        <v>8</v>
      </c>
      <c r="S4978" s="148">
        <v>8.77E-2</v>
      </c>
      <c r="T4978" s="148">
        <v>-6.2169999999999996</v>
      </c>
      <c r="U4978" s="148">
        <v>1</v>
      </c>
      <c r="V4978" s="148">
        <v>3.2399999999999998E-2</v>
      </c>
      <c r="W4978" s="148">
        <v>123.00299999999901</v>
      </c>
      <c r="X4978" s="148">
        <v>4</v>
      </c>
      <c r="Y4978" s="148">
        <v>0.22600000000000001</v>
      </c>
    </row>
    <row r="4979" spans="11:25" x14ac:dyDescent="0.25">
      <c r="K4979" s="145" t="s">
        <v>1841</v>
      </c>
      <c r="L4979" s="145">
        <v>13</v>
      </c>
      <c r="M4979" s="145">
        <v>266997</v>
      </c>
      <c r="N4979" s="148">
        <v>0.76800000000000002</v>
      </c>
      <c r="O4979" s="148">
        <v>0.63900000000000001</v>
      </c>
      <c r="P4979" s="148">
        <v>0.38100000000000001</v>
      </c>
      <c r="Q4979" s="148">
        <v>2.2500000000000001E-6</v>
      </c>
      <c r="R4979" s="148">
        <v>10</v>
      </c>
      <c r="S4979" s="148">
        <v>0.214</v>
      </c>
      <c r="T4979" s="148">
        <v>-9.4279999999999902</v>
      </c>
      <c r="U4979" s="148">
        <v>1</v>
      </c>
      <c r="V4979" s="148">
        <v>3.2099999999999997E-2</v>
      </c>
      <c r="W4979" s="148">
        <v>89.897000000000006</v>
      </c>
      <c r="X4979" s="148">
        <v>4</v>
      </c>
      <c r="Y4979" s="148">
        <v>0.48899999999999999</v>
      </c>
    </row>
    <row r="4980" spans="11:25" x14ac:dyDescent="0.25">
      <c r="K4980" s="145" t="s">
        <v>4644</v>
      </c>
      <c r="L4980" s="145">
        <v>52</v>
      </c>
      <c r="M4980" s="145">
        <v>228787</v>
      </c>
      <c r="N4980" s="148">
        <v>0.625</v>
      </c>
      <c r="O4980" s="148">
        <v>0.48899999999999999</v>
      </c>
      <c r="P4980" s="148">
        <v>0.437999999999999</v>
      </c>
      <c r="Q4980" s="148">
        <v>8.0000000000000007E-5</v>
      </c>
      <c r="R4980" s="148">
        <v>8</v>
      </c>
      <c r="S4980" s="148">
        <v>0.122</v>
      </c>
      <c r="T4980" s="148">
        <v>-8.7479999999999993</v>
      </c>
      <c r="U4980" s="148">
        <v>1</v>
      </c>
      <c r="V4980" s="148">
        <v>2.6499999999999999E-2</v>
      </c>
      <c r="W4980" s="148">
        <v>84.983999999999995</v>
      </c>
      <c r="X4980" s="148">
        <v>4</v>
      </c>
      <c r="Y4980" s="148">
        <v>0.188</v>
      </c>
    </row>
    <row r="4981" spans="11:25" x14ac:dyDescent="0.25">
      <c r="K4981" s="145" t="s">
        <v>4645</v>
      </c>
      <c r="L4981" s="145">
        <v>56</v>
      </c>
      <c r="M4981" s="145">
        <v>304026</v>
      </c>
      <c r="N4981" s="148">
        <v>0.129</v>
      </c>
      <c r="O4981" s="148">
        <v>0.65900000000000003</v>
      </c>
      <c r="P4981" s="148">
        <v>0.51800000000000002</v>
      </c>
      <c r="Q4981" s="148">
        <v>1.88E-5</v>
      </c>
      <c r="R4981" s="148">
        <v>5</v>
      </c>
      <c r="S4981" s="148">
        <v>0.107</v>
      </c>
      <c r="T4981" s="148">
        <v>-7.56</v>
      </c>
      <c r="U4981" s="148">
        <v>1</v>
      </c>
      <c r="V4981" s="148">
        <v>3.9899999999999998E-2</v>
      </c>
      <c r="W4981" s="148">
        <v>127.892</v>
      </c>
      <c r="X4981" s="148">
        <v>4</v>
      </c>
      <c r="Y4981" s="148">
        <v>0.35599999999999998</v>
      </c>
    </row>
    <row r="4982" spans="11:25" x14ac:dyDescent="0.25">
      <c r="K4982" s="145" t="s">
        <v>4646</v>
      </c>
      <c r="L4982" s="145">
        <v>61</v>
      </c>
      <c r="M4982" s="145">
        <v>223880</v>
      </c>
      <c r="N4982" s="148">
        <v>0.67299999999999904</v>
      </c>
      <c r="O4982" s="148">
        <v>0.56399999999999995</v>
      </c>
      <c r="P4982" s="148">
        <v>0.45200000000000001</v>
      </c>
      <c r="Q4982" s="148">
        <v>1.0499999999999999E-3</v>
      </c>
      <c r="R4982" s="148">
        <v>4</v>
      </c>
      <c r="S4982" s="148">
        <v>9.2299999999999993E-2</v>
      </c>
      <c r="T4982" s="148">
        <v>-8.5879999999999992</v>
      </c>
      <c r="U4982" s="148">
        <v>1</v>
      </c>
      <c r="V4982" s="148">
        <v>6.0299999999999999E-2</v>
      </c>
      <c r="W4982" s="148">
        <v>147.91200000000001</v>
      </c>
      <c r="X4982" s="148">
        <v>4</v>
      </c>
      <c r="Y4982" s="148">
        <v>0.17299999999999999</v>
      </c>
    </row>
    <row r="4983" spans="11:25" x14ac:dyDescent="0.25">
      <c r="K4983" s="145" t="s">
        <v>4647</v>
      </c>
      <c r="L4983" s="145">
        <v>63</v>
      </c>
      <c r="M4983" s="145">
        <v>213249</v>
      </c>
      <c r="N4983" s="148">
        <v>0.79599999999999904</v>
      </c>
      <c r="O4983" s="148">
        <v>0.47299999999999998</v>
      </c>
      <c r="P4983" s="148">
        <v>0.25</v>
      </c>
      <c r="Q4983" s="148">
        <v>8.8300000000000005E-5</v>
      </c>
      <c r="R4983" s="148">
        <v>5</v>
      </c>
      <c r="S4983" s="148">
        <v>0.10099999999999899</v>
      </c>
      <c r="T4983" s="148">
        <v>-11.263</v>
      </c>
      <c r="U4983" s="148">
        <v>1</v>
      </c>
      <c r="V4983" s="148">
        <v>3.04E-2</v>
      </c>
      <c r="W4983" s="148">
        <v>145.02699999999999</v>
      </c>
      <c r="X4983" s="148">
        <v>4</v>
      </c>
      <c r="Y4983" s="148">
        <v>0.26100000000000001</v>
      </c>
    </row>
    <row r="4984" spans="11:25" x14ac:dyDescent="0.25">
      <c r="K4984" s="145" t="s">
        <v>3143</v>
      </c>
      <c r="L4984" s="145">
        <v>62</v>
      </c>
      <c r="M4984" s="145">
        <v>195200</v>
      </c>
      <c r="N4984" s="148">
        <v>0.85699999999999998</v>
      </c>
      <c r="O4984" s="148">
        <v>0.65700000000000003</v>
      </c>
      <c r="P4984" s="148">
        <v>0.32</v>
      </c>
      <c r="Q4984" s="148">
        <v>1.25E-3</v>
      </c>
      <c r="R4984" s="148">
        <v>1</v>
      </c>
      <c r="S4984" s="148">
        <v>0.14399999999999999</v>
      </c>
      <c r="T4984" s="148">
        <v>-15.103999999999999</v>
      </c>
      <c r="U4984" s="148">
        <v>1</v>
      </c>
      <c r="V4984" s="148">
        <v>3.1E-2</v>
      </c>
      <c r="W4984" s="148">
        <v>115.72399999999899</v>
      </c>
      <c r="X4984" s="148">
        <v>4</v>
      </c>
      <c r="Y4984" s="148">
        <v>0.39</v>
      </c>
    </row>
    <row r="4985" spans="11:25" x14ac:dyDescent="0.25">
      <c r="K4985" s="145" t="s">
        <v>4648</v>
      </c>
      <c r="L4985" s="145">
        <v>38</v>
      </c>
      <c r="M4985" s="145">
        <v>180893</v>
      </c>
      <c r="N4985" s="148">
        <v>0.96599999999999997</v>
      </c>
      <c r="O4985" s="148">
        <v>0.60599999999999998</v>
      </c>
      <c r="P4985" s="148">
        <v>0.184</v>
      </c>
      <c r="Q4985" s="148">
        <v>2.7399999999999999E-4</v>
      </c>
      <c r="R4985" s="148">
        <v>10</v>
      </c>
      <c r="S4985" s="148">
        <v>9.6199999999999994E-2</v>
      </c>
      <c r="T4985" s="148">
        <v>-15.26</v>
      </c>
      <c r="U4985" s="148">
        <v>1</v>
      </c>
      <c r="V4985" s="148">
        <v>3.27E-2</v>
      </c>
      <c r="W4985" s="148">
        <v>104.491</v>
      </c>
      <c r="X4985" s="148">
        <v>3</v>
      </c>
      <c r="Y4985" s="148">
        <v>0.79299999999999904</v>
      </c>
    </row>
    <row r="4986" spans="11:25" x14ac:dyDescent="0.25">
      <c r="K4986" s="145" t="s">
        <v>4649</v>
      </c>
      <c r="L4986" s="145">
        <v>37</v>
      </c>
      <c r="M4986" s="145">
        <v>146733</v>
      </c>
      <c r="N4986" s="148">
        <v>0.96799999999999997</v>
      </c>
      <c r="O4986" s="148">
        <v>0.63800000000000001</v>
      </c>
      <c r="P4986" s="148">
        <v>0.20300000000000001</v>
      </c>
      <c r="Q4986" s="148">
        <v>4.0299999999999998E-4</v>
      </c>
      <c r="R4986" s="148">
        <v>5</v>
      </c>
      <c r="S4986" s="148">
        <v>0.122</v>
      </c>
      <c r="T4986" s="148">
        <v>-14.071</v>
      </c>
      <c r="U4986" s="148">
        <v>0</v>
      </c>
      <c r="V4986" s="148">
        <v>0.128</v>
      </c>
      <c r="W4986" s="148">
        <v>166.84799999999899</v>
      </c>
      <c r="X4986" s="148">
        <v>4</v>
      </c>
      <c r="Y4986" s="148">
        <v>0.68</v>
      </c>
    </row>
    <row r="4987" spans="11:25" x14ac:dyDescent="0.25">
      <c r="K4987" s="145" t="s">
        <v>4650</v>
      </c>
      <c r="L4987" s="145">
        <v>32</v>
      </c>
      <c r="M4987" s="145">
        <v>172013</v>
      </c>
      <c r="N4987" s="148">
        <v>0.97599999999999998</v>
      </c>
      <c r="O4987" s="148">
        <v>0.64500000000000002</v>
      </c>
      <c r="P4987" s="148">
        <v>0.20599999999999999</v>
      </c>
      <c r="Q4987" s="148">
        <v>2.5999999999999999E-3</v>
      </c>
      <c r="R4987" s="148">
        <v>4</v>
      </c>
      <c r="S4987" s="148">
        <v>6.9699999999999998E-2</v>
      </c>
      <c r="T4987" s="148">
        <v>-12.062999999999899</v>
      </c>
      <c r="U4987" s="148">
        <v>1</v>
      </c>
      <c r="V4987" s="148">
        <v>5.0599999999999999E-2</v>
      </c>
      <c r="W4987" s="148">
        <v>137.94</v>
      </c>
      <c r="X4987" s="148">
        <v>4</v>
      </c>
      <c r="Y4987" s="148">
        <v>0.79500000000000004</v>
      </c>
    </row>
    <row r="4988" spans="11:25" x14ac:dyDescent="0.25">
      <c r="K4988" s="145" t="s">
        <v>4651</v>
      </c>
      <c r="L4988" s="145">
        <v>31</v>
      </c>
      <c r="M4988" s="145">
        <v>140866</v>
      </c>
      <c r="N4988" s="148">
        <v>0.78</v>
      </c>
      <c r="O4988" s="148">
        <v>0.64599999999999902</v>
      </c>
      <c r="P4988" s="148">
        <v>0.51300000000000001</v>
      </c>
      <c r="Q4988" s="148">
        <v>1.7600000000000001E-3</v>
      </c>
      <c r="R4988" s="148">
        <v>7</v>
      </c>
      <c r="S4988" s="148">
        <v>0.13200000000000001</v>
      </c>
      <c r="T4988" s="148">
        <v>-15.218999999999999</v>
      </c>
      <c r="U4988" s="148">
        <v>1</v>
      </c>
      <c r="V4988" s="148">
        <v>8.0199999999999994E-2</v>
      </c>
      <c r="W4988" s="148">
        <v>116.497</v>
      </c>
      <c r="X4988" s="148">
        <v>4</v>
      </c>
      <c r="Y4988" s="148">
        <v>0.95399999999999996</v>
      </c>
    </row>
    <row r="4989" spans="11:25" x14ac:dyDescent="0.25">
      <c r="K4989" s="145" t="s">
        <v>4652</v>
      </c>
      <c r="L4989" s="145">
        <v>39</v>
      </c>
      <c r="M4989" s="145">
        <v>163333</v>
      </c>
      <c r="N4989" s="148">
        <v>0.748</v>
      </c>
      <c r="O4989" s="148">
        <v>0.65300000000000002</v>
      </c>
      <c r="P4989" s="148">
        <v>0.71599999999999997</v>
      </c>
      <c r="Q4989" s="148">
        <v>0</v>
      </c>
      <c r="R4989" s="148">
        <v>4</v>
      </c>
      <c r="S4989" s="148">
        <v>6.2E-2</v>
      </c>
      <c r="T4989" s="148">
        <v>-7.4429999999999996</v>
      </c>
      <c r="U4989" s="148">
        <v>1</v>
      </c>
      <c r="V4989" s="148">
        <v>0.36599999999999999</v>
      </c>
      <c r="W4989" s="148">
        <v>124.51</v>
      </c>
      <c r="X4989" s="148">
        <v>4</v>
      </c>
      <c r="Y4989" s="148">
        <v>0.877</v>
      </c>
    </row>
    <row r="4990" spans="11:25" x14ac:dyDescent="0.25">
      <c r="K4990" s="145" t="s">
        <v>4653</v>
      </c>
      <c r="L4990" s="145">
        <v>29</v>
      </c>
      <c r="M4990" s="145">
        <v>167826</v>
      </c>
      <c r="N4990" s="148">
        <v>0.81499999999999995</v>
      </c>
      <c r="O4990" s="148">
        <v>0.57299999999999995</v>
      </c>
      <c r="P4990" s="148">
        <v>0.36</v>
      </c>
      <c r="Q4990" s="148">
        <v>0</v>
      </c>
      <c r="R4990" s="148">
        <v>5</v>
      </c>
      <c r="S4990" s="148">
        <v>0.223</v>
      </c>
      <c r="T4990" s="148">
        <v>-10.026999999999999</v>
      </c>
      <c r="U4990" s="148">
        <v>1</v>
      </c>
      <c r="V4990" s="148">
        <v>5.4399999999999997E-2</v>
      </c>
      <c r="W4990" s="148">
        <v>204.15799999999999</v>
      </c>
      <c r="X4990" s="148">
        <v>4</v>
      </c>
      <c r="Y4990" s="148">
        <v>0.95099999999999996</v>
      </c>
    </row>
    <row r="4991" spans="11:25" x14ac:dyDescent="0.25">
      <c r="K4991" s="145" t="s">
        <v>4654</v>
      </c>
      <c r="L4991" s="145">
        <v>30</v>
      </c>
      <c r="M4991" s="145">
        <v>152733</v>
      </c>
      <c r="N4991" s="148">
        <v>0.93700000000000006</v>
      </c>
      <c r="O4991" s="148">
        <v>0.56499999999999995</v>
      </c>
      <c r="P4991" s="148">
        <v>0.23599999999999999</v>
      </c>
      <c r="Q4991" s="148">
        <v>0</v>
      </c>
      <c r="R4991" s="148">
        <v>2</v>
      </c>
      <c r="S4991" s="148">
        <v>0.127</v>
      </c>
      <c r="T4991" s="148">
        <v>-11.829000000000001</v>
      </c>
      <c r="U4991" s="148">
        <v>1</v>
      </c>
      <c r="V4991" s="148">
        <v>3.1300000000000001E-2</v>
      </c>
      <c r="W4991" s="148">
        <v>68.013999999999996</v>
      </c>
      <c r="X4991" s="148">
        <v>4</v>
      </c>
      <c r="Y4991" s="148">
        <v>0.68</v>
      </c>
    </row>
    <row r="4992" spans="11:25" x14ac:dyDescent="0.25">
      <c r="K4992" s="145" t="s">
        <v>4655</v>
      </c>
      <c r="L4992" s="145">
        <v>30</v>
      </c>
      <c r="M4992" s="145">
        <v>156373</v>
      </c>
      <c r="N4992" s="148">
        <v>0.90900000000000003</v>
      </c>
      <c r="O4992" s="148">
        <v>0.70899999999999996</v>
      </c>
      <c r="P4992" s="148">
        <v>0.34100000000000003</v>
      </c>
      <c r="Q4992" s="148">
        <v>0.18099999999999999</v>
      </c>
      <c r="R4992" s="148">
        <v>8</v>
      </c>
      <c r="S4992" s="148">
        <v>0.18099999999999999</v>
      </c>
      <c r="T4992" s="148">
        <v>-9.7389999999999901</v>
      </c>
      <c r="U4992" s="148">
        <v>1</v>
      </c>
      <c r="V4992" s="148">
        <v>3.8899999999999997E-2</v>
      </c>
      <c r="W4992" s="148">
        <v>104.497999999999</v>
      </c>
      <c r="X4992" s="148">
        <v>4</v>
      </c>
      <c r="Y4992" s="148">
        <v>0.89500000000000002</v>
      </c>
    </row>
    <row r="4993" spans="11:25" x14ac:dyDescent="0.25">
      <c r="K4993" s="145" t="s">
        <v>4656</v>
      </c>
      <c r="L4993" s="145">
        <v>24</v>
      </c>
      <c r="M4993" s="145">
        <v>196293</v>
      </c>
      <c r="N4993" s="148">
        <v>0.86599999999999999</v>
      </c>
      <c r="O4993" s="148">
        <v>0.47199999999999998</v>
      </c>
      <c r="P4993" s="148">
        <v>0.152</v>
      </c>
      <c r="Q4993" s="148">
        <v>0</v>
      </c>
      <c r="R4993" s="148">
        <v>7</v>
      </c>
      <c r="S4993" s="148">
        <v>0.122</v>
      </c>
      <c r="T4993" s="148">
        <v>-13.994999999999999</v>
      </c>
      <c r="U4993" s="148">
        <v>1</v>
      </c>
      <c r="V4993" s="148">
        <v>3.0300000000000001E-2</v>
      </c>
      <c r="W4993" s="148">
        <v>109.798999999999</v>
      </c>
      <c r="X4993" s="148">
        <v>3</v>
      </c>
      <c r="Y4993" s="148">
        <v>0.4</v>
      </c>
    </row>
    <row r="4994" spans="11:25" x14ac:dyDescent="0.25">
      <c r="K4994" s="145" t="s">
        <v>4657</v>
      </c>
      <c r="L4994" s="145">
        <v>27</v>
      </c>
      <c r="M4994" s="145">
        <v>129133</v>
      </c>
      <c r="N4994" s="148">
        <v>0.84799999999999998</v>
      </c>
      <c r="O4994" s="148">
        <v>0.41399999999999998</v>
      </c>
      <c r="P4994" s="148">
        <v>0.215</v>
      </c>
      <c r="Q4994" s="148">
        <v>0</v>
      </c>
      <c r="R4994" s="148">
        <v>0</v>
      </c>
      <c r="S4994" s="148">
        <v>0.151</v>
      </c>
      <c r="T4994" s="148">
        <v>-15.607999999999899</v>
      </c>
      <c r="U4994" s="148">
        <v>1</v>
      </c>
      <c r="V4994" s="148">
        <v>3.1399999999999997E-2</v>
      </c>
      <c r="W4994" s="148">
        <v>128.09899999999999</v>
      </c>
      <c r="X4994" s="148">
        <v>4</v>
      </c>
      <c r="Y4994" s="148">
        <v>0.32600000000000001</v>
      </c>
    </row>
    <row r="4995" spans="11:25" x14ac:dyDescent="0.25">
      <c r="K4995" s="145" t="s">
        <v>4658</v>
      </c>
      <c r="L4995" s="145">
        <v>28</v>
      </c>
      <c r="M4995" s="145">
        <v>161120</v>
      </c>
      <c r="N4995" s="148">
        <v>0.86599999999999999</v>
      </c>
      <c r="O4995" s="148">
        <v>0.82699999999999996</v>
      </c>
      <c r="P4995" s="148">
        <v>0.27100000000000002</v>
      </c>
      <c r="Q4995" s="148">
        <v>0</v>
      </c>
      <c r="R4995" s="148">
        <v>4</v>
      </c>
      <c r="S4995" s="148">
        <v>0.10099999999999899</v>
      </c>
      <c r="T4995" s="148">
        <v>-11.885</v>
      </c>
      <c r="U4995" s="148">
        <v>1</v>
      </c>
      <c r="V4995" s="148">
        <v>0.20399999999999999</v>
      </c>
      <c r="W4995" s="148">
        <v>102.831</v>
      </c>
      <c r="X4995" s="148">
        <v>4</v>
      </c>
      <c r="Y4995" s="148">
        <v>0.83</v>
      </c>
    </row>
    <row r="4996" spans="11:25" x14ac:dyDescent="0.25">
      <c r="K4996" s="145" t="s">
        <v>4659</v>
      </c>
      <c r="L4996" s="145">
        <v>26</v>
      </c>
      <c r="M4996" s="145">
        <v>177466</v>
      </c>
      <c r="N4996" s="148">
        <v>0.75900000000000001</v>
      </c>
      <c r="O4996" s="148">
        <v>0.61299999999999999</v>
      </c>
      <c r="P4996" s="148">
        <v>0.48499999999999999</v>
      </c>
      <c r="Q4996" s="148">
        <v>0.52200000000000002</v>
      </c>
      <c r="R4996" s="148">
        <v>1</v>
      </c>
      <c r="S4996" s="148">
        <v>5.91E-2</v>
      </c>
      <c r="T4996" s="148">
        <v>-6.5339999999999998</v>
      </c>
      <c r="U4996" s="148">
        <v>0</v>
      </c>
      <c r="V4996" s="148">
        <v>3.7900000000000003E-2</v>
      </c>
      <c r="W4996" s="148">
        <v>162.11000000000001</v>
      </c>
      <c r="X4996" s="148">
        <v>4</v>
      </c>
      <c r="Y4996" s="148">
        <v>0.56399999999999995</v>
      </c>
    </row>
    <row r="4997" spans="11:25" x14ac:dyDescent="0.25">
      <c r="K4997" s="145" t="s">
        <v>4660</v>
      </c>
      <c r="L4997" s="145">
        <v>27</v>
      </c>
      <c r="M4997" s="145">
        <v>161626</v>
      </c>
      <c r="N4997" s="148">
        <v>0.70199999999999996</v>
      </c>
      <c r="O4997" s="148">
        <v>0.51100000000000001</v>
      </c>
      <c r="P4997" s="148">
        <v>0.46899999999999997</v>
      </c>
      <c r="Q4997" s="148">
        <v>7.2999999999999995E-2</v>
      </c>
      <c r="R4997" s="148">
        <v>7</v>
      </c>
      <c r="S4997" s="148">
        <v>0.20799999999999999</v>
      </c>
      <c r="T4997" s="148">
        <v>-9.7129999999999992</v>
      </c>
      <c r="U4997" s="148">
        <v>1</v>
      </c>
      <c r="V4997" s="148">
        <v>3.32E-2</v>
      </c>
      <c r="W4997" s="148">
        <v>121.307</v>
      </c>
      <c r="X4997" s="148">
        <v>4</v>
      </c>
      <c r="Y4997" s="148">
        <v>0.58399999999999996</v>
      </c>
    </row>
    <row r="4998" spans="11:25" x14ac:dyDescent="0.25">
      <c r="K4998" s="145" t="s">
        <v>4661</v>
      </c>
      <c r="L4998" s="145">
        <v>26</v>
      </c>
      <c r="M4998" s="145">
        <v>190693</v>
      </c>
      <c r="N4998" s="148">
        <v>0.98799999999999999</v>
      </c>
      <c r="O4998" s="148">
        <v>0.65599999999999903</v>
      </c>
      <c r="P4998" s="148">
        <v>0.13200000000000001</v>
      </c>
      <c r="Q4998" s="148">
        <v>5.67E-2</v>
      </c>
      <c r="R4998" s="148">
        <v>2</v>
      </c>
      <c r="S4998" s="148">
        <v>9.7199999999999995E-2</v>
      </c>
      <c r="T4998" s="148">
        <v>-14.057</v>
      </c>
      <c r="U4998" s="148">
        <v>1</v>
      </c>
      <c r="V4998" s="148">
        <v>4.3999999999999997E-2</v>
      </c>
      <c r="W4998" s="148">
        <v>100.794</v>
      </c>
      <c r="X4998" s="148">
        <v>4</v>
      </c>
      <c r="Y4998" s="148">
        <v>0.46899999999999997</v>
      </c>
    </row>
    <row r="4999" spans="11:25" x14ac:dyDescent="0.25">
      <c r="K4999" s="145" t="s">
        <v>4662</v>
      </c>
      <c r="L4999" s="145">
        <v>31</v>
      </c>
      <c r="M4999" s="145">
        <v>165000</v>
      </c>
      <c r="N4999" s="148">
        <v>0.50800000000000001</v>
      </c>
      <c r="O4999" s="148">
        <v>0.71</v>
      </c>
      <c r="P4999" s="148">
        <v>0.75700000000000001</v>
      </c>
      <c r="Q4999" s="148">
        <v>7.4999999999999993E-5</v>
      </c>
      <c r="R4999" s="148">
        <v>4</v>
      </c>
      <c r="S4999" s="148">
        <v>0.41699999999999998</v>
      </c>
      <c r="T4999" s="148">
        <v>-8.1489999999999991</v>
      </c>
      <c r="U4999" s="148">
        <v>1</v>
      </c>
      <c r="V4999" s="148">
        <v>4.48E-2</v>
      </c>
      <c r="W4999" s="148">
        <v>119.675</v>
      </c>
      <c r="X4999" s="148">
        <v>4</v>
      </c>
      <c r="Y4999" s="148">
        <v>0.96199999999999997</v>
      </c>
    </row>
    <row r="5000" spans="11:25" x14ac:dyDescent="0.25">
      <c r="K5000" s="145" t="s">
        <v>2248</v>
      </c>
      <c r="L5000" s="145">
        <v>31</v>
      </c>
      <c r="M5000" s="145">
        <v>174106</v>
      </c>
      <c r="N5000" s="148">
        <v>0.74199999999999999</v>
      </c>
      <c r="O5000" s="148">
        <v>0.56200000000000006</v>
      </c>
      <c r="P5000" s="148">
        <v>0.255</v>
      </c>
      <c r="Q5000" s="148">
        <v>0</v>
      </c>
      <c r="R5000" s="148">
        <v>0</v>
      </c>
      <c r="S5000" s="148">
        <v>0.13800000000000001</v>
      </c>
      <c r="T5000" s="148">
        <v>-10.255999999999901</v>
      </c>
      <c r="U5000" s="148">
        <v>1</v>
      </c>
      <c r="V5000" s="148">
        <v>3.1E-2</v>
      </c>
      <c r="W5000" s="148">
        <v>114.008</v>
      </c>
      <c r="X5000" s="148">
        <v>4</v>
      </c>
      <c r="Y5000" s="148">
        <v>0.501</v>
      </c>
    </row>
    <row r="5001" spans="11:25" x14ac:dyDescent="0.25">
      <c r="K5001" s="145" t="s">
        <v>4663</v>
      </c>
      <c r="L5001" s="145">
        <v>29</v>
      </c>
      <c r="M5001" s="145">
        <v>180560</v>
      </c>
      <c r="N5001" s="148">
        <v>0.73199999999999998</v>
      </c>
      <c r="O5001" s="148">
        <v>0.75599999999999901</v>
      </c>
      <c r="P5001" s="148">
        <v>0.17499999999999999</v>
      </c>
      <c r="Q5001" s="148">
        <v>2.4700000000000001E-6</v>
      </c>
      <c r="R5001" s="148">
        <v>7</v>
      </c>
      <c r="S5001" s="148">
        <v>7.3700000000000002E-2</v>
      </c>
      <c r="T5001" s="148">
        <v>-15.093999999999999</v>
      </c>
      <c r="U5001" s="148">
        <v>1</v>
      </c>
      <c r="V5001" s="148">
        <v>0.13800000000000001</v>
      </c>
      <c r="W5001" s="148">
        <v>133.90700000000001</v>
      </c>
      <c r="X5001" s="148">
        <v>4</v>
      </c>
      <c r="Y5001" s="148">
        <v>0.78299999999999903</v>
      </c>
    </row>
    <row r="5002" spans="11:25" x14ac:dyDescent="0.25">
      <c r="K5002" s="145" t="s">
        <v>4664</v>
      </c>
      <c r="L5002" s="145">
        <v>28</v>
      </c>
      <c r="M5002" s="145">
        <v>169706</v>
      </c>
      <c r="N5002" s="148">
        <v>0.81399999999999995</v>
      </c>
      <c r="O5002" s="148">
        <v>0.55399999999999905</v>
      </c>
      <c r="P5002" s="148">
        <v>0.36799999999999999</v>
      </c>
      <c r="Q5002" s="148">
        <v>0</v>
      </c>
      <c r="R5002" s="148">
        <v>9</v>
      </c>
      <c r="S5002" s="148">
        <v>0.24099999999999999</v>
      </c>
      <c r="T5002" s="148">
        <v>-11.3509999999999</v>
      </c>
      <c r="U5002" s="148">
        <v>1</v>
      </c>
      <c r="V5002" s="148">
        <v>3.5200000000000002E-2</v>
      </c>
      <c r="W5002" s="148">
        <v>143.69299999999899</v>
      </c>
      <c r="X5002" s="148">
        <v>4</v>
      </c>
      <c r="Y5002" s="148">
        <v>0.90200000000000002</v>
      </c>
    </row>
    <row r="5003" spans="11:25" x14ac:dyDescent="0.25">
      <c r="K5003" s="145" t="s">
        <v>4665</v>
      </c>
      <c r="L5003" s="145">
        <v>30</v>
      </c>
      <c r="M5003" s="145">
        <v>168826</v>
      </c>
      <c r="N5003" s="148">
        <v>0.88900000000000001</v>
      </c>
      <c r="O5003" s="148">
        <v>0.83499999999999996</v>
      </c>
      <c r="P5003" s="148">
        <v>0.19800000000000001</v>
      </c>
      <c r="Q5003" s="148">
        <v>0</v>
      </c>
      <c r="R5003" s="148">
        <v>9</v>
      </c>
      <c r="S5003" s="148">
        <v>0.46100000000000002</v>
      </c>
      <c r="T5003" s="148">
        <v>-10.243</v>
      </c>
      <c r="U5003" s="148">
        <v>0</v>
      </c>
      <c r="V5003" s="148">
        <v>4.4999999999999998E-2</v>
      </c>
      <c r="W5003" s="148">
        <v>98.260999999999996</v>
      </c>
      <c r="X5003" s="148">
        <v>4</v>
      </c>
      <c r="Y5003" s="148">
        <v>0.71099999999999997</v>
      </c>
    </row>
    <row r="5004" spans="11:25" x14ac:dyDescent="0.25">
      <c r="K5004" s="145" t="s">
        <v>4666</v>
      </c>
      <c r="L5004" s="145">
        <v>22</v>
      </c>
      <c r="M5004" s="145">
        <v>130506</v>
      </c>
      <c r="N5004" s="148">
        <v>0.44900000000000001</v>
      </c>
      <c r="O5004" s="148">
        <v>0.73899999999999999</v>
      </c>
      <c r="P5004" s="148">
        <v>0.46600000000000003</v>
      </c>
      <c r="Q5004" s="148">
        <v>1.53999999999999E-5</v>
      </c>
      <c r="R5004" s="148">
        <v>2</v>
      </c>
      <c r="S5004" s="148">
        <v>8.3500000000000005E-2</v>
      </c>
      <c r="T5004" s="148">
        <v>-13.419</v>
      </c>
      <c r="U5004" s="148">
        <v>1</v>
      </c>
      <c r="V5004" s="148">
        <v>3.2000000000000001E-2</v>
      </c>
      <c r="W5004" s="148">
        <v>124.18</v>
      </c>
      <c r="X5004" s="148">
        <v>4</v>
      </c>
      <c r="Y5004" s="148">
        <v>0.94699999999999995</v>
      </c>
    </row>
    <row r="5005" spans="11:25" x14ac:dyDescent="0.25">
      <c r="K5005" s="145" t="s">
        <v>4667</v>
      </c>
      <c r="L5005" s="145">
        <v>33</v>
      </c>
      <c r="M5005" s="145">
        <v>166160</v>
      </c>
      <c r="N5005" s="148">
        <v>0.86599999999999999</v>
      </c>
      <c r="O5005" s="148">
        <v>0.56799999999999995</v>
      </c>
      <c r="P5005" s="148">
        <v>0.19600000000000001</v>
      </c>
      <c r="Q5005" s="148">
        <v>0.129</v>
      </c>
      <c r="R5005" s="148">
        <v>2</v>
      </c>
      <c r="S5005" s="148">
        <v>0.22899999999999901</v>
      </c>
      <c r="T5005" s="148">
        <v>-13.042</v>
      </c>
      <c r="U5005" s="148">
        <v>1</v>
      </c>
      <c r="V5005" s="148">
        <v>3.2500000000000001E-2</v>
      </c>
      <c r="W5005" s="148">
        <v>123.30200000000001</v>
      </c>
      <c r="X5005" s="148">
        <v>3</v>
      </c>
      <c r="Y5005" s="148">
        <v>0.56499999999999995</v>
      </c>
    </row>
    <row r="5006" spans="11:25" x14ac:dyDescent="0.25">
      <c r="K5006" s="145" t="s">
        <v>4668</v>
      </c>
      <c r="L5006" s="145">
        <v>36</v>
      </c>
      <c r="M5006" s="145">
        <v>163240</v>
      </c>
      <c r="N5006" s="148">
        <v>0.94499999999999995</v>
      </c>
      <c r="O5006" s="148">
        <v>0.59899999999999998</v>
      </c>
      <c r="P5006" s="148">
        <v>0.28699999999999998</v>
      </c>
      <c r="Q5006" s="148">
        <v>3.5299999999999997E-5</v>
      </c>
      <c r="R5006" s="148">
        <v>7</v>
      </c>
      <c r="S5006" s="148">
        <v>0.376</v>
      </c>
      <c r="T5006" s="148">
        <v>-11.2709999999999</v>
      </c>
      <c r="U5006" s="148">
        <v>1</v>
      </c>
      <c r="V5006" s="148">
        <v>2.5499999999999998E-2</v>
      </c>
      <c r="W5006" s="148">
        <v>102.65600000000001</v>
      </c>
      <c r="X5006" s="148">
        <v>4</v>
      </c>
      <c r="Y5006" s="148">
        <v>0.56299999999999994</v>
      </c>
    </row>
    <row r="5007" spans="11:25" x14ac:dyDescent="0.25">
      <c r="K5007" s="145" t="s">
        <v>4669</v>
      </c>
      <c r="L5007" s="145">
        <v>24</v>
      </c>
      <c r="M5007" s="145">
        <v>153373</v>
      </c>
      <c r="N5007" s="148">
        <v>0.83699999999999997</v>
      </c>
      <c r="O5007" s="148">
        <v>0.55600000000000005</v>
      </c>
      <c r="P5007" s="148">
        <v>0.24299999999999999</v>
      </c>
      <c r="Q5007" s="148">
        <v>1.22E-4</v>
      </c>
      <c r="R5007" s="148">
        <v>10</v>
      </c>
      <c r="S5007" s="148">
        <v>7.9500000000000001E-2</v>
      </c>
      <c r="T5007" s="148">
        <v>-15.507</v>
      </c>
      <c r="U5007" s="148">
        <v>1</v>
      </c>
      <c r="V5007" s="148">
        <v>3.1199999999999999E-2</v>
      </c>
      <c r="W5007" s="148">
        <v>89.932999999999893</v>
      </c>
      <c r="X5007" s="148">
        <v>4</v>
      </c>
      <c r="Y5007" s="148">
        <v>0.439</v>
      </c>
    </row>
    <row r="5008" spans="11:25" x14ac:dyDescent="0.25">
      <c r="K5008" s="145" t="s">
        <v>4670</v>
      </c>
      <c r="L5008" s="145">
        <v>25</v>
      </c>
      <c r="M5008" s="145">
        <v>173693</v>
      </c>
      <c r="N5008" s="148">
        <v>0.75800000000000001</v>
      </c>
      <c r="O5008" s="148">
        <v>0.66400000000000003</v>
      </c>
      <c r="P5008" s="148">
        <v>0.53799999999999903</v>
      </c>
      <c r="Q5008" s="148">
        <v>1.8499999999999999E-2</v>
      </c>
      <c r="R5008" s="148">
        <v>9</v>
      </c>
      <c r="S5008" s="148">
        <v>6.7400000000000002E-2</v>
      </c>
      <c r="T5008" s="148">
        <v>-12.73</v>
      </c>
      <c r="U5008" s="148">
        <v>1</v>
      </c>
      <c r="V5008" s="148">
        <v>6.8699999999999997E-2</v>
      </c>
      <c r="W5008" s="148">
        <v>112.304</v>
      </c>
      <c r="X5008" s="148">
        <v>4</v>
      </c>
      <c r="Y5008" s="148">
        <v>0.66799999999999904</v>
      </c>
    </row>
    <row r="5009" spans="11:25" x14ac:dyDescent="0.25">
      <c r="K5009" s="145" t="s">
        <v>4671</v>
      </c>
      <c r="L5009" s="145">
        <v>22</v>
      </c>
      <c r="M5009" s="145">
        <v>159266</v>
      </c>
      <c r="N5009" s="148">
        <v>0.84099999999999997</v>
      </c>
      <c r="O5009" s="148">
        <v>0.877</v>
      </c>
      <c r="P5009" s="148">
        <v>0.22800000000000001</v>
      </c>
      <c r="Q5009" s="148">
        <v>8.5399999999999996E-6</v>
      </c>
      <c r="R5009" s="148">
        <v>0</v>
      </c>
      <c r="S5009" s="148">
        <v>6.54E-2</v>
      </c>
      <c r="T5009" s="148">
        <v>-13.273</v>
      </c>
      <c r="U5009" s="148">
        <v>1</v>
      </c>
      <c r="V5009" s="148">
        <v>6.1699999999999998E-2</v>
      </c>
      <c r="W5009" s="148">
        <v>114.50299999999901</v>
      </c>
      <c r="X5009" s="148">
        <v>4</v>
      </c>
      <c r="Y5009" s="148">
        <v>0.88800000000000001</v>
      </c>
    </row>
    <row r="5010" spans="11:25" x14ac:dyDescent="0.25">
      <c r="K5010" s="145" t="s">
        <v>4672</v>
      </c>
      <c r="L5010" s="145">
        <v>24</v>
      </c>
      <c r="M5010" s="145">
        <v>178226</v>
      </c>
      <c r="N5010" s="148">
        <v>0.98799999999999999</v>
      </c>
      <c r="O5010" s="148">
        <v>0.68299999999999905</v>
      </c>
      <c r="P5010" s="148">
        <v>0.185</v>
      </c>
      <c r="Q5010" s="148">
        <v>0.10099999999999899</v>
      </c>
      <c r="R5010" s="148">
        <v>3</v>
      </c>
      <c r="S5010" s="148">
        <v>9.0300000000000005E-2</v>
      </c>
      <c r="T5010" s="148">
        <v>-15.298999999999999</v>
      </c>
      <c r="U5010" s="148">
        <v>1</v>
      </c>
      <c r="V5010" s="148">
        <v>0.17299999999999999</v>
      </c>
      <c r="W5010" s="148">
        <v>192.298</v>
      </c>
      <c r="X5010" s="148">
        <v>4</v>
      </c>
      <c r="Y5010" s="148">
        <v>0.92500000000000004</v>
      </c>
    </row>
    <row r="5011" spans="11:25" x14ac:dyDescent="0.25">
      <c r="K5011" s="145" t="s">
        <v>4673</v>
      </c>
      <c r="L5011" s="145">
        <v>21</v>
      </c>
      <c r="M5011" s="145">
        <v>161933</v>
      </c>
      <c r="N5011" s="148">
        <v>0.90599999999999903</v>
      </c>
      <c r="O5011" s="148">
        <v>0.433</v>
      </c>
      <c r="P5011" s="148">
        <v>0.252</v>
      </c>
      <c r="Q5011" s="148">
        <v>3.9500000000000003E-6</v>
      </c>
      <c r="R5011" s="148">
        <v>9</v>
      </c>
      <c r="S5011" s="148">
        <v>0.13</v>
      </c>
      <c r="T5011" s="148">
        <v>-14.077</v>
      </c>
      <c r="U5011" s="148">
        <v>1</v>
      </c>
      <c r="V5011" s="148">
        <v>2.7E-2</v>
      </c>
      <c r="W5011" s="148">
        <v>90.78</v>
      </c>
      <c r="X5011" s="148">
        <v>3</v>
      </c>
      <c r="Y5011" s="148">
        <v>0.32899999999999902</v>
      </c>
    </row>
    <row r="5012" spans="11:25" x14ac:dyDescent="0.25">
      <c r="K5012" s="145" t="s">
        <v>4674</v>
      </c>
      <c r="L5012" s="145">
        <v>36</v>
      </c>
      <c r="M5012" s="145">
        <v>165240</v>
      </c>
      <c r="N5012" s="148">
        <v>0.95199999999999996</v>
      </c>
      <c r="O5012" s="148">
        <v>0.76400000000000001</v>
      </c>
      <c r="P5012" s="148">
        <v>0.22</v>
      </c>
      <c r="Q5012" s="148">
        <v>2.1600000000000001E-6</v>
      </c>
      <c r="R5012" s="148">
        <v>0</v>
      </c>
      <c r="S5012" s="148">
        <v>0.161</v>
      </c>
      <c r="T5012" s="148">
        <v>-13.095999999999901</v>
      </c>
      <c r="U5012" s="148">
        <v>1</v>
      </c>
      <c r="V5012" s="148">
        <v>5.4399999999999997E-2</v>
      </c>
      <c r="W5012" s="148">
        <v>126.164</v>
      </c>
      <c r="X5012" s="148">
        <v>4</v>
      </c>
      <c r="Y5012" s="148">
        <v>0.68799999999999994</v>
      </c>
    </row>
    <row r="5013" spans="11:25" x14ac:dyDescent="0.25">
      <c r="K5013" s="145" t="s">
        <v>4675</v>
      </c>
      <c r="L5013" s="145">
        <v>25</v>
      </c>
      <c r="M5013" s="145">
        <v>183893</v>
      </c>
      <c r="N5013" s="148">
        <v>0.28100000000000003</v>
      </c>
      <c r="O5013" s="148">
        <v>0.69699999999999995</v>
      </c>
      <c r="P5013" s="148">
        <v>0.182</v>
      </c>
      <c r="Q5013" s="148">
        <v>6.92999999999999E-3</v>
      </c>
      <c r="R5013" s="148">
        <v>9</v>
      </c>
      <c r="S5013" s="148">
        <v>0.13</v>
      </c>
      <c r="T5013" s="148">
        <v>-15.7229999999999</v>
      </c>
      <c r="U5013" s="148">
        <v>0</v>
      </c>
      <c r="V5013" s="148">
        <v>6.0299999999999999E-2</v>
      </c>
      <c r="W5013" s="148">
        <v>127.88200000000001</v>
      </c>
      <c r="X5013" s="148">
        <v>4</v>
      </c>
      <c r="Y5013" s="148">
        <v>0.308</v>
      </c>
    </row>
    <row r="5014" spans="11:25" x14ac:dyDescent="0.25">
      <c r="K5014" s="145" t="s">
        <v>4676</v>
      </c>
      <c r="L5014" s="145">
        <v>24</v>
      </c>
      <c r="M5014" s="145">
        <v>135933</v>
      </c>
      <c r="N5014" s="148">
        <v>0.55100000000000005</v>
      </c>
      <c r="O5014" s="148">
        <v>0.61099999999999999</v>
      </c>
      <c r="P5014" s="148">
        <v>0.42199999999999999</v>
      </c>
      <c r="Q5014" s="148">
        <v>1.06E-6</v>
      </c>
      <c r="R5014" s="148">
        <v>5</v>
      </c>
      <c r="S5014" s="148">
        <v>6.7500000000000004E-2</v>
      </c>
      <c r="T5014" s="148">
        <v>-12.797000000000001</v>
      </c>
      <c r="U5014" s="148">
        <v>1</v>
      </c>
      <c r="V5014" s="148">
        <v>7.3300000000000004E-2</v>
      </c>
      <c r="W5014" s="148">
        <v>193.92099999999999</v>
      </c>
      <c r="X5014" s="148">
        <v>4</v>
      </c>
      <c r="Y5014" s="148">
        <v>0.88099999999999901</v>
      </c>
    </row>
    <row r="5015" spans="11:25" x14ac:dyDescent="0.25">
      <c r="K5015" s="145" t="s">
        <v>4677</v>
      </c>
      <c r="L5015" s="145">
        <v>54</v>
      </c>
      <c r="M5015" s="145">
        <v>182500</v>
      </c>
      <c r="N5015" s="148">
        <v>0.78400000000000003</v>
      </c>
      <c r="O5015" s="148">
        <v>0.64599999999999902</v>
      </c>
      <c r="P5015" s="148">
        <v>0.27300000000000002</v>
      </c>
      <c r="Q5015" s="148">
        <v>0</v>
      </c>
      <c r="R5015" s="148">
        <v>7</v>
      </c>
      <c r="S5015" s="148">
        <v>0.1</v>
      </c>
      <c r="T5015" s="148">
        <v>-14.194000000000001</v>
      </c>
      <c r="U5015" s="148">
        <v>1</v>
      </c>
      <c r="V5015" s="148">
        <v>0.214</v>
      </c>
      <c r="W5015" s="148">
        <v>200.38200000000001</v>
      </c>
      <c r="X5015" s="148">
        <v>4</v>
      </c>
      <c r="Y5015" s="148">
        <v>0.89700000000000002</v>
      </c>
    </row>
    <row r="5016" spans="11:25" x14ac:dyDescent="0.25">
      <c r="K5016" s="145" t="s">
        <v>4678</v>
      </c>
      <c r="L5016" s="145">
        <v>28</v>
      </c>
      <c r="M5016" s="145">
        <v>148733</v>
      </c>
      <c r="N5016" s="148">
        <v>0.77300000000000002</v>
      </c>
      <c r="O5016" s="148">
        <v>0.755</v>
      </c>
      <c r="P5016" s="148">
        <v>0.52300000000000002</v>
      </c>
      <c r="Q5016" s="148">
        <v>1.1299999999999999E-3</v>
      </c>
      <c r="R5016" s="148">
        <v>7</v>
      </c>
      <c r="S5016" s="148">
        <v>0.191</v>
      </c>
      <c r="T5016" s="148">
        <v>-12.045</v>
      </c>
      <c r="U5016" s="148">
        <v>1</v>
      </c>
      <c r="V5016" s="148">
        <v>0.16500000000000001</v>
      </c>
      <c r="W5016" s="148">
        <v>126.73399999999999</v>
      </c>
      <c r="X5016" s="148">
        <v>4</v>
      </c>
      <c r="Y5016" s="148">
        <v>0.88300000000000001</v>
      </c>
    </row>
    <row r="5017" spans="11:25" x14ac:dyDescent="0.25">
      <c r="K5017" s="145" t="s">
        <v>4679</v>
      </c>
      <c r="L5017" s="145">
        <v>39</v>
      </c>
      <c r="M5017" s="145">
        <v>163053</v>
      </c>
      <c r="N5017" s="148">
        <v>0.88500000000000001</v>
      </c>
      <c r="O5017" s="148">
        <v>0.58299999999999996</v>
      </c>
      <c r="P5017" s="148">
        <v>0.23199999999999901</v>
      </c>
      <c r="Q5017" s="148">
        <v>0</v>
      </c>
      <c r="R5017" s="148">
        <v>2</v>
      </c>
      <c r="S5017" s="148">
        <v>0.15</v>
      </c>
      <c r="T5017" s="148">
        <v>-8.3859999999999992</v>
      </c>
      <c r="U5017" s="148">
        <v>1</v>
      </c>
      <c r="V5017" s="148">
        <v>3.4000000000000002E-2</v>
      </c>
      <c r="W5017" s="148">
        <v>113.491</v>
      </c>
      <c r="X5017" s="148">
        <v>4</v>
      </c>
      <c r="Y5017" s="148">
        <v>0.51700000000000002</v>
      </c>
    </row>
    <row r="5018" spans="11:25" x14ac:dyDescent="0.25">
      <c r="K5018" s="145" t="s">
        <v>2215</v>
      </c>
      <c r="L5018" s="145">
        <v>33</v>
      </c>
      <c r="M5018" s="145">
        <v>177626</v>
      </c>
      <c r="N5018" s="148">
        <v>0.61799999999999999</v>
      </c>
      <c r="O5018" s="148">
        <v>0.79799999999999904</v>
      </c>
      <c r="P5018" s="148">
        <v>0.312</v>
      </c>
      <c r="Q5018" s="148">
        <v>0</v>
      </c>
      <c r="R5018" s="148">
        <v>11</v>
      </c>
      <c r="S5018" s="148">
        <v>0.14399999999999999</v>
      </c>
      <c r="T5018" s="148">
        <v>-16.141999999999999</v>
      </c>
      <c r="U5018" s="148">
        <v>0</v>
      </c>
      <c r="V5018" s="148">
        <v>7.4999999999999997E-2</v>
      </c>
      <c r="W5018" s="148">
        <v>135.39500000000001</v>
      </c>
      <c r="X5018" s="148">
        <v>4</v>
      </c>
      <c r="Y5018" s="148">
        <v>0.38799999999999901</v>
      </c>
    </row>
    <row r="5019" spans="11:25" x14ac:dyDescent="0.25">
      <c r="K5019" s="145" t="s">
        <v>4680</v>
      </c>
      <c r="L5019" s="145">
        <v>22</v>
      </c>
      <c r="M5019" s="145">
        <v>171240</v>
      </c>
      <c r="N5019" s="148">
        <v>0.97299999999999998</v>
      </c>
      <c r="O5019" s="148">
        <v>0.67700000000000005</v>
      </c>
      <c r="P5019" s="148">
        <v>0.29299999999999998</v>
      </c>
      <c r="Q5019" s="148">
        <v>5.1900000000000002E-2</v>
      </c>
      <c r="R5019" s="148">
        <v>5</v>
      </c>
      <c r="S5019" s="148">
        <v>0.13200000000000001</v>
      </c>
      <c r="T5019" s="148">
        <v>-10.6</v>
      </c>
      <c r="U5019" s="148">
        <v>1</v>
      </c>
      <c r="V5019" s="148">
        <v>3.8300000000000001E-2</v>
      </c>
      <c r="W5019" s="148">
        <v>70.570999999999998</v>
      </c>
      <c r="X5019" s="148">
        <v>4</v>
      </c>
      <c r="Y5019" s="148">
        <v>0.73299999999999998</v>
      </c>
    </row>
    <row r="5020" spans="11:25" x14ac:dyDescent="0.25">
      <c r="K5020" s="145" t="s">
        <v>4681</v>
      </c>
      <c r="L5020" s="145">
        <v>25</v>
      </c>
      <c r="M5020" s="145">
        <v>185533</v>
      </c>
      <c r="N5020" s="148">
        <v>0.98599999999999999</v>
      </c>
      <c r="O5020" s="148">
        <v>0.57899999999999996</v>
      </c>
      <c r="P5020" s="148">
        <v>0.19399999999999901</v>
      </c>
      <c r="Q5020" s="148">
        <v>2.81E-2</v>
      </c>
      <c r="R5020" s="148">
        <v>3</v>
      </c>
      <c r="S5020" s="148">
        <v>0.129</v>
      </c>
      <c r="T5020" s="148">
        <v>-21.410999999999898</v>
      </c>
      <c r="U5020" s="148">
        <v>1</v>
      </c>
      <c r="V5020" s="148">
        <v>0.83</v>
      </c>
      <c r="W5020" s="148">
        <v>74.209000000000003</v>
      </c>
      <c r="X5020" s="148">
        <v>4</v>
      </c>
      <c r="Y5020" s="148">
        <v>0.63800000000000001</v>
      </c>
    </row>
    <row r="5021" spans="11:25" x14ac:dyDescent="0.25">
      <c r="K5021" s="145" t="s">
        <v>4682</v>
      </c>
      <c r="L5021" s="145">
        <v>28</v>
      </c>
      <c r="M5021" s="145">
        <v>165640</v>
      </c>
      <c r="N5021" s="148">
        <v>0.59099999999999997</v>
      </c>
      <c r="O5021" s="148">
        <v>0.60199999999999998</v>
      </c>
      <c r="P5021" s="148">
        <v>0.52300000000000002</v>
      </c>
      <c r="Q5021" s="148">
        <v>2.9900000000000002E-6</v>
      </c>
      <c r="R5021" s="148">
        <v>11</v>
      </c>
      <c r="S5021" s="148">
        <v>9.4399999999999998E-2</v>
      </c>
      <c r="T5021" s="148">
        <v>-8.3439999999999994</v>
      </c>
      <c r="U5021" s="148">
        <v>1</v>
      </c>
      <c r="V5021" s="148">
        <v>3.2500000000000001E-2</v>
      </c>
      <c r="W5021" s="148">
        <v>161.52699999999999</v>
      </c>
      <c r="X5021" s="148">
        <v>5</v>
      </c>
      <c r="Y5021" s="148">
        <v>0.85</v>
      </c>
    </row>
    <row r="5022" spans="11:25" x14ac:dyDescent="0.25">
      <c r="K5022" s="145" t="s">
        <v>4683</v>
      </c>
      <c r="L5022" s="145">
        <v>22</v>
      </c>
      <c r="M5022" s="145">
        <v>163056</v>
      </c>
      <c r="N5022" s="148">
        <v>0.89300000000000002</v>
      </c>
      <c r="O5022" s="148">
        <v>0.74199999999999999</v>
      </c>
      <c r="P5022" s="148">
        <v>0.35099999999999998</v>
      </c>
      <c r="Q5022" s="148">
        <v>0.11599999999999901</v>
      </c>
      <c r="R5022" s="148">
        <v>7</v>
      </c>
      <c r="S5022" s="148">
        <v>0.13600000000000001</v>
      </c>
      <c r="T5022" s="148">
        <v>-14.295</v>
      </c>
      <c r="U5022" s="148">
        <v>0</v>
      </c>
      <c r="V5022" s="148">
        <v>5.5199999999999999E-2</v>
      </c>
      <c r="W5022" s="148">
        <v>181.97799999999901</v>
      </c>
      <c r="X5022" s="148">
        <v>4</v>
      </c>
      <c r="Y5022" s="148">
        <v>0.96599999999999997</v>
      </c>
    </row>
    <row r="5023" spans="11:25" x14ac:dyDescent="0.25">
      <c r="K5023" s="145" t="s">
        <v>4684</v>
      </c>
      <c r="L5023" s="145">
        <v>23</v>
      </c>
      <c r="M5023" s="145">
        <v>156706</v>
      </c>
      <c r="N5023" s="148">
        <v>0.878</v>
      </c>
      <c r="O5023" s="148">
        <v>0.85299999999999998</v>
      </c>
      <c r="P5023" s="148">
        <v>0.53200000000000003</v>
      </c>
      <c r="Q5023" s="148">
        <v>0.49099999999999999</v>
      </c>
      <c r="R5023" s="148">
        <v>2</v>
      </c>
      <c r="S5023" s="148">
        <v>0.13400000000000001</v>
      </c>
      <c r="T5023" s="148">
        <v>-8.3119999999999994</v>
      </c>
      <c r="U5023" s="148">
        <v>1</v>
      </c>
      <c r="V5023" s="148">
        <v>4.1799999999999997E-2</v>
      </c>
      <c r="W5023" s="148">
        <v>111.727</v>
      </c>
      <c r="X5023" s="148">
        <v>4</v>
      </c>
      <c r="Y5023" s="148">
        <v>0.97299999999999998</v>
      </c>
    </row>
    <row r="5024" spans="11:25" x14ac:dyDescent="0.25">
      <c r="K5024" s="145" t="s">
        <v>4685</v>
      </c>
      <c r="L5024" s="145">
        <v>26</v>
      </c>
      <c r="M5024" s="145">
        <v>172586</v>
      </c>
      <c r="N5024" s="148">
        <v>0.95699999999999996</v>
      </c>
      <c r="O5024" s="148">
        <v>0.70699999999999996</v>
      </c>
      <c r="P5024" s="148">
        <v>0.16300000000000001</v>
      </c>
      <c r="Q5024" s="148">
        <v>4.5900000000000001E-6</v>
      </c>
      <c r="R5024" s="148">
        <v>0</v>
      </c>
      <c r="S5024" s="148">
        <v>9.8799999999999999E-2</v>
      </c>
      <c r="T5024" s="148">
        <v>-12.704000000000001</v>
      </c>
      <c r="U5024" s="148">
        <v>1</v>
      </c>
      <c r="V5024" s="148">
        <v>3.6900000000000002E-2</v>
      </c>
      <c r="W5024" s="148">
        <v>142.45099999999999</v>
      </c>
      <c r="X5024" s="148">
        <v>4</v>
      </c>
      <c r="Y5024" s="148">
        <v>0.51900000000000002</v>
      </c>
    </row>
    <row r="5025" spans="11:25" x14ac:dyDescent="0.25">
      <c r="K5025" s="145" t="s">
        <v>4686</v>
      </c>
      <c r="L5025" s="145">
        <v>18</v>
      </c>
      <c r="M5025" s="145">
        <v>185200</v>
      </c>
      <c r="N5025" s="148">
        <v>0.83399999999999996</v>
      </c>
      <c r="O5025" s="148">
        <v>0.36299999999999999</v>
      </c>
      <c r="P5025" s="148">
        <v>0.127</v>
      </c>
      <c r="Q5025" s="148">
        <v>7.9899999999999999E-2</v>
      </c>
      <c r="R5025" s="148">
        <v>9</v>
      </c>
      <c r="S5025" s="148">
        <v>0.10199999999999999</v>
      </c>
      <c r="T5025" s="148">
        <v>-16.745999999999999</v>
      </c>
      <c r="U5025" s="148">
        <v>1</v>
      </c>
      <c r="V5025" s="148">
        <v>3.4700000000000002E-2</v>
      </c>
      <c r="W5025" s="148">
        <v>80.116</v>
      </c>
      <c r="X5025" s="148">
        <v>4</v>
      </c>
      <c r="Y5025" s="148">
        <v>0.13800000000000001</v>
      </c>
    </row>
    <row r="5026" spans="11:25" x14ac:dyDescent="0.25">
      <c r="K5026" s="145" t="s">
        <v>4687</v>
      </c>
      <c r="L5026" s="145">
        <v>26</v>
      </c>
      <c r="M5026" s="145">
        <v>141946</v>
      </c>
      <c r="N5026" s="148">
        <v>0.71</v>
      </c>
      <c r="O5026" s="148">
        <v>0.58799999999999997</v>
      </c>
      <c r="P5026" s="148">
        <v>0.37</v>
      </c>
      <c r="Q5026" s="148">
        <v>0</v>
      </c>
      <c r="R5026" s="148">
        <v>1</v>
      </c>
      <c r="S5026" s="148">
        <v>0.13900000000000001</v>
      </c>
      <c r="T5026" s="148">
        <v>-13.494</v>
      </c>
      <c r="U5026" s="148">
        <v>0</v>
      </c>
      <c r="V5026" s="148">
        <v>3.4099999999999998E-2</v>
      </c>
      <c r="W5026" s="148">
        <v>126.408999999999</v>
      </c>
      <c r="X5026" s="148">
        <v>4</v>
      </c>
      <c r="Y5026" s="148">
        <v>0.73899999999999999</v>
      </c>
    </row>
    <row r="5027" spans="11:25" x14ac:dyDescent="0.25">
      <c r="K5027" s="145" t="s">
        <v>4688</v>
      </c>
      <c r="L5027" s="145">
        <v>31</v>
      </c>
      <c r="M5027" s="145">
        <v>163560</v>
      </c>
      <c r="N5027" s="148">
        <v>0.96799999999999997</v>
      </c>
      <c r="O5027" s="148">
        <v>0.86</v>
      </c>
      <c r="P5027" s="148">
        <v>0.307</v>
      </c>
      <c r="Q5027" s="148">
        <v>2.6700000000000001E-3</v>
      </c>
      <c r="R5027" s="148">
        <v>3</v>
      </c>
      <c r="S5027" s="148">
        <v>0.22</v>
      </c>
      <c r="T5027" s="148">
        <v>-13.644</v>
      </c>
      <c r="U5027" s="148">
        <v>1</v>
      </c>
      <c r="V5027" s="148">
        <v>5.5199999999999999E-2</v>
      </c>
      <c r="W5027" s="148">
        <v>114.806</v>
      </c>
      <c r="X5027" s="148">
        <v>4</v>
      </c>
      <c r="Y5027" s="148">
        <v>0.96399999999999997</v>
      </c>
    </row>
    <row r="5028" spans="11:25" x14ac:dyDescent="0.25">
      <c r="K5028" s="145" t="s">
        <v>4689</v>
      </c>
      <c r="L5028" s="145">
        <v>34</v>
      </c>
      <c r="M5028" s="145">
        <v>177600</v>
      </c>
      <c r="N5028" s="148">
        <v>0.9</v>
      </c>
      <c r="O5028" s="148">
        <v>0.73699999999999999</v>
      </c>
      <c r="P5028" s="148">
        <v>0.316</v>
      </c>
      <c r="Q5028" s="148">
        <v>0</v>
      </c>
      <c r="R5028" s="148">
        <v>4</v>
      </c>
      <c r="S5028" s="148">
        <v>0.111</v>
      </c>
      <c r="T5028" s="148">
        <v>-14.106</v>
      </c>
      <c r="U5028" s="148">
        <v>1</v>
      </c>
      <c r="V5028" s="148">
        <v>3.9100000000000003E-2</v>
      </c>
      <c r="W5028" s="148">
        <v>140.83199999999999</v>
      </c>
      <c r="X5028" s="148">
        <v>4</v>
      </c>
      <c r="Y5028" s="148">
        <v>0.82199999999999995</v>
      </c>
    </row>
    <row r="5029" spans="11:25" x14ac:dyDescent="0.25">
      <c r="K5029" s="145" t="s">
        <v>4690</v>
      </c>
      <c r="L5029" s="145">
        <v>24</v>
      </c>
      <c r="M5029" s="145">
        <v>138000</v>
      </c>
      <c r="N5029" s="148">
        <v>0.93799999999999994</v>
      </c>
      <c r="O5029" s="148">
        <v>0.71499999999999997</v>
      </c>
      <c r="P5029" s="148">
        <v>0.27500000000000002</v>
      </c>
      <c r="Q5029" s="148">
        <v>2.03999999999999E-5</v>
      </c>
      <c r="R5029" s="148">
        <v>4</v>
      </c>
      <c r="S5029" s="148">
        <v>0.39600000000000002</v>
      </c>
      <c r="T5029" s="148">
        <v>-11.992000000000001</v>
      </c>
      <c r="U5029" s="148">
        <v>1</v>
      </c>
      <c r="V5029" s="148">
        <v>4.7699999999999999E-2</v>
      </c>
      <c r="W5029" s="148">
        <v>158.37299999999999</v>
      </c>
      <c r="X5029" s="148">
        <v>4</v>
      </c>
      <c r="Y5029" s="148">
        <v>0.80799999999999905</v>
      </c>
    </row>
    <row r="5030" spans="11:25" x14ac:dyDescent="0.25">
      <c r="K5030" s="145" t="s">
        <v>4691</v>
      </c>
      <c r="L5030" s="145">
        <v>22</v>
      </c>
      <c r="M5030" s="145">
        <v>135999</v>
      </c>
      <c r="N5030" s="148">
        <v>0.98399999999999999</v>
      </c>
      <c r="O5030" s="148">
        <v>0.81399999999999995</v>
      </c>
      <c r="P5030" s="148">
        <v>0.19399999999999901</v>
      </c>
      <c r="Q5030" s="148">
        <v>0.6</v>
      </c>
      <c r="R5030" s="148">
        <v>9</v>
      </c>
      <c r="S5030" s="148">
        <v>0.10299999999999999</v>
      </c>
      <c r="T5030" s="148">
        <v>-17.149000000000001</v>
      </c>
      <c r="U5030" s="148">
        <v>1</v>
      </c>
      <c r="V5030" s="148">
        <v>4.0500000000000001E-2</v>
      </c>
      <c r="W5030" s="148">
        <v>94.436000000000007</v>
      </c>
      <c r="X5030" s="148">
        <v>4</v>
      </c>
      <c r="Y5030" s="148">
        <v>0.82899999999999996</v>
      </c>
    </row>
    <row r="5031" spans="11:25" x14ac:dyDescent="0.25">
      <c r="K5031" s="145" t="s">
        <v>4692</v>
      </c>
      <c r="L5031" s="145">
        <v>25</v>
      </c>
      <c r="M5031" s="145">
        <v>157733</v>
      </c>
      <c r="N5031" s="148">
        <v>0.88200000000000001</v>
      </c>
      <c r="O5031" s="148">
        <v>0.90300000000000002</v>
      </c>
      <c r="P5031" s="148">
        <v>0.27500000000000002</v>
      </c>
      <c r="Q5031" s="148">
        <v>1.03E-4</v>
      </c>
      <c r="R5031" s="148">
        <v>2</v>
      </c>
      <c r="S5031" s="148">
        <v>0.44799999999999901</v>
      </c>
      <c r="T5031" s="148">
        <v>-13.124000000000001</v>
      </c>
      <c r="U5031" s="148">
        <v>1</v>
      </c>
      <c r="V5031" s="148">
        <v>6.7500000000000004E-2</v>
      </c>
      <c r="W5031" s="148">
        <v>112.322</v>
      </c>
      <c r="X5031" s="148">
        <v>4</v>
      </c>
      <c r="Y5031" s="148">
        <v>0.96399999999999997</v>
      </c>
    </row>
    <row r="5032" spans="11:25" x14ac:dyDescent="0.25">
      <c r="K5032" s="145" t="s">
        <v>4693</v>
      </c>
      <c r="L5032" s="145">
        <v>34</v>
      </c>
      <c r="M5032" s="145">
        <v>151640</v>
      </c>
      <c r="N5032" s="148">
        <v>0.78</v>
      </c>
      <c r="O5032" s="148">
        <v>0.65700000000000003</v>
      </c>
      <c r="P5032" s="148">
        <v>0.41099999999999998</v>
      </c>
      <c r="Q5032" s="148">
        <v>3.8699999999999999E-5</v>
      </c>
      <c r="R5032" s="148">
        <v>4</v>
      </c>
      <c r="S5032" s="148">
        <v>0.127</v>
      </c>
      <c r="T5032" s="148">
        <v>-9.8089999999999993</v>
      </c>
      <c r="U5032" s="148">
        <v>1</v>
      </c>
      <c r="V5032" s="148">
        <v>2.9399999999999999E-2</v>
      </c>
      <c r="W5032" s="148">
        <v>145.96</v>
      </c>
      <c r="X5032" s="148">
        <v>4</v>
      </c>
      <c r="Y5032" s="148">
        <v>0.91</v>
      </c>
    </row>
    <row r="5033" spans="11:25" x14ac:dyDescent="0.25">
      <c r="K5033" s="145" t="s">
        <v>4694</v>
      </c>
      <c r="L5033" s="145">
        <v>19</v>
      </c>
      <c r="M5033" s="145">
        <v>157373</v>
      </c>
      <c r="N5033" s="148">
        <v>0.97899999999999998</v>
      </c>
      <c r="O5033" s="148">
        <v>0.70199999999999996</v>
      </c>
      <c r="P5033" s="148">
        <v>0.29199999999999998</v>
      </c>
      <c r="Q5033" s="148">
        <v>0.26899999999999902</v>
      </c>
      <c r="R5033" s="148">
        <v>7</v>
      </c>
      <c r="S5033" s="148">
        <v>0.28999999999999998</v>
      </c>
      <c r="T5033" s="148">
        <v>-11.183</v>
      </c>
      <c r="U5033" s="148">
        <v>1</v>
      </c>
      <c r="V5033" s="148">
        <v>4.82E-2</v>
      </c>
      <c r="W5033" s="148">
        <v>112.17100000000001</v>
      </c>
      <c r="X5033" s="148">
        <v>4</v>
      </c>
      <c r="Y5033" s="148">
        <v>0.92299999999999904</v>
      </c>
    </row>
    <row r="5034" spans="11:25" x14ac:dyDescent="0.25">
      <c r="K5034" s="145" t="s">
        <v>4695</v>
      </c>
      <c r="L5034" s="145">
        <v>31</v>
      </c>
      <c r="M5034" s="145">
        <v>172000</v>
      </c>
      <c r="N5034" s="148">
        <v>0.76099999999999901</v>
      </c>
      <c r="O5034" s="148">
        <v>0.81899999999999995</v>
      </c>
      <c r="P5034" s="148">
        <v>0.45700000000000002</v>
      </c>
      <c r="Q5034" s="148">
        <v>0</v>
      </c>
      <c r="R5034" s="148">
        <v>2</v>
      </c>
      <c r="S5034" s="148">
        <v>5.7599999999999998E-2</v>
      </c>
      <c r="T5034" s="148">
        <v>-11.173</v>
      </c>
      <c r="U5034" s="148">
        <v>1</v>
      </c>
      <c r="V5034" s="148">
        <v>4.0899999999999999E-2</v>
      </c>
      <c r="W5034" s="148">
        <v>106.09099999999999</v>
      </c>
      <c r="X5034" s="148">
        <v>4</v>
      </c>
      <c r="Y5034" s="148">
        <v>0.80500000000000005</v>
      </c>
    </row>
    <row r="5035" spans="11:25" x14ac:dyDescent="0.25">
      <c r="K5035" s="145" t="s">
        <v>4696</v>
      </c>
      <c r="L5035" s="145">
        <v>23</v>
      </c>
      <c r="M5035" s="145">
        <v>152893</v>
      </c>
      <c r="N5035" s="148">
        <v>0.86299999999999999</v>
      </c>
      <c r="O5035" s="148">
        <v>0.73199999999999998</v>
      </c>
      <c r="P5035" s="148">
        <v>0.311</v>
      </c>
      <c r="Q5035" s="148">
        <v>0.85599999999999998</v>
      </c>
      <c r="R5035" s="148">
        <v>9</v>
      </c>
      <c r="S5035" s="148">
        <v>0.113</v>
      </c>
      <c r="T5035" s="148">
        <v>-12.855</v>
      </c>
      <c r="U5035" s="148">
        <v>1</v>
      </c>
      <c r="V5035" s="148">
        <v>0.13</v>
      </c>
      <c r="W5035" s="148">
        <v>124.94199999999999</v>
      </c>
      <c r="X5035" s="148">
        <v>4</v>
      </c>
      <c r="Y5035" s="148">
        <v>0.88500000000000001</v>
      </c>
    </row>
    <row r="5036" spans="11:25" x14ac:dyDescent="0.25">
      <c r="K5036" s="145" t="s">
        <v>4697</v>
      </c>
      <c r="L5036" s="145">
        <v>28</v>
      </c>
      <c r="M5036" s="145">
        <v>163426</v>
      </c>
      <c r="N5036" s="148">
        <v>0.93799999999999994</v>
      </c>
      <c r="O5036" s="148">
        <v>0.63600000000000001</v>
      </c>
      <c r="P5036" s="148">
        <v>0.39899999999999902</v>
      </c>
      <c r="Q5036" s="148">
        <v>9.0000000000000006E-5</v>
      </c>
      <c r="R5036" s="148">
        <v>4</v>
      </c>
      <c r="S5036" s="148">
        <v>0.11699999999999899</v>
      </c>
      <c r="T5036" s="148">
        <v>-9.6159999999999997</v>
      </c>
      <c r="U5036" s="148">
        <v>1</v>
      </c>
      <c r="V5036" s="148">
        <v>0.05</v>
      </c>
      <c r="W5036" s="148">
        <v>166.983</v>
      </c>
      <c r="X5036" s="148">
        <v>4</v>
      </c>
      <c r="Y5036" s="148">
        <v>0.92400000000000004</v>
      </c>
    </row>
    <row r="5037" spans="11:25" x14ac:dyDescent="0.25">
      <c r="K5037" s="145" t="s">
        <v>4698</v>
      </c>
      <c r="L5037" s="145">
        <v>19</v>
      </c>
      <c r="M5037" s="145">
        <v>135706</v>
      </c>
      <c r="N5037" s="148">
        <v>0.995</v>
      </c>
      <c r="O5037" s="148">
        <v>0.42199999999999999</v>
      </c>
      <c r="P5037" s="148">
        <v>0.29399999999999998</v>
      </c>
      <c r="Q5037" s="148">
        <v>0.79099999999999904</v>
      </c>
      <c r="R5037" s="148">
        <v>0</v>
      </c>
      <c r="S5037" s="148">
        <v>0.36599999999999999</v>
      </c>
      <c r="T5037" s="148">
        <v>-13.664</v>
      </c>
      <c r="U5037" s="148">
        <v>1</v>
      </c>
      <c r="V5037" s="148">
        <v>4.8500000000000001E-2</v>
      </c>
      <c r="W5037" s="148">
        <v>171.58099999999999</v>
      </c>
      <c r="X5037" s="148">
        <v>4</v>
      </c>
      <c r="Y5037" s="148">
        <v>0.69699999999999995</v>
      </c>
    </row>
    <row r="5038" spans="11:25" x14ac:dyDescent="0.25">
      <c r="K5038" s="145" t="s">
        <v>4699</v>
      </c>
      <c r="L5038" s="145">
        <v>33</v>
      </c>
      <c r="M5038" s="145">
        <v>169000</v>
      </c>
      <c r="N5038" s="148">
        <v>0.61699999999999999</v>
      </c>
      <c r="O5038" s="148">
        <v>0.74</v>
      </c>
      <c r="P5038" s="148">
        <v>0.38200000000000001</v>
      </c>
      <c r="Q5038" s="148">
        <v>5.4900000000000001E-3</v>
      </c>
      <c r="R5038" s="148">
        <v>10</v>
      </c>
      <c r="S5038" s="148">
        <v>0.11599999999999901</v>
      </c>
      <c r="T5038" s="148">
        <v>-15.948</v>
      </c>
      <c r="U5038" s="148">
        <v>1</v>
      </c>
      <c r="V5038" s="148">
        <v>5.6300000000000003E-2</v>
      </c>
      <c r="W5038" s="148">
        <v>148.26900000000001</v>
      </c>
      <c r="X5038" s="148">
        <v>4</v>
      </c>
      <c r="Y5038" s="148">
        <v>0.83599999999999997</v>
      </c>
    </row>
    <row r="5039" spans="11:25" x14ac:dyDescent="0.25">
      <c r="K5039" s="145" t="s">
        <v>4700</v>
      </c>
      <c r="L5039" s="145">
        <v>22</v>
      </c>
      <c r="M5039" s="145">
        <v>172906</v>
      </c>
      <c r="N5039" s="148">
        <v>0.80799999999999905</v>
      </c>
      <c r="O5039" s="148">
        <v>0.68299999999999905</v>
      </c>
      <c r="P5039" s="148">
        <v>0.44799999999999901</v>
      </c>
      <c r="Q5039" s="148">
        <v>0</v>
      </c>
      <c r="R5039" s="148">
        <v>0</v>
      </c>
      <c r="S5039" s="148">
        <v>0.18</v>
      </c>
      <c r="T5039" s="148">
        <v>-11.507</v>
      </c>
      <c r="U5039" s="148">
        <v>1</v>
      </c>
      <c r="V5039" s="148">
        <v>3.09E-2</v>
      </c>
      <c r="W5039" s="148">
        <v>113.423999999999</v>
      </c>
      <c r="X5039" s="148">
        <v>4</v>
      </c>
      <c r="Y5039" s="148">
        <v>0.64500000000000002</v>
      </c>
    </row>
    <row r="5040" spans="11:25" x14ac:dyDescent="0.25">
      <c r="K5040" s="145" t="s">
        <v>4701</v>
      </c>
      <c r="L5040" s="145">
        <v>19</v>
      </c>
      <c r="M5040" s="145">
        <v>165733</v>
      </c>
      <c r="N5040" s="148">
        <v>0.97699999999999998</v>
      </c>
      <c r="O5040" s="148">
        <v>0.80700000000000005</v>
      </c>
      <c r="P5040" s="148">
        <v>0.379</v>
      </c>
      <c r="Q5040" s="148">
        <v>8.4300000000000003E-5</v>
      </c>
      <c r="R5040" s="148">
        <v>5</v>
      </c>
      <c r="S5040" s="148">
        <v>5.9700000000000003E-2</v>
      </c>
      <c r="T5040" s="148">
        <v>-8.7739999999999991</v>
      </c>
      <c r="U5040" s="148">
        <v>1</v>
      </c>
      <c r="V5040" s="148">
        <v>3.1099999999999999E-2</v>
      </c>
      <c r="W5040" s="148">
        <v>93.448999999999998</v>
      </c>
      <c r="X5040" s="148">
        <v>4</v>
      </c>
      <c r="Y5040" s="148">
        <v>0.84199999999999997</v>
      </c>
    </row>
    <row r="5041" spans="11:25" x14ac:dyDescent="0.25">
      <c r="K5041" s="145" t="s">
        <v>4702</v>
      </c>
      <c r="L5041" s="145">
        <v>21</v>
      </c>
      <c r="M5041" s="145">
        <v>128199</v>
      </c>
      <c r="N5041" s="148">
        <v>0.80400000000000005</v>
      </c>
      <c r="O5041" s="148">
        <v>0.73699999999999999</v>
      </c>
      <c r="P5041" s="148">
        <v>0.71699999999999997</v>
      </c>
      <c r="Q5041" s="148">
        <v>1.14E-2</v>
      </c>
      <c r="R5041" s="148">
        <v>3</v>
      </c>
      <c r="S5041" s="148">
        <v>0.159</v>
      </c>
      <c r="T5041" s="148">
        <v>-10.417999999999999</v>
      </c>
      <c r="U5041" s="148">
        <v>1</v>
      </c>
      <c r="V5041" s="148">
        <v>0.107</v>
      </c>
      <c r="W5041" s="148">
        <v>125.952</v>
      </c>
      <c r="X5041" s="148">
        <v>4</v>
      </c>
      <c r="Y5041" s="148">
        <v>0.84499999999999997</v>
      </c>
    </row>
    <row r="5042" spans="11:25" x14ac:dyDescent="0.25">
      <c r="K5042" s="145" t="s">
        <v>4703</v>
      </c>
      <c r="L5042" s="145">
        <v>21</v>
      </c>
      <c r="M5042" s="145">
        <v>172733</v>
      </c>
      <c r="N5042" s="148">
        <v>0.97699999999999998</v>
      </c>
      <c r="O5042" s="148">
        <v>0.60899999999999999</v>
      </c>
      <c r="P5042" s="148">
        <v>0.11799999999999999</v>
      </c>
      <c r="Q5042" s="148">
        <v>3.0399999999999902E-3</v>
      </c>
      <c r="R5042" s="148">
        <v>0</v>
      </c>
      <c r="S5042" s="148">
        <v>0.113</v>
      </c>
      <c r="T5042" s="148">
        <v>-15.231999999999999</v>
      </c>
      <c r="U5042" s="148">
        <v>1</v>
      </c>
      <c r="V5042" s="148">
        <v>3.1E-2</v>
      </c>
      <c r="W5042" s="148">
        <v>144.12799999999999</v>
      </c>
      <c r="X5042" s="148">
        <v>4</v>
      </c>
      <c r="Y5042" s="148">
        <v>0.629</v>
      </c>
    </row>
    <row r="5043" spans="11:25" x14ac:dyDescent="0.25">
      <c r="K5043" s="145" t="s">
        <v>4704</v>
      </c>
      <c r="L5043" s="145">
        <v>27</v>
      </c>
      <c r="M5043" s="145">
        <v>140280</v>
      </c>
      <c r="N5043" s="148">
        <v>0.47699999999999998</v>
      </c>
      <c r="O5043" s="148">
        <v>0.80500000000000005</v>
      </c>
      <c r="P5043" s="148">
        <v>0.52100000000000002</v>
      </c>
      <c r="Q5043" s="148">
        <v>5.1399999999999999E-6</v>
      </c>
      <c r="R5043" s="148">
        <v>9</v>
      </c>
      <c r="S5043" s="148">
        <v>0.246</v>
      </c>
      <c r="T5043" s="148">
        <v>-7.9289999999999896</v>
      </c>
      <c r="U5043" s="148">
        <v>1</v>
      </c>
      <c r="V5043" s="148">
        <v>5.8700000000000002E-2</v>
      </c>
      <c r="W5043" s="148">
        <v>126.491</v>
      </c>
      <c r="X5043" s="148">
        <v>4</v>
      </c>
      <c r="Y5043" s="148">
        <v>0.93500000000000005</v>
      </c>
    </row>
    <row r="5044" spans="11:25" x14ac:dyDescent="0.25">
      <c r="K5044" s="145" t="s">
        <v>4705</v>
      </c>
      <c r="L5044" s="145">
        <v>19</v>
      </c>
      <c r="M5044" s="145">
        <v>181306</v>
      </c>
      <c r="N5044" s="148">
        <v>0.88900000000000001</v>
      </c>
      <c r="O5044" s="148">
        <v>0.67599999999999905</v>
      </c>
      <c r="P5044" s="148">
        <v>0.34899999999999998</v>
      </c>
      <c r="Q5044" s="148">
        <v>5.5899999999999997E-5</v>
      </c>
      <c r="R5044" s="148">
        <v>4</v>
      </c>
      <c r="S5044" s="148">
        <v>8.09E-2</v>
      </c>
      <c r="T5044" s="148">
        <v>-11.257999999999999</v>
      </c>
      <c r="U5044" s="148">
        <v>1</v>
      </c>
      <c r="V5044" s="148">
        <v>7.6499999999999999E-2</v>
      </c>
      <c r="W5044" s="148">
        <v>185.51599999999999</v>
      </c>
      <c r="X5044" s="148">
        <v>4</v>
      </c>
      <c r="Y5044" s="148">
        <v>0.77599999999999902</v>
      </c>
    </row>
    <row r="5045" spans="11:25" x14ac:dyDescent="0.25">
      <c r="K5045" s="145" t="s">
        <v>4706</v>
      </c>
      <c r="L5045" s="145">
        <v>19</v>
      </c>
      <c r="M5045" s="145">
        <v>172800</v>
      </c>
      <c r="N5045" s="148">
        <v>0.99</v>
      </c>
      <c r="O5045" s="148">
        <v>0.84899999999999998</v>
      </c>
      <c r="P5045" s="148">
        <v>0.113</v>
      </c>
      <c r="Q5045" s="148">
        <v>9.3799999999999895E-5</v>
      </c>
      <c r="R5045" s="148">
        <v>4</v>
      </c>
      <c r="S5045" s="148">
        <v>0.15</v>
      </c>
      <c r="T5045" s="148">
        <v>-16.882999999999999</v>
      </c>
      <c r="U5045" s="148">
        <v>1</v>
      </c>
      <c r="V5045" s="148">
        <v>0.156</v>
      </c>
      <c r="W5045" s="148">
        <v>96.317999999999998</v>
      </c>
      <c r="X5045" s="148">
        <v>4</v>
      </c>
      <c r="Y5045" s="148">
        <v>0.78299999999999903</v>
      </c>
    </row>
    <row r="5046" spans="11:25" x14ac:dyDescent="0.25">
      <c r="K5046" s="145" t="s">
        <v>4707</v>
      </c>
      <c r="L5046" s="145">
        <v>27</v>
      </c>
      <c r="M5046" s="145">
        <v>155160</v>
      </c>
      <c r="N5046" s="148">
        <v>0.47</v>
      </c>
      <c r="O5046" s="148">
        <v>0.74199999999999999</v>
      </c>
      <c r="P5046" s="148">
        <v>0.32700000000000001</v>
      </c>
      <c r="Q5046" s="148">
        <v>5.2299999999999999E-6</v>
      </c>
      <c r="R5046" s="148">
        <v>7</v>
      </c>
      <c r="S5046" s="148">
        <v>6.6900000000000001E-2</v>
      </c>
      <c r="T5046" s="148">
        <v>-13.061999999999999</v>
      </c>
      <c r="U5046" s="148">
        <v>1</v>
      </c>
      <c r="V5046" s="148">
        <v>0.317</v>
      </c>
      <c r="W5046" s="148">
        <v>174.334</v>
      </c>
      <c r="X5046" s="148">
        <v>4</v>
      </c>
      <c r="Y5046" s="148">
        <v>0.90300000000000002</v>
      </c>
    </row>
    <row r="5047" spans="11:25" x14ac:dyDescent="0.25">
      <c r="K5047" s="145" t="s">
        <v>4708</v>
      </c>
      <c r="L5047" s="145">
        <v>32</v>
      </c>
      <c r="M5047" s="145">
        <v>173933</v>
      </c>
      <c r="N5047" s="148">
        <v>0.73699999999999999</v>
      </c>
      <c r="O5047" s="148">
        <v>0.81899999999999995</v>
      </c>
      <c r="P5047" s="148">
        <v>0.439</v>
      </c>
      <c r="Q5047" s="148">
        <v>5.22E-4</v>
      </c>
      <c r="R5047" s="148">
        <v>7</v>
      </c>
      <c r="S5047" s="148">
        <v>0.10199999999999999</v>
      </c>
      <c r="T5047" s="148">
        <v>-11.728999999999999</v>
      </c>
      <c r="U5047" s="148">
        <v>1</v>
      </c>
      <c r="V5047" s="148">
        <v>3.5799999999999998E-2</v>
      </c>
      <c r="W5047" s="148">
        <v>105.08199999999999</v>
      </c>
      <c r="X5047" s="148">
        <v>4</v>
      </c>
      <c r="Y5047" s="148">
        <v>0.90900000000000003</v>
      </c>
    </row>
    <row r="5048" spans="11:25" x14ac:dyDescent="0.25">
      <c r="K5048" s="145" t="s">
        <v>4709</v>
      </c>
      <c r="L5048" s="145">
        <v>21</v>
      </c>
      <c r="M5048" s="145">
        <v>168160</v>
      </c>
      <c r="N5048" s="148">
        <v>0.98299999999999998</v>
      </c>
      <c r="O5048" s="148">
        <v>0.72599999999999998</v>
      </c>
      <c r="P5048" s="148">
        <v>7.8200000000000006E-2</v>
      </c>
      <c r="Q5048" s="148">
        <v>0</v>
      </c>
      <c r="R5048" s="148">
        <v>9</v>
      </c>
      <c r="S5048" s="148">
        <v>0.19600000000000001</v>
      </c>
      <c r="T5048" s="148">
        <v>-14.425999999999901</v>
      </c>
      <c r="U5048" s="148">
        <v>1</v>
      </c>
      <c r="V5048" s="148">
        <v>3.2199999999999999E-2</v>
      </c>
      <c r="W5048" s="148">
        <v>133.09200000000001</v>
      </c>
      <c r="X5048" s="148">
        <v>4</v>
      </c>
      <c r="Y5048" s="148">
        <v>0.499</v>
      </c>
    </row>
    <row r="5049" spans="11:25" x14ac:dyDescent="0.25">
      <c r="K5049" s="145" t="s">
        <v>4710</v>
      </c>
      <c r="L5049" s="145">
        <v>29</v>
      </c>
      <c r="M5049" s="145">
        <v>154920</v>
      </c>
      <c r="N5049" s="148">
        <v>0.47699999999999998</v>
      </c>
      <c r="O5049" s="148">
        <v>0.73099999999999998</v>
      </c>
      <c r="P5049" s="148">
        <v>0.55500000000000005</v>
      </c>
      <c r="Q5049" s="148">
        <v>1.04E-5</v>
      </c>
      <c r="R5049" s="148">
        <v>2</v>
      </c>
      <c r="S5049" s="148">
        <v>0.32600000000000001</v>
      </c>
      <c r="T5049" s="148">
        <v>-8.3650000000000002</v>
      </c>
      <c r="U5049" s="148">
        <v>1</v>
      </c>
      <c r="V5049" s="148">
        <v>0.17499999999999999</v>
      </c>
      <c r="W5049" s="148">
        <v>136.34200000000001</v>
      </c>
      <c r="X5049" s="148">
        <v>4</v>
      </c>
      <c r="Y5049" s="148">
        <v>0.96099999999999997</v>
      </c>
    </row>
    <row r="5050" spans="11:25" x14ac:dyDescent="0.25">
      <c r="K5050" s="145" t="s">
        <v>4711</v>
      </c>
      <c r="L5050" s="145">
        <v>0</v>
      </c>
      <c r="M5050" s="145">
        <v>168040</v>
      </c>
      <c r="N5050" s="148">
        <v>0.20300000000000001</v>
      </c>
      <c r="O5050" s="148">
        <v>0.67599999999999905</v>
      </c>
      <c r="P5050" s="148">
        <v>0.10299999999999999</v>
      </c>
      <c r="Q5050" s="148">
        <v>0.86299999999999999</v>
      </c>
      <c r="R5050" s="148">
        <v>7</v>
      </c>
      <c r="S5050" s="148">
        <v>0.223</v>
      </c>
      <c r="T5050" s="148">
        <v>-16.660999999999898</v>
      </c>
      <c r="U5050" s="148">
        <v>1</v>
      </c>
      <c r="V5050" s="148">
        <v>3.2300000000000002E-2</v>
      </c>
      <c r="W5050" s="148">
        <v>109.643999999999</v>
      </c>
      <c r="X5050" s="148">
        <v>3</v>
      </c>
      <c r="Y5050" s="148">
        <v>0.68700000000000006</v>
      </c>
    </row>
    <row r="5051" spans="11:25" x14ac:dyDescent="0.25">
      <c r="K5051" s="145" t="s">
        <v>4712</v>
      </c>
      <c r="L5051" s="145">
        <v>35</v>
      </c>
      <c r="M5051" s="145">
        <v>164520</v>
      </c>
      <c r="N5051" s="148">
        <v>0.92400000000000004</v>
      </c>
      <c r="O5051" s="148">
        <v>0.59599999999999997</v>
      </c>
      <c r="P5051" s="148">
        <v>0.14399999999999999</v>
      </c>
      <c r="Q5051" s="148">
        <v>0</v>
      </c>
      <c r="R5051" s="148">
        <v>2</v>
      </c>
      <c r="S5051" s="148">
        <v>0.218999999999999</v>
      </c>
      <c r="T5051" s="148">
        <v>-10.307</v>
      </c>
      <c r="U5051" s="148">
        <v>1</v>
      </c>
      <c r="V5051" s="148">
        <v>2.98E-2</v>
      </c>
      <c r="W5051" s="148">
        <v>115.681</v>
      </c>
      <c r="X5051" s="148">
        <v>4</v>
      </c>
      <c r="Y5051" s="148">
        <v>0.45100000000000001</v>
      </c>
    </row>
    <row r="5052" spans="11:25" x14ac:dyDescent="0.25">
      <c r="K5052" s="145" t="s">
        <v>4713</v>
      </c>
      <c r="L5052" s="145">
        <v>21</v>
      </c>
      <c r="M5052" s="145">
        <v>166026</v>
      </c>
      <c r="N5052" s="148">
        <v>0.96799999999999997</v>
      </c>
      <c r="O5052" s="148">
        <v>0.72299999999999998</v>
      </c>
      <c r="P5052" s="148">
        <v>0.249</v>
      </c>
      <c r="Q5052" s="148">
        <v>4.55E-4</v>
      </c>
      <c r="R5052" s="148">
        <v>9</v>
      </c>
      <c r="S5052" s="148">
        <v>0.34200000000000003</v>
      </c>
      <c r="T5052" s="148">
        <v>-10.8959999999999</v>
      </c>
      <c r="U5052" s="148">
        <v>1</v>
      </c>
      <c r="V5052" s="148">
        <v>4.58E-2</v>
      </c>
      <c r="W5052" s="148">
        <v>94.125</v>
      </c>
      <c r="X5052" s="148">
        <v>4</v>
      </c>
      <c r="Y5052" s="148">
        <v>0.81200000000000006</v>
      </c>
    </row>
    <row r="5053" spans="11:25" x14ac:dyDescent="0.25">
      <c r="K5053" s="145" t="s">
        <v>4714</v>
      </c>
      <c r="L5053" s="145">
        <v>19</v>
      </c>
      <c r="M5053" s="145">
        <v>169795</v>
      </c>
      <c r="N5053" s="148">
        <v>0.85899999999999999</v>
      </c>
      <c r="O5053" s="148">
        <v>0.745</v>
      </c>
      <c r="P5053" s="148">
        <v>0.315</v>
      </c>
      <c r="Q5053" s="148">
        <v>1.2200000000000001E-2</v>
      </c>
      <c r="R5053" s="148">
        <v>0</v>
      </c>
      <c r="S5053" s="148">
        <v>8.1100000000000005E-2</v>
      </c>
      <c r="T5053" s="148">
        <v>-11.425000000000001</v>
      </c>
      <c r="U5053" s="148">
        <v>0</v>
      </c>
      <c r="V5053" s="148">
        <v>0.127</v>
      </c>
      <c r="W5053" s="148">
        <v>167.86</v>
      </c>
      <c r="X5053" s="148">
        <v>3</v>
      </c>
      <c r="Y5053" s="148">
        <v>0.93599999999999905</v>
      </c>
    </row>
    <row r="5054" spans="11:25" x14ac:dyDescent="0.25">
      <c r="K5054" s="145" t="s">
        <v>4715</v>
      </c>
      <c r="L5054" s="145">
        <v>33</v>
      </c>
      <c r="M5054" s="145">
        <v>167920</v>
      </c>
      <c r="N5054" s="148">
        <v>0.76900000000000002</v>
      </c>
      <c r="O5054" s="148">
        <v>0.56899999999999995</v>
      </c>
      <c r="P5054" s="148">
        <v>0.70099999999999996</v>
      </c>
      <c r="Q5054" s="148">
        <v>1.0399999999999999E-4</v>
      </c>
      <c r="R5054" s="148">
        <v>2</v>
      </c>
      <c r="S5054" s="148">
        <v>0.21099999999999999</v>
      </c>
      <c r="T5054" s="148">
        <v>-7.4039999999999999</v>
      </c>
      <c r="U5054" s="148">
        <v>1</v>
      </c>
      <c r="V5054" s="148">
        <v>3.0700000000000002E-2</v>
      </c>
      <c r="W5054" s="148">
        <v>97.436000000000007</v>
      </c>
      <c r="X5054" s="148">
        <v>4</v>
      </c>
      <c r="Y5054" s="148">
        <v>0.93299999999999905</v>
      </c>
    </row>
    <row r="5055" spans="11:25" x14ac:dyDescent="0.25">
      <c r="K5055" s="145" t="s">
        <v>4716</v>
      </c>
      <c r="L5055" s="145">
        <v>40</v>
      </c>
      <c r="M5055" s="145">
        <v>113240</v>
      </c>
      <c r="N5055" s="148">
        <v>0.79400000000000004</v>
      </c>
      <c r="O5055" s="148">
        <v>0.72899999999999998</v>
      </c>
      <c r="P5055" s="148">
        <v>0.48599999999999999</v>
      </c>
      <c r="Q5055" s="148">
        <v>0</v>
      </c>
      <c r="R5055" s="148">
        <v>4</v>
      </c>
      <c r="S5055" s="148">
        <v>0.192</v>
      </c>
      <c r="T5055" s="148">
        <v>-10.84</v>
      </c>
      <c r="U5055" s="148">
        <v>1</v>
      </c>
      <c r="V5055" s="148">
        <v>2.9899999999999999E-2</v>
      </c>
      <c r="W5055" s="148">
        <v>100.161</v>
      </c>
      <c r="X5055" s="148">
        <v>4</v>
      </c>
      <c r="Y5055" s="148">
        <v>0.97799999999999998</v>
      </c>
    </row>
    <row r="5056" spans="11:25" x14ac:dyDescent="0.25">
      <c r="K5056" s="145" t="s">
        <v>2235</v>
      </c>
      <c r="L5056" s="145">
        <v>50</v>
      </c>
      <c r="M5056" s="145">
        <v>156306</v>
      </c>
      <c r="N5056" s="148">
        <v>0.41399999999999998</v>
      </c>
      <c r="O5056" s="148">
        <v>0.59299999999999997</v>
      </c>
      <c r="P5056" s="148">
        <v>0.53700000000000003</v>
      </c>
      <c r="Q5056" s="148">
        <v>0</v>
      </c>
      <c r="R5056" s="148">
        <v>9</v>
      </c>
      <c r="S5056" s="148">
        <v>0.14699999999999999</v>
      </c>
      <c r="T5056" s="148">
        <v>-10.905999999999899</v>
      </c>
      <c r="U5056" s="148">
        <v>1</v>
      </c>
      <c r="V5056" s="148">
        <v>4.4400000000000002E-2</v>
      </c>
      <c r="W5056" s="148">
        <v>126.071</v>
      </c>
      <c r="X5056" s="148">
        <v>4</v>
      </c>
      <c r="Y5056" s="148">
        <v>0.84299999999999997</v>
      </c>
    </row>
    <row r="5057" spans="11:25" x14ac:dyDescent="0.25">
      <c r="K5057" s="145" t="s">
        <v>4699</v>
      </c>
      <c r="L5057" s="145">
        <v>33</v>
      </c>
      <c r="M5057" s="145">
        <v>169000</v>
      </c>
      <c r="N5057" s="148">
        <v>0.61699999999999999</v>
      </c>
      <c r="O5057" s="148">
        <v>0.74</v>
      </c>
      <c r="P5057" s="148">
        <v>0.38200000000000001</v>
      </c>
      <c r="Q5057" s="148">
        <v>5.4900000000000001E-3</v>
      </c>
      <c r="R5057" s="148">
        <v>10</v>
      </c>
      <c r="S5057" s="148">
        <v>0.11599999999999901</v>
      </c>
      <c r="T5057" s="148">
        <v>-15.948</v>
      </c>
      <c r="U5057" s="148">
        <v>1</v>
      </c>
      <c r="V5057" s="148">
        <v>5.6300000000000003E-2</v>
      </c>
      <c r="W5057" s="148">
        <v>148.26900000000001</v>
      </c>
      <c r="X5057" s="148">
        <v>4</v>
      </c>
      <c r="Y5057" s="148">
        <v>0.83599999999999997</v>
      </c>
    </row>
    <row r="5058" spans="11:25" x14ac:dyDescent="0.25">
      <c r="K5058" s="145" t="s">
        <v>4717</v>
      </c>
      <c r="L5058" s="145">
        <v>53</v>
      </c>
      <c r="M5058" s="145">
        <v>174933</v>
      </c>
      <c r="N5058" s="148">
        <v>0.88500000000000001</v>
      </c>
      <c r="O5058" s="148">
        <v>0.50700000000000001</v>
      </c>
      <c r="P5058" s="148">
        <v>0.188</v>
      </c>
      <c r="Q5058" s="148">
        <v>7.4900000000000003E-6</v>
      </c>
      <c r="R5058" s="148">
        <v>7</v>
      </c>
      <c r="S5058" s="148">
        <v>8.9499999999999996E-2</v>
      </c>
      <c r="T5058" s="148">
        <v>-15.554</v>
      </c>
      <c r="U5058" s="148">
        <v>1</v>
      </c>
      <c r="V5058" s="148">
        <v>3.4799999999999998E-2</v>
      </c>
      <c r="W5058" s="148">
        <v>164.279</v>
      </c>
      <c r="X5058" s="148">
        <v>4</v>
      </c>
      <c r="Y5058" s="148">
        <v>0.872</v>
      </c>
    </row>
    <row r="5059" spans="11:25" x14ac:dyDescent="0.25">
      <c r="K5059" s="145" t="s">
        <v>4718</v>
      </c>
      <c r="L5059" s="145">
        <v>36</v>
      </c>
      <c r="M5059" s="145">
        <v>181506</v>
      </c>
      <c r="N5059" s="148">
        <v>0.88700000000000001</v>
      </c>
      <c r="O5059" s="148">
        <v>0.66099999999999903</v>
      </c>
      <c r="P5059" s="148">
        <v>0.28799999999999998</v>
      </c>
      <c r="Q5059" s="148">
        <v>0</v>
      </c>
      <c r="R5059" s="148">
        <v>1</v>
      </c>
      <c r="S5059" s="148">
        <v>0.13200000000000001</v>
      </c>
      <c r="T5059" s="148">
        <v>-6.6349999999999998</v>
      </c>
      <c r="U5059" s="148">
        <v>1</v>
      </c>
      <c r="V5059" s="148">
        <v>2.5499999999999998E-2</v>
      </c>
      <c r="W5059" s="148">
        <v>96.512999999999906</v>
      </c>
      <c r="X5059" s="148">
        <v>3</v>
      </c>
      <c r="Y5059" s="148">
        <v>0.41699999999999998</v>
      </c>
    </row>
    <row r="5060" spans="11:25" x14ac:dyDescent="0.25">
      <c r="K5060" s="145" t="s">
        <v>4719</v>
      </c>
      <c r="L5060" s="145">
        <v>47</v>
      </c>
      <c r="M5060" s="145">
        <v>165453</v>
      </c>
      <c r="N5060" s="148">
        <v>0.70899999999999996</v>
      </c>
      <c r="O5060" s="148">
        <v>0.626</v>
      </c>
      <c r="P5060" s="148">
        <v>0.79700000000000004</v>
      </c>
      <c r="Q5060" s="148">
        <v>1.2100000000000001E-6</v>
      </c>
      <c r="R5060" s="148">
        <v>10</v>
      </c>
      <c r="S5060" s="148">
        <v>0.128</v>
      </c>
      <c r="T5060" s="148">
        <v>-9.6069999999999993</v>
      </c>
      <c r="U5060" s="148">
        <v>1</v>
      </c>
      <c r="V5060" s="148">
        <v>6.8699999999999997E-2</v>
      </c>
      <c r="W5060" s="148">
        <v>149.483</v>
      </c>
      <c r="X5060" s="148">
        <v>4</v>
      </c>
      <c r="Y5060" s="148">
        <v>0.95499999999999996</v>
      </c>
    </row>
    <row r="5061" spans="11:25" x14ac:dyDescent="0.25">
      <c r="K5061" s="145" t="s">
        <v>2190</v>
      </c>
      <c r="L5061" s="145">
        <v>71</v>
      </c>
      <c r="M5061" s="145">
        <v>136026</v>
      </c>
      <c r="N5061" s="148">
        <v>0.73299999999999998</v>
      </c>
      <c r="O5061" s="148">
        <v>0.35699999999999998</v>
      </c>
      <c r="P5061" s="148">
        <v>0.75599999999999901</v>
      </c>
      <c r="Q5061" s="148">
        <v>5.0499999999999998E-3</v>
      </c>
      <c r="R5061" s="148">
        <v>0</v>
      </c>
      <c r="S5061" s="148">
        <v>0.76</v>
      </c>
      <c r="T5061" s="148">
        <v>-8.4920000000000009</v>
      </c>
      <c r="U5061" s="148">
        <v>1</v>
      </c>
      <c r="V5061" s="148">
        <v>6.2100000000000002E-2</v>
      </c>
      <c r="W5061" s="148">
        <v>174.797</v>
      </c>
      <c r="X5061" s="148">
        <v>4</v>
      </c>
      <c r="Y5061" s="148">
        <v>0.95</v>
      </c>
    </row>
    <row r="5062" spans="11:25" x14ac:dyDescent="0.25">
      <c r="K5062" s="145" t="s">
        <v>4720</v>
      </c>
      <c r="L5062" s="145">
        <v>37</v>
      </c>
      <c r="M5062" s="145">
        <v>155760</v>
      </c>
      <c r="N5062" s="148">
        <v>0.67400000000000004</v>
      </c>
      <c r="O5062" s="148">
        <v>0.64800000000000002</v>
      </c>
      <c r="P5062" s="148">
        <v>0.22800000000000001</v>
      </c>
      <c r="Q5062" s="148">
        <v>0</v>
      </c>
      <c r="R5062" s="148">
        <v>4</v>
      </c>
      <c r="S5062" s="148">
        <v>0.122</v>
      </c>
      <c r="T5062" s="148">
        <v>-12.683999999999999</v>
      </c>
      <c r="U5062" s="148">
        <v>1</v>
      </c>
      <c r="V5062" s="148">
        <v>2.92E-2</v>
      </c>
      <c r="W5062" s="148">
        <v>114.258</v>
      </c>
      <c r="X5062" s="148">
        <v>4</v>
      </c>
      <c r="Y5062" s="148">
        <v>0.54400000000000004</v>
      </c>
    </row>
    <row r="5063" spans="11:25" x14ac:dyDescent="0.25">
      <c r="K5063" s="145" t="s">
        <v>4721</v>
      </c>
      <c r="L5063" s="145">
        <v>34</v>
      </c>
      <c r="M5063" s="145">
        <v>150933</v>
      </c>
      <c r="N5063" s="148">
        <v>0.70099999999999996</v>
      </c>
      <c r="O5063" s="148">
        <v>0.56499999999999995</v>
      </c>
      <c r="P5063" s="148">
        <v>0.23</v>
      </c>
      <c r="Q5063" s="148">
        <v>0</v>
      </c>
      <c r="R5063" s="148">
        <v>9</v>
      </c>
      <c r="S5063" s="148">
        <v>0.34599999999999997</v>
      </c>
      <c r="T5063" s="148">
        <v>-9.7720000000000002</v>
      </c>
      <c r="U5063" s="148">
        <v>1</v>
      </c>
      <c r="V5063" s="148">
        <v>2.8400000000000002E-2</v>
      </c>
      <c r="W5063" s="148">
        <v>137.81</v>
      </c>
      <c r="X5063" s="148">
        <v>4</v>
      </c>
      <c r="Y5063" s="148">
        <v>0.79200000000000004</v>
      </c>
    </row>
    <row r="5064" spans="11:25" x14ac:dyDescent="0.25">
      <c r="K5064" s="145" t="s">
        <v>4722</v>
      </c>
      <c r="L5064" s="145">
        <v>48</v>
      </c>
      <c r="M5064" s="145">
        <v>177693</v>
      </c>
      <c r="N5064" s="148">
        <v>0.66400000000000003</v>
      </c>
      <c r="O5064" s="148">
        <v>0.379</v>
      </c>
      <c r="P5064" s="148">
        <v>0.53</v>
      </c>
      <c r="Q5064" s="148">
        <v>4.4499999999999997E-6</v>
      </c>
      <c r="R5064" s="148">
        <v>0</v>
      </c>
      <c r="S5064" s="148">
        <v>0.14000000000000001</v>
      </c>
      <c r="T5064" s="148">
        <v>-11.280999999999899</v>
      </c>
      <c r="U5064" s="148">
        <v>1</v>
      </c>
      <c r="V5064" s="148">
        <v>3.1300000000000001E-2</v>
      </c>
      <c r="W5064" s="148">
        <v>159.17699999999999</v>
      </c>
      <c r="X5064" s="148">
        <v>4</v>
      </c>
      <c r="Y5064" s="148">
        <v>0.57399999999999995</v>
      </c>
    </row>
    <row r="5065" spans="11:25" x14ac:dyDescent="0.25">
      <c r="K5065" s="145" t="s">
        <v>2194</v>
      </c>
      <c r="L5065" s="145">
        <v>52</v>
      </c>
      <c r="M5065" s="145">
        <v>163026</v>
      </c>
      <c r="N5065" s="148">
        <v>0.77700000000000002</v>
      </c>
      <c r="O5065" s="148">
        <v>0.86299999999999999</v>
      </c>
      <c r="P5065" s="148">
        <v>0.38200000000000001</v>
      </c>
      <c r="Q5065" s="148">
        <v>1.0300000000000001E-3</v>
      </c>
      <c r="R5065" s="148">
        <v>10</v>
      </c>
      <c r="S5065" s="148">
        <v>0.109</v>
      </c>
      <c r="T5065" s="148">
        <v>-14.34</v>
      </c>
      <c r="U5065" s="148">
        <v>1</v>
      </c>
      <c r="V5065" s="148">
        <v>4.6399999999999997E-2</v>
      </c>
      <c r="W5065" s="148">
        <v>105.76600000000001</v>
      </c>
      <c r="X5065" s="148">
        <v>4</v>
      </c>
      <c r="Y5065" s="148">
        <v>0.74399999999999999</v>
      </c>
    </row>
    <row r="5066" spans="11:25" x14ac:dyDescent="0.25">
      <c r="K5066" s="145" t="s">
        <v>4679</v>
      </c>
      <c r="L5066" s="145">
        <v>39</v>
      </c>
      <c r="M5066" s="145">
        <v>163053</v>
      </c>
      <c r="N5066" s="148">
        <v>0.88500000000000001</v>
      </c>
      <c r="O5066" s="148">
        <v>0.58299999999999996</v>
      </c>
      <c r="P5066" s="148">
        <v>0.23199999999999901</v>
      </c>
      <c r="Q5066" s="148">
        <v>0</v>
      </c>
      <c r="R5066" s="148">
        <v>2</v>
      </c>
      <c r="S5066" s="148">
        <v>0.15</v>
      </c>
      <c r="T5066" s="148">
        <v>-8.3859999999999992</v>
      </c>
      <c r="U5066" s="148">
        <v>1</v>
      </c>
      <c r="V5066" s="148">
        <v>3.4000000000000002E-2</v>
      </c>
      <c r="W5066" s="148">
        <v>113.491</v>
      </c>
      <c r="X5066" s="148">
        <v>4</v>
      </c>
      <c r="Y5066" s="148">
        <v>0.51700000000000002</v>
      </c>
    </row>
    <row r="5067" spans="11:25" x14ac:dyDescent="0.25">
      <c r="K5067" s="145" t="s">
        <v>2183</v>
      </c>
      <c r="L5067" s="145">
        <v>74</v>
      </c>
      <c r="M5067" s="145">
        <v>146480</v>
      </c>
      <c r="N5067" s="148">
        <v>0.41</v>
      </c>
      <c r="O5067" s="148">
        <v>0.64700000000000002</v>
      </c>
      <c r="P5067" s="148">
        <v>0.58199999999999996</v>
      </c>
      <c r="Q5067" s="148">
        <v>1.9300000000000002E-6</v>
      </c>
      <c r="R5067" s="148">
        <v>10</v>
      </c>
      <c r="S5067" s="148">
        <v>7.1499999999999994E-2</v>
      </c>
      <c r="T5067" s="148">
        <v>-9.5380000000000003</v>
      </c>
      <c r="U5067" s="148">
        <v>0</v>
      </c>
      <c r="V5067" s="148">
        <v>7.5499999999999998E-2</v>
      </c>
      <c r="W5067" s="148">
        <v>167.39599999999999</v>
      </c>
      <c r="X5067" s="148">
        <v>4</v>
      </c>
      <c r="Y5067" s="148">
        <v>0.91500000000000004</v>
      </c>
    </row>
    <row r="5068" spans="11:25" x14ac:dyDescent="0.25">
      <c r="K5068" s="145" t="s">
        <v>4723</v>
      </c>
      <c r="L5068" s="145">
        <v>43</v>
      </c>
      <c r="M5068" s="145">
        <v>152200</v>
      </c>
      <c r="N5068" s="148">
        <v>0.752</v>
      </c>
      <c r="O5068" s="148">
        <v>0.45500000000000002</v>
      </c>
      <c r="P5068" s="148">
        <v>0.24399999999999999</v>
      </c>
      <c r="Q5068" s="148">
        <v>9.5200000000000003E-6</v>
      </c>
      <c r="R5068" s="148">
        <v>2</v>
      </c>
      <c r="S5068" s="148">
        <v>9.5899999999999999E-2</v>
      </c>
      <c r="T5068" s="148">
        <v>-16.097000000000001</v>
      </c>
      <c r="U5068" s="148">
        <v>1</v>
      </c>
      <c r="V5068" s="148">
        <v>4.0999999999999898E-2</v>
      </c>
      <c r="W5068" s="148">
        <v>146.483</v>
      </c>
      <c r="X5068" s="148">
        <v>3</v>
      </c>
      <c r="Y5068" s="148">
        <v>0.38299999999999901</v>
      </c>
    </row>
    <row r="5069" spans="11:25" x14ac:dyDescent="0.25">
      <c r="K5069" s="145" t="s">
        <v>4724</v>
      </c>
      <c r="L5069" s="145">
        <v>38</v>
      </c>
      <c r="M5069" s="145">
        <v>146666</v>
      </c>
      <c r="N5069" s="148">
        <v>0.91099999999999903</v>
      </c>
      <c r="O5069" s="148">
        <v>0.51200000000000001</v>
      </c>
      <c r="P5069" s="148">
        <v>0.25600000000000001</v>
      </c>
      <c r="Q5069" s="148">
        <v>0</v>
      </c>
      <c r="R5069" s="148">
        <v>3</v>
      </c>
      <c r="S5069" s="148">
        <v>0.35799999999999998</v>
      </c>
      <c r="T5069" s="148">
        <v>-7.1779999999999999</v>
      </c>
      <c r="U5069" s="148">
        <v>1</v>
      </c>
      <c r="V5069" s="148">
        <v>3.0499999999999999E-2</v>
      </c>
      <c r="W5069" s="148">
        <v>114.97199999999999</v>
      </c>
      <c r="X5069" s="148">
        <v>4</v>
      </c>
      <c r="Y5069" s="148">
        <v>0.71799999999999997</v>
      </c>
    </row>
    <row r="5070" spans="11:25" x14ac:dyDescent="0.25">
      <c r="K5070" s="145" t="s">
        <v>4725</v>
      </c>
      <c r="L5070" s="145">
        <v>35</v>
      </c>
      <c r="M5070" s="145">
        <v>164762</v>
      </c>
      <c r="N5070" s="148">
        <v>0.68</v>
      </c>
      <c r="O5070" s="148">
        <v>0.71299999999999997</v>
      </c>
      <c r="P5070" s="148">
        <v>0.58299999999999996</v>
      </c>
      <c r="Q5070" s="148">
        <v>0</v>
      </c>
      <c r="R5070" s="148">
        <v>10</v>
      </c>
      <c r="S5070" s="148">
        <v>0.127</v>
      </c>
      <c r="T5070" s="148">
        <v>-9.2110000000000003</v>
      </c>
      <c r="U5070" s="148">
        <v>1</v>
      </c>
      <c r="V5070" s="148">
        <v>8.3099999999999993E-2</v>
      </c>
      <c r="W5070" s="148">
        <v>178.99099999999899</v>
      </c>
      <c r="X5070" s="148">
        <v>4</v>
      </c>
      <c r="Y5070" s="148">
        <v>0.85099999999999998</v>
      </c>
    </row>
    <row r="5071" spans="11:25" x14ac:dyDescent="0.25">
      <c r="K5071" s="145" t="s">
        <v>4726</v>
      </c>
      <c r="L5071" s="145">
        <v>64</v>
      </c>
      <c r="M5071" s="145">
        <v>122893</v>
      </c>
      <c r="N5071" s="148">
        <v>0.85599999999999998</v>
      </c>
      <c r="O5071" s="148">
        <v>0.69699999999999995</v>
      </c>
      <c r="P5071" s="148">
        <v>0.55000000000000004</v>
      </c>
      <c r="Q5071" s="148">
        <v>3.4399999999999901E-5</v>
      </c>
      <c r="R5071" s="148">
        <v>2</v>
      </c>
      <c r="S5071" s="148">
        <v>9.0700000000000003E-2</v>
      </c>
      <c r="T5071" s="148">
        <v>-11.495999999999899</v>
      </c>
      <c r="U5071" s="148">
        <v>1</v>
      </c>
      <c r="V5071" s="148">
        <v>0.18</v>
      </c>
      <c r="W5071" s="148">
        <v>84.802000000000007</v>
      </c>
      <c r="X5071" s="148">
        <v>4</v>
      </c>
      <c r="Y5071" s="148">
        <v>0.84399999999999997</v>
      </c>
    </row>
    <row r="5072" spans="11:25" x14ac:dyDescent="0.25">
      <c r="K5072" s="145" t="s">
        <v>4727</v>
      </c>
      <c r="L5072" s="145">
        <v>2</v>
      </c>
      <c r="M5072" s="145">
        <v>143373</v>
      </c>
      <c r="N5072" s="148">
        <v>0.53200000000000003</v>
      </c>
      <c r="O5072" s="148">
        <v>0.77400000000000002</v>
      </c>
      <c r="P5072" s="148">
        <v>0.29899999999999999</v>
      </c>
      <c r="Q5072" s="148">
        <v>0</v>
      </c>
      <c r="R5072" s="148">
        <v>7</v>
      </c>
      <c r="S5072" s="148">
        <v>8.9700000000000002E-2</v>
      </c>
      <c r="T5072" s="148">
        <v>-13.218999999999999</v>
      </c>
      <c r="U5072" s="148">
        <v>1</v>
      </c>
      <c r="V5072" s="148">
        <v>6.2199999999999998E-2</v>
      </c>
      <c r="W5072" s="148">
        <v>140.48099999999999</v>
      </c>
      <c r="X5072" s="148">
        <v>4</v>
      </c>
      <c r="Y5072" s="148">
        <v>0.96299999999999997</v>
      </c>
    </row>
    <row r="5073" spans="11:25" x14ac:dyDescent="0.25">
      <c r="K5073" s="145" t="s">
        <v>4728</v>
      </c>
      <c r="L5073" s="145">
        <v>40</v>
      </c>
      <c r="M5073" s="145">
        <v>152906</v>
      </c>
      <c r="N5073" s="148">
        <v>0.66599999999999904</v>
      </c>
      <c r="O5073" s="148">
        <v>0.50600000000000001</v>
      </c>
      <c r="P5073" s="148">
        <v>0.42</v>
      </c>
      <c r="Q5073" s="148">
        <v>0</v>
      </c>
      <c r="R5073" s="148">
        <v>5</v>
      </c>
      <c r="S5073" s="148">
        <v>0.20399999999999999</v>
      </c>
      <c r="T5073" s="148">
        <v>-9.7850000000000001</v>
      </c>
      <c r="U5073" s="148">
        <v>1</v>
      </c>
      <c r="V5073" s="148">
        <v>3.3399999999999999E-2</v>
      </c>
      <c r="W5073" s="148">
        <v>116.76</v>
      </c>
      <c r="X5073" s="148">
        <v>4</v>
      </c>
      <c r="Y5073" s="148">
        <v>0.76099999999999901</v>
      </c>
    </row>
    <row r="5074" spans="11:25" x14ac:dyDescent="0.25">
      <c r="K5074" s="145" t="s">
        <v>4729</v>
      </c>
      <c r="L5074" s="145">
        <v>35</v>
      </c>
      <c r="M5074" s="145">
        <v>185026</v>
      </c>
      <c r="N5074" s="148">
        <v>0.71</v>
      </c>
      <c r="O5074" s="148">
        <v>0.80700000000000005</v>
      </c>
      <c r="P5074" s="148">
        <v>0.31900000000000001</v>
      </c>
      <c r="Q5074" s="148">
        <v>0</v>
      </c>
      <c r="R5074" s="148">
        <v>5</v>
      </c>
      <c r="S5074" s="148">
        <v>0.126</v>
      </c>
      <c r="T5074" s="148">
        <v>-17.234000000000002</v>
      </c>
      <c r="U5074" s="148">
        <v>1</v>
      </c>
      <c r="V5074" s="148">
        <v>4.4299999999999999E-2</v>
      </c>
      <c r="W5074" s="148">
        <v>94.789000000000001</v>
      </c>
      <c r="X5074" s="148">
        <v>4</v>
      </c>
      <c r="Y5074" s="148">
        <v>0.68899999999999995</v>
      </c>
    </row>
    <row r="5075" spans="11:25" x14ac:dyDescent="0.25">
      <c r="K5075" s="145" t="s">
        <v>4730</v>
      </c>
      <c r="L5075" s="145">
        <v>48</v>
      </c>
      <c r="M5075" s="145">
        <v>151626</v>
      </c>
      <c r="N5075" s="148">
        <v>0.76400000000000001</v>
      </c>
      <c r="O5075" s="148">
        <v>0.70299999999999996</v>
      </c>
      <c r="P5075" s="148">
        <v>0.77599999999999902</v>
      </c>
      <c r="Q5075" s="148">
        <v>0</v>
      </c>
      <c r="R5075" s="148">
        <v>9</v>
      </c>
      <c r="S5075" s="148">
        <v>9.8799999999999999E-2</v>
      </c>
      <c r="T5075" s="148">
        <v>-10.982999999999899</v>
      </c>
      <c r="U5075" s="148">
        <v>1</v>
      </c>
      <c r="V5075" s="148">
        <v>0.13900000000000001</v>
      </c>
      <c r="W5075" s="148">
        <v>177.28299999999999</v>
      </c>
      <c r="X5075" s="148">
        <v>4</v>
      </c>
      <c r="Y5075" s="148">
        <v>0.92099999999999904</v>
      </c>
    </row>
    <row r="5076" spans="11:25" x14ac:dyDescent="0.25">
      <c r="K5076" s="145" t="s">
        <v>4731</v>
      </c>
      <c r="L5076" s="145">
        <v>33</v>
      </c>
      <c r="M5076" s="145">
        <v>171288</v>
      </c>
      <c r="N5076" s="148">
        <v>0.63500000000000001</v>
      </c>
      <c r="O5076" s="148">
        <v>0.83</v>
      </c>
      <c r="P5076" s="148">
        <v>0.58299999999999996</v>
      </c>
      <c r="Q5076" s="148">
        <v>2.34E-6</v>
      </c>
      <c r="R5076" s="148">
        <v>8</v>
      </c>
      <c r="S5076" s="148">
        <v>9.6999999999999906E-2</v>
      </c>
      <c r="T5076" s="148">
        <v>-10.735999999999899</v>
      </c>
      <c r="U5076" s="148">
        <v>1</v>
      </c>
      <c r="V5076" s="148">
        <v>9.0499999999999997E-2</v>
      </c>
      <c r="W5076" s="148">
        <v>92.376999999999995</v>
      </c>
      <c r="X5076" s="148">
        <v>4</v>
      </c>
      <c r="Y5076" s="148">
        <v>0.873</v>
      </c>
    </row>
    <row r="5077" spans="11:25" x14ac:dyDescent="0.25">
      <c r="K5077" s="145" t="s">
        <v>4732</v>
      </c>
      <c r="L5077" s="145">
        <v>35</v>
      </c>
      <c r="M5077" s="145">
        <v>133466</v>
      </c>
      <c r="N5077" s="148">
        <v>0.95699999999999996</v>
      </c>
      <c r="O5077" s="148">
        <v>0.70399999999999996</v>
      </c>
      <c r="P5077" s="148">
        <v>0.22699999999999901</v>
      </c>
      <c r="Q5077" s="148">
        <v>8.0199999999999998E-5</v>
      </c>
      <c r="R5077" s="148">
        <v>9</v>
      </c>
      <c r="S5077" s="148">
        <v>8.9499999999999996E-2</v>
      </c>
      <c r="T5077" s="148">
        <v>-14.3509999999999</v>
      </c>
      <c r="U5077" s="148">
        <v>1</v>
      </c>
      <c r="V5077" s="148">
        <v>9.1399999999999995E-2</v>
      </c>
      <c r="W5077" s="148">
        <v>85.025999999999996</v>
      </c>
      <c r="X5077" s="148">
        <v>4</v>
      </c>
      <c r="Y5077" s="148">
        <v>0.67900000000000005</v>
      </c>
    </row>
    <row r="5078" spans="11:25" x14ac:dyDescent="0.25">
      <c r="K5078" s="145" t="s">
        <v>2215</v>
      </c>
      <c r="L5078" s="145">
        <v>56</v>
      </c>
      <c r="M5078" s="145">
        <v>158306</v>
      </c>
      <c r="N5078" s="148">
        <v>0.79599999999999904</v>
      </c>
      <c r="O5078" s="148">
        <v>0.69299999999999995</v>
      </c>
      <c r="P5078" s="148">
        <v>0.32400000000000001</v>
      </c>
      <c r="Q5078" s="148">
        <v>0</v>
      </c>
      <c r="R5078" s="148">
        <v>11</v>
      </c>
      <c r="S5078" s="148">
        <v>0.246</v>
      </c>
      <c r="T5078" s="148">
        <v>-15.085000000000001</v>
      </c>
      <c r="U5078" s="148">
        <v>1</v>
      </c>
      <c r="V5078" s="148">
        <v>0.20499999999999999</v>
      </c>
      <c r="W5078" s="148">
        <v>144.13999999999999</v>
      </c>
      <c r="X5078" s="148">
        <v>4</v>
      </c>
      <c r="Y5078" s="148">
        <v>0.38200000000000001</v>
      </c>
    </row>
    <row r="5079" spans="11:25" x14ac:dyDescent="0.25">
      <c r="K5079" s="145" t="s">
        <v>4733</v>
      </c>
      <c r="L5079" s="145">
        <v>50</v>
      </c>
      <c r="M5079" s="145">
        <v>111240</v>
      </c>
      <c r="N5079" s="148">
        <v>0.55000000000000004</v>
      </c>
      <c r="O5079" s="148">
        <v>0.59199999999999997</v>
      </c>
      <c r="P5079" s="148">
        <v>0.627</v>
      </c>
      <c r="Q5079" s="148">
        <v>0</v>
      </c>
      <c r="R5079" s="148">
        <v>10</v>
      </c>
      <c r="S5079" s="148">
        <v>0.43</v>
      </c>
      <c r="T5079" s="148">
        <v>-10.14</v>
      </c>
      <c r="U5079" s="148">
        <v>1</v>
      </c>
      <c r="V5079" s="148">
        <v>6.6199999999999995E-2</v>
      </c>
      <c r="W5079" s="148">
        <v>79.566999999999993</v>
      </c>
      <c r="X5079" s="148">
        <v>4</v>
      </c>
      <c r="Y5079" s="148">
        <v>0.90900000000000003</v>
      </c>
    </row>
    <row r="5080" spans="11:25" x14ac:dyDescent="0.25">
      <c r="K5080" s="145" t="s">
        <v>4734</v>
      </c>
      <c r="L5080" s="145">
        <v>33</v>
      </c>
      <c r="M5080" s="145">
        <v>177866</v>
      </c>
      <c r="N5080" s="148">
        <v>0.59699999999999998</v>
      </c>
      <c r="O5080" s="148">
        <v>0.64800000000000002</v>
      </c>
      <c r="P5080" s="148">
        <v>0.44900000000000001</v>
      </c>
      <c r="Q5080" s="148">
        <v>0.89599999999999902</v>
      </c>
      <c r="R5080" s="148">
        <v>0</v>
      </c>
      <c r="S5080" s="148">
        <v>5.3699999999999998E-2</v>
      </c>
      <c r="T5080" s="148">
        <v>-10.970999999999901</v>
      </c>
      <c r="U5080" s="148">
        <v>1</v>
      </c>
      <c r="V5080" s="148">
        <v>4.1599999999999998E-2</v>
      </c>
      <c r="W5080" s="148">
        <v>117.197</v>
      </c>
      <c r="X5080" s="148">
        <v>4</v>
      </c>
      <c r="Y5080" s="148">
        <v>0.97399999999999998</v>
      </c>
    </row>
    <row r="5081" spans="11:25" x14ac:dyDescent="0.25">
      <c r="K5081" s="145" t="s">
        <v>4735</v>
      </c>
      <c r="L5081" s="145">
        <v>39</v>
      </c>
      <c r="M5081" s="145">
        <v>139733</v>
      </c>
      <c r="N5081" s="148">
        <v>0.91</v>
      </c>
      <c r="O5081" s="148">
        <v>0.52800000000000002</v>
      </c>
      <c r="P5081" s="148">
        <v>0.121</v>
      </c>
      <c r="Q5081" s="148">
        <v>4.5100000000000001E-3</v>
      </c>
      <c r="R5081" s="148">
        <v>9</v>
      </c>
      <c r="S5081" s="148">
        <v>0.125</v>
      </c>
      <c r="T5081" s="148">
        <v>-21.213000000000001</v>
      </c>
      <c r="U5081" s="148">
        <v>1</v>
      </c>
      <c r="V5081" s="148">
        <v>3.4500000000000003E-2</v>
      </c>
      <c r="W5081" s="148">
        <v>87.834000000000003</v>
      </c>
      <c r="X5081" s="148">
        <v>4</v>
      </c>
      <c r="Y5081" s="148">
        <v>0.38</v>
      </c>
    </row>
    <row r="5082" spans="11:25" x14ac:dyDescent="0.25">
      <c r="K5082" s="145" t="s">
        <v>4736</v>
      </c>
      <c r="L5082" s="145">
        <v>65</v>
      </c>
      <c r="M5082" s="145">
        <v>127560</v>
      </c>
      <c r="N5082" s="148">
        <v>0.84</v>
      </c>
      <c r="O5082" s="148">
        <v>0.69599999999999995</v>
      </c>
      <c r="P5082" s="148">
        <v>0.21</v>
      </c>
      <c r="Q5082" s="148">
        <v>1.6199999999999999E-6</v>
      </c>
      <c r="R5082" s="148">
        <v>4</v>
      </c>
      <c r="S5082" s="148">
        <v>0.107</v>
      </c>
      <c r="T5082" s="148">
        <v>-11.922000000000001</v>
      </c>
      <c r="U5082" s="148">
        <v>1</v>
      </c>
      <c r="V5082" s="148">
        <v>6.7000000000000004E-2</v>
      </c>
      <c r="W5082" s="148">
        <v>93.542999999999907</v>
      </c>
      <c r="X5082" s="148">
        <v>4</v>
      </c>
      <c r="Y5082" s="148">
        <v>0.71699999999999997</v>
      </c>
    </row>
    <row r="5083" spans="11:25" x14ac:dyDescent="0.25">
      <c r="K5083" s="145" t="s">
        <v>4737</v>
      </c>
      <c r="L5083" s="145">
        <v>32</v>
      </c>
      <c r="M5083" s="145">
        <v>161440</v>
      </c>
      <c r="N5083" s="148">
        <v>0.26100000000000001</v>
      </c>
      <c r="O5083" s="148">
        <v>0.745</v>
      </c>
      <c r="P5083" s="148">
        <v>0.40799999999999997</v>
      </c>
      <c r="Q5083" s="148">
        <v>3.2100000000000002E-3</v>
      </c>
      <c r="R5083" s="148">
        <v>7</v>
      </c>
      <c r="S5083" s="148">
        <v>0.111999999999999</v>
      </c>
      <c r="T5083" s="148">
        <v>-9.7029999999999994</v>
      </c>
      <c r="U5083" s="148">
        <v>1</v>
      </c>
      <c r="V5083" s="148">
        <v>3.6799999999999999E-2</v>
      </c>
      <c r="W5083" s="148">
        <v>120.98099999999999</v>
      </c>
      <c r="X5083" s="148">
        <v>4</v>
      </c>
      <c r="Y5083" s="148">
        <v>0.67599999999999905</v>
      </c>
    </row>
    <row r="5084" spans="11:25" x14ac:dyDescent="0.25">
      <c r="K5084" s="145" t="s">
        <v>4738</v>
      </c>
      <c r="L5084" s="145">
        <v>46</v>
      </c>
      <c r="M5084" s="145">
        <v>147440</v>
      </c>
      <c r="N5084" s="148">
        <v>0.84</v>
      </c>
      <c r="O5084" s="148">
        <v>0.59499999999999997</v>
      </c>
      <c r="P5084" s="148">
        <v>0.308</v>
      </c>
      <c r="Q5084" s="148">
        <v>4.0799999999999999E-6</v>
      </c>
      <c r="R5084" s="148">
        <v>3</v>
      </c>
      <c r="S5084" s="148">
        <v>9.4200000000000006E-2</v>
      </c>
      <c r="T5084" s="148">
        <v>-11.625999999999999</v>
      </c>
      <c r="U5084" s="148">
        <v>1</v>
      </c>
      <c r="V5084" s="148">
        <v>3.3300000000000003E-2</v>
      </c>
      <c r="W5084" s="148">
        <v>119.755</v>
      </c>
      <c r="X5084" s="148">
        <v>4</v>
      </c>
      <c r="Y5084" s="148">
        <v>0.624</v>
      </c>
    </row>
    <row r="5085" spans="11:25" x14ac:dyDescent="0.25">
      <c r="K5085" s="145" t="s">
        <v>4739</v>
      </c>
      <c r="L5085" s="145">
        <v>27</v>
      </c>
      <c r="M5085" s="145">
        <v>184040</v>
      </c>
      <c r="N5085" s="148">
        <v>0.84199999999999997</v>
      </c>
      <c r="O5085" s="148">
        <v>0.77599999999999902</v>
      </c>
      <c r="P5085" s="148">
        <v>0.19800000000000001</v>
      </c>
      <c r="Q5085" s="148">
        <v>0</v>
      </c>
      <c r="R5085" s="148">
        <v>9</v>
      </c>
      <c r="S5085" s="148">
        <v>0.35</v>
      </c>
      <c r="T5085" s="148">
        <v>-11.405999999999899</v>
      </c>
      <c r="U5085" s="148">
        <v>1</v>
      </c>
      <c r="V5085" s="148">
        <v>3.1800000000000002E-2</v>
      </c>
      <c r="W5085" s="148">
        <v>117.755</v>
      </c>
      <c r="X5085" s="148">
        <v>3</v>
      </c>
      <c r="Y5085" s="148">
        <v>0.56699999999999995</v>
      </c>
    </row>
    <row r="5086" spans="11:25" x14ac:dyDescent="0.25">
      <c r="K5086" s="145" t="s">
        <v>4740</v>
      </c>
      <c r="L5086" s="145">
        <v>31</v>
      </c>
      <c r="M5086" s="145">
        <v>157146</v>
      </c>
      <c r="N5086" s="148">
        <v>0.76300000000000001</v>
      </c>
      <c r="O5086" s="148">
        <v>0.74199999999999999</v>
      </c>
      <c r="P5086" s="148">
        <v>0.503</v>
      </c>
      <c r="Q5086" s="148">
        <v>0</v>
      </c>
      <c r="R5086" s="148">
        <v>10</v>
      </c>
      <c r="S5086" s="148">
        <v>0.128</v>
      </c>
      <c r="T5086" s="148">
        <v>-7.4740000000000002</v>
      </c>
      <c r="U5086" s="148">
        <v>1</v>
      </c>
      <c r="V5086" s="148">
        <v>3.09E-2</v>
      </c>
      <c r="W5086" s="148">
        <v>112.825</v>
      </c>
      <c r="X5086" s="148">
        <v>4</v>
      </c>
      <c r="Y5086" s="148">
        <v>0.85599999999999998</v>
      </c>
    </row>
    <row r="5087" spans="11:25" x14ac:dyDescent="0.25">
      <c r="K5087" s="145" t="s">
        <v>4741</v>
      </c>
      <c r="L5087" s="145">
        <v>41</v>
      </c>
      <c r="M5087" s="145">
        <v>145640</v>
      </c>
      <c r="N5087" s="148">
        <v>0.39100000000000001</v>
      </c>
      <c r="O5087" s="148">
        <v>0.54600000000000004</v>
      </c>
      <c r="P5087" s="148">
        <v>0.46899999999999997</v>
      </c>
      <c r="Q5087" s="148">
        <v>0</v>
      </c>
      <c r="R5087" s="148">
        <v>5</v>
      </c>
      <c r="S5087" s="148">
        <v>9.0999999999999998E-2</v>
      </c>
      <c r="T5087" s="148">
        <v>-8.9670000000000005</v>
      </c>
      <c r="U5087" s="148">
        <v>1</v>
      </c>
      <c r="V5087" s="148">
        <v>2.8899999999999999E-2</v>
      </c>
      <c r="W5087" s="148">
        <v>142.71199999999999</v>
      </c>
      <c r="X5087" s="148">
        <v>4</v>
      </c>
      <c r="Y5087" s="148">
        <v>0.77900000000000003</v>
      </c>
    </row>
    <row r="5088" spans="11:25" x14ac:dyDescent="0.25">
      <c r="K5088" s="145" t="s">
        <v>4742</v>
      </c>
      <c r="L5088" s="145">
        <v>64</v>
      </c>
      <c r="M5088" s="145">
        <v>117080</v>
      </c>
      <c r="N5088" s="148">
        <v>0.88099999999999901</v>
      </c>
      <c r="O5088" s="148">
        <v>0.624</v>
      </c>
      <c r="P5088" s="148">
        <v>0.46799999999999897</v>
      </c>
      <c r="Q5088" s="148">
        <v>6.3500000000000002E-6</v>
      </c>
      <c r="R5088" s="148">
        <v>10</v>
      </c>
      <c r="S5088" s="148">
        <v>0.14399999999999999</v>
      </c>
      <c r="T5088" s="148">
        <v>-12.162000000000001</v>
      </c>
      <c r="U5088" s="148">
        <v>1</v>
      </c>
      <c r="V5088" s="148">
        <v>0.13200000000000001</v>
      </c>
      <c r="W5088" s="148">
        <v>74.138999999999996</v>
      </c>
      <c r="X5088" s="148">
        <v>4</v>
      </c>
      <c r="Y5088" s="148">
        <v>0.95199999999999996</v>
      </c>
    </row>
    <row r="5089" spans="11:25" x14ac:dyDescent="0.25">
      <c r="K5089" s="145" t="s">
        <v>2231</v>
      </c>
      <c r="L5089" s="145">
        <v>60</v>
      </c>
      <c r="M5089" s="145">
        <v>142906</v>
      </c>
      <c r="N5089" s="148">
        <v>0.72399999999999998</v>
      </c>
      <c r="O5089" s="148">
        <v>0.54700000000000004</v>
      </c>
      <c r="P5089" s="148">
        <v>0.52300000000000002</v>
      </c>
      <c r="Q5089" s="148">
        <v>0</v>
      </c>
      <c r="R5089" s="148">
        <v>9</v>
      </c>
      <c r="S5089" s="148">
        <v>0.10299999999999999</v>
      </c>
      <c r="T5089" s="148">
        <v>-9.1760000000000002</v>
      </c>
      <c r="U5089" s="148">
        <v>1</v>
      </c>
      <c r="V5089" s="148">
        <v>5.7200000000000001E-2</v>
      </c>
      <c r="W5089" s="148">
        <v>169.59799999999899</v>
      </c>
      <c r="X5089" s="148">
        <v>4</v>
      </c>
      <c r="Y5089" s="148">
        <v>0.89</v>
      </c>
    </row>
    <row r="5090" spans="11:25" x14ac:dyDescent="0.25">
      <c r="K5090" s="145" t="s">
        <v>4743</v>
      </c>
      <c r="L5090" s="145">
        <v>45</v>
      </c>
      <c r="M5090" s="145">
        <v>167622</v>
      </c>
      <c r="N5090" s="148">
        <v>0.45200000000000001</v>
      </c>
      <c r="O5090" s="148">
        <v>0.70199999999999996</v>
      </c>
      <c r="P5090" s="148">
        <v>0.72699999999999998</v>
      </c>
      <c r="Q5090" s="148">
        <v>2.39E-6</v>
      </c>
      <c r="R5090" s="148">
        <v>2</v>
      </c>
      <c r="S5090" s="148">
        <v>0.35199999999999998</v>
      </c>
      <c r="T5090" s="148">
        <v>-9.2089999999999996</v>
      </c>
      <c r="U5090" s="148">
        <v>1</v>
      </c>
      <c r="V5090" s="148">
        <v>4.5100000000000001E-2</v>
      </c>
      <c r="W5090" s="148">
        <v>131.398</v>
      </c>
      <c r="X5090" s="148">
        <v>4</v>
      </c>
      <c r="Y5090" s="148">
        <v>0.97099999999999997</v>
      </c>
    </row>
    <row r="5091" spans="11:25" x14ac:dyDescent="0.25">
      <c r="K5091" s="145" t="s">
        <v>4744</v>
      </c>
      <c r="L5091" s="145">
        <v>31</v>
      </c>
      <c r="M5091" s="145">
        <v>175266</v>
      </c>
      <c r="N5091" s="148">
        <v>0.81200000000000006</v>
      </c>
      <c r="O5091" s="148">
        <v>0.54799999999999904</v>
      </c>
      <c r="P5091" s="148">
        <v>0.34899999999999998</v>
      </c>
      <c r="Q5091" s="148">
        <v>0</v>
      </c>
      <c r="R5091" s="148">
        <v>11</v>
      </c>
      <c r="S5091" s="148">
        <v>0.13</v>
      </c>
      <c r="T5091" s="148">
        <v>-10.805</v>
      </c>
      <c r="U5091" s="148">
        <v>1</v>
      </c>
      <c r="V5091" s="148">
        <v>2.9499999999999998E-2</v>
      </c>
      <c r="W5091" s="148">
        <v>94.378999999999905</v>
      </c>
      <c r="X5091" s="148">
        <v>4</v>
      </c>
      <c r="Y5091" s="148">
        <v>0.70199999999999996</v>
      </c>
    </row>
    <row r="5092" spans="11:25" x14ac:dyDescent="0.25">
      <c r="K5092" s="145" t="s">
        <v>4745</v>
      </c>
      <c r="L5092" s="145">
        <v>25</v>
      </c>
      <c r="M5092" s="145">
        <v>150493</v>
      </c>
      <c r="N5092" s="148">
        <v>0.82199999999999995</v>
      </c>
      <c r="O5092" s="148">
        <v>0.56799999999999995</v>
      </c>
      <c r="P5092" s="148">
        <v>0.51200000000000001</v>
      </c>
      <c r="Q5092" s="148">
        <v>1.1399999999999999E-5</v>
      </c>
      <c r="R5092" s="148">
        <v>3</v>
      </c>
      <c r="S5092" s="148">
        <v>9.4100000000000003E-2</v>
      </c>
      <c r="T5092" s="148">
        <v>-12.2229999999999</v>
      </c>
      <c r="U5092" s="148">
        <v>1</v>
      </c>
      <c r="V5092" s="148">
        <v>7.6399999999999996E-2</v>
      </c>
      <c r="W5092" s="148">
        <v>177.14400000000001</v>
      </c>
      <c r="X5092" s="148">
        <v>4</v>
      </c>
      <c r="Y5092" s="148">
        <v>0.89200000000000002</v>
      </c>
    </row>
    <row r="5093" spans="11:25" x14ac:dyDescent="0.25">
      <c r="K5093" s="145" t="s">
        <v>4746</v>
      </c>
      <c r="L5093" s="145">
        <v>26</v>
      </c>
      <c r="M5093" s="145">
        <v>148306</v>
      </c>
      <c r="N5093" s="148">
        <v>0.52700000000000002</v>
      </c>
      <c r="O5093" s="148">
        <v>0.34499999999999997</v>
      </c>
      <c r="P5093" s="148">
        <v>0.68400000000000005</v>
      </c>
      <c r="Q5093" s="148">
        <v>0</v>
      </c>
      <c r="R5093" s="148">
        <v>8</v>
      </c>
      <c r="S5093" s="148">
        <v>0.35899999999999999</v>
      </c>
      <c r="T5093" s="148">
        <v>-9.3379999999999992</v>
      </c>
      <c r="U5093" s="148">
        <v>0</v>
      </c>
      <c r="V5093" s="148">
        <v>3.1099999999999999E-2</v>
      </c>
      <c r="W5093" s="148">
        <v>202.96799999999999</v>
      </c>
      <c r="X5093" s="148">
        <v>4</v>
      </c>
      <c r="Y5093" s="148">
        <v>0.96199999999999997</v>
      </c>
    </row>
    <row r="5094" spans="11:25" x14ac:dyDescent="0.25">
      <c r="K5094" s="145" t="s">
        <v>4747</v>
      </c>
      <c r="L5094" s="145">
        <v>30</v>
      </c>
      <c r="M5094" s="145">
        <v>178706</v>
      </c>
      <c r="N5094" s="148">
        <v>0.71199999999999997</v>
      </c>
      <c r="O5094" s="148">
        <v>0.63700000000000001</v>
      </c>
      <c r="P5094" s="148">
        <v>0.57599999999999996</v>
      </c>
      <c r="Q5094" s="148">
        <v>8.8400000000000006E-3</v>
      </c>
      <c r="R5094" s="148">
        <v>8</v>
      </c>
      <c r="S5094" s="148">
        <v>0.10099999999999899</v>
      </c>
      <c r="T5094" s="148">
        <v>-12.715999999999999</v>
      </c>
      <c r="U5094" s="148">
        <v>1</v>
      </c>
      <c r="V5094" s="148">
        <v>3.73E-2</v>
      </c>
      <c r="W5094" s="148">
        <v>137.72299999999899</v>
      </c>
      <c r="X5094" s="148">
        <v>4</v>
      </c>
      <c r="Y5094" s="148">
        <v>0.875999999999999</v>
      </c>
    </row>
    <row r="5095" spans="11:25" x14ac:dyDescent="0.25">
      <c r="K5095" s="145" t="s">
        <v>4748</v>
      </c>
      <c r="L5095" s="145">
        <v>49</v>
      </c>
      <c r="M5095" s="145">
        <v>130826</v>
      </c>
      <c r="N5095" s="148">
        <v>0.58299999999999996</v>
      </c>
      <c r="O5095" s="148">
        <v>0.67799999999999905</v>
      </c>
      <c r="P5095" s="148">
        <v>0.40699999999999997</v>
      </c>
      <c r="Q5095" s="148">
        <v>0</v>
      </c>
      <c r="R5095" s="148">
        <v>3</v>
      </c>
      <c r="S5095" s="148">
        <v>0.121</v>
      </c>
      <c r="T5095" s="148">
        <v>-11.037000000000001</v>
      </c>
      <c r="U5095" s="148">
        <v>0</v>
      </c>
      <c r="V5095" s="148">
        <v>5.5E-2</v>
      </c>
      <c r="W5095" s="148">
        <v>97.956999999999994</v>
      </c>
      <c r="X5095" s="148">
        <v>4</v>
      </c>
      <c r="Y5095" s="148">
        <v>0.64099999999999902</v>
      </c>
    </row>
    <row r="5096" spans="11:25" x14ac:dyDescent="0.25">
      <c r="K5096" s="145" t="s">
        <v>4749</v>
      </c>
      <c r="L5096" s="145">
        <v>35</v>
      </c>
      <c r="M5096" s="145">
        <v>129533</v>
      </c>
      <c r="N5096" s="148">
        <v>0.81599999999999995</v>
      </c>
      <c r="O5096" s="148">
        <v>0.64099999999999902</v>
      </c>
      <c r="P5096" s="148">
        <v>0.38299999999999901</v>
      </c>
      <c r="Q5096" s="148">
        <v>2.12E-5</v>
      </c>
      <c r="R5096" s="148">
        <v>9</v>
      </c>
      <c r="S5096" s="148">
        <v>0.14699999999999999</v>
      </c>
      <c r="T5096" s="148">
        <v>-9.5419999999999998</v>
      </c>
      <c r="U5096" s="148">
        <v>1</v>
      </c>
      <c r="V5096" s="148">
        <v>2.7900000000000001E-2</v>
      </c>
      <c r="W5096" s="148">
        <v>82.536000000000001</v>
      </c>
      <c r="X5096" s="148">
        <v>4</v>
      </c>
      <c r="Y5096" s="148">
        <v>0.60799999999999998</v>
      </c>
    </row>
    <row r="5097" spans="11:25" x14ac:dyDescent="0.25">
      <c r="K5097" s="145" t="s">
        <v>4750</v>
      </c>
      <c r="L5097" s="145">
        <v>32</v>
      </c>
      <c r="M5097" s="145">
        <v>168106</v>
      </c>
      <c r="N5097" s="148">
        <v>0.78799999999999903</v>
      </c>
      <c r="O5097" s="148">
        <v>0.50700000000000001</v>
      </c>
      <c r="P5097" s="148">
        <v>0.35799999999999998</v>
      </c>
      <c r="Q5097" s="148">
        <v>2.5000000000000001E-5</v>
      </c>
      <c r="R5097" s="148">
        <v>3</v>
      </c>
      <c r="S5097" s="148">
        <v>6.7299999999999999E-2</v>
      </c>
      <c r="T5097" s="148">
        <v>-12.085000000000001</v>
      </c>
      <c r="U5097" s="148">
        <v>1</v>
      </c>
      <c r="V5097" s="148">
        <v>3.2399999999999998E-2</v>
      </c>
      <c r="W5097" s="148">
        <v>116.488999999999</v>
      </c>
      <c r="X5097" s="148">
        <v>4</v>
      </c>
      <c r="Y5097" s="148">
        <v>0.81399999999999995</v>
      </c>
    </row>
    <row r="5098" spans="11:25" x14ac:dyDescent="0.25">
      <c r="K5098" s="145" t="s">
        <v>4751</v>
      </c>
      <c r="L5098" s="145">
        <v>33</v>
      </c>
      <c r="M5098" s="145">
        <v>148600</v>
      </c>
      <c r="N5098" s="148">
        <v>0.81099999999999905</v>
      </c>
      <c r="O5098" s="148">
        <v>0.622</v>
      </c>
      <c r="P5098" s="148">
        <v>0.64800000000000002</v>
      </c>
      <c r="Q5098" s="148">
        <v>2.12E-4</v>
      </c>
      <c r="R5098" s="148">
        <v>1</v>
      </c>
      <c r="S5098" s="148">
        <v>0.14599999999999999</v>
      </c>
      <c r="T5098" s="148">
        <v>-8.8249999999999993</v>
      </c>
      <c r="U5098" s="148">
        <v>1</v>
      </c>
      <c r="V5098" s="148">
        <v>3.0800000000000001E-2</v>
      </c>
      <c r="W5098" s="148">
        <v>114.05500000000001</v>
      </c>
      <c r="X5098" s="148">
        <v>4</v>
      </c>
      <c r="Y5098" s="148">
        <v>0.80799999999999905</v>
      </c>
    </row>
    <row r="5099" spans="11:25" x14ac:dyDescent="0.25">
      <c r="K5099" s="145" t="s">
        <v>4752</v>
      </c>
      <c r="L5099" s="145">
        <v>34</v>
      </c>
      <c r="M5099" s="145">
        <v>163346</v>
      </c>
      <c r="N5099" s="148">
        <v>0.91799999999999904</v>
      </c>
      <c r="O5099" s="148">
        <v>0.437999999999999</v>
      </c>
      <c r="P5099" s="148">
        <v>0.24299999999999999</v>
      </c>
      <c r="Q5099" s="148">
        <v>8.1099999999999998E-4</v>
      </c>
      <c r="R5099" s="148">
        <v>3</v>
      </c>
      <c r="S5099" s="148">
        <v>9.1600000000000001E-2</v>
      </c>
      <c r="T5099" s="148">
        <v>-12.28</v>
      </c>
      <c r="U5099" s="148">
        <v>1</v>
      </c>
      <c r="V5099" s="148">
        <v>2.7E-2</v>
      </c>
      <c r="W5099" s="148">
        <v>78.745000000000005</v>
      </c>
      <c r="X5099" s="148">
        <v>3</v>
      </c>
      <c r="Y5099" s="148">
        <v>0.442</v>
      </c>
    </row>
    <row r="5100" spans="11:25" x14ac:dyDescent="0.25">
      <c r="K5100" s="145" t="s">
        <v>4753</v>
      </c>
      <c r="L5100" s="145">
        <v>31</v>
      </c>
      <c r="M5100" s="145">
        <v>161533</v>
      </c>
      <c r="N5100" s="148">
        <v>0.79700000000000004</v>
      </c>
      <c r="O5100" s="148">
        <v>0.73399999999999999</v>
      </c>
      <c r="P5100" s="148">
        <v>0.309</v>
      </c>
      <c r="Q5100" s="148">
        <v>0</v>
      </c>
      <c r="R5100" s="148">
        <v>0</v>
      </c>
      <c r="S5100" s="148">
        <v>8.8300000000000003E-2</v>
      </c>
      <c r="T5100" s="148">
        <v>-8.1489999999999991</v>
      </c>
      <c r="U5100" s="148">
        <v>1</v>
      </c>
      <c r="V5100" s="148">
        <v>3.44E-2</v>
      </c>
      <c r="W5100" s="148">
        <v>117.66200000000001</v>
      </c>
      <c r="X5100" s="148">
        <v>4</v>
      </c>
      <c r="Y5100" s="148">
        <v>0.68299999999999905</v>
      </c>
    </row>
    <row r="5101" spans="11:25" x14ac:dyDescent="0.25">
      <c r="K5101" s="145" t="s">
        <v>4244</v>
      </c>
      <c r="L5101" s="145">
        <v>24</v>
      </c>
      <c r="M5101" s="145">
        <v>192960</v>
      </c>
      <c r="N5101" s="148">
        <v>0.82299999999999995</v>
      </c>
      <c r="O5101" s="148">
        <v>0.69099999999999995</v>
      </c>
      <c r="P5101" s="148">
        <v>0.26</v>
      </c>
      <c r="Q5101" s="148">
        <v>4.7999999999999998E-6</v>
      </c>
      <c r="R5101" s="148">
        <v>2</v>
      </c>
      <c r="S5101" s="148">
        <v>0.10199999999999999</v>
      </c>
      <c r="T5101" s="148">
        <v>-14.15</v>
      </c>
      <c r="U5101" s="148">
        <v>1</v>
      </c>
      <c r="V5101" s="148">
        <v>2.9700000000000001E-2</v>
      </c>
      <c r="W5101" s="148">
        <v>79.08</v>
      </c>
      <c r="X5101" s="148">
        <v>4</v>
      </c>
      <c r="Y5101" s="148">
        <v>0.44700000000000001</v>
      </c>
    </row>
    <row r="5102" spans="11:25" x14ac:dyDescent="0.25">
      <c r="K5102" s="145" t="s">
        <v>4754</v>
      </c>
      <c r="L5102" s="145">
        <v>33</v>
      </c>
      <c r="M5102" s="145">
        <v>125906</v>
      </c>
      <c r="N5102" s="148">
        <v>0.89599999999999902</v>
      </c>
      <c r="O5102" s="148">
        <v>0.624</v>
      </c>
      <c r="P5102" s="148">
        <v>0.47399999999999998</v>
      </c>
      <c r="Q5102" s="148">
        <v>0</v>
      </c>
      <c r="R5102" s="148">
        <v>4</v>
      </c>
      <c r="S5102" s="148">
        <v>7.7200000000000005E-2</v>
      </c>
      <c r="T5102" s="148">
        <v>-6.0279999999999996</v>
      </c>
      <c r="U5102" s="148">
        <v>1</v>
      </c>
      <c r="V5102" s="148">
        <v>3.5499999999999997E-2</v>
      </c>
      <c r="W5102" s="148">
        <v>80.548000000000002</v>
      </c>
      <c r="X5102" s="148">
        <v>4</v>
      </c>
      <c r="Y5102" s="148">
        <v>0.81099999999999905</v>
      </c>
    </row>
    <row r="5103" spans="11:25" x14ac:dyDescent="0.25">
      <c r="K5103" s="145" t="s">
        <v>4755</v>
      </c>
      <c r="L5103" s="145">
        <v>32</v>
      </c>
      <c r="M5103" s="145">
        <v>181653</v>
      </c>
      <c r="N5103" s="148">
        <v>0.86299999999999999</v>
      </c>
      <c r="O5103" s="148">
        <v>0.66900000000000004</v>
      </c>
      <c r="P5103" s="148">
        <v>0.187</v>
      </c>
      <c r="Q5103" s="148">
        <v>0</v>
      </c>
      <c r="R5103" s="148">
        <v>4</v>
      </c>
      <c r="S5103" s="148">
        <v>0.33899999999999902</v>
      </c>
      <c r="T5103" s="148">
        <v>-12.353</v>
      </c>
      <c r="U5103" s="148">
        <v>1</v>
      </c>
      <c r="V5103" s="148">
        <v>4.2999999999999997E-2</v>
      </c>
      <c r="W5103" s="148">
        <v>128.87799999999999</v>
      </c>
      <c r="X5103" s="148">
        <v>3</v>
      </c>
      <c r="Y5103" s="148">
        <v>0.51700000000000002</v>
      </c>
    </row>
    <row r="5104" spans="11:25" x14ac:dyDescent="0.25">
      <c r="K5104" s="145" t="s">
        <v>4756</v>
      </c>
      <c r="L5104" s="145">
        <v>30</v>
      </c>
      <c r="M5104" s="145">
        <v>136960</v>
      </c>
      <c r="N5104" s="148">
        <v>0.26</v>
      </c>
      <c r="O5104" s="148">
        <v>0.53100000000000003</v>
      </c>
      <c r="P5104" s="148">
        <v>0.80400000000000005</v>
      </c>
      <c r="Q5104" s="148">
        <v>8.7699999999999996E-4</v>
      </c>
      <c r="R5104" s="148">
        <v>2</v>
      </c>
      <c r="S5104" s="148">
        <v>0.27200000000000002</v>
      </c>
      <c r="T5104" s="148">
        <v>-3.4380000000000002</v>
      </c>
      <c r="U5104" s="148">
        <v>1</v>
      </c>
      <c r="V5104" s="148">
        <v>3.8300000000000001E-2</v>
      </c>
      <c r="W5104" s="148">
        <v>168.761</v>
      </c>
      <c r="X5104" s="148">
        <v>4</v>
      </c>
      <c r="Y5104" s="148">
        <v>0.97</v>
      </c>
    </row>
    <row r="5105" spans="11:25" x14ac:dyDescent="0.25">
      <c r="K5105" s="145" t="s">
        <v>4757</v>
      </c>
      <c r="L5105" s="145">
        <v>52</v>
      </c>
      <c r="M5105" s="145">
        <v>175333</v>
      </c>
      <c r="N5105" s="148">
        <v>0.874</v>
      </c>
      <c r="O5105" s="148">
        <v>0.78900000000000003</v>
      </c>
      <c r="P5105" s="148">
        <v>0.25</v>
      </c>
      <c r="Q5105" s="148">
        <v>0</v>
      </c>
      <c r="R5105" s="148">
        <v>7</v>
      </c>
      <c r="S5105" s="148">
        <v>0.125</v>
      </c>
      <c r="T5105" s="148">
        <v>-12.786</v>
      </c>
      <c r="U5105" s="148">
        <v>1</v>
      </c>
      <c r="V5105" s="148">
        <v>4.1300000000000003E-2</v>
      </c>
      <c r="W5105" s="148">
        <v>141.07599999999999</v>
      </c>
      <c r="X5105" s="148">
        <v>4</v>
      </c>
      <c r="Y5105" s="148">
        <v>0.87</v>
      </c>
    </row>
    <row r="5106" spans="11:25" x14ac:dyDescent="0.25">
      <c r="K5106" s="145" t="s">
        <v>4740</v>
      </c>
      <c r="L5106" s="145">
        <v>26</v>
      </c>
      <c r="M5106" s="145">
        <v>149360</v>
      </c>
      <c r="N5106" s="148">
        <v>0.32899999999999902</v>
      </c>
      <c r="O5106" s="148">
        <v>0.73699999999999999</v>
      </c>
      <c r="P5106" s="148">
        <v>0.61099999999999999</v>
      </c>
      <c r="Q5106" s="148">
        <v>3.8700000000000002E-6</v>
      </c>
      <c r="R5106" s="148">
        <v>2</v>
      </c>
      <c r="S5106" s="148">
        <v>7.1199999999999999E-2</v>
      </c>
      <c r="T5106" s="148">
        <v>-8.6859999999999999</v>
      </c>
      <c r="U5106" s="148">
        <v>1</v>
      </c>
      <c r="V5106" s="148">
        <v>2.9100000000000001E-2</v>
      </c>
      <c r="W5106" s="148">
        <v>110.107</v>
      </c>
      <c r="X5106" s="148">
        <v>4</v>
      </c>
      <c r="Y5106" s="148">
        <v>0.64599999999999902</v>
      </c>
    </row>
    <row r="5107" spans="11:25" x14ac:dyDescent="0.25">
      <c r="K5107" s="145" t="s">
        <v>4758</v>
      </c>
      <c r="L5107" s="145">
        <v>26</v>
      </c>
      <c r="M5107" s="145">
        <v>164293</v>
      </c>
      <c r="N5107" s="148">
        <v>0.86099999999999999</v>
      </c>
      <c r="O5107" s="148">
        <v>0.41799999999999998</v>
      </c>
      <c r="P5107" s="148">
        <v>0.498</v>
      </c>
      <c r="Q5107" s="148">
        <v>0</v>
      </c>
      <c r="R5107" s="148">
        <v>11</v>
      </c>
      <c r="S5107" s="148">
        <v>0.27300000000000002</v>
      </c>
      <c r="T5107" s="148">
        <v>-7.2750000000000004</v>
      </c>
      <c r="U5107" s="148">
        <v>1</v>
      </c>
      <c r="V5107" s="148">
        <v>3.4799999999999998E-2</v>
      </c>
      <c r="W5107" s="148">
        <v>167.583</v>
      </c>
      <c r="X5107" s="148">
        <v>3</v>
      </c>
      <c r="Y5107" s="148">
        <v>0.6</v>
      </c>
    </row>
    <row r="5108" spans="11:25" x14ac:dyDescent="0.25">
      <c r="K5108" s="145" t="s">
        <v>2209</v>
      </c>
      <c r="L5108" s="145">
        <v>53</v>
      </c>
      <c r="M5108" s="145">
        <v>172026</v>
      </c>
      <c r="N5108" s="148">
        <v>0.71599999999999997</v>
      </c>
      <c r="O5108" s="148">
        <v>0.72799999999999998</v>
      </c>
      <c r="P5108" s="148">
        <v>0.67900000000000005</v>
      </c>
      <c r="Q5108" s="148">
        <v>3.65E-5</v>
      </c>
      <c r="R5108" s="148">
        <v>5</v>
      </c>
      <c r="S5108" s="148">
        <v>9.01E-2</v>
      </c>
      <c r="T5108" s="148">
        <v>-5.78</v>
      </c>
      <c r="U5108" s="148">
        <v>1</v>
      </c>
      <c r="V5108" s="148">
        <v>2.6200000000000001E-2</v>
      </c>
      <c r="W5108" s="148">
        <v>101.601</v>
      </c>
      <c r="X5108" s="148">
        <v>4</v>
      </c>
      <c r="Y5108" s="148">
        <v>0.86899999999999999</v>
      </c>
    </row>
    <row r="5109" spans="11:25" x14ac:dyDescent="0.25">
      <c r="K5109" s="145" t="s">
        <v>4759</v>
      </c>
      <c r="L5109" s="145">
        <v>29</v>
      </c>
      <c r="M5109" s="145">
        <v>113640</v>
      </c>
      <c r="N5109" s="148">
        <v>0.68099999999999905</v>
      </c>
      <c r="O5109" s="148">
        <v>0.93400000000000005</v>
      </c>
      <c r="P5109" s="148">
        <v>0.65099999999999902</v>
      </c>
      <c r="Q5109" s="148">
        <v>1.8E-5</v>
      </c>
      <c r="R5109" s="148">
        <v>11</v>
      </c>
      <c r="S5109" s="148">
        <v>9.2499999999999999E-2</v>
      </c>
      <c r="T5109" s="148">
        <v>-6.2639999999999896</v>
      </c>
      <c r="U5109" s="148">
        <v>1</v>
      </c>
      <c r="V5109" s="148">
        <v>3.1800000000000002E-2</v>
      </c>
      <c r="W5109" s="148">
        <v>122.587</v>
      </c>
      <c r="X5109" s="148">
        <v>4</v>
      </c>
      <c r="Y5109" s="148">
        <v>0.96199999999999997</v>
      </c>
    </row>
    <row r="5110" spans="11:25" x14ac:dyDescent="0.25">
      <c r="K5110" s="145" t="s">
        <v>4760</v>
      </c>
      <c r="L5110" s="145">
        <v>27</v>
      </c>
      <c r="M5110" s="145">
        <v>162933</v>
      </c>
      <c r="N5110" s="148">
        <v>0.89500000000000002</v>
      </c>
      <c r="O5110" s="148">
        <v>0.66700000000000004</v>
      </c>
      <c r="P5110" s="148">
        <v>0.33</v>
      </c>
      <c r="Q5110" s="148">
        <v>2.8699999999999901E-5</v>
      </c>
      <c r="R5110" s="148">
        <v>2</v>
      </c>
      <c r="S5110" s="148">
        <v>0.11899999999999999</v>
      </c>
      <c r="T5110" s="148">
        <v>-9.9469999999999992</v>
      </c>
      <c r="U5110" s="148">
        <v>1</v>
      </c>
      <c r="V5110" s="148">
        <v>3.0200000000000001E-2</v>
      </c>
      <c r="W5110" s="148">
        <v>127.10899999999999</v>
      </c>
      <c r="X5110" s="148">
        <v>4</v>
      </c>
      <c r="Y5110" s="148">
        <v>0.46399999999999902</v>
      </c>
    </row>
    <row r="5111" spans="11:25" x14ac:dyDescent="0.25">
      <c r="K5111" s="145" t="s">
        <v>4761</v>
      </c>
      <c r="L5111" s="145">
        <v>26</v>
      </c>
      <c r="M5111" s="145">
        <v>173800</v>
      </c>
      <c r="N5111" s="148">
        <v>0.747</v>
      </c>
      <c r="O5111" s="148">
        <v>0.55000000000000004</v>
      </c>
      <c r="P5111" s="148">
        <v>0.25700000000000001</v>
      </c>
      <c r="Q5111" s="148">
        <v>0</v>
      </c>
      <c r="R5111" s="148">
        <v>5</v>
      </c>
      <c r="S5111" s="148">
        <v>0.161</v>
      </c>
      <c r="T5111" s="148">
        <v>-10.82</v>
      </c>
      <c r="U5111" s="148">
        <v>1</v>
      </c>
      <c r="V5111" s="148">
        <v>2.5399999999999999E-2</v>
      </c>
      <c r="W5111" s="148">
        <v>102.78700000000001</v>
      </c>
      <c r="X5111" s="148">
        <v>4</v>
      </c>
      <c r="Y5111" s="148">
        <v>0.47099999999999997</v>
      </c>
    </row>
    <row r="5112" spans="11:25" x14ac:dyDescent="0.25">
      <c r="K5112" s="145" t="s">
        <v>4762</v>
      </c>
      <c r="L5112" s="145">
        <v>38</v>
      </c>
      <c r="M5112" s="145">
        <v>168640</v>
      </c>
      <c r="N5112" s="148">
        <v>0.84799999999999998</v>
      </c>
      <c r="O5112" s="148">
        <v>0.38799999999999901</v>
      </c>
      <c r="P5112" s="148">
        <v>0.157</v>
      </c>
      <c r="Q5112" s="148">
        <v>2.41E-5</v>
      </c>
      <c r="R5112" s="148">
        <v>9</v>
      </c>
      <c r="S5112" s="148">
        <v>0.309</v>
      </c>
      <c r="T5112" s="148">
        <v>-15.955</v>
      </c>
      <c r="U5112" s="148">
        <v>1</v>
      </c>
      <c r="V5112" s="148">
        <v>2.9100000000000001E-2</v>
      </c>
      <c r="W5112" s="148">
        <v>95.965000000000003</v>
      </c>
      <c r="X5112" s="148">
        <v>3</v>
      </c>
      <c r="Y5112" s="148">
        <v>0.22699999999999901</v>
      </c>
    </row>
    <row r="5113" spans="11:25" x14ac:dyDescent="0.25">
      <c r="K5113" s="145" t="s">
        <v>4763</v>
      </c>
      <c r="L5113" s="145">
        <v>21</v>
      </c>
      <c r="M5113" s="145">
        <v>163000</v>
      </c>
      <c r="N5113" s="148">
        <v>0.64200000000000002</v>
      </c>
      <c r="O5113" s="148">
        <v>0.67500000000000004</v>
      </c>
      <c r="P5113" s="148">
        <v>0.312</v>
      </c>
      <c r="Q5113" s="148">
        <v>0</v>
      </c>
      <c r="R5113" s="148">
        <v>4</v>
      </c>
      <c r="S5113" s="148">
        <v>8.9800000000000005E-2</v>
      </c>
      <c r="T5113" s="148">
        <v>-9.3510000000000009</v>
      </c>
      <c r="U5113" s="148">
        <v>1</v>
      </c>
      <c r="V5113" s="148">
        <v>3.1600000000000003E-2</v>
      </c>
      <c r="W5113" s="148">
        <v>127.179</v>
      </c>
      <c r="X5113" s="148">
        <v>4</v>
      </c>
      <c r="Y5113" s="148">
        <v>0.64400000000000002</v>
      </c>
    </row>
    <row r="5114" spans="11:25" x14ac:dyDescent="0.25">
      <c r="K5114" s="145" t="s">
        <v>4764</v>
      </c>
      <c r="L5114" s="145">
        <v>39</v>
      </c>
      <c r="M5114" s="145">
        <v>153693</v>
      </c>
      <c r="N5114" s="148">
        <v>0.81699999999999995</v>
      </c>
      <c r="O5114" s="148">
        <v>0.63600000000000001</v>
      </c>
      <c r="P5114" s="148">
        <v>0.38200000000000001</v>
      </c>
      <c r="Q5114" s="148">
        <v>0</v>
      </c>
      <c r="R5114" s="148">
        <v>11</v>
      </c>
      <c r="S5114" s="148">
        <v>0.23399999999999899</v>
      </c>
      <c r="T5114" s="148">
        <v>-7.649</v>
      </c>
      <c r="U5114" s="148">
        <v>0</v>
      </c>
      <c r="V5114" s="148">
        <v>3.2899999999999999E-2</v>
      </c>
      <c r="W5114" s="148">
        <v>111.21599999999999</v>
      </c>
      <c r="X5114" s="148">
        <v>4</v>
      </c>
      <c r="Y5114" s="148">
        <v>0.69</v>
      </c>
    </row>
    <row r="5115" spans="11:25" x14ac:dyDescent="0.25">
      <c r="K5115" s="145" t="s">
        <v>4765</v>
      </c>
      <c r="L5115" s="145">
        <v>25</v>
      </c>
      <c r="M5115" s="145">
        <v>137106</v>
      </c>
      <c r="N5115" s="148">
        <v>0.60799999999999998</v>
      </c>
      <c r="O5115" s="148">
        <v>0.55200000000000005</v>
      </c>
      <c r="P5115" s="148">
        <v>0.46299999999999902</v>
      </c>
      <c r="Q5115" s="148">
        <v>0</v>
      </c>
      <c r="R5115" s="148">
        <v>2</v>
      </c>
      <c r="S5115" s="148">
        <v>0.32299999999999901</v>
      </c>
      <c r="T5115" s="148">
        <v>-11.568</v>
      </c>
      <c r="U5115" s="148">
        <v>1</v>
      </c>
      <c r="V5115" s="148">
        <v>0.106</v>
      </c>
      <c r="W5115" s="148">
        <v>198.37200000000001</v>
      </c>
      <c r="X5115" s="148">
        <v>4</v>
      </c>
      <c r="Y5115" s="148">
        <v>0.90900000000000003</v>
      </c>
    </row>
    <row r="5116" spans="11:25" x14ac:dyDescent="0.25">
      <c r="K5116" s="145" t="s">
        <v>4766</v>
      </c>
      <c r="L5116" s="145">
        <v>28</v>
      </c>
      <c r="M5116" s="145">
        <v>160379</v>
      </c>
      <c r="N5116" s="148">
        <v>0.45899999999999902</v>
      </c>
      <c r="O5116" s="148">
        <v>0.58599999999999997</v>
      </c>
      <c r="P5116" s="148">
        <v>0.434</v>
      </c>
      <c r="Q5116" s="148">
        <v>1.56E-5</v>
      </c>
      <c r="R5116" s="148">
        <v>9</v>
      </c>
      <c r="S5116" s="148">
        <v>6.0600000000000001E-2</v>
      </c>
      <c r="T5116" s="148">
        <v>-6.1479999999999997</v>
      </c>
      <c r="U5116" s="148">
        <v>1</v>
      </c>
      <c r="V5116" s="148">
        <v>3.0200000000000001E-2</v>
      </c>
      <c r="W5116" s="148">
        <v>76.234999999999999</v>
      </c>
      <c r="X5116" s="148">
        <v>4</v>
      </c>
      <c r="Y5116" s="148">
        <v>0.79900000000000004</v>
      </c>
    </row>
    <row r="5117" spans="11:25" x14ac:dyDescent="0.25">
      <c r="K5117" s="145" t="s">
        <v>4767</v>
      </c>
      <c r="L5117" s="145">
        <v>39</v>
      </c>
      <c r="M5117" s="145">
        <v>162133</v>
      </c>
      <c r="N5117" s="148">
        <v>0.91</v>
      </c>
      <c r="O5117" s="148">
        <v>0.45399999999999902</v>
      </c>
      <c r="P5117" s="148">
        <v>6.59E-2</v>
      </c>
      <c r="Q5117" s="148">
        <v>5.7400000000000001E-6</v>
      </c>
      <c r="R5117" s="148">
        <v>9</v>
      </c>
      <c r="S5117" s="148">
        <v>0.10299999999999999</v>
      </c>
      <c r="T5117" s="148">
        <v>-15.13</v>
      </c>
      <c r="U5117" s="148">
        <v>1</v>
      </c>
      <c r="V5117" s="148">
        <v>4.0399999999999998E-2</v>
      </c>
      <c r="W5117" s="148">
        <v>78.135000000000005</v>
      </c>
      <c r="X5117" s="148">
        <v>4</v>
      </c>
      <c r="Y5117" s="148">
        <v>0.28199999999999997</v>
      </c>
    </row>
    <row r="5118" spans="11:25" x14ac:dyDescent="0.25">
      <c r="K5118" s="145" t="s">
        <v>4768</v>
      </c>
      <c r="L5118" s="145">
        <v>27</v>
      </c>
      <c r="M5118" s="145">
        <v>130133</v>
      </c>
      <c r="N5118" s="148">
        <v>0.83</v>
      </c>
      <c r="O5118" s="148">
        <v>0.77599999999999902</v>
      </c>
      <c r="P5118" s="148">
        <v>0.25600000000000001</v>
      </c>
      <c r="Q5118" s="148">
        <v>3.41E-6</v>
      </c>
      <c r="R5118" s="148">
        <v>9</v>
      </c>
      <c r="S5118" s="148">
        <v>0.111999999999999</v>
      </c>
      <c r="T5118" s="148">
        <v>-11.045999999999999</v>
      </c>
      <c r="U5118" s="148">
        <v>1</v>
      </c>
      <c r="V5118" s="148">
        <v>5.0500000000000003E-2</v>
      </c>
      <c r="W5118" s="148">
        <v>127.867</v>
      </c>
      <c r="X5118" s="148">
        <v>4</v>
      </c>
      <c r="Y5118" s="148">
        <v>0.77200000000000002</v>
      </c>
    </row>
    <row r="5119" spans="11:25" x14ac:dyDescent="0.25">
      <c r="K5119" s="145" t="s">
        <v>4769</v>
      </c>
      <c r="L5119" s="145">
        <v>26</v>
      </c>
      <c r="M5119" s="145">
        <v>127746</v>
      </c>
      <c r="N5119" s="148">
        <v>0.88900000000000001</v>
      </c>
      <c r="O5119" s="148">
        <v>0.48199999999999998</v>
      </c>
      <c r="P5119" s="148">
        <v>0.25700000000000001</v>
      </c>
      <c r="Q5119" s="148">
        <v>1.1000000000000001E-6</v>
      </c>
      <c r="R5119" s="148">
        <v>5</v>
      </c>
      <c r="S5119" s="148">
        <v>0.13</v>
      </c>
      <c r="T5119" s="148">
        <v>-11.481999999999999</v>
      </c>
      <c r="U5119" s="148">
        <v>1</v>
      </c>
      <c r="V5119" s="148">
        <v>2.81E-2</v>
      </c>
      <c r="W5119" s="148">
        <v>97.12</v>
      </c>
      <c r="X5119" s="148">
        <v>4</v>
      </c>
      <c r="Y5119" s="148">
        <v>0.58599999999999997</v>
      </c>
    </row>
    <row r="5120" spans="11:25" x14ac:dyDescent="0.25">
      <c r="K5120" s="145" t="s">
        <v>4712</v>
      </c>
      <c r="L5120" s="145">
        <v>35</v>
      </c>
      <c r="M5120" s="145">
        <v>164520</v>
      </c>
      <c r="N5120" s="148">
        <v>0.92400000000000004</v>
      </c>
      <c r="O5120" s="148">
        <v>0.59599999999999997</v>
      </c>
      <c r="P5120" s="148">
        <v>0.14399999999999999</v>
      </c>
      <c r="Q5120" s="148">
        <v>0</v>
      </c>
      <c r="R5120" s="148">
        <v>2</v>
      </c>
      <c r="S5120" s="148">
        <v>0.218999999999999</v>
      </c>
      <c r="T5120" s="148">
        <v>-10.307</v>
      </c>
      <c r="U5120" s="148">
        <v>1</v>
      </c>
      <c r="V5120" s="148">
        <v>2.98E-2</v>
      </c>
      <c r="W5120" s="148">
        <v>115.681</v>
      </c>
      <c r="X5120" s="148">
        <v>4</v>
      </c>
      <c r="Y5120" s="148">
        <v>0.45100000000000001</v>
      </c>
    </row>
    <row r="5121" spans="11:25" x14ac:dyDescent="0.25">
      <c r="K5121" s="145" t="s">
        <v>4770</v>
      </c>
      <c r="L5121" s="145">
        <v>35</v>
      </c>
      <c r="M5121" s="145">
        <v>137760</v>
      </c>
      <c r="N5121" s="148">
        <v>0.66700000000000004</v>
      </c>
      <c r="O5121" s="148">
        <v>0.67099999999999904</v>
      </c>
      <c r="P5121" s="148">
        <v>0.60599999999999998</v>
      </c>
      <c r="Q5121" s="148">
        <v>6.5899999999999996E-6</v>
      </c>
      <c r="R5121" s="148">
        <v>7</v>
      </c>
      <c r="S5121" s="148">
        <v>5.2400000000000002E-2</v>
      </c>
      <c r="T5121" s="148">
        <v>-4.4260000000000002</v>
      </c>
      <c r="U5121" s="148">
        <v>1</v>
      </c>
      <c r="V5121" s="148">
        <v>4.7100000000000003E-2</v>
      </c>
      <c r="W5121" s="148">
        <v>79.403000000000006</v>
      </c>
      <c r="X5121" s="148">
        <v>4</v>
      </c>
      <c r="Y5121" s="148">
        <v>0.92099999999999904</v>
      </c>
    </row>
    <row r="5122" spans="11:25" x14ac:dyDescent="0.25">
      <c r="K5122" s="145" t="s">
        <v>4771</v>
      </c>
      <c r="L5122" s="145">
        <v>35</v>
      </c>
      <c r="M5122" s="145">
        <v>190653</v>
      </c>
      <c r="N5122" s="148">
        <v>0.97</v>
      </c>
      <c r="O5122" s="148">
        <v>0.24199999999999999</v>
      </c>
      <c r="P5122" s="148">
        <v>0.26100000000000001</v>
      </c>
      <c r="Q5122" s="148">
        <v>2.5299999999999899E-4</v>
      </c>
      <c r="R5122" s="148">
        <v>3</v>
      </c>
      <c r="S5122" s="148">
        <v>0.1</v>
      </c>
      <c r="T5122" s="148">
        <v>-7.8949999999999996</v>
      </c>
      <c r="U5122" s="148">
        <v>1</v>
      </c>
      <c r="V5122" s="148">
        <v>3.3500000000000002E-2</v>
      </c>
      <c r="W5122" s="148">
        <v>203.91299999999899</v>
      </c>
      <c r="X5122" s="148">
        <v>4</v>
      </c>
      <c r="Y5122" s="148">
        <v>0.38600000000000001</v>
      </c>
    </row>
    <row r="5123" spans="11:25" x14ac:dyDescent="0.25">
      <c r="K5123" s="145" t="s">
        <v>4772</v>
      </c>
      <c r="L5123" s="145">
        <v>55</v>
      </c>
      <c r="M5123" s="145">
        <v>154000</v>
      </c>
      <c r="N5123" s="148">
        <v>0.80599999999999905</v>
      </c>
      <c r="O5123" s="148">
        <v>0.749</v>
      </c>
      <c r="P5123" s="148">
        <v>0.315</v>
      </c>
      <c r="Q5123" s="148">
        <v>0</v>
      </c>
      <c r="R5123" s="148">
        <v>0</v>
      </c>
      <c r="S5123" s="148">
        <v>0.121</v>
      </c>
      <c r="T5123" s="148">
        <v>-9.15899999999999</v>
      </c>
      <c r="U5123" s="148">
        <v>1</v>
      </c>
      <c r="V5123" s="148">
        <v>3.44E-2</v>
      </c>
      <c r="W5123" s="148">
        <v>134.834</v>
      </c>
      <c r="X5123" s="148">
        <v>3</v>
      </c>
      <c r="Y5123" s="148">
        <v>0.81299999999999994</v>
      </c>
    </row>
    <row r="5124" spans="11:25" x14ac:dyDescent="0.25">
      <c r="K5124" s="145" t="s">
        <v>4663</v>
      </c>
      <c r="L5124" s="145">
        <v>29</v>
      </c>
      <c r="M5124" s="145">
        <v>180560</v>
      </c>
      <c r="N5124" s="148">
        <v>0.73199999999999998</v>
      </c>
      <c r="O5124" s="148">
        <v>0.75599999999999901</v>
      </c>
      <c r="P5124" s="148">
        <v>0.17499999999999999</v>
      </c>
      <c r="Q5124" s="148">
        <v>2.4700000000000001E-6</v>
      </c>
      <c r="R5124" s="148">
        <v>7</v>
      </c>
      <c r="S5124" s="148">
        <v>7.3700000000000002E-2</v>
      </c>
      <c r="T5124" s="148">
        <v>-15.093999999999999</v>
      </c>
      <c r="U5124" s="148">
        <v>1</v>
      </c>
      <c r="V5124" s="148">
        <v>0.13800000000000001</v>
      </c>
      <c r="W5124" s="148">
        <v>133.90700000000001</v>
      </c>
      <c r="X5124" s="148">
        <v>4</v>
      </c>
      <c r="Y5124" s="148">
        <v>0.78299999999999903</v>
      </c>
    </row>
    <row r="5125" spans="11:25" x14ac:dyDescent="0.25">
      <c r="K5125" s="145" t="s">
        <v>4773</v>
      </c>
      <c r="L5125" s="145">
        <v>25</v>
      </c>
      <c r="M5125" s="145">
        <v>132626</v>
      </c>
      <c r="N5125" s="148">
        <v>0.68299999999999905</v>
      </c>
      <c r="O5125" s="148">
        <v>0.750999999999999</v>
      </c>
      <c r="P5125" s="148">
        <v>0.41099999999999998</v>
      </c>
      <c r="Q5125" s="148">
        <v>0</v>
      </c>
      <c r="R5125" s="148">
        <v>2</v>
      </c>
      <c r="S5125" s="148">
        <v>9.3399999999999997E-2</v>
      </c>
      <c r="T5125" s="148">
        <v>-10.853999999999999</v>
      </c>
      <c r="U5125" s="148">
        <v>1</v>
      </c>
      <c r="V5125" s="148">
        <v>3.0800000000000001E-2</v>
      </c>
      <c r="W5125" s="148">
        <v>93.938999999999993</v>
      </c>
      <c r="X5125" s="148">
        <v>4</v>
      </c>
      <c r="Y5125" s="148">
        <v>0.96699999999999997</v>
      </c>
    </row>
    <row r="5126" spans="11:25" x14ac:dyDescent="0.25">
      <c r="K5126" s="145" t="s">
        <v>4774</v>
      </c>
      <c r="L5126" s="145">
        <v>30</v>
      </c>
      <c r="M5126" s="145">
        <v>143200</v>
      </c>
      <c r="N5126" s="148">
        <v>0.72799999999999998</v>
      </c>
      <c r="O5126" s="148">
        <v>0.67099999999999904</v>
      </c>
      <c r="P5126" s="148">
        <v>0.28999999999999998</v>
      </c>
      <c r="Q5126" s="148">
        <v>0</v>
      </c>
      <c r="R5126" s="148">
        <v>4</v>
      </c>
      <c r="S5126" s="148">
        <v>0.318</v>
      </c>
      <c r="T5126" s="148">
        <v>-6.7809999999999997</v>
      </c>
      <c r="U5126" s="148">
        <v>1</v>
      </c>
      <c r="V5126" s="148">
        <v>3.6799999999999999E-2</v>
      </c>
      <c r="W5126" s="148">
        <v>115.991</v>
      </c>
      <c r="X5126" s="148">
        <v>4</v>
      </c>
      <c r="Y5126" s="148">
        <v>0.60799999999999998</v>
      </c>
    </row>
    <row r="5127" spans="11:25" x14ac:dyDescent="0.25">
      <c r="K5127" s="145" t="s">
        <v>4775</v>
      </c>
      <c r="L5127" s="145">
        <v>30</v>
      </c>
      <c r="M5127" s="145">
        <v>130933</v>
      </c>
      <c r="N5127" s="148">
        <v>0.51600000000000001</v>
      </c>
      <c r="O5127" s="148">
        <v>0.52500000000000002</v>
      </c>
      <c r="P5127" s="148">
        <v>0.622</v>
      </c>
      <c r="Q5127" s="148">
        <v>0</v>
      </c>
      <c r="R5127" s="148">
        <v>4</v>
      </c>
      <c r="S5127" s="148">
        <v>0.505</v>
      </c>
      <c r="T5127" s="148">
        <v>-10.18</v>
      </c>
      <c r="U5127" s="148">
        <v>1</v>
      </c>
      <c r="V5127" s="148">
        <v>3.6700000000000003E-2</v>
      </c>
      <c r="W5127" s="148">
        <v>135.816</v>
      </c>
      <c r="X5127" s="148">
        <v>4</v>
      </c>
      <c r="Y5127" s="148">
        <v>0.96499999999999997</v>
      </c>
    </row>
    <row r="5128" spans="11:25" x14ac:dyDescent="0.25">
      <c r="K5128" s="145" t="s">
        <v>4776</v>
      </c>
      <c r="L5128" s="145">
        <v>61</v>
      </c>
      <c r="M5128" s="145">
        <v>123520</v>
      </c>
      <c r="N5128" s="148">
        <v>0.318</v>
      </c>
      <c r="O5128" s="148">
        <v>0.70899999999999996</v>
      </c>
      <c r="P5128" s="148">
        <v>0.62</v>
      </c>
      <c r="Q5128" s="148">
        <v>0</v>
      </c>
      <c r="R5128" s="148">
        <v>2</v>
      </c>
      <c r="S5128" s="148">
        <v>4.2599999999999999E-2</v>
      </c>
      <c r="T5128" s="148">
        <v>-9.3819999999999997</v>
      </c>
      <c r="U5128" s="148">
        <v>1</v>
      </c>
      <c r="V5128" s="148">
        <v>3.4000000000000002E-2</v>
      </c>
      <c r="W5128" s="148">
        <v>93.722999999999999</v>
      </c>
      <c r="X5128" s="148">
        <v>4</v>
      </c>
      <c r="Y5128" s="148">
        <v>0.93599999999999905</v>
      </c>
    </row>
    <row r="5129" spans="11:25" x14ac:dyDescent="0.25">
      <c r="K5129" s="145" t="s">
        <v>4777</v>
      </c>
      <c r="L5129" s="145">
        <v>34</v>
      </c>
      <c r="M5129" s="145">
        <v>154440</v>
      </c>
      <c r="N5129" s="148">
        <v>0.94599999999999995</v>
      </c>
      <c r="O5129" s="148">
        <v>0.59499999999999997</v>
      </c>
      <c r="P5129" s="148">
        <v>0.28899999999999998</v>
      </c>
      <c r="Q5129" s="148">
        <v>8.9800000000000001E-5</v>
      </c>
      <c r="R5129" s="148">
        <v>11</v>
      </c>
      <c r="S5129" s="148">
        <v>0.246</v>
      </c>
      <c r="T5129" s="148">
        <v>-11.767999999999899</v>
      </c>
      <c r="U5129" s="148">
        <v>1</v>
      </c>
      <c r="V5129" s="148">
        <v>2.92E-2</v>
      </c>
      <c r="W5129" s="148">
        <v>83.427999999999997</v>
      </c>
      <c r="X5129" s="148">
        <v>4</v>
      </c>
      <c r="Y5129" s="148">
        <v>0.505</v>
      </c>
    </row>
    <row r="5130" spans="11:25" x14ac:dyDescent="0.25">
      <c r="K5130" s="145" t="s">
        <v>4778</v>
      </c>
      <c r="L5130" s="145">
        <v>28</v>
      </c>
      <c r="M5130" s="145">
        <v>174693</v>
      </c>
      <c r="N5130" s="148">
        <v>0.92500000000000004</v>
      </c>
      <c r="O5130" s="148">
        <v>0.63100000000000001</v>
      </c>
      <c r="P5130" s="148">
        <v>0.33899999999999902</v>
      </c>
      <c r="Q5130" s="148">
        <v>0.47099999999999997</v>
      </c>
      <c r="R5130" s="148">
        <v>3</v>
      </c>
      <c r="S5130" s="148">
        <v>0.106</v>
      </c>
      <c r="T5130" s="148">
        <v>-9.7959999999999994</v>
      </c>
      <c r="U5130" s="148">
        <v>1</v>
      </c>
      <c r="V5130" s="148">
        <v>2.4899999999999999E-2</v>
      </c>
      <c r="W5130" s="148">
        <v>103.22399999999899</v>
      </c>
      <c r="X5130" s="148">
        <v>4</v>
      </c>
      <c r="Y5130" s="148">
        <v>0.6</v>
      </c>
    </row>
    <row r="5131" spans="11:25" x14ac:dyDescent="0.25">
      <c r="K5131" s="145" t="s">
        <v>4779</v>
      </c>
      <c r="L5131" s="145">
        <v>52</v>
      </c>
      <c r="M5131" s="145">
        <v>153533</v>
      </c>
      <c r="N5131" s="148">
        <v>0.78900000000000003</v>
      </c>
      <c r="O5131" s="148">
        <v>0.38799999999999901</v>
      </c>
      <c r="P5131" s="148">
        <v>0.434</v>
      </c>
      <c r="Q5131" s="148">
        <v>0.95399999999999996</v>
      </c>
      <c r="R5131" s="148">
        <v>7</v>
      </c>
      <c r="S5131" s="148">
        <v>0.72799999999999998</v>
      </c>
      <c r="T5131" s="148">
        <v>-11.997</v>
      </c>
      <c r="U5131" s="148">
        <v>1</v>
      </c>
      <c r="V5131" s="148">
        <v>3.5400000000000001E-2</v>
      </c>
      <c r="W5131" s="148">
        <v>206.31299999999999</v>
      </c>
      <c r="X5131" s="148">
        <v>4</v>
      </c>
      <c r="Y5131" s="148">
        <v>0.873</v>
      </c>
    </row>
    <row r="5132" spans="11:25" x14ac:dyDescent="0.25">
      <c r="K5132" s="145" t="s">
        <v>4780</v>
      </c>
      <c r="L5132" s="145">
        <v>40</v>
      </c>
      <c r="M5132" s="145">
        <v>179293</v>
      </c>
      <c r="N5132" s="148">
        <v>0.82399999999999995</v>
      </c>
      <c r="O5132" s="148">
        <v>0.47799999999999998</v>
      </c>
      <c r="P5132" s="148">
        <v>0.28999999999999998</v>
      </c>
      <c r="Q5132" s="148">
        <v>0</v>
      </c>
      <c r="R5132" s="148">
        <v>1</v>
      </c>
      <c r="S5132" s="148">
        <v>0.114</v>
      </c>
      <c r="T5132" s="148">
        <v>-8.5909999999999993</v>
      </c>
      <c r="U5132" s="148">
        <v>1</v>
      </c>
      <c r="V5132" s="148">
        <v>2.4299999999999999E-2</v>
      </c>
      <c r="W5132" s="148">
        <v>79.111000000000004</v>
      </c>
      <c r="X5132" s="148">
        <v>4</v>
      </c>
      <c r="Y5132" s="148">
        <v>0.375</v>
      </c>
    </row>
    <row r="5133" spans="11:25" x14ac:dyDescent="0.25">
      <c r="K5133" s="145" t="s">
        <v>4781</v>
      </c>
      <c r="L5133" s="145">
        <v>37</v>
      </c>
      <c r="M5133" s="145">
        <v>176626</v>
      </c>
      <c r="N5133" s="148">
        <v>0.63900000000000001</v>
      </c>
      <c r="O5133" s="148">
        <v>0.51500000000000001</v>
      </c>
      <c r="P5133" s="148">
        <v>0.60299999999999998</v>
      </c>
      <c r="Q5133" s="148">
        <v>0</v>
      </c>
      <c r="R5133" s="148">
        <v>10</v>
      </c>
      <c r="S5133" s="148">
        <v>0.121</v>
      </c>
      <c r="T5133" s="148">
        <v>-6.2460000000000004</v>
      </c>
      <c r="U5133" s="148">
        <v>1</v>
      </c>
      <c r="V5133" s="148">
        <v>3.1800000000000002E-2</v>
      </c>
      <c r="W5133" s="148">
        <v>127.151</v>
      </c>
      <c r="X5133" s="148">
        <v>4</v>
      </c>
      <c r="Y5133" s="148">
        <v>0.89200000000000002</v>
      </c>
    </row>
    <row r="5134" spans="11:25" x14ac:dyDescent="0.25">
      <c r="K5134" s="145" t="s">
        <v>4782</v>
      </c>
      <c r="L5134" s="145">
        <v>47</v>
      </c>
      <c r="M5134" s="145">
        <v>163506</v>
      </c>
      <c r="N5134" s="148">
        <v>0.94699999999999995</v>
      </c>
      <c r="O5134" s="148">
        <v>0.66599999999999904</v>
      </c>
      <c r="P5134" s="148">
        <v>0.129</v>
      </c>
      <c r="Q5134" s="148">
        <v>4.5900000000000001E-6</v>
      </c>
      <c r="R5134" s="148">
        <v>0</v>
      </c>
      <c r="S5134" s="148">
        <v>0.33299999999999902</v>
      </c>
      <c r="T5134" s="148">
        <v>-17.21</v>
      </c>
      <c r="U5134" s="148">
        <v>1</v>
      </c>
      <c r="V5134" s="148">
        <v>3.2199999999999999E-2</v>
      </c>
      <c r="W5134" s="148">
        <v>128.054</v>
      </c>
      <c r="X5134" s="148">
        <v>4</v>
      </c>
      <c r="Y5134" s="148">
        <v>0.56200000000000006</v>
      </c>
    </row>
    <row r="5135" spans="11:25" x14ac:dyDescent="0.25">
      <c r="K5135" s="145" t="s">
        <v>4783</v>
      </c>
      <c r="L5135" s="145">
        <v>20</v>
      </c>
      <c r="M5135" s="145">
        <v>167906</v>
      </c>
      <c r="N5135" s="148">
        <v>0.23100000000000001</v>
      </c>
      <c r="O5135" s="148">
        <v>0.80099999999999905</v>
      </c>
      <c r="P5135" s="148">
        <v>0.60699999999999998</v>
      </c>
      <c r="Q5135" s="148">
        <v>6.5099999999999997E-5</v>
      </c>
      <c r="R5135" s="148">
        <v>0</v>
      </c>
      <c r="S5135" s="148">
        <v>0.315</v>
      </c>
      <c r="T5135" s="148">
        <v>-13.440999999999899</v>
      </c>
      <c r="U5135" s="148">
        <v>1</v>
      </c>
      <c r="V5135" s="148">
        <v>5.96E-2</v>
      </c>
      <c r="W5135" s="148">
        <v>125.262999999999</v>
      </c>
      <c r="X5135" s="148">
        <v>4</v>
      </c>
      <c r="Y5135" s="148">
        <v>0.90799999999999903</v>
      </c>
    </row>
    <row r="5136" spans="11:25" x14ac:dyDescent="0.25">
      <c r="K5136" s="145" t="s">
        <v>4784</v>
      </c>
      <c r="L5136" s="145">
        <v>38</v>
      </c>
      <c r="M5136" s="145">
        <v>107186</v>
      </c>
      <c r="N5136" s="148">
        <v>0.83</v>
      </c>
      <c r="O5136" s="148">
        <v>0.628</v>
      </c>
      <c r="P5136" s="148">
        <v>0.39899999999999902</v>
      </c>
      <c r="Q5136" s="148">
        <v>0</v>
      </c>
      <c r="R5136" s="148">
        <v>0</v>
      </c>
      <c r="S5136" s="148">
        <v>0.35299999999999998</v>
      </c>
      <c r="T5136" s="148">
        <v>-12.446999999999999</v>
      </c>
      <c r="U5136" s="148">
        <v>1</v>
      </c>
      <c r="V5136" s="148">
        <v>0.18</v>
      </c>
      <c r="W5136" s="148">
        <v>87.807000000000002</v>
      </c>
      <c r="X5136" s="148">
        <v>4</v>
      </c>
      <c r="Y5136" s="148">
        <v>0.92400000000000004</v>
      </c>
    </row>
    <row r="5137" spans="11:25" x14ac:dyDescent="0.25">
      <c r="K5137" s="145" t="s">
        <v>4785</v>
      </c>
      <c r="L5137" s="145">
        <v>31</v>
      </c>
      <c r="M5137" s="145">
        <v>179600</v>
      </c>
      <c r="N5137" s="148">
        <v>0.89099999999999902</v>
      </c>
      <c r="O5137" s="148">
        <v>0.32600000000000001</v>
      </c>
      <c r="P5137" s="148">
        <v>0.495</v>
      </c>
      <c r="Q5137" s="148">
        <v>0</v>
      </c>
      <c r="R5137" s="148">
        <v>10</v>
      </c>
      <c r="S5137" s="148">
        <v>0.24099999999999999</v>
      </c>
      <c r="T5137" s="148">
        <v>-10.839</v>
      </c>
      <c r="U5137" s="148">
        <v>1</v>
      </c>
      <c r="V5137" s="148">
        <v>3.8600000000000002E-2</v>
      </c>
      <c r="W5137" s="148">
        <v>109.91500000000001</v>
      </c>
      <c r="X5137" s="148">
        <v>4</v>
      </c>
      <c r="Y5137" s="148">
        <v>0.72299999999999998</v>
      </c>
    </row>
    <row r="5138" spans="11:25" x14ac:dyDescent="0.25">
      <c r="K5138" s="145" t="s">
        <v>4786</v>
      </c>
      <c r="L5138" s="145">
        <v>34</v>
      </c>
      <c r="M5138" s="145">
        <v>149026</v>
      </c>
      <c r="N5138" s="148">
        <v>0.79299999999999904</v>
      </c>
      <c r="O5138" s="148">
        <v>0.67200000000000004</v>
      </c>
      <c r="P5138" s="148">
        <v>0.73099999999999998</v>
      </c>
      <c r="Q5138" s="148">
        <v>2.5000000000000002E-6</v>
      </c>
      <c r="R5138" s="148">
        <v>10</v>
      </c>
      <c r="S5138" s="148">
        <v>6.8699999999999997E-2</v>
      </c>
      <c r="T5138" s="148">
        <v>-10.138999999999999</v>
      </c>
      <c r="U5138" s="148">
        <v>1</v>
      </c>
      <c r="V5138" s="148">
        <v>3.4299999999999997E-2</v>
      </c>
      <c r="W5138" s="148">
        <v>102.98</v>
      </c>
      <c r="X5138" s="148">
        <v>4</v>
      </c>
      <c r="Y5138" s="148">
        <v>0.94299999999999995</v>
      </c>
    </row>
    <row r="5139" spans="11:25" x14ac:dyDescent="0.25">
      <c r="K5139" s="145" t="s">
        <v>4695</v>
      </c>
      <c r="L5139" s="145">
        <v>31</v>
      </c>
      <c r="M5139" s="145">
        <v>172000</v>
      </c>
      <c r="N5139" s="148">
        <v>0.76099999999999901</v>
      </c>
      <c r="O5139" s="148">
        <v>0.81899999999999995</v>
      </c>
      <c r="P5139" s="148">
        <v>0.45700000000000002</v>
      </c>
      <c r="Q5139" s="148">
        <v>0</v>
      </c>
      <c r="R5139" s="148">
        <v>2</v>
      </c>
      <c r="S5139" s="148">
        <v>5.7599999999999998E-2</v>
      </c>
      <c r="T5139" s="148">
        <v>-11.173</v>
      </c>
      <c r="U5139" s="148">
        <v>1</v>
      </c>
      <c r="V5139" s="148">
        <v>4.0899999999999999E-2</v>
      </c>
      <c r="W5139" s="148">
        <v>106.09099999999999</v>
      </c>
      <c r="X5139" s="148">
        <v>4</v>
      </c>
      <c r="Y5139" s="148">
        <v>0.80500000000000005</v>
      </c>
    </row>
    <row r="5140" spans="11:25" x14ac:dyDescent="0.25">
      <c r="K5140" s="145" t="s">
        <v>4787</v>
      </c>
      <c r="L5140" s="145">
        <v>51</v>
      </c>
      <c r="M5140" s="145">
        <v>151426</v>
      </c>
      <c r="N5140" s="148">
        <v>0.85399999999999998</v>
      </c>
      <c r="O5140" s="148">
        <v>0.63200000000000001</v>
      </c>
      <c r="P5140" s="148">
        <v>0.55899999999999905</v>
      </c>
      <c r="Q5140" s="148">
        <v>1.03E-4</v>
      </c>
      <c r="R5140" s="148">
        <v>5</v>
      </c>
      <c r="S5140" s="148">
        <v>0.127</v>
      </c>
      <c r="T5140" s="148">
        <v>-10.49</v>
      </c>
      <c r="U5140" s="148">
        <v>1</v>
      </c>
      <c r="V5140" s="148">
        <v>6.7400000000000002E-2</v>
      </c>
      <c r="W5140" s="148">
        <v>182.94200000000001</v>
      </c>
      <c r="X5140" s="148">
        <v>4</v>
      </c>
      <c r="Y5140" s="148">
        <v>0.88400000000000001</v>
      </c>
    </row>
    <row r="5141" spans="11:25" x14ac:dyDescent="0.25">
      <c r="K5141" s="145" t="s">
        <v>4788</v>
      </c>
      <c r="L5141" s="145">
        <v>28</v>
      </c>
      <c r="M5141" s="145">
        <v>166040</v>
      </c>
      <c r="N5141" s="148">
        <v>0.94499999999999995</v>
      </c>
      <c r="O5141" s="148">
        <v>0.73199999999999998</v>
      </c>
      <c r="P5141" s="148">
        <v>0.24299999999999999</v>
      </c>
      <c r="Q5141" s="148">
        <v>3.8500000000000001E-5</v>
      </c>
      <c r="R5141" s="148">
        <v>4</v>
      </c>
      <c r="S5141" s="148">
        <v>9.5500000000000002E-2</v>
      </c>
      <c r="T5141" s="148">
        <v>-7.6379999999999999</v>
      </c>
      <c r="U5141" s="148">
        <v>1</v>
      </c>
      <c r="V5141" s="148">
        <v>2.9899999999999999E-2</v>
      </c>
      <c r="W5141" s="148">
        <v>115.14</v>
      </c>
      <c r="X5141" s="148">
        <v>3</v>
      </c>
      <c r="Y5141" s="148">
        <v>0.432</v>
      </c>
    </row>
    <row r="5142" spans="11:25" x14ac:dyDescent="0.25">
      <c r="K5142" s="145" t="s">
        <v>4789</v>
      </c>
      <c r="L5142" s="145">
        <v>23</v>
      </c>
      <c r="M5142" s="145">
        <v>155306</v>
      </c>
      <c r="N5142" s="148">
        <v>0.81200000000000006</v>
      </c>
      <c r="O5142" s="148">
        <v>0.63300000000000001</v>
      </c>
      <c r="P5142" s="148">
        <v>0.23199999999999901</v>
      </c>
      <c r="Q5142" s="148">
        <v>0</v>
      </c>
      <c r="R5142" s="148">
        <v>7</v>
      </c>
      <c r="S5142" s="148">
        <v>0.26500000000000001</v>
      </c>
      <c r="T5142" s="148">
        <v>-11.324999999999999</v>
      </c>
      <c r="U5142" s="148">
        <v>1</v>
      </c>
      <c r="V5142" s="148">
        <v>3.1399999999999997E-2</v>
      </c>
      <c r="W5142" s="148">
        <v>121.855</v>
      </c>
      <c r="X5142" s="148">
        <v>4</v>
      </c>
      <c r="Y5142" s="148">
        <v>0.622</v>
      </c>
    </row>
    <row r="5143" spans="11:25" x14ac:dyDescent="0.25">
      <c r="K5143" s="145" t="s">
        <v>4790</v>
      </c>
      <c r="L5143" s="145">
        <v>37</v>
      </c>
      <c r="M5143" s="145">
        <v>179306</v>
      </c>
      <c r="N5143" s="148">
        <v>0.83</v>
      </c>
      <c r="O5143" s="148">
        <v>0.54500000000000004</v>
      </c>
      <c r="P5143" s="148">
        <v>0.39200000000000002</v>
      </c>
      <c r="Q5143" s="148">
        <v>9.4099999999999997E-5</v>
      </c>
      <c r="R5143" s="148">
        <v>2</v>
      </c>
      <c r="S5143" s="148">
        <v>9.0300000000000005E-2</v>
      </c>
      <c r="T5143" s="148">
        <v>-10.090999999999999</v>
      </c>
      <c r="U5143" s="148">
        <v>1</v>
      </c>
      <c r="V5143" s="148">
        <v>4.8099999999999997E-2</v>
      </c>
      <c r="W5143" s="148">
        <v>208.42599999999999</v>
      </c>
      <c r="X5143" s="148">
        <v>4</v>
      </c>
      <c r="Y5143" s="148">
        <v>0.95099999999999996</v>
      </c>
    </row>
    <row r="5144" spans="11:25" x14ac:dyDescent="0.25">
      <c r="K5144" s="145" t="s">
        <v>4791</v>
      </c>
      <c r="L5144" s="145">
        <v>52</v>
      </c>
      <c r="M5144" s="145">
        <v>182666</v>
      </c>
      <c r="N5144" s="148">
        <v>0.86399999999999999</v>
      </c>
      <c r="O5144" s="148">
        <v>0.629</v>
      </c>
      <c r="P5144" s="148">
        <v>0.20399999999999999</v>
      </c>
      <c r="Q5144" s="148">
        <v>0</v>
      </c>
      <c r="R5144" s="148">
        <v>10</v>
      </c>
      <c r="S5144" s="148">
        <v>8.6300000000000002E-2</v>
      </c>
      <c r="T5144" s="148">
        <v>-12.619</v>
      </c>
      <c r="U5144" s="148">
        <v>1</v>
      </c>
      <c r="V5144" s="148">
        <v>7.4999999999999997E-2</v>
      </c>
      <c r="W5144" s="148">
        <v>89.198999999999998</v>
      </c>
      <c r="X5144" s="148">
        <v>3</v>
      </c>
      <c r="Y5144" s="148">
        <v>0.48899999999999999</v>
      </c>
    </row>
    <row r="5145" spans="11:25" x14ac:dyDescent="0.25">
      <c r="K5145" s="145" t="s">
        <v>4792</v>
      </c>
      <c r="L5145" s="145">
        <v>32</v>
      </c>
      <c r="M5145" s="145">
        <v>142000</v>
      </c>
      <c r="N5145" s="148">
        <v>0.752</v>
      </c>
      <c r="O5145" s="148">
        <v>0.625</v>
      </c>
      <c r="P5145" s="148">
        <v>0.41599999999999998</v>
      </c>
      <c r="Q5145" s="148">
        <v>0</v>
      </c>
      <c r="R5145" s="148">
        <v>7</v>
      </c>
      <c r="S5145" s="148">
        <v>8.5300000000000001E-2</v>
      </c>
      <c r="T5145" s="148">
        <v>-10.282</v>
      </c>
      <c r="U5145" s="148">
        <v>1</v>
      </c>
      <c r="V5145" s="148">
        <v>3.1600000000000003E-2</v>
      </c>
      <c r="W5145" s="148">
        <v>149.44</v>
      </c>
      <c r="X5145" s="148">
        <v>4</v>
      </c>
      <c r="Y5145" s="148">
        <v>0.83299999999999996</v>
      </c>
    </row>
    <row r="5146" spans="11:25" x14ac:dyDescent="0.25">
      <c r="K5146" s="145" t="s">
        <v>4793</v>
      </c>
      <c r="L5146" s="145">
        <v>30</v>
      </c>
      <c r="M5146" s="145">
        <v>144826</v>
      </c>
      <c r="N5146" s="148">
        <v>0.76400000000000001</v>
      </c>
      <c r="O5146" s="148">
        <v>0.50600000000000001</v>
      </c>
      <c r="P5146" s="148">
        <v>0.74199999999999999</v>
      </c>
      <c r="Q5146" s="148">
        <v>0.76700000000000002</v>
      </c>
      <c r="R5146" s="148">
        <v>2</v>
      </c>
      <c r="S5146" s="148">
        <v>8.5400000000000004E-2</v>
      </c>
      <c r="T5146" s="148">
        <v>-5.7960000000000003</v>
      </c>
      <c r="U5146" s="148">
        <v>1</v>
      </c>
      <c r="V5146" s="148">
        <v>0.03</v>
      </c>
      <c r="W5146" s="148">
        <v>76.352999999999994</v>
      </c>
      <c r="X5146" s="148">
        <v>4</v>
      </c>
      <c r="Y5146" s="148">
        <v>0.73099999999999998</v>
      </c>
    </row>
    <row r="5147" spans="11:25" x14ac:dyDescent="0.25">
      <c r="K5147" s="145" t="s">
        <v>4794</v>
      </c>
      <c r="L5147" s="145">
        <v>27</v>
      </c>
      <c r="M5147" s="145">
        <v>169573</v>
      </c>
      <c r="N5147" s="148">
        <v>0.89300000000000002</v>
      </c>
      <c r="O5147" s="148">
        <v>0.47</v>
      </c>
      <c r="P5147" s="148">
        <v>0.159</v>
      </c>
      <c r="Q5147" s="148">
        <v>0</v>
      </c>
      <c r="R5147" s="148">
        <v>7</v>
      </c>
      <c r="S5147" s="148">
        <v>0.124</v>
      </c>
      <c r="T5147" s="148">
        <v>-14.795</v>
      </c>
      <c r="U5147" s="148">
        <v>1</v>
      </c>
      <c r="V5147" s="148">
        <v>4.0300000000000002E-2</v>
      </c>
      <c r="W5147" s="148">
        <v>106.488</v>
      </c>
      <c r="X5147" s="148">
        <v>4</v>
      </c>
      <c r="Y5147" s="148">
        <v>0.41799999999999998</v>
      </c>
    </row>
    <row r="5148" spans="11:25" x14ac:dyDescent="0.25">
      <c r="K5148" s="145" t="s">
        <v>4795</v>
      </c>
      <c r="L5148" s="145">
        <v>30</v>
      </c>
      <c r="M5148" s="145">
        <v>183000</v>
      </c>
      <c r="N5148" s="148">
        <v>0.77900000000000003</v>
      </c>
      <c r="O5148" s="148">
        <v>0.78299999999999903</v>
      </c>
      <c r="P5148" s="148">
        <v>0.61499999999999999</v>
      </c>
      <c r="Q5148" s="148">
        <v>3.2400000000000001E-4</v>
      </c>
      <c r="R5148" s="148">
        <v>5</v>
      </c>
      <c r="S5148" s="148">
        <v>0.153</v>
      </c>
      <c r="T5148" s="148">
        <v>-10.7</v>
      </c>
      <c r="U5148" s="148">
        <v>1</v>
      </c>
      <c r="V5148" s="148">
        <v>7.5399999999999995E-2</v>
      </c>
      <c r="W5148" s="148">
        <v>104.663</v>
      </c>
      <c r="X5148" s="148">
        <v>4</v>
      </c>
      <c r="Y5148" s="148">
        <v>0.9</v>
      </c>
    </row>
    <row r="5149" spans="11:25" x14ac:dyDescent="0.25">
      <c r="K5149" s="145" t="s">
        <v>4796</v>
      </c>
      <c r="L5149" s="145">
        <v>26</v>
      </c>
      <c r="M5149" s="145">
        <v>176600</v>
      </c>
      <c r="N5149" s="148">
        <v>0.95199999999999996</v>
      </c>
      <c r="O5149" s="148">
        <v>0.52800000000000002</v>
      </c>
      <c r="P5149" s="148">
        <v>0.16800000000000001</v>
      </c>
      <c r="Q5149" s="148">
        <v>1.5100000000000001E-4</v>
      </c>
      <c r="R5149" s="148">
        <v>2</v>
      </c>
      <c r="S5149" s="148">
        <v>0.28899999999999998</v>
      </c>
      <c r="T5149" s="148">
        <v>-12.0529999999999</v>
      </c>
      <c r="U5149" s="148">
        <v>1</v>
      </c>
      <c r="V5149" s="148">
        <v>3.0499999999999999E-2</v>
      </c>
      <c r="W5149" s="148">
        <v>82.83</v>
      </c>
      <c r="X5149" s="148">
        <v>4</v>
      </c>
      <c r="Y5149" s="148">
        <v>0.39</v>
      </c>
    </row>
    <row r="5150" spans="11:25" x14ac:dyDescent="0.25">
      <c r="K5150" s="145" t="s">
        <v>4797</v>
      </c>
      <c r="L5150" s="145">
        <v>62</v>
      </c>
      <c r="M5150" s="145">
        <v>259306</v>
      </c>
      <c r="N5150" s="148">
        <v>0.83499999999999996</v>
      </c>
      <c r="O5150" s="148">
        <v>0.65400000000000003</v>
      </c>
      <c r="P5150" s="148">
        <v>0.45200000000000001</v>
      </c>
      <c r="Q5150" s="148">
        <v>2.8899999999999899E-5</v>
      </c>
      <c r="R5150" s="148">
        <v>2</v>
      </c>
      <c r="S5150" s="148">
        <v>0.16</v>
      </c>
      <c r="T5150" s="148">
        <v>-9.7089999999999996</v>
      </c>
      <c r="U5150" s="148">
        <v>1</v>
      </c>
      <c r="V5150" s="148">
        <v>0.03</v>
      </c>
      <c r="W5150" s="148">
        <v>106.66200000000001</v>
      </c>
      <c r="X5150" s="148">
        <v>3</v>
      </c>
      <c r="Y5150" s="148">
        <v>0.69099999999999995</v>
      </c>
    </row>
    <row r="5151" spans="11:25" x14ac:dyDescent="0.25">
      <c r="K5151" s="145" t="s">
        <v>4798</v>
      </c>
      <c r="L5151" s="145">
        <v>0</v>
      </c>
      <c r="M5151" s="145">
        <v>148093</v>
      </c>
      <c r="N5151" s="148">
        <v>0.58899999999999997</v>
      </c>
      <c r="O5151" s="148">
        <v>0.66</v>
      </c>
      <c r="P5151" s="148">
        <v>0.115</v>
      </c>
      <c r="Q5151" s="148">
        <v>4.4700000000000004E-6</v>
      </c>
      <c r="R5151" s="148">
        <v>7</v>
      </c>
      <c r="S5151" s="148">
        <v>0.193</v>
      </c>
      <c r="T5151" s="148">
        <v>-13.590999999999999</v>
      </c>
      <c r="U5151" s="148">
        <v>1</v>
      </c>
      <c r="V5151" s="148">
        <v>2.7400000000000001E-2</v>
      </c>
      <c r="W5151" s="148">
        <v>96.671000000000006</v>
      </c>
      <c r="X5151" s="148">
        <v>4</v>
      </c>
      <c r="Y5151" s="148">
        <v>0.39500000000000002</v>
      </c>
    </row>
    <row r="5152" spans="11:25" x14ac:dyDescent="0.25">
      <c r="K5152" s="145" t="s">
        <v>4799</v>
      </c>
      <c r="L5152" s="145">
        <v>5</v>
      </c>
      <c r="M5152" s="145">
        <v>136612</v>
      </c>
      <c r="N5152" s="148">
        <v>0.92299999999999904</v>
      </c>
      <c r="O5152" s="148">
        <v>0.58099999999999996</v>
      </c>
      <c r="P5152" s="148">
        <v>0.27800000000000002</v>
      </c>
      <c r="Q5152" s="148">
        <v>0</v>
      </c>
      <c r="R5152" s="148">
        <v>1</v>
      </c>
      <c r="S5152" s="148">
        <v>0.22399999999999901</v>
      </c>
      <c r="T5152" s="148">
        <v>-11.037000000000001</v>
      </c>
      <c r="U5152" s="148">
        <v>1</v>
      </c>
      <c r="V5152" s="148">
        <v>4.4200000000000003E-2</v>
      </c>
      <c r="W5152" s="148">
        <v>166.52</v>
      </c>
      <c r="X5152" s="148">
        <v>3</v>
      </c>
      <c r="Y5152" s="148">
        <v>0.77300000000000002</v>
      </c>
    </row>
    <row r="5153" spans="11:25" x14ac:dyDescent="0.25">
      <c r="K5153" s="145" t="s">
        <v>4800</v>
      </c>
      <c r="L5153" s="145">
        <v>47</v>
      </c>
      <c r="M5153" s="145">
        <v>225266</v>
      </c>
      <c r="N5153" s="148">
        <v>0.75800000000000001</v>
      </c>
      <c r="O5153" s="148">
        <v>0.68799999999999994</v>
      </c>
      <c r="P5153" s="148">
        <v>0.44500000000000001</v>
      </c>
      <c r="Q5153" s="148">
        <v>0</v>
      </c>
      <c r="R5153" s="148">
        <v>10</v>
      </c>
      <c r="S5153" s="148">
        <v>0.71</v>
      </c>
      <c r="T5153" s="148">
        <v>-11.974</v>
      </c>
      <c r="U5153" s="148">
        <v>1</v>
      </c>
      <c r="V5153" s="148">
        <v>0.19800000000000001</v>
      </c>
      <c r="W5153" s="148">
        <v>101.636</v>
      </c>
      <c r="X5153" s="148">
        <v>4</v>
      </c>
      <c r="Y5153" s="148">
        <v>0.92</v>
      </c>
    </row>
    <row r="5154" spans="11:25" x14ac:dyDescent="0.25">
      <c r="K5154" s="145" t="s">
        <v>4801</v>
      </c>
      <c r="L5154" s="145">
        <v>45</v>
      </c>
      <c r="M5154" s="145">
        <v>178266</v>
      </c>
      <c r="N5154" s="148">
        <v>0.65099999999999902</v>
      </c>
      <c r="O5154" s="148">
        <v>0.67900000000000005</v>
      </c>
      <c r="P5154" s="148">
        <v>0.20199999999999901</v>
      </c>
      <c r="Q5154" s="148">
        <v>7.2199999999999999E-4</v>
      </c>
      <c r="R5154" s="148">
        <v>3</v>
      </c>
      <c r="S5154" s="148">
        <v>0.11699999999999899</v>
      </c>
      <c r="T5154" s="148">
        <v>-17.937999999999999</v>
      </c>
      <c r="U5154" s="148">
        <v>1</v>
      </c>
      <c r="V5154" s="148">
        <v>2.9499999999999998E-2</v>
      </c>
      <c r="W5154" s="148">
        <v>95.89</v>
      </c>
      <c r="X5154" s="148">
        <v>4</v>
      </c>
      <c r="Y5154" s="148">
        <v>0.59099999999999997</v>
      </c>
    </row>
    <row r="5155" spans="11:25" x14ac:dyDescent="0.25">
      <c r="K5155" s="145" t="s">
        <v>4802</v>
      </c>
      <c r="L5155" s="145">
        <v>45</v>
      </c>
      <c r="M5155" s="145">
        <v>146760</v>
      </c>
      <c r="N5155" s="148">
        <v>0.85799999999999998</v>
      </c>
      <c r="O5155" s="148">
        <v>0.61499999999999999</v>
      </c>
      <c r="P5155" s="148">
        <v>0.30599999999999999</v>
      </c>
      <c r="Q5155" s="148">
        <v>0.95799999999999996</v>
      </c>
      <c r="R5155" s="148">
        <v>0</v>
      </c>
      <c r="S5155" s="148">
        <v>0.15</v>
      </c>
      <c r="T5155" s="148">
        <v>-12.026</v>
      </c>
      <c r="U5155" s="148">
        <v>1</v>
      </c>
      <c r="V5155" s="148">
        <v>2.8899999999999999E-2</v>
      </c>
      <c r="W5155" s="148">
        <v>103.818</v>
      </c>
      <c r="X5155" s="148">
        <v>3</v>
      </c>
      <c r="Y5155" s="148">
        <v>0.61299999999999999</v>
      </c>
    </row>
    <row r="5156" spans="11:25" x14ac:dyDescent="0.25">
      <c r="K5156" s="145" t="s">
        <v>4803</v>
      </c>
      <c r="L5156" s="145">
        <v>44</v>
      </c>
      <c r="M5156" s="145">
        <v>160626</v>
      </c>
      <c r="N5156" s="148">
        <v>0.71</v>
      </c>
      <c r="O5156" s="148">
        <v>0.71399999999999997</v>
      </c>
      <c r="P5156" s="148">
        <v>0.34599999999999997</v>
      </c>
      <c r="Q5156" s="148">
        <v>2.32E-3</v>
      </c>
      <c r="R5156" s="148">
        <v>11</v>
      </c>
      <c r="S5156" s="148">
        <v>9.98E-2</v>
      </c>
      <c r="T5156" s="148">
        <v>-11.665999999999899</v>
      </c>
      <c r="U5156" s="148">
        <v>1</v>
      </c>
      <c r="V5156" s="148">
        <v>3.7100000000000001E-2</v>
      </c>
      <c r="W5156" s="148">
        <v>113.264</v>
      </c>
      <c r="X5156" s="148">
        <v>4</v>
      </c>
      <c r="Y5156" s="148">
        <v>0.56999999999999995</v>
      </c>
    </row>
    <row r="5157" spans="11:25" x14ac:dyDescent="0.25">
      <c r="K5157" s="145" t="s">
        <v>4804</v>
      </c>
      <c r="L5157" s="145">
        <v>46</v>
      </c>
      <c r="M5157" s="145">
        <v>177333</v>
      </c>
      <c r="N5157" s="148">
        <v>0.33799999999999902</v>
      </c>
      <c r="O5157" s="148">
        <v>0.55700000000000005</v>
      </c>
      <c r="P5157" s="148">
        <v>0.437999999999999</v>
      </c>
      <c r="Q5157" s="148">
        <v>8.1699999999999997E-6</v>
      </c>
      <c r="R5157" s="148">
        <v>9</v>
      </c>
      <c r="S5157" s="148">
        <v>0.13600000000000001</v>
      </c>
      <c r="T5157" s="148">
        <v>-6.0339999999999998</v>
      </c>
      <c r="U5157" s="148">
        <v>1</v>
      </c>
      <c r="V5157" s="148">
        <v>2.6800000000000001E-2</v>
      </c>
      <c r="W5157" s="148">
        <v>87.894999999999996</v>
      </c>
      <c r="X5157" s="148">
        <v>3</v>
      </c>
      <c r="Y5157" s="148">
        <v>0.45</v>
      </c>
    </row>
    <row r="5158" spans="11:25" x14ac:dyDescent="0.25">
      <c r="K5158" s="145" t="s">
        <v>4805</v>
      </c>
      <c r="L5158" s="145">
        <v>44</v>
      </c>
      <c r="M5158" s="145">
        <v>117053</v>
      </c>
      <c r="N5158" s="148">
        <v>0.33299999999999902</v>
      </c>
      <c r="O5158" s="148">
        <v>0.68</v>
      </c>
      <c r="P5158" s="148">
        <v>0.40399999999999903</v>
      </c>
      <c r="Q5158" s="148">
        <v>0</v>
      </c>
      <c r="R5158" s="148">
        <v>11</v>
      </c>
      <c r="S5158" s="148">
        <v>0.114</v>
      </c>
      <c r="T5158" s="148">
        <v>-12.731999999999999</v>
      </c>
      <c r="U5158" s="148">
        <v>1</v>
      </c>
      <c r="V5158" s="148">
        <v>3.0700000000000002E-2</v>
      </c>
      <c r="W5158" s="148">
        <v>82.02</v>
      </c>
      <c r="X5158" s="148">
        <v>4</v>
      </c>
      <c r="Y5158" s="148">
        <v>0.91700000000000004</v>
      </c>
    </row>
    <row r="5159" spans="11:25" x14ac:dyDescent="0.25">
      <c r="K5159" s="145" t="s">
        <v>4806</v>
      </c>
      <c r="L5159" s="145">
        <v>43</v>
      </c>
      <c r="M5159" s="145">
        <v>166266</v>
      </c>
      <c r="N5159" s="148">
        <v>0.55200000000000005</v>
      </c>
      <c r="O5159" s="148">
        <v>0.70699999999999996</v>
      </c>
      <c r="P5159" s="148">
        <v>0.48299999999999998</v>
      </c>
      <c r="Q5159" s="148">
        <v>1.4300000000000001E-4</v>
      </c>
      <c r="R5159" s="148">
        <v>0</v>
      </c>
      <c r="S5159" s="148">
        <v>0.38799999999999901</v>
      </c>
      <c r="T5159" s="148">
        <v>-9.9290000000000003</v>
      </c>
      <c r="U5159" s="148">
        <v>1</v>
      </c>
      <c r="V5159" s="148">
        <v>3.7100000000000001E-2</v>
      </c>
      <c r="W5159" s="148">
        <v>128.32</v>
      </c>
      <c r="X5159" s="148">
        <v>4</v>
      </c>
      <c r="Y5159" s="148">
        <v>0.79</v>
      </c>
    </row>
    <row r="5160" spans="11:25" x14ac:dyDescent="0.25">
      <c r="K5160" s="145" t="s">
        <v>4807</v>
      </c>
      <c r="L5160" s="145">
        <v>43</v>
      </c>
      <c r="M5160" s="145">
        <v>150093</v>
      </c>
      <c r="N5160" s="148">
        <v>0.85399999999999998</v>
      </c>
      <c r="O5160" s="148">
        <v>0.622</v>
      </c>
      <c r="P5160" s="148">
        <v>0.34399999999999997</v>
      </c>
      <c r="Q5160" s="148">
        <v>0</v>
      </c>
      <c r="R5160" s="148">
        <v>4</v>
      </c>
      <c r="S5160" s="148">
        <v>0.31</v>
      </c>
      <c r="T5160" s="148">
        <v>-12.833</v>
      </c>
      <c r="U5160" s="148">
        <v>1</v>
      </c>
      <c r="V5160" s="148">
        <v>3.9600000000000003E-2</v>
      </c>
      <c r="W5160" s="148">
        <v>118.377</v>
      </c>
      <c r="X5160" s="148">
        <v>4</v>
      </c>
      <c r="Y5160" s="148">
        <v>0.67299999999999904</v>
      </c>
    </row>
    <row r="5161" spans="11:25" x14ac:dyDescent="0.25">
      <c r="K5161" s="145" t="s">
        <v>4808</v>
      </c>
      <c r="L5161" s="145">
        <v>43</v>
      </c>
      <c r="M5161" s="145">
        <v>144120</v>
      </c>
      <c r="N5161" s="148">
        <v>0.13300000000000001</v>
      </c>
      <c r="O5161" s="148">
        <v>0.54700000000000004</v>
      </c>
      <c r="P5161" s="148">
        <v>0.254</v>
      </c>
      <c r="Q5161" s="148">
        <v>8.2399999999999997E-5</v>
      </c>
      <c r="R5161" s="148">
        <v>9</v>
      </c>
      <c r="S5161" s="148">
        <v>0.26300000000000001</v>
      </c>
      <c r="T5161" s="148">
        <v>-16.547999999999998</v>
      </c>
      <c r="U5161" s="148">
        <v>1</v>
      </c>
      <c r="V5161" s="148">
        <v>4.6100000000000002E-2</v>
      </c>
      <c r="W5161" s="148">
        <v>139.65</v>
      </c>
      <c r="X5161" s="148">
        <v>4</v>
      </c>
      <c r="Y5161" s="148">
        <v>0.90300000000000002</v>
      </c>
    </row>
    <row r="5162" spans="11:25" x14ac:dyDescent="0.25">
      <c r="K5162" s="145" t="s">
        <v>4809</v>
      </c>
      <c r="L5162" s="145">
        <v>44</v>
      </c>
      <c r="M5162" s="145">
        <v>126533</v>
      </c>
      <c r="N5162" s="148">
        <v>0.45399999999999902</v>
      </c>
      <c r="O5162" s="148">
        <v>0.46500000000000002</v>
      </c>
      <c r="P5162" s="148">
        <v>0.67400000000000004</v>
      </c>
      <c r="Q5162" s="148">
        <v>0</v>
      </c>
      <c r="R5162" s="148">
        <v>9</v>
      </c>
      <c r="S5162" s="148">
        <v>0.23300000000000001</v>
      </c>
      <c r="T5162" s="148">
        <v>-8.3179999999999996</v>
      </c>
      <c r="U5162" s="148">
        <v>1</v>
      </c>
      <c r="V5162" s="148">
        <v>8.3299999999999999E-2</v>
      </c>
      <c r="W5162" s="148">
        <v>171.24599999999899</v>
      </c>
      <c r="X5162" s="148">
        <v>4</v>
      </c>
      <c r="Y5162" s="148">
        <v>0.92299999999999904</v>
      </c>
    </row>
    <row r="5163" spans="11:25" x14ac:dyDescent="0.25">
      <c r="K5163" s="145" t="s">
        <v>4810</v>
      </c>
      <c r="L5163" s="145">
        <v>43</v>
      </c>
      <c r="M5163" s="145">
        <v>176360</v>
      </c>
      <c r="N5163" s="148">
        <v>0.86099999999999999</v>
      </c>
      <c r="O5163" s="148">
        <v>0.251</v>
      </c>
      <c r="P5163" s="148">
        <v>0.33799999999999902</v>
      </c>
      <c r="Q5163" s="148">
        <v>0</v>
      </c>
      <c r="R5163" s="148">
        <v>8</v>
      </c>
      <c r="S5163" s="148">
        <v>0.14399999999999999</v>
      </c>
      <c r="T5163" s="148">
        <v>-11.897</v>
      </c>
      <c r="U5163" s="148">
        <v>1</v>
      </c>
      <c r="V5163" s="148">
        <v>3.8199999999999998E-2</v>
      </c>
      <c r="W5163" s="148">
        <v>81.641999999999996</v>
      </c>
      <c r="X5163" s="148">
        <v>3</v>
      </c>
      <c r="Y5163" s="148">
        <v>0.35299999999999998</v>
      </c>
    </row>
    <row r="5164" spans="11:25" x14ac:dyDescent="0.25">
      <c r="K5164" s="145" t="s">
        <v>4811</v>
      </c>
      <c r="L5164" s="145">
        <v>41</v>
      </c>
      <c r="M5164" s="145">
        <v>152800</v>
      </c>
      <c r="N5164" s="148">
        <v>0.52600000000000002</v>
      </c>
      <c r="O5164" s="148">
        <v>0.75700000000000001</v>
      </c>
      <c r="P5164" s="148">
        <v>0.70099999999999996</v>
      </c>
      <c r="Q5164" s="148">
        <v>4.8399999999999997E-5</v>
      </c>
      <c r="R5164" s="148">
        <v>4</v>
      </c>
      <c r="S5164" s="148">
        <v>0.121</v>
      </c>
      <c r="T5164" s="148">
        <v>-7.3449999999999998</v>
      </c>
      <c r="U5164" s="148">
        <v>1</v>
      </c>
      <c r="V5164" s="148">
        <v>3.4700000000000002E-2</v>
      </c>
      <c r="W5164" s="148">
        <v>112.947</v>
      </c>
      <c r="X5164" s="148">
        <v>4</v>
      </c>
      <c r="Y5164" s="148">
        <v>0.88400000000000001</v>
      </c>
    </row>
    <row r="5165" spans="11:25" x14ac:dyDescent="0.25">
      <c r="K5165" s="145" t="s">
        <v>4812</v>
      </c>
      <c r="L5165" s="145">
        <v>59</v>
      </c>
      <c r="M5165" s="145">
        <v>186200</v>
      </c>
      <c r="N5165" s="148">
        <v>0.32600000000000001</v>
      </c>
      <c r="O5165" s="148">
        <v>0.192</v>
      </c>
      <c r="P5165" s="148">
        <v>0.39200000000000002</v>
      </c>
      <c r="Q5165" s="148">
        <v>1.9900000000000001E-4</v>
      </c>
      <c r="R5165" s="148">
        <v>5</v>
      </c>
      <c r="S5165" s="148">
        <v>0.248</v>
      </c>
      <c r="T5165" s="148">
        <v>-11.667</v>
      </c>
      <c r="U5165" s="148">
        <v>1</v>
      </c>
      <c r="V5165" s="148">
        <v>3.2800000000000003E-2</v>
      </c>
      <c r="W5165" s="148">
        <v>172.31200000000001</v>
      </c>
      <c r="X5165" s="148">
        <v>4</v>
      </c>
      <c r="Y5165" s="148">
        <v>0.39100000000000001</v>
      </c>
    </row>
    <row r="5166" spans="11:25" x14ac:dyDescent="0.25">
      <c r="K5166" s="145" t="s">
        <v>4813</v>
      </c>
      <c r="L5166" s="145">
        <v>44</v>
      </c>
      <c r="M5166" s="145">
        <v>154626</v>
      </c>
      <c r="N5166" s="148">
        <v>0.80599999999999905</v>
      </c>
      <c r="O5166" s="148">
        <v>0.54600000000000004</v>
      </c>
      <c r="P5166" s="148">
        <v>0.25800000000000001</v>
      </c>
      <c r="Q5166" s="148">
        <v>1.06E-5</v>
      </c>
      <c r="R5166" s="148">
        <v>7</v>
      </c>
      <c r="S5166" s="148">
        <v>0.16500000000000001</v>
      </c>
      <c r="T5166" s="148">
        <v>-12.894</v>
      </c>
      <c r="U5166" s="148">
        <v>1</v>
      </c>
      <c r="V5166" s="148">
        <v>3.1699999999999999E-2</v>
      </c>
      <c r="W5166" s="148">
        <v>100.682999999999</v>
      </c>
      <c r="X5166" s="148">
        <v>4</v>
      </c>
      <c r="Y5166" s="148">
        <v>0.46399999999999902</v>
      </c>
    </row>
    <row r="5167" spans="11:25" x14ac:dyDescent="0.25">
      <c r="K5167" s="145" t="s">
        <v>4814</v>
      </c>
      <c r="L5167" s="145">
        <v>42</v>
      </c>
      <c r="M5167" s="145">
        <v>157640</v>
      </c>
      <c r="N5167" s="148">
        <v>0.629</v>
      </c>
      <c r="O5167" s="148">
        <v>0.57799999999999996</v>
      </c>
      <c r="P5167" s="148">
        <v>0.44700000000000001</v>
      </c>
      <c r="Q5167" s="148">
        <v>0</v>
      </c>
      <c r="R5167" s="148">
        <v>4</v>
      </c>
      <c r="S5167" s="148">
        <v>0.19</v>
      </c>
      <c r="T5167" s="148">
        <v>-14.212</v>
      </c>
      <c r="U5167" s="148">
        <v>1</v>
      </c>
      <c r="V5167" s="148">
        <v>3.2000000000000001E-2</v>
      </c>
      <c r="W5167" s="148">
        <v>116.12799999999901</v>
      </c>
      <c r="X5167" s="148">
        <v>4</v>
      </c>
      <c r="Y5167" s="148">
        <v>0.80799999999999905</v>
      </c>
    </row>
    <row r="5168" spans="11:25" x14ac:dyDescent="0.25">
      <c r="K5168" s="145" t="s">
        <v>4815</v>
      </c>
      <c r="L5168" s="145">
        <v>40</v>
      </c>
      <c r="M5168" s="145">
        <v>186800</v>
      </c>
      <c r="N5168" s="148">
        <v>0.38600000000000001</v>
      </c>
      <c r="O5168" s="148">
        <v>0.73099999999999998</v>
      </c>
      <c r="P5168" s="148">
        <v>0.46500000000000002</v>
      </c>
      <c r="Q5168" s="148">
        <v>0</v>
      </c>
      <c r="R5168" s="148">
        <v>2</v>
      </c>
      <c r="S5168" s="148">
        <v>8.5400000000000004E-2</v>
      </c>
      <c r="T5168" s="148">
        <v>-8.1329999999999991</v>
      </c>
      <c r="U5168" s="148">
        <v>1</v>
      </c>
      <c r="V5168" s="148">
        <v>0.03</v>
      </c>
      <c r="W5168" s="148">
        <v>120.877</v>
      </c>
      <c r="X5168" s="148">
        <v>4</v>
      </c>
      <c r="Y5168" s="148">
        <v>0.51900000000000002</v>
      </c>
    </row>
    <row r="5169" spans="11:25" x14ac:dyDescent="0.25">
      <c r="K5169" s="145" t="s">
        <v>4816</v>
      </c>
      <c r="L5169" s="145">
        <v>44</v>
      </c>
      <c r="M5169" s="145">
        <v>193422</v>
      </c>
      <c r="N5169" s="148">
        <v>0.879</v>
      </c>
      <c r="O5169" s="148">
        <v>0.64800000000000002</v>
      </c>
      <c r="P5169" s="148">
        <v>0.16500000000000001</v>
      </c>
      <c r="Q5169" s="148">
        <v>2.1599999999999999E-4</v>
      </c>
      <c r="R5169" s="148">
        <v>4</v>
      </c>
      <c r="S5169" s="148">
        <v>0.13</v>
      </c>
      <c r="T5169" s="148">
        <v>-16.445999999999898</v>
      </c>
      <c r="U5169" s="148">
        <v>1</v>
      </c>
      <c r="V5169" s="148">
        <v>3.4799999999999998E-2</v>
      </c>
      <c r="W5169" s="148">
        <v>99.584999999999994</v>
      </c>
      <c r="X5169" s="148">
        <v>4</v>
      </c>
      <c r="Y5169" s="148">
        <v>0.435</v>
      </c>
    </row>
    <row r="5170" spans="11:25" x14ac:dyDescent="0.25">
      <c r="K5170" s="145" t="s">
        <v>4817</v>
      </c>
      <c r="L5170" s="145">
        <v>39</v>
      </c>
      <c r="M5170" s="145">
        <v>166053</v>
      </c>
      <c r="N5170" s="148">
        <v>0.81200000000000006</v>
      </c>
      <c r="O5170" s="148">
        <v>0.61599999999999999</v>
      </c>
      <c r="P5170" s="148">
        <v>0.33200000000000002</v>
      </c>
      <c r="Q5170" s="148">
        <v>4.0099999999999999E-4</v>
      </c>
      <c r="R5170" s="148">
        <v>9</v>
      </c>
      <c r="S5170" s="148">
        <v>0.33200000000000002</v>
      </c>
      <c r="T5170" s="148">
        <v>-13.455</v>
      </c>
      <c r="U5170" s="148">
        <v>1</v>
      </c>
      <c r="V5170" s="148">
        <v>3.1899999999999998E-2</v>
      </c>
      <c r="W5170" s="148">
        <v>115.88</v>
      </c>
      <c r="X5170" s="148">
        <v>4</v>
      </c>
      <c r="Y5170" s="148">
        <v>0.66200000000000003</v>
      </c>
    </row>
    <row r="5171" spans="11:25" x14ac:dyDescent="0.25">
      <c r="K5171" s="145" t="s">
        <v>4818</v>
      </c>
      <c r="L5171" s="145">
        <v>42</v>
      </c>
      <c r="M5171" s="145">
        <v>200240</v>
      </c>
      <c r="N5171" s="148">
        <v>0.55500000000000005</v>
      </c>
      <c r="O5171" s="148">
        <v>0.32799999999999901</v>
      </c>
      <c r="P5171" s="148">
        <v>0.36499999999999999</v>
      </c>
      <c r="Q5171" s="148">
        <v>0</v>
      </c>
      <c r="R5171" s="148">
        <v>2</v>
      </c>
      <c r="S5171" s="148">
        <v>0.14599999999999999</v>
      </c>
      <c r="T5171" s="148">
        <v>-13.772</v>
      </c>
      <c r="U5171" s="148">
        <v>0</v>
      </c>
      <c r="V5171" s="148">
        <v>5.8200000000000002E-2</v>
      </c>
      <c r="W5171" s="148">
        <v>178.10299999999901</v>
      </c>
      <c r="X5171" s="148">
        <v>4</v>
      </c>
      <c r="Y5171" s="148">
        <v>0.34399999999999997</v>
      </c>
    </row>
    <row r="5172" spans="11:25" x14ac:dyDescent="0.25">
      <c r="K5172" s="145" t="s">
        <v>4819</v>
      </c>
      <c r="L5172" s="145">
        <v>38</v>
      </c>
      <c r="M5172" s="145">
        <v>169200</v>
      </c>
      <c r="N5172" s="148">
        <v>0.34599999999999997</v>
      </c>
      <c r="O5172" s="148">
        <v>0.64300000000000002</v>
      </c>
      <c r="P5172" s="148">
        <v>0.504</v>
      </c>
      <c r="Q5172" s="148">
        <v>0</v>
      </c>
      <c r="R5172" s="148">
        <v>7</v>
      </c>
      <c r="S5172" s="148">
        <v>0.247</v>
      </c>
      <c r="T5172" s="148">
        <v>-11.231</v>
      </c>
      <c r="U5172" s="148">
        <v>1</v>
      </c>
      <c r="V5172" s="148">
        <v>3.95E-2</v>
      </c>
      <c r="W5172" s="148">
        <v>91.687999999999903</v>
      </c>
      <c r="X5172" s="148">
        <v>4</v>
      </c>
      <c r="Y5172" s="148">
        <v>0.70499999999999996</v>
      </c>
    </row>
    <row r="5173" spans="11:25" x14ac:dyDescent="0.25">
      <c r="K5173" s="145" t="s">
        <v>4820</v>
      </c>
      <c r="L5173" s="145">
        <v>40</v>
      </c>
      <c r="M5173" s="145">
        <v>201000</v>
      </c>
      <c r="N5173" s="148">
        <v>0.94299999999999995</v>
      </c>
      <c r="O5173" s="148">
        <v>0.63800000000000001</v>
      </c>
      <c r="P5173" s="148">
        <v>0.30099999999999999</v>
      </c>
      <c r="Q5173" s="148">
        <v>7.0499999999999998E-3</v>
      </c>
      <c r="R5173" s="148">
        <v>11</v>
      </c>
      <c r="S5173" s="148">
        <v>0.13</v>
      </c>
      <c r="T5173" s="148">
        <v>-17.690999999999999</v>
      </c>
      <c r="U5173" s="148">
        <v>1</v>
      </c>
      <c r="V5173" s="148">
        <v>4.7399999999999998E-2</v>
      </c>
      <c r="W5173" s="148">
        <v>122.767</v>
      </c>
      <c r="X5173" s="148">
        <v>4</v>
      </c>
      <c r="Y5173" s="148">
        <v>0.67599999999999905</v>
      </c>
    </row>
    <row r="5174" spans="11:25" x14ac:dyDescent="0.25">
      <c r="K5174" s="145" t="s">
        <v>4821</v>
      </c>
      <c r="L5174" s="145">
        <v>55</v>
      </c>
      <c r="M5174" s="145">
        <v>143693</v>
      </c>
      <c r="N5174" s="148">
        <v>0.33600000000000002</v>
      </c>
      <c r="O5174" s="148">
        <v>0.55200000000000005</v>
      </c>
      <c r="P5174" s="148">
        <v>0.47399999999999998</v>
      </c>
      <c r="Q5174" s="148">
        <v>0</v>
      </c>
      <c r="R5174" s="148">
        <v>7</v>
      </c>
      <c r="S5174" s="148">
        <v>0.17299999999999999</v>
      </c>
      <c r="T5174" s="148">
        <v>-6.8470000000000004</v>
      </c>
      <c r="U5174" s="148">
        <v>1</v>
      </c>
      <c r="V5174" s="148">
        <v>2.75E-2</v>
      </c>
      <c r="W5174" s="148">
        <v>92.156000000000006</v>
      </c>
      <c r="X5174" s="148">
        <v>4</v>
      </c>
      <c r="Y5174" s="148">
        <v>0.7</v>
      </c>
    </row>
    <row r="5175" spans="11:25" x14ac:dyDescent="0.25">
      <c r="K5175" s="145" t="s">
        <v>4822</v>
      </c>
      <c r="L5175" s="145">
        <v>41</v>
      </c>
      <c r="M5175" s="145">
        <v>137493</v>
      </c>
      <c r="N5175" s="148">
        <v>0.64900000000000002</v>
      </c>
      <c r="O5175" s="148">
        <v>0.45399999999999902</v>
      </c>
      <c r="P5175" s="148">
        <v>0.32600000000000001</v>
      </c>
      <c r="Q5175" s="148">
        <v>0</v>
      </c>
      <c r="R5175" s="148">
        <v>11</v>
      </c>
      <c r="S5175" s="148">
        <v>0.129</v>
      </c>
      <c r="T5175" s="148">
        <v>-11.214</v>
      </c>
      <c r="U5175" s="148">
        <v>1</v>
      </c>
      <c r="V5175" s="148">
        <v>2.8299999999999999E-2</v>
      </c>
      <c r="W5175" s="148">
        <v>107.64</v>
      </c>
      <c r="X5175" s="148">
        <v>4</v>
      </c>
      <c r="Y5175" s="148">
        <v>0.70799999999999996</v>
      </c>
    </row>
    <row r="5176" spans="11:25" x14ac:dyDescent="0.25">
      <c r="K5176" s="145" t="s">
        <v>4823</v>
      </c>
      <c r="L5176" s="145">
        <v>42</v>
      </c>
      <c r="M5176" s="145">
        <v>160784</v>
      </c>
      <c r="N5176" s="148">
        <v>0.60799999999999998</v>
      </c>
      <c r="O5176" s="148">
        <v>0.623</v>
      </c>
      <c r="P5176" s="148">
        <v>0.51</v>
      </c>
      <c r="Q5176" s="148">
        <v>2.6700000000000001E-3</v>
      </c>
      <c r="R5176" s="148">
        <v>6</v>
      </c>
      <c r="S5176" s="148">
        <v>6.9900000000000004E-2</v>
      </c>
      <c r="T5176" s="148">
        <v>-13.092000000000001</v>
      </c>
      <c r="U5176" s="148">
        <v>0</v>
      </c>
      <c r="V5176" s="148">
        <v>3.7400000000000003E-2</v>
      </c>
      <c r="W5176" s="148">
        <v>145.60399999999899</v>
      </c>
      <c r="X5176" s="148">
        <v>4</v>
      </c>
      <c r="Y5176" s="148">
        <v>0.54</v>
      </c>
    </row>
    <row r="5177" spans="11:25" x14ac:dyDescent="0.25">
      <c r="K5177" s="145" t="s">
        <v>4824</v>
      </c>
      <c r="L5177" s="145">
        <v>54</v>
      </c>
      <c r="M5177" s="145">
        <v>178626</v>
      </c>
      <c r="N5177" s="148">
        <v>0.188999999999999</v>
      </c>
      <c r="O5177" s="148">
        <v>0.59699999999999998</v>
      </c>
      <c r="P5177" s="148">
        <v>0.41499999999999998</v>
      </c>
      <c r="Q5177" s="148">
        <v>0</v>
      </c>
      <c r="R5177" s="148">
        <v>3</v>
      </c>
      <c r="S5177" s="148">
        <v>0.123</v>
      </c>
      <c r="T5177" s="148">
        <v>-13.798999999999999</v>
      </c>
      <c r="U5177" s="148">
        <v>1</v>
      </c>
      <c r="V5177" s="148">
        <v>3.2300000000000002E-2</v>
      </c>
      <c r="W5177" s="148">
        <v>108.98699999999999</v>
      </c>
      <c r="X5177" s="148">
        <v>4</v>
      </c>
      <c r="Y5177" s="148">
        <v>0.82599999999999996</v>
      </c>
    </row>
    <row r="5178" spans="11:25" x14ac:dyDescent="0.25">
      <c r="K5178" s="145" t="s">
        <v>4825</v>
      </c>
      <c r="L5178" s="145">
        <v>55</v>
      </c>
      <c r="M5178" s="145">
        <v>182560</v>
      </c>
      <c r="N5178" s="148">
        <v>0.59599999999999997</v>
      </c>
      <c r="O5178" s="148">
        <v>0.51600000000000001</v>
      </c>
      <c r="P5178" s="148">
        <v>0.45700000000000002</v>
      </c>
      <c r="Q5178" s="148">
        <v>0</v>
      </c>
      <c r="R5178" s="148">
        <v>8</v>
      </c>
      <c r="S5178" s="148">
        <v>0.106</v>
      </c>
      <c r="T5178" s="148">
        <v>-12.609</v>
      </c>
      <c r="U5178" s="148">
        <v>1</v>
      </c>
      <c r="V5178" s="148">
        <v>0.184</v>
      </c>
      <c r="W5178" s="148">
        <v>173.934</v>
      </c>
      <c r="X5178" s="148">
        <v>4</v>
      </c>
      <c r="Y5178" s="148">
        <v>0.45500000000000002</v>
      </c>
    </row>
    <row r="5179" spans="11:25" x14ac:dyDescent="0.25">
      <c r="K5179" s="145" t="s">
        <v>4826</v>
      </c>
      <c r="L5179" s="145">
        <v>56</v>
      </c>
      <c r="M5179" s="145">
        <v>239066</v>
      </c>
      <c r="N5179" s="148">
        <v>0.21</v>
      </c>
      <c r="O5179" s="148">
        <v>0.5</v>
      </c>
      <c r="P5179" s="148">
        <v>0.188999999999999</v>
      </c>
      <c r="Q5179" s="148">
        <v>3.0799999999999902E-5</v>
      </c>
      <c r="R5179" s="148">
        <v>7</v>
      </c>
      <c r="S5179" s="148">
        <v>0.129</v>
      </c>
      <c r="T5179" s="148">
        <v>-17.562999999999999</v>
      </c>
      <c r="U5179" s="148">
        <v>1</v>
      </c>
      <c r="V5179" s="148">
        <v>3.0700000000000002E-2</v>
      </c>
      <c r="W5179" s="148">
        <v>93.259</v>
      </c>
      <c r="X5179" s="148">
        <v>4</v>
      </c>
      <c r="Y5179" s="148">
        <v>0.58699999999999997</v>
      </c>
    </row>
    <row r="5180" spans="11:25" x14ac:dyDescent="0.25">
      <c r="K5180" s="145" t="s">
        <v>4827</v>
      </c>
      <c r="L5180" s="145">
        <v>35</v>
      </c>
      <c r="M5180" s="145">
        <v>134706</v>
      </c>
      <c r="N5180" s="148">
        <v>0.66599999999999904</v>
      </c>
      <c r="O5180" s="148">
        <v>0.70099999999999996</v>
      </c>
      <c r="P5180" s="148">
        <v>0.56499999999999995</v>
      </c>
      <c r="Q5180" s="148">
        <v>4.6600000000000003E-6</v>
      </c>
      <c r="R5180" s="148">
        <v>7</v>
      </c>
      <c r="S5180" s="148">
        <v>0.35599999999999998</v>
      </c>
      <c r="T5180" s="148">
        <v>-10.715</v>
      </c>
      <c r="U5180" s="148">
        <v>1</v>
      </c>
      <c r="V5180" s="148">
        <v>4.5999999999999999E-2</v>
      </c>
      <c r="W5180" s="148">
        <v>90.402999999999906</v>
      </c>
      <c r="X5180" s="148">
        <v>4</v>
      </c>
      <c r="Y5180" s="148">
        <v>0.91299999999999903</v>
      </c>
    </row>
    <row r="5181" spans="11:25" x14ac:dyDescent="0.25">
      <c r="K5181" s="145" t="s">
        <v>4828</v>
      </c>
      <c r="L5181" s="145">
        <v>40</v>
      </c>
      <c r="M5181" s="145">
        <v>151773</v>
      </c>
      <c r="N5181" s="148">
        <v>0.37</v>
      </c>
      <c r="O5181" s="148">
        <v>0.59399999999999997</v>
      </c>
      <c r="P5181" s="148">
        <v>0.48</v>
      </c>
      <c r="Q5181" s="148">
        <v>9.0400000000000002E-5</v>
      </c>
      <c r="R5181" s="148">
        <v>7</v>
      </c>
      <c r="S5181" s="148">
        <v>0.33</v>
      </c>
      <c r="T5181" s="148">
        <v>-12.03</v>
      </c>
      <c r="U5181" s="148">
        <v>1</v>
      </c>
      <c r="V5181" s="148">
        <v>3.5099999999999999E-2</v>
      </c>
      <c r="W5181" s="148">
        <v>91.18</v>
      </c>
      <c r="X5181" s="148">
        <v>4</v>
      </c>
      <c r="Y5181" s="148">
        <v>0.79900000000000004</v>
      </c>
    </row>
    <row r="5182" spans="11:25" x14ac:dyDescent="0.25">
      <c r="K5182" s="145" t="s">
        <v>4829</v>
      </c>
      <c r="L5182" s="145">
        <v>9</v>
      </c>
      <c r="M5182" s="145">
        <v>161413</v>
      </c>
      <c r="N5182" s="148">
        <v>9.8500000000000004E-2</v>
      </c>
      <c r="O5182" s="148">
        <v>0.66900000000000004</v>
      </c>
      <c r="P5182" s="148">
        <v>0.40699999999999997</v>
      </c>
      <c r="Q5182" s="148">
        <v>2.1999999999999999E-5</v>
      </c>
      <c r="R5182" s="148">
        <v>9</v>
      </c>
      <c r="S5182" s="148">
        <v>0.1</v>
      </c>
      <c r="T5182" s="148">
        <v>-11.587999999999999</v>
      </c>
      <c r="U5182" s="148">
        <v>1</v>
      </c>
      <c r="V5182" s="148">
        <v>2.8400000000000002E-2</v>
      </c>
      <c r="W5182" s="148">
        <v>135.36699999999999</v>
      </c>
      <c r="X5182" s="148">
        <v>4</v>
      </c>
      <c r="Y5182" s="148">
        <v>0.69</v>
      </c>
    </row>
    <row r="5183" spans="11:25" x14ac:dyDescent="0.25">
      <c r="K5183" s="145" t="s">
        <v>2074</v>
      </c>
      <c r="L5183" s="145">
        <v>63</v>
      </c>
      <c r="M5183" s="145">
        <v>155706</v>
      </c>
      <c r="N5183" s="148">
        <v>0.26700000000000002</v>
      </c>
      <c r="O5183" s="148">
        <v>0.66099999999999903</v>
      </c>
      <c r="P5183" s="148">
        <v>0.51700000000000002</v>
      </c>
      <c r="Q5183" s="148">
        <v>1.5799999999999999E-4</v>
      </c>
      <c r="R5183" s="148">
        <v>7</v>
      </c>
      <c r="S5183" s="148">
        <v>0.43099999999999999</v>
      </c>
      <c r="T5183" s="148">
        <v>-8.0039999999999996</v>
      </c>
      <c r="U5183" s="148">
        <v>1</v>
      </c>
      <c r="V5183" s="148">
        <v>2.69E-2</v>
      </c>
      <c r="W5183" s="148">
        <v>104.56299999999899</v>
      </c>
      <c r="X5183" s="148">
        <v>4</v>
      </c>
      <c r="Y5183" s="148">
        <v>0.67599999999999905</v>
      </c>
    </row>
    <row r="5184" spans="11:25" x14ac:dyDescent="0.25">
      <c r="K5184" s="145" t="s">
        <v>4830</v>
      </c>
      <c r="L5184" s="145">
        <v>38</v>
      </c>
      <c r="M5184" s="145">
        <v>168240</v>
      </c>
      <c r="N5184" s="148">
        <v>0.66099999999999903</v>
      </c>
      <c r="O5184" s="148">
        <v>0.372</v>
      </c>
      <c r="P5184" s="148">
        <v>0.184</v>
      </c>
      <c r="Q5184" s="148">
        <v>0.36099999999999999</v>
      </c>
      <c r="R5184" s="148">
        <v>7</v>
      </c>
      <c r="S5184" s="148">
        <v>0.20699999999999999</v>
      </c>
      <c r="T5184" s="148">
        <v>-16.771999999999998</v>
      </c>
      <c r="U5184" s="148">
        <v>1</v>
      </c>
      <c r="V5184" s="148">
        <v>3.1E-2</v>
      </c>
      <c r="W5184" s="148">
        <v>83.534999999999997</v>
      </c>
      <c r="X5184" s="148">
        <v>4</v>
      </c>
      <c r="Y5184" s="148">
        <v>0.54100000000000004</v>
      </c>
    </row>
    <row r="5185" spans="11:25" x14ac:dyDescent="0.25">
      <c r="K5185" s="145" t="s">
        <v>4831</v>
      </c>
      <c r="L5185" s="145">
        <v>40</v>
      </c>
      <c r="M5185" s="145">
        <v>157826</v>
      </c>
      <c r="N5185" s="148">
        <v>0.92599999999999905</v>
      </c>
      <c r="O5185" s="148">
        <v>0.214</v>
      </c>
      <c r="P5185" s="148">
        <v>0.215</v>
      </c>
      <c r="Q5185" s="148">
        <v>9.3299999999999896E-5</v>
      </c>
      <c r="R5185" s="148">
        <v>1</v>
      </c>
      <c r="S5185" s="148">
        <v>0.121</v>
      </c>
      <c r="T5185" s="148">
        <v>-11.311999999999999</v>
      </c>
      <c r="U5185" s="148">
        <v>1</v>
      </c>
      <c r="V5185" s="148">
        <v>3.1800000000000002E-2</v>
      </c>
      <c r="W5185" s="148">
        <v>205.35900000000001</v>
      </c>
      <c r="X5185" s="148">
        <v>3</v>
      </c>
      <c r="Y5185" s="148">
        <v>0.47699999999999998</v>
      </c>
    </row>
    <row r="5186" spans="11:25" x14ac:dyDescent="0.25">
      <c r="K5186" s="145" t="s">
        <v>4832</v>
      </c>
      <c r="L5186" s="145">
        <v>36</v>
      </c>
      <c r="M5186" s="145">
        <v>166973</v>
      </c>
      <c r="N5186" s="148">
        <v>0.63800000000000001</v>
      </c>
      <c r="O5186" s="148">
        <v>0.55100000000000005</v>
      </c>
      <c r="P5186" s="148">
        <v>0.14599999999999999</v>
      </c>
      <c r="Q5186" s="148">
        <v>1.11E-2</v>
      </c>
      <c r="R5186" s="148">
        <v>8</v>
      </c>
      <c r="S5186" s="148">
        <v>0.20300000000000001</v>
      </c>
      <c r="T5186" s="148">
        <v>-18.899999999999999</v>
      </c>
      <c r="U5186" s="148">
        <v>1</v>
      </c>
      <c r="V5186" s="148">
        <v>4.8800000000000003E-2</v>
      </c>
      <c r="W5186" s="148">
        <v>94.497</v>
      </c>
      <c r="X5186" s="148">
        <v>4</v>
      </c>
      <c r="Y5186" s="148">
        <v>0.29699999999999999</v>
      </c>
    </row>
    <row r="5187" spans="11:25" x14ac:dyDescent="0.25">
      <c r="K5187" s="145" t="s">
        <v>4833</v>
      </c>
      <c r="L5187" s="145">
        <v>53</v>
      </c>
      <c r="M5187" s="145">
        <v>255001</v>
      </c>
      <c r="N5187" s="148">
        <v>0.72099999999999997</v>
      </c>
      <c r="O5187" s="148">
        <v>0.63700000000000001</v>
      </c>
      <c r="P5187" s="148">
        <v>0.188999999999999</v>
      </c>
      <c r="Q5187" s="148">
        <v>0</v>
      </c>
      <c r="R5187" s="148">
        <v>7</v>
      </c>
      <c r="S5187" s="148">
        <v>9.3899999999999997E-2</v>
      </c>
      <c r="T5187" s="148">
        <v>-10.7259999999999</v>
      </c>
      <c r="U5187" s="148">
        <v>1</v>
      </c>
      <c r="V5187" s="148">
        <v>4.7100000000000003E-2</v>
      </c>
      <c r="W5187" s="148">
        <v>120.142</v>
      </c>
      <c r="X5187" s="148">
        <v>4</v>
      </c>
      <c r="Y5187" s="148">
        <v>0.69499999999999995</v>
      </c>
    </row>
    <row r="5188" spans="11:25" x14ac:dyDescent="0.25">
      <c r="K5188" s="145" t="s">
        <v>4834</v>
      </c>
      <c r="L5188" s="145">
        <v>37</v>
      </c>
      <c r="M5188" s="145">
        <v>177106</v>
      </c>
      <c r="N5188" s="148">
        <v>0.871</v>
      </c>
      <c r="O5188" s="148">
        <v>0.59</v>
      </c>
      <c r="P5188" s="148">
        <v>0.188</v>
      </c>
      <c r="Q5188" s="148">
        <v>0</v>
      </c>
      <c r="R5188" s="148">
        <v>7</v>
      </c>
      <c r="S5188" s="148">
        <v>8.77E-2</v>
      </c>
      <c r="T5188" s="148">
        <v>-12.253</v>
      </c>
      <c r="U5188" s="148">
        <v>1</v>
      </c>
      <c r="V5188" s="148">
        <v>3.0200000000000001E-2</v>
      </c>
      <c r="W5188" s="148">
        <v>113.907</v>
      </c>
      <c r="X5188" s="148">
        <v>3</v>
      </c>
      <c r="Y5188" s="148">
        <v>0.52100000000000002</v>
      </c>
    </row>
    <row r="5189" spans="11:25" x14ac:dyDescent="0.25">
      <c r="K5189" s="145" t="s">
        <v>4835</v>
      </c>
      <c r="L5189" s="145">
        <v>69</v>
      </c>
      <c r="M5189" s="145">
        <v>156426</v>
      </c>
      <c r="N5189" s="148">
        <v>2.1499999999999998E-2</v>
      </c>
      <c r="O5189" s="148">
        <v>0.59399999999999997</v>
      </c>
      <c r="P5189" s="148">
        <v>0.57699999999999996</v>
      </c>
      <c r="Q5189" s="148">
        <v>7.92E-3</v>
      </c>
      <c r="R5189" s="148">
        <v>0</v>
      </c>
      <c r="S5189" s="148">
        <v>0.88300000000000001</v>
      </c>
      <c r="T5189" s="148">
        <v>-12.772</v>
      </c>
      <c r="U5189" s="148">
        <v>1</v>
      </c>
      <c r="V5189" s="148">
        <v>5.3400000000000003E-2</v>
      </c>
      <c r="W5189" s="148">
        <v>110.78299999999901</v>
      </c>
      <c r="X5189" s="148">
        <v>4</v>
      </c>
      <c r="Y5189" s="148">
        <v>0.89</v>
      </c>
    </row>
    <row r="5190" spans="11:25" x14ac:dyDescent="0.25">
      <c r="K5190" s="145" t="s">
        <v>4836</v>
      </c>
      <c r="L5190" s="145">
        <v>40</v>
      </c>
      <c r="M5190" s="145">
        <v>140306</v>
      </c>
      <c r="N5190" s="148">
        <v>0.68700000000000006</v>
      </c>
      <c r="O5190" s="148">
        <v>0.52400000000000002</v>
      </c>
      <c r="P5190" s="148">
        <v>0.497</v>
      </c>
      <c r="Q5190" s="148">
        <v>5.66E-6</v>
      </c>
      <c r="R5190" s="148">
        <v>9</v>
      </c>
      <c r="S5190" s="148">
        <v>0.17499999999999999</v>
      </c>
      <c r="T5190" s="148">
        <v>-10.824</v>
      </c>
      <c r="U5190" s="148">
        <v>1</v>
      </c>
      <c r="V5190" s="148">
        <v>3.7199999999999997E-2</v>
      </c>
      <c r="W5190" s="148">
        <v>118.262999999999</v>
      </c>
      <c r="X5190" s="148">
        <v>4</v>
      </c>
      <c r="Y5190" s="148">
        <v>0.91299999999999903</v>
      </c>
    </row>
    <row r="5191" spans="11:25" x14ac:dyDescent="0.25">
      <c r="K5191" s="145" t="s">
        <v>4837</v>
      </c>
      <c r="L5191" s="145">
        <v>39</v>
      </c>
      <c r="M5191" s="145">
        <v>148000</v>
      </c>
      <c r="N5191" s="148">
        <v>0.59699999999999998</v>
      </c>
      <c r="O5191" s="148">
        <v>0.52</v>
      </c>
      <c r="P5191" s="148">
        <v>0.52500000000000002</v>
      </c>
      <c r="Q5191" s="148">
        <v>0</v>
      </c>
      <c r="R5191" s="148">
        <v>8</v>
      </c>
      <c r="S5191" s="148">
        <v>8.4699999999999998E-2</v>
      </c>
      <c r="T5191" s="148">
        <v>-7.4489999999999998</v>
      </c>
      <c r="U5191" s="148">
        <v>1</v>
      </c>
      <c r="V5191" s="148">
        <v>4.1200000000000001E-2</v>
      </c>
      <c r="W5191" s="148">
        <v>147.601</v>
      </c>
      <c r="X5191" s="148">
        <v>5</v>
      </c>
      <c r="Y5191" s="148">
        <v>0.74299999999999999</v>
      </c>
    </row>
    <row r="5192" spans="11:25" x14ac:dyDescent="0.25">
      <c r="K5192" s="145" t="s">
        <v>4838</v>
      </c>
      <c r="L5192" s="145">
        <v>36</v>
      </c>
      <c r="M5192" s="145">
        <v>181106</v>
      </c>
      <c r="N5192" s="148">
        <v>0.84499999999999997</v>
      </c>
      <c r="O5192" s="148">
        <v>0.47399999999999998</v>
      </c>
      <c r="P5192" s="148">
        <v>0.249</v>
      </c>
      <c r="Q5192" s="148">
        <v>4.3699999999999998E-3</v>
      </c>
      <c r="R5192" s="148">
        <v>10</v>
      </c>
      <c r="S5192" s="148">
        <v>0.129</v>
      </c>
      <c r="T5192" s="148">
        <v>-14.124000000000001</v>
      </c>
      <c r="U5192" s="148">
        <v>1</v>
      </c>
      <c r="V5192" s="148">
        <v>3.4599999999999999E-2</v>
      </c>
      <c r="W5192" s="148">
        <v>110.07799999999899</v>
      </c>
      <c r="X5192" s="148">
        <v>3</v>
      </c>
      <c r="Y5192" s="148">
        <v>0.216</v>
      </c>
    </row>
    <row r="5193" spans="11:25" x14ac:dyDescent="0.25">
      <c r="K5193" s="145" t="s">
        <v>4839</v>
      </c>
      <c r="L5193" s="145">
        <v>41</v>
      </c>
      <c r="M5193" s="145">
        <v>175253</v>
      </c>
      <c r="N5193" s="148">
        <v>0.83599999999999997</v>
      </c>
      <c r="O5193" s="148">
        <v>0.61899999999999999</v>
      </c>
      <c r="P5193" s="148">
        <v>0.33</v>
      </c>
      <c r="Q5193" s="148">
        <v>0</v>
      </c>
      <c r="R5193" s="148">
        <v>9</v>
      </c>
      <c r="S5193" s="148">
        <v>0.154</v>
      </c>
      <c r="T5193" s="148">
        <v>-11.332000000000001</v>
      </c>
      <c r="U5193" s="148">
        <v>1</v>
      </c>
      <c r="V5193" s="148">
        <v>2.9499999999999998E-2</v>
      </c>
      <c r="W5193" s="148">
        <v>99.352999999999994</v>
      </c>
      <c r="X5193" s="148">
        <v>4</v>
      </c>
      <c r="Y5193" s="148">
        <v>0.60199999999999998</v>
      </c>
    </row>
    <row r="5194" spans="11:25" x14ac:dyDescent="0.25">
      <c r="K5194" s="145" t="s">
        <v>4840</v>
      </c>
      <c r="L5194" s="145">
        <v>21</v>
      </c>
      <c r="M5194" s="145">
        <v>138146</v>
      </c>
      <c r="N5194" s="148">
        <v>0.221</v>
      </c>
      <c r="O5194" s="148">
        <v>0.49199999999999999</v>
      </c>
      <c r="P5194" s="148">
        <v>0.33399999999999902</v>
      </c>
      <c r="Q5194" s="148">
        <v>0</v>
      </c>
      <c r="R5194" s="148">
        <v>6</v>
      </c>
      <c r="S5194" s="148">
        <v>8.5199999999999998E-2</v>
      </c>
      <c r="T5194" s="148">
        <v>-10.458</v>
      </c>
      <c r="U5194" s="148">
        <v>1</v>
      </c>
      <c r="V5194" s="148">
        <v>3.0499999999999999E-2</v>
      </c>
      <c r="W5194" s="148">
        <v>136.547</v>
      </c>
      <c r="X5194" s="148">
        <v>4</v>
      </c>
      <c r="Y5194" s="148">
        <v>0.69199999999999995</v>
      </c>
    </row>
    <row r="5195" spans="11:25" x14ac:dyDescent="0.25">
      <c r="K5195" s="145" t="s">
        <v>4841</v>
      </c>
      <c r="L5195" s="145">
        <v>58</v>
      </c>
      <c r="M5195" s="145">
        <v>157573</v>
      </c>
      <c r="N5195" s="148">
        <v>0.93599999999999905</v>
      </c>
      <c r="O5195" s="148">
        <v>0.23199999999999901</v>
      </c>
      <c r="P5195" s="148">
        <v>0.216</v>
      </c>
      <c r="Q5195" s="148">
        <v>4.9300000000000002E-6</v>
      </c>
      <c r="R5195" s="148">
        <v>10</v>
      </c>
      <c r="S5195" s="148">
        <v>0.246</v>
      </c>
      <c r="T5195" s="148">
        <v>-10.673999999999999</v>
      </c>
      <c r="U5195" s="148">
        <v>1</v>
      </c>
      <c r="V5195" s="148">
        <v>3.1399999999999997E-2</v>
      </c>
      <c r="W5195" s="148">
        <v>94.267999999999901</v>
      </c>
      <c r="X5195" s="148">
        <v>3</v>
      </c>
      <c r="Y5195" s="148">
        <v>0.432</v>
      </c>
    </row>
    <row r="5196" spans="11:25" x14ac:dyDescent="0.25">
      <c r="K5196" s="145" t="s">
        <v>4842</v>
      </c>
      <c r="L5196" s="145">
        <v>46</v>
      </c>
      <c r="M5196" s="145">
        <v>102400</v>
      </c>
      <c r="N5196" s="148">
        <v>0.70499999999999996</v>
      </c>
      <c r="O5196" s="148">
        <v>0.56399999999999995</v>
      </c>
      <c r="P5196" s="148">
        <v>0.377999999999999</v>
      </c>
      <c r="Q5196" s="148">
        <v>7.1599999999999995E-4</v>
      </c>
      <c r="R5196" s="148">
        <v>9</v>
      </c>
      <c r="S5196" s="148">
        <v>7.2300000000000003E-2</v>
      </c>
      <c r="T5196" s="148">
        <v>-14.468</v>
      </c>
      <c r="U5196" s="148">
        <v>1</v>
      </c>
      <c r="V5196" s="148">
        <v>0.16800000000000001</v>
      </c>
      <c r="W5196" s="148">
        <v>197.32499999999999</v>
      </c>
      <c r="X5196" s="148">
        <v>4</v>
      </c>
      <c r="Y5196" s="148">
        <v>0.68700000000000006</v>
      </c>
    </row>
    <row r="5197" spans="11:25" x14ac:dyDescent="0.25">
      <c r="K5197" s="145" t="s">
        <v>4843</v>
      </c>
      <c r="L5197" s="145">
        <v>43</v>
      </c>
      <c r="M5197" s="145">
        <v>132447</v>
      </c>
      <c r="N5197" s="148">
        <v>0.71099999999999997</v>
      </c>
      <c r="O5197" s="148">
        <v>0.65700000000000003</v>
      </c>
      <c r="P5197" s="148">
        <v>0.55799999999999905</v>
      </c>
      <c r="Q5197" s="148">
        <v>0</v>
      </c>
      <c r="R5197" s="148">
        <v>0</v>
      </c>
      <c r="S5197" s="148">
        <v>0.33399999999999902</v>
      </c>
      <c r="T5197" s="148">
        <v>-8.7360000000000007</v>
      </c>
      <c r="U5197" s="148">
        <v>1</v>
      </c>
      <c r="V5197" s="148">
        <v>4.1300000000000003E-2</v>
      </c>
      <c r="W5197" s="148">
        <v>77.848999999999904</v>
      </c>
      <c r="X5197" s="148">
        <v>4</v>
      </c>
      <c r="Y5197" s="148">
        <v>0.90599999999999903</v>
      </c>
    </row>
    <row r="5198" spans="11:25" x14ac:dyDescent="0.25">
      <c r="K5198" s="145" t="s">
        <v>4844</v>
      </c>
      <c r="L5198" s="145">
        <v>36</v>
      </c>
      <c r="M5198" s="145">
        <v>142626</v>
      </c>
      <c r="N5198" s="148">
        <v>0.77500000000000002</v>
      </c>
      <c r="O5198" s="148">
        <v>0.59599999999999997</v>
      </c>
      <c r="P5198" s="148">
        <v>0.32700000000000001</v>
      </c>
      <c r="Q5198" s="148">
        <v>0</v>
      </c>
      <c r="R5198" s="148">
        <v>0</v>
      </c>
      <c r="S5198" s="148">
        <v>0.23199999999999901</v>
      </c>
      <c r="T5198" s="148">
        <v>-11.569000000000001</v>
      </c>
      <c r="U5198" s="148">
        <v>1</v>
      </c>
      <c r="V5198" s="148">
        <v>3.1899999999999998E-2</v>
      </c>
      <c r="W5198" s="148">
        <v>102.19799999999999</v>
      </c>
      <c r="X5198" s="148">
        <v>4</v>
      </c>
      <c r="Y5198" s="148">
        <v>0.65</v>
      </c>
    </row>
    <row r="5199" spans="11:25" x14ac:dyDescent="0.25">
      <c r="K5199" s="145" t="s">
        <v>4845</v>
      </c>
      <c r="L5199" s="145">
        <v>36</v>
      </c>
      <c r="M5199" s="145">
        <v>137960</v>
      </c>
      <c r="N5199" s="148">
        <v>0.44900000000000001</v>
      </c>
      <c r="O5199" s="148">
        <v>0.435</v>
      </c>
      <c r="P5199" s="148">
        <v>0.29499999999999998</v>
      </c>
      <c r="Q5199" s="148">
        <v>2.6499999999999999E-4</v>
      </c>
      <c r="R5199" s="148">
        <v>7</v>
      </c>
      <c r="S5199" s="148">
        <v>0.11</v>
      </c>
      <c r="T5199" s="148">
        <v>-9.0429999999999993</v>
      </c>
      <c r="U5199" s="148">
        <v>1</v>
      </c>
      <c r="V5199" s="148">
        <v>2.76E-2</v>
      </c>
      <c r="W5199" s="148">
        <v>94.292000000000002</v>
      </c>
      <c r="X5199" s="148">
        <v>4</v>
      </c>
      <c r="Y5199" s="148">
        <v>0.49</v>
      </c>
    </row>
    <row r="5200" spans="11:25" x14ac:dyDescent="0.25">
      <c r="K5200" s="145" t="s">
        <v>4846</v>
      </c>
      <c r="L5200" s="145">
        <v>31</v>
      </c>
      <c r="M5200" s="145">
        <v>189573</v>
      </c>
      <c r="N5200" s="148">
        <v>0.90599999999999903</v>
      </c>
      <c r="O5200" s="148">
        <v>0.51200000000000001</v>
      </c>
      <c r="P5200" s="148">
        <v>0.29499999999999998</v>
      </c>
      <c r="Q5200" s="148">
        <v>1.3100000000000001E-2</v>
      </c>
      <c r="R5200" s="148">
        <v>2</v>
      </c>
      <c r="S5200" s="148">
        <v>0.14099999999999999</v>
      </c>
      <c r="T5200" s="148">
        <v>-14.377000000000001</v>
      </c>
      <c r="U5200" s="148">
        <v>1</v>
      </c>
      <c r="V5200" s="148">
        <v>3.44E-2</v>
      </c>
      <c r="W5200" s="148">
        <v>97.954999999999998</v>
      </c>
      <c r="X5200" s="148">
        <v>4</v>
      </c>
      <c r="Y5200" s="148">
        <v>0.57899999999999996</v>
      </c>
    </row>
    <row r="5201" spans="11:25" x14ac:dyDescent="0.25">
      <c r="K5201" s="145" t="s">
        <v>4847</v>
      </c>
      <c r="L5201" s="145">
        <v>47</v>
      </c>
      <c r="M5201" s="145">
        <v>162506</v>
      </c>
      <c r="N5201" s="148">
        <v>0.65900000000000003</v>
      </c>
      <c r="O5201" s="148">
        <v>0.51900000000000002</v>
      </c>
      <c r="P5201" s="148">
        <v>0.374</v>
      </c>
      <c r="Q5201" s="148">
        <v>6.8800000000000002E-6</v>
      </c>
      <c r="R5201" s="148">
        <v>7</v>
      </c>
      <c r="S5201" s="148">
        <v>0.64400000000000002</v>
      </c>
      <c r="T5201" s="148">
        <v>-13.115</v>
      </c>
      <c r="U5201" s="148">
        <v>1</v>
      </c>
      <c r="V5201" s="148">
        <v>3.1399999999999997E-2</v>
      </c>
      <c r="W5201" s="148">
        <v>109.25299999999901</v>
      </c>
      <c r="X5201" s="148">
        <v>4</v>
      </c>
      <c r="Y5201" s="148">
        <v>0.52100000000000002</v>
      </c>
    </row>
    <row r="5202" spans="11:25" x14ac:dyDescent="0.25">
      <c r="K5202" s="145" t="s">
        <v>4848</v>
      </c>
      <c r="L5202" s="145">
        <v>44</v>
      </c>
      <c r="M5202" s="145">
        <v>123360</v>
      </c>
      <c r="N5202" s="148">
        <v>0.69</v>
      </c>
      <c r="O5202" s="148">
        <v>0.69899999999999995</v>
      </c>
      <c r="P5202" s="148">
        <v>0.40799999999999997</v>
      </c>
      <c r="Q5202" s="148">
        <v>2.1899999999999901E-4</v>
      </c>
      <c r="R5202" s="148">
        <v>11</v>
      </c>
      <c r="S5202" s="148">
        <v>0.14499999999999999</v>
      </c>
      <c r="T5202" s="148">
        <v>-11.46</v>
      </c>
      <c r="U5202" s="148">
        <v>1</v>
      </c>
      <c r="V5202" s="148">
        <v>9.6000000000000002E-2</v>
      </c>
      <c r="W5202" s="148">
        <v>171.922</v>
      </c>
      <c r="X5202" s="148">
        <v>4</v>
      </c>
      <c r="Y5202" s="148">
        <v>0.84199999999999997</v>
      </c>
    </row>
    <row r="5203" spans="11:25" x14ac:dyDescent="0.25">
      <c r="K5203" s="145" t="s">
        <v>4849</v>
      </c>
      <c r="L5203" s="145">
        <v>37</v>
      </c>
      <c r="M5203" s="145">
        <v>146133</v>
      </c>
      <c r="N5203" s="148">
        <v>0.66400000000000003</v>
      </c>
      <c r="O5203" s="148">
        <v>0.60799999999999998</v>
      </c>
      <c r="P5203" s="148">
        <v>0.68400000000000005</v>
      </c>
      <c r="Q5203" s="148">
        <v>2.9399999999999998E-6</v>
      </c>
      <c r="R5203" s="148">
        <v>4</v>
      </c>
      <c r="S5203" s="148">
        <v>8.9700000000000002E-2</v>
      </c>
      <c r="T5203" s="148">
        <v>-9.8059999999999992</v>
      </c>
      <c r="U5203" s="148">
        <v>1</v>
      </c>
      <c r="V5203" s="148">
        <v>4.19E-2</v>
      </c>
      <c r="W5203" s="148">
        <v>89.073999999999998</v>
      </c>
      <c r="X5203" s="148">
        <v>4</v>
      </c>
      <c r="Y5203" s="148">
        <v>0.873</v>
      </c>
    </row>
    <row r="5204" spans="11:25" x14ac:dyDescent="0.25">
      <c r="K5204" s="145" t="s">
        <v>4850</v>
      </c>
      <c r="L5204" s="145">
        <v>49</v>
      </c>
      <c r="M5204" s="145">
        <v>133866</v>
      </c>
      <c r="N5204" s="148">
        <v>0.59499999999999997</v>
      </c>
      <c r="O5204" s="148">
        <v>0.70099999999999996</v>
      </c>
      <c r="P5204" s="148">
        <v>0.497</v>
      </c>
      <c r="Q5204" s="148">
        <v>3.1199999999999999E-5</v>
      </c>
      <c r="R5204" s="148">
        <v>4</v>
      </c>
      <c r="S5204" s="148">
        <v>0.11799999999999999</v>
      </c>
      <c r="T5204" s="148">
        <v>-10.050000000000001</v>
      </c>
      <c r="U5204" s="148">
        <v>1</v>
      </c>
      <c r="V5204" s="148">
        <v>3.1600000000000003E-2</v>
      </c>
      <c r="W5204" s="148">
        <v>96.512999999999906</v>
      </c>
      <c r="X5204" s="148">
        <v>4</v>
      </c>
      <c r="Y5204" s="148">
        <v>0.96299999999999997</v>
      </c>
    </row>
    <row r="5205" spans="11:25" x14ac:dyDescent="0.25">
      <c r="K5205" s="145" t="s">
        <v>4851</v>
      </c>
      <c r="L5205" s="145">
        <v>37</v>
      </c>
      <c r="M5205" s="145">
        <v>134453</v>
      </c>
      <c r="N5205" s="148">
        <v>0.71899999999999997</v>
      </c>
      <c r="O5205" s="148">
        <v>0.73799999999999999</v>
      </c>
      <c r="P5205" s="148">
        <v>0.53799999999999903</v>
      </c>
      <c r="Q5205" s="148">
        <v>1.3499999999999999E-5</v>
      </c>
      <c r="R5205" s="148">
        <v>2</v>
      </c>
      <c r="S5205" s="148">
        <v>6.5299999999999997E-2</v>
      </c>
      <c r="T5205" s="148">
        <v>-10.118</v>
      </c>
      <c r="U5205" s="148">
        <v>1</v>
      </c>
      <c r="V5205" s="148">
        <v>3.7400000000000003E-2</v>
      </c>
      <c r="W5205" s="148">
        <v>97.486999999999995</v>
      </c>
      <c r="X5205" s="148">
        <v>4</v>
      </c>
      <c r="Y5205" s="148">
        <v>0.81</v>
      </c>
    </row>
    <row r="5206" spans="11:25" x14ac:dyDescent="0.25">
      <c r="K5206" s="145" t="s">
        <v>4852</v>
      </c>
      <c r="L5206" s="145">
        <v>38</v>
      </c>
      <c r="M5206" s="145">
        <v>173960</v>
      </c>
      <c r="N5206" s="148">
        <v>0.70299999999999996</v>
      </c>
      <c r="O5206" s="148">
        <v>0.33399999999999902</v>
      </c>
      <c r="P5206" s="148">
        <v>0.31</v>
      </c>
      <c r="Q5206" s="148">
        <v>1.27E-5</v>
      </c>
      <c r="R5206" s="148">
        <v>2</v>
      </c>
      <c r="S5206" s="148">
        <v>0.27899999999999903</v>
      </c>
      <c r="T5206" s="148">
        <v>-9.1259999999999994</v>
      </c>
      <c r="U5206" s="148">
        <v>1</v>
      </c>
      <c r="V5206" s="148">
        <v>2.9499999999999998E-2</v>
      </c>
      <c r="W5206" s="148">
        <v>109.17100000000001</v>
      </c>
      <c r="X5206" s="148">
        <v>4</v>
      </c>
      <c r="Y5206" s="148">
        <v>0.48</v>
      </c>
    </row>
    <row r="5207" spans="11:25" x14ac:dyDescent="0.25">
      <c r="K5207" s="145" t="s">
        <v>4853</v>
      </c>
      <c r="L5207" s="145">
        <v>48</v>
      </c>
      <c r="M5207" s="145">
        <v>194400</v>
      </c>
      <c r="N5207" s="148">
        <v>0.629</v>
      </c>
      <c r="O5207" s="148">
        <v>0.79500000000000004</v>
      </c>
      <c r="P5207" s="148">
        <v>0.44799999999999901</v>
      </c>
      <c r="Q5207" s="148">
        <v>0</v>
      </c>
      <c r="R5207" s="148">
        <v>4</v>
      </c>
      <c r="S5207" s="148">
        <v>6.59E-2</v>
      </c>
      <c r="T5207" s="148">
        <v>-13.427</v>
      </c>
      <c r="U5207" s="148">
        <v>1</v>
      </c>
      <c r="V5207" s="148">
        <v>4.4400000000000002E-2</v>
      </c>
      <c r="W5207" s="148">
        <v>122.318</v>
      </c>
      <c r="X5207" s="148">
        <v>4</v>
      </c>
      <c r="Y5207" s="148">
        <v>0.96</v>
      </c>
    </row>
    <row r="5208" spans="11:25" x14ac:dyDescent="0.25">
      <c r="K5208" s="145" t="s">
        <v>4854</v>
      </c>
      <c r="L5208" s="145">
        <v>31</v>
      </c>
      <c r="M5208" s="145">
        <v>152986</v>
      </c>
      <c r="N5208" s="148">
        <v>0.72399999999999998</v>
      </c>
      <c r="O5208" s="148">
        <v>0.54500000000000004</v>
      </c>
      <c r="P5208" s="148">
        <v>0.19399999999999901</v>
      </c>
      <c r="Q5208" s="148">
        <v>1.90999999999999E-4</v>
      </c>
      <c r="R5208" s="148">
        <v>10</v>
      </c>
      <c r="S5208" s="148">
        <v>0.193</v>
      </c>
      <c r="T5208" s="148">
        <v>-10.909000000000001</v>
      </c>
      <c r="U5208" s="148">
        <v>1</v>
      </c>
      <c r="V5208" s="148">
        <v>2.7900000000000001E-2</v>
      </c>
      <c r="W5208" s="148">
        <v>96.515000000000001</v>
      </c>
      <c r="X5208" s="148">
        <v>4</v>
      </c>
      <c r="Y5208" s="148">
        <v>0.51500000000000001</v>
      </c>
    </row>
    <row r="5209" spans="11:25" x14ac:dyDescent="0.25">
      <c r="K5209" s="145" t="s">
        <v>4855</v>
      </c>
      <c r="L5209" s="145">
        <v>41</v>
      </c>
      <c r="M5209" s="145">
        <v>168466</v>
      </c>
      <c r="N5209" s="148">
        <v>0.55200000000000005</v>
      </c>
      <c r="O5209" s="148">
        <v>0.70499999999999996</v>
      </c>
      <c r="P5209" s="148">
        <v>0.45100000000000001</v>
      </c>
      <c r="Q5209" s="148">
        <v>8.4499999999999896E-4</v>
      </c>
      <c r="R5209" s="148">
        <v>2</v>
      </c>
      <c r="S5209" s="148">
        <v>0.11799999999999999</v>
      </c>
      <c r="T5209" s="148">
        <v>-8.4689999999999994</v>
      </c>
      <c r="U5209" s="148">
        <v>1</v>
      </c>
      <c r="V5209" s="148">
        <v>2.75E-2</v>
      </c>
      <c r="W5209" s="148">
        <v>125.86</v>
      </c>
      <c r="X5209" s="148">
        <v>4</v>
      </c>
      <c r="Y5209" s="148">
        <v>0.70399999999999996</v>
      </c>
    </row>
    <row r="5210" spans="11:25" x14ac:dyDescent="0.25">
      <c r="K5210" s="145" t="s">
        <v>4856</v>
      </c>
      <c r="L5210" s="145">
        <v>38</v>
      </c>
      <c r="M5210" s="145">
        <v>164640</v>
      </c>
      <c r="N5210" s="148">
        <v>0.55100000000000005</v>
      </c>
      <c r="O5210" s="148">
        <v>0.44900000000000001</v>
      </c>
      <c r="P5210" s="148">
        <v>0.53700000000000003</v>
      </c>
      <c r="Q5210" s="148">
        <v>1.4799999999999999E-4</v>
      </c>
      <c r="R5210" s="148">
        <v>6</v>
      </c>
      <c r="S5210" s="148">
        <v>0.41199999999999998</v>
      </c>
      <c r="T5210" s="148">
        <v>-13.138</v>
      </c>
      <c r="U5210" s="148">
        <v>1</v>
      </c>
      <c r="V5210" s="148">
        <v>3.9199999999999999E-2</v>
      </c>
      <c r="W5210" s="148">
        <v>119.68899999999999</v>
      </c>
      <c r="X5210" s="148">
        <v>4</v>
      </c>
      <c r="Y5210" s="148">
        <v>0.96099999999999997</v>
      </c>
    </row>
    <row r="5211" spans="11:25" x14ac:dyDescent="0.25">
      <c r="K5211" s="145" t="s">
        <v>4857</v>
      </c>
      <c r="L5211" s="145">
        <v>32</v>
      </c>
      <c r="M5211" s="145">
        <v>134786</v>
      </c>
      <c r="N5211" s="148">
        <v>0.61799999999999999</v>
      </c>
      <c r="O5211" s="148">
        <v>0.52700000000000002</v>
      </c>
      <c r="P5211" s="148">
        <v>0.439</v>
      </c>
      <c r="Q5211" s="148">
        <v>0</v>
      </c>
      <c r="R5211" s="148">
        <v>6</v>
      </c>
      <c r="S5211" s="148">
        <v>0.34499999999999997</v>
      </c>
      <c r="T5211" s="148">
        <v>-11.593</v>
      </c>
      <c r="U5211" s="148">
        <v>1</v>
      </c>
      <c r="V5211" s="148">
        <v>3.2300000000000002E-2</v>
      </c>
      <c r="W5211" s="148">
        <v>110.19499999999999</v>
      </c>
      <c r="X5211" s="148">
        <v>4</v>
      </c>
      <c r="Y5211" s="148">
        <v>0.65900000000000003</v>
      </c>
    </row>
    <row r="5212" spans="11:25" x14ac:dyDescent="0.25">
      <c r="K5212" s="145" t="s">
        <v>4858</v>
      </c>
      <c r="L5212" s="145">
        <v>33</v>
      </c>
      <c r="M5212" s="145">
        <v>198733</v>
      </c>
      <c r="N5212" s="148">
        <v>0.72399999999999998</v>
      </c>
      <c r="O5212" s="148">
        <v>0.36399999999999999</v>
      </c>
      <c r="P5212" s="148">
        <v>0.318</v>
      </c>
      <c r="Q5212" s="148">
        <v>2.34E-4</v>
      </c>
      <c r="R5212" s="148">
        <v>2</v>
      </c>
      <c r="S5212" s="148">
        <v>0.151</v>
      </c>
      <c r="T5212" s="148">
        <v>-13.345000000000001</v>
      </c>
      <c r="U5212" s="148">
        <v>1</v>
      </c>
      <c r="V5212" s="148">
        <v>3.0800000000000001E-2</v>
      </c>
      <c r="W5212" s="148">
        <v>131.155</v>
      </c>
      <c r="X5212" s="148">
        <v>3</v>
      </c>
      <c r="Y5212" s="148">
        <v>0.52500000000000002</v>
      </c>
    </row>
    <row r="5213" spans="11:25" x14ac:dyDescent="0.25">
      <c r="K5213" s="145" t="s">
        <v>4859</v>
      </c>
      <c r="L5213" s="145">
        <v>38</v>
      </c>
      <c r="M5213" s="145">
        <v>132320</v>
      </c>
      <c r="N5213" s="148">
        <v>0.48799999999999999</v>
      </c>
      <c r="O5213" s="148">
        <v>0.67299999999999904</v>
      </c>
      <c r="P5213" s="148">
        <v>0.44</v>
      </c>
      <c r="Q5213" s="148">
        <v>0</v>
      </c>
      <c r="R5213" s="148">
        <v>8</v>
      </c>
      <c r="S5213" s="148">
        <v>6.5299999999999997E-2</v>
      </c>
      <c r="T5213" s="148">
        <v>-10.760999999999999</v>
      </c>
      <c r="U5213" s="148">
        <v>1</v>
      </c>
      <c r="V5213" s="148">
        <v>9.35E-2</v>
      </c>
      <c r="W5213" s="148">
        <v>75.238999999999905</v>
      </c>
      <c r="X5213" s="148">
        <v>4</v>
      </c>
      <c r="Y5213" s="148">
        <v>0.84499999999999997</v>
      </c>
    </row>
    <row r="5214" spans="11:25" x14ac:dyDescent="0.25">
      <c r="K5214" s="145" t="s">
        <v>4860</v>
      </c>
      <c r="L5214" s="145">
        <v>32</v>
      </c>
      <c r="M5214" s="145">
        <v>183400</v>
      </c>
      <c r="N5214" s="148">
        <v>0.33399999999999902</v>
      </c>
      <c r="O5214" s="148">
        <v>0.6</v>
      </c>
      <c r="P5214" s="148">
        <v>0.84299999999999997</v>
      </c>
      <c r="Q5214" s="148">
        <v>0</v>
      </c>
      <c r="R5214" s="148">
        <v>2</v>
      </c>
      <c r="S5214" s="148">
        <v>0.34599999999999997</v>
      </c>
      <c r="T5214" s="148">
        <v>-7.4889999999999999</v>
      </c>
      <c r="U5214" s="148">
        <v>1</v>
      </c>
      <c r="V5214" s="148">
        <v>4.6199999999999998E-2</v>
      </c>
      <c r="W5214" s="148">
        <v>115.081</v>
      </c>
      <c r="X5214" s="148">
        <v>4</v>
      </c>
      <c r="Y5214" s="148">
        <v>0.86599999999999999</v>
      </c>
    </row>
    <row r="5215" spans="11:25" x14ac:dyDescent="0.25">
      <c r="K5215" s="145" t="s">
        <v>4861</v>
      </c>
      <c r="L5215" s="145">
        <v>53</v>
      </c>
      <c r="M5215" s="145">
        <v>140440</v>
      </c>
      <c r="N5215" s="148">
        <v>0.69899999999999995</v>
      </c>
      <c r="O5215" s="148">
        <v>0.68099999999999905</v>
      </c>
      <c r="P5215" s="148">
        <v>0.63800000000000001</v>
      </c>
      <c r="Q5215" s="148">
        <v>6.29E-4</v>
      </c>
      <c r="R5215" s="148">
        <v>4</v>
      </c>
      <c r="S5215" s="148">
        <v>5.8099999999999999E-2</v>
      </c>
      <c r="T5215" s="148">
        <v>-7.8179999999999996</v>
      </c>
      <c r="U5215" s="148">
        <v>1</v>
      </c>
      <c r="V5215" s="148">
        <v>3.6700000000000003E-2</v>
      </c>
      <c r="W5215" s="148">
        <v>96.882000000000005</v>
      </c>
      <c r="X5215" s="148">
        <v>4</v>
      </c>
      <c r="Y5215" s="148">
        <v>0.67700000000000005</v>
      </c>
    </row>
    <row r="5216" spans="11:25" x14ac:dyDescent="0.25">
      <c r="K5216" s="145" t="s">
        <v>4862</v>
      </c>
      <c r="L5216" s="145">
        <v>32</v>
      </c>
      <c r="M5216" s="145">
        <v>129360</v>
      </c>
      <c r="N5216" s="148">
        <v>0.48899999999999999</v>
      </c>
      <c r="O5216" s="148">
        <v>0.67</v>
      </c>
      <c r="P5216" s="148">
        <v>0.41299999999999998</v>
      </c>
      <c r="Q5216" s="148">
        <v>2.5100000000000001E-3</v>
      </c>
      <c r="R5216" s="148">
        <v>9</v>
      </c>
      <c r="S5216" s="148">
        <v>0.11899999999999999</v>
      </c>
      <c r="T5216" s="148">
        <v>-14.734</v>
      </c>
      <c r="U5216" s="148">
        <v>1</v>
      </c>
      <c r="V5216" s="148">
        <v>0.18</v>
      </c>
      <c r="W5216" s="148">
        <v>165.82299999999901</v>
      </c>
      <c r="X5216" s="148">
        <v>4</v>
      </c>
      <c r="Y5216" s="148">
        <v>0.59299999999999997</v>
      </c>
    </row>
    <row r="5217" spans="11:25" x14ac:dyDescent="0.25">
      <c r="K5217" s="145" t="s">
        <v>4863</v>
      </c>
      <c r="L5217" s="145">
        <v>29</v>
      </c>
      <c r="M5217" s="145">
        <v>127520</v>
      </c>
      <c r="N5217" s="148">
        <v>0.74299999999999999</v>
      </c>
      <c r="O5217" s="148">
        <v>0.747</v>
      </c>
      <c r="P5217" s="148">
        <v>0.56299999999999994</v>
      </c>
      <c r="Q5217" s="148">
        <v>2.6800000000000002E-6</v>
      </c>
      <c r="R5217" s="148">
        <v>1</v>
      </c>
      <c r="S5217" s="148">
        <v>0.14399999999999999</v>
      </c>
      <c r="T5217" s="148">
        <v>-8.4700000000000006</v>
      </c>
      <c r="U5217" s="148">
        <v>1</v>
      </c>
      <c r="V5217" s="148">
        <v>6.4199999999999993E-2</v>
      </c>
      <c r="W5217" s="148">
        <v>83.311000000000007</v>
      </c>
      <c r="X5217" s="148">
        <v>4</v>
      </c>
      <c r="Y5217" s="148">
        <v>0.94199999999999995</v>
      </c>
    </row>
    <row r="5218" spans="11:25" x14ac:dyDescent="0.25">
      <c r="K5218" s="145" t="s">
        <v>4864</v>
      </c>
      <c r="L5218" s="145">
        <v>34</v>
      </c>
      <c r="M5218" s="145">
        <v>192946</v>
      </c>
      <c r="N5218" s="148">
        <v>0.85099999999999998</v>
      </c>
      <c r="O5218" s="148">
        <v>0.51600000000000001</v>
      </c>
      <c r="P5218" s="148">
        <v>0.437999999999999</v>
      </c>
      <c r="Q5218" s="148">
        <v>0</v>
      </c>
      <c r="R5218" s="148">
        <v>0</v>
      </c>
      <c r="S5218" s="148">
        <v>0.40299999999999903</v>
      </c>
      <c r="T5218" s="148">
        <v>-11.834</v>
      </c>
      <c r="U5218" s="148">
        <v>1</v>
      </c>
      <c r="V5218" s="148">
        <v>3.2099999999999997E-2</v>
      </c>
      <c r="W5218" s="148">
        <v>132.51900000000001</v>
      </c>
      <c r="X5218" s="148">
        <v>4</v>
      </c>
      <c r="Y5218" s="148">
        <v>0.42</v>
      </c>
    </row>
    <row r="5219" spans="11:25" x14ac:dyDescent="0.25">
      <c r="K5219" s="145" t="s">
        <v>4735</v>
      </c>
      <c r="L5219" s="145">
        <v>39</v>
      </c>
      <c r="M5219" s="145">
        <v>139733</v>
      </c>
      <c r="N5219" s="148">
        <v>0.91</v>
      </c>
      <c r="O5219" s="148">
        <v>0.52800000000000002</v>
      </c>
      <c r="P5219" s="148">
        <v>0.121</v>
      </c>
      <c r="Q5219" s="148">
        <v>4.5100000000000001E-3</v>
      </c>
      <c r="R5219" s="148">
        <v>9</v>
      </c>
      <c r="S5219" s="148">
        <v>0.125</v>
      </c>
      <c r="T5219" s="148">
        <v>-21.213000000000001</v>
      </c>
      <c r="U5219" s="148">
        <v>1</v>
      </c>
      <c r="V5219" s="148">
        <v>3.4500000000000003E-2</v>
      </c>
      <c r="W5219" s="148">
        <v>87.834000000000003</v>
      </c>
      <c r="X5219" s="148">
        <v>4</v>
      </c>
      <c r="Y5219" s="148">
        <v>0.38</v>
      </c>
    </row>
    <row r="5220" spans="11:25" x14ac:dyDescent="0.25">
      <c r="K5220" s="145" t="s">
        <v>4865</v>
      </c>
      <c r="L5220" s="145">
        <v>32</v>
      </c>
      <c r="M5220" s="145">
        <v>139093</v>
      </c>
      <c r="N5220" s="148">
        <v>0.54</v>
      </c>
      <c r="O5220" s="148">
        <v>0.498</v>
      </c>
      <c r="P5220" s="148">
        <v>0.55500000000000005</v>
      </c>
      <c r="Q5220" s="148">
        <v>0</v>
      </c>
      <c r="R5220" s="148">
        <v>4</v>
      </c>
      <c r="S5220" s="148">
        <v>0.26</v>
      </c>
      <c r="T5220" s="148">
        <v>-11.577</v>
      </c>
      <c r="U5220" s="148">
        <v>1</v>
      </c>
      <c r="V5220" s="148">
        <v>4.6800000000000001E-2</v>
      </c>
      <c r="W5220" s="148">
        <v>184.89099999999999</v>
      </c>
      <c r="X5220" s="148">
        <v>3</v>
      </c>
      <c r="Y5220" s="148">
        <v>0.88800000000000001</v>
      </c>
    </row>
    <row r="5221" spans="11:25" x14ac:dyDescent="0.25">
      <c r="K5221" s="145" t="s">
        <v>4866</v>
      </c>
      <c r="L5221" s="145">
        <v>35</v>
      </c>
      <c r="M5221" s="145">
        <v>157960</v>
      </c>
      <c r="N5221" s="148">
        <v>0.879</v>
      </c>
      <c r="O5221" s="148">
        <v>0.50600000000000001</v>
      </c>
      <c r="P5221" s="148">
        <v>0.182</v>
      </c>
      <c r="Q5221" s="148">
        <v>8.9200000000000002E-2</v>
      </c>
      <c r="R5221" s="148">
        <v>0</v>
      </c>
      <c r="S5221" s="148">
        <v>0.13400000000000001</v>
      </c>
      <c r="T5221" s="148">
        <v>-17.899999999999999</v>
      </c>
      <c r="U5221" s="148">
        <v>1</v>
      </c>
      <c r="V5221" s="148">
        <v>5.5199999999999999E-2</v>
      </c>
      <c r="W5221" s="148">
        <v>101.797</v>
      </c>
      <c r="X5221" s="148">
        <v>4</v>
      </c>
      <c r="Y5221" s="148">
        <v>0.39799999999999902</v>
      </c>
    </row>
    <row r="5222" spans="11:25" x14ac:dyDescent="0.25">
      <c r="K5222" s="145" t="s">
        <v>4867</v>
      </c>
      <c r="L5222" s="145">
        <v>39</v>
      </c>
      <c r="M5222" s="145">
        <v>133333</v>
      </c>
      <c r="N5222" s="148">
        <v>0.44500000000000001</v>
      </c>
      <c r="O5222" s="148">
        <v>0.63</v>
      </c>
      <c r="P5222" s="148">
        <v>0.44799999999999901</v>
      </c>
      <c r="Q5222" s="148">
        <v>1.43E-5</v>
      </c>
      <c r="R5222" s="148">
        <v>5</v>
      </c>
      <c r="S5222" s="148">
        <v>0.27100000000000002</v>
      </c>
      <c r="T5222" s="148">
        <v>-15.015000000000001</v>
      </c>
      <c r="U5222" s="148">
        <v>1</v>
      </c>
      <c r="V5222" s="148">
        <v>2.7099999999999999E-2</v>
      </c>
      <c r="W5222" s="148">
        <v>104.024</v>
      </c>
      <c r="X5222" s="148">
        <v>4</v>
      </c>
      <c r="Y5222" s="148">
        <v>0.753</v>
      </c>
    </row>
    <row r="5223" spans="11:25" x14ac:dyDescent="0.25">
      <c r="K5223" s="145" t="s">
        <v>4868</v>
      </c>
      <c r="L5223" s="145">
        <v>40</v>
      </c>
      <c r="M5223" s="145">
        <v>153333</v>
      </c>
      <c r="N5223" s="148">
        <v>0.64200000000000002</v>
      </c>
      <c r="O5223" s="148">
        <v>0.55200000000000005</v>
      </c>
      <c r="P5223" s="148">
        <v>0.36199999999999999</v>
      </c>
      <c r="Q5223" s="148">
        <v>0</v>
      </c>
      <c r="R5223" s="148">
        <v>11</v>
      </c>
      <c r="S5223" s="148">
        <v>0.124</v>
      </c>
      <c r="T5223" s="148">
        <v>-9.8469999999999995</v>
      </c>
      <c r="U5223" s="148">
        <v>1</v>
      </c>
      <c r="V5223" s="148">
        <v>2.9700000000000001E-2</v>
      </c>
      <c r="W5223" s="148">
        <v>115.023</v>
      </c>
      <c r="X5223" s="148">
        <v>4</v>
      </c>
      <c r="Y5223" s="148">
        <v>0.63900000000000001</v>
      </c>
    </row>
    <row r="5224" spans="11:25" x14ac:dyDescent="0.25">
      <c r="K5224" s="145" t="s">
        <v>4869</v>
      </c>
      <c r="L5224" s="145">
        <v>56</v>
      </c>
      <c r="M5224" s="145">
        <v>152600</v>
      </c>
      <c r="N5224" s="148">
        <v>0.72499999999999998</v>
      </c>
      <c r="O5224" s="148">
        <v>0.34100000000000003</v>
      </c>
      <c r="P5224" s="148">
        <v>0.252</v>
      </c>
      <c r="Q5224" s="148">
        <v>5.9400000000000001E-2</v>
      </c>
      <c r="R5224" s="148">
        <v>3</v>
      </c>
      <c r="S5224" s="148">
        <v>0.28699999999999998</v>
      </c>
      <c r="T5224" s="148">
        <v>-14.869</v>
      </c>
      <c r="U5224" s="148">
        <v>1</v>
      </c>
      <c r="V5224" s="148">
        <v>2.8799999999999999E-2</v>
      </c>
      <c r="W5224" s="148">
        <v>81.058000000000007</v>
      </c>
      <c r="X5224" s="148">
        <v>4</v>
      </c>
      <c r="Y5224" s="148">
        <v>0.39899999999999902</v>
      </c>
    </row>
    <row r="5225" spans="11:25" x14ac:dyDescent="0.25">
      <c r="K5225" s="145" t="s">
        <v>4870</v>
      </c>
      <c r="L5225" s="145">
        <v>32</v>
      </c>
      <c r="M5225" s="145">
        <v>182573</v>
      </c>
      <c r="N5225" s="148">
        <v>0.878</v>
      </c>
      <c r="O5225" s="148">
        <v>0.59599999999999997</v>
      </c>
      <c r="P5225" s="148">
        <v>0.36599999999999999</v>
      </c>
      <c r="Q5225" s="148">
        <v>2.63E-3</v>
      </c>
      <c r="R5225" s="148">
        <v>10</v>
      </c>
      <c r="S5225" s="148">
        <v>0.23</v>
      </c>
      <c r="T5225" s="148">
        <v>-14.933</v>
      </c>
      <c r="U5225" s="148">
        <v>1</v>
      </c>
      <c r="V5225" s="148">
        <v>3.2500000000000001E-2</v>
      </c>
      <c r="W5225" s="148">
        <v>145.71700000000001</v>
      </c>
      <c r="X5225" s="148">
        <v>4</v>
      </c>
      <c r="Y5225" s="148">
        <v>0.85299999999999998</v>
      </c>
    </row>
    <row r="5226" spans="11:25" x14ac:dyDescent="0.25">
      <c r="K5226" s="145" t="s">
        <v>4871</v>
      </c>
      <c r="L5226" s="145">
        <v>32</v>
      </c>
      <c r="M5226" s="145">
        <v>149200</v>
      </c>
      <c r="N5226" s="148">
        <v>0.89900000000000002</v>
      </c>
      <c r="O5226" s="148">
        <v>0.32</v>
      </c>
      <c r="P5226" s="148">
        <v>0.29699999999999999</v>
      </c>
      <c r="Q5226" s="148">
        <v>7.3799999999999896E-4</v>
      </c>
      <c r="R5226" s="148">
        <v>7</v>
      </c>
      <c r="S5226" s="148">
        <v>0.34699999999999998</v>
      </c>
      <c r="T5226" s="148">
        <v>-15.054</v>
      </c>
      <c r="U5226" s="148">
        <v>0</v>
      </c>
      <c r="V5226" s="148">
        <v>3.5700000000000003E-2</v>
      </c>
      <c r="W5226" s="148">
        <v>102.12</v>
      </c>
      <c r="X5226" s="148">
        <v>4</v>
      </c>
      <c r="Y5226" s="148">
        <v>0.44500000000000001</v>
      </c>
    </row>
    <row r="5227" spans="11:25" x14ac:dyDescent="0.25">
      <c r="K5227" s="145" t="s">
        <v>4872</v>
      </c>
      <c r="L5227" s="145">
        <v>37</v>
      </c>
      <c r="M5227" s="145">
        <v>140733</v>
      </c>
      <c r="N5227" s="148">
        <v>0.86299999999999999</v>
      </c>
      <c r="O5227" s="148">
        <v>0.42699999999999999</v>
      </c>
      <c r="P5227" s="148">
        <v>0.20899999999999999</v>
      </c>
      <c r="Q5227" s="148">
        <v>0</v>
      </c>
      <c r="R5227" s="148">
        <v>9</v>
      </c>
      <c r="S5227" s="148">
        <v>0.10299999999999999</v>
      </c>
      <c r="T5227" s="148">
        <v>-13.8509999999999</v>
      </c>
      <c r="U5227" s="148">
        <v>1</v>
      </c>
      <c r="V5227" s="148">
        <v>3.0800000000000001E-2</v>
      </c>
      <c r="W5227" s="148">
        <v>102.667999999999</v>
      </c>
      <c r="X5227" s="148">
        <v>3</v>
      </c>
      <c r="Y5227" s="148">
        <v>0.33299999999999902</v>
      </c>
    </row>
    <row r="5228" spans="11:25" x14ac:dyDescent="0.25">
      <c r="K5228" s="145" t="s">
        <v>4873</v>
      </c>
      <c r="L5228" s="145">
        <v>54</v>
      </c>
      <c r="M5228" s="145">
        <v>138800</v>
      </c>
      <c r="N5228" s="148">
        <v>0.79200000000000004</v>
      </c>
      <c r="O5228" s="148">
        <v>0.78400000000000003</v>
      </c>
      <c r="P5228" s="148">
        <v>0.45100000000000001</v>
      </c>
      <c r="Q5228" s="148">
        <v>4.0899999999999998E-5</v>
      </c>
      <c r="R5228" s="148">
        <v>8</v>
      </c>
      <c r="S5228" s="148">
        <v>0.115</v>
      </c>
      <c r="T5228" s="148">
        <v>-11.225</v>
      </c>
      <c r="U5228" s="148">
        <v>0</v>
      </c>
      <c r="V5228" s="148">
        <v>7.2300000000000003E-2</v>
      </c>
      <c r="W5228" s="148">
        <v>100.303</v>
      </c>
      <c r="X5228" s="148">
        <v>4</v>
      </c>
      <c r="Y5228" s="148">
        <v>0.78</v>
      </c>
    </row>
    <row r="5229" spans="11:25" x14ac:dyDescent="0.25">
      <c r="K5229" s="145" t="s">
        <v>4874</v>
      </c>
      <c r="L5229" s="145">
        <v>35</v>
      </c>
      <c r="M5229" s="145">
        <v>140160</v>
      </c>
      <c r="N5229" s="148">
        <v>0.73799999999999999</v>
      </c>
      <c r="O5229" s="148">
        <v>0.60199999999999998</v>
      </c>
      <c r="P5229" s="148">
        <v>0.48799999999999999</v>
      </c>
      <c r="Q5229" s="148">
        <v>3.5200000000000001E-3</v>
      </c>
      <c r="R5229" s="148">
        <v>10</v>
      </c>
      <c r="S5229" s="148">
        <v>0.254</v>
      </c>
      <c r="T5229" s="148">
        <v>-11.648999999999999</v>
      </c>
      <c r="U5229" s="148">
        <v>1</v>
      </c>
      <c r="V5229" s="148">
        <v>3.1E-2</v>
      </c>
      <c r="W5229" s="148">
        <v>134.21799999999999</v>
      </c>
      <c r="X5229" s="148">
        <v>4</v>
      </c>
      <c r="Y5229" s="148">
        <v>0.97</v>
      </c>
    </row>
    <row r="5230" spans="11:25" x14ac:dyDescent="0.25">
      <c r="K5230" s="145" t="s">
        <v>4875</v>
      </c>
      <c r="L5230" s="145">
        <v>34</v>
      </c>
      <c r="M5230" s="145">
        <v>151693</v>
      </c>
      <c r="N5230" s="148">
        <v>0.73799999999999999</v>
      </c>
      <c r="O5230" s="148">
        <v>0.66</v>
      </c>
      <c r="P5230" s="148">
        <v>0.80099999999999905</v>
      </c>
      <c r="Q5230" s="148">
        <v>1.04E-5</v>
      </c>
      <c r="R5230" s="148">
        <v>4</v>
      </c>
      <c r="S5230" s="148">
        <v>0.627</v>
      </c>
      <c r="T5230" s="148">
        <v>-8.4459999999999997</v>
      </c>
      <c r="U5230" s="148">
        <v>1</v>
      </c>
      <c r="V5230" s="148">
        <v>0.115</v>
      </c>
      <c r="W5230" s="148">
        <v>104.374</v>
      </c>
      <c r="X5230" s="148">
        <v>4</v>
      </c>
      <c r="Y5230" s="148">
        <v>0.86699999999999999</v>
      </c>
    </row>
    <row r="5231" spans="11:25" x14ac:dyDescent="0.25">
      <c r="K5231" s="145" t="s">
        <v>4876</v>
      </c>
      <c r="L5231" s="145">
        <v>54</v>
      </c>
      <c r="M5231" s="145">
        <v>157893</v>
      </c>
      <c r="N5231" s="148">
        <v>0.77599999999999902</v>
      </c>
      <c r="O5231" s="148">
        <v>0.56299999999999994</v>
      </c>
      <c r="P5231" s="148">
        <v>0.33100000000000002</v>
      </c>
      <c r="Q5231" s="148">
        <v>8.4599999999999996E-4</v>
      </c>
      <c r="R5231" s="148">
        <v>9</v>
      </c>
      <c r="S5231" s="148">
        <v>0.125</v>
      </c>
      <c r="T5231" s="148">
        <v>-9.6809999999999992</v>
      </c>
      <c r="U5231" s="148">
        <v>1</v>
      </c>
      <c r="V5231" s="148">
        <v>2.8299999999999999E-2</v>
      </c>
      <c r="W5231" s="148">
        <v>105.761</v>
      </c>
      <c r="X5231" s="148">
        <v>4</v>
      </c>
      <c r="Y5231" s="148">
        <v>0.60799999999999998</v>
      </c>
    </row>
    <row r="5232" spans="11:25" x14ac:dyDescent="0.25">
      <c r="K5232" s="145" t="s">
        <v>4877</v>
      </c>
      <c r="L5232" s="145">
        <v>31</v>
      </c>
      <c r="M5232" s="145">
        <v>172920</v>
      </c>
      <c r="N5232" s="148">
        <v>2.3400000000000001E-2</v>
      </c>
      <c r="O5232" s="148">
        <v>0.79</v>
      </c>
      <c r="P5232" s="148">
        <v>0.52300000000000002</v>
      </c>
      <c r="Q5232" s="148">
        <v>1.0199999999999901E-3</v>
      </c>
      <c r="R5232" s="148">
        <v>5</v>
      </c>
      <c r="S5232" s="148">
        <v>0.109</v>
      </c>
      <c r="T5232" s="148">
        <v>-7.6269999999999998</v>
      </c>
      <c r="U5232" s="148">
        <v>1</v>
      </c>
      <c r="V5232" s="148">
        <v>2.93E-2</v>
      </c>
      <c r="W5232" s="148">
        <v>122.357999999999</v>
      </c>
      <c r="X5232" s="148">
        <v>4</v>
      </c>
      <c r="Y5232" s="148">
        <v>0.60599999999999998</v>
      </c>
    </row>
    <row r="5233" spans="11:25" x14ac:dyDescent="0.25">
      <c r="K5233" s="145" t="s">
        <v>4878</v>
      </c>
      <c r="L5233" s="145">
        <v>33</v>
      </c>
      <c r="M5233" s="145">
        <v>123240</v>
      </c>
      <c r="N5233" s="148">
        <v>0.30499999999999999</v>
      </c>
      <c r="O5233" s="148">
        <v>0.60799999999999998</v>
      </c>
      <c r="P5233" s="148">
        <v>0.69099999999999995</v>
      </c>
      <c r="Q5233" s="148">
        <v>0.629</v>
      </c>
      <c r="R5233" s="148">
        <v>0</v>
      </c>
      <c r="S5233" s="148">
        <v>6.7000000000000004E-2</v>
      </c>
      <c r="T5233" s="148">
        <v>-10.119</v>
      </c>
      <c r="U5233" s="148">
        <v>1</v>
      </c>
      <c r="V5233" s="148">
        <v>3.3099999999999997E-2</v>
      </c>
      <c r="W5233" s="148">
        <v>118.94199999999999</v>
      </c>
      <c r="X5233" s="148">
        <v>4</v>
      </c>
      <c r="Y5233" s="148">
        <v>0.92099999999999904</v>
      </c>
    </row>
    <row r="5234" spans="11:25" x14ac:dyDescent="0.25">
      <c r="K5234" s="145" t="s">
        <v>4879</v>
      </c>
      <c r="L5234" s="145">
        <v>43</v>
      </c>
      <c r="M5234" s="145">
        <v>169933</v>
      </c>
      <c r="N5234" s="148">
        <v>0.51800000000000002</v>
      </c>
      <c r="O5234" s="148">
        <v>0.51900000000000002</v>
      </c>
      <c r="P5234" s="148">
        <v>0.31900000000000001</v>
      </c>
      <c r="Q5234" s="148">
        <v>9.0499999999999997E-6</v>
      </c>
      <c r="R5234" s="148">
        <v>11</v>
      </c>
      <c r="S5234" s="148">
        <v>9.6000000000000002E-2</v>
      </c>
      <c r="T5234" s="148">
        <v>-13.141999999999999</v>
      </c>
      <c r="U5234" s="148">
        <v>1</v>
      </c>
      <c r="V5234" s="148">
        <v>2.87E-2</v>
      </c>
      <c r="W5234" s="148">
        <v>121.64700000000001</v>
      </c>
      <c r="X5234" s="148">
        <v>4</v>
      </c>
      <c r="Y5234" s="148">
        <v>0.47299999999999998</v>
      </c>
    </row>
    <row r="5235" spans="11:25" x14ac:dyDescent="0.25">
      <c r="K5235" s="145" t="s">
        <v>4880</v>
      </c>
      <c r="L5235" s="145">
        <v>44</v>
      </c>
      <c r="M5235" s="145">
        <v>172245</v>
      </c>
      <c r="N5235" s="148">
        <v>0.92099999999999904</v>
      </c>
      <c r="O5235" s="148">
        <v>0.68400000000000005</v>
      </c>
      <c r="P5235" s="148">
        <v>0.27699999999999902</v>
      </c>
      <c r="Q5235" s="148">
        <v>6.5400000000000001E-6</v>
      </c>
      <c r="R5235" s="148">
        <v>4</v>
      </c>
      <c r="S5235" s="148">
        <v>0.124</v>
      </c>
      <c r="T5235" s="148">
        <v>-13.1</v>
      </c>
      <c r="U5235" s="148">
        <v>1</v>
      </c>
      <c r="V5235" s="148">
        <v>5.33E-2</v>
      </c>
      <c r="W5235" s="148">
        <v>145.155</v>
      </c>
      <c r="X5235" s="148">
        <v>4</v>
      </c>
      <c r="Y5235" s="148">
        <v>0.64200000000000002</v>
      </c>
    </row>
    <row r="5236" spans="11:25" x14ac:dyDescent="0.25">
      <c r="K5236" s="145" t="s">
        <v>4881</v>
      </c>
      <c r="L5236" s="145">
        <v>32</v>
      </c>
      <c r="M5236" s="145">
        <v>157160</v>
      </c>
      <c r="N5236" s="148">
        <v>0.81399999999999995</v>
      </c>
      <c r="O5236" s="148">
        <v>0.42499999999999999</v>
      </c>
      <c r="P5236" s="148">
        <v>0.29099999999999998</v>
      </c>
      <c r="Q5236" s="148">
        <v>0</v>
      </c>
      <c r="R5236" s="148">
        <v>7</v>
      </c>
      <c r="S5236" s="148">
        <v>0.14299999999999999</v>
      </c>
      <c r="T5236" s="148">
        <v>-10.554</v>
      </c>
      <c r="U5236" s="148">
        <v>1</v>
      </c>
      <c r="V5236" s="148">
        <v>3.15E-2</v>
      </c>
      <c r="W5236" s="148">
        <v>114.574</v>
      </c>
      <c r="X5236" s="148">
        <v>4</v>
      </c>
      <c r="Y5236" s="148">
        <v>0.39299999999999902</v>
      </c>
    </row>
    <row r="5237" spans="11:25" x14ac:dyDescent="0.25">
      <c r="K5237" s="145" t="s">
        <v>2247</v>
      </c>
      <c r="L5237" s="145">
        <v>58</v>
      </c>
      <c r="M5237" s="145">
        <v>138640</v>
      </c>
      <c r="N5237" s="148">
        <v>0.90900000000000003</v>
      </c>
      <c r="O5237" s="148">
        <v>0.55399999999999905</v>
      </c>
      <c r="P5237" s="148">
        <v>0.186</v>
      </c>
      <c r="Q5237" s="148">
        <v>1.4400000000000001E-3</v>
      </c>
      <c r="R5237" s="148">
        <v>1</v>
      </c>
      <c r="S5237" s="148">
        <v>0.11</v>
      </c>
      <c r="T5237" s="148">
        <v>-15.845999999999901</v>
      </c>
      <c r="U5237" s="148">
        <v>1</v>
      </c>
      <c r="V5237" s="148">
        <v>3.7900000000000003E-2</v>
      </c>
      <c r="W5237" s="148">
        <v>81.180999999999997</v>
      </c>
      <c r="X5237" s="148">
        <v>3</v>
      </c>
      <c r="Y5237" s="148">
        <v>0.2</v>
      </c>
    </row>
    <row r="5238" spans="11:25" x14ac:dyDescent="0.25">
      <c r="K5238" s="145" t="s">
        <v>4882</v>
      </c>
      <c r="L5238" s="145">
        <v>31</v>
      </c>
      <c r="M5238" s="145">
        <v>160440</v>
      </c>
      <c r="N5238" s="148">
        <v>0.750999999999999</v>
      </c>
      <c r="O5238" s="148">
        <v>0.57499999999999996</v>
      </c>
      <c r="P5238" s="148">
        <v>0.435</v>
      </c>
      <c r="Q5238" s="148">
        <v>0</v>
      </c>
      <c r="R5238" s="148">
        <v>9</v>
      </c>
      <c r="S5238" s="148">
        <v>7.9500000000000001E-2</v>
      </c>
      <c r="T5238" s="148">
        <v>-11.800999999999901</v>
      </c>
      <c r="U5238" s="148">
        <v>1</v>
      </c>
      <c r="V5238" s="148">
        <v>3.2599999999999997E-2</v>
      </c>
      <c r="W5238" s="148">
        <v>135.95500000000001</v>
      </c>
      <c r="X5238" s="148">
        <v>4</v>
      </c>
      <c r="Y5238" s="148">
        <v>0.73899999999999999</v>
      </c>
    </row>
    <row r="5239" spans="11:25" x14ac:dyDescent="0.25">
      <c r="K5239" s="145" t="s">
        <v>4883</v>
      </c>
      <c r="L5239" s="145">
        <v>43</v>
      </c>
      <c r="M5239" s="145">
        <v>156160</v>
      </c>
      <c r="N5239" s="148">
        <v>0.56299999999999994</v>
      </c>
      <c r="O5239" s="148">
        <v>0.61099999999999999</v>
      </c>
      <c r="P5239" s="148">
        <v>0.41199999999999998</v>
      </c>
      <c r="Q5239" s="148">
        <v>0</v>
      </c>
      <c r="R5239" s="148">
        <v>11</v>
      </c>
      <c r="S5239" s="148">
        <v>0.24</v>
      </c>
      <c r="T5239" s="148">
        <v>-12.513</v>
      </c>
      <c r="U5239" s="148">
        <v>1</v>
      </c>
      <c r="V5239" s="148">
        <v>2.8199999999999999E-2</v>
      </c>
      <c r="W5239" s="148">
        <v>105.81100000000001</v>
      </c>
      <c r="X5239" s="148">
        <v>4</v>
      </c>
      <c r="Y5239" s="148">
        <v>0.71299999999999997</v>
      </c>
    </row>
    <row r="5240" spans="11:25" x14ac:dyDescent="0.25">
      <c r="K5240" s="145" t="s">
        <v>4884</v>
      </c>
      <c r="L5240" s="145">
        <v>44</v>
      </c>
      <c r="M5240" s="145">
        <v>167693</v>
      </c>
      <c r="N5240" s="148">
        <v>0.88400000000000001</v>
      </c>
      <c r="O5240" s="148">
        <v>0.55500000000000005</v>
      </c>
      <c r="P5240" s="148">
        <v>0.218</v>
      </c>
      <c r="Q5240" s="148">
        <v>7.36E-5</v>
      </c>
      <c r="R5240" s="148">
        <v>10</v>
      </c>
      <c r="S5240" s="148">
        <v>0.28899999999999998</v>
      </c>
      <c r="T5240" s="148">
        <v>-11.792999999999999</v>
      </c>
      <c r="U5240" s="148">
        <v>1</v>
      </c>
      <c r="V5240" s="148">
        <v>3.1899999999999998E-2</v>
      </c>
      <c r="W5240" s="148">
        <v>111.584</v>
      </c>
      <c r="X5240" s="148">
        <v>4</v>
      </c>
      <c r="Y5240" s="148">
        <v>0.61199999999999999</v>
      </c>
    </row>
    <row r="5241" spans="11:25" x14ac:dyDescent="0.25">
      <c r="K5241" s="145" t="s">
        <v>4885</v>
      </c>
      <c r="L5241" s="145">
        <v>65</v>
      </c>
      <c r="M5241" s="145">
        <v>235733</v>
      </c>
      <c r="N5241" s="148">
        <v>0.80299999999999905</v>
      </c>
      <c r="O5241" s="148">
        <v>0.72599999999999998</v>
      </c>
      <c r="P5241" s="148">
        <v>0.47399999999999998</v>
      </c>
      <c r="Q5241" s="148">
        <v>0</v>
      </c>
      <c r="R5241" s="148">
        <v>1</v>
      </c>
      <c r="S5241" s="148">
        <v>0.25800000000000001</v>
      </c>
      <c r="T5241" s="148">
        <v>-7.8339999999999996</v>
      </c>
      <c r="U5241" s="148">
        <v>0</v>
      </c>
      <c r="V5241" s="148">
        <v>4.9099999999999998E-2</v>
      </c>
      <c r="W5241" s="148">
        <v>116.027</v>
      </c>
      <c r="X5241" s="148">
        <v>4</v>
      </c>
      <c r="Y5241" s="148">
        <v>0.56999999999999995</v>
      </c>
    </row>
    <row r="5242" spans="11:25" x14ac:dyDescent="0.25">
      <c r="K5242" s="145" t="s">
        <v>4886</v>
      </c>
      <c r="L5242" s="145">
        <v>48</v>
      </c>
      <c r="M5242" s="145">
        <v>148280</v>
      </c>
      <c r="N5242" s="148">
        <v>0.65200000000000002</v>
      </c>
      <c r="O5242" s="148">
        <v>0.67400000000000004</v>
      </c>
      <c r="P5242" s="148">
        <v>0.36499999999999999</v>
      </c>
      <c r="Q5242" s="148">
        <v>0</v>
      </c>
      <c r="R5242" s="148">
        <v>11</v>
      </c>
      <c r="S5242" s="148">
        <v>0.14000000000000001</v>
      </c>
      <c r="T5242" s="148">
        <v>-10.23</v>
      </c>
      <c r="U5242" s="148">
        <v>1</v>
      </c>
      <c r="V5242" s="148">
        <v>7.5800000000000006E-2</v>
      </c>
      <c r="W5242" s="148">
        <v>118.009</v>
      </c>
      <c r="X5242" s="148">
        <v>4</v>
      </c>
      <c r="Y5242" s="148">
        <v>0.53200000000000003</v>
      </c>
    </row>
    <row r="5243" spans="11:25" x14ac:dyDescent="0.25">
      <c r="K5243" s="145" t="s">
        <v>4887</v>
      </c>
      <c r="L5243" s="145">
        <v>31</v>
      </c>
      <c r="M5243" s="145">
        <v>149546</v>
      </c>
      <c r="N5243" s="148">
        <v>0.53400000000000003</v>
      </c>
      <c r="O5243" s="148">
        <v>0.45500000000000002</v>
      </c>
      <c r="P5243" s="148">
        <v>0.441</v>
      </c>
      <c r="Q5243" s="148">
        <v>0</v>
      </c>
      <c r="R5243" s="148">
        <v>5</v>
      </c>
      <c r="S5243" s="148">
        <v>0.124</v>
      </c>
      <c r="T5243" s="148">
        <v>-11.119</v>
      </c>
      <c r="U5243" s="148">
        <v>1</v>
      </c>
      <c r="V5243" s="148">
        <v>0.08</v>
      </c>
      <c r="W5243" s="148">
        <v>189.16900000000001</v>
      </c>
      <c r="X5243" s="148">
        <v>3</v>
      </c>
      <c r="Y5243" s="148">
        <v>0.63300000000000001</v>
      </c>
    </row>
    <row r="5244" spans="11:25" x14ac:dyDescent="0.25">
      <c r="K5244" s="145" t="s">
        <v>4888</v>
      </c>
      <c r="L5244" s="145">
        <v>32</v>
      </c>
      <c r="M5244" s="145">
        <v>130000</v>
      </c>
      <c r="N5244" s="148">
        <v>0.82399999999999995</v>
      </c>
      <c r="O5244" s="148">
        <v>0.60699999999999998</v>
      </c>
      <c r="P5244" s="148">
        <v>0.624</v>
      </c>
      <c r="Q5244" s="148">
        <v>0</v>
      </c>
      <c r="R5244" s="148">
        <v>11</v>
      </c>
      <c r="S5244" s="148">
        <v>0.10199999999999999</v>
      </c>
      <c r="T5244" s="148">
        <v>-2.9830000000000001</v>
      </c>
      <c r="U5244" s="148">
        <v>1</v>
      </c>
      <c r="V5244" s="148">
        <v>3.3599999999999998E-2</v>
      </c>
      <c r="W5244" s="148">
        <v>100.809</v>
      </c>
      <c r="X5244" s="148">
        <v>4</v>
      </c>
      <c r="Y5244" s="148">
        <v>0.69399999999999995</v>
      </c>
    </row>
    <row r="5245" spans="11:25" x14ac:dyDescent="0.25">
      <c r="K5245" s="145" t="s">
        <v>4889</v>
      </c>
      <c r="L5245" s="145">
        <v>38</v>
      </c>
      <c r="M5245" s="145">
        <v>144040</v>
      </c>
      <c r="N5245" s="148">
        <v>0.88</v>
      </c>
      <c r="O5245" s="148">
        <v>0.47599999999999998</v>
      </c>
      <c r="P5245" s="148">
        <v>0.23699999999999999</v>
      </c>
      <c r="Q5245" s="148">
        <v>7.7300000000000005E-6</v>
      </c>
      <c r="R5245" s="148">
        <v>7</v>
      </c>
      <c r="S5245" s="148">
        <v>0.48499999999999999</v>
      </c>
      <c r="T5245" s="148">
        <v>-12.795</v>
      </c>
      <c r="U5245" s="148">
        <v>1</v>
      </c>
      <c r="V5245" s="148">
        <v>2.92E-2</v>
      </c>
      <c r="W5245" s="148">
        <v>104.613999999999</v>
      </c>
      <c r="X5245" s="148">
        <v>3</v>
      </c>
      <c r="Y5245" s="148">
        <v>0.4</v>
      </c>
    </row>
    <row r="5246" spans="11:25" x14ac:dyDescent="0.25">
      <c r="K5246" s="145" t="s">
        <v>2467</v>
      </c>
      <c r="L5246" s="145">
        <v>31</v>
      </c>
      <c r="M5246" s="145">
        <v>148400</v>
      </c>
      <c r="N5246" s="148">
        <v>0.58499999999999996</v>
      </c>
      <c r="O5246" s="148">
        <v>0.41299999999999998</v>
      </c>
      <c r="P5246" s="148">
        <v>0.254</v>
      </c>
      <c r="Q5246" s="148">
        <v>4.6899999999999997E-2</v>
      </c>
      <c r="R5246" s="148">
        <v>1</v>
      </c>
      <c r="S5246" s="148">
        <v>0.13800000000000001</v>
      </c>
      <c r="T5246" s="148">
        <v>-9.8989999999999991</v>
      </c>
      <c r="U5246" s="148">
        <v>1</v>
      </c>
      <c r="V5246" s="148">
        <v>2.81E-2</v>
      </c>
      <c r="W5246" s="148">
        <v>76.903999999999996</v>
      </c>
      <c r="X5246" s="148">
        <v>4</v>
      </c>
      <c r="Y5246" s="148">
        <v>0.52600000000000002</v>
      </c>
    </row>
    <row r="5247" spans="11:25" x14ac:dyDescent="0.25">
      <c r="K5247" s="145" t="s">
        <v>4890</v>
      </c>
      <c r="L5247" s="145">
        <v>38</v>
      </c>
      <c r="M5247" s="145">
        <v>196400</v>
      </c>
      <c r="N5247" s="148">
        <v>0.39200000000000002</v>
      </c>
      <c r="O5247" s="148">
        <v>0.53799999999999903</v>
      </c>
      <c r="P5247" s="148">
        <v>0.49199999999999999</v>
      </c>
      <c r="Q5247" s="148">
        <v>1.82E-3</v>
      </c>
      <c r="R5247" s="148">
        <v>2</v>
      </c>
      <c r="S5247" s="148">
        <v>5.0999999999999997E-2</v>
      </c>
      <c r="T5247" s="148">
        <v>-14.735999999999899</v>
      </c>
      <c r="U5247" s="148">
        <v>1</v>
      </c>
      <c r="V5247" s="148">
        <v>3.2300000000000002E-2</v>
      </c>
      <c r="W5247" s="148">
        <v>166.04900000000001</v>
      </c>
      <c r="X5247" s="148">
        <v>4</v>
      </c>
      <c r="Y5247" s="148">
        <v>0.89900000000000002</v>
      </c>
    </row>
    <row r="5248" spans="11:25" x14ac:dyDescent="0.25">
      <c r="K5248" s="145" t="s">
        <v>4891</v>
      </c>
      <c r="L5248" s="145">
        <v>33</v>
      </c>
      <c r="M5248" s="145">
        <v>157000</v>
      </c>
      <c r="N5248" s="148">
        <v>0.437</v>
      </c>
      <c r="O5248" s="148">
        <v>0.57099999999999995</v>
      </c>
      <c r="P5248" s="148">
        <v>0.65300000000000002</v>
      </c>
      <c r="Q5248" s="148">
        <v>0</v>
      </c>
      <c r="R5248" s="148">
        <v>2</v>
      </c>
      <c r="S5248" s="148">
        <v>0.20499999999999999</v>
      </c>
      <c r="T5248" s="148">
        <v>-9.0429999999999993</v>
      </c>
      <c r="U5248" s="148">
        <v>1</v>
      </c>
      <c r="V5248" s="148">
        <v>3.78E-2</v>
      </c>
      <c r="W5248" s="148">
        <v>171.06</v>
      </c>
      <c r="X5248" s="148">
        <v>4</v>
      </c>
      <c r="Y5248" s="148">
        <v>0.85099999999999998</v>
      </c>
    </row>
    <row r="5249" spans="11:25" x14ac:dyDescent="0.25">
      <c r="K5249" s="145" t="s">
        <v>4892</v>
      </c>
      <c r="L5249" s="145">
        <v>33</v>
      </c>
      <c r="M5249" s="145">
        <v>142880</v>
      </c>
      <c r="N5249" s="148">
        <v>0.83799999999999997</v>
      </c>
      <c r="O5249" s="148">
        <v>0.42499999999999999</v>
      </c>
      <c r="P5249" s="148">
        <v>0.34200000000000003</v>
      </c>
      <c r="Q5249" s="148">
        <v>0</v>
      </c>
      <c r="R5249" s="148">
        <v>10</v>
      </c>
      <c r="S5249" s="148">
        <v>0.14699999999999999</v>
      </c>
      <c r="T5249" s="148">
        <v>-10.81</v>
      </c>
      <c r="U5249" s="148">
        <v>1</v>
      </c>
      <c r="V5249" s="148">
        <v>2.8199999999999999E-2</v>
      </c>
      <c r="W5249" s="148">
        <v>139.20500000000001</v>
      </c>
      <c r="X5249" s="148">
        <v>5</v>
      </c>
      <c r="Y5249" s="148">
        <v>0.36499999999999999</v>
      </c>
    </row>
    <row r="5250" spans="11:25" x14ac:dyDescent="0.25">
      <c r="K5250" s="145" t="s">
        <v>4893</v>
      </c>
      <c r="L5250" s="145">
        <v>49</v>
      </c>
      <c r="M5250" s="145">
        <v>141466</v>
      </c>
      <c r="N5250" s="148">
        <v>0.82799999999999996</v>
      </c>
      <c r="O5250" s="148">
        <v>0.55200000000000005</v>
      </c>
      <c r="P5250" s="148">
        <v>0.33600000000000002</v>
      </c>
      <c r="Q5250" s="148">
        <v>0</v>
      </c>
      <c r="R5250" s="148">
        <v>7</v>
      </c>
      <c r="S5250" s="148">
        <v>0.32400000000000001</v>
      </c>
      <c r="T5250" s="148">
        <v>-10.712</v>
      </c>
      <c r="U5250" s="148">
        <v>1</v>
      </c>
      <c r="V5250" s="148">
        <v>3.1099999999999999E-2</v>
      </c>
      <c r="W5250" s="148">
        <v>105.479</v>
      </c>
      <c r="X5250" s="148">
        <v>4</v>
      </c>
      <c r="Y5250" s="148">
        <v>0.55299999999999905</v>
      </c>
    </row>
    <row r="5251" spans="11:25" x14ac:dyDescent="0.25">
      <c r="K5251" s="145" t="s">
        <v>4894</v>
      </c>
      <c r="L5251" s="145">
        <v>32</v>
      </c>
      <c r="M5251" s="145">
        <v>139906</v>
      </c>
      <c r="N5251" s="148">
        <v>0.377999999999999</v>
      </c>
      <c r="O5251" s="148">
        <v>0.71899999999999997</v>
      </c>
      <c r="P5251" s="148">
        <v>0.65300000000000002</v>
      </c>
      <c r="Q5251" s="148">
        <v>3.64E-3</v>
      </c>
      <c r="R5251" s="148">
        <v>2</v>
      </c>
      <c r="S5251" s="148">
        <v>0.129</v>
      </c>
      <c r="T5251" s="148">
        <v>-11.571999999999999</v>
      </c>
      <c r="U5251" s="148">
        <v>1</v>
      </c>
      <c r="V5251" s="148">
        <v>3.0499999999999999E-2</v>
      </c>
      <c r="W5251" s="148">
        <v>106.71799999999899</v>
      </c>
      <c r="X5251" s="148">
        <v>4</v>
      </c>
      <c r="Y5251" s="148">
        <v>0.96</v>
      </c>
    </row>
    <row r="5252" spans="11:25" x14ac:dyDescent="0.25">
      <c r="K5252" s="145" t="s">
        <v>4895</v>
      </c>
      <c r="L5252" s="145">
        <v>33</v>
      </c>
      <c r="M5252" s="145">
        <v>152733</v>
      </c>
      <c r="N5252" s="148">
        <v>0.95</v>
      </c>
      <c r="O5252" s="148">
        <v>0.34200000000000003</v>
      </c>
      <c r="P5252" s="148">
        <v>0.13500000000000001</v>
      </c>
      <c r="Q5252" s="148">
        <v>1.17E-4</v>
      </c>
      <c r="R5252" s="148">
        <v>8</v>
      </c>
      <c r="S5252" s="148">
        <v>0.33500000000000002</v>
      </c>
      <c r="T5252" s="148">
        <v>-13.415999999999899</v>
      </c>
      <c r="U5252" s="148">
        <v>1</v>
      </c>
      <c r="V5252" s="148">
        <v>3.1300000000000001E-2</v>
      </c>
      <c r="W5252" s="148">
        <v>83</v>
      </c>
      <c r="X5252" s="148">
        <v>4</v>
      </c>
      <c r="Y5252" s="148">
        <v>0.38700000000000001</v>
      </c>
    </row>
    <row r="5253" spans="11:25" x14ac:dyDescent="0.25">
      <c r="K5253" s="145" t="s">
        <v>4896</v>
      </c>
      <c r="L5253" s="145">
        <v>59</v>
      </c>
      <c r="M5253" s="145">
        <v>200493</v>
      </c>
      <c r="N5253" s="148">
        <v>0.70399999999999996</v>
      </c>
      <c r="O5253" s="148">
        <v>0.68400000000000005</v>
      </c>
      <c r="P5253" s="148">
        <v>0.45</v>
      </c>
      <c r="Q5253" s="148">
        <v>1.91E-3</v>
      </c>
      <c r="R5253" s="148">
        <v>7</v>
      </c>
      <c r="S5253" s="148">
        <v>0.24299999999999999</v>
      </c>
      <c r="T5253" s="148">
        <v>-10.422000000000001</v>
      </c>
      <c r="U5253" s="148">
        <v>1</v>
      </c>
      <c r="V5253" s="148">
        <v>3.32E-2</v>
      </c>
      <c r="W5253" s="148">
        <v>102.902</v>
      </c>
      <c r="X5253" s="148">
        <v>4</v>
      </c>
      <c r="Y5253" s="148">
        <v>0.63900000000000001</v>
      </c>
    </row>
    <row r="5254" spans="11:25" x14ac:dyDescent="0.25">
      <c r="K5254" s="145" t="s">
        <v>4897</v>
      </c>
      <c r="L5254" s="145">
        <v>43</v>
      </c>
      <c r="M5254" s="145">
        <v>183720</v>
      </c>
      <c r="N5254" s="148">
        <v>0.44700000000000001</v>
      </c>
      <c r="O5254" s="148">
        <v>0.66299999999999903</v>
      </c>
      <c r="P5254" s="148">
        <v>0.38700000000000001</v>
      </c>
      <c r="Q5254" s="148">
        <v>3.18E-5</v>
      </c>
      <c r="R5254" s="148">
        <v>10</v>
      </c>
      <c r="S5254" s="148">
        <v>0.121</v>
      </c>
      <c r="T5254" s="148">
        <v>-9.2710000000000008</v>
      </c>
      <c r="U5254" s="148">
        <v>1</v>
      </c>
      <c r="V5254" s="148">
        <v>0.03</v>
      </c>
      <c r="W5254" s="148">
        <v>124.67100000000001</v>
      </c>
      <c r="X5254" s="148">
        <v>4</v>
      </c>
      <c r="Y5254" s="148">
        <v>0.68099999999999905</v>
      </c>
    </row>
    <row r="5255" spans="11:25" x14ac:dyDescent="0.25">
      <c r="K5255" s="145" t="s">
        <v>4898</v>
      </c>
      <c r="L5255" s="145">
        <v>35</v>
      </c>
      <c r="M5255" s="145">
        <v>156133</v>
      </c>
      <c r="N5255" s="148">
        <v>0.72399999999999998</v>
      </c>
      <c r="O5255" s="148">
        <v>0.70799999999999996</v>
      </c>
      <c r="P5255" s="148">
        <v>0.46299999999999902</v>
      </c>
      <c r="Q5255" s="148">
        <v>2.22E-4</v>
      </c>
      <c r="R5255" s="148">
        <v>5</v>
      </c>
      <c r="S5255" s="148">
        <v>9.0399999999999994E-2</v>
      </c>
      <c r="T5255" s="148">
        <v>-13.747999999999999</v>
      </c>
      <c r="U5255" s="148">
        <v>1</v>
      </c>
      <c r="V5255" s="148">
        <v>4.36E-2</v>
      </c>
      <c r="W5255" s="148">
        <v>117.262</v>
      </c>
      <c r="X5255" s="148">
        <v>4</v>
      </c>
      <c r="Y5255" s="148">
        <v>0.96099999999999997</v>
      </c>
    </row>
    <row r="5256" spans="11:25" x14ac:dyDescent="0.25">
      <c r="K5256" s="145" t="s">
        <v>4899</v>
      </c>
      <c r="L5256" s="145">
        <v>49</v>
      </c>
      <c r="M5256" s="145">
        <v>157933</v>
      </c>
      <c r="N5256" s="148">
        <v>0.71399999999999997</v>
      </c>
      <c r="O5256" s="148">
        <v>0.67500000000000004</v>
      </c>
      <c r="P5256" s="148">
        <v>0.49</v>
      </c>
      <c r="Q5256" s="148">
        <v>3.1299999999999899E-4</v>
      </c>
      <c r="R5256" s="148">
        <v>6</v>
      </c>
      <c r="S5256" s="148">
        <v>0.113</v>
      </c>
      <c r="T5256" s="148">
        <v>-7.8179999999999996</v>
      </c>
      <c r="U5256" s="148">
        <v>1</v>
      </c>
      <c r="V5256" s="148">
        <v>3.95E-2</v>
      </c>
      <c r="W5256" s="148">
        <v>84.408999999999907</v>
      </c>
      <c r="X5256" s="148">
        <v>4</v>
      </c>
      <c r="Y5256" s="148">
        <v>0.35299999999999998</v>
      </c>
    </row>
    <row r="5257" spans="11:25" x14ac:dyDescent="0.25">
      <c r="K5257" s="145" t="s">
        <v>4900</v>
      </c>
      <c r="L5257" s="145">
        <v>33</v>
      </c>
      <c r="M5257" s="145">
        <v>131400</v>
      </c>
      <c r="N5257" s="148">
        <v>0.80500000000000005</v>
      </c>
      <c r="O5257" s="148">
        <v>0.50800000000000001</v>
      </c>
      <c r="P5257" s="148">
        <v>0.53700000000000003</v>
      </c>
      <c r="Q5257" s="148">
        <v>1.12E-4</v>
      </c>
      <c r="R5257" s="148">
        <v>0</v>
      </c>
      <c r="S5257" s="148">
        <v>8.5000000000000006E-2</v>
      </c>
      <c r="T5257" s="148">
        <v>-7.1559999999999997</v>
      </c>
      <c r="U5257" s="148">
        <v>1</v>
      </c>
      <c r="V5257" s="148">
        <v>2.8799999999999999E-2</v>
      </c>
      <c r="W5257" s="148">
        <v>146.14400000000001</v>
      </c>
      <c r="X5257" s="148">
        <v>4</v>
      </c>
      <c r="Y5257" s="148">
        <v>0.94099999999999995</v>
      </c>
    </row>
    <row r="5258" spans="11:25" x14ac:dyDescent="0.25">
      <c r="K5258" s="145" t="s">
        <v>4901</v>
      </c>
      <c r="L5258" s="145">
        <v>25</v>
      </c>
      <c r="M5258" s="145">
        <v>170200</v>
      </c>
      <c r="N5258" s="148">
        <v>0.86399999999999999</v>
      </c>
      <c r="O5258" s="148">
        <v>0.626</v>
      </c>
      <c r="P5258" s="148">
        <v>0.28000000000000003</v>
      </c>
      <c r="Q5258" s="148">
        <v>1.75E-3</v>
      </c>
      <c r="R5258" s="148">
        <v>3</v>
      </c>
      <c r="S5258" s="148">
        <v>0.16500000000000001</v>
      </c>
      <c r="T5258" s="148">
        <v>-14.833</v>
      </c>
      <c r="U5258" s="148">
        <v>1</v>
      </c>
      <c r="V5258" s="148">
        <v>3.32E-2</v>
      </c>
      <c r="W5258" s="148">
        <v>132.38900000000001</v>
      </c>
      <c r="X5258" s="148">
        <v>4</v>
      </c>
      <c r="Y5258" s="148">
        <v>0.77599999999999902</v>
      </c>
    </row>
    <row r="5259" spans="11:25" x14ac:dyDescent="0.25">
      <c r="K5259" s="145" t="s">
        <v>4902</v>
      </c>
      <c r="L5259" s="145">
        <v>53</v>
      </c>
      <c r="M5259" s="145">
        <v>156666</v>
      </c>
      <c r="N5259" s="148">
        <v>0.55600000000000005</v>
      </c>
      <c r="O5259" s="148">
        <v>0.76300000000000001</v>
      </c>
      <c r="P5259" s="148">
        <v>0.36399999999999999</v>
      </c>
      <c r="Q5259" s="148">
        <v>2.02E-5</v>
      </c>
      <c r="R5259" s="148">
        <v>5</v>
      </c>
      <c r="S5259" s="148">
        <v>7.9200000000000007E-2</v>
      </c>
      <c r="T5259" s="148">
        <v>-14.244</v>
      </c>
      <c r="U5259" s="148">
        <v>1</v>
      </c>
      <c r="V5259" s="148">
        <v>5.5899999999999998E-2</v>
      </c>
      <c r="W5259" s="148">
        <v>137.13200000000001</v>
      </c>
      <c r="X5259" s="148">
        <v>4</v>
      </c>
      <c r="Y5259" s="148">
        <v>0.71499999999999997</v>
      </c>
    </row>
    <row r="5260" spans="11:25" x14ac:dyDescent="0.25">
      <c r="K5260" s="145" t="s">
        <v>4903</v>
      </c>
      <c r="L5260" s="145">
        <v>50</v>
      </c>
      <c r="M5260" s="145">
        <v>200493</v>
      </c>
      <c r="N5260" s="148">
        <v>0.47599999999999998</v>
      </c>
      <c r="O5260" s="148">
        <v>0.51800000000000002</v>
      </c>
      <c r="P5260" s="148">
        <v>0.40399999999999903</v>
      </c>
      <c r="Q5260" s="148">
        <v>0</v>
      </c>
      <c r="R5260" s="148">
        <v>8</v>
      </c>
      <c r="S5260" s="148">
        <v>0.10299999999999999</v>
      </c>
      <c r="T5260" s="148">
        <v>-14.134</v>
      </c>
      <c r="U5260" s="148">
        <v>1</v>
      </c>
      <c r="V5260" s="148">
        <v>3.0200000000000001E-2</v>
      </c>
      <c r="W5260" s="148">
        <v>96.146000000000001</v>
      </c>
      <c r="X5260" s="148">
        <v>3</v>
      </c>
      <c r="Y5260" s="148">
        <v>0.436</v>
      </c>
    </row>
    <row r="5261" spans="11:25" x14ac:dyDescent="0.25">
      <c r="K5261" s="145" t="s">
        <v>4904</v>
      </c>
      <c r="L5261" s="145">
        <v>32</v>
      </c>
      <c r="M5261" s="145">
        <v>166000</v>
      </c>
      <c r="N5261" s="148">
        <v>0.41099999999999998</v>
      </c>
      <c r="O5261" s="148">
        <v>0.54700000000000004</v>
      </c>
      <c r="P5261" s="148">
        <v>0.26500000000000001</v>
      </c>
      <c r="Q5261" s="148">
        <v>1.35E-6</v>
      </c>
      <c r="R5261" s="148">
        <v>9</v>
      </c>
      <c r="S5261" s="148">
        <v>0.109</v>
      </c>
      <c r="T5261" s="148">
        <v>-16.803000000000001</v>
      </c>
      <c r="U5261" s="148">
        <v>1</v>
      </c>
      <c r="V5261" s="148">
        <v>2.4899999999999999E-2</v>
      </c>
      <c r="W5261" s="148">
        <v>93.105999999999995</v>
      </c>
      <c r="X5261" s="148">
        <v>4</v>
      </c>
      <c r="Y5261" s="148">
        <v>0.38500000000000001</v>
      </c>
    </row>
    <row r="5262" spans="11:25" x14ac:dyDescent="0.25">
      <c r="K5262" s="145" t="s">
        <v>4905</v>
      </c>
      <c r="L5262" s="145">
        <v>31</v>
      </c>
      <c r="M5262" s="145">
        <v>209306</v>
      </c>
      <c r="N5262" s="148">
        <v>0.11799999999999999</v>
      </c>
      <c r="O5262" s="148">
        <v>0.60099999999999998</v>
      </c>
      <c r="P5262" s="148">
        <v>0.71099999999999997</v>
      </c>
      <c r="Q5262" s="148">
        <v>1.6299999999999999E-3</v>
      </c>
      <c r="R5262" s="148">
        <v>0</v>
      </c>
      <c r="S5262" s="148">
        <v>0.43</v>
      </c>
      <c r="T5262" s="148">
        <v>-3.9980000000000002</v>
      </c>
      <c r="U5262" s="148">
        <v>1</v>
      </c>
      <c r="V5262" s="148">
        <v>2.5499999999999998E-2</v>
      </c>
      <c r="W5262" s="148">
        <v>115.167999999999</v>
      </c>
      <c r="X5262" s="148">
        <v>4</v>
      </c>
      <c r="Y5262" s="148">
        <v>0.71899999999999997</v>
      </c>
    </row>
    <row r="5263" spans="11:25" x14ac:dyDescent="0.25">
      <c r="K5263" s="145" t="s">
        <v>4906</v>
      </c>
      <c r="L5263" s="145">
        <v>56</v>
      </c>
      <c r="M5263" s="145">
        <v>151731</v>
      </c>
      <c r="N5263" s="148">
        <v>0.47699999999999998</v>
      </c>
      <c r="O5263" s="148">
        <v>0.62</v>
      </c>
      <c r="P5263" s="148">
        <v>0.71099999999999997</v>
      </c>
      <c r="Q5263" s="148">
        <v>1.6799999999999999E-4</v>
      </c>
      <c r="R5263" s="148">
        <v>1</v>
      </c>
      <c r="S5263" s="148">
        <v>8.1199999999999994E-2</v>
      </c>
      <c r="T5263" s="148">
        <v>-6.9429999999999996</v>
      </c>
      <c r="U5263" s="148">
        <v>1</v>
      </c>
      <c r="V5263" s="148">
        <v>3.5000000000000003E-2</v>
      </c>
      <c r="W5263" s="148">
        <v>98.262999999999906</v>
      </c>
      <c r="X5263" s="148">
        <v>4</v>
      </c>
      <c r="Y5263" s="148">
        <v>0.96</v>
      </c>
    </row>
    <row r="5264" spans="11:25" x14ac:dyDescent="0.25">
      <c r="K5264" s="145" t="s">
        <v>4907</v>
      </c>
      <c r="L5264" s="145">
        <v>53</v>
      </c>
      <c r="M5264" s="145">
        <v>187373</v>
      </c>
      <c r="N5264" s="148">
        <v>0.94399999999999995</v>
      </c>
      <c r="O5264" s="148">
        <v>0.45799999999999902</v>
      </c>
      <c r="P5264" s="148">
        <v>0.27500000000000002</v>
      </c>
      <c r="Q5264" s="148">
        <v>1.9400000000000001E-2</v>
      </c>
      <c r="R5264" s="148">
        <v>10</v>
      </c>
      <c r="S5264" s="148">
        <v>0.27100000000000002</v>
      </c>
      <c r="T5264" s="148">
        <v>-11.497999999999999</v>
      </c>
      <c r="U5264" s="148">
        <v>1</v>
      </c>
      <c r="V5264" s="148">
        <v>2.6100000000000002E-2</v>
      </c>
      <c r="W5264" s="148">
        <v>88.717999999999904</v>
      </c>
      <c r="X5264" s="148">
        <v>4</v>
      </c>
      <c r="Y5264" s="148">
        <v>0.44900000000000001</v>
      </c>
    </row>
    <row r="5265" spans="11:25" x14ac:dyDescent="0.25">
      <c r="K5265" s="145" t="s">
        <v>4908</v>
      </c>
      <c r="L5265" s="145">
        <v>57</v>
      </c>
      <c r="M5265" s="145">
        <v>175866</v>
      </c>
      <c r="N5265" s="148">
        <v>0.16800000000000001</v>
      </c>
      <c r="O5265" s="148">
        <v>0.58899999999999997</v>
      </c>
      <c r="P5265" s="148">
        <v>0.501</v>
      </c>
      <c r="Q5265" s="148">
        <v>0</v>
      </c>
      <c r="R5265" s="148">
        <v>0</v>
      </c>
      <c r="S5265" s="148">
        <v>7.4099999999999999E-2</v>
      </c>
      <c r="T5265" s="148">
        <v>-11.664999999999999</v>
      </c>
      <c r="U5265" s="148">
        <v>1</v>
      </c>
      <c r="V5265" s="148">
        <v>3.1E-2</v>
      </c>
      <c r="W5265" s="148">
        <v>131.06399999999999</v>
      </c>
      <c r="X5265" s="148">
        <v>4</v>
      </c>
      <c r="Y5265" s="148">
        <v>0.96899999999999997</v>
      </c>
    </row>
    <row r="5266" spans="11:25" x14ac:dyDescent="0.25">
      <c r="K5266" s="145" t="s">
        <v>4909</v>
      </c>
      <c r="L5266" s="145">
        <v>29</v>
      </c>
      <c r="M5266" s="145">
        <v>146466</v>
      </c>
      <c r="N5266" s="148">
        <v>0.77500000000000002</v>
      </c>
      <c r="O5266" s="148">
        <v>0.56000000000000005</v>
      </c>
      <c r="P5266" s="148">
        <v>0.59299999999999997</v>
      </c>
      <c r="Q5266" s="148">
        <v>0</v>
      </c>
      <c r="R5266" s="148">
        <v>6</v>
      </c>
      <c r="S5266" s="148">
        <v>9.1700000000000004E-2</v>
      </c>
      <c r="T5266" s="148">
        <v>-7.6219999999999999</v>
      </c>
      <c r="U5266" s="148">
        <v>1</v>
      </c>
      <c r="V5266" s="148">
        <v>3.1300000000000001E-2</v>
      </c>
      <c r="W5266" s="148">
        <v>154.31100000000001</v>
      </c>
      <c r="X5266" s="148">
        <v>4</v>
      </c>
      <c r="Y5266" s="148">
        <v>0.86199999999999999</v>
      </c>
    </row>
    <row r="5267" spans="11:25" x14ac:dyDescent="0.25">
      <c r="K5267" s="145" t="s">
        <v>4910</v>
      </c>
      <c r="L5267" s="145">
        <v>35</v>
      </c>
      <c r="M5267" s="145">
        <v>157933</v>
      </c>
      <c r="N5267" s="148">
        <v>0.84299999999999997</v>
      </c>
      <c r="O5267" s="148">
        <v>0.52800000000000002</v>
      </c>
      <c r="P5267" s="148">
        <v>0.14599999999999999</v>
      </c>
      <c r="Q5267" s="148">
        <v>3.5599999999999998E-4</v>
      </c>
      <c r="R5267" s="148">
        <v>0</v>
      </c>
      <c r="S5267" s="148">
        <v>0.10099999999999899</v>
      </c>
      <c r="T5267" s="148">
        <v>-13.2709999999999</v>
      </c>
      <c r="U5267" s="148">
        <v>1</v>
      </c>
      <c r="V5267" s="148">
        <v>2.8799999999999999E-2</v>
      </c>
      <c r="W5267" s="148">
        <v>133.89400000000001</v>
      </c>
      <c r="X5267" s="148">
        <v>4</v>
      </c>
      <c r="Y5267" s="148">
        <v>0.33600000000000002</v>
      </c>
    </row>
    <row r="5268" spans="11:25" x14ac:dyDescent="0.25">
      <c r="K5268" s="145" t="s">
        <v>4911</v>
      </c>
      <c r="L5268" s="145">
        <v>33</v>
      </c>
      <c r="M5268" s="145">
        <v>146733</v>
      </c>
      <c r="N5268" s="148">
        <v>0.17199999999999999</v>
      </c>
      <c r="O5268" s="148">
        <v>0.92099999999999904</v>
      </c>
      <c r="P5268" s="148">
        <v>0.38400000000000001</v>
      </c>
      <c r="Q5268" s="148">
        <v>1.0300000000000001E-6</v>
      </c>
      <c r="R5268" s="148">
        <v>5</v>
      </c>
      <c r="S5268" s="148">
        <v>7.4800000000000005E-2</v>
      </c>
      <c r="T5268" s="148">
        <v>-17.658000000000001</v>
      </c>
      <c r="U5268" s="148">
        <v>1</v>
      </c>
      <c r="V5268" s="148">
        <v>7.1400000000000005E-2</v>
      </c>
      <c r="W5268" s="148">
        <v>110.852</v>
      </c>
      <c r="X5268" s="148">
        <v>4</v>
      </c>
      <c r="Y5268" s="148">
        <v>0.96599999999999997</v>
      </c>
    </row>
    <row r="5269" spans="11:25" x14ac:dyDescent="0.25">
      <c r="K5269" s="145" t="s">
        <v>4912</v>
      </c>
      <c r="L5269" s="145">
        <v>34</v>
      </c>
      <c r="M5269" s="145">
        <v>126200</v>
      </c>
      <c r="N5269" s="148">
        <v>0.96599999999999997</v>
      </c>
      <c r="O5269" s="148">
        <v>0.623</v>
      </c>
      <c r="P5269" s="148">
        <v>0.33100000000000002</v>
      </c>
      <c r="Q5269" s="148">
        <v>4.5600000000000004E-6</v>
      </c>
      <c r="R5269" s="148">
        <v>1</v>
      </c>
      <c r="S5269" s="148">
        <v>0.24399999999999999</v>
      </c>
      <c r="T5269" s="148">
        <v>-9.3490000000000002</v>
      </c>
      <c r="U5269" s="148">
        <v>1</v>
      </c>
      <c r="V5269" s="148">
        <v>2.87E-2</v>
      </c>
      <c r="W5269" s="148">
        <v>90.307999999999893</v>
      </c>
      <c r="X5269" s="148">
        <v>4</v>
      </c>
      <c r="Y5269" s="148">
        <v>0.68899999999999995</v>
      </c>
    </row>
    <row r="5270" spans="11:25" x14ac:dyDescent="0.25">
      <c r="K5270" s="145" t="s">
        <v>4753</v>
      </c>
      <c r="L5270" s="145">
        <v>26</v>
      </c>
      <c r="M5270" s="145">
        <v>125266</v>
      </c>
      <c r="N5270" s="148">
        <v>0.437</v>
      </c>
      <c r="O5270" s="148">
        <v>0.48</v>
      </c>
      <c r="P5270" s="148">
        <v>0.436</v>
      </c>
      <c r="Q5270" s="148">
        <v>0</v>
      </c>
      <c r="R5270" s="148">
        <v>0</v>
      </c>
      <c r="S5270" s="148">
        <v>0.23899999999999999</v>
      </c>
      <c r="T5270" s="148">
        <v>-12.946999999999999</v>
      </c>
      <c r="U5270" s="148">
        <v>1</v>
      </c>
      <c r="V5270" s="148">
        <v>3.3799999999999997E-2</v>
      </c>
      <c r="W5270" s="148">
        <v>165.71700000000001</v>
      </c>
      <c r="X5270" s="148">
        <v>4</v>
      </c>
      <c r="Y5270" s="148">
        <v>0.93899999999999995</v>
      </c>
    </row>
    <row r="5271" spans="11:25" x14ac:dyDescent="0.25">
      <c r="K5271" s="145" t="s">
        <v>4913</v>
      </c>
      <c r="L5271" s="145">
        <v>32</v>
      </c>
      <c r="M5271" s="145">
        <v>185013</v>
      </c>
      <c r="N5271" s="148">
        <v>3.7999999999999999E-2</v>
      </c>
      <c r="O5271" s="148">
        <v>0.628</v>
      </c>
      <c r="P5271" s="148">
        <v>0.53600000000000003</v>
      </c>
      <c r="Q5271" s="148">
        <v>1.2300000000000001E-5</v>
      </c>
      <c r="R5271" s="148">
        <v>4</v>
      </c>
      <c r="S5271" s="148">
        <v>0.115</v>
      </c>
      <c r="T5271" s="148">
        <v>-10.904999999999999</v>
      </c>
      <c r="U5271" s="148">
        <v>0</v>
      </c>
      <c r="V5271" s="148">
        <v>3.2399999999999998E-2</v>
      </c>
      <c r="W5271" s="148">
        <v>74.861999999999995</v>
      </c>
      <c r="X5271" s="148">
        <v>4</v>
      </c>
      <c r="Y5271" s="148">
        <v>0.70399999999999996</v>
      </c>
    </row>
    <row r="5272" spans="11:25" x14ac:dyDescent="0.25">
      <c r="K5272" s="145" t="s">
        <v>4914</v>
      </c>
      <c r="L5272" s="145">
        <v>27</v>
      </c>
      <c r="M5272" s="145">
        <v>209733</v>
      </c>
      <c r="N5272" s="148">
        <v>3.6799999999999901E-3</v>
      </c>
      <c r="O5272" s="148">
        <v>0.63400000000000001</v>
      </c>
      <c r="P5272" s="148">
        <v>0.68599999999999905</v>
      </c>
      <c r="Q5272" s="148">
        <v>2.9299999999999899E-5</v>
      </c>
      <c r="R5272" s="148">
        <v>0</v>
      </c>
      <c r="S5272" s="148">
        <v>0.11599999999999901</v>
      </c>
      <c r="T5272" s="148">
        <v>-5.86</v>
      </c>
      <c r="U5272" s="148">
        <v>1</v>
      </c>
      <c r="V5272" s="148">
        <v>2.52E-2</v>
      </c>
      <c r="W5272" s="148">
        <v>104.676</v>
      </c>
      <c r="X5272" s="148">
        <v>4</v>
      </c>
      <c r="Y5272" s="148">
        <v>0.45700000000000002</v>
      </c>
    </row>
    <row r="5273" spans="11:25" x14ac:dyDescent="0.25">
      <c r="K5273" s="145" t="s">
        <v>4915</v>
      </c>
      <c r="L5273" s="145">
        <v>28</v>
      </c>
      <c r="M5273" s="145">
        <v>201240</v>
      </c>
      <c r="N5273" s="148">
        <v>0.51800000000000002</v>
      </c>
      <c r="O5273" s="148">
        <v>0.57699999999999996</v>
      </c>
      <c r="P5273" s="148">
        <v>0.40500000000000003</v>
      </c>
      <c r="Q5273" s="148">
        <v>0</v>
      </c>
      <c r="R5273" s="148">
        <v>4</v>
      </c>
      <c r="S5273" s="148">
        <v>0.106</v>
      </c>
      <c r="T5273" s="148">
        <v>-11.210999999999901</v>
      </c>
      <c r="U5273" s="148">
        <v>1</v>
      </c>
      <c r="V5273" s="148">
        <v>3.7999999999999999E-2</v>
      </c>
      <c r="W5273" s="148">
        <v>112.791</v>
      </c>
      <c r="X5273" s="148">
        <v>3</v>
      </c>
      <c r="Y5273" s="148">
        <v>0.29599999999999999</v>
      </c>
    </row>
    <row r="5274" spans="11:25" x14ac:dyDescent="0.25">
      <c r="K5274" s="145" t="s">
        <v>4916</v>
      </c>
      <c r="L5274" s="145">
        <v>44</v>
      </c>
      <c r="M5274" s="145">
        <v>139560</v>
      </c>
      <c r="N5274" s="148">
        <v>0.35399999999999998</v>
      </c>
      <c r="O5274" s="148">
        <v>0.78799999999999903</v>
      </c>
      <c r="P5274" s="148">
        <v>0.83199999999999996</v>
      </c>
      <c r="Q5274" s="148">
        <v>0</v>
      </c>
      <c r="R5274" s="148">
        <v>4</v>
      </c>
      <c r="S5274" s="148">
        <v>0.1</v>
      </c>
      <c r="T5274" s="148">
        <v>-10.782999999999999</v>
      </c>
      <c r="U5274" s="148">
        <v>1</v>
      </c>
      <c r="V5274" s="148">
        <v>9.8100000000000007E-2</v>
      </c>
      <c r="W5274" s="148">
        <v>101.045</v>
      </c>
      <c r="X5274" s="148">
        <v>4</v>
      </c>
      <c r="Y5274" s="148">
        <v>0.91</v>
      </c>
    </row>
    <row r="5275" spans="11:25" x14ac:dyDescent="0.25">
      <c r="K5275" s="145" t="s">
        <v>4917</v>
      </c>
      <c r="L5275" s="145">
        <v>40</v>
      </c>
      <c r="M5275" s="145">
        <v>168360</v>
      </c>
      <c r="N5275" s="148">
        <v>0.314</v>
      </c>
      <c r="O5275" s="148">
        <v>0.63800000000000001</v>
      </c>
      <c r="P5275" s="148">
        <v>0.44700000000000001</v>
      </c>
      <c r="Q5275" s="148">
        <v>0.1</v>
      </c>
      <c r="R5275" s="148">
        <v>9</v>
      </c>
      <c r="S5275" s="148">
        <v>7.2700000000000001E-2</v>
      </c>
      <c r="T5275" s="148">
        <v>-16.227999999999899</v>
      </c>
      <c r="U5275" s="148">
        <v>1</v>
      </c>
      <c r="V5275" s="148">
        <v>2.76E-2</v>
      </c>
      <c r="W5275" s="148">
        <v>97.533999999999907</v>
      </c>
      <c r="X5275" s="148">
        <v>4</v>
      </c>
      <c r="Y5275" s="148">
        <v>0.81</v>
      </c>
    </row>
    <row r="5276" spans="11:25" x14ac:dyDescent="0.25">
      <c r="K5276" s="145" t="s">
        <v>4918</v>
      </c>
      <c r="L5276" s="145">
        <v>32</v>
      </c>
      <c r="M5276" s="145">
        <v>158973</v>
      </c>
      <c r="N5276" s="148">
        <v>0.32</v>
      </c>
      <c r="O5276" s="148">
        <v>0.36699999999999999</v>
      </c>
      <c r="P5276" s="148">
        <v>0.50600000000000001</v>
      </c>
      <c r="Q5276" s="148">
        <v>1.5299999999999999E-5</v>
      </c>
      <c r="R5276" s="148">
        <v>8</v>
      </c>
      <c r="S5276" s="148">
        <v>0.33600000000000002</v>
      </c>
      <c r="T5276" s="148">
        <v>-10.522</v>
      </c>
      <c r="U5276" s="148">
        <v>1</v>
      </c>
      <c r="V5276" s="148">
        <v>3.78E-2</v>
      </c>
      <c r="W5276" s="148">
        <v>114.45</v>
      </c>
      <c r="X5276" s="148">
        <v>4</v>
      </c>
      <c r="Y5276" s="148">
        <v>0.66400000000000003</v>
      </c>
    </row>
    <row r="5277" spans="11:25" x14ac:dyDescent="0.25">
      <c r="K5277" s="145" t="s">
        <v>4919</v>
      </c>
      <c r="L5277" s="145">
        <v>32</v>
      </c>
      <c r="M5277" s="145">
        <v>221400</v>
      </c>
      <c r="N5277" s="148">
        <v>0.57699999999999996</v>
      </c>
      <c r="O5277" s="148">
        <v>0.70899999999999996</v>
      </c>
      <c r="P5277" s="148">
        <v>0.29499999999999998</v>
      </c>
      <c r="Q5277" s="148">
        <v>0</v>
      </c>
      <c r="R5277" s="148">
        <v>4</v>
      </c>
      <c r="S5277" s="148">
        <v>0.248</v>
      </c>
      <c r="T5277" s="148">
        <v>-16.318999999999999</v>
      </c>
      <c r="U5277" s="148">
        <v>1</v>
      </c>
      <c r="V5277" s="148">
        <v>7.5300000000000006E-2</v>
      </c>
      <c r="W5277" s="148">
        <v>88.363999999999905</v>
      </c>
      <c r="X5277" s="148">
        <v>4</v>
      </c>
      <c r="Y5277" s="148">
        <v>0.496</v>
      </c>
    </row>
    <row r="5278" spans="11:25" x14ac:dyDescent="0.25">
      <c r="K5278" s="145" t="s">
        <v>4920</v>
      </c>
      <c r="L5278" s="145">
        <v>35</v>
      </c>
      <c r="M5278" s="145">
        <v>177266</v>
      </c>
      <c r="N5278" s="148">
        <v>0.60499999999999998</v>
      </c>
      <c r="O5278" s="148">
        <v>0.65700000000000003</v>
      </c>
      <c r="P5278" s="148">
        <v>0.80799999999999905</v>
      </c>
      <c r="Q5278" s="148">
        <v>2.6800000000000001E-5</v>
      </c>
      <c r="R5278" s="148">
        <v>0</v>
      </c>
      <c r="S5278" s="148">
        <v>0.29099999999999998</v>
      </c>
      <c r="T5278" s="148">
        <v>-8.5640000000000001</v>
      </c>
      <c r="U5278" s="148">
        <v>1</v>
      </c>
      <c r="V5278" s="148">
        <v>4.4499999999999998E-2</v>
      </c>
      <c r="W5278" s="148">
        <v>89.917999999999907</v>
      </c>
      <c r="X5278" s="148">
        <v>4</v>
      </c>
      <c r="Y5278" s="148">
        <v>0.92599999999999905</v>
      </c>
    </row>
    <row r="5279" spans="11:25" x14ac:dyDescent="0.25">
      <c r="K5279" s="145" t="s">
        <v>4921</v>
      </c>
      <c r="L5279" s="145">
        <v>24</v>
      </c>
      <c r="M5279" s="145">
        <v>163800</v>
      </c>
      <c r="N5279" s="148">
        <v>0.499</v>
      </c>
      <c r="O5279" s="148">
        <v>0.45500000000000002</v>
      </c>
      <c r="P5279" s="148">
        <v>0.47899999999999998</v>
      </c>
      <c r="Q5279" s="148">
        <v>0</v>
      </c>
      <c r="R5279" s="148">
        <v>5</v>
      </c>
      <c r="S5279" s="148">
        <v>0.121</v>
      </c>
      <c r="T5279" s="148">
        <v>-10.417</v>
      </c>
      <c r="U5279" s="148">
        <v>1</v>
      </c>
      <c r="V5279" s="148">
        <v>2.7199999999999998E-2</v>
      </c>
      <c r="W5279" s="148">
        <v>188.482</v>
      </c>
      <c r="X5279" s="148">
        <v>4</v>
      </c>
      <c r="Y5279" s="148">
        <v>0.82599999999999996</v>
      </c>
    </row>
    <row r="5280" spans="11:25" x14ac:dyDescent="0.25">
      <c r="K5280" s="145" t="s">
        <v>4922</v>
      </c>
      <c r="L5280" s="145">
        <v>42</v>
      </c>
      <c r="M5280" s="145">
        <v>171653</v>
      </c>
      <c r="N5280" s="148">
        <v>0.45799999999999902</v>
      </c>
      <c r="O5280" s="148">
        <v>0.59799999999999998</v>
      </c>
      <c r="P5280" s="148">
        <v>0.48299999999999998</v>
      </c>
      <c r="Q5280" s="148">
        <v>7.8800000000000008E-6</v>
      </c>
      <c r="R5280" s="148">
        <v>7</v>
      </c>
      <c r="S5280" s="148">
        <v>0.36</v>
      </c>
      <c r="T5280" s="148">
        <v>-7.4740000000000002</v>
      </c>
      <c r="U5280" s="148">
        <v>1</v>
      </c>
      <c r="V5280" s="148">
        <v>2.92E-2</v>
      </c>
      <c r="W5280" s="148">
        <v>130.66299999999899</v>
      </c>
      <c r="X5280" s="148">
        <v>4</v>
      </c>
      <c r="Y5280" s="148">
        <v>0.45200000000000001</v>
      </c>
    </row>
    <row r="5281" spans="11:25" x14ac:dyDescent="0.25">
      <c r="K5281" s="145" t="s">
        <v>4923</v>
      </c>
      <c r="L5281" s="145">
        <v>37</v>
      </c>
      <c r="M5281" s="145">
        <v>144733</v>
      </c>
      <c r="N5281" s="148">
        <v>8.8400000000000006E-2</v>
      </c>
      <c r="O5281" s="148">
        <v>0.44799999999999901</v>
      </c>
      <c r="P5281" s="148">
        <v>0.59699999999999998</v>
      </c>
      <c r="Q5281" s="148">
        <v>0.28499999999999998</v>
      </c>
      <c r="R5281" s="148">
        <v>0</v>
      </c>
      <c r="S5281" s="148">
        <v>0.14899999999999999</v>
      </c>
      <c r="T5281" s="148">
        <v>-12.200999999999899</v>
      </c>
      <c r="U5281" s="148">
        <v>1</v>
      </c>
      <c r="V5281" s="148">
        <v>3.8100000000000002E-2</v>
      </c>
      <c r="W5281" s="148">
        <v>98.494</v>
      </c>
      <c r="X5281" s="148">
        <v>4</v>
      </c>
      <c r="Y5281" s="148">
        <v>0.51400000000000001</v>
      </c>
    </row>
    <row r="5282" spans="11:25" x14ac:dyDescent="0.25">
      <c r="K5282" s="145" t="s">
        <v>4924</v>
      </c>
      <c r="L5282" s="145">
        <v>21</v>
      </c>
      <c r="M5282" s="145">
        <v>160920</v>
      </c>
      <c r="N5282" s="148">
        <v>0.26700000000000002</v>
      </c>
      <c r="O5282" s="148">
        <v>0.627</v>
      </c>
      <c r="P5282" s="148">
        <v>0.67200000000000004</v>
      </c>
      <c r="Q5282" s="148">
        <v>2.3700000000000001E-3</v>
      </c>
      <c r="R5282" s="148">
        <v>3</v>
      </c>
      <c r="S5282" s="148">
        <v>0.746</v>
      </c>
      <c r="T5282" s="148">
        <v>-10.458</v>
      </c>
      <c r="U5282" s="148">
        <v>1</v>
      </c>
      <c r="V5282" s="148">
        <v>3.2000000000000001E-2</v>
      </c>
      <c r="W5282" s="148">
        <v>132.39599999999999</v>
      </c>
      <c r="X5282" s="148">
        <v>4</v>
      </c>
      <c r="Y5282" s="148">
        <v>0.90799999999999903</v>
      </c>
    </row>
    <row r="5283" spans="11:25" x14ac:dyDescent="0.25">
      <c r="K5283" s="145" t="s">
        <v>4925</v>
      </c>
      <c r="L5283" s="145">
        <v>31</v>
      </c>
      <c r="M5283" s="145">
        <v>138853</v>
      </c>
      <c r="N5283" s="148">
        <v>0.44500000000000001</v>
      </c>
      <c r="O5283" s="148">
        <v>0.70499999999999996</v>
      </c>
      <c r="P5283" s="148">
        <v>0.66</v>
      </c>
      <c r="Q5283" s="148">
        <v>0</v>
      </c>
      <c r="R5283" s="148">
        <v>0</v>
      </c>
      <c r="S5283" s="148">
        <v>6.5000000000000002E-2</v>
      </c>
      <c r="T5283" s="148">
        <v>-9.3490000000000002</v>
      </c>
      <c r="U5283" s="148">
        <v>1</v>
      </c>
      <c r="V5283" s="148">
        <v>3.2199999999999999E-2</v>
      </c>
      <c r="W5283" s="148">
        <v>139.37899999999999</v>
      </c>
      <c r="X5283" s="148">
        <v>4</v>
      </c>
      <c r="Y5283" s="148">
        <v>0.97199999999999998</v>
      </c>
    </row>
    <row r="5284" spans="11:25" x14ac:dyDescent="0.25">
      <c r="K5284" s="145" t="s">
        <v>4926</v>
      </c>
      <c r="L5284" s="145">
        <v>57</v>
      </c>
      <c r="M5284" s="145">
        <v>314226</v>
      </c>
      <c r="N5284" s="148">
        <v>0.153</v>
      </c>
      <c r="O5284" s="148">
        <v>0.60399999999999998</v>
      </c>
      <c r="P5284" s="148">
        <v>0.45899999999999902</v>
      </c>
      <c r="Q5284" s="148">
        <v>0</v>
      </c>
      <c r="R5284" s="148">
        <v>0</v>
      </c>
      <c r="S5284" s="148">
        <v>0.27500000000000002</v>
      </c>
      <c r="T5284" s="148">
        <v>-13.19</v>
      </c>
      <c r="U5284" s="148">
        <v>1</v>
      </c>
      <c r="V5284" s="148">
        <v>3.2099999999999997E-2</v>
      </c>
      <c r="W5284" s="148">
        <v>105.90799999999901</v>
      </c>
      <c r="X5284" s="148">
        <v>4</v>
      </c>
      <c r="Y5284" s="148">
        <v>0.505</v>
      </c>
    </row>
    <row r="5285" spans="11:25" x14ac:dyDescent="0.25">
      <c r="K5285" s="145" t="s">
        <v>4927</v>
      </c>
      <c r="L5285" s="145">
        <v>31</v>
      </c>
      <c r="M5285" s="145">
        <v>146800</v>
      </c>
      <c r="N5285" s="148">
        <v>0.42199999999999999</v>
      </c>
      <c r="O5285" s="148">
        <v>0.75599999999999901</v>
      </c>
      <c r="P5285" s="148">
        <v>0.53200000000000003</v>
      </c>
      <c r="Q5285" s="148">
        <v>1.0199999999999901E-5</v>
      </c>
      <c r="R5285" s="148">
        <v>7</v>
      </c>
      <c r="S5285" s="148">
        <v>0.17599999999999999</v>
      </c>
      <c r="T5285" s="148">
        <v>-11.142999999999899</v>
      </c>
      <c r="U5285" s="148">
        <v>1</v>
      </c>
      <c r="V5285" s="148">
        <v>3.2199999999999999E-2</v>
      </c>
      <c r="W5285" s="148">
        <v>115.672</v>
      </c>
      <c r="X5285" s="148">
        <v>4</v>
      </c>
      <c r="Y5285" s="148">
        <v>0.97599999999999998</v>
      </c>
    </row>
    <row r="5286" spans="11:25" x14ac:dyDescent="0.25">
      <c r="K5286" s="145" t="s">
        <v>4928</v>
      </c>
      <c r="L5286" s="145">
        <v>47</v>
      </c>
      <c r="M5286" s="145">
        <v>213440</v>
      </c>
      <c r="N5286" s="148">
        <v>0.20699999999999999</v>
      </c>
      <c r="O5286" s="148">
        <v>0.38100000000000001</v>
      </c>
      <c r="P5286" s="148">
        <v>0.33500000000000002</v>
      </c>
      <c r="Q5286" s="148">
        <v>8.7999999999999995E-2</v>
      </c>
      <c r="R5286" s="148">
        <v>2</v>
      </c>
      <c r="S5286" s="148">
        <v>0.1</v>
      </c>
      <c r="T5286" s="148">
        <v>-12.797000000000001</v>
      </c>
      <c r="U5286" s="148">
        <v>1</v>
      </c>
      <c r="V5286" s="148">
        <v>3.6200000000000003E-2</v>
      </c>
      <c r="W5286" s="148">
        <v>83.792000000000002</v>
      </c>
      <c r="X5286" s="148">
        <v>4</v>
      </c>
      <c r="Y5286" s="148">
        <v>0.25900000000000001</v>
      </c>
    </row>
    <row r="5287" spans="11:25" x14ac:dyDescent="0.25">
      <c r="K5287" s="145" t="s">
        <v>4929</v>
      </c>
      <c r="L5287" s="145">
        <v>27</v>
      </c>
      <c r="M5287" s="145">
        <v>143373</v>
      </c>
      <c r="N5287" s="148">
        <v>0.56899999999999995</v>
      </c>
      <c r="O5287" s="148">
        <v>0.503</v>
      </c>
      <c r="P5287" s="148">
        <v>0.20799999999999999</v>
      </c>
      <c r="Q5287" s="148">
        <v>1.22E-4</v>
      </c>
      <c r="R5287" s="148">
        <v>2</v>
      </c>
      <c r="S5287" s="148">
        <v>0.111999999999999</v>
      </c>
      <c r="T5287" s="148">
        <v>-16.204000000000001</v>
      </c>
      <c r="U5287" s="148">
        <v>1</v>
      </c>
      <c r="V5287" s="148">
        <v>2.8400000000000002E-2</v>
      </c>
      <c r="W5287" s="148">
        <v>91.757999999999996</v>
      </c>
      <c r="X5287" s="148">
        <v>4</v>
      </c>
      <c r="Y5287" s="148">
        <v>0.38700000000000001</v>
      </c>
    </row>
    <row r="5288" spans="11:25" x14ac:dyDescent="0.25">
      <c r="K5288" s="145" t="s">
        <v>4930</v>
      </c>
      <c r="L5288" s="145">
        <v>46</v>
      </c>
      <c r="M5288" s="145">
        <v>190773</v>
      </c>
      <c r="N5288" s="148">
        <v>0.86699999999999999</v>
      </c>
      <c r="O5288" s="148">
        <v>0.59899999999999998</v>
      </c>
      <c r="P5288" s="148">
        <v>0.53500000000000003</v>
      </c>
      <c r="Q5288" s="148">
        <v>1.44E-6</v>
      </c>
      <c r="R5288" s="148">
        <v>9</v>
      </c>
      <c r="S5288" s="148">
        <v>0.74099999999999999</v>
      </c>
      <c r="T5288" s="148">
        <v>-10.522</v>
      </c>
      <c r="U5288" s="148">
        <v>1</v>
      </c>
      <c r="V5288" s="148">
        <v>3.39E-2</v>
      </c>
      <c r="W5288" s="148">
        <v>117.59</v>
      </c>
      <c r="X5288" s="148">
        <v>4</v>
      </c>
      <c r="Y5288" s="148">
        <v>0.83499999999999996</v>
      </c>
    </row>
    <row r="5289" spans="11:25" x14ac:dyDescent="0.25">
      <c r="K5289" s="145" t="s">
        <v>4931</v>
      </c>
      <c r="L5289" s="145">
        <v>30</v>
      </c>
      <c r="M5289" s="145">
        <v>140173</v>
      </c>
      <c r="N5289" s="148">
        <v>0.72099999999999997</v>
      </c>
      <c r="O5289" s="148">
        <v>0.68599999999999905</v>
      </c>
      <c r="P5289" s="148">
        <v>0.187</v>
      </c>
      <c r="Q5289" s="148">
        <v>0</v>
      </c>
      <c r="R5289" s="148">
        <v>8</v>
      </c>
      <c r="S5289" s="148">
        <v>0.12</v>
      </c>
      <c r="T5289" s="148">
        <v>-12.061999999999999</v>
      </c>
      <c r="U5289" s="148">
        <v>1</v>
      </c>
      <c r="V5289" s="148">
        <v>3.9100000000000003E-2</v>
      </c>
      <c r="W5289" s="148">
        <v>89.616</v>
      </c>
      <c r="X5289" s="148">
        <v>4</v>
      </c>
      <c r="Y5289" s="148">
        <v>0.77200000000000002</v>
      </c>
    </row>
    <row r="5290" spans="11:25" x14ac:dyDescent="0.25">
      <c r="K5290" s="145" t="s">
        <v>4932</v>
      </c>
      <c r="L5290" s="145">
        <v>39</v>
      </c>
      <c r="M5290" s="145">
        <v>186333</v>
      </c>
      <c r="N5290" s="148">
        <v>0.251</v>
      </c>
      <c r="O5290" s="148">
        <v>0.76400000000000001</v>
      </c>
      <c r="P5290" s="148">
        <v>0.73599999999999999</v>
      </c>
      <c r="Q5290" s="148">
        <v>2.9399999999999999E-4</v>
      </c>
      <c r="R5290" s="148">
        <v>3</v>
      </c>
      <c r="S5290" s="148">
        <v>0.121</v>
      </c>
      <c r="T5290" s="148">
        <v>-7.5709999999999997</v>
      </c>
      <c r="U5290" s="148">
        <v>1</v>
      </c>
      <c r="V5290" s="148">
        <v>3.3300000000000003E-2</v>
      </c>
      <c r="W5290" s="148">
        <v>134.33600000000001</v>
      </c>
      <c r="X5290" s="148">
        <v>4</v>
      </c>
      <c r="Y5290" s="148">
        <v>0.96</v>
      </c>
    </row>
    <row r="5291" spans="11:25" x14ac:dyDescent="0.25">
      <c r="K5291" s="145" t="s">
        <v>4933</v>
      </c>
      <c r="L5291" s="145">
        <v>25</v>
      </c>
      <c r="M5291" s="145">
        <v>142773</v>
      </c>
      <c r="N5291" s="148">
        <v>6.7000000000000004E-2</v>
      </c>
      <c r="O5291" s="148">
        <v>0.75900000000000001</v>
      </c>
      <c r="P5291" s="148">
        <v>0.621</v>
      </c>
      <c r="Q5291" s="148">
        <v>2.9100000000000003E-4</v>
      </c>
      <c r="R5291" s="148">
        <v>5</v>
      </c>
      <c r="S5291" s="148">
        <v>6.2300000000000001E-2</v>
      </c>
      <c r="T5291" s="148">
        <v>-12.539</v>
      </c>
      <c r="U5291" s="148">
        <v>1</v>
      </c>
      <c r="V5291" s="148">
        <v>3.1399999999999997E-2</v>
      </c>
      <c r="W5291" s="148">
        <v>134.31899999999999</v>
      </c>
      <c r="X5291" s="148">
        <v>4</v>
      </c>
      <c r="Y5291" s="148">
        <v>0.92099999999999904</v>
      </c>
    </row>
    <row r="5292" spans="11:25" x14ac:dyDescent="0.25">
      <c r="K5292" s="145" t="s">
        <v>4934</v>
      </c>
      <c r="L5292" s="145">
        <v>50</v>
      </c>
      <c r="M5292" s="145">
        <v>139760</v>
      </c>
      <c r="N5292" s="148">
        <v>0.52600000000000002</v>
      </c>
      <c r="O5292" s="148">
        <v>0.75</v>
      </c>
      <c r="P5292" s="148">
        <v>0.71099999999999997</v>
      </c>
      <c r="Q5292" s="148">
        <v>6.5300000000000004E-4</v>
      </c>
      <c r="R5292" s="148">
        <v>2</v>
      </c>
      <c r="S5292" s="148">
        <v>2.8199999999999999E-2</v>
      </c>
      <c r="T5292" s="148">
        <v>-10.632999999999999</v>
      </c>
      <c r="U5292" s="148">
        <v>1</v>
      </c>
      <c r="V5292" s="148">
        <v>6.4100000000000004E-2</v>
      </c>
      <c r="W5292" s="148">
        <v>105.636</v>
      </c>
      <c r="X5292" s="148">
        <v>4</v>
      </c>
      <c r="Y5292" s="148">
        <v>0.96099999999999997</v>
      </c>
    </row>
    <row r="5293" spans="11:25" x14ac:dyDescent="0.25">
      <c r="K5293" s="145" t="s">
        <v>4935</v>
      </c>
      <c r="L5293" s="145">
        <v>27</v>
      </c>
      <c r="M5293" s="145">
        <v>157746</v>
      </c>
      <c r="N5293" s="148">
        <v>0.67799999999999905</v>
      </c>
      <c r="O5293" s="148">
        <v>0.66099999999999903</v>
      </c>
      <c r="P5293" s="148">
        <v>0.4</v>
      </c>
      <c r="Q5293" s="148">
        <v>0</v>
      </c>
      <c r="R5293" s="148">
        <v>7</v>
      </c>
      <c r="S5293" s="148">
        <v>6.9699999999999998E-2</v>
      </c>
      <c r="T5293" s="148">
        <v>-6.4989999999999997</v>
      </c>
      <c r="U5293" s="148">
        <v>1</v>
      </c>
      <c r="V5293" s="148">
        <v>2.4500000000000001E-2</v>
      </c>
      <c r="W5293" s="148">
        <v>101.02500000000001</v>
      </c>
      <c r="X5293" s="148">
        <v>4</v>
      </c>
      <c r="Y5293" s="148">
        <v>0.39700000000000002</v>
      </c>
    </row>
    <row r="5294" spans="11:25" x14ac:dyDescent="0.25">
      <c r="K5294" s="145" t="s">
        <v>4936</v>
      </c>
      <c r="L5294" s="145">
        <v>23</v>
      </c>
      <c r="M5294" s="145">
        <v>193960</v>
      </c>
      <c r="N5294" s="148">
        <v>0.71199999999999997</v>
      </c>
      <c r="O5294" s="148">
        <v>0.65200000000000002</v>
      </c>
      <c r="P5294" s="148">
        <v>0.48399999999999999</v>
      </c>
      <c r="Q5294" s="148">
        <v>0.124</v>
      </c>
      <c r="R5294" s="148">
        <v>8</v>
      </c>
      <c r="S5294" s="148">
        <v>0.27200000000000002</v>
      </c>
      <c r="T5294" s="148">
        <v>-10.388999999999999</v>
      </c>
      <c r="U5294" s="148">
        <v>1</v>
      </c>
      <c r="V5294" s="148">
        <v>3.09E-2</v>
      </c>
      <c r="W5294" s="148">
        <v>121.604</v>
      </c>
      <c r="X5294" s="148">
        <v>4</v>
      </c>
      <c r="Y5294" s="148">
        <v>0.63600000000000001</v>
      </c>
    </row>
    <row r="5295" spans="11:25" x14ac:dyDescent="0.25">
      <c r="K5295" s="145" t="s">
        <v>4937</v>
      </c>
      <c r="L5295" s="145">
        <v>57</v>
      </c>
      <c r="M5295" s="145">
        <v>152533</v>
      </c>
      <c r="N5295" s="148">
        <v>0.57799999999999996</v>
      </c>
      <c r="O5295" s="148">
        <v>0.373</v>
      </c>
      <c r="P5295" s="148">
        <v>0.42299999999999999</v>
      </c>
      <c r="Q5295" s="148">
        <v>1.15E-3</v>
      </c>
      <c r="R5295" s="148">
        <v>9</v>
      </c>
      <c r="S5295" s="148">
        <v>0.16</v>
      </c>
      <c r="T5295" s="148">
        <v>-11.641999999999999</v>
      </c>
      <c r="U5295" s="148">
        <v>1</v>
      </c>
      <c r="V5295" s="148">
        <v>6.1800000000000001E-2</v>
      </c>
      <c r="W5295" s="148">
        <v>187.477</v>
      </c>
      <c r="X5295" s="148">
        <v>3</v>
      </c>
      <c r="Y5295" s="148">
        <v>0.52700000000000002</v>
      </c>
    </row>
    <row r="5296" spans="11:25" x14ac:dyDescent="0.25">
      <c r="K5296" s="145" t="s">
        <v>4938</v>
      </c>
      <c r="L5296" s="145">
        <v>52</v>
      </c>
      <c r="M5296" s="145">
        <v>238333</v>
      </c>
      <c r="N5296" s="148">
        <v>0.51100000000000001</v>
      </c>
      <c r="O5296" s="148">
        <v>0.47099999999999997</v>
      </c>
      <c r="P5296" s="148">
        <v>0.67500000000000004</v>
      </c>
      <c r="Q5296" s="148">
        <v>1.9E-2</v>
      </c>
      <c r="R5296" s="148">
        <v>0</v>
      </c>
      <c r="S5296" s="148">
        <v>0.23199999999999901</v>
      </c>
      <c r="T5296" s="148">
        <v>-9.07</v>
      </c>
      <c r="U5296" s="148">
        <v>1</v>
      </c>
      <c r="V5296" s="148">
        <v>5.1299999999999998E-2</v>
      </c>
      <c r="W5296" s="148">
        <v>125.31299999999899</v>
      </c>
      <c r="X5296" s="148">
        <v>4</v>
      </c>
      <c r="Y5296" s="148">
        <v>0.53</v>
      </c>
    </row>
    <row r="5297" spans="11:25" x14ac:dyDescent="0.25">
      <c r="K5297" s="145" t="s">
        <v>4939</v>
      </c>
      <c r="L5297" s="145">
        <v>24</v>
      </c>
      <c r="M5297" s="145">
        <v>169000</v>
      </c>
      <c r="N5297" s="148">
        <v>0.23</v>
      </c>
      <c r="O5297" s="148">
        <v>0.73</v>
      </c>
      <c r="P5297" s="148">
        <v>0.22500000000000001</v>
      </c>
      <c r="Q5297" s="148">
        <v>4.2699999999999998E-6</v>
      </c>
      <c r="R5297" s="148">
        <v>2</v>
      </c>
      <c r="S5297" s="148">
        <v>0.25800000000000001</v>
      </c>
      <c r="T5297" s="148">
        <v>-15.429</v>
      </c>
      <c r="U5297" s="148">
        <v>1</v>
      </c>
      <c r="V5297" s="148">
        <v>3.2000000000000001E-2</v>
      </c>
      <c r="W5297" s="148">
        <v>123.61</v>
      </c>
      <c r="X5297" s="148">
        <v>4</v>
      </c>
      <c r="Y5297" s="148">
        <v>0.59599999999999997</v>
      </c>
    </row>
    <row r="5298" spans="11:25" x14ac:dyDescent="0.25">
      <c r="K5298" s="145" t="s">
        <v>4940</v>
      </c>
      <c r="L5298" s="145">
        <v>47</v>
      </c>
      <c r="M5298" s="145">
        <v>158306</v>
      </c>
      <c r="N5298" s="148">
        <v>0.748</v>
      </c>
      <c r="O5298" s="148">
        <v>0.79900000000000004</v>
      </c>
      <c r="P5298" s="148">
        <v>0.34499999999999997</v>
      </c>
      <c r="Q5298" s="148">
        <v>2.38999999999999E-5</v>
      </c>
      <c r="R5298" s="148">
        <v>10</v>
      </c>
      <c r="S5298" s="148">
        <v>0.16899999999999901</v>
      </c>
      <c r="T5298" s="148">
        <v>-11.52</v>
      </c>
      <c r="U5298" s="148">
        <v>1</v>
      </c>
      <c r="V5298" s="148">
        <v>2.76E-2</v>
      </c>
      <c r="W5298" s="148">
        <v>90.417000000000002</v>
      </c>
      <c r="X5298" s="148">
        <v>4</v>
      </c>
      <c r="Y5298" s="148">
        <v>0.77599999999999902</v>
      </c>
    </row>
    <row r="5299" spans="11:25" x14ac:dyDescent="0.25">
      <c r="K5299" s="145" t="s">
        <v>4941</v>
      </c>
      <c r="L5299" s="145">
        <v>51</v>
      </c>
      <c r="M5299" s="145">
        <v>162866</v>
      </c>
      <c r="N5299" s="148">
        <v>0.70199999999999996</v>
      </c>
      <c r="O5299" s="148">
        <v>0.56599999999999995</v>
      </c>
      <c r="P5299" s="148">
        <v>0.40899999999999997</v>
      </c>
      <c r="Q5299" s="148">
        <v>3.36E-6</v>
      </c>
      <c r="R5299" s="148">
        <v>7</v>
      </c>
      <c r="S5299" s="148">
        <v>0.10099999999999899</v>
      </c>
      <c r="T5299" s="148">
        <v>-10.379</v>
      </c>
      <c r="U5299" s="148">
        <v>1</v>
      </c>
      <c r="V5299" s="148">
        <v>2.6499999999999999E-2</v>
      </c>
      <c r="W5299" s="148">
        <v>103.232999999999</v>
      </c>
      <c r="X5299" s="148">
        <v>4</v>
      </c>
      <c r="Y5299" s="148">
        <v>0.45799999999999902</v>
      </c>
    </row>
    <row r="5300" spans="11:25" x14ac:dyDescent="0.25">
      <c r="K5300" s="145" t="s">
        <v>4942</v>
      </c>
      <c r="L5300" s="145">
        <v>42</v>
      </c>
      <c r="M5300" s="145">
        <v>168933</v>
      </c>
      <c r="N5300" s="148">
        <v>0.58599999999999997</v>
      </c>
      <c r="O5300" s="148">
        <v>0.60099999999999998</v>
      </c>
      <c r="P5300" s="148">
        <v>0.76599999999999902</v>
      </c>
      <c r="Q5300" s="148">
        <v>9.0299999999999896E-4</v>
      </c>
      <c r="R5300" s="148">
        <v>7</v>
      </c>
      <c r="S5300" s="148">
        <v>0.34699999999999998</v>
      </c>
      <c r="T5300" s="148">
        <v>-13.262</v>
      </c>
      <c r="U5300" s="148">
        <v>1</v>
      </c>
      <c r="V5300" s="148">
        <v>4.6600000000000003E-2</v>
      </c>
      <c r="W5300" s="148">
        <v>130.13999999999999</v>
      </c>
      <c r="X5300" s="148">
        <v>4</v>
      </c>
      <c r="Y5300" s="148">
        <v>0.85599999999999998</v>
      </c>
    </row>
    <row r="5301" spans="11:25" x14ac:dyDescent="0.25">
      <c r="K5301" s="145" t="s">
        <v>4943</v>
      </c>
      <c r="L5301" s="145">
        <v>34</v>
      </c>
      <c r="M5301" s="145">
        <v>239066</v>
      </c>
      <c r="N5301" s="148">
        <v>0.52800000000000002</v>
      </c>
      <c r="O5301" s="148">
        <v>0.42199999999999999</v>
      </c>
      <c r="P5301" s="148">
        <v>0.53700000000000003</v>
      </c>
      <c r="Q5301" s="148">
        <v>2.3799999999999901E-4</v>
      </c>
      <c r="R5301" s="148">
        <v>5</v>
      </c>
      <c r="S5301" s="148">
        <v>0.182</v>
      </c>
      <c r="T5301" s="148">
        <v>-10.214</v>
      </c>
      <c r="U5301" s="148">
        <v>1</v>
      </c>
      <c r="V5301" s="148">
        <v>2.76E-2</v>
      </c>
      <c r="W5301" s="148">
        <v>96.197999999999993</v>
      </c>
      <c r="X5301" s="148">
        <v>4</v>
      </c>
      <c r="Y5301" s="148">
        <v>0.43</v>
      </c>
    </row>
    <row r="5302" spans="11:25" x14ac:dyDescent="0.25">
      <c r="K5302" s="145" t="s">
        <v>4944</v>
      </c>
      <c r="L5302" s="145">
        <v>28</v>
      </c>
      <c r="M5302" s="145">
        <v>155226</v>
      </c>
      <c r="N5302" s="148">
        <v>0.66500000000000004</v>
      </c>
      <c r="O5302" s="148">
        <v>0.60699999999999998</v>
      </c>
      <c r="P5302" s="148">
        <v>0.59799999999999998</v>
      </c>
      <c r="Q5302" s="148">
        <v>0</v>
      </c>
      <c r="R5302" s="148">
        <v>10</v>
      </c>
      <c r="S5302" s="148">
        <v>0.13600000000000001</v>
      </c>
      <c r="T5302" s="148">
        <v>-8.875</v>
      </c>
      <c r="U5302" s="148">
        <v>1</v>
      </c>
      <c r="V5302" s="148">
        <v>7.3899999999999993E-2</v>
      </c>
      <c r="W5302" s="148">
        <v>151.233</v>
      </c>
      <c r="X5302" s="148">
        <v>4</v>
      </c>
      <c r="Y5302" s="148">
        <v>0.73299999999999998</v>
      </c>
    </row>
    <row r="5303" spans="11:25" x14ac:dyDescent="0.25">
      <c r="K5303" s="145" t="s">
        <v>4945</v>
      </c>
      <c r="L5303" s="145">
        <v>36</v>
      </c>
      <c r="M5303" s="145">
        <v>211106</v>
      </c>
      <c r="N5303" s="148">
        <v>0.92700000000000005</v>
      </c>
      <c r="O5303" s="148">
        <v>0.42899999999999999</v>
      </c>
      <c r="P5303" s="148">
        <v>0.317</v>
      </c>
      <c r="Q5303" s="148">
        <v>3.4999999999999999E-6</v>
      </c>
      <c r="R5303" s="148">
        <v>0</v>
      </c>
      <c r="S5303" s="148">
        <v>0.11599999999999901</v>
      </c>
      <c r="T5303" s="148">
        <v>-11.321999999999999</v>
      </c>
      <c r="U5303" s="148">
        <v>1</v>
      </c>
      <c r="V5303" s="148">
        <v>2.92E-2</v>
      </c>
      <c r="W5303" s="148">
        <v>102.10899999999999</v>
      </c>
      <c r="X5303" s="148">
        <v>3</v>
      </c>
      <c r="Y5303" s="148">
        <v>0.30199999999999999</v>
      </c>
    </row>
    <row r="5304" spans="11:25" x14ac:dyDescent="0.25">
      <c r="K5304" s="145" t="s">
        <v>4946</v>
      </c>
      <c r="L5304" s="145">
        <v>56</v>
      </c>
      <c r="M5304" s="145">
        <v>244760</v>
      </c>
      <c r="N5304" s="148">
        <v>0.745</v>
      </c>
      <c r="O5304" s="148">
        <v>0.72299999999999998</v>
      </c>
      <c r="P5304" s="148">
        <v>0.56399999999999995</v>
      </c>
      <c r="Q5304" s="148">
        <v>0</v>
      </c>
      <c r="R5304" s="148">
        <v>5</v>
      </c>
      <c r="S5304" s="148">
        <v>0.218999999999999</v>
      </c>
      <c r="T5304" s="148">
        <v>-12.194000000000001</v>
      </c>
      <c r="U5304" s="148">
        <v>1</v>
      </c>
      <c r="V5304" s="148">
        <v>0.29399999999999998</v>
      </c>
      <c r="W5304" s="148">
        <v>102.581</v>
      </c>
      <c r="X5304" s="148">
        <v>4</v>
      </c>
      <c r="Y5304" s="148">
        <v>0.96299999999999997</v>
      </c>
    </row>
    <row r="5305" spans="11:25" x14ac:dyDescent="0.25">
      <c r="K5305" s="145" t="s">
        <v>4947</v>
      </c>
      <c r="L5305" s="145">
        <v>24</v>
      </c>
      <c r="M5305" s="145">
        <v>201600</v>
      </c>
      <c r="N5305" s="148">
        <v>0.23199999999999901</v>
      </c>
      <c r="O5305" s="148">
        <v>0.52800000000000002</v>
      </c>
      <c r="P5305" s="148">
        <v>0.42099999999999999</v>
      </c>
      <c r="Q5305" s="148">
        <v>0</v>
      </c>
      <c r="R5305" s="148">
        <v>2</v>
      </c>
      <c r="S5305" s="148">
        <v>0.159</v>
      </c>
      <c r="T5305" s="148">
        <v>-16.302</v>
      </c>
      <c r="U5305" s="148">
        <v>1</v>
      </c>
      <c r="V5305" s="148">
        <v>8.5800000000000001E-2</v>
      </c>
      <c r="W5305" s="148">
        <v>85.448999999999998</v>
      </c>
      <c r="X5305" s="148">
        <v>4</v>
      </c>
      <c r="Y5305" s="148">
        <v>0.76300000000000001</v>
      </c>
    </row>
    <row r="5306" spans="11:25" x14ac:dyDescent="0.25">
      <c r="K5306" s="145" t="s">
        <v>4948</v>
      </c>
      <c r="L5306" s="145">
        <v>31</v>
      </c>
      <c r="M5306" s="145">
        <v>123666</v>
      </c>
      <c r="N5306" s="148">
        <v>0.45799999999999902</v>
      </c>
      <c r="O5306" s="148">
        <v>0.45299999999999901</v>
      </c>
      <c r="P5306" s="148">
        <v>0.51</v>
      </c>
      <c r="Q5306" s="148">
        <v>0</v>
      </c>
      <c r="R5306" s="148">
        <v>0</v>
      </c>
      <c r="S5306" s="148">
        <v>0.106</v>
      </c>
      <c r="T5306" s="148">
        <v>-8.94</v>
      </c>
      <c r="U5306" s="148">
        <v>1</v>
      </c>
      <c r="V5306" s="148">
        <v>3.5700000000000003E-2</v>
      </c>
      <c r="W5306" s="148">
        <v>83.045000000000002</v>
      </c>
      <c r="X5306" s="148">
        <v>4</v>
      </c>
      <c r="Y5306" s="148">
        <v>0.747</v>
      </c>
    </row>
    <row r="5307" spans="11:25" x14ac:dyDescent="0.25">
      <c r="K5307" s="145" t="s">
        <v>4949</v>
      </c>
      <c r="L5307" s="145">
        <v>57</v>
      </c>
      <c r="M5307" s="145">
        <v>138600</v>
      </c>
      <c r="N5307" s="148">
        <v>0.92799999999999905</v>
      </c>
      <c r="O5307" s="148">
        <v>0.626</v>
      </c>
      <c r="P5307" s="148">
        <v>0.04</v>
      </c>
      <c r="Q5307" s="148">
        <v>1.7799999999999999E-3</v>
      </c>
      <c r="R5307" s="148">
        <v>4</v>
      </c>
      <c r="S5307" s="148">
        <v>0.11</v>
      </c>
      <c r="T5307" s="148">
        <v>-19.994</v>
      </c>
      <c r="U5307" s="148">
        <v>1</v>
      </c>
      <c r="V5307" s="148">
        <v>4.0500000000000001E-2</v>
      </c>
      <c r="W5307" s="148">
        <v>117.136</v>
      </c>
      <c r="X5307" s="148">
        <v>4</v>
      </c>
      <c r="Y5307" s="148">
        <v>0.41799999999999998</v>
      </c>
    </row>
    <row r="5308" spans="11:25" x14ac:dyDescent="0.25">
      <c r="K5308" s="145" t="s">
        <v>4950</v>
      </c>
      <c r="L5308" s="145">
        <v>40</v>
      </c>
      <c r="M5308" s="145">
        <v>174226</v>
      </c>
      <c r="N5308" s="148">
        <v>0.122</v>
      </c>
      <c r="O5308" s="148">
        <v>0.68599999999999905</v>
      </c>
      <c r="P5308" s="148">
        <v>0.432</v>
      </c>
      <c r="Q5308" s="148">
        <v>4.9700000000000002E-5</v>
      </c>
      <c r="R5308" s="148">
        <v>2</v>
      </c>
      <c r="S5308" s="148">
        <v>8.72E-2</v>
      </c>
      <c r="T5308" s="148">
        <v>-14.904</v>
      </c>
      <c r="U5308" s="148">
        <v>1</v>
      </c>
      <c r="V5308" s="148">
        <v>7.2400000000000006E-2</v>
      </c>
      <c r="W5308" s="148">
        <v>82.731999999999999</v>
      </c>
      <c r="X5308" s="148">
        <v>4</v>
      </c>
      <c r="Y5308" s="148">
        <v>0.72199999999999998</v>
      </c>
    </row>
    <row r="5309" spans="11:25" x14ac:dyDescent="0.25">
      <c r="K5309" s="145" t="s">
        <v>4951</v>
      </c>
      <c r="L5309" s="145">
        <v>41</v>
      </c>
      <c r="M5309" s="145">
        <v>171093</v>
      </c>
      <c r="N5309" s="148">
        <v>0.56699999999999995</v>
      </c>
      <c r="O5309" s="148">
        <v>0.70799999999999996</v>
      </c>
      <c r="P5309" s="148">
        <v>0.48199999999999998</v>
      </c>
      <c r="Q5309" s="148">
        <v>2.5899999999999999E-5</v>
      </c>
      <c r="R5309" s="148">
        <v>6</v>
      </c>
      <c r="S5309" s="148">
        <v>0.115</v>
      </c>
      <c r="T5309" s="148">
        <v>-10.366</v>
      </c>
      <c r="U5309" s="148">
        <v>1</v>
      </c>
      <c r="V5309" s="148">
        <v>3.15E-2</v>
      </c>
      <c r="W5309" s="148">
        <v>109.41</v>
      </c>
      <c r="X5309" s="148">
        <v>4</v>
      </c>
      <c r="Y5309" s="148">
        <v>0.69899999999999995</v>
      </c>
    </row>
    <row r="5310" spans="11:25" x14ac:dyDescent="0.25">
      <c r="K5310" s="145" t="s">
        <v>4952</v>
      </c>
      <c r="L5310" s="145">
        <v>33</v>
      </c>
      <c r="M5310" s="145">
        <v>181666</v>
      </c>
      <c r="N5310" s="148">
        <v>0.79099999999999904</v>
      </c>
      <c r="O5310" s="148">
        <v>0.6</v>
      </c>
      <c r="P5310" s="148">
        <v>0.51700000000000002</v>
      </c>
      <c r="Q5310" s="148">
        <v>1.8700000000000001E-2</v>
      </c>
      <c r="R5310" s="148">
        <v>9</v>
      </c>
      <c r="S5310" s="148">
        <v>0.108</v>
      </c>
      <c r="T5310" s="148">
        <v>-9.5670000000000002</v>
      </c>
      <c r="U5310" s="148">
        <v>1</v>
      </c>
      <c r="V5310" s="148">
        <v>3.2000000000000001E-2</v>
      </c>
      <c r="W5310" s="148">
        <v>136.52099999999999</v>
      </c>
      <c r="X5310" s="148">
        <v>4</v>
      </c>
      <c r="Y5310" s="148">
        <v>0.64500000000000002</v>
      </c>
    </row>
    <row r="5311" spans="11:25" x14ac:dyDescent="0.25">
      <c r="K5311" s="145" t="s">
        <v>4953</v>
      </c>
      <c r="L5311" s="145">
        <v>57</v>
      </c>
      <c r="M5311" s="145">
        <v>172986</v>
      </c>
      <c r="N5311" s="148">
        <v>0.58899999999999997</v>
      </c>
      <c r="O5311" s="148">
        <v>0.67599999999999905</v>
      </c>
      <c r="P5311" s="148">
        <v>0.57999999999999996</v>
      </c>
      <c r="Q5311" s="148">
        <v>1.45E-4</v>
      </c>
      <c r="R5311" s="148">
        <v>5</v>
      </c>
      <c r="S5311" s="148">
        <v>0.218</v>
      </c>
      <c r="T5311" s="148">
        <v>-14.217000000000001</v>
      </c>
      <c r="U5311" s="148">
        <v>1</v>
      </c>
      <c r="V5311" s="148">
        <v>5.0599999999999999E-2</v>
      </c>
      <c r="W5311" s="148">
        <v>95.357999999999905</v>
      </c>
      <c r="X5311" s="148">
        <v>4</v>
      </c>
      <c r="Y5311" s="148">
        <v>0.89</v>
      </c>
    </row>
    <row r="5312" spans="11:25" x14ac:dyDescent="0.25">
      <c r="K5312" s="145" t="s">
        <v>4954</v>
      </c>
      <c r="L5312" s="145">
        <v>30</v>
      </c>
      <c r="M5312" s="145">
        <v>145946</v>
      </c>
      <c r="N5312" s="148">
        <v>7.6399999999999996E-2</v>
      </c>
      <c r="O5312" s="148">
        <v>0.61399999999999999</v>
      </c>
      <c r="P5312" s="148">
        <v>0.70599999999999996</v>
      </c>
      <c r="Q5312" s="148">
        <v>0</v>
      </c>
      <c r="R5312" s="148">
        <v>4</v>
      </c>
      <c r="S5312" s="148">
        <v>0.30599999999999999</v>
      </c>
      <c r="T5312" s="148">
        <v>-7.3970000000000002</v>
      </c>
      <c r="U5312" s="148">
        <v>0</v>
      </c>
      <c r="V5312" s="148">
        <v>2.92E-2</v>
      </c>
      <c r="W5312" s="148">
        <v>127.952</v>
      </c>
      <c r="X5312" s="148">
        <v>4</v>
      </c>
      <c r="Y5312" s="148">
        <v>0.86699999999999999</v>
      </c>
    </row>
    <row r="5313" spans="11:25" x14ac:dyDescent="0.25">
      <c r="K5313" s="145" t="s">
        <v>4955</v>
      </c>
      <c r="L5313" s="145">
        <v>60</v>
      </c>
      <c r="M5313" s="145">
        <v>190040</v>
      </c>
      <c r="N5313" s="148">
        <v>0.71499999999999997</v>
      </c>
      <c r="O5313" s="148">
        <v>0.45600000000000002</v>
      </c>
      <c r="P5313" s="148">
        <v>0.38299999999999901</v>
      </c>
      <c r="Q5313" s="148">
        <v>0</v>
      </c>
      <c r="R5313" s="148">
        <v>9</v>
      </c>
      <c r="S5313" s="148">
        <v>0.127</v>
      </c>
      <c r="T5313" s="148">
        <v>-9.516</v>
      </c>
      <c r="U5313" s="148">
        <v>1</v>
      </c>
      <c r="V5313" s="148">
        <v>2.63E-2</v>
      </c>
      <c r="W5313" s="148">
        <v>82.025999999999996</v>
      </c>
      <c r="X5313" s="148">
        <v>4</v>
      </c>
      <c r="Y5313" s="148">
        <v>0.67</v>
      </c>
    </row>
    <row r="5314" spans="11:25" x14ac:dyDescent="0.25">
      <c r="K5314" s="145" t="s">
        <v>4956</v>
      </c>
      <c r="L5314" s="145">
        <v>28</v>
      </c>
      <c r="M5314" s="145">
        <v>140960</v>
      </c>
      <c r="N5314" s="148">
        <v>0.31</v>
      </c>
      <c r="O5314" s="148">
        <v>0.52100000000000002</v>
      </c>
      <c r="P5314" s="148">
        <v>0.71799999999999997</v>
      </c>
      <c r="Q5314" s="148">
        <v>0</v>
      </c>
      <c r="R5314" s="148">
        <v>2</v>
      </c>
      <c r="S5314" s="148">
        <v>6.4799999999999996E-2</v>
      </c>
      <c r="T5314" s="148">
        <v>-9.1020000000000003</v>
      </c>
      <c r="U5314" s="148">
        <v>1</v>
      </c>
      <c r="V5314" s="148">
        <v>3.2399999999999998E-2</v>
      </c>
      <c r="W5314" s="148">
        <v>151.21600000000001</v>
      </c>
      <c r="X5314" s="148">
        <v>4</v>
      </c>
      <c r="Y5314" s="148">
        <v>0.84899999999999998</v>
      </c>
    </row>
    <row r="5315" spans="11:25" x14ac:dyDescent="0.25">
      <c r="K5315" s="145" t="s">
        <v>4957</v>
      </c>
      <c r="L5315" s="145">
        <v>24</v>
      </c>
      <c r="M5315" s="145">
        <v>175933</v>
      </c>
      <c r="N5315" s="148">
        <v>0.187</v>
      </c>
      <c r="O5315" s="148">
        <v>0.59099999999999997</v>
      </c>
      <c r="P5315" s="148">
        <v>0.55100000000000005</v>
      </c>
      <c r="Q5315" s="148">
        <v>6.5199999999999904E-4</v>
      </c>
      <c r="R5315" s="148">
        <v>2</v>
      </c>
      <c r="S5315" s="148">
        <v>7.4899999999999994E-2</v>
      </c>
      <c r="T5315" s="148">
        <v>-13.72</v>
      </c>
      <c r="U5315" s="148">
        <v>1</v>
      </c>
      <c r="V5315" s="148">
        <v>2.86E-2</v>
      </c>
      <c r="W5315" s="148">
        <v>100.32599999999999</v>
      </c>
      <c r="X5315" s="148">
        <v>4</v>
      </c>
      <c r="Y5315" s="148">
        <v>0.877</v>
      </c>
    </row>
    <row r="5316" spans="11:25" x14ac:dyDescent="0.25">
      <c r="K5316" s="145" t="s">
        <v>4958</v>
      </c>
      <c r="L5316" s="145">
        <v>30</v>
      </c>
      <c r="M5316" s="145">
        <v>210679</v>
      </c>
      <c r="N5316" s="148">
        <v>0.40799999999999997</v>
      </c>
      <c r="O5316" s="148">
        <v>0.68200000000000005</v>
      </c>
      <c r="P5316" s="148">
        <v>0.53200000000000003</v>
      </c>
      <c r="Q5316" s="148">
        <v>0</v>
      </c>
      <c r="R5316" s="148">
        <v>4</v>
      </c>
      <c r="S5316" s="148">
        <v>0.122</v>
      </c>
      <c r="T5316" s="148">
        <v>-11.61</v>
      </c>
      <c r="U5316" s="148">
        <v>1</v>
      </c>
      <c r="V5316" s="148">
        <v>8.2600000000000007E-2</v>
      </c>
      <c r="W5316" s="148">
        <v>88.286000000000001</v>
      </c>
      <c r="X5316" s="148">
        <v>4</v>
      </c>
      <c r="Y5316" s="148">
        <v>0.77300000000000002</v>
      </c>
    </row>
    <row r="5317" spans="11:25" x14ac:dyDescent="0.25">
      <c r="K5317" s="145" t="s">
        <v>4959</v>
      </c>
      <c r="L5317" s="145">
        <v>42</v>
      </c>
      <c r="M5317" s="145">
        <v>215360</v>
      </c>
      <c r="N5317" s="148">
        <v>0.39399999999999902</v>
      </c>
      <c r="O5317" s="148">
        <v>0.46500000000000002</v>
      </c>
      <c r="P5317" s="148">
        <v>0.51900000000000002</v>
      </c>
      <c r="Q5317" s="148">
        <v>1.56E-3</v>
      </c>
      <c r="R5317" s="148">
        <v>5</v>
      </c>
      <c r="S5317" s="148">
        <v>0.20399999999999999</v>
      </c>
      <c r="T5317" s="148">
        <v>-11.819000000000001</v>
      </c>
      <c r="U5317" s="148">
        <v>1</v>
      </c>
      <c r="V5317" s="148">
        <v>2.3900000000000001E-2</v>
      </c>
      <c r="W5317" s="148">
        <v>86.6</v>
      </c>
      <c r="X5317" s="148">
        <v>4</v>
      </c>
      <c r="Y5317" s="148">
        <v>0.88099999999999901</v>
      </c>
    </row>
    <row r="5318" spans="11:25" x14ac:dyDescent="0.25">
      <c r="K5318" s="145" t="s">
        <v>4960</v>
      </c>
      <c r="L5318" s="145">
        <v>23</v>
      </c>
      <c r="M5318" s="145">
        <v>200426</v>
      </c>
      <c r="N5318" s="148">
        <v>0.58399999999999996</v>
      </c>
      <c r="O5318" s="148">
        <v>0.45799999999999902</v>
      </c>
      <c r="P5318" s="148">
        <v>0.23399999999999899</v>
      </c>
      <c r="Q5318" s="148">
        <v>2.9E-4</v>
      </c>
      <c r="R5318" s="148">
        <v>8</v>
      </c>
      <c r="S5318" s="148">
        <v>0.182</v>
      </c>
      <c r="T5318" s="148">
        <v>-14.843</v>
      </c>
      <c r="U5318" s="148">
        <v>1</v>
      </c>
      <c r="V5318" s="148">
        <v>2.7300000000000001E-2</v>
      </c>
      <c r="W5318" s="148">
        <v>77.316999999999993</v>
      </c>
      <c r="X5318" s="148">
        <v>3</v>
      </c>
      <c r="Y5318" s="148">
        <v>0.19699999999999901</v>
      </c>
    </row>
    <row r="5319" spans="11:25" x14ac:dyDescent="0.25">
      <c r="K5319" s="145" t="s">
        <v>4961</v>
      </c>
      <c r="L5319" s="145">
        <v>57</v>
      </c>
      <c r="M5319" s="145">
        <v>242960</v>
      </c>
      <c r="N5319" s="148">
        <v>2.3800000000000002E-2</v>
      </c>
      <c r="O5319" s="148">
        <v>0.66</v>
      </c>
      <c r="P5319" s="148">
        <v>0.52300000000000002</v>
      </c>
      <c r="Q5319" s="148">
        <v>0</v>
      </c>
      <c r="R5319" s="148">
        <v>4</v>
      </c>
      <c r="S5319" s="148">
        <v>0.14199999999999999</v>
      </c>
      <c r="T5319" s="148">
        <v>-12.068</v>
      </c>
      <c r="U5319" s="148">
        <v>1</v>
      </c>
      <c r="V5319" s="148">
        <v>6.08E-2</v>
      </c>
      <c r="W5319" s="148">
        <v>126.342</v>
      </c>
      <c r="X5319" s="148">
        <v>4</v>
      </c>
      <c r="Y5319" s="148">
        <v>0.79400000000000004</v>
      </c>
    </row>
    <row r="5320" spans="11:25" x14ac:dyDescent="0.25">
      <c r="K5320" s="145" t="s">
        <v>4962</v>
      </c>
      <c r="L5320" s="145">
        <v>29</v>
      </c>
      <c r="M5320" s="145">
        <v>166360</v>
      </c>
      <c r="N5320" s="148">
        <v>0.79400000000000004</v>
      </c>
      <c r="O5320" s="148">
        <v>0.53799999999999903</v>
      </c>
      <c r="P5320" s="148">
        <v>0.24299999999999999</v>
      </c>
      <c r="Q5320" s="148">
        <v>2.76E-5</v>
      </c>
      <c r="R5320" s="148">
        <v>2</v>
      </c>
      <c r="S5320" s="148">
        <v>0.13500000000000001</v>
      </c>
      <c r="T5320" s="148">
        <v>-13.1459999999999</v>
      </c>
      <c r="U5320" s="148">
        <v>1</v>
      </c>
      <c r="V5320" s="148">
        <v>3.2899999999999999E-2</v>
      </c>
      <c r="W5320" s="148">
        <v>96.831999999999994</v>
      </c>
      <c r="X5320" s="148">
        <v>3</v>
      </c>
      <c r="Y5320" s="148">
        <v>0.46500000000000002</v>
      </c>
    </row>
    <row r="5321" spans="11:25" x14ac:dyDescent="0.25">
      <c r="K5321" s="145" t="s">
        <v>4963</v>
      </c>
      <c r="L5321" s="145">
        <v>28</v>
      </c>
      <c r="M5321" s="145">
        <v>149800</v>
      </c>
      <c r="N5321" s="148">
        <v>0.81099999999999905</v>
      </c>
      <c r="O5321" s="148">
        <v>0.73699999999999999</v>
      </c>
      <c r="P5321" s="148">
        <v>0.48299999999999998</v>
      </c>
      <c r="Q5321" s="148">
        <v>2.17E-6</v>
      </c>
      <c r="R5321" s="148">
        <v>5</v>
      </c>
      <c r="S5321" s="148">
        <v>0.19600000000000001</v>
      </c>
      <c r="T5321" s="148">
        <v>-8.3889999999999993</v>
      </c>
      <c r="U5321" s="148">
        <v>1</v>
      </c>
      <c r="V5321" s="148">
        <v>2.81E-2</v>
      </c>
      <c r="W5321" s="148">
        <v>113.36499999999999</v>
      </c>
      <c r="X5321" s="148">
        <v>4</v>
      </c>
      <c r="Y5321" s="148">
        <v>0.80200000000000005</v>
      </c>
    </row>
    <row r="5322" spans="11:25" x14ac:dyDescent="0.25">
      <c r="K5322" s="145" t="s">
        <v>4964</v>
      </c>
      <c r="L5322" s="145">
        <v>37</v>
      </c>
      <c r="M5322" s="145">
        <v>125666</v>
      </c>
      <c r="N5322" s="148">
        <v>0.88300000000000001</v>
      </c>
      <c r="O5322" s="148">
        <v>0.54400000000000004</v>
      </c>
      <c r="P5322" s="148">
        <v>0.312</v>
      </c>
      <c r="Q5322" s="148">
        <v>0.23599999999999999</v>
      </c>
      <c r="R5322" s="148">
        <v>4</v>
      </c>
      <c r="S5322" s="148">
        <v>0.13400000000000001</v>
      </c>
      <c r="T5322" s="148">
        <v>-12.1459999999999</v>
      </c>
      <c r="U5322" s="148">
        <v>1</v>
      </c>
      <c r="V5322" s="148">
        <v>2.6599999999999999E-2</v>
      </c>
      <c r="W5322" s="148">
        <v>91.973999999999904</v>
      </c>
      <c r="X5322" s="148">
        <v>4</v>
      </c>
      <c r="Y5322" s="148">
        <v>0.505</v>
      </c>
    </row>
    <row r="5323" spans="11:25" x14ac:dyDescent="0.25">
      <c r="K5323" s="145" t="s">
        <v>4965</v>
      </c>
      <c r="L5323" s="145">
        <v>25</v>
      </c>
      <c r="M5323" s="145">
        <v>177106</v>
      </c>
      <c r="N5323" s="148">
        <v>0.57599999999999996</v>
      </c>
      <c r="O5323" s="148">
        <v>0.71399999999999997</v>
      </c>
      <c r="P5323" s="148">
        <v>0.44600000000000001</v>
      </c>
      <c r="Q5323" s="148">
        <v>8.9399999999999896E-4</v>
      </c>
      <c r="R5323" s="148">
        <v>10</v>
      </c>
      <c r="S5323" s="148">
        <v>7.9799999999999996E-2</v>
      </c>
      <c r="T5323" s="148">
        <v>-10.304</v>
      </c>
      <c r="U5323" s="148">
        <v>1</v>
      </c>
      <c r="V5323" s="148">
        <v>3.2300000000000002E-2</v>
      </c>
      <c r="W5323" s="148">
        <v>107.31299999999899</v>
      </c>
      <c r="X5323" s="148">
        <v>4</v>
      </c>
      <c r="Y5323" s="148">
        <v>0.625</v>
      </c>
    </row>
    <row r="5324" spans="11:25" x14ac:dyDescent="0.25">
      <c r="K5324" s="145" t="s">
        <v>4966</v>
      </c>
      <c r="L5324" s="145">
        <v>29</v>
      </c>
      <c r="M5324" s="145">
        <v>155586</v>
      </c>
      <c r="N5324" s="148">
        <v>0.48199999999999998</v>
      </c>
      <c r="O5324" s="148">
        <v>0.45500000000000002</v>
      </c>
      <c r="P5324" s="148">
        <v>0.35099999999999998</v>
      </c>
      <c r="Q5324" s="148">
        <v>0</v>
      </c>
      <c r="R5324" s="148">
        <v>10</v>
      </c>
      <c r="S5324" s="148">
        <v>7.6799999999999993E-2</v>
      </c>
      <c r="T5324" s="148">
        <v>-13.845000000000001</v>
      </c>
      <c r="U5324" s="148">
        <v>1</v>
      </c>
      <c r="V5324" s="148">
        <v>3.1600000000000003E-2</v>
      </c>
      <c r="W5324" s="148">
        <v>85.465000000000003</v>
      </c>
      <c r="X5324" s="148">
        <v>3</v>
      </c>
      <c r="Y5324" s="148">
        <v>0.59299999999999997</v>
      </c>
    </row>
    <row r="5325" spans="11:25" x14ac:dyDescent="0.25">
      <c r="K5325" s="145" t="s">
        <v>4967</v>
      </c>
      <c r="L5325" s="145">
        <v>54</v>
      </c>
      <c r="M5325" s="145">
        <v>183666</v>
      </c>
      <c r="N5325" s="148">
        <v>0.93</v>
      </c>
      <c r="O5325" s="148">
        <v>0.624</v>
      </c>
      <c r="P5325" s="148">
        <v>0.25700000000000001</v>
      </c>
      <c r="Q5325" s="148">
        <v>7.5599999999999994E-5</v>
      </c>
      <c r="R5325" s="148">
        <v>5</v>
      </c>
      <c r="S5325" s="148">
        <v>0.13800000000000001</v>
      </c>
      <c r="T5325" s="148">
        <v>-13.340999999999999</v>
      </c>
      <c r="U5325" s="148">
        <v>1</v>
      </c>
      <c r="V5325" s="148">
        <v>4.4400000000000002E-2</v>
      </c>
      <c r="W5325" s="148">
        <v>85.617000000000004</v>
      </c>
      <c r="X5325" s="148">
        <v>4</v>
      </c>
      <c r="Y5325" s="148">
        <v>0.68099999999999905</v>
      </c>
    </row>
    <row r="5326" spans="11:25" x14ac:dyDescent="0.25">
      <c r="K5326" s="145" t="s">
        <v>4968</v>
      </c>
      <c r="L5326" s="145">
        <v>29</v>
      </c>
      <c r="M5326" s="145">
        <v>138800</v>
      </c>
      <c r="N5326" s="148">
        <v>0.307</v>
      </c>
      <c r="O5326" s="148">
        <v>0.56499999999999995</v>
      </c>
      <c r="P5326" s="148">
        <v>0.33600000000000002</v>
      </c>
      <c r="Q5326" s="148">
        <v>0</v>
      </c>
      <c r="R5326" s="148">
        <v>7</v>
      </c>
      <c r="S5326" s="148">
        <v>9.4899999999999998E-2</v>
      </c>
      <c r="T5326" s="148">
        <v>-16.387</v>
      </c>
      <c r="U5326" s="148">
        <v>1</v>
      </c>
      <c r="V5326" s="148">
        <v>3.1899999999999998E-2</v>
      </c>
      <c r="W5326" s="148">
        <v>82.293999999999997</v>
      </c>
      <c r="X5326" s="148">
        <v>4</v>
      </c>
      <c r="Y5326" s="148">
        <v>0.79599999999999904</v>
      </c>
    </row>
    <row r="5327" spans="11:25" x14ac:dyDescent="0.25">
      <c r="K5327" s="145" t="s">
        <v>4969</v>
      </c>
      <c r="L5327" s="145">
        <v>25</v>
      </c>
      <c r="M5327" s="145">
        <v>150146</v>
      </c>
      <c r="N5327" s="148">
        <v>0.72599999999999998</v>
      </c>
      <c r="O5327" s="148">
        <v>0.66900000000000004</v>
      </c>
      <c r="P5327" s="148">
        <v>0.35699999999999998</v>
      </c>
      <c r="Q5327" s="148">
        <v>0</v>
      </c>
      <c r="R5327" s="148">
        <v>5</v>
      </c>
      <c r="S5327" s="148">
        <v>0.113</v>
      </c>
      <c r="T5327" s="148">
        <v>-12.175999999999901</v>
      </c>
      <c r="U5327" s="148">
        <v>1</v>
      </c>
      <c r="V5327" s="148">
        <v>3.3799999999999997E-2</v>
      </c>
      <c r="W5327" s="148">
        <v>86.147000000000006</v>
      </c>
      <c r="X5327" s="148">
        <v>4</v>
      </c>
      <c r="Y5327" s="148">
        <v>0.77</v>
      </c>
    </row>
    <row r="5328" spans="11:25" x14ac:dyDescent="0.25">
      <c r="K5328" s="145" t="s">
        <v>4970</v>
      </c>
      <c r="L5328" s="145">
        <v>20</v>
      </c>
      <c r="M5328" s="145">
        <v>162693</v>
      </c>
      <c r="N5328" s="148">
        <v>0.30199999999999999</v>
      </c>
      <c r="O5328" s="148">
        <v>0.42799999999999999</v>
      </c>
      <c r="P5328" s="148">
        <v>0.32</v>
      </c>
      <c r="Q5328" s="148">
        <v>1.22E-5</v>
      </c>
      <c r="R5328" s="148">
        <v>9</v>
      </c>
      <c r="S5328" s="148">
        <v>7.3999999999999996E-2</v>
      </c>
      <c r="T5328" s="148">
        <v>-15.106999999999999</v>
      </c>
      <c r="U5328" s="148">
        <v>1</v>
      </c>
      <c r="V5328" s="148">
        <v>2.9100000000000001E-2</v>
      </c>
      <c r="W5328" s="148">
        <v>105.765</v>
      </c>
      <c r="X5328" s="148">
        <v>4</v>
      </c>
      <c r="Y5328" s="148">
        <v>0.57199999999999995</v>
      </c>
    </row>
    <row r="5329" spans="11:25" x14ac:dyDescent="0.25">
      <c r="K5329" s="145" t="s">
        <v>4971</v>
      </c>
      <c r="L5329" s="145">
        <v>36</v>
      </c>
      <c r="M5329" s="145">
        <v>150466</v>
      </c>
      <c r="N5329" s="148">
        <v>0.82699999999999996</v>
      </c>
      <c r="O5329" s="148">
        <v>0.59</v>
      </c>
      <c r="P5329" s="148">
        <v>0.36199999999999999</v>
      </c>
      <c r="Q5329" s="148">
        <v>0</v>
      </c>
      <c r="R5329" s="148">
        <v>7</v>
      </c>
      <c r="S5329" s="148">
        <v>0.16600000000000001</v>
      </c>
      <c r="T5329" s="148">
        <v>-10.122999999999999</v>
      </c>
      <c r="U5329" s="148">
        <v>1</v>
      </c>
      <c r="V5329" s="148">
        <v>2.5600000000000001E-2</v>
      </c>
      <c r="W5329" s="148">
        <v>96.343999999999994</v>
      </c>
      <c r="X5329" s="148">
        <v>3</v>
      </c>
      <c r="Y5329" s="148">
        <v>0.52100000000000002</v>
      </c>
    </row>
    <row r="5330" spans="11:25" x14ac:dyDescent="0.25">
      <c r="K5330" s="145" t="s">
        <v>4972</v>
      </c>
      <c r="L5330" s="145">
        <v>25</v>
      </c>
      <c r="M5330" s="145">
        <v>182933</v>
      </c>
      <c r="N5330" s="148">
        <v>0.29599999999999999</v>
      </c>
      <c r="O5330" s="148">
        <v>0.55399999999999905</v>
      </c>
      <c r="P5330" s="148">
        <v>0.66500000000000004</v>
      </c>
      <c r="Q5330" s="148">
        <v>1.95E-4</v>
      </c>
      <c r="R5330" s="148">
        <v>2</v>
      </c>
      <c r="S5330" s="148">
        <v>0.58299999999999996</v>
      </c>
      <c r="T5330" s="148">
        <v>-8.4130000000000003</v>
      </c>
      <c r="U5330" s="148">
        <v>1</v>
      </c>
      <c r="V5330" s="148">
        <v>3.2899999999999999E-2</v>
      </c>
      <c r="W5330" s="148">
        <v>88.846999999999994</v>
      </c>
      <c r="X5330" s="148">
        <v>4</v>
      </c>
      <c r="Y5330" s="148">
        <v>0.35</v>
      </c>
    </row>
    <row r="5331" spans="11:25" x14ac:dyDescent="0.25">
      <c r="K5331" s="145" t="s">
        <v>4973</v>
      </c>
      <c r="L5331" s="145">
        <v>36</v>
      </c>
      <c r="M5331" s="145">
        <v>177733</v>
      </c>
      <c r="N5331" s="148">
        <v>0.18099999999999999</v>
      </c>
      <c r="O5331" s="148">
        <v>0.69</v>
      </c>
      <c r="P5331" s="148">
        <v>0.63900000000000001</v>
      </c>
      <c r="Q5331" s="148">
        <v>6.2100000000000002E-4</v>
      </c>
      <c r="R5331" s="148">
        <v>7</v>
      </c>
      <c r="S5331" s="148">
        <v>7.9899999999999999E-2</v>
      </c>
      <c r="T5331" s="148">
        <v>-13.579000000000001</v>
      </c>
      <c r="U5331" s="148">
        <v>1</v>
      </c>
      <c r="V5331" s="148">
        <v>4.1300000000000003E-2</v>
      </c>
      <c r="W5331" s="148">
        <v>94.661000000000001</v>
      </c>
      <c r="X5331" s="148">
        <v>4</v>
      </c>
      <c r="Y5331" s="148">
        <v>0.92799999999999905</v>
      </c>
    </row>
    <row r="5332" spans="11:25" x14ac:dyDescent="0.25">
      <c r="K5332" s="145" t="s">
        <v>4974</v>
      </c>
      <c r="L5332" s="145">
        <v>46</v>
      </c>
      <c r="M5332" s="145">
        <v>143333</v>
      </c>
      <c r="N5332" s="148">
        <v>0.56999999999999995</v>
      </c>
      <c r="O5332" s="148">
        <v>0.63900000000000001</v>
      </c>
      <c r="P5332" s="148">
        <v>0.53</v>
      </c>
      <c r="Q5332" s="148">
        <v>0</v>
      </c>
      <c r="R5332" s="148">
        <v>2</v>
      </c>
      <c r="S5332" s="148">
        <v>9.11E-2</v>
      </c>
      <c r="T5332" s="148">
        <v>-9.3579999999999899</v>
      </c>
      <c r="U5332" s="148">
        <v>1</v>
      </c>
      <c r="V5332" s="148">
        <v>3.1899999999999998E-2</v>
      </c>
      <c r="W5332" s="148">
        <v>138.72</v>
      </c>
      <c r="X5332" s="148">
        <v>4</v>
      </c>
      <c r="Y5332" s="148">
        <v>0.91799999999999904</v>
      </c>
    </row>
    <row r="5333" spans="11:25" x14ac:dyDescent="0.25">
      <c r="K5333" s="145" t="s">
        <v>4975</v>
      </c>
      <c r="L5333" s="145">
        <v>36</v>
      </c>
      <c r="M5333" s="145">
        <v>211760</v>
      </c>
      <c r="N5333" s="148">
        <v>0.36199999999999999</v>
      </c>
      <c r="O5333" s="148">
        <v>0.51600000000000001</v>
      </c>
      <c r="P5333" s="148">
        <v>0.74099999999999999</v>
      </c>
      <c r="Q5333" s="148">
        <v>1.4200000000000001E-2</v>
      </c>
      <c r="R5333" s="148">
        <v>7</v>
      </c>
      <c r="S5333" s="148">
        <v>0.127</v>
      </c>
      <c r="T5333" s="148">
        <v>-7.4989999999999997</v>
      </c>
      <c r="U5333" s="148">
        <v>1</v>
      </c>
      <c r="V5333" s="148">
        <v>3.27E-2</v>
      </c>
      <c r="W5333" s="148">
        <v>99.747999999999905</v>
      </c>
      <c r="X5333" s="148">
        <v>4</v>
      </c>
      <c r="Y5333" s="148">
        <v>0.76099999999999901</v>
      </c>
    </row>
    <row r="5334" spans="11:25" x14ac:dyDescent="0.25">
      <c r="K5334" s="145" t="s">
        <v>4976</v>
      </c>
      <c r="L5334" s="145">
        <v>33</v>
      </c>
      <c r="M5334" s="145">
        <v>169346</v>
      </c>
      <c r="N5334" s="148">
        <v>0.36799999999999999</v>
      </c>
      <c r="O5334" s="148">
        <v>0.754</v>
      </c>
      <c r="P5334" s="148">
        <v>0.497</v>
      </c>
      <c r="Q5334" s="148">
        <v>0</v>
      </c>
      <c r="R5334" s="148">
        <v>4</v>
      </c>
      <c r="S5334" s="148">
        <v>0.193</v>
      </c>
      <c r="T5334" s="148">
        <v>-11.14</v>
      </c>
      <c r="U5334" s="148">
        <v>1</v>
      </c>
      <c r="V5334" s="148">
        <v>3.9E-2</v>
      </c>
      <c r="W5334" s="148">
        <v>95.501999999999995</v>
      </c>
      <c r="X5334" s="148">
        <v>4</v>
      </c>
      <c r="Y5334" s="148">
        <v>0.78900000000000003</v>
      </c>
    </row>
    <row r="5335" spans="11:25" x14ac:dyDescent="0.25">
      <c r="K5335" s="145" t="s">
        <v>4977</v>
      </c>
      <c r="L5335" s="145">
        <v>19</v>
      </c>
      <c r="M5335" s="145">
        <v>181026</v>
      </c>
      <c r="N5335" s="148">
        <v>0.55600000000000005</v>
      </c>
      <c r="O5335" s="148">
        <v>0.47299999999999998</v>
      </c>
      <c r="P5335" s="148">
        <v>0.34100000000000003</v>
      </c>
      <c r="Q5335" s="148">
        <v>5.3900000000000001E-6</v>
      </c>
      <c r="R5335" s="148">
        <v>9</v>
      </c>
      <c r="S5335" s="148">
        <v>0.34</v>
      </c>
      <c r="T5335" s="148">
        <v>-13.48</v>
      </c>
      <c r="U5335" s="148">
        <v>1</v>
      </c>
      <c r="V5335" s="148">
        <v>3.1E-2</v>
      </c>
      <c r="W5335" s="148">
        <v>126.735</v>
      </c>
      <c r="X5335" s="148">
        <v>3</v>
      </c>
      <c r="Y5335" s="148">
        <v>0.501</v>
      </c>
    </row>
    <row r="5336" spans="11:25" x14ac:dyDescent="0.25">
      <c r="K5336" s="145" t="s">
        <v>4978</v>
      </c>
      <c r="L5336" s="145">
        <v>35</v>
      </c>
      <c r="M5336" s="145">
        <v>128253</v>
      </c>
      <c r="N5336" s="148">
        <v>0.86099999999999999</v>
      </c>
      <c r="O5336" s="148">
        <v>0.59699999999999998</v>
      </c>
      <c r="P5336" s="148">
        <v>0.34599999999999997</v>
      </c>
      <c r="Q5336" s="148">
        <v>3.0899999999999999E-3</v>
      </c>
      <c r="R5336" s="148">
        <v>7</v>
      </c>
      <c r="S5336" s="148">
        <v>0.13</v>
      </c>
      <c r="T5336" s="148">
        <v>-12.679</v>
      </c>
      <c r="U5336" s="148">
        <v>1</v>
      </c>
      <c r="V5336" s="148">
        <v>3.9899999999999998E-2</v>
      </c>
      <c r="W5336" s="148">
        <v>118.70399999999999</v>
      </c>
      <c r="X5336" s="148">
        <v>4</v>
      </c>
      <c r="Y5336" s="148">
        <v>0.499</v>
      </c>
    </row>
    <row r="5337" spans="11:25" x14ac:dyDescent="0.25">
      <c r="K5337" s="145" t="s">
        <v>4979</v>
      </c>
      <c r="L5337" s="145">
        <v>64</v>
      </c>
      <c r="M5337" s="145">
        <v>215066</v>
      </c>
      <c r="N5337" s="148">
        <v>0.13100000000000001</v>
      </c>
      <c r="O5337" s="148">
        <v>0.51700000000000002</v>
      </c>
      <c r="P5337" s="148">
        <v>0.53500000000000003</v>
      </c>
      <c r="Q5337" s="148">
        <v>0</v>
      </c>
      <c r="R5337" s="148">
        <v>0</v>
      </c>
      <c r="S5337" s="148">
        <v>8.5000000000000006E-2</v>
      </c>
      <c r="T5337" s="148">
        <v>-12.026999999999999</v>
      </c>
      <c r="U5337" s="148">
        <v>1</v>
      </c>
      <c r="V5337" s="148">
        <v>4.9399999999999999E-2</v>
      </c>
      <c r="W5337" s="148">
        <v>135.08699999999999</v>
      </c>
      <c r="X5337" s="148">
        <v>4</v>
      </c>
      <c r="Y5337" s="148">
        <v>0.93299999999999905</v>
      </c>
    </row>
    <row r="5338" spans="11:25" x14ac:dyDescent="0.25">
      <c r="K5338" s="145" t="s">
        <v>4980</v>
      </c>
      <c r="L5338" s="145">
        <v>30</v>
      </c>
      <c r="M5338" s="145">
        <v>172800</v>
      </c>
      <c r="N5338" s="148">
        <v>0.66099999999999903</v>
      </c>
      <c r="O5338" s="148">
        <v>0.69299999999999995</v>
      </c>
      <c r="P5338" s="148">
        <v>0.48399999999999999</v>
      </c>
      <c r="Q5338" s="148">
        <v>1.22E-6</v>
      </c>
      <c r="R5338" s="148">
        <v>5</v>
      </c>
      <c r="S5338" s="148">
        <v>0.12</v>
      </c>
      <c r="T5338" s="148">
        <v>-10.004</v>
      </c>
      <c r="U5338" s="148">
        <v>1</v>
      </c>
      <c r="V5338" s="148">
        <v>2.81E-2</v>
      </c>
      <c r="W5338" s="148">
        <v>132.87899999999999</v>
      </c>
      <c r="X5338" s="148">
        <v>4</v>
      </c>
      <c r="Y5338" s="148">
        <v>0.90200000000000002</v>
      </c>
    </row>
    <row r="5339" spans="11:25" x14ac:dyDescent="0.25">
      <c r="K5339" s="145" t="s">
        <v>4981</v>
      </c>
      <c r="L5339" s="145">
        <v>24</v>
      </c>
      <c r="M5339" s="145">
        <v>201386</v>
      </c>
      <c r="N5339" s="148">
        <v>0.188999999999999</v>
      </c>
      <c r="O5339" s="148">
        <v>0.65900000000000003</v>
      </c>
      <c r="P5339" s="148">
        <v>0.28100000000000003</v>
      </c>
      <c r="Q5339" s="148">
        <v>0</v>
      </c>
      <c r="R5339" s="148">
        <v>7</v>
      </c>
      <c r="S5339" s="148">
        <v>0.111999999999999</v>
      </c>
      <c r="T5339" s="148">
        <v>-13.564</v>
      </c>
      <c r="U5339" s="148">
        <v>1</v>
      </c>
      <c r="V5339" s="148">
        <v>2.6800000000000001E-2</v>
      </c>
      <c r="W5339" s="148">
        <v>108.28700000000001</v>
      </c>
      <c r="X5339" s="148">
        <v>4</v>
      </c>
      <c r="Y5339" s="148">
        <v>0.51800000000000002</v>
      </c>
    </row>
    <row r="5340" spans="11:25" x14ac:dyDescent="0.25">
      <c r="K5340" s="145" t="s">
        <v>4982</v>
      </c>
      <c r="L5340" s="145">
        <v>28</v>
      </c>
      <c r="M5340" s="145">
        <v>223200</v>
      </c>
      <c r="N5340" s="148">
        <v>0.63700000000000001</v>
      </c>
      <c r="O5340" s="148">
        <v>0.55600000000000005</v>
      </c>
      <c r="P5340" s="148">
        <v>0.20699999999999999</v>
      </c>
      <c r="Q5340" s="148">
        <v>1.37E-6</v>
      </c>
      <c r="R5340" s="148">
        <v>9</v>
      </c>
      <c r="S5340" s="148">
        <v>0.22800000000000001</v>
      </c>
      <c r="T5340" s="148">
        <v>-16.11</v>
      </c>
      <c r="U5340" s="148">
        <v>1</v>
      </c>
      <c r="V5340" s="148">
        <v>3.3399999999999999E-2</v>
      </c>
      <c r="W5340" s="148">
        <v>86.682999999999893</v>
      </c>
      <c r="X5340" s="148">
        <v>3</v>
      </c>
      <c r="Y5340" s="148">
        <v>0.26700000000000002</v>
      </c>
    </row>
    <row r="5341" spans="11:25" x14ac:dyDescent="0.25">
      <c r="K5341" s="145" t="s">
        <v>4983</v>
      </c>
      <c r="L5341" s="145">
        <v>27</v>
      </c>
      <c r="M5341" s="145">
        <v>181932</v>
      </c>
      <c r="N5341" s="148">
        <v>0.71499999999999997</v>
      </c>
      <c r="O5341" s="148">
        <v>0.49199999999999999</v>
      </c>
      <c r="P5341" s="148">
        <v>0.24199999999999999</v>
      </c>
      <c r="Q5341" s="148">
        <v>0.21299999999999999</v>
      </c>
      <c r="R5341" s="148">
        <v>10</v>
      </c>
      <c r="S5341" s="148">
        <v>9.9000000000000005E-2</v>
      </c>
      <c r="T5341" s="148">
        <v>-14.482999999999899</v>
      </c>
      <c r="U5341" s="148">
        <v>1</v>
      </c>
      <c r="V5341" s="148">
        <v>3.32E-2</v>
      </c>
      <c r="W5341" s="148">
        <v>138.495</v>
      </c>
      <c r="X5341" s="148">
        <v>4</v>
      </c>
      <c r="Y5341" s="148">
        <v>0.503</v>
      </c>
    </row>
    <row r="5342" spans="11:25" x14ac:dyDescent="0.25">
      <c r="K5342" s="145" t="s">
        <v>4984</v>
      </c>
      <c r="L5342" s="145">
        <v>25</v>
      </c>
      <c r="M5342" s="145">
        <v>240339</v>
      </c>
      <c r="N5342" s="148">
        <v>0.48799999999999999</v>
      </c>
      <c r="O5342" s="148">
        <v>0.59</v>
      </c>
      <c r="P5342" s="148">
        <v>0.61199999999999999</v>
      </c>
      <c r="Q5342" s="148">
        <v>1.06E-4</v>
      </c>
      <c r="R5342" s="148">
        <v>2</v>
      </c>
      <c r="S5342" s="148">
        <v>8.2199999999999995E-2</v>
      </c>
      <c r="T5342" s="148">
        <v>-11.739000000000001</v>
      </c>
      <c r="U5342" s="148">
        <v>1</v>
      </c>
      <c r="V5342" s="148">
        <v>5.8099999999999999E-2</v>
      </c>
      <c r="W5342" s="148">
        <v>120.63500000000001</v>
      </c>
      <c r="X5342" s="148">
        <v>4</v>
      </c>
      <c r="Y5342" s="148">
        <v>0.73899999999999999</v>
      </c>
    </row>
    <row r="5343" spans="11:25" x14ac:dyDescent="0.25">
      <c r="K5343" s="145" t="s">
        <v>4985</v>
      </c>
      <c r="L5343" s="145">
        <v>36</v>
      </c>
      <c r="M5343" s="145">
        <v>165293</v>
      </c>
      <c r="N5343" s="148">
        <v>0.58799999999999997</v>
      </c>
      <c r="O5343" s="148">
        <v>0.65900000000000003</v>
      </c>
      <c r="P5343" s="148">
        <v>0.45600000000000002</v>
      </c>
      <c r="Q5343" s="148">
        <v>0</v>
      </c>
      <c r="R5343" s="148">
        <v>1</v>
      </c>
      <c r="S5343" s="148">
        <v>0.19800000000000001</v>
      </c>
      <c r="T5343" s="148">
        <v>-8.8829999999999991</v>
      </c>
      <c r="U5343" s="148">
        <v>1</v>
      </c>
      <c r="V5343" s="148">
        <v>3.0700000000000002E-2</v>
      </c>
      <c r="W5343" s="148">
        <v>133.22899999999899</v>
      </c>
      <c r="X5343" s="148">
        <v>4</v>
      </c>
      <c r="Y5343" s="148">
        <v>0.89200000000000002</v>
      </c>
    </row>
    <row r="5344" spans="11:25" x14ac:dyDescent="0.25">
      <c r="K5344" s="145" t="s">
        <v>4986</v>
      </c>
      <c r="L5344" s="145">
        <v>33</v>
      </c>
      <c r="M5344" s="145">
        <v>196000</v>
      </c>
      <c r="N5344" s="148">
        <v>0.84799999999999998</v>
      </c>
      <c r="O5344" s="148">
        <v>0.63400000000000001</v>
      </c>
      <c r="P5344" s="148">
        <v>0.18099999999999999</v>
      </c>
      <c r="Q5344" s="148">
        <v>4.5600000000000004E-6</v>
      </c>
      <c r="R5344" s="148">
        <v>1</v>
      </c>
      <c r="S5344" s="148">
        <v>0.10199999999999999</v>
      </c>
      <c r="T5344" s="148">
        <v>-16.739999999999998</v>
      </c>
      <c r="U5344" s="148">
        <v>1</v>
      </c>
      <c r="V5344" s="148">
        <v>3.0599999999999999E-2</v>
      </c>
      <c r="W5344" s="148">
        <v>152.96600000000001</v>
      </c>
      <c r="X5344" s="148">
        <v>4</v>
      </c>
      <c r="Y5344" s="148">
        <v>0.70099999999999996</v>
      </c>
    </row>
    <row r="5345" spans="11:25" x14ac:dyDescent="0.25">
      <c r="K5345" s="145" t="s">
        <v>4987</v>
      </c>
      <c r="L5345" s="145">
        <v>21</v>
      </c>
      <c r="M5345" s="145">
        <v>145253</v>
      </c>
      <c r="N5345" s="148">
        <v>0.629</v>
      </c>
      <c r="O5345" s="148">
        <v>0.53500000000000003</v>
      </c>
      <c r="P5345" s="148">
        <v>0.91200000000000003</v>
      </c>
      <c r="Q5345" s="148">
        <v>2.63E-3</v>
      </c>
      <c r="R5345" s="148">
        <v>5</v>
      </c>
      <c r="S5345" s="148">
        <v>0.216</v>
      </c>
      <c r="T5345" s="148">
        <v>-8.18</v>
      </c>
      <c r="U5345" s="148">
        <v>1</v>
      </c>
      <c r="V5345" s="148">
        <v>5.7299999999999997E-2</v>
      </c>
      <c r="W5345" s="148">
        <v>181.03599999999901</v>
      </c>
      <c r="X5345" s="148">
        <v>4</v>
      </c>
      <c r="Y5345" s="148">
        <v>0.90599999999999903</v>
      </c>
    </row>
    <row r="5346" spans="11:25" x14ac:dyDescent="0.25">
      <c r="K5346" s="145" t="s">
        <v>832</v>
      </c>
      <c r="L5346" s="145">
        <v>76</v>
      </c>
      <c r="M5346" s="145">
        <v>161533</v>
      </c>
      <c r="N5346" s="148">
        <v>0.56599999999999995</v>
      </c>
      <c r="O5346" s="148">
        <v>0.67400000000000004</v>
      </c>
      <c r="P5346" s="148">
        <v>0.53700000000000003</v>
      </c>
      <c r="Q5346" s="148">
        <v>0</v>
      </c>
      <c r="R5346" s="148">
        <v>1</v>
      </c>
      <c r="S5346" s="148">
        <v>0.13100000000000001</v>
      </c>
      <c r="T5346" s="148">
        <v>-10.970999999999901</v>
      </c>
      <c r="U5346" s="148">
        <v>0</v>
      </c>
      <c r="V5346" s="148">
        <v>3.6299999999999999E-2</v>
      </c>
      <c r="W5346" s="148">
        <v>110.57799999999899</v>
      </c>
      <c r="X5346" s="148">
        <v>4</v>
      </c>
      <c r="Y5346" s="148">
        <v>0.80900000000000005</v>
      </c>
    </row>
    <row r="5347" spans="11:25" x14ac:dyDescent="0.25">
      <c r="K5347" s="145" t="s">
        <v>4988</v>
      </c>
      <c r="L5347" s="145">
        <v>30</v>
      </c>
      <c r="M5347" s="145">
        <v>202733</v>
      </c>
      <c r="N5347" s="148">
        <v>0.76099999999999901</v>
      </c>
      <c r="O5347" s="148">
        <v>0.54500000000000004</v>
      </c>
      <c r="P5347" s="148">
        <v>0.252</v>
      </c>
      <c r="Q5347" s="148">
        <v>0</v>
      </c>
      <c r="R5347" s="148">
        <v>2</v>
      </c>
      <c r="S5347" s="148">
        <v>7.0300000000000001E-2</v>
      </c>
      <c r="T5347" s="148">
        <v>-13.462</v>
      </c>
      <c r="U5347" s="148">
        <v>1</v>
      </c>
      <c r="V5347" s="148">
        <v>2.7199999999999998E-2</v>
      </c>
      <c r="W5347" s="148">
        <v>99.156000000000006</v>
      </c>
      <c r="X5347" s="148">
        <v>4</v>
      </c>
      <c r="Y5347" s="148">
        <v>0.34899999999999998</v>
      </c>
    </row>
    <row r="5348" spans="11:25" x14ac:dyDescent="0.25">
      <c r="K5348" s="145" t="s">
        <v>4989</v>
      </c>
      <c r="L5348" s="145">
        <v>19</v>
      </c>
      <c r="M5348" s="145">
        <v>167893</v>
      </c>
      <c r="N5348" s="148">
        <v>0.89700000000000002</v>
      </c>
      <c r="O5348" s="148">
        <v>0.65</v>
      </c>
      <c r="P5348" s="148">
        <v>0.30199999999999999</v>
      </c>
      <c r="Q5348" s="148">
        <v>1.2899999999999999E-4</v>
      </c>
      <c r="R5348" s="148">
        <v>9</v>
      </c>
      <c r="S5348" s="148">
        <v>0.14699999999999999</v>
      </c>
      <c r="T5348" s="148">
        <v>-14.151999999999999</v>
      </c>
      <c r="U5348" s="148">
        <v>1</v>
      </c>
      <c r="V5348" s="148">
        <v>3.4500000000000003E-2</v>
      </c>
      <c r="W5348" s="148">
        <v>118.82799999999899</v>
      </c>
      <c r="X5348" s="148">
        <v>4</v>
      </c>
      <c r="Y5348" s="148">
        <v>0.81299999999999994</v>
      </c>
    </row>
    <row r="5349" spans="11:25" x14ac:dyDescent="0.25">
      <c r="K5349" s="145" t="s">
        <v>4990</v>
      </c>
      <c r="L5349" s="145">
        <v>55</v>
      </c>
      <c r="M5349" s="145">
        <v>178733</v>
      </c>
      <c r="N5349" s="148">
        <v>0.38700000000000001</v>
      </c>
      <c r="O5349" s="148">
        <v>0.41</v>
      </c>
      <c r="P5349" s="148">
        <v>0.56799999999999995</v>
      </c>
      <c r="Q5349" s="148">
        <v>0.10199999999999999</v>
      </c>
      <c r="R5349" s="148">
        <v>2</v>
      </c>
      <c r="S5349" s="148">
        <v>0.38900000000000001</v>
      </c>
      <c r="T5349" s="148">
        <v>-11.673</v>
      </c>
      <c r="U5349" s="148">
        <v>1</v>
      </c>
      <c r="V5349" s="148">
        <v>3.4599999999999999E-2</v>
      </c>
      <c r="W5349" s="148">
        <v>103.026</v>
      </c>
      <c r="X5349" s="148">
        <v>4</v>
      </c>
      <c r="Y5349" s="148">
        <v>0.64400000000000002</v>
      </c>
    </row>
    <row r="5350" spans="11:25" x14ac:dyDescent="0.25">
      <c r="K5350" s="145" t="s">
        <v>4991</v>
      </c>
      <c r="L5350" s="145">
        <v>25</v>
      </c>
      <c r="M5350" s="145">
        <v>156946</v>
      </c>
      <c r="N5350" s="148">
        <v>0.20899999999999999</v>
      </c>
      <c r="O5350" s="148">
        <v>0.64099999999999902</v>
      </c>
      <c r="P5350" s="148">
        <v>0.63100000000000001</v>
      </c>
      <c r="Q5350" s="148">
        <v>0</v>
      </c>
      <c r="R5350" s="148">
        <v>7</v>
      </c>
      <c r="S5350" s="148">
        <v>0.109</v>
      </c>
      <c r="T5350" s="148">
        <v>-8.1709999999999994</v>
      </c>
      <c r="U5350" s="148">
        <v>1</v>
      </c>
      <c r="V5350" s="148">
        <v>2.4299999999999999E-2</v>
      </c>
      <c r="W5350" s="148">
        <v>92.706000000000003</v>
      </c>
      <c r="X5350" s="148">
        <v>3</v>
      </c>
      <c r="Y5350" s="148">
        <v>0.71599999999999997</v>
      </c>
    </row>
    <row r="5351" spans="11:25" x14ac:dyDescent="0.25">
      <c r="K5351" s="145" t="s">
        <v>4992</v>
      </c>
      <c r="L5351" s="145">
        <v>32</v>
      </c>
      <c r="M5351" s="145">
        <v>155533</v>
      </c>
      <c r="N5351" s="148">
        <v>0.63600000000000001</v>
      </c>
      <c r="O5351" s="148">
        <v>0.56200000000000006</v>
      </c>
      <c r="P5351" s="148">
        <v>0.35299999999999998</v>
      </c>
      <c r="Q5351" s="148">
        <v>6.1899999999999998E-4</v>
      </c>
      <c r="R5351" s="148">
        <v>8</v>
      </c>
      <c r="S5351" s="148">
        <v>0.105</v>
      </c>
      <c r="T5351" s="148">
        <v>-11.882</v>
      </c>
      <c r="U5351" s="148">
        <v>1</v>
      </c>
      <c r="V5351" s="148">
        <v>2.4899999999999999E-2</v>
      </c>
      <c r="W5351" s="148">
        <v>77.972999999999999</v>
      </c>
      <c r="X5351" s="148">
        <v>4</v>
      </c>
      <c r="Y5351" s="148">
        <v>0.43099999999999999</v>
      </c>
    </row>
    <row r="5352" spans="11:25" x14ac:dyDescent="0.25">
      <c r="K5352" s="145" t="s">
        <v>4993</v>
      </c>
      <c r="L5352" s="145">
        <v>45</v>
      </c>
      <c r="M5352" s="145">
        <v>123133</v>
      </c>
      <c r="N5352" s="148">
        <v>0.70799999999999996</v>
      </c>
      <c r="O5352" s="148">
        <v>0.68400000000000005</v>
      </c>
      <c r="P5352" s="148">
        <v>0.498</v>
      </c>
      <c r="Q5352" s="148">
        <v>0</v>
      </c>
      <c r="R5352" s="148">
        <v>4</v>
      </c>
      <c r="S5352" s="148">
        <v>0.36499999999999999</v>
      </c>
      <c r="T5352" s="148">
        <v>-10.835999999999901</v>
      </c>
      <c r="U5352" s="148">
        <v>1</v>
      </c>
      <c r="V5352" s="148">
        <v>0.03</v>
      </c>
      <c r="W5352" s="148">
        <v>131.85499999999999</v>
      </c>
      <c r="X5352" s="148">
        <v>4</v>
      </c>
      <c r="Y5352" s="148">
        <v>0.90500000000000003</v>
      </c>
    </row>
    <row r="5353" spans="11:25" x14ac:dyDescent="0.25">
      <c r="K5353" s="145" t="s">
        <v>4994</v>
      </c>
      <c r="L5353" s="145">
        <v>47</v>
      </c>
      <c r="M5353" s="145">
        <v>162840</v>
      </c>
      <c r="N5353" s="148">
        <v>0.32799999999999901</v>
      </c>
      <c r="O5353" s="148">
        <v>0.69499999999999995</v>
      </c>
      <c r="P5353" s="148">
        <v>0.59199999999999997</v>
      </c>
      <c r="Q5353" s="148">
        <v>0</v>
      </c>
      <c r="R5353" s="148">
        <v>7</v>
      </c>
      <c r="S5353" s="148">
        <v>0.12</v>
      </c>
      <c r="T5353" s="148">
        <v>-9.4269999999999996</v>
      </c>
      <c r="U5353" s="148">
        <v>1</v>
      </c>
      <c r="V5353" s="148">
        <v>7.4700000000000003E-2</v>
      </c>
      <c r="W5353" s="148">
        <v>115.39700000000001</v>
      </c>
      <c r="X5353" s="148">
        <v>4</v>
      </c>
      <c r="Y5353" s="148">
        <v>0.80299999999999905</v>
      </c>
    </row>
    <row r="5354" spans="11:25" x14ac:dyDescent="0.25">
      <c r="K5354" s="145" t="s">
        <v>4995</v>
      </c>
      <c r="L5354" s="145">
        <v>43</v>
      </c>
      <c r="M5354" s="145">
        <v>159666</v>
      </c>
      <c r="N5354" s="148">
        <v>0.33500000000000002</v>
      </c>
      <c r="O5354" s="148">
        <v>0.46700000000000003</v>
      </c>
      <c r="P5354" s="148">
        <v>0.56799999999999995</v>
      </c>
      <c r="Q5354" s="148">
        <v>1.5099999999999999E-6</v>
      </c>
      <c r="R5354" s="148">
        <v>10</v>
      </c>
      <c r="S5354" s="148">
        <v>0.11899999999999999</v>
      </c>
      <c r="T5354" s="148">
        <v>-9.9439999999999902</v>
      </c>
      <c r="U5354" s="148">
        <v>1</v>
      </c>
      <c r="V5354" s="148">
        <v>3.85E-2</v>
      </c>
      <c r="W5354" s="148">
        <v>177.63299999999899</v>
      </c>
      <c r="X5354" s="148">
        <v>4</v>
      </c>
      <c r="Y5354" s="148">
        <v>0.623</v>
      </c>
    </row>
    <row r="5355" spans="11:25" x14ac:dyDescent="0.25">
      <c r="K5355" s="145" t="s">
        <v>4996</v>
      </c>
      <c r="L5355" s="145">
        <v>52</v>
      </c>
      <c r="M5355" s="145">
        <v>219946</v>
      </c>
      <c r="N5355" s="148">
        <v>0.34899999999999998</v>
      </c>
      <c r="O5355" s="148">
        <v>0.63300000000000001</v>
      </c>
      <c r="P5355" s="148">
        <v>0.32500000000000001</v>
      </c>
      <c r="Q5355" s="148">
        <v>0</v>
      </c>
      <c r="R5355" s="148">
        <v>9</v>
      </c>
      <c r="S5355" s="148">
        <v>0.114</v>
      </c>
      <c r="T5355" s="148">
        <v>-9.0500000000000007</v>
      </c>
      <c r="U5355" s="148">
        <v>1</v>
      </c>
      <c r="V5355" s="148">
        <v>2.6800000000000001E-2</v>
      </c>
      <c r="W5355" s="148">
        <v>79.078999999999994</v>
      </c>
      <c r="X5355" s="148">
        <v>4</v>
      </c>
      <c r="Y5355" s="148">
        <v>0.22500000000000001</v>
      </c>
    </row>
    <row r="5356" spans="11:25" x14ac:dyDescent="0.25">
      <c r="K5356" s="145" t="s">
        <v>4997</v>
      </c>
      <c r="L5356" s="145">
        <v>56</v>
      </c>
      <c r="M5356" s="145">
        <v>225626</v>
      </c>
      <c r="N5356" s="148">
        <v>0.19600000000000001</v>
      </c>
      <c r="O5356" s="148">
        <v>0.82499999999999996</v>
      </c>
      <c r="P5356" s="148">
        <v>0.27399999999999902</v>
      </c>
      <c r="Q5356" s="148">
        <v>7.7800000000000005E-4</v>
      </c>
      <c r="R5356" s="148">
        <v>2</v>
      </c>
      <c r="S5356" s="148">
        <v>5.8099999999999999E-2</v>
      </c>
      <c r="T5356" s="148">
        <v>-17.420000000000002</v>
      </c>
      <c r="U5356" s="148">
        <v>0</v>
      </c>
      <c r="V5356" s="148">
        <v>3.3000000000000002E-2</v>
      </c>
      <c r="W5356" s="148">
        <v>127.298999999999</v>
      </c>
      <c r="X5356" s="148">
        <v>4</v>
      </c>
      <c r="Y5356" s="148">
        <v>0.77500000000000002</v>
      </c>
    </row>
    <row r="5357" spans="11:25" x14ac:dyDescent="0.25">
      <c r="K5357" s="145" t="s">
        <v>4998</v>
      </c>
      <c r="L5357" s="145">
        <v>41</v>
      </c>
      <c r="M5357" s="145">
        <v>186706</v>
      </c>
      <c r="N5357" s="148">
        <v>0.17</v>
      </c>
      <c r="O5357" s="148">
        <v>0.61099999999999999</v>
      </c>
      <c r="P5357" s="148">
        <v>0.61599999999999999</v>
      </c>
      <c r="Q5357" s="148">
        <v>1.8899999999999901E-4</v>
      </c>
      <c r="R5357" s="148">
        <v>9</v>
      </c>
      <c r="S5357" s="148">
        <v>0.61099999999999999</v>
      </c>
      <c r="T5357" s="148">
        <v>-10.749000000000001</v>
      </c>
      <c r="U5357" s="148">
        <v>1</v>
      </c>
      <c r="V5357" s="148">
        <v>6.3E-2</v>
      </c>
      <c r="W5357" s="148">
        <v>168.87599999999901</v>
      </c>
      <c r="X5357" s="148">
        <v>4</v>
      </c>
      <c r="Y5357" s="148">
        <v>0.85299999999999998</v>
      </c>
    </row>
    <row r="5358" spans="11:25" x14ac:dyDescent="0.25">
      <c r="K5358" s="145" t="s">
        <v>4999</v>
      </c>
      <c r="L5358" s="145">
        <v>43</v>
      </c>
      <c r="M5358" s="145">
        <v>386026</v>
      </c>
      <c r="N5358" s="148">
        <v>0.27600000000000002</v>
      </c>
      <c r="O5358" s="148">
        <v>0.36599999999999999</v>
      </c>
      <c r="P5358" s="148">
        <v>0.47899999999999998</v>
      </c>
      <c r="Q5358" s="148">
        <v>1.14E-2</v>
      </c>
      <c r="R5358" s="148">
        <v>7</v>
      </c>
      <c r="S5358" s="148">
        <v>0.13600000000000001</v>
      </c>
      <c r="T5358" s="148">
        <v>-9.7739999999999991</v>
      </c>
      <c r="U5358" s="148">
        <v>1</v>
      </c>
      <c r="V5358" s="148">
        <v>4.3799999999999999E-2</v>
      </c>
      <c r="W5358" s="148">
        <v>80.841999999999999</v>
      </c>
      <c r="X5358" s="148">
        <v>4</v>
      </c>
      <c r="Y5358" s="148">
        <v>0.39700000000000002</v>
      </c>
    </row>
    <row r="5359" spans="11:25" x14ac:dyDescent="0.25">
      <c r="K5359" s="145" t="s">
        <v>5000</v>
      </c>
      <c r="L5359" s="145">
        <v>37</v>
      </c>
      <c r="M5359" s="145">
        <v>203238</v>
      </c>
      <c r="N5359" s="148">
        <v>0.45700000000000002</v>
      </c>
      <c r="O5359" s="148">
        <v>0.61299999999999999</v>
      </c>
      <c r="P5359" s="148">
        <v>0.45299999999999901</v>
      </c>
      <c r="Q5359" s="148">
        <v>0</v>
      </c>
      <c r="R5359" s="148">
        <v>5</v>
      </c>
      <c r="S5359" s="148">
        <v>0.111</v>
      </c>
      <c r="T5359" s="148">
        <v>-13.595000000000001</v>
      </c>
      <c r="U5359" s="148">
        <v>1</v>
      </c>
      <c r="V5359" s="148">
        <v>5.9299999999999999E-2</v>
      </c>
      <c r="W5359" s="148">
        <v>170.13200000000001</v>
      </c>
      <c r="X5359" s="148">
        <v>4</v>
      </c>
      <c r="Y5359" s="148">
        <v>0.77200000000000002</v>
      </c>
    </row>
    <row r="5360" spans="11:25" x14ac:dyDescent="0.25">
      <c r="K5360" s="145" t="s">
        <v>5001</v>
      </c>
      <c r="L5360" s="145">
        <v>39</v>
      </c>
      <c r="M5360" s="145">
        <v>170146</v>
      </c>
      <c r="N5360" s="148">
        <v>8.72E-2</v>
      </c>
      <c r="O5360" s="148">
        <v>0.59199999999999997</v>
      </c>
      <c r="P5360" s="148">
        <v>0.46899999999999997</v>
      </c>
      <c r="Q5360" s="148">
        <v>0</v>
      </c>
      <c r="R5360" s="148">
        <v>8</v>
      </c>
      <c r="S5360" s="148">
        <v>6.0499999999999998E-2</v>
      </c>
      <c r="T5360" s="148">
        <v>-12.276</v>
      </c>
      <c r="U5360" s="148">
        <v>1</v>
      </c>
      <c r="V5360" s="148">
        <v>2.6800000000000001E-2</v>
      </c>
      <c r="W5360" s="148">
        <v>144.15199999999999</v>
      </c>
      <c r="X5360" s="148">
        <v>4</v>
      </c>
      <c r="Y5360" s="148">
        <v>0.88</v>
      </c>
    </row>
    <row r="5361" spans="11:25" x14ac:dyDescent="0.25">
      <c r="K5361" s="145" t="s">
        <v>5002</v>
      </c>
      <c r="L5361" s="145">
        <v>37</v>
      </c>
      <c r="M5361" s="145">
        <v>199666</v>
      </c>
      <c r="N5361" s="148">
        <v>1.4300000000000001E-3</v>
      </c>
      <c r="O5361" s="148">
        <v>0.745</v>
      </c>
      <c r="P5361" s="148">
        <v>0.41099999999999998</v>
      </c>
      <c r="Q5361" s="148">
        <v>3.2899999999999997E-4</v>
      </c>
      <c r="R5361" s="148">
        <v>2</v>
      </c>
      <c r="S5361" s="148">
        <v>7.5700000000000003E-2</v>
      </c>
      <c r="T5361" s="148">
        <v>-16.297999999999998</v>
      </c>
      <c r="U5361" s="148">
        <v>1</v>
      </c>
      <c r="V5361" s="148">
        <v>4.0399999999999998E-2</v>
      </c>
      <c r="W5361" s="148">
        <v>120.833</v>
      </c>
      <c r="X5361" s="148">
        <v>4</v>
      </c>
      <c r="Y5361" s="148">
        <v>0.85299999999999998</v>
      </c>
    </row>
    <row r="5362" spans="11:25" x14ac:dyDescent="0.25">
      <c r="K5362" s="145" t="s">
        <v>5003</v>
      </c>
      <c r="L5362" s="145">
        <v>37</v>
      </c>
      <c r="M5362" s="145">
        <v>250120</v>
      </c>
      <c r="N5362" s="148">
        <v>0.318</v>
      </c>
      <c r="O5362" s="148">
        <v>0.63</v>
      </c>
      <c r="P5362" s="148">
        <v>0.47799999999999998</v>
      </c>
      <c r="Q5362" s="148">
        <v>6.4900000000000005E-5</v>
      </c>
      <c r="R5362" s="148">
        <v>11</v>
      </c>
      <c r="S5362" s="148">
        <v>9.4200000000000006E-2</v>
      </c>
      <c r="T5362" s="148">
        <v>-10.589</v>
      </c>
      <c r="U5362" s="148">
        <v>1</v>
      </c>
      <c r="V5362" s="148">
        <v>2.75E-2</v>
      </c>
      <c r="W5362" s="148">
        <v>92.491</v>
      </c>
      <c r="X5362" s="148">
        <v>4</v>
      </c>
      <c r="Y5362" s="148">
        <v>0.27899999999999903</v>
      </c>
    </row>
    <row r="5363" spans="11:25" x14ac:dyDescent="0.25">
      <c r="K5363" s="145" t="s">
        <v>5004</v>
      </c>
      <c r="L5363" s="145">
        <v>47</v>
      </c>
      <c r="M5363" s="145">
        <v>159866</v>
      </c>
      <c r="N5363" s="148">
        <v>0.108</v>
      </c>
      <c r="O5363" s="148">
        <v>0.69599999999999995</v>
      </c>
      <c r="P5363" s="148">
        <v>0.51300000000000001</v>
      </c>
      <c r="Q5363" s="148">
        <v>6.0700000000000001E-4</v>
      </c>
      <c r="R5363" s="148">
        <v>8</v>
      </c>
      <c r="S5363" s="148">
        <v>3.7900000000000003E-2</v>
      </c>
      <c r="T5363" s="148">
        <v>-14.242000000000001</v>
      </c>
      <c r="U5363" s="148">
        <v>1</v>
      </c>
      <c r="V5363" s="148">
        <v>3.3599999999999998E-2</v>
      </c>
      <c r="W5363" s="148">
        <v>129.21199999999999</v>
      </c>
      <c r="X5363" s="148">
        <v>4</v>
      </c>
      <c r="Y5363" s="148">
        <v>0.97199999999999998</v>
      </c>
    </row>
    <row r="5364" spans="11:25" x14ac:dyDescent="0.25">
      <c r="K5364" s="145" t="s">
        <v>5005</v>
      </c>
      <c r="L5364" s="145">
        <v>39</v>
      </c>
      <c r="M5364" s="145">
        <v>159506</v>
      </c>
      <c r="N5364" s="148">
        <v>0.14799999999999999</v>
      </c>
      <c r="O5364" s="148">
        <v>0.54100000000000004</v>
      </c>
      <c r="P5364" s="148">
        <v>0.47799999999999998</v>
      </c>
      <c r="Q5364" s="148">
        <v>0</v>
      </c>
      <c r="R5364" s="148">
        <v>5</v>
      </c>
      <c r="S5364" s="148">
        <v>0.18099999999999999</v>
      </c>
      <c r="T5364" s="148">
        <v>-14.94</v>
      </c>
      <c r="U5364" s="148">
        <v>1</v>
      </c>
      <c r="V5364" s="148">
        <v>3.4500000000000003E-2</v>
      </c>
      <c r="W5364" s="148">
        <v>189.00099999999901</v>
      </c>
      <c r="X5364" s="148">
        <v>3</v>
      </c>
      <c r="Y5364" s="148">
        <v>0.95399999999999996</v>
      </c>
    </row>
    <row r="5365" spans="11:25" x14ac:dyDescent="0.25">
      <c r="K5365" s="145" t="s">
        <v>5006</v>
      </c>
      <c r="L5365" s="145">
        <v>48</v>
      </c>
      <c r="M5365" s="145">
        <v>171906</v>
      </c>
      <c r="N5365" s="148">
        <v>0.47</v>
      </c>
      <c r="O5365" s="148">
        <v>0.55100000000000005</v>
      </c>
      <c r="P5365" s="148">
        <v>0.214</v>
      </c>
      <c r="Q5365" s="148">
        <v>0</v>
      </c>
      <c r="R5365" s="148">
        <v>0</v>
      </c>
      <c r="S5365" s="148">
        <v>0.14099999999999999</v>
      </c>
      <c r="T5365" s="148">
        <v>-16.631</v>
      </c>
      <c r="U5365" s="148">
        <v>0</v>
      </c>
      <c r="V5365" s="148">
        <v>2.8199999999999999E-2</v>
      </c>
      <c r="W5365" s="148">
        <v>75.268000000000001</v>
      </c>
      <c r="X5365" s="148">
        <v>4</v>
      </c>
      <c r="Y5365" s="148">
        <v>0.29399999999999998</v>
      </c>
    </row>
    <row r="5366" spans="11:25" x14ac:dyDescent="0.25">
      <c r="K5366" s="145" t="s">
        <v>5007</v>
      </c>
      <c r="L5366" s="145">
        <v>43</v>
      </c>
      <c r="M5366" s="145">
        <v>183600</v>
      </c>
      <c r="N5366" s="148">
        <v>0.17299999999999999</v>
      </c>
      <c r="O5366" s="148">
        <v>0.63300000000000001</v>
      </c>
      <c r="P5366" s="148">
        <v>0.44400000000000001</v>
      </c>
      <c r="Q5366" s="148">
        <v>3.3299999999999999E-6</v>
      </c>
      <c r="R5366" s="148">
        <v>2</v>
      </c>
      <c r="S5366" s="148">
        <v>8.2100000000000006E-2</v>
      </c>
      <c r="T5366" s="148">
        <v>-14.09</v>
      </c>
      <c r="U5366" s="148">
        <v>1</v>
      </c>
      <c r="V5366" s="148">
        <v>2.64E-2</v>
      </c>
      <c r="W5366" s="148">
        <v>106.111</v>
      </c>
      <c r="X5366" s="148">
        <v>3</v>
      </c>
      <c r="Y5366" s="148">
        <v>0.45</v>
      </c>
    </row>
    <row r="5367" spans="11:25" x14ac:dyDescent="0.25">
      <c r="K5367" s="145" t="s">
        <v>5008</v>
      </c>
      <c r="L5367" s="145">
        <v>58</v>
      </c>
      <c r="M5367" s="145">
        <v>168000</v>
      </c>
      <c r="N5367" s="148">
        <v>0.45500000000000002</v>
      </c>
      <c r="O5367" s="148">
        <v>0.71399999999999997</v>
      </c>
      <c r="P5367" s="148">
        <v>0.52200000000000002</v>
      </c>
      <c r="Q5367" s="148">
        <v>1.0199999999999901E-5</v>
      </c>
      <c r="R5367" s="148">
        <v>7</v>
      </c>
      <c r="S5367" s="148">
        <v>9.6699999999999994E-2</v>
      </c>
      <c r="T5367" s="148">
        <v>-9.7729999999999997</v>
      </c>
      <c r="U5367" s="148">
        <v>1</v>
      </c>
      <c r="V5367" s="148">
        <v>2.8299999999999999E-2</v>
      </c>
      <c r="W5367" s="148">
        <v>121.312</v>
      </c>
      <c r="X5367" s="148">
        <v>4</v>
      </c>
      <c r="Y5367" s="148">
        <v>0.69</v>
      </c>
    </row>
    <row r="5368" spans="11:25" x14ac:dyDescent="0.25">
      <c r="K5368" s="145" t="s">
        <v>5009</v>
      </c>
      <c r="L5368" s="145">
        <v>46</v>
      </c>
      <c r="M5368" s="145">
        <v>247040</v>
      </c>
      <c r="N5368" s="148">
        <v>3.7999999999999999E-2</v>
      </c>
      <c r="O5368" s="148">
        <v>0.69099999999999995</v>
      </c>
      <c r="P5368" s="148">
        <v>0.497</v>
      </c>
      <c r="Q5368" s="148">
        <v>5.9399999999999999E-6</v>
      </c>
      <c r="R5368" s="148">
        <v>11</v>
      </c>
      <c r="S5368" s="148">
        <v>8.5900000000000004E-2</v>
      </c>
      <c r="T5368" s="148">
        <v>-13.247999999999999</v>
      </c>
      <c r="U5368" s="148">
        <v>1</v>
      </c>
      <c r="V5368" s="148">
        <v>4.7300000000000002E-2</v>
      </c>
      <c r="W5368" s="148">
        <v>103.89299999999901</v>
      </c>
      <c r="X5368" s="148">
        <v>4</v>
      </c>
      <c r="Y5368" s="148">
        <v>0.70099999999999996</v>
      </c>
    </row>
    <row r="5369" spans="11:25" x14ac:dyDescent="0.25">
      <c r="K5369" s="145" t="s">
        <v>5010</v>
      </c>
      <c r="L5369" s="145">
        <v>47</v>
      </c>
      <c r="M5369" s="145">
        <v>236173</v>
      </c>
      <c r="N5369" s="148">
        <v>0.52600000000000002</v>
      </c>
      <c r="O5369" s="148">
        <v>0.73099999999999998</v>
      </c>
      <c r="P5369" s="148">
        <v>0.60799999999999998</v>
      </c>
      <c r="Q5369" s="148">
        <v>0</v>
      </c>
      <c r="R5369" s="148">
        <v>7</v>
      </c>
      <c r="S5369" s="148">
        <v>0.126</v>
      </c>
      <c r="T5369" s="148">
        <v>-10.69</v>
      </c>
      <c r="U5369" s="148">
        <v>1</v>
      </c>
      <c r="V5369" s="148">
        <v>2.6700000000000002E-2</v>
      </c>
      <c r="W5369" s="148">
        <v>126.262999999999</v>
      </c>
      <c r="X5369" s="148">
        <v>4</v>
      </c>
      <c r="Y5369" s="148">
        <v>0.745</v>
      </c>
    </row>
    <row r="5370" spans="11:25" x14ac:dyDescent="0.25">
      <c r="K5370" s="145" t="s">
        <v>5011</v>
      </c>
      <c r="L5370" s="145">
        <v>35</v>
      </c>
      <c r="M5370" s="145">
        <v>235693</v>
      </c>
      <c r="N5370" s="148">
        <v>0.85399999999999998</v>
      </c>
      <c r="O5370" s="148">
        <v>0.51500000000000001</v>
      </c>
      <c r="P5370" s="148">
        <v>0.12</v>
      </c>
      <c r="Q5370" s="148">
        <v>1.6200000000000001E-5</v>
      </c>
      <c r="R5370" s="148">
        <v>1</v>
      </c>
      <c r="S5370" s="148">
        <v>0.121</v>
      </c>
      <c r="T5370" s="148">
        <v>-18.707999999999998</v>
      </c>
      <c r="U5370" s="148">
        <v>1</v>
      </c>
      <c r="V5370" s="148">
        <v>3.09E-2</v>
      </c>
      <c r="W5370" s="148">
        <v>99.932000000000002</v>
      </c>
      <c r="X5370" s="148">
        <v>4</v>
      </c>
      <c r="Y5370" s="148">
        <v>0.186</v>
      </c>
    </row>
    <row r="5371" spans="11:25" x14ac:dyDescent="0.25">
      <c r="K5371" s="145" t="s">
        <v>5012</v>
      </c>
      <c r="L5371" s="145">
        <v>43</v>
      </c>
      <c r="M5371" s="145">
        <v>199200</v>
      </c>
      <c r="N5371" s="148">
        <v>0.249</v>
      </c>
      <c r="O5371" s="148">
        <v>0.76400000000000001</v>
      </c>
      <c r="P5371" s="148">
        <v>0.44799999999999901</v>
      </c>
      <c r="Q5371" s="148">
        <v>0</v>
      </c>
      <c r="R5371" s="148">
        <v>0</v>
      </c>
      <c r="S5371" s="148">
        <v>0.107</v>
      </c>
      <c r="T5371" s="148">
        <v>-12.370999999999899</v>
      </c>
      <c r="U5371" s="148">
        <v>1</v>
      </c>
      <c r="V5371" s="148">
        <v>3.3599999999999998E-2</v>
      </c>
      <c r="W5371" s="148">
        <v>124.226</v>
      </c>
      <c r="X5371" s="148">
        <v>4</v>
      </c>
      <c r="Y5371" s="148">
        <v>0.86799999999999999</v>
      </c>
    </row>
    <row r="5372" spans="11:25" x14ac:dyDescent="0.25">
      <c r="K5372" s="145" t="s">
        <v>5013</v>
      </c>
      <c r="L5372" s="145">
        <v>40</v>
      </c>
      <c r="M5372" s="145">
        <v>146466</v>
      </c>
      <c r="N5372" s="148">
        <v>0.36599999999999999</v>
      </c>
      <c r="O5372" s="148">
        <v>0.82</v>
      </c>
      <c r="P5372" s="148">
        <v>0.52900000000000003</v>
      </c>
      <c r="Q5372" s="148">
        <v>0</v>
      </c>
      <c r="R5372" s="148">
        <v>6</v>
      </c>
      <c r="S5372" s="148">
        <v>0.09</v>
      </c>
      <c r="T5372" s="148">
        <v>-10.08</v>
      </c>
      <c r="U5372" s="148">
        <v>0</v>
      </c>
      <c r="V5372" s="148">
        <v>3.85E-2</v>
      </c>
      <c r="W5372" s="148">
        <v>112.113999999999</v>
      </c>
      <c r="X5372" s="148">
        <v>4</v>
      </c>
      <c r="Y5372" s="148">
        <v>0.85299999999999998</v>
      </c>
    </row>
    <row r="5373" spans="11:25" x14ac:dyDescent="0.25">
      <c r="K5373" s="145" t="s">
        <v>5014</v>
      </c>
      <c r="L5373" s="145">
        <v>42</v>
      </c>
      <c r="M5373" s="145">
        <v>203600</v>
      </c>
      <c r="N5373" s="148">
        <v>0.84099999999999997</v>
      </c>
      <c r="O5373" s="148">
        <v>0.65900000000000003</v>
      </c>
      <c r="P5373" s="148">
        <v>0.34</v>
      </c>
      <c r="Q5373" s="148">
        <v>5.9800000000000001E-4</v>
      </c>
      <c r="R5373" s="148">
        <v>4</v>
      </c>
      <c r="S5373" s="148">
        <v>0.222</v>
      </c>
      <c r="T5373" s="148">
        <v>-14.9759999999999</v>
      </c>
      <c r="U5373" s="148">
        <v>1</v>
      </c>
      <c r="V5373" s="148">
        <v>3.5000000000000003E-2</v>
      </c>
      <c r="W5373" s="148">
        <v>81.64</v>
      </c>
      <c r="X5373" s="148">
        <v>4</v>
      </c>
      <c r="Y5373" s="148">
        <v>0.69399999999999995</v>
      </c>
    </row>
    <row r="5374" spans="11:25" x14ac:dyDescent="0.25">
      <c r="K5374" s="145" t="s">
        <v>5015</v>
      </c>
      <c r="L5374" s="145">
        <v>38</v>
      </c>
      <c r="M5374" s="145">
        <v>183533</v>
      </c>
      <c r="N5374" s="148">
        <v>0.54799999999999904</v>
      </c>
      <c r="O5374" s="148">
        <v>0.66599999999999904</v>
      </c>
      <c r="P5374" s="148">
        <v>0.64</v>
      </c>
      <c r="Q5374" s="148">
        <v>0</v>
      </c>
      <c r="R5374" s="148">
        <v>4</v>
      </c>
      <c r="S5374" s="148">
        <v>0.17699999999999999</v>
      </c>
      <c r="T5374" s="148">
        <v>-13.945</v>
      </c>
      <c r="U5374" s="148">
        <v>1</v>
      </c>
      <c r="V5374" s="148">
        <v>3.8699999999999998E-2</v>
      </c>
      <c r="W5374" s="148">
        <v>107.751</v>
      </c>
      <c r="X5374" s="148">
        <v>4</v>
      </c>
      <c r="Y5374" s="148">
        <v>0.95399999999999996</v>
      </c>
    </row>
    <row r="5375" spans="11:25" x14ac:dyDescent="0.25">
      <c r="K5375" s="145" t="s">
        <v>5016</v>
      </c>
      <c r="L5375" s="145">
        <v>49</v>
      </c>
      <c r="M5375" s="145">
        <v>220426</v>
      </c>
      <c r="N5375" s="148">
        <v>0.216</v>
      </c>
      <c r="O5375" s="148">
        <v>0.66</v>
      </c>
      <c r="P5375" s="148">
        <v>0.68799999999999994</v>
      </c>
      <c r="Q5375" s="148">
        <v>1.6000000000000001E-3</v>
      </c>
      <c r="R5375" s="148">
        <v>4</v>
      </c>
      <c r="S5375" s="148">
        <v>6.8500000000000005E-2</v>
      </c>
      <c r="T5375" s="148">
        <v>-12.562999999999899</v>
      </c>
      <c r="U5375" s="148">
        <v>0</v>
      </c>
      <c r="V5375" s="148">
        <v>3.04E-2</v>
      </c>
      <c r="W5375" s="148">
        <v>87.126000000000005</v>
      </c>
      <c r="X5375" s="148">
        <v>4</v>
      </c>
      <c r="Y5375" s="148">
        <v>0.71799999999999997</v>
      </c>
    </row>
    <row r="5376" spans="11:25" x14ac:dyDescent="0.25">
      <c r="K5376" s="145" t="s">
        <v>5017</v>
      </c>
      <c r="L5376" s="145">
        <v>46</v>
      </c>
      <c r="M5376" s="145">
        <v>292626</v>
      </c>
      <c r="N5376" s="148">
        <v>0.72599999999999998</v>
      </c>
      <c r="O5376" s="148">
        <v>0.65400000000000003</v>
      </c>
      <c r="P5376" s="148">
        <v>0.25900000000000001</v>
      </c>
      <c r="Q5376" s="148">
        <v>0</v>
      </c>
      <c r="R5376" s="148">
        <v>4</v>
      </c>
      <c r="S5376" s="148">
        <v>5.4100000000000002E-2</v>
      </c>
      <c r="T5376" s="148">
        <v>-16.727999999999899</v>
      </c>
      <c r="U5376" s="148">
        <v>1</v>
      </c>
      <c r="V5376" s="148">
        <v>3.04E-2</v>
      </c>
      <c r="W5376" s="148">
        <v>112.1</v>
      </c>
      <c r="X5376" s="148">
        <v>4</v>
      </c>
      <c r="Y5376" s="148">
        <v>0.46600000000000003</v>
      </c>
    </row>
    <row r="5377" spans="11:25" x14ac:dyDescent="0.25">
      <c r="K5377" s="145" t="s">
        <v>5018</v>
      </c>
      <c r="L5377" s="145">
        <v>49</v>
      </c>
      <c r="M5377" s="145">
        <v>249880</v>
      </c>
      <c r="N5377" s="148">
        <v>0.42699999999999999</v>
      </c>
      <c r="O5377" s="148">
        <v>0.58899999999999997</v>
      </c>
      <c r="P5377" s="148">
        <v>0.64099999999999902</v>
      </c>
      <c r="Q5377" s="148">
        <v>0</v>
      </c>
      <c r="R5377" s="148">
        <v>8</v>
      </c>
      <c r="S5377" s="148">
        <v>5.5800000000000002E-2</v>
      </c>
      <c r="T5377" s="148">
        <v>-5.5329999999999897</v>
      </c>
      <c r="U5377" s="148">
        <v>1</v>
      </c>
      <c r="V5377" s="148">
        <v>3.1300000000000001E-2</v>
      </c>
      <c r="W5377" s="148">
        <v>204.00299999999999</v>
      </c>
      <c r="X5377" s="148">
        <v>4</v>
      </c>
      <c r="Y5377" s="148">
        <v>0.79500000000000004</v>
      </c>
    </row>
    <row r="5378" spans="11:25" x14ac:dyDescent="0.25">
      <c r="K5378" s="145" t="s">
        <v>5019</v>
      </c>
      <c r="L5378" s="145">
        <v>42</v>
      </c>
      <c r="M5378" s="145">
        <v>232773</v>
      </c>
      <c r="N5378" s="148">
        <v>0.71699999999999997</v>
      </c>
      <c r="O5378" s="148">
        <v>0.67</v>
      </c>
      <c r="P5378" s="148">
        <v>0.26500000000000001</v>
      </c>
      <c r="Q5378" s="148">
        <v>1.06E-6</v>
      </c>
      <c r="R5378" s="148">
        <v>6</v>
      </c>
      <c r="S5378" s="148">
        <v>0.10199999999999999</v>
      </c>
      <c r="T5378" s="148">
        <v>-12.741</v>
      </c>
      <c r="U5378" s="148">
        <v>1</v>
      </c>
      <c r="V5378" s="148">
        <v>2.8899999999999999E-2</v>
      </c>
      <c r="W5378" s="148">
        <v>117.798999999999</v>
      </c>
      <c r="X5378" s="148">
        <v>4</v>
      </c>
      <c r="Y5378" s="148">
        <v>0.255</v>
      </c>
    </row>
    <row r="5379" spans="11:25" x14ac:dyDescent="0.25">
      <c r="K5379" s="145" t="s">
        <v>5020</v>
      </c>
      <c r="L5379" s="145">
        <v>34</v>
      </c>
      <c r="M5379" s="145">
        <v>184946</v>
      </c>
      <c r="N5379" s="148">
        <v>0.27699999999999902</v>
      </c>
      <c r="O5379" s="148">
        <v>0.57399999999999995</v>
      </c>
      <c r="P5379" s="148">
        <v>0.47</v>
      </c>
      <c r="Q5379" s="148">
        <v>0</v>
      </c>
      <c r="R5379" s="148">
        <v>10</v>
      </c>
      <c r="S5379" s="148">
        <v>6.0999999999999999E-2</v>
      </c>
      <c r="T5379" s="148">
        <v>-13.137</v>
      </c>
      <c r="U5379" s="148">
        <v>1</v>
      </c>
      <c r="V5379" s="148">
        <v>3.56E-2</v>
      </c>
      <c r="W5379" s="148">
        <v>160.821</v>
      </c>
      <c r="X5379" s="148">
        <v>4</v>
      </c>
      <c r="Y5379" s="148">
        <v>0.93700000000000006</v>
      </c>
    </row>
    <row r="5380" spans="11:25" x14ac:dyDescent="0.25">
      <c r="K5380" s="145" t="s">
        <v>5021</v>
      </c>
      <c r="L5380" s="145">
        <v>38</v>
      </c>
      <c r="M5380" s="145">
        <v>222426</v>
      </c>
      <c r="N5380" s="148">
        <v>8.4900000000000003E-2</v>
      </c>
      <c r="O5380" s="148">
        <v>0.66299999999999903</v>
      </c>
      <c r="P5380" s="148">
        <v>0.56100000000000005</v>
      </c>
      <c r="Q5380" s="148">
        <v>4.7899999999999999E-5</v>
      </c>
      <c r="R5380" s="148">
        <v>5</v>
      </c>
      <c r="S5380" s="148">
        <v>7.2499999999999995E-2</v>
      </c>
      <c r="T5380" s="148">
        <v>-7.9710000000000001</v>
      </c>
      <c r="U5380" s="148">
        <v>1</v>
      </c>
      <c r="V5380" s="148">
        <v>2.4799999999999999E-2</v>
      </c>
      <c r="W5380" s="148">
        <v>102.911</v>
      </c>
      <c r="X5380" s="148">
        <v>4</v>
      </c>
      <c r="Y5380" s="148">
        <v>0.60499999999999998</v>
      </c>
    </row>
    <row r="5381" spans="11:25" x14ac:dyDescent="0.25">
      <c r="K5381" s="145" t="s">
        <v>5022</v>
      </c>
      <c r="L5381" s="145">
        <v>50</v>
      </c>
      <c r="M5381" s="145">
        <v>185040</v>
      </c>
      <c r="N5381" s="148">
        <v>0.16300000000000001</v>
      </c>
      <c r="O5381" s="148">
        <v>0.75</v>
      </c>
      <c r="P5381" s="148">
        <v>0.41099999999999998</v>
      </c>
      <c r="Q5381" s="148">
        <v>0.215</v>
      </c>
      <c r="R5381" s="148">
        <v>0</v>
      </c>
      <c r="S5381" s="148">
        <v>0.51100000000000001</v>
      </c>
      <c r="T5381" s="148">
        <v>-14.443</v>
      </c>
      <c r="U5381" s="148">
        <v>1</v>
      </c>
      <c r="V5381" s="148">
        <v>3.1300000000000001E-2</v>
      </c>
      <c r="W5381" s="148">
        <v>111.666</v>
      </c>
      <c r="X5381" s="148">
        <v>4</v>
      </c>
      <c r="Y5381" s="148">
        <v>0.433</v>
      </c>
    </row>
    <row r="5382" spans="11:25" x14ac:dyDescent="0.25">
      <c r="K5382" s="145" t="s">
        <v>5023</v>
      </c>
      <c r="L5382" s="145">
        <v>40</v>
      </c>
      <c r="M5382" s="145">
        <v>216373</v>
      </c>
      <c r="N5382" s="148">
        <v>0.64900000000000002</v>
      </c>
      <c r="O5382" s="148">
        <v>0.48099999999999998</v>
      </c>
      <c r="P5382" s="148">
        <v>7.5800000000000006E-2</v>
      </c>
      <c r="Q5382" s="148">
        <v>0</v>
      </c>
      <c r="R5382" s="148">
        <v>7</v>
      </c>
      <c r="S5382" s="148">
        <v>8.5900000000000004E-2</v>
      </c>
      <c r="T5382" s="148">
        <v>-23.434999999999999</v>
      </c>
      <c r="U5382" s="148">
        <v>1</v>
      </c>
      <c r="V5382" s="148">
        <v>4.3299999999999998E-2</v>
      </c>
      <c r="W5382" s="148">
        <v>71.891999999999996</v>
      </c>
      <c r="X5382" s="148">
        <v>4</v>
      </c>
      <c r="Y5382" s="148">
        <v>0.14000000000000001</v>
      </c>
    </row>
    <row r="5383" spans="11:25" x14ac:dyDescent="0.25">
      <c r="K5383" s="145" t="s">
        <v>5024</v>
      </c>
      <c r="L5383" s="145">
        <v>39</v>
      </c>
      <c r="M5383" s="145">
        <v>239440</v>
      </c>
      <c r="N5383" s="148">
        <v>0.54200000000000004</v>
      </c>
      <c r="O5383" s="148">
        <v>0.55600000000000005</v>
      </c>
      <c r="P5383" s="148">
        <v>0.42599999999999999</v>
      </c>
      <c r="Q5383" s="148">
        <v>0</v>
      </c>
      <c r="R5383" s="148">
        <v>2</v>
      </c>
      <c r="S5383" s="148">
        <v>0.312</v>
      </c>
      <c r="T5383" s="148">
        <v>-12.542999999999999</v>
      </c>
      <c r="U5383" s="148">
        <v>1</v>
      </c>
      <c r="V5383" s="148">
        <v>2.7799999999999998E-2</v>
      </c>
      <c r="W5383" s="148">
        <v>106.029</v>
      </c>
      <c r="X5383" s="148">
        <v>4</v>
      </c>
      <c r="Y5383" s="148">
        <v>0.46899999999999997</v>
      </c>
    </row>
    <row r="5384" spans="11:25" x14ac:dyDescent="0.25">
      <c r="K5384" s="145" t="s">
        <v>5025</v>
      </c>
      <c r="L5384" s="145">
        <v>53</v>
      </c>
      <c r="M5384" s="145">
        <v>155266</v>
      </c>
      <c r="N5384" s="148">
        <v>0.255</v>
      </c>
      <c r="O5384" s="148">
        <v>0.66400000000000003</v>
      </c>
      <c r="P5384" s="148">
        <v>0.49</v>
      </c>
      <c r="Q5384" s="148">
        <v>0</v>
      </c>
      <c r="R5384" s="148">
        <v>7</v>
      </c>
      <c r="S5384" s="148">
        <v>7.3400000000000007E-2</v>
      </c>
      <c r="T5384" s="148">
        <v>-15.46</v>
      </c>
      <c r="U5384" s="148">
        <v>1</v>
      </c>
      <c r="V5384" s="148">
        <v>3.5700000000000003E-2</v>
      </c>
      <c r="W5384" s="148">
        <v>165.542</v>
      </c>
      <c r="X5384" s="148">
        <v>4</v>
      </c>
      <c r="Y5384" s="148">
        <v>0.93700000000000006</v>
      </c>
    </row>
    <row r="5385" spans="11:25" x14ac:dyDescent="0.25">
      <c r="K5385" s="145" t="s">
        <v>5026</v>
      </c>
      <c r="L5385" s="145">
        <v>52</v>
      </c>
      <c r="M5385" s="145">
        <v>254640</v>
      </c>
      <c r="N5385" s="148">
        <v>0.42599999999999999</v>
      </c>
      <c r="O5385" s="148">
        <v>0.56499999999999995</v>
      </c>
      <c r="P5385" s="148">
        <v>0.45600000000000002</v>
      </c>
      <c r="Q5385" s="148">
        <v>8.0800000000000006E-6</v>
      </c>
      <c r="R5385" s="148">
        <v>4</v>
      </c>
      <c r="S5385" s="148">
        <v>6.1199999999999997E-2</v>
      </c>
      <c r="T5385" s="148">
        <v>-8.1240000000000006</v>
      </c>
      <c r="U5385" s="148">
        <v>1</v>
      </c>
      <c r="V5385" s="148">
        <v>3.1E-2</v>
      </c>
      <c r="W5385" s="148">
        <v>201.64400000000001</v>
      </c>
      <c r="X5385" s="148">
        <v>4</v>
      </c>
      <c r="Y5385" s="148">
        <v>0.58799999999999997</v>
      </c>
    </row>
    <row r="5386" spans="11:25" x14ac:dyDescent="0.25">
      <c r="K5386" s="145" t="s">
        <v>5027</v>
      </c>
      <c r="L5386" s="145">
        <v>34</v>
      </c>
      <c r="M5386" s="145">
        <v>266666</v>
      </c>
      <c r="N5386" s="148">
        <v>0.72299999999999998</v>
      </c>
      <c r="O5386" s="148">
        <v>0.55700000000000005</v>
      </c>
      <c r="P5386" s="148">
        <v>0.187</v>
      </c>
      <c r="Q5386" s="148">
        <v>1.02E-4</v>
      </c>
      <c r="R5386" s="148">
        <v>11</v>
      </c>
      <c r="S5386" s="148">
        <v>0.111999999999999</v>
      </c>
      <c r="T5386" s="148">
        <v>-15.762</v>
      </c>
      <c r="U5386" s="148">
        <v>1</v>
      </c>
      <c r="V5386" s="148">
        <v>2.8500000000000001E-2</v>
      </c>
      <c r="W5386" s="148">
        <v>97.436000000000007</v>
      </c>
      <c r="X5386" s="148">
        <v>4</v>
      </c>
      <c r="Y5386" s="148">
        <v>0.14699999999999999</v>
      </c>
    </row>
    <row r="5387" spans="11:25" x14ac:dyDescent="0.25">
      <c r="K5387" s="145" t="s">
        <v>5028</v>
      </c>
      <c r="L5387" s="145">
        <v>32</v>
      </c>
      <c r="M5387" s="145">
        <v>200066</v>
      </c>
      <c r="N5387" s="148">
        <v>0.65200000000000002</v>
      </c>
      <c r="O5387" s="148">
        <v>0.434</v>
      </c>
      <c r="P5387" s="148">
        <v>0.33600000000000002</v>
      </c>
      <c r="Q5387" s="148">
        <v>0</v>
      </c>
      <c r="R5387" s="148">
        <v>5</v>
      </c>
      <c r="S5387" s="148">
        <v>0.123</v>
      </c>
      <c r="T5387" s="148">
        <v>-12.827999999999999</v>
      </c>
      <c r="U5387" s="148">
        <v>1</v>
      </c>
      <c r="V5387" s="148">
        <v>3.8199999999999998E-2</v>
      </c>
      <c r="W5387" s="148">
        <v>62.204999999999998</v>
      </c>
      <c r="X5387" s="148">
        <v>4</v>
      </c>
      <c r="Y5387" s="148">
        <v>0.47499999999999998</v>
      </c>
    </row>
    <row r="5388" spans="11:25" x14ac:dyDescent="0.25">
      <c r="K5388" s="145" t="s">
        <v>5029</v>
      </c>
      <c r="L5388" s="145">
        <v>56</v>
      </c>
      <c r="M5388" s="145">
        <v>200826</v>
      </c>
      <c r="N5388" s="148">
        <v>0.23499999999999999</v>
      </c>
      <c r="O5388" s="148">
        <v>0.76200000000000001</v>
      </c>
      <c r="P5388" s="148">
        <v>0.318</v>
      </c>
      <c r="Q5388" s="148">
        <v>6.1199999999999999E-6</v>
      </c>
      <c r="R5388" s="148">
        <v>9</v>
      </c>
      <c r="S5388" s="148">
        <v>0.13800000000000001</v>
      </c>
      <c r="T5388" s="148">
        <v>-16.045999999999999</v>
      </c>
      <c r="U5388" s="148">
        <v>1</v>
      </c>
      <c r="V5388" s="148">
        <v>3.5499999999999997E-2</v>
      </c>
      <c r="W5388" s="148">
        <v>130.51599999999999</v>
      </c>
      <c r="X5388" s="148">
        <v>4</v>
      </c>
      <c r="Y5388" s="148">
        <v>0.67700000000000005</v>
      </c>
    </row>
    <row r="5389" spans="11:25" x14ac:dyDescent="0.25">
      <c r="K5389" s="145" t="s">
        <v>5030</v>
      </c>
      <c r="L5389" s="145">
        <v>47</v>
      </c>
      <c r="M5389" s="145">
        <v>195133</v>
      </c>
      <c r="N5389" s="148">
        <v>0.67200000000000004</v>
      </c>
      <c r="O5389" s="148">
        <v>0.441</v>
      </c>
      <c r="P5389" s="148">
        <v>0.26200000000000001</v>
      </c>
      <c r="Q5389" s="148">
        <v>0</v>
      </c>
      <c r="R5389" s="148">
        <v>4</v>
      </c>
      <c r="S5389" s="148">
        <v>0.13300000000000001</v>
      </c>
      <c r="T5389" s="148">
        <v>-13.435</v>
      </c>
      <c r="U5389" s="148">
        <v>1</v>
      </c>
      <c r="V5389" s="148">
        <v>3.0099999999999998E-2</v>
      </c>
      <c r="W5389" s="148">
        <v>138.327</v>
      </c>
      <c r="X5389" s="148">
        <v>4</v>
      </c>
      <c r="Y5389" s="148">
        <v>0.317</v>
      </c>
    </row>
    <row r="5390" spans="11:25" x14ac:dyDescent="0.25">
      <c r="K5390" s="145" t="s">
        <v>5031</v>
      </c>
      <c r="L5390" s="145">
        <v>33</v>
      </c>
      <c r="M5390" s="145">
        <v>215666</v>
      </c>
      <c r="N5390" s="148">
        <v>0.56499999999999995</v>
      </c>
      <c r="O5390" s="148">
        <v>0.59399999999999997</v>
      </c>
      <c r="P5390" s="148">
        <v>0.32100000000000001</v>
      </c>
      <c r="Q5390" s="148">
        <v>0</v>
      </c>
      <c r="R5390" s="148">
        <v>5</v>
      </c>
      <c r="S5390" s="148">
        <v>9.1300000000000006E-2</v>
      </c>
      <c r="T5390" s="148">
        <v>-11.885999999999999</v>
      </c>
      <c r="U5390" s="148">
        <v>1</v>
      </c>
      <c r="V5390" s="148">
        <v>2.3400000000000001E-2</v>
      </c>
      <c r="W5390" s="148">
        <v>91.202999999999903</v>
      </c>
      <c r="X5390" s="148">
        <v>4</v>
      </c>
      <c r="Y5390" s="148">
        <v>0.31</v>
      </c>
    </row>
    <row r="5391" spans="11:25" x14ac:dyDescent="0.25">
      <c r="K5391" s="145" t="s">
        <v>5032</v>
      </c>
      <c r="L5391" s="145">
        <v>52</v>
      </c>
      <c r="M5391" s="145">
        <v>168213</v>
      </c>
      <c r="N5391" s="148">
        <v>3.9899999999999998E-2</v>
      </c>
      <c r="O5391" s="148">
        <v>0.74</v>
      </c>
      <c r="P5391" s="148">
        <v>0.70299999999999996</v>
      </c>
      <c r="Q5391" s="148">
        <v>5.6899999999999997E-6</v>
      </c>
      <c r="R5391" s="148">
        <v>9</v>
      </c>
      <c r="S5391" s="148">
        <v>3.78E-2</v>
      </c>
      <c r="T5391" s="148">
        <v>-11.87</v>
      </c>
      <c r="U5391" s="148">
        <v>1</v>
      </c>
      <c r="V5391" s="148">
        <v>5.7599999999999998E-2</v>
      </c>
      <c r="W5391" s="148">
        <v>106.87799999999901</v>
      </c>
      <c r="X5391" s="148">
        <v>4</v>
      </c>
      <c r="Y5391" s="148">
        <v>0.81599999999999995</v>
      </c>
    </row>
    <row r="5392" spans="11:25" x14ac:dyDescent="0.25">
      <c r="K5392" s="145" t="s">
        <v>5033</v>
      </c>
      <c r="L5392" s="145">
        <v>52</v>
      </c>
      <c r="M5392" s="145">
        <v>287626</v>
      </c>
      <c r="N5392" s="148">
        <v>0.79599999999999904</v>
      </c>
      <c r="O5392" s="148">
        <v>0.69299999999999995</v>
      </c>
      <c r="P5392" s="148">
        <v>0.45399999999999902</v>
      </c>
      <c r="Q5392" s="148">
        <v>1.54E-4</v>
      </c>
      <c r="R5392" s="148">
        <v>2</v>
      </c>
      <c r="S5392" s="148">
        <v>0.14299999999999999</v>
      </c>
      <c r="T5392" s="148">
        <v>-12.44</v>
      </c>
      <c r="U5392" s="148">
        <v>1</v>
      </c>
      <c r="V5392" s="148">
        <v>3.32E-2</v>
      </c>
      <c r="W5392" s="148">
        <v>122.64100000000001</v>
      </c>
      <c r="X5392" s="148">
        <v>4</v>
      </c>
      <c r="Y5392" s="148">
        <v>0.54</v>
      </c>
    </row>
    <row r="5393" spans="11:25" x14ac:dyDescent="0.25">
      <c r="K5393" s="145" t="s">
        <v>5034</v>
      </c>
      <c r="L5393" s="145">
        <v>37</v>
      </c>
      <c r="M5393" s="145">
        <v>248133</v>
      </c>
      <c r="N5393" s="148">
        <v>0.60199999999999998</v>
      </c>
      <c r="O5393" s="148">
        <v>0.38</v>
      </c>
      <c r="P5393" s="148">
        <v>0.22800000000000001</v>
      </c>
      <c r="Q5393" s="148">
        <v>0</v>
      </c>
      <c r="R5393" s="148">
        <v>7</v>
      </c>
      <c r="S5393" s="148">
        <v>0.154</v>
      </c>
      <c r="T5393" s="148">
        <v>-14.372999999999999</v>
      </c>
      <c r="U5393" s="148">
        <v>1</v>
      </c>
      <c r="V5393" s="148">
        <v>2.6100000000000002E-2</v>
      </c>
      <c r="W5393" s="148">
        <v>77.176999999999893</v>
      </c>
      <c r="X5393" s="148">
        <v>4</v>
      </c>
      <c r="Y5393" s="148">
        <v>0.18099999999999999</v>
      </c>
    </row>
    <row r="5394" spans="11:25" x14ac:dyDescent="0.25">
      <c r="K5394" s="145" t="s">
        <v>5035</v>
      </c>
      <c r="L5394" s="145">
        <v>36</v>
      </c>
      <c r="M5394" s="145">
        <v>251266</v>
      </c>
      <c r="N5394" s="148">
        <v>0.38700000000000001</v>
      </c>
      <c r="O5394" s="148">
        <v>0.61499999999999999</v>
      </c>
      <c r="P5394" s="148">
        <v>0.57199999999999995</v>
      </c>
      <c r="Q5394" s="148">
        <v>5.0800000000000002E-5</v>
      </c>
      <c r="R5394" s="148">
        <v>2</v>
      </c>
      <c r="S5394" s="148">
        <v>0.14099999999999999</v>
      </c>
      <c r="T5394" s="148">
        <v>-10.105</v>
      </c>
      <c r="U5394" s="148">
        <v>1</v>
      </c>
      <c r="V5394" s="148">
        <v>3.0700000000000002E-2</v>
      </c>
      <c r="W5394" s="148">
        <v>114.01600000000001</v>
      </c>
      <c r="X5394" s="148">
        <v>4</v>
      </c>
      <c r="Y5394" s="148">
        <v>0.54400000000000004</v>
      </c>
    </row>
    <row r="5395" spans="11:25" x14ac:dyDescent="0.25">
      <c r="K5395" s="145" t="s">
        <v>5036</v>
      </c>
      <c r="L5395" s="145">
        <v>40</v>
      </c>
      <c r="M5395" s="145">
        <v>164000</v>
      </c>
      <c r="N5395" s="148">
        <v>0.22699999999999901</v>
      </c>
      <c r="O5395" s="148">
        <v>0.59499999999999997</v>
      </c>
      <c r="P5395" s="148">
        <v>0.47</v>
      </c>
      <c r="Q5395" s="148">
        <v>0</v>
      </c>
      <c r="R5395" s="148">
        <v>7</v>
      </c>
      <c r="S5395" s="148">
        <v>0.33399999999999902</v>
      </c>
      <c r="T5395" s="148">
        <v>-12.937999999999899</v>
      </c>
      <c r="U5395" s="148">
        <v>1</v>
      </c>
      <c r="V5395" s="148">
        <v>0.03</v>
      </c>
      <c r="W5395" s="148">
        <v>157.20699999999999</v>
      </c>
      <c r="X5395" s="148">
        <v>4</v>
      </c>
      <c r="Y5395" s="148">
        <v>0.93500000000000005</v>
      </c>
    </row>
    <row r="5396" spans="11:25" x14ac:dyDescent="0.25">
      <c r="K5396" s="145" t="s">
        <v>5037</v>
      </c>
      <c r="L5396" s="145">
        <v>32</v>
      </c>
      <c r="M5396" s="145">
        <v>215906</v>
      </c>
      <c r="N5396" s="148">
        <v>0.32799999999999901</v>
      </c>
      <c r="O5396" s="148">
        <v>0.75700000000000001</v>
      </c>
      <c r="P5396" s="148">
        <v>0.41599999999999998</v>
      </c>
      <c r="Q5396" s="148">
        <v>1.1900000000000001E-3</v>
      </c>
      <c r="R5396" s="148">
        <v>2</v>
      </c>
      <c r="S5396" s="148">
        <v>5.3499999999999999E-2</v>
      </c>
      <c r="T5396" s="148">
        <v>-14.597</v>
      </c>
      <c r="U5396" s="148">
        <v>1</v>
      </c>
      <c r="V5396" s="148">
        <v>6.6500000000000004E-2</v>
      </c>
      <c r="W5396" s="148">
        <v>125.038</v>
      </c>
      <c r="X5396" s="148">
        <v>4</v>
      </c>
      <c r="Y5396" s="148">
        <v>0.71399999999999997</v>
      </c>
    </row>
    <row r="5397" spans="11:25" x14ac:dyDescent="0.25">
      <c r="K5397" s="145" t="s">
        <v>5038</v>
      </c>
      <c r="L5397" s="145">
        <v>31</v>
      </c>
      <c r="M5397" s="145">
        <v>228866</v>
      </c>
      <c r="N5397" s="148">
        <v>0.53900000000000003</v>
      </c>
      <c r="O5397" s="148">
        <v>0.52500000000000002</v>
      </c>
      <c r="P5397" s="148">
        <v>0.45200000000000001</v>
      </c>
      <c r="Q5397" s="148">
        <v>1.6899999999999899E-5</v>
      </c>
      <c r="R5397" s="148">
        <v>8</v>
      </c>
      <c r="S5397" s="148">
        <v>0.20100000000000001</v>
      </c>
      <c r="T5397" s="148">
        <v>-12.955</v>
      </c>
      <c r="U5397" s="148">
        <v>1</v>
      </c>
      <c r="V5397" s="148">
        <v>3.6700000000000003E-2</v>
      </c>
      <c r="W5397" s="148">
        <v>117.93899999999999</v>
      </c>
      <c r="X5397" s="148">
        <v>4</v>
      </c>
      <c r="Y5397" s="148">
        <v>0.34899999999999998</v>
      </c>
    </row>
    <row r="5398" spans="11:25" x14ac:dyDescent="0.25">
      <c r="K5398" s="145" t="s">
        <v>5039</v>
      </c>
      <c r="L5398" s="145">
        <v>40</v>
      </c>
      <c r="M5398" s="145">
        <v>238506</v>
      </c>
      <c r="N5398" s="148">
        <v>0.23300000000000001</v>
      </c>
      <c r="O5398" s="148">
        <v>0.69799999999999995</v>
      </c>
      <c r="P5398" s="148">
        <v>0.38100000000000001</v>
      </c>
      <c r="Q5398" s="148">
        <v>8.5099999999999998E-6</v>
      </c>
      <c r="R5398" s="148">
        <v>4</v>
      </c>
      <c r="S5398" s="148">
        <v>0.106</v>
      </c>
      <c r="T5398" s="148">
        <v>-11.280999999999899</v>
      </c>
      <c r="U5398" s="148">
        <v>1</v>
      </c>
      <c r="V5398" s="148">
        <v>2.9100000000000001E-2</v>
      </c>
      <c r="W5398" s="148">
        <v>86.302000000000007</v>
      </c>
      <c r="X5398" s="148">
        <v>4</v>
      </c>
      <c r="Y5398" s="148">
        <v>0.36499999999999999</v>
      </c>
    </row>
    <row r="5399" spans="11:25" x14ac:dyDescent="0.25">
      <c r="K5399" s="145" t="s">
        <v>5040</v>
      </c>
      <c r="L5399" s="145">
        <v>43</v>
      </c>
      <c r="M5399" s="145">
        <v>271666</v>
      </c>
      <c r="N5399" s="148">
        <v>9.9900000000000003E-2</v>
      </c>
      <c r="O5399" s="148">
        <v>0.60899999999999999</v>
      </c>
      <c r="P5399" s="148">
        <v>0.68099999999999905</v>
      </c>
      <c r="Q5399" s="148">
        <v>4.9500000000000002E-2</v>
      </c>
      <c r="R5399" s="148">
        <v>9</v>
      </c>
      <c r="S5399" s="148">
        <v>4.2200000000000001E-2</v>
      </c>
      <c r="T5399" s="148">
        <v>-11.491</v>
      </c>
      <c r="U5399" s="148">
        <v>1</v>
      </c>
      <c r="V5399" s="148">
        <v>3.9399999999999998E-2</v>
      </c>
      <c r="W5399" s="148">
        <v>172.60900000000001</v>
      </c>
      <c r="X5399" s="148">
        <v>4</v>
      </c>
      <c r="Y5399" s="148">
        <v>0.89500000000000002</v>
      </c>
    </row>
    <row r="5400" spans="11:25" x14ac:dyDescent="0.25">
      <c r="K5400" s="145" t="s">
        <v>5041</v>
      </c>
      <c r="L5400" s="145">
        <v>32</v>
      </c>
      <c r="M5400" s="145">
        <v>174533</v>
      </c>
      <c r="N5400" s="148">
        <v>0.60599999999999998</v>
      </c>
      <c r="O5400" s="148">
        <v>0.48</v>
      </c>
      <c r="P5400" s="148">
        <v>0.63300000000000001</v>
      </c>
      <c r="Q5400" s="148">
        <v>0</v>
      </c>
      <c r="R5400" s="148">
        <v>7</v>
      </c>
      <c r="S5400" s="148">
        <v>0.32299999999999901</v>
      </c>
      <c r="T5400" s="148">
        <v>-9.09</v>
      </c>
      <c r="U5400" s="148">
        <v>1</v>
      </c>
      <c r="V5400" s="148">
        <v>0.13500000000000001</v>
      </c>
      <c r="W5400" s="148">
        <v>186.113</v>
      </c>
      <c r="X5400" s="148">
        <v>4</v>
      </c>
      <c r="Y5400" s="148">
        <v>0.88700000000000001</v>
      </c>
    </row>
    <row r="5401" spans="11:25" x14ac:dyDescent="0.25">
      <c r="K5401" s="145" t="s">
        <v>5042</v>
      </c>
      <c r="L5401" s="145">
        <v>47</v>
      </c>
      <c r="M5401" s="145">
        <v>194853</v>
      </c>
      <c r="N5401" s="148">
        <v>0.47499999999999998</v>
      </c>
      <c r="O5401" s="148">
        <v>0.747</v>
      </c>
      <c r="P5401" s="148">
        <v>0.56799999999999995</v>
      </c>
      <c r="Q5401" s="148">
        <v>1.65E-4</v>
      </c>
      <c r="R5401" s="148">
        <v>9</v>
      </c>
      <c r="S5401" s="148">
        <v>0.127</v>
      </c>
      <c r="T5401" s="148">
        <v>-8.6509999999999998</v>
      </c>
      <c r="U5401" s="148">
        <v>0</v>
      </c>
      <c r="V5401" s="148">
        <v>3.1899999999999998E-2</v>
      </c>
      <c r="W5401" s="148">
        <v>121.61499999999999</v>
      </c>
      <c r="X5401" s="148">
        <v>4</v>
      </c>
      <c r="Y5401" s="148">
        <v>0.68400000000000005</v>
      </c>
    </row>
    <row r="5402" spans="11:25" x14ac:dyDescent="0.25">
      <c r="K5402" s="145" t="s">
        <v>5043</v>
      </c>
      <c r="L5402" s="145">
        <v>46</v>
      </c>
      <c r="M5402" s="145">
        <v>152506</v>
      </c>
      <c r="N5402" s="148">
        <v>0.69299999999999995</v>
      </c>
      <c r="O5402" s="148">
        <v>0.61499999999999999</v>
      </c>
      <c r="P5402" s="148">
        <v>0.75900000000000001</v>
      </c>
      <c r="Q5402" s="148">
        <v>0</v>
      </c>
      <c r="R5402" s="148">
        <v>4</v>
      </c>
      <c r="S5402" s="148">
        <v>8.48E-2</v>
      </c>
      <c r="T5402" s="148">
        <v>-7.7220000000000004</v>
      </c>
      <c r="U5402" s="148">
        <v>1</v>
      </c>
      <c r="V5402" s="148">
        <v>4.4999999999999998E-2</v>
      </c>
      <c r="W5402" s="148">
        <v>175.249</v>
      </c>
      <c r="X5402" s="148">
        <v>4</v>
      </c>
      <c r="Y5402" s="148">
        <v>0.96</v>
      </c>
    </row>
    <row r="5403" spans="11:25" x14ac:dyDescent="0.25">
      <c r="K5403" s="145" t="s">
        <v>5044</v>
      </c>
      <c r="L5403" s="145">
        <v>29</v>
      </c>
      <c r="M5403" s="145">
        <v>165426</v>
      </c>
      <c r="N5403" s="148">
        <v>0.89800000000000002</v>
      </c>
      <c r="O5403" s="148">
        <v>0.57699999999999996</v>
      </c>
      <c r="P5403" s="148">
        <v>0.158</v>
      </c>
      <c r="Q5403" s="148">
        <v>0</v>
      </c>
      <c r="R5403" s="148">
        <v>5</v>
      </c>
      <c r="S5403" s="148">
        <v>0.21099999999999999</v>
      </c>
      <c r="T5403" s="148">
        <v>-16.835999999999999</v>
      </c>
      <c r="U5403" s="148">
        <v>1</v>
      </c>
      <c r="V5403" s="148">
        <v>2.69E-2</v>
      </c>
      <c r="W5403" s="148">
        <v>83.937999999999903</v>
      </c>
      <c r="X5403" s="148">
        <v>3</v>
      </c>
      <c r="Y5403" s="148">
        <v>0.28499999999999998</v>
      </c>
    </row>
    <row r="5404" spans="11:25" x14ac:dyDescent="0.25">
      <c r="K5404" s="145" t="s">
        <v>5045</v>
      </c>
      <c r="L5404" s="145">
        <v>54</v>
      </c>
      <c r="M5404" s="145">
        <v>231026</v>
      </c>
      <c r="N5404" s="148">
        <v>0.373</v>
      </c>
      <c r="O5404" s="148">
        <v>0.54899999999999904</v>
      </c>
      <c r="P5404" s="148">
        <v>0.28699999999999998</v>
      </c>
      <c r="Q5404" s="148">
        <v>0</v>
      </c>
      <c r="R5404" s="148">
        <v>5</v>
      </c>
      <c r="S5404" s="148">
        <v>0.115</v>
      </c>
      <c r="T5404" s="148">
        <v>-13.135</v>
      </c>
      <c r="U5404" s="148">
        <v>1</v>
      </c>
      <c r="V5404" s="148">
        <v>3.6200000000000003E-2</v>
      </c>
      <c r="W5404" s="148">
        <v>132.43899999999999</v>
      </c>
      <c r="X5404" s="148">
        <v>4</v>
      </c>
      <c r="Y5404" s="148">
        <v>0.38200000000000001</v>
      </c>
    </row>
    <row r="5405" spans="11:25" x14ac:dyDescent="0.25">
      <c r="K5405" s="145" t="s">
        <v>5046</v>
      </c>
      <c r="L5405" s="145">
        <v>30</v>
      </c>
      <c r="M5405" s="145">
        <v>281533</v>
      </c>
      <c r="N5405" s="148">
        <v>0.9</v>
      </c>
      <c r="O5405" s="148">
        <v>0.44600000000000001</v>
      </c>
      <c r="P5405" s="148">
        <v>0.20199999999999901</v>
      </c>
      <c r="Q5405" s="148">
        <v>7.3799999999999896E-4</v>
      </c>
      <c r="R5405" s="148">
        <v>7</v>
      </c>
      <c r="S5405" s="148">
        <v>0.115</v>
      </c>
      <c r="T5405" s="148">
        <v>-11.494999999999999</v>
      </c>
      <c r="U5405" s="148">
        <v>1</v>
      </c>
      <c r="V5405" s="148">
        <v>2.8199999999999999E-2</v>
      </c>
      <c r="W5405" s="148">
        <v>91.002999999999901</v>
      </c>
      <c r="X5405" s="148">
        <v>4</v>
      </c>
      <c r="Y5405" s="148">
        <v>6.9400000000000003E-2</v>
      </c>
    </row>
    <row r="5406" spans="11:25" x14ac:dyDescent="0.25">
      <c r="K5406" s="145" t="s">
        <v>5047</v>
      </c>
      <c r="L5406" s="145">
        <v>29</v>
      </c>
      <c r="M5406" s="145">
        <v>205733</v>
      </c>
      <c r="N5406" s="148">
        <v>0.434</v>
      </c>
      <c r="O5406" s="148">
        <v>0.79400000000000004</v>
      </c>
      <c r="P5406" s="148">
        <v>0.27300000000000002</v>
      </c>
      <c r="Q5406" s="148">
        <v>7.7600000000000002E-6</v>
      </c>
      <c r="R5406" s="148">
        <v>8</v>
      </c>
      <c r="S5406" s="148">
        <v>0.218</v>
      </c>
      <c r="T5406" s="148">
        <v>-17.335000000000001</v>
      </c>
      <c r="U5406" s="148">
        <v>1</v>
      </c>
      <c r="V5406" s="148">
        <v>3.15E-2</v>
      </c>
      <c r="W5406" s="148">
        <v>110.91200000000001</v>
      </c>
      <c r="X5406" s="148">
        <v>4</v>
      </c>
      <c r="Y5406" s="148">
        <v>0.74099999999999999</v>
      </c>
    </row>
    <row r="5407" spans="11:25" x14ac:dyDescent="0.25">
      <c r="K5407" s="145" t="s">
        <v>5048</v>
      </c>
      <c r="L5407" s="145">
        <v>52</v>
      </c>
      <c r="M5407" s="145">
        <v>186346</v>
      </c>
      <c r="N5407" s="148">
        <v>0.17499999999999999</v>
      </c>
      <c r="O5407" s="148">
        <v>0.65700000000000003</v>
      </c>
      <c r="P5407" s="148">
        <v>0.41499999999999998</v>
      </c>
      <c r="Q5407" s="148">
        <v>5.6500000000000001E-6</v>
      </c>
      <c r="R5407" s="148">
        <v>5</v>
      </c>
      <c r="S5407" s="148">
        <v>0.13200000000000001</v>
      </c>
      <c r="T5407" s="148">
        <v>-9.9149999999999991</v>
      </c>
      <c r="U5407" s="148">
        <v>1</v>
      </c>
      <c r="V5407" s="148">
        <v>2.5000000000000001E-2</v>
      </c>
      <c r="W5407" s="148">
        <v>96.03</v>
      </c>
      <c r="X5407" s="148">
        <v>4</v>
      </c>
      <c r="Y5407" s="148">
        <v>0.34699999999999998</v>
      </c>
    </row>
    <row r="5408" spans="11:25" x14ac:dyDescent="0.25">
      <c r="K5408" s="145" t="s">
        <v>5049</v>
      </c>
      <c r="L5408" s="145">
        <v>44</v>
      </c>
      <c r="M5408" s="145">
        <v>185573</v>
      </c>
      <c r="N5408" s="148">
        <v>0.874</v>
      </c>
      <c r="O5408" s="148">
        <v>0.45200000000000001</v>
      </c>
      <c r="P5408" s="148">
        <v>0.158</v>
      </c>
      <c r="Q5408" s="148">
        <v>5.2699999999999904E-4</v>
      </c>
      <c r="R5408" s="148">
        <v>2</v>
      </c>
      <c r="S5408" s="148">
        <v>8.4599999999999995E-2</v>
      </c>
      <c r="T5408" s="148">
        <v>-14.317</v>
      </c>
      <c r="U5408" s="148">
        <v>1</v>
      </c>
      <c r="V5408" s="148">
        <v>3.5799999999999998E-2</v>
      </c>
      <c r="W5408" s="148">
        <v>129.822</v>
      </c>
      <c r="X5408" s="148">
        <v>3</v>
      </c>
      <c r="Y5408" s="148">
        <v>0.13400000000000001</v>
      </c>
    </row>
    <row r="5409" spans="11:25" x14ac:dyDescent="0.25">
      <c r="K5409" s="145" t="s">
        <v>5050</v>
      </c>
      <c r="L5409" s="145">
        <v>51</v>
      </c>
      <c r="M5409" s="145">
        <v>170266</v>
      </c>
      <c r="N5409" s="148">
        <v>0.22</v>
      </c>
      <c r="O5409" s="148">
        <v>0.7</v>
      </c>
      <c r="P5409" s="148">
        <v>0.56000000000000005</v>
      </c>
      <c r="Q5409" s="148">
        <v>6.7399999999999998E-5</v>
      </c>
      <c r="R5409" s="148">
        <v>9</v>
      </c>
      <c r="S5409" s="148">
        <v>0.13</v>
      </c>
      <c r="T5409" s="148">
        <v>-11.250999999999999</v>
      </c>
      <c r="U5409" s="148">
        <v>1</v>
      </c>
      <c r="V5409" s="148">
        <v>5.0999999999999997E-2</v>
      </c>
      <c r="W5409" s="148">
        <v>102.286</v>
      </c>
      <c r="X5409" s="148">
        <v>4</v>
      </c>
      <c r="Y5409" s="148">
        <v>0.84099999999999997</v>
      </c>
    </row>
    <row r="5410" spans="11:25" x14ac:dyDescent="0.25">
      <c r="K5410" s="145" t="s">
        <v>5051</v>
      </c>
      <c r="L5410" s="145">
        <v>26</v>
      </c>
      <c r="M5410" s="145">
        <v>196666</v>
      </c>
      <c r="N5410" s="148">
        <v>0.64099999999999902</v>
      </c>
      <c r="O5410" s="148">
        <v>0.57399999999999995</v>
      </c>
      <c r="P5410" s="148">
        <v>0.17</v>
      </c>
      <c r="Q5410" s="148">
        <v>0</v>
      </c>
      <c r="R5410" s="148">
        <v>7</v>
      </c>
      <c r="S5410" s="148">
        <v>0.12</v>
      </c>
      <c r="T5410" s="148">
        <v>-17.716999999999999</v>
      </c>
      <c r="U5410" s="148">
        <v>1</v>
      </c>
      <c r="V5410" s="148">
        <v>2.6700000000000002E-2</v>
      </c>
      <c r="W5410" s="148">
        <v>87.18</v>
      </c>
      <c r="X5410" s="148">
        <v>3</v>
      </c>
      <c r="Y5410" s="148">
        <v>0.49099999999999999</v>
      </c>
    </row>
    <row r="5411" spans="11:25" x14ac:dyDescent="0.25">
      <c r="K5411" s="145" t="s">
        <v>5052</v>
      </c>
      <c r="L5411" s="145">
        <v>32</v>
      </c>
      <c r="M5411" s="145">
        <v>241026</v>
      </c>
      <c r="N5411" s="148">
        <v>0.69699999999999995</v>
      </c>
      <c r="O5411" s="148">
        <v>0.61499999999999999</v>
      </c>
      <c r="P5411" s="148">
        <v>0.33500000000000002</v>
      </c>
      <c r="Q5411" s="148">
        <v>0</v>
      </c>
      <c r="R5411" s="148">
        <v>7</v>
      </c>
      <c r="S5411" s="148">
        <v>0.122</v>
      </c>
      <c r="T5411" s="148">
        <v>-12.372</v>
      </c>
      <c r="U5411" s="148">
        <v>1</v>
      </c>
      <c r="V5411" s="148">
        <v>2.5100000000000001E-2</v>
      </c>
      <c r="W5411" s="148">
        <v>90.956000000000003</v>
      </c>
      <c r="X5411" s="148">
        <v>4</v>
      </c>
      <c r="Y5411" s="148">
        <v>0.441</v>
      </c>
    </row>
    <row r="5412" spans="11:25" x14ac:dyDescent="0.25">
      <c r="K5412" s="145" t="s">
        <v>5053</v>
      </c>
      <c r="L5412" s="145">
        <v>29</v>
      </c>
      <c r="M5412" s="145">
        <v>148266</v>
      </c>
      <c r="N5412" s="148">
        <v>0.46500000000000002</v>
      </c>
      <c r="O5412" s="148">
        <v>0.67299999999999904</v>
      </c>
      <c r="P5412" s="148">
        <v>0.22699999999999901</v>
      </c>
      <c r="Q5412" s="148">
        <v>0</v>
      </c>
      <c r="R5412" s="148">
        <v>4</v>
      </c>
      <c r="S5412" s="148">
        <v>0.41</v>
      </c>
      <c r="T5412" s="148">
        <v>-15.343999999999999</v>
      </c>
      <c r="U5412" s="148">
        <v>1</v>
      </c>
      <c r="V5412" s="148">
        <v>2.9899999999999999E-2</v>
      </c>
      <c r="W5412" s="148">
        <v>131.185</v>
      </c>
      <c r="X5412" s="148">
        <v>4</v>
      </c>
      <c r="Y5412" s="148">
        <v>0.875</v>
      </c>
    </row>
    <row r="5413" spans="11:25" x14ac:dyDescent="0.25">
      <c r="K5413" s="145" t="s">
        <v>5054</v>
      </c>
      <c r="L5413" s="145">
        <v>29</v>
      </c>
      <c r="M5413" s="145">
        <v>233693</v>
      </c>
      <c r="N5413" s="148">
        <v>0.183</v>
      </c>
      <c r="O5413" s="148">
        <v>0.437</v>
      </c>
      <c r="P5413" s="148">
        <v>0.47599999999999998</v>
      </c>
      <c r="Q5413" s="148">
        <v>0</v>
      </c>
      <c r="R5413" s="148">
        <v>7</v>
      </c>
      <c r="S5413" s="148">
        <v>4.19E-2</v>
      </c>
      <c r="T5413" s="148">
        <v>-10.545</v>
      </c>
      <c r="U5413" s="148">
        <v>1</v>
      </c>
      <c r="V5413" s="148">
        <v>3.3399999999999999E-2</v>
      </c>
      <c r="W5413" s="148">
        <v>200.46899999999999</v>
      </c>
      <c r="X5413" s="148">
        <v>4</v>
      </c>
      <c r="Y5413" s="148">
        <v>0.84599999999999997</v>
      </c>
    </row>
    <row r="5414" spans="11:25" x14ac:dyDescent="0.25">
      <c r="K5414" s="145" t="s">
        <v>4775</v>
      </c>
      <c r="L5414" s="145">
        <v>53</v>
      </c>
      <c r="M5414" s="145">
        <v>167426</v>
      </c>
      <c r="N5414" s="148">
        <v>0.126</v>
      </c>
      <c r="O5414" s="148">
        <v>0.67299999999999904</v>
      </c>
      <c r="P5414" s="148">
        <v>0.84</v>
      </c>
      <c r="Q5414" s="148">
        <v>5.8799999999999999E-5</v>
      </c>
      <c r="R5414" s="148">
        <v>4</v>
      </c>
      <c r="S5414" s="148">
        <v>0.17499999999999999</v>
      </c>
      <c r="T5414" s="148">
        <v>-5.1139999999999999</v>
      </c>
      <c r="U5414" s="148">
        <v>1</v>
      </c>
      <c r="V5414" s="148">
        <v>3.8100000000000002E-2</v>
      </c>
      <c r="W5414" s="148">
        <v>144.184</v>
      </c>
      <c r="X5414" s="148">
        <v>4</v>
      </c>
      <c r="Y5414" s="148">
        <v>0.749</v>
      </c>
    </row>
    <row r="5415" spans="11:25" x14ac:dyDescent="0.25">
      <c r="K5415" s="145" t="s">
        <v>5055</v>
      </c>
      <c r="L5415" s="145">
        <v>54</v>
      </c>
      <c r="M5415" s="145">
        <v>253293</v>
      </c>
      <c r="N5415" s="148">
        <v>0.80799999999999905</v>
      </c>
      <c r="O5415" s="148">
        <v>0.61599999999999999</v>
      </c>
      <c r="P5415" s="148">
        <v>0.217</v>
      </c>
      <c r="Q5415" s="148">
        <v>1.0900000000000001E-4</v>
      </c>
      <c r="R5415" s="148">
        <v>0</v>
      </c>
      <c r="S5415" s="148">
        <v>0.122</v>
      </c>
      <c r="T5415" s="148">
        <v>-15.439</v>
      </c>
      <c r="U5415" s="148">
        <v>1</v>
      </c>
      <c r="V5415" s="148">
        <v>3.3500000000000002E-2</v>
      </c>
      <c r="W5415" s="148">
        <v>130.613</v>
      </c>
      <c r="X5415" s="148">
        <v>3</v>
      </c>
      <c r="Y5415" s="148">
        <v>0.14099999999999999</v>
      </c>
    </row>
    <row r="5416" spans="11:25" x14ac:dyDescent="0.25">
      <c r="K5416" s="145" t="s">
        <v>5056</v>
      </c>
      <c r="L5416" s="145">
        <v>51</v>
      </c>
      <c r="M5416" s="145">
        <v>202306</v>
      </c>
      <c r="N5416" s="148">
        <v>5.3100000000000001E-2</v>
      </c>
      <c r="O5416" s="148">
        <v>0.69399999999999995</v>
      </c>
      <c r="P5416" s="148">
        <v>0.33799999999999902</v>
      </c>
      <c r="Q5416" s="148">
        <v>8.2299999999999995E-4</v>
      </c>
      <c r="R5416" s="148">
        <v>7</v>
      </c>
      <c r="S5416" s="148">
        <v>0.42899999999999999</v>
      </c>
      <c r="T5416" s="148">
        <v>-16.927</v>
      </c>
      <c r="U5416" s="148">
        <v>1</v>
      </c>
      <c r="V5416" s="148">
        <v>2.75E-2</v>
      </c>
      <c r="W5416" s="148">
        <v>109.062</v>
      </c>
      <c r="X5416" s="148">
        <v>4</v>
      </c>
      <c r="Y5416" s="148">
        <v>0.57499999999999996</v>
      </c>
    </row>
    <row r="5417" spans="11:25" x14ac:dyDescent="0.25">
      <c r="K5417" s="145" t="s">
        <v>5057</v>
      </c>
      <c r="L5417" s="145">
        <v>36</v>
      </c>
      <c r="M5417" s="145">
        <v>161493</v>
      </c>
      <c r="N5417" s="148">
        <v>9.7199999999999995E-2</v>
      </c>
      <c r="O5417" s="148">
        <v>0.755</v>
      </c>
      <c r="P5417" s="148">
        <v>0.59299999999999997</v>
      </c>
      <c r="Q5417" s="148">
        <v>0</v>
      </c>
      <c r="R5417" s="148">
        <v>4</v>
      </c>
      <c r="S5417" s="148">
        <v>0.13</v>
      </c>
      <c r="T5417" s="148">
        <v>-11.093</v>
      </c>
      <c r="U5417" s="148">
        <v>1</v>
      </c>
      <c r="V5417" s="148">
        <v>2.9499999999999998E-2</v>
      </c>
      <c r="W5417" s="148">
        <v>109.812</v>
      </c>
      <c r="X5417" s="148">
        <v>4</v>
      </c>
      <c r="Y5417" s="148">
        <v>0.91900000000000004</v>
      </c>
    </row>
    <row r="5418" spans="11:25" x14ac:dyDescent="0.25">
      <c r="K5418" s="145" t="s">
        <v>5058</v>
      </c>
      <c r="L5418" s="145">
        <v>30</v>
      </c>
      <c r="M5418" s="145">
        <v>209439</v>
      </c>
      <c r="N5418" s="148">
        <v>3.6799999999999999E-2</v>
      </c>
      <c r="O5418" s="148">
        <v>0.77300000000000002</v>
      </c>
      <c r="P5418" s="148">
        <v>0.69199999999999995</v>
      </c>
      <c r="Q5418" s="148">
        <v>0</v>
      </c>
      <c r="R5418" s="148">
        <v>8</v>
      </c>
      <c r="S5418" s="148">
        <v>5.74E-2</v>
      </c>
      <c r="T5418" s="148">
        <v>-6.59</v>
      </c>
      <c r="U5418" s="148">
        <v>1</v>
      </c>
      <c r="V5418" s="148">
        <v>2.9899999999999999E-2</v>
      </c>
      <c r="W5418" s="148">
        <v>114.152999999999</v>
      </c>
      <c r="X5418" s="148">
        <v>4</v>
      </c>
      <c r="Y5418" s="148">
        <v>0.95399999999999996</v>
      </c>
    </row>
    <row r="5419" spans="11:25" x14ac:dyDescent="0.25">
      <c r="K5419" s="145" t="s">
        <v>5059</v>
      </c>
      <c r="L5419" s="145">
        <v>46</v>
      </c>
      <c r="M5419" s="145">
        <v>149333</v>
      </c>
      <c r="N5419" s="148">
        <v>0.51900000000000002</v>
      </c>
      <c r="O5419" s="148">
        <v>0.63600000000000001</v>
      </c>
      <c r="P5419" s="148">
        <v>0.47899999999999998</v>
      </c>
      <c r="Q5419" s="148">
        <v>0</v>
      </c>
      <c r="R5419" s="148">
        <v>2</v>
      </c>
      <c r="S5419" s="148">
        <v>0.40799999999999997</v>
      </c>
      <c r="T5419" s="148">
        <v>-11.555</v>
      </c>
      <c r="U5419" s="148">
        <v>1</v>
      </c>
      <c r="V5419" s="148">
        <v>8.1199999999999994E-2</v>
      </c>
      <c r="W5419" s="148">
        <v>159.43299999999999</v>
      </c>
      <c r="X5419" s="148">
        <v>4</v>
      </c>
      <c r="Y5419" s="148">
        <v>0.93500000000000005</v>
      </c>
    </row>
    <row r="5420" spans="11:25" x14ac:dyDescent="0.25">
      <c r="K5420" s="145" t="s">
        <v>5060</v>
      </c>
      <c r="L5420" s="145">
        <v>33</v>
      </c>
      <c r="M5420" s="145">
        <v>205866</v>
      </c>
      <c r="N5420" s="148">
        <v>0.47199999999999998</v>
      </c>
      <c r="O5420" s="148">
        <v>0.63900000000000001</v>
      </c>
      <c r="P5420" s="148">
        <v>0.31</v>
      </c>
      <c r="Q5420" s="148">
        <v>4.8400000000000002E-6</v>
      </c>
      <c r="R5420" s="148">
        <v>0</v>
      </c>
      <c r="S5420" s="148">
        <v>0.69299999999999995</v>
      </c>
      <c r="T5420" s="148">
        <v>-15.605</v>
      </c>
      <c r="U5420" s="148">
        <v>1</v>
      </c>
      <c r="V5420" s="148">
        <v>3.7900000000000003E-2</v>
      </c>
      <c r="W5420" s="148">
        <v>79.149000000000001</v>
      </c>
      <c r="X5420" s="148">
        <v>4</v>
      </c>
      <c r="Y5420" s="148">
        <v>0.64400000000000002</v>
      </c>
    </row>
    <row r="5421" spans="11:25" x14ac:dyDescent="0.25">
      <c r="K5421" s="145" t="s">
        <v>5061</v>
      </c>
      <c r="L5421" s="145">
        <v>63</v>
      </c>
      <c r="M5421" s="145">
        <v>182415</v>
      </c>
      <c r="N5421" s="148">
        <v>0.54100000000000004</v>
      </c>
      <c r="O5421" s="148">
        <v>0.67500000000000004</v>
      </c>
      <c r="P5421" s="148">
        <v>0.44799999999999901</v>
      </c>
      <c r="Q5421" s="148">
        <v>1.35E-2</v>
      </c>
      <c r="R5421" s="148">
        <v>11</v>
      </c>
      <c r="S5421" s="148">
        <v>0.126</v>
      </c>
      <c r="T5421" s="148">
        <v>-13.175000000000001</v>
      </c>
      <c r="U5421" s="148">
        <v>0</v>
      </c>
      <c r="V5421" s="148">
        <v>3.8899999999999997E-2</v>
      </c>
      <c r="W5421" s="148">
        <v>101.34399999999999</v>
      </c>
      <c r="X5421" s="148">
        <v>4</v>
      </c>
      <c r="Y5421" s="148">
        <v>0.441</v>
      </c>
    </row>
    <row r="5422" spans="11:25" x14ac:dyDescent="0.25">
      <c r="K5422" s="145" t="s">
        <v>5062</v>
      </c>
      <c r="L5422" s="145">
        <v>55</v>
      </c>
      <c r="M5422" s="145">
        <v>222493</v>
      </c>
      <c r="N5422" s="148">
        <v>0.72099999999999997</v>
      </c>
      <c r="O5422" s="148">
        <v>0.67299999999999904</v>
      </c>
      <c r="P5422" s="148">
        <v>0.34599999999999997</v>
      </c>
      <c r="Q5422" s="148">
        <v>4.4800000000000003E-6</v>
      </c>
      <c r="R5422" s="148">
        <v>3</v>
      </c>
      <c r="S5422" s="148">
        <v>4.7500000000000001E-2</v>
      </c>
      <c r="T5422" s="148">
        <v>-12.8029999999999</v>
      </c>
      <c r="U5422" s="148">
        <v>1</v>
      </c>
      <c r="V5422" s="148">
        <v>2.4500000000000001E-2</v>
      </c>
      <c r="W5422" s="148">
        <v>80.012</v>
      </c>
      <c r="X5422" s="148">
        <v>4</v>
      </c>
      <c r="Y5422" s="148">
        <v>0.39600000000000002</v>
      </c>
    </row>
    <row r="5423" spans="11:25" x14ac:dyDescent="0.25">
      <c r="K5423" s="145" t="s">
        <v>5063</v>
      </c>
      <c r="L5423" s="145">
        <v>34</v>
      </c>
      <c r="M5423" s="145">
        <v>163106</v>
      </c>
      <c r="N5423" s="148">
        <v>0.54600000000000004</v>
      </c>
      <c r="O5423" s="148">
        <v>0.79200000000000004</v>
      </c>
      <c r="P5423" s="148">
        <v>0.60499999999999998</v>
      </c>
      <c r="Q5423" s="148">
        <v>0</v>
      </c>
      <c r="R5423" s="148">
        <v>7</v>
      </c>
      <c r="S5423" s="148">
        <v>4.3900000000000002E-2</v>
      </c>
      <c r="T5423" s="148">
        <v>-8.0079999999999991</v>
      </c>
      <c r="U5423" s="148">
        <v>1</v>
      </c>
      <c r="V5423" s="148">
        <v>4.6199999999999998E-2</v>
      </c>
      <c r="W5423" s="148">
        <v>128.78899999999999</v>
      </c>
      <c r="X5423" s="148">
        <v>4</v>
      </c>
      <c r="Y5423" s="148">
        <v>0.89900000000000002</v>
      </c>
    </row>
    <row r="5424" spans="11:25" x14ac:dyDescent="0.25">
      <c r="K5424" s="145" t="s">
        <v>5064</v>
      </c>
      <c r="L5424" s="145">
        <v>39</v>
      </c>
      <c r="M5424" s="145">
        <v>180866</v>
      </c>
      <c r="N5424" s="148">
        <v>0.35799999999999998</v>
      </c>
      <c r="O5424" s="148">
        <v>0.73</v>
      </c>
      <c r="P5424" s="148">
        <v>0.49</v>
      </c>
      <c r="Q5424" s="148">
        <v>0</v>
      </c>
      <c r="R5424" s="148">
        <v>2</v>
      </c>
      <c r="S5424" s="148">
        <v>2.1899999999999999E-2</v>
      </c>
      <c r="T5424" s="148">
        <v>-10.613</v>
      </c>
      <c r="U5424" s="148">
        <v>1</v>
      </c>
      <c r="V5424" s="148">
        <v>3.6900000000000002E-2</v>
      </c>
      <c r="W5424" s="148">
        <v>88.944000000000003</v>
      </c>
      <c r="X5424" s="148">
        <v>4</v>
      </c>
      <c r="Y5424" s="148">
        <v>0.56399999999999995</v>
      </c>
    </row>
    <row r="5425" spans="11:25" x14ac:dyDescent="0.25">
      <c r="K5425" s="145" t="s">
        <v>5065</v>
      </c>
      <c r="L5425" s="145">
        <v>50</v>
      </c>
      <c r="M5425" s="145">
        <v>245573</v>
      </c>
      <c r="N5425" s="148">
        <v>0.83199999999999996</v>
      </c>
      <c r="O5425" s="148">
        <v>0.70799999999999996</v>
      </c>
      <c r="P5425" s="148">
        <v>0.215</v>
      </c>
      <c r="Q5425" s="148">
        <v>5.5099999999999995E-4</v>
      </c>
      <c r="R5425" s="148">
        <v>7</v>
      </c>
      <c r="S5425" s="148">
        <v>0.14199999999999999</v>
      </c>
      <c r="T5425" s="148">
        <v>-20.266999999999999</v>
      </c>
      <c r="U5425" s="148">
        <v>1</v>
      </c>
      <c r="V5425" s="148">
        <v>4.1799999999999997E-2</v>
      </c>
      <c r="W5425" s="148">
        <v>117.96599999999999</v>
      </c>
      <c r="X5425" s="148">
        <v>3</v>
      </c>
      <c r="Y5425" s="148">
        <v>0.58199999999999996</v>
      </c>
    </row>
    <row r="5426" spans="11:25" x14ac:dyDescent="0.25">
      <c r="K5426" s="145" t="s">
        <v>5066</v>
      </c>
      <c r="L5426" s="145">
        <v>33</v>
      </c>
      <c r="M5426" s="145">
        <v>223120</v>
      </c>
      <c r="N5426" s="148">
        <v>0.19800000000000001</v>
      </c>
      <c r="O5426" s="148">
        <v>0.748</v>
      </c>
      <c r="P5426" s="148">
        <v>0.28100000000000003</v>
      </c>
      <c r="Q5426" s="148">
        <v>9.8800000000000003E-5</v>
      </c>
      <c r="R5426" s="148">
        <v>0</v>
      </c>
      <c r="S5426" s="148">
        <v>8.3099999999999993E-2</v>
      </c>
      <c r="T5426" s="148">
        <v>-12.664999999999999</v>
      </c>
      <c r="U5426" s="148">
        <v>1</v>
      </c>
      <c r="V5426" s="148">
        <v>6.7799999999999999E-2</v>
      </c>
      <c r="W5426" s="148">
        <v>93.994</v>
      </c>
      <c r="X5426" s="148">
        <v>4</v>
      </c>
      <c r="Y5426" s="148">
        <v>0.48899999999999999</v>
      </c>
    </row>
    <row r="5427" spans="11:25" x14ac:dyDescent="0.25">
      <c r="K5427" s="145" t="s">
        <v>5067</v>
      </c>
      <c r="L5427" s="145">
        <v>29</v>
      </c>
      <c r="M5427" s="145">
        <v>194160</v>
      </c>
      <c r="N5427" s="148">
        <v>6.8000000000000005E-2</v>
      </c>
      <c r="O5427" s="148">
        <v>0.55500000000000005</v>
      </c>
      <c r="P5427" s="148">
        <v>0.56200000000000006</v>
      </c>
      <c r="Q5427" s="148">
        <v>0</v>
      </c>
      <c r="R5427" s="148">
        <v>2</v>
      </c>
      <c r="S5427" s="148">
        <v>0.21</v>
      </c>
      <c r="T5427" s="148">
        <v>-10.712999999999999</v>
      </c>
      <c r="U5427" s="148">
        <v>1</v>
      </c>
      <c r="V5427" s="148">
        <v>3.8800000000000001E-2</v>
      </c>
      <c r="W5427" s="148">
        <v>192.98099999999999</v>
      </c>
      <c r="X5427" s="148">
        <v>4</v>
      </c>
      <c r="Y5427" s="148">
        <v>0.85299999999999998</v>
      </c>
    </row>
    <row r="5428" spans="11:25" x14ac:dyDescent="0.25">
      <c r="K5428" s="145" t="s">
        <v>5068</v>
      </c>
      <c r="L5428" s="145">
        <v>39</v>
      </c>
      <c r="M5428" s="145">
        <v>181666</v>
      </c>
      <c r="N5428" s="148">
        <v>0.23300000000000001</v>
      </c>
      <c r="O5428" s="148">
        <v>0.69899999999999995</v>
      </c>
      <c r="P5428" s="148">
        <v>0.51500000000000001</v>
      </c>
      <c r="Q5428" s="148">
        <v>2.5600000000000001E-6</v>
      </c>
      <c r="R5428" s="148">
        <v>11</v>
      </c>
      <c r="S5428" s="148">
        <v>8.8800000000000004E-2</v>
      </c>
      <c r="T5428" s="148">
        <v>-10.815999999999899</v>
      </c>
      <c r="U5428" s="148">
        <v>0</v>
      </c>
      <c r="V5428" s="148">
        <v>2.9899999999999999E-2</v>
      </c>
      <c r="W5428" s="148">
        <v>95.043999999999997</v>
      </c>
      <c r="X5428" s="148">
        <v>4</v>
      </c>
      <c r="Y5428" s="148">
        <v>0.73399999999999999</v>
      </c>
    </row>
    <row r="5429" spans="11:25" x14ac:dyDescent="0.25">
      <c r="K5429" s="145" t="s">
        <v>5069</v>
      </c>
      <c r="L5429" s="145">
        <v>54</v>
      </c>
      <c r="M5429" s="145">
        <v>179373</v>
      </c>
      <c r="N5429" s="148">
        <v>0.36099999999999999</v>
      </c>
      <c r="O5429" s="148">
        <v>0.70299999999999996</v>
      </c>
      <c r="P5429" s="148">
        <v>0.57499999999999996</v>
      </c>
      <c r="Q5429" s="148">
        <v>0</v>
      </c>
      <c r="R5429" s="148">
        <v>0</v>
      </c>
      <c r="S5429" s="148">
        <v>6.9199999999999998E-2</v>
      </c>
      <c r="T5429" s="148">
        <v>-8.2149999999999999</v>
      </c>
      <c r="U5429" s="148">
        <v>1</v>
      </c>
      <c r="V5429" s="148">
        <v>2.6100000000000002E-2</v>
      </c>
      <c r="W5429" s="148">
        <v>85.671999999999997</v>
      </c>
      <c r="X5429" s="148">
        <v>4</v>
      </c>
      <c r="Y5429" s="148">
        <v>0.86899999999999999</v>
      </c>
    </row>
    <row r="5430" spans="11:25" x14ac:dyDescent="0.25">
      <c r="K5430" s="145" t="s">
        <v>5070</v>
      </c>
      <c r="L5430" s="145">
        <v>31</v>
      </c>
      <c r="M5430" s="145">
        <v>203373</v>
      </c>
      <c r="N5430" s="148">
        <v>0.221</v>
      </c>
      <c r="O5430" s="148">
        <v>0.51500000000000001</v>
      </c>
      <c r="P5430" s="148">
        <v>0.73599999999999999</v>
      </c>
      <c r="Q5430" s="148">
        <v>0</v>
      </c>
      <c r="R5430" s="148">
        <v>0</v>
      </c>
      <c r="S5430" s="148">
        <v>0.30299999999999999</v>
      </c>
      <c r="T5430" s="148">
        <v>-8.2309999999999999</v>
      </c>
      <c r="U5430" s="148">
        <v>1</v>
      </c>
      <c r="V5430" s="148">
        <v>4.2999999999999997E-2</v>
      </c>
      <c r="W5430" s="148">
        <v>166.18700000000001</v>
      </c>
      <c r="X5430" s="148">
        <v>4</v>
      </c>
      <c r="Y5430" s="148">
        <v>0.90799999999999903</v>
      </c>
    </row>
    <row r="5431" spans="11:25" x14ac:dyDescent="0.25">
      <c r="K5431" s="145" t="s">
        <v>5071</v>
      </c>
      <c r="L5431" s="145">
        <v>25</v>
      </c>
      <c r="M5431" s="145">
        <v>208333</v>
      </c>
      <c r="N5431" s="148">
        <v>0.23300000000000001</v>
      </c>
      <c r="O5431" s="148">
        <v>0.66200000000000003</v>
      </c>
      <c r="P5431" s="148">
        <v>0.91</v>
      </c>
      <c r="Q5431" s="148">
        <v>3.2199999999999997E-5</v>
      </c>
      <c r="R5431" s="148">
        <v>2</v>
      </c>
      <c r="S5431" s="148">
        <v>0.127</v>
      </c>
      <c r="T5431" s="148">
        <v>-7.899</v>
      </c>
      <c r="U5431" s="148">
        <v>1</v>
      </c>
      <c r="V5431" s="148">
        <v>0.05</v>
      </c>
      <c r="W5431" s="148">
        <v>169.37099999999899</v>
      </c>
      <c r="X5431" s="148">
        <v>4</v>
      </c>
      <c r="Y5431" s="148">
        <v>0.97299999999999998</v>
      </c>
    </row>
    <row r="5432" spans="11:25" x14ac:dyDescent="0.25">
      <c r="K5432" s="145" t="s">
        <v>5072</v>
      </c>
      <c r="L5432" s="145">
        <v>29</v>
      </c>
      <c r="M5432" s="145">
        <v>209866</v>
      </c>
      <c r="N5432" s="148">
        <v>0.65200000000000002</v>
      </c>
      <c r="O5432" s="148">
        <v>0.57999999999999996</v>
      </c>
      <c r="P5432" s="148">
        <v>0.374</v>
      </c>
      <c r="Q5432" s="148">
        <v>0</v>
      </c>
      <c r="R5432" s="148">
        <v>4</v>
      </c>
      <c r="S5432" s="148">
        <v>0.221</v>
      </c>
      <c r="T5432" s="148">
        <v>-15.1779999999999</v>
      </c>
      <c r="U5432" s="148">
        <v>1</v>
      </c>
      <c r="V5432" s="148">
        <v>3.1699999999999999E-2</v>
      </c>
      <c r="W5432" s="148">
        <v>142.369</v>
      </c>
      <c r="X5432" s="148">
        <v>4</v>
      </c>
      <c r="Y5432" s="148">
        <v>0.59599999999999997</v>
      </c>
    </row>
    <row r="5433" spans="11:25" x14ac:dyDescent="0.25">
      <c r="K5433" s="145" t="s">
        <v>5073</v>
      </c>
      <c r="L5433" s="145">
        <v>39</v>
      </c>
      <c r="M5433" s="145">
        <v>322040</v>
      </c>
      <c r="N5433" s="148">
        <v>0.24199999999999999</v>
      </c>
      <c r="O5433" s="148">
        <v>0.44299999999999901</v>
      </c>
      <c r="P5433" s="148">
        <v>0.55100000000000005</v>
      </c>
      <c r="Q5433" s="148">
        <v>1.06E-4</v>
      </c>
      <c r="R5433" s="148">
        <v>2</v>
      </c>
      <c r="S5433" s="148">
        <v>6.1199999999999997E-2</v>
      </c>
      <c r="T5433" s="148">
        <v>-9.6720000000000006</v>
      </c>
      <c r="U5433" s="148">
        <v>1</v>
      </c>
      <c r="V5433" s="148">
        <v>3.6900000000000002E-2</v>
      </c>
      <c r="W5433" s="148">
        <v>95.745000000000005</v>
      </c>
      <c r="X5433" s="148">
        <v>4</v>
      </c>
      <c r="Y5433" s="148">
        <v>0.54500000000000004</v>
      </c>
    </row>
    <row r="5434" spans="11:25" x14ac:dyDescent="0.25">
      <c r="K5434" s="145" t="s">
        <v>5074</v>
      </c>
      <c r="L5434" s="145">
        <v>47</v>
      </c>
      <c r="M5434" s="145">
        <v>286120</v>
      </c>
      <c r="N5434" s="148">
        <v>0.17799999999999999</v>
      </c>
      <c r="O5434" s="148">
        <v>0.622</v>
      </c>
      <c r="P5434" s="148">
        <v>0.749</v>
      </c>
      <c r="Q5434" s="148">
        <v>0.60299999999999998</v>
      </c>
      <c r="R5434" s="148">
        <v>9</v>
      </c>
      <c r="S5434" s="148">
        <v>0.111</v>
      </c>
      <c r="T5434" s="148">
        <v>-10.201000000000001</v>
      </c>
      <c r="U5434" s="148">
        <v>1</v>
      </c>
      <c r="V5434" s="148">
        <v>3.0099999999999998E-2</v>
      </c>
      <c r="W5434" s="148">
        <v>145.018</v>
      </c>
      <c r="X5434" s="148">
        <v>4</v>
      </c>
      <c r="Y5434" s="148">
        <v>0.78</v>
      </c>
    </row>
    <row r="5435" spans="11:25" x14ac:dyDescent="0.25">
      <c r="K5435" s="145" t="s">
        <v>5075</v>
      </c>
      <c r="L5435" s="145">
        <v>30</v>
      </c>
      <c r="M5435" s="145">
        <v>213400</v>
      </c>
      <c r="N5435" s="148">
        <v>0.16</v>
      </c>
      <c r="O5435" s="148">
        <v>0.80299999999999905</v>
      </c>
      <c r="P5435" s="148">
        <v>0.59599999999999997</v>
      </c>
      <c r="Q5435" s="148">
        <v>7.4000000000000003E-6</v>
      </c>
      <c r="R5435" s="148">
        <v>2</v>
      </c>
      <c r="S5435" s="148">
        <v>0.10099999999999899</v>
      </c>
      <c r="T5435" s="148">
        <v>-9.1839999999999993</v>
      </c>
      <c r="U5435" s="148">
        <v>0</v>
      </c>
      <c r="V5435" s="148">
        <v>3.4500000000000003E-2</v>
      </c>
      <c r="W5435" s="148">
        <v>104.833</v>
      </c>
      <c r="X5435" s="148">
        <v>4</v>
      </c>
      <c r="Y5435" s="148">
        <v>0.72399999999999998</v>
      </c>
    </row>
    <row r="5436" spans="11:25" x14ac:dyDescent="0.25">
      <c r="K5436" s="145" t="s">
        <v>5076</v>
      </c>
      <c r="L5436" s="145">
        <v>43</v>
      </c>
      <c r="M5436" s="145">
        <v>203400</v>
      </c>
      <c r="N5436" s="148">
        <v>9.2600000000000002E-2</v>
      </c>
      <c r="O5436" s="148">
        <v>0.65900000000000003</v>
      </c>
      <c r="P5436" s="148">
        <v>0.57099999999999995</v>
      </c>
      <c r="Q5436" s="148">
        <v>1.5899999999999999E-4</v>
      </c>
      <c r="R5436" s="148">
        <v>8</v>
      </c>
      <c r="S5436" s="148">
        <v>6.9599999999999995E-2</v>
      </c>
      <c r="T5436" s="148">
        <v>-13.609</v>
      </c>
      <c r="U5436" s="148">
        <v>1</v>
      </c>
      <c r="V5436" s="148">
        <v>2.6700000000000002E-2</v>
      </c>
      <c r="W5436" s="148">
        <v>139.27000000000001</v>
      </c>
      <c r="X5436" s="148">
        <v>4</v>
      </c>
      <c r="Y5436" s="148">
        <v>0.96099999999999997</v>
      </c>
    </row>
    <row r="5437" spans="11:25" x14ac:dyDescent="0.25">
      <c r="K5437" s="145" t="s">
        <v>5077</v>
      </c>
      <c r="L5437" s="145">
        <v>38</v>
      </c>
      <c r="M5437" s="145">
        <v>245733</v>
      </c>
      <c r="N5437" s="148">
        <v>0.42399999999999999</v>
      </c>
      <c r="O5437" s="148">
        <v>0.64700000000000002</v>
      </c>
      <c r="P5437" s="148">
        <v>0.23300000000000001</v>
      </c>
      <c r="Q5437" s="148">
        <v>1.4199999999999901E-3</v>
      </c>
      <c r="R5437" s="148">
        <v>7</v>
      </c>
      <c r="S5437" s="148">
        <v>9.1399999999999995E-2</v>
      </c>
      <c r="T5437" s="148">
        <v>-13.15</v>
      </c>
      <c r="U5437" s="148">
        <v>1</v>
      </c>
      <c r="V5437" s="148">
        <v>3.61E-2</v>
      </c>
      <c r="W5437" s="148">
        <v>165.928</v>
      </c>
      <c r="X5437" s="148">
        <v>4</v>
      </c>
      <c r="Y5437" s="148">
        <v>0.40299999999999903</v>
      </c>
    </row>
    <row r="5438" spans="11:25" x14ac:dyDescent="0.25">
      <c r="K5438" s="145" t="s">
        <v>5078</v>
      </c>
      <c r="L5438" s="145">
        <v>38</v>
      </c>
      <c r="M5438" s="145">
        <v>223613</v>
      </c>
      <c r="N5438" s="148">
        <v>0.32700000000000001</v>
      </c>
      <c r="O5438" s="148">
        <v>0.69499999999999995</v>
      </c>
      <c r="P5438" s="148">
        <v>0.502</v>
      </c>
      <c r="Q5438" s="148">
        <v>0</v>
      </c>
      <c r="R5438" s="148">
        <v>4</v>
      </c>
      <c r="S5438" s="148">
        <v>9.6999999999999906E-2</v>
      </c>
      <c r="T5438" s="148">
        <v>-12.01</v>
      </c>
      <c r="U5438" s="148">
        <v>1</v>
      </c>
      <c r="V5438" s="148">
        <v>2.7900000000000001E-2</v>
      </c>
      <c r="W5438" s="148">
        <v>117.083</v>
      </c>
      <c r="X5438" s="148">
        <v>4</v>
      </c>
      <c r="Y5438" s="148">
        <v>0.54299999999999904</v>
      </c>
    </row>
    <row r="5439" spans="11:25" x14ac:dyDescent="0.25">
      <c r="K5439" s="145" t="s">
        <v>5079</v>
      </c>
      <c r="L5439" s="145">
        <v>25</v>
      </c>
      <c r="M5439" s="145">
        <v>209946</v>
      </c>
      <c r="N5439" s="148">
        <v>0.26899999999999902</v>
      </c>
      <c r="O5439" s="148">
        <v>0.84799999999999998</v>
      </c>
      <c r="P5439" s="148">
        <v>0.54700000000000004</v>
      </c>
      <c r="Q5439" s="148">
        <v>7.4099999999999999E-5</v>
      </c>
      <c r="R5439" s="148">
        <v>5</v>
      </c>
      <c r="S5439" s="148">
        <v>4.3200000000000002E-2</v>
      </c>
      <c r="T5439" s="148">
        <v>-12.017999999999899</v>
      </c>
      <c r="U5439" s="148">
        <v>1</v>
      </c>
      <c r="V5439" s="148">
        <v>3.0499999999999999E-2</v>
      </c>
      <c r="W5439" s="148">
        <v>117.389</v>
      </c>
      <c r="X5439" s="148">
        <v>4</v>
      </c>
      <c r="Y5439" s="148">
        <v>0.89200000000000002</v>
      </c>
    </row>
    <row r="5440" spans="11:25" x14ac:dyDescent="0.25">
      <c r="K5440" s="145" t="s">
        <v>5080</v>
      </c>
      <c r="L5440" s="145">
        <v>37</v>
      </c>
      <c r="M5440" s="145">
        <v>237226</v>
      </c>
      <c r="N5440" s="148">
        <v>0.84899999999999998</v>
      </c>
      <c r="O5440" s="148">
        <v>0.34799999999999998</v>
      </c>
      <c r="P5440" s="148">
        <v>8.3400000000000002E-2</v>
      </c>
      <c r="Q5440" s="148">
        <v>6.1199999999999999E-6</v>
      </c>
      <c r="R5440" s="148">
        <v>5</v>
      </c>
      <c r="S5440" s="148">
        <v>0.123</v>
      </c>
      <c r="T5440" s="148">
        <v>-16.059999999999999</v>
      </c>
      <c r="U5440" s="148">
        <v>1</v>
      </c>
      <c r="V5440" s="148">
        <v>2.9899999999999999E-2</v>
      </c>
      <c r="W5440" s="148">
        <v>82.98</v>
      </c>
      <c r="X5440" s="148">
        <v>4</v>
      </c>
      <c r="Y5440" s="148">
        <v>0.13800000000000001</v>
      </c>
    </row>
    <row r="5441" spans="11:25" x14ac:dyDescent="0.25">
      <c r="K5441" s="145" t="s">
        <v>5081</v>
      </c>
      <c r="L5441" s="145">
        <v>30</v>
      </c>
      <c r="M5441" s="145">
        <v>188720</v>
      </c>
      <c r="N5441" s="148">
        <v>0.32299999999999901</v>
      </c>
      <c r="O5441" s="148">
        <v>0.61899999999999999</v>
      </c>
      <c r="P5441" s="148">
        <v>0.39200000000000002</v>
      </c>
      <c r="Q5441" s="148">
        <v>1.2500000000000001E-5</v>
      </c>
      <c r="R5441" s="148">
        <v>7</v>
      </c>
      <c r="S5441" s="148">
        <v>0.123</v>
      </c>
      <c r="T5441" s="148">
        <v>-11.967000000000001</v>
      </c>
      <c r="U5441" s="148">
        <v>1</v>
      </c>
      <c r="V5441" s="148">
        <v>3.04E-2</v>
      </c>
      <c r="W5441" s="148">
        <v>125.86799999999999</v>
      </c>
      <c r="X5441" s="148">
        <v>4</v>
      </c>
      <c r="Y5441" s="148">
        <v>0.33399999999999902</v>
      </c>
    </row>
    <row r="5442" spans="11:25" x14ac:dyDescent="0.25">
      <c r="K5442" s="145" t="s">
        <v>5082</v>
      </c>
      <c r="L5442" s="145">
        <v>39</v>
      </c>
      <c r="M5442" s="145">
        <v>253133</v>
      </c>
      <c r="N5442" s="148">
        <v>0.22</v>
      </c>
      <c r="O5442" s="148">
        <v>0.73299999999999998</v>
      </c>
      <c r="P5442" s="148">
        <v>0.63600000000000001</v>
      </c>
      <c r="Q5442" s="148">
        <v>5.9499999999999998E-6</v>
      </c>
      <c r="R5442" s="148">
        <v>0</v>
      </c>
      <c r="S5442" s="148">
        <v>7.5300000000000006E-2</v>
      </c>
      <c r="T5442" s="148">
        <v>-7.835</v>
      </c>
      <c r="U5442" s="148">
        <v>1</v>
      </c>
      <c r="V5442" s="148">
        <v>2.64E-2</v>
      </c>
      <c r="W5442" s="148">
        <v>92.531000000000006</v>
      </c>
      <c r="X5442" s="148">
        <v>4</v>
      </c>
      <c r="Y5442" s="148">
        <v>0.86799999999999999</v>
      </c>
    </row>
    <row r="5443" spans="11:25" x14ac:dyDescent="0.25">
      <c r="K5443" s="145" t="s">
        <v>5083</v>
      </c>
      <c r="L5443" s="145">
        <v>37</v>
      </c>
      <c r="M5443" s="145">
        <v>202226</v>
      </c>
      <c r="N5443" s="148">
        <v>0.49</v>
      </c>
      <c r="O5443" s="148">
        <v>0.81299999999999994</v>
      </c>
      <c r="P5443" s="148">
        <v>0.62</v>
      </c>
      <c r="Q5443" s="148">
        <v>0.186</v>
      </c>
      <c r="R5443" s="148">
        <v>4</v>
      </c>
      <c r="S5443" s="148">
        <v>6.3600000000000004E-2</v>
      </c>
      <c r="T5443" s="148">
        <v>-12.454000000000001</v>
      </c>
      <c r="U5443" s="148">
        <v>0</v>
      </c>
      <c r="V5443" s="148">
        <v>2.7400000000000001E-2</v>
      </c>
      <c r="W5443" s="148">
        <v>95.274000000000001</v>
      </c>
      <c r="X5443" s="148">
        <v>4</v>
      </c>
      <c r="Y5443" s="148">
        <v>0.97</v>
      </c>
    </row>
    <row r="5444" spans="11:25" x14ac:dyDescent="0.25">
      <c r="K5444" s="145" t="s">
        <v>5084</v>
      </c>
      <c r="L5444" s="145">
        <v>32</v>
      </c>
      <c r="M5444" s="145">
        <v>203026</v>
      </c>
      <c r="N5444" s="148">
        <v>0.40500000000000003</v>
      </c>
      <c r="O5444" s="148">
        <v>0.55500000000000005</v>
      </c>
      <c r="P5444" s="148">
        <v>0.19600000000000001</v>
      </c>
      <c r="Q5444" s="148">
        <v>6.4899999999999997E-6</v>
      </c>
      <c r="R5444" s="148">
        <v>2</v>
      </c>
      <c r="S5444" s="148">
        <v>0.111999999999999</v>
      </c>
      <c r="T5444" s="148">
        <v>-13.380999999999901</v>
      </c>
      <c r="U5444" s="148">
        <v>1</v>
      </c>
      <c r="V5444" s="148">
        <v>2.8799999999999999E-2</v>
      </c>
      <c r="W5444" s="148">
        <v>137.09200000000001</v>
      </c>
      <c r="X5444" s="148">
        <v>3</v>
      </c>
      <c r="Y5444" s="148">
        <v>0.27200000000000002</v>
      </c>
    </row>
    <row r="5445" spans="11:25" x14ac:dyDescent="0.25">
      <c r="K5445" s="145" t="s">
        <v>5085</v>
      </c>
      <c r="L5445" s="145">
        <v>49</v>
      </c>
      <c r="M5445" s="145">
        <v>249906</v>
      </c>
      <c r="N5445" s="148">
        <v>0.28100000000000003</v>
      </c>
      <c r="O5445" s="148">
        <v>0.53400000000000003</v>
      </c>
      <c r="P5445" s="148">
        <v>0.38200000000000001</v>
      </c>
      <c r="Q5445" s="148">
        <v>1.14E-3</v>
      </c>
      <c r="R5445" s="148">
        <v>2</v>
      </c>
      <c r="S5445" s="148">
        <v>9.5899999999999999E-2</v>
      </c>
      <c r="T5445" s="148">
        <v>-17.925000000000001</v>
      </c>
      <c r="U5445" s="148">
        <v>1</v>
      </c>
      <c r="V5445" s="148">
        <v>2.9499999999999998E-2</v>
      </c>
      <c r="W5445" s="148">
        <v>173.78599999999901</v>
      </c>
      <c r="X5445" s="148">
        <v>4</v>
      </c>
      <c r="Y5445" s="148">
        <v>0.69199999999999995</v>
      </c>
    </row>
    <row r="5446" spans="11:25" x14ac:dyDescent="0.25">
      <c r="K5446" s="145" t="s">
        <v>5086</v>
      </c>
      <c r="L5446" s="145">
        <v>35</v>
      </c>
      <c r="M5446" s="145">
        <v>170733</v>
      </c>
      <c r="N5446" s="148">
        <v>0.63400000000000001</v>
      </c>
      <c r="O5446" s="148">
        <v>0.72399999999999998</v>
      </c>
      <c r="P5446" s="148">
        <v>0.28799999999999998</v>
      </c>
      <c r="Q5446" s="148">
        <v>9.0299999999999999E-6</v>
      </c>
      <c r="R5446" s="148">
        <v>7</v>
      </c>
      <c r="S5446" s="148">
        <v>0.14399999999999999</v>
      </c>
      <c r="T5446" s="148">
        <v>-13.872999999999999</v>
      </c>
      <c r="U5446" s="148">
        <v>1</v>
      </c>
      <c r="V5446" s="148">
        <v>2.9600000000000001E-2</v>
      </c>
      <c r="W5446" s="148">
        <v>109.431</v>
      </c>
      <c r="X5446" s="148">
        <v>4</v>
      </c>
      <c r="Y5446" s="148">
        <v>0.40299999999999903</v>
      </c>
    </row>
    <row r="5447" spans="11:25" x14ac:dyDescent="0.25">
      <c r="K5447" s="145" t="s">
        <v>5087</v>
      </c>
      <c r="L5447" s="145">
        <v>34</v>
      </c>
      <c r="M5447" s="145">
        <v>168240</v>
      </c>
      <c r="N5447" s="148">
        <v>0.26200000000000001</v>
      </c>
      <c r="O5447" s="148">
        <v>0.61</v>
      </c>
      <c r="P5447" s="148">
        <v>0.51800000000000002</v>
      </c>
      <c r="Q5447" s="148">
        <v>0</v>
      </c>
      <c r="R5447" s="148">
        <v>4</v>
      </c>
      <c r="S5447" s="148">
        <v>7.6600000000000001E-2</v>
      </c>
      <c r="T5447" s="148">
        <v>-15.036</v>
      </c>
      <c r="U5447" s="148">
        <v>1</v>
      </c>
      <c r="V5447" s="148">
        <v>2.8799999999999999E-2</v>
      </c>
      <c r="W5447" s="148">
        <v>97.706999999999994</v>
      </c>
      <c r="X5447" s="148">
        <v>4</v>
      </c>
      <c r="Y5447" s="148">
        <v>0.89700000000000002</v>
      </c>
    </row>
    <row r="5448" spans="11:25" x14ac:dyDescent="0.25">
      <c r="K5448" s="145" t="s">
        <v>5088</v>
      </c>
      <c r="L5448" s="145">
        <v>28</v>
      </c>
      <c r="M5448" s="145">
        <v>239386</v>
      </c>
      <c r="N5448" s="148">
        <v>0.53700000000000003</v>
      </c>
      <c r="O5448" s="148">
        <v>0.61199999999999999</v>
      </c>
      <c r="P5448" s="148">
        <v>0.46200000000000002</v>
      </c>
      <c r="Q5448" s="148">
        <v>0</v>
      </c>
      <c r="R5448" s="148">
        <v>7</v>
      </c>
      <c r="S5448" s="148">
        <v>0.27600000000000002</v>
      </c>
      <c r="T5448" s="148">
        <v>-12.517999999999899</v>
      </c>
      <c r="U5448" s="148">
        <v>1</v>
      </c>
      <c r="V5448" s="148">
        <v>0.185</v>
      </c>
      <c r="W5448" s="148">
        <v>162.03100000000001</v>
      </c>
      <c r="X5448" s="148">
        <v>4</v>
      </c>
      <c r="Y5448" s="148">
        <v>0.80400000000000005</v>
      </c>
    </row>
    <row r="5449" spans="11:25" x14ac:dyDescent="0.25">
      <c r="K5449" s="145" t="s">
        <v>5089</v>
      </c>
      <c r="L5449" s="145">
        <v>39</v>
      </c>
      <c r="M5449" s="145">
        <v>196293</v>
      </c>
      <c r="N5449" s="148">
        <v>0.54899999999999904</v>
      </c>
      <c r="O5449" s="148">
        <v>0.59899999999999998</v>
      </c>
      <c r="P5449" s="148">
        <v>0.47</v>
      </c>
      <c r="Q5449" s="148">
        <v>2.4700000000000001E-5</v>
      </c>
      <c r="R5449" s="148">
        <v>6</v>
      </c>
      <c r="S5449" s="148">
        <v>0.30399999999999999</v>
      </c>
      <c r="T5449" s="148">
        <v>-10.477</v>
      </c>
      <c r="U5449" s="148">
        <v>0</v>
      </c>
      <c r="V5449" s="148">
        <v>3.3700000000000001E-2</v>
      </c>
      <c r="W5449" s="148">
        <v>200.63099999999901</v>
      </c>
      <c r="X5449" s="148">
        <v>4</v>
      </c>
      <c r="Y5449" s="148">
        <v>0.81099999999999905</v>
      </c>
    </row>
    <row r="5450" spans="11:25" x14ac:dyDescent="0.25">
      <c r="K5450" s="145" t="s">
        <v>5090</v>
      </c>
      <c r="L5450" s="145">
        <v>52</v>
      </c>
      <c r="M5450" s="145">
        <v>154360</v>
      </c>
      <c r="N5450" s="148">
        <v>0.13800000000000001</v>
      </c>
      <c r="O5450" s="148">
        <v>0.67400000000000004</v>
      </c>
      <c r="P5450" s="148">
        <v>0.621</v>
      </c>
      <c r="Q5450" s="148">
        <v>5.3799999999999898E-5</v>
      </c>
      <c r="R5450" s="148">
        <v>2</v>
      </c>
      <c r="S5450" s="148">
        <v>7.1900000000000006E-2</v>
      </c>
      <c r="T5450" s="148">
        <v>-13.429</v>
      </c>
      <c r="U5450" s="148">
        <v>1</v>
      </c>
      <c r="V5450" s="148">
        <v>6.8699999999999997E-2</v>
      </c>
      <c r="W5450" s="148">
        <v>168.886</v>
      </c>
      <c r="X5450" s="148">
        <v>4</v>
      </c>
      <c r="Y5450" s="148">
        <v>0.92700000000000005</v>
      </c>
    </row>
    <row r="5451" spans="11:25" x14ac:dyDescent="0.25">
      <c r="K5451" s="145" t="s">
        <v>5091</v>
      </c>
      <c r="L5451" s="145">
        <v>30</v>
      </c>
      <c r="M5451" s="145">
        <v>188893</v>
      </c>
      <c r="N5451" s="148">
        <v>5.8200000000000002E-2</v>
      </c>
      <c r="O5451" s="148">
        <v>0.65300000000000002</v>
      </c>
      <c r="P5451" s="148">
        <v>0.65700000000000003</v>
      </c>
      <c r="Q5451" s="148">
        <v>1.39E-3</v>
      </c>
      <c r="R5451" s="148">
        <v>4</v>
      </c>
      <c r="S5451" s="148">
        <v>0.34899999999999998</v>
      </c>
      <c r="T5451" s="148">
        <v>-11.965999999999999</v>
      </c>
      <c r="U5451" s="148">
        <v>1</v>
      </c>
      <c r="V5451" s="148">
        <v>3.1600000000000003E-2</v>
      </c>
      <c r="W5451" s="148">
        <v>117.97199999999999</v>
      </c>
      <c r="X5451" s="148">
        <v>4</v>
      </c>
      <c r="Y5451" s="148">
        <v>0.96</v>
      </c>
    </row>
    <row r="5452" spans="11:25" x14ac:dyDescent="0.25">
      <c r="K5452" s="145" t="s">
        <v>5092</v>
      </c>
      <c r="L5452" s="145">
        <v>30</v>
      </c>
      <c r="M5452" s="145">
        <v>238426</v>
      </c>
      <c r="N5452" s="148">
        <v>0.23300000000000001</v>
      </c>
      <c r="O5452" s="148">
        <v>0.48799999999999999</v>
      </c>
      <c r="P5452" s="148">
        <v>0.30499999999999999</v>
      </c>
      <c r="Q5452" s="148">
        <v>5.3899999999999998E-4</v>
      </c>
      <c r="R5452" s="148">
        <v>5</v>
      </c>
      <c r="S5452" s="148">
        <v>0.113</v>
      </c>
      <c r="T5452" s="148">
        <v>-13.194000000000001</v>
      </c>
      <c r="U5452" s="148">
        <v>1</v>
      </c>
      <c r="V5452" s="148">
        <v>2.81E-2</v>
      </c>
      <c r="W5452" s="148">
        <v>82.006</v>
      </c>
      <c r="X5452" s="148">
        <v>4</v>
      </c>
      <c r="Y5452" s="148">
        <v>0.17100000000000001</v>
      </c>
    </row>
    <row r="5453" spans="11:25" x14ac:dyDescent="0.25">
      <c r="K5453" s="145" t="s">
        <v>5093</v>
      </c>
      <c r="L5453" s="145">
        <v>56</v>
      </c>
      <c r="M5453" s="145">
        <v>198440</v>
      </c>
      <c r="N5453" s="148">
        <v>3.5799999999999998E-2</v>
      </c>
      <c r="O5453" s="148">
        <v>0.77900000000000003</v>
      </c>
      <c r="P5453" s="148">
        <v>0.63300000000000001</v>
      </c>
      <c r="Q5453" s="148">
        <v>0</v>
      </c>
      <c r="R5453" s="148">
        <v>7</v>
      </c>
      <c r="S5453" s="148">
        <v>9.01E-2</v>
      </c>
      <c r="T5453" s="148">
        <v>-11.642999999999899</v>
      </c>
      <c r="U5453" s="148">
        <v>1</v>
      </c>
      <c r="V5453" s="148">
        <v>3.0499999999999999E-2</v>
      </c>
      <c r="W5453" s="148">
        <v>127.167</v>
      </c>
      <c r="X5453" s="148">
        <v>4</v>
      </c>
      <c r="Y5453" s="148">
        <v>0.7</v>
      </c>
    </row>
    <row r="5454" spans="11:25" x14ac:dyDescent="0.25">
      <c r="K5454" s="145" t="s">
        <v>5094</v>
      </c>
      <c r="L5454" s="145">
        <v>66</v>
      </c>
      <c r="M5454" s="145">
        <v>208106</v>
      </c>
      <c r="N5454" s="148">
        <v>0.06</v>
      </c>
      <c r="O5454" s="148">
        <v>0.67299999999999904</v>
      </c>
      <c r="P5454" s="148">
        <v>0.84199999999999997</v>
      </c>
      <c r="Q5454" s="148">
        <v>2.5699999999999898E-4</v>
      </c>
      <c r="R5454" s="148">
        <v>3</v>
      </c>
      <c r="S5454" s="148">
        <v>0.184</v>
      </c>
      <c r="T5454" s="148">
        <v>-4.6269999999999998</v>
      </c>
      <c r="U5454" s="148">
        <v>1</v>
      </c>
      <c r="V5454" s="148">
        <v>3.6499999999999998E-2</v>
      </c>
      <c r="W5454" s="148">
        <v>125.571</v>
      </c>
      <c r="X5454" s="148">
        <v>4</v>
      </c>
      <c r="Y5454" s="148">
        <v>0.89700000000000002</v>
      </c>
    </row>
    <row r="5455" spans="11:25" x14ac:dyDescent="0.25">
      <c r="K5455" s="145" t="s">
        <v>5095</v>
      </c>
      <c r="L5455" s="145">
        <v>59</v>
      </c>
      <c r="M5455" s="145">
        <v>213973</v>
      </c>
      <c r="N5455" s="148">
        <v>0.246</v>
      </c>
      <c r="O5455" s="148">
        <v>0.67799999999999905</v>
      </c>
      <c r="P5455" s="148">
        <v>0.89300000000000002</v>
      </c>
      <c r="Q5455" s="148">
        <v>0</v>
      </c>
      <c r="R5455" s="148">
        <v>2</v>
      </c>
      <c r="S5455" s="148">
        <v>0.26800000000000002</v>
      </c>
      <c r="T5455" s="148">
        <v>-3.95</v>
      </c>
      <c r="U5455" s="148">
        <v>1</v>
      </c>
      <c r="V5455" s="148">
        <v>4.5199999999999997E-2</v>
      </c>
      <c r="W5455" s="148">
        <v>129.57900000000001</v>
      </c>
      <c r="X5455" s="148">
        <v>4</v>
      </c>
      <c r="Y5455" s="148">
        <v>0.95899999999999996</v>
      </c>
    </row>
    <row r="5456" spans="11:25" x14ac:dyDescent="0.25">
      <c r="K5456" s="145" t="s">
        <v>5096</v>
      </c>
      <c r="L5456" s="145">
        <v>48</v>
      </c>
      <c r="M5456" s="145">
        <v>213333</v>
      </c>
      <c r="N5456" s="148">
        <v>7.5499999999999998E-2</v>
      </c>
      <c r="O5456" s="148">
        <v>0.67700000000000005</v>
      </c>
      <c r="P5456" s="148">
        <v>0.89200000000000002</v>
      </c>
      <c r="Q5456" s="148">
        <v>6.6000000000000003E-6</v>
      </c>
      <c r="R5456" s="148">
        <v>9</v>
      </c>
      <c r="S5456" s="148">
        <v>0.20199999999999901</v>
      </c>
      <c r="T5456" s="148">
        <v>-5.7089999999999996</v>
      </c>
      <c r="U5456" s="148">
        <v>1</v>
      </c>
      <c r="V5456" s="148">
        <v>5.2699999999999997E-2</v>
      </c>
      <c r="W5456" s="148">
        <v>145.92099999999999</v>
      </c>
      <c r="X5456" s="148">
        <v>4</v>
      </c>
      <c r="Y5456" s="148">
        <v>0.89800000000000002</v>
      </c>
    </row>
    <row r="5457" spans="11:25" x14ac:dyDescent="0.25">
      <c r="K5457" s="145" t="s">
        <v>5097</v>
      </c>
      <c r="L5457" s="145">
        <v>57</v>
      </c>
      <c r="M5457" s="145">
        <v>172756</v>
      </c>
      <c r="N5457" s="148">
        <v>0.13699999999999901</v>
      </c>
      <c r="O5457" s="148">
        <v>0.63800000000000001</v>
      </c>
      <c r="P5457" s="148">
        <v>0.66099999999999903</v>
      </c>
      <c r="Q5457" s="148">
        <v>0</v>
      </c>
      <c r="R5457" s="148">
        <v>9</v>
      </c>
      <c r="S5457" s="148">
        <v>0.245</v>
      </c>
      <c r="T5457" s="148">
        <v>-10.134</v>
      </c>
      <c r="U5457" s="148">
        <v>1</v>
      </c>
      <c r="V5457" s="148">
        <v>3.4099999999999998E-2</v>
      </c>
      <c r="W5457" s="148">
        <v>109.26799999999901</v>
      </c>
      <c r="X5457" s="148">
        <v>4</v>
      </c>
      <c r="Y5457" s="148">
        <v>0.46399999999999902</v>
      </c>
    </row>
    <row r="5458" spans="11:25" x14ac:dyDescent="0.25">
      <c r="K5458" s="145" t="s">
        <v>5098</v>
      </c>
      <c r="L5458" s="145">
        <v>52</v>
      </c>
      <c r="M5458" s="145">
        <v>161800</v>
      </c>
      <c r="N5458" s="148">
        <v>0.63400000000000001</v>
      </c>
      <c r="O5458" s="148">
        <v>0.54400000000000004</v>
      </c>
      <c r="P5458" s="148">
        <v>0.33299999999999902</v>
      </c>
      <c r="Q5458" s="148">
        <v>6.3199999999999997E-4</v>
      </c>
      <c r="R5458" s="148">
        <v>4</v>
      </c>
      <c r="S5458" s="148">
        <v>0.10199999999999999</v>
      </c>
      <c r="T5458" s="148">
        <v>-11.027999999999899</v>
      </c>
      <c r="U5458" s="148">
        <v>1</v>
      </c>
      <c r="V5458" s="148">
        <v>2.7199999999999998E-2</v>
      </c>
      <c r="W5458" s="148">
        <v>134.63800000000001</v>
      </c>
      <c r="X5458" s="148">
        <v>4</v>
      </c>
      <c r="Y5458" s="148">
        <v>0.183</v>
      </c>
    </row>
    <row r="5459" spans="11:25" x14ac:dyDescent="0.25">
      <c r="K5459" s="145" t="s">
        <v>5099</v>
      </c>
      <c r="L5459" s="145">
        <v>60</v>
      </c>
      <c r="M5459" s="145">
        <v>151506</v>
      </c>
      <c r="N5459" s="148">
        <v>0.13300000000000001</v>
      </c>
      <c r="O5459" s="148">
        <v>0.76599999999999902</v>
      </c>
      <c r="P5459" s="148">
        <v>0.85899999999999999</v>
      </c>
      <c r="Q5459" s="148">
        <v>0</v>
      </c>
      <c r="R5459" s="148">
        <v>2</v>
      </c>
      <c r="S5459" s="148">
        <v>0.307</v>
      </c>
      <c r="T5459" s="148">
        <v>-7.4079999999999897</v>
      </c>
      <c r="U5459" s="148">
        <v>1</v>
      </c>
      <c r="V5459" s="148">
        <v>3.4299999999999997E-2</v>
      </c>
      <c r="W5459" s="148">
        <v>115.628999999999</v>
      </c>
      <c r="X5459" s="148">
        <v>4</v>
      </c>
      <c r="Y5459" s="148">
        <v>0.82799999999999996</v>
      </c>
    </row>
    <row r="5460" spans="11:25" x14ac:dyDescent="0.25">
      <c r="K5460" s="145" t="s">
        <v>5100</v>
      </c>
      <c r="L5460" s="145">
        <v>47</v>
      </c>
      <c r="M5460" s="145">
        <v>183706</v>
      </c>
      <c r="N5460" s="148">
        <v>0.16899999999999901</v>
      </c>
      <c r="O5460" s="148">
        <v>0.56399999999999995</v>
      </c>
      <c r="P5460" s="148">
        <v>0.80599999999999905</v>
      </c>
      <c r="Q5460" s="148">
        <v>0</v>
      </c>
      <c r="R5460" s="148">
        <v>4</v>
      </c>
      <c r="S5460" s="148">
        <v>6.6299999999999998E-2</v>
      </c>
      <c r="T5460" s="148">
        <v>-8.2270000000000003</v>
      </c>
      <c r="U5460" s="148">
        <v>1</v>
      </c>
      <c r="V5460" s="148">
        <v>6.3E-2</v>
      </c>
      <c r="W5460" s="148">
        <v>176.405</v>
      </c>
      <c r="X5460" s="148">
        <v>4</v>
      </c>
      <c r="Y5460" s="148">
        <v>0.63300000000000001</v>
      </c>
    </row>
    <row r="5461" spans="11:25" x14ac:dyDescent="0.25">
      <c r="K5461" s="145" t="s">
        <v>5101</v>
      </c>
      <c r="L5461" s="145">
        <v>48</v>
      </c>
      <c r="M5461" s="145">
        <v>235440</v>
      </c>
      <c r="N5461" s="148">
        <v>0.182</v>
      </c>
      <c r="O5461" s="148">
        <v>0.71599999999999997</v>
      </c>
      <c r="P5461" s="148">
        <v>0.84</v>
      </c>
      <c r="Q5461" s="148">
        <v>0</v>
      </c>
      <c r="R5461" s="148">
        <v>7</v>
      </c>
      <c r="S5461" s="148">
        <v>4.1300000000000003E-2</v>
      </c>
      <c r="T5461" s="148">
        <v>-6.21</v>
      </c>
      <c r="U5461" s="148">
        <v>1</v>
      </c>
      <c r="V5461" s="148">
        <v>3.2500000000000001E-2</v>
      </c>
      <c r="W5461" s="148">
        <v>119.631</v>
      </c>
      <c r="X5461" s="148">
        <v>4</v>
      </c>
      <c r="Y5461" s="148">
        <v>0.63500000000000001</v>
      </c>
    </row>
    <row r="5462" spans="11:25" x14ac:dyDescent="0.25">
      <c r="K5462" s="145" t="s">
        <v>5102</v>
      </c>
      <c r="L5462" s="145">
        <v>60</v>
      </c>
      <c r="M5462" s="145">
        <v>185360</v>
      </c>
      <c r="N5462" s="148">
        <v>0.56299999999999994</v>
      </c>
      <c r="O5462" s="148">
        <v>0.85599999999999998</v>
      </c>
      <c r="P5462" s="148">
        <v>0.51700000000000002</v>
      </c>
      <c r="Q5462" s="148">
        <v>1.64E-4</v>
      </c>
      <c r="R5462" s="148">
        <v>6</v>
      </c>
      <c r="S5462" s="148">
        <v>0.14399999999999999</v>
      </c>
      <c r="T5462" s="148">
        <v>-9.2319999999999993</v>
      </c>
      <c r="U5462" s="148">
        <v>0</v>
      </c>
      <c r="V5462" s="148">
        <v>2.93E-2</v>
      </c>
      <c r="W5462" s="148">
        <v>118.399</v>
      </c>
      <c r="X5462" s="148">
        <v>4</v>
      </c>
      <c r="Y5462" s="148">
        <v>0.47899999999999998</v>
      </c>
    </row>
    <row r="5463" spans="11:25" x14ac:dyDescent="0.25">
      <c r="K5463" s="145" t="s">
        <v>5103</v>
      </c>
      <c r="L5463" s="145">
        <v>56</v>
      </c>
      <c r="M5463" s="145">
        <v>205093</v>
      </c>
      <c r="N5463" s="148">
        <v>9.2999999999999999E-2</v>
      </c>
      <c r="O5463" s="148">
        <v>0.70899999999999996</v>
      </c>
      <c r="P5463" s="148">
        <v>0.81099999999999905</v>
      </c>
      <c r="Q5463" s="148">
        <v>1.08E-5</v>
      </c>
      <c r="R5463" s="148">
        <v>7</v>
      </c>
      <c r="S5463" s="148">
        <v>0.1</v>
      </c>
      <c r="T5463" s="148">
        <v>-6.6029999999999998</v>
      </c>
      <c r="U5463" s="148">
        <v>1</v>
      </c>
      <c r="V5463" s="148">
        <v>3.2300000000000002E-2</v>
      </c>
      <c r="W5463" s="148">
        <v>132.72799999999901</v>
      </c>
      <c r="X5463" s="148">
        <v>4</v>
      </c>
      <c r="Y5463" s="148">
        <v>0.73499999999999999</v>
      </c>
    </row>
    <row r="5464" spans="11:25" x14ac:dyDescent="0.25">
      <c r="K5464" s="145" t="s">
        <v>5104</v>
      </c>
      <c r="L5464" s="145">
        <v>47</v>
      </c>
      <c r="M5464" s="145">
        <v>191800</v>
      </c>
      <c r="N5464" s="148">
        <v>5.9400000000000001E-2</v>
      </c>
      <c r="O5464" s="148">
        <v>0.55100000000000005</v>
      </c>
      <c r="P5464" s="148">
        <v>0.79400000000000004</v>
      </c>
      <c r="Q5464" s="148">
        <v>2.0100000000000001E-5</v>
      </c>
      <c r="R5464" s="148">
        <v>0</v>
      </c>
      <c r="S5464" s="148">
        <v>0.23100000000000001</v>
      </c>
      <c r="T5464" s="148">
        <v>-5.9950000000000001</v>
      </c>
      <c r="U5464" s="148">
        <v>1</v>
      </c>
      <c r="V5464" s="148">
        <v>3.4099999999999998E-2</v>
      </c>
      <c r="W5464" s="148">
        <v>165.81299999999999</v>
      </c>
      <c r="X5464" s="148">
        <v>4</v>
      </c>
      <c r="Y5464" s="148">
        <v>0.58699999999999997</v>
      </c>
    </row>
    <row r="5465" spans="11:25" x14ac:dyDescent="0.25">
      <c r="K5465" s="145" t="s">
        <v>5105</v>
      </c>
      <c r="L5465" s="145">
        <v>49</v>
      </c>
      <c r="M5465" s="145">
        <v>197880</v>
      </c>
      <c r="N5465" s="148">
        <v>0.35399999999999998</v>
      </c>
      <c r="O5465" s="148">
        <v>0.53299999999999903</v>
      </c>
      <c r="P5465" s="148">
        <v>0.67099999999999904</v>
      </c>
      <c r="Q5465" s="148">
        <v>0</v>
      </c>
      <c r="R5465" s="148">
        <v>6</v>
      </c>
      <c r="S5465" s="148">
        <v>7.0199999999999999E-2</v>
      </c>
      <c r="T5465" s="148">
        <v>-8.0660000000000007</v>
      </c>
      <c r="U5465" s="148">
        <v>1</v>
      </c>
      <c r="V5465" s="148">
        <v>3.0300000000000001E-2</v>
      </c>
      <c r="W5465" s="148">
        <v>178.101</v>
      </c>
      <c r="X5465" s="148">
        <v>4</v>
      </c>
      <c r="Y5465" s="148">
        <v>0.88700000000000001</v>
      </c>
    </row>
    <row r="5466" spans="11:25" x14ac:dyDescent="0.25">
      <c r="K5466" s="145" t="s">
        <v>5106</v>
      </c>
      <c r="L5466" s="145">
        <v>48</v>
      </c>
      <c r="M5466" s="145">
        <v>236466</v>
      </c>
      <c r="N5466" s="148">
        <v>0.16500000000000001</v>
      </c>
      <c r="O5466" s="148">
        <v>0.57299999999999995</v>
      </c>
      <c r="P5466" s="148">
        <v>0.94599999999999995</v>
      </c>
      <c r="Q5466" s="148">
        <v>2.7999999999999998E-4</v>
      </c>
      <c r="R5466" s="148">
        <v>5</v>
      </c>
      <c r="S5466" s="148">
        <v>0.13</v>
      </c>
      <c r="T5466" s="148">
        <v>-6.1779999999999999</v>
      </c>
      <c r="U5466" s="148">
        <v>1</v>
      </c>
      <c r="V5466" s="148">
        <v>3.6900000000000002E-2</v>
      </c>
      <c r="W5466" s="148">
        <v>79.965999999999994</v>
      </c>
      <c r="X5466" s="148">
        <v>4</v>
      </c>
      <c r="Y5466" s="148">
        <v>0.96399999999999997</v>
      </c>
    </row>
    <row r="5467" spans="11:25" x14ac:dyDescent="0.25">
      <c r="K5467" s="145" t="s">
        <v>5107</v>
      </c>
      <c r="L5467" s="145">
        <v>50</v>
      </c>
      <c r="M5467" s="145">
        <v>206840</v>
      </c>
      <c r="N5467" s="148">
        <v>0.44799999999999901</v>
      </c>
      <c r="O5467" s="148">
        <v>0.79900000000000004</v>
      </c>
      <c r="P5467" s="148">
        <v>0.70699999999999996</v>
      </c>
      <c r="Q5467" s="148">
        <v>1.25E-4</v>
      </c>
      <c r="R5467" s="148">
        <v>7</v>
      </c>
      <c r="S5467" s="148">
        <v>0.28899999999999998</v>
      </c>
      <c r="T5467" s="148">
        <v>-8.4640000000000004</v>
      </c>
      <c r="U5467" s="148">
        <v>1</v>
      </c>
      <c r="V5467" s="148">
        <v>4.02E-2</v>
      </c>
      <c r="W5467" s="148">
        <v>116.922</v>
      </c>
      <c r="X5467" s="148">
        <v>4</v>
      </c>
      <c r="Y5467" s="148">
        <v>0.82199999999999995</v>
      </c>
    </row>
    <row r="5468" spans="11:25" x14ac:dyDescent="0.25">
      <c r="K5468" s="145" t="s">
        <v>5108</v>
      </c>
      <c r="L5468" s="145">
        <v>59</v>
      </c>
      <c r="M5468" s="145">
        <v>152640</v>
      </c>
      <c r="N5468" s="148">
        <v>0.19600000000000001</v>
      </c>
      <c r="O5468" s="148">
        <v>0.65400000000000003</v>
      </c>
      <c r="P5468" s="148">
        <v>0.53700000000000003</v>
      </c>
      <c r="Q5468" s="148">
        <v>0</v>
      </c>
      <c r="R5468" s="148">
        <v>7</v>
      </c>
      <c r="S5468" s="148">
        <v>0.11899999999999999</v>
      </c>
      <c r="T5468" s="148">
        <v>-8.0670000000000002</v>
      </c>
      <c r="U5468" s="148">
        <v>1</v>
      </c>
      <c r="V5468" s="148">
        <v>2.5700000000000001E-2</v>
      </c>
      <c r="W5468" s="148">
        <v>112.437</v>
      </c>
      <c r="X5468" s="148">
        <v>3</v>
      </c>
      <c r="Y5468" s="148">
        <v>0.59699999999999998</v>
      </c>
    </row>
    <row r="5469" spans="11:25" x14ac:dyDescent="0.25">
      <c r="K5469" s="145" t="s">
        <v>5109</v>
      </c>
      <c r="L5469" s="145">
        <v>48</v>
      </c>
      <c r="M5469" s="145">
        <v>167840</v>
      </c>
      <c r="N5469" s="148">
        <v>0.17799999999999999</v>
      </c>
      <c r="O5469" s="148">
        <v>0.70599999999999996</v>
      </c>
      <c r="P5469" s="148">
        <v>0.72799999999999998</v>
      </c>
      <c r="Q5469" s="148">
        <v>0</v>
      </c>
      <c r="R5469" s="148">
        <v>0</v>
      </c>
      <c r="S5469" s="148">
        <v>0.2</v>
      </c>
      <c r="T5469" s="148">
        <v>-5.726</v>
      </c>
      <c r="U5469" s="148">
        <v>1</v>
      </c>
      <c r="V5469" s="148">
        <v>3.2300000000000002E-2</v>
      </c>
      <c r="W5469" s="148">
        <v>125.79799999999901</v>
      </c>
      <c r="X5469" s="148">
        <v>4</v>
      </c>
      <c r="Y5469" s="148">
        <v>0.69599999999999995</v>
      </c>
    </row>
    <row r="5470" spans="11:25" x14ac:dyDescent="0.25">
      <c r="K5470" s="145" t="s">
        <v>5110</v>
      </c>
      <c r="L5470" s="145">
        <v>59</v>
      </c>
      <c r="M5470" s="145">
        <v>179600</v>
      </c>
      <c r="N5470" s="148">
        <v>0.53900000000000003</v>
      </c>
      <c r="O5470" s="148">
        <v>0.63700000000000001</v>
      </c>
      <c r="P5470" s="148">
        <v>0.47199999999999998</v>
      </c>
      <c r="Q5470" s="148">
        <v>0</v>
      </c>
      <c r="R5470" s="148">
        <v>5</v>
      </c>
      <c r="S5470" s="148">
        <v>0.44600000000000001</v>
      </c>
      <c r="T5470" s="148">
        <v>-7.2949999999999999</v>
      </c>
      <c r="U5470" s="148">
        <v>1</v>
      </c>
      <c r="V5470" s="148">
        <v>2.7099999999999999E-2</v>
      </c>
      <c r="W5470" s="148">
        <v>129.23599999999999</v>
      </c>
      <c r="X5470" s="148">
        <v>4</v>
      </c>
      <c r="Y5470" s="148">
        <v>0.34899999999999998</v>
      </c>
    </row>
    <row r="5471" spans="11:25" x14ac:dyDescent="0.25">
      <c r="K5471" s="145" t="s">
        <v>5111</v>
      </c>
      <c r="L5471" s="145">
        <v>57</v>
      </c>
      <c r="M5471" s="145">
        <v>216706</v>
      </c>
      <c r="N5471" s="148">
        <v>0.59699999999999998</v>
      </c>
      <c r="O5471" s="148">
        <v>0.64400000000000002</v>
      </c>
      <c r="P5471" s="148">
        <v>0.66700000000000004</v>
      </c>
      <c r="Q5471" s="148">
        <v>0</v>
      </c>
      <c r="R5471" s="148">
        <v>7</v>
      </c>
      <c r="S5471" s="148">
        <v>0.12</v>
      </c>
      <c r="T5471" s="148">
        <v>-5.7409999999999997</v>
      </c>
      <c r="U5471" s="148">
        <v>1</v>
      </c>
      <c r="V5471" s="148">
        <v>3.0599999999999999E-2</v>
      </c>
      <c r="W5471" s="148">
        <v>125.86</v>
      </c>
      <c r="X5471" s="148">
        <v>4</v>
      </c>
      <c r="Y5471" s="148">
        <v>0.41199999999999998</v>
      </c>
    </row>
    <row r="5472" spans="11:25" x14ac:dyDescent="0.25">
      <c r="K5472" s="145" t="s">
        <v>5112</v>
      </c>
      <c r="L5472" s="145">
        <v>60</v>
      </c>
      <c r="M5472" s="145">
        <v>257266</v>
      </c>
      <c r="N5472" s="148">
        <v>0.52600000000000002</v>
      </c>
      <c r="O5472" s="148">
        <v>0.59099999999999997</v>
      </c>
      <c r="P5472" s="148">
        <v>0.51300000000000001</v>
      </c>
      <c r="Q5472" s="148">
        <v>4.5000000000000001E-6</v>
      </c>
      <c r="R5472" s="148">
        <v>7</v>
      </c>
      <c r="S5472" s="148">
        <v>0.104</v>
      </c>
      <c r="T5472" s="148">
        <v>-11.587</v>
      </c>
      <c r="U5472" s="148">
        <v>0</v>
      </c>
      <c r="V5472" s="148">
        <v>8.5800000000000001E-2</v>
      </c>
      <c r="W5472" s="148">
        <v>86.062999999999903</v>
      </c>
      <c r="X5472" s="148">
        <v>4</v>
      </c>
      <c r="Y5472" s="148">
        <v>0.36</v>
      </c>
    </row>
    <row r="5473" spans="11:25" x14ac:dyDescent="0.25">
      <c r="K5473" s="145" t="s">
        <v>5113</v>
      </c>
      <c r="L5473" s="145">
        <v>54</v>
      </c>
      <c r="M5473" s="145">
        <v>197666</v>
      </c>
      <c r="N5473" s="148">
        <v>0.56699999999999995</v>
      </c>
      <c r="O5473" s="148">
        <v>0.61299999999999999</v>
      </c>
      <c r="P5473" s="148">
        <v>0.35499999999999998</v>
      </c>
      <c r="Q5473" s="148">
        <v>0</v>
      </c>
      <c r="R5473" s="148">
        <v>6</v>
      </c>
      <c r="S5473" s="148">
        <v>9.0899999999999995E-2</v>
      </c>
      <c r="T5473" s="148">
        <v>-8.218</v>
      </c>
      <c r="U5473" s="148">
        <v>1</v>
      </c>
      <c r="V5473" s="148">
        <v>2.47E-2</v>
      </c>
      <c r="W5473" s="148">
        <v>135.62200000000001</v>
      </c>
      <c r="X5473" s="148">
        <v>4</v>
      </c>
      <c r="Y5473" s="148">
        <v>0.129</v>
      </c>
    </row>
    <row r="5474" spans="11:25" x14ac:dyDescent="0.25">
      <c r="K5474" s="145" t="s">
        <v>5114</v>
      </c>
      <c r="L5474" s="145">
        <v>40</v>
      </c>
      <c r="M5474" s="145">
        <v>201146</v>
      </c>
      <c r="N5474" s="148">
        <v>0.45200000000000001</v>
      </c>
      <c r="O5474" s="148">
        <v>0.57199999999999995</v>
      </c>
      <c r="P5474" s="148">
        <v>0.95299999999999996</v>
      </c>
      <c r="Q5474" s="148">
        <v>0</v>
      </c>
      <c r="R5474" s="148">
        <v>9</v>
      </c>
      <c r="S5474" s="148">
        <v>3.1300000000000001E-2</v>
      </c>
      <c r="T5474" s="148">
        <v>-4.3550000000000004</v>
      </c>
      <c r="U5474" s="148">
        <v>1</v>
      </c>
      <c r="V5474" s="148">
        <v>6.25E-2</v>
      </c>
      <c r="W5474" s="148">
        <v>192.304</v>
      </c>
      <c r="X5474" s="148">
        <v>4</v>
      </c>
      <c r="Y5474" s="148">
        <v>0.97199999999999998</v>
      </c>
    </row>
    <row r="5475" spans="11:25" x14ac:dyDescent="0.25">
      <c r="K5475" s="145" t="s">
        <v>5115</v>
      </c>
      <c r="L5475" s="145">
        <v>61</v>
      </c>
      <c r="M5475" s="145">
        <v>290466</v>
      </c>
      <c r="N5475" s="148">
        <v>0.30199999999999999</v>
      </c>
      <c r="O5475" s="148">
        <v>0.55799999999999905</v>
      </c>
      <c r="P5475" s="148">
        <v>0.435</v>
      </c>
      <c r="Q5475" s="148">
        <v>0</v>
      </c>
      <c r="R5475" s="148">
        <v>1</v>
      </c>
      <c r="S5475" s="148">
        <v>3.5099999999999999E-2</v>
      </c>
      <c r="T5475" s="148">
        <v>-6.8120000000000003</v>
      </c>
      <c r="U5475" s="148">
        <v>1</v>
      </c>
      <c r="V5475" s="148">
        <v>2.64E-2</v>
      </c>
      <c r="W5475" s="148">
        <v>122.38500000000001</v>
      </c>
      <c r="X5475" s="148">
        <v>3</v>
      </c>
      <c r="Y5475" s="148">
        <v>0.19899999999999901</v>
      </c>
    </row>
    <row r="5476" spans="11:25" x14ac:dyDescent="0.25">
      <c r="K5476" s="145" t="s">
        <v>5116</v>
      </c>
      <c r="L5476" s="145">
        <v>61</v>
      </c>
      <c r="M5476" s="145">
        <v>245786</v>
      </c>
      <c r="N5476" s="148">
        <v>0.54400000000000004</v>
      </c>
      <c r="O5476" s="148">
        <v>0.747</v>
      </c>
      <c r="P5476" s="148">
        <v>0.80299999999999905</v>
      </c>
      <c r="Q5476" s="148">
        <v>3.54E-6</v>
      </c>
      <c r="R5476" s="148">
        <v>3</v>
      </c>
      <c r="S5476" s="148">
        <v>9.3799999999999994E-2</v>
      </c>
      <c r="T5476" s="148">
        <v>-4.74</v>
      </c>
      <c r="U5476" s="148">
        <v>1</v>
      </c>
      <c r="V5476" s="148">
        <v>3.0700000000000002E-2</v>
      </c>
      <c r="W5476" s="148">
        <v>125.01600000000001</v>
      </c>
      <c r="X5476" s="148">
        <v>4</v>
      </c>
      <c r="Y5476" s="148">
        <v>0.746</v>
      </c>
    </row>
    <row r="5477" spans="11:25" x14ac:dyDescent="0.25">
      <c r="K5477" s="145" t="s">
        <v>5117</v>
      </c>
      <c r="L5477" s="145">
        <v>43</v>
      </c>
      <c r="M5477" s="145">
        <v>193093</v>
      </c>
      <c r="N5477" s="148">
        <v>0.57999999999999996</v>
      </c>
      <c r="O5477" s="148">
        <v>0.73699999999999999</v>
      </c>
      <c r="P5477" s="148">
        <v>0.41</v>
      </c>
      <c r="Q5477" s="148">
        <v>0</v>
      </c>
      <c r="R5477" s="148">
        <v>9</v>
      </c>
      <c r="S5477" s="148">
        <v>0.25</v>
      </c>
      <c r="T5477" s="148">
        <v>-11.087999999999999</v>
      </c>
      <c r="U5477" s="148">
        <v>1</v>
      </c>
      <c r="V5477" s="148">
        <v>3.5299999999999998E-2</v>
      </c>
      <c r="W5477" s="148">
        <v>104.64700000000001</v>
      </c>
      <c r="X5477" s="148">
        <v>4</v>
      </c>
      <c r="Y5477" s="148">
        <v>0.39700000000000002</v>
      </c>
    </row>
    <row r="5478" spans="11:25" x14ac:dyDescent="0.25">
      <c r="K5478" s="145" t="s">
        <v>5118</v>
      </c>
      <c r="L5478" s="145">
        <v>51</v>
      </c>
      <c r="M5478" s="145">
        <v>195706</v>
      </c>
      <c r="N5478" s="148">
        <v>4.6800000000000001E-2</v>
      </c>
      <c r="O5478" s="148">
        <v>0.63600000000000001</v>
      </c>
      <c r="P5478" s="148">
        <v>0.82399999999999995</v>
      </c>
      <c r="Q5478" s="148">
        <v>0</v>
      </c>
      <c r="R5478" s="148">
        <v>9</v>
      </c>
      <c r="S5478" s="148">
        <v>0.13900000000000001</v>
      </c>
      <c r="T5478" s="148">
        <v>-5.5350000000000001</v>
      </c>
      <c r="U5478" s="148">
        <v>1</v>
      </c>
      <c r="V5478" s="148">
        <v>3.44E-2</v>
      </c>
      <c r="W5478" s="148">
        <v>142.553</v>
      </c>
      <c r="X5478" s="148">
        <v>4</v>
      </c>
      <c r="Y5478" s="148">
        <v>0.872</v>
      </c>
    </row>
    <row r="5479" spans="11:25" x14ac:dyDescent="0.25">
      <c r="K5479" s="145" t="s">
        <v>5119</v>
      </c>
      <c r="L5479" s="145">
        <v>67</v>
      </c>
      <c r="M5479" s="145">
        <v>200666</v>
      </c>
      <c r="N5479" s="148">
        <v>7.17E-2</v>
      </c>
      <c r="O5479" s="148">
        <v>0.71</v>
      </c>
      <c r="P5479" s="148">
        <v>0.53799999999999903</v>
      </c>
      <c r="Q5479" s="148">
        <v>3.9700000000000001E-6</v>
      </c>
      <c r="R5479" s="148">
        <v>5</v>
      </c>
      <c r="S5479" s="148">
        <v>3.6700000000000003E-2</v>
      </c>
      <c r="T5479" s="148">
        <v>-12.575999999999899</v>
      </c>
      <c r="U5479" s="148">
        <v>1</v>
      </c>
      <c r="V5479" s="148">
        <v>3.44E-2</v>
      </c>
      <c r="W5479" s="148">
        <v>111.50299999999901</v>
      </c>
      <c r="X5479" s="148">
        <v>4</v>
      </c>
      <c r="Y5479" s="148">
        <v>0.69799999999999995</v>
      </c>
    </row>
    <row r="5480" spans="11:25" x14ac:dyDescent="0.25">
      <c r="K5480" s="145" t="s">
        <v>5120</v>
      </c>
      <c r="L5480" s="145">
        <v>59</v>
      </c>
      <c r="M5480" s="145">
        <v>213200</v>
      </c>
      <c r="N5480" s="148">
        <v>0.12</v>
      </c>
      <c r="O5480" s="148">
        <v>0.64500000000000002</v>
      </c>
      <c r="P5480" s="148">
        <v>0.747</v>
      </c>
      <c r="Q5480" s="148">
        <v>0</v>
      </c>
      <c r="R5480" s="148">
        <v>4</v>
      </c>
      <c r="S5480" s="148">
        <v>0.13500000000000001</v>
      </c>
      <c r="T5480" s="148">
        <v>-5.7469999999999999</v>
      </c>
      <c r="U5480" s="148">
        <v>1</v>
      </c>
      <c r="V5480" s="148">
        <v>8.8800000000000004E-2</v>
      </c>
      <c r="W5480" s="148">
        <v>80.286999999999907</v>
      </c>
      <c r="X5480" s="148">
        <v>4</v>
      </c>
      <c r="Y5480" s="148">
        <v>0.81499999999999995</v>
      </c>
    </row>
    <row r="5481" spans="11:25" x14ac:dyDescent="0.25">
      <c r="K5481" s="145" t="s">
        <v>5121</v>
      </c>
      <c r="L5481" s="145">
        <v>45</v>
      </c>
      <c r="M5481" s="145">
        <v>210746</v>
      </c>
      <c r="N5481" s="148">
        <v>0.311</v>
      </c>
      <c r="O5481" s="148">
        <v>0.66</v>
      </c>
      <c r="P5481" s="148">
        <v>0.69599999999999995</v>
      </c>
      <c r="Q5481" s="148">
        <v>0</v>
      </c>
      <c r="R5481" s="148">
        <v>7</v>
      </c>
      <c r="S5481" s="148">
        <v>0.16500000000000001</v>
      </c>
      <c r="T5481" s="148">
        <v>-8.9710000000000001</v>
      </c>
      <c r="U5481" s="148">
        <v>1</v>
      </c>
      <c r="V5481" s="148">
        <v>3.3000000000000002E-2</v>
      </c>
      <c r="W5481" s="148">
        <v>120.898</v>
      </c>
      <c r="X5481" s="148">
        <v>4</v>
      </c>
      <c r="Y5481" s="148">
        <v>0.77300000000000002</v>
      </c>
    </row>
    <row r="5482" spans="11:25" x14ac:dyDescent="0.25">
      <c r="K5482" s="145" t="s">
        <v>5122</v>
      </c>
      <c r="L5482" s="145">
        <v>51</v>
      </c>
      <c r="M5482" s="145">
        <v>186746</v>
      </c>
      <c r="N5482" s="148">
        <v>0.16399999999999901</v>
      </c>
      <c r="O5482" s="148">
        <v>0.67400000000000004</v>
      </c>
      <c r="P5482" s="148">
        <v>0.57799999999999996</v>
      </c>
      <c r="Q5482" s="148">
        <v>0</v>
      </c>
      <c r="R5482" s="148">
        <v>4</v>
      </c>
      <c r="S5482" s="148">
        <v>0.10299999999999999</v>
      </c>
      <c r="T5482" s="148">
        <v>-10.919</v>
      </c>
      <c r="U5482" s="148">
        <v>1</v>
      </c>
      <c r="V5482" s="148">
        <v>6.6299999999999998E-2</v>
      </c>
      <c r="W5482" s="148">
        <v>172.49799999999999</v>
      </c>
      <c r="X5482" s="148">
        <v>4</v>
      </c>
      <c r="Y5482" s="148">
        <v>0.96099999999999997</v>
      </c>
    </row>
    <row r="5483" spans="11:25" x14ac:dyDescent="0.25">
      <c r="K5483" s="145" t="s">
        <v>5123</v>
      </c>
      <c r="L5483" s="145">
        <v>48</v>
      </c>
      <c r="M5483" s="145">
        <v>205733</v>
      </c>
      <c r="N5483" s="148">
        <v>0.14599999999999999</v>
      </c>
      <c r="O5483" s="148">
        <v>0.46200000000000002</v>
      </c>
      <c r="P5483" s="148">
        <v>0.48499999999999999</v>
      </c>
      <c r="Q5483" s="148">
        <v>2.2400000000000002E-6</v>
      </c>
      <c r="R5483" s="148">
        <v>5</v>
      </c>
      <c r="S5483" s="148">
        <v>6.0400000000000002E-2</v>
      </c>
      <c r="T5483" s="148">
        <v>-7.5329999999999897</v>
      </c>
      <c r="U5483" s="148">
        <v>1</v>
      </c>
      <c r="V5483" s="148">
        <v>2.47E-2</v>
      </c>
      <c r="W5483" s="148">
        <v>168.374</v>
      </c>
      <c r="X5483" s="148">
        <v>4</v>
      </c>
      <c r="Y5483" s="148">
        <v>0.50600000000000001</v>
      </c>
    </row>
    <row r="5484" spans="11:25" x14ac:dyDescent="0.25">
      <c r="K5484" s="145" t="s">
        <v>5124</v>
      </c>
      <c r="L5484" s="145">
        <v>62</v>
      </c>
      <c r="M5484" s="145">
        <v>215173</v>
      </c>
      <c r="N5484" s="148">
        <v>0.127</v>
      </c>
      <c r="O5484" s="148">
        <v>0.49199999999999999</v>
      </c>
      <c r="P5484" s="148">
        <v>0.82299999999999995</v>
      </c>
      <c r="Q5484" s="148">
        <v>0</v>
      </c>
      <c r="R5484" s="148">
        <v>6</v>
      </c>
      <c r="S5484" s="148">
        <v>5.2299999999999999E-2</v>
      </c>
      <c r="T5484" s="148">
        <v>-8.5259999999999998</v>
      </c>
      <c r="U5484" s="148">
        <v>1</v>
      </c>
      <c r="V5484" s="148">
        <v>2.9700000000000001E-2</v>
      </c>
      <c r="W5484" s="148">
        <v>94.341999999999999</v>
      </c>
      <c r="X5484" s="148">
        <v>4</v>
      </c>
      <c r="Y5484" s="148">
        <v>0.70199999999999996</v>
      </c>
    </row>
    <row r="5485" spans="11:25" x14ac:dyDescent="0.25">
      <c r="K5485" s="145" t="s">
        <v>5125</v>
      </c>
      <c r="L5485" s="145">
        <v>53</v>
      </c>
      <c r="M5485" s="145">
        <v>158626</v>
      </c>
      <c r="N5485" s="148">
        <v>0.151</v>
      </c>
      <c r="O5485" s="148">
        <v>0.57099999999999995</v>
      </c>
      <c r="P5485" s="148">
        <v>0.81799999999999995</v>
      </c>
      <c r="Q5485" s="148">
        <v>0</v>
      </c>
      <c r="R5485" s="148">
        <v>4</v>
      </c>
      <c r="S5485" s="148">
        <v>0.34799999999999998</v>
      </c>
      <c r="T5485" s="148">
        <v>-6.5389999999999997</v>
      </c>
      <c r="U5485" s="148">
        <v>1</v>
      </c>
      <c r="V5485" s="148">
        <v>4.1500000000000002E-2</v>
      </c>
      <c r="W5485" s="148">
        <v>163.04499999999999</v>
      </c>
      <c r="X5485" s="148">
        <v>4</v>
      </c>
      <c r="Y5485" s="148">
        <v>0.72799999999999998</v>
      </c>
    </row>
    <row r="5486" spans="11:25" x14ac:dyDescent="0.25">
      <c r="K5486" s="145" t="s">
        <v>5126</v>
      </c>
      <c r="L5486" s="145">
        <v>60</v>
      </c>
      <c r="M5486" s="145">
        <v>179573</v>
      </c>
      <c r="N5486" s="148">
        <v>9.0399999999999994E-2</v>
      </c>
      <c r="O5486" s="148">
        <v>0.64200000000000002</v>
      </c>
      <c r="P5486" s="148">
        <v>0.76200000000000001</v>
      </c>
      <c r="Q5486" s="148">
        <v>1.2500000000000001E-6</v>
      </c>
      <c r="R5486" s="148">
        <v>7</v>
      </c>
      <c r="S5486" s="148">
        <v>0.10099999999999899</v>
      </c>
      <c r="T5486" s="148">
        <v>-4.3550000000000004</v>
      </c>
      <c r="U5486" s="148">
        <v>1</v>
      </c>
      <c r="V5486" s="148">
        <v>4.5100000000000001E-2</v>
      </c>
      <c r="W5486" s="148">
        <v>127.512999999999</v>
      </c>
      <c r="X5486" s="148">
        <v>4</v>
      </c>
      <c r="Y5486" s="148">
        <v>0.64700000000000002</v>
      </c>
    </row>
    <row r="5487" spans="11:25" x14ac:dyDescent="0.25">
      <c r="K5487" s="145" t="s">
        <v>5127</v>
      </c>
      <c r="L5487" s="145">
        <v>42</v>
      </c>
      <c r="M5487" s="145">
        <v>246266</v>
      </c>
      <c r="N5487" s="148">
        <v>0.19500000000000001</v>
      </c>
      <c r="O5487" s="148">
        <v>0.64700000000000002</v>
      </c>
      <c r="P5487" s="148">
        <v>0.746</v>
      </c>
      <c r="Q5487" s="148">
        <v>0</v>
      </c>
      <c r="R5487" s="148">
        <v>2</v>
      </c>
      <c r="S5487" s="148">
        <v>2.7099999999999999E-2</v>
      </c>
      <c r="T5487" s="148">
        <v>-10.597</v>
      </c>
      <c r="U5487" s="148">
        <v>1</v>
      </c>
      <c r="V5487" s="148">
        <v>4.3700000000000003E-2</v>
      </c>
      <c r="W5487" s="148">
        <v>98.991</v>
      </c>
      <c r="X5487" s="148">
        <v>4</v>
      </c>
      <c r="Y5487" s="148">
        <v>0.94599999999999995</v>
      </c>
    </row>
    <row r="5488" spans="11:25" x14ac:dyDescent="0.25">
      <c r="K5488" s="145" t="s">
        <v>5128</v>
      </c>
      <c r="L5488" s="145">
        <v>40</v>
      </c>
      <c r="M5488" s="145">
        <v>197266</v>
      </c>
      <c r="N5488" s="148">
        <v>0.111999999999999</v>
      </c>
      <c r="O5488" s="148">
        <v>0.58599999999999997</v>
      </c>
      <c r="P5488" s="148">
        <v>0.56499999999999995</v>
      </c>
      <c r="Q5488" s="148">
        <v>0</v>
      </c>
      <c r="R5488" s="148">
        <v>7</v>
      </c>
      <c r="S5488" s="148">
        <v>0.23399999999999899</v>
      </c>
      <c r="T5488" s="148">
        <v>-9.8670000000000009</v>
      </c>
      <c r="U5488" s="148">
        <v>1</v>
      </c>
      <c r="V5488" s="148">
        <v>4.0899999999999999E-2</v>
      </c>
      <c r="W5488" s="148">
        <v>163.81899999999999</v>
      </c>
      <c r="X5488" s="148">
        <v>4</v>
      </c>
      <c r="Y5488" s="148">
        <v>0.51100000000000001</v>
      </c>
    </row>
    <row r="5489" spans="11:25" x14ac:dyDescent="0.25">
      <c r="K5489" s="145" t="s">
        <v>5129</v>
      </c>
      <c r="L5489" s="145">
        <v>65</v>
      </c>
      <c r="M5489" s="145">
        <v>211306</v>
      </c>
      <c r="N5489" s="148">
        <v>0.47099999999999997</v>
      </c>
      <c r="O5489" s="148">
        <v>0.61899999999999999</v>
      </c>
      <c r="P5489" s="148">
        <v>0.67200000000000004</v>
      </c>
      <c r="Q5489" s="148">
        <v>3.1499999999999999E-6</v>
      </c>
      <c r="R5489" s="148">
        <v>7</v>
      </c>
      <c r="S5489" s="148">
        <v>0.21099999999999999</v>
      </c>
      <c r="T5489" s="148">
        <v>-7.7859999999999996</v>
      </c>
      <c r="U5489" s="148">
        <v>1</v>
      </c>
      <c r="V5489" s="148">
        <v>3.56E-2</v>
      </c>
      <c r="W5489" s="148">
        <v>133.40199999999999</v>
      </c>
      <c r="X5489" s="148">
        <v>4</v>
      </c>
      <c r="Y5489" s="148">
        <v>0.69399999999999995</v>
      </c>
    </row>
    <row r="5490" spans="11:25" x14ac:dyDescent="0.25">
      <c r="K5490" s="145" t="s">
        <v>5130</v>
      </c>
      <c r="L5490" s="145">
        <v>49</v>
      </c>
      <c r="M5490" s="145">
        <v>255400</v>
      </c>
      <c r="N5490" s="148">
        <v>0.188</v>
      </c>
      <c r="O5490" s="148">
        <v>0.77500000000000002</v>
      </c>
      <c r="P5490" s="148">
        <v>0.86099999999999999</v>
      </c>
      <c r="Q5490" s="148">
        <v>4.1999999999999996E-6</v>
      </c>
      <c r="R5490" s="148">
        <v>0</v>
      </c>
      <c r="S5490" s="148">
        <v>0.19899999999999901</v>
      </c>
      <c r="T5490" s="148">
        <v>-7.1129999999999898</v>
      </c>
      <c r="U5490" s="148">
        <v>1</v>
      </c>
      <c r="V5490" s="148">
        <v>2.9499999999999998E-2</v>
      </c>
      <c r="W5490" s="148">
        <v>98.649000000000001</v>
      </c>
      <c r="X5490" s="148">
        <v>4</v>
      </c>
      <c r="Y5490" s="148">
        <v>0.96399999999999997</v>
      </c>
    </row>
    <row r="5491" spans="11:25" x14ac:dyDescent="0.25">
      <c r="K5491" s="145" t="s">
        <v>5131</v>
      </c>
      <c r="L5491" s="145">
        <v>49</v>
      </c>
      <c r="M5491" s="145">
        <v>227640</v>
      </c>
      <c r="N5491" s="148">
        <v>0.22</v>
      </c>
      <c r="O5491" s="148">
        <v>0.621</v>
      </c>
      <c r="P5491" s="148">
        <v>0.46899999999999997</v>
      </c>
      <c r="Q5491" s="148">
        <v>3.3399999999999999E-5</v>
      </c>
      <c r="R5491" s="148">
        <v>4</v>
      </c>
      <c r="S5491" s="148">
        <v>6.7000000000000004E-2</v>
      </c>
      <c r="T5491" s="148">
        <v>-10.437999999999899</v>
      </c>
      <c r="U5491" s="148">
        <v>1</v>
      </c>
      <c r="V5491" s="148">
        <v>2.6700000000000002E-2</v>
      </c>
      <c r="W5491" s="148">
        <v>144.66499999999999</v>
      </c>
      <c r="X5491" s="148">
        <v>4</v>
      </c>
      <c r="Y5491" s="148">
        <v>0.51100000000000001</v>
      </c>
    </row>
    <row r="5492" spans="11:25" x14ac:dyDescent="0.25">
      <c r="K5492" s="145" t="s">
        <v>5132</v>
      </c>
      <c r="L5492" s="145">
        <v>44</v>
      </c>
      <c r="M5492" s="145">
        <v>204626</v>
      </c>
      <c r="N5492" s="148">
        <v>0.152</v>
      </c>
      <c r="O5492" s="148">
        <v>0.69899999999999995</v>
      </c>
      <c r="P5492" s="148">
        <v>0.54299999999999904</v>
      </c>
      <c r="Q5492" s="148">
        <v>1.33E-6</v>
      </c>
      <c r="R5492" s="148">
        <v>9</v>
      </c>
      <c r="S5492" s="148">
        <v>0.156</v>
      </c>
      <c r="T5492" s="148">
        <v>-7.1050000000000004</v>
      </c>
      <c r="U5492" s="148">
        <v>1</v>
      </c>
      <c r="V5492" s="148">
        <v>2.3099999999999999E-2</v>
      </c>
      <c r="W5492" s="148">
        <v>99.234999999999999</v>
      </c>
      <c r="X5492" s="148">
        <v>4</v>
      </c>
      <c r="Y5492" s="148">
        <v>0.56100000000000005</v>
      </c>
    </row>
    <row r="5493" spans="11:25" x14ac:dyDescent="0.25">
      <c r="K5493" s="145" t="s">
        <v>5133</v>
      </c>
      <c r="L5493" s="145">
        <v>64</v>
      </c>
      <c r="M5493" s="145">
        <v>198226</v>
      </c>
      <c r="N5493" s="148">
        <v>0.22</v>
      </c>
      <c r="O5493" s="148">
        <v>0.65599999999999903</v>
      </c>
      <c r="P5493" s="148">
        <v>0.81699999999999995</v>
      </c>
      <c r="Q5493" s="148">
        <v>0</v>
      </c>
      <c r="R5493" s="148">
        <v>11</v>
      </c>
      <c r="S5493" s="148">
        <v>0.30599999999999999</v>
      </c>
      <c r="T5493" s="148">
        <v>-4.2960000000000003</v>
      </c>
      <c r="U5493" s="148">
        <v>0</v>
      </c>
      <c r="V5493" s="148">
        <v>4.3499999999999997E-2</v>
      </c>
      <c r="W5493" s="148">
        <v>130.446</v>
      </c>
      <c r="X5493" s="148">
        <v>4</v>
      </c>
      <c r="Y5493" s="148">
        <v>0.86199999999999999</v>
      </c>
    </row>
    <row r="5494" spans="11:25" x14ac:dyDescent="0.25">
      <c r="K5494" s="145" t="s">
        <v>5134</v>
      </c>
      <c r="L5494" s="145">
        <v>45</v>
      </c>
      <c r="M5494" s="145">
        <v>192693</v>
      </c>
      <c r="N5494" s="148">
        <v>3.32E-2</v>
      </c>
      <c r="O5494" s="148">
        <v>0.65500000000000003</v>
      </c>
      <c r="P5494" s="148">
        <v>0.83699999999999997</v>
      </c>
      <c r="Q5494" s="148">
        <v>2.2300000000000002E-3</v>
      </c>
      <c r="R5494" s="148">
        <v>7</v>
      </c>
      <c r="S5494" s="148">
        <v>0.111</v>
      </c>
      <c r="T5494" s="148">
        <v>-6.0720000000000001</v>
      </c>
      <c r="U5494" s="148">
        <v>1</v>
      </c>
      <c r="V5494" s="148">
        <v>3.5499999999999997E-2</v>
      </c>
      <c r="W5494" s="148">
        <v>115.93799999999899</v>
      </c>
      <c r="X5494" s="148">
        <v>4</v>
      </c>
      <c r="Y5494" s="148">
        <v>0.70799999999999996</v>
      </c>
    </row>
    <row r="5495" spans="11:25" x14ac:dyDescent="0.25">
      <c r="K5495" s="145" t="s">
        <v>5135</v>
      </c>
      <c r="L5495" s="145">
        <v>59</v>
      </c>
      <c r="M5495" s="145">
        <v>259893</v>
      </c>
      <c r="N5495" s="148">
        <v>0.13100000000000001</v>
      </c>
      <c r="O5495" s="148">
        <v>0.68099999999999905</v>
      </c>
      <c r="P5495" s="148">
        <v>0.71899999999999997</v>
      </c>
      <c r="Q5495" s="148">
        <v>1.6500000000000001E-6</v>
      </c>
      <c r="R5495" s="148">
        <v>7</v>
      </c>
      <c r="S5495" s="148">
        <v>0.113</v>
      </c>
      <c r="T5495" s="148">
        <v>-5.9179999999999904</v>
      </c>
      <c r="U5495" s="148">
        <v>1</v>
      </c>
      <c r="V5495" s="148">
        <v>2.4799999999999999E-2</v>
      </c>
      <c r="W5495" s="148">
        <v>125.729</v>
      </c>
      <c r="X5495" s="148">
        <v>4</v>
      </c>
      <c r="Y5495" s="148">
        <v>0.63700000000000001</v>
      </c>
    </row>
    <row r="5496" spans="11:25" x14ac:dyDescent="0.25">
      <c r="K5496" s="145" t="s">
        <v>5136</v>
      </c>
      <c r="L5496" s="145">
        <v>50</v>
      </c>
      <c r="M5496" s="145">
        <v>245266</v>
      </c>
      <c r="N5496" s="148">
        <v>0.14799999999999999</v>
      </c>
      <c r="O5496" s="148">
        <v>0.56100000000000005</v>
      </c>
      <c r="P5496" s="148">
        <v>0.65900000000000003</v>
      </c>
      <c r="Q5496" s="148">
        <v>9.9299999999999998E-6</v>
      </c>
      <c r="R5496" s="148">
        <v>7</v>
      </c>
      <c r="S5496" s="148">
        <v>0.106</v>
      </c>
      <c r="T5496" s="148">
        <v>-6.7009999999999996</v>
      </c>
      <c r="U5496" s="148">
        <v>1</v>
      </c>
      <c r="V5496" s="148">
        <v>2.6700000000000002E-2</v>
      </c>
      <c r="W5496" s="148">
        <v>76.489999999999995</v>
      </c>
      <c r="X5496" s="148">
        <v>4</v>
      </c>
      <c r="Y5496" s="148">
        <v>0.55399999999999905</v>
      </c>
    </row>
    <row r="5497" spans="11:25" x14ac:dyDescent="0.25">
      <c r="K5497" s="145" t="s">
        <v>5137</v>
      </c>
      <c r="L5497" s="145">
        <v>43</v>
      </c>
      <c r="M5497" s="145">
        <v>228626</v>
      </c>
      <c r="N5497" s="148">
        <v>0.17499999999999999</v>
      </c>
      <c r="O5497" s="148">
        <v>0.67900000000000005</v>
      </c>
      <c r="P5497" s="148">
        <v>0.81200000000000006</v>
      </c>
      <c r="Q5497" s="148">
        <v>8.0399999999999993E-6</v>
      </c>
      <c r="R5497" s="148">
        <v>5</v>
      </c>
      <c r="S5497" s="148">
        <v>0.1</v>
      </c>
      <c r="T5497" s="148">
        <v>-6.5489999999999897</v>
      </c>
      <c r="U5497" s="148">
        <v>1</v>
      </c>
      <c r="V5497" s="148">
        <v>2.6599999999999999E-2</v>
      </c>
      <c r="W5497" s="148">
        <v>140.46700000000001</v>
      </c>
      <c r="X5497" s="148">
        <v>4</v>
      </c>
      <c r="Y5497" s="148">
        <v>0.77500000000000002</v>
      </c>
    </row>
    <row r="5498" spans="11:25" x14ac:dyDescent="0.25">
      <c r="K5498" s="145" t="s">
        <v>5138</v>
      </c>
      <c r="L5498" s="145">
        <v>52</v>
      </c>
      <c r="M5498" s="145">
        <v>185866</v>
      </c>
      <c r="N5498" s="148">
        <v>0.30199999999999999</v>
      </c>
      <c r="O5498" s="148">
        <v>0.61299999999999999</v>
      </c>
      <c r="P5498" s="148">
        <v>0.60199999999999998</v>
      </c>
      <c r="Q5498" s="148">
        <v>0</v>
      </c>
      <c r="R5498" s="148">
        <v>2</v>
      </c>
      <c r="S5498" s="148">
        <v>8.2100000000000006E-2</v>
      </c>
      <c r="T5498" s="148">
        <v>-10.071</v>
      </c>
      <c r="U5498" s="148">
        <v>0</v>
      </c>
      <c r="V5498" s="148">
        <v>5.0799999999999998E-2</v>
      </c>
      <c r="W5498" s="148">
        <v>82.680999999999997</v>
      </c>
      <c r="X5498" s="148">
        <v>4</v>
      </c>
      <c r="Y5498" s="148">
        <v>0.85499999999999998</v>
      </c>
    </row>
    <row r="5499" spans="11:25" x14ac:dyDescent="0.25">
      <c r="K5499" s="145" t="s">
        <v>5139</v>
      </c>
      <c r="L5499" s="145">
        <v>61</v>
      </c>
      <c r="M5499" s="145">
        <v>182160</v>
      </c>
      <c r="N5499" s="148">
        <v>0.188</v>
      </c>
      <c r="O5499" s="148">
        <v>0.54400000000000004</v>
      </c>
      <c r="P5499" s="148">
        <v>0.57699999999999996</v>
      </c>
      <c r="Q5499" s="148">
        <v>0</v>
      </c>
      <c r="R5499" s="148">
        <v>4</v>
      </c>
      <c r="S5499" s="148">
        <v>0.11</v>
      </c>
      <c r="T5499" s="148">
        <v>-9.8420000000000005</v>
      </c>
      <c r="U5499" s="148">
        <v>1</v>
      </c>
      <c r="V5499" s="148">
        <v>3.4299999999999997E-2</v>
      </c>
      <c r="W5499" s="148">
        <v>83.471999999999994</v>
      </c>
      <c r="X5499" s="148">
        <v>4</v>
      </c>
      <c r="Y5499" s="148">
        <v>0.45600000000000002</v>
      </c>
    </row>
    <row r="5500" spans="11:25" x14ac:dyDescent="0.25">
      <c r="K5500" s="145" t="s">
        <v>5140</v>
      </c>
      <c r="L5500" s="145">
        <v>48</v>
      </c>
      <c r="M5500" s="145">
        <v>219266</v>
      </c>
      <c r="N5500" s="148">
        <v>2.46E-2</v>
      </c>
      <c r="O5500" s="148">
        <v>0.61099999999999999</v>
      </c>
      <c r="P5500" s="148">
        <v>0.76700000000000002</v>
      </c>
      <c r="Q5500" s="148">
        <v>1.82E-3</v>
      </c>
      <c r="R5500" s="148">
        <v>5</v>
      </c>
      <c r="S5500" s="148">
        <v>0.40100000000000002</v>
      </c>
      <c r="T5500" s="148">
        <v>-4.569</v>
      </c>
      <c r="U5500" s="148">
        <v>1</v>
      </c>
      <c r="V5500" s="148">
        <v>2.5999999999999999E-2</v>
      </c>
      <c r="W5500" s="148">
        <v>113.962</v>
      </c>
      <c r="X5500" s="148">
        <v>4</v>
      </c>
      <c r="Y5500" s="148">
        <v>0.73599999999999999</v>
      </c>
    </row>
    <row r="5501" spans="11:25" x14ac:dyDescent="0.25">
      <c r="K5501" s="145" t="s">
        <v>5141</v>
      </c>
      <c r="L5501" s="145">
        <v>60</v>
      </c>
      <c r="M5501" s="145">
        <v>168640</v>
      </c>
      <c r="N5501" s="148">
        <v>0.19800000000000001</v>
      </c>
      <c r="O5501" s="148">
        <v>0.75700000000000001</v>
      </c>
      <c r="P5501" s="148">
        <v>0.69</v>
      </c>
      <c r="Q5501" s="148">
        <v>0</v>
      </c>
      <c r="R5501" s="148">
        <v>9</v>
      </c>
      <c r="S5501" s="148">
        <v>7.8E-2</v>
      </c>
      <c r="T5501" s="148">
        <v>-8.6449999999999996</v>
      </c>
      <c r="U5501" s="148">
        <v>1</v>
      </c>
      <c r="V5501" s="148">
        <v>2.86E-2</v>
      </c>
      <c r="W5501" s="148">
        <v>128.654</v>
      </c>
      <c r="X5501" s="148">
        <v>4</v>
      </c>
      <c r="Y5501" s="148">
        <v>0.86699999999999999</v>
      </c>
    </row>
    <row r="5502" spans="11:25" x14ac:dyDescent="0.25">
      <c r="K5502" s="145" t="s">
        <v>5142</v>
      </c>
      <c r="L5502" s="145">
        <v>42</v>
      </c>
      <c r="M5502" s="145">
        <v>214560</v>
      </c>
      <c r="N5502" s="148">
        <v>0.14099999999999999</v>
      </c>
      <c r="O5502" s="148">
        <v>0.53700000000000003</v>
      </c>
      <c r="P5502" s="148">
        <v>0.6</v>
      </c>
      <c r="Q5502" s="148">
        <v>0</v>
      </c>
      <c r="R5502" s="148">
        <v>9</v>
      </c>
      <c r="S5502" s="148">
        <v>0.36</v>
      </c>
      <c r="T5502" s="148">
        <v>-6.6749999999999998</v>
      </c>
      <c r="U5502" s="148">
        <v>1</v>
      </c>
      <c r="V5502" s="148">
        <v>2.79999999999999E-2</v>
      </c>
      <c r="W5502" s="148">
        <v>172.541</v>
      </c>
      <c r="X5502" s="148">
        <v>4</v>
      </c>
      <c r="Y5502" s="148">
        <v>0.77400000000000002</v>
      </c>
    </row>
    <row r="5503" spans="11:25" x14ac:dyDescent="0.25">
      <c r="K5503" s="145" t="s">
        <v>5143</v>
      </c>
      <c r="L5503" s="145">
        <v>48</v>
      </c>
      <c r="M5503" s="145">
        <v>160360</v>
      </c>
      <c r="N5503" s="148">
        <v>0.19399999999999901</v>
      </c>
      <c r="O5503" s="148">
        <v>0.59</v>
      </c>
      <c r="P5503" s="148">
        <v>0.68599999999999905</v>
      </c>
      <c r="Q5503" s="148">
        <v>0</v>
      </c>
      <c r="R5503" s="148">
        <v>7</v>
      </c>
      <c r="S5503" s="148">
        <v>0.2</v>
      </c>
      <c r="T5503" s="148">
        <v>-6.9979999999999896</v>
      </c>
      <c r="U5503" s="148">
        <v>1</v>
      </c>
      <c r="V5503" s="148">
        <v>3.6400000000000002E-2</v>
      </c>
      <c r="W5503" s="148">
        <v>179.387</v>
      </c>
      <c r="X5503" s="148">
        <v>4</v>
      </c>
      <c r="Y5503" s="148">
        <v>0.73299999999999998</v>
      </c>
    </row>
    <row r="5504" spans="11:25" x14ac:dyDescent="0.25">
      <c r="K5504" s="145" t="s">
        <v>5144</v>
      </c>
      <c r="L5504" s="145">
        <v>52</v>
      </c>
      <c r="M5504" s="145">
        <v>213706</v>
      </c>
      <c r="N5504" s="148">
        <v>1.1599999999999999E-2</v>
      </c>
      <c r="O5504" s="148">
        <v>0.63200000000000001</v>
      </c>
      <c r="P5504" s="148">
        <v>0.875999999999999</v>
      </c>
      <c r="Q5504" s="148">
        <v>0</v>
      </c>
      <c r="R5504" s="148">
        <v>7</v>
      </c>
      <c r="S5504" s="148">
        <v>5.3699999999999998E-2</v>
      </c>
      <c r="T5504" s="148">
        <v>-5.21</v>
      </c>
      <c r="U5504" s="148">
        <v>1</v>
      </c>
      <c r="V5504" s="148">
        <v>2.76E-2</v>
      </c>
      <c r="W5504" s="148">
        <v>140.96700000000001</v>
      </c>
      <c r="X5504" s="148">
        <v>4</v>
      </c>
      <c r="Y5504" s="148">
        <v>0.73799999999999999</v>
      </c>
    </row>
    <row r="5505" spans="11:25" x14ac:dyDescent="0.25">
      <c r="K5505" s="145" t="s">
        <v>5145</v>
      </c>
      <c r="L5505" s="145">
        <v>55</v>
      </c>
      <c r="M5505" s="145">
        <v>188200</v>
      </c>
      <c r="N5505" s="148">
        <v>9.8599999999999993E-2</v>
      </c>
      <c r="O5505" s="148">
        <v>0.72299999999999998</v>
      </c>
      <c r="P5505" s="148">
        <v>0.67400000000000004</v>
      </c>
      <c r="Q5505" s="148">
        <v>1.8300000000000001E-5</v>
      </c>
      <c r="R5505" s="148">
        <v>7</v>
      </c>
      <c r="S5505" s="148">
        <v>0.27899999999999903</v>
      </c>
      <c r="T5505" s="148">
        <v>-7.4269999999999996</v>
      </c>
      <c r="U5505" s="148">
        <v>1</v>
      </c>
      <c r="V5505" s="148">
        <v>2.9700000000000001E-2</v>
      </c>
      <c r="W5505" s="148">
        <v>124.9</v>
      </c>
      <c r="X5505" s="148">
        <v>4</v>
      </c>
      <c r="Y5505" s="148">
        <v>0.61</v>
      </c>
    </row>
    <row r="5506" spans="11:25" x14ac:dyDescent="0.25">
      <c r="K5506" s="145" t="s">
        <v>5146</v>
      </c>
      <c r="L5506" s="145">
        <v>62</v>
      </c>
      <c r="M5506" s="145">
        <v>232426</v>
      </c>
      <c r="N5506" s="148">
        <v>0.23499999999999999</v>
      </c>
      <c r="O5506" s="148">
        <v>0.63</v>
      </c>
      <c r="P5506" s="148">
        <v>0.47299999999999998</v>
      </c>
      <c r="Q5506" s="148">
        <v>0</v>
      </c>
      <c r="R5506" s="148">
        <v>10</v>
      </c>
      <c r="S5506" s="148">
        <v>5.8900000000000001E-2</v>
      </c>
      <c r="T5506" s="148">
        <v>-10.526</v>
      </c>
      <c r="U5506" s="148">
        <v>1</v>
      </c>
      <c r="V5506" s="148">
        <v>2.69E-2</v>
      </c>
      <c r="W5506" s="148">
        <v>138.21799999999999</v>
      </c>
      <c r="X5506" s="148">
        <v>4</v>
      </c>
      <c r="Y5506" s="148">
        <v>0.35699999999999998</v>
      </c>
    </row>
    <row r="5507" spans="11:25" x14ac:dyDescent="0.25">
      <c r="K5507" s="145" t="s">
        <v>5147</v>
      </c>
      <c r="L5507" s="145">
        <v>66</v>
      </c>
      <c r="M5507" s="145">
        <v>263760</v>
      </c>
      <c r="N5507" s="148">
        <v>0.55399999999999905</v>
      </c>
      <c r="O5507" s="148">
        <v>0.70199999999999996</v>
      </c>
      <c r="P5507" s="148">
        <v>0.63200000000000001</v>
      </c>
      <c r="Q5507" s="148">
        <v>0</v>
      </c>
      <c r="R5507" s="148">
        <v>9</v>
      </c>
      <c r="S5507" s="148">
        <v>0.127</v>
      </c>
      <c r="T5507" s="148">
        <v>-6.5079999999999902</v>
      </c>
      <c r="U5507" s="148">
        <v>1</v>
      </c>
      <c r="V5507" s="148">
        <v>2.47E-2</v>
      </c>
      <c r="W5507" s="148">
        <v>102.404</v>
      </c>
      <c r="X5507" s="148">
        <v>4</v>
      </c>
      <c r="Y5507" s="148">
        <v>0.45700000000000002</v>
      </c>
    </row>
    <row r="5508" spans="11:25" x14ac:dyDescent="0.25">
      <c r="K5508" s="145" t="s">
        <v>5148</v>
      </c>
      <c r="L5508" s="145">
        <v>52</v>
      </c>
      <c r="M5508" s="145">
        <v>165013</v>
      </c>
      <c r="N5508" s="148">
        <v>0.185</v>
      </c>
      <c r="O5508" s="148">
        <v>0.69399999999999995</v>
      </c>
      <c r="P5508" s="148">
        <v>0.65400000000000003</v>
      </c>
      <c r="Q5508" s="148">
        <v>0</v>
      </c>
      <c r="R5508" s="148">
        <v>11</v>
      </c>
      <c r="S5508" s="148">
        <v>0.28299999999999997</v>
      </c>
      <c r="T5508" s="148">
        <v>-9.1479999999999997</v>
      </c>
      <c r="U5508" s="148">
        <v>1</v>
      </c>
      <c r="V5508" s="148">
        <v>3.2199999999999999E-2</v>
      </c>
      <c r="W5508" s="148">
        <v>135.78700000000001</v>
      </c>
      <c r="X5508" s="148">
        <v>4</v>
      </c>
      <c r="Y5508" s="148">
        <v>0.68899999999999995</v>
      </c>
    </row>
    <row r="5509" spans="11:25" x14ac:dyDescent="0.25">
      <c r="K5509" s="145" t="s">
        <v>5149</v>
      </c>
      <c r="L5509" s="145">
        <v>63</v>
      </c>
      <c r="M5509" s="145">
        <v>223832</v>
      </c>
      <c r="N5509" s="148">
        <v>0.57699999999999996</v>
      </c>
      <c r="O5509" s="148">
        <v>0.56299999999999994</v>
      </c>
      <c r="P5509" s="148">
        <v>0.54400000000000004</v>
      </c>
      <c r="Q5509" s="148">
        <v>0</v>
      </c>
      <c r="R5509" s="148">
        <v>4</v>
      </c>
      <c r="S5509" s="148">
        <v>0.128</v>
      </c>
      <c r="T5509" s="148">
        <v>-6.1020000000000003</v>
      </c>
      <c r="U5509" s="148">
        <v>1</v>
      </c>
      <c r="V5509" s="148">
        <v>3.0599999999999999E-2</v>
      </c>
      <c r="W5509" s="148">
        <v>179.351</v>
      </c>
      <c r="X5509" s="148">
        <v>4</v>
      </c>
      <c r="Y5509" s="148">
        <v>0.60199999999999998</v>
      </c>
    </row>
    <row r="5510" spans="11:25" x14ac:dyDescent="0.25">
      <c r="K5510" s="145" t="s">
        <v>5150</v>
      </c>
      <c r="L5510" s="145">
        <v>61</v>
      </c>
      <c r="M5510" s="145">
        <v>174626</v>
      </c>
      <c r="N5510" s="148">
        <v>0.35</v>
      </c>
      <c r="O5510" s="148">
        <v>0.76400000000000001</v>
      </c>
      <c r="P5510" s="148">
        <v>0.64599999999999902</v>
      </c>
      <c r="Q5510" s="148">
        <v>0</v>
      </c>
      <c r="R5510" s="148">
        <v>9</v>
      </c>
      <c r="S5510" s="148">
        <v>8.2299999999999998E-2</v>
      </c>
      <c r="T5510" s="148">
        <v>-9.3490000000000002</v>
      </c>
      <c r="U5510" s="148">
        <v>1</v>
      </c>
      <c r="V5510" s="148">
        <v>3.0499999999999999E-2</v>
      </c>
      <c r="W5510" s="148">
        <v>116.11499999999999</v>
      </c>
      <c r="X5510" s="148">
        <v>4</v>
      </c>
      <c r="Y5510" s="148">
        <v>0.88599999999999901</v>
      </c>
    </row>
    <row r="5511" spans="11:25" x14ac:dyDescent="0.25">
      <c r="K5511" s="145" t="s">
        <v>747</v>
      </c>
      <c r="L5511" s="145">
        <v>54</v>
      </c>
      <c r="M5511" s="145">
        <v>192093</v>
      </c>
      <c r="N5511" s="148">
        <v>0.374</v>
      </c>
      <c r="O5511" s="148">
        <v>0.39500000000000002</v>
      </c>
      <c r="P5511" s="148">
        <v>0.86199999999999999</v>
      </c>
      <c r="Q5511" s="148">
        <v>3.2899999999999898E-5</v>
      </c>
      <c r="R5511" s="148">
        <v>7</v>
      </c>
      <c r="S5511" s="148">
        <v>0.20899999999999999</v>
      </c>
      <c r="T5511" s="148">
        <v>-6.8369999999999997</v>
      </c>
      <c r="U5511" s="148">
        <v>1</v>
      </c>
      <c r="V5511" s="148">
        <v>4.2599999999999999E-2</v>
      </c>
      <c r="W5511" s="148">
        <v>80.715999999999994</v>
      </c>
      <c r="X5511" s="148">
        <v>4</v>
      </c>
      <c r="Y5511" s="148">
        <v>0.96399999999999997</v>
      </c>
    </row>
    <row r="5512" spans="11:25" x14ac:dyDescent="0.25">
      <c r="K5512" s="145" t="s">
        <v>5151</v>
      </c>
      <c r="L5512" s="145">
        <v>46</v>
      </c>
      <c r="M5512" s="145">
        <v>184693</v>
      </c>
      <c r="N5512" s="148">
        <v>0.39700000000000002</v>
      </c>
      <c r="O5512" s="148">
        <v>0.76800000000000002</v>
      </c>
      <c r="P5512" s="148">
        <v>0.77400000000000002</v>
      </c>
      <c r="Q5512" s="148">
        <v>0</v>
      </c>
      <c r="R5512" s="148">
        <v>7</v>
      </c>
      <c r="S5512" s="148">
        <v>4.6800000000000001E-2</v>
      </c>
      <c r="T5512" s="148">
        <v>-4.4550000000000001</v>
      </c>
      <c r="U5512" s="148">
        <v>1</v>
      </c>
      <c r="V5512" s="148">
        <v>3.4599999999999999E-2</v>
      </c>
      <c r="W5512" s="148">
        <v>101.152999999999</v>
      </c>
      <c r="X5512" s="148">
        <v>4</v>
      </c>
      <c r="Y5512" s="148">
        <v>0.92500000000000004</v>
      </c>
    </row>
    <row r="5513" spans="11:25" x14ac:dyDescent="0.25">
      <c r="K5513" s="145" t="s">
        <v>5152</v>
      </c>
      <c r="L5513" s="145">
        <v>38</v>
      </c>
      <c r="M5513" s="145">
        <v>177533</v>
      </c>
      <c r="N5513" s="148">
        <v>2.3300000000000001E-2</v>
      </c>
      <c r="O5513" s="148">
        <v>0.755</v>
      </c>
      <c r="P5513" s="148">
        <v>0.59899999999999998</v>
      </c>
      <c r="Q5513" s="148">
        <v>0</v>
      </c>
      <c r="R5513" s="148">
        <v>5</v>
      </c>
      <c r="S5513" s="148">
        <v>0.16600000000000001</v>
      </c>
      <c r="T5513" s="148">
        <v>-6.282</v>
      </c>
      <c r="U5513" s="148">
        <v>1</v>
      </c>
      <c r="V5513" s="148">
        <v>3.3099999999999997E-2</v>
      </c>
      <c r="W5513" s="148">
        <v>129.85399999999899</v>
      </c>
      <c r="X5513" s="148">
        <v>4</v>
      </c>
      <c r="Y5513" s="148">
        <v>0.79500000000000004</v>
      </c>
    </row>
    <row r="5514" spans="11:25" x14ac:dyDescent="0.25">
      <c r="K5514" s="145" t="s">
        <v>5153</v>
      </c>
      <c r="L5514" s="145">
        <v>52</v>
      </c>
      <c r="M5514" s="145">
        <v>231506</v>
      </c>
      <c r="N5514" s="148">
        <v>0.74199999999999999</v>
      </c>
      <c r="O5514" s="148">
        <v>0.68599999999999905</v>
      </c>
      <c r="P5514" s="148">
        <v>0.23399999999999899</v>
      </c>
      <c r="Q5514" s="148">
        <v>0</v>
      </c>
      <c r="R5514" s="148">
        <v>0</v>
      </c>
      <c r="S5514" s="148">
        <v>0.14499999999999999</v>
      </c>
      <c r="T5514" s="148">
        <v>-12.6459999999999</v>
      </c>
      <c r="U5514" s="148">
        <v>1</v>
      </c>
      <c r="V5514" s="148">
        <v>2.9499999999999998E-2</v>
      </c>
      <c r="W5514" s="148">
        <v>106.581</v>
      </c>
      <c r="X5514" s="148">
        <v>4</v>
      </c>
      <c r="Y5514" s="148">
        <v>0.34200000000000003</v>
      </c>
    </row>
    <row r="5515" spans="11:25" x14ac:dyDescent="0.25">
      <c r="K5515" s="145" t="s">
        <v>5154</v>
      </c>
      <c r="L5515" s="145">
        <v>48</v>
      </c>
      <c r="M5515" s="145">
        <v>247626</v>
      </c>
      <c r="N5515" s="148">
        <v>0.52900000000000003</v>
      </c>
      <c r="O5515" s="148">
        <v>0.57199999999999995</v>
      </c>
      <c r="P5515" s="148">
        <v>0.26100000000000001</v>
      </c>
      <c r="Q5515" s="148">
        <v>1.13E-6</v>
      </c>
      <c r="R5515" s="148">
        <v>2</v>
      </c>
      <c r="S5515" s="148">
        <v>0.14499999999999999</v>
      </c>
      <c r="T5515" s="148">
        <v>-12.83</v>
      </c>
      <c r="U5515" s="148">
        <v>1</v>
      </c>
      <c r="V5515" s="148">
        <v>2.5000000000000001E-2</v>
      </c>
      <c r="W5515" s="148">
        <v>78.093999999999994</v>
      </c>
      <c r="X5515" s="148">
        <v>4</v>
      </c>
      <c r="Y5515" s="148">
        <v>6.6900000000000001E-2</v>
      </c>
    </row>
    <row r="5516" spans="11:25" x14ac:dyDescent="0.25">
      <c r="K5516" s="145" t="s">
        <v>5155</v>
      </c>
      <c r="L5516" s="145">
        <v>38</v>
      </c>
      <c r="M5516" s="145">
        <v>220573</v>
      </c>
      <c r="N5516" s="148">
        <v>0.57099999999999995</v>
      </c>
      <c r="O5516" s="148">
        <v>0.77800000000000002</v>
      </c>
      <c r="P5516" s="148">
        <v>0.75</v>
      </c>
      <c r="Q5516" s="148">
        <v>1.01E-4</v>
      </c>
      <c r="R5516" s="148">
        <v>9</v>
      </c>
      <c r="S5516" s="148">
        <v>0.121</v>
      </c>
      <c r="T5516" s="148">
        <v>-5.0519999999999996</v>
      </c>
      <c r="U5516" s="148">
        <v>1</v>
      </c>
      <c r="V5516" s="148">
        <v>4.1700000000000001E-2</v>
      </c>
      <c r="W5516" s="148">
        <v>119.932</v>
      </c>
      <c r="X5516" s="148">
        <v>4</v>
      </c>
      <c r="Y5516" s="148">
        <v>0.96099999999999997</v>
      </c>
    </row>
    <row r="5517" spans="11:25" x14ac:dyDescent="0.25">
      <c r="K5517" s="145" t="s">
        <v>5156</v>
      </c>
      <c r="L5517" s="145">
        <v>52</v>
      </c>
      <c r="M5517" s="145">
        <v>183493</v>
      </c>
      <c r="N5517" s="148">
        <v>0.188999999999999</v>
      </c>
      <c r="O5517" s="148">
        <v>0.69799999999999995</v>
      </c>
      <c r="P5517" s="148">
        <v>0.86099999999999999</v>
      </c>
      <c r="Q5517" s="148">
        <v>0</v>
      </c>
      <c r="R5517" s="148">
        <v>2</v>
      </c>
      <c r="S5517" s="148">
        <v>6.0199999999999997E-2</v>
      </c>
      <c r="T5517" s="148">
        <v>-4.7560000000000002</v>
      </c>
      <c r="U5517" s="148">
        <v>1</v>
      </c>
      <c r="V5517" s="148">
        <v>2.8899999999999999E-2</v>
      </c>
      <c r="W5517" s="148">
        <v>134.726</v>
      </c>
      <c r="X5517" s="148">
        <v>4</v>
      </c>
      <c r="Y5517" s="148">
        <v>0.94099999999999995</v>
      </c>
    </row>
    <row r="5518" spans="11:25" x14ac:dyDescent="0.25">
      <c r="K5518" s="145" t="s">
        <v>5157</v>
      </c>
      <c r="L5518" s="145">
        <v>52</v>
      </c>
      <c r="M5518" s="145">
        <v>241440</v>
      </c>
      <c r="N5518" s="148">
        <v>0.22600000000000001</v>
      </c>
      <c r="O5518" s="148">
        <v>0.65599999999999903</v>
      </c>
      <c r="P5518" s="148">
        <v>0.81599999999999995</v>
      </c>
      <c r="Q5518" s="148">
        <v>1.0199999999999901E-5</v>
      </c>
      <c r="R5518" s="148">
        <v>7</v>
      </c>
      <c r="S5518" s="148">
        <v>0.26400000000000001</v>
      </c>
      <c r="T5518" s="148">
        <v>-8.5529999999999902</v>
      </c>
      <c r="U5518" s="148">
        <v>1</v>
      </c>
      <c r="V5518" s="148">
        <v>2.8999999999999901E-2</v>
      </c>
      <c r="W5518" s="148">
        <v>133.23699999999999</v>
      </c>
      <c r="X5518" s="148">
        <v>4</v>
      </c>
      <c r="Y5518" s="148">
        <v>0.96199999999999997</v>
      </c>
    </row>
    <row r="5519" spans="11:25" x14ac:dyDescent="0.25">
      <c r="K5519" s="145" t="s">
        <v>5158</v>
      </c>
      <c r="L5519" s="145">
        <v>58</v>
      </c>
      <c r="M5519" s="145">
        <v>182120</v>
      </c>
      <c r="N5519" s="148">
        <v>3.6400000000000002E-2</v>
      </c>
      <c r="O5519" s="148">
        <v>0.66400000000000003</v>
      </c>
      <c r="P5519" s="148">
        <v>0.73899999999999999</v>
      </c>
      <c r="Q5519" s="148">
        <v>4.99E-5</v>
      </c>
      <c r="R5519" s="148">
        <v>9</v>
      </c>
      <c r="S5519" s="148">
        <v>0.28199999999999997</v>
      </c>
      <c r="T5519" s="148">
        <v>-7.2290000000000001</v>
      </c>
      <c r="U5519" s="148">
        <v>1</v>
      </c>
      <c r="V5519" s="148">
        <v>4.1500000000000002E-2</v>
      </c>
      <c r="W5519" s="148">
        <v>110.101</v>
      </c>
      <c r="X5519" s="148">
        <v>4</v>
      </c>
      <c r="Y5519" s="148">
        <v>0.75900000000000001</v>
      </c>
    </row>
    <row r="5520" spans="11:25" x14ac:dyDescent="0.25">
      <c r="K5520" s="145" t="s">
        <v>5159</v>
      </c>
      <c r="L5520" s="145">
        <v>46</v>
      </c>
      <c r="M5520" s="145">
        <v>146373</v>
      </c>
      <c r="N5520" s="148">
        <v>0.33799999999999902</v>
      </c>
      <c r="O5520" s="148">
        <v>0.75900000000000001</v>
      </c>
      <c r="P5520" s="148">
        <v>0.80500000000000005</v>
      </c>
      <c r="Q5520" s="148">
        <v>0</v>
      </c>
      <c r="R5520" s="148">
        <v>9</v>
      </c>
      <c r="S5520" s="148">
        <v>0.375</v>
      </c>
      <c r="T5520" s="148">
        <v>-3.6659999999999999</v>
      </c>
      <c r="U5520" s="148">
        <v>1</v>
      </c>
      <c r="V5520" s="148">
        <v>3.7199999999999997E-2</v>
      </c>
      <c r="W5520" s="148">
        <v>138.40700000000001</v>
      </c>
      <c r="X5520" s="148">
        <v>4</v>
      </c>
      <c r="Y5520" s="148">
        <v>0.84799999999999998</v>
      </c>
    </row>
    <row r="5521" spans="11:25" x14ac:dyDescent="0.25">
      <c r="K5521" s="145" t="s">
        <v>5160</v>
      </c>
      <c r="L5521" s="145">
        <v>52</v>
      </c>
      <c r="M5521" s="145">
        <v>183960</v>
      </c>
      <c r="N5521" s="148">
        <v>0.108</v>
      </c>
      <c r="O5521" s="148">
        <v>0.66299999999999903</v>
      </c>
      <c r="P5521" s="148">
        <v>0.52500000000000002</v>
      </c>
      <c r="Q5521" s="148">
        <v>0</v>
      </c>
      <c r="R5521" s="148">
        <v>7</v>
      </c>
      <c r="S5521" s="148">
        <v>0.34899999999999998</v>
      </c>
      <c r="T5521" s="148">
        <v>-9.6739999999999995</v>
      </c>
      <c r="U5521" s="148">
        <v>1</v>
      </c>
      <c r="V5521" s="148">
        <v>3.3099999999999997E-2</v>
      </c>
      <c r="W5521" s="148">
        <v>134.74799999999999</v>
      </c>
      <c r="X5521" s="148">
        <v>4</v>
      </c>
      <c r="Y5521" s="148">
        <v>0.73099999999999998</v>
      </c>
    </row>
    <row r="5522" spans="11:25" x14ac:dyDescent="0.25">
      <c r="K5522" s="145" t="s">
        <v>5161</v>
      </c>
      <c r="L5522" s="145">
        <v>40</v>
      </c>
      <c r="M5522" s="145">
        <v>244066</v>
      </c>
      <c r="N5522" s="148">
        <v>0.54799999999999904</v>
      </c>
      <c r="O5522" s="148">
        <v>0.79</v>
      </c>
      <c r="P5522" s="148">
        <v>0.45500000000000002</v>
      </c>
      <c r="Q5522" s="148">
        <v>1.05E-4</v>
      </c>
      <c r="R5522" s="148">
        <v>9</v>
      </c>
      <c r="S5522" s="148">
        <v>0.108</v>
      </c>
      <c r="T5522" s="148">
        <v>-11.039</v>
      </c>
      <c r="U5522" s="148">
        <v>1</v>
      </c>
      <c r="V5522" s="148">
        <v>5.3600000000000002E-2</v>
      </c>
      <c r="W5522" s="148">
        <v>119.49</v>
      </c>
      <c r="X5522" s="148">
        <v>4</v>
      </c>
      <c r="Y5522" s="148">
        <v>0.40500000000000003</v>
      </c>
    </row>
    <row r="5523" spans="11:25" x14ac:dyDescent="0.25">
      <c r="K5523" s="145" t="s">
        <v>5162</v>
      </c>
      <c r="L5523" s="145">
        <v>44</v>
      </c>
      <c r="M5523" s="145">
        <v>221426</v>
      </c>
      <c r="N5523" s="148">
        <v>0.41499999999999998</v>
      </c>
      <c r="O5523" s="148">
        <v>0.52900000000000003</v>
      </c>
      <c r="P5523" s="148">
        <v>0.50900000000000001</v>
      </c>
      <c r="Q5523" s="148">
        <v>0</v>
      </c>
      <c r="R5523" s="148">
        <v>0</v>
      </c>
      <c r="S5523" s="148">
        <v>0.17100000000000001</v>
      </c>
      <c r="T5523" s="148">
        <v>-8.9260000000000002</v>
      </c>
      <c r="U5523" s="148">
        <v>1</v>
      </c>
      <c r="V5523" s="148">
        <v>2.53E-2</v>
      </c>
      <c r="W5523" s="148">
        <v>142.31100000000001</v>
      </c>
      <c r="X5523" s="148">
        <v>4</v>
      </c>
      <c r="Y5523" s="148">
        <v>0.27</v>
      </c>
    </row>
    <row r="5524" spans="11:25" x14ac:dyDescent="0.25">
      <c r="K5524" s="145" t="s">
        <v>5163</v>
      </c>
      <c r="L5524" s="145">
        <v>52</v>
      </c>
      <c r="M5524" s="145">
        <v>178493</v>
      </c>
      <c r="N5524" s="148">
        <v>0.33299999999999902</v>
      </c>
      <c r="O5524" s="148">
        <v>0.69199999999999995</v>
      </c>
      <c r="P5524" s="148">
        <v>0.77</v>
      </c>
      <c r="Q5524" s="148">
        <v>1.17E-6</v>
      </c>
      <c r="R5524" s="148">
        <v>0</v>
      </c>
      <c r="S5524" s="148">
        <v>5.5199999999999999E-2</v>
      </c>
      <c r="T5524" s="148">
        <v>-9.3610000000000007</v>
      </c>
      <c r="U5524" s="148">
        <v>1</v>
      </c>
      <c r="V5524" s="148">
        <v>3.6900000000000002E-2</v>
      </c>
      <c r="W5524" s="148">
        <v>151.51</v>
      </c>
      <c r="X5524" s="148">
        <v>4</v>
      </c>
      <c r="Y5524" s="148">
        <v>0.73099999999999998</v>
      </c>
    </row>
    <row r="5525" spans="11:25" x14ac:dyDescent="0.25">
      <c r="K5525" s="145" t="s">
        <v>5164</v>
      </c>
      <c r="L5525" s="145">
        <v>49</v>
      </c>
      <c r="M5525" s="145">
        <v>177320</v>
      </c>
      <c r="N5525" s="148">
        <v>0.61199999999999999</v>
      </c>
      <c r="O5525" s="148">
        <v>0.63600000000000001</v>
      </c>
      <c r="P5525" s="148">
        <v>0.29799999999999999</v>
      </c>
      <c r="Q5525" s="148">
        <v>4.3100000000000002E-6</v>
      </c>
      <c r="R5525" s="148">
        <v>5</v>
      </c>
      <c r="S5525" s="148">
        <v>0.16200000000000001</v>
      </c>
      <c r="T5525" s="148">
        <v>-8.9309999999999992</v>
      </c>
      <c r="U5525" s="148">
        <v>1</v>
      </c>
      <c r="V5525" s="148">
        <v>2.6800000000000001E-2</v>
      </c>
      <c r="W5525" s="148">
        <v>89.613</v>
      </c>
      <c r="X5525" s="148">
        <v>3</v>
      </c>
      <c r="Y5525" s="148">
        <v>0.27600000000000002</v>
      </c>
    </row>
    <row r="5526" spans="11:25" x14ac:dyDescent="0.25">
      <c r="K5526" s="145" t="s">
        <v>5165</v>
      </c>
      <c r="L5526" s="145">
        <v>60</v>
      </c>
      <c r="M5526" s="145">
        <v>188840</v>
      </c>
      <c r="N5526" s="148">
        <v>0.40299999999999903</v>
      </c>
      <c r="O5526" s="148">
        <v>0.64</v>
      </c>
      <c r="P5526" s="148">
        <v>0.53299999999999903</v>
      </c>
      <c r="Q5526" s="148">
        <v>0</v>
      </c>
      <c r="R5526" s="148">
        <v>5</v>
      </c>
      <c r="S5526" s="148">
        <v>0.17599999999999999</v>
      </c>
      <c r="T5526" s="148">
        <v>-9.8460000000000001</v>
      </c>
      <c r="U5526" s="148">
        <v>1</v>
      </c>
      <c r="V5526" s="148">
        <v>2.64E-2</v>
      </c>
      <c r="W5526" s="148">
        <v>135.22399999999999</v>
      </c>
      <c r="X5526" s="148">
        <v>4</v>
      </c>
      <c r="Y5526" s="148">
        <v>0.65200000000000002</v>
      </c>
    </row>
    <row r="5527" spans="11:25" x14ac:dyDescent="0.25">
      <c r="K5527" s="145" t="s">
        <v>1743</v>
      </c>
      <c r="L5527" s="145">
        <v>58</v>
      </c>
      <c r="M5527" s="145">
        <v>296320</v>
      </c>
      <c r="N5527" s="148">
        <v>0.246</v>
      </c>
      <c r="O5527" s="148">
        <v>0.67400000000000004</v>
      </c>
      <c r="P5527" s="148">
        <v>0.54200000000000004</v>
      </c>
      <c r="Q5527" s="148">
        <v>0</v>
      </c>
      <c r="R5527" s="148">
        <v>4</v>
      </c>
      <c r="S5527" s="148">
        <v>7.3499999999999996E-2</v>
      </c>
      <c r="T5527" s="148">
        <v>-10.077999999999999</v>
      </c>
      <c r="U5527" s="148">
        <v>1</v>
      </c>
      <c r="V5527" s="148">
        <v>9.0399999999999994E-2</v>
      </c>
      <c r="W5527" s="148">
        <v>94.988</v>
      </c>
      <c r="X5527" s="148">
        <v>4</v>
      </c>
      <c r="Y5527" s="148">
        <v>0.497</v>
      </c>
    </row>
    <row r="5528" spans="11:25" x14ac:dyDescent="0.25">
      <c r="K5528" s="145" t="s">
        <v>5166</v>
      </c>
      <c r="L5528" s="145">
        <v>55</v>
      </c>
      <c r="M5528" s="145">
        <v>217807</v>
      </c>
      <c r="N5528" s="148">
        <v>0.34200000000000003</v>
      </c>
      <c r="O5528" s="148">
        <v>0.54200000000000004</v>
      </c>
      <c r="P5528" s="148">
        <v>0.34599999999999997</v>
      </c>
      <c r="Q5528" s="148">
        <v>0</v>
      </c>
      <c r="R5528" s="148">
        <v>9</v>
      </c>
      <c r="S5528" s="148">
        <v>0.28299999999999997</v>
      </c>
      <c r="T5528" s="148">
        <v>-6.5979999999999999</v>
      </c>
      <c r="U5528" s="148">
        <v>1</v>
      </c>
      <c r="V5528" s="148">
        <v>2.9600000000000001E-2</v>
      </c>
      <c r="W5528" s="148">
        <v>139.85599999999999</v>
      </c>
      <c r="X5528" s="148">
        <v>4</v>
      </c>
      <c r="Y5528" s="148">
        <v>0.17299999999999999</v>
      </c>
    </row>
    <row r="5529" spans="11:25" x14ac:dyDescent="0.25">
      <c r="K5529" s="145" t="s">
        <v>5167</v>
      </c>
      <c r="L5529" s="145">
        <v>56</v>
      </c>
      <c r="M5529" s="145">
        <v>177986</v>
      </c>
      <c r="N5529" s="148">
        <v>0.218</v>
      </c>
      <c r="O5529" s="148">
        <v>0.627</v>
      </c>
      <c r="P5529" s="148">
        <v>0.69699999999999995</v>
      </c>
      <c r="Q5529" s="148">
        <v>0</v>
      </c>
      <c r="R5529" s="148">
        <v>8</v>
      </c>
      <c r="S5529" s="148">
        <v>7.3300000000000004E-2</v>
      </c>
      <c r="T5529" s="148">
        <v>-6.61</v>
      </c>
      <c r="U5529" s="148">
        <v>1</v>
      </c>
      <c r="V5529" s="148">
        <v>2.6599999999999999E-2</v>
      </c>
      <c r="W5529" s="148">
        <v>154.08600000000001</v>
      </c>
      <c r="X5529" s="148">
        <v>4</v>
      </c>
      <c r="Y5529" s="148">
        <v>0.93299999999999905</v>
      </c>
    </row>
    <row r="5530" spans="11:25" x14ac:dyDescent="0.25">
      <c r="K5530" s="145" t="s">
        <v>5168</v>
      </c>
      <c r="L5530" s="145">
        <v>50</v>
      </c>
      <c r="M5530" s="145">
        <v>170546</v>
      </c>
      <c r="N5530" s="148">
        <v>0.28199999999999997</v>
      </c>
      <c r="O5530" s="148">
        <v>0.755</v>
      </c>
      <c r="P5530" s="148">
        <v>0.80799999999999905</v>
      </c>
      <c r="Q5530" s="148">
        <v>2.0200000000000001E-6</v>
      </c>
      <c r="R5530" s="148">
        <v>9</v>
      </c>
      <c r="S5530" s="148">
        <v>0.11</v>
      </c>
      <c r="T5530" s="148">
        <v>-7.367</v>
      </c>
      <c r="U5530" s="148">
        <v>1</v>
      </c>
      <c r="V5530" s="148">
        <v>3.7400000000000003E-2</v>
      </c>
      <c r="W5530" s="148">
        <v>124.976</v>
      </c>
      <c r="X5530" s="148">
        <v>4</v>
      </c>
      <c r="Y5530" s="148">
        <v>0.93299999999999905</v>
      </c>
    </row>
    <row r="5531" spans="11:25" x14ac:dyDescent="0.25">
      <c r="K5531" s="145" t="s">
        <v>5169</v>
      </c>
      <c r="L5531" s="145">
        <v>68</v>
      </c>
      <c r="M5531" s="145">
        <v>224666</v>
      </c>
      <c r="N5531" s="148">
        <v>2.4799999999999999E-2</v>
      </c>
      <c r="O5531" s="148">
        <v>0.73699999999999999</v>
      </c>
      <c r="P5531" s="148">
        <v>0.60899999999999999</v>
      </c>
      <c r="Q5531" s="148">
        <v>4.2599999999999999E-6</v>
      </c>
      <c r="R5531" s="148">
        <v>11</v>
      </c>
      <c r="S5531" s="148">
        <v>0.20799999999999999</v>
      </c>
      <c r="T5531" s="148">
        <v>-11.120999999999899</v>
      </c>
      <c r="U5531" s="148">
        <v>1</v>
      </c>
      <c r="V5531" s="148">
        <v>3.6600000000000001E-2</v>
      </c>
      <c r="W5531" s="148">
        <v>99.982999999999905</v>
      </c>
      <c r="X5531" s="148">
        <v>4</v>
      </c>
      <c r="Y5531" s="148">
        <v>0.87</v>
      </c>
    </row>
    <row r="5532" spans="11:25" x14ac:dyDescent="0.25">
      <c r="K5532" s="145" t="s">
        <v>5170</v>
      </c>
      <c r="L5532" s="145">
        <v>57</v>
      </c>
      <c r="M5532" s="145">
        <v>228733</v>
      </c>
      <c r="N5532" s="148">
        <v>0.16300000000000001</v>
      </c>
      <c r="O5532" s="148">
        <v>0.70499999999999996</v>
      </c>
      <c r="P5532" s="148">
        <v>0.66900000000000004</v>
      </c>
      <c r="Q5532" s="148">
        <v>3.41E-6</v>
      </c>
      <c r="R5532" s="148">
        <v>9</v>
      </c>
      <c r="S5532" s="148">
        <v>9.6600000000000005E-2</v>
      </c>
      <c r="T5532" s="148">
        <v>-5.9740000000000002</v>
      </c>
      <c r="U5532" s="148">
        <v>1</v>
      </c>
      <c r="V5532" s="148">
        <v>2.6200000000000001E-2</v>
      </c>
      <c r="W5532" s="148">
        <v>118.539</v>
      </c>
      <c r="X5532" s="148">
        <v>4</v>
      </c>
      <c r="Y5532" s="148">
        <v>0.67299999999999904</v>
      </c>
    </row>
    <row r="5533" spans="11:25" x14ac:dyDescent="0.25">
      <c r="K5533" s="145" t="s">
        <v>5171</v>
      </c>
      <c r="L5533" s="145">
        <v>46</v>
      </c>
      <c r="M5533" s="145">
        <v>184600</v>
      </c>
      <c r="N5533" s="148">
        <v>0.184</v>
      </c>
      <c r="O5533" s="148">
        <v>0.64900000000000002</v>
      </c>
      <c r="P5533" s="148">
        <v>0.57799999999999996</v>
      </c>
      <c r="Q5533" s="148">
        <v>7.7200000000000001E-4</v>
      </c>
      <c r="R5533" s="148">
        <v>1</v>
      </c>
      <c r="S5533" s="148">
        <v>0.17499999999999999</v>
      </c>
      <c r="T5533" s="148">
        <v>-11.207000000000001</v>
      </c>
      <c r="U5533" s="148">
        <v>1</v>
      </c>
      <c r="V5533" s="148">
        <v>2.6200000000000001E-2</v>
      </c>
      <c r="W5533" s="148">
        <v>141.084</v>
      </c>
      <c r="X5533" s="148">
        <v>4</v>
      </c>
      <c r="Y5533" s="148">
        <v>0.89599999999999902</v>
      </c>
    </row>
    <row r="5534" spans="11:25" x14ac:dyDescent="0.25">
      <c r="K5534" s="145" t="s">
        <v>5172</v>
      </c>
      <c r="L5534" s="145">
        <v>51</v>
      </c>
      <c r="M5534" s="145">
        <v>191200</v>
      </c>
      <c r="N5534" s="148">
        <v>0.46200000000000002</v>
      </c>
      <c r="O5534" s="148">
        <v>0.52500000000000002</v>
      </c>
      <c r="P5534" s="148">
        <v>0.88200000000000001</v>
      </c>
      <c r="Q5534" s="148">
        <v>0</v>
      </c>
      <c r="R5534" s="148">
        <v>2</v>
      </c>
      <c r="S5534" s="148">
        <v>0.28199999999999997</v>
      </c>
      <c r="T5534" s="148">
        <v>-8.6240000000000006</v>
      </c>
      <c r="U5534" s="148">
        <v>1</v>
      </c>
      <c r="V5534" s="148">
        <v>3.8600000000000002E-2</v>
      </c>
      <c r="W5534" s="148">
        <v>176.19200000000001</v>
      </c>
      <c r="X5534" s="148">
        <v>4</v>
      </c>
      <c r="Y5534" s="148">
        <v>0.96399999999999997</v>
      </c>
    </row>
    <row r="5535" spans="11:25" x14ac:dyDescent="0.25">
      <c r="K5535" s="145" t="s">
        <v>5173</v>
      </c>
      <c r="L5535" s="145">
        <v>60</v>
      </c>
      <c r="M5535" s="145">
        <v>273000</v>
      </c>
      <c r="N5535" s="148">
        <v>0.15</v>
      </c>
      <c r="O5535" s="148">
        <v>0.68500000000000005</v>
      </c>
      <c r="P5535" s="148">
        <v>0.81699999999999995</v>
      </c>
      <c r="Q5535" s="148">
        <v>0</v>
      </c>
      <c r="R5535" s="148">
        <v>2</v>
      </c>
      <c r="S5535" s="148">
        <v>0.24199999999999999</v>
      </c>
      <c r="T5535" s="148">
        <v>-5.6829999999999998</v>
      </c>
      <c r="U5535" s="148">
        <v>1</v>
      </c>
      <c r="V5535" s="148">
        <v>2.98E-2</v>
      </c>
      <c r="W5535" s="148">
        <v>130.41</v>
      </c>
      <c r="X5535" s="148">
        <v>4</v>
      </c>
      <c r="Y5535" s="148">
        <v>0.76800000000000002</v>
      </c>
    </row>
    <row r="5536" spans="11:25" x14ac:dyDescent="0.25">
      <c r="K5536" s="145" t="s">
        <v>5174</v>
      </c>
      <c r="L5536" s="145">
        <v>61</v>
      </c>
      <c r="M5536" s="145">
        <v>199040</v>
      </c>
      <c r="N5536" s="148">
        <v>0.191</v>
      </c>
      <c r="O5536" s="148">
        <v>0.67599999999999905</v>
      </c>
      <c r="P5536" s="148">
        <v>0.73299999999999998</v>
      </c>
      <c r="Q5536" s="148">
        <v>0</v>
      </c>
      <c r="R5536" s="148">
        <v>0</v>
      </c>
      <c r="S5536" s="148">
        <v>0.192</v>
      </c>
      <c r="T5536" s="148">
        <v>-7.7450000000000001</v>
      </c>
      <c r="U5536" s="148">
        <v>1</v>
      </c>
      <c r="V5536" s="148">
        <v>2.9399999999999999E-2</v>
      </c>
      <c r="W5536" s="148">
        <v>98.233999999999995</v>
      </c>
      <c r="X5536" s="148">
        <v>3</v>
      </c>
      <c r="Y5536" s="148">
        <v>0.59099999999999997</v>
      </c>
    </row>
    <row r="5537" spans="11:25" x14ac:dyDescent="0.25">
      <c r="K5537" s="145" t="s">
        <v>5175</v>
      </c>
      <c r="L5537" s="145">
        <v>52</v>
      </c>
      <c r="M5537" s="145">
        <v>206093</v>
      </c>
      <c r="N5537" s="148">
        <v>0.27500000000000002</v>
      </c>
      <c r="O5537" s="148">
        <v>0.69299999999999995</v>
      </c>
      <c r="P5537" s="148">
        <v>0.68299999999999905</v>
      </c>
      <c r="Q5537" s="148">
        <v>1.01E-4</v>
      </c>
      <c r="R5537" s="148">
        <v>9</v>
      </c>
      <c r="S5537" s="148">
        <v>9.5399999999999999E-2</v>
      </c>
      <c r="T5537" s="148">
        <v>-4.5750000000000002</v>
      </c>
      <c r="U5537" s="148">
        <v>1</v>
      </c>
      <c r="V5537" s="148">
        <v>2.92E-2</v>
      </c>
      <c r="W5537" s="148">
        <v>118.387999999999</v>
      </c>
      <c r="X5537" s="148">
        <v>4</v>
      </c>
      <c r="Y5537" s="148">
        <v>0.748</v>
      </c>
    </row>
    <row r="5538" spans="11:25" x14ac:dyDescent="0.25">
      <c r="K5538" s="145" t="s">
        <v>5176</v>
      </c>
      <c r="L5538" s="145">
        <v>64</v>
      </c>
      <c r="M5538" s="145">
        <v>205706</v>
      </c>
      <c r="N5538" s="148">
        <v>1.9599999999999999E-2</v>
      </c>
      <c r="O5538" s="148">
        <v>0.64300000000000002</v>
      </c>
      <c r="P5538" s="148">
        <v>0.96099999999999997</v>
      </c>
      <c r="Q5538" s="148">
        <v>0</v>
      </c>
      <c r="R5538" s="148">
        <v>0</v>
      </c>
      <c r="S5538" s="148">
        <v>0.94799999999999995</v>
      </c>
      <c r="T5538" s="148">
        <v>-5.2979999999999903</v>
      </c>
      <c r="U5538" s="148">
        <v>1</v>
      </c>
      <c r="V5538" s="148">
        <v>3.15E-2</v>
      </c>
      <c r="W5538" s="148">
        <v>124.027</v>
      </c>
      <c r="X5538" s="148">
        <v>4</v>
      </c>
      <c r="Y5538" s="148">
        <v>0.96</v>
      </c>
    </row>
    <row r="5539" spans="11:25" x14ac:dyDescent="0.25">
      <c r="K5539" s="145" t="s">
        <v>5177</v>
      </c>
      <c r="L5539" s="145">
        <v>55</v>
      </c>
      <c r="M5539" s="145">
        <v>231293</v>
      </c>
      <c r="N5539" s="148">
        <v>0.245</v>
      </c>
      <c r="O5539" s="148">
        <v>0.64400000000000002</v>
      </c>
      <c r="P5539" s="148">
        <v>0.64400000000000002</v>
      </c>
      <c r="Q5539" s="148">
        <v>8.3000000000000001E-4</v>
      </c>
      <c r="R5539" s="148">
        <v>7</v>
      </c>
      <c r="S5539" s="148">
        <v>0.27</v>
      </c>
      <c r="T5539" s="148">
        <v>-7.5419999999999998</v>
      </c>
      <c r="U5539" s="148">
        <v>1</v>
      </c>
      <c r="V5539" s="148">
        <v>3.0499999999999999E-2</v>
      </c>
      <c r="W5539" s="148">
        <v>98.745999999999995</v>
      </c>
      <c r="X5539" s="148">
        <v>4</v>
      </c>
      <c r="Y5539" s="148">
        <v>0.29299999999999998</v>
      </c>
    </row>
    <row r="5540" spans="11:25" x14ac:dyDescent="0.25">
      <c r="K5540" s="145" t="s">
        <v>5178</v>
      </c>
      <c r="L5540" s="145">
        <v>63</v>
      </c>
      <c r="M5540" s="145">
        <v>181973</v>
      </c>
      <c r="N5540" s="148">
        <v>0.17</v>
      </c>
      <c r="O5540" s="148">
        <v>0.77800000000000002</v>
      </c>
      <c r="P5540" s="148">
        <v>0.70099999999999996</v>
      </c>
      <c r="Q5540" s="148">
        <v>0</v>
      </c>
      <c r="R5540" s="148">
        <v>0</v>
      </c>
      <c r="S5540" s="148">
        <v>0.128</v>
      </c>
      <c r="T5540" s="148">
        <v>-9.327</v>
      </c>
      <c r="U5540" s="148">
        <v>1</v>
      </c>
      <c r="V5540" s="148">
        <v>2.8500000000000001E-2</v>
      </c>
      <c r="W5540" s="148">
        <v>136.733</v>
      </c>
      <c r="X5540" s="148">
        <v>4</v>
      </c>
      <c r="Y5540" s="148">
        <v>0.96399999999999997</v>
      </c>
    </row>
    <row r="5541" spans="11:25" x14ac:dyDescent="0.25">
      <c r="K5541" s="145" t="s">
        <v>5179</v>
      </c>
      <c r="L5541" s="145">
        <v>43</v>
      </c>
      <c r="M5541" s="145">
        <v>207133</v>
      </c>
      <c r="N5541" s="148">
        <v>0.22699999999999901</v>
      </c>
      <c r="O5541" s="148">
        <v>0.70599999999999996</v>
      </c>
      <c r="P5541" s="148">
        <v>0.71599999999999997</v>
      </c>
      <c r="Q5541" s="148">
        <v>0</v>
      </c>
      <c r="R5541" s="148">
        <v>0</v>
      </c>
      <c r="S5541" s="148">
        <v>0.111</v>
      </c>
      <c r="T5541" s="148">
        <v>-6.931</v>
      </c>
      <c r="U5541" s="148">
        <v>1</v>
      </c>
      <c r="V5541" s="148">
        <v>2.5100000000000001E-2</v>
      </c>
      <c r="W5541" s="148">
        <v>120.75</v>
      </c>
      <c r="X5541" s="148">
        <v>4</v>
      </c>
      <c r="Y5541" s="148">
        <v>0.83899999999999997</v>
      </c>
    </row>
    <row r="5542" spans="11:25" x14ac:dyDescent="0.25">
      <c r="K5542" s="145" t="s">
        <v>5180</v>
      </c>
      <c r="L5542" s="145">
        <v>61</v>
      </c>
      <c r="M5542" s="145">
        <v>216693</v>
      </c>
      <c r="N5542" s="148">
        <v>0.434</v>
      </c>
      <c r="O5542" s="148">
        <v>0.70899999999999996</v>
      </c>
      <c r="P5542" s="148">
        <v>0.75700000000000001</v>
      </c>
      <c r="Q5542" s="148">
        <v>0</v>
      </c>
      <c r="R5542" s="148">
        <v>7</v>
      </c>
      <c r="S5542" s="148">
        <v>0.33600000000000002</v>
      </c>
      <c r="T5542" s="148">
        <v>-7.0060000000000002</v>
      </c>
      <c r="U5542" s="148">
        <v>1</v>
      </c>
      <c r="V5542" s="148">
        <v>4.0800000000000003E-2</v>
      </c>
      <c r="W5542" s="148">
        <v>140.66399999999999</v>
      </c>
      <c r="X5542" s="148">
        <v>4</v>
      </c>
      <c r="Y5542" s="148">
        <v>0.85199999999999998</v>
      </c>
    </row>
    <row r="5543" spans="11:25" x14ac:dyDescent="0.25">
      <c r="K5543" s="145" t="s">
        <v>5181</v>
      </c>
      <c r="L5543" s="145">
        <v>45</v>
      </c>
      <c r="M5543" s="145">
        <v>245400</v>
      </c>
      <c r="N5543" s="148">
        <v>0.35099999999999998</v>
      </c>
      <c r="O5543" s="148">
        <v>0.61199999999999999</v>
      </c>
      <c r="P5543" s="148">
        <v>0.78700000000000003</v>
      </c>
      <c r="Q5543" s="148">
        <v>0</v>
      </c>
      <c r="R5543" s="148">
        <v>0</v>
      </c>
      <c r="S5543" s="148">
        <v>6.5000000000000002E-2</v>
      </c>
      <c r="T5543" s="148">
        <v>-8.1189999999999998</v>
      </c>
      <c r="U5543" s="148">
        <v>1</v>
      </c>
      <c r="V5543" s="148">
        <v>3.1300000000000001E-2</v>
      </c>
      <c r="W5543" s="148">
        <v>140.91</v>
      </c>
      <c r="X5543" s="148">
        <v>4</v>
      </c>
      <c r="Y5543" s="148">
        <v>0.57699999999999996</v>
      </c>
    </row>
    <row r="5544" spans="11:25" x14ac:dyDescent="0.25">
      <c r="K5544" s="145" t="s">
        <v>5182</v>
      </c>
      <c r="L5544" s="145">
        <v>42</v>
      </c>
      <c r="M5544" s="145">
        <v>235626</v>
      </c>
      <c r="N5544" s="148">
        <v>0.35099999999999998</v>
      </c>
      <c r="O5544" s="148">
        <v>0.70199999999999996</v>
      </c>
      <c r="P5544" s="148">
        <v>0.78400000000000003</v>
      </c>
      <c r="Q5544" s="148">
        <v>0</v>
      </c>
      <c r="R5544" s="148">
        <v>5</v>
      </c>
      <c r="S5544" s="148">
        <v>8.14E-2</v>
      </c>
      <c r="T5544" s="148">
        <v>-5.056</v>
      </c>
      <c r="U5544" s="148">
        <v>1</v>
      </c>
      <c r="V5544" s="148">
        <v>2.7799999999999998E-2</v>
      </c>
      <c r="W5544" s="148">
        <v>117.59899999999899</v>
      </c>
      <c r="X5544" s="148">
        <v>4</v>
      </c>
      <c r="Y5544" s="148">
        <v>0.54</v>
      </c>
    </row>
    <row r="5545" spans="11:25" x14ac:dyDescent="0.25">
      <c r="K5545" s="145" t="s">
        <v>5183</v>
      </c>
      <c r="L5545" s="145">
        <v>54</v>
      </c>
      <c r="M5545" s="145">
        <v>178866</v>
      </c>
      <c r="N5545" s="148">
        <v>0.115</v>
      </c>
      <c r="O5545" s="148">
        <v>0.72099999999999997</v>
      </c>
      <c r="P5545" s="148">
        <v>0.73499999999999999</v>
      </c>
      <c r="Q5545" s="148">
        <v>0</v>
      </c>
      <c r="R5545" s="148">
        <v>5</v>
      </c>
      <c r="S5545" s="148">
        <v>4.99E-2</v>
      </c>
      <c r="T5545" s="148">
        <v>-11.849</v>
      </c>
      <c r="U5545" s="148">
        <v>0</v>
      </c>
      <c r="V5545" s="148">
        <v>2.8400000000000002E-2</v>
      </c>
      <c r="W5545" s="148">
        <v>127.575</v>
      </c>
      <c r="X5545" s="148">
        <v>4</v>
      </c>
      <c r="Y5545" s="148">
        <v>0.96099999999999997</v>
      </c>
    </row>
    <row r="5546" spans="11:25" x14ac:dyDescent="0.25">
      <c r="K5546" s="145" t="b">
        <v>1</v>
      </c>
      <c r="L5546" s="145">
        <v>44</v>
      </c>
      <c r="M5546" s="145">
        <v>214000</v>
      </c>
      <c r="N5546" s="148">
        <v>0.27</v>
      </c>
      <c r="O5546" s="148">
        <v>0.59099999999999997</v>
      </c>
      <c r="P5546" s="148">
        <v>0.67900000000000005</v>
      </c>
      <c r="Q5546" s="148">
        <v>4.1799999999999899E-4</v>
      </c>
      <c r="R5546" s="148">
        <v>7</v>
      </c>
      <c r="S5546" s="148">
        <v>0.13100000000000001</v>
      </c>
      <c r="T5546" s="148">
        <v>-4.8929999999999998</v>
      </c>
      <c r="U5546" s="148">
        <v>1</v>
      </c>
      <c r="V5546" s="148">
        <v>2.5499999999999998E-2</v>
      </c>
      <c r="W5546" s="148">
        <v>115.346</v>
      </c>
      <c r="X5546" s="148">
        <v>4</v>
      </c>
      <c r="Y5546" s="148">
        <v>0.38600000000000001</v>
      </c>
    </row>
    <row r="5547" spans="11:25" x14ac:dyDescent="0.25">
      <c r="K5547" s="145" t="s">
        <v>5184</v>
      </c>
      <c r="L5547" s="145">
        <v>44</v>
      </c>
      <c r="M5547" s="145">
        <v>249733</v>
      </c>
      <c r="N5547" s="148">
        <v>0.55100000000000005</v>
      </c>
      <c r="O5547" s="148">
        <v>0.69199999999999995</v>
      </c>
      <c r="P5547" s="148">
        <v>0.253</v>
      </c>
      <c r="Q5547" s="148">
        <v>3.01E-6</v>
      </c>
      <c r="R5547" s="148">
        <v>10</v>
      </c>
      <c r="S5547" s="148">
        <v>0.10199999999999999</v>
      </c>
      <c r="T5547" s="148">
        <v>-13.683999999999999</v>
      </c>
      <c r="U5547" s="148">
        <v>1</v>
      </c>
      <c r="V5547" s="148">
        <v>2.8899999999999999E-2</v>
      </c>
      <c r="W5547" s="148">
        <v>104.122999999999</v>
      </c>
      <c r="X5547" s="148">
        <v>4</v>
      </c>
      <c r="Y5547" s="148">
        <v>0.22</v>
      </c>
    </row>
    <row r="5548" spans="11:25" x14ac:dyDescent="0.25">
      <c r="K5548" s="145" t="s">
        <v>5185</v>
      </c>
      <c r="L5548" s="145">
        <v>48</v>
      </c>
      <c r="M5548" s="145">
        <v>181333</v>
      </c>
      <c r="N5548" s="148">
        <v>1.21E-2</v>
      </c>
      <c r="O5548" s="148">
        <v>0.3</v>
      </c>
      <c r="P5548" s="148">
        <v>0.96499999999999997</v>
      </c>
      <c r="Q5548" s="148">
        <v>7.4200000000000004E-4</v>
      </c>
      <c r="R5548" s="148">
        <v>7</v>
      </c>
      <c r="S5548" s="148">
        <v>0.68700000000000006</v>
      </c>
      <c r="T5548" s="148">
        <v>-6.7240000000000002</v>
      </c>
      <c r="U5548" s="148">
        <v>1</v>
      </c>
      <c r="V5548" s="148">
        <v>4.2900000000000001E-2</v>
      </c>
      <c r="W5548" s="148">
        <v>178.96299999999999</v>
      </c>
      <c r="X5548" s="148">
        <v>4</v>
      </c>
      <c r="Y5548" s="148">
        <v>0.79299999999999904</v>
      </c>
    </row>
    <row r="5549" spans="11:25" x14ac:dyDescent="0.25">
      <c r="K5549" s="145" t="s">
        <v>5186</v>
      </c>
      <c r="L5549" s="145">
        <v>47</v>
      </c>
      <c r="M5549" s="145">
        <v>182960</v>
      </c>
      <c r="N5549" s="148">
        <v>0.53799999999999903</v>
      </c>
      <c r="O5549" s="148">
        <v>0.64200000000000002</v>
      </c>
      <c r="P5549" s="148">
        <v>0.83399999999999996</v>
      </c>
      <c r="Q5549" s="148">
        <v>0</v>
      </c>
      <c r="R5549" s="148">
        <v>5</v>
      </c>
      <c r="S5549" s="148">
        <v>0.108</v>
      </c>
      <c r="T5549" s="148">
        <v>-4.4000000000000004</v>
      </c>
      <c r="U5549" s="148">
        <v>0</v>
      </c>
      <c r="V5549" s="148">
        <v>9.8199999999999996E-2</v>
      </c>
      <c r="W5549" s="148">
        <v>137.875</v>
      </c>
      <c r="X5549" s="148">
        <v>4</v>
      </c>
      <c r="Y5549" s="148">
        <v>0.64500000000000002</v>
      </c>
    </row>
    <row r="5550" spans="11:25" x14ac:dyDescent="0.25">
      <c r="K5550" s="145" t="s">
        <v>5187</v>
      </c>
      <c r="L5550" s="145">
        <v>44</v>
      </c>
      <c r="M5550" s="145">
        <v>200706</v>
      </c>
      <c r="N5550" s="148">
        <v>0.43099999999999999</v>
      </c>
      <c r="O5550" s="148">
        <v>0.59799999999999998</v>
      </c>
      <c r="P5550" s="148">
        <v>0.73199999999999998</v>
      </c>
      <c r="Q5550" s="148">
        <v>3.3100000000000001E-6</v>
      </c>
      <c r="R5550" s="148">
        <v>5</v>
      </c>
      <c r="S5550" s="148">
        <v>0.1</v>
      </c>
      <c r="T5550" s="148">
        <v>-5.0979999999999999</v>
      </c>
      <c r="U5550" s="148">
        <v>1</v>
      </c>
      <c r="V5550" s="148">
        <v>2.5899999999999999E-2</v>
      </c>
      <c r="W5550" s="148">
        <v>106.92</v>
      </c>
      <c r="X5550" s="148">
        <v>4</v>
      </c>
      <c r="Y5550" s="148">
        <v>0.54899999999999904</v>
      </c>
    </row>
    <row r="5551" spans="11:25" x14ac:dyDescent="0.25">
      <c r="K5551" s="145" t="s">
        <v>5188</v>
      </c>
      <c r="L5551" s="145">
        <v>61</v>
      </c>
      <c r="M5551" s="145">
        <v>220200</v>
      </c>
      <c r="N5551" s="148">
        <v>0.27300000000000002</v>
      </c>
      <c r="O5551" s="148">
        <v>0.61199999999999999</v>
      </c>
      <c r="P5551" s="148">
        <v>0.80400000000000005</v>
      </c>
      <c r="Q5551" s="148">
        <v>0</v>
      </c>
      <c r="R5551" s="148">
        <v>7</v>
      </c>
      <c r="S5551" s="148">
        <v>0.311</v>
      </c>
      <c r="T5551" s="148">
        <v>-7.2750000000000004</v>
      </c>
      <c r="U5551" s="148">
        <v>1</v>
      </c>
      <c r="V5551" s="148">
        <v>5.4300000000000001E-2</v>
      </c>
      <c r="W5551" s="148">
        <v>80.771000000000001</v>
      </c>
      <c r="X5551" s="148">
        <v>4</v>
      </c>
      <c r="Y5551" s="148">
        <v>0.84099999999999997</v>
      </c>
    </row>
    <row r="5552" spans="11:25" x14ac:dyDescent="0.25">
      <c r="K5552" s="145" t="s">
        <v>5189</v>
      </c>
      <c r="L5552" s="145">
        <v>67</v>
      </c>
      <c r="M5552" s="145">
        <v>246760</v>
      </c>
      <c r="N5552" s="148">
        <v>0.20699999999999999</v>
      </c>
      <c r="O5552" s="148">
        <v>0.59199999999999997</v>
      </c>
      <c r="P5552" s="148">
        <v>0.72499999999999998</v>
      </c>
      <c r="Q5552" s="148">
        <v>0</v>
      </c>
      <c r="R5552" s="148">
        <v>8</v>
      </c>
      <c r="S5552" s="148">
        <v>0.14799999999999999</v>
      </c>
      <c r="T5552" s="148">
        <v>-8.6980000000000004</v>
      </c>
      <c r="U5552" s="148">
        <v>1</v>
      </c>
      <c r="V5552" s="148">
        <v>4.1200000000000001E-2</v>
      </c>
      <c r="W5552" s="148">
        <v>78.234999999999999</v>
      </c>
      <c r="X5552" s="148">
        <v>4</v>
      </c>
      <c r="Y5552" s="148">
        <v>0.78400000000000003</v>
      </c>
    </row>
    <row r="5553" spans="11:25" x14ac:dyDescent="0.25">
      <c r="K5553" s="145" t="s">
        <v>5190</v>
      </c>
      <c r="L5553" s="145">
        <v>48</v>
      </c>
      <c r="M5553" s="145">
        <v>203720</v>
      </c>
      <c r="N5553" s="148">
        <v>0.47299999999999998</v>
      </c>
      <c r="O5553" s="148">
        <v>0.60699999999999998</v>
      </c>
      <c r="P5553" s="148">
        <v>0.51800000000000002</v>
      </c>
      <c r="Q5553" s="148">
        <v>5.2300000000000003E-4</v>
      </c>
      <c r="R5553" s="148">
        <v>11</v>
      </c>
      <c r="S5553" s="148">
        <v>0.11899999999999999</v>
      </c>
      <c r="T5553" s="148">
        <v>-8.7560000000000002</v>
      </c>
      <c r="U5553" s="148">
        <v>0</v>
      </c>
      <c r="V5553" s="148">
        <v>6.7799999999999999E-2</v>
      </c>
      <c r="W5553" s="148">
        <v>86.046999999999997</v>
      </c>
      <c r="X5553" s="148">
        <v>4</v>
      </c>
      <c r="Y5553" s="148">
        <v>9.2799999999999994E-2</v>
      </c>
    </row>
    <row r="5554" spans="11:25" x14ac:dyDescent="0.25">
      <c r="K5554" s="145" t="s">
        <v>5191</v>
      </c>
      <c r="L5554" s="145">
        <v>70</v>
      </c>
      <c r="M5554" s="145">
        <v>282812</v>
      </c>
      <c r="N5554" s="148">
        <v>0.377</v>
      </c>
      <c r="O5554" s="148">
        <v>0.60099999999999998</v>
      </c>
      <c r="P5554" s="148">
        <v>0.39299999999999902</v>
      </c>
      <c r="Q5554" s="148">
        <v>2.0000000000000001E-4</v>
      </c>
      <c r="R5554" s="148">
        <v>10</v>
      </c>
      <c r="S5554" s="148">
        <v>0.13200000000000001</v>
      </c>
      <c r="T5554" s="148">
        <v>-6.8789999999999996</v>
      </c>
      <c r="U5554" s="148">
        <v>0</v>
      </c>
      <c r="V5554" s="148">
        <v>2.53E-2</v>
      </c>
      <c r="W5554" s="148">
        <v>75.031000000000006</v>
      </c>
      <c r="X5554" s="148">
        <v>4</v>
      </c>
      <c r="Y5554" s="148">
        <v>0.27</v>
      </c>
    </row>
    <row r="5555" spans="11:25" x14ac:dyDescent="0.25">
      <c r="K5555" s="145" t="s">
        <v>5192</v>
      </c>
      <c r="L5555" s="145">
        <v>51</v>
      </c>
      <c r="M5555" s="145">
        <v>158437</v>
      </c>
      <c r="N5555" s="148">
        <v>0.36299999999999999</v>
      </c>
      <c r="O5555" s="148">
        <v>0.73499999999999999</v>
      </c>
      <c r="P5555" s="148">
        <v>0.56399999999999995</v>
      </c>
      <c r="Q5555" s="148">
        <v>4.68999999999999E-5</v>
      </c>
      <c r="R5555" s="148">
        <v>7</v>
      </c>
      <c r="S5555" s="148">
        <v>0.16699999999999901</v>
      </c>
      <c r="T5555" s="148">
        <v>-5.7750000000000004</v>
      </c>
      <c r="U5555" s="148">
        <v>1</v>
      </c>
      <c r="V5555" s="148">
        <v>7.1199999999999999E-2</v>
      </c>
      <c r="W5555" s="148">
        <v>127.947</v>
      </c>
      <c r="X5555" s="148">
        <v>4</v>
      </c>
      <c r="Y5555" s="148">
        <v>0.217</v>
      </c>
    </row>
    <row r="5556" spans="11:25" x14ac:dyDescent="0.25">
      <c r="K5556" s="145" t="s">
        <v>5193</v>
      </c>
      <c r="L5556" s="145">
        <v>57</v>
      </c>
      <c r="M5556" s="145">
        <v>238640</v>
      </c>
      <c r="N5556" s="148">
        <v>4.0800000000000003E-2</v>
      </c>
      <c r="O5556" s="148">
        <v>0.746</v>
      </c>
      <c r="P5556" s="148">
        <v>0.67</v>
      </c>
      <c r="Q5556" s="148">
        <v>0.19399999999999901</v>
      </c>
      <c r="R5556" s="148">
        <v>0</v>
      </c>
      <c r="S5556" s="148">
        <v>0.13300000000000001</v>
      </c>
      <c r="T5556" s="148">
        <v>-5.0720000000000001</v>
      </c>
      <c r="U5556" s="148">
        <v>1</v>
      </c>
      <c r="V5556" s="148">
        <v>5.9400000000000001E-2</v>
      </c>
      <c r="W5556" s="148">
        <v>125.01600000000001</v>
      </c>
      <c r="X5556" s="148">
        <v>4</v>
      </c>
      <c r="Y5556" s="148">
        <v>0.629</v>
      </c>
    </row>
    <row r="5557" spans="11:25" x14ac:dyDescent="0.25">
      <c r="K5557" s="145" t="s">
        <v>5194</v>
      </c>
      <c r="L5557" s="145">
        <v>69</v>
      </c>
      <c r="M5557" s="145">
        <v>239711</v>
      </c>
      <c r="N5557" s="148">
        <v>5.5100000000000001E-3</v>
      </c>
      <c r="O5557" s="148">
        <v>0.57299999999999995</v>
      </c>
      <c r="P5557" s="148">
        <v>0.80700000000000005</v>
      </c>
      <c r="Q5557" s="148">
        <v>6.0799999999999899E-3</v>
      </c>
      <c r="R5557" s="148">
        <v>6</v>
      </c>
      <c r="S5557" s="148">
        <v>0.109</v>
      </c>
      <c r="T5557" s="148">
        <v>-2.9580000000000002</v>
      </c>
      <c r="U5557" s="148">
        <v>1</v>
      </c>
      <c r="V5557" s="148">
        <v>0.06</v>
      </c>
      <c r="W5557" s="148">
        <v>149.94899999999899</v>
      </c>
      <c r="X5557" s="148">
        <v>4</v>
      </c>
      <c r="Y5557" s="148">
        <v>0.20599999999999999</v>
      </c>
    </row>
    <row r="5558" spans="11:25" x14ac:dyDescent="0.25">
      <c r="K5558" s="145" t="s">
        <v>5195</v>
      </c>
      <c r="L5558" s="145">
        <v>50</v>
      </c>
      <c r="M5558" s="145">
        <v>173538</v>
      </c>
      <c r="N5558" s="148">
        <v>6.7199999999999996E-2</v>
      </c>
      <c r="O5558" s="148">
        <v>0.48</v>
      </c>
      <c r="P5558" s="148">
        <v>0.88900000000000001</v>
      </c>
      <c r="Q5558" s="148">
        <v>2.9299999999999999E-6</v>
      </c>
      <c r="R5558" s="148">
        <v>11</v>
      </c>
      <c r="S5558" s="148">
        <v>8.5900000000000004E-2</v>
      </c>
      <c r="T5558" s="148">
        <v>-2.4129999999999998</v>
      </c>
      <c r="U5558" s="148">
        <v>0</v>
      </c>
      <c r="V5558" s="148">
        <v>4.5400000000000003E-2</v>
      </c>
      <c r="W5558" s="148">
        <v>129.98500000000001</v>
      </c>
      <c r="X5558" s="148">
        <v>4</v>
      </c>
      <c r="Y5558" s="148">
        <v>0.29699999999999999</v>
      </c>
    </row>
    <row r="5559" spans="11:25" x14ac:dyDescent="0.25">
      <c r="K5559" s="145" t="s">
        <v>5196</v>
      </c>
      <c r="L5559" s="145">
        <v>71</v>
      </c>
      <c r="M5559" s="145">
        <v>184814</v>
      </c>
      <c r="N5559" s="148">
        <v>0.20300000000000001</v>
      </c>
      <c r="O5559" s="148">
        <v>0.57799999999999996</v>
      </c>
      <c r="P5559" s="148">
        <v>0.49099999999999999</v>
      </c>
      <c r="Q5559" s="148">
        <v>3.77999999999999E-4</v>
      </c>
      <c r="R5559" s="148">
        <v>11</v>
      </c>
      <c r="S5559" s="148">
        <v>0.182</v>
      </c>
      <c r="T5559" s="148">
        <v>-8.5440000000000005</v>
      </c>
      <c r="U5559" s="148">
        <v>0</v>
      </c>
      <c r="V5559" s="148">
        <v>0.21</v>
      </c>
      <c r="W5559" s="148">
        <v>98.272999999999996</v>
      </c>
      <c r="X5559" s="148">
        <v>4</v>
      </c>
      <c r="Y5559" s="148">
        <v>0.64</v>
      </c>
    </row>
    <row r="5560" spans="11:25" x14ac:dyDescent="0.25">
      <c r="K5560" s="145" t="s">
        <v>5197</v>
      </c>
      <c r="L5560" s="145">
        <v>56</v>
      </c>
      <c r="M5560" s="145">
        <v>201333</v>
      </c>
      <c r="N5560" s="148">
        <v>0.10099999999999899</v>
      </c>
      <c r="O5560" s="148">
        <v>0.53</v>
      </c>
      <c r="P5560" s="148">
        <v>0.63400000000000001</v>
      </c>
      <c r="Q5560" s="148">
        <v>4.0400000000000003E-6</v>
      </c>
      <c r="R5560" s="148">
        <v>5</v>
      </c>
      <c r="S5560" s="148">
        <v>0.111999999999999</v>
      </c>
      <c r="T5560" s="148">
        <v>-5.1779999999999999</v>
      </c>
      <c r="U5560" s="148">
        <v>0</v>
      </c>
      <c r="V5560" s="148">
        <v>6.5199999999999994E-2</v>
      </c>
      <c r="W5560" s="148">
        <v>180.15299999999999</v>
      </c>
      <c r="X5560" s="148">
        <v>4</v>
      </c>
      <c r="Y5560" s="148">
        <v>0.39799999999999902</v>
      </c>
    </row>
    <row r="5561" spans="11:25" x14ac:dyDescent="0.25">
      <c r="K5561" s="145" t="s">
        <v>5198</v>
      </c>
      <c r="L5561" s="145">
        <v>4</v>
      </c>
      <c r="M5561" s="145">
        <v>279164</v>
      </c>
      <c r="N5561" s="148">
        <v>0.39899999999999902</v>
      </c>
      <c r="O5561" s="148">
        <v>0.628</v>
      </c>
      <c r="P5561" s="148">
        <v>0.82799999999999996</v>
      </c>
      <c r="Q5561" s="148">
        <v>3.3500000000000001E-5</v>
      </c>
      <c r="R5561" s="148">
        <v>9</v>
      </c>
      <c r="S5561" s="148">
        <v>0.11599999999999901</v>
      </c>
      <c r="T5561" s="148">
        <v>-5.7350000000000003</v>
      </c>
      <c r="U5561" s="148">
        <v>0</v>
      </c>
      <c r="V5561" s="148">
        <v>6.1800000000000001E-2</v>
      </c>
      <c r="W5561" s="148">
        <v>149.89500000000001</v>
      </c>
      <c r="X5561" s="148">
        <v>4</v>
      </c>
      <c r="Y5561" s="148">
        <v>0.29399999999999998</v>
      </c>
    </row>
    <row r="5562" spans="11:25" x14ac:dyDescent="0.25">
      <c r="K5562" s="145" t="s">
        <v>5199</v>
      </c>
      <c r="L5562" s="145">
        <v>60</v>
      </c>
      <c r="M5562" s="145">
        <v>241040</v>
      </c>
      <c r="N5562" s="148">
        <v>5.33E-2</v>
      </c>
      <c r="O5562" s="148">
        <v>0.67200000000000004</v>
      </c>
      <c r="P5562" s="148">
        <v>0.64700000000000002</v>
      </c>
      <c r="Q5562" s="148">
        <v>9.3200000000000005E-2</v>
      </c>
      <c r="R5562" s="148">
        <v>1</v>
      </c>
      <c r="S5562" s="148">
        <v>0.122</v>
      </c>
      <c r="T5562" s="148">
        <v>-6.2639999999999896</v>
      </c>
      <c r="U5562" s="148">
        <v>1</v>
      </c>
      <c r="V5562" s="148">
        <v>3.1399999999999997E-2</v>
      </c>
      <c r="W5562" s="148">
        <v>99.994</v>
      </c>
      <c r="X5562" s="148">
        <v>4</v>
      </c>
      <c r="Y5562" s="148">
        <v>0.23699999999999999</v>
      </c>
    </row>
    <row r="5563" spans="11:25" x14ac:dyDescent="0.25">
      <c r="K5563" s="145" t="s">
        <v>5200</v>
      </c>
      <c r="L5563" s="145">
        <v>53</v>
      </c>
      <c r="M5563" s="145">
        <v>191789</v>
      </c>
      <c r="N5563" s="148">
        <v>1.06E-2</v>
      </c>
      <c r="O5563" s="148">
        <v>0.72499999999999998</v>
      </c>
      <c r="P5563" s="148">
        <v>0.75</v>
      </c>
      <c r="Q5563" s="148">
        <v>0</v>
      </c>
      <c r="R5563" s="148">
        <v>0</v>
      </c>
      <c r="S5563" s="148">
        <v>0.19699999999999901</v>
      </c>
      <c r="T5563" s="148">
        <v>-6.5039999999999996</v>
      </c>
      <c r="U5563" s="148">
        <v>1</v>
      </c>
      <c r="V5563" s="148">
        <v>3.85E-2</v>
      </c>
      <c r="W5563" s="148">
        <v>92.908999999999907</v>
      </c>
      <c r="X5563" s="148">
        <v>4</v>
      </c>
      <c r="Y5563" s="148">
        <v>0.20699999999999999</v>
      </c>
    </row>
    <row r="5564" spans="11:25" x14ac:dyDescent="0.25">
      <c r="K5564" s="145" t="s">
        <v>5201</v>
      </c>
      <c r="L5564" s="145">
        <v>57</v>
      </c>
      <c r="M5564" s="145">
        <v>277199</v>
      </c>
      <c r="N5564" s="148">
        <v>0.13500000000000001</v>
      </c>
      <c r="O5564" s="148">
        <v>0.437</v>
      </c>
      <c r="P5564" s="148">
        <v>0.70799999999999996</v>
      </c>
      <c r="Q5564" s="148">
        <v>6.5699999999999998E-5</v>
      </c>
      <c r="R5564" s="148">
        <v>7</v>
      </c>
      <c r="S5564" s="148">
        <v>0.152</v>
      </c>
      <c r="T5564" s="148">
        <v>-6.6269999999999998</v>
      </c>
      <c r="U5564" s="148">
        <v>0</v>
      </c>
      <c r="V5564" s="148">
        <v>9.5000000000000001E-2</v>
      </c>
      <c r="W5564" s="148">
        <v>137.971</v>
      </c>
      <c r="X5564" s="148">
        <v>4</v>
      </c>
      <c r="Y5564" s="148">
        <v>0.108</v>
      </c>
    </row>
    <row r="5565" spans="11:25" x14ac:dyDescent="0.25">
      <c r="K5565" s="145" t="s">
        <v>2425</v>
      </c>
      <c r="L5565" s="145">
        <v>41</v>
      </c>
      <c r="M5565" s="145">
        <v>260000</v>
      </c>
      <c r="N5565" s="148">
        <v>0.27500000000000002</v>
      </c>
      <c r="O5565" s="148">
        <v>0.318</v>
      </c>
      <c r="P5565" s="148">
        <v>0.82799999999999996</v>
      </c>
      <c r="Q5565" s="148">
        <v>7.1699999999999995E-5</v>
      </c>
      <c r="R5565" s="148">
        <v>3</v>
      </c>
      <c r="S5565" s="148">
        <v>0.32500000000000001</v>
      </c>
      <c r="T5565" s="148">
        <v>-4.9909999999999997</v>
      </c>
      <c r="U5565" s="148">
        <v>0</v>
      </c>
      <c r="V5565" s="148">
        <v>0.104</v>
      </c>
      <c r="W5565" s="148">
        <v>119.79799999999901</v>
      </c>
      <c r="X5565" s="148">
        <v>4</v>
      </c>
      <c r="Y5565" s="148">
        <v>0.11799999999999999</v>
      </c>
    </row>
    <row r="5566" spans="11:25" x14ac:dyDescent="0.25">
      <c r="K5566" s="145" t="s">
        <v>3918</v>
      </c>
      <c r="L5566" s="145">
        <v>49</v>
      </c>
      <c r="M5566" s="145">
        <v>183913</v>
      </c>
      <c r="N5566" s="148">
        <v>0.30299999999999999</v>
      </c>
      <c r="O5566" s="148">
        <v>0.68500000000000005</v>
      </c>
      <c r="P5566" s="148">
        <v>0.316</v>
      </c>
      <c r="Q5566" s="148">
        <v>1.18999999999999E-4</v>
      </c>
      <c r="R5566" s="148">
        <v>5</v>
      </c>
      <c r="S5566" s="148">
        <v>0.129</v>
      </c>
      <c r="T5566" s="148">
        <v>-8.74</v>
      </c>
      <c r="U5566" s="148">
        <v>0</v>
      </c>
      <c r="V5566" s="148">
        <v>4.3799999999999999E-2</v>
      </c>
      <c r="W5566" s="148">
        <v>138.08199999999999</v>
      </c>
      <c r="X5566" s="148">
        <v>4</v>
      </c>
      <c r="Y5566" s="148">
        <v>0.214</v>
      </c>
    </row>
    <row r="5567" spans="11:25" x14ac:dyDescent="0.25">
      <c r="K5567" s="145" t="s">
        <v>4628</v>
      </c>
      <c r="L5567" s="145">
        <v>55</v>
      </c>
      <c r="M5567" s="145">
        <v>268949</v>
      </c>
      <c r="N5567" s="148">
        <v>6.4799999999999996E-2</v>
      </c>
      <c r="O5567" s="148">
        <v>0.59199999999999997</v>
      </c>
      <c r="P5567" s="148">
        <v>0.53600000000000003</v>
      </c>
      <c r="Q5567" s="148">
        <v>9.7699999999999992E-3</v>
      </c>
      <c r="R5567" s="148">
        <v>5</v>
      </c>
      <c r="S5567" s="148">
        <v>0.58799999999999997</v>
      </c>
      <c r="T5567" s="148">
        <v>-10.333</v>
      </c>
      <c r="U5567" s="148">
        <v>0</v>
      </c>
      <c r="V5567" s="148">
        <v>4.5100000000000001E-2</v>
      </c>
      <c r="W5567" s="148">
        <v>176.00399999999999</v>
      </c>
      <c r="X5567" s="148">
        <v>4</v>
      </c>
      <c r="Y5567" s="148">
        <v>0.36099999999999999</v>
      </c>
    </row>
    <row r="5568" spans="11:25" x14ac:dyDescent="0.25">
      <c r="K5568" s="145" t="s">
        <v>5202</v>
      </c>
      <c r="L5568" s="145">
        <v>39</v>
      </c>
      <c r="M5568" s="145">
        <v>191200</v>
      </c>
      <c r="N5568" s="148">
        <v>7.6600000000000001E-2</v>
      </c>
      <c r="O5568" s="148">
        <v>0.52400000000000002</v>
      </c>
      <c r="P5568" s="148">
        <v>0.437</v>
      </c>
      <c r="Q5568" s="148">
        <v>1.5500000000000001E-5</v>
      </c>
      <c r="R5568" s="148">
        <v>0</v>
      </c>
      <c r="S5568" s="148">
        <v>0.64599999999999902</v>
      </c>
      <c r="T5568" s="148">
        <v>-12.780999999999899</v>
      </c>
      <c r="U5568" s="148">
        <v>0</v>
      </c>
      <c r="V5568" s="148">
        <v>5.4699999999999999E-2</v>
      </c>
      <c r="W5568" s="148">
        <v>150.00899999999999</v>
      </c>
      <c r="X5568" s="148">
        <v>4</v>
      </c>
      <c r="Y5568" s="148">
        <v>0.17599999999999999</v>
      </c>
    </row>
    <row r="5569" spans="11:25" x14ac:dyDescent="0.25">
      <c r="K5569" s="145" t="s">
        <v>3445</v>
      </c>
      <c r="L5569" s="145">
        <v>41</v>
      </c>
      <c r="M5569" s="145">
        <v>168175</v>
      </c>
      <c r="N5569" s="148">
        <v>0.29299999999999998</v>
      </c>
      <c r="O5569" s="148">
        <v>0.64500000000000002</v>
      </c>
      <c r="P5569" s="148">
        <v>0.61499999999999999</v>
      </c>
      <c r="Q5569" s="148">
        <v>4.9200000000000001E-2</v>
      </c>
      <c r="R5569" s="148">
        <v>4</v>
      </c>
      <c r="S5569" s="148">
        <v>6.25E-2</v>
      </c>
      <c r="T5569" s="148">
        <v>-9.7970000000000006</v>
      </c>
      <c r="U5569" s="148">
        <v>1</v>
      </c>
      <c r="V5569" s="148">
        <v>4.2099999999999999E-2</v>
      </c>
      <c r="W5569" s="148">
        <v>136.97899999999899</v>
      </c>
      <c r="X5569" s="148">
        <v>4</v>
      </c>
      <c r="Y5569" s="148">
        <v>4.9500000000000002E-2</v>
      </c>
    </row>
    <row r="5570" spans="11:25" x14ac:dyDescent="0.25">
      <c r="K5570" s="145" t="s">
        <v>5203</v>
      </c>
      <c r="L5570" s="145">
        <v>49</v>
      </c>
      <c r="M5570" s="145">
        <v>302640</v>
      </c>
      <c r="N5570" s="148">
        <v>0.10199999999999999</v>
      </c>
      <c r="O5570" s="148">
        <v>0.53100000000000003</v>
      </c>
      <c r="P5570" s="148">
        <v>0.66799999999999904</v>
      </c>
      <c r="Q5570" s="148">
        <v>0</v>
      </c>
      <c r="R5570" s="148">
        <v>9</v>
      </c>
      <c r="S5570" s="148">
        <v>0.218</v>
      </c>
      <c r="T5570" s="148">
        <v>-4.4859999999999998</v>
      </c>
      <c r="U5570" s="148">
        <v>1</v>
      </c>
      <c r="V5570" s="148">
        <v>4.2000000000000003E-2</v>
      </c>
      <c r="W5570" s="148">
        <v>118.806</v>
      </c>
      <c r="X5570" s="148">
        <v>4</v>
      </c>
      <c r="Y5570" s="148">
        <v>0.161</v>
      </c>
    </row>
    <row r="5571" spans="11:25" x14ac:dyDescent="0.25">
      <c r="K5571" s="145" t="s">
        <v>5204</v>
      </c>
      <c r="L5571" s="145">
        <v>43</v>
      </c>
      <c r="M5571" s="145">
        <v>211546</v>
      </c>
      <c r="N5571" s="148">
        <v>0.318</v>
      </c>
      <c r="O5571" s="148">
        <v>0.73599999999999999</v>
      </c>
      <c r="P5571" s="148">
        <v>0.45700000000000002</v>
      </c>
      <c r="Q5571" s="148">
        <v>0</v>
      </c>
      <c r="R5571" s="148">
        <v>3</v>
      </c>
      <c r="S5571" s="148">
        <v>0.129</v>
      </c>
      <c r="T5571" s="148">
        <v>-6.4589999999999996</v>
      </c>
      <c r="U5571" s="148">
        <v>0</v>
      </c>
      <c r="V5571" s="148">
        <v>0.183</v>
      </c>
      <c r="W5571" s="148">
        <v>96.963999999999999</v>
      </c>
      <c r="X5571" s="148">
        <v>4</v>
      </c>
      <c r="Y5571" s="148">
        <v>0.45</v>
      </c>
    </row>
    <row r="5572" spans="11:25" x14ac:dyDescent="0.25">
      <c r="K5572" s="145" t="s">
        <v>5205</v>
      </c>
      <c r="L5572" s="145">
        <v>40</v>
      </c>
      <c r="M5572" s="145">
        <v>216885</v>
      </c>
      <c r="N5572" s="148">
        <v>0.33399999999999902</v>
      </c>
      <c r="O5572" s="148">
        <v>0.501</v>
      </c>
      <c r="P5572" s="148">
        <v>0.77900000000000003</v>
      </c>
      <c r="Q5572" s="148">
        <v>0.13600000000000001</v>
      </c>
      <c r="R5572" s="148">
        <v>8</v>
      </c>
      <c r="S5572" s="148">
        <v>0.159</v>
      </c>
      <c r="T5572" s="148">
        <v>-6.4</v>
      </c>
      <c r="U5572" s="148">
        <v>1</v>
      </c>
      <c r="V5572" s="148">
        <v>4.8300000000000003E-2</v>
      </c>
      <c r="W5572" s="148">
        <v>122.122999999999</v>
      </c>
      <c r="X5572" s="148">
        <v>4</v>
      </c>
      <c r="Y5572" s="148">
        <v>6.13E-2</v>
      </c>
    </row>
    <row r="5573" spans="11:25" x14ac:dyDescent="0.25">
      <c r="K5573" s="145" t="s">
        <v>5206</v>
      </c>
      <c r="L5573" s="145">
        <v>42</v>
      </c>
      <c r="M5573" s="145">
        <v>254480</v>
      </c>
      <c r="N5573" s="148">
        <v>6.7699999999999996E-2</v>
      </c>
      <c r="O5573" s="148">
        <v>0.48699999999999999</v>
      </c>
      <c r="P5573" s="148">
        <v>0.86699999999999999</v>
      </c>
      <c r="Q5573" s="148">
        <v>0</v>
      </c>
      <c r="R5573" s="148">
        <v>8</v>
      </c>
      <c r="S5573" s="148">
        <v>9.0499999999999997E-2</v>
      </c>
      <c r="T5573" s="148">
        <v>-3.81</v>
      </c>
      <c r="U5573" s="148">
        <v>1</v>
      </c>
      <c r="V5573" s="148">
        <v>7.6700000000000004E-2</v>
      </c>
      <c r="W5573" s="148">
        <v>112.023</v>
      </c>
      <c r="X5573" s="148">
        <v>4</v>
      </c>
      <c r="Y5573" s="148">
        <v>0.67599999999999905</v>
      </c>
    </row>
    <row r="5574" spans="11:25" x14ac:dyDescent="0.25">
      <c r="K5574" s="145" t="s">
        <v>5207</v>
      </c>
      <c r="L5574" s="145">
        <v>37</v>
      </c>
      <c r="M5574" s="145">
        <v>172171</v>
      </c>
      <c r="N5574" s="148">
        <v>0.22</v>
      </c>
      <c r="O5574" s="148">
        <v>0.58199999999999996</v>
      </c>
      <c r="P5574" s="148">
        <v>0.55000000000000004</v>
      </c>
      <c r="Q5574" s="148">
        <v>0</v>
      </c>
      <c r="R5574" s="148">
        <v>5</v>
      </c>
      <c r="S5574" s="148">
        <v>0.14399999999999999</v>
      </c>
      <c r="T5574" s="148">
        <v>-6.319</v>
      </c>
      <c r="U5574" s="148">
        <v>0</v>
      </c>
      <c r="V5574" s="148">
        <v>0.16800000000000001</v>
      </c>
      <c r="W5574" s="148">
        <v>91.667000000000002</v>
      </c>
      <c r="X5574" s="148">
        <v>4</v>
      </c>
      <c r="Y5574" s="148">
        <v>0.34299999999999897</v>
      </c>
    </row>
    <row r="5575" spans="11:25" x14ac:dyDescent="0.25">
      <c r="K5575" s="145" t="s">
        <v>5208</v>
      </c>
      <c r="L5575" s="145">
        <v>42</v>
      </c>
      <c r="M5575" s="145">
        <v>206666</v>
      </c>
      <c r="N5575" s="148">
        <v>3.04E-2</v>
      </c>
      <c r="O5575" s="148">
        <v>0.69399999999999995</v>
      </c>
      <c r="P5575" s="148">
        <v>0.77500000000000002</v>
      </c>
      <c r="Q5575" s="148">
        <v>1.1299999999999999E-2</v>
      </c>
      <c r="R5575" s="148">
        <v>11</v>
      </c>
      <c r="S5575" s="148">
        <v>0.111999999999999</v>
      </c>
      <c r="T5575" s="148">
        <v>-5.1789999999999896</v>
      </c>
      <c r="U5575" s="148">
        <v>0</v>
      </c>
      <c r="V5575" s="148">
        <v>4.2500000000000003E-2</v>
      </c>
      <c r="W5575" s="148">
        <v>90.025000000000006</v>
      </c>
      <c r="X5575" s="148">
        <v>4</v>
      </c>
      <c r="Y5575" s="148">
        <v>0.60299999999999998</v>
      </c>
    </row>
    <row r="5576" spans="11:25" x14ac:dyDescent="0.25">
      <c r="K5576" s="145" t="s">
        <v>5209</v>
      </c>
      <c r="L5576" s="145">
        <v>53</v>
      </c>
      <c r="M5576" s="145">
        <v>346285</v>
      </c>
      <c r="N5576" s="148">
        <v>4.4499999999999998E-2</v>
      </c>
      <c r="O5576" s="148">
        <v>0.49099999999999999</v>
      </c>
      <c r="P5576" s="148">
        <v>0.879</v>
      </c>
      <c r="Q5576" s="148">
        <v>9.0199999999999905E-4</v>
      </c>
      <c r="R5576" s="148">
        <v>7</v>
      </c>
      <c r="S5576" s="148">
        <v>0.32400000000000001</v>
      </c>
      <c r="T5576" s="148">
        <v>-4.0179999999999998</v>
      </c>
      <c r="U5576" s="148">
        <v>0</v>
      </c>
      <c r="V5576" s="148">
        <v>6.2899999999999998E-2</v>
      </c>
      <c r="W5576" s="148">
        <v>139.99600000000001</v>
      </c>
      <c r="X5576" s="148">
        <v>4</v>
      </c>
      <c r="Y5576" s="148">
        <v>7.9000000000000001E-2</v>
      </c>
    </row>
    <row r="5577" spans="11:25" x14ac:dyDescent="0.25">
      <c r="K5577" s="145" t="s">
        <v>5210</v>
      </c>
      <c r="L5577" s="145">
        <v>35</v>
      </c>
      <c r="M5577" s="145">
        <v>287995</v>
      </c>
      <c r="N5577" s="148">
        <v>0.61099999999999999</v>
      </c>
      <c r="O5577" s="148">
        <v>0.371</v>
      </c>
      <c r="P5577" s="148">
        <v>0.58599999999999997</v>
      </c>
      <c r="Q5577" s="148">
        <v>9.2200000000000005E-5</v>
      </c>
      <c r="R5577" s="148">
        <v>1</v>
      </c>
      <c r="S5577" s="148">
        <v>9.4700000000000006E-2</v>
      </c>
      <c r="T5577" s="148">
        <v>-7.6589999999999998</v>
      </c>
      <c r="U5577" s="148">
        <v>0</v>
      </c>
      <c r="V5577" s="148">
        <v>4.8500000000000001E-2</v>
      </c>
      <c r="W5577" s="148">
        <v>106.277999999999</v>
      </c>
      <c r="X5577" s="148">
        <v>4</v>
      </c>
      <c r="Y5577" s="148">
        <v>0.161</v>
      </c>
    </row>
    <row r="5578" spans="11:25" x14ac:dyDescent="0.25">
      <c r="K5578" s="145" t="s">
        <v>5211</v>
      </c>
      <c r="L5578" s="145">
        <v>73</v>
      </c>
      <c r="M5578" s="145">
        <v>138297</v>
      </c>
      <c r="N5578" s="148">
        <v>0.44</v>
      </c>
      <c r="O5578" s="148">
        <v>0.71199999999999997</v>
      </c>
      <c r="P5578" s="148">
        <v>0.496</v>
      </c>
      <c r="Q5578" s="148">
        <v>0</v>
      </c>
      <c r="R5578" s="148">
        <v>6</v>
      </c>
      <c r="S5578" s="148">
        <v>0.186</v>
      </c>
      <c r="T5578" s="148">
        <v>-6.0609999999999999</v>
      </c>
      <c r="U5578" s="148">
        <v>1</v>
      </c>
      <c r="V5578" s="148">
        <v>0.124</v>
      </c>
      <c r="W5578" s="148">
        <v>141.21199999999999</v>
      </c>
      <c r="X5578" s="148">
        <v>4</v>
      </c>
      <c r="Y5578" s="148">
        <v>0.63800000000000001</v>
      </c>
    </row>
    <row r="5579" spans="11:25" x14ac:dyDescent="0.25">
      <c r="K5579" s="145" t="s">
        <v>5212</v>
      </c>
      <c r="L5579" s="145">
        <v>55</v>
      </c>
      <c r="M5579" s="145">
        <v>299142</v>
      </c>
      <c r="N5579" s="148">
        <v>0.38600000000000001</v>
      </c>
      <c r="O5579" s="148">
        <v>0.441</v>
      </c>
      <c r="P5579" s="148">
        <v>0.52500000000000002</v>
      </c>
      <c r="Q5579" s="148">
        <v>6.0899999999999995E-4</v>
      </c>
      <c r="R5579" s="148">
        <v>4</v>
      </c>
      <c r="S5579" s="148">
        <v>0.185</v>
      </c>
      <c r="T5579" s="148">
        <v>-6.9459999999999997</v>
      </c>
      <c r="U5579" s="148">
        <v>1</v>
      </c>
      <c r="V5579" s="148">
        <v>3.9199999999999999E-2</v>
      </c>
      <c r="W5579" s="148">
        <v>104.575</v>
      </c>
      <c r="X5579" s="148">
        <v>4</v>
      </c>
      <c r="Y5579" s="148">
        <v>0.23199999999999901</v>
      </c>
    </row>
    <row r="5580" spans="11:25" x14ac:dyDescent="0.25">
      <c r="K5580" s="145" t="s">
        <v>3939</v>
      </c>
      <c r="L5580" s="145">
        <v>46</v>
      </c>
      <c r="M5580" s="145">
        <v>172075</v>
      </c>
      <c r="N5580" s="148">
        <v>0.122</v>
      </c>
      <c r="O5580" s="148">
        <v>0.44400000000000001</v>
      </c>
      <c r="P5580" s="148">
        <v>0.77900000000000003</v>
      </c>
      <c r="Q5580" s="148">
        <v>0.17399999999999999</v>
      </c>
      <c r="R5580" s="148">
        <v>11</v>
      </c>
      <c r="S5580" s="148">
        <v>0.223</v>
      </c>
      <c r="T5580" s="148">
        <v>-6.9629999999999903</v>
      </c>
      <c r="U5580" s="148">
        <v>0</v>
      </c>
      <c r="V5580" s="148">
        <v>3.9800000000000002E-2</v>
      </c>
      <c r="W5580" s="148">
        <v>105.845</v>
      </c>
      <c r="X5580" s="148">
        <v>4</v>
      </c>
      <c r="Y5580" s="148">
        <v>0.19</v>
      </c>
    </row>
    <row r="5581" spans="11:25" x14ac:dyDescent="0.25">
      <c r="K5581" s="145" t="s">
        <v>5213</v>
      </c>
      <c r="L5581" s="145">
        <v>42</v>
      </c>
      <c r="M5581" s="145">
        <v>193472</v>
      </c>
      <c r="N5581" s="148">
        <v>0.123</v>
      </c>
      <c r="O5581" s="148">
        <v>0.496</v>
      </c>
      <c r="P5581" s="148">
        <v>0.5</v>
      </c>
      <c r="Q5581" s="148">
        <v>0.248</v>
      </c>
      <c r="R5581" s="148">
        <v>5</v>
      </c>
      <c r="S5581" s="148">
        <v>0.126</v>
      </c>
      <c r="T5581" s="148">
        <v>-8.6630000000000003</v>
      </c>
      <c r="U5581" s="148">
        <v>1</v>
      </c>
      <c r="V5581" s="148">
        <v>3.0099999999999998E-2</v>
      </c>
      <c r="W5581" s="148">
        <v>90.052000000000007</v>
      </c>
      <c r="X5581" s="148">
        <v>4</v>
      </c>
      <c r="Y5581" s="148">
        <v>0.2</v>
      </c>
    </row>
    <row r="5582" spans="11:25" x14ac:dyDescent="0.25">
      <c r="K5582" s="145" t="s">
        <v>5214</v>
      </c>
      <c r="L5582" s="145">
        <v>64</v>
      </c>
      <c r="M5582" s="145">
        <v>217053</v>
      </c>
      <c r="N5582" s="148">
        <v>0.89599999999999902</v>
      </c>
      <c r="O5582" s="148">
        <v>0.55100000000000005</v>
      </c>
      <c r="P5582" s="148">
        <v>0.32400000000000001</v>
      </c>
      <c r="Q5582" s="148">
        <v>8.7300000000000003E-2</v>
      </c>
      <c r="R5582" s="148">
        <v>0</v>
      </c>
      <c r="S5582" s="148">
        <v>0.27699999999999902</v>
      </c>
      <c r="T5582" s="148">
        <v>-10.962</v>
      </c>
      <c r="U5582" s="148">
        <v>1</v>
      </c>
      <c r="V5582" s="148">
        <v>3.1399999999999997E-2</v>
      </c>
      <c r="W5582" s="148">
        <v>90.956999999999994</v>
      </c>
      <c r="X5582" s="148">
        <v>4</v>
      </c>
      <c r="Y5582" s="148">
        <v>0.23100000000000001</v>
      </c>
    </row>
    <row r="5583" spans="11:25" x14ac:dyDescent="0.25">
      <c r="K5583" s="145" t="s">
        <v>5215</v>
      </c>
      <c r="L5583" s="145">
        <v>39</v>
      </c>
      <c r="M5583" s="145">
        <v>234319</v>
      </c>
      <c r="N5583" s="148">
        <v>0.20499999999999999</v>
      </c>
      <c r="O5583" s="148">
        <v>0.63700000000000001</v>
      </c>
      <c r="P5583" s="148">
        <v>0.56299999999999994</v>
      </c>
      <c r="Q5583" s="148">
        <v>2.05E-5</v>
      </c>
      <c r="R5583" s="148">
        <v>0</v>
      </c>
      <c r="S5583" s="148">
        <v>8.3599999999999994E-2</v>
      </c>
      <c r="T5583" s="148">
        <v>-5.98</v>
      </c>
      <c r="U5583" s="148">
        <v>1</v>
      </c>
      <c r="V5583" s="148">
        <v>4.7199999999999999E-2</v>
      </c>
      <c r="W5583" s="148">
        <v>124.88</v>
      </c>
      <c r="X5583" s="148">
        <v>4</v>
      </c>
      <c r="Y5583" s="148">
        <v>0.26899999999999902</v>
      </c>
    </row>
    <row r="5584" spans="11:25" x14ac:dyDescent="0.25">
      <c r="K5584" s="145" t="s">
        <v>5216</v>
      </c>
      <c r="L5584" s="145">
        <v>49</v>
      </c>
      <c r="M5584" s="145">
        <v>192026</v>
      </c>
      <c r="N5584" s="148">
        <v>7.6700000000000004E-2</v>
      </c>
      <c r="O5584" s="148">
        <v>0.628</v>
      </c>
      <c r="P5584" s="148">
        <v>0.71299999999999997</v>
      </c>
      <c r="Q5584" s="148">
        <v>2.9E-4</v>
      </c>
      <c r="R5584" s="148">
        <v>0</v>
      </c>
      <c r="S5584" s="148">
        <v>0.106</v>
      </c>
      <c r="T5584" s="148">
        <v>-5.1389999999999896</v>
      </c>
      <c r="U5584" s="148">
        <v>0</v>
      </c>
      <c r="V5584" s="148">
        <v>4.3200000000000002E-2</v>
      </c>
      <c r="W5584" s="148">
        <v>140.02600000000001</v>
      </c>
      <c r="X5584" s="148">
        <v>4</v>
      </c>
      <c r="Y5584" s="148">
        <v>0.33399999999999902</v>
      </c>
    </row>
    <row r="5585" spans="11:25" x14ac:dyDescent="0.25">
      <c r="K5585" s="145" t="s">
        <v>5217</v>
      </c>
      <c r="L5585" s="145">
        <v>42</v>
      </c>
      <c r="M5585" s="145">
        <v>168000</v>
      </c>
      <c r="N5585" s="148">
        <v>9.8099999999999993E-3</v>
      </c>
      <c r="O5585" s="148">
        <v>0.71399999999999997</v>
      </c>
      <c r="P5585" s="148">
        <v>0.73099999999999998</v>
      </c>
      <c r="Q5585" s="148">
        <v>0</v>
      </c>
      <c r="R5585" s="148">
        <v>1</v>
      </c>
      <c r="S5585" s="148">
        <v>7.2700000000000001E-2</v>
      </c>
      <c r="T5585" s="148">
        <v>-7.0309999999999997</v>
      </c>
      <c r="U5585" s="148">
        <v>1</v>
      </c>
      <c r="V5585" s="148">
        <v>0.248</v>
      </c>
      <c r="W5585" s="148">
        <v>160.03200000000001</v>
      </c>
      <c r="X5585" s="148">
        <v>4</v>
      </c>
      <c r="Y5585" s="148">
        <v>0.30599999999999999</v>
      </c>
    </row>
    <row r="5586" spans="11:25" x14ac:dyDescent="0.25">
      <c r="K5586" s="145" t="s">
        <v>5218</v>
      </c>
      <c r="L5586" s="145">
        <v>51</v>
      </c>
      <c r="M5586" s="145">
        <v>206222</v>
      </c>
      <c r="N5586" s="148">
        <v>7.1199999999999999E-2</v>
      </c>
      <c r="O5586" s="148">
        <v>0.61699999999999999</v>
      </c>
      <c r="P5586" s="148">
        <v>0.72099999999999997</v>
      </c>
      <c r="Q5586" s="148">
        <v>6.6099999999999994E-5</v>
      </c>
      <c r="R5586" s="148">
        <v>5</v>
      </c>
      <c r="S5586" s="148">
        <v>8.6699999999999999E-2</v>
      </c>
      <c r="T5586" s="148">
        <v>-5.5679999999999996</v>
      </c>
      <c r="U5586" s="148">
        <v>1</v>
      </c>
      <c r="V5586" s="148">
        <v>3.7499999999999999E-2</v>
      </c>
      <c r="W5586" s="148">
        <v>134.97399999999999</v>
      </c>
      <c r="X5586" s="148">
        <v>4</v>
      </c>
      <c r="Y5586" s="148">
        <v>0.42199999999999999</v>
      </c>
    </row>
    <row r="5587" spans="11:25" x14ac:dyDescent="0.25">
      <c r="K5587" s="145" t="s">
        <v>5219</v>
      </c>
      <c r="L5587" s="145">
        <v>71</v>
      </c>
      <c r="M5587" s="145">
        <v>234909</v>
      </c>
      <c r="N5587" s="148">
        <v>0.45299999999999901</v>
      </c>
      <c r="O5587" s="148">
        <v>0.44400000000000001</v>
      </c>
      <c r="P5587" s="148">
        <v>0.55700000000000005</v>
      </c>
      <c r="Q5587" s="148">
        <v>0</v>
      </c>
      <c r="R5587" s="148">
        <v>0</v>
      </c>
      <c r="S5587" s="148">
        <v>0.152</v>
      </c>
      <c r="T5587" s="148">
        <v>-5.476</v>
      </c>
      <c r="U5587" s="148">
        <v>1</v>
      </c>
      <c r="V5587" s="148">
        <v>6.0199999999999997E-2</v>
      </c>
      <c r="W5587" s="148">
        <v>115.057999999999</v>
      </c>
      <c r="X5587" s="148">
        <v>4</v>
      </c>
      <c r="Y5587" s="148">
        <v>0.29599999999999999</v>
      </c>
    </row>
    <row r="5588" spans="11:25" x14ac:dyDescent="0.25">
      <c r="K5588" s="145" t="s">
        <v>3037</v>
      </c>
      <c r="L5588" s="145">
        <v>42</v>
      </c>
      <c r="M5588" s="145">
        <v>227290</v>
      </c>
      <c r="N5588" s="148">
        <v>0.22500000000000001</v>
      </c>
      <c r="O5588" s="148">
        <v>0.315</v>
      </c>
      <c r="P5588" s="148">
        <v>0.89700000000000002</v>
      </c>
      <c r="Q5588" s="148">
        <v>0</v>
      </c>
      <c r="R5588" s="148">
        <v>8</v>
      </c>
      <c r="S5588" s="148">
        <v>0.20499999999999999</v>
      </c>
      <c r="T5588" s="148">
        <v>-4.601</v>
      </c>
      <c r="U5588" s="148">
        <v>1</v>
      </c>
      <c r="V5588" s="148">
        <v>0.28100000000000003</v>
      </c>
      <c r="W5588" s="148">
        <v>127.89</v>
      </c>
      <c r="X5588" s="148">
        <v>4</v>
      </c>
      <c r="Y5588" s="148">
        <v>0.59399999999999997</v>
      </c>
    </row>
    <row r="5589" spans="11:25" x14ac:dyDescent="0.25">
      <c r="K5589" s="145" t="s">
        <v>5220</v>
      </c>
      <c r="L5589" s="145">
        <v>50</v>
      </c>
      <c r="M5589" s="145">
        <v>226171</v>
      </c>
      <c r="N5589" s="148">
        <v>1.73E-3</v>
      </c>
      <c r="O5589" s="148">
        <v>0.54799999999999904</v>
      </c>
      <c r="P5589" s="148">
        <v>0.81099999999999905</v>
      </c>
      <c r="Q5589" s="148">
        <v>3.5599999999999998E-5</v>
      </c>
      <c r="R5589" s="148">
        <v>11</v>
      </c>
      <c r="S5589" s="148">
        <v>0.32299999999999901</v>
      </c>
      <c r="T5589" s="148">
        <v>-3.9849999999999999</v>
      </c>
      <c r="U5589" s="148">
        <v>1</v>
      </c>
      <c r="V5589" s="148">
        <v>4.7500000000000001E-2</v>
      </c>
      <c r="W5589" s="148">
        <v>155.08000000000001</v>
      </c>
      <c r="X5589" s="148">
        <v>4</v>
      </c>
      <c r="Y5589" s="148">
        <v>0.40100000000000002</v>
      </c>
    </row>
    <row r="5590" spans="11:25" x14ac:dyDescent="0.25">
      <c r="K5590" s="145" t="s">
        <v>5221</v>
      </c>
      <c r="L5590" s="145">
        <v>52</v>
      </c>
      <c r="M5590" s="145">
        <v>195733</v>
      </c>
      <c r="N5590" s="148">
        <v>3.3300000000000003E-2</v>
      </c>
      <c r="O5590" s="148">
        <v>0.60399999999999998</v>
      </c>
      <c r="P5590" s="148">
        <v>0.69299999999999995</v>
      </c>
      <c r="Q5590" s="148">
        <v>0.92299999999999904</v>
      </c>
      <c r="R5590" s="148">
        <v>1</v>
      </c>
      <c r="S5590" s="148">
        <v>0.2</v>
      </c>
      <c r="T5590" s="148">
        <v>-6.4929999999999897</v>
      </c>
      <c r="U5590" s="148">
        <v>1</v>
      </c>
      <c r="V5590" s="148">
        <v>5.6899999999999999E-2</v>
      </c>
      <c r="W5590" s="148">
        <v>102.98699999999999</v>
      </c>
      <c r="X5590" s="148">
        <v>4</v>
      </c>
      <c r="Y5590" s="148">
        <v>0.18099999999999999</v>
      </c>
    </row>
    <row r="5591" spans="11:25" x14ac:dyDescent="0.25">
      <c r="K5591" s="145" t="s">
        <v>5222</v>
      </c>
      <c r="L5591" s="145">
        <v>38</v>
      </c>
      <c r="M5591" s="145">
        <v>220000</v>
      </c>
      <c r="N5591" s="148">
        <v>0.13300000000000001</v>
      </c>
      <c r="O5591" s="148">
        <v>0.66099999999999903</v>
      </c>
      <c r="P5591" s="148">
        <v>0.76400000000000001</v>
      </c>
      <c r="Q5591" s="148">
        <v>0.223</v>
      </c>
      <c r="R5591" s="148">
        <v>11</v>
      </c>
      <c r="S5591" s="148">
        <v>0.121</v>
      </c>
      <c r="T5591" s="148">
        <v>-6.8570000000000002</v>
      </c>
      <c r="U5591" s="148">
        <v>1</v>
      </c>
      <c r="V5591" s="148">
        <v>4.1200000000000001E-2</v>
      </c>
      <c r="W5591" s="148">
        <v>149.971</v>
      </c>
      <c r="X5591" s="148">
        <v>4</v>
      </c>
      <c r="Y5591" s="148">
        <v>0.39</v>
      </c>
    </row>
    <row r="5592" spans="11:25" x14ac:dyDescent="0.25">
      <c r="K5592" s="145" t="s">
        <v>5223</v>
      </c>
      <c r="L5592" s="145">
        <v>63</v>
      </c>
      <c r="M5592" s="145">
        <v>250251</v>
      </c>
      <c r="N5592" s="148">
        <v>0.56699999999999995</v>
      </c>
      <c r="O5592" s="148">
        <v>0.65900000000000003</v>
      </c>
      <c r="P5592" s="148">
        <v>0.502</v>
      </c>
      <c r="Q5592" s="148">
        <v>4.9600000000000002E-4</v>
      </c>
      <c r="R5592" s="148">
        <v>7</v>
      </c>
      <c r="S5592" s="148">
        <v>0.128</v>
      </c>
      <c r="T5592" s="148">
        <v>-7.2229999999999999</v>
      </c>
      <c r="U5592" s="148">
        <v>0</v>
      </c>
      <c r="V5592" s="148">
        <v>5.4300000000000001E-2</v>
      </c>
      <c r="W5592" s="148">
        <v>160.05600000000001</v>
      </c>
      <c r="X5592" s="148">
        <v>4</v>
      </c>
      <c r="Y5592" s="148">
        <v>0.53700000000000003</v>
      </c>
    </row>
    <row r="5593" spans="11:25" x14ac:dyDescent="0.25">
      <c r="K5593" s="145" t="s">
        <v>5224</v>
      </c>
      <c r="L5593" s="145">
        <v>50</v>
      </c>
      <c r="M5593" s="145">
        <v>245000</v>
      </c>
      <c r="N5593" s="148">
        <v>0.29799999999999999</v>
      </c>
      <c r="O5593" s="148">
        <v>0.64800000000000002</v>
      </c>
      <c r="P5593" s="148">
        <v>0.65099999999999902</v>
      </c>
      <c r="Q5593" s="148">
        <v>2.6200000000000001E-2</v>
      </c>
      <c r="R5593" s="148">
        <v>1</v>
      </c>
      <c r="S5593" s="148">
        <v>0.252</v>
      </c>
      <c r="T5593" s="148">
        <v>-8.92</v>
      </c>
      <c r="U5593" s="148">
        <v>1</v>
      </c>
      <c r="V5593" s="148">
        <v>9.9500000000000005E-2</v>
      </c>
      <c r="W5593" s="148">
        <v>107.988999999999</v>
      </c>
      <c r="X5593" s="148">
        <v>4</v>
      </c>
      <c r="Y5593" s="148">
        <v>0.23199999999999901</v>
      </c>
    </row>
    <row r="5594" spans="11:25" x14ac:dyDescent="0.25">
      <c r="K5594" s="145" t="s">
        <v>5225</v>
      </c>
      <c r="L5594" s="145">
        <v>40</v>
      </c>
      <c r="M5594" s="145">
        <v>191254</v>
      </c>
      <c r="N5594" s="148">
        <v>0.52400000000000002</v>
      </c>
      <c r="O5594" s="148">
        <v>0.628</v>
      </c>
      <c r="P5594" s="148">
        <v>0.48699999999999999</v>
      </c>
      <c r="Q5594" s="148">
        <v>7.0199999999999997E-6</v>
      </c>
      <c r="R5594" s="148">
        <v>1</v>
      </c>
      <c r="S5594" s="148">
        <v>0.11599999999999901</v>
      </c>
      <c r="T5594" s="148">
        <v>-7.0339999999999998</v>
      </c>
      <c r="U5594" s="148">
        <v>0</v>
      </c>
      <c r="V5594" s="148">
        <v>6.7599999999999993E-2</v>
      </c>
      <c r="W5594" s="148">
        <v>127.90799999999901</v>
      </c>
      <c r="X5594" s="148">
        <v>4</v>
      </c>
      <c r="Y5594" s="148">
        <v>0.48299999999999998</v>
      </c>
    </row>
    <row r="5595" spans="11:25" x14ac:dyDescent="0.25">
      <c r="K5595" s="145" t="s">
        <v>5226</v>
      </c>
      <c r="L5595" s="145">
        <v>59</v>
      </c>
      <c r="M5595" s="145">
        <v>208351</v>
      </c>
      <c r="N5595" s="148">
        <v>0.376</v>
      </c>
      <c r="O5595" s="148">
        <v>0.52200000000000002</v>
      </c>
      <c r="P5595" s="148">
        <v>0.55799999999999905</v>
      </c>
      <c r="Q5595" s="148">
        <v>0</v>
      </c>
      <c r="R5595" s="148">
        <v>6</v>
      </c>
      <c r="S5595" s="148">
        <v>0.16200000000000001</v>
      </c>
      <c r="T5595" s="148">
        <v>-5.4969999999999999</v>
      </c>
      <c r="U5595" s="148">
        <v>1</v>
      </c>
      <c r="V5595" s="148">
        <v>0.126</v>
      </c>
      <c r="W5595" s="148">
        <v>182.02099999999999</v>
      </c>
      <c r="X5595" s="148">
        <v>4</v>
      </c>
      <c r="Y5595" s="148">
        <v>0.40299999999999903</v>
      </c>
    </row>
    <row r="5596" spans="11:25" x14ac:dyDescent="0.25">
      <c r="K5596" s="145" t="s">
        <v>5227</v>
      </c>
      <c r="L5596" s="145">
        <v>42</v>
      </c>
      <c r="M5596" s="145">
        <v>231607</v>
      </c>
      <c r="N5596" s="148">
        <v>0.27600000000000002</v>
      </c>
      <c r="O5596" s="148">
        <v>0.223</v>
      </c>
      <c r="P5596" s="148">
        <v>0.59699999999999998</v>
      </c>
      <c r="Q5596" s="148">
        <v>1.27E-5</v>
      </c>
      <c r="R5596" s="148">
        <v>8</v>
      </c>
      <c r="S5596" s="148">
        <v>0.13500000000000001</v>
      </c>
      <c r="T5596" s="148">
        <v>-6.7220000000000004</v>
      </c>
      <c r="U5596" s="148">
        <v>1</v>
      </c>
      <c r="V5596" s="148">
        <v>6.93E-2</v>
      </c>
      <c r="W5596" s="148">
        <v>84.819000000000003</v>
      </c>
      <c r="X5596" s="148">
        <v>5</v>
      </c>
      <c r="Y5596" s="148">
        <v>0.34599999999999997</v>
      </c>
    </row>
    <row r="5597" spans="11:25" x14ac:dyDescent="0.25">
      <c r="K5597" s="145" t="s">
        <v>5228</v>
      </c>
      <c r="L5597" s="145">
        <v>50</v>
      </c>
      <c r="M5597" s="145">
        <v>181960</v>
      </c>
      <c r="N5597" s="148">
        <v>0.68099999999999905</v>
      </c>
      <c r="O5597" s="148">
        <v>0.76500000000000001</v>
      </c>
      <c r="P5597" s="148">
        <v>0.49099999999999999</v>
      </c>
      <c r="Q5597" s="148">
        <v>1.4500000000000001E-2</v>
      </c>
      <c r="R5597" s="148">
        <v>8</v>
      </c>
      <c r="S5597" s="148">
        <v>0.104</v>
      </c>
      <c r="T5597" s="148">
        <v>-8.6850000000000005</v>
      </c>
      <c r="U5597" s="148">
        <v>0</v>
      </c>
      <c r="V5597" s="148">
        <v>0.311</v>
      </c>
      <c r="W5597" s="148">
        <v>94.948999999999998</v>
      </c>
      <c r="X5597" s="148">
        <v>4</v>
      </c>
      <c r="Y5597" s="148">
        <v>0.35299999999999998</v>
      </c>
    </row>
    <row r="5598" spans="11:25" x14ac:dyDescent="0.25">
      <c r="K5598" s="145" t="s">
        <v>2714</v>
      </c>
      <c r="L5598" s="145">
        <v>64</v>
      </c>
      <c r="M5598" s="145">
        <v>205617</v>
      </c>
      <c r="N5598" s="148">
        <v>0.26300000000000001</v>
      </c>
      <c r="O5598" s="148">
        <v>0.38600000000000001</v>
      </c>
      <c r="P5598" s="148">
        <v>0.71399999999999997</v>
      </c>
      <c r="Q5598" s="148">
        <v>0</v>
      </c>
      <c r="R5598" s="148">
        <v>6</v>
      </c>
      <c r="S5598" s="148">
        <v>0.23300000000000001</v>
      </c>
      <c r="T5598" s="148">
        <v>-5.5970000000000004</v>
      </c>
      <c r="U5598" s="148">
        <v>0</v>
      </c>
      <c r="V5598" s="148">
        <v>0.38100000000000001</v>
      </c>
      <c r="W5598" s="148">
        <v>89.807000000000002</v>
      </c>
      <c r="X5598" s="148">
        <v>4</v>
      </c>
      <c r="Y5598" s="148">
        <v>0.28899999999999998</v>
      </c>
    </row>
    <row r="5599" spans="11:25" x14ac:dyDescent="0.25">
      <c r="K5599" s="145" t="s">
        <v>5229</v>
      </c>
      <c r="L5599" s="145">
        <v>48</v>
      </c>
      <c r="M5599" s="145">
        <v>192898</v>
      </c>
      <c r="N5599" s="148">
        <v>0.19399999999999901</v>
      </c>
      <c r="O5599" s="148">
        <v>0.72</v>
      </c>
      <c r="P5599" s="148">
        <v>0.70199999999999996</v>
      </c>
      <c r="Q5599" s="148">
        <v>0.74399999999999999</v>
      </c>
      <c r="R5599" s="148">
        <v>1</v>
      </c>
      <c r="S5599" s="148">
        <v>0.122</v>
      </c>
      <c r="T5599" s="148">
        <v>-8.9849999999999994</v>
      </c>
      <c r="U5599" s="148">
        <v>1</v>
      </c>
      <c r="V5599" s="148">
        <v>0.155</v>
      </c>
      <c r="W5599" s="148">
        <v>122.711</v>
      </c>
      <c r="X5599" s="148">
        <v>5</v>
      </c>
      <c r="Y5599" s="148">
        <v>0.54200000000000004</v>
      </c>
    </row>
    <row r="5600" spans="11:25" x14ac:dyDescent="0.25">
      <c r="K5600" s="145" t="s">
        <v>5230</v>
      </c>
      <c r="L5600" s="145">
        <v>57</v>
      </c>
      <c r="M5600" s="145">
        <v>214153</v>
      </c>
      <c r="N5600" s="148">
        <v>3.32E-2</v>
      </c>
      <c r="O5600" s="148">
        <v>0.48399999999999999</v>
      </c>
      <c r="P5600" s="148">
        <v>0.84399999999999997</v>
      </c>
      <c r="Q5600" s="148">
        <v>3.1899999999999998E-2</v>
      </c>
      <c r="R5600" s="148">
        <v>9</v>
      </c>
      <c r="S5600" s="148">
        <v>0.22</v>
      </c>
      <c r="T5600" s="148">
        <v>-6.0960000000000001</v>
      </c>
      <c r="U5600" s="148">
        <v>0</v>
      </c>
      <c r="V5600" s="148">
        <v>4.7899999999999998E-2</v>
      </c>
      <c r="W5600" s="148">
        <v>130.06200000000001</v>
      </c>
      <c r="X5600" s="148">
        <v>4</v>
      </c>
      <c r="Y5600" s="148">
        <v>0.49</v>
      </c>
    </row>
    <row r="5601" spans="11:25" x14ac:dyDescent="0.25">
      <c r="K5601" s="145" t="s">
        <v>5231</v>
      </c>
      <c r="L5601" s="145">
        <v>3</v>
      </c>
      <c r="M5601" s="145">
        <v>297600</v>
      </c>
      <c r="N5601" s="148">
        <v>3.1800000000000002E-2</v>
      </c>
      <c r="O5601" s="148">
        <v>0.60499999999999998</v>
      </c>
      <c r="P5601" s="148">
        <v>0.501</v>
      </c>
      <c r="Q5601" s="148">
        <v>0.35</v>
      </c>
      <c r="R5601" s="148">
        <v>11</v>
      </c>
      <c r="S5601" s="148">
        <v>0.20799999999999999</v>
      </c>
      <c r="T5601" s="148">
        <v>-7.49</v>
      </c>
      <c r="U5601" s="148">
        <v>0</v>
      </c>
      <c r="V5601" s="148">
        <v>4.2900000000000001E-2</v>
      </c>
      <c r="W5601" s="148">
        <v>150.01300000000001</v>
      </c>
      <c r="X5601" s="148">
        <v>4</v>
      </c>
      <c r="Y5601" s="148">
        <v>0.10299999999999999</v>
      </c>
    </row>
    <row r="5602" spans="11:25" x14ac:dyDescent="0.25">
      <c r="K5602" s="145" t="s">
        <v>5232</v>
      </c>
      <c r="L5602" s="145">
        <v>62</v>
      </c>
      <c r="M5602" s="145">
        <v>219428</v>
      </c>
      <c r="N5602" s="148">
        <v>0.32700000000000001</v>
      </c>
      <c r="O5602" s="148">
        <v>0.61</v>
      </c>
      <c r="P5602" s="148">
        <v>0.70799999999999996</v>
      </c>
      <c r="Q5602" s="148">
        <v>4.8899999999999998E-6</v>
      </c>
      <c r="R5602" s="148">
        <v>6</v>
      </c>
      <c r="S5602" s="148">
        <v>0.10199999999999999</v>
      </c>
      <c r="T5602" s="148">
        <v>-3.3739999999999899</v>
      </c>
      <c r="U5602" s="148">
        <v>0</v>
      </c>
      <c r="V5602" s="148">
        <v>4.1500000000000002E-2</v>
      </c>
      <c r="W5602" s="148">
        <v>139.94200000000001</v>
      </c>
      <c r="X5602" s="148">
        <v>4</v>
      </c>
      <c r="Y5602" s="148">
        <v>0.114</v>
      </c>
    </row>
    <row r="5603" spans="11:25" x14ac:dyDescent="0.25">
      <c r="K5603" s="145" t="s">
        <v>3343</v>
      </c>
      <c r="L5603" s="145">
        <v>66</v>
      </c>
      <c r="M5603" s="145">
        <v>158053</v>
      </c>
      <c r="N5603" s="148">
        <v>0.54100000000000004</v>
      </c>
      <c r="O5603" s="148">
        <v>0.75700000000000001</v>
      </c>
      <c r="P5603" s="148">
        <v>0.501</v>
      </c>
      <c r="Q5603" s="148">
        <v>0</v>
      </c>
      <c r="R5603" s="148">
        <v>2</v>
      </c>
      <c r="S5603" s="148">
        <v>7.1800000000000003E-2</v>
      </c>
      <c r="T5603" s="148">
        <v>-5.593</v>
      </c>
      <c r="U5603" s="148">
        <v>1</v>
      </c>
      <c r="V5603" s="148">
        <v>4.6600000000000003E-2</v>
      </c>
      <c r="W5603" s="148">
        <v>89.930999999999997</v>
      </c>
      <c r="X5603" s="148">
        <v>4</v>
      </c>
      <c r="Y5603" s="148">
        <v>0.91</v>
      </c>
    </row>
    <row r="5604" spans="11:25" x14ac:dyDescent="0.25">
      <c r="K5604" s="145" t="s">
        <v>527</v>
      </c>
      <c r="L5604" s="145">
        <v>98</v>
      </c>
      <c r="M5604" s="145">
        <v>212500</v>
      </c>
      <c r="N5604" s="148">
        <v>0.153</v>
      </c>
      <c r="O5604" s="148">
        <v>0.84099999999999997</v>
      </c>
      <c r="P5604" s="148">
        <v>0.79799999999999904</v>
      </c>
      <c r="Q5604" s="148">
        <v>3.3299999999999999E-6</v>
      </c>
      <c r="R5604" s="148">
        <v>1</v>
      </c>
      <c r="S5604" s="148">
        <v>6.1800000000000001E-2</v>
      </c>
      <c r="T5604" s="148">
        <v>-4.2060000000000004</v>
      </c>
      <c r="U5604" s="148">
        <v>0</v>
      </c>
      <c r="V5604" s="148">
        <v>0.22899999999999901</v>
      </c>
      <c r="W5604" s="148">
        <v>95.947999999999993</v>
      </c>
      <c r="X5604" s="148">
        <v>4</v>
      </c>
      <c r="Y5604" s="148">
        <v>0.59099999999999997</v>
      </c>
    </row>
    <row r="5605" spans="11:25" x14ac:dyDescent="0.25">
      <c r="K5605" s="145" t="s">
        <v>4074</v>
      </c>
      <c r="L5605" s="145">
        <v>92</v>
      </c>
      <c r="M5605" s="145">
        <v>201660</v>
      </c>
      <c r="N5605" s="148">
        <v>0.29699999999999999</v>
      </c>
      <c r="O5605" s="148">
        <v>0.752</v>
      </c>
      <c r="P5605" s="148">
        <v>0.48799999999999999</v>
      </c>
      <c r="Q5605" s="148">
        <v>9.1099999999999992E-6</v>
      </c>
      <c r="R5605" s="148">
        <v>6</v>
      </c>
      <c r="S5605" s="148">
        <v>9.3600000000000003E-2</v>
      </c>
      <c r="T5605" s="148">
        <v>-7.05</v>
      </c>
      <c r="U5605" s="148">
        <v>1</v>
      </c>
      <c r="V5605" s="148">
        <v>7.0499999999999993E-2</v>
      </c>
      <c r="W5605" s="148">
        <v>136.041</v>
      </c>
      <c r="X5605" s="148">
        <v>4</v>
      </c>
      <c r="Y5605" s="148">
        <v>0.53299999999999903</v>
      </c>
    </row>
    <row r="5606" spans="11:25" x14ac:dyDescent="0.25">
      <c r="K5606" s="145" t="s">
        <v>1484</v>
      </c>
      <c r="L5606" s="145">
        <v>94</v>
      </c>
      <c r="M5606" s="145">
        <v>198160</v>
      </c>
      <c r="N5606" s="148">
        <v>2.1100000000000001E-2</v>
      </c>
      <c r="O5606" s="148">
        <v>0.56799999999999995</v>
      </c>
      <c r="P5606" s="148">
        <v>0.65599999999999903</v>
      </c>
      <c r="Q5606" s="148">
        <v>1.3699999999999899E-5</v>
      </c>
      <c r="R5606" s="148">
        <v>8</v>
      </c>
      <c r="S5606" s="148">
        <v>0.21299999999999999</v>
      </c>
      <c r="T5606" s="148">
        <v>-5.4129999999999896</v>
      </c>
      <c r="U5606" s="148">
        <v>1</v>
      </c>
      <c r="V5606" s="148">
        <v>4.3299999999999998E-2</v>
      </c>
      <c r="W5606" s="148">
        <v>100.048999999999</v>
      </c>
      <c r="X5606" s="148">
        <v>4</v>
      </c>
      <c r="Y5606" s="148">
        <v>0.36399999999999999</v>
      </c>
    </row>
    <row r="5607" spans="11:25" x14ac:dyDescent="0.25">
      <c r="K5607" s="145" t="s">
        <v>4078</v>
      </c>
      <c r="L5607" s="145">
        <v>78</v>
      </c>
      <c r="M5607" s="145">
        <v>199931</v>
      </c>
      <c r="N5607" s="148">
        <v>0.97899999999999998</v>
      </c>
      <c r="O5607" s="148">
        <v>0.498</v>
      </c>
      <c r="P5607" s="148">
        <v>0.104</v>
      </c>
      <c r="Q5607" s="148">
        <v>7.8599999999999905E-5</v>
      </c>
      <c r="R5607" s="148">
        <v>1</v>
      </c>
      <c r="S5607" s="148">
        <v>8.9499999999999996E-2</v>
      </c>
      <c r="T5607" s="148">
        <v>-14.08</v>
      </c>
      <c r="U5607" s="148">
        <v>0</v>
      </c>
      <c r="V5607" s="148">
        <v>6.2100000000000002E-2</v>
      </c>
      <c r="W5607" s="148">
        <v>124.001</v>
      </c>
      <c r="X5607" s="148">
        <v>3</v>
      </c>
      <c r="Y5607" s="148">
        <v>0.20499999999999999</v>
      </c>
    </row>
    <row r="5608" spans="11:25" x14ac:dyDescent="0.25">
      <c r="K5608" s="145" t="s">
        <v>3214</v>
      </c>
      <c r="L5608" s="145">
        <v>96</v>
      </c>
      <c r="M5608" s="145">
        <v>196373</v>
      </c>
      <c r="N5608" s="148">
        <v>0.69699999999999995</v>
      </c>
      <c r="O5608" s="148">
        <v>0.55299999999999905</v>
      </c>
      <c r="P5608" s="148">
        <v>0.58599999999999997</v>
      </c>
      <c r="Q5608" s="148">
        <v>0</v>
      </c>
      <c r="R5608" s="148">
        <v>11</v>
      </c>
      <c r="S5608" s="148">
        <v>8.1299999999999997E-2</v>
      </c>
      <c r="T5608" s="148">
        <v>-6.319</v>
      </c>
      <c r="U5608" s="148">
        <v>1</v>
      </c>
      <c r="V5608" s="148">
        <v>3.6200000000000003E-2</v>
      </c>
      <c r="W5608" s="148">
        <v>126.684</v>
      </c>
      <c r="X5608" s="148">
        <v>4</v>
      </c>
      <c r="Y5608" s="148">
        <v>0.44299999999999901</v>
      </c>
    </row>
    <row r="5609" spans="11:25" x14ac:dyDescent="0.25">
      <c r="K5609" s="145" t="s">
        <v>4076</v>
      </c>
      <c r="L5609" s="145">
        <v>98</v>
      </c>
      <c r="M5609" s="145">
        <v>173799</v>
      </c>
      <c r="N5609" s="148">
        <v>0.55500000000000005</v>
      </c>
      <c r="O5609" s="148">
        <v>0.56000000000000005</v>
      </c>
      <c r="P5609" s="148">
        <v>0.68</v>
      </c>
      <c r="Q5609" s="148">
        <v>0</v>
      </c>
      <c r="R5609" s="148">
        <v>6</v>
      </c>
      <c r="S5609" s="148">
        <v>0.11599999999999901</v>
      </c>
      <c r="T5609" s="148">
        <v>-7.6479999999999997</v>
      </c>
      <c r="U5609" s="148">
        <v>0</v>
      </c>
      <c r="V5609" s="148">
        <v>0.32100000000000001</v>
      </c>
      <c r="W5609" s="148">
        <v>89.391000000000005</v>
      </c>
      <c r="X5609" s="148">
        <v>4</v>
      </c>
      <c r="Y5609" s="148">
        <v>0.31900000000000001</v>
      </c>
    </row>
    <row r="5610" spans="11:25" x14ac:dyDescent="0.25">
      <c r="K5610" s="145" t="s">
        <v>4047</v>
      </c>
      <c r="L5610" s="145">
        <v>90</v>
      </c>
      <c r="M5610" s="145">
        <v>190295</v>
      </c>
      <c r="N5610" s="148">
        <v>0.26899999999999902</v>
      </c>
      <c r="O5610" s="148">
        <v>0.60099999999999998</v>
      </c>
      <c r="P5610" s="148">
        <v>0.77500000000000002</v>
      </c>
      <c r="Q5610" s="148">
        <v>0</v>
      </c>
      <c r="R5610" s="148">
        <v>0</v>
      </c>
      <c r="S5610" s="148">
        <v>8.8300000000000003E-2</v>
      </c>
      <c r="T5610" s="148">
        <v>-4.6120000000000001</v>
      </c>
      <c r="U5610" s="148">
        <v>1</v>
      </c>
      <c r="V5610" s="148">
        <v>4.7300000000000002E-2</v>
      </c>
      <c r="W5610" s="148">
        <v>119.964</v>
      </c>
      <c r="X5610" s="148">
        <v>4</v>
      </c>
      <c r="Y5610" s="148">
        <v>0.48299999999999998</v>
      </c>
    </row>
    <row r="5611" spans="11:25" x14ac:dyDescent="0.25">
      <c r="K5611" s="145" t="s">
        <v>1543</v>
      </c>
      <c r="L5611" s="145">
        <v>81</v>
      </c>
      <c r="M5611" s="145">
        <v>193377</v>
      </c>
      <c r="N5611" s="148">
        <v>0.29299999999999998</v>
      </c>
      <c r="O5611" s="148">
        <v>0.65200000000000002</v>
      </c>
      <c r="P5611" s="148">
        <v>0.89700000000000002</v>
      </c>
      <c r="Q5611" s="148">
        <v>0</v>
      </c>
      <c r="R5611" s="148">
        <v>7</v>
      </c>
      <c r="S5611" s="148">
        <v>7.22E-2</v>
      </c>
      <c r="T5611" s="148">
        <v>-4.4809999999999999</v>
      </c>
      <c r="U5611" s="148">
        <v>0</v>
      </c>
      <c r="V5611" s="148">
        <v>3.5999999999999997E-2</v>
      </c>
      <c r="W5611" s="148">
        <v>114.03299999999901</v>
      </c>
      <c r="X5611" s="148">
        <v>4</v>
      </c>
      <c r="Y5611" s="148">
        <v>0.47499999999999998</v>
      </c>
    </row>
    <row r="5612" spans="11:25" x14ac:dyDescent="0.25">
      <c r="K5612" s="145" t="s">
        <v>5233</v>
      </c>
      <c r="L5612" s="145">
        <v>76</v>
      </c>
      <c r="M5612" s="145">
        <v>199706</v>
      </c>
      <c r="N5612" s="148">
        <v>5.4099999999999999E-3</v>
      </c>
      <c r="O5612" s="148">
        <v>0.58299999999999996</v>
      </c>
      <c r="P5612" s="148">
        <v>0.66200000000000003</v>
      </c>
      <c r="Q5612" s="148">
        <v>1.9599999999999999E-6</v>
      </c>
      <c r="R5612" s="148">
        <v>0</v>
      </c>
      <c r="S5612" s="148">
        <v>0.28399999999999997</v>
      </c>
      <c r="T5612" s="148">
        <v>-6.0250000000000004</v>
      </c>
      <c r="U5612" s="148">
        <v>1</v>
      </c>
      <c r="V5612" s="148">
        <v>0.156</v>
      </c>
      <c r="W5612" s="148">
        <v>150.30500000000001</v>
      </c>
      <c r="X5612" s="148">
        <v>4</v>
      </c>
      <c r="Y5612" s="148">
        <v>0.63600000000000001</v>
      </c>
    </row>
    <row r="5613" spans="11:25" x14ac:dyDescent="0.25">
      <c r="K5613" s="145" t="s">
        <v>4075</v>
      </c>
      <c r="L5613" s="145">
        <v>100</v>
      </c>
      <c r="M5613" s="145">
        <v>214289</v>
      </c>
      <c r="N5613" s="148">
        <v>0.191</v>
      </c>
      <c r="O5613" s="148">
        <v>0.68700000000000006</v>
      </c>
      <c r="P5613" s="148">
        <v>0.79200000000000004</v>
      </c>
      <c r="Q5613" s="148">
        <v>0</v>
      </c>
      <c r="R5613" s="148">
        <v>5</v>
      </c>
      <c r="S5613" s="148">
        <v>0.16699999999999901</v>
      </c>
      <c r="T5613" s="148">
        <v>-2.7489999999999899</v>
      </c>
      <c r="U5613" s="148">
        <v>1</v>
      </c>
      <c r="V5613" s="148">
        <v>4.5199999999999997E-2</v>
      </c>
      <c r="W5613" s="148">
        <v>100.015</v>
      </c>
      <c r="X5613" s="148">
        <v>4</v>
      </c>
      <c r="Y5613" s="148">
        <v>0.67099999999999904</v>
      </c>
    </row>
    <row r="5614" spans="11:25" x14ac:dyDescent="0.25">
      <c r="K5614" s="145" t="s">
        <v>4079</v>
      </c>
      <c r="L5614" s="145">
        <v>73</v>
      </c>
      <c r="M5614" s="145">
        <v>190330</v>
      </c>
      <c r="N5614" s="148">
        <v>1.2500000000000001E-2</v>
      </c>
      <c r="O5614" s="148">
        <v>0.40200000000000002</v>
      </c>
      <c r="P5614" s="148">
        <v>0.75</v>
      </c>
      <c r="Q5614" s="148">
        <v>1.9199999999999901E-3</v>
      </c>
      <c r="R5614" s="148">
        <v>0</v>
      </c>
      <c r="S5614" s="148">
        <v>0.39600000000000002</v>
      </c>
      <c r="T5614" s="148">
        <v>-6.6070000000000002</v>
      </c>
      <c r="U5614" s="148">
        <v>1</v>
      </c>
      <c r="V5614" s="148">
        <v>5.67E-2</v>
      </c>
      <c r="W5614" s="148">
        <v>146.22299999999899</v>
      </c>
      <c r="X5614" s="148">
        <v>4</v>
      </c>
      <c r="Y5614" s="148">
        <v>0.502</v>
      </c>
    </row>
    <row r="5615" spans="11:25" x14ac:dyDescent="0.25">
      <c r="K5615" s="145" t="s">
        <v>5234</v>
      </c>
      <c r="L5615" s="145">
        <v>72</v>
      </c>
      <c r="M5615" s="145">
        <v>184080</v>
      </c>
      <c r="N5615" s="148">
        <v>0.123</v>
      </c>
      <c r="O5615" s="148">
        <v>0.70299999999999996</v>
      </c>
      <c r="P5615" s="148">
        <v>0.748</v>
      </c>
      <c r="Q5615" s="148">
        <v>0</v>
      </c>
      <c r="R5615" s="148">
        <v>1</v>
      </c>
      <c r="S5615" s="148">
        <v>6.4199999999999993E-2</v>
      </c>
      <c r="T5615" s="148">
        <v>-6.0469999999999997</v>
      </c>
      <c r="U5615" s="148">
        <v>1</v>
      </c>
      <c r="V5615" s="148">
        <v>4.3499999999999997E-2</v>
      </c>
      <c r="W5615" s="148">
        <v>111.943</v>
      </c>
      <c r="X5615" s="148">
        <v>4</v>
      </c>
      <c r="Y5615" s="148">
        <v>0.625</v>
      </c>
    </row>
    <row r="5616" spans="11:25" x14ac:dyDescent="0.25">
      <c r="K5616" s="145" t="s">
        <v>5235</v>
      </c>
      <c r="L5616" s="145">
        <v>93</v>
      </c>
      <c r="M5616" s="145">
        <v>215759</v>
      </c>
      <c r="N5616" s="148">
        <v>0.374</v>
      </c>
      <c r="O5616" s="148">
        <v>0.747</v>
      </c>
      <c r="P5616" s="148">
        <v>0.83399999999999996</v>
      </c>
      <c r="Q5616" s="148">
        <v>0</v>
      </c>
      <c r="R5616" s="148">
        <v>3</v>
      </c>
      <c r="S5616" s="148">
        <v>5.8599999999999999E-2</v>
      </c>
      <c r="T5616" s="148">
        <v>-2.867</v>
      </c>
      <c r="U5616" s="148">
        <v>0</v>
      </c>
      <c r="V5616" s="148">
        <v>4.4999999999999998E-2</v>
      </c>
      <c r="W5616" s="148">
        <v>128.005</v>
      </c>
      <c r="X5616" s="148">
        <v>4</v>
      </c>
      <c r="Y5616" s="148">
        <v>0.68700000000000006</v>
      </c>
    </row>
    <row r="5617" spans="11:25" x14ac:dyDescent="0.25">
      <c r="K5617" s="145" t="s">
        <v>4080</v>
      </c>
      <c r="L5617" s="145">
        <v>85</v>
      </c>
      <c r="M5617" s="145">
        <v>201253</v>
      </c>
      <c r="N5617" s="148">
        <v>8.8200000000000001E-2</v>
      </c>
      <c r="O5617" s="148">
        <v>0.69399999999999995</v>
      </c>
      <c r="P5617" s="148">
        <v>0.85199999999999998</v>
      </c>
      <c r="Q5617" s="148">
        <v>0</v>
      </c>
      <c r="R5617" s="148">
        <v>7</v>
      </c>
      <c r="S5617" s="148">
        <v>0.33399999999999902</v>
      </c>
      <c r="T5617" s="148">
        <v>-5.34</v>
      </c>
      <c r="U5617" s="148">
        <v>0</v>
      </c>
      <c r="V5617" s="148">
        <v>0.25700000000000001</v>
      </c>
      <c r="W5617" s="148">
        <v>107.178</v>
      </c>
      <c r="X5617" s="148">
        <v>4</v>
      </c>
      <c r="Y5617" s="148">
        <v>0.377</v>
      </c>
    </row>
    <row r="5618" spans="11:25" x14ac:dyDescent="0.25">
      <c r="K5618" s="145" t="s">
        <v>1482</v>
      </c>
      <c r="L5618" s="145">
        <v>73</v>
      </c>
      <c r="M5618" s="145">
        <v>217633</v>
      </c>
      <c r="N5618" s="148">
        <v>6.3200000000000006E-2</v>
      </c>
      <c r="O5618" s="148">
        <v>0.55399999999999905</v>
      </c>
      <c r="P5618" s="148">
        <v>0.66700000000000004</v>
      </c>
      <c r="Q5618" s="148">
        <v>1.43E-5</v>
      </c>
      <c r="R5618" s="148">
        <v>7</v>
      </c>
      <c r="S5618" s="148">
        <v>6.8599999999999994E-2</v>
      </c>
      <c r="T5618" s="148">
        <v>-9.343</v>
      </c>
      <c r="U5618" s="148">
        <v>1</v>
      </c>
      <c r="V5618" s="148">
        <v>4.3900000000000002E-2</v>
      </c>
      <c r="W5618" s="148">
        <v>100.017</v>
      </c>
      <c r="X5618" s="148">
        <v>4</v>
      </c>
      <c r="Y5618" s="148">
        <v>0.28100000000000003</v>
      </c>
    </row>
    <row r="5619" spans="11:25" x14ac:dyDescent="0.25">
      <c r="K5619" s="145" t="s">
        <v>1763</v>
      </c>
      <c r="L5619" s="145">
        <v>83</v>
      </c>
      <c r="M5619" s="145">
        <v>215733</v>
      </c>
      <c r="N5619" s="148">
        <v>0.38200000000000001</v>
      </c>
      <c r="O5619" s="148">
        <v>0.56799999999999995</v>
      </c>
      <c r="P5619" s="148">
        <v>0.40100000000000002</v>
      </c>
      <c r="Q5619" s="148">
        <v>0</v>
      </c>
      <c r="R5619" s="148">
        <v>7</v>
      </c>
      <c r="S5619" s="148">
        <v>0.26200000000000001</v>
      </c>
      <c r="T5619" s="148">
        <v>-6.3410000000000002</v>
      </c>
      <c r="U5619" s="148">
        <v>1</v>
      </c>
      <c r="V5619" s="148">
        <v>2.9700000000000001E-2</v>
      </c>
      <c r="W5619" s="148">
        <v>95.796000000000006</v>
      </c>
      <c r="X5619" s="148">
        <v>4</v>
      </c>
      <c r="Y5619" s="148">
        <v>0.29599999999999999</v>
      </c>
    </row>
    <row r="5620" spans="11:25" x14ac:dyDescent="0.25">
      <c r="K5620" s="145" t="s">
        <v>5236</v>
      </c>
      <c r="L5620" s="145">
        <v>79</v>
      </c>
      <c r="M5620" s="145">
        <v>237654</v>
      </c>
      <c r="N5620" s="148">
        <v>1.61E-2</v>
      </c>
      <c r="O5620" s="148">
        <v>0.96199999999999997</v>
      </c>
      <c r="P5620" s="148">
        <v>0.57299999999999995</v>
      </c>
      <c r="Q5620" s="148">
        <v>0</v>
      </c>
      <c r="R5620" s="148">
        <v>7</v>
      </c>
      <c r="S5620" s="148">
        <v>0.109</v>
      </c>
      <c r="T5620" s="148">
        <v>-5.9239999999999897</v>
      </c>
      <c r="U5620" s="148">
        <v>1</v>
      </c>
      <c r="V5620" s="148">
        <v>0.308</v>
      </c>
      <c r="W5620" s="148">
        <v>125.035</v>
      </c>
      <c r="X5620" s="148">
        <v>4</v>
      </c>
      <c r="Y5620" s="148">
        <v>0.72799999999999998</v>
      </c>
    </row>
    <row r="5621" spans="11:25" x14ac:dyDescent="0.25">
      <c r="K5621" s="145" t="s">
        <v>4087</v>
      </c>
      <c r="L5621" s="145">
        <v>93</v>
      </c>
      <c r="M5621" s="145">
        <v>197546</v>
      </c>
      <c r="N5621" s="148">
        <v>2.3300000000000001E-2</v>
      </c>
      <c r="O5621" s="148">
        <v>0.60199999999999998</v>
      </c>
      <c r="P5621" s="148">
        <v>0.65799999999999903</v>
      </c>
      <c r="Q5621" s="148">
        <v>5.99999999999999E-5</v>
      </c>
      <c r="R5621" s="148">
        <v>1</v>
      </c>
      <c r="S5621" s="148">
        <v>0.23699999999999999</v>
      </c>
      <c r="T5621" s="148">
        <v>-5.9340000000000002</v>
      </c>
      <c r="U5621" s="148">
        <v>1</v>
      </c>
      <c r="V5621" s="148">
        <v>5.5800000000000002E-2</v>
      </c>
      <c r="W5621" s="148">
        <v>145.03100000000001</v>
      </c>
      <c r="X5621" s="148">
        <v>4</v>
      </c>
      <c r="Y5621" s="148">
        <v>0.26800000000000002</v>
      </c>
    </row>
    <row r="5622" spans="11:25" x14ac:dyDescent="0.25">
      <c r="K5622" s="145" t="s">
        <v>3307</v>
      </c>
      <c r="L5622" s="145">
        <v>95</v>
      </c>
      <c r="M5622" s="145">
        <v>189466</v>
      </c>
      <c r="N5622" s="148">
        <v>0.216</v>
      </c>
      <c r="O5622" s="148">
        <v>0.44799999999999901</v>
      </c>
      <c r="P5622" s="148">
        <v>0.61199999999999999</v>
      </c>
      <c r="Q5622" s="148">
        <v>0</v>
      </c>
      <c r="R5622" s="148">
        <v>2</v>
      </c>
      <c r="S5622" s="148">
        <v>0.08</v>
      </c>
      <c r="T5622" s="148">
        <v>-6.1059999999999999</v>
      </c>
      <c r="U5622" s="148">
        <v>1</v>
      </c>
      <c r="V5622" s="148">
        <v>7.0800000000000002E-2</v>
      </c>
      <c r="W5622" s="148">
        <v>97.772999999999996</v>
      </c>
      <c r="X5622" s="148">
        <v>4</v>
      </c>
      <c r="Y5622" s="148">
        <v>0.21299999999999999</v>
      </c>
    </row>
    <row r="5623" spans="11:25" x14ac:dyDescent="0.25">
      <c r="K5623" s="145" t="s">
        <v>3109</v>
      </c>
      <c r="L5623" s="145">
        <v>70</v>
      </c>
      <c r="M5623" s="145">
        <v>217933</v>
      </c>
      <c r="N5623" s="148">
        <v>6.2299999999999899E-3</v>
      </c>
      <c r="O5623" s="148">
        <v>0.73499999999999999</v>
      </c>
      <c r="P5623" s="148">
        <v>0.48199999999999998</v>
      </c>
      <c r="Q5623" s="148">
        <v>1.44E-2</v>
      </c>
      <c r="R5623" s="148">
        <v>8</v>
      </c>
      <c r="S5623" s="148">
        <v>0.44799999999999901</v>
      </c>
      <c r="T5623" s="148">
        <v>-9.4450000000000003</v>
      </c>
      <c r="U5623" s="148">
        <v>1</v>
      </c>
      <c r="V5623" s="148">
        <v>0.13900000000000001</v>
      </c>
      <c r="W5623" s="148">
        <v>181.995</v>
      </c>
      <c r="X5623" s="148">
        <v>4</v>
      </c>
      <c r="Y5623" s="148">
        <v>0.315</v>
      </c>
    </row>
    <row r="5624" spans="11:25" x14ac:dyDescent="0.25">
      <c r="K5624" s="145" t="s">
        <v>4082</v>
      </c>
      <c r="L5624" s="145">
        <v>91</v>
      </c>
      <c r="M5624" s="145">
        <v>207029</v>
      </c>
      <c r="N5624" s="148">
        <v>0.57899999999999996</v>
      </c>
      <c r="O5624" s="148">
        <v>0.503</v>
      </c>
      <c r="P5624" s="148">
        <v>0.74099999999999999</v>
      </c>
      <c r="Q5624" s="148">
        <v>1.4899999999999999E-6</v>
      </c>
      <c r="R5624" s="148">
        <v>4</v>
      </c>
      <c r="S5624" s="148">
        <v>7.1199999999999999E-2</v>
      </c>
      <c r="T5624" s="148">
        <v>-5.1279999999999903</v>
      </c>
      <c r="U5624" s="148">
        <v>1</v>
      </c>
      <c r="V5624" s="148">
        <v>4.7E-2</v>
      </c>
      <c r="W5624" s="148">
        <v>88.334999999999994</v>
      </c>
      <c r="X5624" s="148">
        <v>3</v>
      </c>
      <c r="Y5624" s="148">
        <v>0.45799999999999902</v>
      </c>
    </row>
    <row r="5625" spans="11:25" x14ac:dyDescent="0.25">
      <c r="K5625" s="145" t="s">
        <v>4077</v>
      </c>
      <c r="L5625" s="145">
        <v>95</v>
      </c>
      <c r="M5625" s="145">
        <v>231266</v>
      </c>
      <c r="N5625" s="148">
        <v>0.35399999999999998</v>
      </c>
      <c r="O5625" s="148">
        <v>0.68</v>
      </c>
      <c r="P5625" s="148">
        <v>0.56299999999999994</v>
      </c>
      <c r="Q5625" s="148">
        <v>0</v>
      </c>
      <c r="R5625" s="148">
        <v>10</v>
      </c>
      <c r="S5625" s="148">
        <v>0.13600000000000001</v>
      </c>
      <c r="T5625" s="148">
        <v>-5.843</v>
      </c>
      <c r="U5625" s="148">
        <v>1</v>
      </c>
      <c r="V5625" s="148">
        <v>4.5400000000000003E-2</v>
      </c>
      <c r="W5625" s="148">
        <v>145.02799999999999</v>
      </c>
      <c r="X5625" s="148">
        <v>4</v>
      </c>
      <c r="Y5625" s="148">
        <v>0.374</v>
      </c>
    </row>
    <row r="5626" spans="11:25" x14ac:dyDescent="0.25">
      <c r="K5626" s="145" t="s">
        <v>4083</v>
      </c>
      <c r="L5626" s="145">
        <v>94</v>
      </c>
      <c r="M5626" s="145">
        <v>235545</v>
      </c>
      <c r="N5626" s="148">
        <v>0.56799999999999995</v>
      </c>
      <c r="O5626" s="148">
        <v>0.85099999999999998</v>
      </c>
      <c r="P5626" s="148">
        <v>0.54100000000000004</v>
      </c>
      <c r="Q5626" s="148">
        <v>0</v>
      </c>
      <c r="R5626" s="148">
        <v>0</v>
      </c>
      <c r="S5626" s="148">
        <v>0.13</v>
      </c>
      <c r="T5626" s="148">
        <v>-6.8250000000000002</v>
      </c>
      <c r="U5626" s="148">
        <v>1</v>
      </c>
      <c r="V5626" s="148">
        <v>5.0500000000000003E-2</v>
      </c>
      <c r="W5626" s="148">
        <v>124.959</v>
      </c>
      <c r="X5626" s="148">
        <v>4</v>
      </c>
      <c r="Y5626" s="148">
        <v>0.44799999999999901</v>
      </c>
    </row>
    <row r="5627" spans="11:25" x14ac:dyDescent="0.25">
      <c r="K5627" s="145" t="s">
        <v>4092</v>
      </c>
      <c r="L5627" s="145">
        <v>94</v>
      </c>
      <c r="M5627" s="145">
        <v>194407</v>
      </c>
      <c r="N5627" s="148">
        <v>0.32299999999999901</v>
      </c>
      <c r="O5627" s="148">
        <v>0.69</v>
      </c>
      <c r="P5627" s="148">
        <v>0.78400000000000003</v>
      </c>
      <c r="Q5627" s="148">
        <v>0</v>
      </c>
      <c r="R5627" s="148">
        <v>1</v>
      </c>
      <c r="S5627" s="148">
        <v>0.20300000000000001</v>
      </c>
      <c r="T5627" s="148">
        <v>-4.6529999999999996</v>
      </c>
      <c r="U5627" s="148">
        <v>1</v>
      </c>
      <c r="V5627" s="148">
        <v>3.2000000000000001E-2</v>
      </c>
      <c r="W5627" s="148">
        <v>106.066</v>
      </c>
      <c r="X5627" s="148">
        <v>4</v>
      </c>
      <c r="Y5627" s="148">
        <v>0.66900000000000004</v>
      </c>
    </row>
    <row r="5628" spans="11:25" x14ac:dyDescent="0.25">
      <c r="K5628" s="145" t="s">
        <v>1559</v>
      </c>
      <c r="L5628" s="145">
        <v>99</v>
      </c>
      <c r="M5628" s="145">
        <v>127946</v>
      </c>
      <c r="N5628" s="148">
        <v>1.14E-2</v>
      </c>
      <c r="O5628" s="148">
        <v>0.90099999999999902</v>
      </c>
      <c r="P5628" s="148">
        <v>0.52200000000000002</v>
      </c>
      <c r="Q5628" s="148">
        <v>0</v>
      </c>
      <c r="R5628" s="148">
        <v>2</v>
      </c>
      <c r="S5628" s="148">
        <v>0.25900000000000001</v>
      </c>
      <c r="T5628" s="148">
        <v>-8.3040000000000003</v>
      </c>
      <c r="U5628" s="148">
        <v>1</v>
      </c>
      <c r="V5628" s="148">
        <v>0.33</v>
      </c>
      <c r="W5628" s="148">
        <v>104.053</v>
      </c>
      <c r="X5628" s="148">
        <v>4</v>
      </c>
      <c r="Y5628" s="148">
        <v>0.32899999999999902</v>
      </c>
    </row>
    <row r="5629" spans="11:25" x14ac:dyDescent="0.25">
      <c r="K5629" s="145" t="s">
        <v>3395</v>
      </c>
      <c r="L5629" s="145">
        <v>78</v>
      </c>
      <c r="M5629" s="145">
        <v>353453</v>
      </c>
      <c r="N5629" s="148">
        <v>0.55600000000000005</v>
      </c>
      <c r="O5629" s="148">
        <v>0.84399999999999997</v>
      </c>
      <c r="P5629" s="148">
        <v>0.93500000000000005</v>
      </c>
      <c r="Q5629" s="148">
        <v>0</v>
      </c>
      <c r="R5629" s="148">
        <v>7</v>
      </c>
      <c r="S5629" s="148">
        <v>0.42</v>
      </c>
      <c r="T5629" s="148">
        <v>-3.585</v>
      </c>
      <c r="U5629" s="148">
        <v>1</v>
      </c>
      <c r="V5629" s="148">
        <v>6.4100000000000004E-2</v>
      </c>
      <c r="W5629" s="148">
        <v>118.999</v>
      </c>
      <c r="X5629" s="148">
        <v>4</v>
      </c>
      <c r="Y5629" s="148">
        <v>0.95799999999999996</v>
      </c>
    </row>
    <row r="5630" spans="11:25" x14ac:dyDescent="0.25">
      <c r="K5630" s="145" t="s">
        <v>1553</v>
      </c>
      <c r="L5630" s="145">
        <v>87</v>
      </c>
      <c r="M5630" s="145">
        <v>121346</v>
      </c>
      <c r="N5630" s="148">
        <v>7.2999999999999995E-2</v>
      </c>
      <c r="O5630" s="148">
        <v>0.754</v>
      </c>
      <c r="P5630" s="148">
        <v>0.34200000000000003</v>
      </c>
      <c r="Q5630" s="148">
        <v>0</v>
      </c>
      <c r="R5630" s="148">
        <v>10</v>
      </c>
      <c r="S5630" s="148">
        <v>0.193</v>
      </c>
      <c r="T5630" s="148">
        <v>-8.6769999999999996</v>
      </c>
      <c r="U5630" s="148">
        <v>0</v>
      </c>
      <c r="V5630" s="148">
        <v>9.9099999999999994E-2</v>
      </c>
      <c r="W5630" s="148">
        <v>128.98099999999999</v>
      </c>
      <c r="X5630" s="148">
        <v>4</v>
      </c>
      <c r="Y5630" s="148">
        <v>0.42299999999999999</v>
      </c>
    </row>
    <row r="5631" spans="11:25" x14ac:dyDescent="0.25">
      <c r="K5631" s="145" t="s">
        <v>4102</v>
      </c>
      <c r="L5631" s="145">
        <v>75</v>
      </c>
      <c r="M5631" s="145">
        <v>193680</v>
      </c>
      <c r="N5631" s="148">
        <v>8.2199999999999995E-2</v>
      </c>
      <c r="O5631" s="148">
        <v>0.35299999999999998</v>
      </c>
      <c r="P5631" s="148">
        <v>0.755</v>
      </c>
      <c r="Q5631" s="148">
        <v>0</v>
      </c>
      <c r="R5631" s="148">
        <v>1</v>
      </c>
      <c r="S5631" s="148">
        <v>0.39</v>
      </c>
      <c r="T5631" s="148">
        <v>-6.2759999999999998</v>
      </c>
      <c r="U5631" s="148">
        <v>0</v>
      </c>
      <c r="V5631" s="148">
        <v>0.73299999999999998</v>
      </c>
      <c r="W5631" s="148">
        <v>191.15299999999999</v>
      </c>
      <c r="X5631" s="148">
        <v>4</v>
      </c>
      <c r="Y5631" s="148">
        <v>0.437</v>
      </c>
    </row>
    <row r="5632" spans="11:25" x14ac:dyDescent="0.25">
      <c r="K5632" s="145" t="s">
        <v>4081</v>
      </c>
      <c r="L5632" s="145">
        <v>78</v>
      </c>
      <c r="M5632" s="145">
        <v>196628</v>
      </c>
      <c r="N5632" s="148">
        <v>6.0100000000000001E-2</v>
      </c>
      <c r="O5632" s="148">
        <v>0.746</v>
      </c>
      <c r="P5632" s="148">
        <v>0.76700000000000002</v>
      </c>
      <c r="Q5632" s="148">
        <v>1.0699999999999999E-5</v>
      </c>
      <c r="R5632" s="148">
        <v>1</v>
      </c>
      <c r="S5632" s="148">
        <v>8.5900000000000004E-2</v>
      </c>
      <c r="T5632" s="148">
        <v>-2.907</v>
      </c>
      <c r="U5632" s="148">
        <v>0</v>
      </c>
      <c r="V5632" s="148">
        <v>3.7400000000000003E-2</v>
      </c>
      <c r="W5632" s="148">
        <v>94.007000000000005</v>
      </c>
      <c r="X5632" s="148">
        <v>4</v>
      </c>
      <c r="Y5632" s="148">
        <v>0.77300000000000002</v>
      </c>
    </row>
    <row r="5633" spans="11:25" x14ac:dyDescent="0.25">
      <c r="K5633" s="145" t="s">
        <v>5237</v>
      </c>
      <c r="L5633" s="145">
        <v>20</v>
      </c>
      <c r="M5633" s="145">
        <v>188251</v>
      </c>
      <c r="N5633" s="148">
        <v>1.5100000000000001E-2</v>
      </c>
      <c r="O5633" s="148">
        <v>0.57699999999999996</v>
      </c>
      <c r="P5633" s="148">
        <v>0.78099999999999903</v>
      </c>
      <c r="Q5633" s="148">
        <v>0</v>
      </c>
      <c r="R5633" s="148">
        <v>5</v>
      </c>
      <c r="S5633" s="148">
        <v>0.17899999999999999</v>
      </c>
      <c r="T5633" s="148">
        <v>-3.1539999999999999</v>
      </c>
      <c r="U5633" s="148">
        <v>1</v>
      </c>
      <c r="V5633" s="148">
        <v>3.15E-2</v>
      </c>
      <c r="W5633" s="148">
        <v>124.012</v>
      </c>
      <c r="X5633" s="148">
        <v>4</v>
      </c>
      <c r="Y5633" s="148">
        <v>0.42399999999999999</v>
      </c>
    </row>
    <row r="5634" spans="11:25" x14ac:dyDescent="0.25">
      <c r="K5634" s="145" t="s">
        <v>4383</v>
      </c>
      <c r="L5634" s="145">
        <v>92</v>
      </c>
      <c r="M5634" s="145">
        <v>205920</v>
      </c>
      <c r="N5634" s="148">
        <v>0.04</v>
      </c>
      <c r="O5634" s="148">
        <v>0.69899999999999995</v>
      </c>
      <c r="P5634" s="148">
        <v>0.71299999999999997</v>
      </c>
      <c r="Q5634" s="148">
        <v>3.1099999999999999E-6</v>
      </c>
      <c r="R5634" s="148">
        <v>9</v>
      </c>
      <c r="S5634" s="148">
        <v>0.29399999999999998</v>
      </c>
      <c r="T5634" s="148">
        <v>-5.5069999999999997</v>
      </c>
      <c r="U5634" s="148">
        <v>0</v>
      </c>
      <c r="V5634" s="148">
        <v>5.9400000000000001E-2</v>
      </c>
      <c r="W5634" s="148">
        <v>121.99299999999999</v>
      </c>
      <c r="X5634" s="148">
        <v>4</v>
      </c>
      <c r="Y5634" s="148">
        <v>0.35399999999999998</v>
      </c>
    </row>
    <row r="5635" spans="11:25" x14ac:dyDescent="0.25">
      <c r="K5635" s="145" t="s">
        <v>3037</v>
      </c>
      <c r="L5635" s="145">
        <v>90</v>
      </c>
      <c r="M5635" s="145">
        <v>262493</v>
      </c>
      <c r="N5635" s="148">
        <v>0.22699999999999901</v>
      </c>
      <c r="O5635" s="148">
        <v>0.83</v>
      </c>
      <c r="P5635" s="148">
        <v>0.54600000000000004</v>
      </c>
      <c r="Q5635" s="148">
        <v>0</v>
      </c>
      <c r="R5635" s="148">
        <v>1</v>
      </c>
      <c r="S5635" s="148">
        <v>0.111999999999999</v>
      </c>
      <c r="T5635" s="148">
        <v>-5.7160000000000002</v>
      </c>
      <c r="U5635" s="148">
        <v>1</v>
      </c>
      <c r="V5635" s="148">
        <v>0.29499999999999998</v>
      </c>
      <c r="W5635" s="148">
        <v>182.97299999999899</v>
      </c>
      <c r="X5635" s="148">
        <v>4</v>
      </c>
      <c r="Y5635" s="148">
        <v>0.53500000000000003</v>
      </c>
    </row>
    <row r="5636" spans="11:25" x14ac:dyDescent="0.25">
      <c r="K5636" s="145" t="s">
        <v>5238</v>
      </c>
      <c r="L5636" s="145">
        <v>40</v>
      </c>
      <c r="M5636" s="145">
        <v>223000</v>
      </c>
      <c r="N5636" s="148">
        <v>3.2000000000000001E-2</v>
      </c>
      <c r="O5636" s="148">
        <v>0.71899999999999997</v>
      </c>
      <c r="P5636" s="148">
        <v>0.70299999999999996</v>
      </c>
      <c r="Q5636" s="148">
        <v>1.1399999999999999E-5</v>
      </c>
      <c r="R5636" s="148">
        <v>5</v>
      </c>
      <c r="S5636" s="148">
        <v>6.5600000000000006E-2</v>
      </c>
      <c r="T5636" s="148">
        <v>-4.93</v>
      </c>
      <c r="U5636" s="148">
        <v>0</v>
      </c>
      <c r="V5636" s="148">
        <v>3.9199999999999999E-2</v>
      </c>
      <c r="W5636" s="148">
        <v>101.98399999999999</v>
      </c>
      <c r="X5636" s="148">
        <v>4</v>
      </c>
      <c r="Y5636" s="148">
        <v>0.72</v>
      </c>
    </row>
    <row r="5637" spans="11:25" x14ac:dyDescent="0.25">
      <c r="K5637" s="145" t="s">
        <v>4456</v>
      </c>
      <c r="L5637" s="145">
        <v>30</v>
      </c>
      <c r="M5637" s="145">
        <v>236525</v>
      </c>
      <c r="N5637" s="148">
        <v>0.90200000000000002</v>
      </c>
      <c r="O5637" s="148">
        <v>0.57599999999999996</v>
      </c>
      <c r="P5637" s="148">
        <v>0.29099999999999998</v>
      </c>
      <c r="Q5637" s="148">
        <v>0</v>
      </c>
      <c r="R5637" s="148">
        <v>10</v>
      </c>
      <c r="S5637" s="148">
        <v>0.10299999999999999</v>
      </c>
      <c r="T5637" s="148">
        <v>-7.8259999999999996</v>
      </c>
      <c r="U5637" s="148">
        <v>1</v>
      </c>
      <c r="V5637" s="148">
        <v>3.0200000000000001E-2</v>
      </c>
      <c r="W5637" s="148">
        <v>67.887</v>
      </c>
      <c r="X5637" s="148">
        <v>4</v>
      </c>
      <c r="Y5637" s="148">
        <v>0.28299999999999997</v>
      </c>
    </row>
    <row r="5638" spans="11:25" x14ac:dyDescent="0.25">
      <c r="K5638" s="145" t="s">
        <v>476</v>
      </c>
      <c r="L5638" s="145">
        <v>90</v>
      </c>
      <c r="M5638" s="145">
        <v>184732</v>
      </c>
      <c r="N5638" s="148">
        <v>0.17100000000000001</v>
      </c>
      <c r="O5638" s="148">
        <v>0.753</v>
      </c>
      <c r="P5638" s="148">
        <v>0.65700000000000003</v>
      </c>
      <c r="Q5638" s="148">
        <v>0</v>
      </c>
      <c r="R5638" s="148">
        <v>7</v>
      </c>
      <c r="S5638" s="148">
        <v>0.111999999999999</v>
      </c>
      <c r="T5638" s="148">
        <v>-3.0609999999999999</v>
      </c>
      <c r="U5638" s="148">
        <v>1</v>
      </c>
      <c r="V5638" s="148">
        <v>4.4900000000000002E-2</v>
      </c>
      <c r="W5638" s="148">
        <v>107.01</v>
      </c>
      <c r="X5638" s="148">
        <v>4</v>
      </c>
      <c r="Y5638" s="148">
        <v>0.437</v>
      </c>
    </row>
    <row r="5639" spans="11:25" x14ac:dyDescent="0.25">
      <c r="K5639" s="145" t="s">
        <v>3181</v>
      </c>
      <c r="L5639" s="145">
        <v>70</v>
      </c>
      <c r="M5639" s="145">
        <v>222533</v>
      </c>
      <c r="N5639" s="148">
        <v>0.19899999999999901</v>
      </c>
      <c r="O5639" s="148">
        <v>0.41699999999999998</v>
      </c>
      <c r="P5639" s="148">
        <v>0.67299999999999904</v>
      </c>
      <c r="Q5639" s="148">
        <v>0</v>
      </c>
      <c r="R5639" s="148">
        <v>6</v>
      </c>
      <c r="S5639" s="148">
        <v>0.128</v>
      </c>
      <c r="T5639" s="148">
        <v>-7.7189999999999896</v>
      </c>
      <c r="U5639" s="148">
        <v>1</v>
      </c>
      <c r="V5639" s="148">
        <v>4.9700000000000001E-2</v>
      </c>
      <c r="W5639" s="148">
        <v>108.994</v>
      </c>
      <c r="X5639" s="148">
        <v>4</v>
      </c>
      <c r="Y5639" s="148">
        <v>0.314</v>
      </c>
    </row>
    <row r="5640" spans="11:25" x14ac:dyDescent="0.25">
      <c r="K5640" s="145" t="s">
        <v>4089</v>
      </c>
      <c r="L5640" s="145">
        <v>98</v>
      </c>
      <c r="M5640" s="145">
        <v>213309</v>
      </c>
      <c r="N5640" s="148">
        <v>1.1900000000000001E-2</v>
      </c>
      <c r="O5640" s="148">
        <v>0.78099999999999903</v>
      </c>
      <c r="P5640" s="148">
        <v>0.76800000000000002</v>
      </c>
      <c r="Q5640" s="148">
        <v>4.9100000000000004E-6</v>
      </c>
      <c r="R5640" s="148">
        <v>11</v>
      </c>
      <c r="S5640" s="148">
        <v>0.32500000000000001</v>
      </c>
      <c r="T5640" s="148">
        <v>-5.9909999999999997</v>
      </c>
      <c r="U5640" s="148">
        <v>1</v>
      </c>
      <c r="V5640" s="148">
        <v>3.9399999999999998E-2</v>
      </c>
      <c r="W5640" s="148">
        <v>123.07</v>
      </c>
      <c r="X5640" s="148">
        <v>4</v>
      </c>
      <c r="Y5640" s="148">
        <v>0.48599999999999999</v>
      </c>
    </row>
    <row r="5641" spans="11:25" x14ac:dyDescent="0.25">
      <c r="K5641" s="145" t="s">
        <v>4481</v>
      </c>
      <c r="L5641" s="145">
        <v>64</v>
      </c>
      <c r="M5641" s="145">
        <v>175253</v>
      </c>
      <c r="N5641" s="148">
        <v>0.45</v>
      </c>
      <c r="O5641" s="148">
        <v>0.84599999999999997</v>
      </c>
      <c r="P5641" s="148">
        <v>0.5</v>
      </c>
      <c r="Q5641" s="148">
        <v>6.3199999999999997E-4</v>
      </c>
      <c r="R5641" s="148">
        <v>1</v>
      </c>
      <c r="S5641" s="148">
        <v>0.122</v>
      </c>
      <c r="T5641" s="148">
        <v>-4.1449999999999996</v>
      </c>
      <c r="U5641" s="148">
        <v>0</v>
      </c>
      <c r="V5641" s="148">
        <v>4.0800000000000003E-2</v>
      </c>
      <c r="W5641" s="148">
        <v>97.03</v>
      </c>
      <c r="X5641" s="148">
        <v>4</v>
      </c>
      <c r="Y5641" s="148">
        <v>0.46</v>
      </c>
    </row>
    <row r="5642" spans="11:25" x14ac:dyDescent="0.25">
      <c r="K5642" s="145" t="s">
        <v>4106</v>
      </c>
      <c r="L5642" s="145">
        <v>78</v>
      </c>
      <c r="M5642" s="145">
        <v>207856</v>
      </c>
      <c r="N5642" s="148">
        <v>0.25</v>
      </c>
      <c r="O5642" s="148">
        <v>0.65400000000000003</v>
      </c>
      <c r="P5642" s="148">
        <v>0.54700000000000004</v>
      </c>
      <c r="Q5642" s="148">
        <v>0</v>
      </c>
      <c r="R5642" s="148">
        <v>10</v>
      </c>
      <c r="S5642" s="148">
        <v>9.6100000000000005E-2</v>
      </c>
      <c r="T5642" s="148">
        <v>-6.5979999999999999</v>
      </c>
      <c r="U5642" s="148">
        <v>1</v>
      </c>
      <c r="V5642" s="148">
        <v>0.127</v>
      </c>
      <c r="W5642" s="148">
        <v>173.98099999999999</v>
      </c>
      <c r="X5642" s="148">
        <v>4</v>
      </c>
      <c r="Y5642" s="148">
        <v>0.50700000000000001</v>
      </c>
    </row>
    <row r="5643" spans="11:25" x14ac:dyDescent="0.25">
      <c r="K5643" s="145" t="s">
        <v>1558</v>
      </c>
      <c r="L5643" s="145">
        <v>92</v>
      </c>
      <c r="M5643" s="145">
        <v>324189</v>
      </c>
      <c r="N5643" s="148">
        <v>0.371</v>
      </c>
      <c r="O5643" s="148">
        <v>0.85499999999999998</v>
      </c>
      <c r="P5643" s="148">
        <v>0.69399999999999995</v>
      </c>
      <c r="Q5643" s="148">
        <v>0</v>
      </c>
      <c r="R5643" s="148">
        <v>2</v>
      </c>
      <c r="S5643" s="148">
        <v>0.109</v>
      </c>
      <c r="T5643" s="148">
        <v>-4.3929999999999998</v>
      </c>
      <c r="U5643" s="148">
        <v>1</v>
      </c>
      <c r="V5643" s="148">
        <v>0.16899999999999901</v>
      </c>
      <c r="W5643" s="148">
        <v>122.07799999999899</v>
      </c>
      <c r="X5643" s="148">
        <v>4</v>
      </c>
      <c r="Y5643" s="148">
        <v>0.49</v>
      </c>
    </row>
    <row r="5644" spans="11:25" x14ac:dyDescent="0.25">
      <c r="K5644" s="145" t="s">
        <v>4103</v>
      </c>
      <c r="L5644" s="145">
        <v>77</v>
      </c>
      <c r="M5644" s="145">
        <v>369240</v>
      </c>
      <c r="N5644" s="148">
        <v>8.2100000000000006E-2</v>
      </c>
      <c r="O5644" s="148">
        <v>0.75800000000000001</v>
      </c>
      <c r="P5644" s="148">
        <v>0.78200000000000003</v>
      </c>
      <c r="Q5644" s="148">
        <v>0</v>
      </c>
      <c r="R5644" s="148">
        <v>10</v>
      </c>
      <c r="S5644" s="148">
        <v>0.111</v>
      </c>
      <c r="T5644" s="148">
        <v>-6.1529999999999996</v>
      </c>
      <c r="U5644" s="148">
        <v>0</v>
      </c>
      <c r="V5644" s="148">
        <v>0.309</v>
      </c>
      <c r="W5644" s="148">
        <v>91.072999999999993</v>
      </c>
      <c r="X5644" s="148">
        <v>4</v>
      </c>
      <c r="Y5644" s="148">
        <v>0.67599999999999905</v>
      </c>
    </row>
    <row r="5645" spans="11:25" x14ac:dyDescent="0.25">
      <c r="K5645" s="145" t="s">
        <v>4097</v>
      </c>
      <c r="L5645" s="145">
        <v>82</v>
      </c>
      <c r="M5645" s="145">
        <v>209213</v>
      </c>
      <c r="N5645" s="148">
        <v>0.161</v>
      </c>
      <c r="O5645" s="148">
        <v>0.753</v>
      </c>
      <c r="P5645" s="148">
        <v>0.66</v>
      </c>
      <c r="Q5645" s="148">
        <v>0</v>
      </c>
      <c r="R5645" s="148">
        <v>5</v>
      </c>
      <c r="S5645" s="148">
        <v>0.23599999999999999</v>
      </c>
      <c r="T5645" s="148">
        <v>-6.5419999999999998</v>
      </c>
      <c r="U5645" s="148">
        <v>1</v>
      </c>
      <c r="V5645" s="148">
        <v>0.13300000000000001</v>
      </c>
      <c r="W5645" s="148">
        <v>95.002999999999901</v>
      </c>
      <c r="X5645" s="148">
        <v>4</v>
      </c>
      <c r="Y5645" s="148">
        <v>0.182</v>
      </c>
    </row>
    <row r="5646" spans="11:25" x14ac:dyDescent="0.25">
      <c r="K5646" s="145" t="s">
        <v>5239</v>
      </c>
      <c r="L5646" s="145">
        <v>77</v>
      </c>
      <c r="M5646" s="145">
        <v>193320</v>
      </c>
      <c r="N5646" s="148">
        <v>0.3</v>
      </c>
      <c r="O5646" s="148">
        <v>0.68799999999999994</v>
      </c>
      <c r="P5646" s="148">
        <v>0.68799999999999994</v>
      </c>
      <c r="Q5646" s="148">
        <v>0</v>
      </c>
      <c r="R5646" s="148">
        <v>3</v>
      </c>
      <c r="S5646" s="148">
        <v>9.8199999999999996E-2</v>
      </c>
      <c r="T5646" s="148">
        <v>-5.84</v>
      </c>
      <c r="U5646" s="148">
        <v>1</v>
      </c>
      <c r="V5646" s="148">
        <v>3.5700000000000003E-2</v>
      </c>
      <c r="W5646" s="148">
        <v>114.011</v>
      </c>
      <c r="X5646" s="148">
        <v>4</v>
      </c>
      <c r="Y5646" s="148">
        <v>0.45100000000000001</v>
      </c>
    </row>
    <row r="5647" spans="11:25" x14ac:dyDescent="0.25">
      <c r="K5647" s="145" t="s">
        <v>1587</v>
      </c>
      <c r="L5647" s="145">
        <v>96</v>
      </c>
      <c r="M5647" s="145">
        <v>179404</v>
      </c>
      <c r="N5647" s="148">
        <v>8.7999999999999995E-2</v>
      </c>
      <c r="O5647" s="148">
        <v>0.93099999999999905</v>
      </c>
      <c r="P5647" s="148">
        <v>0.38700000000000001</v>
      </c>
      <c r="Q5647" s="148">
        <v>0</v>
      </c>
      <c r="R5647" s="148">
        <v>1</v>
      </c>
      <c r="S5647" s="148">
        <v>0.13600000000000001</v>
      </c>
      <c r="T5647" s="148">
        <v>-9.1270000000000007</v>
      </c>
      <c r="U5647" s="148">
        <v>1</v>
      </c>
      <c r="V5647" s="148">
        <v>0.41199999999999998</v>
      </c>
      <c r="W5647" s="148">
        <v>125.97799999999999</v>
      </c>
      <c r="X5647" s="148">
        <v>4</v>
      </c>
      <c r="Y5647" s="148">
        <v>0.376</v>
      </c>
    </row>
    <row r="5648" spans="11:25" x14ac:dyDescent="0.25">
      <c r="K5648" s="145" t="s">
        <v>531</v>
      </c>
      <c r="L5648" s="145">
        <v>87</v>
      </c>
      <c r="M5648" s="145">
        <v>179693</v>
      </c>
      <c r="N5648" s="148">
        <v>0.35199999999999998</v>
      </c>
      <c r="O5648" s="148">
        <v>0.746</v>
      </c>
      <c r="P5648" s="148">
        <v>0.70299999999999996</v>
      </c>
      <c r="Q5648" s="148">
        <v>0</v>
      </c>
      <c r="R5648" s="148">
        <v>4</v>
      </c>
      <c r="S5648" s="148">
        <v>0.33100000000000002</v>
      </c>
      <c r="T5648" s="148">
        <v>-4.1789999999999896</v>
      </c>
      <c r="U5648" s="148">
        <v>0</v>
      </c>
      <c r="V5648" s="148">
        <v>0.107</v>
      </c>
      <c r="W5648" s="148">
        <v>166.04300000000001</v>
      </c>
      <c r="X5648" s="148">
        <v>4</v>
      </c>
      <c r="Y5648" s="148">
        <v>0.66700000000000004</v>
      </c>
    </row>
    <row r="5649" spans="11:25" x14ac:dyDescent="0.25">
      <c r="K5649" s="145" t="s">
        <v>3075</v>
      </c>
      <c r="L5649" s="145">
        <v>36</v>
      </c>
      <c r="M5649" s="145">
        <v>239946</v>
      </c>
      <c r="N5649" s="148">
        <v>0.377</v>
      </c>
      <c r="O5649" s="148">
        <v>0.437</v>
      </c>
      <c r="P5649" s="148">
        <v>0.48099999999999998</v>
      </c>
      <c r="Q5649" s="148">
        <v>0</v>
      </c>
      <c r="R5649" s="148">
        <v>11</v>
      </c>
      <c r="S5649" s="148">
        <v>0.33</v>
      </c>
      <c r="T5649" s="148">
        <v>-9.6809999999999992</v>
      </c>
      <c r="U5649" s="148">
        <v>0</v>
      </c>
      <c r="V5649" s="148">
        <v>0.23699999999999999</v>
      </c>
      <c r="W5649" s="148">
        <v>83.605999999999995</v>
      </c>
      <c r="X5649" s="148">
        <v>4</v>
      </c>
      <c r="Y5649" s="148">
        <v>0.216</v>
      </c>
    </row>
    <row r="5650" spans="11:25" x14ac:dyDescent="0.25">
      <c r="K5650" s="145" t="s">
        <v>4100</v>
      </c>
      <c r="L5650" s="145">
        <v>84</v>
      </c>
      <c r="M5650" s="145">
        <v>180566</v>
      </c>
      <c r="N5650" s="148">
        <v>0.47899999999999998</v>
      </c>
      <c r="O5650" s="148">
        <v>0.69699999999999995</v>
      </c>
      <c r="P5650" s="148">
        <v>0.55200000000000005</v>
      </c>
      <c r="Q5650" s="148">
        <v>0.127</v>
      </c>
      <c r="R5650" s="148">
        <v>1</v>
      </c>
      <c r="S5650" s="148">
        <v>0.14699999999999999</v>
      </c>
      <c r="T5650" s="148">
        <v>-10.2709999999999</v>
      </c>
      <c r="U5650" s="148">
        <v>0</v>
      </c>
      <c r="V5650" s="148">
        <v>0.19600000000000001</v>
      </c>
      <c r="W5650" s="148">
        <v>75.234999999999999</v>
      </c>
      <c r="X5650" s="148">
        <v>4</v>
      </c>
      <c r="Y5650" s="148">
        <v>0.27800000000000002</v>
      </c>
    </row>
    <row r="5651" spans="11:25" x14ac:dyDescent="0.25">
      <c r="K5651" s="145" t="s">
        <v>5240</v>
      </c>
      <c r="L5651" s="145">
        <v>65</v>
      </c>
      <c r="M5651" s="145">
        <v>183280</v>
      </c>
      <c r="N5651" s="148">
        <v>0.23899999999999999</v>
      </c>
      <c r="O5651" s="148">
        <v>0.77700000000000002</v>
      </c>
      <c r="P5651" s="148">
        <v>0.57899999999999996</v>
      </c>
      <c r="Q5651" s="148">
        <v>0</v>
      </c>
      <c r="R5651" s="148">
        <v>7</v>
      </c>
      <c r="S5651" s="148">
        <v>0.105</v>
      </c>
      <c r="T5651" s="148">
        <v>-5.5149999999999997</v>
      </c>
      <c r="U5651" s="148">
        <v>1</v>
      </c>
      <c r="V5651" s="148">
        <v>0.184</v>
      </c>
      <c r="W5651" s="148">
        <v>110.00700000000001</v>
      </c>
      <c r="X5651" s="148">
        <v>4</v>
      </c>
      <c r="Y5651" s="148">
        <v>0.41299999999999998</v>
      </c>
    </row>
    <row r="5652" spans="11:25" x14ac:dyDescent="0.25">
      <c r="K5652" s="145" t="s">
        <v>1580</v>
      </c>
      <c r="L5652" s="145">
        <v>96</v>
      </c>
      <c r="M5652" s="145">
        <v>244679</v>
      </c>
      <c r="N5652" s="148">
        <v>6.2700000000000006E-2</v>
      </c>
      <c r="O5652" s="148">
        <v>0.875999999999999</v>
      </c>
      <c r="P5652" s="148">
        <v>0.78599999999999903</v>
      </c>
      <c r="Q5652" s="148">
        <v>0</v>
      </c>
      <c r="R5652" s="148">
        <v>10</v>
      </c>
      <c r="S5652" s="148">
        <v>0.127</v>
      </c>
      <c r="T5652" s="148">
        <v>-4.8839999999999897</v>
      </c>
      <c r="U5652" s="148">
        <v>0</v>
      </c>
      <c r="V5652" s="148">
        <v>0.30599999999999999</v>
      </c>
      <c r="W5652" s="148">
        <v>153.06799999999899</v>
      </c>
      <c r="X5652" s="148">
        <v>4</v>
      </c>
      <c r="Y5652" s="148">
        <v>0.57499999999999996</v>
      </c>
    </row>
    <row r="5653" spans="11:25" x14ac:dyDescent="0.25">
      <c r="K5653" s="145" t="s">
        <v>5241</v>
      </c>
      <c r="L5653" s="145">
        <v>77</v>
      </c>
      <c r="M5653" s="145">
        <v>212429</v>
      </c>
      <c r="N5653" s="148">
        <v>5.9900000000000002E-2</v>
      </c>
      <c r="O5653" s="148">
        <v>0.68599999999999905</v>
      </c>
      <c r="P5653" s="148">
        <v>0.56399999999999995</v>
      </c>
      <c r="Q5653" s="148">
        <v>0</v>
      </c>
      <c r="R5653" s="148">
        <v>5</v>
      </c>
      <c r="S5653" s="148">
        <v>9.1399999999999995E-2</v>
      </c>
      <c r="T5653" s="148">
        <v>-6.0629999999999997</v>
      </c>
      <c r="U5653" s="148">
        <v>0</v>
      </c>
      <c r="V5653" s="148">
        <v>0.03</v>
      </c>
      <c r="W5653" s="148">
        <v>99.967999999999904</v>
      </c>
      <c r="X5653" s="148">
        <v>4</v>
      </c>
      <c r="Y5653" s="148">
        <v>0.26600000000000001</v>
      </c>
    </row>
    <row r="5654" spans="11:25" x14ac:dyDescent="0.25">
      <c r="K5654" s="145" t="s">
        <v>5242</v>
      </c>
      <c r="L5654" s="145">
        <v>74</v>
      </c>
      <c r="M5654" s="145">
        <v>197112</v>
      </c>
      <c r="N5654" s="148">
        <v>9.5399999999999999E-3</v>
      </c>
      <c r="O5654" s="148">
        <v>0.496</v>
      </c>
      <c r="P5654" s="148">
        <v>0.79299999999999904</v>
      </c>
      <c r="Q5654" s="148">
        <v>0</v>
      </c>
      <c r="R5654" s="148">
        <v>5</v>
      </c>
      <c r="S5654" s="148">
        <v>0.32500000000000001</v>
      </c>
      <c r="T5654" s="148">
        <v>-6.1219999999999999</v>
      </c>
      <c r="U5654" s="148">
        <v>1</v>
      </c>
      <c r="V5654" s="148">
        <v>0.29699999999999999</v>
      </c>
      <c r="W5654" s="148">
        <v>191.928</v>
      </c>
      <c r="X5654" s="148">
        <v>4</v>
      </c>
      <c r="Y5654" s="148">
        <v>0.62</v>
      </c>
    </row>
    <row r="5655" spans="11:25" x14ac:dyDescent="0.25">
      <c r="K5655" s="145" t="s">
        <v>4485</v>
      </c>
      <c r="L5655" s="145">
        <v>72</v>
      </c>
      <c r="M5655" s="145">
        <v>233028</v>
      </c>
      <c r="N5655" s="148">
        <v>0.2</v>
      </c>
      <c r="O5655" s="148">
        <v>0.66700000000000004</v>
      </c>
      <c r="P5655" s="148">
        <v>0.47799999999999998</v>
      </c>
      <c r="Q5655" s="148">
        <v>0</v>
      </c>
      <c r="R5655" s="148">
        <v>2</v>
      </c>
      <c r="S5655" s="148">
        <v>9.2700000000000005E-2</v>
      </c>
      <c r="T5655" s="148">
        <v>-5.3449999999999998</v>
      </c>
      <c r="U5655" s="148">
        <v>1</v>
      </c>
      <c r="V5655" s="148">
        <v>3.1600000000000003E-2</v>
      </c>
      <c r="W5655" s="148">
        <v>113.502</v>
      </c>
      <c r="X5655" s="148">
        <v>4</v>
      </c>
      <c r="Y5655" s="148">
        <v>0.33700000000000002</v>
      </c>
    </row>
    <row r="5656" spans="11:25" x14ac:dyDescent="0.25">
      <c r="K5656" s="145" t="s">
        <v>3459</v>
      </c>
      <c r="L5656" s="145">
        <v>53</v>
      </c>
      <c r="M5656" s="145">
        <v>214084</v>
      </c>
      <c r="N5656" s="148">
        <v>1.4200000000000001E-2</v>
      </c>
      <c r="O5656" s="148">
        <v>0.71199999999999997</v>
      </c>
      <c r="P5656" s="148">
        <v>0.60399999999999998</v>
      </c>
      <c r="Q5656" s="148">
        <v>5.5799999999999999E-6</v>
      </c>
      <c r="R5656" s="148">
        <v>7</v>
      </c>
      <c r="S5656" s="148">
        <v>0.311</v>
      </c>
      <c r="T5656" s="148">
        <v>-5.7579999999999902</v>
      </c>
      <c r="U5656" s="148">
        <v>1</v>
      </c>
      <c r="V5656" s="148">
        <v>3.56E-2</v>
      </c>
      <c r="W5656" s="148">
        <v>117.996</v>
      </c>
      <c r="X5656" s="148">
        <v>4</v>
      </c>
      <c r="Y5656" s="148">
        <v>0.56299999999999994</v>
      </c>
    </row>
    <row r="5657" spans="11:25" x14ac:dyDescent="0.25">
      <c r="K5657" s="145" t="s">
        <v>1561</v>
      </c>
      <c r="L5657" s="145">
        <v>80</v>
      </c>
      <c r="M5657" s="145">
        <v>298133</v>
      </c>
      <c r="N5657" s="148">
        <v>6.0600000000000003E-3</v>
      </c>
      <c r="O5657" s="148">
        <v>0.39</v>
      </c>
      <c r="P5657" s="148">
        <v>0.77900000000000003</v>
      </c>
      <c r="Q5657" s="148">
        <v>0</v>
      </c>
      <c r="R5657" s="148">
        <v>1</v>
      </c>
      <c r="S5657" s="148">
        <v>0.29099999999999998</v>
      </c>
      <c r="T5657" s="148">
        <v>-5.6120000000000001</v>
      </c>
      <c r="U5657" s="148">
        <v>1</v>
      </c>
      <c r="V5657" s="148">
        <v>0.24299999999999999</v>
      </c>
      <c r="W5657" s="148">
        <v>175.89</v>
      </c>
      <c r="X5657" s="148">
        <v>4</v>
      </c>
      <c r="Y5657" s="148">
        <v>0.21299999999999999</v>
      </c>
    </row>
    <row r="5658" spans="11:25" x14ac:dyDescent="0.25">
      <c r="K5658" s="145" t="s">
        <v>4108</v>
      </c>
      <c r="L5658" s="145">
        <v>88</v>
      </c>
      <c r="M5658" s="145">
        <v>250840</v>
      </c>
      <c r="N5658" s="148">
        <v>0.161</v>
      </c>
      <c r="O5658" s="148">
        <v>0.68400000000000005</v>
      </c>
      <c r="P5658" s="148">
        <v>0.81099999999999905</v>
      </c>
      <c r="Q5658" s="148">
        <v>3.6299999999999999E-4</v>
      </c>
      <c r="R5658" s="148">
        <v>7</v>
      </c>
      <c r="S5658" s="148">
        <v>8.7099999999999997E-2</v>
      </c>
      <c r="T5658" s="148">
        <v>-4.4939999999999998</v>
      </c>
      <c r="U5658" s="148">
        <v>1</v>
      </c>
      <c r="V5658" s="148">
        <v>7.1400000000000005E-2</v>
      </c>
      <c r="W5658" s="148">
        <v>87.866</v>
      </c>
      <c r="X5658" s="148">
        <v>4</v>
      </c>
      <c r="Y5658" s="148">
        <v>0.72099999999999997</v>
      </c>
    </row>
    <row r="5659" spans="11:25" x14ac:dyDescent="0.25">
      <c r="K5659" s="145" t="s">
        <v>5243</v>
      </c>
      <c r="L5659" s="145">
        <v>67</v>
      </c>
      <c r="M5659" s="145">
        <v>267826</v>
      </c>
      <c r="N5659" s="148">
        <v>0.22899999999999901</v>
      </c>
      <c r="O5659" s="148">
        <v>0.66799999999999904</v>
      </c>
      <c r="P5659" s="148">
        <v>0.47199999999999998</v>
      </c>
      <c r="Q5659" s="148">
        <v>3.58E-6</v>
      </c>
      <c r="R5659" s="148">
        <v>11</v>
      </c>
      <c r="S5659" s="148">
        <v>0.14499999999999999</v>
      </c>
      <c r="T5659" s="148">
        <v>-7.9119999999999999</v>
      </c>
      <c r="U5659" s="148">
        <v>0</v>
      </c>
      <c r="V5659" s="148">
        <v>5.4399999999999997E-2</v>
      </c>
      <c r="W5659" s="148">
        <v>83.17</v>
      </c>
      <c r="X5659" s="148">
        <v>4</v>
      </c>
      <c r="Y5659" s="148">
        <v>0.65099999999999902</v>
      </c>
    </row>
    <row r="5660" spans="11:25" x14ac:dyDescent="0.25">
      <c r="K5660" s="145" t="s">
        <v>5244</v>
      </c>
      <c r="L5660" s="145">
        <v>47</v>
      </c>
      <c r="M5660" s="145">
        <v>226600</v>
      </c>
      <c r="N5660" s="148">
        <v>0.111</v>
      </c>
      <c r="O5660" s="148">
        <v>0.73699999999999999</v>
      </c>
      <c r="P5660" s="148">
        <v>0.68799999999999994</v>
      </c>
      <c r="Q5660" s="148">
        <v>2.65E-3</v>
      </c>
      <c r="R5660" s="148">
        <v>3</v>
      </c>
      <c r="S5660" s="148">
        <v>8.5099999999999995E-2</v>
      </c>
      <c r="T5660" s="148">
        <v>-9.032</v>
      </c>
      <c r="U5660" s="148">
        <v>1</v>
      </c>
      <c r="V5660" s="148">
        <v>3.8800000000000001E-2</v>
      </c>
      <c r="W5660" s="148">
        <v>100.995</v>
      </c>
      <c r="X5660" s="148">
        <v>4</v>
      </c>
      <c r="Y5660" s="148">
        <v>0.82599999999999996</v>
      </c>
    </row>
    <row r="5661" spans="11:25" x14ac:dyDescent="0.25">
      <c r="K5661" s="145" t="s">
        <v>5245</v>
      </c>
      <c r="L5661" s="145">
        <v>71</v>
      </c>
      <c r="M5661" s="145">
        <v>259240</v>
      </c>
      <c r="N5661" s="148">
        <v>0.16800000000000001</v>
      </c>
      <c r="O5661" s="148">
        <v>0.746</v>
      </c>
      <c r="P5661" s="148">
        <v>0.58499999999999996</v>
      </c>
      <c r="Q5661" s="148">
        <v>0</v>
      </c>
      <c r="R5661" s="148">
        <v>4</v>
      </c>
      <c r="S5661" s="148">
        <v>0.26400000000000001</v>
      </c>
      <c r="T5661" s="148">
        <v>-5.9370000000000003</v>
      </c>
      <c r="U5661" s="148">
        <v>0</v>
      </c>
      <c r="V5661" s="148">
        <v>4.9099999999999998E-2</v>
      </c>
      <c r="W5661" s="148">
        <v>182.018</v>
      </c>
      <c r="X5661" s="148">
        <v>4</v>
      </c>
      <c r="Y5661" s="148">
        <v>0.94799999999999995</v>
      </c>
    </row>
    <row r="5662" spans="11:25" x14ac:dyDescent="0.25">
      <c r="K5662" s="145" t="s">
        <v>5246</v>
      </c>
      <c r="L5662" s="145">
        <v>67</v>
      </c>
      <c r="M5662" s="145">
        <v>247893</v>
      </c>
      <c r="N5662" s="148">
        <v>0.19</v>
      </c>
      <c r="O5662" s="148">
        <v>0.76500000000000001</v>
      </c>
      <c r="P5662" s="148">
        <v>0.51200000000000001</v>
      </c>
      <c r="Q5662" s="148">
        <v>0</v>
      </c>
      <c r="R5662" s="148">
        <v>0</v>
      </c>
      <c r="S5662" s="148">
        <v>6.8099999999999994E-2</v>
      </c>
      <c r="T5662" s="148">
        <v>-5.6729999999999903</v>
      </c>
      <c r="U5662" s="148">
        <v>0</v>
      </c>
      <c r="V5662" s="148">
        <v>3.27E-2</v>
      </c>
      <c r="W5662" s="148">
        <v>90.335999999999999</v>
      </c>
      <c r="X5662" s="148">
        <v>4</v>
      </c>
      <c r="Y5662" s="148">
        <v>0.75900000000000001</v>
      </c>
    </row>
    <row r="5663" spans="11:25" x14ac:dyDescent="0.25">
      <c r="K5663" s="145" t="s">
        <v>5247</v>
      </c>
      <c r="L5663" s="145">
        <v>64</v>
      </c>
      <c r="M5663" s="145">
        <v>161906</v>
      </c>
      <c r="N5663" s="148">
        <v>0.52</v>
      </c>
      <c r="O5663" s="148">
        <v>0.71099999999999997</v>
      </c>
      <c r="P5663" s="148">
        <v>0.80299999999999905</v>
      </c>
      <c r="Q5663" s="148">
        <v>8.3699999999999995E-6</v>
      </c>
      <c r="R5663" s="148">
        <v>0</v>
      </c>
      <c r="S5663" s="148">
        <v>9.8699999999999996E-2</v>
      </c>
      <c r="T5663" s="148">
        <v>-4.58</v>
      </c>
      <c r="U5663" s="148">
        <v>1</v>
      </c>
      <c r="V5663" s="148">
        <v>0.124</v>
      </c>
      <c r="W5663" s="148">
        <v>182.92</v>
      </c>
      <c r="X5663" s="148">
        <v>4</v>
      </c>
      <c r="Y5663" s="148">
        <v>0.78700000000000003</v>
      </c>
    </row>
    <row r="5664" spans="11:25" x14ac:dyDescent="0.25">
      <c r="K5664" s="145" t="s">
        <v>5248</v>
      </c>
      <c r="L5664" s="145">
        <v>57</v>
      </c>
      <c r="M5664" s="145">
        <v>190800</v>
      </c>
      <c r="N5664" s="148">
        <v>0.76300000000000001</v>
      </c>
      <c r="O5664" s="148">
        <v>0.46700000000000003</v>
      </c>
      <c r="P5664" s="148">
        <v>0.61899999999999999</v>
      </c>
      <c r="Q5664" s="148">
        <v>5.45E-3</v>
      </c>
      <c r="R5664" s="148">
        <v>5</v>
      </c>
      <c r="S5664" s="148">
        <v>0.18099999999999999</v>
      </c>
      <c r="T5664" s="148">
        <v>-10.079000000000001</v>
      </c>
      <c r="U5664" s="148">
        <v>1</v>
      </c>
      <c r="V5664" s="148">
        <v>3.5900000000000001E-2</v>
      </c>
      <c r="W5664" s="148">
        <v>176.29599999999999</v>
      </c>
      <c r="X5664" s="148">
        <v>4</v>
      </c>
      <c r="Y5664" s="148">
        <v>0.82599999999999996</v>
      </c>
    </row>
    <row r="5665" spans="11:25" x14ac:dyDescent="0.25">
      <c r="K5665" s="145" t="s">
        <v>5249</v>
      </c>
      <c r="L5665" s="145">
        <v>53</v>
      </c>
      <c r="M5665" s="145">
        <v>210840</v>
      </c>
      <c r="N5665" s="148">
        <v>3.9800000000000002E-2</v>
      </c>
      <c r="O5665" s="148">
        <v>0.71599999999999997</v>
      </c>
      <c r="P5665" s="148">
        <v>0.85299999999999998</v>
      </c>
      <c r="Q5665" s="148">
        <v>0.115</v>
      </c>
      <c r="R5665" s="148">
        <v>10</v>
      </c>
      <c r="S5665" s="148">
        <v>0.35299999999999998</v>
      </c>
      <c r="T5665" s="148">
        <v>-3.8089999999999899</v>
      </c>
      <c r="U5665" s="148">
        <v>1</v>
      </c>
      <c r="V5665" s="148">
        <v>4.87E-2</v>
      </c>
      <c r="W5665" s="148">
        <v>97.007999999999996</v>
      </c>
      <c r="X5665" s="148">
        <v>4</v>
      </c>
      <c r="Y5665" s="148">
        <v>0.85899999999999999</v>
      </c>
    </row>
    <row r="5666" spans="11:25" x14ac:dyDescent="0.25">
      <c r="K5666" s="145" t="s">
        <v>5250</v>
      </c>
      <c r="L5666" s="145">
        <v>68</v>
      </c>
      <c r="M5666" s="145">
        <v>237960</v>
      </c>
      <c r="N5666" s="148">
        <v>3.4299999999999997E-2</v>
      </c>
      <c r="O5666" s="148">
        <v>0.68</v>
      </c>
      <c r="P5666" s="148">
        <v>0.42299999999999999</v>
      </c>
      <c r="Q5666" s="148">
        <v>0</v>
      </c>
      <c r="R5666" s="148">
        <v>11</v>
      </c>
      <c r="S5666" s="148">
        <v>9.2499999999999999E-2</v>
      </c>
      <c r="T5666" s="148">
        <v>-11.112</v>
      </c>
      <c r="U5666" s="148">
        <v>0</v>
      </c>
      <c r="V5666" s="148">
        <v>0.13600000000000001</v>
      </c>
      <c r="W5666" s="148">
        <v>169.184</v>
      </c>
      <c r="X5666" s="148">
        <v>4</v>
      </c>
      <c r="Y5666" s="148">
        <v>0.82199999999999995</v>
      </c>
    </row>
    <row r="5667" spans="11:25" x14ac:dyDescent="0.25">
      <c r="K5667" s="145" t="s">
        <v>5251</v>
      </c>
      <c r="L5667" s="145">
        <v>7</v>
      </c>
      <c r="M5667" s="145">
        <v>249704</v>
      </c>
      <c r="N5667" s="148">
        <v>0.26300000000000001</v>
      </c>
      <c r="O5667" s="148">
        <v>0.65599999999999903</v>
      </c>
      <c r="P5667" s="148">
        <v>0.46600000000000003</v>
      </c>
      <c r="Q5667" s="148">
        <v>3.0599999999999998E-5</v>
      </c>
      <c r="R5667" s="148">
        <v>7</v>
      </c>
      <c r="S5667" s="148">
        <v>6.0699999999999997E-2</v>
      </c>
      <c r="T5667" s="148">
        <v>-7.9279999999999999</v>
      </c>
      <c r="U5667" s="148">
        <v>1</v>
      </c>
      <c r="V5667" s="148">
        <v>7.5999999999999998E-2</v>
      </c>
      <c r="W5667" s="148">
        <v>204.01900000000001</v>
      </c>
      <c r="X5667" s="148">
        <v>4</v>
      </c>
      <c r="Y5667" s="148">
        <v>0.93</v>
      </c>
    </row>
    <row r="5668" spans="11:25" x14ac:dyDescent="0.25">
      <c r="K5668" s="145" t="s">
        <v>5252</v>
      </c>
      <c r="L5668" s="145">
        <v>52</v>
      </c>
      <c r="M5668" s="145">
        <v>207830</v>
      </c>
      <c r="N5668" s="148">
        <v>0.161</v>
      </c>
      <c r="O5668" s="148">
        <v>0.755</v>
      </c>
      <c r="P5668" s="148">
        <v>0.49199999999999999</v>
      </c>
      <c r="Q5668" s="148">
        <v>3.1599999999999998E-4</v>
      </c>
      <c r="R5668" s="148">
        <v>10</v>
      </c>
      <c r="S5668" s="148">
        <v>0.12</v>
      </c>
      <c r="T5668" s="148">
        <v>-7.7450000000000001</v>
      </c>
      <c r="U5668" s="148">
        <v>1</v>
      </c>
      <c r="V5668" s="148">
        <v>4.8899999999999999E-2</v>
      </c>
      <c r="W5668" s="148">
        <v>90.132000000000005</v>
      </c>
      <c r="X5668" s="148">
        <v>4</v>
      </c>
      <c r="Y5668" s="148">
        <v>0.90400000000000003</v>
      </c>
    </row>
    <row r="5669" spans="11:25" x14ac:dyDescent="0.25">
      <c r="K5669" s="145" t="s">
        <v>5253</v>
      </c>
      <c r="L5669" s="145">
        <v>51</v>
      </c>
      <c r="M5669" s="145">
        <v>190773</v>
      </c>
      <c r="N5669" s="148">
        <v>0.32400000000000001</v>
      </c>
      <c r="O5669" s="148">
        <v>0.71699999999999997</v>
      </c>
      <c r="P5669" s="148">
        <v>0.52900000000000003</v>
      </c>
      <c r="Q5669" s="148">
        <v>8.7699999999999996E-4</v>
      </c>
      <c r="R5669" s="148">
        <v>0</v>
      </c>
      <c r="S5669" s="148">
        <v>0.121</v>
      </c>
      <c r="T5669" s="148">
        <v>-7.6229999999999896</v>
      </c>
      <c r="U5669" s="148">
        <v>1</v>
      </c>
      <c r="V5669" s="148">
        <v>5.6300000000000003E-2</v>
      </c>
      <c r="W5669" s="148">
        <v>177.005</v>
      </c>
      <c r="X5669" s="148">
        <v>4</v>
      </c>
      <c r="Y5669" s="148">
        <v>0.82099999999999995</v>
      </c>
    </row>
    <row r="5670" spans="11:25" x14ac:dyDescent="0.25">
      <c r="K5670" s="145" t="s">
        <v>5254</v>
      </c>
      <c r="L5670" s="145">
        <v>61</v>
      </c>
      <c r="M5670" s="145">
        <v>204288</v>
      </c>
      <c r="N5670" s="148">
        <v>4.8000000000000001E-2</v>
      </c>
      <c r="O5670" s="148">
        <v>0.64200000000000002</v>
      </c>
      <c r="P5670" s="148">
        <v>0.78500000000000003</v>
      </c>
      <c r="Q5670" s="148">
        <v>2.8399999999999999E-6</v>
      </c>
      <c r="R5670" s="148">
        <v>11</v>
      </c>
      <c r="S5670" s="148">
        <v>7.0499999999999993E-2</v>
      </c>
      <c r="T5670" s="148">
        <v>-6</v>
      </c>
      <c r="U5670" s="148">
        <v>0</v>
      </c>
      <c r="V5670" s="148">
        <v>3.78E-2</v>
      </c>
      <c r="W5670" s="148">
        <v>188.00299999999999</v>
      </c>
      <c r="X5670" s="148">
        <v>4</v>
      </c>
      <c r="Y5670" s="148">
        <v>0.97</v>
      </c>
    </row>
    <row r="5671" spans="11:25" x14ac:dyDescent="0.25">
      <c r="K5671" s="145" t="s">
        <v>5255</v>
      </c>
      <c r="L5671" s="145">
        <v>48</v>
      </c>
      <c r="M5671" s="145">
        <v>189213</v>
      </c>
      <c r="N5671" s="148">
        <v>0.13</v>
      </c>
      <c r="O5671" s="148">
        <v>0.61199999999999999</v>
      </c>
      <c r="P5671" s="148">
        <v>0.58799999999999997</v>
      </c>
      <c r="Q5671" s="148">
        <v>1.3499999999999999E-5</v>
      </c>
      <c r="R5671" s="148">
        <v>5</v>
      </c>
      <c r="S5671" s="148">
        <v>6.9500000000000006E-2</v>
      </c>
      <c r="T5671" s="148">
        <v>-11.039</v>
      </c>
      <c r="U5671" s="148">
        <v>1</v>
      </c>
      <c r="V5671" s="148">
        <v>4.5699999999999998E-2</v>
      </c>
      <c r="W5671" s="148">
        <v>178.904</v>
      </c>
      <c r="X5671" s="148">
        <v>4</v>
      </c>
      <c r="Y5671" s="148">
        <v>0.93700000000000006</v>
      </c>
    </row>
    <row r="5672" spans="11:25" x14ac:dyDescent="0.25">
      <c r="K5672" s="145" t="s">
        <v>5256</v>
      </c>
      <c r="L5672" s="145">
        <v>60</v>
      </c>
      <c r="M5672" s="145">
        <v>311346</v>
      </c>
      <c r="N5672" s="148">
        <v>6.4500000000000002E-2</v>
      </c>
      <c r="O5672" s="148">
        <v>0.56499999999999995</v>
      </c>
      <c r="P5672" s="148">
        <v>0.70899999999999996</v>
      </c>
      <c r="Q5672" s="148">
        <v>0</v>
      </c>
      <c r="R5672" s="148">
        <v>8</v>
      </c>
      <c r="S5672" s="148">
        <v>9.4899999999999998E-2</v>
      </c>
      <c r="T5672" s="148">
        <v>-7.4379999999999997</v>
      </c>
      <c r="U5672" s="148">
        <v>0</v>
      </c>
      <c r="V5672" s="148">
        <v>4.6399999999999997E-2</v>
      </c>
      <c r="W5672" s="148">
        <v>184.36199999999999</v>
      </c>
      <c r="X5672" s="148">
        <v>4</v>
      </c>
      <c r="Y5672" s="148">
        <v>0.69499999999999995</v>
      </c>
    </row>
    <row r="5673" spans="11:25" x14ac:dyDescent="0.25">
      <c r="K5673" s="145" t="s">
        <v>5257</v>
      </c>
      <c r="L5673" s="145">
        <v>63</v>
      </c>
      <c r="M5673" s="145">
        <v>266213</v>
      </c>
      <c r="N5673" s="148">
        <v>0.39799999999999902</v>
      </c>
      <c r="O5673" s="148">
        <v>0.78900000000000003</v>
      </c>
      <c r="P5673" s="148">
        <v>0.51800000000000002</v>
      </c>
      <c r="Q5673" s="148">
        <v>0</v>
      </c>
      <c r="R5673" s="148">
        <v>2</v>
      </c>
      <c r="S5673" s="148">
        <v>8.9099999999999999E-2</v>
      </c>
      <c r="T5673" s="148">
        <v>-5.4169999999999998</v>
      </c>
      <c r="U5673" s="148">
        <v>0</v>
      </c>
      <c r="V5673" s="148">
        <v>4.0599999999999997E-2</v>
      </c>
      <c r="W5673" s="148">
        <v>94.001000000000005</v>
      </c>
      <c r="X5673" s="148">
        <v>4</v>
      </c>
      <c r="Y5673" s="148">
        <v>0.78</v>
      </c>
    </row>
    <row r="5674" spans="11:25" x14ac:dyDescent="0.25">
      <c r="K5674" s="145" t="s">
        <v>5258</v>
      </c>
      <c r="L5674" s="145">
        <v>65</v>
      </c>
      <c r="M5674" s="145">
        <v>211813</v>
      </c>
      <c r="N5674" s="148">
        <v>0.312</v>
      </c>
      <c r="O5674" s="148">
        <v>0.76800000000000002</v>
      </c>
      <c r="P5674" s="148">
        <v>0.60699999999999998</v>
      </c>
      <c r="Q5674" s="148">
        <v>3.4E-5</v>
      </c>
      <c r="R5674" s="148">
        <v>5</v>
      </c>
      <c r="S5674" s="148">
        <v>9.2899999999999996E-2</v>
      </c>
      <c r="T5674" s="148">
        <v>-6.0439999999999996</v>
      </c>
      <c r="U5674" s="148">
        <v>1</v>
      </c>
      <c r="V5674" s="148">
        <v>6.3700000000000007E-2</v>
      </c>
      <c r="W5674" s="148">
        <v>84.713999999999999</v>
      </c>
      <c r="X5674" s="148">
        <v>4</v>
      </c>
      <c r="Y5674" s="148">
        <v>0.93700000000000006</v>
      </c>
    </row>
    <row r="5675" spans="11:25" x14ac:dyDescent="0.25">
      <c r="K5675" s="145" t="s">
        <v>5259</v>
      </c>
      <c r="L5675" s="145">
        <v>47</v>
      </c>
      <c r="M5675" s="145">
        <v>189226</v>
      </c>
      <c r="N5675" s="148">
        <v>0.114</v>
      </c>
      <c r="O5675" s="148">
        <v>0.77</v>
      </c>
      <c r="P5675" s="148">
        <v>0.52500000000000002</v>
      </c>
      <c r="Q5675" s="148">
        <v>1.4099999999999901E-5</v>
      </c>
      <c r="R5675" s="148">
        <v>9</v>
      </c>
      <c r="S5675" s="148">
        <v>4.87E-2</v>
      </c>
      <c r="T5675" s="148">
        <v>-9.9429999999999996</v>
      </c>
      <c r="U5675" s="148">
        <v>0</v>
      </c>
      <c r="V5675" s="148">
        <v>5.8900000000000001E-2</v>
      </c>
      <c r="W5675" s="148">
        <v>95.507999999999996</v>
      </c>
      <c r="X5675" s="148">
        <v>4</v>
      </c>
      <c r="Y5675" s="148">
        <v>0.93500000000000005</v>
      </c>
    </row>
    <row r="5676" spans="11:25" x14ac:dyDescent="0.25">
      <c r="K5676" s="145" t="s">
        <v>5260</v>
      </c>
      <c r="L5676" s="145">
        <v>53</v>
      </c>
      <c r="M5676" s="145">
        <v>194106</v>
      </c>
      <c r="N5676" s="148">
        <v>0.39500000000000002</v>
      </c>
      <c r="O5676" s="148">
        <v>0.49</v>
      </c>
      <c r="P5676" s="148">
        <v>0.63100000000000001</v>
      </c>
      <c r="Q5676" s="148">
        <v>0</v>
      </c>
      <c r="R5676" s="148">
        <v>7</v>
      </c>
      <c r="S5676" s="148">
        <v>6.4500000000000002E-2</v>
      </c>
      <c r="T5676" s="148">
        <v>-4.3860000000000001</v>
      </c>
      <c r="U5676" s="148">
        <v>1</v>
      </c>
      <c r="V5676" s="148">
        <v>3.3500000000000002E-2</v>
      </c>
      <c r="W5676" s="148">
        <v>85.897999999999996</v>
      </c>
      <c r="X5676" s="148">
        <v>4</v>
      </c>
      <c r="Y5676" s="148">
        <v>0.79599999999999904</v>
      </c>
    </row>
    <row r="5677" spans="11:25" x14ac:dyDescent="0.25">
      <c r="K5677" s="145" t="s">
        <v>5261</v>
      </c>
      <c r="L5677" s="145">
        <v>47</v>
      </c>
      <c r="M5677" s="145">
        <v>126693</v>
      </c>
      <c r="N5677" s="148">
        <v>0.17299999999999999</v>
      </c>
      <c r="O5677" s="148">
        <v>0.71499999999999997</v>
      </c>
      <c r="P5677" s="148">
        <v>0.84299999999999997</v>
      </c>
      <c r="Q5677" s="148">
        <v>1.3400000000000001E-6</v>
      </c>
      <c r="R5677" s="148">
        <v>7</v>
      </c>
      <c r="S5677" s="148">
        <v>0.23199999999999901</v>
      </c>
      <c r="T5677" s="148">
        <v>-4.2110000000000003</v>
      </c>
      <c r="U5677" s="148">
        <v>1</v>
      </c>
      <c r="V5677" s="148">
        <v>3.8800000000000001E-2</v>
      </c>
      <c r="W5677" s="148">
        <v>90.311000000000007</v>
      </c>
      <c r="X5677" s="148">
        <v>4</v>
      </c>
      <c r="Y5677" s="148">
        <v>0.96499999999999997</v>
      </c>
    </row>
    <row r="5678" spans="11:25" x14ac:dyDescent="0.25">
      <c r="K5678" s="145" t="s">
        <v>5262</v>
      </c>
      <c r="L5678" s="145">
        <v>62</v>
      </c>
      <c r="M5678" s="145">
        <v>157106</v>
      </c>
      <c r="N5678" s="148">
        <v>2.53E-2</v>
      </c>
      <c r="O5678" s="148">
        <v>0.53200000000000003</v>
      </c>
      <c r="P5678" s="148">
        <v>0.68200000000000005</v>
      </c>
      <c r="Q5678" s="148">
        <v>0</v>
      </c>
      <c r="R5678" s="148">
        <v>9</v>
      </c>
      <c r="S5678" s="148">
        <v>8.2199999999999995E-2</v>
      </c>
      <c r="T5678" s="148">
        <v>-8.7899999999999991</v>
      </c>
      <c r="U5678" s="148">
        <v>1</v>
      </c>
      <c r="V5678" s="148">
        <v>4.9500000000000002E-2</v>
      </c>
      <c r="W5678" s="148">
        <v>96.340999999999994</v>
      </c>
      <c r="X5678" s="148">
        <v>4</v>
      </c>
      <c r="Y5678" s="148">
        <v>0.71499999999999997</v>
      </c>
    </row>
    <row r="5679" spans="11:25" x14ac:dyDescent="0.25">
      <c r="K5679" s="145" t="s">
        <v>5263</v>
      </c>
      <c r="L5679" s="145">
        <v>51</v>
      </c>
      <c r="M5679" s="145">
        <v>227440</v>
      </c>
      <c r="N5679" s="148">
        <v>0.54299999999999904</v>
      </c>
      <c r="O5679" s="148">
        <v>0.66099999999999903</v>
      </c>
      <c r="P5679" s="148">
        <v>0.61899999999999999</v>
      </c>
      <c r="Q5679" s="148">
        <v>0</v>
      </c>
      <c r="R5679" s="148">
        <v>6</v>
      </c>
      <c r="S5679" s="148">
        <v>8.8300000000000003E-2</v>
      </c>
      <c r="T5679" s="148">
        <v>-11.3479999999999</v>
      </c>
      <c r="U5679" s="148">
        <v>1</v>
      </c>
      <c r="V5679" s="148">
        <v>7.5700000000000003E-2</v>
      </c>
      <c r="W5679" s="148">
        <v>181.96700000000001</v>
      </c>
      <c r="X5679" s="148">
        <v>4</v>
      </c>
      <c r="Y5679" s="148">
        <v>0.95199999999999996</v>
      </c>
    </row>
    <row r="5680" spans="11:25" x14ac:dyDescent="0.25">
      <c r="K5680" s="145" t="s">
        <v>5264</v>
      </c>
      <c r="L5680" s="145">
        <v>51</v>
      </c>
      <c r="M5680" s="145">
        <v>246653</v>
      </c>
      <c r="N5680" s="148">
        <v>0.36</v>
      </c>
      <c r="O5680" s="148">
        <v>0.66900000000000004</v>
      </c>
      <c r="P5680" s="148">
        <v>0.82399999999999995</v>
      </c>
      <c r="Q5680" s="148">
        <v>8.8399999999999994E-5</v>
      </c>
      <c r="R5680" s="148">
        <v>4</v>
      </c>
      <c r="S5680" s="148">
        <v>0.124</v>
      </c>
      <c r="T5680" s="148">
        <v>-5.1269999999999998</v>
      </c>
      <c r="U5680" s="148">
        <v>0</v>
      </c>
      <c r="V5680" s="148">
        <v>5.1400000000000001E-2</v>
      </c>
      <c r="W5680" s="148">
        <v>104.03100000000001</v>
      </c>
      <c r="X5680" s="148">
        <v>4</v>
      </c>
      <c r="Y5680" s="148">
        <v>0.9</v>
      </c>
    </row>
    <row r="5681" spans="11:25" x14ac:dyDescent="0.25">
      <c r="K5681" s="145" t="s">
        <v>3983</v>
      </c>
      <c r="L5681" s="145">
        <v>54</v>
      </c>
      <c r="M5681" s="145">
        <v>247000</v>
      </c>
      <c r="N5681" s="148">
        <v>0.70099999999999996</v>
      </c>
      <c r="O5681" s="148">
        <v>0.48599999999999999</v>
      </c>
      <c r="P5681" s="148">
        <v>0.60199999999999998</v>
      </c>
      <c r="Q5681" s="148">
        <v>0</v>
      </c>
      <c r="R5681" s="148">
        <v>7</v>
      </c>
      <c r="S5681" s="148">
        <v>6.5199999999999994E-2</v>
      </c>
      <c r="T5681" s="148">
        <v>-2.395</v>
      </c>
      <c r="U5681" s="148">
        <v>0</v>
      </c>
      <c r="V5681" s="148">
        <v>5.6899999999999999E-2</v>
      </c>
      <c r="W5681" s="148">
        <v>201.667</v>
      </c>
      <c r="X5681" s="148">
        <v>4</v>
      </c>
      <c r="Y5681" s="148">
        <v>0.82499999999999996</v>
      </c>
    </row>
    <row r="5682" spans="11:25" x14ac:dyDescent="0.25">
      <c r="K5682" s="145" t="s">
        <v>5265</v>
      </c>
      <c r="L5682" s="145">
        <v>58</v>
      </c>
      <c r="M5682" s="145">
        <v>209506</v>
      </c>
      <c r="N5682" s="148">
        <v>0.248</v>
      </c>
      <c r="O5682" s="148">
        <v>0.77400000000000002</v>
      </c>
      <c r="P5682" s="148">
        <v>0.61599999999999999</v>
      </c>
      <c r="Q5682" s="148">
        <v>2.81E-2</v>
      </c>
      <c r="R5682" s="148">
        <v>0</v>
      </c>
      <c r="S5682" s="148">
        <v>6.4699999999999994E-2</v>
      </c>
      <c r="T5682" s="148">
        <v>-7.5089999999999897</v>
      </c>
      <c r="U5682" s="148">
        <v>0</v>
      </c>
      <c r="V5682" s="148">
        <v>4.4900000000000002E-2</v>
      </c>
      <c r="W5682" s="148">
        <v>97.501000000000005</v>
      </c>
      <c r="X5682" s="148">
        <v>4</v>
      </c>
      <c r="Y5682" s="148">
        <v>0.79200000000000004</v>
      </c>
    </row>
    <row r="5683" spans="11:25" x14ac:dyDescent="0.25">
      <c r="K5683" s="145" t="s">
        <v>5266</v>
      </c>
      <c r="L5683" s="145">
        <v>51</v>
      </c>
      <c r="M5683" s="145">
        <v>161800</v>
      </c>
      <c r="N5683" s="148">
        <v>0.111</v>
      </c>
      <c r="O5683" s="148">
        <v>0.86299999999999999</v>
      </c>
      <c r="P5683" s="148">
        <v>0.871</v>
      </c>
      <c r="Q5683" s="148">
        <v>0.26400000000000001</v>
      </c>
      <c r="R5683" s="148">
        <v>10</v>
      </c>
      <c r="S5683" s="148">
        <v>8.8700000000000001E-2</v>
      </c>
      <c r="T5683" s="148">
        <v>-7.524</v>
      </c>
      <c r="U5683" s="148">
        <v>1</v>
      </c>
      <c r="V5683" s="148">
        <v>3.9100000000000003E-2</v>
      </c>
      <c r="W5683" s="148">
        <v>91.731999999999999</v>
      </c>
      <c r="X5683" s="148">
        <v>4</v>
      </c>
      <c r="Y5683" s="148">
        <v>0.96899999999999997</v>
      </c>
    </row>
    <row r="5684" spans="11:25" x14ac:dyDescent="0.25">
      <c r="K5684" s="145" t="s">
        <v>5267</v>
      </c>
      <c r="L5684" s="145">
        <v>58</v>
      </c>
      <c r="M5684" s="145">
        <v>216986</v>
      </c>
      <c r="N5684" s="148">
        <v>0.20699999999999999</v>
      </c>
      <c r="O5684" s="148">
        <v>0.748</v>
      </c>
      <c r="P5684" s="148">
        <v>0.69599999999999995</v>
      </c>
      <c r="Q5684" s="148">
        <v>1.8599999999999999E-4</v>
      </c>
      <c r="R5684" s="148">
        <v>0</v>
      </c>
      <c r="S5684" s="148">
        <v>7.1300000000000002E-2</v>
      </c>
      <c r="T5684" s="148">
        <v>-4.7489999999999997</v>
      </c>
      <c r="U5684" s="148">
        <v>0</v>
      </c>
      <c r="V5684" s="148">
        <v>3.1399999999999997E-2</v>
      </c>
      <c r="W5684" s="148">
        <v>92.997</v>
      </c>
      <c r="X5684" s="148">
        <v>4</v>
      </c>
      <c r="Y5684" s="148">
        <v>0.85499999999999998</v>
      </c>
    </row>
    <row r="5685" spans="11:25" x14ac:dyDescent="0.25">
      <c r="K5685" s="145" t="s">
        <v>5268</v>
      </c>
      <c r="L5685" s="145">
        <v>43</v>
      </c>
      <c r="M5685" s="145">
        <v>173160</v>
      </c>
      <c r="N5685" s="148">
        <v>6.9800000000000001E-2</v>
      </c>
      <c r="O5685" s="148">
        <v>0.73099999999999998</v>
      </c>
      <c r="P5685" s="148">
        <v>0.88700000000000001</v>
      </c>
      <c r="Q5685" s="148">
        <v>2.2199999999999999E-6</v>
      </c>
      <c r="R5685" s="148">
        <v>2</v>
      </c>
      <c r="S5685" s="148">
        <v>4.6399999999999997E-2</v>
      </c>
      <c r="T5685" s="148">
        <v>-4.5780000000000003</v>
      </c>
      <c r="U5685" s="148">
        <v>1</v>
      </c>
      <c r="V5685" s="148">
        <v>0.183</v>
      </c>
      <c r="W5685" s="148">
        <v>102.047</v>
      </c>
      <c r="X5685" s="148">
        <v>4</v>
      </c>
      <c r="Y5685" s="148">
        <v>0.80700000000000005</v>
      </c>
    </row>
    <row r="5686" spans="11:25" x14ac:dyDescent="0.25">
      <c r="K5686" s="145" t="s">
        <v>5269</v>
      </c>
      <c r="L5686" s="145">
        <v>54</v>
      </c>
      <c r="M5686" s="145">
        <v>234706</v>
      </c>
      <c r="N5686" s="148">
        <v>0.14199999999999999</v>
      </c>
      <c r="O5686" s="148">
        <v>0.74299999999999999</v>
      </c>
      <c r="P5686" s="148">
        <v>0.85799999999999998</v>
      </c>
      <c r="Q5686" s="148">
        <v>5.7799999999999997E-6</v>
      </c>
      <c r="R5686" s="148">
        <v>7</v>
      </c>
      <c r="S5686" s="148">
        <v>0.311</v>
      </c>
      <c r="T5686" s="148">
        <v>-5.8360000000000003</v>
      </c>
      <c r="U5686" s="148">
        <v>1</v>
      </c>
      <c r="V5686" s="148">
        <v>3.6900000000000002E-2</v>
      </c>
      <c r="W5686" s="148">
        <v>104.815</v>
      </c>
      <c r="X5686" s="148">
        <v>4</v>
      </c>
      <c r="Y5686" s="148">
        <v>0.91700000000000004</v>
      </c>
    </row>
    <row r="5687" spans="11:25" x14ac:dyDescent="0.25">
      <c r="K5687" s="145" t="s">
        <v>5270</v>
      </c>
      <c r="L5687" s="145">
        <v>39</v>
      </c>
      <c r="M5687" s="145">
        <v>174733</v>
      </c>
      <c r="N5687" s="148">
        <v>0.24199999999999999</v>
      </c>
      <c r="O5687" s="148">
        <v>0.77900000000000003</v>
      </c>
      <c r="P5687" s="148">
        <v>0.61199999999999999</v>
      </c>
      <c r="Q5687" s="148">
        <v>0</v>
      </c>
      <c r="R5687" s="148">
        <v>5</v>
      </c>
      <c r="S5687" s="148">
        <v>4.5400000000000003E-2</v>
      </c>
      <c r="T5687" s="148">
        <v>-8.5210000000000008</v>
      </c>
      <c r="U5687" s="148">
        <v>0</v>
      </c>
      <c r="V5687" s="148">
        <v>4.2200000000000001E-2</v>
      </c>
      <c r="W5687" s="148">
        <v>98.257999999999996</v>
      </c>
      <c r="X5687" s="148">
        <v>4</v>
      </c>
      <c r="Y5687" s="148">
        <v>0.874</v>
      </c>
    </row>
    <row r="5688" spans="11:25" x14ac:dyDescent="0.25">
      <c r="K5688" s="145" t="s">
        <v>5271</v>
      </c>
      <c r="L5688" s="145">
        <v>43</v>
      </c>
      <c r="M5688" s="145">
        <v>183706</v>
      </c>
      <c r="N5688" s="148">
        <v>0.48</v>
      </c>
      <c r="O5688" s="148">
        <v>0.84799999999999998</v>
      </c>
      <c r="P5688" s="148">
        <v>0.68400000000000005</v>
      </c>
      <c r="Q5688" s="148">
        <v>0</v>
      </c>
      <c r="R5688" s="148">
        <v>0</v>
      </c>
      <c r="S5688" s="148">
        <v>6.3899999999999998E-2</v>
      </c>
      <c r="T5688" s="148">
        <v>-5.1029999999999998</v>
      </c>
      <c r="U5688" s="148">
        <v>0</v>
      </c>
      <c r="V5688" s="148">
        <v>5.7999999999999899E-2</v>
      </c>
      <c r="W5688" s="148">
        <v>98.372</v>
      </c>
      <c r="X5688" s="148">
        <v>4</v>
      </c>
      <c r="Y5688" s="148">
        <v>0.95799999999999996</v>
      </c>
    </row>
    <row r="5689" spans="11:25" x14ac:dyDescent="0.25">
      <c r="K5689" s="145" t="s">
        <v>5272</v>
      </c>
      <c r="L5689" s="145">
        <v>39</v>
      </c>
      <c r="M5689" s="145">
        <v>174520</v>
      </c>
      <c r="N5689" s="148">
        <v>0.21299999999999999</v>
      </c>
      <c r="O5689" s="148">
        <v>0.77099999999999902</v>
      </c>
      <c r="P5689" s="148">
        <v>0.75</v>
      </c>
      <c r="Q5689" s="148">
        <v>0.20199999999999901</v>
      </c>
      <c r="R5689" s="148">
        <v>7</v>
      </c>
      <c r="S5689" s="148">
        <v>9.6999999999999906E-2</v>
      </c>
      <c r="T5689" s="148">
        <v>-6.33</v>
      </c>
      <c r="U5689" s="148">
        <v>1</v>
      </c>
      <c r="V5689" s="148">
        <v>4.2299999999999997E-2</v>
      </c>
      <c r="W5689" s="148">
        <v>93.734999999999999</v>
      </c>
      <c r="X5689" s="148">
        <v>4</v>
      </c>
      <c r="Y5689" s="148">
        <v>0.92400000000000004</v>
      </c>
    </row>
    <row r="5690" spans="11:25" x14ac:dyDescent="0.25">
      <c r="K5690" s="145" t="s">
        <v>5273</v>
      </c>
      <c r="L5690" s="145">
        <v>49</v>
      </c>
      <c r="M5690" s="145">
        <v>266466</v>
      </c>
      <c r="N5690" s="148">
        <v>0.57399999999999995</v>
      </c>
      <c r="O5690" s="148">
        <v>0.72699999999999998</v>
      </c>
      <c r="P5690" s="148">
        <v>0.83799999999999997</v>
      </c>
      <c r="Q5690" s="148">
        <v>4.0099999999999999E-4</v>
      </c>
      <c r="R5690" s="148">
        <v>0</v>
      </c>
      <c r="S5690" s="148">
        <v>4.9700000000000001E-2</v>
      </c>
      <c r="T5690" s="148">
        <v>-6.7789999999999999</v>
      </c>
      <c r="U5690" s="148">
        <v>1</v>
      </c>
      <c r="V5690" s="148">
        <v>4.0899999999999999E-2</v>
      </c>
      <c r="W5690" s="148">
        <v>95.86</v>
      </c>
      <c r="X5690" s="148">
        <v>4</v>
      </c>
      <c r="Y5690" s="148">
        <v>0.70899999999999996</v>
      </c>
    </row>
    <row r="5691" spans="11:25" x14ac:dyDescent="0.25">
      <c r="K5691" s="145" t="s">
        <v>5274</v>
      </c>
      <c r="L5691" s="145">
        <v>53</v>
      </c>
      <c r="M5691" s="145">
        <v>210120</v>
      </c>
      <c r="N5691" s="148">
        <v>0.376</v>
      </c>
      <c r="O5691" s="148">
        <v>0.66299999999999903</v>
      </c>
      <c r="P5691" s="148">
        <v>0.70299999999999996</v>
      </c>
      <c r="Q5691" s="148">
        <v>0</v>
      </c>
      <c r="R5691" s="148">
        <v>2</v>
      </c>
      <c r="S5691" s="148">
        <v>0.21</v>
      </c>
      <c r="T5691" s="148">
        <v>-3.7629999999999999</v>
      </c>
      <c r="U5691" s="148">
        <v>0</v>
      </c>
      <c r="V5691" s="148">
        <v>5.3699999999999998E-2</v>
      </c>
      <c r="W5691" s="148">
        <v>195.96899999999999</v>
      </c>
      <c r="X5691" s="148">
        <v>4</v>
      </c>
      <c r="Y5691" s="148">
        <v>0.93200000000000005</v>
      </c>
    </row>
    <row r="5692" spans="11:25" x14ac:dyDescent="0.25">
      <c r="K5692" s="145" t="s">
        <v>5275</v>
      </c>
      <c r="L5692" s="145">
        <v>1</v>
      </c>
      <c r="M5692" s="145">
        <v>229600</v>
      </c>
      <c r="N5692" s="148">
        <v>0.111999999999999</v>
      </c>
      <c r="O5692" s="148">
        <v>0.84799999999999998</v>
      </c>
      <c r="P5692" s="148">
        <v>0.56899999999999995</v>
      </c>
      <c r="Q5692" s="148">
        <v>8.7699999999999996E-4</v>
      </c>
      <c r="R5692" s="148">
        <v>7</v>
      </c>
      <c r="S5692" s="148">
        <v>4.4600000000000001E-2</v>
      </c>
      <c r="T5692" s="148">
        <v>-11.263</v>
      </c>
      <c r="U5692" s="148">
        <v>1</v>
      </c>
      <c r="V5692" s="148">
        <v>4.48E-2</v>
      </c>
      <c r="W5692" s="148">
        <v>97.034999999999997</v>
      </c>
      <c r="X5692" s="148">
        <v>4</v>
      </c>
      <c r="Y5692" s="148">
        <v>0.753</v>
      </c>
    </row>
    <row r="5693" spans="11:25" x14ac:dyDescent="0.25">
      <c r="K5693" s="145" t="s">
        <v>5276</v>
      </c>
      <c r="L5693" s="145">
        <v>74</v>
      </c>
      <c r="M5693" s="145">
        <v>312442</v>
      </c>
      <c r="N5693" s="148">
        <v>3.39E-2</v>
      </c>
      <c r="O5693" s="148">
        <v>0.59699999999999998</v>
      </c>
      <c r="P5693" s="148">
        <v>0.81799999999999995</v>
      </c>
      <c r="Q5693" s="148">
        <v>0</v>
      </c>
      <c r="R5693" s="148">
        <v>9</v>
      </c>
      <c r="S5693" s="148">
        <v>0.97799999999999998</v>
      </c>
      <c r="T5693" s="148">
        <v>-5.3170000000000002</v>
      </c>
      <c r="U5693" s="148">
        <v>0</v>
      </c>
      <c r="V5693" s="148">
        <v>4.7199999999999999E-2</v>
      </c>
      <c r="W5693" s="148">
        <v>92.869</v>
      </c>
      <c r="X5693" s="148">
        <v>4</v>
      </c>
      <c r="Y5693" s="148">
        <v>0.68799999999999994</v>
      </c>
    </row>
    <row r="5694" spans="11:25" x14ac:dyDescent="0.25">
      <c r="K5694" s="145" t="s">
        <v>5277</v>
      </c>
      <c r="L5694" s="145">
        <v>46</v>
      </c>
      <c r="M5694" s="145">
        <v>158515</v>
      </c>
      <c r="N5694" s="148">
        <v>8.2699999999999996E-2</v>
      </c>
      <c r="O5694" s="148">
        <v>0.83</v>
      </c>
      <c r="P5694" s="148">
        <v>0.65200000000000002</v>
      </c>
      <c r="Q5694" s="148">
        <v>1.06E-4</v>
      </c>
      <c r="R5694" s="148">
        <v>2</v>
      </c>
      <c r="S5694" s="148">
        <v>3.9699999999999999E-2</v>
      </c>
      <c r="T5694" s="148">
        <v>-4.9249999999999998</v>
      </c>
      <c r="U5694" s="148">
        <v>1</v>
      </c>
      <c r="V5694" s="148">
        <v>4.8399999999999999E-2</v>
      </c>
      <c r="W5694" s="148">
        <v>123.643999999999</v>
      </c>
      <c r="X5694" s="148">
        <v>4</v>
      </c>
      <c r="Y5694" s="148">
        <v>0.80200000000000005</v>
      </c>
    </row>
    <row r="5695" spans="11:25" x14ac:dyDescent="0.25">
      <c r="K5695" s="145" t="s">
        <v>5278</v>
      </c>
      <c r="L5695" s="145">
        <v>50</v>
      </c>
      <c r="M5695" s="145">
        <v>190466</v>
      </c>
      <c r="N5695" s="148">
        <v>0.124</v>
      </c>
      <c r="O5695" s="148">
        <v>0.874</v>
      </c>
      <c r="P5695" s="148">
        <v>0.61299999999999999</v>
      </c>
      <c r="Q5695" s="148">
        <v>0</v>
      </c>
      <c r="R5695" s="148">
        <v>5</v>
      </c>
      <c r="S5695" s="148">
        <v>8.5500000000000007E-2</v>
      </c>
      <c r="T5695" s="148">
        <v>-7.0510000000000002</v>
      </c>
      <c r="U5695" s="148">
        <v>1</v>
      </c>
      <c r="V5695" s="148">
        <v>5.74E-2</v>
      </c>
      <c r="W5695" s="148">
        <v>112.06100000000001</v>
      </c>
      <c r="X5695" s="148">
        <v>4</v>
      </c>
      <c r="Y5695" s="148">
        <v>0.873</v>
      </c>
    </row>
    <row r="5696" spans="11:25" x14ac:dyDescent="0.25">
      <c r="K5696" s="145" t="s">
        <v>5279</v>
      </c>
      <c r="L5696" s="145">
        <v>62</v>
      </c>
      <c r="M5696" s="145">
        <v>472400</v>
      </c>
      <c r="N5696" s="148">
        <v>0.23399999999999899</v>
      </c>
      <c r="O5696" s="148">
        <v>0.53</v>
      </c>
      <c r="P5696" s="148">
        <v>0.68299999999999905</v>
      </c>
      <c r="Q5696" s="148">
        <v>0.311</v>
      </c>
      <c r="R5696" s="148">
        <v>2</v>
      </c>
      <c r="S5696" s="148">
        <v>0.27399999999999902</v>
      </c>
      <c r="T5696" s="148">
        <v>-7.13</v>
      </c>
      <c r="U5696" s="148">
        <v>1</v>
      </c>
      <c r="V5696" s="148">
        <v>3.1300000000000001E-2</v>
      </c>
      <c r="W5696" s="148">
        <v>174.44099999999901</v>
      </c>
      <c r="X5696" s="148">
        <v>4</v>
      </c>
      <c r="Y5696" s="148">
        <v>0.69399999999999995</v>
      </c>
    </row>
    <row r="5697" spans="11:25" x14ac:dyDescent="0.25">
      <c r="K5697" s="145" t="s">
        <v>5280</v>
      </c>
      <c r="L5697" s="145">
        <v>45</v>
      </c>
      <c r="M5697" s="145">
        <v>229880</v>
      </c>
      <c r="N5697" s="148">
        <v>5.9200000000000003E-2</v>
      </c>
      <c r="O5697" s="148">
        <v>0.71299999999999997</v>
      </c>
      <c r="P5697" s="148">
        <v>0.58199999999999996</v>
      </c>
      <c r="Q5697" s="148">
        <v>3.67E-6</v>
      </c>
      <c r="R5697" s="148">
        <v>7</v>
      </c>
      <c r="S5697" s="148">
        <v>0.26500000000000001</v>
      </c>
      <c r="T5697" s="148">
        <v>-11.84</v>
      </c>
      <c r="U5697" s="148">
        <v>1</v>
      </c>
      <c r="V5697" s="148">
        <v>3.3000000000000002E-2</v>
      </c>
      <c r="W5697" s="148">
        <v>155.54399999999899</v>
      </c>
      <c r="X5697" s="148">
        <v>4</v>
      </c>
      <c r="Y5697" s="148">
        <v>0.97599999999999998</v>
      </c>
    </row>
    <row r="5698" spans="11:25" x14ac:dyDescent="0.25">
      <c r="K5698" s="145" t="s">
        <v>5281</v>
      </c>
      <c r="L5698" s="145">
        <v>51</v>
      </c>
      <c r="M5698" s="145">
        <v>300520</v>
      </c>
      <c r="N5698" s="148">
        <v>5.2500000000000003E-3</v>
      </c>
      <c r="O5698" s="148">
        <v>0.72799999999999998</v>
      </c>
      <c r="P5698" s="148">
        <v>0.79299999999999904</v>
      </c>
      <c r="Q5698" s="148">
        <v>0</v>
      </c>
      <c r="R5698" s="148">
        <v>11</v>
      </c>
      <c r="S5698" s="148">
        <v>0.10099999999999899</v>
      </c>
      <c r="T5698" s="148">
        <v>-6.1789999999999896</v>
      </c>
      <c r="U5698" s="148">
        <v>0</v>
      </c>
      <c r="V5698" s="148">
        <v>3.5299999999999998E-2</v>
      </c>
      <c r="W5698" s="148">
        <v>105.499</v>
      </c>
      <c r="X5698" s="148">
        <v>4</v>
      </c>
      <c r="Y5698" s="148">
        <v>0.96599999999999997</v>
      </c>
    </row>
    <row r="5699" spans="11:25" x14ac:dyDescent="0.25">
      <c r="K5699" s="145" t="s">
        <v>5282</v>
      </c>
      <c r="L5699" s="145">
        <v>42</v>
      </c>
      <c r="M5699" s="145">
        <v>175533</v>
      </c>
      <c r="N5699" s="148">
        <v>3.3099999999999997E-2</v>
      </c>
      <c r="O5699" s="148">
        <v>0.54799999999999904</v>
      </c>
      <c r="P5699" s="148">
        <v>0.78700000000000003</v>
      </c>
      <c r="Q5699" s="148">
        <v>7.2099999999999896E-5</v>
      </c>
      <c r="R5699" s="148">
        <v>5</v>
      </c>
      <c r="S5699" s="148">
        <v>0.24299999999999999</v>
      </c>
      <c r="T5699" s="148">
        <v>-2.8420000000000001</v>
      </c>
      <c r="U5699" s="148">
        <v>0</v>
      </c>
      <c r="V5699" s="148">
        <v>5.4300000000000001E-2</v>
      </c>
      <c r="W5699" s="148">
        <v>179.94200000000001</v>
      </c>
      <c r="X5699" s="148">
        <v>4</v>
      </c>
      <c r="Y5699" s="148">
        <v>0.93200000000000005</v>
      </c>
    </row>
    <row r="5700" spans="11:25" x14ac:dyDescent="0.25">
      <c r="K5700" s="145" t="s">
        <v>5283</v>
      </c>
      <c r="L5700" s="145">
        <v>37</v>
      </c>
      <c r="M5700" s="145">
        <v>249746</v>
      </c>
      <c r="N5700" s="148">
        <v>0.19</v>
      </c>
      <c r="O5700" s="148">
        <v>0.81799999999999995</v>
      </c>
      <c r="P5700" s="148">
        <v>0.95799999999999996</v>
      </c>
      <c r="Q5700" s="148">
        <v>5.6399999999999896E-4</v>
      </c>
      <c r="R5700" s="148">
        <v>9</v>
      </c>
      <c r="S5700" s="148">
        <v>9.1399999999999995E-2</v>
      </c>
      <c r="T5700" s="148">
        <v>-3.597</v>
      </c>
      <c r="U5700" s="148">
        <v>0</v>
      </c>
      <c r="V5700" s="148">
        <v>6.6799999999999998E-2</v>
      </c>
      <c r="W5700" s="148">
        <v>97.001999999999995</v>
      </c>
      <c r="X5700" s="148">
        <v>4</v>
      </c>
      <c r="Y5700" s="148">
        <v>0.92200000000000004</v>
      </c>
    </row>
    <row r="5701" spans="11:25" x14ac:dyDescent="0.25">
      <c r="K5701" s="145" t="s">
        <v>5284</v>
      </c>
      <c r="L5701" s="145">
        <v>45</v>
      </c>
      <c r="M5701" s="145">
        <v>232292</v>
      </c>
      <c r="N5701" s="148">
        <v>0.10199999999999999</v>
      </c>
      <c r="O5701" s="148">
        <v>0.68899999999999995</v>
      </c>
      <c r="P5701" s="148">
        <v>0.57199999999999995</v>
      </c>
      <c r="Q5701" s="148">
        <v>2.1299999999999999E-6</v>
      </c>
      <c r="R5701" s="148">
        <v>5</v>
      </c>
      <c r="S5701" s="148">
        <v>0.33200000000000002</v>
      </c>
      <c r="T5701" s="148">
        <v>-6.8</v>
      </c>
      <c r="U5701" s="148">
        <v>0</v>
      </c>
      <c r="V5701" s="148">
        <v>7.2499999999999995E-2</v>
      </c>
      <c r="W5701" s="148">
        <v>159.89400000000001</v>
      </c>
      <c r="X5701" s="148">
        <v>4</v>
      </c>
      <c r="Y5701" s="148">
        <v>0.85899999999999999</v>
      </c>
    </row>
    <row r="5702" spans="11:25" x14ac:dyDescent="0.25">
      <c r="K5702" s="145" t="s">
        <v>5285</v>
      </c>
      <c r="L5702" s="145">
        <v>38</v>
      </c>
      <c r="M5702" s="145">
        <v>221306</v>
      </c>
      <c r="N5702" s="148">
        <v>1.65E-3</v>
      </c>
      <c r="O5702" s="148">
        <v>0.73899999999999999</v>
      </c>
      <c r="P5702" s="148">
        <v>0.94499999999999995</v>
      </c>
      <c r="Q5702" s="148">
        <v>8.14E-2</v>
      </c>
      <c r="R5702" s="148">
        <v>9</v>
      </c>
      <c r="S5702" s="148">
        <v>7.0400000000000004E-2</v>
      </c>
      <c r="T5702" s="148">
        <v>-2.9049999999999998</v>
      </c>
      <c r="U5702" s="148">
        <v>1</v>
      </c>
      <c r="V5702" s="148">
        <v>6.2E-2</v>
      </c>
      <c r="W5702" s="148">
        <v>91.986999999999995</v>
      </c>
      <c r="X5702" s="148">
        <v>4</v>
      </c>
      <c r="Y5702" s="148">
        <v>0.16600000000000001</v>
      </c>
    </row>
    <row r="5703" spans="11:25" x14ac:dyDescent="0.25">
      <c r="K5703" s="145" t="s">
        <v>5286</v>
      </c>
      <c r="L5703" s="145">
        <v>40</v>
      </c>
      <c r="M5703" s="145">
        <v>276723</v>
      </c>
      <c r="N5703" s="148">
        <v>0.13300000000000001</v>
      </c>
      <c r="O5703" s="148">
        <v>0.68200000000000005</v>
      </c>
      <c r="P5703" s="148">
        <v>0.40299999999999903</v>
      </c>
      <c r="Q5703" s="148">
        <v>4.9100000000000003E-3</v>
      </c>
      <c r="R5703" s="148">
        <v>0</v>
      </c>
      <c r="S5703" s="148">
        <v>0.39299999999999902</v>
      </c>
      <c r="T5703" s="148">
        <v>-11.144</v>
      </c>
      <c r="U5703" s="148">
        <v>1</v>
      </c>
      <c r="V5703" s="148">
        <v>0.23799999999999999</v>
      </c>
      <c r="W5703" s="148">
        <v>170.02599999999899</v>
      </c>
      <c r="X5703" s="148">
        <v>4</v>
      </c>
      <c r="Y5703" s="148">
        <v>0.60099999999999998</v>
      </c>
    </row>
    <row r="5704" spans="11:25" x14ac:dyDescent="0.25">
      <c r="K5704" s="145" t="s">
        <v>5287</v>
      </c>
      <c r="L5704" s="145">
        <v>37</v>
      </c>
      <c r="M5704" s="145">
        <v>205453</v>
      </c>
      <c r="N5704" s="148">
        <v>0.106</v>
      </c>
      <c r="O5704" s="148">
        <v>0.81899999999999995</v>
      </c>
      <c r="P5704" s="148">
        <v>0.88300000000000001</v>
      </c>
      <c r="Q5704" s="148">
        <v>4.1900000000000001E-3</v>
      </c>
      <c r="R5704" s="148">
        <v>10</v>
      </c>
      <c r="S5704" s="148">
        <v>5.3800000000000001E-2</v>
      </c>
      <c r="T5704" s="148">
        <v>-2.56</v>
      </c>
      <c r="U5704" s="148">
        <v>0</v>
      </c>
      <c r="V5704" s="148">
        <v>6.2799999999999995E-2</v>
      </c>
      <c r="W5704" s="148">
        <v>93.986000000000004</v>
      </c>
      <c r="X5704" s="148">
        <v>4</v>
      </c>
      <c r="Y5704" s="148">
        <v>0.97299999999999998</v>
      </c>
    </row>
    <row r="5705" spans="11:25" x14ac:dyDescent="0.25">
      <c r="K5705" s="145" t="s">
        <v>5288</v>
      </c>
      <c r="L5705" s="145">
        <v>58</v>
      </c>
      <c r="M5705" s="145">
        <v>169600</v>
      </c>
      <c r="N5705" s="148">
        <v>0.30599999999999999</v>
      </c>
      <c r="O5705" s="148">
        <v>0.78900000000000003</v>
      </c>
      <c r="P5705" s="148">
        <v>0.67</v>
      </c>
      <c r="Q5705" s="148">
        <v>0</v>
      </c>
      <c r="R5705" s="148">
        <v>7</v>
      </c>
      <c r="S5705" s="148">
        <v>4.3499999999999997E-2</v>
      </c>
      <c r="T5705" s="148">
        <v>-12.263</v>
      </c>
      <c r="U5705" s="148">
        <v>1</v>
      </c>
      <c r="V5705" s="148">
        <v>5.7799999999999997E-2</v>
      </c>
      <c r="W5705" s="148">
        <v>89.531999999999996</v>
      </c>
      <c r="X5705" s="148">
        <v>4</v>
      </c>
      <c r="Y5705" s="148">
        <v>0.98399999999999999</v>
      </c>
    </row>
    <row r="5706" spans="11:25" x14ac:dyDescent="0.25">
      <c r="K5706" s="145" t="s">
        <v>5289</v>
      </c>
      <c r="L5706" s="145">
        <v>52</v>
      </c>
      <c r="M5706" s="145">
        <v>214293</v>
      </c>
      <c r="N5706" s="148">
        <v>0.193</v>
      </c>
      <c r="O5706" s="148">
        <v>0.73399999999999999</v>
      </c>
      <c r="P5706" s="148">
        <v>0.66</v>
      </c>
      <c r="Q5706" s="148">
        <v>5.4600000000000004E-4</v>
      </c>
      <c r="R5706" s="148">
        <v>7</v>
      </c>
      <c r="S5706" s="148">
        <v>0.10199999999999999</v>
      </c>
      <c r="T5706" s="148">
        <v>-9.1660000000000004</v>
      </c>
      <c r="U5706" s="148">
        <v>1</v>
      </c>
      <c r="V5706" s="148">
        <v>3.61E-2</v>
      </c>
      <c r="W5706" s="148">
        <v>84.58</v>
      </c>
      <c r="X5706" s="148">
        <v>4</v>
      </c>
      <c r="Y5706" s="148">
        <v>0.93099999999999905</v>
      </c>
    </row>
    <row r="5707" spans="11:25" x14ac:dyDescent="0.25">
      <c r="K5707" s="145" t="s">
        <v>5290</v>
      </c>
      <c r="L5707" s="145">
        <v>44</v>
      </c>
      <c r="M5707" s="145">
        <v>188466</v>
      </c>
      <c r="N5707" s="148">
        <v>0.22699999999999901</v>
      </c>
      <c r="O5707" s="148">
        <v>0.56999999999999995</v>
      </c>
      <c r="P5707" s="148">
        <v>0.60499999999999998</v>
      </c>
      <c r="Q5707" s="148">
        <v>2.2500000000000001E-5</v>
      </c>
      <c r="R5707" s="148">
        <v>10</v>
      </c>
      <c r="S5707" s="148">
        <v>0.15</v>
      </c>
      <c r="T5707" s="148">
        <v>-5.516</v>
      </c>
      <c r="U5707" s="148">
        <v>1</v>
      </c>
      <c r="V5707" s="148">
        <v>2.9399999999999999E-2</v>
      </c>
      <c r="W5707" s="148">
        <v>109.791</v>
      </c>
      <c r="X5707" s="148">
        <v>4</v>
      </c>
      <c r="Y5707" s="148">
        <v>0.73699999999999999</v>
      </c>
    </row>
    <row r="5708" spans="11:25" x14ac:dyDescent="0.25">
      <c r="K5708" s="145" t="s">
        <v>5291</v>
      </c>
      <c r="L5708" s="145">
        <v>57</v>
      </c>
      <c r="M5708" s="145">
        <v>280826</v>
      </c>
      <c r="N5708" s="148">
        <v>7.17E-2</v>
      </c>
      <c r="O5708" s="148">
        <v>0.78099999999999903</v>
      </c>
      <c r="P5708" s="148">
        <v>0.34399999999999997</v>
      </c>
      <c r="Q5708" s="148">
        <v>0</v>
      </c>
      <c r="R5708" s="148">
        <v>0</v>
      </c>
      <c r="S5708" s="148">
        <v>6.2799999999999995E-2</v>
      </c>
      <c r="T5708" s="148">
        <v>-12.779</v>
      </c>
      <c r="U5708" s="148">
        <v>1</v>
      </c>
      <c r="V5708" s="148">
        <v>8.3599999999999994E-2</v>
      </c>
      <c r="W5708" s="148">
        <v>89.605000000000004</v>
      </c>
      <c r="X5708" s="148">
        <v>4</v>
      </c>
      <c r="Y5708" s="148">
        <v>0.55799999999999905</v>
      </c>
    </row>
    <row r="5709" spans="11:25" x14ac:dyDescent="0.25">
      <c r="K5709" s="145" t="s">
        <v>5292</v>
      </c>
      <c r="L5709" s="145">
        <v>59</v>
      </c>
      <c r="M5709" s="145">
        <v>216613</v>
      </c>
      <c r="N5709" s="148">
        <v>0.39700000000000002</v>
      </c>
      <c r="O5709" s="148">
        <v>0.82399999999999995</v>
      </c>
      <c r="P5709" s="148">
        <v>0.72</v>
      </c>
      <c r="Q5709" s="148">
        <v>2.65E-6</v>
      </c>
      <c r="R5709" s="148">
        <v>2</v>
      </c>
      <c r="S5709" s="148">
        <v>3.3300000000000003E-2</v>
      </c>
      <c r="T5709" s="148">
        <v>-7.3829999999999902</v>
      </c>
      <c r="U5709" s="148">
        <v>1</v>
      </c>
      <c r="V5709" s="148">
        <v>0.184</v>
      </c>
      <c r="W5709" s="148">
        <v>88.375</v>
      </c>
      <c r="X5709" s="148">
        <v>4</v>
      </c>
      <c r="Y5709" s="148">
        <v>0.71499999999999997</v>
      </c>
    </row>
    <row r="5710" spans="11:25" x14ac:dyDescent="0.25">
      <c r="K5710" s="145" t="s">
        <v>5293</v>
      </c>
      <c r="L5710" s="145">
        <v>58</v>
      </c>
      <c r="M5710" s="145">
        <v>225720</v>
      </c>
      <c r="N5710" s="148">
        <v>0.66500000000000004</v>
      </c>
      <c r="O5710" s="148">
        <v>0.747</v>
      </c>
      <c r="P5710" s="148">
        <v>0.47899999999999998</v>
      </c>
      <c r="Q5710" s="148">
        <v>0</v>
      </c>
      <c r="R5710" s="148">
        <v>0</v>
      </c>
      <c r="S5710" s="148">
        <v>6.2100000000000002E-2</v>
      </c>
      <c r="T5710" s="148">
        <v>-11.398</v>
      </c>
      <c r="U5710" s="148">
        <v>1</v>
      </c>
      <c r="V5710" s="148">
        <v>4.1700000000000001E-2</v>
      </c>
      <c r="W5710" s="148">
        <v>96.267999999999901</v>
      </c>
      <c r="X5710" s="148">
        <v>4</v>
      </c>
      <c r="Y5710" s="148">
        <v>0.92299999999999904</v>
      </c>
    </row>
    <row r="5711" spans="11:25" x14ac:dyDescent="0.25">
      <c r="K5711" s="145" t="s">
        <v>3703</v>
      </c>
      <c r="L5711" s="145">
        <v>45</v>
      </c>
      <c r="M5711" s="145">
        <v>248320</v>
      </c>
      <c r="N5711" s="148">
        <v>0.28799999999999998</v>
      </c>
      <c r="O5711" s="148">
        <v>0.65400000000000003</v>
      </c>
      <c r="P5711" s="148">
        <v>0.40699999999999997</v>
      </c>
      <c r="Q5711" s="148">
        <v>1.4300000000000001E-4</v>
      </c>
      <c r="R5711" s="148">
        <v>4</v>
      </c>
      <c r="S5711" s="148">
        <v>0.14199999999999999</v>
      </c>
      <c r="T5711" s="148">
        <v>-19.039000000000001</v>
      </c>
      <c r="U5711" s="148">
        <v>0</v>
      </c>
      <c r="V5711" s="148">
        <v>5.6099999999999997E-2</v>
      </c>
      <c r="W5711" s="148">
        <v>104.074</v>
      </c>
      <c r="X5711" s="148">
        <v>4</v>
      </c>
      <c r="Y5711" s="148">
        <v>0.92400000000000004</v>
      </c>
    </row>
    <row r="5712" spans="11:25" x14ac:dyDescent="0.25">
      <c r="K5712" s="145" t="s">
        <v>5294</v>
      </c>
      <c r="L5712" s="145">
        <v>20</v>
      </c>
      <c r="M5712" s="145">
        <v>231923</v>
      </c>
      <c r="N5712" s="148">
        <v>0.13</v>
      </c>
      <c r="O5712" s="148">
        <v>0.82199999999999995</v>
      </c>
      <c r="P5712" s="148">
        <v>0.65900000000000003</v>
      </c>
      <c r="Q5712" s="148">
        <v>0</v>
      </c>
      <c r="R5712" s="148">
        <v>5</v>
      </c>
      <c r="S5712" s="148">
        <v>0.106</v>
      </c>
      <c r="T5712" s="148">
        <v>-4.3209999999999997</v>
      </c>
      <c r="U5712" s="148">
        <v>1</v>
      </c>
      <c r="V5712" s="148">
        <v>4.1799999999999997E-2</v>
      </c>
      <c r="W5712" s="148">
        <v>94.972999999999999</v>
      </c>
      <c r="X5712" s="148">
        <v>4</v>
      </c>
      <c r="Y5712" s="148">
        <v>0.70099999999999996</v>
      </c>
    </row>
    <row r="5713" spans="11:25" x14ac:dyDescent="0.25">
      <c r="K5713" s="145" t="s">
        <v>5295</v>
      </c>
      <c r="L5713" s="145">
        <v>55</v>
      </c>
      <c r="M5713" s="145">
        <v>271333</v>
      </c>
      <c r="N5713" s="148">
        <v>2.06E-2</v>
      </c>
      <c r="O5713" s="148">
        <v>0.51600000000000001</v>
      </c>
      <c r="P5713" s="148">
        <v>0.86599999999999999</v>
      </c>
      <c r="Q5713" s="148">
        <v>8.34E-4</v>
      </c>
      <c r="R5713" s="148">
        <v>5</v>
      </c>
      <c r="S5713" s="148">
        <v>0.11</v>
      </c>
      <c r="T5713" s="148">
        <v>-6.6859999999999999</v>
      </c>
      <c r="U5713" s="148">
        <v>0</v>
      </c>
      <c r="V5713" s="148">
        <v>4.8399999999999999E-2</v>
      </c>
      <c r="W5713" s="148">
        <v>193.773</v>
      </c>
      <c r="X5713" s="148">
        <v>4</v>
      </c>
      <c r="Y5713" s="148">
        <v>0.82399999999999995</v>
      </c>
    </row>
    <row r="5714" spans="11:25" x14ac:dyDescent="0.25">
      <c r="K5714" s="145" t="s">
        <v>5296</v>
      </c>
      <c r="L5714" s="145">
        <v>49</v>
      </c>
      <c r="M5714" s="145">
        <v>228884</v>
      </c>
      <c r="N5714" s="148">
        <v>0.13400000000000001</v>
      </c>
      <c r="O5714" s="148">
        <v>0.66599999999999904</v>
      </c>
      <c r="P5714" s="148">
        <v>0.67799999999999905</v>
      </c>
      <c r="Q5714" s="148">
        <v>1.46E-4</v>
      </c>
      <c r="R5714" s="148">
        <v>5</v>
      </c>
      <c r="S5714" s="148">
        <v>0.60899999999999999</v>
      </c>
      <c r="T5714" s="148">
        <v>-6.0519999999999996</v>
      </c>
      <c r="U5714" s="148">
        <v>0</v>
      </c>
      <c r="V5714" s="148">
        <v>6.0299999999999999E-2</v>
      </c>
      <c r="W5714" s="148">
        <v>101.551</v>
      </c>
      <c r="X5714" s="148">
        <v>4</v>
      </c>
      <c r="Y5714" s="148">
        <v>0.873</v>
      </c>
    </row>
    <row r="5715" spans="11:25" x14ac:dyDescent="0.25">
      <c r="K5715" s="145" t="s">
        <v>5297</v>
      </c>
      <c r="L5715" s="145">
        <v>58</v>
      </c>
      <c r="M5715" s="145">
        <v>342973</v>
      </c>
      <c r="N5715" s="148">
        <v>2.3699999999999999E-2</v>
      </c>
      <c r="O5715" s="148">
        <v>0.71099999999999997</v>
      </c>
      <c r="P5715" s="148">
        <v>0.81599999999999995</v>
      </c>
      <c r="Q5715" s="148">
        <v>0.79700000000000004</v>
      </c>
      <c r="R5715" s="148">
        <v>1</v>
      </c>
      <c r="S5715" s="148">
        <v>0.29399999999999998</v>
      </c>
      <c r="T5715" s="148">
        <v>-6.3970000000000002</v>
      </c>
      <c r="U5715" s="148">
        <v>1</v>
      </c>
      <c r="V5715" s="148">
        <v>5.1499999999999997E-2</v>
      </c>
      <c r="W5715" s="148">
        <v>96.998999999999995</v>
      </c>
      <c r="X5715" s="148">
        <v>4</v>
      </c>
      <c r="Y5715" s="148">
        <v>0.86099999999999999</v>
      </c>
    </row>
    <row r="5716" spans="11:25" x14ac:dyDescent="0.25">
      <c r="K5716" s="145" t="s">
        <v>5298</v>
      </c>
      <c r="L5716" s="145">
        <v>42</v>
      </c>
      <c r="M5716" s="145">
        <v>237133</v>
      </c>
      <c r="N5716" s="148">
        <v>0.13500000000000001</v>
      </c>
      <c r="O5716" s="148">
        <v>0.66700000000000004</v>
      </c>
      <c r="P5716" s="148">
        <v>0.56799999999999995</v>
      </c>
      <c r="Q5716" s="148">
        <v>0</v>
      </c>
      <c r="R5716" s="148">
        <v>2</v>
      </c>
      <c r="S5716" s="148">
        <v>0.39700000000000002</v>
      </c>
      <c r="T5716" s="148">
        <v>-4.5739999999999998</v>
      </c>
      <c r="U5716" s="148">
        <v>1</v>
      </c>
      <c r="V5716" s="148">
        <v>2.64E-2</v>
      </c>
      <c r="W5716" s="148">
        <v>146.00299999999999</v>
      </c>
      <c r="X5716" s="148">
        <v>4</v>
      </c>
      <c r="Y5716" s="148">
        <v>0.77500000000000002</v>
      </c>
    </row>
    <row r="5717" spans="11:25" x14ac:dyDescent="0.25">
      <c r="K5717" s="145" t="s">
        <v>5299</v>
      </c>
      <c r="L5717" s="145">
        <v>0</v>
      </c>
      <c r="M5717" s="145">
        <v>220026</v>
      </c>
      <c r="N5717" s="148">
        <v>3.1899999999999998E-2</v>
      </c>
      <c r="O5717" s="148">
        <v>0.88800000000000001</v>
      </c>
      <c r="P5717" s="148">
        <v>0.502</v>
      </c>
      <c r="Q5717" s="148">
        <v>2.33E-3</v>
      </c>
      <c r="R5717" s="148">
        <v>7</v>
      </c>
      <c r="S5717" s="148">
        <v>5.4199999999999998E-2</v>
      </c>
      <c r="T5717" s="148">
        <v>-8.8579999999999899</v>
      </c>
      <c r="U5717" s="148">
        <v>1</v>
      </c>
      <c r="V5717" s="148">
        <v>9.35E-2</v>
      </c>
      <c r="W5717" s="148">
        <v>90.480999999999995</v>
      </c>
      <c r="X5717" s="148">
        <v>4</v>
      </c>
      <c r="Y5717" s="148">
        <v>0.57599999999999996</v>
      </c>
    </row>
    <row r="5718" spans="11:25" x14ac:dyDescent="0.25">
      <c r="K5718" s="145" t="s">
        <v>5300</v>
      </c>
      <c r="L5718" s="145">
        <v>57</v>
      </c>
      <c r="M5718" s="145">
        <v>276813</v>
      </c>
      <c r="N5718" s="148">
        <v>0.188999999999999</v>
      </c>
      <c r="O5718" s="148">
        <v>0.81899999999999995</v>
      </c>
      <c r="P5718" s="148">
        <v>0.54600000000000004</v>
      </c>
      <c r="Q5718" s="148">
        <v>0</v>
      </c>
      <c r="R5718" s="148">
        <v>5</v>
      </c>
      <c r="S5718" s="148">
        <v>0.13100000000000001</v>
      </c>
      <c r="T5718" s="148">
        <v>-8.0950000000000006</v>
      </c>
      <c r="U5718" s="148">
        <v>0</v>
      </c>
      <c r="V5718" s="148">
        <v>5.7000000000000002E-2</v>
      </c>
      <c r="W5718" s="148">
        <v>155.03399999999999</v>
      </c>
      <c r="X5718" s="148">
        <v>4</v>
      </c>
      <c r="Y5718" s="148">
        <v>0.88800000000000001</v>
      </c>
    </row>
    <row r="5719" spans="11:25" x14ac:dyDescent="0.25">
      <c r="K5719" s="145" t="s">
        <v>5301</v>
      </c>
      <c r="L5719" s="145">
        <v>53</v>
      </c>
      <c r="M5719" s="145">
        <v>218746</v>
      </c>
      <c r="N5719" s="148">
        <v>0.17699999999999999</v>
      </c>
      <c r="O5719" s="148">
        <v>0.82399999999999995</v>
      </c>
      <c r="P5719" s="148">
        <v>0.71</v>
      </c>
      <c r="Q5719" s="148">
        <v>3.3000000000000003E-5</v>
      </c>
      <c r="R5719" s="148">
        <v>7</v>
      </c>
      <c r="S5719" s="148">
        <v>9.2299999999999993E-2</v>
      </c>
      <c r="T5719" s="148">
        <v>-5.66</v>
      </c>
      <c r="U5719" s="148">
        <v>1</v>
      </c>
      <c r="V5719" s="148">
        <v>3.3599999999999998E-2</v>
      </c>
      <c r="W5719" s="148">
        <v>96.525000000000006</v>
      </c>
      <c r="X5719" s="148">
        <v>4</v>
      </c>
      <c r="Y5719" s="148">
        <v>0.67900000000000005</v>
      </c>
    </row>
    <row r="5720" spans="11:25" x14ac:dyDescent="0.25">
      <c r="K5720" s="145" t="s">
        <v>5302</v>
      </c>
      <c r="L5720" s="145">
        <v>43</v>
      </c>
      <c r="M5720" s="145">
        <v>167466</v>
      </c>
      <c r="N5720" s="148">
        <v>0.69699999999999995</v>
      </c>
      <c r="O5720" s="148">
        <v>0.85199999999999998</v>
      </c>
      <c r="P5720" s="148">
        <v>0.67599999999999905</v>
      </c>
      <c r="Q5720" s="148">
        <v>2.12E-5</v>
      </c>
      <c r="R5720" s="148">
        <v>9</v>
      </c>
      <c r="S5720" s="148">
        <v>6.3500000000000001E-2</v>
      </c>
      <c r="T5720" s="148">
        <v>-10.635</v>
      </c>
      <c r="U5720" s="148">
        <v>1</v>
      </c>
      <c r="V5720" s="148">
        <v>7.1099999999999997E-2</v>
      </c>
      <c r="W5720" s="148">
        <v>117.85</v>
      </c>
      <c r="X5720" s="148">
        <v>4</v>
      </c>
      <c r="Y5720" s="148">
        <v>0.96099999999999997</v>
      </c>
    </row>
    <row r="5721" spans="11:25" x14ac:dyDescent="0.25">
      <c r="K5721" s="145" t="s">
        <v>5303</v>
      </c>
      <c r="L5721" s="145">
        <v>58</v>
      </c>
      <c r="M5721" s="145">
        <v>216346</v>
      </c>
      <c r="N5721" s="148">
        <v>9.9299999999999999E-2</v>
      </c>
      <c r="O5721" s="148">
        <v>0.86499999999999999</v>
      </c>
      <c r="P5721" s="148">
        <v>0.627</v>
      </c>
      <c r="Q5721" s="148">
        <v>1.7299999999999999E-2</v>
      </c>
      <c r="R5721" s="148">
        <v>9</v>
      </c>
      <c r="S5721" s="148">
        <v>5.0500000000000003E-2</v>
      </c>
      <c r="T5721" s="148">
        <v>-11.4</v>
      </c>
      <c r="U5721" s="148">
        <v>0</v>
      </c>
      <c r="V5721" s="148">
        <v>9.8699999999999996E-2</v>
      </c>
      <c r="W5721" s="148">
        <v>90.034999999999997</v>
      </c>
      <c r="X5721" s="148">
        <v>4</v>
      </c>
      <c r="Y5721" s="148">
        <v>0.85499999999999998</v>
      </c>
    </row>
    <row r="5722" spans="11:25" x14ac:dyDescent="0.25">
      <c r="K5722" s="145" t="s">
        <v>5304</v>
      </c>
      <c r="L5722" s="145">
        <v>43</v>
      </c>
      <c r="M5722" s="145">
        <v>217213</v>
      </c>
      <c r="N5722" s="148">
        <v>0.25700000000000001</v>
      </c>
      <c r="O5722" s="148">
        <v>0.77599999999999902</v>
      </c>
      <c r="P5722" s="148">
        <v>0.75599999999999901</v>
      </c>
      <c r="Q5722" s="148">
        <v>1.6700000000000001E-6</v>
      </c>
      <c r="R5722" s="148">
        <v>2</v>
      </c>
      <c r="S5722" s="148">
        <v>0.17799999999999999</v>
      </c>
      <c r="T5722" s="148">
        <v>-4.5229999999999997</v>
      </c>
      <c r="U5722" s="148">
        <v>0</v>
      </c>
      <c r="V5722" s="148">
        <v>3.7499999999999999E-2</v>
      </c>
      <c r="W5722" s="148">
        <v>92.063999999999993</v>
      </c>
      <c r="X5722" s="148">
        <v>4</v>
      </c>
      <c r="Y5722" s="148">
        <v>0.89</v>
      </c>
    </row>
    <row r="5723" spans="11:25" x14ac:dyDescent="0.25">
      <c r="K5723" s="145" t="s">
        <v>5305</v>
      </c>
      <c r="L5723" s="145">
        <v>62</v>
      </c>
      <c r="M5723" s="145">
        <v>291133</v>
      </c>
      <c r="N5723" s="148">
        <v>0.377</v>
      </c>
      <c r="O5723" s="148">
        <v>0.623</v>
      </c>
      <c r="P5723" s="148">
        <v>0.69599999999999995</v>
      </c>
      <c r="Q5723" s="148">
        <v>0</v>
      </c>
      <c r="R5723" s="148">
        <v>2</v>
      </c>
      <c r="S5723" s="148">
        <v>0.126</v>
      </c>
      <c r="T5723" s="148">
        <v>-6.1440000000000001</v>
      </c>
      <c r="U5723" s="148">
        <v>0</v>
      </c>
      <c r="V5723" s="148">
        <v>3.1300000000000001E-2</v>
      </c>
      <c r="W5723" s="148">
        <v>151.38900000000001</v>
      </c>
      <c r="X5723" s="148">
        <v>4</v>
      </c>
      <c r="Y5723" s="148">
        <v>0.93500000000000005</v>
      </c>
    </row>
    <row r="5724" spans="11:25" x14ac:dyDescent="0.25">
      <c r="K5724" s="145" t="s">
        <v>5306</v>
      </c>
      <c r="L5724" s="145">
        <v>1</v>
      </c>
      <c r="M5724" s="145">
        <v>213773</v>
      </c>
      <c r="N5724" s="148">
        <v>0.184</v>
      </c>
      <c r="O5724" s="148">
        <v>0.74</v>
      </c>
      <c r="P5724" s="148">
        <v>0.71299999999999997</v>
      </c>
      <c r="Q5724" s="148">
        <v>6.0000000000000002E-6</v>
      </c>
      <c r="R5724" s="148">
        <v>9</v>
      </c>
      <c r="S5724" s="148">
        <v>0.123</v>
      </c>
      <c r="T5724" s="148">
        <v>-6.9</v>
      </c>
      <c r="U5724" s="148">
        <v>0</v>
      </c>
      <c r="V5724" s="148">
        <v>6.7699999999999996E-2</v>
      </c>
      <c r="W5724" s="148">
        <v>90.04</v>
      </c>
      <c r="X5724" s="148">
        <v>4</v>
      </c>
      <c r="Y5724" s="148">
        <v>0.83599999999999997</v>
      </c>
    </row>
    <row r="5725" spans="11:25" x14ac:dyDescent="0.25">
      <c r="K5725" s="145" t="s">
        <v>5307</v>
      </c>
      <c r="L5725" s="145">
        <v>54</v>
      </c>
      <c r="M5725" s="145">
        <v>288560</v>
      </c>
      <c r="N5725" s="148">
        <v>3.9100000000000003E-2</v>
      </c>
      <c r="O5725" s="148">
        <v>0.91700000000000004</v>
      </c>
      <c r="P5725" s="148">
        <v>0.57099999999999995</v>
      </c>
      <c r="Q5725" s="148">
        <v>1.1599999999999999E-2</v>
      </c>
      <c r="R5725" s="148">
        <v>4</v>
      </c>
      <c r="S5725" s="148">
        <v>0.13800000000000001</v>
      </c>
      <c r="T5725" s="148">
        <v>-6.4560000000000004</v>
      </c>
      <c r="U5725" s="148">
        <v>0</v>
      </c>
      <c r="V5725" s="148">
        <v>3.0800000000000001E-2</v>
      </c>
      <c r="W5725" s="148">
        <v>99.878999999999905</v>
      </c>
      <c r="X5725" s="148">
        <v>4</v>
      </c>
      <c r="Y5725" s="148">
        <v>0.92400000000000004</v>
      </c>
    </row>
    <row r="5726" spans="11:25" x14ac:dyDescent="0.25">
      <c r="K5726" s="145" t="s">
        <v>5308</v>
      </c>
      <c r="L5726" s="145">
        <v>59</v>
      </c>
      <c r="M5726" s="145">
        <v>299284</v>
      </c>
      <c r="N5726" s="148">
        <v>0.24199999999999999</v>
      </c>
      <c r="O5726" s="148">
        <v>0.59399999999999997</v>
      </c>
      <c r="P5726" s="148">
        <v>0.68</v>
      </c>
      <c r="Q5726" s="148">
        <v>2.4200000000000001E-6</v>
      </c>
      <c r="R5726" s="148">
        <v>7</v>
      </c>
      <c r="S5726" s="148">
        <v>0.11699999999999899</v>
      </c>
      <c r="T5726" s="148">
        <v>-4.851</v>
      </c>
      <c r="U5726" s="148">
        <v>1</v>
      </c>
      <c r="V5726" s="148">
        <v>3.4099999999999998E-2</v>
      </c>
      <c r="W5726" s="148">
        <v>206.08500000000001</v>
      </c>
      <c r="X5726" s="148">
        <v>4</v>
      </c>
      <c r="Y5726" s="148">
        <v>0.88800000000000001</v>
      </c>
    </row>
    <row r="5727" spans="11:25" x14ac:dyDescent="0.25">
      <c r="K5727" s="145" t="s">
        <v>5309</v>
      </c>
      <c r="L5727" s="145">
        <v>62</v>
      </c>
      <c r="M5727" s="145">
        <v>231106</v>
      </c>
      <c r="N5727" s="148">
        <v>0.14399999999999999</v>
      </c>
      <c r="O5727" s="148">
        <v>0.55100000000000005</v>
      </c>
      <c r="P5727" s="148">
        <v>0.54200000000000004</v>
      </c>
      <c r="Q5727" s="148">
        <v>0</v>
      </c>
      <c r="R5727" s="148">
        <v>7</v>
      </c>
      <c r="S5727" s="148">
        <v>0.192</v>
      </c>
      <c r="T5727" s="148">
        <v>-7.5479999999999903</v>
      </c>
      <c r="U5727" s="148">
        <v>0</v>
      </c>
      <c r="V5727" s="148">
        <v>2.98E-2</v>
      </c>
      <c r="W5727" s="148">
        <v>181.93099999999899</v>
      </c>
      <c r="X5727" s="148">
        <v>4</v>
      </c>
      <c r="Y5727" s="148">
        <v>0.91599999999999904</v>
      </c>
    </row>
    <row r="5728" spans="11:25" x14ac:dyDescent="0.25">
      <c r="K5728" s="145" t="s">
        <v>5310</v>
      </c>
      <c r="L5728" s="145">
        <v>76</v>
      </c>
      <c r="M5728" s="145">
        <v>320357</v>
      </c>
      <c r="N5728" s="148">
        <v>1.9300000000000001E-2</v>
      </c>
      <c r="O5728" s="148">
        <v>0.61099999999999999</v>
      </c>
      <c r="P5728" s="148">
        <v>0.69699999999999995</v>
      </c>
      <c r="Q5728" s="148">
        <v>0</v>
      </c>
      <c r="R5728" s="148">
        <v>2</v>
      </c>
      <c r="S5728" s="148">
        <v>0.33200000000000002</v>
      </c>
      <c r="T5728" s="148">
        <v>-8.6180000000000003</v>
      </c>
      <c r="U5728" s="148">
        <v>1</v>
      </c>
      <c r="V5728" s="148">
        <v>0.13300000000000001</v>
      </c>
      <c r="W5728" s="148">
        <v>122.752</v>
      </c>
      <c r="X5728" s="148">
        <v>4</v>
      </c>
      <c r="Y5728" s="148">
        <v>0.47599999999999998</v>
      </c>
    </row>
    <row r="5729" spans="11:25" x14ac:dyDescent="0.25">
      <c r="K5729" s="145" t="s">
        <v>5311</v>
      </c>
      <c r="L5729" s="145">
        <v>52</v>
      </c>
      <c r="M5729" s="145">
        <v>285413</v>
      </c>
      <c r="N5729" s="148">
        <v>0.16500000000000001</v>
      </c>
      <c r="O5729" s="148">
        <v>0.80200000000000005</v>
      </c>
      <c r="P5729" s="148">
        <v>0.72499999999999998</v>
      </c>
      <c r="Q5729" s="148">
        <v>9.8400000000000001E-2</v>
      </c>
      <c r="R5729" s="148">
        <v>11</v>
      </c>
      <c r="S5729" s="148">
        <v>7.8200000000000006E-2</v>
      </c>
      <c r="T5729" s="148">
        <v>-3.3919999999999999</v>
      </c>
      <c r="U5729" s="148">
        <v>1</v>
      </c>
      <c r="V5729" s="148">
        <v>0.10199999999999999</v>
      </c>
      <c r="W5729" s="148">
        <v>129.98400000000001</v>
      </c>
      <c r="X5729" s="148">
        <v>4</v>
      </c>
      <c r="Y5729" s="148">
        <v>0.34699999999999998</v>
      </c>
    </row>
    <row r="5730" spans="11:25" x14ac:dyDescent="0.25">
      <c r="K5730" s="145" t="s">
        <v>5312</v>
      </c>
      <c r="L5730" s="145">
        <v>50</v>
      </c>
      <c r="M5730" s="145">
        <v>185613</v>
      </c>
      <c r="N5730" s="148">
        <v>0.497</v>
      </c>
      <c r="O5730" s="148">
        <v>0.65099999999999902</v>
      </c>
      <c r="P5730" s="148">
        <v>0.85399999999999998</v>
      </c>
      <c r="Q5730" s="148">
        <v>0</v>
      </c>
      <c r="R5730" s="148">
        <v>5</v>
      </c>
      <c r="S5730" s="148">
        <v>0.122</v>
      </c>
      <c r="T5730" s="148">
        <v>-4.1669999999999998</v>
      </c>
      <c r="U5730" s="148">
        <v>1</v>
      </c>
      <c r="V5730" s="148">
        <v>5.74E-2</v>
      </c>
      <c r="W5730" s="148">
        <v>129.893</v>
      </c>
      <c r="X5730" s="148">
        <v>4</v>
      </c>
      <c r="Y5730" s="148">
        <v>0.57099999999999995</v>
      </c>
    </row>
    <row r="5731" spans="11:25" x14ac:dyDescent="0.25">
      <c r="K5731" s="145" t="s">
        <v>5313</v>
      </c>
      <c r="L5731" s="145">
        <v>39</v>
      </c>
      <c r="M5731" s="145">
        <v>190426</v>
      </c>
      <c r="N5731" s="148">
        <v>1.6999999999999999E-3</v>
      </c>
      <c r="O5731" s="148">
        <v>0.623</v>
      </c>
      <c r="P5731" s="148">
        <v>0.79200000000000004</v>
      </c>
      <c r="Q5731" s="148">
        <v>5.7500000000000002E-2</v>
      </c>
      <c r="R5731" s="148">
        <v>3</v>
      </c>
      <c r="S5731" s="148">
        <v>0.18</v>
      </c>
      <c r="T5731" s="148">
        <v>-6.9909999999999997</v>
      </c>
      <c r="U5731" s="148">
        <v>0</v>
      </c>
      <c r="V5731" s="148">
        <v>3.7199999999999997E-2</v>
      </c>
      <c r="W5731" s="148">
        <v>138.00899999999999</v>
      </c>
      <c r="X5731" s="148">
        <v>4</v>
      </c>
      <c r="Y5731" s="148">
        <v>0.22699999999999901</v>
      </c>
    </row>
    <row r="5732" spans="11:25" x14ac:dyDescent="0.25">
      <c r="K5732" s="145" t="s">
        <v>5314</v>
      </c>
      <c r="L5732" s="145">
        <v>47</v>
      </c>
      <c r="M5732" s="145">
        <v>219946</v>
      </c>
      <c r="N5732" s="148">
        <v>1.25E-4</v>
      </c>
      <c r="O5732" s="148">
        <v>0.68200000000000005</v>
      </c>
      <c r="P5732" s="148">
        <v>0.93</v>
      </c>
      <c r="Q5732" s="148">
        <v>1.23E-2</v>
      </c>
      <c r="R5732" s="148">
        <v>11</v>
      </c>
      <c r="S5732" s="148">
        <v>4.8099999999999997E-2</v>
      </c>
      <c r="T5732" s="148">
        <v>-4.0359999999999996</v>
      </c>
      <c r="U5732" s="148">
        <v>0</v>
      </c>
      <c r="V5732" s="148">
        <v>8.4599999999999995E-2</v>
      </c>
      <c r="W5732" s="148">
        <v>127.867</v>
      </c>
      <c r="X5732" s="148">
        <v>4</v>
      </c>
      <c r="Y5732" s="148">
        <v>0.46</v>
      </c>
    </row>
    <row r="5733" spans="11:25" x14ac:dyDescent="0.25">
      <c r="K5733" s="145" t="s">
        <v>5315</v>
      </c>
      <c r="L5733" s="145">
        <v>68</v>
      </c>
      <c r="M5733" s="145">
        <v>157432</v>
      </c>
      <c r="N5733" s="148">
        <v>5.6300000000000002E-4</v>
      </c>
      <c r="O5733" s="148">
        <v>0.60399999999999998</v>
      </c>
      <c r="P5733" s="148">
        <v>0.874</v>
      </c>
      <c r="Q5733" s="148">
        <v>0.81200000000000006</v>
      </c>
      <c r="R5733" s="148">
        <v>7</v>
      </c>
      <c r="S5733" s="148">
        <v>0.111999999999999</v>
      </c>
      <c r="T5733" s="148">
        <v>-4.9489999999999998</v>
      </c>
      <c r="U5733" s="148">
        <v>0</v>
      </c>
      <c r="V5733" s="148">
        <v>2.9499999999999998E-2</v>
      </c>
      <c r="W5733" s="148">
        <v>125.99</v>
      </c>
      <c r="X5733" s="148">
        <v>4</v>
      </c>
      <c r="Y5733" s="148">
        <v>0.83499999999999996</v>
      </c>
    </row>
    <row r="5734" spans="11:25" x14ac:dyDescent="0.25">
      <c r="K5734" s="145" t="s">
        <v>5316</v>
      </c>
      <c r="L5734" s="145">
        <v>40</v>
      </c>
      <c r="M5734" s="145">
        <v>200753</v>
      </c>
      <c r="N5734" s="148">
        <v>4.9799999999999997E-2</v>
      </c>
      <c r="O5734" s="148">
        <v>0.750999999999999</v>
      </c>
      <c r="P5734" s="148">
        <v>0.92</v>
      </c>
      <c r="Q5734" s="148">
        <v>1.77E-5</v>
      </c>
      <c r="R5734" s="148">
        <v>8</v>
      </c>
      <c r="S5734" s="148">
        <v>8.7499999999999994E-2</v>
      </c>
      <c r="T5734" s="148">
        <v>-2.9039999999999999</v>
      </c>
      <c r="U5734" s="148">
        <v>0</v>
      </c>
      <c r="V5734" s="148">
        <v>8.2600000000000007E-2</v>
      </c>
      <c r="W5734" s="148">
        <v>126.99</v>
      </c>
      <c r="X5734" s="148">
        <v>4</v>
      </c>
      <c r="Y5734" s="148">
        <v>0.66799999999999904</v>
      </c>
    </row>
    <row r="5735" spans="11:25" x14ac:dyDescent="0.25">
      <c r="K5735" s="145" t="s">
        <v>5317</v>
      </c>
      <c r="L5735" s="145">
        <v>68</v>
      </c>
      <c r="M5735" s="145">
        <v>243266</v>
      </c>
      <c r="N5735" s="148">
        <v>2.9500000000000001E-4</v>
      </c>
      <c r="O5735" s="148">
        <v>0.60399999999999998</v>
      </c>
      <c r="P5735" s="148">
        <v>0.755</v>
      </c>
      <c r="Q5735" s="148">
        <v>0.81200000000000006</v>
      </c>
      <c r="R5735" s="148">
        <v>0</v>
      </c>
      <c r="S5735" s="148">
        <v>6.25E-2</v>
      </c>
      <c r="T5735" s="148">
        <v>-10.760999999999999</v>
      </c>
      <c r="U5735" s="148">
        <v>1</v>
      </c>
      <c r="V5735" s="148">
        <v>3.3700000000000001E-2</v>
      </c>
      <c r="W5735" s="148">
        <v>137.06399999999999</v>
      </c>
      <c r="X5735" s="148">
        <v>4</v>
      </c>
      <c r="Y5735" s="148">
        <v>0.38799999999999901</v>
      </c>
    </row>
    <row r="5736" spans="11:25" x14ac:dyDescent="0.25">
      <c r="K5736" s="145" t="s">
        <v>5318</v>
      </c>
      <c r="L5736" s="145">
        <v>36</v>
      </c>
      <c r="M5736" s="145">
        <v>211600</v>
      </c>
      <c r="N5736" s="148">
        <v>4.4099999999999999E-3</v>
      </c>
      <c r="O5736" s="148">
        <v>0.65</v>
      </c>
      <c r="P5736" s="148">
        <v>0.86699999999999999</v>
      </c>
      <c r="Q5736" s="148">
        <v>2.99E-4</v>
      </c>
      <c r="R5736" s="148">
        <v>5</v>
      </c>
      <c r="S5736" s="148">
        <v>0.16300000000000001</v>
      </c>
      <c r="T5736" s="148">
        <v>-3.786</v>
      </c>
      <c r="U5736" s="148">
        <v>0</v>
      </c>
      <c r="V5736" s="148">
        <v>4.3400000000000001E-2</v>
      </c>
      <c r="W5736" s="148">
        <v>130.05600000000001</v>
      </c>
      <c r="X5736" s="148">
        <v>4</v>
      </c>
      <c r="Y5736" s="148">
        <v>0.74</v>
      </c>
    </row>
    <row r="5737" spans="11:25" x14ac:dyDescent="0.25">
      <c r="K5737" s="145" t="s">
        <v>5319</v>
      </c>
      <c r="L5737" s="145">
        <v>47</v>
      </c>
      <c r="M5737" s="145">
        <v>200280</v>
      </c>
      <c r="N5737" s="148">
        <v>4.2599999999999999E-2</v>
      </c>
      <c r="O5737" s="148">
        <v>0.74099999999999999</v>
      </c>
      <c r="P5737" s="148">
        <v>0.75700000000000001</v>
      </c>
      <c r="Q5737" s="148">
        <v>1.12E-2</v>
      </c>
      <c r="R5737" s="148">
        <v>11</v>
      </c>
      <c r="S5737" s="148">
        <v>0.107</v>
      </c>
      <c r="T5737" s="148">
        <v>-6.9969999999999999</v>
      </c>
      <c r="U5737" s="148">
        <v>0</v>
      </c>
      <c r="V5737" s="148">
        <v>4.3499999999999997E-2</v>
      </c>
      <c r="W5737" s="148">
        <v>127.98099999999999</v>
      </c>
      <c r="X5737" s="148">
        <v>4</v>
      </c>
      <c r="Y5737" s="148">
        <v>0.56599999999999995</v>
      </c>
    </row>
    <row r="5738" spans="11:25" x14ac:dyDescent="0.25">
      <c r="K5738" s="145" t="s">
        <v>5320</v>
      </c>
      <c r="L5738" s="145">
        <v>64</v>
      </c>
      <c r="M5738" s="145">
        <v>207066</v>
      </c>
      <c r="N5738" s="148">
        <v>8.3000000000000001E-4</v>
      </c>
      <c r="O5738" s="148">
        <v>0.748</v>
      </c>
      <c r="P5738" s="148">
        <v>0.84499999999999997</v>
      </c>
      <c r="Q5738" s="148">
        <v>2.2499999999999999E-4</v>
      </c>
      <c r="R5738" s="148">
        <v>5</v>
      </c>
      <c r="S5738" s="148">
        <v>6.8000000000000005E-2</v>
      </c>
      <c r="T5738" s="148">
        <v>-4.6120000000000001</v>
      </c>
      <c r="U5738" s="148">
        <v>0</v>
      </c>
      <c r="V5738" s="148">
        <v>5.3600000000000002E-2</v>
      </c>
      <c r="W5738" s="148">
        <v>123.925</v>
      </c>
      <c r="X5738" s="148">
        <v>4</v>
      </c>
      <c r="Y5738" s="148">
        <v>0.65900000000000003</v>
      </c>
    </row>
    <row r="5739" spans="11:25" x14ac:dyDescent="0.25">
      <c r="K5739" s="145" t="s">
        <v>612</v>
      </c>
      <c r="L5739" s="145">
        <v>40</v>
      </c>
      <c r="M5739" s="145">
        <v>354613</v>
      </c>
      <c r="N5739" s="148">
        <v>5.6799999999999895E-4</v>
      </c>
      <c r="O5739" s="148">
        <v>0.504</v>
      </c>
      <c r="P5739" s="148">
        <v>0.85499999999999998</v>
      </c>
      <c r="Q5739" s="148">
        <v>0.21199999999999999</v>
      </c>
      <c r="R5739" s="148">
        <v>7</v>
      </c>
      <c r="S5739" s="148">
        <v>0.13600000000000001</v>
      </c>
      <c r="T5739" s="148">
        <v>-10.517999999999899</v>
      </c>
      <c r="U5739" s="148">
        <v>1</v>
      </c>
      <c r="V5739" s="148">
        <v>4.2000000000000003E-2</v>
      </c>
      <c r="W5739" s="148">
        <v>134.989</v>
      </c>
      <c r="X5739" s="148">
        <v>4</v>
      </c>
      <c r="Y5739" s="148">
        <v>0.38200000000000001</v>
      </c>
    </row>
    <row r="5740" spans="11:25" x14ac:dyDescent="0.25">
      <c r="K5740" s="145" t="s">
        <v>5321</v>
      </c>
      <c r="L5740" s="145">
        <v>67</v>
      </c>
      <c r="M5740" s="145">
        <v>192294</v>
      </c>
      <c r="N5740" s="148">
        <v>3.1299999999999899E-4</v>
      </c>
      <c r="O5740" s="148">
        <v>0.498</v>
      </c>
      <c r="P5740" s="148">
        <v>0.86199999999999999</v>
      </c>
      <c r="Q5740" s="148">
        <v>9.41E-3</v>
      </c>
      <c r="R5740" s="148">
        <v>7</v>
      </c>
      <c r="S5740" s="148">
        <v>0.35199999999999998</v>
      </c>
      <c r="T5740" s="148">
        <v>-6.02</v>
      </c>
      <c r="U5740" s="148">
        <v>0</v>
      </c>
      <c r="V5740" s="148">
        <v>5.8900000000000001E-2</v>
      </c>
      <c r="W5740" s="148">
        <v>128.03399999999999</v>
      </c>
      <c r="X5740" s="148">
        <v>4</v>
      </c>
      <c r="Y5740" s="148">
        <v>0.47</v>
      </c>
    </row>
    <row r="5741" spans="11:25" x14ac:dyDescent="0.25">
      <c r="K5741" s="145" t="s">
        <v>5322</v>
      </c>
      <c r="L5741" s="145">
        <v>60</v>
      </c>
      <c r="M5741" s="145">
        <v>221543</v>
      </c>
      <c r="N5741" s="148">
        <v>1.8499999999999999E-2</v>
      </c>
      <c r="O5741" s="148">
        <v>0.55799999999999905</v>
      </c>
      <c r="P5741" s="148">
        <v>0.93400000000000005</v>
      </c>
      <c r="Q5741" s="148">
        <v>0.21</v>
      </c>
      <c r="R5741" s="148">
        <v>10</v>
      </c>
      <c r="S5741" s="148">
        <v>0.27500000000000002</v>
      </c>
      <c r="T5741" s="148">
        <v>-4.0720000000000001</v>
      </c>
      <c r="U5741" s="148">
        <v>0</v>
      </c>
      <c r="V5741" s="148">
        <v>3.5499999999999997E-2</v>
      </c>
      <c r="W5741" s="148">
        <v>130.00799999999899</v>
      </c>
      <c r="X5741" s="148">
        <v>4</v>
      </c>
      <c r="Y5741" s="148">
        <v>0.38500000000000001</v>
      </c>
    </row>
    <row r="5742" spans="11:25" x14ac:dyDescent="0.25">
      <c r="K5742" s="145" t="s">
        <v>5323</v>
      </c>
      <c r="L5742" s="145">
        <v>29</v>
      </c>
      <c r="M5742" s="145">
        <v>213320</v>
      </c>
      <c r="N5742" s="148">
        <v>1.0399999999999999E-3</v>
      </c>
      <c r="O5742" s="148">
        <v>0.69</v>
      </c>
      <c r="P5742" s="148">
        <v>0.871</v>
      </c>
      <c r="Q5742" s="148">
        <v>0.48599999999999999</v>
      </c>
      <c r="R5742" s="148">
        <v>6</v>
      </c>
      <c r="S5742" s="148">
        <v>0.28699999999999998</v>
      </c>
      <c r="T5742" s="148">
        <v>-7.4450000000000003</v>
      </c>
      <c r="U5742" s="148">
        <v>0</v>
      </c>
      <c r="V5742" s="148">
        <v>7.6700000000000004E-2</v>
      </c>
      <c r="W5742" s="148">
        <v>131.96199999999999</v>
      </c>
      <c r="X5742" s="148">
        <v>4</v>
      </c>
      <c r="Y5742" s="148">
        <v>0.58499999999999996</v>
      </c>
    </row>
    <row r="5743" spans="11:25" x14ac:dyDescent="0.25">
      <c r="K5743" s="145" t="s">
        <v>5324</v>
      </c>
      <c r="L5743" s="145">
        <v>31</v>
      </c>
      <c r="M5743" s="145">
        <v>170307</v>
      </c>
      <c r="N5743" s="148">
        <v>7.7499999999999999E-2</v>
      </c>
      <c r="O5743" s="148">
        <v>0.57099999999999995</v>
      </c>
      <c r="P5743" s="148">
        <v>0.84099999999999997</v>
      </c>
      <c r="Q5743" s="148">
        <v>1.5500000000000001E-5</v>
      </c>
      <c r="R5743" s="148">
        <v>3</v>
      </c>
      <c r="S5743" s="148">
        <v>0.114</v>
      </c>
      <c r="T5743" s="148">
        <v>-5.2619999999999996</v>
      </c>
      <c r="U5743" s="148">
        <v>0</v>
      </c>
      <c r="V5743" s="148">
        <v>5.5E-2</v>
      </c>
      <c r="W5743" s="148">
        <v>131.00399999999999</v>
      </c>
      <c r="X5743" s="148">
        <v>4</v>
      </c>
      <c r="Y5743" s="148">
        <v>0.52</v>
      </c>
    </row>
    <row r="5744" spans="11:25" x14ac:dyDescent="0.25">
      <c r="K5744" s="145" t="s">
        <v>5325</v>
      </c>
      <c r="L5744" s="145">
        <v>52</v>
      </c>
      <c r="M5744" s="145">
        <v>283040</v>
      </c>
      <c r="N5744" s="148">
        <v>0.17</v>
      </c>
      <c r="O5744" s="148">
        <v>0.66400000000000003</v>
      </c>
      <c r="P5744" s="148">
        <v>0.59</v>
      </c>
      <c r="Q5744" s="148">
        <v>3.32E-3</v>
      </c>
      <c r="R5744" s="148">
        <v>11</v>
      </c>
      <c r="S5744" s="148">
        <v>0.111999999999999</v>
      </c>
      <c r="T5744" s="148">
        <v>-7.2350000000000003</v>
      </c>
      <c r="U5744" s="148">
        <v>0</v>
      </c>
      <c r="V5744" s="148">
        <v>3.1099999999999999E-2</v>
      </c>
      <c r="W5744" s="148">
        <v>127.982</v>
      </c>
      <c r="X5744" s="148">
        <v>4</v>
      </c>
      <c r="Y5744" s="148">
        <v>0.495</v>
      </c>
    </row>
    <row r="5745" spans="11:25" x14ac:dyDescent="0.25">
      <c r="K5745" s="145" t="s">
        <v>5326</v>
      </c>
      <c r="L5745" s="145">
        <v>44</v>
      </c>
      <c r="M5745" s="145">
        <v>393333</v>
      </c>
      <c r="N5745" s="148">
        <v>1.4599999999999999E-3</v>
      </c>
      <c r="O5745" s="148">
        <v>0.90799999999999903</v>
      </c>
      <c r="P5745" s="148">
        <v>0.92799999999999905</v>
      </c>
      <c r="Q5745" s="148">
        <v>0.85299999999999998</v>
      </c>
      <c r="R5745" s="148">
        <v>1</v>
      </c>
      <c r="S5745" s="148">
        <v>5.3199999999999997E-2</v>
      </c>
      <c r="T5745" s="148">
        <v>-5.9720000000000004</v>
      </c>
      <c r="U5745" s="148">
        <v>1</v>
      </c>
      <c r="V5745" s="148">
        <v>0.17299999999999999</v>
      </c>
      <c r="W5745" s="148">
        <v>128.024</v>
      </c>
      <c r="X5745" s="148">
        <v>4</v>
      </c>
      <c r="Y5745" s="148">
        <v>0.20699999999999999</v>
      </c>
    </row>
    <row r="5746" spans="11:25" x14ac:dyDescent="0.25">
      <c r="K5746" s="145" t="s">
        <v>5327</v>
      </c>
      <c r="L5746" s="145">
        <v>4</v>
      </c>
      <c r="M5746" s="145">
        <v>392668</v>
      </c>
      <c r="N5746" s="148">
        <v>2.5100000000000001E-2</v>
      </c>
      <c r="O5746" s="148">
        <v>0.79400000000000004</v>
      </c>
      <c r="P5746" s="148">
        <v>0.90099999999999902</v>
      </c>
      <c r="Q5746" s="148">
        <v>9.8599999999999903E-3</v>
      </c>
      <c r="R5746" s="148">
        <v>11</v>
      </c>
      <c r="S5746" s="148">
        <v>0.13900000000000001</v>
      </c>
      <c r="T5746" s="148">
        <v>-4.6520000000000001</v>
      </c>
      <c r="U5746" s="148">
        <v>0</v>
      </c>
      <c r="V5746" s="148">
        <v>6.9699999999999998E-2</v>
      </c>
      <c r="W5746" s="148">
        <v>123.672</v>
      </c>
      <c r="X5746" s="148">
        <v>4</v>
      </c>
      <c r="Y5746" s="148">
        <v>0.78900000000000003</v>
      </c>
    </row>
    <row r="5747" spans="11:25" x14ac:dyDescent="0.25">
      <c r="K5747" s="145" t="s">
        <v>5328</v>
      </c>
      <c r="L5747" s="145">
        <v>32</v>
      </c>
      <c r="M5747" s="145">
        <v>223520</v>
      </c>
      <c r="N5747" s="148">
        <v>0.11699999999999899</v>
      </c>
      <c r="O5747" s="148">
        <v>0.58599999999999997</v>
      </c>
      <c r="P5747" s="148">
        <v>0.81399999999999995</v>
      </c>
      <c r="Q5747" s="148">
        <v>4.9699999999999896E-4</v>
      </c>
      <c r="R5747" s="148">
        <v>10</v>
      </c>
      <c r="S5747" s="148">
        <v>0.58099999999999996</v>
      </c>
      <c r="T5747" s="148">
        <v>-7.0410000000000004</v>
      </c>
      <c r="U5747" s="148">
        <v>1</v>
      </c>
      <c r="V5747" s="148">
        <v>3.9600000000000003E-2</v>
      </c>
      <c r="W5747" s="148">
        <v>131.00799999999899</v>
      </c>
      <c r="X5747" s="148">
        <v>3</v>
      </c>
      <c r="Y5747" s="148">
        <v>0.42499999999999999</v>
      </c>
    </row>
    <row r="5748" spans="11:25" x14ac:dyDescent="0.25">
      <c r="K5748" s="145" t="s">
        <v>2714</v>
      </c>
      <c r="L5748" s="145">
        <v>44</v>
      </c>
      <c r="M5748" s="145">
        <v>271586</v>
      </c>
      <c r="N5748" s="148">
        <v>6.5100000000000004E-6</v>
      </c>
      <c r="O5748" s="148">
        <v>0.501</v>
      </c>
      <c r="P5748" s="148">
        <v>0.77</v>
      </c>
      <c r="Q5748" s="148">
        <v>0.84199999999999997</v>
      </c>
      <c r="R5748" s="148">
        <v>0</v>
      </c>
      <c r="S5748" s="148">
        <v>9.2899999999999996E-2</v>
      </c>
      <c r="T5748" s="148">
        <v>-9.0589999999999993</v>
      </c>
      <c r="U5748" s="148">
        <v>0</v>
      </c>
      <c r="V5748" s="148">
        <v>2.52E-2</v>
      </c>
      <c r="W5748" s="148">
        <v>132.00700000000001</v>
      </c>
      <c r="X5748" s="148">
        <v>4</v>
      </c>
      <c r="Y5748" s="148">
        <v>0.63900000000000001</v>
      </c>
    </row>
    <row r="5749" spans="11:25" x14ac:dyDescent="0.25">
      <c r="K5749" s="145" t="s">
        <v>5329</v>
      </c>
      <c r="L5749" s="145">
        <v>37</v>
      </c>
      <c r="M5749" s="145">
        <v>216573</v>
      </c>
      <c r="N5749" s="148">
        <v>2.35E-2</v>
      </c>
      <c r="O5749" s="148">
        <v>0.67099999999999904</v>
      </c>
      <c r="P5749" s="148">
        <v>0.79900000000000004</v>
      </c>
      <c r="Q5749" s="148">
        <v>4.0400000000000002E-3</v>
      </c>
      <c r="R5749" s="148">
        <v>6</v>
      </c>
      <c r="S5749" s="148">
        <v>0.35199999999999998</v>
      </c>
      <c r="T5749" s="148">
        <v>-5.3460000000000001</v>
      </c>
      <c r="U5749" s="148">
        <v>0</v>
      </c>
      <c r="V5749" s="148">
        <v>5.1900000000000002E-2</v>
      </c>
      <c r="W5749" s="148">
        <v>127.965</v>
      </c>
      <c r="X5749" s="148">
        <v>4</v>
      </c>
      <c r="Y5749" s="148">
        <v>0.312</v>
      </c>
    </row>
    <row r="5750" spans="11:25" x14ac:dyDescent="0.25">
      <c r="K5750" s="145" t="s">
        <v>5330</v>
      </c>
      <c r="L5750" s="145">
        <v>5</v>
      </c>
      <c r="M5750" s="145">
        <v>180906</v>
      </c>
      <c r="N5750" s="148">
        <v>2.99E-4</v>
      </c>
      <c r="O5750" s="148">
        <v>0.60399999999999998</v>
      </c>
      <c r="P5750" s="148">
        <v>0.97199999999999998</v>
      </c>
      <c r="Q5750" s="148">
        <v>9.8299999999999993E-4</v>
      </c>
      <c r="R5750" s="148">
        <v>9</v>
      </c>
      <c r="S5750" s="148">
        <v>9.6999999999999906E-2</v>
      </c>
      <c r="T5750" s="148">
        <v>-5.6260000000000003</v>
      </c>
      <c r="U5750" s="148">
        <v>1</v>
      </c>
      <c r="V5750" s="148">
        <v>5.2400000000000002E-2</v>
      </c>
      <c r="W5750" s="148">
        <v>128.05099999999999</v>
      </c>
      <c r="X5750" s="148">
        <v>4</v>
      </c>
      <c r="Y5750" s="148">
        <v>0.35399999999999998</v>
      </c>
    </row>
    <row r="5751" spans="11:25" x14ac:dyDescent="0.25">
      <c r="K5751" s="145" t="s">
        <v>5331</v>
      </c>
      <c r="L5751" s="145">
        <v>27</v>
      </c>
      <c r="M5751" s="145">
        <v>178613</v>
      </c>
      <c r="N5751" s="148">
        <v>3.0499999999999999E-2</v>
      </c>
      <c r="O5751" s="148">
        <v>0.71399999999999997</v>
      </c>
      <c r="P5751" s="148">
        <v>0.73299999999999998</v>
      </c>
      <c r="Q5751" s="148">
        <v>1.01E-3</v>
      </c>
      <c r="R5751" s="148">
        <v>11</v>
      </c>
      <c r="S5751" s="148">
        <v>0.18099999999999999</v>
      </c>
      <c r="T5751" s="148">
        <v>-5.4950000000000001</v>
      </c>
      <c r="U5751" s="148">
        <v>0</v>
      </c>
      <c r="V5751" s="148">
        <v>3.4000000000000002E-2</v>
      </c>
      <c r="W5751" s="148">
        <v>140.006</v>
      </c>
      <c r="X5751" s="148">
        <v>4</v>
      </c>
      <c r="Y5751" s="148">
        <v>0.872</v>
      </c>
    </row>
    <row r="5752" spans="11:25" x14ac:dyDescent="0.25">
      <c r="K5752" s="145" t="s">
        <v>5332</v>
      </c>
      <c r="L5752" s="145">
        <v>62</v>
      </c>
      <c r="M5752" s="145">
        <v>215093</v>
      </c>
      <c r="N5752" s="148">
        <v>8.5500000000000003E-3</v>
      </c>
      <c r="O5752" s="148">
        <v>0.71599999999999997</v>
      </c>
      <c r="P5752" s="148">
        <v>0.83399999999999996</v>
      </c>
      <c r="Q5752" s="148">
        <v>6.13E-3</v>
      </c>
      <c r="R5752" s="148">
        <v>7</v>
      </c>
      <c r="S5752" s="148">
        <v>0.10199999999999999</v>
      </c>
      <c r="T5752" s="148">
        <v>-7.1920000000000002</v>
      </c>
      <c r="U5752" s="148">
        <v>1</v>
      </c>
      <c r="V5752" s="148">
        <v>2.81E-2</v>
      </c>
      <c r="W5752" s="148">
        <v>127.113</v>
      </c>
      <c r="X5752" s="148">
        <v>4</v>
      </c>
      <c r="Y5752" s="148">
        <v>0.27500000000000002</v>
      </c>
    </row>
    <row r="5753" spans="11:25" x14ac:dyDescent="0.25">
      <c r="K5753" s="145" t="s">
        <v>5333</v>
      </c>
      <c r="L5753" s="145">
        <v>37</v>
      </c>
      <c r="M5753" s="145">
        <v>357160</v>
      </c>
      <c r="N5753" s="148">
        <v>2.18E-2</v>
      </c>
      <c r="O5753" s="148">
        <v>0.67299999999999904</v>
      </c>
      <c r="P5753" s="148">
        <v>0.93899999999999995</v>
      </c>
      <c r="Q5753" s="148">
        <v>0.88400000000000001</v>
      </c>
      <c r="R5753" s="148">
        <v>6</v>
      </c>
      <c r="S5753" s="148">
        <v>8.2100000000000006E-2</v>
      </c>
      <c r="T5753" s="148">
        <v>-5.3439999999999896</v>
      </c>
      <c r="U5753" s="148">
        <v>1</v>
      </c>
      <c r="V5753" s="148">
        <v>9.64E-2</v>
      </c>
      <c r="W5753" s="148">
        <v>130.738</v>
      </c>
      <c r="X5753" s="148">
        <v>4</v>
      </c>
      <c r="Y5753" s="148">
        <v>3.73E-2</v>
      </c>
    </row>
    <row r="5754" spans="11:25" x14ac:dyDescent="0.25">
      <c r="K5754" s="145" t="s">
        <v>5334</v>
      </c>
      <c r="L5754" s="145">
        <v>54</v>
      </c>
      <c r="M5754" s="145">
        <v>218000</v>
      </c>
      <c r="N5754" s="148">
        <v>5.2299999999999997E-5</v>
      </c>
      <c r="O5754" s="148">
        <v>0.66900000000000004</v>
      </c>
      <c r="P5754" s="148">
        <v>0.84799999999999998</v>
      </c>
      <c r="Q5754" s="148">
        <v>0.93099999999999905</v>
      </c>
      <c r="R5754" s="148">
        <v>4</v>
      </c>
      <c r="S5754" s="148">
        <v>9.4299999999999995E-2</v>
      </c>
      <c r="T5754" s="148">
        <v>-9.4120000000000008</v>
      </c>
      <c r="U5754" s="148">
        <v>0</v>
      </c>
      <c r="V5754" s="148">
        <v>0.05</v>
      </c>
      <c r="W5754" s="148">
        <v>125.881</v>
      </c>
      <c r="X5754" s="148">
        <v>4</v>
      </c>
      <c r="Y5754" s="148">
        <v>0.51500000000000001</v>
      </c>
    </row>
    <row r="5755" spans="11:25" x14ac:dyDescent="0.25">
      <c r="K5755" s="145" t="s">
        <v>5335</v>
      </c>
      <c r="L5755" s="145">
        <v>36</v>
      </c>
      <c r="M5755" s="145">
        <v>190973</v>
      </c>
      <c r="N5755" s="148">
        <v>1.8100000000000001E-4</v>
      </c>
      <c r="O5755" s="148">
        <v>0.53100000000000003</v>
      </c>
      <c r="P5755" s="148">
        <v>0.85699999999999998</v>
      </c>
      <c r="Q5755" s="148">
        <v>0.247</v>
      </c>
      <c r="R5755" s="148">
        <v>5</v>
      </c>
      <c r="S5755" s="148">
        <v>0.35299999999999998</v>
      </c>
      <c r="T5755" s="148">
        <v>-7.16</v>
      </c>
      <c r="U5755" s="148">
        <v>0</v>
      </c>
      <c r="V5755" s="148">
        <v>3.9300000000000002E-2</v>
      </c>
      <c r="W5755" s="148">
        <v>130.01499999999999</v>
      </c>
      <c r="X5755" s="148">
        <v>4</v>
      </c>
      <c r="Y5755" s="148">
        <v>0.68200000000000005</v>
      </c>
    </row>
    <row r="5756" spans="11:25" x14ac:dyDescent="0.25">
      <c r="K5756" s="145" t="s">
        <v>5336</v>
      </c>
      <c r="L5756" s="145">
        <v>49</v>
      </c>
      <c r="M5756" s="145">
        <v>253933</v>
      </c>
      <c r="N5756" s="148">
        <v>1.5399999999999999E-3</v>
      </c>
      <c r="O5756" s="148">
        <v>0.55600000000000005</v>
      </c>
      <c r="P5756" s="148">
        <v>0.94399999999999995</v>
      </c>
      <c r="Q5756" s="148">
        <v>2.9499999999999998E-2</v>
      </c>
      <c r="R5756" s="148">
        <v>1</v>
      </c>
      <c r="S5756" s="148">
        <v>0.20899999999999999</v>
      </c>
      <c r="T5756" s="148">
        <v>-5.556</v>
      </c>
      <c r="U5756" s="148">
        <v>0</v>
      </c>
      <c r="V5756" s="148">
        <v>2.9600000000000001E-2</v>
      </c>
      <c r="W5756" s="148">
        <v>128.012</v>
      </c>
      <c r="X5756" s="148">
        <v>4</v>
      </c>
      <c r="Y5756" s="148">
        <v>0.34100000000000003</v>
      </c>
    </row>
    <row r="5757" spans="11:25" x14ac:dyDescent="0.25">
      <c r="K5757" s="145" t="s">
        <v>5337</v>
      </c>
      <c r="L5757" s="145">
        <v>49</v>
      </c>
      <c r="M5757" s="145">
        <v>211533</v>
      </c>
      <c r="N5757" s="148">
        <v>9.8499999999999998E-4</v>
      </c>
      <c r="O5757" s="148">
        <v>0.64</v>
      </c>
      <c r="P5757" s="148">
        <v>0.93899999999999995</v>
      </c>
      <c r="Q5757" s="148">
        <v>0.48299999999999998</v>
      </c>
      <c r="R5757" s="148">
        <v>4</v>
      </c>
      <c r="S5757" s="148">
        <v>8.6699999999999999E-2</v>
      </c>
      <c r="T5757" s="148">
        <v>-6.8439999999999896</v>
      </c>
      <c r="U5757" s="148">
        <v>1</v>
      </c>
      <c r="V5757" s="148">
        <v>4.6300000000000001E-2</v>
      </c>
      <c r="W5757" s="148">
        <v>126.036</v>
      </c>
      <c r="X5757" s="148">
        <v>4</v>
      </c>
      <c r="Y5757" s="148">
        <v>0.311</v>
      </c>
    </row>
    <row r="5758" spans="11:25" x14ac:dyDescent="0.25">
      <c r="K5758" s="145" t="s">
        <v>5338</v>
      </c>
      <c r="L5758" s="145">
        <v>30</v>
      </c>
      <c r="M5758" s="145">
        <v>172493</v>
      </c>
      <c r="N5758" s="148">
        <v>6.4599999999999996E-3</v>
      </c>
      <c r="O5758" s="148">
        <v>0.48199999999999998</v>
      </c>
      <c r="P5758" s="148">
        <v>0.89800000000000002</v>
      </c>
      <c r="Q5758" s="148">
        <v>5.1900000000000002E-2</v>
      </c>
      <c r="R5758" s="148">
        <v>7</v>
      </c>
      <c r="S5758" s="148">
        <v>0.16899999999999901</v>
      </c>
      <c r="T5758" s="148">
        <v>-4.1669999999999998</v>
      </c>
      <c r="U5758" s="148">
        <v>1</v>
      </c>
      <c r="V5758" s="148">
        <v>0.3</v>
      </c>
      <c r="W5758" s="148">
        <v>127.803</v>
      </c>
      <c r="X5758" s="148">
        <v>4</v>
      </c>
      <c r="Y5758" s="148">
        <v>0.52600000000000002</v>
      </c>
    </row>
    <row r="5759" spans="11:25" x14ac:dyDescent="0.25">
      <c r="K5759" s="145" t="s">
        <v>5339</v>
      </c>
      <c r="L5759" s="145">
        <v>41</v>
      </c>
      <c r="M5759" s="145">
        <v>160626</v>
      </c>
      <c r="N5759" s="148">
        <v>1.0699999999999999E-2</v>
      </c>
      <c r="O5759" s="148">
        <v>0.68299999999999905</v>
      </c>
      <c r="P5759" s="148">
        <v>0.67799999999999905</v>
      </c>
      <c r="Q5759" s="148">
        <v>2.27E-5</v>
      </c>
      <c r="R5759" s="148">
        <v>9</v>
      </c>
      <c r="S5759" s="148">
        <v>0.82199999999999995</v>
      </c>
      <c r="T5759" s="148">
        <v>-6.7560000000000002</v>
      </c>
      <c r="U5759" s="148">
        <v>1</v>
      </c>
      <c r="V5759" s="148">
        <v>3.32E-2</v>
      </c>
      <c r="W5759" s="148">
        <v>126.988</v>
      </c>
      <c r="X5759" s="148">
        <v>4</v>
      </c>
      <c r="Y5759" s="148">
        <v>0.45</v>
      </c>
    </row>
    <row r="5760" spans="11:25" x14ac:dyDescent="0.25">
      <c r="K5760" s="145" t="s">
        <v>5340</v>
      </c>
      <c r="L5760" s="145">
        <v>37</v>
      </c>
      <c r="M5760" s="145">
        <v>344493</v>
      </c>
      <c r="N5760" s="148">
        <v>7.7200000000000001E-4</v>
      </c>
      <c r="O5760" s="148">
        <v>0.64300000000000002</v>
      </c>
      <c r="P5760" s="148">
        <v>0.82599999999999996</v>
      </c>
      <c r="Q5760" s="148">
        <v>0.48099999999999998</v>
      </c>
      <c r="R5760" s="148">
        <v>0</v>
      </c>
      <c r="S5760" s="148">
        <v>0.307</v>
      </c>
      <c r="T5760" s="148">
        <v>-6.1239999999999997</v>
      </c>
      <c r="U5760" s="148">
        <v>1</v>
      </c>
      <c r="V5760" s="148">
        <v>3.8100000000000002E-2</v>
      </c>
      <c r="W5760" s="148">
        <v>127.997</v>
      </c>
      <c r="X5760" s="148">
        <v>4</v>
      </c>
      <c r="Y5760" s="148">
        <v>0.312</v>
      </c>
    </row>
    <row r="5761" spans="11:25" x14ac:dyDescent="0.25">
      <c r="K5761" s="145" t="s">
        <v>5341</v>
      </c>
      <c r="L5761" s="145">
        <v>7</v>
      </c>
      <c r="M5761" s="145">
        <v>208120</v>
      </c>
      <c r="N5761" s="148">
        <v>1.3100000000000001E-2</v>
      </c>
      <c r="O5761" s="148">
        <v>0.58599999999999997</v>
      </c>
      <c r="P5761" s="148">
        <v>0.92400000000000004</v>
      </c>
      <c r="Q5761" s="148">
        <v>0.223</v>
      </c>
      <c r="R5761" s="148">
        <v>0</v>
      </c>
      <c r="S5761" s="148">
        <v>0.37</v>
      </c>
      <c r="T5761" s="148">
        <v>-3.4989999999999899</v>
      </c>
      <c r="U5761" s="148">
        <v>0</v>
      </c>
      <c r="V5761" s="148">
        <v>3.2800000000000003E-2</v>
      </c>
      <c r="W5761" s="148">
        <v>127.964</v>
      </c>
      <c r="X5761" s="148">
        <v>3</v>
      </c>
      <c r="Y5761" s="148">
        <v>0.871</v>
      </c>
    </row>
    <row r="5762" spans="11:25" x14ac:dyDescent="0.25">
      <c r="K5762" s="145" t="s">
        <v>5342</v>
      </c>
      <c r="L5762" s="145">
        <v>35</v>
      </c>
      <c r="M5762" s="145">
        <v>213173</v>
      </c>
      <c r="N5762" s="148">
        <v>3.49E-2</v>
      </c>
      <c r="O5762" s="148">
        <v>0.65</v>
      </c>
      <c r="P5762" s="148">
        <v>0.96699999999999997</v>
      </c>
      <c r="Q5762" s="148">
        <v>0.19</v>
      </c>
      <c r="R5762" s="148">
        <v>9</v>
      </c>
      <c r="S5762" s="148">
        <v>0.77900000000000003</v>
      </c>
      <c r="T5762" s="148">
        <v>-5.6739999999999897</v>
      </c>
      <c r="U5762" s="148">
        <v>1</v>
      </c>
      <c r="V5762" s="148">
        <v>0.13</v>
      </c>
      <c r="W5762" s="148">
        <v>127.995</v>
      </c>
      <c r="X5762" s="148">
        <v>4</v>
      </c>
      <c r="Y5762" s="148">
        <v>0.31900000000000001</v>
      </c>
    </row>
    <row r="5763" spans="11:25" x14ac:dyDescent="0.25">
      <c r="K5763" s="145" t="s">
        <v>5343</v>
      </c>
      <c r="L5763" s="145">
        <v>49</v>
      </c>
      <c r="M5763" s="145">
        <v>193529</v>
      </c>
      <c r="N5763" s="148">
        <v>1.6899999999999998E-2</v>
      </c>
      <c r="O5763" s="148">
        <v>0.60699999999999998</v>
      </c>
      <c r="P5763" s="148">
        <v>0.85199999999999998</v>
      </c>
      <c r="Q5763" s="148">
        <v>0.60299999999999998</v>
      </c>
      <c r="R5763" s="148">
        <v>4</v>
      </c>
      <c r="S5763" s="148">
        <v>0.36399999999999999</v>
      </c>
      <c r="T5763" s="148">
        <v>-5.1059999999999999</v>
      </c>
      <c r="U5763" s="148">
        <v>0</v>
      </c>
      <c r="V5763" s="148">
        <v>3.4700000000000002E-2</v>
      </c>
      <c r="W5763" s="148">
        <v>127.996</v>
      </c>
      <c r="X5763" s="148">
        <v>4</v>
      </c>
      <c r="Y5763" s="148">
        <v>0.71799999999999997</v>
      </c>
    </row>
    <row r="5764" spans="11:25" x14ac:dyDescent="0.25">
      <c r="K5764" s="145" t="s">
        <v>5344</v>
      </c>
      <c r="L5764" s="145">
        <v>36</v>
      </c>
      <c r="M5764" s="145">
        <v>220320</v>
      </c>
      <c r="N5764" s="148">
        <v>9.2299999999999993E-2</v>
      </c>
      <c r="O5764" s="148">
        <v>0.503</v>
      </c>
      <c r="P5764" s="148">
        <v>0.58199999999999996</v>
      </c>
      <c r="Q5764" s="148">
        <v>3.6999999999999998E-5</v>
      </c>
      <c r="R5764" s="148">
        <v>3</v>
      </c>
      <c r="S5764" s="148">
        <v>0.09</v>
      </c>
      <c r="T5764" s="148">
        <v>-8.173</v>
      </c>
      <c r="U5764" s="148">
        <v>0</v>
      </c>
      <c r="V5764" s="148">
        <v>6.9000000000000006E-2</v>
      </c>
      <c r="W5764" s="148">
        <v>125.66500000000001</v>
      </c>
      <c r="X5764" s="148">
        <v>4</v>
      </c>
      <c r="Y5764" s="148">
        <v>0.14899999999999999</v>
      </c>
    </row>
    <row r="5765" spans="11:25" x14ac:dyDescent="0.25">
      <c r="K5765" s="145" t="s">
        <v>5345</v>
      </c>
      <c r="L5765" s="145">
        <v>35</v>
      </c>
      <c r="M5765" s="145">
        <v>251706</v>
      </c>
      <c r="N5765" s="148">
        <v>9.1399999999999999E-4</v>
      </c>
      <c r="O5765" s="148">
        <v>0.59599999999999997</v>
      </c>
      <c r="P5765" s="148">
        <v>0.80900000000000005</v>
      </c>
      <c r="Q5765" s="148">
        <v>0.13900000000000001</v>
      </c>
      <c r="R5765" s="148">
        <v>6</v>
      </c>
      <c r="S5765" s="148">
        <v>0.16300000000000001</v>
      </c>
      <c r="T5765" s="148">
        <v>-7.95</v>
      </c>
      <c r="U5765" s="148">
        <v>1</v>
      </c>
      <c r="V5765" s="148">
        <v>4.1099999999999998E-2</v>
      </c>
      <c r="W5765" s="148">
        <v>127.97499999999999</v>
      </c>
      <c r="X5765" s="148">
        <v>4</v>
      </c>
      <c r="Y5765" s="148">
        <v>0.46799999999999897</v>
      </c>
    </row>
    <row r="5766" spans="11:25" x14ac:dyDescent="0.25">
      <c r="K5766" s="145" t="s">
        <v>5346</v>
      </c>
      <c r="L5766" s="145">
        <v>24</v>
      </c>
      <c r="M5766" s="145">
        <v>315266</v>
      </c>
      <c r="N5766" s="148">
        <v>1.6199999999999999E-3</v>
      </c>
      <c r="O5766" s="148">
        <v>0.58699999999999997</v>
      </c>
      <c r="P5766" s="148">
        <v>0.55600000000000005</v>
      </c>
      <c r="Q5766" s="148">
        <v>0.216</v>
      </c>
      <c r="R5766" s="148">
        <v>0</v>
      </c>
      <c r="S5766" s="148">
        <v>7.8200000000000006E-2</v>
      </c>
      <c r="T5766" s="148">
        <v>-7.9909999999999997</v>
      </c>
      <c r="U5766" s="148">
        <v>1</v>
      </c>
      <c r="V5766" s="148">
        <v>4.3999999999999997E-2</v>
      </c>
      <c r="W5766" s="148">
        <v>128.017</v>
      </c>
      <c r="X5766" s="148">
        <v>4</v>
      </c>
      <c r="Y5766" s="148">
        <v>0.309</v>
      </c>
    </row>
    <row r="5767" spans="11:25" x14ac:dyDescent="0.25">
      <c r="K5767" s="145" t="s">
        <v>5347</v>
      </c>
      <c r="L5767" s="145">
        <v>31</v>
      </c>
      <c r="M5767" s="145">
        <v>208360</v>
      </c>
      <c r="N5767" s="148">
        <v>7.9600000000000001E-3</v>
      </c>
      <c r="O5767" s="148">
        <v>0.56999999999999995</v>
      </c>
      <c r="P5767" s="148">
        <v>0.92099999999999904</v>
      </c>
      <c r="Q5767" s="148">
        <v>0.442</v>
      </c>
      <c r="R5767" s="148">
        <v>3</v>
      </c>
      <c r="S5767" s="148">
        <v>0.68899999999999995</v>
      </c>
      <c r="T5767" s="148">
        <v>-5.6859999999999999</v>
      </c>
      <c r="U5767" s="148">
        <v>0</v>
      </c>
      <c r="V5767" s="148">
        <v>2.6599999999999999E-2</v>
      </c>
      <c r="W5767" s="148">
        <v>129.00700000000001</v>
      </c>
      <c r="X5767" s="148">
        <v>4</v>
      </c>
      <c r="Y5767" s="148">
        <v>0.60699999999999998</v>
      </c>
    </row>
    <row r="5768" spans="11:25" x14ac:dyDescent="0.25">
      <c r="K5768" s="145" t="s">
        <v>5348</v>
      </c>
      <c r="L5768" s="145">
        <v>4</v>
      </c>
      <c r="M5768" s="145">
        <v>207813</v>
      </c>
      <c r="N5768" s="148">
        <v>2.4299999999999999E-2</v>
      </c>
      <c r="O5768" s="148">
        <v>0.58499999999999996</v>
      </c>
      <c r="P5768" s="148">
        <v>0.73799999999999999</v>
      </c>
      <c r="Q5768" s="148">
        <v>0</v>
      </c>
      <c r="R5768" s="148">
        <v>7</v>
      </c>
      <c r="S5768" s="148">
        <v>0.16200000000000001</v>
      </c>
      <c r="T5768" s="148">
        <v>-8.0299999999999994</v>
      </c>
      <c r="U5768" s="148">
        <v>1</v>
      </c>
      <c r="V5768" s="148">
        <v>3.49E-2</v>
      </c>
      <c r="W5768" s="148">
        <v>129.97399999999999</v>
      </c>
      <c r="X5768" s="148">
        <v>4</v>
      </c>
      <c r="Y5768" s="148">
        <v>0.25</v>
      </c>
    </row>
    <row r="5769" spans="11:25" x14ac:dyDescent="0.25">
      <c r="K5769" s="145" t="s">
        <v>2172</v>
      </c>
      <c r="L5769" s="145">
        <v>16</v>
      </c>
      <c r="M5769" s="145">
        <v>171360</v>
      </c>
      <c r="N5769" s="148">
        <v>4.2700000000000004E-3</v>
      </c>
      <c r="O5769" s="148">
        <v>0.59699999999999998</v>
      </c>
      <c r="P5769" s="148">
        <v>0.83699999999999997</v>
      </c>
      <c r="Q5769" s="148">
        <v>1.14E-3</v>
      </c>
      <c r="R5769" s="148">
        <v>10</v>
      </c>
      <c r="S5769" s="148">
        <v>0.83899999999999997</v>
      </c>
      <c r="T5769" s="148">
        <v>-6.5179999999999998</v>
      </c>
      <c r="U5769" s="148">
        <v>1</v>
      </c>
      <c r="V5769" s="148">
        <v>0.375</v>
      </c>
      <c r="W5769" s="148">
        <v>126.342</v>
      </c>
      <c r="X5769" s="148">
        <v>4</v>
      </c>
      <c r="Y5769" s="148">
        <v>0.44700000000000001</v>
      </c>
    </row>
    <row r="5770" spans="11:25" x14ac:dyDescent="0.25">
      <c r="K5770" s="145" t="s">
        <v>5349</v>
      </c>
      <c r="L5770" s="145">
        <v>59</v>
      </c>
      <c r="M5770" s="145">
        <v>151983</v>
      </c>
      <c r="N5770" s="148">
        <v>2.2000000000000001E-4</v>
      </c>
      <c r="O5770" s="148">
        <v>0.76200000000000001</v>
      </c>
      <c r="P5770" s="148">
        <v>0.754</v>
      </c>
      <c r="Q5770" s="148">
        <v>6.6500000000000004E-2</v>
      </c>
      <c r="R5770" s="148">
        <v>0</v>
      </c>
      <c r="S5770" s="148">
        <v>0.14599999999999999</v>
      </c>
      <c r="T5770" s="148">
        <v>-3.4249999999999998</v>
      </c>
      <c r="U5770" s="148">
        <v>0</v>
      </c>
      <c r="V5770" s="148">
        <v>4.5999999999999999E-2</v>
      </c>
      <c r="W5770" s="148">
        <v>129.02600000000001</v>
      </c>
      <c r="X5770" s="148">
        <v>4</v>
      </c>
      <c r="Y5770" s="148">
        <v>0.71499999999999997</v>
      </c>
    </row>
    <row r="5771" spans="11:25" x14ac:dyDescent="0.25">
      <c r="K5771" s="145" t="s">
        <v>5350</v>
      </c>
      <c r="L5771" s="145">
        <v>33</v>
      </c>
      <c r="M5771" s="145">
        <v>393080</v>
      </c>
      <c r="N5771" s="148">
        <v>4.0000000000000002E-4</v>
      </c>
      <c r="O5771" s="148">
        <v>0.76700000000000002</v>
      </c>
      <c r="P5771" s="148">
        <v>0.67900000000000005</v>
      </c>
      <c r="Q5771" s="148">
        <v>0.16899999999999901</v>
      </c>
      <c r="R5771" s="148">
        <v>1</v>
      </c>
      <c r="S5771" s="148">
        <v>8.9499999999999996E-2</v>
      </c>
      <c r="T5771" s="148">
        <v>-7.0570000000000004</v>
      </c>
      <c r="U5771" s="148">
        <v>1</v>
      </c>
      <c r="V5771" s="148">
        <v>5.2699999999999997E-2</v>
      </c>
      <c r="W5771" s="148">
        <v>129.995</v>
      </c>
      <c r="X5771" s="148">
        <v>4</v>
      </c>
      <c r="Y5771" s="148">
        <v>0.45299999999999901</v>
      </c>
    </row>
    <row r="5772" spans="11:25" x14ac:dyDescent="0.25">
      <c r="K5772" s="145" t="s">
        <v>5351</v>
      </c>
      <c r="L5772" s="145">
        <v>6</v>
      </c>
      <c r="M5772" s="145">
        <v>201413</v>
      </c>
      <c r="N5772" s="148">
        <v>1.46E-2</v>
      </c>
      <c r="O5772" s="148">
        <v>0.78799999999999903</v>
      </c>
      <c r="P5772" s="148">
        <v>0.68200000000000005</v>
      </c>
      <c r="Q5772" s="148">
        <v>2.2000000000000001E-4</v>
      </c>
      <c r="R5772" s="148">
        <v>4</v>
      </c>
      <c r="S5772" s="148">
        <v>7.5700000000000003E-2</v>
      </c>
      <c r="T5772" s="148">
        <v>-7.8259999999999996</v>
      </c>
      <c r="U5772" s="148">
        <v>0</v>
      </c>
      <c r="V5772" s="148">
        <v>6.9400000000000003E-2</v>
      </c>
      <c r="W5772" s="148">
        <v>127.96</v>
      </c>
      <c r="X5772" s="148">
        <v>4</v>
      </c>
      <c r="Y5772" s="148">
        <v>0.67500000000000004</v>
      </c>
    </row>
    <row r="5773" spans="11:25" x14ac:dyDescent="0.25">
      <c r="K5773" s="145" t="s">
        <v>5352</v>
      </c>
      <c r="L5773" s="145">
        <v>5</v>
      </c>
      <c r="M5773" s="145">
        <v>171430</v>
      </c>
      <c r="N5773" s="148">
        <v>5.4199999999999998E-2</v>
      </c>
      <c r="O5773" s="148">
        <v>0.64900000000000002</v>
      </c>
      <c r="P5773" s="148">
        <v>0.96599999999999997</v>
      </c>
      <c r="Q5773" s="148">
        <v>2.49E-3</v>
      </c>
      <c r="R5773" s="148">
        <v>4</v>
      </c>
      <c r="S5773" s="148">
        <v>0.46100000000000002</v>
      </c>
      <c r="T5773" s="148">
        <v>-7.1789999999999896</v>
      </c>
      <c r="U5773" s="148">
        <v>0</v>
      </c>
      <c r="V5773" s="148">
        <v>7.3099999999999998E-2</v>
      </c>
      <c r="W5773" s="148">
        <v>129.96899999999999</v>
      </c>
      <c r="X5773" s="148">
        <v>4</v>
      </c>
      <c r="Y5773" s="148">
        <v>0.25700000000000001</v>
      </c>
    </row>
    <row r="5774" spans="11:25" x14ac:dyDescent="0.25">
      <c r="K5774" s="145" t="s">
        <v>5353</v>
      </c>
      <c r="L5774" s="145">
        <v>48</v>
      </c>
      <c r="M5774" s="145">
        <v>187402</v>
      </c>
      <c r="N5774" s="148">
        <v>6.1599999999999997E-3</v>
      </c>
      <c r="O5774" s="148">
        <v>0.89800000000000002</v>
      </c>
      <c r="P5774" s="148">
        <v>0.59299999999999997</v>
      </c>
      <c r="Q5774" s="148">
        <v>0.90400000000000003</v>
      </c>
      <c r="R5774" s="148">
        <v>9</v>
      </c>
      <c r="S5774" s="148">
        <v>0.27600000000000002</v>
      </c>
      <c r="T5774" s="148">
        <v>-6.2110000000000003</v>
      </c>
      <c r="U5774" s="148">
        <v>0</v>
      </c>
      <c r="V5774" s="148">
        <v>6.1499999999999999E-2</v>
      </c>
      <c r="W5774" s="148">
        <v>127.012999999999</v>
      </c>
      <c r="X5774" s="148">
        <v>4</v>
      </c>
      <c r="Y5774" s="148">
        <v>0.41899999999999998</v>
      </c>
    </row>
    <row r="5775" spans="11:25" x14ac:dyDescent="0.25">
      <c r="K5775" s="145" t="s">
        <v>5354</v>
      </c>
      <c r="L5775" s="145">
        <v>37</v>
      </c>
      <c r="M5775" s="145">
        <v>171280</v>
      </c>
      <c r="N5775" s="148">
        <v>1.1099999999999899E-3</v>
      </c>
      <c r="O5775" s="148">
        <v>0.49</v>
      </c>
      <c r="P5775" s="148">
        <v>0.95499999999999996</v>
      </c>
      <c r="Q5775" s="148">
        <v>6.3E-2</v>
      </c>
      <c r="R5775" s="148">
        <v>5</v>
      </c>
      <c r="S5775" s="148">
        <v>3.7499999999999999E-2</v>
      </c>
      <c r="T5775" s="148">
        <v>-3.23</v>
      </c>
      <c r="U5775" s="148">
        <v>0</v>
      </c>
      <c r="V5775" s="148">
        <v>0.371</v>
      </c>
      <c r="W5775" s="148">
        <v>127.96299999999999</v>
      </c>
      <c r="X5775" s="148">
        <v>4</v>
      </c>
      <c r="Y5775" s="148">
        <v>0.36799999999999999</v>
      </c>
    </row>
    <row r="5776" spans="11:25" x14ac:dyDescent="0.25">
      <c r="K5776" s="145" t="s">
        <v>5355</v>
      </c>
      <c r="L5776" s="145">
        <v>35</v>
      </c>
      <c r="M5776" s="145">
        <v>434853</v>
      </c>
      <c r="N5776" s="148">
        <v>4.8399999999999997E-3</v>
      </c>
      <c r="O5776" s="148">
        <v>0.79700000000000004</v>
      </c>
      <c r="P5776" s="148">
        <v>0.51300000000000001</v>
      </c>
      <c r="Q5776" s="148">
        <v>0.66299999999999903</v>
      </c>
      <c r="R5776" s="148">
        <v>8</v>
      </c>
      <c r="S5776" s="148">
        <v>6.2399999999999997E-2</v>
      </c>
      <c r="T5776" s="148">
        <v>-7.165</v>
      </c>
      <c r="U5776" s="148">
        <v>1</v>
      </c>
      <c r="V5776" s="148">
        <v>0.157</v>
      </c>
      <c r="W5776" s="148">
        <v>126.012</v>
      </c>
      <c r="X5776" s="148">
        <v>4</v>
      </c>
      <c r="Y5776" s="148">
        <v>0.48399999999999999</v>
      </c>
    </row>
    <row r="5777" spans="11:25" x14ac:dyDescent="0.25">
      <c r="K5777" s="145" t="s">
        <v>5356</v>
      </c>
      <c r="L5777" s="145">
        <v>46</v>
      </c>
      <c r="M5777" s="145">
        <v>224842</v>
      </c>
      <c r="N5777" s="148">
        <v>6.8099999999999996E-4</v>
      </c>
      <c r="O5777" s="148">
        <v>0.69799999999999995</v>
      </c>
      <c r="P5777" s="148">
        <v>0.85199999999999998</v>
      </c>
      <c r="Q5777" s="148">
        <v>0.156</v>
      </c>
      <c r="R5777" s="148">
        <v>6</v>
      </c>
      <c r="S5777" s="148">
        <v>4.4600000000000001E-2</v>
      </c>
      <c r="T5777" s="148">
        <v>-7.2039999999999997</v>
      </c>
      <c r="U5777" s="148">
        <v>0</v>
      </c>
      <c r="V5777" s="148">
        <v>7.0000000000000007E-2</v>
      </c>
      <c r="W5777" s="148">
        <v>126.02</v>
      </c>
      <c r="X5777" s="148">
        <v>4</v>
      </c>
      <c r="Y5777" s="148">
        <v>0.158</v>
      </c>
    </row>
    <row r="5778" spans="11:25" x14ac:dyDescent="0.25">
      <c r="K5778" s="145" t="s">
        <v>3152</v>
      </c>
      <c r="L5778" s="145">
        <v>66</v>
      </c>
      <c r="M5778" s="145">
        <v>268626</v>
      </c>
      <c r="N5778" s="148">
        <v>0.94899999999999995</v>
      </c>
      <c r="O5778" s="148">
        <v>0.48</v>
      </c>
      <c r="P5778" s="148">
        <v>0.30299999999999999</v>
      </c>
      <c r="Q5778" s="148">
        <v>0.19600000000000001</v>
      </c>
      <c r="R5778" s="148">
        <v>2</v>
      </c>
      <c r="S5778" s="148">
        <v>0.155</v>
      </c>
      <c r="T5778" s="148">
        <v>-13.189</v>
      </c>
      <c r="U5778" s="148">
        <v>0</v>
      </c>
      <c r="V5778" s="148">
        <v>3.0200000000000001E-2</v>
      </c>
      <c r="W5778" s="148">
        <v>127.017</v>
      </c>
      <c r="X5778" s="148">
        <v>3</v>
      </c>
      <c r="Y5778" s="148">
        <v>0.192</v>
      </c>
    </row>
    <row r="5779" spans="11:25" x14ac:dyDescent="0.25">
      <c r="K5779" s="145" t="s">
        <v>5357</v>
      </c>
      <c r="L5779" s="145">
        <v>58</v>
      </c>
      <c r="M5779" s="145">
        <v>475186</v>
      </c>
      <c r="N5779" s="148">
        <v>0.98199999999999998</v>
      </c>
      <c r="O5779" s="148">
        <v>0.39700000000000002</v>
      </c>
      <c r="P5779" s="148">
        <v>9.98E-2</v>
      </c>
      <c r="Q5779" s="148">
        <v>4.7600000000000003E-3</v>
      </c>
      <c r="R5779" s="148">
        <v>0</v>
      </c>
      <c r="S5779" s="148">
        <v>0.1</v>
      </c>
      <c r="T5779" s="148">
        <v>-15.430999999999999</v>
      </c>
      <c r="U5779" s="148">
        <v>1</v>
      </c>
      <c r="V5779" s="148">
        <v>3.7100000000000001E-2</v>
      </c>
      <c r="W5779" s="148">
        <v>127.36199999999999</v>
      </c>
      <c r="X5779" s="148">
        <v>4</v>
      </c>
      <c r="Y5779" s="148">
        <v>0.105</v>
      </c>
    </row>
    <row r="5780" spans="11:25" x14ac:dyDescent="0.25">
      <c r="K5780" s="145" t="s">
        <v>5358</v>
      </c>
      <c r="L5780" s="145">
        <v>48</v>
      </c>
      <c r="M5780" s="145">
        <v>269490</v>
      </c>
      <c r="N5780" s="148">
        <v>0.44400000000000001</v>
      </c>
      <c r="O5780" s="148">
        <v>0.46899999999999997</v>
      </c>
      <c r="P5780" s="148">
        <v>0.44900000000000001</v>
      </c>
      <c r="Q5780" s="148">
        <v>0.56499999999999995</v>
      </c>
      <c r="R5780" s="148">
        <v>1</v>
      </c>
      <c r="S5780" s="148">
        <v>0.33399999999999902</v>
      </c>
      <c r="T5780" s="148">
        <v>-14.377000000000001</v>
      </c>
      <c r="U5780" s="148">
        <v>0</v>
      </c>
      <c r="V5780" s="148">
        <v>5.1200000000000002E-2</v>
      </c>
      <c r="W5780" s="148">
        <v>87.111000000000004</v>
      </c>
      <c r="X5780" s="148">
        <v>4</v>
      </c>
      <c r="Y5780" s="148">
        <v>0.19</v>
      </c>
    </row>
    <row r="5781" spans="11:25" x14ac:dyDescent="0.25">
      <c r="K5781" s="145" t="s">
        <v>5359</v>
      </c>
      <c r="L5781" s="145">
        <v>52</v>
      </c>
      <c r="M5781" s="145">
        <v>176167</v>
      </c>
      <c r="N5781" s="148">
        <v>0.93599999999999905</v>
      </c>
      <c r="O5781" s="148">
        <v>0.52600000000000002</v>
      </c>
      <c r="P5781" s="148">
        <v>0.29299999999999998</v>
      </c>
      <c r="Q5781" s="148">
        <v>3.1399999999999999E-4</v>
      </c>
      <c r="R5781" s="148">
        <v>11</v>
      </c>
      <c r="S5781" s="148">
        <v>8.7999999999999995E-2</v>
      </c>
      <c r="T5781" s="148">
        <v>-12.357999999999899</v>
      </c>
      <c r="U5781" s="148">
        <v>0</v>
      </c>
      <c r="V5781" s="148">
        <v>3.2199999999999999E-2</v>
      </c>
      <c r="W5781" s="148">
        <v>120.05</v>
      </c>
      <c r="X5781" s="148">
        <v>4</v>
      </c>
      <c r="Y5781" s="148">
        <v>0.14399999999999999</v>
      </c>
    </row>
    <row r="5782" spans="11:25" x14ac:dyDescent="0.25">
      <c r="K5782" s="145" t="s">
        <v>5360</v>
      </c>
      <c r="L5782" s="145">
        <v>51</v>
      </c>
      <c r="M5782" s="145">
        <v>200994</v>
      </c>
      <c r="N5782" s="148">
        <v>0.46</v>
      </c>
      <c r="O5782" s="148">
        <v>0.33200000000000002</v>
      </c>
      <c r="P5782" s="148">
        <v>0.53600000000000003</v>
      </c>
      <c r="Q5782" s="148">
        <v>0.51300000000000001</v>
      </c>
      <c r="R5782" s="148">
        <v>6</v>
      </c>
      <c r="S5782" s="148">
        <v>0.13900000000000001</v>
      </c>
      <c r="T5782" s="148">
        <v>-9.3529999999999998</v>
      </c>
      <c r="U5782" s="148">
        <v>1</v>
      </c>
      <c r="V5782" s="148">
        <v>3.85E-2</v>
      </c>
      <c r="W5782" s="148">
        <v>174.63900000000001</v>
      </c>
      <c r="X5782" s="148">
        <v>4</v>
      </c>
      <c r="Y5782" s="148">
        <v>0.255</v>
      </c>
    </row>
    <row r="5783" spans="11:25" x14ac:dyDescent="0.25">
      <c r="K5783" s="145" t="s">
        <v>5361</v>
      </c>
      <c r="L5783" s="145">
        <v>50</v>
      </c>
      <c r="M5783" s="145">
        <v>216493</v>
      </c>
      <c r="N5783" s="148">
        <v>0.873</v>
      </c>
      <c r="O5783" s="148">
        <v>0.311</v>
      </c>
      <c r="P5783" s="148">
        <v>0.34499999999999997</v>
      </c>
      <c r="Q5783" s="148">
        <v>0.91900000000000004</v>
      </c>
      <c r="R5783" s="148">
        <v>0</v>
      </c>
      <c r="S5783" s="148">
        <v>0.109</v>
      </c>
      <c r="T5783" s="148">
        <v>-13.81</v>
      </c>
      <c r="U5783" s="148">
        <v>0</v>
      </c>
      <c r="V5783" s="148">
        <v>3.5700000000000003E-2</v>
      </c>
      <c r="W5783" s="148">
        <v>113.831</v>
      </c>
      <c r="X5783" s="148">
        <v>4</v>
      </c>
      <c r="Y5783" s="148">
        <v>7.6899999999999996E-2</v>
      </c>
    </row>
    <row r="5784" spans="11:25" x14ac:dyDescent="0.25">
      <c r="K5784" s="145" t="s">
        <v>5362</v>
      </c>
      <c r="L5784" s="145">
        <v>50</v>
      </c>
      <c r="M5784" s="145">
        <v>204213</v>
      </c>
      <c r="N5784" s="148">
        <v>0.85699999999999998</v>
      </c>
      <c r="O5784" s="148">
        <v>0.54299999999999904</v>
      </c>
      <c r="P5784" s="148">
        <v>0.311</v>
      </c>
      <c r="Q5784" s="148">
        <v>6.8400000000000004E-4</v>
      </c>
      <c r="R5784" s="148">
        <v>5</v>
      </c>
      <c r="S5784" s="148">
        <v>9.8299999999999998E-2</v>
      </c>
      <c r="T5784" s="148">
        <v>-10.017999999999899</v>
      </c>
      <c r="U5784" s="148">
        <v>0</v>
      </c>
      <c r="V5784" s="148">
        <v>3.61E-2</v>
      </c>
      <c r="W5784" s="148">
        <v>126.86</v>
      </c>
      <c r="X5784" s="148">
        <v>4</v>
      </c>
      <c r="Y5784" s="148">
        <v>0.13400000000000001</v>
      </c>
    </row>
    <row r="5785" spans="11:25" x14ac:dyDescent="0.25">
      <c r="K5785" s="145" t="s">
        <v>5363</v>
      </c>
      <c r="L5785" s="145">
        <v>67</v>
      </c>
      <c r="M5785" s="145">
        <v>268853</v>
      </c>
      <c r="N5785" s="148">
        <v>0.82199999999999995</v>
      </c>
      <c r="O5785" s="148">
        <v>0.49399999999999999</v>
      </c>
      <c r="P5785" s="148">
        <v>0.24299999999999999</v>
      </c>
      <c r="Q5785" s="148">
        <v>2.2499999999999998E-3</v>
      </c>
      <c r="R5785" s="148">
        <v>5</v>
      </c>
      <c r="S5785" s="148">
        <v>0.14699999999999999</v>
      </c>
      <c r="T5785" s="148">
        <v>-9.0830000000000002</v>
      </c>
      <c r="U5785" s="148">
        <v>0</v>
      </c>
      <c r="V5785" s="148">
        <v>3.1600000000000003E-2</v>
      </c>
      <c r="W5785" s="148">
        <v>126.06299999999899</v>
      </c>
      <c r="X5785" s="148">
        <v>4</v>
      </c>
      <c r="Y5785" s="148">
        <v>7.22E-2</v>
      </c>
    </row>
    <row r="5786" spans="11:25" x14ac:dyDescent="0.25">
      <c r="K5786" s="145" t="s">
        <v>3232</v>
      </c>
      <c r="L5786" s="145">
        <v>60</v>
      </c>
      <c r="M5786" s="145">
        <v>240560</v>
      </c>
      <c r="N5786" s="148">
        <v>0.92500000000000004</v>
      </c>
      <c r="O5786" s="148">
        <v>0.50700000000000001</v>
      </c>
      <c r="P5786" s="148">
        <v>0.13800000000000001</v>
      </c>
      <c r="Q5786" s="148">
        <v>7.7700000000000005E-2</v>
      </c>
      <c r="R5786" s="148">
        <v>1</v>
      </c>
      <c r="S5786" s="148">
        <v>0.12</v>
      </c>
      <c r="T5786" s="148">
        <v>-16.446999999999999</v>
      </c>
      <c r="U5786" s="148">
        <v>1</v>
      </c>
      <c r="V5786" s="148">
        <v>3.3399999999999999E-2</v>
      </c>
      <c r="W5786" s="148">
        <v>124.982999999999</v>
      </c>
      <c r="X5786" s="148">
        <v>4</v>
      </c>
      <c r="Y5786" s="148">
        <v>0.115</v>
      </c>
    </row>
    <row r="5787" spans="11:25" x14ac:dyDescent="0.25">
      <c r="K5787" s="145" t="s">
        <v>5364</v>
      </c>
      <c r="L5787" s="145">
        <v>51</v>
      </c>
      <c r="M5787" s="145">
        <v>288493</v>
      </c>
      <c r="N5787" s="148">
        <v>0.94899999999999995</v>
      </c>
      <c r="O5787" s="148">
        <v>0.318</v>
      </c>
      <c r="P5787" s="148">
        <v>0.193</v>
      </c>
      <c r="Q5787" s="148">
        <v>3.2800000000000003E-2</v>
      </c>
      <c r="R5787" s="148">
        <v>11</v>
      </c>
      <c r="S5787" s="148">
        <v>9.5000000000000001E-2</v>
      </c>
      <c r="T5787" s="148">
        <v>-14.794</v>
      </c>
      <c r="U5787" s="148">
        <v>0</v>
      </c>
      <c r="V5787" s="148">
        <v>5.7299999999999997E-2</v>
      </c>
      <c r="W5787" s="148">
        <v>170.41399999999999</v>
      </c>
      <c r="X5787" s="148">
        <v>3</v>
      </c>
      <c r="Y5787" s="148">
        <v>7.5300000000000006E-2</v>
      </c>
    </row>
    <row r="5788" spans="11:25" x14ac:dyDescent="0.25">
      <c r="K5788" s="145" t="s">
        <v>5365</v>
      </c>
      <c r="L5788" s="145">
        <v>48</v>
      </c>
      <c r="M5788" s="145">
        <v>243667</v>
      </c>
      <c r="N5788" s="148">
        <v>0.73399999999999999</v>
      </c>
      <c r="O5788" s="148">
        <v>0.58099999999999996</v>
      </c>
      <c r="P5788" s="148">
        <v>0.42499999999999999</v>
      </c>
      <c r="Q5788" s="148">
        <v>6.5499999999999998E-4</v>
      </c>
      <c r="R5788" s="148">
        <v>2</v>
      </c>
      <c r="S5788" s="148">
        <v>9.0399999999999994E-2</v>
      </c>
      <c r="T5788" s="148">
        <v>-8.6039999999999992</v>
      </c>
      <c r="U5788" s="148">
        <v>0</v>
      </c>
      <c r="V5788" s="148">
        <v>6.54E-2</v>
      </c>
      <c r="W5788" s="148">
        <v>140.54399999999899</v>
      </c>
      <c r="X5788" s="148">
        <v>4</v>
      </c>
      <c r="Y5788" s="148">
        <v>0.23</v>
      </c>
    </row>
    <row r="5789" spans="11:25" x14ac:dyDescent="0.25">
      <c r="K5789" s="145" t="s">
        <v>5366</v>
      </c>
      <c r="L5789" s="145">
        <v>6</v>
      </c>
      <c r="M5789" s="145">
        <v>354266</v>
      </c>
      <c r="N5789" s="148">
        <v>0.58599999999999997</v>
      </c>
      <c r="O5789" s="148">
        <v>0.246</v>
      </c>
      <c r="P5789" s="148">
        <v>0.19</v>
      </c>
      <c r="Q5789" s="148">
        <v>8.7699999999999996E-4</v>
      </c>
      <c r="R5789" s="148">
        <v>9</v>
      </c>
      <c r="S5789" s="148">
        <v>5.6800000000000003E-2</v>
      </c>
      <c r="T5789" s="148">
        <v>-12.595999999999901</v>
      </c>
      <c r="U5789" s="148">
        <v>0</v>
      </c>
      <c r="V5789" s="148">
        <v>3.7600000000000001E-2</v>
      </c>
      <c r="W5789" s="148">
        <v>126.652999999999</v>
      </c>
      <c r="X5789" s="148">
        <v>4</v>
      </c>
      <c r="Y5789" s="148">
        <v>3.9300000000000002E-2</v>
      </c>
    </row>
    <row r="5790" spans="11:25" x14ac:dyDescent="0.25">
      <c r="K5790" s="145" t="s">
        <v>5367</v>
      </c>
      <c r="L5790" s="145">
        <v>9</v>
      </c>
      <c r="M5790" s="145">
        <v>230379</v>
      </c>
      <c r="N5790" s="148">
        <v>0.66400000000000003</v>
      </c>
      <c r="O5790" s="148">
        <v>0.39899999999999902</v>
      </c>
      <c r="P5790" s="148">
        <v>0.4</v>
      </c>
      <c r="Q5790" s="148">
        <v>0.45299999999999901</v>
      </c>
      <c r="R5790" s="148">
        <v>6</v>
      </c>
      <c r="S5790" s="148">
        <v>0.10099999999999899</v>
      </c>
      <c r="T5790" s="148">
        <v>-12.200999999999899</v>
      </c>
      <c r="U5790" s="148">
        <v>0</v>
      </c>
      <c r="V5790" s="148">
        <v>4.1099999999999998E-2</v>
      </c>
      <c r="W5790" s="148">
        <v>114.962</v>
      </c>
      <c r="X5790" s="148">
        <v>4</v>
      </c>
      <c r="Y5790" s="148">
        <v>0.105</v>
      </c>
    </row>
    <row r="5791" spans="11:25" x14ac:dyDescent="0.25">
      <c r="K5791" s="145" t="s">
        <v>5368</v>
      </c>
      <c r="L5791" s="145">
        <v>51</v>
      </c>
      <c r="M5791" s="145">
        <v>223655</v>
      </c>
      <c r="N5791" s="148">
        <v>2.3300000000000001E-2</v>
      </c>
      <c r="O5791" s="148">
        <v>0.56499999999999995</v>
      </c>
      <c r="P5791" s="148">
        <v>0.38600000000000001</v>
      </c>
      <c r="Q5791" s="148">
        <v>1.1299999999999999E-3</v>
      </c>
      <c r="R5791" s="148">
        <v>7</v>
      </c>
      <c r="S5791" s="148">
        <v>0.109</v>
      </c>
      <c r="T5791" s="148">
        <v>-11.856</v>
      </c>
      <c r="U5791" s="148">
        <v>0</v>
      </c>
      <c r="V5791" s="148">
        <v>2.9899999999999999E-2</v>
      </c>
      <c r="W5791" s="148">
        <v>73.018999999999906</v>
      </c>
      <c r="X5791" s="148">
        <v>3</v>
      </c>
      <c r="Y5791" s="148">
        <v>0.184</v>
      </c>
    </row>
    <row r="5792" spans="11:25" x14ac:dyDescent="0.25">
      <c r="K5792" s="145" t="s">
        <v>5369</v>
      </c>
      <c r="L5792" s="145">
        <v>52</v>
      </c>
      <c r="M5792" s="145">
        <v>230546</v>
      </c>
      <c r="N5792" s="148">
        <v>0.98399999999999999</v>
      </c>
      <c r="O5792" s="148">
        <v>0.64800000000000002</v>
      </c>
      <c r="P5792" s="148">
        <v>0.188999999999999</v>
      </c>
      <c r="Q5792" s="148">
        <v>3.7500000000000001E-4</v>
      </c>
      <c r="R5792" s="148">
        <v>9</v>
      </c>
      <c r="S5792" s="148">
        <v>0.13200000000000001</v>
      </c>
      <c r="T5792" s="148">
        <v>-13.5529999999999</v>
      </c>
      <c r="U5792" s="148">
        <v>0</v>
      </c>
      <c r="V5792" s="148">
        <v>3.1099999999999999E-2</v>
      </c>
      <c r="W5792" s="148">
        <v>98.891000000000005</v>
      </c>
      <c r="X5792" s="148">
        <v>3</v>
      </c>
      <c r="Y5792" s="148">
        <v>0.23100000000000001</v>
      </c>
    </row>
    <row r="5793" spans="11:25" x14ac:dyDescent="0.25">
      <c r="K5793" s="145" t="s">
        <v>5370</v>
      </c>
      <c r="L5793" s="145">
        <v>63</v>
      </c>
      <c r="M5793" s="145">
        <v>207718</v>
      </c>
      <c r="N5793" s="148">
        <v>0.65799999999999903</v>
      </c>
      <c r="O5793" s="148">
        <v>0.33399999999999902</v>
      </c>
      <c r="P5793" s="148">
        <v>0.39700000000000002</v>
      </c>
      <c r="Q5793" s="148">
        <v>1.3999999999999999E-4</v>
      </c>
      <c r="R5793" s="148">
        <v>5</v>
      </c>
      <c r="S5793" s="148">
        <v>0.13600000000000001</v>
      </c>
      <c r="T5793" s="148">
        <v>-10.312999999999899</v>
      </c>
      <c r="U5793" s="148">
        <v>0</v>
      </c>
      <c r="V5793" s="148">
        <v>3.2800000000000003E-2</v>
      </c>
      <c r="W5793" s="148">
        <v>129.12700000000001</v>
      </c>
      <c r="X5793" s="148">
        <v>4</v>
      </c>
      <c r="Y5793" s="148">
        <v>0.22500000000000001</v>
      </c>
    </row>
    <row r="5794" spans="11:25" x14ac:dyDescent="0.25">
      <c r="K5794" s="145" t="s">
        <v>5371</v>
      </c>
      <c r="L5794" s="145">
        <v>52</v>
      </c>
      <c r="M5794" s="145">
        <v>180067</v>
      </c>
      <c r="N5794" s="148">
        <v>6.6199999999999995E-2</v>
      </c>
      <c r="O5794" s="148">
        <v>0.57399999999999995</v>
      </c>
      <c r="P5794" s="148">
        <v>0.53</v>
      </c>
      <c r="Q5794" s="148">
        <v>5.3199999999999999E-5</v>
      </c>
      <c r="R5794" s="148">
        <v>0</v>
      </c>
      <c r="S5794" s="148">
        <v>0.14499999999999999</v>
      </c>
      <c r="T5794" s="148">
        <v>-7.26</v>
      </c>
      <c r="U5794" s="148">
        <v>1</v>
      </c>
      <c r="V5794" s="148">
        <v>4.53E-2</v>
      </c>
      <c r="W5794" s="148">
        <v>153.93700000000001</v>
      </c>
      <c r="X5794" s="148">
        <v>4</v>
      </c>
      <c r="Y5794" s="148">
        <v>0.39299999999999902</v>
      </c>
    </row>
    <row r="5795" spans="11:25" x14ac:dyDescent="0.25">
      <c r="K5795" s="145" t="s">
        <v>5372</v>
      </c>
      <c r="L5795" s="145">
        <v>67</v>
      </c>
      <c r="M5795" s="145">
        <v>281213</v>
      </c>
      <c r="N5795" s="148">
        <v>0.47499999999999998</v>
      </c>
      <c r="O5795" s="148">
        <v>0.30499999999999999</v>
      </c>
      <c r="P5795" s="148">
        <v>0.46200000000000002</v>
      </c>
      <c r="Q5795" s="148">
        <v>0.122</v>
      </c>
      <c r="R5795" s="148">
        <v>0</v>
      </c>
      <c r="S5795" s="148">
        <v>9.1600000000000001E-2</v>
      </c>
      <c r="T5795" s="148">
        <v>-9.57</v>
      </c>
      <c r="U5795" s="148">
        <v>1</v>
      </c>
      <c r="V5795" s="148">
        <v>3.3799999999999997E-2</v>
      </c>
      <c r="W5795" s="148">
        <v>113.47</v>
      </c>
      <c r="X5795" s="148">
        <v>4</v>
      </c>
      <c r="Y5795" s="148">
        <v>0.18099999999999999</v>
      </c>
    </row>
    <row r="5796" spans="11:25" x14ac:dyDescent="0.25">
      <c r="K5796" s="145" t="s">
        <v>5373</v>
      </c>
      <c r="L5796" s="145">
        <v>57</v>
      </c>
      <c r="M5796" s="145">
        <v>273466</v>
      </c>
      <c r="N5796" s="148">
        <v>0.93799999999999994</v>
      </c>
      <c r="O5796" s="148">
        <v>0.41799999999999998</v>
      </c>
      <c r="P5796" s="148">
        <v>0.27300000000000002</v>
      </c>
      <c r="Q5796" s="148">
        <v>4.0599999999999998E-5</v>
      </c>
      <c r="R5796" s="148">
        <v>0</v>
      </c>
      <c r="S5796" s="148">
        <v>8.9700000000000002E-2</v>
      </c>
      <c r="T5796" s="148">
        <v>-8.8870000000000005</v>
      </c>
      <c r="U5796" s="148">
        <v>1</v>
      </c>
      <c r="V5796" s="148">
        <v>3.0499999999999999E-2</v>
      </c>
      <c r="W5796" s="148">
        <v>110.622999999999</v>
      </c>
      <c r="X5796" s="148">
        <v>3</v>
      </c>
      <c r="Y5796" s="148">
        <v>5.8500000000000003E-2</v>
      </c>
    </row>
    <row r="5797" spans="11:25" x14ac:dyDescent="0.25">
      <c r="K5797" s="145" t="s">
        <v>5374</v>
      </c>
      <c r="L5797" s="145">
        <v>66</v>
      </c>
      <c r="M5797" s="145">
        <v>222173</v>
      </c>
      <c r="N5797" s="148">
        <v>3.4599999999999999E-2</v>
      </c>
      <c r="O5797" s="148">
        <v>0.39399999999999902</v>
      </c>
      <c r="P5797" s="148">
        <v>0.60599999999999998</v>
      </c>
      <c r="Q5797" s="148">
        <v>1.0499999999999999E-6</v>
      </c>
      <c r="R5797" s="148">
        <v>2</v>
      </c>
      <c r="S5797" s="148">
        <v>8.0399999999999999E-2</v>
      </c>
      <c r="T5797" s="148">
        <v>-7.3449999999999998</v>
      </c>
      <c r="U5797" s="148">
        <v>1</v>
      </c>
      <c r="V5797" s="148">
        <v>6.4799999999999996E-2</v>
      </c>
      <c r="W5797" s="148">
        <v>77.025999999999996</v>
      </c>
      <c r="X5797" s="148">
        <v>4</v>
      </c>
      <c r="Y5797" s="148">
        <v>0.19699999999999901</v>
      </c>
    </row>
    <row r="5798" spans="11:25" x14ac:dyDescent="0.25">
      <c r="K5798" s="145" t="s">
        <v>5375</v>
      </c>
      <c r="L5798" s="145">
        <v>45</v>
      </c>
      <c r="M5798" s="145">
        <v>247588</v>
      </c>
      <c r="N5798" s="148">
        <v>0.97</v>
      </c>
      <c r="O5798" s="148">
        <v>0.34299999999999897</v>
      </c>
      <c r="P5798" s="148">
        <v>0.29399999999999998</v>
      </c>
      <c r="Q5798" s="148">
        <v>0.53200000000000003</v>
      </c>
      <c r="R5798" s="148">
        <v>9</v>
      </c>
      <c r="S5798" s="148">
        <v>7.4499999999999997E-2</v>
      </c>
      <c r="T5798" s="148">
        <v>-11.564</v>
      </c>
      <c r="U5798" s="148">
        <v>0</v>
      </c>
      <c r="V5798" s="148">
        <v>3.6700000000000003E-2</v>
      </c>
      <c r="W5798" s="148">
        <v>110.587</v>
      </c>
      <c r="X5798" s="148">
        <v>4</v>
      </c>
      <c r="Y5798" s="148">
        <v>7.3700000000000002E-2</v>
      </c>
    </row>
    <row r="5799" spans="11:25" x14ac:dyDescent="0.25">
      <c r="K5799" s="145" t="s">
        <v>5376</v>
      </c>
      <c r="L5799" s="145">
        <v>13</v>
      </c>
      <c r="M5799" s="145">
        <v>218333</v>
      </c>
      <c r="N5799" s="148">
        <v>0.97199999999999998</v>
      </c>
      <c r="O5799" s="148">
        <v>0.50600000000000001</v>
      </c>
      <c r="P5799" s="148">
        <v>0.26500000000000001</v>
      </c>
      <c r="Q5799" s="148">
        <v>3.5500000000000002E-3</v>
      </c>
      <c r="R5799" s="148">
        <v>11</v>
      </c>
      <c r="S5799" s="148">
        <v>0.111999999999999</v>
      </c>
      <c r="T5799" s="148">
        <v>-12.215</v>
      </c>
      <c r="U5799" s="148">
        <v>0</v>
      </c>
      <c r="V5799" s="148">
        <v>2.8899999999999999E-2</v>
      </c>
      <c r="W5799" s="148">
        <v>92.039000000000001</v>
      </c>
      <c r="X5799" s="148">
        <v>4</v>
      </c>
      <c r="Y5799" s="148">
        <v>0.5</v>
      </c>
    </row>
    <row r="5800" spans="11:25" x14ac:dyDescent="0.25">
      <c r="K5800" s="145" t="s">
        <v>5377</v>
      </c>
      <c r="L5800" s="145">
        <v>55</v>
      </c>
      <c r="M5800" s="145">
        <v>244840</v>
      </c>
      <c r="N5800" s="148">
        <v>0.159</v>
      </c>
      <c r="O5800" s="148">
        <v>0.49</v>
      </c>
      <c r="P5800" s="148">
        <v>0.46299999999999902</v>
      </c>
      <c r="Q5800" s="148">
        <v>7.7100000000000002E-2</v>
      </c>
      <c r="R5800" s="148">
        <v>9</v>
      </c>
      <c r="S5800" s="148">
        <v>0.11699999999999899</v>
      </c>
      <c r="T5800" s="148">
        <v>-8.4550000000000001</v>
      </c>
      <c r="U5800" s="148">
        <v>1</v>
      </c>
      <c r="V5800" s="148">
        <v>3.2599999999999997E-2</v>
      </c>
      <c r="W5800" s="148">
        <v>125.988999999999</v>
      </c>
      <c r="X5800" s="148">
        <v>4</v>
      </c>
      <c r="Y5800" s="148">
        <v>0.40899999999999997</v>
      </c>
    </row>
    <row r="5801" spans="11:25" x14ac:dyDescent="0.25">
      <c r="K5801" s="145" t="s">
        <v>5378</v>
      </c>
      <c r="L5801" s="145">
        <v>64</v>
      </c>
      <c r="M5801" s="145">
        <v>266546</v>
      </c>
      <c r="N5801" s="148">
        <v>0.67299999999999904</v>
      </c>
      <c r="O5801" s="148">
        <v>0.46299999999999902</v>
      </c>
      <c r="P5801" s="148">
        <v>0.373</v>
      </c>
      <c r="Q5801" s="148">
        <v>7.4499999999999997E-2</v>
      </c>
      <c r="R5801" s="148">
        <v>6</v>
      </c>
      <c r="S5801" s="148">
        <v>0.11799999999999999</v>
      </c>
      <c r="T5801" s="148">
        <v>-10.665999999999899</v>
      </c>
      <c r="U5801" s="148">
        <v>0</v>
      </c>
      <c r="V5801" s="148">
        <v>3.6200000000000003E-2</v>
      </c>
      <c r="W5801" s="148">
        <v>64.831000000000003</v>
      </c>
      <c r="X5801" s="148">
        <v>4</v>
      </c>
      <c r="Y5801" s="148">
        <v>0.184</v>
      </c>
    </row>
    <row r="5802" spans="11:25" x14ac:dyDescent="0.25">
      <c r="K5802" s="145" t="s">
        <v>5379</v>
      </c>
      <c r="L5802" s="145">
        <v>47</v>
      </c>
      <c r="M5802" s="145">
        <v>229933</v>
      </c>
      <c r="N5802" s="148">
        <v>0.16200000000000001</v>
      </c>
      <c r="O5802" s="148">
        <v>0.28399999999999997</v>
      </c>
      <c r="P5802" s="148">
        <v>0.44600000000000001</v>
      </c>
      <c r="Q5802" s="148">
        <v>7.4899999999999994E-2</v>
      </c>
      <c r="R5802" s="148">
        <v>8</v>
      </c>
      <c r="S5802" s="148">
        <v>0.16600000000000001</v>
      </c>
      <c r="T5802" s="148">
        <v>-11.035</v>
      </c>
      <c r="U5802" s="148">
        <v>0</v>
      </c>
      <c r="V5802" s="148">
        <v>3.4099999999999998E-2</v>
      </c>
      <c r="W5802" s="148">
        <v>117.387</v>
      </c>
      <c r="X5802" s="148">
        <v>3</v>
      </c>
      <c r="Y5802" s="148">
        <v>0.14799999999999999</v>
      </c>
    </row>
    <row r="5803" spans="11:25" x14ac:dyDescent="0.25">
      <c r="K5803" s="145" t="s">
        <v>5380</v>
      </c>
      <c r="L5803" s="145">
        <v>48</v>
      </c>
      <c r="M5803" s="145">
        <v>205614</v>
      </c>
      <c r="N5803" s="148">
        <v>0.71499999999999997</v>
      </c>
      <c r="O5803" s="148">
        <v>0.27300000000000002</v>
      </c>
      <c r="P5803" s="148">
        <v>0.252</v>
      </c>
      <c r="Q5803" s="148">
        <v>1.6800000000000001E-3</v>
      </c>
      <c r="R5803" s="148">
        <v>5</v>
      </c>
      <c r="S5803" s="148">
        <v>0.14599999999999999</v>
      </c>
      <c r="T5803" s="148">
        <v>-11.117000000000001</v>
      </c>
      <c r="U5803" s="148">
        <v>0</v>
      </c>
      <c r="V5803" s="148">
        <v>3.4200000000000001E-2</v>
      </c>
      <c r="W5803" s="148">
        <v>74.585999999999999</v>
      </c>
      <c r="X5803" s="148">
        <v>3</v>
      </c>
      <c r="Y5803" s="148">
        <v>4.1200000000000001E-2</v>
      </c>
    </row>
    <row r="5804" spans="11:25" x14ac:dyDescent="0.25">
      <c r="K5804" s="145" t="s">
        <v>5381</v>
      </c>
      <c r="L5804" s="145">
        <v>37</v>
      </c>
      <c r="M5804" s="145">
        <v>202146</v>
      </c>
      <c r="N5804" s="148">
        <v>0.51200000000000001</v>
      </c>
      <c r="O5804" s="148">
        <v>0.48899999999999999</v>
      </c>
      <c r="P5804" s="148">
        <v>0.39500000000000002</v>
      </c>
      <c r="Q5804" s="148">
        <v>0.88099999999999901</v>
      </c>
      <c r="R5804" s="148">
        <v>9</v>
      </c>
      <c r="S5804" s="148">
        <v>0.11799999999999999</v>
      </c>
      <c r="T5804" s="148">
        <v>-13.058999999999999</v>
      </c>
      <c r="U5804" s="148">
        <v>0</v>
      </c>
      <c r="V5804" s="148">
        <v>2.6499999999999999E-2</v>
      </c>
      <c r="W5804" s="148">
        <v>135.02000000000001</v>
      </c>
      <c r="X5804" s="148">
        <v>4</v>
      </c>
      <c r="Y5804" s="148">
        <v>0.19600000000000001</v>
      </c>
    </row>
    <row r="5805" spans="11:25" x14ac:dyDescent="0.25">
      <c r="K5805" s="145" t="s">
        <v>5382</v>
      </c>
      <c r="L5805" s="145">
        <v>37</v>
      </c>
      <c r="M5805" s="145">
        <v>143240</v>
      </c>
      <c r="N5805" s="148">
        <v>0.34200000000000003</v>
      </c>
      <c r="O5805" s="148">
        <v>0.42599999999999999</v>
      </c>
      <c r="P5805" s="148">
        <v>0.45600000000000002</v>
      </c>
      <c r="Q5805" s="148">
        <v>0.16399999999999901</v>
      </c>
      <c r="R5805" s="148">
        <v>2</v>
      </c>
      <c r="S5805" s="148">
        <v>0.122</v>
      </c>
      <c r="T5805" s="148">
        <v>-8.0549999999999997</v>
      </c>
      <c r="U5805" s="148">
        <v>1</v>
      </c>
      <c r="V5805" s="148">
        <v>2.7699999999999999E-2</v>
      </c>
      <c r="W5805" s="148">
        <v>87.811999999999998</v>
      </c>
      <c r="X5805" s="148">
        <v>4</v>
      </c>
      <c r="Y5805" s="148">
        <v>0.23300000000000001</v>
      </c>
    </row>
    <row r="5806" spans="11:25" x14ac:dyDescent="0.25">
      <c r="K5806" s="145" t="s">
        <v>5383</v>
      </c>
      <c r="L5806" s="145">
        <v>68</v>
      </c>
      <c r="M5806" s="145">
        <v>188280</v>
      </c>
      <c r="N5806" s="148">
        <v>0.75800000000000001</v>
      </c>
      <c r="O5806" s="148">
        <v>0.67900000000000005</v>
      </c>
      <c r="P5806" s="148">
        <v>0.63</v>
      </c>
      <c r="Q5806" s="148">
        <v>7.0599999999999995E-5</v>
      </c>
      <c r="R5806" s="148">
        <v>2</v>
      </c>
      <c r="S5806" s="148">
        <v>0.111</v>
      </c>
      <c r="T5806" s="148">
        <v>-6.83</v>
      </c>
      <c r="U5806" s="148">
        <v>1</v>
      </c>
      <c r="V5806" s="148">
        <v>0.158</v>
      </c>
      <c r="W5806" s="148">
        <v>123.08199999999999</v>
      </c>
      <c r="X5806" s="148">
        <v>4</v>
      </c>
      <c r="Y5806" s="148">
        <v>0.55799999999999905</v>
      </c>
    </row>
    <row r="5807" spans="11:25" x14ac:dyDescent="0.25">
      <c r="K5807" s="145" t="s">
        <v>5384</v>
      </c>
      <c r="L5807" s="145">
        <v>68</v>
      </c>
      <c r="M5807" s="145">
        <v>245240</v>
      </c>
      <c r="N5807" s="148">
        <v>0.86699999999999999</v>
      </c>
      <c r="O5807" s="148">
        <v>0.52300000000000002</v>
      </c>
      <c r="P5807" s="148">
        <v>0.437999999999999</v>
      </c>
      <c r="Q5807" s="148">
        <v>7.2300000000000003E-2</v>
      </c>
      <c r="R5807" s="148">
        <v>0</v>
      </c>
      <c r="S5807" s="148">
        <v>0.123</v>
      </c>
      <c r="T5807" s="148">
        <v>-11.49</v>
      </c>
      <c r="U5807" s="148">
        <v>0</v>
      </c>
      <c r="V5807" s="148">
        <v>3.56E-2</v>
      </c>
      <c r="W5807" s="148">
        <v>126.027999999999</v>
      </c>
      <c r="X5807" s="148">
        <v>4</v>
      </c>
      <c r="Y5807" s="148">
        <v>0.106</v>
      </c>
    </row>
    <row r="5808" spans="11:25" x14ac:dyDescent="0.25">
      <c r="K5808" s="145" t="s">
        <v>5385</v>
      </c>
      <c r="L5808" s="145">
        <v>39</v>
      </c>
      <c r="M5808" s="145">
        <v>266853</v>
      </c>
      <c r="N5808" s="148">
        <v>0.60799999999999998</v>
      </c>
      <c r="O5808" s="148">
        <v>0.44</v>
      </c>
      <c r="P5808" s="148">
        <v>0.45</v>
      </c>
      <c r="Q5808" s="148">
        <v>0.35499999999999998</v>
      </c>
      <c r="R5808" s="148">
        <v>5</v>
      </c>
      <c r="S5808" s="148">
        <v>0.42299999999999999</v>
      </c>
      <c r="T5808" s="148">
        <v>-9.76</v>
      </c>
      <c r="U5808" s="148">
        <v>1</v>
      </c>
      <c r="V5808" s="148">
        <v>2.75E-2</v>
      </c>
      <c r="W5808" s="148">
        <v>80.004999999999995</v>
      </c>
      <c r="X5808" s="148">
        <v>4</v>
      </c>
      <c r="Y5808" s="148">
        <v>0.26600000000000001</v>
      </c>
    </row>
    <row r="5809" spans="11:25" x14ac:dyDescent="0.25">
      <c r="K5809" s="145" t="s">
        <v>5386</v>
      </c>
      <c r="L5809" s="145">
        <v>50</v>
      </c>
      <c r="M5809" s="145">
        <v>207253</v>
      </c>
      <c r="N5809" s="148">
        <v>0.39600000000000002</v>
      </c>
      <c r="O5809" s="148">
        <v>0.64800000000000002</v>
      </c>
      <c r="P5809" s="148">
        <v>0.28000000000000003</v>
      </c>
      <c r="Q5809" s="148">
        <v>7.85E-2</v>
      </c>
      <c r="R5809" s="148">
        <v>5</v>
      </c>
      <c r="S5809" s="148">
        <v>0.106</v>
      </c>
      <c r="T5809" s="148">
        <v>-11.960999999999901</v>
      </c>
      <c r="U5809" s="148">
        <v>1</v>
      </c>
      <c r="V5809" s="148">
        <v>3.3300000000000003E-2</v>
      </c>
      <c r="W5809" s="148">
        <v>120.057999999999</v>
      </c>
      <c r="X5809" s="148">
        <v>4</v>
      </c>
      <c r="Y5809" s="148">
        <v>3.9300000000000002E-2</v>
      </c>
    </row>
    <row r="5810" spans="11:25" x14ac:dyDescent="0.25">
      <c r="K5810" s="145" t="s">
        <v>5387</v>
      </c>
      <c r="L5810" s="145">
        <v>42</v>
      </c>
      <c r="M5810" s="145">
        <v>173725</v>
      </c>
      <c r="N5810" s="148">
        <v>0.69799999999999995</v>
      </c>
      <c r="O5810" s="148">
        <v>0.51300000000000001</v>
      </c>
      <c r="P5810" s="148">
        <v>0.42499999999999999</v>
      </c>
      <c r="Q5810" s="148">
        <v>0.127</v>
      </c>
      <c r="R5810" s="148">
        <v>4</v>
      </c>
      <c r="S5810" s="148">
        <v>0.111999999999999</v>
      </c>
      <c r="T5810" s="148">
        <v>-8.9659999999999993</v>
      </c>
      <c r="U5810" s="148">
        <v>0</v>
      </c>
      <c r="V5810" s="148">
        <v>2.7900000000000001E-2</v>
      </c>
      <c r="W5810" s="148">
        <v>144.178</v>
      </c>
      <c r="X5810" s="148">
        <v>3</v>
      </c>
      <c r="Y5810" s="148">
        <v>0.246</v>
      </c>
    </row>
    <row r="5811" spans="11:25" x14ac:dyDescent="0.25">
      <c r="K5811" s="145" t="s">
        <v>5388</v>
      </c>
      <c r="L5811" s="145">
        <v>50</v>
      </c>
      <c r="M5811" s="145">
        <v>266277</v>
      </c>
      <c r="N5811" s="148">
        <v>0.41599999999999998</v>
      </c>
      <c r="O5811" s="148">
        <v>0.255</v>
      </c>
      <c r="P5811" s="148">
        <v>0.47899999999999998</v>
      </c>
      <c r="Q5811" s="148">
        <v>0.57899999999999996</v>
      </c>
      <c r="R5811" s="148">
        <v>7</v>
      </c>
      <c r="S5811" s="148">
        <v>0.10299999999999999</v>
      </c>
      <c r="T5811" s="148">
        <v>-9.64299999999999</v>
      </c>
      <c r="U5811" s="148">
        <v>1</v>
      </c>
      <c r="V5811" s="148">
        <v>3.1E-2</v>
      </c>
      <c r="W5811" s="148">
        <v>136.827</v>
      </c>
      <c r="X5811" s="148">
        <v>4</v>
      </c>
      <c r="Y5811" s="148">
        <v>6.0900000000000003E-2</v>
      </c>
    </row>
    <row r="5812" spans="11:25" x14ac:dyDescent="0.25">
      <c r="K5812" s="145" t="s">
        <v>5389</v>
      </c>
      <c r="L5812" s="145">
        <v>11</v>
      </c>
      <c r="M5812" s="145">
        <v>174866</v>
      </c>
      <c r="N5812" s="148">
        <v>0.45899999999999902</v>
      </c>
      <c r="O5812" s="148">
        <v>0.51300000000000001</v>
      </c>
      <c r="P5812" s="148">
        <v>0.49299999999999999</v>
      </c>
      <c r="Q5812" s="148">
        <v>9.4200000000000006E-2</v>
      </c>
      <c r="R5812" s="148">
        <v>2</v>
      </c>
      <c r="S5812" s="148">
        <v>0.111999999999999</v>
      </c>
      <c r="T5812" s="148">
        <v>-8.7260000000000009</v>
      </c>
      <c r="U5812" s="148">
        <v>1</v>
      </c>
      <c r="V5812" s="148">
        <v>2.5000000000000001E-2</v>
      </c>
      <c r="W5812" s="148">
        <v>77.817999999999998</v>
      </c>
      <c r="X5812" s="148">
        <v>1</v>
      </c>
      <c r="Y5812" s="148">
        <v>0.53</v>
      </c>
    </row>
    <row r="5813" spans="11:25" x14ac:dyDescent="0.25">
      <c r="K5813" s="145" t="s">
        <v>5390</v>
      </c>
      <c r="L5813" s="145">
        <v>52</v>
      </c>
      <c r="M5813" s="145">
        <v>243800</v>
      </c>
      <c r="N5813" s="148">
        <v>3.6200000000000003E-2</v>
      </c>
      <c r="O5813" s="148">
        <v>0.46799999999999897</v>
      </c>
      <c r="P5813" s="148">
        <v>0.45799999999999902</v>
      </c>
      <c r="Q5813" s="148">
        <v>1.4200000000000001E-2</v>
      </c>
      <c r="R5813" s="148">
        <v>9</v>
      </c>
      <c r="S5813" s="148">
        <v>0.27899999999999903</v>
      </c>
      <c r="T5813" s="148">
        <v>-7.7549999999999999</v>
      </c>
      <c r="U5813" s="148">
        <v>1</v>
      </c>
      <c r="V5813" s="148">
        <v>3.5400000000000001E-2</v>
      </c>
      <c r="W5813" s="148">
        <v>140</v>
      </c>
      <c r="X5813" s="148">
        <v>4</v>
      </c>
      <c r="Y5813" s="148">
        <v>0.16399999999999901</v>
      </c>
    </row>
    <row r="5814" spans="11:25" x14ac:dyDescent="0.25">
      <c r="K5814" s="145" t="s">
        <v>5391</v>
      </c>
      <c r="L5814" s="145">
        <v>11</v>
      </c>
      <c r="M5814" s="145">
        <v>236746</v>
      </c>
      <c r="N5814" s="148">
        <v>0.156</v>
      </c>
      <c r="O5814" s="148">
        <v>0.59599999999999997</v>
      </c>
      <c r="P5814" s="148">
        <v>0.91200000000000003</v>
      </c>
      <c r="Q5814" s="148">
        <v>0.79400000000000004</v>
      </c>
      <c r="R5814" s="148">
        <v>0</v>
      </c>
      <c r="S5814" s="148">
        <v>0.58399999999999996</v>
      </c>
      <c r="T5814" s="148">
        <v>-6.74</v>
      </c>
      <c r="U5814" s="148">
        <v>0</v>
      </c>
      <c r="V5814" s="148">
        <v>0.21099999999999999</v>
      </c>
      <c r="W5814" s="148">
        <v>110.012999999999</v>
      </c>
      <c r="X5814" s="148">
        <v>4</v>
      </c>
      <c r="Y5814" s="148">
        <v>0.371</v>
      </c>
    </row>
    <row r="5815" spans="11:25" x14ac:dyDescent="0.25">
      <c r="K5815" s="145" t="s">
        <v>5392</v>
      </c>
      <c r="L5815" s="145">
        <v>7</v>
      </c>
      <c r="M5815" s="145">
        <v>222600</v>
      </c>
      <c r="N5815" s="148">
        <v>0.105</v>
      </c>
      <c r="O5815" s="148">
        <v>0.253</v>
      </c>
      <c r="P5815" s="148">
        <v>0.61699999999999999</v>
      </c>
      <c r="Q5815" s="148">
        <v>1.5499999999999999E-3</v>
      </c>
      <c r="R5815" s="148">
        <v>11</v>
      </c>
      <c r="S5815" s="148">
        <v>0.156</v>
      </c>
      <c r="T5815" s="148">
        <v>-7.1179999999999897</v>
      </c>
      <c r="U5815" s="148">
        <v>0</v>
      </c>
      <c r="V5815" s="148">
        <v>6.7799999999999999E-2</v>
      </c>
      <c r="W5815" s="148">
        <v>169.03599999999901</v>
      </c>
      <c r="X5815" s="148">
        <v>4</v>
      </c>
      <c r="Y5815" s="148">
        <v>0.28799999999999998</v>
      </c>
    </row>
    <row r="5816" spans="11:25" x14ac:dyDescent="0.25">
      <c r="K5816" s="145" t="s">
        <v>5393</v>
      </c>
      <c r="L5816" s="145">
        <v>47</v>
      </c>
      <c r="M5816" s="145">
        <v>210613</v>
      </c>
      <c r="N5816" s="148">
        <v>0.113</v>
      </c>
      <c r="O5816" s="148">
        <v>0.29499999999999998</v>
      </c>
      <c r="P5816" s="148">
        <v>0.27800000000000002</v>
      </c>
      <c r="Q5816" s="148">
        <v>0.46899999999999997</v>
      </c>
      <c r="R5816" s="148">
        <v>7</v>
      </c>
      <c r="S5816" s="148">
        <v>0.127</v>
      </c>
      <c r="T5816" s="148">
        <v>-9.8670000000000009</v>
      </c>
      <c r="U5816" s="148">
        <v>1</v>
      </c>
      <c r="V5816" s="148">
        <v>2.8799999999999999E-2</v>
      </c>
      <c r="W5816" s="148">
        <v>84.137</v>
      </c>
      <c r="X5816" s="148">
        <v>4</v>
      </c>
      <c r="Y5816" s="148">
        <v>0.109</v>
      </c>
    </row>
    <row r="5817" spans="11:25" x14ac:dyDescent="0.25">
      <c r="K5817" s="145" t="s">
        <v>5394</v>
      </c>
      <c r="L5817" s="145">
        <v>61</v>
      </c>
      <c r="M5817" s="145">
        <v>213440</v>
      </c>
      <c r="N5817" s="148">
        <v>0.61399999999999999</v>
      </c>
      <c r="O5817" s="148">
        <v>0.49</v>
      </c>
      <c r="P5817" s="148">
        <v>0.59199999999999997</v>
      </c>
      <c r="Q5817" s="148">
        <v>0.71299999999999997</v>
      </c>
      <c r="R5817" s="148">
        <v>0</v>
      </c>
      <c r="S5817" s="148">
        <v>0.13600000000000001</v>
      </c>
      <c r="T5817" s="148">
        <v>-13.54</v>
      </c>
      <c r="U5817" s="148">
        <v>1</v>
      </c>
      <c r="V5817" s="148">
        <v>4.0500000000000001E-2</v>
      </c>
      <c r="W5817" s="148">
        <v>126.62</v>
      </c>
      <c r="X5817" s="148">
        <v>4</v>
      </c>
      <c r="Y5817" s="148">
        <v>0.28000000000000003</v>
      </c>
    </row>
    <row r="5818" spans="11:25" x14ac:dyDescent="0.25">
      <c r="K5818" s="145" t="s">
        <v>5395</v>
      </c>
      <c r="L5818" s="145">
        <v>49</v>
      </c>
      <c r="M5818" s="145">
        <v>278066</v>
      </c>
      <c r="N5818" s="148">
        <v>0.505</v>
      </c>
      <c r="O5818" s="148">
        <v>0.22800000000000001</v>
      </c>
      <c r="P5818" s="148">
        <v>0.38100000000000001</v>
      </c>
      <c r="Q5818" s="148">
        <v>4.4099999999999999E-3</v>
      </c>
      <c r="R5818" s="148">
        <v>9</v>
      </c>
      <c r="S5818" s="148">
        <v>0.106</v>
      </c>
      <c r="T5818" s="148">
        <v>-6.774</v>
      </c>
      <c r="U5818" s="148">
        <v>1</v>
      </c>
      <c r="V5818" s="148">
        <v>3.0700000000000002E-2</v>
      </c>
      <c r="W5818" s="148">
        <v>112.824</v>
      </c>
      <c r="X5818" s="148">
        <v>4</v>
      </c>
      <c r="Y5818" s="148">
        <v>0.17299999999999999</v>
      </c>
    </row>
    <row r="5819" spans="11:25" x14ac:dyDescent="0.25">
      <c r="K5819" s="145" t="s">
        <v>5396</v>
      </c>
      <c r="L5819" s="145">
        <v>39</v>
      </c>
      <c r="M5819" s="145">
        <v>194466</v>
      </c>
      <c r="N5819" s="148">
        <v>0.51500000000000001</v>
      </c>
      <c r="O5819" s="148">
        <v>0.221</v>
      </c>
      <c r="P5819" s="148">
        <v>0.59</v>
      </c>
      <c r="Q5819" s="148">
        <v>6.3600000000000004E-2</v>
      </c>
      <c r="R5819" s="148">
        <v>2</v>
      </c>
      <c r="S5819" s="148">
        <v>9.3399999999999997E-2</v>
      </c>
      <c r="T5819" s="148">
        <v>-12.298999999999999</v>
      </c>
      <c r="U5819" s="148">
        <v>0</v>
      </c>
      <c r="V5819" s="148">
        <v>9.1600000000000001E-2</v>
      </c>
      <c r="W5819" s="148">
        <v>179.267</v>
      </c>
      <c r="X5819" s="148">
        <v>4</v>
      </c>
      <c r="Y5819" s="148">
        <v>0.71299999999999997</v>
      </c>
    </row>
    <row r="5820" spans="11:25" x14ac:dyDescent="0.25">
      <c r="K5820" s="145" t="s">
        <v>5397</v>
      </c>
      <c r="L5820" s="145">
        <v>34</v>
      </c>
      <c r="M5820" s="145">
        <v>250951</v>
      </c>
      <c r="N5820" s="148">
        <v>0.44700000000000001</v>
      </c>
      <c r="O5820" s="148">
        <v>0.19600000000000001</v>
      </c>
      <c r="P5820" s="148">
        <v>0.496</v>
      </c>
      <c r="Q5820" s="148">
        <v>0.10299999999999999</v>
      </c>
      <c r="R5820" s="148">
        <v>0</v>
      </c>
      <c r="S5820" s="148">
        <v>0.11699999999999899</v>
      </c>
      <c r="T5820" s="148">
        <v>-9.7520000000000007</v>
      </c>
      <c r="U5820" s="148">
        <v>1</v>
      </c>
      <c r="V5820" s="148">
        <v>4.0899999999999999E-2</v>
      </c>
      <c r="W5820" s="148">
        <v>166.62799999999999</v>
      </c>
      <c r="X5820" s="148">
        <v>3</v>
      </c>
      <c r="Y5820" s="148">
        <v>5.8200000000000002E-2</v>
      </c>
    </row>
    <row r="5821" spans="11:25" x14ac:dyDescent="0.25">
      <c r="K5821" s="145" t="s">
        <v>5398</v>
      </c>
      <c r="L5821" s="145">
        <v>4</v>
      </c>
      <c r="M5821" s="145">
        <v>244641</v>
      </c>
      <c r="N5821" s="148">
        <v>0.23300000000000001</v>
      </c>
      <c r="O5821" s="148">
        <v>0.53299999999999903</v>
      </c>
      <c r="P5821" s="148">
        <v>0.29099999999999998</v>
      </c>
      <c r="Q5821" s="148">
        <v>0.20399999999999999</v>
      </c>
      <c r="R5821" s="148">
        <v>7</v>
      </c>
      <c r="S5821" s="148">
        <v>8.9399999999999993E-2</v>
      </c>
      <c r="T5821" s="148">
        <v>-11.5</v>
      </c>
      <c r="U5821" s="148">
        <v>1</v>
      </c>
      <c r="V5821" s="148">
        <v>3.5999999999999997E-2</v>
      </c>
      <c r="W5821" s="148">
        <v>120.74</v>
      </c>
      <c r="X5821" s="148">
        <v>4</v>
      </c>
      <c r="Y5821" s="148">
        <v>0.19800000000000001</v>
      </c>
    </row>
    <row r="5822" spans="11:25" x14ac:dyDescent="0.25">
      <c r="K5822" s="145" t="s">
        <v>5399</v>
      </c>
      <c r="L5822" s="145">
        <v>49</v>
      </c>
      <c r="M5822" s="145">
        <v>215729</v>
      </c>
      <c r="N5822" s="148">
        <v>0.433</v>
      </c>
      <c r="O5822" s="148">
        <v>0.52</v>
      </c>
      <c r="P5822" s="148">
        <v>0.58299999999999996</v>
      </c>
      <c r="Q5822" s="148">
        <v>1.9800000000000002E-2</v>
      </c>
      <c r="R5822" s="148">
        <v>9</v>
      </c>
      <c r="S5822" s="148">
        <v>0.19699999999999901</v>
      </c>
      <c r="T5822" s="148">
        <v>-10.085000000000001</v>
      </c>
      <c r="U5822" s="148">
        <v>0</v>
      </c>
      <c r="V5822" s="148">
        <v>3.1099999999999999E-2</v>
      </c>
      <c r="W5822" s="148">
        <v>98.99</v>
      </c>
      <c r="X5822" s="148">
        <v>4</v>
      </c>
      <c r="Y5822" s="148">
        <v>0.23599999999999999</v>
      </c>
    </row>
    <row r="5823" spans="11:25" x14ac:dyDescent="0.25">
      <c r="K5823" s="145" t="s">
        <v>5400</v>
      </c>
      <c r="L5823" s="145">
        <v>37</v>
      </c>
      <c r="M5823" s="145">
        <v>282232</v>
      </c>
      <c r="N5823" s="148">
        <v>0.70699999999999996</v>
      </c>
      <c r="O5823" s="148">
        <v>0.437</v>
      </c>
      <c r="P5823" s="148">
        <v>0.26800000000000002</v>
      </c>
      <c r="Q5823" s="148">
        <v>0.13200000000000001</v>
      </c>
      <c r="R5823" s="148">
        <v>0</v>
      </c>
      <c r="S5823" s="148">
        <v>0.107</v>
      </c>
      <c r="T5823" s="148">
        <v>-14.363</v>
      </c>
      <c r="U5823" s="148">
        <v>1</v>
      </c>
      <c r="V5823" s="148">
        <v>3.6200000000000003E-2</v>
      </c>
      <c r="W5823" s="148">
        <v>148.05099999999999</v>
      </c>
      <c r="X5823" s="148">
        <v>4</v>
      </c>
      <c r="Y5823" s="148">
        <v>3.95E-2</v>
      </c>
    </row>
    <row r="5824" spans="11:25" x14ac:dyDescent="0.25">
      <c r="K5824" s="145" t="s">
        <v>5401</v>
      </c>
      <c r="L5824" s="145">
        <v>7</v>
      </c>
      <c r="M5824" s="145">
        <v>249413</v>
      </c>
      <c r="N5824" s="148">
        <v>9.4E-2</v>
      </c>
      <c r="O5824" s="148">
        <v>0.44700000000000001</v>
      </c>
      <c r="P5824" s="148">
        <v>0.50800000000000001</v>
      </c>
      <c r="Q5824" s="148">
        <v>8.77E-3</v>
      </c>
      <c r="R5824" s="148">
        <v>7</v>
      </c>
      <c r="S5824" s="148">
        <v>9.4799999999999995E-2</v>
      </c>
      <c r="T5824" s="148">
        <v>-6.8949999999999996</v>
      </c>
      <c r="U5824" s="148">
        <v>0</v>
      </c>
      <c r="V5824" s="148">
        <v>3.5400000000000001E-2</v>
      </c>
      <c r="W5824" s="148">
        <v>112.96299999999999</v>
      </c>
      <c r="X5824" s="148">
        <v>3</v>
      </c>
      <c r="Y5824" s="148">
        <v>0.34399999999999997</v>
      </c>
    </row>
    <row r="5825" spans="11:25" x14ac:dyDescent="0.25">
      <c r="K5825" s="145" t="s">
        <v>5402</v>
      </c>
      <c r="L5825" s="145">
        <v>42</v>
      </c>
      <c r="M5825" s="145">
        <v>123160</v>
      </c>
      <c r="N5825" s="148">
        <v>0.44500000000000001</v>
      </c>
      <c r="O5825" s="148">
        <v>0.47399999999999998</v>
      </c>
      <c r="P5825" s="148">
        <v>0.51300000000000001</v>
      </c>
      <c r="Q5825" s="148">
        <v>0.94899999999999995</v>
      </c>
      <c r="R5825" s="148">
        <v>1</v>
      </c>
      <c r="S5825" s="148">
        <v>9.6799999999999997E-2</v>
      </c>
      <c r="T5825" s="148">
        <v>-10.766999999999999</v>
      </c>
      <c r="U5825" s="148">
        <v>1</v>
      </c>
      <c r="V5825" s="148">
        <v>3.2300000000000002E-2</v>
      </c>
      <c r="W5825" s="148">
        <v>105.958</v>
      </c>
      <c r="X5825" s="148">
        <v>4</v>
      </c>
      <c r="Y5825" s="148">
        <v>7.2300000000000003E-2</v>
      </c>
    </row>
    <row r="5826" spans="11:25" x14ac:dyDescent="0.25">
      <c r="K5826" s="145" t="s">
        <v>5403</v>
      </c>
      <c r="L5826" s="145">
        <v>42</v>
      </c>
      <c r="M5826" s="145">
        <v>383328</v>
      </c>
      <c r="N5826" s="148">
        <v>0.82299999999999995</v>
      </c>
      <c r="O5826" s="148">
        <v>0.45</v>
      </c>
      <c r="P5826" s="148">
        <v>0.36499999999999999</v>
      </c>
      <c r="Q5826" s="148">
        <v>1.47E-4</v>
      </c>
      <c r="R5826" s="148">
        <v>7</v>
      </c>
      <c r="S5826" s="148">
        <v>0.158</v>
      </c>
      <c r="T5826" s="148">
        <v>-7.8250000000000002</v>
      </c>
      <c r="U5826" s="148">
        <v>1</v>
      </c>
      <c r="V5826" s="148">
        <v>3.3599999999999998E-2</v>
      </c>
      <c r="W5826" s="148">
        <v>68.100999999999999</v>
      </c>
      <c r="X5826" s="148">
        <v>3</v>
      </c>
      <c r="Y5826" s="148">
        <v>0.191</v>
      </c>
    </row>
    <row r="5827" spans="11:25" x14ac:dyDescent="0.25">
      <c r="K5827" s="145" t="s">
        <v>1539</v>
      </c>
      <c r="L5827" s="145">
        <v>42</v>
      </c>
      <c r="M5827" s="145">
        <v>362280</v>
      </c>
      <c r="N5827" s="148">
        <v>6.0199999999999997E-2</v>
      </c>
      <c r="O5827" s="148">
        <v>0.32100000000000001</v>
      </c>
      <c r="P5827" s="148">
        <v>0.57999999999999996</v>
      </c>
      <c r="Q5827" s="148">
        <v>0.14599999999999999</v>
      </c>
      <c r="R5827" s="148">
        <v>1</v>
      </c>
      <c r="S5827" s="148">
        <v>0.253</v>
      </c>
      <c r="T5827" s="148">
        <v>-9.9369999999999994</v>
      </c>
      <c r="U5827" s="148">
        <v>1</v>
      </c>
      <c r="V5827" s="148">
        <v>3.4099999999999998E-2</v>
      </c>
      <c r="W5827" s="148">
        <v>113.791</v>
      </c>
      <c r="X5827" s="148">
        <v>4</v>
      </c>
      <c r="Y5827" s="148">
        <v>0.32899999999999902</v>
      </c>
    </row>
    <row r="5828" spans="11:25" x14ac:dyDescent="0.25">
      <c r="K5828" s="145" t="s">
        <v>5404</v>
      </c>
      <c r="L5828" s="145">
        <v>50</v>
      </c>
      <c r="M5828" s="145">
        <v>242253</v>
      </c>
      <c r="N5828" s="148">
        <v>5.8900000000000001E-2</v>
      </c>
      <c r="O5828" s="148">
        <v>0.26700000000000002</v>
      </c>
      <c r="P5828" s="148">
        <v>0.67200000000000004</v>
      </c>
      <c r="Q5828" s="148">
        <v>2.5999999999999998E-4</v>
      </c>
      <c r="R5828" s="148">
        <v>4</v>
      </c>
      <c r="S5828" s="148">
        <v>0.10199999999999999</v>
      </c>
      <c r="T5828" s="148">
        <v>-4.6500000000000004</v>
      </c>
      <c r="U5828" s="148">
        <v>1</v>
      </c>
      <c r="V5828" s="148">
        <v>3.73E-2</v>
      </c>
      <c r="W5828" s="148">
        <v>170.15199999999999</v>
      </c>
      <c r="X5828" s="148">
        <v>4</v>
      </c>
      <c r="Y5828" s="148">
        <v>0.14299999999999999</v>
      </c>
    </row>
    <row r="5829" spans="11:25" x14ac:dyDescent="0.25">
      <c r="K5829" s="145" t="s">
        <v>5405</v>
      </c>
      <c r="L5829" s="145">
        <v>3</v>
      </c>
      <c r="M5829" s="145">
        <v>315973</v>
      </c>
      <c r="N5829" s="148">
        <v>0.36899999999999999</v>
      </c>
      <c r="O5829" s="148">
        <v>6.7400000000000002E-2</v>
      </c>
      <c r="P5829" s="148">
        <v>0.38200000000000001</v>
      </c>
      <c r="Q5829" s="148">
        <v>0.88</v>
      </c>
      <c r="R5829" s="148">
        <v>0</v>
      </c>
      <c r="S5829" s="148">
        <v>8.9499999999999996E-2</v>
      </c>
      <c r="T5829" s="148">
        <v>-10.525</v>
      </c>
      <c r="U5829" s="148">
        <v>1</v>
      </c>
      <c r="V5829" s="148">
        <v>3.9E-2</v>
      </c>
      <c r="W5829" s="148">
        <v>74.661000000000001</v>
      </c>
      <c r="X5829" s="148">
        <v>4</v>
      </c>
      <c r="Y5829" s="148">
        <v>3.6799999999999999E-2</v>
      </c>
    </row>
    <row r="5830" spans="11:25" x14ac:dyDescent="0.25">
      <c r="K5830" s="145" t="s">
        <v>5406</v>
      </c>
      <c r="L5830" s="145">
        <v>42</v>
      </c>
      <c r="M5830" s="145">
        <v>247379</v>
      </c>
      <c r="N5830" s="148">
        <v>0.79599999999999904</v>
      </c>
      <c r="O5830" s="148">
        <v>0.54799999999999904</v>
      </c>
      <c r="P5830" s="148">
        <v>0.30299999999999999</v>
      </c>
      <c r="Q5830" s="148">
        <v>0.63100000000000001</v>
      </c>
      <c r="R5830" s="148">
        <v>8</v>
      </c>
      <c r="S5830" s="148">
        <v>0.28899999999999998</v>
      </c>
      <c r="T5830" s="148">
        <v>-15.092000000000001</v>
      </c>
      <c r="U5830" s="148">
        <v>0</v>
      </c>
      <c r="V5830" s="148">
        <v>2.9100000000000001E-2</v>
      </c>
      <c r="W5830" s="148">
        <v>141.846</v>
      </c>
      <c r="X5830" s="148">
        <v>3</v>
      </c>
      <c r="Y5830" s="148">
        <v>0.50900000000000001</v>
      </c>
    </row>
    <row r="5831" spans="11:25" x14ac:dyDescent="0.25">
      <c r="K5831" s="145" t="s">
        <v>5407</v>
      </c>
      <c r="L5831" s="145">
        <v>46</v>
      </c>
      <c r="M5831" s="145">
        <v>213350</v>
      </c>
      <c r="N5831" s="148">
        <v>0.25600000000000001</v>
      </c>
      <c r="O5831" s="148">
        <v>0.34299999999999897</v>
      </c>
      <c r="P5831" s="148">
        <v>0.42599999999999999</v>
      </c>
      <c r="Q5831" s="148">
        <v>2.1800000000000001E-3</v>
      </c>
      <c r="R5831" s="148">
        <v>3</v>
      </c>
      <c r="S5831" s="148">
        <v>8.5699999999999998E-2</v>
      </c>
      <c r="T5831" s="148">
        <v>-7.1120000000000001</v>
      </c>
      <c r="U5831" s="148">
        <v>0</v>
      </c>
      <c r="V5831" s="148">
        <v>3.0300000000000001E-2</v>
      </c>
      <c r="W5831" s="148">
        <v>111.15799999999901</v>
      </c>
      <c r="X5831" s="148">
        <v>4</v>
      </c>
      <c r="Y5831" s="148">
        <v>0.13500000000000001</v>
      </c>
    </row>
    <row r="5832" spans="11:25" x14ac:dyDescent="0.25">
      <c r="K5832" s="145" t="s">
        <v>5408</v>
      </c>
      <c r="L5832" s="145">
        <v>42</v>
      </c>
      <c r="M5832" s="145">
        <v>196160</v>
      </c>
      <c r="N5832" s="148">
        <v>0.42</v>
      </c>
      <c r="O5832" s="148">
        <v>0.36699999999999999</v>
      </c>
      <c r="P5832" s="148">
        <v>0.441</v>
      </c>
      <c r="Q5832" s="148">
        <v>1.5800000000000002E-2</v>
      </c>
      <c r="R5832" s="148">
        <v>5</v>
      </c>
      <c r="S5832" s="148">
        <v>7.8700000000000006E-2</v>
      </c>
      <c r="T5832" s="148">
        <v>-13.356999999999999</v>
      </c>
      <c r="U5832" s="148">
        <v>0</v>
      </c>
      <c r="V5832" s="148">
        <v>5.33E-2</v>
      </c>
      <c r="W5832" s="148">
        <v>88.491</v>
      </c>
      <c r="X5832" s="148">
        <v>4</v>
      </c>
      <c r="Y5832" s="148">
        <v>0.26200000000000001</v>
      </c>
    </row>
    <row r="5833" spans="11:25" x14ac:dyDescent="0.25">
      <c r="K5833" s="145" t="s">
        <v>5409</v>
      </c>
      <c r="L5833" s="145">
        <v>45</v>
      </c>
      <c r="M5833" s="145">
        <v>233661</v>
      </c>
      <c r="N5833" s="148">
        <v>0.499</v>
      </c>
      <c r="O5833" s="148">
        <v>0.745</v>
      </c>
      <c r="P5833" s="148">
        <v>0.26500000000000001</v>
      </c>
      <c r="Q5833" s="148">
        <v>0.628</v>
      </c>
      <c r="R5833" s="148">
        <v>1</v>
      </c>
      <c r="S5833" s="148">
        <v>0.104</v>
      </c>
      <c r="T5833" s="148">
        <v>-12.612</v>
      </c>
      <c r="U5833" s="148">
        <v>1</v>
      </c>
      <c r="V5833" s="148">
        <v>4.0999999999999898E-2</v>
      </c>
      <c r="W5833" s="148">
        <v>110.00299999999901</v>
      </c>
      <c r="X5833" s="148">
        <v>4</v>
      </c>
      <c r="Y5833" s="148">
        <v>0.121</v>
      </c>
    </row>
    <row r="5834" spans="11:25" x14ac:dyDescent="0.25">
      <c r="K5834" s="145" t="s">
        <v>5410</v>
      </c>
      <c r="L5834" s="145">
        <v>42</v>
      </c>
      <c r="M5834" s="145">
        <v>160120</v>
      </c>
      <c r="N5834" s="148">
        <v>8.43E-2</v>
      </c>
      <c r="O5834" s="148">
        <v>0.44600000000000001</v>
      </c>
      <c r="P5834" s="148">
        <v>0.32799999999999901</v>
      </c>
      <c r="Q5834" s="148">
        <v>3.15E-5</v>
      </c>
      <c r="R5834" s="148">
        <v>2</v>
      </c>
      <c r="S5834" s="148">
        <v>0.104</v>
      </c>
      <c r="T5834" s="148">
        <v>-9.6529999999999898</v>
      </c>
      <c r="U5834" s="148">
        <v>1</v>
      </c>
      <c r="V5834" s="148">
        <v>4.9399999999999999E-2</v>
      </c>
      <c r="W5834" s="148">
        <v>126.042999999999</v>
      </c>
      <c r="X5834" s="148">
        <v>4</v>
      </c>
      <c r="Y5834" s="148">
        <v>4.36E-2</v>
      </c>
    </row>
    <row r="5835" spans="11:25" x14ac:dyDescent="0.25">
      <c r="K5835" s="145" t="s">
        <v>5411</v>
      </c>
      <c r="L5835" s="145">
        <v>44</v>
      </c>
      <c r="M5835" s="145">
        <v>391829</v>
      </c>
      <c r="N5835" s="148">
        <v>0.312</v>
      </c>
      <c r="O5835" s="148">
        <v>0.48</v>
      </c>
      <c r="P5835" s="148">
        <v>0.31</v>
      </c>
      <c r="Q5835" s="148">
        <v>1.47E-5</v>
      </c>
      <c r="R5835" s="148">
        <v>9</v>
      </c>
      <c r="S5835" s="148">
        <v>0.113</v>
      </c>
      <c r="T5835" s="148">
        <v>-7.8869999999999996</v>
      </c>
      <c r="U5835" s="148">
        <v>1</v>
      </c>
      <c r="V5835" s="148">
        <v>2.58E-2</v>
      </c>
      <c r="W5835" s="148">
        <v>86.149000000000001</v>
      </c>
      <c r="X5835" s="148">
        <v>4</v>
      </c>
      <c r="Y5835" s="148">
        <v>0.16</v>
      </c>
    </row>
    <row r="5836" spans="11:25" x14ac:dyDescent="0.25">
      <c r="K5836" s="145" t="s">
        <v>5412</v>
      </c>
      <c r="L5836" s="145">
        <v>41</v>
      </c>
      <c r="M5836" s="145">
        <v>298670</v>
      </c>
      <c r="N5836" s="148">
        <v>0.79500000000000004</v>
      </c>
      <c r="O5836" s="148">
        <v>0.36</v>
      </c>
      <c r="P5836" s="148">
        <v>0.434</v>
      </c>
      <c r="Q5836" s="148">
        <v>3.1699999999999999E-2</v>
      </c>
      <c r="R5836" s="148">
        <v>7</v>
      </c>
      <c r="S5836" s="148">
        <v>9.9500000000000005E-2</v>
      </c>
      <c r="T5836" s="148">
        <v>-9.51</v>
      </c>
      <c r="U5836" s="148">
        <v>1</v>
      </c>
      <c r="V5836" s="148">
        <v>3.1300000000000001E-2</v>
      </c>
      <c r="W5836" s="148">
        <v>93.656999999999996</v>
      </c>
      <c r="X5836" s="148">
        <v>4</v>
      </c>
      <c r="Y5836" s="148">
        <v>7.3700000000000002E-2</v>
      </c>
    </row>
    <row r="5837" spans="11:25" x14ac:dyDescent="0.25">
      <c r="K5837" s="145" t="s">
        <v>5413</v>
      </c>
      <c r="L5837" s="145">
        <v>43</v>
      </c>
      <c r="M5837" s="145">
        <v>203360</v>
      </c>
      <c r="N5837" s="148">
        <v>0.86399999999999999</v>
      </c>
      <c r="O5837" s="148">
        <v>0.35699999999999998</v>
      </c>
      <c r="P5837" s="148">
        <v>0.32700000000000001</v>
      </c>
      <c r="Q5837" s="148">
        <v>0</v>
      </c>
      <c r="R5837" s="148">
        <v>10</v>
      </c>
      <c r="S5837" s="148">
        <v>7.6100000000000001E-2</v>
      </c>
      <c r="T5837" s="148">
        <v>-11.402999999999899</v>
      </c>
      <c r="U5837" s="148">
        <v>0</v>
      </c>
      <c r="V5837" s="148">
        <v>4.02E-2</v>
      </c>
      <c r="W5837" s="148">
        <v>179.679</v>
      </c>
      <c r="X5837" s="148">
        <v>4</v>
      </c>
      <c r="Y5837" s="148">
        <v>8.3199999999999996E-2</v>
      </c>
    </row>
    <row r="5838" spans="11:25" x14ac:dyDescent="0.25">
      <c r="K5838" s="145" t="s">
        <v>5414</v>
      </c>
      <c r="L5838" s="145">
        <v>4</v>
      </c>
      <c r="M5838" s="145">
        <v>236400</v>
      </c>
      <c r="N5838" s="148">
        <v>0.33299999999999902</v>
      </c>
      <c r="O5838" s="148">
        <v>0.46799999999999897</v>
      </c>
      <c r="P5838" s="148">
        <v>0.621</v>
      </c>
      <c r="Q5838" s="148">
        <v>4.7299999999999998E-3</v>
      </c>
      <c r="R5838" s="148">
        <v>9</v>
      </c>
      <c r="S5838" s="148">
        <v>0.115</v>
      </c>
      <c r="T5838" s="148">
        <v>-7.3729999999999896</v>
      </c>
      <c r="U5838" s="148">
        <v>1</v>
      </c>
      <c r="V5838" s="148">
        <v>3.39E-2</v>
      </c>
      <c r="W5838" s="148">
        <v>81.433000000000007</v>
      </c>
      <c r="X5838" s="148">
        <v>4</v>
      </c>
      <c r="Y5838" s="148">
        <v>0.26200000000000001</v>
      </c>
    </row>
    <row r="5839" spans="11:25" x14ac:dyDescent="0.25">
      <c r="K5839" s="145" t="s">
        <v>5415</v>
      </c>
      <c r="L5839" s="145">
        <v>42</v>
      </c>
      <c r="M5839" s="145">
        <v>251692</v>
      </c>
      <c r="N5839" s="148">
        <v>0.78799999999999903</v>
      </c>
      <c r="O5839" s="148">
        <v>0.46100000000000002</v>
      </c>
      <c r="P5839" s="148">
        <v>0.30199999999999999</v>
      </c>
      <c r="Q5839" s="148">
        <v>0</v>
      </c>
      <c r="R5839" s="148">
        <v>10</v>
      </c>
      <c r="S5839" s="148">
        <v>8.5599999999999996E-2</v>
      </c>
      <c r="T5839" s="148">
        <v>-6.4</v>
      </c>
      <c r="U5839" s="148">
        <v>0</v>
      </c>
      <c r="V5839" s="148">
        <v>2.7099999999999999E-2</v>
      </c>
      <c r="W5839" s="148">
        <v>79.686000000000007</v>
      </c>
      <c r="X5839" s="148">
        <v>4</v>
      </c>
      <c r="Y5839" s="148">
        <v>8.1799999999999998E-2</v>
      </c>
    </row>
    <row r="5840" spans="11:25" x14ac:dyDescent="0.25">
      <c r="K5840" s="145" t="s">
        <v>5416</v>
      </c>
      <c r="L5840" s="145">
        <v>61</v>
      </c>
      <c r="M5840" s="145">
        <v>211139</v>
      </c>
      <c r="N5840" s="148">
        <v>0.27300000000000002</v>
      </c>
      <c r="O5840" s="148">
        <v>0.50900000000000001</v>
      </c>
      <c r="P5840" s="148">
        <v>0.66099999999999903</v>
      </c>
      <c r="Q5840" s="148">
        <v>4.8899999999999901E-5</v>
      </c>
      <c r="R5840" s="148">
        <v>8</v>
      </c>
      <c r="S5840" s="148">
        <v>7.5999999999999998E-2</v>
      </c>
      <c r="T5840" s="148">
        <v>-4.3339999999999996</v>
      </c>
      <c r="U5840" s="148">
        <v>0</v>
      </c>
      <c r="V5840" s="148">
        <v>4.3299999999999998E-2</v>
      </c>
      <c r="W5840" s="148">
        <v>142.88900000000001</v>
      </c>
      <c r="X5840" s="148">
        <v>3</v>
      </c>
      <c r="Y5840" s="148">
        <v>0.42099999999999999</v>
      </c>
    </row>
    <row r="5841" spans="11:25" x14ac:dyDescent="0.25">
      <c r="K5841" s="145" t="s">
        <v>5417</v>
      </c>
      <c r="L5841" s="145">
        <v>43</v>
      </c>
      <c r="M5841" s="145">
        <v>231133</v>
      </c>
      <c r="N5841" s="148">
        <v>0.13600000000000001</v>
      </c>
      <c r="O5841" s="148">
        <v>0.627</v>
      </c>
      <c r="P5841" s="148">
        <v>0.85299999999999998</v>
      </c>
      <c r="Q5841" s="148">
        <v>3.5900000000000001E-2</v>
      </c>
      <c r="R5841" s="148">
        <v>8</v>
      </c>
      <c r="S5841" s="148">
        <v>7.8600000000000003E-2</v>
      </c>
      <c r="T5841" s="148">
        <v>-5.7889999999999997</v>
      </c>
      <c r="U5841" s="148">
        <v>1</v>
      </c>
      <c r="V5841" s="148">
        <v>7.3999999999999996E-2</v>
      </c>
      <c r="W5841" s="148">
        <v>134.84200000000001</v>
      </c>
      <c r="X5841" s="148">
        <v>4</v>
      </c>
      <c r="Y5841" s="148">
        <v>0.437</v>
      </c>
    </row>
    <row r="5842" spans="11:25" x14ac:dyDescent="0.25">
      <c r="K5842" s="145" t="s">
        <v>2150</v>
      </c>
      <c r="L5842" s="145">
        <v>44</v>
      </c>
      <c r="M5842" s="145">
        <v>303506</v>
      </c>
      <c r="N5842" s="148">
        <v>0.44299999999999901</v>
      </c>
      <c r="O5842" s="148">
        <v>0.58399999999999996</v>
      </c>
      <c r="P5842" s="148">
        <v>0.442</v>
      </c>
      <c r="Q5842" s="148">
        <v>0.61399999999999999</v>
      </c>
      <c r="R5842" s="148">
        <v>9</v>
      </c>
      <c r="S5842" s="148">
        <v>0.158</v>
      </c>
      <c r="T5842" s="148">
        <v>-10.994</v>
      </c>
      <c r="U5842" s="148">
        <v>0</v>
      </c>
      <c r="V5842" s="148">
        <v>2.4899999999999999E-2</v>
      </c>
      <c r="W5842" s="148">
        <v>105.02500000000001</v>
      </c>
      <c r="X5842" s="148">
        <v>4</v>
      </c>
      <c r="Y5842" s="148">
        <v>0.36</v>
      </c>
    </row>
    <row r="5843" spans="11:25" x14ac:dyDescent="0.25">
      <c r="K5843" s="145" t="s">
        <v>5418</v>
      </c>
      <c r="L5843" s="145">
        <v>19</v>
      </c>
      <c r="M5843" s="145">
        <v>328867</v>
      </c>
      <c r="N5843" s="148">
        <v>0.20699999999999999</v>
      </c>
      <c r="O5843" s="148">
        <v>0.183</v>
      </c>
      <c r="P5843" s="148">
        <v>0.77400000000000002</v>
      </c>
      <c r="Q5843" s="148">
        <v>2.3E-3</v>
      </c>
      <c r="R5843" s="148">
        <v>6</v>
      </c>
      <c r="S5843" s="148">
        <v>0.13400000000000001</v>
      </c>
      <c r="T5843" s="148">
        <v>-8.3819999999999997</v>
      </c>
      <c r="U5843" s="148">
        <v>1</v>
      </c>
      <c r="V5843" s="148">
        <v>8.3099999999999993E-2</v>
      </c>
      <c r="W5843" s="148">
        <v>187.79</v>
      </c>
      <c r="X5843" s="148">
        <v>4</v>
      </c>
      <c r="Y5843" s="148">
        <v>9.4299999999999995E-2</v>
      </c>
    </row>
    <row r="5844" spans="11:25" x14ac:dyDescent="0.25">
      <c r="K5844" s="145" t="s">
        <v>5419</v>
      </c>
      <c r="L5844" s="145">
        <v>50</v>
      </c>
      <c r="M5844" s="145">
        <v>170160</v>
      </c>
      <c r="N5844" s="148">
        <v>0.85599999999999998</v>
      </c>
      <c r="O5844" s="148">
        <v>0.28000000000000003</v>
      </c>
      <c r="P5844" s="148">
        <v>0.30199999999999999</v>
      </c>
      <c r="Q5844" s="148">
        <v>2.9499999999999998E-2</v>
      </c>
      <c r="R5844" s="148">
        <v>9</v>
      </c>
      <c r="S5844" s="148">
        <v>0.104</v>
      </c>
      <c r="T5844" s="148">
        <v>-9.68</v>
      </c>
      <c r="U5844" s="148">
        <v>0</v>
      </c>
      <c r="V5844" s="148">
        <v>2.9700000000000001E-2</v>
      </c>
      <c r="W5844" s="148">
        <v>155.03200000000001</v>
      </c>
      <c r="X5844" s="148">
        <v>4</v>
      </c>
      <c r="Y5844" s="148">
        <v>0.107</v>
      </c>
    </row>
    <row r="5845" spans="11:25" x14ac:dyDescent="0.25">
      <c r="K5845" s="145" t="s">
        <v>5420</v>
      </c>
      <c r="L5845" s="145">
        <v>64</v>
      </c>
      <c r="M5845" s="145">
        <v>222859</v>
      </c>
      <c r="N5845" s="148">
        <v>0.82599999999999996</v>
      </c>
      <c r="O5845" s="148">
        <v>0.34699999999999998</v>
      </c>
      <c r="P5845" s="148">
        <v>0.183</v>
      </c>
      <c r="Q5845" s="148">
        <v>2.94E-5</v>
      </c>
      <c r="R5845" s="148">
        <v>2</v>
      </c>
      <c r="S5845" s="148">
        <v>0.126</v>
      </c>
      <c r="T5845" s="148">
        <v>-11.148999999999999</v>
      </c>
      <c r="U5845" s="148">
        <v>1</v>
      </c>
      <c r="V5845" s="148">
        <v>3.3799999999999997E-2</v>
      </c>
      <c r="W5845" s="148">
        <v>149.68100000000001</v>
      </c>
      <c r="X5845" s="148">
        <v>4</v>
      </c>
      <c r="Y5845" s="148">
        <v>0.24</v>
      </c>
    </row>
    <row r="5846" spans="11:25" x14ac:dyDescent="0.25">
      <c r="K5846" s="145" t="s">
        <v>3197</v>
      </c>
      <c r="L5846" s="145">
        <v>10</v>
      </c>
      <c r="M5846" s="145">
        <v>341000</v>
      </c>
      <c r="N5846" s="148">
        <v>0.39100000000000001</v>
      </c>
      <c r="O5846" s="148">
        <v>0.35199999999999998</v>
      </c>
      <c r="P5846" s="148">
        <v>0.41399999999999998</v>
      </c>
      <c r="Q5846" s="148">
        <v>8.3099999999999997E-3</v>
      </c>
      <c r="R5846" s="148">
        <v>4</v>
      </c>
      <c r="S5846" s="148">
        <v>0.185</v>
      </c>
      <c r="T5846" s="148">
        <v>-6.6</v>
      </c>
      <c r="U5846" s="148">
        <v>0</v>
      </c>
      <c r="V5846" s="148">
        <v>2.5399999999999999E-2</v>
      </c>
      <c r="W5846" s="148">
        <v>60.042000000000002</v>
      </c>
      <c r="X5846" s="148">
        <v>4</v>
      </c>
      <c r="Y5846" s="148">
        <v>6.88E-2</v>
      </c>
    </row>
    <row r="5847" spans="11:25" x14ac:dyDescent="0.25">
      <c r="K5847" s="145" t="s">
        <v>5421</v>
      </c>
      <c r="L5847" s="145">
        <v>41</v>
      </c>
      <c r="M5847" s="145">
        <v>233438</v>
      </c>
      <c r="N5847" s="148">
        <v>0.83699999999999997</v>
      </c>
      <c r="O5847" s="148">
        <v>0.24399999999999999</v>
      </c>
      <c r="P5847" s="148">
        <v>0.26300000000000001</v>
      </c>
      <c r="Q5847" s="148">
        <v>5.2100000000000002E-3</v>
      </c>
      <c r="R5847" s="148">
        <v>3</v>
      </c>
      <c r="S5847" s="148">
        <v>0.114</v>
      </c>
      <c r="T5847" s="148">
        <v>-9.0990000000000002</v>
      </c>
      <c r="U5847" s="148">
        <v>1</v>
      </c>
      <c r="V5847" s="148">
        <v>3.5900000000000001E-2</v>
      </c>
      <c r="W5847" s="148">
        <v>79.412999999999997</v>
      </c>
      <c r="X5847" s="148">
        <v>4</v>
      </c>
      <c r="Y5847" s="148">
        <v>0.24</v>
      </c>
    </row>
    <row r="5848" spans="11:25" x14ac:dyDescent="0.25">
      <c r="K5848" s="145" t="s">
        <v>5422</v>
      </c>
      <c r="L5848" s="145">
        <v>54</v>
      </c>
      <c r="M5848" s="145">
        <v>216000</v>
      </c>
      <c r="N5848" s="148">
        <v>0.44299999999999901</v>
      </c>
      <c r="O5848" s="148">
        <v>0.214</v>
      </c>
      <c r="P5848" s="148">
        <v>0.51400000000000001</v>
      </c>
      <c r="Q5848" s="148">
        <v>6.55E-6</v>
      </c>
      <c r="R5848" s="148">
        <v>5</v>
      </c>
      <c r="S5848" s="148">
        <v>0.113</v>
      </c>
      <c r="T5848" s="148">
        <v>-6.57</v>
      </c>
      <c r="U5848" s="148">
        <v>0</v>
      </c>
      <c r="V5848" s="148">
        <v>3.9899999999999998E-2</v>
      </c>
      <c r="W5848" s="148">
        <v>74.997</v>
      </c>
      <c r="X5848" s="148">
        <v>4</v>
      </c>
      <c r="Y5848" s="148">
        <v>0.19899999999999901</v>
      </c>
    </row>
    <row r="5849" spans="11:25" x14ac:dyDescent="0.25">
      <c r="K5849" s="145" t="s">
        <v>2184</v>
      </c>
      <c r="L5849" s="145">
        <v>67</v>
      </c>
      <c r="M5849" s="145">
        <v>161960</v>
      </c>
      <c r="N5849" s="148">
        <v>0.90799999999999903</v>
      </c>
      <c r="O5849" s="148">
        <v>0.747</v>
      </c>
      <c r="P5849" s="148">
        <v>0.22600000000000001</v>
      </c>
      <c r="Q5849" s="148">
        <v>1.6799999999999999E-4</v>
      </c>
      <c r="R5849" s="148">
        <v>7</v>
      </c>
      <c r="S5849" s="148">
        <v>0.107</v>
      </c>
      <c r="T5849" s="148">
        <v>-13.635</v>
      </c>
      <c r="U5849" s="148">
        <v>1</v>
      </c>
      <c r="V5849" s="148">
        <v>4.1500000000000002E-2</v>
      </c>
      <c r="W5849" s="148">
        <v>123.789</v>
      </c>
      <c r="X5849" s="148">
        <v>4</v>
      </c>
      <c r="Y5849" s="148">
        <v>0.77800000000000002</v>
      </c>
    </row>
    <row r="5850" spans="11:25" x14ac:dyDescent="0.25">
      <c r="K5850" s="145" t="s">
        <v>5423</v>
      </c>
      <c r="L5850" s="145">
        <v>59</v>
      </c>
      <c r="M5850" s="145">
        <v>94906</v>
      </c>
      <c r="N5850" s="148">
        <v>0.84199999999999997</v>
      </c>
      <c r="O5850" s="148">
        <v>0.55500000000000005</v>
      </c>
      <c r="P5850" s="148">
        <v>0.40399999999999903</v>
      </c>
      <c r="Q5850" s="148">
        <v>0</v>
      </c>
      <c r="R5850" s="148">
        <v>7</v>
      </c>
      <c r="S5850" s="148">
        <v>0.218</v>
      </c>
      <c r="T5850" s="148">
        <v>-14.186999999999999</v>
      </c>
      <c r="U5850" s="148">
        <v>0</v>
      </c>
      <c r="V5850" s="148">
        <v>6.2100000000000002E-2</v>
      </c>
      <c r="W5850" s="148">
        <v>120.509</v>
      </c>
      <c r="X5850" s="148">
        <v>4</v>
      </c>
      <c r="Y5850" s="148">
        <v>0.73599999999999999</v>
      </c>
    </row>
    <row r="5851" spans="11:25" x14ac:dyDescent="0.25">
      <c r="K5851" s="145" t="s">
        <v>2206</v>
      </c>
      <c r="L5851" s="145">
        <v>43</v>
      </c>
      <c r="M5851" s="145">
        <v>160467</v>
      </c>
      <c r="N5851" s="148">
        <v>0.78400000000000003</v>
      </c>
      <c r="O5851" s="148">
        <v>0.66</v>
      </c>
      <c r="P5851" s="148">
        <v>0.51100000000000001</v>
      </c>
      <c r="Q5851" s="148">
        <v>0</v>
      </c>
      <c r="R5851" s="148">
        <v>5</v>
      </c>
      <c r="S5851" s="148">
        <v>0.11699999999999899</v>
      </c>
      <c r="T5851" s="148">
        <v>-10.016</v>
      </c>
      <c r="U5851" s="148">
        <v>0</v>
      </c>
      <c r="V5851" s="148">
        <v>4.7E-2</v>
      </c>
      <c r="W5851" s="148">
        <v>127.60299999999999</v>
      </c>
      <c r="X5851" s="148">
        <v>4</v>
      </c>
      <c r="Y5851" s="148">
        <v>0.54500000000000004</v>
      </c>
    </row>
    <row r="5852" spans="11:25" x14ac:dyDescent="0.25">
      <c r="K5852" s="145" t="s">
        <v>2211</v>
      </c>
      <c r="L5852" s="145">
        <v>57</v>
      </c>
      <c r="M5852" s="145">
        <v>112200</v>
      </c>
      <c r="N5852" s="148">
        <v>0.81099999999999905</v>
      </c>
      <c r="O5852" s="148">
        <v>0.71</v>
      </c>
      <c r="P5852" s="148">
        <v>0.71199999999999997</v>
      </c>
      <c r="Q5852" s="148">
        <v>0</v>
      </c>
      <c r="R5852" s="148">
        <v>7</v>
      </c>
      <c r="S5852" s="148">
        <v>0.109</v>
      </c>
      <c r="T5852" s="148">
        <v>-6.2989999999999897</v>
      </c>
      <c r="U5852" s="148">
        <v>1</v>
      </c>
      <c r="V5852" s="148">
        <v>5.1499999999999997E-2</v>
      </c>
      <c r="W5852" s="148">
        <v>128.75799999999899</v>
      </c>
      <c r="X5852" s="148">
        <v>4</v>
      </c>
      <c r="Y5852" s="148">
        <v>0.91099999999999903</v>
      </c>
    </row>
    <row r="5853" spans="11:25" x14ac:dyDescent="0.25">
      <c r="K5853" s="145" t="s">
        <v>5424</v>
      </c>
      <c r="L5853" s="145">
        <v>54</v>
      </c>
      <c r="M5853" s="145">
        <v>147841</v>
      </c>
      <c r="N5853" s="148">
        <v>0.83199999999999996</v>
      </c>
      <c r="O5853" s="148">
        <v>0.58399999999999996</v>
      </c>
      <c r="P5853" s="148">
        <v>0.28100000000000003</v>
      </c>
      <c r="Q5853" s="148">
        <v>0</v>
      </c>
      <c r="R5853" s="148">
        <v>5</v>
      </c>
      <c r="S5853" s="148">
        <v>0.29799999999999999</v>
      </c>
      <c r="T5853" s="148">
        <v>-11.090999999999999</v>
      </c>
      <c r="U5853" s="148">
        <v>1</v>
      </c>
      <c r="V5853" s="148">
        <v>3.1800000000000002E-2</v>
      </c>
      <c r="W5853" s="148">
        <v>104.872</v>
      </c>
      <c r="X5853" s="148">
        <v>4</v>
      </c>
      <c r="Y5853" s="148">
        <v>0.47299999999999998</v>
      </c>
    </row>
    <row r="5854" spans="11:25" x14ac:dyDescent="0.25">
      <c r="K5854" s="145" t="s">
        <v>5425</v>
      </c>
      <c r="L5854" s="145">
        <v>5</v>
      </c>
      <c r="M5854" s="145">
        <v>139800</v>
      </c>
      <c r="N5854" s="148">
        <v>0.55600000000000005</v>
      </c>
      <c r="O5854" s="148">
        <v>0.38500000000000001</v>
      </c>
      <c r="P5854" s="148">
        <v>0.53500000000000003</v>
      </c>
      <c r="Q5854" s="148">
        <v>1.7999999999999999E-6</v>
      </c>
      <c r="R5854" s="148">
        <v>6</v>
      </c>
      <c r="S5854" s="148">
        <v>7.9000000000000001E-2</v>
      </c>
      <c r="T5854" s="148">
        <v>-8.9179999999999993</v>
      </c>
      <c r="U5854" s="148">
        <v>1</v>
      </c>
      <c r="V5854" s="148">
        <v>9.2799999999999994E-2</v>
      </c>
      <c r="W5854" s="148">
        <v>173.41299999999899</v>
      </c>
      <c r="X5854" s="148">
        <v>4</v>
      </c>
      <c r="Y5854" s="148">
        <v>0.85</v>
      </c>
    </row>
    <row r="5855" spans="11:25" x14ac:dyDescent="0.25">
      <c r="K5855" s="145" t="s">
        <v>5426</v>
      </c>
      <c r="L5855" s="145">
        <v>4</v>
      </c>
      <c r="M5855" s="145">
        <v>145866</v>
      </c>
      <c r="N5855" s="148">
        <v>0.83799999999999997</v>
      </c>
      <c r="O5855" s="148">
        <v>0.66299999999999903</v>
      </c>
      <c r="P5855" s="148">
        <v>0.47799999999999998</v>
      </c>
      <c r="Q5855" s="148">
        <v>0</v>
      </c>
      <c r="R5855" s="148">
        <v>5</v>
      </c>
      <c r="S5855" s="148">
        <v>0.17</v>
      </c>
      <c r="T5855" s="148">
        <v>-8.2620000000000005</v>
      </c>
      <c r="U5855" s="148">
        <v>1</v>
      </c>
      <c r="V5855" s="148">
        <v>5.8099999999999999E-2</v>
      </c>
      <c r="W5855" s="148">
        <v>136.959</v>
      </c>
      <c r="X5855" s="148">
        <v>4</v>
      </c>
      <c r="Y5855" s="148">
        <v>0.92299999999999904</v>
      </c>
    </row>
    <row r="5856" spans="11:25" x14ac:dyDescent="0.25">
      <c r="K5856" s="145" t="s">
        <v>5427</v>
      </c>
      <c r="L5856" s="145">
        <v>3</v>
      </c>
      <c r="M5856" s="145">
        <v>203000</v>
      </c>
      <c r="N5856" s="148">
        <v>0.85399999999999998</v>
      </c>
      <c r="O5856" s="148">
        <v>0.54700000000000004</v>
      </c>
      <c r="P5856" s="148">
        <v>0.31900000000000001</v>
      </c>
      <c r="Q5856" s="148">
        <v>1.2400000000000001E-4</v>
      </c>
      <c r="R5856" s="148">
        <v>5</v>
      </c>
      <c r="S5856" s="148">
        <v>0.14299999999999999</v>
      </c>
      <c r="T5856" s="148">
        <v>-12.568</v>
      </c>
      <c r="U5856" s="148">
        <v>1</v>
      </c>
      <c r="V5856" s="148">
        <v>2.86E-2</v>
      </c>
      <c r="W5856" s="148">
        <v>87.75</v>
      </c>
      <c r="X5856" s="148">
        <v>3</v>
      </c>
      <c r="Y5856" s="148">
        <v>0.38200000000000001</v>
      </c>
    </row>
    <row r="5857" spans="11:25" x14ac:dyDescent="0.25">
      <c r="K5857" s="145" t="s">
        <v>5428</v>
      </c>
      <c r="L5857" s="145">
        <v>53</v>
      </c>
      <c r="M5857" s="145">
        <v>138960</v>
      </c>
      <c r="N5857" s="148">
        <v>0.70899999999999996</v>
      </c>
      <c r="O5857" s="148">
        <v>0.26600000000000001</v>
      </c>
      <c r="P5857" s="148">
        <v>0.54600000000000004</v>
      </c>
      <c r="Q5857" s="148">
        <v>3.0499999999999999E-5</v>
      </c>
      <c r="R5857" s="148">
        <v>10</v>
      </c>
      <c r="S5857" s="148">
        <v>0.159</v>
      </c>
      <c r="T5857" s="148">
        <v>-9.0120000000000005</v>
      </c>
      <c r="U5857" s="148">
        <v>1</v>
      </c>
      <c r="V5857" s="148">
        <v>3.7499999999999999E-2</v>
      </c>
      <c r="W5857" s="148">
        <v>208.70599999999999</v>
      </c>
      <c r="X5857" s="148">
        <v>4</v>
      </c>
      <c r="Y5857" s="148">
        <v>0.94599999999999995</v>
      </c>
    </row>
    <row r="5858" spans="11:25" x14ac:dyDescent="0.25">
      <c r="K5858" s="145" t="s">
        <v>2984</v>
      </c>
      <c r="L5858" s="145">
        <v>55</v>
      </c>
      <c r="M5858" s="145">
        <v>138440</v>
      </c>
      <c r="N5858" s="148">
        <v>0.73399999999999999</v>
      </c>
      <c r="O5858" s="148">
        <v>0.42799999999999999</v>
      </c>
      <c r="P5858" s="148">
        <v>0.59399999999999997</v>
      </c>
      <c r="Q5858" s="148">
        <v>0</v>
      </c>
      <c r="R5858" s="148">
        <v>10</v>
      </c>
      <c r="S5858" s="148">
        <v>0.56699999999999995</v>
      </c>
      <c r="T5858" s="148">
        <v>-12.715999999999999</v>
      </c>
      <c r="U5858" s="148">
        <v>1</v>
      </c>
      <c r="V5858" s="148">
        <v>0.379</v>
      </c>
      <c r="W5858" s="148">
        <v>198.67</v>
      </c>
      <c r="X5858" s="148">
        <v>4</v>
      </c>
      <c r="Y5858" s="148">
        <v>0.55600000000000005</v>
      </c>
    </row>
    <row r="5859" spans="11:25" x14ac:dyDescent="0.25">
      <c r="K5859" s="145" t="s">
        <v>5429</v>
      </c>
      <c r="L5859" s="145">
        <v>56</v>
      </c>
      <c r="M5859" s="145">
        <v>155053</v>
      </c>
      <c r="N5859" s="148">
        <v>0.755</v>
      </c>
      <c r="O5859" s="148">
        <v>0.58399999999999996</v>
      </c>
      <c r="P5859" s="148">
        <v>0.48899999999999999</v>
      </c>
      <c r="Q5859" s="148">
        <v>0</v>
      </c>
      <c r="R5859" s="148">
        <v>8</v>
      </c>
      <c r="S5859" s="148">
        <v>0.13300000000000001</v>
      </c>
      <c r="T5859" s="148">
        <v>-6.1820000000000004</v>
      </c>
      <c r="U5859" s="148">
        <v>1</v>
      </c>
      <c r="V5859" s="148">
        <v>2.7699999999999999E-2</v>
      </c>
      <c r="W5859" s="148">
        <v>121.89100000000001</v>
      </c>
      <c r="X5859" s="148">
        <v>4</v>
      </c>
      <c r="Y5859" s="148">
        <v>0.77700000000000002</v>
      </c>
    </row>
    <row r="5860" spans="11:25" x14ac:dyDescent="0.25">
      <c r="K5860" s="145" t="s">
        <v>772</v>
      </c>
      <c r="L5860" s="145">
        <v>46</v>
      </c>
      <c r="M5860" s="145">
        <v>169226</v>
      </c>
      <c r="N5860" s="148">
        <v>0.52900000000000003</v>
      </c>
      <c r="O5860" s="148">
        <v>0.48499999999999999</v>
      </c>
      <c r="P5860" s="148">
        <v>0.66099999999999903</v>
      </c>
      <c r="Q5860" s="148">
        <v>0</v>
      </c>
      <c r="R5860" s="148">
        <v>7</v>
      </c>
      <c r="S5860" s="148">
        <v>0.63200000000000001</v>
      </c>
      <c r="T5860" s="148">
        <v>-7.24</v>
      </c>
      <c r="U5860" s="148">
        <v>1</v>
      </c>
      <c r="V5860" s="148">
        <v>3.3799999999999997E-2</v>
      </c>
      <c r="W5860" s="148">
        <v>133.858</v>
      </c>
      <c r="X5860" s="148">
        <v>4</v>
      </c>
      <c r="Y5860" s="148">
        <v>0.81699999999999995</v>
      </c>
    </row>
    <row r="5861" spans="11:25" x14ac:dyDescent="0.25">
      <c r="K5861" s="145" t="s">
        <v>2181</v>
      </c>
      <c r="L5861" s="145">
        <v>44</v>
      </c>
      <c r="M5861" s="145">
        <v>156266</v>
      </c>
      <c r="N5861" s="148">
        <v>0.26800000000000002</v>
      </c>
      <c r="O5861" s="148">
        <v>0.60499999999999998</v>
      </c>
      <c r="P5861" s="148">
        <v>0.81099999999999905</v>
      </c>
      <c r="Q5861" s="148">
        <v>3.48999999999999E-5</v>
      </c>
      <c r="R5861" s="148">
        <v>7</v>
      </c>
      <c r="S5861" s="148">
        <v>0.215</v>
      </c>
      <c r="T5861" s="148">
        <v>-7.3049999999999997</v>
      </c>
      <c r="U5861" s="148">
        <v>1</v>
      </c>
      <c r="V5861" s="148">
        <v>2.7900000000000001E-2</v>
      </c>
      <c r="W5861" s="148">
        <v>92.617999999999995</v>
      </c>
      <c r="X5861" s="148">
        <v>4</v>
      </c>
      <c r="Y5861" s="148">
        <v>0.96</v>
      </c>
    </row>
    <row r="5862" spans="11:25" x14ac:dyDescent="0.25">
      <c r="K5862" s="145" t="s">
        <v>5430</v>
      </c>
      <c r="L5862" s="145">
        <v>58</v>
      </c>
      <c r="M5862" s="145">
        <v>178000</v>
      </c>
      <c r="N5862" s="148">
        <v>0.89800000000000002</v>
      </c>
      <c r="O5862" s="148">
        <v>0.48899999999999999</v>
      </c>
      <c r="P5862" s="148">
        <v>0.27100000000000002</v>
      </c>
      <c r="Q5862" s="148">
        <v>0</v>
      </c>
      <c r="R5862" s="148">
        <v>8</v>
      </c>
      <c r="S5862" s="148">
        <v>0.11</v>
      </c>
      <c r="T5862" s="148">
        <v>-9.4160000000000004</v>
      </c>
      <c r="U5862" s="148">
        <v>1</v>
      </c>
      <c r="V5862" s="148">
        <v>2.81E-2</v>
      </c>
      <c r="W5862" s="148">
        <v>72.36</v>
      </c>
      <c r="X5862" s="148">
        <v>4</v>
      </c>
      <c r="Y5862" s="148">
        <v>0.48599999999999999</v>
      </c>
    </row>
    <row r="5863" spans="11:25" x14ac:dyDescent="0.25">
      <c r="K5863" s="145" t="s">
        <v>5431</v>
      </c>
      <c r="L5863" s="145">
        <v>43</v>
      </c>
      <c r="M5863" s="145">
        <v>185333</v>
      </c>
      <c r="N5863" s="148">
        <v>0.83799999999999997</v>
      </c>
      <c r="O5863" s="148">
        <v>0.51</v>
      </c>
      <c r="P5863" s="148">
        <v>0.375</v>
      </c>
      <c r="Q5863" s="148">
        <v>0</v>
      </c>
      <c r="R5863" s="148">
        <v>5</v>
      </c>
      <c r="S5863" s="148">
        <v>0.115</v>
      </c>
      <c r="T5863" s="148">
        <v>-11.565</v>
      </c>
      <c r="U5863" s="148">
        <v>1</v>
      </c>
      <c r="V5863" s="148">
        <v>2.9700000000000001E-2</v>
      </c>
      <c r="W5863" s="148">
        <v>71.046000000000006</v>
      </c>
      <c r="X5863" s="148">
        <v>4</v>
      </c>
      <c r="Y5863" s="148">
        <v>0.27100000000000002</v>
      </c>
    </row>
    <row r="5864" spans="11:25" x14ac:dyDescent="0.25">
      <c r="K5864" s="145" t="s">
        <v>5432</v>
      </c>
      <c r="L5864" s="145">
        <v>52</v>
      </c>
      <c r="M5864" s="145">
        <v>130892</v>
      </c>
      <c r="N5864" s="148">
        <v>0.70399999999999996</v>
      </c>
      <c r="O5864" s="148">
        <v>0.60399999999999998</v>
      </c>
      <c r="P5864" s="148">
        <v>0.59099999999999997</v>
      </c>
      <c r="Q5864" s="148">
        <v>0</v>
      </c>
      <c r="R5864" s="148">
        <v>8</v>
      </c>
      <c r="S5864" s="148">
        <v>0.47</v>
      </c>
      <c r="T5864" s="148">
        <v>-6.8739999999999997</v>
      </c>
      <c r="U5864" s="148">
        <v>0</v>
      </c>
      <c r="V5864" s="148">
        <v>6.1400000000000003E-2</v>
      </c>
      <c r="W5864" s="148">
        <v>140.55799999999999</v>
      </c>
      <c r="X5864" s="148">
        <v>4</v>
      </c>
      <c r="Y5864" s="148">
        <v>0.82899999999999996</v>
      </c>
    </row>
    <row r="5865" spans="11:25" x14ac:dyDescent="0.25">
      <c r="K5865" s="145" t="s">
        <v>5433</v>
      </c>
      <c r="L5865" s="145">
        <v>41</v>
      </c>
      <c r="M5865" s="145">
        <v>172460</v>
      </c>
      <c r="N5865" s="148">
        <v>0.73299999999999998</v>
      </c>
      <c r="O5865" s="148">
        <v>0.59099999999999997</v>
      </c>
      <c r="P5865" s="148">
        <v>0.47199999999999998</v>
      </c>
      <c r="Q5865" s="148">
        <v>0</v>
      </c>
      <c r="R5865" s="148">
        <v>10</v>
      </c>
      <c r="S5865" s="148">
        <v>9.8699999999999996E-2</v>
      </c>
      <c r="T5865" s="148">
        <v>-4.9059999999999997</v>
      </c>
      <c r="U5865" s="148">
        <v>1</v>
      </c>
      <c r="V5865" s="148">
        <v>2.6100000000000002E-2</v>
      </c>
      <c r="W5865" s="148">
        <v>114.09699999999999</v>
      </c>
      <c r="X5865" s="148">
        <v>3</v>
      </c>
      <c r="Y5865" s="148">
        <v>0.627</v>
      </c>
    </row>
    <row r="5866" spans="11:25" x14ac:dyDescent="0.25">
      <c r="K5866" s="145" t="s">
        <v>5434</v>
      </c>
      <c r="L5866" s="145">
        <v>52</v>
      </c>
      <c r="M5866" s="145">
        <v>144933</v>
      </c>
      <c r="N5866" s="148">
        <v>0.93</v>
      </c>
      <c r="O5866" s="148">
        <v>0.60099999999999998</v>
      </c>
      <c r="P5866" s="148">
        <v>9.5000000000000001E-2</v>
      </c>
      <c r="Q5866" s="148">
        <v>2.8499999999999999E-4</v>
      </c>
      <c r="R5866" s="148">
        <v>1</v>
      </c>
      <c r="S5866" s="148">
        <v>0.11599999999999901</v>
      </c>
      <c r="T5866" s="148">
        <v>-18.477999999999899</v>
      </c>
      <c r="U5866" s="148">
        <v>1</v>
      </c>
      <c r="V5866" s="148">
        <v>3.7400000000000003E-2</v>
      </c>
      <c r="W5866" s="148">
        <v>122.97499999999999</v>
      </c>
      <c r="X5866" s="148">
        <v>4</v>
      </c>
      <c r="Y5866" s="148">
        <v>0.67200000000000004</v>
      </c>
    </row>
    <row r="5867" spans="11:25" x14ac:dyDescent="0.25">
      <c r="K5867" s="145" t="s">
        <v>5435</v>
      </c>
      <c r="L5867" s="145">
        <v>42</v>
      </c>
      <c r="M5867" s="145">
        <v>166530</v>
      </c>
      <c r="N5867" s="148">
        <v>0.85299999999999998</v>
      </c>
      <c r="O5867" s="148">
        <v>0.42799999999999999</v>
      </c>
      <c r="P5867" s="148">
        <v>0.40299999999999903</v>
      </c>
      <c r="Q5867" s="148">
        <v>0</v>
      </c>
      <c r="R5867" s="148">
        <v>7</v>
      </c>
      <c r="S5867" s="148">
        <v>0.32400000000000001</v>
      </c>
      <c r="T5867" s="148">
        <v>-12.24</v>
      </c>
      <c r="U5867" s="148">
        <v>1</v>
      </c>
      <c r="V5867" s="148">
        <v>3.8699999999999998E-2</v>
      </c>
      <c r="W5867" s="148">
        <v>78.052999999999997</v>
      </c>
      <c r="X5867" s="148">
        <v>4</v>
      </c>
      <c r="Y5867" s="148">
        <v>0.69199999999999995</v>
      </c>
    </row>
    <row r="5868" spans="11:25" x14ac:dyDescent="0.25">
      <c r="K5868" s="145" t="s">
        <v>5436</v>
      </c>
      <c r="L5868" s="145">
        <v>40</v>
      </c>
      <c r="M5868" s="145">
        <v>170000</v>
      </c>
      <c r="N5868" s="148">
        <v>0.82899999999999996</v>
      </c>
      <c r="O5868" s="148">
        <v>0.252</v>
      </c>
      <c r="P5868" s="148">
        <v>0.46100000000000002</v>
      </c>
      <c r="Q5868" s="148">
        <v>4.55E-4</v>
      </c>
      <c r="R5868" s="148">
        <v>10</v>
      </c>
      <c r="S5868" s="148">
        <v>8.0799999999999997E-2</v>
      </c>
      <c r="T5868" s="148">
        <v>-4.97</v>
      </c>
      <c r="U5868" s="148">
        <v>1</v>
      </c>
      <c r="V5868" s="148">
        <v>3.78E-2</v>
      </c>
      <c r="W5868" s="148">
        <v>206.79599999999999</v>
      </c>
      <c r="X5868" s="148">
        <v>3</v>
      </c>
      <c r="Y5868" s="148">
        <v>0.38200000000000001</v>
      </c>
    </row>
    <row r="5869" spans="11:25" x14ac:dyDescent="0.25">
      <c r="K5869" s="145" t="s">
        <v>5437</v>
      </c>
      <c r="L5869" s="145">
        <v>39</v>
      </c>
      <c r="M5869" s="145">
        <v>141583</v>
      </c>
      <c r="N5869" s="148">
        <v>0.747</v>
      </c>
      <c r="O5869" s="148">
        <v>0.48899999999999999</v>
      </c>
      <c r="P5869" s="148">
        <v>0.64</v>
      </c>
      <c r="Q5869" s="148">
        <v>2.34E-6</v>
      </c>
      <c r="R5869" s="148">
        <v>3</v>
      </c>
      <c r="S5869" s="148">
        <v>0.11899999999999999</v>
      </c>
      <c r="T5869" s="148">
        <v>-7.5519999999999996</v>
      </c>
      <c r="U5869" s="148">
        <v>1</v>
      </c>
      <c r="V5869" s="148">
        <v>4.24E-2</v>
      </c>
      <c r="W5869" s="148">
        <v>126.05500000000001</v>
      </c>
      <c r="X5869" s="148">
        <v>3</v>
      </c>
      <c r="Y5869" s="148">
        <v>0.94599999999999995</v>
      </c>
    </row>
    <row r="5870" spans="11:25" x14ac:dyDescent="0.25">
      <c r="K5870" s="145" t="s">
        <v>5438</v>
      </c>
      <c r="L5870" s="145">
        <v>44</v>
      </c>
      <c r="M5870" s="145">
        <v>136771</v>
      </c>
      <c r="N5870" s="148">
        <v>0.97899999999999998</v>
      </c>
      <c r="O5870" s="148">
        <v>0.48099999999999998</v>
      </c>
      <c r="P5870" s="148">
        <v>0.216</v>
      </c>
      <c r="Q5870" s="148">
        <v>2.06E-2</v>
      </c>
      <c r="R5870" s="148">
        <v>7</v>
      </c>
      <c r="S5870" s="148">
        <v>0.109</v>
      </c>
      <c r="T5870" s="148">
        <v>-21.57</v>
      </c>
      <c r="U5870" s="148">
        <v>1</v>
      </c>
      <c r="V5870" s="148">
        <v>3.9E-2</v>
      </c>
      <c r="W5870" s="148">
        <v>125.402</v>
      </c>
      <c r="X5870" s="148">
        <v>4</v>
      </c>
      <c r="Y5870" s="148">
        <v>0.82399999999999995</v>
      </c>
    </row>
    <row r="5871" spans="11:25" x14ac:dyDescent="0.25">
      <c r="K5871" s="145" t="s">
        <v>5439</v>
      </c>
      <c r="L5871" s="145">
        <v>2</v>
      </c>
      <c r="M5871" s="145">
        <v>155960</v>
      </c>
      <c r="N5871" s="148">
        <v>0.76800000000000002</v>
      </c>
      <c r="O5871" s="148">
        <v>0.254</v>
      </c>
      <c r="P5871" s="148">
        <v>0.46500000000000002</v>
      </c>
      <c r="Q5871" s="148">
        <v>0</v>
      </c>
      <c r="R5871" s="148">
        <v>3</v>
      </c>
      <c r="S5871" s="148">
        <v>0.315</v>
      </c>
      <c r="T5871" s="148">
        <v>-7.4210000000000003</v>
      </c>
      <c r="U5871" s="148">
        <v>1</v>
      </c>
      <c r="V5871" s="148">
        <v>3.2500000000000001E-2</v>
      </c>
      <c r="W5871" s="148">
        <v>183.36199999999999</v>
      </c>
      <c r="X5871" s="148">
        <v>3</v>
      </c>
      <c r="Y5871" s="148">
        <v>0.64200000000000002</v>
      </c>
    </row>
    <row r="5872" spans="11:25" x14ac:dyDescent="0.25">
      <c r="K5872" s="145" t="s">
        <v>5440</v>
      </c>
      <c r="L5872" s="145">
        <v>42</v>
      </c>
      <c r="M5872" s="145">
        <v>177893</v>
      </c>
      <c r="N5872" s="148">
        <v>0.84599999999999997</v>
      </c>
      <c r="O5872" s="148">
        <v>0.53</v>
      </c>
      <c r="P5872" s="148">
        <v>0.34599999999999997</v>
      </c>
      <c r="Q5872" s="148">
        <v>0</v>
      </c>
      <c r="R5872" s="148">
        <v>11</v>
      </c>
      <c r="S5872" s="148">
        <v>0.21099999999999999</v>
      </c>
      <c r="T5872" s="148">
        <v>-11.135</v>
      </c>
      <c r="U5872" s="148">
        <v>0</v>
      </c>
      <c r="V5872" s="148">
        <v>4.9700000000000001E-2</v>
      </c>
      <c r="W5872" s="148">
        <v>134.51</v>
      </c>
      <c r="X5872" s="148">
        <v>4</v>
      </c>
      <c r="Y5872" s="148">
        <v>0.77300000000000002</v>
      </c>
    </row>
    <row r="5873" spans="11:25" x14ac:dyDescent="0.25">
      <c r="K5873" s="145" t="s">
        <v>2207</v>
      </c>
      <c r="L5873" s="145">
        <v>12</v>
      </c>
      <c r="M5873" s="145">
        <v>156893</v>
      </c>
      <c r="N5873" s="148">
        <v>0.71699999999999997</v>
      </c>
      <c r="O5873" s="148">
        <v>0.21199999999999999</v>
      </c>
      <c r="P5873" s="148">
        <v>0.33399999999999902</v>
      </c>
      <c r="Q5873" s="148">
        <v>5.5999999999999999E-3</v>
      </c>
      <c r="R5873" s="148">
        <v>6</v>
      </c>
      <c r="S5873" s="148">
        <v>9.3600000000000003E-2</v>
      </c>
      <c r="T5873" s="148">
        <v>-12.196</v>
      </c>
      <c r="U5873" s="148">
        <v>1</v>
      </c>
      <c r="V5873" s="148">
        <v>3.0800000000000001E-2</v>
      </c>
      <c r="W5873" s="148">
        <v>141.071</v>
      </c>
      <c r="X5873" s="148">
        <v>4</v>
      </c>
      <c r="Y5873" s="148">
        <v>0.63800000000000001</v>
      </c>
    </row>
    <row r="5874" spans="11:25" x14ac:dyDescent="0.25">
      <c r="K5874" s="145" t="s">
        <v>5441</v>
      </c>
      <c r="L5874" s="145">
        <v>37</v>
      </c>
      <c r="M5874" s="145">
        <v>170186</v>
      </c>
      <c r="N5874" s="148">
        <v>0.89300000000000002</v>
      </c>
      <c r="O5874" s="148">
        <v>0.32200000000000001</v>
      </c>
      <c r="P5874" s="148">
        <v>0.36</v>
      </c>
      <c r="Q5874" s="148">
        <v>2.92E-6</v>
      </c>
      <c r="R5874" s="148">
        <v>1</v>
      </c>
      <c r="S5874" s="148">
        <v>9.1800000000000007E-2</v>
      </c>
      <c r="T5874" s="148">
        <v>-8.4290000000000003</v>
      </c>
      <c r="U5874" s="148">
        <v>1</v>
      </c>
      <c r="V5874" s="148">
        <v>2.7300000000000001E-2</v>
      </c>
      <c r="W5874" s="148">
        <v>97.63</v>
      </c>
      <c r="X5874" s="148">
        <v>3</v>
      </c>
      <c r="Y5874" s="148">
        <v>0.377999999999999</v>
      </c>
    </row>
    <row r="5875" spans="11:25" x14ac:dyDescent="0.25">
      <c r="K5875" s="145" t="s">
        <v>5442</v>
      </c>
      <c r="L5875" s="145">
        <v>53</v>
      </c>
      <c r="M5875" s="145">
        <v>129333</v>
      </c>
      <c r="N5875" s="148">
        <v>0.495</v>
      </c>
      <c r="O5875" s="148">
        <v>0.62</v>
      </c>
      <c r="P5875" s="148">
        <v>0.53299999999999903</v>
      </c>
      <c r="Q5875" s="148">
        <v>0.185</v>
      </c>
      <c r="R5875" s="148">
        <v>6</v>
      </c>
      <c r="S5875" s="148">
        <v>0.32799999999999901</v>
      </c>
      <c r="T5875" s="148">
        <v>-11.417</v>
      </c>
      <c r="U5875" s="148">
        <v>1</v>
      </c>
      <c r="V5875" s="148">
        <v>3.9399999999999998E-2</v>
      </c>
      <c r="W5875" s="148">
        <v>153.38499999999999</v>
      </c>
      <c r="X5875" s="148">
        <v>4</v>
      </c>
      <c r="Y5875" s="148">
        <v>0.81</v>
      </c>
    </row>
    <row r="5876" spans="11:25" x14ac:dyDescent="0.25">
      <c r="K5876" s="145" t="s">
        <v>2278</v>
      </c>
      <c r="L5876" s="145">
        <v>66</v>
      </c>
      <c r="M5876" s="145">
        <v>162093</v>
      </c>
      <c r="N5876" s="148">
        <v>0.74299999999999999</v>
      </c>
      <c r="O5876" s="148">
        <v>0.32100000000000001</v>
      </c>
      <c r="P5876" s="148">
        <v>0.47399999999999998</v>
      </c>
      <c r="Q5876" s="148">
        <v>0</v>
      </c>
      <c r="R5876" s="148">
        <v>5</v>
      </c>
      <c r="S5876" s="148">
        <v>0.20399999999999999</v>
      </c>
      <c r="T5876" s="148">
        <v>-9.3829999999999991</v>
      </c>
      <c r="U5876" s="148">
        <v>1</v>
      </c>
      <c r="V5876" s="148">
        <v>3.4799999999999998E-2</v>
      </c>
      <c r="W5876" s="148">
        <v>121.199</v>
      </c>
      <c r="X5876" s="148">
        <v>4</v>
      </c>
      <c r="Y5876" s="148">
        <v>0.80400000000000005</v>
      </c>
    </row>
    <row r="5877" spans="11:25" x14ac:dyDescent="0.25">
      <c r="K5877" s="145" t="s">
        <v>5443</v>
      </c>
      <c r="L5877" s="145">
        <v>2</v>
      </c>
      <c r="M5877" s="145">
        <v>136765</v>
      </c>
      <c r="N5877" s="148">
        <v>0.74</v>
      </c>
      <c r="O5877" s="148">
        <v>0.24199999999999999</v>
      </c>
      <c r="P5877" s="148">
        <v>0.55600000000000005</v>
      </c>
      <c r="Q5877" s="148">
        <v>0</v>
      </c>
      <c r="R5877" s="148">
        <v>5</v>
      </c>
      <c r="S5877" s="148">
        <v>0.216</v>
      </c>
      <c r="T5877" s="148">
        <v>-9.3360000000000003</v>
      </c>
      <c r="U5877" s="148">
        <v>1</v>
      </c>
      <c r="V5877" s="148">
        <v>4.1300000000000003E-2</v>
      </c>
      <c r="W5877" s="148">
        <v>163.339</v>
      </c>
      <c r="X5877" s="148">
        <v>4</v>
      </c>
      <c r="Y5877" s="148">
        <v>0.65300000000000002</v>
      </c>
    </row>
    <row r="5878" spans="11:25" x14ac:dyDescent="0.25">
      <c r="K5878" s="145" t="s">
        <v>5444</v>
      </c>
      <c r="L5878" s="145">
        <v>43</v>
      </c>
      <c r="M5878" s="145">
        <v>188733</v>
      </c>
      <c r="N5878" s="148">
        <v>0.98899999999999999</v>
      </c>
      <c r="O5878" s="148">
        <v>0.49099999999999999</v>
      </c>
      <c r="P5878" s="148">
        <v>8.8300000000000003E-2</v>
      </c>
      <c r="Q5878" s="148">
        <v>1.9199999999999998E-2</v>
      </c>
      <c r="R5878" s="148">
        <v>5</v>
      </c>
      <c r="S5878" s="148">
        <v>0.11799999999999999</v>
      </c>
      <c r="T5878" s="148">
        <v>-16.332000000000001</v>
      </c>
      <c r="U5878" s="148">
        <v>0</v>
      </c>
      <c r="V5878" s="148">
        <v>3.0200000000000001E-2</v>
      </c>
      <c r="W5878" s="148">
        <v>80.305999999999997</v>
      </c>
      <c r="X5878" s="148">
        <v>4</v>
      </c>
      <c r="Y5878" s="148">
        <v>0.42599999999999999</v>
      </c>
    </row>
    <row r="5879" spans="11:25" x14ac:dyDescent="0.25">
      <c r="K5879" s="145" t="s">
        <v>2230</v>
      </c>
      <c r="L5879" s="145">
        <v>51</v>
      </c>
      <c r="M5879" s="145">
        <v>169706</v>
      </c>
      <c r="N5879" s="148">
        <v>0.65200000000000002</v>
      </c>
      <c r="O5879" s="148">
        <v>0.625</v>
      </c>
      <c r="P5879" s="148">
        <v>0.42499999999999999</v>
      </c>
      <c r="Q5879" s="148">
        <v>5.2499999999999997E-4</v>
      </c>
      <c r="R5879" s="148">
        <v>7</v>
      </c>
      <c r="S5879" s="148">
        <v>0.124</v>
      </c>
      <c r="T5879" s="148">
        <v>-9.9619999999999997</v>
      </c>
      <c r="U5879" s="148">
        <v>1</v>
      </c>
      <c r="V5879" s="148">
        <v>3.5900000000000001E-2</v>
      </c>
      <c r="W5879" s="148">
        <v>80.024000000000001</v>
      </c>
      <c r="X5879" s="148">
        <v>4</v>
      </c>
      <c r="Y5879" s="148">
        <v>0.82899999999999996</v>
      </c>
    </row>
    <row r="5880" spans="11:25" x14ac:dyDescent="0.25">
      <c r="K5880" s="145" t="s">
        <v>5445</v>
      </c>
      <c r="L5880" s="145">
        <v>52</v>
      </c>
      <c r="M5880" s="145">
        <v>140533</v>
      </c>
      <c r="N5880" s="148">
        <v>0.90799999999999903</v>
      </c>
      <c r="O5880" s="148">
        <v>0.432</v>
      </c>
      <c r="P5880" s="148">
        <v>0.20199999999999901</v>
      </c>
      <c r="Q5880" s="148">
        <v>0</v>
      </c>
      <c r="R5880" s="148">
        <v>0</v>
      </c>
      <c r="S5880" s="148">
        <v>0.18099999999999999</v>
      </c>
      <c r="T5880" s="148">
        <v>-14.517999999999899</v>
      </c>
      <c r="U5880" s="148">
        <v>1</v>
      </c>
      <c r="V5880" s="148">
        <v>2.8299999999999999E-2</v>
      </c>
      <c r="W5880" s="148">
        <v>100.08199999999999</v>
      </c>
      <c r="X5880" s="148">
        <v>3</v>
      </c>
      <c r="Y5880" s="148">
        <v>0.64099999999999902</v>
      </c>
    </row>
    <row r="5881" spans="11:25" x14ac:dyDescent="0.25">
      <c r="K5881" s="145" t="s">
        <v>5446</v>
      </c>
      <c r="L5881" s="145">
        <v>36</v>
      </c>
      <c r="M5881" s="145">
        <v>152400</v>
      </c>
      <c r="N5881" s="148">
        <v>0.69599999999999995</v>
      </c>
      <c r="O5881" s="148">
        <v>0.47399999999999998</v>
      </c>
      <c r="P5881" s="148">
        <v>0.42</v>
      </c>
      <c r="Q5881" s="148">
        <v>9.2200000000000004E-2</v>
      </c>
      <c r="R5881" s="148">
        <v>0</v>
      </c>
      <c r="S5881" s="148">
        <v>0.249</v>
      </c>
      <c r="T5881" s="148">
        <v>-9.1470000000000002</v>
      </c>
      <c r="U5881" s="148">
        <v>0</v>
      </c>
      <c r="V5881" s="148">
        <v>2.86E-2</v>
      </c>
      <c r="W5881" s="148">
        <v>80.486000000000004</v>
      </c>
      <c r="X5881" s="148">
        <v>4</v>
      </c>
      <c r="Y5881" s="148">
        <v>0.47599999999999998</v>
      </c>
    </row>
    <row r="5882" spans="11:25" x14ac:dyDescent="0.25">
      <c r="K5882" s="145" t="s">
        <v>5447</v>
      </c>
      <c r="L5882" s="145">
        <v>40</v>
      </c>
      <c r="M5882" s="145">
        <v>136400</v>
      </c>
      <c r="N5882" s="148">
        <v>0.80299999999999905</v>
      </c>
      <c r="O5882" s="148">
        <v>0.56999999999999995</v>
      </c>
      <c r="P5882" s="148">
        <v>0.434</v>
      </c>
      <c r="Q5882" s="148">
        <v>0</v>
      </c>
      <c r="R5882" s="148">
        <v>4</v>
      </c>
      <c r="S5882" s="148">
        <v>0.23199999999999901</v>
      </c>
      <c r="T5882" s="148">
        <v>-11.273</v>
      </c>
      <c r="U5882" s="148">
        <v>0</v>
      </c>
      <c r="V5882" s="148">
        <v>4.7500000000000001E-2</v>
      </c>
      <c r="W5882" s="148">
        <v>80.959999999999994</v>
      </c>
      <c r="X5882" s="148">
        <v>4</v>
      </c>
      <c r="Y5882" s="148">
        <v>0.75800000000000001</v>
      </c>
    </row>
    <row r="5883" spans="11:25" x14ac:dyDescent="0.25">
      <c r="K5883" s="145" t="s">
        <v>5448</v>
      </c>
      <c r="L5883" s="145">
        <v>36</v>
      </c>
      <c r="M5883" s="145">
        <v>176493</v>
      </c>
      <c r="N5883" s="148">
        <v>0.68099999999999905</v>
      </c>
      <c r="O5883" s="148">
        <v>0.25800000000000001</v>
      </c>
      <c r="P5883" s="148">
        <v>0.29499999999999998</v>
      </c>
      <c r="Q5883" s="148">
        <v>0</v>
      </c>
      <c r="R5883" s="148">
        <v>7</v>
      </c>
      <c r="S5883" s="148">
        <v>0.19600000000000001</v>
      </c>
      <c r="T5883" s="148">
        <v>-11.050999999999901</v>
      </c>
      <c r="U5883" s="148">
        <v>1</v>
      </c>
      <c r="V5883" s="148">
        <v>3.0300000000000001E-2</v>
      </c>
      <c r="W5883" s="148">
        <v>72.090999999999994</v>
      </c>
      <c r="X5883" s="148">
        <v>4</v>
      </c>
      <c r="Y5883" s="148">
        <v>0.26800000000000002</v>
      </c>
    </row>
    <row r="5884" spans="11:25" x14ac:dyDescent="0.25">
      <c r="K5884" s="145" t="s">
        <v>5449</v>
      </c>
      <c r="L5884" s="145">
        <v>45</v>
      </c>
      <c r="M5884" s="145">
        <v>163533</v>
      </c>
      <c r="N5884" s="148">
        <v>0.79400000000000004</v>
      </c>
      <c r="O5884" s="148">
        <v>0.247</v>
      </c>
      <c r="P5884" s="148">
        <v>0.26700000000000002</v>
      </c>
      <c r="Q5884" s="148">
        <v>2.04E-6</v>
      </c>
      <c r="R5884" s="148">
        <v>5</v>
      </c>
      <c r="S5884" s="148">
        <v>0.105</v>
      </c>
      <c r="T5884" s="148">
        <v>-15.327999999999999</v>
      </c>
      <c r="U5884" s="148">
        <v>1</v>
      </c>
      <c r="V5884" s="148">
        <v>5.9299999999999999E-2</v>
      </c>
      <c r="W5884" s="148">
        <v>175.74700000000001</v>
      </c>
      <c r="X5884" s="148">
        <v>3</v>
      </c>
      <c r="Y5884" s="148">
        <v>0.33299999999999902</v>
      </c>
    </row>
    <row r="5885" spans="11:25" x14ac:dyDescent="0.25">
      <c r="K5885" s="145" t="s">
        <v>5450</v>
      </c>
      <c r="L5885" s="145">
        <v>36</v>
      </c>
      <c r="M5885" s="145">
        <v>136176</v>
      </c>
      <c r="N5885" s="148">
        <v>0.82599999999999996</v>
      </c>
      <c r="O5885" s="148">
        <v>0.50600000000000001</v>
      </c>
      <c r="P5885" s="148">
        <v>0.77900000000000003</v>
      </c>
      <c r="Q5885" s="148">
        <v>4.6500000000000003E-4</v>
      </c>
      <c r="R5885" s="148">
        <v>2</v>
      </c>
      <c r="S5885" s="148">
        <v>0.58899999999999997</v>
      </c>
      <c r="T5885" s="148">
        <v>-5.843</v>
      </c>
      <c r="U5885" s="148">
        <v>1</v>
      </c>
      <c r="V5885" s="148">
        <v>4.3099999999999999E-2</v>
      </c>
      <c r="W5885" s="148">
        <v>112.9</v>
      </c>
      <c r="X5885" s="148">
        <v>4</v>
      </c>
      <c r="Y5885" s="148">
        <v>0.91599999999999904</v>
      </c>
    </row>
    <row r="5886" spans="11:25" x14ac:dyDescent="0.25">
      <c r="K5886" s="145" t="s">
        <v>5451</v>
      </c>
      <c r="L5886" s="145">
        <v>40</v>
      </c>
      <c r="M5886" s="145">
        <v>146173</v>
      </c>
      <c r="N5886" s="148">
        <v>0.74</v>
      </c>
      <c r="O5886" s="148">
        <v>0.53200000000000003</v>
      </c>
      <c r="P5886" s="148">
        <v>0.64800000000000002</v>
      </c>
      <c r="Q5886" s="148">
        <v>4.5399999999999998E-4</v>
      </c>
      <c r="R5886" s="148">
        <v>10</v>
      </c>
      <c r="S5886" s="148">
        <v>0.48699999999999999</v>
      </c>
      <c r="T5886" s="148">
        <v>-13.734</v>
      </c>
      <c r="U5886" s="148">
        <v>1</v>
      </c>
      <c r="V5886" s="148">
        <v>7.5999999999999998E-2</v>
      </c>
      <c r="W5886" s="148">
        <v>127.193</v>
      </c>
      <c r="X5886" s="148">
        <v>4</v>
      </c>
      <c r="Y5886" s="148">
        <v>0.64400000000000002</v>
      </c>
    </row>
    <row r="5887" spans="11:25" x14ac:dyDescent="0.25">
      <c r="K5887" s="145" t="s">
        <v>5452</v>
      </c>
      <c r="L5887" s="145">
        <v>35</v>
      </c>
      <c r="M5887" s="145">
        <v>148932</v>
      </c>
      <c r="N5887" s="148">
        <v>0.68</v>
      </c>
      <c r="O5887" s="148">
        <v>0.55000000000000004</v>
      </c>
      <c r="P5887" s="148">
        <v>0.622</v>
      </c>
      <c r="Q5887" s="148">
        <v>3.39E-2</v>
      </c>
      <c r="R5887" s="148">
        <v>8</v>
      </c>
      <c r="S5887" s="148">
        <v>0.38500000000000001</v>
      </c>
      <c r="T5887" s="148">
        <v>-10.090999999999999</v>
      </c>
      <c r="U5887" s="148">
        <v>1</v>
      </c>
      <c r="V5887" s="148">
        <v>4.0899999999999999E-2</v>
      </c>
      <c r="W5887" s="148">
        <v>139.02600000000001</v>
      </c>
      <c r="X5887" s="148">
        <v>4</v>
      </c>
      <c r="Y5887" s="148">
        <v>0.83</v>
      </c>
    </row>
    <row r="5888" spans="11:25" x14ac:dyDescent="0.25">
      <c r="K5888" s="145" t="s">
        <v>5453</v>
      </c>
      <c r="L5888" s="145">
        <v>45</v>
      </c>
      <c r="M5888" s="145">
        <v>157760</v>
      </c>
      <c r="N5888" s="148">
        <v>0.92500000000000004</v>
      </c>
      <c r="O5888" s="148">
        <v>0.31900000000000001</v>
      </c>
      <c r="P5888" s="148">
        <v>0.26700000000000002</v>
      </c>
      <c r="Q5888" s="148">
        <v>6.0399999999999998E-5</v>
      </c>
      <c r="R5888" s="148">
        <v>3</v>
      </c>
      <c r="S5888" s="148">
        <v>0.54600000000000004</v>
      </c>
      <c r="T5888" s="148">
        <v>-11.090999999999999</v>
      </c>
      <c r="U5888" s="148">
        <v>1</v>
      </c>
      <c r="V5888" s="148">
        <v>3.0800000000000001E-2</v>
      </c>
      <c r="W5888" s="148">
        <v>113.249</v>
      </c>
      <c r="X5888" s="148">
        <v>4</v>
      </c>
      <c r="Y5888" s="148">
        <v>0.25900000000000001</v>
      </c>
    </row>
    <row r="5889" spans="11:25" x14ac:dyDescent="0.25">
      <c r="K5889" s="145" t="s">
        <v>5454</v>
      </c>
      <c r="L5889" s="145">
        <v>36</v>
      </c>
      <c r="M5889" s="145">
        <v>147563</v>
      </c>
      <c r="N5889" s="148">
        <v>0.69899999999999995</v>
      </c>
      <c r="O5889" s="148">
        <v>0.35599999999999998</v>
      </c>
      <c r="P5889" s="148">
        <v>0.48299999999999998</v>
      </c>
      <c r="Q5889" s="148">
        <v>0</v>
      </c>
      <c r="R5889" s="148">
        <v>7</v>
      </c>
      <c r="S5889" s="148">
        <v>0.191</v>
      </c>
      <c r="T5889" s="148">
        <v>-6.1529999999999996</v>
      </c>
      <c r="U5889" s="148">
        <v>0</v>
      </c>
      <c r="V5889" s="148">
        <v>5.4199999999999998E-2</v>
      </c>
      <c r="W5889" s="148">
        <v>204.96799999999999</v>
      </c>
      <c r="X5889" s="148">
        <v>3</v>
      </c>
      <c r="Y5889" s="148">
        <v>0.66</v>
      </c>
    </row>
    <row r="5890" spans="11:25" x14ac:dyDescent="0.25">
      <c r="K5890" s="145" t="s">
        <v>5455</v>
      </c>
      <c r="L5890" s="145">
        <v>37</v>
      </c>
      <c r="M5890" s="145">
        <v>158160</v>
      </c>
      <c r="N5890" s="148">
        <v>0.753</v>
      </c>
      <c r="O5890" s="148">
        <v>0.51100000000000001</v>
      </c>
      <c r="P5890" s="148">
        <v>0.41699999999999998</v>
      </c>
      <c r="Q5890" s="148">
        <v>0</v>
      </c>
      <c r="R5890" s="148">
        <v>8</v>
      </c>
      <c r="S5890" s="148">
        <v>9.1300000000000006E-2</v>
      </c>
      <c r="T5890" s="148">
        <v>-13.912000000000001</v>
      </c>
      <c r="U5890" s="148">
        <v>1</v>
      </c>
      <c r="V5890" s="148">
        <v>3.3000000000000002E-2</v>
      </c>
      <c r="W5890" s="148">
        <v>174.43599999999901</v>
      </c>
      <c r="X5890" s="148">
        <v>4</v>
      </c>
      <c r="Y5890" s="148">
        <v>0.96</v>
      </c>
    </row>
    <row r="5891" spans="11:25" x14ac:dyDescent="0.25">
      <c r="K5891" s="145" t="s">
        <v>5456</v>
      </c>
      <c r="L5891" s="145">
        <v>37</v>
      </c>
      <c r="M5891" s="145">
        <v>149586</v>
      </c>
      <c r="N5891" s="148">
        <v>0.71099999999999997</v>
      </c>
      <c r="O5891" s="148">
        <v>0.47499999999999998</v>
      </c>
      <c r="P5891" s="148">
        <v>0.47099999999999997</v>
      </c>
      <c r="Q5891" s="148">
        <v>0</v>
      </c>
      <c r="R5891" s="148">
        <v>2</v>
      </c>
      <c r="S5891" s="148">
        <v>0.27899999999999903</v>
      </c>
      <c r="T5891" s="148">
        <v>-9.1069999999999993</v>
      </c>
      <c r="U5891" s="148">
        <v>0</v>
      </c>
      <c r="V5891" s="148">
        <v>4.7899999999999998E-2</v>
      </c>
      <c r="W5891" s="148">
        <v>116.005</v>
      </c>
      <c r="X5891" s="148">
        <v>4</v>
      </c>
      <c r="Y5891" s="148">
        <v>0.875</v>
      </c>
    </row>
    <row r="5892" spans="11:25" x14ac:dyDescent="0.25">
      <c r="K5892" s="145" t="s">
        <v>5457</v>
      </c>
      <c r="L5892" s="145">
        <v>36</v>
      </c>
      <c r="M5892" s="145">
        <v>106760</v>
      </c>
      <c r="N5892" s="148">
        <v>0.83</v>
      </c>
      <c r="O5892" s="148">
        <v>0.59199999999999997</v>
      </c>
      <c r="P5892" s="148">
        <v>0.70699999999999996</v>
      </c>
      <c r="Q5892" s="148">
        <v>0</v>
      </c>
      <c r="R5892" s="148">
        <v>7</v>
      </c>
      <c r="S5892" s="148">
        <v>0.24299999999999999</v>
      </c>
      <c r="T5892" s="148">
        <v>-10.495999999999899</v>
      </c>
      <c r="U5892" s="148">
        <v>1</v>
      </c>
      <c r="V5892" s="148">
        <v>6.3100000000000003E-2</v>
      </c>
      <c r="W5892" s="148">
        <v>154.08099999999999</v>
      </c>
      <c r="X5892" s="148">
        <v>4</v>
      </c>
      <c r="Y5892" s="148">
        <v>0.93200000000000005</v>
      </c>
    </row>
    <row r="5893" spans="11:25" x14ac:dyDescent="0.25">
      <c r="K5893" s="145" t="s">
        <v>5458</v>
      </c>
      <c r="L5893" s="145">
        <v>39</v>
      </c>
      <c r="M5893" s="145">
        <v>137493</v>
      </c>
      <c r="N5893" s="148">
        <v>0.871</v>
      </c>
      <c r="O5893" s="148">
        <v>0.57699999999999996</v>
      </c>
      <c r="P5893" s="148">
        <v>0.153</v>
      </c>
      <c r="Q5893" s="148">
        <v>0</v>
      </c>
      <c r="R5893" s="148">
        <v>5</v>
      </c>
      <c r="S5893" s="148">
        <v>0.125</v>
      </c>
      <c r="T5893" s="148">
        <v>-15.026</v>
      </c>
      <c r="U5893" s="148">
        <v>1</v>
      </c>
      <c r="V5893" s="148">
        <v>4.3099999999999999E-2</v>
      </c>
      <c r="W5893" s="148">
        <v>103.956</v>
      </c>
      <c r="X5893" s="148">
        <v>4</v>
      </c>
      <c r="Y5893" s="148">
        <v>0.58199999999999996</v>
      </c>
    </row>
    <row r="5894" spans="11:25" x14ac:dyDescent="0.25">
      <c r="K5894" s="145" t="s">
        <v>5459</v>
      </c>
      <c r="L5894" s="145">
        <v>36</v>
      </c>
      <c r="M5894" s="145">
        <v>136333</v>
      </c>
      <c r="N5894" s="148">
        <v>0.73199999999999998</v>
      </c>
      <c r="O5894" s="148">
        <v>0.57799999999999996</v>
      </c>
      <c r="P5894" s="148">
        <v>0.46899999999999997</v>
      </c>
      <c r="Q5894" s="148">
        <v>4.3800000000000004E-6</v>
      </c>
      <c r="R5894" s="148">
        <v>0</v>
      </c>
      <c r="S5894" s="148">
        <v>0.192</v>
      </c>
      <c r="T5894" s="148">
        <v>-9.6139999999999901</v>
      </c>
      <c r="U5894" s="148">
        <v>1</v>
      </c>
      <c r="V5894" s="148">
        <v>0.40500000000000003</v>
      </c>
      <c r="W5894" s="148">
        <v>173.9</v>
      </c>
      <c r="X5894" s="148">
        <v>4</v>
      </c>
      <c r="Y5894" s="148">
        <v>0.96199999999999997</v>
      </c>
    </row>
    <row r="5895" spans="11:25" x14ac:dyDescent="0.25">
      <c r="K5895" s="145" t="s">
        <v>5460</v>
      </c>
      <c r="L5895" s="145">
        <v>39</v>
      </c>
      <c r="M5895" s="145">
        <v>138213</v>
      </c>
      <c r="N5895" s="148">
        <v>0.71799999999999997</v>
      </c>
      <c r="O5895" s="148">
        <v>0.34499999999999997</v>
      </c>
      <c r="P5895" s="148">
        <v>0.30399999999999999</v>
      </c>
      <c r="Q5895" s="148">
        <v>0</v>
      </c>
      <c r="R5895" s="148">
        <v>1</v>
      </c>
      <c r="S5895" s="148">
        <v>8.6900000000000005E-2</v>
      </c>
      <c r="T5895" s="148">
        <v>-9.7439999999999998</v>
      </c>
      <c r="U5895" s="148">
        <v>1</v>
      </c>
      <c r="V5895" s="148">
        <v>2.9600000000000001E-2</v>
      </c>
      <c r="W5895" s="148">
        <v>109.892</v>
      </c>
      <c r="X5895" s="148">
        <v>1</v>
      </c>
      <c r="Y5895" s="148">
        <v>0.55299999999999905</v>
      </c>
    </row>
    <row r="5896" spans="11:25" x14ac:dyDescent="0.25">
      <c r="K5896" s="145" t="s">
        <v>5461</v>
      </c>
      <c r="L5896" s="145">
        <v>45</v>
      </c>
      <c r="M5896" s="145">
        <v>174200</v>
      </c>
      <c r="N5896" s="148">
        <v>0.93899999999999995</v>
      </c>
      <c r="O5896" s="148">
        <v>0.49299999999999999</v>
      </c>
      <c r="P5896" s="148">
        <v>0.123</v>
      </c>
      <c r="Q5896" s="148">
        <v>8.5799999999999992E-6</v>
      </c>
      <c r="R5896" s="148">
        <v>5</v>
      </c>
      <c r="S5896" s="148">
        <v>0.14599999999999999</v>
      </c>
      <c r="T5896" s="148">
        <v>-13.875</v>
      </c>
      <c r="U5896" s="148">
        <v>1</v>
      </c>
      <c r="V5896" s="148">
        <v>3.6600000000000001E-2</v>
      </c>
      <c r="W5896" s="148">
        <v>144.63999999999999</v>
      </c>
      <c r="X5896" s="148">
        <v>3</v>
      </c>
      <c r="Y5896" s="148">
        <v>0.27300000000000002</v>
      </c>
    </row>
    <row r="5897" spans="11:25" x14ac:dyDescent="0.25">
      <c r="K5897" s="145" t="s">
        <v>5462</v>
      </c>
      <c r="L5897" s="145">
        <v>42</v>
      </c>
      <c r="M5897" s="145">
        <v>192106</v>
      </c>
      <c r="N5897" s="148">
        <v>0.44600000000000001</v>
      </c>
      <c r="O5897" s="148">
        <v>0.441</v>
      </c>
      <c r="P5897" s="148">
        <v>0.58899999999999997</v>
      </c>
      <c r="Q5897" s="148">
        <v>0</v>
      </c>
      <c r="R5897" s="148">
        <v>8</v>
      </c>
      <c r="S5897" s="148">
        <v>0.155</v>
      </c>
      <c r="T5897" s="148">
        <v>-8.8450000000000006</v>
      </c>
      <c r="U5897" s="148">
        <v>1</v>
      </c>
      <c r="V5897" s="148">
        <v>7.51E-2</v>
      </c>
      <c r="W5897" s="148">
        <v>199.72900000000001</v>
      </c>
      <c r="X5897" s="148">
        <v>4</v>
      </c>
      <c r="Y5897" s="148">
        <v>0.96099999999999997</v>
      </c>
    </row>
    <row r="5898" spans="11:25" x14ac:dyDescent="0.25">
      <c r="K5898" s="145" t="s">
        <v>3192</v>
      </c>
      <c r="L5898" s="145">
        <v>79</v>
      </c>
      <c r="M5898" s="145">
        <v>208226</v>
      </c>
      <c r="N5898" s="148">
        <v>0.96799999999999997</v>
      </c>
      <c r="O5898" s="148">
        <v>0.441</v>
      </c>
      <c r="P5898" s="148">
        <v>0.379</v>
      </c>
      <c r="Q5898" s="148">
        <v>0.26200000000000001</v>
      </c>
      <c r="R5898" s="148">
        <v>2</v>
      </c>
      <c r="S5898" s="148">
        <v>0.63900000000000001</v>
      </c>
      <c r="T5898" s="148">
        <v>-9.5449999999999999</v>
      </c>
      <c r="U5898" s="148">
        <v>1</v>
      </c>
      <c r="V5898" s="148">
        <v>4.4900000000000002E-2</v>
      </c>
      <c r="W5898" s="148">
        <v>174.11799999999999</v>
      </c>
      <c r="X5898" s="148">
        <v>3</v>
      </c>
      <c r="Y5898" s="148">
        <v>0.105</v>
      </c>
    </row>
    <row r="5899" spans="11:25" x14ac:dyDescent="0.25">
      <c r="K5899" s="145" t="s">
        <v>4078</v>
      </c>
      <c r="L5899" s="145">
        <v>78</v>
      </c>
      <c r="M5899" s="145">
        <v>199931</v>
      </c>
      <c r="N5899" s="148">
        <v>0.97899999999999998</v>
      </c>
      <c r="O5899" s="148">
        <v>0.498</v>
      </c>
      <c r="P5899" s="148">
        <v>0.104</v>
      </c>
      <c r="Q5899" s="148">
        <v>7.8599999999999905E-5</v>
      </c>
      <c r="R5899" s="148">
        <v>1</v>
      </c>
      <c r="S5899" s="148">
        <v>8.9499999999999996E-2</v>
      </c>
      <c r="T5899" s="148">
        <v>-14.08</v>
      </c>
      <c r="U5899" s="148">
        <v>0</v>
      </c>
      <c r="V5899" s="148">
        <v>6.2100000000000002E-2</v>
      </c>
      <c r="W5899" s="148">
        <v>124.001</v>
      </c>
      <c r="X5899" s="148">
        <v>3</v>
      </c>
      <c r="Y5899" s="148">
        <v>0.20499999999999999</v>
      </c>
    </row>
    <row r="5900" spans="11:25" x14ac:dyDescent="0.25">
      <c r="K5900" s="145" t="s">
        <v>4430</v>
      </c>
      <c r="L5900" s="145">
        <v>46</v>
      </c>
      <c r="M5900" s="145">
        <v>209546</v>
      </c>
      <c r="N5900" s="148">
        <v>0.63500000000000001</v>
      </c>
      <c r="O5900" s="148">
        <v>0.54</v>
      </c>
      <c r="P5900" s="148">
        <v>0.439</v>
      </c>
      <c r="Q5900" s="148">
        <v>1.9300000000000002E-5</v>
      </c>
      <c r="R5900" s="148">
        <v>10</v>
      </c>
      <c r="S5900" s="148">
        <v>9.9299999999999999E-2</v>
      </c>
      <c r="T5900" s="148">
        <v>-8.5909999999999993</v>
      </c>
      <c r="U5900" s="148">
        <v>1</v>
      </c>
      <c r="V5900" s="148">
        <v>0.115</v>
      </c>
      <c r="W5900" s="148">
        <v>167.90799999999999</v>
      </c>
      <c r="X5900" s="148">
        <v>4</v>
      </c>
      <c r="Y5900" s="148">
        <v>0.371</v>
      </c>
    </row>
    <row r="5901" spans="11:25" x14ac:dyDescent="0.25">
      <c r="K5901" s="145" t="s">
        <v>2629</v>
      </c>
      <c r="L5901" s="145">
        <v>17</v>
      </c>
      <c r="M5901" s="145">
        <v>260004</v>
      </c>
      <c r="N5901" s="148">
        <v>0.83899999999999997</v>
      </c>
      <c r="O5901" s="148">
        <v>0.68599999999999905</v>
      </c>
      <c r="P5901" s="148">
        <v>0.17199999999999999</v>
      </c>
      <c r="Q5901" s="148">
        <v>1.8099999999999999E-5</v>
      </c>
      <c r="R5901" s="148">
        <v>1</v>
      </c>
      <c r="S5901" s="148">
        <v>7.9299999999999995E-2</v>
      </c>
      <c r="T5901" s="148">
        <v>-8.7219999999999995</v>
      </c>
      <c r="U5901" s="148">
        <v>1</v>
      </c>
      <c r="V5901" s="148">
        <v>3.2899999999999999E-2</v>
      </c>
      <c r="W5901" s="148">
        <v>112.655</v>
      </c>
      <c r="X5901" s="148">
        <v>4</v>
      </c>
      <c r="Y5901" s="148">
        <v>0.19699999999999901</v>
      </c>
    </row>
    <row r="5902" spans="11:25" x14ac:dyDescent="0.25">
      <c r="K5902" s="145" t="s">
        <v>5463</v>
      </c>
      <c r="L5902" s="145">
        <v>80</v>
      </c>
      <c r="M5902" s="145">
        <v>245172</v>
      </c>
      <c r="N5902" s="148">
        <v>0.61099999999999999</v>
      </c>
      <c r="O5902" s="148">
        <v>0.63</v>
      </c>
      <c r="P5902" s="148">
        <v>0.5</v>
      </c>
      <c r="Q5902" s="148">
        <v>4.0399999999999999E-5</v>
      </c>
      <c r="R5902" s="148">
        <v>1</v>
      </c>
      <c r="S5902" s="148">
        <v>0.114</v>
      </c>
      <c r="T5902" s="148">
        <v>-8.7550000000000008</v>
      </c>
      <c r="U5902" s="148">
        <v>0</v>
      </c>
      <c r="V5902" s="148">
        <v>6.1100000000000002E-2</v>
      </c>
      <c r="W5902" s="148">
        <v>144.87100000000001</v>
      </c>
      <c r="X5902" s="148">
        <v>4</v>
      </c>
      <c r="Y5902" s="148">
        <v>0.315</v>
      </c>
    </row>
    <row r="5903" spans="11:25" x14ac:dyDescent="0.25">
      <c r="K5903" s="145" t="s">
        <v>5464</v>
      </c>
      <c r="L5903" s="145">
        <v>72</v>
      </c>
      <c r="M5903" s="145">
        <v>202280</v>
      </c>
      <c r="N5903" s="148">
        <v>0.50600000000000001</v>
      </c>
      <c r="O5903" s="148">
        <v>0.73599999999999999</v>
      </c>
      <c r="P5903" s="148">
        <v>0.44900000000000001</v>
      </c>
      <c r="Q5903" s="148">
        <v>6.6299999999999999E-5</v>
      </c>
      <c r="R5903" s="148">
        <v>10</v>
      </c>
      <c r="S5903" s="148">
        <v>0.11699999999999899</v>
      </c>
      <c r="T5903" s="148">
        <v>-7.9560000000000004</v>
      </c>
      <c r="U5903" s="148">
        <v>0</v>
      </c>
      <c r="V5903" s="148">
        <v>6.3299999999999995E-2</v>
      </c>
      <c r="W5903" s="148">
        <v>147.971</v>
      </c>
      <c r="X5903" s="148">
        <v>4</v>
      </c>
      <c r="Y5903" s="148">
        <v>0.48699999999999999</v>
      </c>
    </row>
    <row r="5904" spans="11:25" x14ac:dyDescent="0.25">
      <c r="K5904" s="145" t="s">
        <v>2506</v>
      </c>
      <c r="L5904" s="145">
        <v>75</v>
      </c>
      <c r="M5904" s="145">
        <v>207106</v>
      </c>
      <c r="N5904" s="148">
        <v>0.89300000000000002</v>
      </c>
      <c r="O5904" s="148">
        <v>0.76700000000000002</v>
      </c>
      <c r="P5904" s="148">
        <v>0.51200000000000001</v>
      </c>
      <c r="Q5904" s="148">
        <v>2.23E-4</v>
      </c>
      <c r="R5904" s="148">
        <v>6</v>
      </c>
      <c r="S5904" s="148">
        <v>0.10299999999999999</v>
      </c>
      <c r="T5904" s="148">
        <v>-6.7770000000000001</v>
      </c>
      <c r="U5904" s="148">
        <v>1</v>
      </c>
      <c r="V5904" s="148">
        <v>5.91E-2</v>
      </c>
      <c r="W5904" s="148">
        <v>123.92100000000001</v>
      </c>
      <c r="X5904" s="148">
        <v>4</v>
      </c>
      <c r="Y5904" s="148">
        <v>0.48899999999999999</v>
      </c>
    </row>
    <row r="5905" spans="11:25" x14ac:dyDescent="0.25">
      <c r="K5905" s="145" t="s">
        <v>5465</v>
      </c>
      <c r="L5905" s="145">
        <v>84</v>
      </c>
      <c r="M5905" s="145">
        <v>200379</v>
      </c>
      <c r="N5905" s="148">
        <v>0.81599999999999995</v>
      </c>
      <c r="O5905" s="148">
        <v>0.51100000000000001</v>
      </c>
      <c r="P5905" s="148">
        <v>0.36299999999999999</v>
      </c>
      <c r="Q5905" s="148">
        <v>3.1699999999999999E-2</v>
      </c>
      <c r="R5905" s="148">
        <v>4</v>
      </c>
      <c r="S5905" s="148">
        <v>8.4000000000000005E-2</v>
      </c>
      <c r="T5905" s="148">
        <v>-7.65</v>
      </c>
      <c r="U5905" s="148">
        <v>0</v>
      </c>
      <c r="V5905" s="148">
        <v>4.0999999999999898E-2</v>
      </c>
      <c r="W5905" s="148">
        <v>144.892</v>
      </c>
      <c r="X5905" s="148">
        <v>4</v>
      </c>
      <c r="Y5905" s="148">
        <v>0.16899999999999901</v>
      </c>
    </row>
    <row r="5906" spans="11:25" x14ac:dyDescent="0.25">
      <c r="K5906" s="145" t="s">
        <v>4431</v>
      </c>
      <c r="L5906" s="145">
        <v>85</v>
      </c>
      <c r="M5906" s="145">
        <v>217212</v>
      </c>
      <c r="N5906" s="148">
        <v>0.439</v>
      </c>
      <c r="O5906" s="148">
        <v>0.57299999999999995</v>
      </c>
      <c r="P5906" s="148">
        <v>0.34</v>
      </c>
      <c r="Q5906" s="148">
        <v>0</v>
      </c>
      <c r="R5906" s="148">
        <v>7</v>
      </c>
      <c r="S5906" s="148">
        <v>8.8599999999999998E-2</v>
      </c>
      <c r="T5906" s="148">
        <v>-6.476</v>
      </c>
      <c r="U5906" s="148">
        <v>1</v>
      </c>
      <c r="V5906" s="148">
        <v>3.0099999999999998E-2</v>
      </c>
      <c r="W5906" s="148">
        <v>95.787000000000006</v>
      </c>
      <c r="X5906" s="148">
        <v>4</v>
      </c>
      <c r="Y5906" s="148">
        <v>0.30399999999999999</v>
      </c>
    </row>
    <row r="5907" spans="11:25" x14ac:dyDescent="0.25">
      <c r="K5907" s="145" t="s">
        <v>5466</v>
      </c>
      <c r="L5907" s="145">
        <v>10</v>
      </c>
      <c r="M5907" s="145">
        <v>204326</v>
      </c>
      <c r="N5907" s="148">
        <v>0.91400000000000003</v>
      </c>
      <c r="O5907" s="148">
        <v>0.32600000000000001</v>
      </c>
      <c r="P5907" s="148">
        <v>0.22600000000000001</v>
      </c>
      <c r="Q5907" s="148">
        <v>0</v>
      </c>
      <c r="R5907" s="148">
        <v>10</v>
      </c>
      <c r="S5907" s="148">
        <v>0.13200000000000001</v>
      </c>
      <c r="T5907" s="148">
        <v>-7.6470000000000002</v>
      </c>
      <c r="U5907" s="148">
        <v>1</v>
      </c>
      <c r="V5907" s="148">
        <v>2.9399999999999999E-2</v>
      </c>
      <c r="W5907" s="148">
        <v>171.03700000000001</v>
      </c>
      <c r="X5907" s="148">
        <v>3</v>
      </c>
      <c r="Y5907" s="148">
        <v>0.24199999999999999</v>
      </c>
    </row>
    <row r="5908" spans="11:25" x14ac:dyDescent="0.25">
      <c r="K5908" s="145" t="s">
        <v>5467</v>
      </c>
      <c r="L5908" s="145">
        <v>78</v>
      </c>
      <c r="M5908" s="145">
        <v>193546</v>
      </c>
      <c r="N5908" s="148">
        <v>0.17799999999999999</v>
      </c>
      <c r="O5908" s="148">
        <v>0.38900000000000001</v>
      </c>
      <c r="P5908" s="148">
        <v>0.66500000000000004</v>
      </c>
      <c r="Q5908" s="148">
        <v>7.3200000000000001E-4</v>
      </c>
      <c r="R5908" s="148">
        <v>0</v>
      </c>
      <c r="S5908" s="148">
        <v>0.11599999999999901</v>
      </c>
      <c r="T5908" s="148">
        <v>-6.1689999999999996</v>
      </c>
      <c r="U5908" s="148">
        <v>1</v>
      </c>
      <c r="V5908" s="148">
        <v>6.4399999999999999E-2</v>
      </c>
      <c r="W5908" s="148">
        <v>117.05500000000001</v>
      </c>
      <c r="X5908" s="148">
        <v>4</v>
      </c>
      <c r="Y5908" s="148">
        <v>0.19899999999999901</v>
      </c>
    </row>
    <row r="5909" spans="11:25" x14ac:dyDescent="0.25">
      <c r="K5909" s="145" t="s">
        <v>4075</v>
      </c>
      <c r="L5909" s="145">
        <v>88</v>
      </c>
      <c r="M5909" s="145">
        <v>207520</v>
      </c>
      <c r="N5909" s="148">
        <v>0.53600000000000003</v>
      </c>
      <c r="O5909" s="148">
        <v>0.52200000000000002</v>
      </c>
      <c r="P5909" s="148">
        <v>0.38500000000000001</v>
      </c>
      <c r="Q5909" s="148">
        <v>0</v>
      </c>
      <c r="R5909" s="148">
        <v>0</v>
      </c>
      <c r="S5909" s="148">
        <v>0.13500000000000001</v>
      </c>
      <c r="T5909" s="148">
        <v>-7.3550000000000004</v>
      </c>
      <c r="U5909" s="148">
        <v>1</v>
      </c>
      <c r="V5909" s="148">
        <v>2.8799999999999999E-2</v>
      </c>
      <c r="W5909" s="148">
        <v>89.792000000000002</v>
      </c>
      <c r="X5909" s="148">
        <v>4</v>
      </c>
      <c r="Y5909" s="148">
        <v>0.23599999999999999</v>
      </c>
    </row>
    <row r="5910" spans="11:25" x14ac:dyDescent="0.25">
      <c r="K5910" s="145" t="s">
        <v>5423</v>
      </c>
      <c r="L5910" s="145">
        <v>84</v>
      </c>
      <c r="M5910" s="145">
        <v>204426</v>
      </c>
      <c r="N5910" s="148">
        <v>0.41399999999999998</v>
      </c>
      <c r="O5910" s="148">
        <v>0.47899999999999998</v>
      </c>
      <c r="P5910" s="148">
        <v>0.46799999999999897</v>
      </c>
      <c r="Q5910" s="148">
        <v>0</v>
      </c>
      <c r="R5910" s="148">
        <v>5</v>
      </c>
      <c r="S5910" s="148">
        <v>0.14799999999999999</v>
      </c>
      <c r="T5910" s="148">
        <v>-5.3959999999999999</v>
      </c>
      <c r="U5910" s="148">
        <v>1</v>
      </c>
      <c r="V5910" s="148">
        <v>2.7400000000000001E-2</v>
      </c>
      <c r="W5910" s="148">
        <v>85.912999999999997</v>
      </c>
      <c r="X5910" s="148">
        <v>4</v>
      </c>
      <c r="Y5910" s="148">
        <v>0.35</v>
      </c>
    </row>
    <row r="5911" spans="11:25" x14ac:dyDescent="0.25">
      <c r="K5911" s="145" t="s">
        <v>5468</v>
      </c>
      <c r="L5911" s="145">
        <v>86</v>
      </c>
      <c r="M5911" s="145">
        <v>203569</v>
      </c>
      <c r="N5911" s="148">
        <v>0.73699999999999999</v>
      </c>
      <c r="O5911" s="148">
        <v>0.48299999999999998</v>
      </c>
      <c r="P5911" s="148">
        <v>0.41199999999999998</v>
      </c>
      <c r="Q5911" s="148">
        <v>0</v>
      </c>
      <c r="R5911" s="148">
        <v>7</v>
      </c>
      <c r="S5911" s="148">
        <v>0.11599999999999901</v>
      </c>
      <c r="T5911" s="148">
        <v>-8.4610000000000003</v>
      </c>
      <c r="U5911" s="148">
        <v>1</v>
      </c>
      <c r="V5911" s="148">
        <v>4.02E-2</v>
      </c>
      <c r="W5911" s="148">
        <v>170.16299999999899</v>
      </c>
      <c r="X5911" s="148">
        <v>3</v>
      </c>
      <c r="Y5911" s="148">
        <v>0.247</v>
      </c>
    </row>
    <row r="5912" spans="11:25" x14ac:dyDescent="0.25">
      <c r="K5912" s="145" t="s">
        <v>5469</v>
      </c>
      <c r="L5912" s="145">
        <v>83</v>
      </c>
      <c r="M5912" s="145">
        <v>251033</v>
      </c>
      <c r="N5912" s="148">
        <v>0.68700000000000006</v>
      </c>
      <c r="O5912" s="148">
        <v>0.49199999999999999</v>
      </c>
      <c r="P5912" s="148">
        <v>0.27500000000000002</v>
      </c>
      <c r="Q5912" s="148">
        <v>0</v>
      </c>
      <c r="R5912" s="148">
        <v>6</v>
      </c>
      <c r="S5912" s="148">
        <v>0.10099999999999899</v>
      </c>
      <c r="T5912" s="148">
        <v>-13.4</v>
      </c>
      <c r="U5912" s="148">
        <v>0</v>
      </c>
      <c r="V5912" s="148">
        <v>0.3</v>
      </c>
      <c r="W5912" s="148">
        <v>92.6</v>
      </c>
      <c r="X5912" s="148">
        <v>4</v>
      </c>
      <c r="Y5912" s="148">
        <v>0.18</v>
      </c>
    </row>
    <row r="5913" spans="11:25" x14ac:dyDescent="0.25">
      <c r="K5913" s="145" t="s">
        <v>5470</v>
      </c>
      <c r="L5913" s="145">
        <v>75</v>
      </c>
      <c r="M5913" s="145">
        <v>347520</v>
      </c>
      <c r="N5913" s="148">
        <v>0.20199999999999901</v>
      </c>
      <c r="O5913" s="148">
        <v>0.61099999999999999</v>
      </c>
      <c r="P5913" s="148">
        <v>0.79900000000000004</v>
      </c>
      <c r="Q5913" s="148">
        <v>2.7699999999999999E-2</v>
      </c>
      <c r="R5913" s="148">
        <v>0</v>
      </c>
      <c r="S5913" s="148">
        <v>0.123</v>
      </c>
      <c r="T5913" s="148">
        <v>-5.7189999999999896</v>
      </c>
      <c r="U5913" s="148">
        <v>1</v>
      </c>
      <c r="V5913" s="148">
        <v>6.4100000000000004E-2</v>
      </c>
      <c r="W5913" s="148">
        <v>101.038</v>
      </c>
      <c r="X5913" s="148">
        <v>4</v>
      </c>
      <c r="Y5913" s="148">
        <v>0.51</v>
      </c>
    </row>
    <row r="5914" spans="11:25" x14ac:dyDescent="0.25">
      <c r="K5914" s="145" t="s">
        <v>2480</v>
      </c>
      <c r="L5914" s="145">
        <v>89</v>
      </c>
      <c r="M5914" s="145">
        <v>223346</v>
      </c>
      <c r="N5914" s="148">
        <v>6.8900000000000003E-2</v>
      </c>
      <c r="O5914" s="148">
        <v>0.55600000000000005</v>
      </c>
      <c r="P5914" s="148">
        <v>0.53799999999999903</v>
      </c>
      <c r="Q5914" s="148">
        <v>0</v>
      </c>
      <c r="R5914" s="148">
        <v>8</v>
      </c>
      <c r="S5914" s="148">
        <v>0.19600000000000001</v>
      </c>
      <c r="T5914" s="148">
        <v>-5.4079999999999897</v>
      </c>
      <c r="U5914" s="148">
        <v>0</v>
      </c>
      <c r="V5914" s="148">
        <v>3.8199999999999998E-2</v>
      </c>
      <c r="W5914" s="148">
        <v>143.94999999999999</v>
      </c>
      <c r="X5914" s="148">
        <v>4</v>
      </c>
      <c r="Y5914" s="148">
        <v>0.29099999999999998</v>
      </c>
    </row>
    <row r="5915" spans="11:25" x14ac:dyDescent="0.25">
      <c r="K5915" s="145" t="s">
        <v>1704</v>
      </c>
      <c r="L5915" s="145">
        <v>67</v>
      </c>
      <c r="M5915" s="145">
        <v>255205</v>
      </c>
      <c r="N5915" s="148">
        <v>0.68200000000000005</v>
      </c>
      <c r="O5915" s="148">
        <v>0.45200000000000001</v>
      </c>
      <c r="P5915" s="148">
        <v>0.29799999999999999</v>
      </c>
      <c r="Q5915" s="148">
        <v>0</v>
      </c>
      <c r="R5915" s="148">
        <v>2</v>
      </c>
      <c r="S5915" s="148">
        <v>0.128</v>
      </c>
      <c r="T5915" s="148">
        <v>-11.292</v>
      </c>
      <c r="U5915" s="148">
        <v>1</v>
      </c>
      <c r="V5915" s="148">
        <v>4.4400000000000002E-2</v>
      </c>
      <c r="W5915" s="148">
        <v>77.491</v>
      </c>
      <c r="X5915" s="148">
        <v>5</v>
      </c>
      <c r="Y5915" s="148">
        <v>0.158</v>
      </c>
    </row>
    <row r="5916" spans="11:25" x14ac:dyDescent="0.25">
      <c r="K5916" s="145" t="s">
        <v>3252</v>
      </c>
      <c r="L5916" s="145">
        <v>49</v>
      </c>
      <c r="M5916" s="145">
        <v>247842</v>
      </c>
      <c r="N5916" s="148">
        <v>4.8300000000000003E-2</v>
      </c>
      <c r="O5916" s="148">
        <v>0.54200000000000004</v>
      </c>
      <c r="P5916" s="148">
        <v>0.46600000000000003</v>
      </c>
      <c r="Q5916" s="148">
        <v>0</v>
      </c>
      <c r="R5916" s="148">
        <v>4</v>
      </c>
      <c r="S5916" s="148">
        <v>9.64E-2</v>
      </c>
      <c r="T5916" s="148">
        <v>-6.5460000000000003</v>
      </c>
      <c r="U5916" s="148">
        <v>1</v>
      </c>
      <c r="V5916" s="148">
        <v>3.4200000000000001E-2</v>
      </c>
      <c r="W5916" s="148">
        <v>122.967</v>
      </c>
      <c r="X5916" s="148">
        <v>4</v>
      </c>
      <c r="Y5916" s="148">
        <v>0.16699999999999901</v>
      </c>
    </row>
    <row r="5917" spans="11:25" x14ac:dyDescent="0.25">
      <c r="K5917" s="145" t="s">
        <v>3063</v>
      </c>
      <c r="L5917" s="145">
        <v>87</v>
      </c>
      <c r="M5917" s="145">
        <v>209273</v>
      </c>
      <c r="N5917" s="148">
        <v>0.54400000000000004</v>
      </c>
      <c r="O5917" s="148">
        <v>0.51500000000000001</v>
      </c>
      <c r="P5917" s="148">
        <v>0.47899999999999998</v>
      </c>
      <c r="Q5917" s="148">
        <v>5.9800000000000001E-3</v>
      </c>
      <c r="R5917" s="148">
        <v>3</v>
      </c>
      <c r="S5917" s="148">
        <v>0.191</v>
      </c>
      <c r="T5917" s="148">
        <v>-7.4579999999999904</v>
      </c>
      <c r="U5917" s="148">
        <v>1</v>
      </c>
      <c r="V5917" s="148">
        <v>2.6100000000000002E-2</v>
      </c>
      <c r="W5917" s="148">
        <v>88.963999999999999</v>
      </c>
      <c r="X5917" s="148">
        <v>4</v>
      </c>
      <c r="Y5917" s="148">
        <v>0.28399999999999997</v>
      </c>
    </row>
    <row r="5918" spans="11:25" x14ac:dyDescent="0.25">
      <c r="K5918" s="145" t="s">
        <v>3096</v>
      </c>
      <c r="L5918" s="145">
        <v>61</v>
      </c>
      <c r="M5918" s="145">
        <v>231964</v>
      </c>
      <c r="N5918" s="148">
        <v>0.58599999999999997</v>
      </c>
      <c r="O5918" s="148">
        <v>0.64900000000000002</v>
      </c>
      <c r="P5918" s="148">
        <v>0.49299999999999999</v>
      </c>
      <c r="Q5918" s="148">
        <v>1.6699999999999999E-4</v>
      </c>
      <c r="R5918" s="148">
        <v>11</v>
      </c>
      <c r="S5918" s="148">
        <v>6.6699999999999995E-2</v>
      </c>
      <c r="T5918" s="148">
        <v>-7.6449999999999996</v>
      </c>
      <c r="U5918" s="148">
        <v>0</v>
      </c>
      <c r="V5918" s="148">
        <v>0.11</v>
      </c>
      <c r="W5918" s="148">
        <v>104.542</v>
      </c>
      <c r="X5918" s="148">
        <v>4</v>
      </c>
      <c r="Y5918" s="148">
        <v>0.27699999999999902</v>
      </c>
    </row>
    <row r="5919" spans="11:25" x14ac:dyDescent="0.25">
      <c r="K5919" s="145" t="s">
        <v>5471</v>
      </c>
      <c r="L5919" s="145">
        <v>65</v>
      </c>
      <c r="M5919" s="145">
        <v>233200</v>
      </c>
      <c r="N5919" s="148">
        <v>0.88099999999999901</v>
      </c>
      <c r="O5919" s="148">
        <v>0.312</v>
      </c>
      <c r="P5919" s="148">
        <v>0.54799999999999904</v>
      </c>
      <c r="Q5919" s="148">
        <v>8.0500000000000005E-4</v>
      </c>
      <c r="R5919" s="148">
        <v>8</v>
      </c>
      <c r="S5919" s="148">
        <v>0.127</v>
      </c>
      <c r="T5919" s="148">
        <v>-5.1279999999999903</v>
      </c>
      <c r="U5919" s="148">
        <v>0</v>
      </c>
      <c r="V5919" s="148">
        <v>4.3099999999999999E-2</v>
      </c>
      <c r="W5919" s="148">
        <v>129.62200000000001</v>
      </c>
      <c r="X5919" s="148">
        <v>4</v>
      </c>
      <c r="Y5919" s="148">
        <v>0.25</v>
      </c>
    </row>
    <row r="5920" spans="11:25" x14ac:dyDescent="0.25">
      <c r="K5920" s="145" t="s">
        <v>1798</v>
      </c>
      <c r="L5920" s="145">
        <v>24</v>
      </c>
      <c r="M5920" s="145">
        <v>176103</v>
      </c>
      <c r="N5920" s="148">
        <v>0.30599999999999999</v>
      </c>
      <c r="O5920" s="148">
        <v>0.67599999999999905</v>
      </c>
      <c r="P5920" s="148">
        <v>0.58599999999999997</v>
      </c>
      <c r="Q5920" s="148">
        <v>0</v>
      </c>
      <c r="R5920" s="148">
        <v>7</v>
      </c>
      <c r="S5920" s="148">
        <v>9.3700000000000006E-2</v>
      </c>
      <c r="T5920" s="148">
        <v>-6.2709999999999999</v>
      </c>
      <c r="U5920" s="148">
        <v>1</v>
      </c>
      <c r="V5920" s="148">
        <v>6.3E-2</v>
      </c>
      <c r="W5920" s="148">
        <v>76.991</v>
      </c>
      <c r="X5920" s="148">
        <v>4</v>
      </c>
      <c r="Y5920" s="148">
        <v>0.45</v>
      </c>
    </row>
    <row r="5921" spans="11:25" x14ac:dyDescent="0.25">
      <c r="K5921" s="145" t="s">
        <v>4472</v>
      </c>
      <c r="L5921" s="145">
        <v>76</v>
      </c>
      <c r="M5921" s="145">
        <v>281235</v>
      </c>
      <c r="N5921" s="148">
        <v>0.76200000000000001</v>
      </c>
      <c r="O5921" s="148">
        <v>0.34299999999999897</v>
      </c>
      <c r="P5921" s="148">
        <v>0.35699999999999998</v>
      </c>
      <c r="Q5921" s="148">
        <v>2.8600000000000001E-6</v>
      </c>
      <c r="R5921" s="148">
        <v>7</v>
      </c>
      <c r="S5921" s="148">
        <v>9.3299999999999994E-2</v>
      </c>
      <c r="T5921" s="148">
        <v>-7.2779999999999996</v>
      </c>
      <c r="U5921" s="148">
        <v>1</v>
      </c>
      <c r="V5921" s="148">
        <v>3.6999999999999998E-2</v>
      </c>
      <c r="W5921" s="148">
        <v>75.760999999999996</v>
      </c>
      <c r="X5921" s="148">
        <v>3</v>
      </c>
      <c r="Y5921" s="148">
        <v>0.247</v>
      </c>
    </row>
    <row r="5922" spans="11:25" x14ac:dyDescent="0.25">
      <c r="K5922" s="145" t="s">
        <v>5472</v>
      </c>
      <c r="L5922" s="145">
        <v>71</v>
      </c>
      <c r="M5922" s="145">
        <v>184467</v>
      </c>
      <c r="N5922" s="148">
        <v>0.80099999999999905</v>
      </c>
      <c r="O5922" s="148">
        <v>0.62</v>
      </c>
      <c r="P5922" s="148">
        <v>0.28799999999999998</v>
      </c>
      <c r="Q5922" s="148">
        <v>0</v>
      </c>
      <c r="R5922" s="148">
        <v>4</v>
      </c>
      <c r="S5922" s="148">
        <v>0.34399999999999997</v>
      </c>
      <c r="T5922" s="148">
        <v>-9.4309999999999992</v>
      </c>
      <c r="U5922" s="148">
        <v>1</v>
      </c>
      <c r="V5922" s="148">
        <v>0.123</v>
      </c>
      <c r="W5922" s="148">
        <v>100.38500000000001</v>
      </c>
      <c r="X5922" s="148">
        <v>4</v>
      </c>
      <c r="Y5922" s="148">
        <v>0.69099999999999995</v>
      </c>
    </row>
    <row r="5923" spans="11:25" x14ac:dyDescent="0.25">
      <c r="K5923" s="145" t="s">
        <v>4477</v>
      </c>
      <c r="L5923" s="145">
        <v>79</v>
      </c>
      <c r="M5923" s="145">
        <v>181913</v>
      </c>
      <c r="N5923" s="148">
        <v>0.64500000000000002</v>
      </c>
      <c r="O5923" s="148">
        <v>0.54700000000000004</v>
      </c>
      <c r="P5923" s="148">
        <v>0.28899999999999998</v>
      </c>
      <c r="Q5923" s="148">
        <v>0</v>
      </c>
      <c r="R5923" s="148">
        <v>0</v>
      </c>
      <c r="S5923" s="148">
        <v>0.14799999999999999</v>
      </c>
      <c r="T5923" s="148">
        <v>-8.1310000000000002</v>
      </c>
      <c r="U5923" s="148">
        <v>1</v>
      </c>
      <c r="V5923" s="148">
        <v>3.4799999999999998E-2</v>
      </c>
      <c r="W5923" s="148">
        <v>104.851</v>
      </c>
      <c r="X5923" s="148">
        <v>3</v>
      </c>
      <c r="Y5923" s="148">
        <v>0.21299999999999999</v>
      </c>
    </row>
    <row r="5924" spans="11:25" x14ac:dyDescent="0.25">
      <c r="K5924" s="145" t="s">
        <v>4427</v>
      </c>
      <c r="L5924" s="145">
        <v>76</v>
      </c>
      <c r="M5924" s="145">
        <v>208000</v>
      </c>
      <c r="N5924" s="148">
        <v>0.69299999999999995</v>
      </c>
      <c r="O5924" s="148">
        <v>0.47</v>
      </c>
      <c r="P5924" s="148">
        <v>0.221</v>
      </c>
      <c r="Q5924" s="148">
        <v>0</v>
      </c>
      <c r="R5924" s="148">
        <v>5</v>
      </c>
      <c r="S5924" s="148">
        <v>0.104</v>
      </c>
      <c r="T5924" s="148">
        <v>-9.2430000000000003</v>
      </c>
      <c r="U5924" s="148">
        <v>1</v>
      </c>
      <c r="V5924" s="148">
        <v>3.7100000000000001E-2</v>
      </c>
      <c r="W5924" s="148">
        <v>133.714</v>
      </c>
      <c r="X5924" s="148">
        <v>4</v>
      </c>
      <c r="Y5924" s="148">
        <v>0.26400000000000001</v>
      </c>
    </row>
    <row r="5925" spans="11:25" x14ac:dyDescent="0.25">
      <c r="K5925" s="145" t="s">
        <v>5473</v>
      </c>
      <c r="L5925" s="145">
        <v>73</v>
      </c>
      <c r="M5925" s="145">
        <v>196746</v>
      </c>
      <c r="N5925" s="148">
        <v>3.1199999999999999E-2</v>
      </c>
      <c r="O5925" s="148">
        <v>0.48899999999999999</v>
      </c>
      <c r="P5925" s="148">
        <v>0.58099999999999996</v>
      </c>
      <c r="Q5925" s="148">
        <v>0</v>
      </c>
      <c r="R5925" s="148">
        <v>11</v>
      </c>
      <c r="S5925" s="148">
        <v>0.13200000000000001</v>
      </c>
      <c r="T5925" s="148">
        <v>-5.7309999999999999</v>
      </c>
      <c r="U5925" s="148">
        <v>1</v>
      </c>
      <c r="V5925" s="148">
        <v>2.81E-2</v>
      </c>
      <c r="W5925" s="148">
        <v>86.016000000000005</v>
      </c>
      <c r="X5925" s="148">
        <v>4</v>
      </c>
      <c r="Y5925" s="148">
        <v>0.49399999999999999</v>
      </c>
    </row>
    <row r="5926" spans="11:25" x14ac:dyDescent="0.25">
      <c r="K5926" s="145" t="s">
        <v>5474</v>
      </c>
      <c r="L5926" s="145">
        <v>77</v>
      </c>
      <c r="M5926" s="145">
        <v>181125</v>
      </c>
      <c r="N5926" s="148">
        <v>0.70099999999999996</v>
      </c>
      <c r="O5926" s="148">
        <v>0.65400000000000003</v>
      </c>
      <c r="P5926" s="148">
        <v>0.57899999999999996</v>
      </c>
      <c r="Q5926" s="148">
        <v>0</v>
      </c>
      <c r="R5926" s="148">
        <v>10</v>
      </c>
      <c r="S5926" s="148">
        <v>0.30499999999999999</v>
      </c>
      <c r="T5926" s="148">
        <v>-5.5609999999999999</v>
      </c>
      <c r="U5926" s="148">
        <v>0</v>
      </c>
      <c r="V5926" s="148">
        <v>7.2800000000000004E-2</v>
      </c>
      <c r="W5926" s="148">
        <v>173.09399999999999</v>
      </c>
      <c r="X5926" s="148">
        <v>4</v>
      </c>
      <c r="Y5926" s="148">
        <v>0.85399999999999998</v>
      </c>
    </row>
    <row r="5927" spans="11:25" x14ac:dyDescent="0.25">
      <c r="K5927" s="145" t="s">
        <v>533</v>
      </c>
      <c r="L5927" s="145">
        <v>85</v>
      </c>
      <c r="M5927" s="145">
        <v>223583</v>
      </c>
      <c r="N5927" s="148">
        <v>0.23499999999999999</v>
      </c>
      <c r="O5927" s="148">
        <v>0.70099999999999996</v>
      </c>
      <c r="P5927" s="148">
        <v>0.51200000000000001</v>
      </c>
      <c r="Q5927" s="148">
        <v>5.0699999999999997E-6</v>
      </c>
      <c r="R5927" s="148">
        <v>0</v>
      </c>
      <c r="S5927" s="148">
        <v>0.13500000000000001</v>
      </c>
      <c r="T5927" s="148">
        <v>-6.8689999999999998</v>
      </c>
      <c r="U5927" s="148">
        <v>0</v>
      </c>
      <c r="V5927" s="148">
        <v>9.69E-2</v>
      </c>
      <c r="W5927" s="148">
        <v>91.947000000000003</v>
      </c>
      <c r="X5927" s="148">
        <v>4</v>
      </c>
      <c r="Y5927" s="148">
        <v>0.66299999999999903</v>
      </c>
    </row>
    <row r="5928" spans="11:25" x14ac:dyDescent="0.25">
      <c r="K5928" s="145" t="s">
        <v>3214</v>
      </c>
      <c r="L5928" s="145">
        <v>96</v>
      </c>
      <c r="M5928" s="145">
        <v>196373</v>
      </c>
      <c r="N5928" s="148">
        <v>0.69699999999999995</v>
      </c>
      <c r="O5928" s="148">
        <v>0.55299999999999905</v>
      </c>
      <c r="P5928" s="148">
        <v>0.58599999999999997</v>
      </c>
      <c r="Q5928" s="148">
        <v>0</v>
      </c>
      <c r="R5928" s="148">
        <v>11</v>
      </c>
      <c r="S5928" s="148">
        <v>8.1299999999999997E-2</v>
      </c>
      <c r="T5928" s="148">
        <v>-6.319</v>
      </c>
      <c r="U5928" s="148">
        <v>1</v>
      </c>
      <c r="V5928" s="148">
        <v>3.6200000000000003E-2</v>
      </c>
      <c r="W5928" s="148">
        <v>126.684</v>
      </c>
      <c r="X5928" s="148">
        <v>4</v>
      </c>
      <c r="Y5928" s="148">
        <v>0.44299999999999901</v>
      </c>
    </row>
    <row r="5929" spans="11:25" x14ac:dyDescent="0.25">
      <c r="K5929" s="145" t="s">
        <v>4482</v>
      </c>
      <c r="L5929" s="145">
        <v>75</v>
      </c>
      <c r="M5929" s="145">
        <v>241910</v>
      </c>
      <c r="N5929" s="148">
        <v>6.9699999999999996E-3</v>
      </c>
      <c r="O5929" s="148">
        <v>0.437</v>
      </c>
      <c r="P5929" s="148">
        <v>0.71899999999999997</v>
      </c>
      <c r="Q5929" s="148">
        <v>3.8600000000000003E-5</v>
      </c>
      <c r="R5929" s="148">
        <v>6</v>
      </c>
      <c r="S5929" s="148">
        <v>7.6499999999999999E-2</v>
      </c>
      <c r="T5929" s="148">
        <v>-4.569</v>
      </c>
      <c r="U5929" s="148">
        <v>0</v>
      </c>
      <c r="V5929" s="148">
        <v>3.7600000000000001E-2</v>
      </c>
      <c r="W5929" s="148">
        <v>169.976</v>
      </c>
      <c r="X5929" s="148">
        <v>4</v>
      </c>
      <c r="Y5929" s="148">
        <v>0.28399999999999997</v>
      </c>
    </row>
    <row r="5930" spans="11:25" x14ac:dyDescent="0.25">
      <c r="K5930" s="145" t="s">
        <v>5475</v>
      </c>
      <c r="L5930" s="145">
        <v>79</v>
      </c>
      <c r="M5930" s="145">
        <v>210200</v>
      </c>
      <c r="N5930" s="148">
        <v>0.29899999999999999</v>
      </c>
      <c r="O5930" s="148">
        <v>0.54100000000000004</v>
      </c>
      <c r="P5930" s="148">
        <v>0.52200000000000002</v>
      </c>
      <c r="Q5930" s="148">
        <v>0</v>
      </c>
      <c r="R5930" s="148">
        <v>0</v>
      </c>
      <c r="S5930" s="148">
        <v>0.77500000000000002</v>
      </c>
      <c r="T5930" s="148">
        <v>-5.9969999999999999</v>
      </c>
      <c r="U5930" s="148">
        <v>1</v>
      </c>
      <c r="V5930" s="148">
        <v>4.3999999999999997E-2</v>
      </c>
      <c r="W5930" s="148">
        <v>129.85299999999901</v>
      </c>
      <c r="X5930" s="148">
        <v>4</v>
      </c>
      <c r="Y5930" s="148">
        <v>0.255</v>
      </c>
    </row>
    <row r="5931" spans="11:25" x14ac:dyDescent="0.25">
      <c r="K5931" s="145" t="s">
        <v>5476</v>
      </c>
      <c r="L5931" s="145">
        <v>68</v>
      </c>
      <c r="M5931" s="145">
        <v>194480</v>
      </c>
      <c r="N5931" s="148">
        <v>3.2199999999999999E-2</v>
      </c>
      <c r="O5931" s="148">
        <v>0.59499999999999997</v>
      </c>
      <c r="P5931" s="148">
        <v>0.54200000000000004</v>
      </c>
      <c r="Q5931" s="148">
        <v>0</v>
      </c>
      <c r="R5931" s="148">
        <v>0</v>
      </c>
      <c r="S5931" s="148">
        <v>0.106</v>
      </c>
      <c r="T5931" s="148">
        <v>-6.4429999999999996</v>
      </c>
      <c r="U5931" s="148">
        <v>1</v>
      </c>
      <c r="V5931" s="148">
        <v>2.87E-2</v>
      </c>
      <c r="W5931" s="148">
        <v>130.05000000000001</v>
      </c>
      <c r="X5931" s="148">
        <v>4</v>
      </c>
      <c r="Y5931" s="148">
        <v>0.217</v>
      </c>
    </row>
    <row r="5932" spans="11:25" x14ac:dyDescent="0.25">
      <c r="K5932" s="145" t="s">
        <v>5477</v>
      </c>
      <c r="L5932" s="145">
        <v>69</v>
      </c>
      <c r="M5932" s="145">
        <v>138426</v>
      </c>
      <c r="N5932" s="148">
        <v>0.99199999999999999</v>
      </c>
      <c r="O5932" s="148">
        <v>0.19600000000000001</v>
      </c>
      <c r="P5932" s="148">
        <v>6.8700000000000002E-3</v>
      </c>
      <c r="Q5932" s="148">
        <v>0.91700000000000004</v>
      </c>
      <c r="R5932" s="148">
        <v>7</v>
      </c>
      <c r="S5932" s="148">
        <v>0.106</v>
      </c>
      <c r="T5932" s="148">
        <v>-34.255000000000003</v>
      </c>
      <c r="U5932" s="148">
        <v>1</v>
      </c>
      <c r="V5932" s="148">
        <v>4.4200000000000003E-2</v>
      </c>
      <c r="W5932" s="148">
        <v>72.125</v>
      </c>
      <c r="X5932" s="148">
        <v>4</v>
      </c>
      <c r="Y5932" s="148">
        <v>5.2999999999999999E-2</v>
      </c>
    </row>
    <row r="5933" spans="11:25" x14ac:dyDescent="0.25">
      <c r="K5933" s="145" t="s">
        <v>5478</v>
      </c>
      <c r="L5933" s="145">
        <v>52</v>
      </c>
      <c r="M5933" s="145">
        <v>289466</v>
      </c>
      <c r="N5933" s="148">
        <v>0.96899999999999997</v>
      </c>
      <c r="O5933" s="148">
        <v>8.6800000000000002E-2</v>
      </c>
      <c r="P5933" s="148">
        <v>3.2000000000000001E-2</v>
      </c>
      <c r="Q5933" s="148">
        <v>0.94399999999999995</v>
      </c>
      <c r="R5933" s="148">
        <v>10</v>
      </c>
      <c r="S5933" s="148">
        <v>7.6300000000000007E-2</v>
      </c>
      <c r="T5933" s="148">
        <v>-23.914999999999999</v>
      </c>
      <c r="U5933" s="148">
        <v>0</v>
      </c>
      <c r="V5933" s="148">
        <v>3.8800000000000001E-2</v>
      </c>
      <c r="W5933" s="148">
        <v>80.55</v>
      </c>
      <c r="X5933" s="148">
        <v>3</v>
      </c>
      <c r="Y5933" s="148">
        <v>3.9699999999999999E-2</v>
      </c>
    </row>
    <row r="5934" spans="11:25" x14ac:dyDescent="0.25">
      <c r="K5934" s="145" t="s">
        <v>5479</v>
      </c>
      <c r="L5934" s="145">
        <v>51</v>
      </c>
      <c r="M5934" s="145">
        <v>434960</v>
      </c>
      <c r="N5934" s="148">
        <v>0.91299999999999903</v>
      </c>
      <c r="O5934" s="148">
        <v>0.10099999999999899</v>
      </c>
      <c r="P5934" s="148">
        <v>6.6400000000000001E-2</v>
      </c>
      <c r="Q5934" s="148">
        <v>0.94799999999999995</v>
      </c>
      <c r="R5934" s="148">
        <v>9</v>
      </c>
      <c r="S5934" s="148">
        <v>5.7299999999999997E-2</v>
      </c>
      <c r="T5934" s="148">
        <v>-20.238</v>
      </c>
      <c r="U5934" s="148">
        <v>0</v>
      </c>
      <c r="V5934" s="148">
        <v>3.8800000000000001E-2</v>
      </c>
      <c r="W5934" s="148">
        <v>172.10299999999901</v>
      </c>
      <c r="X5934" s="148">
        <v>3</v>
      </c>
      <c r="Y5934" s="148">
        <v>3.5000000000000003E-2</v>
      </c>
    </row>
    <row r="5935" spans="11:25" x14ac:dyDescent="0.25">
      <c r="K5935" s="145" t="s">
        <v>5480</v>
      </c>
      <c r="L5935" s="145">
        <v>49</v>
      </c>
      <c r="M5935" s="145">
        <v>262358</v>
      </c>
      <c r="N5935" s="148">
        <v>0.99299999999999999</v>
      </c>
      <c r="O5935" s="148">
        <v>0.11799999999999999</v>
      </c>
      <c r="P5935" s="148">
        <v>0.111999999999999</v>
      </c>
      <c r="Q5935" s="148">
        <v>0.90200000000000002</v>
      </c>
      <c r="R5935" s="148">
        <v>1</v>
      </c>
      <c r="S5935" s="148">
        <v>0.10099999999999899</v>
      </c>
      <c r="T5935" s="148">
        <v>-25.741</v>
      </c>
      <c r="U5935" s="148">
        <v>0</v>
      </c>
      <c r="V5935" s="148">
        <v>4.8800000000000003E-2</v>
      </c>
      <c r="W5935" s="148">
        <v>77.122</v>
      </c>
      <c r="X5935" s="148">
        <v>3</v>
      </c>
      <c r="Y5935" s="148">
        <v>0.161</v>
      </c>
    </row>
    <row r="5936" spans="11:25" x14ac:dyDescent="0.25">
      <c r="K5936" s="145" t="s">
        <v>5481</v>
      </c>
      <c r="L5936" s="145">
        <v>55</v>
      </c>
      <c r="M5936" s="145">
        <v>184622</v>
      </c>
      <c r="N5936" s="148">
        <v>0.94799999999999995</v>
      </c>
      <c r="O5936" s="148">
        <v>0.254</v>
      </c>
      <c r="P5936" s="148">
        <v>8.2900000000000001E-2</v>
      </c>
      <c r="Q5936" s="148">
        <v>0.90700000000000003</v>
      </c>
      <c r="R5936" s="148">
        <v>8</v>
      </c>
      <c r="S5936" s="148">
        <v>7.2099999999999997E-2</v>
      </c>
      <c r="T5936" s="148">
        <v>-23.6</v>
      </c>
      <c r="U5936" s="148">
        <v>0</v>
      </c>
      <c r="V5936" s="148">
        <v>3.44E-2</v>
      </c>
      <c r="W5936" s="148">
        <v>104.721</v>
      </c>
      <c r="X5936" s="148">
        <v>4</v>
      </c>
      <c r="Y5936" s="148">
        <v>5.7200000000000001E-2</v>
      </c>
    </row>
    <row r="5937" spans="11:25" x14ac:dyDescent="0.25">
      <c r="K5937" s="145" t="s">
        <v>5482</v>
      </c>
      <c r="L5937" s="145">
        <v>50</v>
      </c>
      <c r="M5937" s="145">
        <v>84705</v>
      </c>
      <c r="N5937" s="148">
        <v>0.9</v>
      </c>
      <c r="O5937" s="148">
        <v>0.32600000000000001</v>
      </c>
      <c r="P5937" s="148">
        <v>2.5100000000000001E-2</v>
      </c>
      <c r="Q5937" s="148">
        <v>0.92900000000000005</v>
      </c>
      <c r="R5937" s="148">
        <v>9</v>
      </c>
      <c r="S5937" s="148">
        <v>0.106</v>
      </c>
      <c r="T5937" s="148">
        <v>-25.925000000000001</v>
      </c>
      <c r="U5937" s="148">
        <v>0</v>
      </c>
      <c r="V5937" s="148">
        <v>3.8699999999999998E-2</v>
      </c>
      <c r="W5937" s="148">
        <v>85.278999999999996</v>
      </c>
      <c r="X5937" s="148">
        <v>3</v>
      </c>
      <c r="Y5937" s="148">
        <v>0.109</v>
      </c>
    </row>
    <row r="5938" spans="11:25" x14ac:dyDescent="0.25">
      <c r="K5938" s="145" t="s">
        <v>5483</v>
      </c>
      <c r="L5938" s="145">
        <v>23</v>
      </c>
      <c r="M5938" s="145">
        <v>288280</v>
      </c>
      <c r="N5938" s="148">
        <v>0.99199999999999999</v>
      </c>
      <c r="O5938" s="148">
        <v>0.39299999999999902</v>
      </c>
      <c r="P5938" s="148">
        <v>4.2900000000000001E-2</v>
      </c>
      <c r="Q5938" s="148">
        <v>0.92500000000000004</v>
      </c>
      <c r="R5938" s="148">
        <v>9</v>
      </c>
      <c r="S5938" s="148">
        <v>8.2100000000000006E-2</v>
      </c>
      <c r="T5938" s="148">
        <v>-25.726999999999901</v>
      </c>
      <c r="U5938" s="148">
        <v>0</v>
      </c>
      <c r="V5938" s="148">
        <v>3.4099999999999998E-2</v>
      </c>
      <c r="W5938" s="148">
        <v>135.405</v>
      </c>
      <c r="X5938" s="148">
        <v>4</v>
      </c>
      <c r="Y5938" s="148">
        <v>3.9399999999999998E-2</v>
      </c>
    </row>
    <row r="5939" spans="11:25" x14ac:dyDescent="0.25">
      <c r="K5939" s="145" t="s">
        <v>5484</v>
      </c>
      <c r="L5939" s="145">
        <v>10</v>
      </c>
      <c r="M5939" s="145">
        <v>340175</v>
      </c>
      <c r="N5939" s="148">
        <v>0.98799999999999999</v>
      </c>
      <c r="O5939" s="148">
        <v>0.35799999999999998</v>
      </c>
      <c r="P5939" s="148">
        <v>6.6799999999999998E-2</v>
      </c>
      <c r="Q5939" s="148">
        <v>0.92599999999999905</v>
      </c>
      <c r="R5939" s="148">
        <v>0</v>
      </c>
      <c r="S5939" s="148">
        <v>9.4899999999999998E-2</v>
      </c>
      <c r="T5939" s="148">
        <v>-28.835999999999999</v>
      </c>
      <c r="U5939" s="148">
        <v>1</v>
      </c>
      <c r="V5939" s="148">
        <v>3.56E-2</v>
      </c>
      <c r="W5939" s="148">
        <v>128.679</v>
      </c>
      <c r="X5939" s="148">
        <v>3</v>
      </c>
      <c r="Y5939" s="148">
        <v>0.161</v>
      </c>
    </row>
    <row r="5940" spans="11:25" x14ac:dyDescent="0.25">
      <c r="K5940" s="145" t="s">
        <v>5485</v>
      </c>
      <c r="L5940" s="145">
        <v>52</v>
      </c>
      <c r="M5940" s="145">
        <v>127073</v>
      </c>
      <c r="N5940" s="148">
        <v>0.97499999999999998</v>
      </c>
      <c r="O5940" s="148">
        <v>0.28100000000000003</v>
      </c>
      <c r="P5940" s="148">
        <v>1.34E-2</v>
      </c>
      <c r="Q5940" s="148">
        <v>0.92099999999999904</v>
      </c>
      <c r="R5940" s="148">
        <v>6</v>
      </c>
      <c r="S5940" s="148">
        <v>0.376</v>
      </c>
      <c r="T5940" s="148">
        <v>-33.246000000000002</v>
      </c>
      <c r="U5940" s="148">
        <v>1</v>
      </c>
      <c r="V5940" s="148">
        <v>3.7100000000000001E-2</v>
      </c>
      <c r="W5940" s="148">
        <v>68.548000000000002</v>
      </c>
      <c r="X5940" s="148">
        <v>3</v>
      </c>
      <c r="Y5940" s="148">
        <v>4.2700000000000002E-2</v>
      </c>
    </row>
    <row r="5941" spans="11:25" x14ac:dyDescent="0.25">
      <c r="K5941" s="145" t="s">
        <v>5486</v>
      </c>
      <c r="L5941" s="145">
        <v>50</v>
      </c>
      <c r="M5941" s="145">
        <v>239730</v>
      </c>
      <c r="N5941" s="148">
        <v>0.88400000000000001</v>
      </c>
      <c r="O5941" s="148">
        <v>0.14000000000000001</v>
      </c>
      <c r="P5941" s="148">
        <v>2.5700000000000001E-2</v>
      </c>
      <c r="Q5941" s="148">
        <v>0.91799999999999904</v>
      </c>
      <c r="R5941" s="148">
        <v>0</v>
      </c>
      <c r="S5941" s="148">
        <v>0.108</v>
      </c>
      <c r="T5941" s="148">
        <v>-29.923999999999999</v>
      </c>
      <c r="U5941" s="148">
        <v>1</v>
      </c>
      <c r="V5941" s="148">
        <v>5.1799999999999999E-2</v>
      </c>
      <c r="W5941" s="148">
        <v>102.25700000000001</v>
      </c>
      <c r="X5941" s="148">
        <v>4</v>
      </c>
      <c r="Y5941" s="148">
        <v>3.8899999999999997E-2</v>
      </c>
    </row>
    <row r="5942" spans="11:25" x14ac:dyDescent="0.25">
      <c r="K5942" s="145" t="s">
        <v>5487</v>
      </c>
      <c r="L5942" s="145">
        <v>53</v>
      </c>
      <c r="M5942" s="145">
        <v>67384</v>
      </c>
      <c r="N5942" s="148">
        <v>0.96399999999999997</v>
      </c>
      <c r="O5942" s="148">
        <v>0.22600000000000001</v>
      </c>
      <c r="P5942" s="148">
        <v>0.23699999999999999</v>
      </c>
      <c r="Q5942" s="148">
        <v>0.997</v>
      </c>
      <c r="R5942" s="148">
        <v>10</v>
      </c>
      <c r="S5942" s="148">
        <v>0.22699999999999901</v>
      </c>
      <c r="T5942" s="148">
        <v>-23.184999999999999</v>
      </c>
      <c r="U5942" s="148">
        <v>0</v>
      </c>
      <c r="V5942" s="148">
        <v>4.0999999999999898E-2</v>
      </c>
      <c r="W5942" s="148">
        <v>114.52</v>
      </c>
      <c r="X5942" s="148">
        <v>4</v>
      </c>
      <c r="Y5942" s="148">
        <v>7.9500000000000001E-2</v>
      </c>
    </row>
    <row r="5943" spans="11:25" x14ac:dyDescent="0.25">
      <c r="K5943" s="145" t="s">
        <v>5488</v>
      </c>
      <c r="L5943" s="145">
        <v>50</v>
      </c>
      <c r="M5943" s="145">
        <v>336483</v>
      </c>
      <c r="N5943" s="148">
        <v>0.98599999999999999</v>
      </c>
      <c r="O5943" s="148">
        <v>0.35</v>
      </c>
      <c r="P5943" s="148">
        <v>0.26600000000000001</v>
      </c>
      <c r="Q5943" s="148">
        <v>0.89099999999999902</v>
      </c>
      <c r="R5943" s="148">
        <v>6</v>
      </c>
      <c r="S5943" s="148">
        <v>0.10299999999999999</v>
      </c>
      <c r="T5943" s="148">
        <v>-19.501999999999999</v>
      </c>
      <c r="U5943" s="148">
        <v>1</v>
      </c>
      <c r="V5943" s="148">
        <v>3.0700000000000002E-2</v>
      </c>
      <c r="W5943" s="148">
        <v>131.97999999999999</v>
      </c>
      <c r="X5943" s="148">
        <v>4</v>
      </c>
      <c r="Y5943" s="148">
        <v>0.13699999999999901</v>
      </c>
    </row>
    <row r="5944" spans="11:25" x14ac:dyDescent="0.25">
      <c r="K5944" s="145" t="s">
        <v>5489</v>
      </c>
      <c r="L5944" s="145">
        <v>49</v>
      </c>
      <c r="M5944" s="145">
        <v>164951</v>
      </c>
      <c r="N5944" s="148">
        <v>0.996</v>
      </c>
      <c r="O5944" s="148">
        <v>0.30599999999999999</v>
      </c>
      <c r="P5944" s="148">
        <v>0.16</v>
      </c>
      <c r="Q5944" s="148">
        <v>0.94299999999999995</v>
      </c>
      <c r="R5944" s="148">
        <v>2</v>
      </c>
      <c r="S5944" s="148">
        <v>7.5300000000000006E-2</v>
      </c>
      <c r="T5944" s="148">
        <v>-21.068000000000001</v>
      </c>
      <c r="U5944" s="148">
        <v>1</v>
      </c>
      <c r="V5944" s="148">
        <v>4.4900000000000002E-2</v>
      </c>
      <c r="W5944" s="148">
        <v>67.858999999999995</v>
      </c>
      <c r="X5944" s="148">
        <v>4</v>
      </c>
      <c r="Y5944" s="148">
        <v>8.3900000000000002E-2</v>
      </c>
    </row>
    <row r="5945" spans="11:25" x14ac:dyDescent="0.25">
      <c r="K5945" s="145" t="s">
        <v>5490</v>
      </c>
      <c r="L5945" s="145">
        <v>50</v>
      </c>
      <c r="M5945" s="145">
        <v>273735</v>
      </c>
      <c r="N5945" s="148">
        <v>0.93099999999999905</v>
      </c>
      <c r="O5945" s="148">
        <v>0.184</v>
      </c>
      <c r="P5945" s="148">
        <v>0.185</v>
      </c>
      <c r="Q5945" s="148">
        <v>0.96399999999999997</v>
      </c>
      <c r="R5945" s="148">
        <v>2</v>
      </c>
      <c r="S5945" s="148">
        <v>0.105</v>
      </c>
      <c r="T5945" s="148">
        <v>-21.643000000000001</v>
      </c>
      <c r="U5945" s="148">
        <v>0</v>
      </c>
      <c r="V5945" s="148">
        <v>4.0800000000000003E-2</v>
      </c>
      <c r="W5945" s="148">
        <v>120.491</v>
      </c>
      <c r="X5945" s="148">
        <v>4</v>
      </c>
      <c r="Y5945" s="148">
        <v>3.9899999999999998E-2</v>
      </c>
    </row>
    <row r="5946" spans="11:25" x14ac:dyDescent="0.25">
      <c r="K5946" s="145" t="s">
        <v>5491</v>
      </c>
      <c r="L5946" s="145">
        <v>49</v>
      </c>
      <c r="M5946" s="145">
        <v>254728</v>
      </c>
      <c r="N5946" s="148">
        <v>0.96899999999999997</v>
      </c>
      <c r="O5946" s="148">
        <v>9.6199999999999994E-2</v>
      </c>
      <c r="P5946" s="148">
        <v>0.25900000000000001</v>
      </c>
      <c r="Q5946" s="148">
        <v>0.88900000000000001</v>
      </c>
      <c r="R5946" s="148">
        <v>0</v>
      </c>
      <c r="S5946" s="148">
        <v>9.3700000000000006E-2</v>
      </c>
      <c r="T5946" s="148">
        <v>-20.084</v>
      </c>
      <c r="U5946" s="148">
        <v>1</v>
      </c>
      <c r="V5946" s="148">
        <v>4.7100000000000003E-2</v>
      </c>
      <c r="W5946" s="148">
        <v>85.127999999999901</v>
      </c>
      <c r="X5946" s="148">
        <v>4</v>
      </c>
      <c r="Y5946" s="148">
        <v>3.6499999999999998E-2</v>
      </c>
    </row>
    <row r="5947" spans="11:25" x14ac:dyDescent="0.25">
      <c r="K5947" s="145" t="s">
        <v>5492</v>
      </c>
      <c r="L5947" s="145">
        <v>51</v>
      </c>
      <c r="M5947" s="145">
        <v>227000</v>
      </c>
      <c r="N5947" s="148">
        <v>0.98599999999999999</v>
      </c>
      <c r="O5947" s="148">
        <v>0.20100000000000001</v>
      </c>
      <c r="P5947" s="148">
        <v>7.8E-2</v>
      </c>
      <c r="Q5947" s="148">
        <v>0.90900000000000003</v>
      </c>
      <c r="R5947" s="148">
        <v>9</v>
      </c>
      <c r="S5947" s="148">
        <v>8.8599999999999998E-2</v>
      </c>
      <c r="T5947" s="148">
        <v>-26.305999999999901</v>
      </c>
      <c r="U5947" s="148">
        <v>1</v>
      </c>
      <c r="V5947" s="148">
        <v>4.4200000000000003E-2</v>
      </c>
      <c r="W5947" s="148">
        <v>143.001</v>
      </c>
      <c r="X5947" s="148">
        <v>5</v>
      </c>
      <c r="Y5947" s="148">
        <v>3.7400000000000003E-2</v>
      </c>
    </row>
    <row r="5948" spans="11:25" x14ac:dyDescent="0.25">
      <c r="K5948" s="145" t="s">
        <v>5493</v>
      </c>
      <c r="L5948" s="145">
        <v>27</v>
      </c>
      <c r="M5948" s="145">
        <v>137000</v>
      </c>
      <c r="N5948" s="148">
        <v>0.96599999999999997</v>
      </c>
      <c r="O5948" s="148">
        <v>0.24</v>
      </c>
      <c r="P5948" s="148">
        <v>0.14499999999999999</v>
      </c>
      <c r="Q5948" s="148">
        <v>0.60599999999999998</v>
      </c>
      <c r="R5948" s="148">
        <v>7</v>
      </c>
      <c r="S5948" s="148">
        <v>0.40399999999999903</v>
      </c>
      <c r="T5948" s="148">
        <v>-21.933</v>
      </c>
      <c r="U5948" s="148">
        <v>1</v>
      </c>
      <c r="V5948" s="148">
        <v>3.27E-2</v>
      </c>
      <c r="W5948" s="148">
        <v>140.32900000000001</v>
      </c>
      <c r="X5948" s="148">
        <v>4</v>
      </c>
      <c r="Y5948" s="148">
        <v>3.56E-2</v>
      </c>
    </row>
    <row r="5949" spans="11:25" x14ac:dyDescent="0.25">
      <c r="K5949" s="145" t="s">
        <v>5494</v>
      </c>
      <c r="L5949" s="145">
        <v>49</v>
      </c>
      <c r="M5949" s="145">
        <v>207386</v>
      </c>
      <c r="N5949" s="148">
        <v>0.96899999999999997</v>
      </c>
      <c r="O5949" s="148">
        <v>0.187</v>
      </c>
      <c r="P5949" s="148">
        <v>2.46E-2</v>
      </c>
      <c r="Q5949" s="148">
        <v>0.72799999999999998</v>
      </c>
      <c r="R5949" s="148">
        <v>4</v>
      </c>
      <c r="S5949" s="148">
        <v>8.8900000000000007E-2</v>
      </c>
      <c r="T5949" s="148">
        <v>-33.493000000000002</v>
      </c>
      <c r="U5949" s="148">
        <v>1</v>
      </c>
      <c r="V5949" s="148">
        <v>3.3500000000000002E-2</v>
      </c>
      <c r="W5949" s="148">
        <v>70.635000000000005</v>
      </c>
      <c r="X5949" s="148">
        <v>4</v>
      </c>
      <c r="Y5949" s="148">
        <v>3.09E-2</v>
      </c>
    </row>
    <row r="5950" spans="11:25" x14ac:dyDescent="0.25">
      <c r="K5950" s="145" t="s">
        <v>5495</v>
      </c>
      <c r="L5950" s="145">
        <v>48</v>
      </c>
      <c r="M5950" s="145">
        <v>170500</v>
      </c>
      <c r="N5950" s="148">
        <v>0.377999999999999</v>
      </c>
      <c r="O5950" s="148">
        <v>0.184</v>
      </c>
      <c r="P5950" s="148">
        <v>0.18</v>
      </c>
      <c r="Q5950" s="148">
        <v>0.91599999999999904</v>
      </c>
      <c r="R5950" s="148">
        <v>6</v>
      </c>
      <c r="S5950" s="148">
        <v>0.12</v>
      </c>
      <c r="T5950" s="148">
        <v>-23.321999999999999</v>
      </c>
      <c r="U5950" s="148">
        <v>0</v>
      </c>
      <c r="V5950" s="148">
        <v>3.95E-2</v>
      </c>
      <c r="W5950" s="148">
        <v>81.915999999999997</v>
      </c>
      <c r="X5950" s="148">
        <v>4</v>
      </c>
      <c r="Y5950" s="148">
        <v>6.6799999999999998E-2</v>
      </c>
    </row>
    <row r="5951" spans="11:25" x14ac:dyDescent="0.25">
      <c r="K5951" s="145" t="s">
        <v>5496</v>
      </c>
      <c r="L5951" s="145">
        <v>49</v>
      </c>
      <c r="M5951" s="145">
        <v>282044</v>
      </c>
      <c r="N5951" s="148">
        <v>0.97</v>
      </c>
      <c r="O5951" s="148">
        <v>0.13699999999999901</v>
      </c>
      <c r="P5951" s="148">
        <v>0.19</v>
      </c>
      <c r="Q5951" s="148">
        <v>0.85</v>
      </c>
      <c r="R5951" s="148">
        <v>0</v>
      </c>
      <c r="S5951" s="148">
        <v>8.8499999999999995E-2</v>
      </c>
      <c r="T5951" s="148">
        <v>-21.218</v>
      </c>
      <c r="U5951" s="148">
        <v>1</v>
      </c>
      <c r="V5951" s="148">
        <v>3.4599999999999999E-2</v>
      </c>
      <c r="W5951" s="148">
        <v>74.081000000000003</v>
      </c>
      <c r="X5951" s="148">
        <v>4</v>
      </c>
      <c r="Y5951" s="148">
        <v>4.2599999999999999E-2</v>
      </c>
    </row>
    <row r="5952" spans="11:25" x14ac:dyDescent="0.25">
      <c r="K5952" s="145" t="s">
        <v>5497</v>
      </c>
      <c r="L5952" s="145">
        <v>50</v>
      </c>
      <c r="M5952" s="145">
        <v>317047</v>
      </c>
      <c r="N5952" s="148">
        <v>0.94599999999999995</v>
      </c>
      <c r="O5952" s="148">
        <v>0.11799999999999999</v>
      </c>
      <c r="P5952" s="148">
        <v>0.29599999999999999</v>
      </c>
      <c r="Q5952" s="148">
        <v>0.97199999999999998</v>
      </c>
      <c r="R5952" s="148">
        <v>11</v>
      </c>
      <c r="S5952" s="148">
        <v>0.111</v>
      </c>
      <c r="T5952" s="148">
        <v>-23.831</v>
      </c>
      <c r="U5952" s="148">
        <v>1</v>
      </c>
      <c r="V5952" s="148">
        <v>7.3700000000000002E-2</v>
      </c>
      <c r="W5952" s="148">
        <v>61.881999999999998</v>
      </c>
      <c r="X5952" s="148">
        <v>4</v>
      </c>
      <c r="Y5952" s="148">
        <v>0.184</v>
      </c>
    </row>
    <row r="5953" spans="11:25" x14ac:dyDescent="0.25">
      <c r="K5953" s="145" t="s">
        <v>5498</v>
      </c>
      <c r="L5953" s="145">
        <v>49</v>
      </c>
      <c r="M5953" s="145">
        <v>350752</v>
      </c>
      <c r="N5953" s="148">
        <v>0.97399999999999998</v>
      </c>
      <c r="O5953" s="148">
        <v>6.6000000000000003E-2</v>
      </c>
      <c r="P5953" s="148">
        <v>1.7600000000000001E-2</v>
      </c>
      <c r="Q5953" s="148">
        <v>0.90400000000000003</v>
      </c>
      <c r="R5953" s="148">
        <v>4</v>
      </c>
      <c r="S5953" s="148">
        <v>9.5600000000000004E-2</v>
      </c>
      <c r="T5953" s="148">
        <v>-32.195</v>
      </c>
      <c r="U5953" s="148">
        <v>0</v>
      </c>
      <c r="V5953" s="148">
        <v>6.0199999999999997E-2</v>
      </c>
      <c r="W5953" s="148">
        <v>61.941000000000003</v>
      </c>
      <c r="X5953" s="148">
        <v>4</v>
      </c>
      <c r="Y5953" s="148">
        <v>3.1199999999999999E-2</v>
      </c>
    </row>
    <row r="5954" spans="11:25" x14ac:dyDescent="0.25">
      <c r="K5954" s="145" t="s">
        <v>5499</v>
      </c>
      <c r="L5954" s="145">
        <v>53</v>
      </c>
      <c r="M5954" s="145">
        <v>155866</v>
      </c>
      <c r="N5954" s="148">
        <v>0.44799999999999901</v>
      </c>
      <c r="O5954" s="148">
        <v>0.16800000000000001</v>
      </c>
      <c r="P5954" s="148">
        <v>0.22399999999999901</v>
      </c>
      <c r="Q5954" s="148">
        <v>0.79900000000000004</v>
      </c>
      <c r="R5954" s="148">
        <v>10</v>
      </c>
      <c r="S5954" s="148">
        <v>9.74E-2</v>
      </c>
      <c r="T5954" s="148">
        <v>-18.379000000000001</v>
      </c>
      <c r="U5954" s="148">
        <v>1</v>
      </c>
      <c r="V5954" s="148">
        <v>4.2099999999999999E-2</v>
      </c>
      <c r="W5954" s="148">
        <v>68.730999999999995</v>
      </c>
      <c r="X5954" s="148">
        <v>3</v>
      </c>
      <c r="Y5954" s="148">
        <v>3.9E-2</v>
      </c>
    </row>
    <row r="5955" spans="11:25" x14ac:dyDescent="0.25">
      <c r="K5955" s="145" t="s">
        <v>5500</v>
      </c>
      <c r="L5955" s="145">
        <v>48</v>
      </c>
      <c r="M5955" s="145">
        <v>116486</v>
      </c>
      <c r="N5955" s="148">
        <v>0.996</v>
      </c>
      <c r="O5955" s="148">
        <v>0.40500000000000003</v>
      </c>
      <c r="P5955" s="148">
        <v>8.75999999999999E-3</v>
      </c>
      <c r="Q5955" s="148">
        <v>0.90900000000000003</v>
      </c>
      <c r="R5955" s="148">
        <v>6</v>
      </c>
      <c r="S5955" s="148">
        <v>9.4100000000000003E-2</v>
      </c>
      <c r="T5955" s="148">
        <v>-36.728999999999999</v>
      </c>
      <c r="U5955" s="148">
        <v>0</v>
      </c>
      <c r="V5955" s="148">
        <v>4.0399999999999998E-2</v>
      </c>
      <c r="W5955" s="148">
        <v>76.820999999999998</v>
      </c>
      <c r="X5955" s="148">
        <v>4</v>
      </c>
      <c r="Y5955" s="148">
        <v>0.501</v>
      </c>
    </row>
    <row r="5956" spans="11:25" x14ac:dyDescent="0.25">
      <c r="K5956" s="145" t="s">
        <v>5501</v>
      </c>
      <c r="L5956" s="145">
        <v>49</v>
      </c>
      <c r="M5956" s="145">
        <v>318000</v>
      </c>
      <c r="N5956" s="148">
        <v>0.91900000000000004</v>
      </c>
      <c r="O5956" s="148">
        <v>0.17899999999999999</v>
      </c>
      <c r="P5956" s="148">
        <v>0.11899999999999999</v>
      </c>
      <c r="Q5956" s="148">
        <v>0.85899999999999999</v>
      </c>
      <c r="R5956" s="148">
        <v>8</v>
      </c>
      <c r="S5956" s="148">
        <v>8.6800000000000002E-2</v>
      </c>
      <c r="T5956" s="148">
        <v>-23.722999999999999</v>
      </c>
      <c r="U5956" s="148">
        <v>1</v>
      </c>
      <c r="V5956" s="148">
        <v>5.04E-2</v>
      </c>
      <c r="W5956" s="148">
        <v>74.947000000000003</v>
      </c>
      <c r="X5956" s="148">
        <v>4</v>
      </c>
      <c r="Y5956" s="148">
        <v>7.1400000000000005E-2</v>
      </c>
    </row>
    <row r="5957" spans="11:25" x14ac:dyDescent="0.25">
      <c r="K5957" s="145" t="s">
        <v>5502</v>
      </c>
      <c r="L5957" s="145">
        <v>48</v>
      </c>
      <c r="M5957" s="145">
        <v>201000</v>
      </c>
      <c r="N5957" s="148">
        <v>0.93200000000000005</v>
      </c>
      <c r="O5957" s="148">
        <v>0.188</v>
      </c>
      <c r="P5957" s="148">
        <v>0.41199999999999998</v>
      </c>
      <c r="Q5957" s="148">
        <v>0.89200000000000002</v>
      </c>
      <c r="R5957" s="148">
        <v>7</v>
      </c>
      <c r="S5957" s="148">
        <v>0.17100000000000001</v>
      </c>
      <c r="T5957" s="148">
        <v>-15.004</v>
      </c>
      <c r="U5957" s="148">
        <v>1</v>
      </c>
      <c r="V5957" s="148">
        <v>7.9299999999999995E-2</v>
      </c>
      <c r="W5957" s="148">
        <v>86.932999999999893</v>
      </c>
      <c r="X5957" s="148">
        <v>4</v>
      </c>
      <c r="Y5957" s="148">
        <v>0.13400000000000001</v>
      </c>
    </row>
    <row r="5958" spans="11:25" x14ac:dyDescent="0.25">
      <c r="K5958" s="145" t="s">
        <v>5503</v>
      </c>
      <c r="L5958" s="145">
        <v>48</v>
      </c>
      <c r="M5958" s="145">
        <v>255091</v>
      </c>
      <c r="N5958" s="148">
        <v>0.83399999999999996</v>
      </c>
      <c r="O5958" s="148">
        <v>0.15</v>
      </c>
      <c r="P5958" s="148">
        <v>0.17199999999999999</v>
      </c>
      <c r="Q5958" s="148">
        <v>0.90799999999999903</v>
      </c>
      <c r="R5958" s="148">
        <v>6</v>
      </c>
      <c r="S5958" s="148">
        <v>9.8699999999999996E-2</v>
      </c>
      <c r="T5958" s="148">
        <v>-19.841999999999999</v>
      </c>
      <c r="U5958" s="148">
        <v>0</v>
      </c>
      <c r="V5958" s="148">
        <v>4.07E-2</v>
      </c>
      <c r="W5958" s="148">
        <v>67.578999999999994</v>
      </c>
      <c r="X5958" s="148">
        <v>4</v>
      </c>
      <c r="Y5958" s="148">
        <v>4.1099999999999998E-2</v>
      </c>
    </row>
    <row r="5959" spans="11:25" x14ac:dyDescent="0.25">
      <c r="K5959" s="145" t="s">
        <v>5504</v>
      </c>
      <c r="L5959" s="145">
        <v>48</v>
      </c>
      <c r="M5959" s="145">
        <v>187693</v>
      </c>
      <c r="N5959" s="148">
        <v>0.98399999999999999</v>
      </c>
      <c r="O5959" s="148">
        <v>0.13</v>
      </c>
      <c r="P5959" s="148">
        <v>1.8200000000000001E-2</v>
      </c>
      <c r="Q5959" s="148">
        <v>0.92200000000000004</v>
      </c>
      <c r="R5959" s="148">
        <v>0</v>
      </c>
      <c r="S5959" s="148">
        <v>8.8900000000000007E-2</v>
      </c>
      <c r="T5959" s="148">
        <v>-26.349</v>
      </c>
      <c r="U5959" s="148">
        <v>1</v>
      </c>
      <c r="V5959" s="148">
        <v>3.6999999999999998E-2</v>
      </c>
      <c r="W5959" s="148">
        <v>71.013999999999996</v>
      </c>
      <c r="X5959" s="148">
        <v>3</v>
      </c>
      <c r="Y5959" s="148">
        <v>3.2000000000000001E-2</v>
      </c>
    </row>
    <row r="5960" spans="11:25" x14ac:dyDescent="0.25">
      <c r="K5960" s="145" t="s">
        <v>5505</v>
      </c>
      <c r="L5960" s="145">
        <v>48</v>
      </c>
      <c r="M5960" s="145">
        <v>123578</v>
      </c>
      <c r="N5960" s="148">
        <v>0.94199999999999995</v>
      </c>
      <c r="O5960" s="148">
        <v>0.13800000000000001</v>
      </c>
      <c r="P5960" s="148">
        <v>0.21199999999999999</v>
      </c>
      <c r="Q5960" s="148">
        <v>0.88700000000000001</v>
      </c>
      <c r="R5960" s="148">
        <v>5</v>
      </c>
      <c r="S5960" s="148">
        <v>0.17</v>
      </c>
      <c r="T5960" s="148">
        <v>-20.922999999999998</v>
      </c>
      <c r="U5960" s="148">
        <v>0</v>
      </c>
      <c r="V5960" s="148">
        <v>3.0499999999999999E-2</v>
      </c>
      <c r="W5960" s="148">
        <v>81.676999999999893</v>
      </c>
      <c r="X5960" s="148">
        <v>1</v>
      </c>
      <c r="Y5960" s="148">
        <v>0.40500000000000003</v>
      </c>
    </row>
    <row r="5961" spans="11:25" x14ac:dyDescent="0.25">
      <c r="K5961" s="145" t="s">
        <v>5506</v>
      </c>
      <c r="L5961" s="145">
        <v>49</v>
      </c>
      <c r="M5961" s="145">
        <v>255071</v>
      </c>
      <c r="N5961" s="148">
        <v>0.98799999999999999</v>
      </c>
      <c r="O5961" s="148">
        <v>6.25E-2</v>
      </c>
      <c r="P5961" s="148">
        <v>1.7899999999999999E-2</v>
      </c>
      <c r="Q5961" s="148">
        <v>0.97399999999999998</v>
      </c>
      <c r="R5961" s="148">
        <v>4</v>
      </c>
      <c r="S5961" s="148">
        <v>5.7299999999999997E-2</v>
      </c>
      <c r="T5961" s="148">
        <v>-38.768000000000001</v>
      </c>
      <c r="U5961" s="148">
        <v>1</v>
      </c>
      <c r="V5961" s="148">
        <v>4.1599999999999998E-2</v>
      </c>
      <c r="W5961" s="148">
        <v>70.012</v>
      </c>
      <c r="X5961" s="148">
        <v>5</v>
      </c>
      <c r="Y5961" s="148">
        <v>3.5200000000000002E-2</v>
      </c>
    </row>
    <row r="5962" spans="11:25" x14ac:dyDescent="0.25">
      <c r="K5962" s="145" t="s">
        <v>4240</v>
      </c>
      <c r="L5962" s="145">
        <v>4</v>
      </c>
      <c r="M5962" s="145">
        <v>191320</v>
      </c>
      <c r="N5962" s="148">
        <v>0.99099999999999999</v>
      </c>
      <c r="O5962" s="148">
        <v>0.155</v>
      </c>
      <c r="P5962" s="148">
        <v>8.6999999999999994E-2</v>
      </c>
      <c r="Q5962" s="148">
        <v>0.93299999999999905</v>
      </c>
      <c r="R5962" s="148">
        <v>2</v>
      </c>
      <c r="S5962" s="148">
        <v>0.63500000000000001</v>
      </c>
      <c r="T5962" s="148">
        <v>-26.905999999999999</v>
      </c>
      <c r="U5962" s="148">
        <v>1</v>
      </c>
      <c r="V5962" s="148">
        <v>6.0900000000000003E-2</v>
      </c>
      <c r="W5962" s="148">
        <v>70.617000000000004</v>
      </c>
      <c r="X5962" s="148">
        <v>4</v>
      </c>
      <c r="Y5962" s="148">
        <v>3.8800000000000001E-2</v>
      </c>
    </row>
    <row r="5963" spans="11:25" x14ac:dyDescent="0.25">
      <c r="K5963" s="145" t="s">
        <v>5507</v>
      </c>
      <c r="L5963" s="145">
        <v>48</v>
      </c>
      <c r="M5963" s="145">
        <v>549104</v>
      </c>
      <c r="N5963" s="148">
        <v>0.93700000000000006</v>
      </c>
      <c r="O5963" s="148">
        <v>0.19399999999999901</v>
      </c>
      <c r="P5963" s="148">
        <v>0.26200000000000001</v>
      </c>
      <c r="Q5963" s="148">
        <v>0.85099999999999998</v>
      </c>
      <c r="R5963" s="148">
        <v>10</v>
      </c>
      <c r="S5963" s="148">
        <v>7.9500000000000001E-2</v>
      </c>
      <c r="T5963" s="148">
        <v>-17.609000000000002</v>
      </c>
      <c r="U5963" s="148">
        <v>1</v>
      </c>
      <c r="V5963" s="148">
        <v>3.6299999999999999E-2</v>
      </c>
      <c r="W5963" s="148">
        <v>69.075999999999993</v>
      </c>
      <c r="X5963" s="148">
        <v>5</v>
      </c>
      <c r="Y5963" s="148">
        <v>6.4199999999999993E-2</v>
      </c>
    </row>
    <row r="5964" spans="11:25" x14ac:dyDescent="0.25">
      <c r="K5964" s="145" t="s">
        <v>5508</v>
      </c>
      <c r="L5964" s="145">
        <v>53</v>
      </c>
      <c r="M5964" s="145">
        <v>311000</v>
      </c>
      <c r="N5964" s="148">
        <v>0.92</v>
      </c>
      <c r="O5964" s="148">
        <v>0.151</v>
      </c>
      <c r="P5964" s="148">
        <v>0.127</v>
      </c>
      <c r="Q5964" s="148">
        <v>0.95299999999999996</v>
      </c>
      <c r="R5964" s="148">
        <v>2</v>
      </c>
      <c r="S5964" s="148">
        <v>9.5100000000000004E-2</v>
      </c>
      <c r="T5964" s="148">
        <v>-24.148</v>
      </c>
      <c r="U5964" s="148">
        <v>1</v>
      </c>
      <c r="V5964" s="148">
        <v>3.9800000000000002E-2</v>
      </c>
      <c r="W5964" s="148">
        <v>89.793999999999997</v>
      </c>
      <c r="X5964" s="148">
        <v>4</v>
      </c>
      <c r="Y5964" s="148">
        <v>6.2600000000000003E-2</v>
      </c>
    </row>
    <row r="5965" spans="11:25" x14ac:dyDescent="0.25">
      <c r="K5965" s="145" t="s">
        <v>5509</v>
      </c>
      <c r="L5965" s="145">
        <v>48</v>
      </c>
      <c r="M5965" s="145">
        <v>158760</v>
      </c>
      <c r="N5965" s="148">
        <v>0.86899999999999999</v>
      </c>
      <c r="O5965" s="148">
        <v>0.14899999999999999</v>
      </c>
      <c r="P5965" s="148">
        <v>0.20899999999999999</v>
      </c>
      <c r="Q5965" s="148">
        <v>0.77500000000000002</v>
      </c>
      <c r="R5965" s="148">
        <v>0</v>
      </c>
      <c r="S5965" s="148">
        <v>8.2600000000000007E-2</v>
      </c>
      <c r="T5965" s="148">
        <v>-16.827999999999999</v>
      </c>
      <c r="U5965" s="148">
        <v>1</v>
      </c>
      <c r="V5965" s="148">
        <v>4.4600000000000001E-2</v>
      </c>
      <c r="W5965" s="148">
        <v>74.034999999999997</v>
      </c>
      <c r="X5965" s="148">
        <v>4</v>
      </c>
      <c r="Y5965" s="148">
        <v>5.96E-2</v>
      </c>
    </row>
    <row r="5966" spans="11:25" x14ac:dyDescent="0.25">
      <c r="K5966" s="145" t="s">
        <v>5510</v>
      </c>
      <c r="L5966" s="145">
        <v>59</v>
      </c>
      <c r="M5966" s="145">
        <v>217757</v>
      </c>
      <c r="N5966" s="148">
        <v>0.94199999999999995</v>
      </c>
      <c r="O5966" s="148">
        <v>0.27500000000000002</v>
      </c>
      <c r="P5966" s="148">
        <v>4.7600000000000003E-2</v>
      </c>
      <c r="Q5966" s="148">
        <v>0.90400000000000003</v>
      </c>
      <c r="R5966" s="148">
        <v>10</v>
      </c>
      <c r="S5966" s="148">
        <v>9.2399999999999996E-2</v>
      </c>
      <c r="T5966" s="148">
        <v>-22.524000000000001</v>
      </c>
      <c r="U5966" s="148">
        <v>1</v>
      </c>
      <c r="V5966" s="148">
        <v>3.56E-2</v>
      </c>
      <c r="W5966" s="148">
        <v>102.83</v>
      </c>
      <c r="X5966" s="148">
        <v>4</v>
      </c>
      <c r="Y5966" s="148">
        <v>7.1199999999999999E-2</v>
      </c>
    </row>
    <row r="5967" spans="11:25" x14ac:dyDescent="0.25">
      <c r="K5967" s="145" t="s">
        <v>5511</v>
      </c>
      <c r="L5967" s="145">
        <v>48</v>
      </c>
      <c r="M5967" s="145">
        <v>505493</v>
      </c>
      <c r="N5967" s="148">
        <v>0.91299999999999903</v>
      </c>
      <c r="O5967" s="148">
        <v>0.14499999999999999</v>
      </c>
      <c r="P5967" s="148">
        <v>6.9499999999999996E-3</v>
      </c>
      <c r="Q5967" s="148">
        <v>0.94399999999999995</v>
      </c>
      <c r="R5967" s="148">
        <v>9</v>
      </c>
      <c r="S5967" s="148">
        <v>8.3000000000000004E-2</v>
      </c>
      <c r="T5967" s="148">
        <v>-33.859000000000002</v>
      </c>
      <c r="U5967" s="148">
        <v>0</v>
      </c>
      <c r="V5967" s="148">
        <v>4.58E-2</v>
      </c>
      <c r="W5967" s="148">
        <v>137.54</v>
      </c>
      <c r="X5967" s="148">
        <v>4</v>
      </c>
      <c r="Y5967" s="148">
        <v>2.92E-2</v>
      </c>
    </row>
    <row r="5968" spans="11:25" x14ac:dyDescent="0.25">
      <c r="K5968" s="145" t="s">
        <v>5512</v>
      </c>
      <c r="L5968" s="145">
        <v>7</v>
      </c>
      <c r="M5968" s="145">
        <v>120201</v>
      </c>
      <c r="N5968" s="148">
        <v>0.96599999999999997</v>
      </c>
      <c r="O5968" s="148">
        <v>0.44299999999999901</v>
      </c>
      <c r="P5968" s="148">
        <v>0.217</v>
      </c>
      <c r="Q5968" s="148">
        <v>0.89</v>
      </c>
      <c r="R5968" s="148">
        <v>5</v>
      </c>
      <c r="S5968" s="148">
        <v>0.107</v>
      </c>
      <c r="T5968" s="148">
        <v>-17.87</v>
      </c>
      <c r="U5968" s="148">
        <v>1</v>
      </c>
      <c r="V5968" s="148">
        <v>3.2000000000000001E-2</v>
      </c>
      <c r="W5968" s="148">
        <v>83.245000000000005</v>
      </c>
      <c r="X5968" s="148">
        <v>4</v>
      </c>
      <c r="Y5968" s="148">
        <v>0.54200000000000004</v>
      </c>
    </row>
    <row r="5969" spans="11:25" x14ac:dyDescent="0.25">
      <c r="K5969" s="145" t="s">
        <v>5513</v>
      </c>
      <c r="L5969" s="145">
        <v>60</v>
      </c>
      <c r="M5969" s="145">
        <v>258461</v>
      </c>
      <c r="N5969" s="148">
        <v>0.88300000000000001</v>
      </c>
      <c r="O5969" s="148">
        <v>0.247</v>
      </c>
      <c r="P5969" s="148">
        <v>0.109</v>
      </c>
      <c r="Q5969" s="148">
        <v>0.82599999999999996</v>
      </c>
      <c r="R5969" s="148">
        <v>0</v>
      </c>
      <c r="S5969" s="148">
        <v>0.1</v>
      </c>
      <c r="T5969" s="148">
        <v>-23.536999999999999</v>
      </c>
      <c r="U5969" s="148">
        <v>1</v>
      </c>
      <c r="V5969" s="148">
        <v>4.0800000000000003E-2</v>
      </c>
      <c r="W5969" s="148">
        <v>66.537999999999997</v>
      </c>
      <c r="X5969" s="148">
        <v>4</v>
      </c>
      <c r="Y5969" s="148">
        <v>9.0899999999999995E-2</v>
      </c>
    </row>
    <row r="5970" spans="11:25" x14ac:dyDescent="0.25">
      <c r="K5970" s="145" t="s">
        <v>5514</v>
      </c>
      <c r="L5970" s="145">
        <v>47</v>
      </c>
      <c r="M5970" s="145">
        <v>209615</v>
      </c>
      <c r="N5970" s="148">
        <v>0.97199999999999998</v>
      </c>
      <c r="O5970" s="148">
        <v>6.8400000000000002E-2</v>
      </c>
      <c r="P5970" s="148">
        <v>0.28399999999999997</v>
      </c>
      <c r="Q5970" s="148">
        <v>0.88599999999999901</v>
      </c>
      <c r="R5970" s="148">
        <v>6</v>
      </c>
      <c r="S5970" s="148">
        <v>0.127</v>
      </c>
      <c r="T5970" s="148">
        <v>-17.221</v>
      </c>
      <c r="U5970" s="148">
        <v>0</v>
      </c>
      <c r="V5970" s="148">
        <v>4.4299999999999999E-2</v>
      </c>
      <c r="W5970" s="148">
        <v>77.650999999999996</v>
      </c>
      <c r="X5970" s="148">
        <v>4</v>
      </c>
      <c r="Y5970" s="148">
        <v>2.92E-2</v>
      </c>
    </row>
    <row r="5971" spans="11:25" x14ac:dyDescent="0.25">
      <c r="K5971" s="145" t="s">
        <v>5515</v>
      </c>
      <c r="L5971" s="145">
        <v>49</v>
      </c>
      <c r="M5971" s="145">
        <v>269455</v>
      </c>
      <c r="N5971" s="148">
        <v>0.94799999999999995</v>
      </c>
      <c r="O5971" s="148">
        <v>0.214</v>
      </c>
      <c r="P5971" s="148">
        <v>0.25700000000000001</v>
      </c>
      <c r="Q5971" s="148">
        <v>0.97199999999999998</v>
      </c>
      <c r="R5971" s="148">
        <v>1</v>
      </c>
      <c r="S5971" s="148">
        <v>0.108</v>
      </c>
      <c r="T5971" s="148">
        <v>-16.940999999999999</v>
      </c>
      <c r="U5971" s="148">
        <v>1</v>
      </c>
      <c r="V5971" s="148">
        <v>4.4999999999999998E-2</v>
      </c>
      <c r="W5971" s="148">
        <v>130.715</v>
      </c>
      <c r="X5971" s="148">
        <v>5</v>
      </c>
      <c r="Y5971" s="148">
        <v>0.20799999999999999</v>
      </c>
    </row>
    <row r="5972" spans="11:25" x14ac:dyDescent="0.25">
      <c r="K5972" s="145" t="s">
        <v>5516</v>
      </c>
      <c r="L5972" s="145">
        <v>50</v>
      </c>
      <c r="M5972" s="145">
        <v>374951</v>
      </c>
      <c r="N5972" s="148">
        <v>0.995</v>
      </c>
      <c r="O5972" s="148">
        <v>0.16500000000000001</v>
      </c>
      <c r="P5972" s="148">
        <v>1.47E-2</v>
      </c>
      <c r="Q5972" s="148">
        <v>0.97699999999999998</v>
      </c>
      <c r="R5972" s="148">
        <v>5</v>
      </c>
      <c r="S5972" s="148">
        <v>8.0600000000000005E-2</v>
      </c>
      <c r="T5972" s="148">
        <v>-28.885999999999999</v>
      </c>
      <c r="U5972" s="148">
        <v>1</v>
      </c>
      <c r="V5972" s="148">
        <v>4.4299999999999999E-2</v>
      </c>
      <c r="W5972" s="148">
        <v>133.18600000000001</v>
      </c>
      <c r="X5972" s="148">
        <v>4</v>
      </c>
      <c r="Y5972" s="148">
        <v>3.3599999999999998E-2</v>
      </c>
    </row>
    <row r="5973" spans="11:25" x14ac:dyDescent="0.25">
      <c r="K5973" s="145" t="s">
        <v>5517</v>
      </c>
      <c r="L5973" s="145">
        <v>47</v>
      </c>
      <c r="M5973" s="145">
        <v>408085</v>
      </c>
      <c r="N5973" s="148">
        <v>0.66299999999999903</v>
      </c>
      <c r="O5973" s="148">
        <v>5.9400000000000001E-2</v>
      </c>
      <c r="P5973" s="148">
        <v>0.216</v>
      </c>
      <c r="Q5973" s="148">
        <v>0.91799999999999904</v>
      </c>
      <c r="R5973" s="148">
        <v>8</v>
      </c>
      <c r="S5973" s="148">
        <v>4.5100000000000001E-2</v>
      </c>
      <c r="T5973" s="148">
        <v>-19.882999999999999</v>
      </c>
      <c r="U5973" s="148">
        <v>1</v>
      </c>
      <c r="V5973" s="148">
        <v>4.9299999999999997E-2</v>
      </c>
      <c r="W5973" s="148">
        <v>54.213000000000001</v>
      </c>
      <c r="X5973" s="148">
        <v>4</v>
      </c>
      <c r="Y5973" s="148">
        <v>2.4299999999999999E-2</v>
      </c>
    </row>
    <row r="5974" spans="11:25" x14ac:dyDescent="0.25">
      <c r="K5974" s="145" t="s">
        <v>5518</v>
      </c>
      <c r="L5974" s="145">
        <v>49</v>
      </c>
      <c r="M5974" s="145">
        <v>240807</v>
      </c>
      <c r="N5974" s="148">
        <v>0.98</v>
      </c>
      <c r="O5974" s="148">
        <v>0.51700000000000002</v>
      </c>
      <c r="P5974" s="148">
        <v>3.1600000000000003E-2</v>
      </c>
      <c r="Q5974" s="148">
        <v>0.91</v>
      </c>
      <c r="R5974" s="148">
        <v>1</v>
      </c>
      <c r="S5974" s="148">
        <v>0.111999999999999</v>
      </c>
      <c r="T5974" s="148">
        <v>-21.51</v>
      </c>
      <c r="U5974" s="148">
        <v>0</v>
      </c>
      <c r="V5974" s="148">
        <v>3.49E-2</v>
      </c>
      <c r="W5974" s="148">
        <v>110.02</v>
      </c>
      <c r="X5974" s="148">
        <v>4</v>
      </c>
      <c r="Y5974" s="148">
        <v>0.155</v>
      </c>
    </row>
    <row r="5975" spans="11:25" x14ac:dyDescent="0.25">
      <c r="K5975" s="145" t="s">
        <v>5519</v>
      </c>
      <c r="L5975" s="145">
        <v>54</v>
      </c>
      <c r="M5975" s="145">
        <v>367760</v>
      </c>
      <c r="N5975" s="148">
        <v>0.94099999999999995</v>
      </c>
      <c r="O5975" s="148">
        <v>8.1900000000000001E-2</v>
      </c>
      <c r="P5975" s="148">
        <v>3.4200000000000001E-2</v>
      </c>
      <c r="Q5975" s="148">
        <v>0.84699999999999998</v>
      </c>
      <c r="R5975" s="148">
        <v>2</v>
      </c>
      <c r="S5975" s="148">
        <v>6.7100000000000007E-2</v>
      </c>
      <c r="T5975" s="148">
        <v>-28.088000000000001</v>
      </c>
      <c r="U5975" s="148">
        <v>1</v>
      </c>
      <c r="V5975" s="148">
        <v>4.1399999999999999E-2</v>
      </c>
      <c r="W5975" s="148">
        <v>82.936000000000007</v>
      </c>
      <c r="X5975" s="148">
        <v>4</v>
      </c>
      <c r="Y5975" s="148">
        <v>3.2000000000000001E-2</v>
      </c>
    </row>
    <row r="5976" spans="11:25" x14ac:dyDescent="0.25">
      <c r="K5976" s="145" t="s">
        <v>5520</v>
      </c>
      <c r="L5976" s="145">
        <v>47</v>
      </c>
      <c r="M5976" s="145">
        <v>222733</v>
      </c>
      <c r="N5976" s="148">
        <v>0.95199999999999996</v>
      </c>
      <c r="O5976" s="148">
        <v>0.24299999999999999</v>
      </c>
      <c r="P5976" s="148">
        <v>8.4199999999999997E-2</v>
      </c>
      <c r="Q5976" s="148">
        <v>0.61799999999999999</v>
      </c>
      <c r="R5976" s="148">
        <v>9</v>
      </c>
      <c r="S5976" s="148">
        <v>0.111999999999999</v>
      </c>
      <c r="T5976" s="148">
        <v>-29.672999999999998</v>
      </c>
      <c r="U5976" s="148">
        <v>0</v>
      </c>
      <c r="V5976" s="148">
        <v>6.0499999999999998E-2</v>
      </c>
      <c r="W5976" s="148">
        <v>71.248000000000005</v>
      </c>
      <c r="X5976" s="148">
        <v>4</v>
      </c>
      <c r="Y5976" s="148">
        <v>0.152</v>
      </c>
    </row>
    <row r="5977" spans="11:25" x14ac:dyDescent="0.25">
      <c r="K5977" s="145" t="s">
        <v>5521</v>
      </c>
      <c r="L5977" s="145">
        <v>57</v>
      </c>
      <c r="M5977" s="145">
        <v>228578</v>
      </c>
      <c r="N5977" s="148">
        <v>0.98399999999999999</v>
      </c>
      <c r="O5977" s="148">
        <v>0.16699999999999901</v>
      </c>
      <c r="P5977" s="148">
        <v>1.7399999999999999E-2</v>
      </c>
      <c r="Q5977" s="148">
        <v>0.96599999999999997</v>
      </c>
      <c r="R5977" s="148">
        <v>10</v>
      </c>
      <c r="S5977" s="148">
        <v>9.7600000000000006E-2</v>
      </c>
      <c r="T5977" s="148">
        <v>-28.776999999999902</v>
      </c>
      <c r="U5977" s="148">
        <v>1</v>
      </c>
      <c r="V5977" s="148">
        <v>4.8399999999999999E-2</v>
      </c>
      <c r="W5977" s="148">
        <v>68.430000000000007</v>
      </c>
      <c r="X5977" s="148">
        <v>3</v>
      </c>
      <c r="Y5977" s="148">
        <v>3.3700000000000001E-2</v>
      </c>
    </row>
    <row r="5978" spans="11:25" x14ac:dyDescent="0.25">
      <c r="K5978" s="145" t="s">
        <v>5522</v>
      </c>
      <c r="L5978" s="145">
        <v>47</v>
      </c>
      <c r="M5978" s="145">
        <v>287718</v>
      </c>
      <c r="N5978" s="148">
        <v>0.93700000000000006</v>
      </c>
      <c r="O5978" s="148">
        <v>0.105</v>
      </c>
      <c r="P5978" s="148">
        <v>0.11599999999999901</v>
      </c>
      <c r="Q5978" s="148">
        <v>0.86499999999999999</v>
      </c>
      <c r="R5978" s="148">
        <v>7</v>
      </c>
      <c r="S5978" s="148">
        <v>0.14299999999999999</v>
      </c>
      <c r="T5978" s="148">
        <v>-21.613</v>
      </c>
      <c r="U5978" s="148">
        <v>1</v>
      </c>
      <c r="V5978" s="148">
        <v>3.5499999999999997E-2</v>
      </c>
      <c r="W5978" s="148">
        <v>91.388999999999996</v>
      </c>
      <c r="X5978" s="148">
        <v>4</v>
      </c>
      <c r="Y5978" s="148">
        <v>3.2599999999999997E-2</v>
      </c>
    </row>
    <row r="5979" spans="11:25" x14ac:dyDescent="0.25">
      <c r="K5979" s="145" t="s">
        <v>5523</v>
      </c>
      <c r="L5979" s="145">
        <v>50</v>
      </c>
      <c r="M5979" s="145">
        <v>412890</v>
      </c>
      <c r="N5979" s="148">
        <v>0.90799999999999903</v>
      </c>
      <c r="O5979" s="148">
        <v>0.17199999999999999</v>
      </c>
      <c r="P5979" s="148">
        <v>0.14799999999999999</v>
      </c>
      <c r="Q5979" s="148">
        <v>0.76300000000000001</v>
      </c>
      <c r="R5979" s="148">
        <v>10</v>
      </c>
      <c r="S5979" s="148">
        <v>8.3400000000000002E-2</v>
      </c>
      <c r="T5979" s="148">
        <v>-18.667000000000002</v>
      </c>
      <c r="U5979" s="148">
        <v>1</v>
      </c>
      <c r="V5979" s="148">
        <v>3.9399999999999998E-2</v>
      </c>
      <c r="W5979" s="148">
        <v>123.94799999999999</v>
      </c>
      <c r="X5979" s="148">
        <v>3</v>
      </c>
      <c r="Y5979" s="148">
        <v>3.7999999999999999E-2</v>
      </c>
    </row>
    <row r="5980" spans="11:25" x14ac:dyDescent="0.25">
      <c r="K5980" s="145" t="s">
        <v>5524</v>
      </c>
      <c r="L5980" s="145">
        <v>65</v>
      </c>
      <c r="M5980" s="145">
        <v>155411</v>
      </c>
      <c r="N5980" s="148">
        <v>0.94099999999999995</v>
      </c>
      <c r="O5980" s="148">
        <v>0.10199999999999999</v>
      </c>
      <c r="P5980" s="148">
        <v>0.125</v>
      </c>
      <c r="Q5980" s="148">
        <v>0.59399999999999997</v>
      </c>
      <c r="R5980" s="148">
        <v>9</v>
      </c>
      <c r="S5980" s="148">
        <v>6.9900000000000004E-2</v>
      </c>
      <c r="T5980" s="148">
        <v>-21.785999999999898</v>
      </c>
      <c r="U5980" s="148">
        <v>0</v>
      </c>
      <c r="V5980" s="148">
        <v>3.2899999999999999E-2</v>
      </c>
      <c r="W5980" s="148">
        <v>79.608999999999995</v>
      </c>
      <c r="X5980" s="148">
        <v>3</v>
      </c>
      <c r="Y5980" s="148">
        <v>3.4099999999999998E-2</v>
      </c>
    </row>
    <row r="5981" spans="11:25" x14ac:dyDescent="0.25">
      <c r="K5981" s="145" t="s">
        <v>5525</v>
      </c>
      <c r="L5981" s="145">
        <v>46</v>
      </c>
      <c r="M5981" s="145">
        <v>314676</v>
      </c>
      <c r="N5981" s="148">
        <v>0.94099999999999995</v>
      </c>
      <c r="O5981" s="148">
        <v>0.11599999999999901</v>
      </c>
      <c r="P5981" s="148">
        <v>0.122</v>
      </c>
      <c r="Q5981" s="148">
        <v>0.78599999999999903</v>
      </c>
      <c r="R5981" s="148">
        <v>9</v>
      </c>
      <c r="S5981" s="148">
        <v>7.2099999999999997E-2</v>
      </c>
      <c r="T5981" s="148">
        <v>-20.571999999999999</v>
      </c>
      <c r="U5981" s="148">
        <v>1</v>
      </c>
      <c r="V5981" s="148">
        <v>3.7400000000000003E-2</v>
      </c>
      <c r="W5981" s="148">
        <v>69.325999999999993</v>
      </c>
      <c r="X5981" s="148">
        <v>3</v>
      </c>
      <c r="Y5981" s="148">
        <v>5.5399999999999998E-2</v>
      </c>
    </row>
    <row r="5982" spans="11:25" x14ac:dyDescent="0.25">
      <c r="K5982" s="145" t="s">
        <v>5526</v>
      </c>
      <c r="L5982" s="145">
        <v>64</v>
      </c>
      <c r="M5982" s="145">
        <v>239767</v>
      </c>
      <c r="N5982" s="148">
        <v>0.41099999999999998</v>
      </c>
      <c r="O5982" s="148">
        <v>0.41299999999999998</v>
      </c>
      <c r="P5982" s="148">
        <v>0.22699999999999901</v>
      </c>
      <c r="Q5982" s="148">
        <v>0</v>
      </c>
      <c r="R5982" s="148">
        <v>5</v>
      </c>
      <c r="S5982" s="148">
        <v>9.1200000000000003E-2</v>
      </c>
      <c r="T5982" s="148">
        <v>-10.870999999999899</v>
      </c>
      <c r="U5982" s="148">
        <v>1</v>
      </c>
      <c r="V5982" s="148">
        <v>7.5600000000000001E-2</v>
      </c>
      <c r="W5982" s="148">
        <v>86.35</v>
      </c>
      <c r="X5982" s="148">
        <v>4</v>
      </c>
      <c r="Y5982" s="148">
        <v>0.35399999999999998</v>
      </c>
    </row>
    <row r="5983" spans="11:25" x14ac:dyDescent="0.25">
      <c r="K5983" s="145" t="s">
        <v>5527</v>
      </c>
      <c r="L5983" s="145">
        <v>44</v>
      </c>
      <c r="M5983" s="145">
        <v>239986</v>
      </c>
      <c r="N5983" s="148">
        <v>0.58699999999999997</v>
      </c>
      <c r="O5983" s="148">
        <v>0.47399999999999998</v>
      </c>
      <c r="P5983" s="148">
        <v>0.54899999999999904</v>
      </c>
      <c r="Q5983" s="148">
        <v>5.9800000000000001E-3</v>
      </c>
      <c r="R5983" s="148">
        <v>0</v>
      </c>
      <c r="S5983" s="148">
        <v>8.4900000000000003E-2</v>
      </c>
      <c r="T5983" s="148">
        <v>-8.92</v>
      </c>
      <c r="U5983" s="148">
        <v>0</v>
      </c>
      <c r="V5983" s="148">
        <v>6.8400000000000002E-2</v>
      </c>
      <c r="W5983" s="148">
        <v>84.878999999999905</v>
      </c>
      <c r="X5983" s="148">
        <v>4</v>
      </c>
      <c r="Y5983" s="148">
        <v>0.436</v>
      </c>
    </row>
    <row r="5984" spans="11:25" x14ac:dyDescent="0.25">
      <c r="K5984" s="145" t="s">
        <v>5528</v>
      </c>
      <c r="L5984" s="145">
        <v>60</v>
      </c>
      <c r="M5984" s="145">
        <v>181237</v>
      </c>
      <c r="N5984" s="148">
        <v>0.52400000000000002</v>
      </c>
      <c r="O5984" s="148">
        <v>0.46600000000000003</v>
      </c>
      <c r="P5984" s="148">
        <v>0.41299999999999998</v>
      </c>
      <c r="Q5984" s="148">
        <v>0</v>
      </c>
      <c r="R5984" s="148">
        <v>3</v>
      </c>
      <c r="S5984" s="148">
        <v>0.374</v>
      </c>
      <c r="T5984" s="148">
        <v>-11.772</v>
      </c>
      <c r="U5984" s="148">
        <v>0</v>
      </c>
      <c r="V5984" s="148">
        <v>0.44500000000000001</v>
      </c>
      <c r="W5984" s="148">
        <v>172.94099999999901</v>
      </c>
      <c r="X5984" s="148">
        <v>5</v>
      </c>
      <c r="Y5984" s="148">
        <v>0.36599999999999999</v>
      </c>
    </row>
    <row r="5985" spans="11:25" x14ac:dyDescent="0.25">
      <c r="K5985" s="145" t="s">
        <v>2496</v>
      </c>
      <c r="L5985" s="145">
        <v>79</v>
      </c>
      <c r="M5985" s="145">
        <v>199120</v>
      </c>
      <c r="N5985" s="148">
        <v>0.93500000000000005</v>
      </c>
      <c r="O5985" s="148">
        <v>0.441</v>
      </c>
      <c r="P5985" s="148">
        <v>0.218999999999999</v>
      </c>
      <c r="Q5985" s="148">
        <v>0</v>
      </c>
      <c r="R5985" s="148">
        <v>8</v>
      </c>
      <c r="S5985" s="148">
        <v>0.115</v>
      </c>
      <c r="T5985" s="148">
        <v>-14.585999999999901</v>
      </c>
      <c r="U5985" s="148">
        <v>1</v>
      </c>
      <c r="V5985" s="148">
        <v>4.19E-2</v>
      </c>
      <c r="W5985" s="148">
        <v>94.021000000000001</v>
      </c>
      <c r="X5985" s="148">
        <v>4</v>
      </c>
      <c r="Y5985" s="148">
        <v>0.24399999999999999</v>
      </c>
    </row>
    <row r="5986" spans="11:25" x14ac:dyDescent="0.25">
      <c r="K5986" s="145" t="s">
        <v>5529</v>
      </c>
      <c r="L5986" s="145">
        <v>0</v>
      </c>
      <c r="M5986" s="145">
        <v>207786</v>
      </c>
      <c r="N5986" s="148">
        <v>0.376</v>
      </c>
      <c r="O5986" s="148">
        <v>0.63600000000000001</v>
      </c>
      <c r="P5986" s="148">
        <v>0.69799999999999995</v>
      </c>
      <c r="Q5986" s="148">
        <v>3.1899999999999902E-3</v>
      </c>
      <c r="R5986" s="148">
        <v>9</v>
      </c>
      <c r="S5986" s="148">
        <v>0.115</v>
      </c>
      <c r="T5986" s="148">
        <v>-7.6669999999999998</v>
      </c>
      <c r="U5986" s="148">
        <v>0</v>
      </c>
      <c r="V5986" s="148">
        <v>4.7100000000000003E-2</v>
      </c>
      <c r="W5986" s="148">
        <v>149.893</v>
      </c>
      <c r="X5986" s="148">
        <v>4</v>
      </c>
      <c r="Y5986" s="148">
        <v>0.27399999999999902</v>
      </c>
    </row>
    <row r="5987" spans="11:25" x14ac:dyDescent="0.25">
      <c r="K5987" s="145" t="s">
        <v>5530</v>
      </c>
      <c r="L5987" s="145">
        <v>0</v>
      </c>
      <c r="M5987" s="145">
        <v>245195</v>
      </c>
      <c r="N5987" s="148">
        <v>0.55600000000000005</v>
      </c>
      <c r="O5987" s="148">
        <v>0.63300000000000001</v>
      </c>
      <c r="P5987" s="148">
        <v>0.41099999999999998</v>
      </c>
      <c r="Q5987" s="148">
        <v>5.5800000000000002E-2</v>
      </c>
      <c r="R5987" s="148">
        <v>1</v>
      </c>
      <c r="S5987" s="148">
        <v>0.153</v>
      </c>
      <c r="T5987" s="148">
        <v>-8.7270000000000003</v>
      </c>
      <c r="U5987" s="148">
        <v>1</v>
      </c>
      <c r="V5987" s="148">
        <v>3.2500000000000001E-2</v>
      </c>
      <c r="W5987" s="148">
        <v>145.89599999999999</v>
      </c>
      <c r="X5987" s="148">
        <v>4</v>
      </c>
      <c r="Y5987" s="148">
        <v>0.113</v>
      </c>
    </row>
    <row r="5988" spans="11:25" x14ac:dyDescent="0.25">
      <c r="K5988" s="145" t="s">
        <v>5531</v>
      </c>
      <c r="L5988" s="145">
        <v>41</v>
      </c>
      <c r="M5988" s="145">
        <v>149970</v>
      </c>
      <c r="N5988" s="148">
        <v>0.93400000000000005</v>
      </c>
      <c r="O5988" s="148">
        <v>0.13100000000000001</v>
      </c>
      <c r="P5988" s="148">
        <v>0.126</v>
      </c>
      <c r="Q5988" s="148">
        <v>0.85299999999999998</v>
      </c>
      <c r="R5988" s="148">
        <v>4</v>
      </c>
      <c r="S5988" s="148">
        <v>9.3899999999999997E-2</v>
      </c>
      <c r="T5988" s="148">
        <v>-23.957999999999998</v>
      </c>
      <c r="U5988" s="148">
        <v>0</v>
      </c>
      <c r="V5988" s="148">
        <v>3.4200000000000001E-2</v>
      </c>
      <c r="W5988" s="148">
        <v>74.447999999999993</v>
      </c>
      <c r="X5988" s="148">
        <v>3</v>
      </c>
      <c r="Y5988" s="148">
        <v>8.5400000000000004E-2</v>
      </c>
    </row>
    <row r="5989" spans="11:25" x14ac:dyDescent="0.25">
      <c r="K5989" s="145" t="s">
        <v>5532</v>
      </c>
      <c r="L5989" s="145">
        <v>62</v>
      </c>
      <c r="M5989" s="145">
        <v>141500</v>
      </c>
      <c r="N5989" s="148">
        <v>0.81</v>
      </c>
      <c r="O5989" s="148">
        <v>0.57899999999999996</v>
      </c>
      <c r="P5989" s="148">
        <v>0.34</v>
      </c>
      <c r="Q5989" s="148">
        <v>0.249</v>
      </c>
      <c r="R5989" s="148">
        <v>4</v>
      </c>
      <c r="S5989" s="148">
        <v>0.126</v>
      </c>
      <c r="T5989" s="148">
        <v>-15.129</v>
      </c>
      <c r="U5989" s="148">
        <v>0</v>
      </c>
      <c r="V5989" s="148">
        <v>0.313</v>
      </c>
      <c r="W5989" s="148">
        <v>135.65199999999999</v>
      </c>
      <c r="X5989" s="148">
        <v>4</v>
      </c>
      <c r="Y5989" s="148">
        <v>0.185</v>
      </c>
    </row>
    <row r="5990" spans="11:25" x14ac:dyDescent="0.25">
      <c r="K5990" s="145" t="s">
        <v>5533</v>
      </c>
      <c r="L5990" s="145">
        <v>54</v>
      </c>
      <c r="M5990" s="145">
        <v>226200</v>
      </c>
      <c r="N5990" s="148">
        <v>0.60099999999999998</v>
      </c>
      <c r="O5990" s="148">
        <v>0.49099999999999999</v>
      </c>
      <c r="P5990" s="148">
        <v>0.45600000000000002</v>
      </c>
      <c r="Q5990" s="148">
        <v>1.7600000000000001E-6</v>
      </c>
      <c r="R5990" s="148">
        <v>4</v>
      </c>
      <c r="S5990" s="148">
        <v>0.114</v>
      </c>
      <c r="T5990" s="148">
        <v>-7.7329999999999997</v>
      </c>
      <c r="U5990" s="148">
        <v>0</v>
      </c>
      <c r="V5990" s="148">
        <v>5.2200000000000003E-2</v>
      </c>
      <c r="W5990" s="148">
        <v>74.400999999999996</v>
      </c>
      <c r="X5990" s="148">
        <v>5</v>
      </c>
      <c r="Y5990" s="148">
        <v>0.11899999999999999</v>
      </c>
    </row>
    <row r="5991" spans="11:25" x14ac:dyDescent="0.25">
      <c r="K5991" s="145" t="s">
        <v>2455</v>
      </c>
      <c r="L5991" s="145">
        <v>43</v>
      </c>
      <c r="M5991" s="145">
        <v>197070</v>
      </c>
      <c r="N5991" s="148">
        <v>6.3200000000000006E-2</v>
      </c>
      <c r="O5991" s="148">
        <v>0.79900000000000004</v>
      </c>
      <c r="P5991" s="148">
        <v>0.55600000000000005</v>
      </c>
      <c r="Q5991" s="148">
        <v>0</v>
      </c>
      <c r="R5991" s="148">
        <v>0</v>
      </c>
      <c r="S5991" s="148">
        <v>5.4800000000000001E-2</v>
      </c>
      <c r="T5991" s="148">
        <v>-5.665</v>
      </c>
      <c r="U5991" s="148">
        <v>1</v>
      </c>
      <c r="V5991" s="148">
        <v>4.3400000000000001E-2</v>
      </c>
      <c r="W5991" s="148">
        <v>89.921000000000006</v>
      </c>
      <c r="X5991" s="148">
        <v>4</v>
      </c>
      <c r="Y5991" s="148">
        <v>0.32</v>
      </c>
    </row>
    <row r="5992" spans="11:25" x14ac:dyDescent="0.25">
      <c r="K5992" s="145" t="s">
        <v>5534</v>
      </c>
      <c r="L5992" s="145">
        <v>37</v>
      </c>
      <c r="M5992" s="145">
        <v>186446</v>
      </c>
      <c r="N5992" s="148">
        <v>1.9199999999999998E-2</v>
      </c>
      <c r="O5992" s="148">
        <v>0.82799999999999996</v>
      </c>
      <c r="P5992" s="148">
        <v>0.65200000000000002</v>
      </c>
      <c r="Q5992" s="148">
        <v>0</v>
      </c>
      <c r="R5992" s="148">
        <v>11</v>
      </c>
      <c r="S5992" s="148">
        <v>0.24099999999999999</v>
      </c>
      <c r="T5992" s="148">
        <v>-7.9629999999999903</v>
      </c>
      <c r="U5992" s="148">
        <v>1</v>
      </c>
      <c r="V5992" s="148">
        <v>7.1400000000000005E-2</v>
      </c>
      <c r="W5992" s="148">
        <v>121.122999999999</v>
      </c>
      <c r="X5992" s="148">
        <v>4</v>
      </c>
      <c r="Y5992" s="148">
        <v>0.44400000000000001</v>
      </c>
    </row>
    <row r="5993" spans="11:25" x14ac:dyDescent="0.25">
      <c r="K5993" s="145" t="s">
        <v>5535</v>
      </c>
      <c r="L5993" s="145">
        <v>44</v>
      </c>
      <c r="M5993" s="145">
        <v>258738</v>
      </c>
      <c r="N5993" s="148">
        <v>1.6899999999999998E-2</v>
      </c>
      <c r="O5993" s="148">
        <v>0.67</v>
      </c>
      <c r="P5993" s="148">
        <v>0.70899999999999996</v>
      </c>
      <c r="Q5993" s="148">
        <v>6.3000000000000003E-4</v>
      </c>
      <c r="R5993" s="148">
        <v>8</v>
      </c>
      <c r="S5993" s="148">
        <v>5.4199999999999998E-2</v>
      </c>
      <c r="T5993" s="148">
        <v>-3.9209999999999998</v>
      </c>
      <c r="U5993" s="148">
        <v>0</v>
      </c>
      <c r="V5993" s="148">
        <v>4.0599999999999997E-2</v>
      </c>
      <c r="W5993" s="148">
        <v>98.953999999999994</v>
      </c>
      <c r="X5993" s="148">
        <v>4</v>
      </c>
      <c r="Y5993" s="148">
        <v>0.57699999999999996</v>
      </c>
    </row>
    <row r="5994" spans="11:25" x14ac:dyDescent="0.25">
      <c r="K5994" s="145" t="s">
        <v>5536</v>
      </c>
      <c r="L5994" s="145">
        <v>54</v>
      </c>
      <c r="M5994" s="145">
        <v>210280</v>
      </c>
      <c r="N5994" s="148">
        <v>0.70099999999999996</v>
      </c>
      <c r="O5994" s="148">
        <v>0.59299999999999997</v>
      </c>
      <c r="P5994" s="148">
        <v>0.25</v>
      </c>
      <c r="Q5994" s="148">
        <v>1.2300000000000001E-6</v>
      </c>
      <c r="R5994" s="148">
        <v>11</v>
      </c>
      <c r="S5994" s="148">
        <v>0.42099999999999999</v>
      </c>
      <c r="T5994" s="148">
        <v>-10.151999999999999</v>
      </c>
      <c r="U5994" s="148">
        <v>0</v>
      </c>
      <c r="V5994" s="148">
        <v>3.49E-2</v>
      </c>
      <c r="W5994" s="148">
        <v>119.89299999999901</v>
      </c>
      <c r="X5994" s="148">
        <v>4</v>
      </c>
      <c r="Y5994" s="148">
        <v>0.44900000000000001</v>
      </c>
    </row>
    <row r="5995" spans="11:25" x14ac:dyDescent="0.25">
      <c r="K5995" s="145" t="s">
        <v>2487</v>
      </c>
      <c r="L5995" s="145">
        <v>81</v>
      </c>
      <c r="M5995" s="145">
        <v>206533</v>
      </c>
      <c r="N5995" s="148">
        <v>0.188999999999999</v>
      </c>
      <c r="O5995" s="148">
        <v>0.73899999999999999</v>
      </c>
      <c r="P5995" s="148">
        <v>0.44799999999999901</v>
      </c>
      <c r="Q5995" s="148">
        <v>0</v>
      </c>
      <c r="R5995" s="148">
        <v>10</v>
      </c>
      <c r="S5995" s="148">
        <v>0.11799999999999999</v>
      </c>
      <c r="T5995" s="148">
        <v>-10.28</v>
      </c>
      <c r="U5995" s="148">
        <v>0</v>
      </c>
      <c r="V5995" s="148">
        <v>0.13800000000000001</v>
      </c>
      <c r="W5995" s="148">
        <v>81.043999999999997</v>
      </c>
      <c r="X5995" s="148">
        <v>4</v>
      </c>
      <c r="Y5995" s="148">
        <v>0.55299999999999905</v>
      </c>
    </row>
    <row r="5996" spans="11:25" x14ac:dyDescent="0.25">
      <c r="K5996" s="145" t="s">
        <v>3455</v>
      </c>
      <c r="L5996" s="145">
        <v>70</v>
      </c>
      <c r="M5996" s="145">
        <v>234055</v>
      </c>
      <c r="N5996" s="148">
        <v>0.45500000000000002</v>
      </c>
      <c r="O5996" s="148">
        <v>0.67400000000000004</v>
      </c>
      <c r="P5996" s="148">
        <v>0.61499999999999999</v>
      </c>
      <c r="Q5996" s="148">
        <v>9.1E-4</v>
      </c>
      <c r="R5996" s="148">
        <v>0</v>
      </c>
      <c r="S5996" s="148">
        <v>0.20799999999999999</v>
      </c>
      <c r="T5996" s="148">
        <v>-8.18799999999999</v>
      </c>
      <c r="U5996" s="148">
        <v>1</v>
      </c>
      <c r="V5996" s="148">
        <v>0.14699999999999999</v>
      </c>
      <c r="W5996" s="148">
        <v>85.047999999999902</v>
      </c>
      <c r="X5996" s="148">
        <v>4</v>
      </c>
      <c r="Y5996" s="148">
        <v>0.75599999999999901</v>
      </c>
    </row>
    <row r="5997" spans="11:25" x14ac:dyDescent="0.25">
      <c r="K5997" s="145" t="s">
        <v>5537</v>
      </c>
      <c r="L5997" s="145">
        <v>44</v>
      </c>
      <c r="M5997" s="145">
        <v>215642</v>
      </c>
      <c r="N5997" s="148">
        <v>0.66599999999999904</v>
      </c>
      <c r="O5997" s="148">
        <v>0.79500000000000004</v>
      </c>
      <c r="P5997" s="148">
        <v>0.36399999999999999</v>
      </c>
      <c r="Q5997" s="148">
        <v>4.2999999999999997E-2</v>
      </c>
      <c r="R5997" s="148">
        <v>0</v>
      </c>
      <c r="S5997" s="148">
        <v>0.107</v>
      </c>
      <c r="T5997" s="148">
        <v>-9.2949999999999999</v>
      </c>
      <c r="U5997" s="148">
        <v>1</v>
      </c>
      <c r="V5997" s="148">
        <v>4.7699999999999999E-2</v>
      </c>
      <c r="W5997" s="148">
        <v>103.04799999999901</v>
      </c>
      <c r="X5997" s="148">
        <v>4</v>
      </c>
      <c r="Y5997" s="148">
        <v>0.16</v>
      </c>
    </row>
    <row r="5998" spans="11:25" x14ac:dyDescent="0.25">
      <c r="K5998" s="145" t="s">
        <v>5538</v>
      </c>
      <c r="L5998" s="145">
        <v>53</v>
      </c>
      <c r="M5998" s="145">
        <v>159497</v>
      </c>
      <c r="N5998" s="148">
        <v>0.80200000000000005</v>
      </c>
      <c r="O5998" s="148">
        <v>0.68899999999999995</v>
      </c>
      <c r="P5998" s="148">
        <v>0.24399999999999999</v>
      </c>
      <c r="Q5998" s="148">
        <v>1.33E-3</v>
      </c>
      <c r="R5998" s="148">
        <v>8</v>
      </c>
      <c r="S5998" s="148">
        <v>9.1200000000000003E-2</v>
      </c>
      <c r="T5998" s="148">
        <v>-10.255000000000001</v>
      </c>
      <c r="U5998" s="148">
        <v>0</v>
      </c>
      <c r="V5998" s="148">
        <v>0.04</v>
      </c>
      <c r="W5998" s="148">
        <v>127.956</v>
      </c>
      <c r="X5998" s="148">
        <v>4</v>
      </c>
      <c r="Y5998" s="148">
        <v>0.22600000000000001</v>
      </c>
    </row>
    <row r="5999" spans="11:25" x14ac:dyDescent="0.25">
      <c r="K5999" s="145" t="s">
        <v>5539</v>
      </c>
      <c r="L5999" s="145">
        <v>64</v>
      </c>
      <c r="M5999" s="145">
        <v>174093</v>
      </c>
      <c r="N5999" s="148">
        <v>0.63800000000000001</v>
      </c>
      <c r="O5999" s="148">
        <v>0.62</v>
      </c>
      <c r="P5999" s="148">
        <v>0.193</v>
      </c>
      <c r="Q5999" s="148">
        <v>1.3599999999999999E-2</v>
      </c>
      <c r="R5999" s="148">
        <v>0</v>
      </c>
      <c r="S5999" s="148">
        <v>0.107</v>
      </c>
      <c r="T5999" s="148">
        <v>-13.404</v>
      </c>
      <c r="U5999" s="148">
        <v>1</v>
      </c>
      <c r="V5999" s="148">
        <v>4.3900000000000002E-2</v>
      </c>
      <c r="W5999" s="148">
        <v>129.97899999999899</v>
      </c>
      <c r="X5999" s="148">
        <v>4</v>
      </c>
      <c r="Y5999" s="148">
        <v>0.155</v>
      </c>
    </row>
    <row r="6000" spans="11:25" x14ac:dyDescent="0.25">
      <c r="K6000" s="145" t="s">
        <v>5540</v>
      </c>
      <c r="L6000" s="145">
        <v>26</v>
      </c>
      <c r="M6000" s="145">
        <v>118302</v>
      </c>
      <c r="N6000" s="148">
        <v>0.53400000000000003</v>
      </c>
      <c r="O6000" s="148">
        <v>0.89500000000000002</v>
      </c>
      <c r="P6000" s="148">
        <v>0.109</v>
      </c>
      <c r="Q6000" s="148">
        <v>0.54899999999999904</v>
      </c>
      <c r="R6000" s="148">
        <v>0</v>
      </c>
      <c r="S6000" s="148">
        <v>0.106</v>
      </c>
      <c r="T6000" s="148">
        <v>-13.853</v>
      </c>
      <c r="U6000" s="148">
        <v>0</v>
      </c>
      <c r="V6000" s="148">
        <v>9.9599999999999994E-2</v>
      </c>
      <c r="W6000" s="148">
        <v>134.06700000000001</v>
      </c>
      <c r="X6000" s="148">
        <v>4</v>
      </c>
      <c r="Y6000" s="148">
        <v>0.54600000000000004</v>
      </c>
    </row>
    <row r="6001" spans="11:25" x14ac:dyDescent="0.25">
      <c r="K6001" s="145" t="s">
        <v>3480</v>
      </c>
      <c r="L6001" s="145">
        <v>47</v>
      </c>
      <c r="M6001" s="145">
        <v>168414</v>
      </c>
      <c r="N6001" s="148">
        <v>0.17699999999999999</v>
      </c>
      <c r="O6001" s="148">
        <v>0.60299999999999998</v>
      </c>
      <c r="P6001" s="148">
        <v>0.61699999999999999</v>
      </c>
      <c r="Q6001" s="148">
        <v>0.46799999999999897</v>
      </c>
      <c r="R6001" s="148">
        <v>11</v>
      </c>
      <c r="S6001" s="148">
        <v>0.188</v>
      </c>
      <c r="T6001" s="148">
        <v>-6.89</v>
      </c>
      <c r="U6001" s="148">
        <v>0</v>
      </c>
      <c r="V6001" s="148">
        <v>7.0900000000000005E-2</v>
      </c>
      <c r="W6001" s="148">
        <v>136.066</v>
      </c>
      <c r="X6001" s="148">
        <v>4</v>
      </c>
      <c r="Y6001" s="148">
        <v>0.22899999999999901</v>
      </c>
    </row>
    <row r="6002" spans="11:25" x14ac:dyDescent="0.25">
      <c r="K6002" s="145" t="s">
        <v>5541</v>
      </c>
      <c r="L6002" s="145">
        <v>45</v>
      </c>
      <c r="M6002" s="145">
        <v>230416</v>
      </c>
      <c r="N6002" s="148">
        <v>0.28599999999999998</v>
      </c>
      <c r="O6002" s="148">
        <v>0.55100000000000005</v>
      </c>
      <c r="P6002" s="148">
        <v>0.36899999999999999</v>
      </c>
      <c r="Q6002" s="148">
        <v>1.99E-6</v>
      </c>
      <c r="R6002" s="148">
        <v>2</v>
      </c>
      <c r="S6002" s="148">
        <v>8.3500000000000005E-2</v>
      </c>
      <c r="T6002" s="148">
        <v>-11.290999999999899</v>
      </c>
      <c r="U6002" s="148">
        <v>0</v>
      </c>
      <c r="V6002" s="148">
        <v>0.48699999999999999</v>
      </c>
      <c r="W6002" s="148">
        <v>95.308999999999997</v>
      </c>
      <c r="X6002" s="148">
        <v>4</v>
      </c>
      <c r="Y6002" s="148">
        <v>0.29699999999999999</v>
      </c>
    </row>
    <row r="6003" spans="11:25" x14ac:dyDescent="0.25">
      <c r="K6003" s="145" t="s">
        <v>5542</v>
      </c>
      <c r="L6003" s="145">
        <v>44</v>
      </c>
      <c r="M6003" s="145">
        <v>168030</v>
      </c>
      <c r="N6003" s="148">
        <v>0.16</v>
      </c>
      <c r="O6003" s="148">
        <v>0.90700000000000003</v>
      </c>
      <c r="P6003" s="148">
        <v>0.35</v>
      </c>
      <c r="Q6003" s="148">
        <v>7.6899999999999992E-6</v>
      </c>
      <c r="R6003" s="148">
        <v>4</v>
      </c>
      <c r="S6003" s="148">
        <v>0.36699999999999999</v>
      </c>
      <c r="T6003" s="148">
        <v>-11.106</v>
      </c>
      <c r="U6003" s="148">
        <v>0</v>
      </c>
      <c r="V6003" s="148">
        <v>0.13100000000000001</v>
      </c>
      <c r="W6003" s="148">
        <v>128.02000000000001</v>
      </c>
      <c r="X6003" s="148">
        <v>4</v>
      </c>
      <c r="Y6003" s="148">
        <v>0.377</v>
      </c>
    </row>
    <row r="6004" spans="11:25" x14ac:dyDescent="0.25">
      <c r="K6004" s="145" t="s">
        <v>5543</v>
      </c>
      <c r="L6004" s="145">
        <v>59</v>
      </c>
      <c r="M6004" s="145">
        <v>230000</v>
      </c>
      <c r="N6004" s="148">
        <v>0.61699999999999999</v>
      </c>
      <c r="O6004" s="148">
        <v>0.73399999999999999</v>
      </c>
      <c r="P6004" s="148">
        <v>0.27100000000000002</v>
      </c>
      <c r="Q6004" s="148">
        <v>5.2700000000000004E-6</v>
      </c>
      <c r="R6004" s="148">
        <v>7</v>
      </c>
      <c r="S6004" s="148">
        <v>0.10099999999999899</v>
      </c>
      <c r="T6004" s="148">
        <v>-11.932</v>
      </c>
      <c r="U6004" s="148">
        <v>1</v>
      </c>
      <c r="V6004" s="148">
        <v>0.38200000000000001</v>
      </c>
      <c r="W6004" s="148">
        <v>103.241</v>
      </c>
      <c r="X6004" s="148">
        <v>3</v>
      </c>
      <c r="Y6004" s="148">
        <v>0.23699999999999999</v>
      </c>
    </row>
    <row r="6005" spans="11:25" x14ac:dyDescent="0.25">
      <c r="K6005" s="145" t="s">
        <v>5544</v>
      </c>
      <c r="L6005" s="145">
        <v>54</v>
      </c>
      <c r="M6005" s="145">
        <v>232502</v>
      </c>
      <c r="N6005" s="148">
        <v>0.52400000000000002</v>
      </c>
      <c r="O6005" s="148">
        <v>0.40899999999999997</v>
      </c>
      <c r="P6005" s="148">
        <v>0.25900000000000001</v>
      </c>
      <c r="Q6005" s="148">
        <v>1.7600000000000001E-3</v>
      </c>
      <c r="R6005" s="148">
        <v>6</v>
      </c>
      <c r="S6005" s="148">
        <v>0.38700000000000001</v>
      </c>
      <c r="T6005" s="148">
        <v>-14.542999999999999</v>
      </c>
      <c r="U6005" s="148">
        <v>0</v>
      </c>
      <c r="V6005" s="148">
        <v>4.0599999999999997E-2</v>
      </c>
      <c r="W6005" s="148">
        <v>131.94799999999901</v>
      </c>
      <c r="X6005" s="148">
        <v>4</v>
      </c>
      <c r="Y6005" s="148">
        <v>0.186</v>
      </c>
    </row>
    <row r="6006" spans="11:25" x14ac:dyDescent="0.25">
      <c r="K6006" s="145" t="s">
        <v>5545</v>
      </c>
      <c r="L6006" s="145">
        <v>12</v>
      </c>
      <c r="M6006" s="145">
        <v>170588</v>
      </c>
      <c r="N6006" s="148">
        <v>0.84499999999999997</v>
      </c>
      <c r="O6006" s="148">
        <v>0.76200000000000001</v>
      </c>
      <c r="P6006" s="148">
        <v>0.18</v>
      </c>
      <c r="Q6006" s="148">
        <v>0.92700000000000005</v>
      </c>
      <c r="R6006" s="148">
        <v>3</v>
      </c>
      <c r="S6006" s="148">
        <v>7.7899999999999997E-2</v>
      </c>
      <c r="T6006" s="148">
        <v>-18.286999999999999</v>
      </c>
      <c r="U6006" s="148">
        <v>1</v>
      </c>
      <c r="V6006" s="148">
        <v>4.99E-2</v>
      </c>
      <c r="W6006" s="148">
        <v>101.809</v>
      </c>
      <c r="X6006" s="148">
        <v>4</v>
      </c>
      <c r="Y6006" s="148">
        <v>0.17</v>
      </c>
    </row>
    <row r="6007" spans="11:25" x14ac:dyDescent="0.25">
      <c r="K6007" s="145" t="s">
        <v>5546</v>
      </c>
      <c r="L6007" s="145">
        <v>41</v>
      </c>
      <c r="M6007" s="145">
        <v>119516</v>
      </c>
      <c r="N6007" s="148">
        <v>2.3599999999999999E-2</v>
      </c>
      <c r="O6007" s="148">
        <v>0.78599999999999903</v>
      </c>
      <c r="P6007" s="148">
        <v>0.42299999999999999</v>
      </c>
      <c r="Q6007" s="148">
        <v>0.89200000000000002</v>
      </c>
      <c r="R6007" s="148">
        <v>8</v>
      </c>
      <c r="S6007" s="148">
        <v>0.113</v>
      </c>
      <c r="T6007" s="148">
        <v>-11.602</v>
      </c>
      <c r="U6007" s="148">
        <v>0</v>
      </c>
      <c r="V6007" s="148">
        <v>0.11899999999999999</v>
      </c>
      <c r="W6007" s="148">
        <v>93.031999999999996</v>
      </c>
      <c r="X6007" s="148">
        <v>4</v>
      </c>
      <c r="Y6007" s="148">
        <v>0.33200000000000002</v>
      </c>
    </row>
    <row r="6008" spans="11:25" x14ac:dyDescent="0.25">
      <c r="K6008" s="145" t="s">
        <v>5423</v>
      </c>
      <c r="L6008" s="145">
        <v>41</v>
      </c>
      <c r="M6008" s="145">
        <v>211870</v>
      </c>
      <c r="N6008" s="148">
        <v>0.73399999999999999</v>
      </c>
      <c r="O6008" s="148">
        <v>0.67099999999999904</v>
      </c>
      <c r="P6008" s="148">
        <v>0.51300000000000001</v>
      </c>
      <c r="Q6008" s="148">
        <v>3.2199999999999999E-2</v>
      </c>
      <c r="R6008" s="148">
        <v>9</v>
      </c>
      <c r="S6008" s="148">
        <v>7.8799999999999995E-2</v>
      </c>
      <c r="T6008" s="148">
        <v>-7.8250000000000002</v>
      </c>
      <c r="U6008" s="148">
        <v>0</v>
      </c>
      <c r="V6008" s="148">
        <v>4.87E-2</v>
      </c>
      <c r="W6008" s="148">
        <v>136.02799999999999</v>
      </c>
      <c r="X6008" s="148">
        <v>4</v>
      </c>
      <c r="Y6008" s="148">
        <v>0.435</v>
      </c>
    </row>
    <row r="6009" spans="11:25" x14ac:dyDescent="0.25">
      <c r="K6009" s="145" t="s">
        <v>5547</v>
      </c>
      <c r="L6009" s="145">
        <v>36</v>
      </c>
      <c r="M6009" s="145">
        <v>74769</v>
      </c>
      <c r="N6009" s="148">
        <v>0.82099999999999995</v>
      </c>
      <c r="O6009" s="148">
        <v>0.54500000000000004</v>
      </c>
      <c r="P6009" s="148">
        <v>0.48099999999999998</v>
      </c>
      <c r="Q6009" s="148">
        <v>1.3599999999999899E-3</v>
      </c>
      <c r="R6009" s="148">
        <v>4</v>
      </c>
      <c r="S6009" s="148">
        <v>0.111999999999999</v>
      </c>
      <c r="T6009" s="148">
        <v>-10.492000000000001</v>
      </c>
      <c r="U6009" s="148">
        <v>0</v>
      </c>
      <c r="V6009" s="148">
        <v>0.91500000000000004</v>
      </c>
      <c r="W6009" s="148">
        <v>80.382000000000005</v>
      </c>
      <c r="X6009" s="148">
        <v>4</v>
      </c>
      <c r="Y6009" s="148">
        <v>0.66900000000000004</v>
      </c>
    </row>
    <row r="6010" spans="11:25" x14ac:dyDescent="0.25">
      <c r="K6010" s="145" t="s">
        <v>5548</v>
      </c>
      <c r="L6010" s="145">
        <v>40</v>
      </c>
      <c r="M6010" s="145">
        <v>292179</v>
      </c>
      <c r="N6010" s="148">
        <v>0.90700000000000003</v>
      </c>
      <c r="O6010" s="148">
        <v>0.34200000000000003</v>
      </c>
      <c r="P6010" s="148">
        <v>0.14199999999999999</v>
      </c>
      <c r="Q6010" s="148">
        <v>1.23E-3</v>
      </c>
      <c r="R6010" s="148">
        <v>5</v>
      </c>
      <c r="S6010" s="148">
        <v>8.7800000000000003E-2</v>
      </c>
      <c r="T6010" s="148">
        <v>-14.618</v>
      </c>
      <c r="U6010" s="148">
        <v>1</v>
      </c>
      <c r="V6010" s="148">
        <v>3.49E-2</v>
      </c>
      <c r="W6010" s="148">
        <v>62.978000000000002</v>
      </c>
      <c r="X6010" s="148">
        <v>4</v>
      </c>
      <c r="Y6010" s="148">
        <v>4.2900000000000001E-2</v>
      </c>
    </row>
    <row r="6011" spans="11:25" x14ac:dyDescent="0.25">
      <c r="K6011" s="145" t="s">
        <v>5549</v>
      </c>
      <c r="L6011" s="145">
        <v>44</v>
      </c>
      <c r="M6011" s="145">
        <v>256158</v>
      </c>
      <c r="N6011" s="148">
        <v>0.22600000000000001</v>
      </c>
      <c r="O6011" s="148">
        <v>0.6</v>
      </c>
      <c r="P6011" s="148">
        <v>0.63800000000000001</v>
      </c>
      <c r="Q6011" s="148">
        <v>1.02E-6</v>
      </c>
      <c r="R6011" s="148">
        <v>8</v>
      </c>
      <c r="S6011" s="148">
        <v>0.111999999999999</v>
      </c>
      <c r="T6011" s="148">
        <v>-6.5410000000000004</v>
      </c>
      <c r="U6011" s="148">
        <v>0</v>
      </c>
      <c r="V6011" s="148">
        <v>0.29299999999999998</v>
      </c>
      <c r="W6011" s="148">
        <v>106.178</v>
      </c>
      <c r="X6011" s="148">
        <v>4</v>
      </c>
      <c r="Y6011" s="148">
        <v>0.372</v>
      </c>
    </row>
    <row r="6012" spans="11:25" x14ac:dyDescent="0.25">
      <c r="K6012" s="145" t="s">
        <v>5550</v>
      </c>
      <c r="L6012" s="145">
        <v>62</v>
      </c>
      <c r="M6012" s="145">
        <v>208451</v>
      </c>
      <c r="N6012" s="148">
        <v>0.89700000000000002</v>
      </c>
      <c r="O6012" s="148">
        <v>0.57599999999999996</v>
      </c>
      <c r="P6012" s="148">
        <v>0.28299999999999997</v>
      </c>
      <c r="Q6012" s="148">
        <v>0.89200000000000002</v>
      </c>
      <c r="R6012" s="148">
        <v>2</v>
      </c>
      <c r="S6012" s="148">
        <v>8.4099999999999994E-2</v>
      </c>
      <c r="T6012" s="148">
        <v>-13.004</v>
      </c>
      <c r="U6012" s="148">
        <v>1</v>
      </c>
      <c r="V6012" s="148">
        <v>3.9E-2</v>
      </c>
      <c r="W6012" s="148">
        <v>119.277</v>
      </c>
      <c r="X6012" s="148">
        <v>4</v>
      </c>
      <c r="Y6012" s="148">
        <v>0.252</v>
      </c>
    </row>
    <row r="6013" spans="11:25" x14ac:dyDescent="0.25">
      <c r="K6013" s="145" t="s">
        <v>5551</v>
      </c>
      <c r="L6013" s="145">
        <v>48</v>
      </c>
      <c r="M6013" s="145">
        <v>80331</v>
      </c>
      <c r="N6013" s="148">
        <v>0.86199999999999999</v>
      </c>
      <c r="O6013" s="148">
        <v>0.46799999999999897</v>
      </c>
      <c r="P6013" s="148">
        <v>0.35</v>
      </c>
      <c r="Q6013" s="148">
        <v>5.2699999999999904E-4</v>
      </c>
      <c r="R6013" s="148">
        <v>1</v>
      </c>
      <c r="S6013" s="148">
        <v>0.14499999999999999</v>
      </c>
      <c r="T6013" s="148">
        <v>-11.073</v>
      </c>
      <c r="U6013" s="148">
        <v>0</v>
      </c>
      <c r="V6013" s="148">
        <v>0.17799999999999999</v>
      </c>
      <c r="W6013" s="148">
        <v>83.221000000000004</v>
      </c>
      <c r="X6013" s="148">
        <v>4</v>
      </c>
      <c r="Y6013" s="148">
        <v>0.124</v>
      </c>
    </row>
    <row r="6014" spans="11:25" x14ac:dyDescent="0.25">
      <c r="K6014" s="145" t="s">
        <v>5552</v>
      </c>
      <c r="L6014" s="145">
        <v>40</v>
      </c>
      <c r="M6014" s="145">
        <v>215000</v>
      </c>
      <c r="N6014" s="148">
        <v>0.33100000000000002</v>
      </c>
      <c r="O6014" s="148">
        <v>0.754</v>
      </c>
      <c r="P6014" s="148">
        <v>0.43</v>
      </c>
      <c r="Q6014" s="148">
        <v>1.6100000000000001E-3</v>
      </c>
      <c r="R6014" s="148">
        <v>11</v>
      </c>
      <c r="S6014" s="148">
        <v>7.0400000000000004E-2</v>
      </c>
      <c r="T6014" s="148">
        <v>-8.7349999999999994</v>
      </c>
      <c r="U6014" s="148">
        <v>0</v>
      </c>
      <c r="V6014" s="148">
        <v>0.28199999999999997</v>
      </c>
      <c r="W6014" s="148">
        <v>105.069</v>
      </c>
      <c r="X6014" s="148">
        <v>4</v>
      </c>
      <c r="Y6014" s="148">
        <v>0.40299999999999903</v>
      </c>
    </row>
    <row r="6015" spans="11:25" x14ac:dyDescent="0.25">
      <c r="K6015" s="145" t="s">
        <v>5553</v>
      </c>
      <c r="L6015" s="145">
        <v>65</v>
      </c>
      <c r="M6015" s="145">
        <v>256800</v>
      </c>
      <c r="N6015" s="148">
        <v>0.17599999999999999</v>
      </c>
      <c r="O6015" s="148">
        <v>0.52500000000000002</v>
      </c>
      <c r="P6015" s="148">
        <v>0.72</v>
      </c>
      <c r="Q6015" s="148">
        <v>6.4799999999999996E-3</v>
      </c>
      <c r="R6015" s="148">
        <v>11</v>
      </c>
      <c r="S6015" s="148">
        <v>7.6899999999999996E-2</v>
      </c>
      <c r="T6015" s="148">
        <v>-6.9160000000000004</v>
      </c>
      <c r="U6015" s="148">
        <v>0</v>
      </c>
      <c r="V6015" s="148">
        <v>0.16899999999999901</v>
      </c>
      <c r="W6015" s="148">
        <v>91.707999999999998</v>
      </c>
      <c r="X6015" s="148">
        <v>4</v>
      </c>
      <c r="Y6015" s="148">
        <v>0.48299999999999998</v>
      </c>
    </row>
    <row r="6016" spans="11:25" x14ac:dyDescent="0.25">
      <c r="K6016" s="145" t="s">
        <v>5554</v>
      </c>
      <c r="L6016" s="145">
        <v>42</v>
      </c>
      <c r="M6016" s="145">
        <v>189913</v>
      </c>
      <c r="N6016" s="148">
        <v>0.55899999999999905</v>
      </c>
      <c r="O6016" s="148">
        <v>0.72</v>
      </c>
      <c r="P6016" s="148">
        <v>0.41199999999999998</v>
      </c>
      <c r="Q6016" s="148">
        <v>1.2500000000000001E-2</v>
      </c>
      <c r="R6016" s="148">
        <v>4</v>
      </c>
      <c r="S6016" s="148">
        <v>0.11</v>
      </c>
      <c r="T6016" s="148">
        <v>-12.950999999999899</v>
      </c>
      <c r="U6016" s="148">
        <v>0</v>
      </c>
      <c r="V6016" s="148">
        <v>6.0499999999999998E-2</v>
      </c>
      <c r="W6016" s="148">
        <v>115.01600000000001</v>
      </c>
      <c r="X6016" s="148">
        <v>4</v>
      </c>
      <c r="Y6016" s="148">
        <v>0.35</v>
      </c>
    </row>
    <row r="6017" spans="11:25" x14ac:dyDescent="0.25">
      <c r="K6017" s="145" t="s">
        <v>5555</v>
      </c>
      <c r="L6017" s="145">
        <v>39</v>
      </c>
      <c r="M6017" s="145">
        <v>190042</v>
      </c>
      <c r="N6017" s="148">
        <v>0.91700000000000004</v>
      </c>
      <c r="O6017" s="148">
        <v>0.53799999999999903</v>
      </c>
      <c r="P6017" s="148">
        <v>0.33500000000000002</v>
      </c>
      <c r="Q6017" s="148">
        <v>0.90099999999999902</v>
      </c>
      <c r="R6017" s="148">
        <v>4</v>
      </c>
      <c r="S6017" s="148">
        <v>8.5699999999999998E-2</v>
      </c>
      <c r="T6017" s="148">
        <v>-19.997</v>
      </c>
      <c r="U6017" s="148">
        <v>1</v>
      </c>
      <c r="V6017" s="148">
        <v>5.9499999999999997E-2</v>
      </c>
      <c r="W6017" s="148">
        <v>118.09699999999999</v>
      </c>
      <c r="X6017" s="148">
        <v>4</v>
      </c>
      <c r="Y6017" s="148">
        <v>5.6300000000000003E-2</v>
      </c>
    </row>
    <row r="6018" spans="11:25" x14ac:dyDescent="0.25">
      <c r="K6018" s="145" t="s">
        <v>5556</v>
      </c>
      <c r="L6018" s="145">
        <v>62</v>
      </c>
      <c r="M6018" s="145">
        <v>283236</v>
      </c>
      <c r="N6018" s="148">
        <v>0.73199999999999998</v>
      </c>
      <c r="O6018" s="148">
        <v>0.47599999999999998</v>
      </c>
      <c r="P6018" s="148">
        <v>0.44</v>
      </c>
      <c r="Q6018" s="148">
        <v>2.3E-2</v>
      </c>
      <c r="R6018" s="148">
        <v>9</v>
      </c>
      <c r="S6018" s="148">
        <v>7.7299999999999994E-2</v>
      </c>
      <c r="T6018" s="148">
        <v>-8.1980000000000004</v>
      </c>
      <c r="U6018" s="148">
        <v>0</v>
      </c>
      <c r="V6018" s="148">
        <v>3.7100000000000001E-2</v>
      </c>
      <c r="W6018" s="148">
        <v>149.38900000000001</v>
      </c>
      <c r="X6018" s="148">
        <v>3</v>
      </c>
      <c r="Y6018" s="148">
        <v>0.161</v>
      </c>
    </row>
    <row r="6019" spans="11:25" x14ac:dyDescent="0.25">
      <c r="K6019" s="145" t="s">
        <v>5557</v>
      </c>
      <c r="L6019" s="145">
        <v>7</v>
      </c>
      <c r="M6019" s="145">
        <v>211960</v>
      </c>
      <c r="N6019" s="148">
        <v>7.4599999999999996E-3</v>
      </c>
      <c r="O6019" s="148">
        <v>0.78200000000000003</v>
      </c>
      <c r="P6019" s="148">
        <v>0.55899999999999905</v>
      </c>
      <c r="Q6019" s="148">
        <v>1.7399999999999999E-5</v>
      </c>
      <c r="R6019" s="148">
        <v>1</v>
      </c>
      <c r="S6019" s="148">
        <v>0.23199999999999901</v>
      </c>
      <c r="T6019" s="148">
        <v>-7.5449999999999999</v>
      </c>
      <c r="U6019" s="148">
        <v>1</v>
      </c>
      <c r="V6019" s="148">
        <v>0.25800000000000001</v>
      </c>
      <c r="W6019" s="148">
        <v>156.018</v>
      </c>
      <c r="X6019" s="148">
        <v>4</v>
      </c>
      <c r="Y6019" s="148">
        <v>7.5999999999999998E-2</v>
      </c>
    </row>
    <row r="6020" spans="11:25" x14ac:dyDescent="0.25">
      <c r="K6020" s="145" t="s">
        <v>5558</v>
      </c>
      <c r="L6020" s="145">
        <v>44</v>
      </c>
      <c r="M6020" s="145">
        <v>133846</v>
      </c>
      <c r="N6020" s="148">
        <v>0.89200000000000002</v>
      </c>
      <c r="O6020" s="148">
        <v>0.63900000000000001</v>
      </c>
      <c r="P6020" s="148">
        <v>0.46700000000000003</v>
      </c>
      <c r="Q6020" s="148">
        <v>0.89500000000000002</v>
      </c>
      <c r="R6020" s="148">
        <v>8</v>
      </c>
      <c r="S6020" s="148">
        <v>0.17899999999999999</v>
      </c>
      <c r="T6020" s="148">
        <v>-10.537000000000001</v>
      </c>
      <c r="U6020" s="148">
        <v>1</v>
      </c>
      <c r="V6020" s="148">
        <v>3.4099999999999998E-2</v>
      </c>
      <c r="W6020" s="148">
        <v>130.029</v>
      </c>
      <c r="X6020" s="148">
        <v>4</v>
      </c>
      <c r="Y6020" s="148">
        <v>0.127</v>
      </c>
    </row>
    <row r="6021" spans="11:25" x14ac:dyDescent="0.25">
      <c r="K6021" s="145" t="s">
        <v>5559</v>
      </c>
      <c r="L6021" s="145">
        <v>57</v>
      </c>
      <c r="M6021" s="145">
        <v>170766</v>
      </c>
      <c r="N6021" s="148">
        <v>0.91400000000000003</v>
      </c>
      <c r="O6021" s="148">
        <v>0.71</v>
      </c>
      <c r="P6021" s="148">
        <v>0.47299999999999998</v>
      </c>
      <c r="Q6021" s="148">
        <v>0.16600000000000001</v>
      </c>
      <c r="R6021" s="148">
        <v>0</v>
      </c>
      <c r="S6021" s="148">
        <v>0.124</v>
      </c>
      <c r="T6021" s="148">
        <v>-9.048</v>
      </c>
      <c r="U6021" s="148">
        <v>1</v>
      </c>
      <c r="V6021" s="148">
        <v>3.32E-2</v>
      </c>
      <c r="W6021" s="148">
        <v>130.07599999999999</v>
      </c>
      <c r="X6021" s="148">
        <v>4</v>
      </c>
      <c r="Y6021" s="148">
        <v>0.44700000000000001</v>
      </c>
    </row>
    <row r="6022" spans="11:25" x14ac:dyDescent="0.25">
      <c r="K6022" s="145" t="s">
        <v>5560</v>
      </c>
      <c r="L6022" s="145">
        <v>42</v>
      </c>
      <c r="M6022" s="145">
        <v>161933</v>
      </c>
      <c r="N6022" s="148">
        <v>0.79700000000000004</v>
      </c>
      <c r="O6022" s="148">
        <v>0.57599999999999996</v>
      </c>
      <c r="P6022" s="148">
        <v>0.308</v>
      </c>
      <c r="Q6022" s="148">
        <v>3.04E-5</v>
      </c>
      <c r="R6022" s="148">
        <v>4</v>
      </c>
      <c r="S6022" s="148">
        <v>0.42299999999999999</v>
      </c>
      <c r="T6022" s="148">
        <v>-8.5410000000000004</v>
      </c>
      <c r="U6022" s="148">
        <v>0</v>
      </c>
      <c r="V6022" s="148">
        <v>0.13</v>
      </c>
      <c r="W6022" s="148">
        <v>83.460999999999999</v>
      </c>
      <c r="X6022" s="148">
        <v>4</v>
      </c>
      <c r="Y6022" s="148">
        <v>0.35699999999999998</v>
      </c>
    </row>
    <row r="6023" spans="11:25" x14ac:dyDescent="0.25">
      <c r="K6023" s="145" t="s">
        <v>5561</v>
      </c>
      <c r="L6023" s="145">
        <v>1</v>
      </c>
      <c r="M6023" s="145">
        <v>143592</v>
      </c>
      <c r="N6023" s="148">
        <v>0.873</v>
      </c>
      <c r="O6023" s="148">
        <v>0.434</v>
      </c>
      <c r="P6023" s="148">
        <v>0.44799999999999901</v>
      </c>
      <c r="Q6023" s="148">
        <v>0.91900000000000004</v>
      </c>
      <c r="R6023" s="148">
        <v>10</v>
      </c>
      <c r="S6023" s="148">
        <v>0.10199999999999999</v>
      </c>
      <c r="T6023" s="148">
        <v>-5.8329999999999904</v>
      </c>
      <c r="U6023" s="148">
        <v>0</v>
      </c>
      <c r="V6023" s="148">
        <v>5.7000000000000002E-2</v>
      </c>
      <c r="W6023" s="148">
        <v>78.921000000000006</v>
      </c>
      <c r="X6023" s="148">
        <v>4</v>
      </c>
      <c r="Y6023" s="148">
        <v>0.433</v>
      </c>
    </row>
    <row r="6024" spans="11:25" x14ac:dyDescent="0.25">
      <c r="K6024" s="145" t="s">
        <v>5562</v>
      </c>
      <c r="L6024" s="145">
        <v>41</v>
      </c>
      <c r="M6024" s="145">
        <v>180000</v>
      </c>
      <c r="N6024" s="148">
        <v>0.251</v>
      </c>
      <c r="O6024" s="148">
        <v>0.68</v>
      </c>
      <c r="P6024" s="148">
        <v>0.40100000000000002</v>
      </c>
      <c r="Q6024" s="148">
        <v>0.54299999999999904</v>
      </c>
      <c r="R6024" s="148">
        <v>11</v>
      </c>
      <c r="S6024" s="148">
        <v>0.17899999999999999</v>
      </c>
      <c r="T6024" s="148">
        <v>-7.2450000000000001</v>
      </c>
      <c r="U6024" s="148">
        <v>0</v>
      </c>
      <c r="V6024" s="148">
        <v>4.3700000000000003E-2</v>
      </c>
      <c r="W6024" s="148">
        <v>160.10499999999999</v>
      </c>
      <c r="X6024" s="148">
        <v>4</v>
      </c>
      <c r="Y6024" s="148">
        <v>0.54799999999999904</v>
      </c>
    </row>
    <row r="6025" spans="11:25" x14ac:dyDescent="0.25">
      <c r="K6025" s="145" t="s">
        <v>5563</v>
      </c>
      <c r="L6025" s="145">
        <v>44</v>
      </c>
      <c r="M6025" s="145">
        <v>187689</v>
      </c>
      <c r="N6025" s="148">
        <v>0.115</v>
      </c>
      <c r="O6025" s="148">
        <v>0.68799999999999994</v>
      </c>
      <c r="P6025" s="148">
        <v>0.51600000000000001</v>
      </c>
      <c r="Q6025" s="148">
        <v>2.8700000000000001E-6</v>
      </c>
      <c r="R6025" s="148">
        <v>7</v>
      </c>
      <c r="S6025" s="148">
        <v>0.11699999999999899</v>
      </c>
      <c r="T6025" s="148">
        <v>-7.0139999999999896</v>
      </c>
      <c r="U6025" s="148">
        <v>0</v>
      </c>
      <c r="V6025" s="148">
        <v>2.9899999999999999E-2</v>
      </c>
      <c r="W6025" s="148">
        <v>109.979</v>
      </c>
      <c r="X6025" s="148">
        <v>4</v>
      </c>
      <c r="Y6025" s="148">
        <v>0.14299999999999999</v>
      </c>
    </row>
    <row r="6026" spans="11:25" x14ac:dyDescent="0.25">
      <c r="K6026" s="145" t="s">
        <v>5564</v>
      </c>
      <c r="L6026" s="145">
        <v>43</v>
      </c>
      <c r="M6026" s="145">
        <v>181681</v>
      </c>
      <c r="N6026" s="148">
        <v>0.71199999999999997</v>
      </c>
      <c r="O6026" s="148">
        <v>0.34599999999999997</v>
      </c>
      <c r="P6026" s="148">
        <v>0.20199999999999901</v>
      </c>
      <c r="Q6026" s="148">
        <v>2.6200000000000001E-2</v>
      </c>
      <c r="R6026" s="148">
        <v>7</v>
      </c>
      <c r="S6026" s="148">
        <v>8.7300000000000003E-2</v>
      </c>
      <c r="T6026" s="148">
        <v>-18.434000000000001</v>
      </c>
      <c r="U6026" s="148">
        <v>1</v>
      </c>
      <c r="V6026" s="148">
        <v>0.13500000000000001</v>
      </c>
      <c r="W6026" s="148">
        <v>79.899000000000001</v>
      </c>
      <c r="X6026" s="148">
        <v>4</v>
      </c>
      <c r="Y6026" s="148">
        <v>7.1999999999999995E-2</v>
      </c>
    </row>
    <row r="6027" spans="11:25" x14ac:dyDescent="0.25">
      <c r="K6027" s="145" t="s">
        <v>5565</v>
      </c>
      <c r="L6027" s="145">
        <v>63</v>
      </c>
      <c r="M6027" s="145">
        <v>274693</v>
      </c>
      <c r="N6027" s="148">
        <v>0.86399999999999999</v>
      </c>
      <c r="O6027" s="148">
        <v>0.64800000000000002</v>
      </c>
      <c r="P6027" s="148">
        <v>0.45799999999999902</v>
      </c>
      <c r="Q6027" s="148">
        <v>9.4399999999999998E-2</v>
      </c>
      <c r="R6027" s="148">
        <v>5</v>
      </c>
      <c r="S6027" s="148">
        <v>0.36599999999999999</v>
      </c>
      <c r="T6027" s="148">
        <v>-15.169</v>
      </c>
      <c r="U6027" s="148">
        <v>1</v>
      </c>
      <c r="V6027" s="148">
        <v>3.1099999999999999E-2</v>
      </c>
      <c r="W6027" s="148">
        <v>119.96</v>
      </c>
      <c r="X6027" s="148">
        <v>4</v>
      </c>
      <c r="Y6027" s="148">
        <v>8.48E-2</v>
      </c>
    </row>
    <row r="6028" spans="11:25" x14ac:dyDescent="0.25">
      <c r="K6028" s="145" t="s">
        <v>5566</v>
      </c>
      <c r="L6028" s="145">
        <v>35</v>
      </c>
      <c r="M6028" s="145">
        <v>109870</v>
      </c>
      <c r="N6028" s="148">
        <v>0.89200000000000002</v>
      </c>
      <c r="O6028" s="148">
        <v>0.38400000000000001</v>
      </c>
      <c r="P6028" s="148">
        <v>0.47299999999999998</v>
      </c>
      <c r="Q6028" s="148">
        <v>0.58399999999999996</v>
      </c>
      <c r="R6028" s="148">
        <v>0</v>
      </c>
      <c r="S6028" s="148">
        <v>0.114</v>
      </c>
      <c r="T6028" s="148">
        <v>-12.734999999999999</v>
      </c>
      <c r="U6028" s="148">
        <v>1</v>
      </c>
      <c r="V6028" s="148">
        <v>0.28599999999999998</v>
      </c>
      <c r="W6028" s="148">
        <v>119.988</v>
      </c>
      <c r="X6028" s="148">
        <v>4</v>
      </c>
      <c r="Y6028" s="148">
        <v>0.255</v>
      </c>
    </row>
    <row r="6029" spans="11:25" x14ac:dyDescent="0.25">
      <c r="K6029" s="145" t="s">
        <v>5567</v>
      </c>
      <c r="L6029" s="145">
        <v>40</v>
      </c>
      <c r="M6029" s="145">
        <v>102791</v>
      </c>
      <c r="N6029" s="148">
        <v>0.63900000000000001</v>
      </c>
      <c r="O6029" s="148">
        <v>0.71699999999999997</v>
      </c>
      <c r="P6029" s="148">
        <v>0.21099999999999999</v>
      </c>
      <c r="Q6029" s="148">
        <v>7.6299999999999996E-3</v>
      </c>
      <c r="R6029" s="148">
        <v>1</v>
      </c>
      <c r="S6029" s="148">
        <v>0.26200000000000001</v>
      </c>
      <c r="T6029" s="148">
        <v>-15.842000000000001</v>
      </c>
      <c r="U6029" s="148">
        <v>1</v>
      </c>
      <c r="V6029" s="148">
        <v>0.377</v>
      </c>
      <c r="W6029" s="148">
        <v>86.792999999999907</v>
      </c>
      <c r="X6029" s="148">
        <v>4</v>
      </c>
      <c r="Y6029" s="148">
        <v>0.193</v>
      </c>
    </row>
    <row r="6030" spans="11:25" x14ac:dyDescent="0.25">
      <c r="K6030" s="145" t="s">
        <v>5568</v>
      </c>
      <c r="L6030" s="145">
        <v>57</v>
      </c>
      <c r="M6030" s="145">
        <v>220320</v>
      </c>
      <c r="N6030" s="148">
        <v>0.22399999999999901</v>
      </c>
      <c r="O6030" s="148">
        <v>0.74399999999999999</v>
      </c>
      <c r="P6030" s="148">
        <v>0.47199999999999998</v>
      </c>
      <c r="Q6030" s="148">
        <v>2.1499999999999999E-4</v>
      </c>
      <c r="R6030" s="148">
        <v>7</v>
      </c>
      <c r="S6030" s="148">
        <v>0.23899999999999999</v>
      </c>
      <c r="T6030" s="148">
        <v>-9.7729999999999997</v>
      </c>
      <c r="U6030" s="148">
        <v>0</v>
      </c>
      <c r="V6030" s="148">
        <v>0.111</v>
      </c>
      <c r="W6030" s="148">
        <v>104.057999999999</v>
      </c>
      <c r="X6030" s="148">
        <v>4</v>
      </c>
      <c r="Y6030" s="148">
        <v>0.28100000000000003</v>
      </c>
    </row>
    <row r="6031" spans="11:25" x14ac:dyDescent="0.25">
      <c r="K6031" s="145" t="s">
        <v>5569</v>
      </c>
      <c r="L6031" s="145">
        <v>40</v>
      </c>
      <c r="M6031" s="145">
        <v>176923</v>
      </c>
      <c r="N6031" s="148">
        <v>0.71899999999999997</v>
      </c>
      <c r="O6031" s="148">
        <v>0.61499999999999999</v>
      </c>
      <c r="P6031" s="148">
        <v>0.30299999999999999</v>
      </c>
      <c r="Q6031" s="148">
        <v>0.51600000000000001</v>
      </c>
      <c r="R6031" s="148">
        <v>0</v>
      </c>
      <c r="S6031" s="148">
        <v>0.152</v>
      </c>
      <c r="T6031" s="148">
        <v>-13.321</v>
      </c>
      <c r="U6031" s="148">
        <v>1</v>
      </c>
      <c r="V6031" s="148">
        <v>6.6000000000000003E-2</v>
      </c>
      <c r="W6031" s="148">
        <v>114.985</v>
      </c>
      <c r="X6031" s="148">
        <v>4</v>
      </c>
      <c r="Y6031" s="148">
        <v>0.374</v>
      </c>
    </row>
    <row r="6032" spans="11:25" x14ac:dyDescent="0.25">
      <c r="K6032" s="145" t="s">
        <v>2759</v>
      </c>
      <c r="L6032" s="145">
        <v>72</v>
      </c>
      <c r="M6032" s="145">
        <v>261413</v>
      </c>
      <c r="N6032" s="148">
        <v>7.0699999999999999E-2</v>
      </c>
      <c r="O6032" s="148">
        <v>0.72099999999999997</v>
      </c>
      <c r="P6032" s="148">
        <v>0.52100000000000002</v>
      </c>
      <c r="Q6032" s="148">
        <v>5.5199999999999997E-3</v>
      </c>
      <c r="R6032" s="148">
        <v>2</v>
      </c>
      <c r="S6032" s="148">
        <v>0.127</v>
      </c>
      <c r="T6032" s="148">
        <v>-8.1229999999999993</v>
      </c>
      <c r="U6032" s="148">
        <v>1</v>
      </c>
      <c r="V6032" s="148">
        <v>6.1199999999999997E-2</v>
      </c>
      <c r="W6032" s="148">
        <v>123.11799999999999</v>
      </c>
      <c r="X6032" s="148">
        <v>4</v>
      </c>
      <c r="Y6032" s="148">
        <v>0.94199999999999995</v>
      </c>
    </row>
    <row r="6033" spans="11:25" x14ac:dyDescent="0.25">
      <c r="K6033" s="145" t="s">
        <v>5570</v>
      </c>
      <c r="L6033" s="145">
        <v>13</v>
      </c>
      <c r="M6033" s="145">
        <v>445893</v>
      </c>
      <c r="N6033" s="148">
        <v>3.96E-5</v>
      </c>
      <c r="O6033" s="148">
        <v>0.753</v>
      </c>
      <c r="P6033" s="148">
        <v>0.750999999999999</v>
      </c>
      <c r="Q6033" s="148">
        <v>0.748</v>
      </c>
      <c r="R6033" s="148">
        <v>0</v>
      </c>
      <c r="S6033" s="148">
        <v>7.8299999999999995E-2</v>
      </c>
      <c r="T6033" s="148">
        <v>-9.3719999999999999</v>
      </c>
      <c r="U6033" s="148">
        <v>1</v>
      </c>
      <c r="V6033" s="148">
        <v>5.3499999999999999E-2</v>
      </c>
      <c r="W6033" s="148">
        <v>130.41</v>
      </c>
      <c r="X6033" s="148">
        <v>4</v>
      </c>
      <c r="Y6033" s="148">
        <v>0.89800000000000002</v>
      </c>
    </row>
    <row r="6034" spans="11:25" x14ac:dyDescent="0.25">
      <c r="K6034" s="145" t="s">
        <v>1348</v>
      </c>
      <c r="L6034" s="145">
        <v>68</v>
      </c>
      <c r="M6034" s="145">
        <v>231666</v>
      </c>
      <c r="N6034" s="148">
        <v>1.77E-2</v>
      </c>
      <c r="O6034" s="148">
        <v>0.50800000000000001</v>
      </c>
      <c r="P6034" s="148">
        <v>0.59699999999999998</v>
      </c>
      <c r="Q6034" s="148">
        <v>8.5599999999999999E-4</v>
      </c>
      <c r="R6034" s="148">
        <v>4</v>
      </c>
      <c r="S6034" s="148">
        <v>9.0999999999999998E-2</v>
      </c>
      <c r="T6034" s="148">
        <v>-8.06299999999999</v>
      </c>
      <c r="U6034" s="148">
        <v>1</v>
      </c>
      <c r="V6034" s="148">
        <v>3.9600000000000003E-2</v>
      </c>
      <c r="W6034" s="148">
        <v>81.981999999999999</v>
      </c>
      <c r="X6034" s="148">
        <v>4</v>
      </c>
      <c r="Y6034" s="148">
        <v>0.185</v>
      </c>
    </row>
    <row r="6035" spans="11:25" x14ac:dyDescent="0.25">
      <c r="K6035" s="145" t="s">
        <v>1312</v>
      </c>
      <c r="L6035" s="145">
        <v>72</v>
      </c>
      <c r="M6035" s="145">
        <v>295600</v>
      </c>
      <c r="N6035" s="148">
        <v>0.245</v>
      </c>
      <c r="O6035" s="148">
        <v>0.42</v>
      </c>
      <c r="P6035" s="148">
        <v>0.33</v>
      </c>
      <c r="Q6035" s="148">
        <v>6.7900000000000002E-4</v>
      </c>
      <c r="R6035" s="148">
        <v>9</v>
      </c>
      <c r="S6035" s="148">
        <v>6.7699999999999996E-2</v>
      </c>
      <c r="T6035" s="148">
        <v>-13.925000000000001</v>
      </c>
      <c r="U6035" s="148">
        <v>1</v>
      </c>
      <c r="V6035" s="148">
        <v>2.75E-2</v>
      </c>
      <c r="W6035" s="148">
        <v>157.143</v>
      </c>
      <c r="X6035" s="148">
        <v>3</v>
      </c>
      <c r="Y6035" s="148">
        <v>0.17499999999999999</v>
      </c>
    </row>
    <row r="6036" spans="11:25" x14ac:dyDescent="0.25">
      <c r="K6036" s="145" t="s">
        <v>1143</v>
      </c>
      <c r="L6036" s="145">
        <v>64</v>
      </c>
      <c r="M6036" s="145">
        <v>204621</v>
      </c>
      <c r="N6036" s="148">
        <v>9.8900000000000008E-4</v>
      </c>
      <c r="O6036" s="148">
        <v>0.52500000000000002</v>
      </c>
      <c r="P6036" s="148">
        <v>0.90200000000000002</v>
      </c>
      <c r="Q6036" s="148">
        <v>0.69099999999999995</v>
      </c>
      <c r="R6036" s="148">
        <v>2</v>
      </c>
      <c r="S6036" s="148">
        <v>0.13699999999999901</v>
      </c>
      <c r="T6036" s="148">
        <v>-8.6620000000000008</v>
      </c>
      <c r="U6036" s="148">
        <v>1</v>
      </c>
      <c r="V6036" s="148">
        <v>3.6799999999999999E-2</v>
      </c>
      <c r="W6036" s="148">
        <v>146.83000000000001</v>
      </c>
      <c r="X6036" s="148">
        <v>4</v>
      </c>
      <c r="Y6036" s="148">
        <v>0.90700000000000003</v>
      </c>
    </row>
    <row r="6037" spans="11:25" x14ac:dyDescent="0.25">
      <c r="K6037" s="145" t="s">
        <v>5571</v>
      </c>
      <c r="L6037" s="145">
        <v>65</v>
      </c>
      <c r="M6037" s="145">
        <v>292800</v>
      </c>
      <c r="N6037" s="148">
        <v>1.21E-2</v>
      </c>
      <c r="O6037" s="148">
        <v>0.49199999999999999</v>
      </c>
      <c r="P6037" s="148">
        <v>0.86199999999999999</v>
      </c>
      <c r="Q6037" s="148">
        <v>0.21299999999999999</v>
      </c>
      <c r="R6037" s="148">
        <v>4</v>
      </c>
      <c r="S6037" s="148">
        <v>0.22800000000000001</v>
      </c>
      <c r="T6037" s="148">
        <v>-9.1579999999999995</v>
      </c>
      <c r="U6037" s="148">
        <v>0</v>
      </c>
      <c r="V6037" s="148">
        <v>2.7300000000000001E-2</v>
      </c>
      <c r="W6037" s="148">
        <v>112.598</v>
      </c>
      <c r="X6037" s="148">
        <v>4</v>
      </c>
      <c r="Y6037" s="148">
        <v>0.59099999999999997</v>
      </c>
    </row>
    <row r="6038" spans="11:25" x14ac:dyDescent="0.25">
      <c r="K6038" s="145" t="s">
        <v>2891</v>
      </c>
      <c r="L6038" s="145">
        <v>57</v>
      </c>
      <c r="M6038" s="145">
        <v>334360</v>
      </c>
      <c r="N6038" s="148">
        <v>8.4500000000000006E-2</v>
      </c>
      <c r="O6038" s="148">
        <v>0.92099999999999904</v>
      </c>
      <c r="P6038" s="148">
        <v>0.52900000000000003</v>
      </c>
      <c r="Q6038" s="148">
        <v>7.7899999999999996E-4</v>
      </c>
      <c r="R6038" s="148">
        <v>2</v>
      </c>
      <c r="S6038" s="148">
        <v>4.7800000000000002E-2</v>
      </c>
      <c r="T6038" s="148">
        <v>-11.974</v>
      </c>
      <c r="U6038" s="148">
        <v>1</v>
      </c>
      <c r="V6038" s="148">
        <v>8.5099999999999995E-2</v>
      </c>
      <c r="W6038" s="148">
        <v>102.941</v>
      </c>
      <c r="X6038" s="148">
        <v>4</v>
      </c>
      <c r="Y6038" s="148">
        <v>0.72399999999999998</v>
      </c>
    </row>
    <row r="6039" spans="11:25" x14ac:dyDescent="0.25">
      <c r="K6039" s="145" t="s">
        <v>5572</v>
      </c>
      <c r="L6039" s="145">
        <v>52</v>
      </c>
      <c r="M6039" s="145">
        <v>227413</v>
      </c>
      <c r="N6039" s="148">
        <v>4.41E-2</v>
      </c>
      <c r="O6039" s="148">
        <v>0.56499999999999995</v>
      </c>
      <c r="P6039" s="148">
        <v>0.96</v>
      </c>
      <c r="Q6039" s="148">
        <v>1.83E-3</v>
      </c>
      <c r="R6039" s="148">
        <v>4</v>
      </c>
      <c r="S6039" s="148">
        <v>0.35199999999999998</v>
      </c>
      <c r="T6039" s="148">
        <v>-3.5030000000000001</v>
      </c>
      <c r="U6039" s="148">
        <v>0</v>
      </c>
      <c r="V6039" s="148">
        <v>3.5400000000000001E-2</v>
      </c>
      <c r="W6039" s="148">
        <v>118.999</v>
      </c>
      <c r="X6039" s="148">
        <v>4</v>
      </c>
      <c r="Y6039" s="148">
        <v>0.88800000000000001</v>
      </c>
    </row>
    <row r="6040" spans="11:25" x14ac:dyDescent="0.25">
      <c r="K6040" s="145" t="s">
        <v>5573</v>
      </c>
      <c r="L6040" s="145">
        <v>18</v>
      </c>
      <c r="M6040" s="145">
        <v>253960</v>
      </c>
      <c r="N6040" s="148">
        <v>0.65200000000000002</v>
      </c>
      <c r="O6040" s="148">
        <v>0.56399999999999995</v>
      </c>
      <c r="P6040" s="148">
        <v>0.26200000000000001</v>
      </c>
      <c r="Q6040" s="148">
        <v>2.04E-4</v>
      </c>
      <c r="R6040" s="148">
        <v>0</v>
      </c>
      <c r="S6040" s="148">
        <v>8.9599999999999999E-2</v>
      </c>
      <c r="T6040" s="148">
        <v>-19.745999999999999</v>
      </c>
      <c r="U6040" s="148">
        <v>1</v>
      </c>
      <c r="V6040" s="148">
        <v>0.105</v>
      </c>
      <c r="W6040" s="148">
        <v>104.5</v>
      </c>
      <c r="X6040" s="148">
        <v>4</v>
      </c>
      <c r="Y6040" s="148">
        <v>0.376</v>
      </c>
    </row>
    <row r="6041" spans="11:25" x14ac:dyDescent="0.25">
      <c r="K6041" s="145" t="s">
        <v>1160</v>
      </c>
      <c r="L6041" s="145">
        <v>66</v>
      </c>
      <c r="M6041" s="145">
        <v>346280</v>
      </c>
      <c r="N6041" s="148">
        <v>0.13200000000000001</v>
      </c>
      <c r="O6041" s="148">
        <v>0.52200000000000002</v>
      </c>
      <c r="P6041" s="148">
        <v>0.85</v>
      </c>
      <c r="Q6041" s="148">
        <v>3.3799999999999997E-2</v>
      </c>
      <c r="R6041" s="148">
        <v>7</v>
      </c>
      <c r="S6041" s="148">
        <v>0.29499999999999998</v>
      </c>
      <c r="T6041" s="148">
        <v>-4.7690000000000001</v>
      </c>
      <c r="U6041" s="148">
        <v>1</v>
      </c>
      <c r="V6041" s="148">
        <v>3.61E-2</v>
      </c>
      <c r="W6041" s="148">
        <v>124.21599999999999</v>
      </c>
      <c r="X6041" s="148">
        <v>4</v>
      </c>
      <c r="Y6041" s="148">
        <v>0.71</v>
      </c>
    </row>
    <row r="6042" spans="11:25" x14ac:dyDescent="0.25">
      <c r="K6042" s="145" t="s">
        <v>2923</v>
      </c>
      <c r="L6042" s="145">
        <v>52</v>
      </c>
      <c r="M6042" s="145">
        <v>234906</v>
      </c>
      <c r="N6042" s="148">
        <v>0.28799999999999998</v>
      </c>
      <c r="O6042" s="148">
        <v>0.625</v>
      </c>
      <c r="P6042" s="148">
        <v>0.59299999999999997</v>
      </c>
      <c r="Q6042" s="148">
        <v>1.11E-6</v>
      </c>
      <c r="R6042" s="148">
        <v>7</v>
      </c>
      <c r="S6042" s="148">
        <v>7.2099999999999997E-2</v>
      </c>
      <c r="T6042" s="148">
        <v>-10.925999999999901</v>
      </c>
      <c r="U6042" s="148">
        <v>1</v>
      </c>
      <c r="V6042" s="148">
        <v>2.79999999999999E-2</v>
      </c>
      <c r="W6042" s="148">
        <v>109.04799999999901</v>
      </c>
      <c r="X6042" s="148">
        <v>4</v>
      </c>
      <c r="Y6042" s="148">
        <v>0.83499999999999996</v>
      </c>
    </row>
    <row r="6043" spans="11:25" x14ac:dyDescent="0.25">
      <c r="K6043" s="145" t="s">
        <v>5574</v>
      </c>
      <c r="L6043" s="145">
        <v>59</v>
      </c>
      <c r="M6043" s="145">
        <v>202866</v>
      </c>
      <c r="N6043" s="148">
        <v>5.57E-2</v>
      </c>
      <c r="O6043" s="148">
        <v>0.442</v>
      </c>
      <c r="P6043" s="148">
        <v>0.79299999999999904</v>
      </c>
      <c r="Q6043" s="148">
        <v>0</v>
      </c>
      <c r="R6043" s="148">
        <v>11</v>
      </c>
      <c r="S6043" s="148">
        <v>9.3399999999999997E-2</v>
      </c>
      <c r="T6043" s="148">
        <v>-5.3779999999999903</v>
      </c>
      <c r="U6043" s="148">
        <v>0</v>
      </c>
      <c r="V6043" s="148">
        <v>3.5400000000000001E-2</v>
      </c>
      <c r="W6043" s="148">
        <v>123.67</v>
      </c>
      <c r="X6043" s="148">
        <v>4</v>
      </c>
      <c r="Y6043" s="148">
        <v>0.54700000000000004</v>
      </c>
    </row>
    <row r="6044" spans="11:25" x14ac:dyDescent="0.25">
      <c r="K6044" s="145" t="s">
        <v>5575</v>
      </c>
      <c r="L6044" s="145">
        <v>7</v>
      </c>
      <c r="M6044" s="145">
        <v>206733</v>
      </c>
      <c r="N6044" s="148">
        <v>1.55E-2</v>
      </c>
      <c r="O6044" s="148">
        <v>0.75</v>
      </c>
      <c r="P6044" s="148">
        <v>0.79599999999999904</v>
      </c>
      <c r="Q6044" s="148">
        <v>1.15E-2</v>
      </c>
      <c r="R6044" s="148">
        <v>0</v>
      </c>
      <c r="S6044" s="148">
        <v>0.106</v>
      </c>
      <c r="T6044" s="148">
        <v>-5.952</v>
      </c>
      <c r="U6044" s="148">
        <v>1</v>
      </c>
      <c r="V6044" s="148">
        <v>0.11599999999999901</v>
      </c>
      <c r="W6044" s="148">
        <v>157.54499999999999</v>
      </c>
      <c r="X6044" s="148">
        <v>4</v>
      </c>
      <c r="Y6044" s="148">
        <v>0.96</v>
      </c>
    </row>
    <row r="6045" spans="11:25" x14ac:dyDescent="0.25">
      <c r="K6045" s="145" t="s">
        <v>5576</v>
      </c>
      <c r="L6045" s="145">
        <v>48</v>
      </c>
      <c r="M6045" s="145">
        <v>185040</v>
      </c>
      <c r="N6045" s="148">
        <v>0.36199999999999999</v>
      </c>
      <c r="O6045" s="148">
        <v>0.44500000000000001</v>
      </c>
      <c r="P6045" s="148">
        <v>0.57699999999999996</v>
      </c>
      <c r="Q6045" s="148">
        <v>0</v>
      </c>
      <c r="R6045" s="148">
        <v>9</v>
      </c>
      <c r="S6045" s="148">
        <v>5.2200000000000003E-2</v>
      </c>
      <c r="T6045" s="148">
        <v>-10.079000000000001</v>
      </c>
      <c r="U6045" s="148">
        <v>1</v>
      </c>
      <c r="V6045" s="148">
        <v>2.7099999999999999E-2</v>
      </c>
      <c r="W6045" s="148">
        <v>139.773</v>
      </c>
      <c r="X6045" s="148">
        <v>4</v>
      </c>
      <c r="Y6045" s="148">
        <v>0.64200000000000002</v>
      </c>
    </row>
    <row r="6046" spans="11:25" x14ac:dyDescent="0.25">
      <c r="K6046" s="145" t="s">
        <v>5577</v>
      </c>
      <c r="L6046" s="145">
        <v>7</v>
      </c>
      <c r="M6046" s="145">
        <v>220426</v>
      </c>
      <c r="N6046" s="148">
        <v>0.497</v>
      </c>
      <c r="O6046" s="148">
        <v>0.74</v>
      </c>
      <c r="P6046" s="148">
        <v>0.81599999999999995</v>
      </c>
      <c r="Q6046" s="148">
        <v>0</v>
      </c>
      <c r="R6046" s="148">
        <v>0</v>
      </c>
      <c r="S6046" s="148">
        <v>0.19500000000000001</v>
      </c>
      <c r="T6046" s="148">
        <v>-4.7639999999999896</v>
      </c>
      <c r="U6046" s="148">
        <v>1</v>
      </c>
      <c r="V6046" s="148">
        <v>7.6499999999999999E-2</v>
      </c>
      <c r="W6046" s="148">
        <v>91.91</v>
      </c>
      <c r="X6046" s="148">
        <v>4</v>
      </c>
      <c r="Y6046" s="148">
        <v>0.96299999999999997</v>
      </c>
    </row>
    <row r="6047" spans="11:25" x14ac:dyDescent="0.25">
      <c r="K6047" s="145" t="s">
        <v>5578</v>
      </c>
      <c r="L6047" s="145">
        <v>59</v>
      </c>
      <c r="M6047" s="145">
        <v>248013</v>
      </c>
      <c r="N6047" s="148">
        <v>0.377999999999999</v>
      </c>
      <c r="O6047" s="148">
        <v>0.57999999999999996</v>
      </c>
      <c r="P6047" s="148">
        <v>0.57099999999999995</v>
      </c>
      <c r="Q6047" s="148">
        <v>5.13E-6</v>
      </c>
      <c r="R6047" s="148">
        <v>9</v>
      </c>
      <c r="S6047" s="148">
        <v>0.35799999999999998</v>
      </c>
      <c r="T6047" s="148">
        <v>-9.1159999999999997</v>
      </c>
      <c r="U6047" s="148">
        <v>1</v>
      </c>
      <c r="V6047" s="148">
        <v>3.2099999999999997E-2</v>
      </c>
      <c r="W6047" s="148">
        <v>128.15</v>
      </c>
      <c r="X6047" s="148">
        <v>4</v>
      </c>
      <c r="Y6047" s="148">
        <v>0.81799999999999995</v>
      </c>
    </row>
    <row r="6048" spans="11:25" x14ac:dyDescent="0.25">
      <c r="K6048" s="145" t="s">
        <v>5579</v>
      </c>
      <c r="L6048" s="145">
        <v>49</v>
      </c>
      <c r="M6048" s="145">
        <v>312760</v>
      </c>
      <c r="N6048" s="148">
        <v>8.6599999999999996E-2</v>
      </c>
      <c r="O6048" s="148">
        <v>0.66400000000000003</v>
      </c>
      <c r="P6048" s="148">
        <v>0.91299999999999903</v>
      </c>
      <c r="Q6048" s="148">
        <v>0.89200000000000002</v>
      </c>
      <c r="R6048" s="148">
        <v>0</v>
      </c>
      <c r="S6048" s="148">
        <v>0.30499999999999999</v>
      </c>
      <c r="T6048" s="148">
        <v>-8.4239999999999995</v>
      </c>
      <c r="U6048" s="148">
        <v>0</v>
      </c>
      <c r="V6048" s="148">
        <v>4.6899999999999997E-2</v>
      </c>
      <c r="W6048" s="148">
        <v>133.971</v>
      </c>
      <c r="X6048" s="148">
        <v>4</v>
      </c>
      <c r="Y6048" s="148">
        <v>0.64700000000000002</v>
      </c>
    </row>
    <row r="6049" spans="11:25" x14ac:dyDescent="0.25">
      <c r="K6049" s="145" t="s">
        <v>5580</v>
      </c>
      <c r="L6049" s="145">
        <v>66</v>
      </c>
      <c r="M6049" s="145">
        <v>313925</v>
      </c>
      <c r="N6049" s="148">
        <v>2.76E-2</v>
      </c>
      <c r="O6049" s="148">
        <v>0.38299999999999901</v>
      </c>
      <c r="P6049" s="148">
        <v>0.97</v>
      </c>
      <c r="Q6049" s="148">
        <v>0</v>
      </c>
      <c r="R6049" s="148">
        <v>9</v>
      </c>
      <c r="S6049" s="148">
        <v>9.4200000000000006E-2</v>
      </c>
      <c r="T6049" s="148">
        <v>-5.6379999999999999</v>
      </c>
      <c r="U6049" s="148">
        <v>1</v>
      </c>
      <c r="V6049" s="148">
        <v>4.3499999999999997E-2</v>
      </c>
      <c r="W6049" s="148">
        <v>101.60299999999999</v>
      </c>
      <c r="X6049" s="148">
        <v>4</v>
      </c>
      <c r="Y6049" s="148">
        <v>0.62</v>
      </c>
    </row>
    <row r="6050" spans="11:25" x14ac:dyDescent="0.25">
      <c r="K6050" s="145" t="s">
        <v>1384</v>
      </c>
      <c r="L6050" s="145">
        <v>66</v>
      </c>
      <c r="M6050" s="145">
        <v>156666</v>
      </c>
      <c r="N6050" s="148">
        <v>2.2399999999999998E-3</v>
      </c>
      <c r="O6050" s="148">
        <v>0.47199999999999998</v>
      </c>
      <c r="P6050" s="148">
        <v>0.91200000000000003</v>
      </c>
      <c r="Q6050" s="148">
        <v>9.1000000000000003E-5</v>
      </c>
      <c r="R6050" s="148">
        <v>0</v>
      </c>
      <c r="S6050" s="148">
        <v>0.154</v>
      </c>
      <c r="T6050" s="148">
        <v>-9.4149999999999991</v>
      </c>
      <c r="U6050" s="148">
        <v>1</v>
      </c>
      <c r="V6050" s="148">
        <v>3.2300000000000002E-2</v>
      </c>
      <c r="W6050" s="148">
        <v>115.999</v>
      </c>
      <c r="X6050" s="148">
        <v>4</v>
      </c>
      <c r="Y6050" s="148">
        <v>0.749</v>
      </c>
    </row>
    <row r="6051" spans="11:25" x14ac:dyDescent="0.25">
      <c r="K6051" s="145" t="s">
        <v>5581</v>
      </c>
      <c r="L6051" s="145">
        <v>65</v>
      </c>
      <c r="M6051" s="145">
        <v>209039</v>
      </c>
      <c r="N6051" s="148">
        <v>3.3E-4</v>
      </c>
      <c r="O6051" s="148">
        <v>0.32</v>
      </c>
      <c r="P6051" s="148">
        <v>0.79799999999999904</v>
      </c>
      <c r="Q6051" s="148">
        <v>0.69199999999999995</v>
      </c>
      <c r="R6051" s="148">
        <v>10</v>
      </c>
      <c r="S6051" s="148">
        <v>0.17599999999999999</v>
      </c>
      <c r="T6051" s="148">
        <v>-7.0779999999999896</v>
      </c>
      <c r="U6051" s="148">
        <v>0</v>
      </c>
      <c r="V6051" s="148">
        <v>0.124</v>
      </c>
      <c r="W6051" s="148">
        <v>84.695999999999998</v>
      </c>
      <c r="X6051" s="148">
        <v>4</v>
      </c>
      <c r="Y6051" s="148">
        <v>0.74</v>
      </c>
    </row>
    <row r="6052" spans="11:25" x14ac:dyDescent="0.25">
      <c r="K6052" s="145" t="s">
        <v>1418</v>
      </c>
      <c r="L6052" s="145">
        <v>69</v>
      </c>
      <c r="M6052" s="145">
        <v>144333</v>
      </c>
      <c r="N6052" s="148">
        <v>0.218999999999999</v>
      </c>
      <c r="O6052" s="148">
        <v>0.70099999999999996</v>
      </c>
      <c r="P6052" s="148">
        <v>0.26100000000000001</v>
      </c>
      <c r="Q6052" s="148">
        <v>0</v>
      </c>
      <c r="R6052" s="148">
        <v>0</v>
      </c>
      <c r="S6052" s="148">
        <v>8.2100000000000006E-2</v>
      </c>
      <c r="T6052" s="148">
        <v>-19.846</v>
      </c>
      <c r="U6052" s="148">
        <v>1</v>
      </c>
      <c r="V6052" s="148">
        <v>9.3799999999999994E-2</v>
      </c>
      <c r="W6052" s="148">
        <v>97.042000000000002</v>
      </c>
      <c r="X6052" s="148">
        <v>4</v>
      </c>
      <c r="Y6052" s="148">
        <v>0.89</v>
      </c>
    </row>
    <row r="6053" spans="11:25" x14ac:dyDescent="0.25">
      <c r="K6053" s="145" t="s">
        <v>2875</v>
      </c>
      <c r="L6053" s="145">
        <v>72</v>
      </c>
      <c r="M6053" s="145">
        <v>244586</v>
      </c>
      <c r="N6053" s="148">
        <v>0.04</v>
      </c>
      <c r="O6053" s="148">
        <v>0.52300000000000002</v>
      </c>
      <c r="P6053" s="148">
        <v>0.76900000000000002</v>
      </c>
      <c r="Q6053" s="148">
        <v>0</v>
      </c>
      <c r="R6053" s="148">
        <v>4</v>
      </c>
      <c r="S6053" s="148">
        <v>0.13600000000000001</v>
      </c>
      <c r="T6053" s="148">
        <v>-5.8550000000000004</v>
      </c>
      <c r="U6053" s="148">
        <v>1</v>
      </c>
      <c r="V6053" s="148">
        <v>2.69E-2</v>
      </c>
      <c r="W6053" s="148">
        <v>136.16200000000001</v>
      </c>
      <c r="X6053" s="148">
        <v>4</v>
      </c>
      <c r="Y6053" s="148">
        <v>0.875999999999999</v>
      </c>
    </row>
    <row r="6054" spans="11:25" x14ac:dyDescent="0.25">
      <c r="K6054" s="145" t="s">
        <v>5582</v>
      </c>
      <c r="L6054" s="145">
        <v>52</v>
      </c>
      <c r="M6054" s="145">
        <v>184533</v>
      </c>
      <c r="N6054" s="148">
        <v>5.8299999999999998E-2</v>
      </c>
      <c r="O6054" s="148">
        <v>0.60499999999999998</v>
      </c>
      <c r="P6054" s="148">
        <v>0.86899999999999999</v>
      </c>
      <c r="Q6054" s="148">
        <v>4.9399999999999999E-3</v>
      </c>
      <c r="R6054" s="148">
        <v>9</v>
      </c>
      <c r="S6054" s="148">
        <v>8.4199999999999997E-2</v>
      </c>
      <c r="T6054" s="148">
        <v>-3.32</v>
      </c>
      <c r="U6054" s="148">
        <v>0</v>
      </c>
      <c r="V6054" s="148">
        <v>6.4399999999999999E-2</v>
      </c>
      <c r="W6054" s="148">
        <v>160.49600000000001</v>
      </c>
      <c r="X6054" s="148">
        <v>4</v>
      </c>
      <c r="Y6054" s="148">
        <v>0.64</v>
      </c>
    </row>
    <row r="6055" spans="11:25" x14ac:dyDescent="0.25">
      <c r="K6055" s="145" t="s">
        <v>2927</v>
      </c>
      <c r="L6055" s="145">
        <v>69</v>
      </c>
      <c r="M6055" s="145">
        <v>351693</v>
      </c>
      <c r="N6055" s="148">
        <v>5.62E-3</v>
      </c>
      <c r="O6055" s="148">
        <v>0.32299999999999901</v>
      </c>
      <c r="P6055" s="148">
        <v>0.80299999999999905</v>
      </c>
      <c r="Q6055" s="148">
        <v>5.8999999999999998E-5</v>
      </c>
      <c r="R6055" s="148">
        <v>0</v>
      </c>
      <c r="S6055" s="148">
        <v>7.2999999999999995E-2</v>
      </c>
      <c r="T6055" s="148">
        <v>-9.03399999999999</v>
      </c>
      <c r="U6055" s="148">
        <v>1</v>
      </c>
      <c r="V6055" s="148">
        <v>4.0800000000000003E-2</v>
      </c>
      <c r="W6055" s="148">
        <v>144.27099999999999</v>
      </c>
      <c r="X6055" s="148">
        <v>4</v>
      </c>
      <c r="Y6055" s="148">
        <v>0.54</v>
      </c>
    </row>
    <row r="6056" spans="11:25" x14ac:dyDescent="0.25">
      <c r="K6056" s="145" t="s">
        <v>5583</v>
      </c>
      <c r="L6056" s="145">
        <v>65</v>
      </c>
      <c r="M6056" s="145">
        <v>315333</v>
      </c>
      <c r="N6056" s="148">
        <v>1.01E-3</v>
      </c>
      <c r="O6056" s="148">
        <v>0.372</v>
      </c>
      <c r="P6056" s="148">
        <v>0.91</v>
      </c>
      <c r="Q6056" s="148">
        <v>9.4399999999999998E-2</v>
      </c>
      <c r="R6056" s="148">
        <v>2</v>
      </c>
      <c r="S6056" s="148">
        <v>0.13</v>
      </c>
      <c r="T6056" s="148">
        <v>-5.5590000000000002</v>
      </c>
      <c r="U6056" s="148">
        <v>1</v>
      </c>
      <c r="V6056" s="148">
        <v>3.9199999999999999E-2</v>
      </c>
      <c r="W6056" s="148">
        <v>161.964</v>
      </c>
      <c r="X6056" s="148">
        <v>4</v>
      </c>
      <c r="Y6056" s="148">
        <v>0.75599999999999901</v>
      </c>
    </row>
    <row r="6057" spans="11:25" x14ac:dyDescent="0.25">
      <c r="K6057" s="145" t="s">
        <v>5584</v>
      </c>
      <c r="L6057" s="145">
        <v>52</v>
      </c>
      <c r="M6057" s="145">
        <v>406986</v>
      </c>
      <c r="N6057" s="148">
        <v>8.7200000000000005E-4</v>
      </c>
      <c r="O6057" s="148">
        <v>0.55000000000000004</v>
      </c>
      <c r="P6057" s="148">
        <v>0.94099999999999995</v>
      </c>
      <c r="Q6057" s="148">
        <v>8.5400000000000004E-2</v>
      </c>
      <c r="R6057" s="148">
        <v>1</v>
      </c>
      <c r="S6057" s="148">
        <v>0.10099999999999899</v>
      </c>
      <c r="T6057" s="148">
        <v>-5.7210000000000001</v>
      </c>
      <c r="U6057" s="148">
        <v>0</v>
      </c>
      <c r="V6057" s="148">
        <v>4.1300000000000003E-2</v>
      </c>
      <c r="W6057" s="148">
        <v>95.408999999999907</v>
      </c>
      <c r="X6057" s="148">
        <v>4</v>
      </c>
      <c r="Y6057" s="148">
        <v>0.746</v>
      </c>
    </row>
    <row r="6058" spans="11:25" x14ac:dyDescent="0.25">
      <c r="K6058" s="145" t="s">
        <v>1171</v>
      </c>
      <c r="L6058" s="145">
        <v>61</v>
      </c>
      <c r="M6058" s="145">
        <v>173266</v>
      </c>
      <c r="N6058" s="148">
        <v>4.0099999999999997E-3</v>
      </c>
      <c r="O6058" s="148">
        <v>0.61599999999999999</v>
      </c>
      <c r="P6058" s="148">
        <v>0.72699999999999998</v>
      </c>
      <c r="Q6058" s="148">
        <v>0.86</v>
      </c>
      <c r="R6058" s="148">
        <v>1</v>
      </c>
      <c r="S6058" s="148">
        <v>0.157</v>
      </c>
      <c r="T6058" s="148">
        <v>-8.1760000000000002</v>
      </c>
      <c r="U6058" s="148">
        <v>0</v>
      </c>
      <c r="V6058" s="148">
        <v>3.6499999999999998E-2</v>
      </c>
      <c r="W6058" s="148">
        <v>92.259</v>
      </c>
      <c r="X6058" s="148">
        <v>4</v>
      </c>
      <c r="Y6058" s="148">
        <v>0.54</v>
      </c>
    </row>
    <row r="6059" spans="11:25" x14ac:dyDescent="0.25">
      <c r="K6059" s="145" t="s">
        <v>1419</v>
      </c>
      <c r="L6059" s="145">
        <v>68</v>
      </c>
      <c r="M6059" s="145">
        <v>213693</v>
      </c>
      <c r="N6059" s="148">
        <v>9.1500000000000001E-3</v>
      </c>
      <c r="O6059" s="148">
        <v>0.502</v>
      </c>
      <c r="P6059" s="148">
        <v>0.75800000000000001</v>
      </c>
      <c r="Q6059" s="148">
        <v>0.78299999999999903</v>
      </c>
      <c r="R6059" s="148">
        <v>3</v>
      </c>
      <c r="S6059" s="148">
        <v>0.28399999999999997</v>
      </c>
      <c r="T6059" s="148">
        <v>-9.76</v>
      </c>
      <c r="U6059" s="148">
        <v>1</v>
      </c>
      <c r="V6059" s="148">
        <v>4.07E-2</v>
      </c>
      <c r="W6059" s="148">
        <v>112.508</v>
      </c>
      <c r="X6059" s="148">
        <v>4</v>
      </c>
      <c r="Y6059" s="148">
        <v>0.72899999999999998</v>
      </c>
    </row>
    <row r="6060" spans="11:25" x14ac:dyDescent="0.25">
      <c r="K6060" s="145" t="s">
        <v>5585</v>
      </c>
      <c r="L6060" s="145">
        <v>43</v>
      </c>
      <c r="M6060" s="145">
        <v>645000</v>
      </c>
      <c r="N6060" s="148">
        <v>6.3200000000000006E-2</v>
      </c>
      <c r="O6060" s="148">
        <v>0.49399999999999999</v>
      </c>
      <c r="P6060" s="148">
        <v>0.65700000000000003</v>
      </c>
      <c r="Q6060" s="148">
        <v>0.44900000000000001</v>
      </c>
      <c r="R6060" s="148">
        <v>7</v>
      </c>
      <c r="S6060" s="148">
        <v>8.4900000000000003E-2</v>
      </c>
      <c r="T6060" s="148">
        <v>-7.5429999999999904</v>
      </c>
      <c r="U6060" s="148">
        <v>1</v>
      </c>
      <c r="V6060" s="148">
        <v>3.9699999999999999E-2</v>
      </c>
      <c r="W6060" s="148">
        <v>118.194</v>
      </c>
      <c r="X6060" s="148">
        <v>4</v>
      </c>
      <c r="Y6060" s="148">
        <v>0.73699999999999999</v>
      </c>
    </row>
    <row r="6061" spans="11:25" x14ac:dyDescent="0.25">
      <c r="K6061" s="145" t="s">
        <v>2971</v>
      </c>
      <c r="L6061" s="145">
        <v>60</v>
      </c>
      <c r="M6061" s="145">
        <v>192466</v>
      </c>
      <c r="N6061" s="148">
        <v>1.73999999999999E-3</v>
      </c>
      <c r="O6061" s="148">
        <v>0.377</v>
      </c>
      <c r="P6061" s="148">
        <v>0.65</v>
      </c>
      <c r="Q6061" s="148">
        <v>5.74999999999999E-5</v>
      </c>
      <c r="R6061" s="148">
        <v>2</v>
      </c>
      <c r="S6061" s="148">
        <v>0.107</v>
      </c>
      <c r="T6061" s="148">
        <v>-5.9020000000000001</v>
      </c>
      <c r="U6061" s="148">
        <v>1</v>
      </c>
      <c r="V6061" s="148">
        <v>2.8999999999999901E-2</v>
      </c>
      <c r="W6061" s="148">
        <v>180.07400000000001</v>
      </c>
      <c r="X6061" s="148">
        <v>4</v>
      </c>
      <c r="Y6061" s="148">
        <v>0.36499999999999999</v>
      </c>
    </row>
    <row r="6062" spans="11:25" x14ac:dyDescent="0.25">
      <c r="K6062" s="145" t="s">
        <v>1168</v>
      </c>
      <c r="L6062" s="145">
        <v>62</v>
      </c>
      <c r="M6062" s="145">
        <v>417800</v>
      </c>
      <c r="N6062" s="148">
        <v>2.7700000000000001E-4</v>
      </c>
      <c r="O6062" s="148">
        <v>0.28599999999999998</v>
      </c>
      <c r="P6062" s="148">
        <v>0.90700000000000003</v>
      </c>
      <c r="Q6062" s="148">
        <v>0.20199999999999901</v>
      </c>
      <c r="R6062" s="148">
        <v>7</v>
      </c>
      <c r="S6062" s="148">
        <v>8.3699999999999997E-2</v>
      </c>
      <c r="T6062" s="148">
        <v>-9.67</v>
      </c>
      <c r="U6062" s="148">
        <v>1</v>
      </c>
      <c r="V6062" s="148">
        <v>3.7400000000000003E-2</v>
      </c>
      <c r="W6062" s="148">
        <v>156.39500000000001</v>
      </c>
      <c r="X6062" s="148">
        <v>4</v>
      </c>
      <c r="Y6062" s="148">
        <v>0.746</v>
      </c>
    </row>
    <row r="6063" spans="11:25" x14ac:dyDescent="0.25">
      <c r="K6063" s="145" t="s">
        <v>5586</v>
      </c>
      <c r="L6063" s="145">
        <v>50</v>
      </c>
      <c r="M6063" s="145">
        <v>230533</v>
      </c>
      <c r="N6063" s="148">
        <v>8.4599999999999995E-2</v>
      </c>
      <c r="O6063" s="148">
        <v>0.50800000000000001</v>
      </c>
      <c r="P6063" s="148">
        <v>0.80799999999999905</v>
      </c>
      <c r="Q6063" s="148">
        <v>7.27E-4</v>
      </c>
      <c r="R6063" s="148">
        <v>0</v>
      </c>
      <c r="S6063" s="148">
        <v>7.1900000000000006E-2</v>
      </c>
      <c r="T6063" s="148">
        <v>-12.495999999999899</v>
      </c>
      <c r="U6063" s="148">
        <v>0</v>
      </c>
      <c r="V6063" s="148">
        <v>4.0300000000000002E-2</v>
      </c>
      <c r="W6063" s="148">
        <v>94.254999999999995</v>
      </c>
      <c r="X6063" s="148">
        <v>4</v>
      </c>
      <c r="Y6063" s="148">
        <v>0.20899999999999999</v>
      </c>
    </row>
    <row r="6064" spans="11:25" x14ac:dyDescent="0.25">
      <c r="K6064" s="145" t="s">
        <v>5587</v>
      </c>
      <c r="L6064" s="145">
        <v>50</v>
      </c>
      <c r="M6064" s="145">
        <v>248645</v>
      </c>
      <c r="N6064" s="148">
        <v>4.7699999999999999E-2</v>
      </c>
      <c r="O6064" s="148">
        <v>0.83899999999999997</v>
      </c>
      <c r="P6064" s="148">
        <v>0.73</v>
      </c>
      <c r="Q6064" s="148">
        <v>7.92E-3</v>
      </c>
      <c r="R6064" s="148">
        <v>2</v>
      </c>
      <c r="S6064" s="148">
        <v>3.0499999999999999E-2</v>
      </c>
      <c r="T6064" s="148">
        <v>-6.0720000000000001</v>
      </c>
      <c r="U6064" s="148">
        <v>1</v>
      </c>
      <c r="V6064" s="148">
        <v>8.09E-2</v>
      </c>
      <c r="W6064" s="148">
        <v>124.652999999999</v>
      </c>
      <c r="X6064" s="148">
        <v>4</v>
      </c>
      <c r="Y6064" s="148">
        <v>0.59599999999999997</v>
      </c>
    </row>
    <row r="6065" spans="11:25" x14ac:dyDescent="0.25">
      <c r="K6065" s="145" t="s">
        <v>5588</v>
      </c>
      <c r="L6065" s="145">
        <v>46</v>
      </c>
      <c r="M6065" s="145">
        <v>159706</v>
      </c>
      <c r="N6065" s="148">
        <v>6.7599999999999993E-2</v>
      </c>
      <c r="O6065" s="148">
        <v>0.44799999999999901</v>
      </c>
      <c r="P6065" s="148">
        <v>0.60899999999999999</v>
      </c>
      <c r="Q6065" s="148">
        <v>0</v>
      </c>
      <c r="R6065" s="148">
        <v>9</v>
      </c>
      <c r="S6065" s="148">
        <v>0.14000000000000001</v>
      </c>
      <c r="T6065" s="148">
        <v>-9.3569999999999993</v>
      </c>
      <c r="U6065" s="148">
        <v>1</v>
      </c>
      <c r="V6065" s="148">
        <v>3.0800000000000001E-2</v>
      </c>
      <c r="W6065" s="148">
        <v>126.45699999999999</v>
      </c>
      <c r="X6065" s="148">
        <v>4</v>
      </c>
      <c r="Y6065" s="148">
        <v>0.49299999999999999</v>
      </c>
    </row>
    <row r="6066" spans="11:25" x14ac:dyDescent="0.25">
      <c r="K6066" s="145" t="s">
        <v>5589</v>
      </c>
      <c r="L6066" s="145">
        <v>49</v>
      </c>
      <c r="M6066" s="145">
        <v>130746</v>
      </c>
      <c r="N6066" s="148">
        <v>0.65500000000000003</v>
      </c>
      <c r="O6066" s="148">
        <v>0.7</v>
      </c>
      <c r="P6066" s="148">
        <v>0.41799999999999998</v>
      </c>
      <c r="Q6066" s="148">
        <v>0</v>
      </c>
      <c r="R6066" s="148">
        <v>4</v>
      </c>
      <c r="S6066" s="148">
        <v>0.19500000000000001</v>
      </c>
      <c r="T6066" s="148">
        <v>-11.238</v>
      </c>
      <c r="U6066" s="148">
        <v>0</v>
      </c>
      <c r="V6066" s="148">
        <v>3.3000000000000002E-2</v>
      </c>
      <c r="W6066" s="148">
        <v>119.627</v>
      </c>
      <c r="X6066" s="148">
        <v>4</v>
      </c>
      <c r="Y6066" s="148">
        <v>0.72099999999999997</v>
      </c>
    </row>
    <row r="6067" spans="11:25" x14ac:dyDescent="0.25">
      <c r="K6067" s="145" t="s">
        <v>2818</v>
      </c>
      <c r="L6067" s="145">
        <v>61</v>
      </c>
      <c r="M6067" s="145">
        <v>246440</v>
      </c>
      <c r="N6067" s="148">
        <v>5.0500000000000001E-5</v>
      </c>
      <c r="O6067" s="148">
        <v>0.46200000000000002</v>
      </c>
      <c r="P6067" s="148">
        <v>0.84</v>
      </c>
      <c r="Q6067" s="148">
        <v>6.4700000000000001E-5</v>
      </c>
      <c r="R6067" s="148">
        <v>2</v>
      </c>
      <c r="S6067" s="148">
        <v>8.9300000000000004E-2</v>
      </c>
      <c r="T6067" s="148">
        <v>-6.6669999999999998</v>
      </c>
      <c r="U6067" s="148">
        <v>1</v>
      </c>
      <c r="V6067" s="148">
        <v>3.4599999999999999E-2</v>
      </c>
      <c r="W6067" s="148">
        <v>75.542000000000002</v>
      </c>
      <c r="X6067" s="148">
        <v>4</v>
      </c>
      <c r="Y6067" s="148">
        <v>0.80500000000000005</v>
      </c>
    </row>
    <row r="6068" spans="11:25" x14ac:dyDescent="0.25">
      <c r="K6068" s="145" t="s">
        <v>5590</v>
      </c>
      <c r="L6068" s="145">
        <v>48</v>
      </c>
      <c r="M6068" s="145">
        <v>243506</v>
      </c>
      <c r="N6068" s="148">
        <v>0.47799999999999998</v>
      </c>
      <c r="O6068" s="148">
        <v>0.52300000000000002</v>
      </c>
      <c r="P6068" s="148">
        <v>0.85399999999999998</v>
      </c>
      <c r="Q6068" s="148">
        <v>9.3899999999999995E-4</v>
      </c>
      <c r="R6068" s="148">
        <v>9</v>
      </c>
      <c r="S6068" s="148">
        <v>0.27100000000000002</v>
      </c>
      <c r="T6068" s="148">
        <v>-8.27</v>
      </c>
      <c r="U6068" s="148">
        <v>1</v>
      </c>
      <c r="V6068" s="148">
        <v>9.5399999999999999E-2</v>
      </c>
      <c r="W6068" s="148">
        <v>146.68799999999999</v>
      </c>
      <c r="X6068" s="148">
        <v>4</v>
      </c>
      <c r="Y6068" s="148">
        <v>0.83</v>
      </c>
    </row>
    <row r="6069" spans="11:25" x14ac:dyDescent="0.25">
      <c r="K6069" s="145" t="s">
        <v>5591</v>
      </c>
      <c r="L6069" s="145">
        <v>53</v>
      </c>
      <c r="M6069" s="145">
        <v>340186</v>
      </c>
      <c r="N6069" s="148">
        <v>4.1099999999999999E-3</v>
      </c>
      <c r="O6069" s="148">
        <v>0.373</v>
      </c>
      <c r="P6069" s="148">
        <v>0.755</v>
      </c>
      <c r="Q6069" s="148">
        <v>7.9900000000000001E-4</v>
      </c>
      <c r="R6069" s="148">
        <v>2</v>
      </c>
      <c r="S6069" s="148">
        <v>6.3500000000000001E-2</v>
      </c>
      <c r="T6069" s="148">
        <v>-7.5739999999999998</v>
      </c>
      <c r="U6069" s="148">
        <v>1</v>
      </c>
      <c r="V6069" s="148">
        <v>0.10299999999999999</v>
      </c>
      <c r="W6069" s="148">
        <v>111.81299999999899</v>
      </c>
      <c r="X6069" s="148">
        <v>4</v>
      </c>
      <c r="Y6069" s="148">
        <v>0.56999999999999995</v>
      </c>
    </row>
    <row r="6070" spans="11:25" x14ac:dyDescent="0.25">
      <c r="K6070" s="145" t="s">
        <v>5592</v>
      </c>
      <c r="L6070" s="145">
        <v>38</v>
      </c>
      <c r="M6070" s="145">
        <v>245666</v>
      </c>
      <c r="N6070" s="148">
        <v>6.62E-3</v>
      </c>
      <c r="O6070" s="148">
        <v>0.62</v>
      </c>
      <c r="P6070" s="148">
        <v>0.503</v>
      </c>
      <c r="Q6070" s="148">
        <v>0</v>
      </c>
      <c r="R6070" s="148">
        <v>2</v>
      </c>
      <c r="S6070" s="148">
        <v>0.33299999999999902</v>
      </c>
      <c r="T6070" s="148">
        <v>-9.77</v>
      </c>
      <c r="U6070" s="148">
        <v>1</v>
      </c>
      <c r="V6070" s="148">
        <v>3.0300000000000001E-2</v>
      </c>
      <c r="W6070" s="148">
        <v>105.167</v>
      </c>
      <c r="X6070" s="148">
        <v>4</v>
      </c>
      <c r="Y6070" s="148">
        <v>0.91700000000000004</v>
      </c>
    </row>
    <row r="6071" spans="11:25" x14ac:dyDescent="0.25">
      <c r="K6071" s="145" t="s">
        <v>5593</v>
      </c>
      <c r="L6071" s="145">
        <v>5</v>
      </c>
      <c r="M6071" s="145">
        <v>319666</v>
      </c>
      <c r="N6071" s="148">
        <v>1.4999999999999999E-2</v>
      </c>
      <c r="O6071" s="148">
        <v>0.68500000000000005</v>
      </c>
      <c r="P6071" s="148">
        <v>0.77400000000000002</v>
      </c>
      <c r="Q6071" s="148">
        <v>0.77599999999999902</v>
      </c>
      <c r="R6071" s="148">
        <v>7</v>
      </c>
      <c r="S6071" s="148">
        <v>8.6400000000000005E-2</v>
      </c>
      <c r="T6071" s="148">
        <v>-10.15</v>
      </c>
      <c r="U6071" s="148">
        <v>1</v>
      </c>
      <c r="V6071" s="148">
        <v>5.4100000000000002E-2</v>
      </c>
      <c r="W6071" s="148">
        <v>115.37</v>
      </c>
      <c r="X6071" s="148">
        <v>4</v>
      </c>
      <c r="Y6071" s="148">
        <v>0.28199999999999997</v>
      </c>
    </row>
    <row r="6072" spans="11:25" x14ac:dyDescent="0.25">
      <c r="K6072" s="145" t="s">
        <v>5594</v>
      </c>
      <c r="L6072" s="145">
        <v>53</v>
      </c>
      <c r="M6072" s="145">
        <v>320413</v>
      </c>
      <c r="N6072" s="148">
        <v>5.3199999999999997E-2</v>
      </c>
      <c r="O6072" s="148">
        <v>0.88099999999999901</v>
      </c>
      <c r="P6072" s="148">
        <v>0.54600000000000004</v>
      </c>
      <c r="Q6072" s="148">
        <v>1.4899999999999999E-4</v>
      </c>
      <c r="R6072" s="148">
        <v>7</v>
      </c>
      <c r="S6072" s="148">
        <v>4.9700000000000001E-2</v>
      </c>
      <c r="T6072" s="148">
        <v>-9.3569999999999993</v>
      </c>
      <c r="U6072" s="148">
        <v>1</v>
      </c>
      <c r="V6072" s="148">
        <v>4.07E-2</v>
      </c>
      <c r="W6072" s="148">
        <v>102.81399999999999</v>
      </c>
      <c r="X6072" s="148">
        <v>4</v>
      </c>
      <c r="Y6072" s="148">
        <v>0.85199999999999998</v>
      </c>
    </row>
    <row r="6073" spans="11:25" x14ac:dyDescent="0.25">
      <c r="K6073" s="145" t="s">
        <v>5595</v>
      </c>
      <c r="L6073" s="145">
        <v>6</v>
      </c>
      <c r="M6073" s="145">
        <v>285653</v>
      </c>
      <c r="N6073" s="148">
        <v>5.7499999999999999E-4</v>
      </c>
      <c r="O6073" s="148">
        <v>0.437999999999999</v>
      </c>
      <c r="P6073" s="148">
        <v>0.80599999999999905</v>
      </c>
      <c r="Q6073" s="148">
        <v>3.5499999999999999E-6</v>
      </c>
      <c r="R6073" s="148">
        <v>5</v>
      </c>
      <c r="S6073" s="148">
        <v>0.247</v>
      </c>
      <c r="T6073" s="148">
        <v>-6.7879999999999896</v>
      </c>
      <c r="U6073" s="148">
        <v>1</v>
      </c>
      <c r="V6073" s="148">
        <v>3.2399999999999998E-2</v>
      </c>
      <c r="W6073" s="148">
        <v>132.54900000000001</v>
      </c>
      <c r="X6073" s="148">
        <v>4</v>
      </c>
      <c r="Y6073" s="148">
        <v>0.61199999999999999</v>
      </c>
    </row>
    <row r="6074" spans="11:25" x14ac:dyDescent="0.25">
      <c r="K6074" s="145" t="s">
        <v>5596</v>
      </c>
      <c r="L6074" s="145">
        <v>51</v>
      </c>
      <c r="M6074" s="145">
        <v>199666</v>
      </c>
      <c r="N6074" s="148">
        <v>0.106</v>
      </c>
      <c r="O6074" s="148">
        <v>0.57599999999999996</v>
      </c>
      <c r="P6074" s="148">
        <v>0.49399999999999999</v>
      </c>
      <c r="Q6074" s="148">
        <v>0.17399999999999999</v>
      </c>
      <c r="R6074" s="148">
        <v>10</v>
      </c>
      <c r="S6074" s="148">
        <v>0.13</v>
      </c>
      <c r="T6074" s="148">
        <v>-12.242000000000001</v>
      </c>
      <c r="U6074" s="148">
        <v>0</v>
      </c>
      <c r="V6074" s="148">
        <v>6.0499999999999998E-2</v>
      </c>
      <c r="W6074" s="148">
        <v>96.477999999999994</v>
      </c>
      <c r="X6074" s="148">
        <v>4</v>
      </c>
      <c r="Y6074" s="148">
        <v>0.58699999999999997</v>
      </c>
    </row>
    <row r="6075" spans="11:25" x14ac:dyDescent="0.25">
      <c r="K6075" s="145" t="s">
        <v>1691</v>
      </c>
      <c r="L6075" s="145">
        <v>75</v>
      </c>
      <c r="M6075" s="145">
        <v>236920</v>
      </c>
      <c r="N6075" s="148">
        <v>0.184</v>
      </c>
      <c r="O6075" s="148">
        <v>0.73099999999999998</v>
      </c>
      <c r="P6075" s="148">
        <v>0.73799999999999999</v>
      </c>
      <c r="Q6075" s="148">
        <v>0</v>
      </c>
      <c r="R6075" s="148">
        <v>9</v>
      </c>
      <c r="S6075" s="148">
        <v>0.214</v>
      </c>
      <c r="T6075" s="148">
        <v>-8.125</v>
      </c>
      <c r="U6075" s="148">
        <v>0</v>
      </c>
      <c r="V6075" s="148">
        <v>3.7699999999999997E-2</v>
      </c>
      <c r="W6075" s="148">
        <v>117.65600000000001</v>
      </c>
      <c r="X6075" s="148">
        <v>4</v>
      </c>
      <c r="Y6075" s="148">
        <v>0.95799999999999996</v>
      </c>
    </row>
    <row r="6076" spans="11:25" x14ac:dyDescent="0.25">
      <c r="K6076" s="145" t="s">
        <v>2264</v>
      </c>
      <c r="L6076" s="145">
        <v>7</v>
      </c>
      <c r="M6076" s="145">
        <v>222160</v>
      </c>
      <c r="N6076" s="148">
        <v>5.77E-5</v>
      </c>
      <c r="O6076" s="148">
        <v>0.46299999999999902</v>
      </c>
      <c r="P6076" s="148">
        <v>0.93200000000000005</v>
      </c>
      <c r="Q6076" s="148">
        <v>2.66E-3</v>
      </c>
      <c r="R6076" s="148">
        <v>2</v>
      </c>
      <c r="S6076" s="148">
        <v>0.29799999999999999</v>
      </c>
      <c r="T6076" s="148">
        <v>-7.609</v>
      </c>
      <c r="U6076" s="148">
        <v>1</v>
      </c>
      <c r="V6076" s="148">
        <v>4.36E-2</v>
      </c>
      <c r="W6076" s="148">
        <v>107.355</v>
      </c>
      <c r="X6076" s="148">
        <v>4</v>
      </c>
      <c r="Y6076" s="148">
        <v>0.74</v>
      </c>
    </row>
    <row r="6077" spans="11:25" x14ac:dyDescent="0.25">
      <c r="K6077" s="145" t="s">
        <v>1153</v>
      </c>
      <c r="L6077" s="145">
        <v>63</v>
      </c>
      <c r="M6077" s="145">
        <v>212893</v>
      </c>
      <c r="N6077" s="148">
        <v>3.3599999999999998E-2</v>
      </c>
      <c r="O6077" s="148">
        <v>0.55100000000000005</v>
      </c>
      <c r="P6077" s="148">
        <v>0.628</v>
      </c>
      <c r="Q6077" s="148">
        <v>1.94E-4</v>
      </c>
      <c r="R6077" s="148">
        <v>2</v>
      </c>
      <c r="S6077" s="148">
        <v>0.151</v>
      </c>
      <c r="T6077" s="148">
        <v>-13.798999999999999</v>
      </c>
      <c r="U6077" s="148">
        <v>1</v>
      </c>
      <c r="V6077" s="148">
        <v>3.5999999999999997E-2</v>
      </c>
      <c r="W6077" s="148">
        <v>142.167</v>
      </c>
      <c r="X6077" s="148">
        <v>4</v>
      </c>
      <c r="Y6077" s="148">
        <v>0.77700000000000002</v>
      </c>
    </row>
    <row r="6078" spans="11:25" x14ac:dyDescent="0.25">
      <c r="K6078" s="145" t="s">
        <v>5597</v>
      </c>
      <c r="L6078" s="145">
        <v>52</v>
      </c>
      <c r="M6078" s="145">
        <v>190853</v>
      </c>
      <c r="N6078" s="148">
        <v>0.51800000000000002</v>
      </c>
      <c r="O6078" s="148">
        <v>0.47599999999999998</v>
      </c>
      <c r="P6078" s="148">
        <v>0.36099999999999999</v>
      </c>
      <c r="Q6078" s="148">
        <v>0</v>
      </c>
      <c r="R6078" s="148">
        <v>11</v>
      </c>
      <c r="S6078" s="148">
        <v>8.1699999999999995E-2</v>
      </c>
      <c r="T6078" s="148">
        <v>-9.3119999999999994</v>
      </c>
      <c r="U6078" s="148">
        <v>1</v>
      </c>
      <c r="V6078" s="148">
        <v>2.87E-2</v>
      </c>
      <c r="W6078" s="148">
        <v>106.48399999999999</v>
      </c>
      <c r="X6078" s="148">
        <v>4</v>
      </c>
      <c r="Y6078" s="148">
        <v>0.38900000000000001</v>
      </c>
    </row>
    <row r="6079" spans="11:25" x14ac:dyDescent="0.25">
      <c r="K6079" s="145" t="s">
        <v>5598</v>
      </c>
      <c r="L6079" s="145">
        <v>45</v>
      </c>
      <c r="M6079" s="145">
        <v>232133</v>
      </c>
      <c r="N6079" s="148">
        <v>1.4400000000000001E-3</v>
      </c>
      <c r="O6079" s="148">
        <v>0.34899999999999998</v>
      </c>
      <c r="P6079" s="148">
        <v>0.89599999999999902</v>
      </c>
      <c r="Q6079" s="148">
        <v>0.73</v>
      </c>
      <c r="R6079" s="148">
        <v>9</v>
      </c>
      <c r="S6079" s="148">
        <v>0.28699999999999998</v>
      </c>
      <c r="T6079" s="148">
        <v>-10.59</v>
      </c>
      <c r="U6079" s="148">
        <v>1</v>
      </c>
      <c r="V6079" s="148">
        <v>0.106</v>
      </c>
      <c r="W6079" s="148">
        <v>141.72</v>
      </c>
      <c r="X6079" s="148">
        <v>4</v>
      </c>
      <c r="Y6079" s="148">
        <v>0.48099999999999998</v>
      </c>
    </row>
    <row r="6080" spans="11:25" x14ac:dyDescent="0.25">
      <c r="K6080" s="145" t="s">
        <v>5599</v>
      </c>
      <c r="L6080" s="145">
        <v>41</v>
      </c>
      <c r="M6080" s="145">
        <v>311000</v>
      </c>
      <c r="N6080" s="148">
        <v>2.4400000000000002E-2</v>
      </c>
      <c r="O6080" s="148">
        <v>0.59099999999999997</v>
      </c>
      <c r="P6080" s="148">
        <v>0.68099999999999905</v>
      </c>
      <c r="Q6080" s="148">
        <v>0.24099999999999999</v>
      </c>
      <c r="R6080" s="148">
        <v>0</v>
      </c>
      <c r="S6080" s="148">
        <v>0.13</v>
      </c>
      <c r="T6080" s="148">
        <v>-10.790999999999899</v>
      </c>
      <c r="U6080" s="148">
        <v>1</v>
      </c>
      <c r="V6080" s="148">
        <v>0.158</v>
      </c>
      <c r="W6080" s="148">
        <v>97.546999999999997</v>
      </c>
      <c r="X6080" s="148">
        <v>4</v>
      </c>
      <c r="Y6080" s="148">
        <v>0.67400000000000004</v>
      </c>
    </row>
    <row r="6081" spans="11:25" x14ac:dyDescent="0.25">
      <c r="K6081" s="145" t="s">
        <v>5600</v>
      </c>
      <c r="L6081" s="145">
        <v>3</v>
      </c>
      <c r="M6081" s="145">
        <v>225760</v>
      </c>
      <c r="N6081" s="148">
        <v>0.5</v>
      </c>
      <c r="O6081" s="148">
        <v>0.53</v>
      </c>
      <c r="P6081" s="148">
        <v>0.94299999999999995</v>
      </c>
      <c r="Q6081" s="148">
        <v>0.23199999999999901</v>
      </c>
      <c r="R6081" s="148">
        <v>7</v>
      </c>
      <c r="S6081" s="148">
        <v>0.93200000000000005</v>
      </c>
      <c r="T6081" s="148">
        <v>-6.0250000000000004</v>
      </c>
      <c r="U6081" s="148">
        <v>1</v>
      </c>
      <c r="V6081" s="148">
        <v>4.8899999999999999E-2</v>
      </c>
      <c r="W6081" s="148">
        <v>144.749</v>
      </c>
      <c r="X6081" s="148">
        <v>4</v>
      </c>
      <c r="Y6081" s="148">
        <v>0.77800000000000002</v>
      </c>
    </row>
    <row r="6082" spans="11:25" x14ac:dyDescent="0.25">
      <c r="K6082" s="145" t="s">
        <v>5601</v>
      </c>
      <c r="L6082" s="145">
        <v>3</v>
      </c>
      <c r="M6082" s="145">
        <v>187933</v>
      </c>
      <c r="N6082" s="148">
        <v>0.74299999999999999</v>
      </c>
      <c r="O6082" s="148">
        <v>0.77400000000000002</v>
      </c>
      <c r="P6082" s="148">
        <v>0.64</v>
      </c>
      <c r="Q6082" s="148">
        <v>3.1699999999999999E-2</v>
      </c>
      <c r="R6082" s="148">
        <v>2</v>
      </c>
      <c r="S6082" s="148">
        <v>8.7999999999999995E-2</v>
      </c>
      <c r="T6082" s="148">
        <v>-7.9489999999999998</v>
      </c>
      <c r="U6082" s="148">
        <v>1</v>
      </c>
      <c r="V6082" s="148">
        <v>3.3399999999999999E-2</v>
      </c>
      <c r="W6082" s="148">
        <v>136.226</v>
      </c>
      <c r="X6082" s="148">
        <v>4</v>
      </c>
      <c r="Y6082" s="148">
        <v>0.94799999999999995</v>
      </c>
    </row>
    <row r="6083" spans="11:25" x14ac:dyDescent="0.25">
      <c r="K6083" s="145" t="s">
        <v>5602</v>
      </c>
      <c r="L6083" s="145">
        <v>51</v>
      </c>
      <c r="M6083" s="145">
        <v>185693</v>
      </c>
      <c r="N6083" s="148">
        <v>5.5399999999999998E-3</v>
      </c>
      <c r="O6083" s="148">
        <v>0.46899999999999997</v>
      </c>
      <c r="P6083" s="148">
        <v>0.82499999999999996</v>
      </c>
      <c r="Q6083" s="148">
        <v>1.99E-3</v>
      </c>
      <c r="R6083" s="148">
        <v>4</v>
      </c>
      <c r="S6083" s="148">
        <v>0.13300000000000001</v>
      </c>
      <c r="T6083" s="148">
        <v>-6.6120000000000001</v>
      </c>
      <c r="U6083" s="148">
        <v>0</v>
      </c>
      <c r="V6083" s="148">
        <v>3.1899999999999998E-2</v>
      </c>
      <c r="W6083" s="148">
        <v>110.839</v>
      </c>
      <c r="X6083" s="148">
        <v>4</v>
      </c>
      <c r="Y6083" s="148">
        <v>0.65900000000000003</v>
      </c>
    </row>
    <row r="6084" spans="11:25" x14ac:dyDescent="0.25">
      <c r="K6084" s="145" t="s">
        <v>5603</v>
      </c>
      <c r="L6084" s="145">
        <v>5</v>
      </c>
      <c r="M6084" s="145">
        <v>270146</v>
      </c>
      <c r="N6084" s="148">
        <v>7.8E-2</v>
      </c>
      <c r="O6084" s="148">
        <v>0.374</v>
      </c>
      <c r="P6084" s="148">
        <v>0.505</v>
      </c>
      <c r="Q6084" s="148">
        <v>5.9800000000000001E-3</v>
      </c>
      <c r="R6084" s="148">
        <v>0</v>
      </c>
      <c r="S6084" s="148">
        <v>0.109</v>
      </c>
      <c r="T6084" s="148">
        <v>-17.273</v>
      </c>
      <c r="U6084" s="148">
        <v>1</v>
      </c>
      <c r="V6084" s="148">
        <v>5.21E-2</v>
      </c>
      <c r="W6084" s="148">
        <v>154.88</v>
      </c>
      <c r="X6084" s="148">
        <v>4</v>
      </c>
      <c r="Y6084" s="148">
        <v>0.68299999999999905</v>
      </c>
    </row>
    <row r="6085" spans="11:25" x14ac:dyDescent="0.25">
      <c r="K6085" s="145" t="s">
        <v>5604</v>
      </c>
      <c r="L6085" s="145">
        <v>38</v>
      </c>
      <c r="M6085" s="145">
        <v>224133</v>
      </c>
      <c r="N6085" s="148">
        <v>1.1399999999999999E-5</v>
      </c>
      <c r="O6085" s="148">
        <v>0.43</v>
      </c>
      <c r="P6085" s="148">
        <v>0.66099999999999903</v>
      </c>
      <c r="Q6085" s="148">
        <v>0.83899999999999997</v>
      </c>
      <c r="R6085" s="148">
        <v>11</v>
      </c>
      <c r="S6085" s="148">
        <v>0.376</v>
      </c>
      <c r="T6085" s="148">
        <v>-13.155999999999899</v>
      </c>
      <c r="U6085" s="148">
        <v>1</v>
      </c>
      <c r="V6085" s="148">
        <v>2.76E-2</v>
      </c>
      <c r="W6085" s="148">
        <v>155.68299999999999</v>
      </c>
      <c r="X6085" s="148">
        <v>4</v>
      </c>
      <c r="Y6085" s="148">
        <v>0.83</v>
      </c>
    </row>
    <row r="6086" spans="11:25" x14ac:dyDescent="0.25">
      <c r="K6086" s="145" t="s">
        <v>5605</v>
      </c>
      <c r="L6086" s="145">
        <v>4</v>
      </c>
      <c r="M6086" s="145">
        <v>246799</v>
      </c>
      <c r="N6086" s="148">
        <v>0.96299999999999997</v>
      </c>
      <c r="O6086" s="148">
        <v>0.74199999999999999</v>
      </c>
      <c r="P6086" s="148">
        <v>0.32100000000000001</v>
      </c>
      <c r="Q6086" s="148">
        <v>4.3200000000000002E-2</v>
      </c>
      <c r="R6086" s="148">
        <v>0</v>
      </c>
      <c r="S6086" s="148">
        <v>0.11</v>
      </c>
      <c r="T6086" s="148">
        <v>-13.728</v>
      </c>
      <c r="U6086" s="148">
        <v>1</v>
      </c>
      <c r="V6086" s="148">
        <v>3.15E-2</v>
      </c>
      <c r="W6086" s="148">
        <v>107.34899999999899</v>
      </c>
      <c r="X6086" s="148">
        <v>4</v>
      </c>
      <c r="Y6086" s="148">
        <v>0.61299999999999999</v>
      </c>
    </row>
    <row r="6087" spans="11:25" x14ac:dyDescent="0.25">
      <c r="K6087" s="145" t="s">
        <v>5606</v>
      </c>
      <c r="L6087" s="145">
        <v>48</v>
      </c>
      <c r="M6087" s="145">
        <v>268840</v>
      </c>
      <c r="N6087" s="148">
        <v>4.9699999999999996E-3</v>
      </c>
      <c r="O6087" s="148">
        <v>0.71499999999999997</v>
      </c>
      <c r="P6087" s="148">
        <v>9.3799999999999994E-2</v>
      </c>
      <c r="Q6087" s="148">
        <v>6.11E-3</v>
      </c>
      <c r="R6087" s="148">
        <v>5</v>
      </c>
      <c r="S6087" s="148">
        <v>0.16600000000000001</v>
      </c>
      <c r="T6087" s="148">
        <v>-20.629000000000001</v>
      </c>
      <c r="U6087" s="148">
        <v>1</v>
      </c>
      <c r="V6087" s="148">
        <v>5.6300000000000003E-2</v>
      </c>
      <c r="W6087" s="148">
        <v>125.35</v>
      </c>
      <c r="X6087" s="148">
        <v>4</v>
      </c>
      <c r="Y6087" s="148">
        <v>0.53100000000000003</v>
      </c>
    </row>
    <row r="6088" spans="11:25" x14ac:dyDescent="0.25">
      <c r="K6088" s="145" t="s">
        <v>2796</v>
      </c>
      <c r="L6088" s="145">
        <v>3</v>
      </c>
      <c r="M6088" s="145">
        <v>193360</v>
      </c>
      <c r="N6088" s="148">
        <v>3.2500000000000001E-2</v>
      </c>
      <c r="O6088" s="148">
        <v>0.86899999999999999</v>
      </c>
      <c r="P6088" s="148">
        <v>0.66</v>
      </c>
      <c r="Q6088" s="148">
        <v>1.26E-4</v>
      </c>
      <c r="R6088" s="148">
        <v>7</v>
      </c>
      <c r="S6088" s="148">
        <v>6.5100000000000005E-2</v>
      </c>
      <c r="T6088" s="148">
        <v>-6.2309999999999999</v>
      </c>
      <c r="U6088" s="148">
        <v>1</v>
      </c>
      <c r="V6088" s="148">
        <v>0.22800000000000001</v>
      </c>
      <c r="W6088" s="148">
        <v>134.52500000000001</v>
      </c>
      <c r="X6088" s="148">
        <v>4</v>
      </c>
      <c r="Y6088" s="148">
        <v>0.78200000000000003</v>
      </c>
    </row>
    <row r="6089" spans="11:25" x14ac:dyDescent="0.25">
      <c r="K6089" s="145" t="s">
        <v>2866</v>
      </c>
      <c r="L6089" s="145">
        <v>46</v>
      </c>
      <c r="M6089" s="145">
        <v>239533</v>
      </c>
      <c r="N6089" s="148">
        <v>2.76E-2</v>
      </c>
      <c r="O6089" s="148">
        <v>0.32500000000000001</v>
      </c>
      <c r="P6089" s="148">
        <v>0.65700000000000003</v>
      </c>
      <c r="Q6089" s="148">
        <v>3.4499999999999998E-4</v>
      </c>
      <c r="R6089" s="148">
        <v>0</v>
      </c>
      <c r="S6089" s="148">
        <v>7.8799999999999995E-2</v>
      </c>
      <c r="T6089" s="148">
        <v>-8.2029999999999994</v>
      </c>
      <c r="U6089" s="148">
        <v>1</v>
      </c>
      <c r="V6089" s="148">
        <v>4.2200000000000001E-2</v>
      </c>
      <c r="W6089" s="148">
        <v>183.15599999999901</v>
      </c>
      <c r="X6089" s="148">
        <v>4</v>
      </c>
      <c r="Y6089" s="148">
        <v>0.221</v>
      </c>
    </row>
    <row r="6090" spans="11:25" x14ac:dyDescent="0.25">
      <c r="K6090" s="145" t="s">
        <v>5607</v>
      </c>
      <c r="L6090" s="145">
        <v>64</v>
      </c>
      <c r="M6090" s="145">
        <v>194666</v>
      </c>
      <c r="N6090" s="148">
        <v>9.2200000000000004E-2</v>
      </c>
      <c r="O6090" s="148">
        <v>0.76099999999999901</v>
      </c>
      <c r="P6090" s="148">
        <v>0.72199999999999998</v>
      </c>
      <c r="Q6090" s="148">
        <v>3.6600000000000001E-4</v>
      </c>
      <c r="R6090" s="148">
        <v>2</v>
      </c>
      <c r="S6090" s="148">
        <v>0.13200000000000001</v>
      </c>
      <c r="T6090" s="148">
        <v>-8.7119999999999997</v>
      </c>
      <c r="U6090" s="148">
        <v>1</v>
      </c>
      <c r="V6090" s="148">
        <v>4.2799999999999998E-2</v>
      </c>
      <c r="W6090" s="148">
        <v>122.764</v>
      </c>
      <c r="X6090" s="148">
        <v>4</v>
      </c>
      <c r="Y6090" s="148">
        <v>0.96599999999999997</v>
      </c>
    </row>
    <row r="6091" spans="11:25" x14ac:dyDescent="0.25">
      <c r="K6091" s="145" t="s">
        <v>2856</v>
      </c>
      <c r="L6091" s="145">
        <v>41</v>
      </c>
      <c r="M6091" s="145">
        <v>183493</v>
      </c>
      <c r="N6091" s="148">
        <v>2.31E-4</v>
      </c>
      <c r="O6091" s="148">
        <v>0.32100000000000001</v>
      </c>
      <c r="P6091" s="148">
        <v>0.437</v>
      </c>
      <c r="Q6091" s="148">
        <v>2.52E-2</v>
      </c>
      <c r="R6091" s="148">
        <v>8</v>
      </c>
      <c r="S6091" s="148">
        <v>8.3599999999999994E-2</v>
      </c>
      <c r="T6091" s="148">
        <v>-15.835999999999901</v>
      </c>
      <c r="U6091" s="148">
        <v>1</v>
      </c>
      <c r="V6091" s="148">
        <v>4.4699999999999997E-2</v>
      </c>
      <c r="W6091" s="148">
        <v>122.74</v>
      </c>
      <c r="X6091" s="148">
        <v>4</v>
      </c>
      <c r="Y6091" s="148">
        <v>0.53500000000000003</v>
      </c>
    </row>
    <row r="6092" spans="11:25" x14ac:dyDescent="0.25">
      <c r="K6092" s="145" t="s">
        <v>1445</v>
      </c>
      <c r="L6092" s="145">
        <v>58</v>
      </c>
      <c r="M6092" s="145">
        <v>222278</v>
      </c>
      <c r="N6092" s="148">
        <v>0.20699999999999999</v>
      </c>
      <c r="O6092" s="148">
        <v>0.33</v>
      </c>
      <c r="P6092" s="148">
        <v>0.55600000000000005</v>
      </c>
      <c r="Q6092" s="148">
        <v>4.3900000000000003E-5</v>
      </c>
      <c r="R6092" s="148">
        <v>7</v>
      </c>
      <c r="S6092" s="148">
        <v>0.315</v>
      </c>
      <c r="T6092" s="148">
        <v>-11.494</v>
      </c>
      <c r="U6092" s="148">
        <v>1</v>
      </c>
      <c r="V6092" s="148">
        <v>7.9600000000000004E-2</v>
      </c>
      <c r="W6092" s="148">
        <v>173.828</v>
      </c>
      <c r="X6092" s="148">
        <v>4</v>
      </c>
      <c r="Y6092" s="148">
        <v>0.50600000000000001</v>
      </c>
    </row>
    <row r="6093" spans="11:25" x14ac:dyDescent="0.25">
      <c r="K6093" s="145" t="s">
        <v>5608</v>
      </c>
      <c r="L6093" s="145">
        <v>38</v>
      </c>
      <c r="M6093" s="145">
        <v>154480</v>
      </c>
      <c r="N6093" s="148">
        <v>0.56499999999999995</v>
      </c>
      <c r="O6093" s="148">
        <v>0.45600000000000002</v>
      </c>
      <c r="P6093" s="148">
        <v>0.34399999999999997</v>
      </c>
      <c r="Q6093" s="148">
        <v>9.1900000000000001E-6</v>
      </c>
      <c r="R6093" s="148">
        <v>0</v>
      </c>
      <c r="S6093" s="148">
        <v>0.114</v>
      </c>
      <c r="T6093" s="148">
        <v>-10.295999999999999</v>
      </c>
      <c r="U6093" s="148">
        <v>0</v>
      </c>
      <c r="V6093" s="148">
        <v>2.98E-2</v>
      </c>
      <c r="W6093" s="148">
        <v>117.116</v>
      </c>
      <c r="X6093" s="148">
        <v>4</v>
      </c>
      <c r="Y6093" s="148">
        <v>0.35899999999999999</v>
      </c>
    </row>
    <row r="6094" spans="11:25" x14ac:dyDescent="0.25">
      <c r="K6094" s="145" t="s">
        <v>5609</v>
      </c>
      <c r="L6094" s="145">
        <v>40</v>
      </c>
      <c r="M6094" s="145">
        <v>214573</v>
      </c>
      <c r="N6094" s="148">
        <v>0.35699999999999998</v>
      </c>
      <c r="O6094" s="148">
        <v>0.53700000000000003</v>
      </c>
      <c r="P6094" s="148">
        <v>0.35499999999999998</v>
      </c>
      <c r="Q6094" s="148">
        <v>0</v>
      </c>
      <c r="R6094" s="148">
        <v>0</v>
      </c>
      <c r="S6094" s="148">
        <v>0.13200000000000001</v>
      </c>
      <c r="T6094" s="148">
        <v>-11.241</v>
      </c>
      <c r="U6094" s="148">
        <v>1</v>
      </c>
      <c r="V6094" s="148">
        <v>3.6299999999999999E-2</v>
      </c>
      <c r="W6094" s="148">
        <v>113.994</v>
      </c>
      <c r="X6094" s="148">
        <v>4</v>
      </c>
      <c r="Y6094" s="148">
        <v>0.39</v>
      </c>
    </row>
    <row r="6095" spans="11:25" x14ac:dyDescent="0.25">
      <c r="K6095" s="145" t="s">
        <v>2816</v>
      </c>
      <c r="L6095" s="145">
        <v>55</v>
      </c>
      <c r="M6095" s="145">
        <v>231893</v>
      </c>
      <c r="N6095" s="148">
        <v>9.5700000000000004E-3</v>
      </c>
      <c r="O6095" s="148">
        <v>0.27899999999999903</v>
      </c>
      <c r="P6095" s="148">
        <v>0.42299999999999999</v>
      </c>
      <c r="Q6095" s="148">
        <v>0.83699999999999997</v>
      </c>
      <c r="R6095" s="148">
        <v>4</v>
      </c>
      <c r="S6095" s="148">
        <v>0.128</v>
      </c>
      <c r="T6095" s="148">
        <v>-12.06</v>
      </c>
      <c r="U6095" s="148">
        <v>1</v>
      </c>
      <c r="V6095" s="148">
        <v>3.7999999999999999E-2</v>
      </c>
      <c r="W6095" s="148">
        <v>101.571</v>
      </c>
      <c r="X6095" s="148">
        <v>4</v>
      </c>
      <c r="Y6095" s="148">
        <v>0.29099999999999998</v>
      </c>
    </row>
    <row r="6096" spans="11:25" x14ac:dyDescent="0.25">
      <c r="K6096" s="145" t="s">
        <v>5610</v>
      </c>
      <c r="L6096" s="145">
        <v>46</v>
      </c>
      <c r="M6096" s="145">
        <v>222333</v>
      </c>
      <c r="N6096" s="148">
        <v>7.7099999999999998E-4</v>
      </c>
      <c r="O6096" s="148">
        <v>0.187</v>
      </c>
      <c r="P6096" s="148">
        <v>0.48199999999999998</v>
      </c>
      <c r="Q6096" s="148">
        <v>0.32600000000000001</v>
      </c>
      <c r="R6096" s="148">
        <v>7</v>
      </c>
      <c r="S6096" s="148">
        <v>0.17199999999999999</v>
      </c>
      <c r="T6096" s="148">
        <v>-14.954000000000001</v>
      </c>
      <c r="U6096" s="148">
        <v>1</v>
      </c>
      <c r="V6096" s="148">
        <v>3.9E-2</v>
      </c>
      <c r="W6096" s="148">
        <v>163.41999999999999</v>
      </c>
      <c r="X6096" s="148">
        <v>4</v>
      </c>
      <c r="Y6096" s="148">
        <v>0.33500000000000002</v>
      </c>
    </row>
    <row r="6097" spans="11:25" x14ac:dyDescent="0.25">
      <c r="K6097" s="145" t="s">
        <v>4092</v>
      </c>
      <c r="L6097" s="145">
        <v>47</v>
      </c>
      <c r="M6097" s="145">
        <v>378360</v>
      </c>
      <c r="N6097" s="148">
        <v>7.9500000000000005E-3</v>
      </c>
      <c r="O6097" s="148">
        <v>0.52600000000000002</v>
      </c>
      <c r="P6097" s="148">
        <v>0.873</v>
      </c>
      <c r="Q6097" s="148">
        <v>7.3599999999999998E-6</v>
      </c>
      <c r="R6097" s="148">
        <v>0</v>
      </c>
      <c r="S6097" s="148">
        <v>0.33899999999999902</v>
      </c>
      <c r="T6097" s="148">
        <v>-5.28</v>
      </c>
      <c r="U6097" s="148">
        <v>1</v>
      </c>
      <c r="V6097" s="148">
        <v>7.5399999999999995E-2</v>
      </c>
      <c r="W6097" s="148">
        <v>86.312999999999903</v>
      </c>
      <c r="X6097" s="148">
        <v>4</v>
      </c>
      <c r="Y6097" s="148">
        <v>0.629</v>
      </c>
    </row>
    <row r="6098" spans="11:25" x14ac:dyDescent="0.25">
      <c r="K6098" s="145" t="s">
        <v>5611</v>
      </c>
      <c r="L6098" s="145">
        <v>57</v>
      </c>
      <c r="M6098" s="145">
        <v>343893</v>
      </c>
      <c r="N6098" s="148">
        <v>1.3499999999999999E-5</v>
      </c>
      <c r="O6098" s="148">
        <v>0.26400000000000001</v>
      </c>
      <c r="P6098" s="148">
        <v>0.81200000000000006</v>
      </c>
      <c r="Q6098" s="148">
        <v>0.108</v>
      </c>
      <c r="R6098" s="148">
        <v>4</v>
      </c>
      <c r="S6098" s="148">
        <v>9.6199999999999994E-2</v>
      </c>
      <c r="T6098" s="148">
        <v>-5.6509999999999998</v>
      </c>
      <c r="U6098" s="148">
        <v>1</v>
      </c>
      <c r="V6098" s="148">
        <v>3.1E-2</v>
      </c>
      <c r="W6098" s="148">
        <v>94.094999999999999</v>
      </c>
      <c r="X6098" s="148">
        <v>4</v>
      </c>
      <c r="Y6098" s="148">
        <v>0.45799999999999902</v>
      </c>
    </row>
    <row r="6099" spans="11:25" x14ac:dyDescent="0.25">
      <c r="K6099" s="145" t="s">
        <v>5612</v>
      </c>
      <c r="L6099" s="145">
        <v>5</v>
      </c>
      <c r="M6099" s="145">
        <v>257946</v>
      </c>
      <c r="N6099" s="148">
        <v>2.64E-3</v>
      </c>
      <c r="O6099" s="148">
        <v>0.34</v>
      </c>
      <c r="P6099" s="148">
        <v>0.80500000000000005</v>
      </c>
      <c r="Q6099" s="148">
        <v>7.6399999999999996E-2</v>
      </c>
      <c r="R6099" s="148">
        <v>0</v>
      </c>
      <c r="S6099" s="148">
        <v>4.82E-2</v>
      </c>
      <c r="T6099" s="148">
        <v>-8.3230000000000004</v>
      </c>
      <c r="U6099" s="148">
        <v>1</v>
      </c>
      <c r="V6099" s="148">
        <v>4.9000000000000002E-2</v>
      </c>
      <c r="W6099" s="148">
        <v>131.404</v>
      </c>
      <c r="X6099" s="148">
        <v>4</v>
      </c>
      <c r="Y6099" s="148">
        <v>0.83599999999999997</v>
      </c>
    </row>
    <row r="6100" spans="11:25" x14ac:dyDescent="0.25">
      <c r="K6100" s="145" t="s">
        <v>807</v>
      </c>
      <c r="L6100" s="145">
        <v>62</v>
      </c>
      <c r="M6100" s="145">
        <v>188560</v>
      </c>
      <c r="N6100" s="148">
        <v>2.29E-2</v>
      </c>
      <c r="O6100" s="148">
        <v>0.52700000000000002</v>
      </c>
      <c r="P6100" s="148">
        <v>0.871</v>
      </c>
      <c r="Q6100" s="148">
        <v>0.155</v>
      </c>
      <c r="R6100" s="148">
        <v>4</v>
      </c>
      <c r="S6100" s="148">
        <v>0.41899999999999998</v>
      </c>
      <c r="T6100" s="148">
        <v>-8.7080000000000002</v>
      </c>
      <c r="U6100" s="148">
        <v>1</v>
      </c>
      <c r="V6100" s="148">
        <v>3.5400000000000001E-2</v>
      </c>
      <c r="W6100" s="148">
        <v>120.72199999999999</v>
      </c>
      <c r="X6100" s="148">
        <v>4</v>
      </c>
      <c r="Y6100" s="148">
        <v>0.107</v>
      </c>
    </row>
    <row r="6101" spans="11:25" x14ac:dyDescent="0.25">
      <c r="K6101" s="145" t="s">
        <v>1153</v>
      </c>
      <c r="L6101" s="145">
        <v>64</v>
      </c>
      <c r="M6101" s="145">
        <v>212226</v>
      </c>
      <c r="N6101" s="148">
        <v>6.4599999999999998E-4</v>
      </c>
      <c r="O6101" s="148">
        <v>0.55399999999999905</v>
      </c>
      <c r="P6101" s="148">
        <v>0.83299999999999996</v>
      </c>
      <c r="Q6101" s="148">
        <v>2.5000000000000001E-3</v>
      </c>
      <c r="R6101" s="148">
        <v>2</v>
      </c>
      <c r="S6101" s="148">
        <v>7.3700000000000002E-2</v>
      </c>
      <c r="T6101" s="148">
        <v>-6.6669999999999998</v>
      </c>
      <c r="U6101" s="148">
        <v>0</v>
      </c>
      <c r="V6101" s="148">
        <v>3.4700000000000002E-2</v>
      </c>
      <c r="W6101" s="148">
        <v>142.673</v>
      </c>
      <c r="X6101" s="148">
        <v>4</v>
      </c>
      <c r="Y6101" s="148">
        <v>0.77300000000000002</v>
      </c>
    </row>
    <row r="6102" spans="11:25" x14ac:dyDescent="0.25">
      <c r="K6102" s="145" t="s">
        <v>2747</v>
      </c>
      <c r="L6102" s="145">
        <v>36</v>
      </c>
      <c r="M6102" s="145">
        <v>167200</v>
      </c>
      <c r="N6102" s="148">
        <v>0.42599999999999999</v>
      </c>
      <c r="O6102" s="148">
        <v>0.48699999999999999</v>
      </c>
      <c r="P6102" s="148">
        <v>0.55799999999999905</v>
      </c>
      <c r="Q6102" s="148">
        <v>1.4899999999999999E-4</v>
      </c>
      <c r="R6102" s="148">
        <v>9</v>
      </c>
      <c r="S6102" s="148">
        <v>0.20599999999999999</v>
      </c>
      <c r="T6102" s="148">
        <v>-8.5790000000000006</v>
      </c>
      <c r="U6102" s="148">
        <v>1</v>
      </c>
      <c r="V6102" s="148">
        <v>4.19E-2</v>
      </c>
      <c r="W6102" s="148">
        <v>125.804</v>
      </c>
      <c r="X6102" s="148">
        <v>4</v>
      </c>
      <c r="Y6102" s="148">
        <v>0.42899999999999999</v>
      </c>
    </row>
    <row r="6103" spans="11:25" x14ac:dyDescent="0.25">
      <c r="K6103" s="145" t="s">
        <v>5613</v>
      </c>
      <c r="L6103" s="145">
        <v>40</v>
      </c>
      <c r="M6103" s="145">
        <v>223840</v>
      </c>
      <c r="N6103" s="148">
        <v>0.71199999999999997</v>
      </c>
      <c r="O6103" s="148">
        <v>0.83199999999999996</v>
      </c>
      <c r="P6103" s="148">
        <v>0.38700000000000001</v>
      </c>
      <c r="Q6103" s="148">
        <v>2.3500000000000001E-3</v>
      </c>
      <c r="R6103" s="148">
        <v>9</v>
      </c>
      <c r="S6103" s="148">
        <v>0.253</v>
      </c>
      <c r="T6103" s="148">
        <v>-13.505999999999901</v>
      </c>
      <c r="U6103" s="148">
        <v>0</v>
      </c>
      <c r="V6103" s="148">
        <v>5.0900000000000001E-2</v>
      </c>
      <c r="W6103" s="148">
        <v>116.46799999999899</v>
      </c>
      <c r="X6103" s="148">
        <v>4</v>
      </c>
      <c r="Y6103" s="148">
        <v>0.88300000000000001</v>
      </c>
    </row>
    <row r="6104" spans="11:25" x14ac:dyDescent="0.25">
      <c r="K6104" s="145" t="s">
        <v>2914</v>
      </c>
      <c r="L6104" s="145">
        <v>70</v>
      </c>
      <c r="M6104" s="145">
        <v>259386</v>
      </c>
      <c r="N6104" s="148">
        <v>9.7099999999999999E-3</v>
      </c>
      <c r="O6104" s="148">
        <v>0.69299999999999995</v>
      </c>
      <c r="P6104" s="148">
        <v>0.875</v>
      </c>
      <c r="Q6104" s="148">
        <v>0</v>
      </c>
      <c r="R6104" s="148">
        <v>7</v>
      </c>
      <c r="S6104" s="148">
        <v>6.0100000000000001E-2</v>
      </c>
      <c r="T6104" s="148">
        <v>-8.3539999999999992</v>
      </c>
      <c r="U6104" s="148">
        <v>0</v>
      </c>
      <c r="V6104" s="148">
        <v>3.15E-2</v>
      </c>
      <c r="W6104" s="148">
        <v>120.04799999999901</v>
      </c>
      <c r="X6104" s="148">
        <v>4</v>
      </c>
      <c r="Y6104" s="148">
        <v>0.90099999999999902</v>
      </c>
    </row>
    <row r="6105" spans="11:25" x14ac:dyDescent="0.25">
      <c r="K6105" s="145" t="s">
        <v>5614</v>
      </c>
      <c r="L6105" s="145">
        <v>55</v>
      </c>
      <c r="M6105" s="145">
        <v>577226</v>
      </c>
      <c r="N6105" s="148">
        <v>3.5200000000000001E-3</v>
      </c>
      <c r="O6105" s="148">
        <v>0.45299999999999901</v>
      </c>
      <c r="P6105" s="148">
        <v>0.72099999999999997</v>
      </c>
      <c r="Q6105" s="148">
        <v>0.83299999999999996</v>
      </c>
      <c r="R6105" s="148">
        <v>11</v>
      </c>
      <c r="S6105" s="148">
        <v>0.69799999999999995</v>
      </c>
      <c r="T6105" s="148">
        <v>-13.164</v>
      </c>
      <c r="U6105" s="148">
        <v>0</v>
      </c>
      <c r="V6105" s="148">
        <v>5.33E-2</v>
      </c>
      <c r="W6105" s="148">
        <v>149.55699999999999</v>
      </c>
      <c r="X6105" s="148">
        <v>4</v>
      </c>
      <c r="Y6105" s="148">
        <v>0.60099999999999998</v>
      </c>
    </row>
    <row r="6106" spans="11:25" x14ac:dyDescent="0.25">
      <c r="K6106" s="145" t="s">
        <v>2851</v>
      </c>
      <c r="L6106" s="145">
        <v>53</v>
      </c>
      <c r="M6106" s="145">
        <v>239960</v>
      </c>
      <c r="N6106" s="148">
        <v>0.11699999999999899</v>
      </c>
      <c r="O6106" s="148">
        <v>0.376</v>
      </c>
      <c r="P6106" s="148">
        <v>0.88500000000000001</v>
      </c>
      <c r="Q6106" s="148">
        <v>1.04E-2</v>
      </c>
      <c r="R6106" s="148">
        <v>2</v>
      </c>
      <c r="S6106" s="148">
        <v>0.29599999999999999</v>
      </c>
      <c r="T6106" s="148">
        <v>-7.0339999999999998</v>
      </c>
      <c r="U6106" s="148">
        <v>1</v>
      </c>
      <c r="V6106" s="148">
        <v>7.7499999999999999E-2</v>
      </c>
      <c r="W6106" s="148">
        <v>135.619</v>
      </c>
      <c r="X6106" s="148">
        <v>4</v>
      </c>
      <c r="Y6106" s="148">
        <v>0.69699999999999995</v>
      </c>
    </row>
    <row r="6107" spans="11:25" x14ac:dyDescent="0.25">
      <c r="K6107" s="145" t="s">
        <v>2935</v>
      </c>
      <c r="L6107" s="145">
        <v>61</v>
      </c>
      <c r="M6107" s="145">
        <v>318373</v>
      </c>
      <c r="N6107" s="148">
        <v>0.14099999999999999</v>
      </c>
      <c r="O6107" s="148">
        <v>0.628</v>
      </c>
      <c r="P6107" s="148">
        <v>0.45500000000000002</v>
      </c>
      <c r="Q6107" s="148">
        <v>0.69299999999999995</v>
      </c>
      <c r="R6107" s="148">
        <v>7</v>
      </c>
      <c r="S6107" s="148">
        <v>0.13500000000000001</v>
      </c>
      <c r="T6107" s="148">
        <v>-12.436</v>
      </c>
      <c r="U6107" s="148">
        <v>1</v>
      </c>
      <c r="V6107" s="148">
        <v>4.2700000000000002E-2</v>
      </c>
      <c r="W6107" s="148">
        <v>102.09</v>
      </c>
      <c r="X6107" s="148">
        <v>4</v>
      </c>
      <c r="Y6107" s="148">
        <v>0.85799999999999998</v>
      </c>
    </row>
    <row r="6108" spans="11:25" x14ac:dyDescent="0.25">
      <c r="K6108" s="145" t="s">
        <v>1165</v>
      </c>
      <c r="L6108" s="145">
        <v>67</v>
      </c>
      <c r="M6108" s="145">
        <v>161133</v>
      </c>
      <c r="N6108" s="148">
        <v>7.4399999999999994E-2</v>
      </c>
      <c r="O6108" s="148">
        <v>0.78</v>
      </c>
      <c r="P6108" s="148">
        <v>0.86899999999999999</v>
      </c>
      <c r="Q6108" s="148">
        <v>4.0000000000000001E-3</v>
      </c>
      <c r="R6108" s="148">
        <v>9</v>
      </c>
      <c r="S6108" s="148">
        <v>6.2100000000000002E-2</v>
      </c>
      <c r="T6108" s="148">
        <v>-7.2549999999999999</v>
      </c>
      <c r="U6108" s="148">
        <v>1</v>
      </c>
      <c r="V6108" s="148">
        <v>5.1700000000000003E-2</v>
      </c>
      <c r="W6108" s="148">
        <v>157.90199999999999</v>
      </c>
      <c r="X6108" s="148">
        <v>4</v>
      </c>
      <c r="Y6108" s="148">
        <v>0.95699999999999996</v>
      </c>
    </row>
    <row r="6109" spans="11:25" x14ac:dyDescent="0.25">
      <c r="K6109" s="145" t="s">
        <v>2371</v>
      </c>
      <c r="L6109" s="145">
        <v>57</v>
      </c>
      <c r="M6109" s="145">
        <v>309306</v>
      </c>
      <c r="N6109" s="148">
        <v>3.09E-2</v>
      </c>
      <c r="O6109" s="148">
        <v>0.45700000000000002</v>
      </c>
      <c r="P6109" s="148">
        <v>0.93</v>
      </c>
      <c r="Q6109" s="148">
        <v>6.2700000000000006E-5</v>
      </c>
      <c r="R6109" s="148">
        <v>2</v>
      </c>
      <c r="S6109" s="148">
        <v>0.13500000000000001</v>
      </c>
      <c r="T6109" s="148">
        <v>-4.5439999999999996</v>
      </c>
      <c r="U6109" s="148">
        <v>0</v>
      </c>
      <c r="V6109" s="148">
        <v>6.7299999999999999E-2</v>
      </c>
      <c r="W6109" s="148">
        <v>139.81899999999999</v>
      </c>
      <c r="X6109" s="148">
        <v>4</v>
      </c>
      <c r="Y6109" s="148">
        <v>0.29399999999999998</v>
      </c>
    </row>
    <row r="6110" spans="11:25" x14ac:dyDescent="0.25">
      <c r="K6110" s="145" t="s">
        <v>2893</v>
      </c>
      <c r="L6110" s="145">
        <v>52</v>
      </c>
      <c r="M6110" s="145">
        <v>219506</v>
      </c>
      <c r="N6110" s="148">
        <v>9.7900000000000001E-2</v>
      </c>
      <c r="O6110" s="148">
        <v>0.57699999999999996</v>
      </c>
      <c r="P6110" s="148">
        <v>0.46399999999999902</v>
      </c>
      <c r="Q6110" s="148">
        <v>1.3E-6</v>
      </c>
      <c r="R6110" s="148">
        <v>7</v>
      </c>
      <c r="S6110" s="148">
        <v>0.154</v>
      </c>
      <c r="T6110" s="148">
        <v>-7.9429999999999996</v>
      </c>
      <c r="U6110" s="148">
        <v>1</v>
      </c>
      <c r="V6110" s="148">
        <v>2.4E-2</v>
      </c>
      <c r="W6110" s="148">
        <v>90.557000000000002</v>
      </c>
      <c r="X6110" s="148">
        <v>4</v>
      </c>
      <c r="Y6110" s="148">
        <v>0.34599999999999997</v>
      </c>
    </row>
    <row r="6111" spans="11:25" x14ac:dyDescent="0.25">
      <c r="K6111" s="145" t="s">
        <v>1326</v>
      </c>
      <c r="L6111" s="145">
        <v>19</v>
      </c>
      <c r="M6111" s="145">
        <v>234960</v>
      </c>
      <c r="N6111" s="148">
        <v>3.4299999999999997E-2</v>
      </c>
      <c r="O6111" s="148">
        <v>0.59499999999999997</v>
      </c>
      <c r="P6111" s="148">
        <v>0.61699999999999999</v>
      </c>
      <c r="Q6111" s="148">
        <v>1.35E-4</v>
      </c>
      <c r="R6111" s="148">
        <v>6</v>
      </c>
      <c r="S6111" s="148">
        <v>0.38299999999999901</v>
      </c>
      <c r="T6111" s="148">
        <v>-10.455</v>
      </c>
      <c r="U6111" s="148">
        <v>0</v>
      </c>
      <c r="V6111" s="148">
        <v>0.11699999999999899</v>
      </c>
      <c r="W6111" s="148">
        <v>85.387</v>
      </c>
      <c r="X6111" s="148">
        <v>4</v>
      </c>
      <c r="Y6111" s="148">
        <v>0.82299999999999995</v>
      </c>
    </row>
    <row r="6112" spans="11:25" x14ac:dyDescent="0.25">
      <c r="K6112" s="145" t="s">
        <v>1459</v>
      </c>
      <c r="L6112" s="145">
        <v>82</v>
      </c>
      <c r="M6112" s="145">
        <v>238640</v>
      </c>
      <c r="N6112" s="148">
        <v>1.0200000000000001E-2</v>
      </c>
      <c r="O6112" s="148">
        <v>0.51500000000000001</v>
      </c>
      <c r="P6112" s="148">
        <v>0.43</v>
      </c>
      <c r="Q6112" s="148">
        <v>1.4099999999999901E-4</v>
      </c>
      <c r="R6112" s="148">
        <v>7</v>
      </c>
      <c r="S6112" s="148">
        <v>0.129</v>
      </c>
      <c r="T6112" s="148">
        <v>-9.9350000000000005</v>
      </c>
      <c r="U6112" s="148">
        <v>1</v>
      </c>
      <c r="V6112" s="148">
        <v>3.6900000000000002E-2</v>
      </c>
      <c r="W6112" s="148">
        <v>91.840999999999994</v>
      </c>
      <c r="X6112" s="148">
        <v>4</v>
      </c>
      <c r="Y6112" s="148">
        <v>0.104</v>
      </c>
    </row>
    <row r="6113" spans="11:25" x14ac:dyDescent="0.25">
      <c r="K6113" s="145" t="s">
        <v>2792</v>
      </c>
      <c r="L6113" s="145">
        <v>68</v>
      </c>
      <c r="M6113" s="145">
        <v>214960</v>
      </c>
      <c r="N6113" s="148">
        <v>0.42799999999999999</v>
      </c>
      <c r="O6113" s="148">
        <v>0.60299999999999998</v>
      </c>
      <c r="P6113" s="148">
        <v>0.49399999999999999</v>
      </c>
      <c r="Q6113" s="148">
        <v>1.7100000000000001E-4</v>
      </c>
      <c r="R6113" s="148">
        <v>2</v>
      </c>
      <c r="S6113" s="148">
        <v>8.9399999999999993E-2</v>
      </c>
      <c r="T6113" s="148">
        <v>-10.27</v>
      </c>
      <c r="U6113" s="148">
        <v>1</v>
      </c>
      <c r="V6113" s="148">
        <v>3.0099999999999998E-2</v>
      </c>
      <c r="W6113" s="148">
        <v>147.81399999999999</v>
      </c>
      <c r="X6113" s="148">
        <v>4</v>
      </c>
      <c r="Y6113" s="148">
        <v>0.72899999999999998</v>
      </c>
    </row>
    <row r="6114" spans="11:25" x14ac:dyDescent="0.25">
      <c r="K6114" s="145" t="s">
        <v>5598</v>
      </c>
      <c r="L6114" s="145">
        <v>3</v>
      </c>
      <c r="M6114" s="145">
        <v>232133</v>
      </c>
      <c r="N6114" s="148">
        <v>1.4400000000000001E-3</v>
      </c>
      <c r="O6114" s="148">
        <v>0.34899999999999998</v>
      </c>
      <c r="P6114" s="148">
        <v>0.89599999999999902</v>
      </c>
      <c r="Q6114" s="148">
        <v>0.73</v>
      </c>
      <c r="R6114" s="148">
        <v>9</v>
      </c>
      <c r="S6114" s="148">
        <v>0.28699999999999998</v>
      </c>
      <c r="T6114" s="148">
        <v>-10.59</v>
      </c>
      <c r="U6114" s="148">
        <v>1</v>
      </c>
      <c r="V6114" s="148">
        <v>0.106</v>
      </c>
      <c r="W6114" s="148">
        <v>141.72</v>
      </c>
      <c r="X6114" s="148">
        <v>4</v>
      </c>
      <c r="Y6114" s="148">
        <v>0.48099999999999998</v>
      </c>
    </row>
    <row r="6115" spans="11:25" x14ac:dyDescent="0.25">
      <c r="K6115" s="145" t="s">
        <v>5615</v>
      </c>
      <c r="L6115" s="145">
        <v>66</v>
      </c>
      <c r="M6115" s="145">
        <v>211440</v>
      </c>
      <c r="N6115" s="148">
        <v>8.9700000000000001E-4</v>
      </c>
      <c r="O6115" s="148">
        <v>0.59599999999999997</v>
      </c>
      <c r="P6115" s="148">
        <v>0.315</v>
      </c>
      <c r="Q6115" s="148">
        <v>1.06E-3</v>
      </c>
      <c r="R6115" s="148">
        <v>7</v>
      </c>
      <c r="S6115" s="148">
        <v>0.121</v>
      </c>
      <c r="T6115" s="148">
        <v>-15.003</v>
      </c>
      <c r="U6115" s="148">
        <v>1</v>
      </c>
      <c r="V6115" s="148">
        <v>3.0499999999999999E-2</v>
      </c>
      <c r="W6115" s="148">
        <v>99.807000000000002</v>
      </c>
      <c r="X6115" s="148">
        <v>4</v>
      </c>
      <c r="Y6115" s="148">
        <v>0.34299999999999897</v>
      </c>
    </row>
    <row r="6116" spans="11:25" x14ac:dyDescent="0.25">
      <c r="K6116" s="145" t="s">
        <v>5616</v>
      </c>
      <c r="L6116" s="145">
        <v>55</v>
      </c>
      <c r="M6116" s="145">
        <v>233453</v>
      </c>
      <c r="N6116" s="148">
        <v>7.3300000000000004E-2</v>
      </c>
      <c r="O6116" s="148">
        <v>0.59899999999999998</v>
      </c>
      <c r="P6116" s="148">
        <v>0.90700000000000003</v>
      </c>
      <c r="Q6116" s="148">
        <v>0.53299999999999903</v>
      </c>
      <c r="R6116" s="148">
        <v>0</v>
      </c>
      <c r="S6116" s="148">
        <v>0.47399999999999998</v>
      </c>
      <c r="T6116" s="148">
        <v>-4.4059999999999997</v>
      </c>
      <c r="U6116" s="148">
        <v>1</v>
      </c>
      <c r="V6116" s="148">
        <v>4.4499999999999998E-2</v>
      </c>
      <c r="W6116" s="148">
        <v>126.27500000000001</v>
      </c>
      <c r="X6116" s="148">
        <v>4</v>
      </c>
      <c r="Y6116" s="148">
        <v>0.83299999999999996</v>
      </c>
    </row>
    <row r="6117" spans="11:25" x14ac:dyDescent="0.25">
      <c r="K6117" s="145" t="s">
        <v>5617</v>
      </c>
      <c r="L6117" s="145">
        <v>53</v>
      </c>
      <c r="M6117" s="145">
        <v>145533</v>
      </c>
      <c r="N6117" s="148">
        <v>6.5900000000000003E-5</v>
      </c>
      <c r="O6117" s="148">
        <v>0.47</v>
      </c>
      <c r="P6117" s="148">
        <v>0.91299999999999903</v>
      </c>
      <c r="Q6117" s="148">
        <v>0.26700000000000002</v>
      </c>
      <c r="R6117" s="148">
        <v>7</v>
      </c>
      <c r="S6117" s="148">
        <v>0.222</v>
      </c>
      <c r="T6117" s="148">
        <v>-10.196</v>
      </c>
      <c r="U6117" s="148">
        <v>1</v>
      </c>
      <c r="V6117" s="148">
        <v>3.4299999999999997E-2</v>
      </c>
      <c r="W6117" s="148">
        <v>130.42500000000001</v>
      </c>
      <c r="X6117" s="148">
        <v>4</v>
      </c>
      <c r="Y6117" s="148">
        <v>0.97699999999999998</v>
      </c>
    </row>
    <row r="6118" spans="11:25" x14ac:dyDescent="0.25">
      <c r="K6118" s="145" t="s">
        <v>5618</v>
      </c>
      <c r="L6118" s="145">
        <v>39</v>
      </c>
      <c r="M6118" s="145">
        <v>432680</v>
      </c>
      <c r="N6118" s="148">
        <v>0.373</v>
      </c>
      <c r="O6118" s="148">
        <v>0.20599999999999999</v>
      </c>
      <c r="P6118" s="148">
        <v>0.72</v>
      </c>
      <c r="Q6118" s="148">
        <v>0.78299999999999903</v>
      </c>
      <c r="R6118" s="148">
        <v>1</v>
      </c>
      <c r="S6118" s="148">
        <v>9.9199999999999997E-2</v>
      </c>
      <c r="T6118" s="148">
        <v>-11.597</v>
      </c>
      <c r="U6118" s="148">
        <v>1</v>
      </c>
      <c r="V6118" s="148">
        <v>7.4800000000000005E-2</v>
      </c>
      <c r="W6118" s="148">
        <v>146.31799999999899</v>
      </c>
      <c r="X6118" s="148">
        <v>4</v>
      </c>
      <c r="Y6118" s="148">
        <v>0.28299999999999997</v>
      </c>
    </row>
    <row r="6119" spans="11:25" x14ac:dyDescent="0.25">
      <c r="K6119" s="145" t="s">
        <v>5522</v>
      </c>
      <c r="L6119" s="145">
        <v>5</v>
      </c>
      <c r="M6119" s="145">
        <v>334466</v>
      </c>
      <c r="N6119" s="148">
        <v>5.9799999999999999E-2</v>
      </c>
      <c r="O6119" s="148">
        <v>0.47399999999999998</v>
      </c>
      <c r="P6119" s="148">
        <v>0.63</v>
      </c>
      <c r="Q6119" s="148">
        <v>0.82899999999999996</v>
      </c>
      <c r="R6119" s="148">
        <v>5</v>
      </c>
      <c r="S6119" s="148">
        <v>0.20799999999999999</v>
      </c>
      <c r="T6119" s="148">
        <v>-12.859</v>
      </c>
      <c r="U6119" s="148">
        <v>0</v>
      </c>
      <c r="V6119" s="148">
        <v>3.8399999999999997E-2</v>
      </c>
      <c r="W6119" s="148">
        <v>166.14</v>
      </c>
      <c r="X6119" s="148">
        <v>4</v>
      </c>
      <c r="Y6119" s="148">
        <v>0.63700000000000001</v>
      </c>
    </row>
    <row r="6120" spans="11:25" x14ac:dyDescent="0.25">
      <c r="K6120" s="145" t="s">
        <v>5619</v>
      </c>
      <c r="L6120" s="145">
        <v>49</v>
      </c>
      <c r="M6120" s="145">
        <v>233573</v>
      </c>
      <c r="N6120" s="148">
        <v>1.9399999999999899E-3</v>
      </c>
      <c r="O6120" s="148">
        <v>0.3</v>
      </c>
      <c r="P6120" s="148">
        <v>0.91500000000000004</v>
      </c>
      <c r="Q6120" s="148">
        <v>3.3799999999999998E-4</v>
      </c>
      <c r="R6120" s="148">
        <v>4</v>
      </c>
      <c r="S6120" s="148">
        <v>0.14699999999999999</v>
      </c>
      <c r="T6120" s="148">
        <v>-5.6909999999999998</v>
      </c>
      <c r="U6120" s="148">
        <v>1</v>
      </c>
      <c r="V6120" s="148">
        <v>4.9000000000000002E-2</v>
      </c>
      <c r="W6120" s="148">
        <v>147.119</v>
      </c>
      <c r="X6120" s="148">
        <v>4</v>
      </c>
      <c r="Y6120" s="148">
        <v>0.51</v>
      </c>
    </row>
    <row r="6121" spans="11:25" x14ac:dyDescent="0.25">
      <c r="K6121" s="145" t="s">
        <v>5620</v>
      </c>
      <c r="L6121" s="145">
        <v>44</v>
      </c>
      <c r="M6121" s="145">
        <v>212571</v>
      </c>
      <c r="N6121" s="148">
        <v>5.5400000000000002E-4</v>
      </c>
      <c r="O6121" s="148">
        <v>0.52400000000000002</v>
      </c>
      <c r="P6121" s="148">
        <v>0.626</v>
      </c>
      <c r="Q6121" s="148">
        <v>1.2400000000000001E-4</v>
      </c>
      <c r="R6121" s="148">
        <v>11</v>
      </c>
      <c r="S6121" s="148">
        <v>0.38500000000000001</v>
      </c>
      <c r="T6121" s="148">
        <v>-10.6459999999999</v>
      </c>
      <c r="U6121" s="148">
        <v>1</v>
      </c>
      <c r="V6121" s="148">
        <v>5.9700000000000003E-2</v>
      </c>
      <c r="W6121" s="148">
        <v>139.97299999999899</v>
      </c>
      <c r="X6121" s="148">
        <v>4</v>
      </c>
      <c r="Y6121" s="148">
        <v>0.19500000000000001</v>
      </c>
    </row>
    <row r="6122" spans="11:25" x14ac:dyDescent="0.25">
      <c r="K6122" s="145" t="s">
        <v>5621</v>
      </c>
      <c r="L6122" s="145">
        <v>39</v>
      </c>
      <c r="M6122" s="145">
        <v>169714</v>
      </c>
      <c r="N6122" s="148">
        <v>2.0300000000000001E-3</v>
      </c>
      <c r="O6122" s="148">
        <v>0.51900000000000002</v>
      </c>
      <c r="P6122" s="148">
        <v>0.90799999999999903</v>
      </c>
      <c r="Q6122" s="148">
        <v>0.91</v>
      </c>
      <c r="R6122" s="148">
        <v>1</v>
      </c>
      <c r="S6122" s="148">
        <v>0.49399999999999999</v>
      </c>
      <c r="T6122" s="148">
        <v>-4.0019999999999998</v>
      </c>
      <c r="U6122" s="148">
        <v>1</v>
      </c>
      <c r="V6122" s="148">
        <v>8.5900000000000004E-2</v>
      </c>
      <c r="W6122" s="148">
        <v>140.11000000000001</v>
      </c>
      <c r="X6122" s="148">
        <v>4</v>
      </c>
      <c r="Y6122" s="148">
        <v>0.17699999999999999</v>
      </c>
    </row>
    <row r="6123" spans="11:25" x14ac:dyDescent="0.25">
      <c r="K6123" s="145" t="s">
        <v>2897</v>
      </c>
      <c r="L6123" s="145">
        <v>37</v>
      </c>
      <c r="M6123" s="145">
        <v>309428</v>
      </c>
      <c r="N6123" s="148">
        <v>6.6E-4</v>
      </c>
      <c r="O6123" s="148">
        <v>0.51300000000000001</v>
      </c>
      <c r="P6123" s="148">
        <v>0.98499999999999999</v>
      </c>
      <c r="Q6123" s="148">
        <v>4.5700000000000003E-3</v>
      </c>
      <c r="R6123" s="148">
        <v>6</v>
      </c>
      <c r="S6123" s="148">
        <v>0.373</v>
      </c>
      <c r="T6123" s="148">
        <v>-6.28</v>
      </c>
      <c r="U6123" s="148">
        <v>1</v>
      </c>
      <c r="V6123" s="148">
        <v>6.88E-2</v>
      </c>
      <c r="W6123" s="148">
        <v>140.01300000000001</v>
      </c>
      <c r="X6123" s="148">
        <v>4</v>
      </c>
      <c r="Y6123" s="148">
        <v>8.5999999999999993E-2</v>
      </c>
    </row>
    <row r="6124" spans="11:25" x14ac:dyDescent="0.25">
      <c r="K6124" s="145" t="s">
        <v>5622</v>
      </c>
      <c r="L6124" s="145">
        <v>42</v>
      </c>
      <c r="M6124" s="145">
        <v>398693</v>
      </c>
      <c r="N6124" s="148">
        <v>2.0500000000000002E-3</v>
      </c>
      <c r="O6124" s="148">
        <v>0.79799999999999904</v>
      </c>
      <c r="P6124" s="148">
        <v>0.80799999999999905</v>
      </c>
      <c r="Q6124" s="148">
        <v>0.78599999999999903</v>
      </c>
      <c r="R6124" s="148">
        <v>2</v>
      </c>
      <c r="S6124" s="148">
        <v>9.5000000000000001E-2</v>
      </c>
      <c r="T6124" s="148">
        <v>-5.976</v>
      </c>
      <c r="U6124" s="148">
        <v>1</v>
      </c>
      <c r="V6124" s="148">
        <v>4.4600000000000001E-2</v>
      </c>
      <c r="W6124" s="148">
        <v>137.994</v>
      </c>
      <c r="X6124" s="148">
        <v>4</v>
      </c>
      <c r="Y6124" s="148">
        <v>0.503</v>
      </c>
    </row>
    <row r="6125" spans="11:25" x14ac:dyDescent="0.25">
      <c r="K6125" s="145" t="s">
        <v>5623</v>
      </c>
      <c r="L6125" s="145">
        <v>36</v>
      </c>
      <c r="M6125" s="145">
        <v>175833</v>
      </c>
      <c r="N6125" s="148">
        <v>8.9099999999999995E-3</v>
      </c>
      <c r="O6125" s="148">
        <v>0.69799999999999995</v>
      </c>
      <c r="P6125" s="148">
        <v>0.97599999999999998</v>
      </c>
      <c r="Q6125" s="148">
        <v>0.86499999999999999</v>
      </c>
      <c r="R6125" s="148">
        <v>2</v>
      </c>
      <c r="S6125" s="148">
        <v>0.157</v>
      </c>
      <c r="T6125" s="148">
        <v>-3.883</v>
      </c>
      <c r="U6125" s="148">
        <v>1</v>
      </c>
      <c r="V6125" s="148">
        <v>4.65E-2</v>
      </c>
      <c r="W6125" s="148">
        <v>143.983</v>
      </c>
      <c r="X6125" s="148">
        <v>4</v>
      </c>
      <c r="Y6125" s="148">
        <v>0.52900000000000003</v>
      </c>
    </row>
    <row r="6126" spans="11:25" x14ac:dyDescent="0.25">
      <c r="K6126" s="145" t="s">
        <v>5624</v>
      </c>
      <c r="L6126" s="145">
        <v>39</v>
      </c>
      <c r="M6126" s="145">
        <v>388905</v>
      </c>
      <c r="N6126" s="148">
        <v>9.9000000000000008E-3</v>
      </c>
      <c r="O6126" s="148">
        <v>0.64500000000000002</v>
      </c>
      <c r="P6126" s="148">
        <v>0.92400000000000004</v>
      </c>
      <c r="Q6126" s="148">
        <v>0.84699999999999998</v>
      </c>
      <c r="R6126" s="148">
        <v>1</v>
      </c>
      <c r="S6126" s="148">
        <v>0.39299999999999902</v>
      </c>
      <c r="T6126" s="148">
        <v>-6.4929999999999897</v>
      </c>
      <c r="U6126" s="148">
        <v>1</v>
      </c>
      <c r="V6126" s="148">
        <v>0.155</v>
      </c>
      <c r="W6126" s="148">
        <v>138.05199999999999</v>
      </c>
      <c r="X6126" s="148">
        <v>4</v>
      </c>
      <c r="Y6126" s="148">
        <v>6.8000000000000005E-2</v>
      </c>
    </row>
    <row r="6127" spans="11:25" x14ac:dyDescent="0.25">
      <c r="K6127" s="145" t="s">
        <v>5625</v>
      </c>
      <c r="L6127" s="145">
        <v>36</v>
      </c>
      <c r="M6127" s="145">
        <v>499282</v>
      </c>
      <c r="N6127" s="148">
        <v>1.08E-3</v>
      </c>
      <c r="O6127" s="148">
        <v>0.77400000000000002</v>
      </c>
      <c r="P6127" s="148">
        <v>0.72</v>
      </c>
      <c r="Q6127" s="148">
        <v>0.78299999999999903</v>
      </c>
      <c r="R6127" s="148">
        <v>3</v>
      </c>
      <c r="S6127" s="148">
        <v>8.1500000000000003E-2</v>
      </c>
      <c r="T6127" s="148">
        <v>-7.3659999999999997</v>
      </c>
      <c r="U6127" s="148">
        <v>1</v>
      </c>
      <c r="V6127" s="148">
        <v>7.2999999999999995E-2</v>
      </c>
      <c r="W6127" s="148">
        <v>138.01499999999999</v>
      </c>
      <c r="X6127" s="148">
        <v>4</v>
      </c>
      <c r="Y6127" s="148">
        <v>0.22600000000000001</v>
      </c>
    </row>
    <row r="6128" spans="11:25" x14ac:dyDescent="0.25">
      <c r="K6128" s="145" t="s">
        <v>5626</v>
      </c>
      <c r="L6128" s="145">
        <v>34</v>
      </c>
      <c r="M6128" s="145">
        <v>477521</v>
      </c>
      <c r="N6128" s="148">
        <v>1.0200000000000001E-2</v>
      </c>
      <c r="O6128" s="148">
        <v>0.76</v>
      </c>
      <c r="P6128" s="148">
        <v>0.54100000000000004</v>
      </c>
      <c r="Q6128" s="148">
        <v>0.73499999999999999</v>
      </c>
      <c r="R6128" s="148">
        <v>7</v>
      </c>
      <c r="S6128" s="148">
        <v>0.77700000000000002</v>
      </c>
      <c r="T6128" s="148">
        <v>-9.5020000000000007</v>
      </c>
      <c r="U6128" s="148">
        <v>1</v>
      </c>
      <c r="V6128" s="148">
        <v>5.33E-2</v>
      </c>
      <c r="W6128" s="148">
        <v>139.97200000000001</v>
      </c>
      <c r="X6128" s="148">
        <v>4</v>
      </c>
      <c r="Y6128" s="148">
        <v>0.36599999999999999</v>
      </c>
    </row>
    <row r="6129" spans="11:25" x14ac:dyDescent="0.25">
      <c r="K6129" s="145" t="s">
        <v>5627</v>
      </c>
      <c r="L6129" s="145">
        <v>33</v>
      </c>
      <c r="M6129" s="145">
        <v>462857</v>
      </c>
      <c r="N6129" s="148">
        <v>1.18E-2</v>
      </c>
      <c r="O6129" s="148">
        <v>0.72199999999999998</v>
      </c>
      <c r="P6129" s="148">
        <v>0.92099999999999904</v>
      </c>
      <c r="Q6129" s="148">
        <v>0.82099999999999995</v>
      </c>
      <c r="R6129" s="148">
        <v>6</v>
      </c>
      <c r="S6129" s="148">
        <v>0.26700000000000002</v>
      </c>
      <c r="T6129" s="148">
        <v>-5.6879999999999997</v>
      </c>
      <c r="U6129" s="148">
        <v>0</v>
      </c>
      <c r="V6129" s="148">
        <v>4.5999999999999999E-2</v>
      </c>
      <c r="W6129" s="148">
        <v>138.01300000000001</v>
      </c>
      <c r="X6129" s="148">
        <v>4</v>
      </c>
      <c r="Y6129" s="148">
        <v>0.68099999999999905</v>
      </c>
    </row>
    <row r="6130" spans="11:25" x14ac:dyDescent="0.25">
      <c r="K6130" s="145" t="s">
        <v>5628</v>
      </c>
      <c r="L6130" s="145">
        <v>50</v>
      </c>
      <c r="M6130" s="145">
        <v>501304</v>
      </c>
      <c r="N6130" s="148">
        <v>7.9900000000000006E-3</v>
      </c>
      <c r="O6130" s="148">
        <v>0.84</v>
      </c>
      <c r="P6130" s="148">
        <v>0.72299999999999998</v>
      </c>
      <c r="Q6130" s="148">
        <v>0.79</v>
      </c>
      <c r="R6130" s="148">
        <v>7</v>
      </c>
      <c r="S6130" s="148">
        <v>0.129</v>
      </c>
      <c r="T6130" s="148">
        <v>-6.0190000000000001</v>
      </c>
      <c r="U6130" s="148">
        <v>1</v>
      </c>
      <c r="V6130" s="148">
        <v>4.8000000000000001E-2</v>
      </c>
      <c r="W6130" s="148">
        <v>136.99100000000001</v>
      </c>
      <c r="X6130" s="148">
        <v>4</v>
      </c>
      <c r="Y6130" s="148">
        <v>0.19800000000000001</v>
      </c>
    </row>
    <row r="6131" spans="11:25" x14ac:dyDescent="0.25">
      <c r="K6131" s="145" t="s">
        <v>5629</v>
      </c>
      <c r="L6131" s="145">
        <v>30</v>
      </c>
      <c r="M6131" s="145">
        <v>377297</v>
      </c>
      <c r="N6131" s="148">
        <v>1.88E-5</v>
      </c>
      <c r="O6131" s="148">
        <v>0.78500000000000003</v>
      </c>
      <c r="P6131" s="148">
        <v>0.90599999999999903</v>
      </c>
      <c r="Q6131" s="148">
        <v>0.879</v>
      </c>
      <c r="R6131" s="148">
        <v>10</v>
      </c>
      <c r="S6131" s="148">
        <v>0.1</v>
      </c>
      <c r="T6131" s="148">
        <v>-10.8029999999999</v>
      </c>
      <c r="U6131" s="148">
        <v>0</v>
      </c>
      <c r="V6131" s="148">
        <v>4.7800000000000002E-2</v>
      </c>
      <c r="W6131" s="148">
        <v>136.006</v>
      </c>
      <c r="X6131" s="148">
        <v>4</v>
      </c>
      <c r="Y6131" s="148">
        <v>0.47699999999999998</v>
      </c>
    </row>
    <row r="6132" spans="11:25" x14ac:dyDescent="0.25">
      <c r="K6132" s="145" t="s">
        <v>5630</v>
      </c>
      <c r="L6132" s="145">
        <v>33</v>
      </c>
      <c r="M6132" s="145">
        <v>446222</v>
      </c>
      <c r="N6132" s="148">
        <v>7.0800000000000002E-2</v>
      </c>
      <c r="O6132" s="148">
        <v>0.84799999999999998</v>
      </c>
      <c r="P6132" s="148">
        <v>0.78099999999999903</v>
      </c>
      <c r="Q6132" s="148">
        <v>0.77700000000000002</v>
      </c>
      <c r="R6132" s="148">
        <v>2</v>
      </c>
      <c r="S6132" s="148">
        <v>0.38700000000000001</v>
      </c>
      <c r="T6132" s="148">
        <v>-7.1349999999999998</v>
      </c>
      <c r="U6132" s="148">
        <v>1</v>
      </c>
      <c r="V6132" s="148">
        <v>6.6299999999999998E-2</v>
      </c>
      <c r="W6132" s="148">
        <v>138.03100000000001</v>
      </c>
      <c r="X6132" s="148">
        <v>4</v>
      </c>
      <c r="Y6132" s="148">
        <v>0.11699999999999899</v>
      </c>
    </row>
    <row r="6133" spans="11:25" x14ac:dyDescent="0.25">
      <c r="K6133" s="145" t="s">
        <v>5631</v>
      </c>
      <c r="L6133" s="145">
        <v>39</v>
      </c>
      <c r="M6133" s="145">
        <v>249480</v>
      </c>
      <c r="N6133" s="148">
        <v>6.8800000000000003E-4</v>
      </c>
      <c r="O6133" s="148">
        <v>0.66099999999999903</v>
      </c>
      <c r="P6133" s="148">
        <v>0.8</v>
      </c>
      <c r="Q6133" s="148">
        <v>0.3</v>
      </c>
      <c r="R6133" s="148">
        <v>11</v>
      </c>
      <c r="S6133" s="148">
        <v>0.1</v>
      </c>
      <c r="T6133" s="148">
        <v>-4.2219999999999898</v>
      </c>
      <c r="U6133" s="148">
        <v>0</v>
      </c>
      <c r="V6133" s="148">
        <v>0.129</v>
      </c>
      <c r="W6133" s="148">
        <v>139.876</v>
      </c>
      <c r="X6133" s="148">
        <v>4</v>
      </c>
      <c r="Y6133" s="148">
        <v>0.60899999999999999</v>
      </c>
    </row>
    <row r="6134" spans="11:25" x14ac:dyDescent="0.25">
      <c r="K6134" s="145" t="s">
        <v>5632</v>
      </c>
      <c r="L6134" s="145">
        <v>2</v>
      </c>
      <c r="M6134" s="145">
        <v>172173</v>
      </c>
      <c r="N6134" s="148">
        <v>4.7300000000000002E-2</v>
      </c>
      <c r="O6134" s="148">
        <v>0.318</v>
      </c>
      <c r="P6134" s="148">
        <v>0.95499999999999996</v>
      </c>
      <c r="Q6134" s="148">
        <v>0.26300000000000001</v>
      </c>
      <c r="R6134" s="148">
        <v>7</v>
      </c>
      <c r="S6134" s="148">
        <v>0.58099999999999996</v>
      </c>
      <c r="T6134" s="148">
        <v>-3.5469999999999899</v>
      </c>
      <c r="U6134" s="148">
        <v>0</v>
      </c>
      <c r="V6134" s="148">
        <v>0.11599999999999901</v>
      </c>
      <c r="W6134" s="148">
        <v>137.71299999999999</v>
      </c>
      <c r="X6134" s="148">
        <v>4</v>
      </c>
      <c r="Y6134" s="148">
        <v>0.44</v>
      </c>
    </row>
    <row r="6135" spans="11:25" x14ac:dyDescent="0.25">
      <c r="K6135" s="145" t="s">
        <v>5633</v>
      </c>
      <c r="L6135" s="145">
        <v>31</v>
      </c>
      <c r="M6135" s="145">
        <v>363857</v>
      </c>
      <c r="N6135" s="148">
        <v>8.5299999999999994E-3</v>
      </c>
      <c r="O6135" s="148">
        <v>0.53100000000000003</v>
      </c>
      <c r="P6135" s="148">
        <v>0.61799999999999999</v>
      </c>
      <c r="Q6135" s="148">
        <v>0.878</v>
      </c>
      <c r="R6135" s="148">
        <v>7</v>
      </c>
      <c r="S6135" s="148">
        <v>8.4500000000000006E-2</v>
      </c>
      <c r="T6135" s="148">
        <v>-7.4139999999999997</v>
      </c>
      <c r="U6135" s="148">
        <v>1</v>
      </c>
      <c r="V6135" s="148">
        <v>0.107</v>
      </c>
      <c r="W6135" s="148">
        <v>138.02500000000001</v>
      </c>
      <c r="X6135" s="148">
        <v>4</v>
      </c>
      <c r="Y6135" s="148">
        <v>9.0399999999999994E-2</v>
      </c>
    </row>
    <row r="6136" spans="11:25" x14ac:dyDescent="0.25">
      <c r="K6136" s="145" t="s">
        <v>5634</v>
      </c>
      <c r="L6136" s="145">
        <v>32</v>
      </c>
      <c r="M6136" s="145">
        <v>466753</v>
      </c>
      <c r="N6136" s="148">
        <v>7.90999999999999E-3</v>
      </c>
      <c r="O6136" s="148">
        <v>0.78</v>
      </c>
      <c r="P6136" s="148">
        <v>0.52</v>
      </c>
      <c r="Q6136" s="148">
        <v>0.86099999999999999</v>
      </c>
      <c r="R6136" s="148">
        <v>9</v>
      </c>
      <c r="S6136" s="148">
        <v>0.10099999999999899</v>
      </c>
      <c r="T6136" s="148">
        <v>-8.1489999999999991</v>
      </c>
      <c r="U6136" s="148">
        <v>0</v>
      </c>
      <c r="V6136" s="148">
        <v>0.11899999999999999</v>
      </c>
      <c r="W6136" s="148">
        <v>137.005</v>
      </c>
      <c r="X6136" s="148">
        <v>4</v>
      </c>
      <c r="Y6136" s="148">
        <v>0.32100000000000001</v>
      </c>
    </row>
    <row r="6137" spans="11:25" x14ac:dyDescent="0.25">
      <c r="K6137" s="145" t="s">
        <v>5635</v>
      </c>
      <c r="L6137" s="145">
        <v>39</v>
      </c>
      <c r="M6137" s="145">
        <v>236479</v>
      </c>
      <c r="N6137" s="148">
        <v>1.8799999999999999E-3</v>
      </c>
      <c r="O6137" s="148">
        <v>0.44700000000000001</v>
      </c>
      <c r="P6137" s="148">
        <v>0.99099999999999999</v>
      </c>
      <c r="Q6137" s="148">
        <v>0.85899999999999999</v>
      </c>
      <c r="R6137" s="148">
        <v>1</v>
      </c>
      <c r="S6137" s="148">
        <v>0.34299999999999897</v>
      </c>
      <c r="T6137" s="148">
        <v>-4.2610000000000001</v>
      </c>
      <c r="U6137" s="148">
        <v>1</v>
      </c>
      <c r="V6137" s="148">
        <v>7.1999999999999995E-2</v>
      </c>
      <c r="W6137" s="148">
        <v>137.99799999999999</v>
      </c>
      <c r="X6137" s="148">
        <v>4</v>
      </c>
      <c r="Y6137" s="148">
        <v>0.26300000000000001</v>
      </c>
    </row>
    <row r="6138" spans="11:25" x14ac:dyDescent="0.25">
      <c r="K6138" s="145" t="s">
        <v>5636</v>
      </c>
      <c r="L6138" s="145">
        <v>41</v>
      </c>
      <c r="M6138" s="145">
        <v>150453</v>
      </c>
      <c r="N6138" s="148">
        <v>2.6700000000000002E-2</v>
      </c>
      <c r="O6138" s="148">
        <v>0.67900000000000005</v>
      </c>
      <c r="P6138" s="148">
        <v>0.84</v>
      </c>
      <c r="Q6138" s="148">
        <v>0.92400000000000004</v>
      </c>
      <c r="R6138" s="148">
        <v>2</v>
      </c>
      <c r="S6138" s="148">
        <v>0.114</v>
      </c>
      <c r="T6138" s="148">
        <v>-13.147</v>
      </c>
      <c r="U6138" s="148">
        <v>0</v>
      </c>
      <c r="V6138" s="148">
        <v>4.6899999999999997E-2</v>
      </c>
      <c r="W6138" s="148">
        <v>140.221</v>
      </c>
      <c r="X6138" s="148">
        <v>4</v>
      </c>
      <c r="Y6138" s="148">
        <v>0.81699999999999995</v>
      </c>
    </row>
    <row r="6139" spans="11:25" x14ac:dyDescent="0.25">
      <c r="K6139" s="145" t="s">
        <v>626</v>
      </c>
      <c r="L6139" s="145">
        <v>40</v>
      </c>
      <c r="M6139" s="145">
        <v>401824</v>
      </c>
      <c r="N6139" s="148">
        <v>4.7899999999999998E-2</v>
      </c>
      <c r="O6139" s="148">
        <v>0.71499999999999997</v>
      </c>
      <c r="P6139" s="148">
        <v>0.89599999999999902</v>
      </c>
      <c r="Q6139" s="148">
        <v>0.34200000000000003</v>
      </c>
      <c r="R6139" s="148">
        <v>4</v>
      </c>
      <c r="S6139" s="148">
        <v>0.36799999999999999</v>
      </c>
      <c r="T6139" s="148">
        <v>-6.3419999999999996</v>
      </c>
      <c r="U6139" s="148">
        <v>0</v>
      </c>
      <c r="V6139" s="148">
        <v>9.9099999999999994E-2</v>
      </c>
      <c r="W6139" s="148">
        <v>137.983</v>
      </c>
      <c r="X6139" s="148">
        <v>4</v>
      </c>
      <c r="Y6139" s="148">
        <v>0.61399999999999999</v>
      </c>
    </row>
    <row r="6140" spans="11:25" x14ac:dyDescent="0.25">
      <c r="K6140" s="145" t="s">
        <v>5637</v>
      </c>
      <c r="L6140" s="145">
        <v>34</v>
      </c>
      <c r="M6140" s="145">
        <v>284000</v>
      </c>
      <c r="N6140" s="148">
        <v>1.4400000000000001E-3</v>
      </c>
      <c r="O6140" s="148">
        <v>0.64</v>
      </c>
      <c r="P6140" s="148">
        <v>0.51500000000000001</v>
      </c>
      <c r="Q6140" s="148">
        <v>0.46799999999999897</v>
      </c>
      <c r="R6140" s="148">
        <v>8</v>
      </c>
      <c r="S6140" s="148">
        <v>9.35E-2</v>
      </c>
      <c r="T6140" s="148">
        <v>-11.92</v>
      </c>
      <c r="U6140" s="148">
        <v>1</v>
      </c>
      <c r="V6140" s="148">
        <v>6.0699999999999997E-2</v>
      </c>
      <c r="W6140" s="148">
        <v>144.279</v>
      </c>
      <c r="X6140" s="148">
        <v>4</v>
      </c>
      <c r="Y6140" s="148">
        <v>0.41099999999999998</v>
      </c>
    </row>
    <row r="6141" spans="11:25" x14ac:dyDescent="0.25">
      <c r="K6141" s="145" t="s">
        <v>5638</v>
      </c>
      <c r="L6141" s="145">
        <v>35</v>
      </c>
      <c r="M6141" s="145">
        <v>481970</v>
      </c>
      <c r="N6141" s="148">
        <v>1.12E-2</v>
      </c>
      <c r="O6141" s="148">
        <v>0.51300000000000001</v>
      </c>
      <c r="P6141" s="148">
        <v>0.878</v>
      </c>
      <c r="Q6141" s="148">
        <v>0.28299999999999997</v>
      </c>
      <c r="R6141" s="148">
        <v>0</v>
      </c>
      <c r="S6141" s="148">
        <v>0.36599999999999999</v>
      </c>
      <c r="T6141" s="148">
        <v>-6.452</v>
      </c>
      <c r="U6141" s="148">
        <v>1</v>
      </c>
      <c r="V6141" s="148">
        <v>0.14899999999999999</v>
      </c>
      <c r="W6141" s="148">
        <v>138.029</v>
      </c>
      <c r="X6141" s="148">
        <v>4</v>
      </c>
      <c r="Y6141" s="148">
        <v>3.9399999999999998E-2</v>
      </c>
    </row>
    <row r="6142" spans="11:25" x14ac:dyDescent="0.25">
      <c r="K6142" s="145" t="s">
        <v>5639</v>
      </c>
      <c r="L6142" s="145">
        <v>32</v>
      </c>
      <c r="M6142" s="145">
        <v>389142</v>
      </c>
      <c r="N6142" s="148">
        <v>1.09E-2</v>
      </c>
      <c r="O6142" s="148">
        <v>0.750999999999999</v>
      </c>
      <c r="P6142" s="148">
        <v>0.76500000000000001</v>
      </c>
      <c r="Q6142" s="148">
        <v>0.91400000000000003</v>
      </c>
      <c r="R6142" s="148">
        <v>9</v>
      </c>
      <c r="S6142" s="148">
        <v>0.105</v>
      </c>
      <c r="T6142" s="148">
        <v>-7.0309999999999997</v>
      </c>
      <c r="U6142" s="148">
        <v>1</v>
      </c>
      <c r="V6142" s="148">
        <v>6.8199999999999997E-2</v>
      </c>
      <c r="W6142" s="148">
        <v>140.00399999999999</v>
      </c>
      <c r="X6142" s="148">
        <v>4</v>
      </c>
      <c r="Y6142" s="148">
        <v>0.67599999999999905</v>
      </c>
    </row>
    <row r="6143" spans="11:25" x14ac:dyDescent="0.25">
      <c r="K6143" s="145" t="s">
        <v>5640</v>
      </c>
      <c r="L6143" s="145">
        <v>36</v>
      </c>
      <c r="M6143" s="145">
        <v>415609</v>
      </c>
      <c r="N6143" s="148">
        <v>9.2200000000000008E-3</v>
      </c>
      <c r="O6143" s="148">
        <v>0.72699999999999998</v>
      </c>
      <c r="P6143" s="148">
        <v>0.79700000000000004</v>
      </c>
      <c r="Q6143" s="148">
        <v>0.80500000000000005</v>
      </c>
      <c r="R6143" s="148">
        <v>6</v>
      </c>
      <c r="S6143" s="148">
        <v>0.26600000000000001</v>
      </c>
      <c r="T6143" s="148">
        <v>-7.61</v>
      </c>
      <c r="U6143" s="148">
        <v>0</v>
      </c>
      <c r="V6143" s="148">
        <v>0.158</v>
      </c>
      <c r="W6143" s="148">
        <v>139.99600000000001</v>
      </c>
      <c r="X6143" s="148">
        <v>3</v>
      </c>
      <c r="Y6143" s="148">
        <v>0.188</v>
      </c>
    </row>
    <row r="6144" spans="11:25" x14ac:dyDescent="0.25">
      <c r="K6144" s="145" t="s">
        <v>5641</v>
      </c>
      <c r="L6144" s="145">
        <v>37</v>
      </c>
      <c r="M6144" s="145">
        <v>448235</v>
      </c>
      <c r="N6144" s="148">
        <v>2.5799999999999998E-3</v>
      </c>
      <c r="O6144" s="148">
        <v>0.75900000000000001</v>
      </c>
      <c r="P6144" s="148">
        <v>0.66900000000000004</v>
      </c>
      <c r="Q6144" s="148">
        <v>0.64300000000000002</v>
      </c>
      <c r="R6144" s="148">
        <v>10</v>
      </c>
      <c r="S6144" s="148">
        <v>0.55799999999999905</v>
      </c>
      <c r="T6144" s="148">
        <v>-6.931</v>
      </c>
      <c r="U6144" s="148">
        <v>0</v>
      </c>
      <c r="V6144" s="148">
        <v>5.11E-2</v>
      </c>
      <c r="W6144" s="148">
        <v>138.01</v>
      </c>
      <c r="X6144" s="148">
        <v>4</v>
      </c>
      <c r="Y6144" s="148">
        <v>0.24</v>
      </c>
    </row>
    <row r="6145" spans="11:25" x14ac:dyDescent="0.25">
      <c r="K6145" s="145" t="s">
        <v>5642</v>
      </c>
      <c r="L6145" s="145">
        <v>48</v>
      </c>
      <c r="M6145" s="145">
        <v>266642</v>
      </c>
      <c r="N6145" s="148">
        <v>5.6300000000000002E-4</v>
      </c>
      <c r="O6145" s="148">
        <v>0.61699999999999999</v>
      </c>
      <c r="P6145" s="148">
        <v>0.94799999999999995</v>
      </c>
      <c r="Q6145" s="148">
        <v>4.2599999999999999E-2</v>
      </c>
      <c r="R6145" s="148">
        <v>1</v>
      </c>
      <c r="S6145" s="148">
        <v>0.10299999999999999</v>
      </c>
      <c r="T6145" s="148">
        <v>-4.5759999999999996</v>
      </c>
      <c r="U6145" s="148">
        <v>1</v>
      </c>
      <c r="V6145" s="148">
        <v>9.01E-2</v>
      </c>
      <c r="W6145" s="148">
        <v>140.018</v>
      </c>
      <c r="X6145" s="148">
        <v>4</v>
      </c>
      <c r="Y6145" s="148">
        <v>0.218</v>
      </c>
    </row>
    <row r="6146" spans="11:25" x14ac:dyDescent="0.25">
      <c r="K6146" s="145" t="s">
        <v>5643</v>
      </c>
      <c r="L6146" s="145">
        <v>29</v>
      </c>
      <c r="M6146" s="145">
        <v>336236</v>
      </c>
      <c r="N6146" s="148">
        <v>2.07E-2</v>
      </c>
      <c r="O6146" s="148">
        <v>0.72099999999999997</v>
      </c>
      <c r="P6146" s="148">
        <v>0.88300000000000001</v>
      </c>
      <c r="Q6146" s="148">
        <v>0.875</v>
      </c>
      <c r="R6146" s="148">
        <v>1</v>
      </c>
      <c r="S6146" s="148">
        <v>8.5500000000000007E-2</v>
      </c>
      <c r="T6146" s="148">
        <v>-12.630999999999901</v>
      </c>
      <c r="U6146" s="148">
        <v>1</v>
      </c>
      <c r="V6146" s="148">
        <v>3.4000000000000002E-2</v>
      </c>
      <c r="W6146" s="148">
        <v>138.00700000000001</v>
      </c>
      <c r="X6146" s="148">
        <v>4</v>
      </c>
      <c r="Y6146" s="148">
        <v>0.58599999999999997</v>
      </c>
    </row>
    <row r="6147" spans="11:25" x14ac:dyDescent="0.25">
      <c r="K6147" s="145" t="s">
        <v>5644</v>
      </c>
      <c r="L6147" s="145">
        <v>0</v>
      </c>
      <c r="M6147" s="145">
        <v>454426</v>
      </c>
      <c r="N6147" s="148">
        <v>3.4799999999999998E-2</v>
      </c>
      <c r="O6147" s="148">
        <v>0.78200000000000003</v>
      </c>
      <c r="P6147" s="148">
        <v>0.54299999999999904</v>
      </c>
      <c r="Q6147" s="148">
        <v>0.67900000000000005</v>
      </c>
      <c r="R6147" s="148">
        <v>9</v>
      </c>
      <c r="S6147" s="148">
        <v>0.59</v>
      </c>
      <c r="T6147" s="148">
        <v>-8.7100000000000009</v>
      </c>
      <c r="U6147" s="148">
        <v>1</v>
      </c>
      <c r="V6147" s="148">
        <v>6.7000000000000004E-2</v>
      </c>
      <c r="W6147" s="148">
        <v>138.03299999999999</v>
      </c>
      <c r="X6147" s="148">
        <v>4</v>
      </c>
      <c r="Y6147" s="148">
        <v>0.54</v>
      </c>
    </row>
    <row r="6148" spans="11:25" x14ac:dyDescent="0.25">
      <c r="K6148" s="145" t="s">
        <v>5645</v>
      </c>
      <c r="L6148" s="145">
        <v>50</v>
      </c>
      <c r="M6148" s="145">
        <v>177026</v>
      </c>
      <c r="N6148" s="148">
        <v>2.5100000000000001E-3</v>
      </c>
      <c r="O6148" s="148">
        <v>0.71399999999999997</v>
      </c>
      <c r="P6148" s="148">
        <v>0.64200000000000002</v>
      </c>
      <c r="Q6148" s="148">
        <v>0.88700000000000001</v>
      </c>
      <c r="R6148" s="148">
        <v>8</v>
      </c>
      <c r="S6148" s="148">
        <v>0.186</v>
      </c>
      <c r="T6148" s="148">
        <v>-10.241</v>
      </c>
      <c r="U6148" s="148">
        <v>0</v>
      </c>
      <c r="V6148" s="148">
        <v>8.6800000000000002E-2</v>
      </c>
      <c r="W6148" s="148">
        <v>137.834</v>
      </c>
      <c r="X6148" s="148">
        <v>4</v>
      </c>
      <c r="Y6148" s="148">
        <v>0.10199999999999999</v>
      </c>
    </row>
    <row r="6149" spans="11:25" x14ac:dyDescent="0.25">
      <c r="K6149" s="145" t="s">
        <v>5646</v>
      </c>
      <c r="L6149" s="145">
        <v>0</v>
      </c>
      <c r="M6149" s="145">
        <v>324000</v>
      </c>
      <c r="N6149" s="148">
        <v>3.48E-4</v>
      </c>
      <c r="O6149" s="148">
        <v>0.54299999999999904</v>
      </c>
      <c r="P6149" s="148">
        <v>0.94899999999999995</v>
      </c>
      <c r="Q6149" s="148">
        <v>0.14599999999999999</v>
      </c>
      <c r="R6149" s="148">
        <v>5</v>
      </c>
      <c r="S6149" s="148">
        <v>9.5500000000000002E-2</v>
      </c>
      <c r="T6149" s="148">
        <v>-2.6389999999999998</v>
      </c>
      <c r="U6149" s="148">
        <v>0</v>
      </c>
      <c r="V6149" s="148">
        <v>0.20300000000000001</v>
      </c>
      <c r="W6149" s="148">
        <v>140.006</v>
      </c>
      <c r="X6149" s="148">
        <v>4</v>
      </c>
      <c r="Y6149" s="148">
        <v>0.3</v>
      </c>
    </row>
    <row r="6150" spans="11:25" x14ac:dyDescent="0.25">
      <c r="K6150" s="145" t="s">
        <v>5647</v>
      </c>
      <c r="L6150" s="145">
        <v>37</v>
      </c>
      <c r="M6150" s="145">
        <v>263404</v>
      </c>
      <c r="N6150" s="148">
        <v>3.6900000000000002E-2</v>
      </c>
      <c r="O6150" s="148">
        <v>0.76700000000000002</v>
      </c>
      <c r="P6150" s="148">
        <v>0.95299999999999996</v>
      </c>
      <c r="Q6150" s="148">
        <v>1.5399999999999999E-3</v>
      </c>
      <c r="R6150" s="148">
        <v>6</v>
      </c>
      <c r="S6150" s="148">
        <v>5.0900000000000001E-2</v>
      </c>
      <c r="T6150" s="148">
        <v>-5.56</v>
      </c>
      <c r="U6150" s="148">
        <v>0</v>
      </c>
      <c r="V6150" s="148">
        <v>4.9399999999999999E-2</v>
      </c>
      <c r="W6150" s="148">
        <v>140.994</v>
      </c>
      <c r="X6150" s="148">
        <v>4</v>
      </c>
      <c r="Y6150" s="148">
        <v>0.79599999999999904</v>
      </c>
    </row>
    <row r="6151" spans="11:25" x14ac:dyDescent="0.25">
      <c r="K6151" s="145" t="s">
        <v>5648</v>
      </c>
      <c r="L6151" s="145">
        <v>32</v>
      </c>
      <c r="M6151" s="145">
        <v>381176</v>
      </c>
      <c r="N6151" s="148">
        <v>8.6999999999999994E-3</v>
      </c>
      <c r="O6151" s="148">
        <v>0.73299999999999998</v>
      </c>
      <c r="P6151" s="148">
        <v>0.79799999999999904</v>
      </c>
      <c r="Q6151" s="148">
        <v>0.72399999999999998</v>
      </c>
      <c r="R6151" s="148">
        <v>9</v>
      </c>
      <c r="S6151" s="148">
        <v>5.5500000000000001E-2</v>
      </c>
      <c r="T6151" s="148">
        <v>-6.3920000000000003</v>
      </c>
      <c r="U6151" s="148">
        <v>0</v>
      </c>
      <c r="V6151" s="148">
        <v>5.0599999999999999E-2</v>
      </c>
      <c r="W6151" s="148">
        <v>140.03700000000001</v>
      </c>
      <c r="X6151" s="148">
        <v>4</v>
      </c>
      <c r="Y6151" s="148">
        <v>0.48899999999999999</v>
      </c>
    </row>
    <row r="6152" spans="11:25" x14ac:dyDescent="0.25">
      <c r="K6152" s="145" t="s">
        <v>5649</v>
      </c>
      <c r="L6152" s="145">
        <v>61</v>
      </c>
      <c r="M6152" s="145">
        <v>243353</v>
      </c>
      <c r="N6152" s="148">
        <v>3.3600000000000001E-3</v>
      </c>
      <c r="O6152" s="148">
        <v>0.52300000000000002</v>
      </c>
      <c r="P6152" s="148">
        <v>0.94399999999999995</v>
      </c>
      <c r="Q6152" s="148">
        <v>0.55700000000000005</v>
      </c>
      <c r="R6152" s="148">
        <v>7</v>
      </c>
      <c r="S6152" s="148">
        <v>0.11899999999999999</v>
      </c>
      <c r="T6152" s="148">
        <v>-3.581</v>
      </c>
      <c r="U6152" s="148">
        <v>0</v>
      </c>
      <c r="V6152" s="148">
        <v>8.3699999999999997E-2</v>
      </c>
      <c r="W6152" s="148">
        <v>139.99700000000001</v>
      </c>
      <c r="X6152" s="148">
        <v>4</v>
      </c>
      <c r="Y6152" s="148">
        <v>0.32400000000000001</v>
      </c>
    </row>
    <row r="6153" spans="11:25" x14ac:dyDescent="0.25">
      <c r="K6153" s="145" t="s">
        <v>5650</v>
      </c>
      <c r="L6153" s="145">
        <v>35</v>
      </c>
      <c r="M6153" s="145">
        <v>427874</v>
      </c>
      <c r="N6153" s="148">
        <v>0.10299999999999999</v>
      </c>
      <c r="O6153" s="148">
        <v>0.752</v>
      </c>
      <c r="P6153" s="148">
        <v>0.79799999999999904</v>
      </c>
      <c r="Q6153" s="148">
        <v>0.80500000000000005</v>
      </c>
      <c r="R6153" s="148">
        <v>11</v>
      </c>
      <c r="S6153" s="148">
        <v>0.113</v>
      </c>
      <c r="T6153" s="148">
        <v>-8.3829999999999991</v>
      </c>
      <c r="U6153" s="148">
        <v>0</v>
      </c>
      <c r="V6153" s="148">
        <v>4.3900000000000002E-2</v>
      </c>
      <c r="W6153" s="148">
        <v>139.989</v>
      </c>
      <c r="X6153" s="148">
        <v>4</v>
      </c>
      <c r="Y6153" s="148">
        <v>0.74</v>
      </c>
    </row>
    <row r="6154" spans="11:25" x14ac:dyDescent="0.25">
      <c r="K6154" s="145" t="s">
        <v>5651</v>
      </c>
      <c r="L6154" s="145">
        <v>18</v>
      </c>
      <c r="M6154" s="145">
        <v>198857</v>
      </c>
      <c r="N6154" s="148">
        <v>0.375</v>
      </c>
      <c r="O6154" s="148">
        <v>0.64700000000000002</v>
      </c>
      <c r="P6154" s="148">
        <v>0.77599999999999902</v>
      </c>
      <c r="Q6154" s="148">
        <v>0.82099999999999995</v>
      </c>
      <c r="R6154" s="148">
        <v>0</v>
      </c>
      <c r="S6154" s="148">
        <v>0.111</v>
      </c>
      <c r="T6154" s="148">
        <v>-7.1559999999999997</v>
      </c>
      <c r="U6154" s="148">
        <v>1</v>
      </c>
      <c r="V6154" s="148">
        <v>4.6600000000000003E-2</v>
      </c>
      <c r="W6154" s="148">
        <v>140.03200000000001</v>
      </c>
      <c r="X6154" s="148">
        <v>4</v>
      </c>
      <c r="Y6154" s="148">
        <v>3.6799999999999999E-2</v>
      </c>
    </row>
    <row r="6155" spans="11:25" x14ac:dyDescent="0.25">
      <c r="K6155" s="145" t="s">
        <v>5652</v>
      </c>
      <c r="L6155" s="145">
        <v>33</v>
      </c>
      <c r="M6155" s="145">
        <v>375668</v>
      </c>
      <c r="N6155" s="148">
        <v>2.8899999999999999E-2</v>
      </c>
      <c r="O6155" s="148">
        <v>0.82599999999999996</v>
      </c>
      <c r="P6155" s="148">
        <v>0.61299999999999999</v>
      </c>
      <c r="Q6155" s="148">
        <v>0.84199999999999997</v>
      </c>
      <c r="R6155" s="148">
        <v>11</v>
      </c>
      <c r="S6155" s="148">
        <v>0.42</v>
      </c>
      <c r="T6155" s="148">
        <v>-6.4379999999999997</v>
      </c>
      <c r="U6155" s="148">
        <v>0</v>
      </c>
      <c r="V6155" s="148">
        <v>6.0100000000000001E-2</v>
      </c>
      <c r="W6155" s="148">
        <v>138.029</v>
      </c>
      <c r="X6155" s="148">
        <v>4</v>
      </c>
      <c r="Y6155" s="148">
        <v>0.40799999999999997</v>
      </c>
    </row>
    <row r="6156" spans="11:25" x14ac:dyDescent="0.25">
      <c r="K6156" s="145" t="s">
        <v>5653</v>
      </c>
      <c r="L6156" s="145">
        <v>9</v>
      </c>
      <c r="M6156" s="145">
        <v>212571</v>
      </c>
      <c r="N6156" s="148">
        <v>0.64</v>
      </c>
      <c r="O6156" s="148">
        <v>0.67799999999999905</v>
      </c>
      <c r="P6156" s="148">
        <v>0.65900000000000003</v>
      </c>
      <c r="Q6156" s="148">
        <v>0.32500000000000001</v>
      </c>
      <c r="R6156" s="148">
        <v>9</v>
      </c>
      <c r="S6156" s="148">
        <v>0.113</v>
      </c>
      <c r="T6156" s="148">
        <v>-5.5990000000000002</v>
      </c>
      <c r="U6156" s="148">
        <v>1</v>
      </c>
      <c r="V6156" s="148">
        <v>0.23199999999999901</v>
      </c>
      <c r="W6156" s="148">
        <v>140.06</v>
      </c>
      <c r="X6156" s="148">
        <v>4</v>
      </c>
      <c r="Y6156" s="148">
        <v>0.37</v>
      </c>
    </row>
    <row r="6157" spans="11:25" x14ac:dyDescent="0.25">
      <c r="K6157" s="145" t="s">
        <v>5654</v>
      </c>
      <c r="L6157" s="145">
        <v>31</v>
      </c>
      <c r="M6157" s="145">
        <v>398268</v>
      </c>
      <c r="N6157" s="148">
        <v>7.5499999999999998E-2</v>
      </c>
      <c r="O6157" s="148">
        <v>0.65900000000000003</v>
      </c>
      <c r="P6157" s="148">
        <v>0.97</v>
      </c>
      <c r="Q6157" s="148">
        <v>0.94599999999999995</v>
      </c>
      <c r="R6157" s="148">
        <v>6</v>
      </c>
      <c r="S6157" s="148">
        <v>8.14E-2</v>
      </c>
      <c r="T6157" s="148">
        <v>-7.62</v>
      </c>
      <c r="U6157" s="148">
        <v>1</v>
      </c>
      <c r="V6157" s="148">
        <v>4.3499999999999997E-2</v>
      </c>
      <c r="W6157" s="148">
        <v>135.875</v>
      </c>
      <c r="X6157" s="148">
        <v>4</v>
      </c>
      <c r="Y6157" s="148">
        <v>0.38400000000000001</v>
      </c>
    </row>
    <row r="6158" spans="11:25" x14ac:dyDescent="0.25">
      <c r="K6158" s="145" t="s">
        <v>5655</v>
      </c>
      <c r="L6158" s="145">
        <v>3</v>
      </c>
      <c r="M6158" s="145">
        <v>302015</v>
      </c>
      <c r="N6158" s="148">
        <v>9.9900000000000003E-2</v>
      </c>
      <c r="O6158" s="148">
        <v>0.62</v>
      </c>
      <c r="P6158" s="148">
        <v>0.64300000000000002</v>
      </c>
      <c r="Q6158" s="148">
        <v>0.18099999999999999</v>
      </c>
      <c r="R6158" s="148">
        <v>8</v>
      </c>
      <c r="S6158" s="148">
        <v>0.111</v>
      </c>
      <c r="T6158" s="148">
        <v>-6.452</v>
      </c>
      <c r="U6158" s="148">
        <v>1</v>
      </c>
      <c r="V6158" s="148">
        <v>3.2800000000000003E-2</v>
      </c>
      <c r="W6158" s="148">
        <v>140.02199999999999</v>
      </c>
      <c r="X6158" s="148">
        <v>4</v>
      </c>
      <c r="Y6158" s="148">
        <v>0.36899999999999999</v>
      </c>
    </row>
    <row r="6159" spans="11:25" x14ac:dyDescent="0.25">
      <c r="K6159" s="145" t="s">
        <v>5656</v>
      </c>
      <c r="L6159" s="145">
        <v>70</v>
      </c>
      <c r="M6159" s="145">
        <v>180154</v>
      </c>
      <c r="N6159" s="148">
        <v>4.0999999999999898E-2</v>
      </c>
      <c r="O6159" s="148">
        <v>0.68899999999999995</v>
      </c>
      <c r="P6159" s="148">
        <v>0.77</v>
      </c>
      <c r="Q6159" s="148">
        <v>0.17299999999999999</v>
      </c>
      <c r="R6159" s="148">
        <v>6</v>
      </c>
      <c r="S6159" s="148">
        <v>0.113</v>
      </c>
      <c r="T6159" s="148">
        <v>-5.6459999999999999</v>
      </c>
      <c r="U6159" s="148">
        <v>1</v>
      </c>
      <c r="V6159" s="148">
        <v>4.8500000000000001E-2</v>
      </c>
      <c r="W6159" s="148">
        <v>140.07900000000001</v>
      </c>
      <c r="X6159" s="148">
        <v>4</v>
      </c>
      <c r="Y6159" s="148">
        <v>0.161</v>
      </c>
    </row>
    <row r="6160" spans="11:25" x14ac:dyDescent="0.25">
      <c r="K6160" s="145" t="s">
        <v>5657</v>
      </c>
      <c r="L6160" s="145">
        <v>33</v>
      </c>
      <c r="M6160" s="145">
        <v>405547</v>
      </c>
      <c r="N6160" s="148">
        <v>1.23E-2</v>
      </c>
      <c r="O6160" s="148">
        <v>0.69299999999999995</v>
      </c>
      <c r="P6160" s="148">
        <v>0.90400000000000003</v>
      </c>
      <c r="Q6160" s="148">
        <v>0.89599999999999902</v>
      </c>
      <c r="R6160" s="148">
        <v>6</v>
      </c>
      <c r="S6160" s="148">
        <v>9.2999999999999999E-2</v>
      </c>
      <c r="T6160" s="148">
        <v>-5.3650000000000002</v>
      </c>
      <c r="U6160" s="148">
        <v>0</v>
      </c>
      <c r="V6160" s="148">
        <v>6.1899999999999997E-2</v>
      </c>
      <c r="W6160" s="148">
        <v>138.03799999999899</v>
      </c>
      <c r="X6160" s="148">
        <v>4</v>
      </c>
      <c r="Y6160" s="148">
        <v>0.122</v>
      </c>
    </row>
    <row r="6161" spans="11:25" x14ac:dyDescent="0.25">
      <c r="K6161" s="145" t="s">
        <v>5658</v>
      </c>
      <c r="L6161" s="145">
        <v>1</v>
      </c>
      <c r="M6161" s="145">
        <v>215652</v>
      </c>
      <c r="N6161" s="148">
        <v>0.57499999999999996</v>
      </c>
      <c r="O6161" s="148">
        <v>0.76599999999999902</v>
      </c>
      <c r="P6161" s="148">
        <v>0.89700000000000002</v>
      </c>
      <c r="Q6161" s="148">
        <v>0.86899999999999999</v>
      </c>
      <c r="R6161" s="148">
        <v>1</v>
      </c>
      <c r="S6161" s="148">
        <v>0.113</v>
      </c>
      <c r="T6161" s="148">
        <v>-3.7939999999999898</v>
      </c>
      <c r="U6161" s="148">
        <v>0</v>
      </c>
      <c r="V6161" s="148">
        <v>4.07E-2</v>
      </c>
      <c r="W6161" s="148">
        <v>137.99799999999999</v>
      </c>
      <c r="X6161" s="148">
        <v>4</v>
      </c>
      <c r="Y6161" s="148">
        <v>0.57799999999999996</v>
      </c>
    </row>
    <row r="6162" spans="11:25" x14ac:dyDescent="0.25">
      <c r="K6162" s="145" t="s">
        <v>5659</v>
      </c>
      <c r="L6162" s="145">
        <v>63</v>
      </c>
      <c r="M6162" s="145">
        <v>307986</v>
      </c>
      <c r="N6162" s="148">
        <v>9.0099999999999902E-3</v>
      </c>
      <c r="O6162" s="148">
        <v>0.63500000000000001</v>
      </c>
      <c r="P6162" s="148">
        <v>0.98299999999999998</v>
      </c>
      <c r="Q6162" s="148">
        <v>7.9900000000000006E-3</v>
      </c>
      <c r="R6162" s="148">
        <v>6</v>
      </c>
      <c r="S6162" s="148">
        <v>6.83E-2</v>
      </c>
      <c r="T6162" s="148">
        <v>-3.8069999999999999</v>
      </c>
      <c r="U6162" s="148">
        <v>0</v>
      </c>
      <c r="V6162" s="148">
        <v>0.17399999999999999</v>
      </c>
      <c r="W6162" s="148">
        <v>145.08500000000001</v>
      </c>
      <c r="X6162" s="148">
        <v>4</v>
      </c>
      <c r="Y6162" s="148">
        <v>0.434</v>
      </c>
    </row>
    <row r="6163" spans="11:25" x14ac:dyDescent="0.25">
      <c r="K6163" s="145" t="s">
        <v>5660</v>
      </c>
      <c r="L6163" s="145">
        <v>27</v>
      </c>
      <c r="M6163" s="145">
        <v>238866</v>
      </c>
      <c r="N6163" s="148">
        <v>6.05E-5</v>
      </c>
      <c r="O6163" s="148">
        <v>0.58099999999999996</v>
      </c>
      <c r="P6163" s="148">
        <v>0.98599999999999999</v>
      </c>
      <c r="Q6163" s="148">
        <v>0.74299999999999999</v>
      </c>
      <c r="R6163" s="148">
        <v>10</v>
      </c>
      <c r="S6163" s="148">
        <v>0.16399999999999901</v>
      </c>
      <c r="T6163" s="148">
        <v>-7.8250000000000002</v>
      </c>
      <c r="U6163" s="148">
        <v>0</v>
      </c>
      <c r="V6163" s="148">
        <v>5.0500000000000003E-2</v>
      </c>
      <c r="W6163" s="148">
        <v>138.655</v>
      </c>
      <c r="X6163" s="148">
        <v>4</v>
      </c>
      <c r="Y6163" s="148">
        <v>0.215</v>
      </c>
    </row>
    <row r="6164" spans="11:25" x14ac:dyDescent="0.25">
      <c r="K6164" s="145" t="s">
        <v>5661</v>
      </c>
      <c r="L6164" s="145">
        <v>47</v>
      </c>
      <c r="M6164" s="145">
        <v>202285</v>
      </c>
      <c r="N6164" s="148">
        <v>3.4199999999999999E-3</v>
      </c>
      <c r="O6164" s="148">
        <v>0.53600000000000003</v>
      </c>
      <c r="P6164" s="148">
        <v>0.84199999999999997</v>
      </c>
      <c r="Q6164" s="148">
        <v>6.9999999999999897E-3</v>
      </c>
      <c r="R6164" s="148">
        <v>7</v>
      </c>
      <c r="S6164" s="148">
        <v>0.11</v>
      </c>
      <c r="T6164" s="148">
        <v>-5.5479999999999903</v>
      </c>
      <c r="U6164" s="148">
        <v>0</v>
      </c>
      <c r="V6164" s="148">
        <v>6.8500000000000005E-2</v>
      </c>
      <c r="W6164" s="148">
        <v>140.01300000000001</v>
      </c>
      <c r="X6164" s="148">
        <v>4</v>
      </c>
      <c r="Y6164" s="148">
        <v>0.09</v>
      </c>
    </row>
    <row r="6165" spans="11:25" x14ac:dyDescent="0.25">
      <c r="K6165" s="145" t="s">
        <v>5662</v>
      </c>
      <c r="L6165" s="145">
        <v>28</v>
      </c>
      <c r="M6165" s="145">
        <v>135346</v>
      </c>
      <c r="N6165" s="148">
        <v>0.10099999999999899</v>
      </c>
      <c r="O6165" s="148">
        <v>0.75900000000000001</v>
      </c>
      <c r="P6165" s="148">
        <v>0.94099999999999995</v>
      </c>
      <c r="Q6165" s="148">
        <v>0.76</v>
      </c>
      <c r="R6165" s="148">
        <v>1</v>
      </c>
      <c r="S6165" s="148">
        <v>0.505</v>
      </c>
      <c r="T6165" s="148">
        <v>-7.1749999999999998</v>
      </c>
      <c r="U6165" s="148">
        <v>1</v>
      </c>
      <c r="V6165" s="148">
        <v>5.7999999999999899E-2</v>
      </c>
      <c r="W6165" s="148">
        <v>138.30500000000001</v>
      </c>
      <c r="X6165" s="148">
        <v>4</v>
      </c>
      <c r="Y6165" s="148">
        <v>0.93299999999999905</v>
      </c>
    </row>
    <row r="6166" spans="11:25" x14ac:dyDescent="0.25">
      <c r="K6166" s="145" t="s">
        <v>5663</v>
      </c>
      <c r="L6166" s="145">
        <v>42</v>
      </c>
      <c r="M6166" s="145">
        <v>219130</v>
      </c>
      <c r="N6166" s="148">
        <v>5.0599999999999999E-2</v>
      </c>
      <c r="O6166" s="148">
        <v>0.82799999999999996</v>
      </c>
      <c r="P6166" s="148">
        <v>0.59699999999999998</v>
      </c>
      <c r="Q6166" s="148">
        <v>3.2200000000000002E-3</v>
      </c>
      <c r="R6166" s="148">
        <v>11</v>
      </c>
      <c r="S6166" s="148">
        <v>0.21099999999999999</v>
      </c>
      <c r="T6166" s="148">
        <v>-10.913</v>
      </c>
      <c r="U6166" s="148">
        <v>1</v>
      </c>
      <c r="V6166" s="148">
        <v>0.22500000000000001</v>
      </c>
      <c r="W6166" s="148">
        <v>138.03700000000001</v>
      </c>
      <c r="X6166" s="148">
        <v>4</v>
      </c>
      <c r="Y6166" s="148">
        <v>0.64800000000000002</v>
      </c>
    </row>
    <row r="6167" spans="11:25" x14ac:dyDescent="0.25">
      <c r="K6167" s="145" t="s">
        <v>5664</v>
      </c>
      <c r="L6167" s="145">
        <v>46</v>
      </c>
      <c r="M6167" s="145">
        <v>192000</v>
      </c>
      <c r="N6167" s="148">
        <v>1E-3</v>
      </c>
      <c r="O6167" s="148">
        <v>0.503</v>
      </c>
      <c r="P6167" s="148">
        <v>0.73399999999999999</v>
      </c>
      <c r="Q6167" s="148">
        <v>0.73099999999999998</v>
      </c>
      <c r="R6167" s="148">
        <v>6</v>
      </c>
      <c r="S6167" s="148">
        <v>9.3100000000000002E-2</v>
      </c>
      <c r="T6167" s="148">
        <v>-5.3129999999999997</v>
      </c>
      <c r="U6167" s="148">
        <v>0</v>
      </c>
      <c r="V6167" s="148">
        <v>3.8800000000000001E-2</v>
      </c>
      <c r="W6167" s="148">
        <v>140.09100000000001</v>
      </c>
      <c r="X6167" s="148">
        <v>4</v>
      </c>
      <c r="Y6167" s="148">
        <v>9.3399999999999997E-2</v>
      </c>
    </row>
    <row r="6168" spans="11:25" x14ac:dyDescent="0.25">
      <c r="K6168" s="145" t="s">
        <v>5665</v>
      </c>
      <c r="L6168" s="145">
        <v>41</v>
      </c>
      <c r="M6168" s="145">
        <v>126626</v>
      </c>
      <c r="N6168" s="148">
        <v>2.42E-4</v>
      </c>
      <c r="O6168" s="148">
        <v>0.54500000000000004</v>
      </c>
      <c r="P6168" s="148">
        <v>0.93400000000000005</v>
      </c>
      <c r="Q6168" s="148">
        <v>6.6299999999999999E-5</v>
      </c>
      <c r="R6168" s="148">
        <v>1</v>
      </c>
      <c r="S6168" s="148">
        <v>0.56699999999999995</v>
      </c>
      <c r="T6168" s="148">
        <v>-4.9669999999999996</v>
      </c>
      <c r="U6168" s="148">
        <v>0</v>
      </c>
      <c r="V6168" s="148">
        <v>4.3900000000000002E-2</v>
      </c>
      <c r="W6168" s="148">
        <v>140.03100000000001</v>
      </c>
      <c r="X6168" s="148">
        <v>4</v>
      </c>
      <c r="Y6168" s="148">
        <v>0.17899999999999999</v>
      </c>
    </row>
    <row r="6169" spans="11:25" x14ac:dyDescent="0.25">
      <c r="K6169" s="145" t="s">
        <v>5666</v>
      </c>
      <c r="L6169" s="145">
        <v>50</v>
      </c>
      <c r="M6169" s="145">
        <v>183518</v>
      </c>
      <c r="N6169" s="148">
        <v>8.9700000000000005E-3</v>
      </c>
      <c r="O6169" s="148">
        <v>0.61199999999999999</v>
      </c>
      <c r="P6169" s="148">
        <v>0.96299999999999997</v>
      </c>
      <c r="Q6169" s="148">
        <v>3.77999999999999E-3</v>
      </c>
      <c r="R6169" s="148">
        <v>5</v>
      </c>
      <c r="S6169" s="148">
        <v>0.29399999999999998</v>
      </c>
      <c r="T6169" s="148">
        <v>-3.9119999999999999</v>
      </c>
      <c r="U6169" s="148">
        <v>0</v>
      </c>
      <c r="V6169" s="148">
        <v>5.3100000000000001E-2</v>
      </c>
      <c r="W6169" s="148">
        <v>138.00899999999999</v>
      </c>
      <c r="X6169" s="148">
        <v>4</v>
      </c>
      <c r="Y6169" s="148">
        <v>0.17899999999999999</v>
      </c>
    </row>
    <row r="6170" spans="11:25" x14ac:dyDescent="0.25">
      <c r="K6170" s="145" t="s">
        <v>5667</v>
      </c>
      <c r="L6170" s="145">
        <v>55</v>
      </c>
      <c r="M6170" s="145">
        <v>210571</v>
      </c>
      <c r="N6170" s="148">
        <v>6.1000000000000004E-3</v>
      </c>
      <c r="O6170" s="148">
        <v>0.50800000000000001</v>
      </c>
      <c r="P6170" s="148">
        <v>0.91400000000000003</v>
      </c>
      <c r="Q6170" s="148">
        <v>0.90900000000000003</v>
      </c>
      <c r="R6170" s="148">
        <v>6</v>
      </c>
      <c r="S6170" s="148">
        <v>0.38200000000000001</v>
      </c>
      <c r="T6170" s="148">
        <v>-5.5919999999999996</v>
      </c>
      <c r="U6170" s="148">
        <v>0</v>
      </c>
      <c r="V6170" s="148">
        <v>8.3400000000000002E-2</v>
      </c>
      <c r="W6170" s="148">
        <v>132.018</v>
      </c>
      <c r="X6170" s="148">
        <v>4</v>
      </c>
      <c r="Y6170" s="148">
        <v>0.14899999999999999</v>
      </c>
    </row>
    <row r="6171" spans="11:25" x14ac:dyDescent="0.25">
      <c r="K6171" s="145" t="s">
        <v>5668</v>
      </c>
      <c r="L6171" s="145">
        <v>72</v>
      </c>
      <c r="M6171" s="145">
        <v>234461</v>
      </c>
      <c r="N6171" s="148">
        <v>2.41E-2</v>
      </c>
      <c r="O6171" s="148">
        <v>0.65</v>
      </c>
      <c r="P6171" s="148">
        <v>0.91200000000000003</v>
      </c>
      <c r="Q6171" s="148">
        <v>0.8</v>
      </c>
      <c r="R6171" s="148">
        <v>10</v>
      </c>
      <c r="S6171" s="148">
        <v>0.29299999999999998</v>
      </c>
      <c r="T6171" s="148">
        <v>-4.5880000000000001</v>
      </c>
      <c r="U6171" s="148">
        <v>0</v>
      </c>
      <c r="V6171" s="148">
        <v>4.0599999999999997E-2</v>
      </c>
      <c r="W6171" s="148">
        <v>129.999</v>
      </c>
      <c r="X6171" s="148">
        <v>4</v>
      </c>
      <c r="Y6171" s="148">
        <v>0.191</v>
      </c>
    </row>
    <row r="6172" spans="11:25" x14ac:dyDescent="0.25">
      <c r="K6172" s="145" t="s">
        <v>5669</v>
      </c>
      <c r="L6172" s="145">
        <v>67</v>
      </c>
      <c r="M6172" s="145">
        <v>155644</v>
      </c>
      <c r="N6172" s="148">
        <v>4.0099999999999997E-3</v>
      </c>
      <c r="O6172" s="148">
        <v>0.60599999999999998</v>
      </c>
      <c r="P6172" s="148">
        <v>0.94099999999999995</v>
      </c>
      <c r="Q6172" s="148">
        <v>0.13600000000000001</v>
      </c>
      <c r="R6172" s="148">
        <v>1</v>
      </c>
      <c r="S6172" s="148">
        <v>0.39799999999999902</v>
      </c>
      <c r="T6172" s="148">
        <v>-3.2029999999999998</v>
      </c>
      <c r="U6172" s="148">
        <v>1</v>
      </c>
      <c r="V6172" s="148">
        <v>8.9499999999999996E-2</v>
      </c>
      <c r="W6172" s="148">
        <v>128.018</v>
      </c>
      <c r="X6172" s="148">
        <v>4</v>
      </c>
      <c r="Y6172" s="148">
        <v>0.39600000000000002</v>
      </c>
    </row>
    <row r="6173" spans="11:25" x14ac:dyDescent="0.25">
      <c r="K6173" s="145" t="s">
        <v>5670</v>
      </c>
      <c r="L6173" s="145">
        <v>75</v>
      </c>
      <c r="M6173" s="145">
        <v>148125</v>
      </c>
      <c r="N6173" s="148">
        <v>1.16E-3</v>
      </c>
      <c r="O6173" s="148">
        <v>0.60099999999999998</v>
      </c>
      <c r="P6173" s="148">
        <v>0.99</v>
      </c>
      <c r="Q6173" s="148">
        <v>0.52</v>
      </c>
      <c r="R6173" s="148">
        <v>6</v>
      </c>
      <c r="S6173" s="148">
        <v>0.124</v>
      </c>
      <c r="T6173" s="148">
        <v>-3.016</v>
      </c>
      <c r="U6173" s="148">
        <v>1</v>
      </c>
      <c r="V6173" s="148">
        <v>0.33700000000000002</v>
      </c>
      <c r="W6173" s="148">
        <v>127.958</v>
      </c>
      <c r="X6173" s="148">
        <v>4</v>
      </c>
      <c r="Y6173" s="148">
        <v>0.192</v>
      </c>
    </row>
    <row r="6174" spans="11:25" x14ac:dyDescent="0.25">
      <c r="K6174" s="145" t="s">
        <v>5671</v>
      </c>
      <c r="L6174" s="145">
        <v>60</v>
      </c>
      <c r="M6174" s="145">
        <v>192026</v>
      </c>
      <c r="N6174" s="148">
        <v>2.5500000000000002E-3</v>
      </c>
      <c r="O6174" s="148">
        <v>0.72699999999999998</v>
      </c>
      <c r="P6174" s="148">
        <v>0.75</v>
      </c>
      <c r="Q6174" s="148">
        <v>1.2300000000000001E-6</v>
      </c>
      <c r="R6174" s="148">
        <v>1</v>
      </c>
      <c r="S6174" s="148">
        <v>0.11599999999999901</v>
      </c>
      <c r="T6174" s="148">
        <v>-6.2210000000000001</v>
      </c>
      <c r="U6174" s="148">
        <v>1</v>
      </c>
      <c r="V6174" s="148">
        <v>3.9199999999999999E-2</v>
      </c>
      <c r="W6174" s="148">
        <v>124.98</v>
      </c>
      <c r="X6174" s="148">
        <v>4</v>
      </c>
      <c r="Y6174" s="148">
        <v>0.35399999999999998</v>
      </c>
    </row>
    <row r="6175" spans="11:25" x14ac:dyDescent="0.25">
      <c r="K6175" s="145" t="s">
        <v>5672</v>
      </c>
      <c r="L6175" s="145">
        <v>60</v>
      </c>
      <c r="M6175" s="145">
        <v>176500</v>
      </c>
      <c r="N6175" s="148">
        <v>3.0599999999999998E-3</v>
      </c>
      <c r="O6175" s="148">
        <v>0.61499999999999999</v>
      </c>
      <c r="P6175" s="148">
        <v>0.82699999999999996</v>
      </c>
      <c r="Q6175" s="148">
        <v>1.5699999999999999E-5</v>
      </c>
      <c r="R6175" s="148">
        <v>2</v>
      </c>
      <c r="S6175" s="148">
        <v>0.222</v>
      </c>
      <c r="T6175" s="148">
        <v>-4.7960000000000003</v>
      </c>
      <c r="U6175" s="148">
        <v>0</v>
      </c>
      <c r="V6175" s="148">
        <v>3.27E-2</v>
      </c>
      <c r="W6175" s="148">
        <v>126.012</v>
      </c>
      <c r="X6175" s="148">
        <v>4</v>
      </c>
      <c r="Y6175" s="148">
        <v>6.9500000000000006E-2</v>
      </c>
    </row>
    <row r="6176" spans="11:25" x14ac:dyDescent="0.25">
      <c r="K6176" s="145" t="s">
        <v>5673</v>
      </c>
      <c r="L6176" s="145">
        <v>51</v>
      </c>
      <c r="M6176" s="145">
        <v>186562</v>
      </c>
      <c r="N6176" s="148">
        <v>1.54E-2</v>
      </c>
      <c r="O6176" s="148">
        <v>0.55500000000000005</v>
      </c>
      <c r="P6176" s="148">
        <v>0.90700000000000003</v>
      </c>
      <c r="Q6176" s="148">
        <v>0</v>
      </c>
      <c r="R6176" s="148">
        <v>7</v>
      </c>
      <c r="S6176" s="148">
        <v>0.46399999999999902</v>
      </c>
      <c r="T6176" s="148">
        <v>-2.6560000000000001</v>
      </c>
      <c r="U6176" s="148">
        <v>0</v>
      </c>
      <c r="V6176" s="148">
        <v>7.17E-2</v>
      </c>
      <c r="W6176" s="148">
        <v>128.084</v>
      </c>
      <c r="X6176" s="148">
        <v>4</v>
      </c>
      <c r="Y6176" s="148">
        <v>0.24099999999999999</v>
      </c>
    </row>
    <row r="6177" spans="11:25" x14ac:dyDescent="0.25">
      <c r="K6177" s="145" t="s">
        <v>1425</v>
      </c>
      <c r="L6177" s="145">
        <v>63</v>
      </c>
      <c r="M6177" s="145">
        <v>160183</v>
      </c>
      <c r="N6177" s="148">
        <v>2.6700000000000002E-2</v>
      </c>
      <c r="O6177" s="148">
        <v>0.626</v>
      </c>
      <c r="P6177" s="148">
        <v>0.8</v>
      </c>
      <c r="Q6177" s="148">
        <v>1.3799999999999999E-4</v>
      </c>
      <c r="R6177" s="148">
        <v>1</v>
      </c>
      <c r="S6177" s="148">
        <v>6.2300000000000001E-2</v>
      </c>
      <c r="T6177" s="148">
        <v>-3.988</v>
      </c>
      <c r="U6177" s="148">
        <v>0</v>
      </c>
      <c r="V6177" s="148">
        <v>3.5000000000000003E-2</v>
      </c>
      <c r="W6177" s="148">
        <v>127.96599999999999</v>
      </c>
      <c r="X6177" s="148">
        <v>4</v>
      </c>
      <c r="Y6177" s="148">
        <v>0.25800000000000001</v>
      </c>
    </row>
    <row r="6178" spans="11:25" x14ac:dyDescent="0.25">
      <c r="K6178" s="145" t="s">
        <v>5674</v>
      </c>
      <c r="L6178" s="145">
        <v>62</v>
      </c>
      <c r="M6178" s="145">
        <v>172265</v>
      </c>
      <c r="N6178" s="148">
        <v>2.1199999999999999E-3</v>
      </c>
      <c r="O6178" s="148">
        <v>0.749</v>
      </c>
      <c r="P6178" s="148">
        <v>0.92200000000000004</v>
      </c>
      <c r="Q6178" s="148">
        <v>0.223</v>
      </c>
      <c r="R6178" s="148">
        <v>5</v>
      </c>
      <c r="S6178" s="148">
        <v>7.1499999999999994E-2</v>
      </c>
      <c r="T6178" s="148">
        <v>-3.968</v>
      </c>
      <c r="U6178" s="148">
        <v>0</v>
      </c>
      <c r="V6178" s="148">
        <v>6.2399999999999997E-2</v>
      </c>
      <c r="W6178" s="148">
        <v>127.99299999999999</v>
      </c>
      <c r="X6178" s="148">
        <v>4</v>
      </c>
      <c r="Y6178" s="148">
        <v>0.36499999999999999</v>
      </c>
    </row>
    <row r="6179" spans="11:25" x14ac:dyDescent="0.25">
      <c r="K6179" s="145" t="s">
        <v>5673</v>
      </c>
      <c r="L6179" s="145">
        <v>65</v>
      </c>
      <c r="M6179" s="145">
        <v>217500</v>
      </c>
      <c r="N6179" s="148">
        <v>2.65E-3</v>
      </c>
      <c r="O6179" s="148">
        <v>0.57199999999999995</v>
      </c>
      <c r="P6179" s="148">
        <v>0.82799999999999996</v>
      </c>
      <c r="Q6179" s="148">
        <v>0.24299999999999999</v>
      </c>
      <c r="R6179" s="148">
        <v>10</v>
      </c>
      <c r="S6179" s="148">
        <v>0.13699999999999901</v>
      </c>
      <c r="T6179" s="148">
        <v>-3.319</v>
      </c>
      <c r="U6179" s="148">
        <v>0</v>
      </c>
      <c r="V6179" s="148">
        <v>4.3200000000000002E-2</v>
      </c>
      <c r="W6179" s="148">
        <v>127.964</v>
      </c>
      <c r="X6179" s="148">
        <v>4</v>
      </c>
      <c r="Y6179" s="148">
        <v>3.9800000000000002E-2</v>
      </c>
    </row>
    <row r="6180" spans="11:25" x14ac:dyDescent="0.25">
      <c r="K6180" s="145" t="s">
        <v>5675</v>
      </c>
      <c r="L6180" s="145">
        <v>70</v>
      </c>
      <c r="M6180" s="145">
        <v>165714</v>
      </c>
      <c r="N6180" s="148">
        <v>8.1200000000000005E-3</v>
      </c>
      <c r="O6180" s="148">
        <v>0.65300000000000002</v>
      </c>
      <c r="P6180" s="148">
        <v>0.94599999999999995</v>
      </c>
      <c r="Q6180" s="148">
        <v>2.0699999999999999E-4</v>
      </c>
      <c r="R6180" s="148">
        <v>5</v>
      </c>
      <c r="S6180" s="148">
        <v>0.126</v>
      </c>
      <c r="T6180" s="148">
        <v>-3.7569999999999899</v>
      </c>
      <c r="U6180" s="148">
        <v>0</v>
      </c>
      <c r="V6180" s="148">
        <v>5.5599999999999997E-2</v>
      </c>
      <c r="W6180" s="148">
        <v>125.96599999999999</v>
      </c>
      <c r="X6180" s="148">
        <v>4</v>
      </c>
      <c r="Y6180" s="148">
        <v>0.65300000000000002</v>
      </c>
    </row>
    <row r="6181" spans="11:25" x14ac:dyDescent="0.25">
      <c r="K6181" s="145" t="s">
        <v>5676</v>
      </c>
      <c r="L6181" s="145">
        <v>59</v>
      </c>
      <c r="M6181" s="145">
        <v>222857</v>
      </c>
      <c r="N6181" s="148">
        <v>1.2300000000000001E-4</v>
      </c>
      <c r="O6181" s="148">
        <v>0.69799999999999995</v>
      </c>
      <c r="P6181" s="148">
        <v>0.97199999999999998</v>
      </c>
      <c r="Q6181" s="148">
        <v>0.59899999999999998</v>
      </c>
      <c r="R6181" s="148">
        <v>11</v>
      </c>
      <c r="S6181" s="148">
        <v>0.10199999999999999</v>
      </c>
      <c r="T6181" s="148">
        <v>-2.597</v>
      </c>
      <c r="U6181" s="148">
        <v>1</v>
      </c>
      <c r="V6181" s="148">
        <v>4.4499999999999998E-2</v>
      </c>
      <c r="W6181" s="148">
        <v>139.94299999999899</v>
      </c>
      <c r="X6181" s="148">
        <v>4</v>
      </c>
      <c r="Y6181" s="148">
        <v>3.5999999999999997E-2</v>
      </c>
    </row>
    <row r="6182" spans="11:25" x14ac:dyDescent="0.25">
      <c r="K6182" s="145" t="s">
        <v>5677</v>
      </c>
      <c r="L6182" s="145">
        <v>52</v>
      </c>
      <c r="M6182" s="145">
        <v>167804</v>
      </c>
      <c r="N6182" s="148">
        <v>1.4500000000000001E-2</v>
      </c>
      <c r="O6182" s="148">
        <v>0.70799999999999996</v>
      </c>
      <c r="P6182" s="148">
        <v>0.91</v>
      </c>
      <c r="Q6182" s="148">
        <v>0.60199999999999998</v>
      </c>
      <c r="R6182" s="148">
        <v>0</v>
      </c>
      <c r="S6182" s="148">
        <v>0.41299999999999998</v>
      </c>
      <c r="T6182" s="148">
        <v>-5.1059999999999999</v>
      </c>
      <c r="U6182" s="148">
        <v>1</v>
      </c>
      <c r="V6182" s="148">
        <v>5.4800000000000001E-2</v>
      </c>
      <c r="W6182" s="148">
        <v>123.029</v>
      </c>
      <c r="X6182" s="148">
        <v>4</v>
      </c>
      <c r="Y6182" s="148">
        <v>0.52</v>
      </c>
    </row>
    <row r="6183" spans="11:25" x14ac:dyDescent="0.25">
      <c r="K6183" s="145" t="s">
        <v>5678</v>
      </c>
      <c r="L6183" s="145">
        <v>63</v>
      </c>
      <c r="M6183" s="145">
        <v>158095</v>
      </c>
      <c r="N6183" s="148">
        <v>1.41E-3</v>
      </c>
      <c r="O6183" s="148">
        <v>0.58299999999999996</v>
      </c>
      <c r="P6183" s="148">
        <v>0.97899999999999998</v>
      </c>
      <c r="Q6183" s="148">
        <v>0.90200000000000002</v>
      </c>
      <c r="R6183" s="148">
        <v>8</v>
      </c>
      <c r="S6183" s="148">
        <v>0.06</v>
      </c>
      <c r="T6183" s="148">
        <v>-3.83</v>
      </c>
      <c r="U6183" s="148">
        <v>1</v>
      </c>
      <c r="V6183" s="148">
        <v>3.9800000000000002E-2</v>
      </c>
      <c r="W6183" s="148">
        <v>126.027999999999</v>
      </c>
      <c r="X6183" s="148">
        <v>4</v>
      </c>
      <c r="Y6183" s="148">
        <v>0.26700000000000002</v>
      </c>
    </row>
    <row r="6184" spans="11:25" x14ac:dyDescent="0.25">
      <c r="K6184" s="145" t="s">
        <v>5679</v>
      </c>
      <c r="L6184" s="145">
        <v>58</v>
      </c>
      <c r="M6184" s="145">
        <v>192066</v>
      </c>
      <c r="N6184" s="148">
        <v>1.11E-2</v>
      </c>
      <c r="O6184" s="148">
        <v>0.55200000000000005</v>
      </c>
      <c r="P6184" s="148">
        <v>0.83699999999999997</v>
      </c>
      <c r="Q6184" s="148">
        <v>0.21299999999999999</v>
      </c>
      <c r="R6184" s="148">
        <v>5</v>
      </c>
      <c r="S6184" s="148">
        <v>7.7299999999999994E-2</v>
      </c>
      <c r="T6184" s="148">
        <v>-6.2460000000000004</v>
      </c>
      <c r="U6184" s="148">
        <v>0</v>
      </c>
      <c r="V6184" s="148">
        <v>4.0300000000000002E-2</v>
      </c>
      <c r="W6184" s="148">
        <v>123.95099999999999</v>
      </c>
      <c r="X6184" s="148">
        <v>4</v>
      </c>
      <c r="Y6184" s="148">
        <v>0.77099999999999902</v>
      </c>
    </row>
    <row r="6185" spans="11:25" x14ac:dyDescent="0.25">
      <c r="K6185" s="145" t="s">
        <v>5680</v>
      </c>
      <c r="L6185" s="145">
        <v>63</v>
      </c>
      <c r="M6185" s="145">
        <v>159462</v>
      </c>
      <c r="N6185" s="148">
        <v>7.5700000000000003E-2</v>
      </c>
      <c r="O6185" s="148">
        <v>0.64</v>
      </c>
      <c r="P6185" s="148">
        <v>0.89599999999999902</v>
      </c>
      <c r="Q6185" s="148">
        <v>1.4899999999999999E-4</v>
      </c>
      <c r="R6185" s="148">
        <v>0</v>
      </c>
      <c r="S6185" s="148">
        <v>0.34599999999999997</v>
      </c>
      <c r="T6185" s="148">
        <v>-3.476</v>
      </c>
      <c r="U6185" s="148">
        <v>0</v>
      </c>
      <c r="V6185" s="148">
        <v>7.7799999999999994E-2</v>
      </c>
      <c r="W6185" s="148">
        <v>127.857999999999</v>
      </c>
      <c r="X6185" s="148">
        <v>4</v>
      </c>
      <c r="Y6185" s="148">
        <v>0.21299999999999999</v>
      </c>
    </row>
    <row r="6186" spans="11:25" x14ac:dyDescent="0.25">
      <c r="K6186" s="145" t="s">
        <v>1869</v>
      </c>
      <c r="L6186" s="145">
        <v>56</v>
      </c>
      <c r="M6186" s="145">
        <v>189834</v>
      </c>
      <c r="N6186" s="148">
        <v>8.5100000000000002E-3</v>
      </c>
      <c r="O6186" s="148">
        <v>0.54400000000000004</v>
      </c>
      <c r="P6186" s="148">
        <v>0.93200000000000005</v>
      </c>
      <c r="Q6186" s="148">
        <v>8.1099999999999992E-3</v>
      </c>
      <c r="R6186" s="148">
        <v>10</v>
      </c>
      <c r="S6186" s="148">
        <v>0.157</v>
      </c>
      <c r="T6186" s="148">
        <v>-5.8159999999999998</v>
      </c>
      <c r="U6186" s="148">
        <v>0</v>
      </c>
      <c r="V6186" s="148">
        <v>6.7900000000000002E-2</v>
      </c>
      <c r="W6186" s="148">
        <v>125.95399999999999</v>
      </c>
      <c r="X6186" s="148">
        <v>4</v>
      </c>
      <c r="Y6186" s="148">
        <v>0.33700000000000002</v>
      </c>
    </row>
    <row r="6187" spans="11:25" x14ac:dyDescent="0.25">
      <c r="K6187" s="145" t="s">
        <v>5681</v>
      </c>
      <c r="L6187" s="145">
        <v>55</v>
      </c>
      <c r="M6187" s="145">
        <v>157322</v>
      </c>
      <c r="N6187" s="148">
        <v>1.0500000000000001E-2</v>
      </c>
      <c r="O6187" s="148">
        <v>0.77800000000000002</v>
      </c>
      <c r="P6187" s="148">
        <v>0.96299999999999997</v>
      </c>
      <c r="Q6187" s="148">
        <v>0.81899999999999995</v>
      </c>
      <c r="R6187" s="148">
        <v>7</v>
      </c>
      <c r="S6187" s="148">
        <v>0.373</v>
      </c>
      <c r="T6187" s="148">
        <v>-3.1930000000000001</v>
      </c>
      <c r="U6187" s="148">
        <v>1</v>
      </c>
      <c r="V6187" s="148">
        <v>0.123</v>
      </c>
      <c r="W6187" s="148">
        <v>127.024</v>
      </c>
      <c r="X6187" s="148">
        <v>4</v>
      </c>
      <c r="Y6187" s="148">
        <v>0.58599999999999997</v>
      </c>
    </row>
    <row r="6188" spans="11:25" x14ac:dyDescent="0.25">
      <c r="K6188" s="145" t="s">
        <v>5682</v>
      </c>
      <c r="L6188" s="145">
        <v>57</v>
      </c>
      <c r="M6188" s="145">
        <v>165000</v>
      </c>
      <c r="N6188" s="148">
        <v>3.4200000000000002E-4</v>
      </c>
      <c r="O6188" s="148">
        <v>0.55100000000000005</v>
      </c>
      <c r="P6188" s="148">
        <v>0.92200000000000004</v>
      </c>
      <c r="Q6188" s="148">
        <v>1.8199999999999999E-5</v>
      </c>
      <c r="R6188" s="148">
        <v>7</v>
      </c>
      <c r="S6188" s="148">
        <v>0.121</v>
      </c>
      <c r="T6188" s="148">
        <v>-3.8839999999999999</v>
      </c>
      <c r="U6188" s="148">
        <v>1</v>
      </c>
      <c r="V6188" s="148">
        <v>0.109</v>
      </c>
      <c r="W6188" s="148">
        <v>128.05000000000001</v>
      </c>
      <c r="X6188" s="148">
        <v>4</v>
      </c>
      <c r="Y6188" s="148">
        <v>0.33</v>
      </c>
    </row>
    <row r="6189" spans="11:25" x14ac:dyDescent="0.25">
      <c r="K6189" s="145" t="s">
        <v>5683</v>
      </c>
      <c r="L6189" s="145">
        <v>49</v>
      </c>
      <c r="M6189" s="145">
        <v>190384</v>
      </c>
      <c r="N6189" s="148">
        <v>9.8899999999999995E-3</v>
      </c>
      <c r="O6189" s="148">
        <v>0.59699999999999998</v>
      </c>
      <c r="P6189" s="148">
        <v>0.94799999999999995</v>
      </c>
      <c r="Q6189" s="148">
        <v>0.52600000000000002</v>
      </c>
      <c r="R6189" s="148">
        <v>1</v>
      </c>
      <c r="S6189" s="148">
        <v>0.3</v>
      </c>
      <c r="T6189" s="148">
        <v>-4.1040000000000001</v>
      </c>
      <c r="U6189" s="148">
        <v>1</v>
      </c>
      <c r="V6189" s="148">
        <v>6.6400000000000001E-2</v>
      </c>
      <c r="W6189" s="148">
        <v>130.00799999999899</v>
      </c>
      <c r="X6189" s="148">
        <v>4</v>
      </c>
      <c r="Y6189" s="148">
        <v>9.6999999999999906E-2</v>
      </c>
    </row>
    <row r="6190" spans="11:25" x14ac:dyDescent="0.25">
      <c r="K6190" s="145" t="s">
        <v>5684</v>
      </c>
      <c r="L6190" s="145">
        <v>52</v>
      </c>
      <c r="M6190" s="145">
        <v>196615</v>
      </c>
      <c r="N6190" s="148">
        <v>0.34100000000000003</v>
      </c>
      <c r="O6190" s="148">
        <v>0.56200000000000006</v>
      </c>
      <c r="P6190" s="148">
        <v>0.871</v>
      </c>
      <c r="Q6190" s="148">
        <v>1.4699999999999999E-6</v>
      </c>
      <c r="R6190" s="148">
        <v>0</v>
      </c>
      <c r="S6190" s="148">
        <v>0.35099999999999998</v>
      </c>
      <c r="T6190" s="148">
        <v>-4.7880000000000003</v>
      </c>
      <c r="U6190" s="148">
        <v>1</v>
      </c>
      <c r="V6190" s="148">
        <v>6.4600000000000005E-2</v>
      </c>
      <c r="W6190" s="148">
        <v>130.04300000000001</v>
      </c>
      <c r="X6190" s="148">
        <v>4</v>
      </c>
      <c r="Y6190" s="148">
        <v>0.35099999999999998</v>
      </c>
    </row>
    <row r="6191" spans="11:25" x14ac:dyDescent="0.25">
      <c r="K6191" s="145" t="s">
        <v>5685</v>
      </c>
      <c r="L6191" s="145">
        <v>56</v>
      </c>
      <c r="M6191" s="145">
        <v>156337</v>
      </c>
      <c r="N6191" s="148">
        <v>1.0199999999999901E-3</v>
      </c>
      <c r="O6191" s="148">
        <v>0.69699999999999995</v>
      </c>
      <c r="P6191" s="148">
        <v>0.94</v>
      </c>
      <c r="Q6191" s="148">
        <v>1.18E-2</v>
      </c>
      <c r="R6191" s="148">
        <v>0</v>
      </c>
      <c r="S6191" s="148">
        <v>0.42299999999999999</v>
      </c>
      <c r="T6191" s="148">
        <v>-2.8660000000000001</v>
      </c>
      <c r="U6191" s="148">
        <v>1</v>
      </c>
      <c r="V6191" s="148">
        <v>0.106</v>
      </c>
      <c r="W6191" s="148">
        <v>128.018</v>
      </c>
      <c r="X6191" s="148">
        <v>4</v>
      </c>
      <c r="Y6191" s="148">
        <v>0.154</v>
      </c>
    </row>
    <row r="6192" spans="11:25" x14ac:dyDescent="0.25">
      <c r="K6192" s="145" t="s">
        <v>5686</v>
      </c>
      <c r="L6192" s="145">
        <v>44</v>
      </c>
      <c r="M6192" s="145">
        <v>326373</v>
      </c>
      <c r="N6192" s="148">
        <v>3.7599999999999999E-3</v>
      </c>
      <c r="O6192" s="148">
        <v>0.68200000000000005</v>
      </c>
      <c r="P6192" s="148">
        <v>0.89300000000000002</v>
      </c>
      <c r="Q6192" s="148">
        <v>0.85</v>
      </c>
      <c r="R6192" s="148">
        <v>6</v>
      </c>
      <c r="S6192" s="148">
        <v>0.155</v>
      </c>
      <c r="T6192" s="148">
        <v>-4.6959999999999997</v>
      </c>
      <c r="U6192" s="148">
        <v>0</v>
      </c>
      <c r="V6192" s="148">
        <v>6.9500000000000006E-2</v>
      </c>
      <c r="W6192" s="148">
        <v>125.01799999999901</v>
      </c>
      <c r="X6192" s="148">
        <v>4</v>
      </c>
      <c r="Y6192" s="148">
        <v>0.372</v>
      </c>
    </row>
    <row r="6193" spans="11:25" x14ac:dyDescent="0.25">
      <c r="K6193" s="145" t="s">
        <v>5687</v>
      </c>
      <c r="L6193" s="145">
        <v>54</v>
      </c>
      <c r="M6193" s="145">
        <v>132187</v>
      </c>
      <c r="N6193" s="148">
        <v>4.0699999999999998E-3</v>
      </c>
      <c r="O6193" s="148">
        <v>0.66400000000000003</v>
      </c>
      <c r="P6193" s="148">
        <v>0.89300000000000002</v>
      </c>
      <c r="Q6193" s="148">
        <v>0.51500000000000001</v>
      </c>
      <c r="R6193" s="148">
        <v>11</v>
      </c>
      <c r="S6193" s="148">
        <v>0.14299999999999999</v>
      </c>
      <c r="T6193" s="148">
        <v>-2.4180000000000001</v>
      </c>
      <c r="U6193" s="148">
        <v>0</v>
      </c>
      <c r="V6193" s="148">
        <v>3.9100000000000003E-2</v>
      </c>
      <c r="W6193" s="148">
        <v>127.98699999999999</v>
      </c>
      <c r="X6193" s="148">
        <v>4</v>
      </c>
      <c r="Y6193" s="148">
        <v>0.309</v>
      </c>
    </row>
    <row r="6194" spans="11:25" x14ac:dyDescent="0.25">
      <c r="K6194" s="145" t="s">
        <v>5688</v>
      </c>
      <c r="L6194" s="145">
        <v>57</v>
      </c>
      <c r="M6194" s="145">
        <v>213769</v>
      </c>
      <c r="N6194" s="148">
        <v>2.0400000000000001E-2</v>
      </c>
      <c r="O6194" s="148">
        <v>0.61899999999999999</v>
      </c>
      <c r="P6194" s="148">
        <v>0.94799999999999995</v>
      </c>
      <c r="Q6194" s="148">
        <v>0.17</v>
      </c>
      <c r="R6194" s="148">
        <v>8</v>
      </c>
      <c r="S6194" s="148">
        <v>7.0699999999999999E-2</v>
      </c>
      <c r="T6194" s="148">
        <v>-4.633</v>
      </c>
      <c r="U6194" s="148">
        <v>1</v>
      </c>
      <c r="V6194" s="148">
        <v>5.5800000000000002E-2</v>
      </c>
      <c r="W6194" s="148">
        <v>128.00899999999999</v>
      </c>
      <c r="X6194" s="148">
        <v>4</v>
      </c>
      <c r="Y6194" s="148">
        <v>0.28299999999999997</v>
      </c>
    </row>
    <row r="6195" spans="11:25" x14ac:dyDescent="0.25">
      <c r="K6195" s="145" t="s">
        <v>5689</v>
      </c>
      <c r="L6195" s="145">
        <v>64</v>
      </c>
      <c r="M6195" s="145">
        <v>175846</v>
      </c>
      <c r="N6195" s="148">
        <v>7.3200000000000001E-4</v>
      </c>
      <c r="O6195" s="148">
        <v>0.71499999999999997</v>
      </c>
      <c r="P6195" s="148">
        <v>0.94799999999999995</v>
      </c>
      <c r="Q6195" s="148">
        <v>2.06E-2</v>
      </c>
      <c r="R6195" s="148">
        <v>8</v>
      </c>
      <c r="S6195" s="148">
        <v>0.315</v>
      </c>
      <c r="T6195" s="148">
        <v>-4.8869999999999996</v>
      </c>
      <c r="U6195" s="148">
        <v>1</v>
      </c>
      <c r="V6195" s="148">
        <v>5.3199999999999997E-2</v>
      </c>
      <c r="W6195" s="148">
        <v>129.96899999999999</v>
      </c>
      <c r="X6195" s="148">
        <v>4</v>
      </c>
      <c r="Y6195" s="148">
        <v>0.16500000000000001</v>
      </c>
    </row>
    <row r="6196" spans="11:25" x14ac:dyDescent="0.25">
      <c r="K6196" s="145" t="s">
        <v>5690</v>
      </c>
      <c r="L6196" s="145">
        <v>51</v>
      </c>
      <c r="M6196" s="145">
        <v>226000</v>
      </c>
      <c r="N6196" s="148">
        <v>2.22E-4</v>
      </c>
      <c r="O6196" s="148">
        <v>0.53799999999999903</v>
      </c>
      <c r="P6196" s="148">
        <v>0.94799999999999995</v>
      </c>
      <c r="Q6196" s="148">
        <v>0.77500000000000002</v>
      </c>
      <c r="R6196" s="148">
        <v>4</v>
      </c>
      <c r="S6196" s="148">
        <v>0.28100000000000003</v>
      </c>
      <c r="T6196" s="148">
        <v>-4.6689999999999996</v>
      </c>
      <c r="U6196" s="148">
        <v>0</v>
      </c>
      <c r="V6196" s="148">
        <v>4.4999999999999998E-2</v>
      </c>
      <c r="W6196" s="148">
        <v>126.96899999999999</v>
      </c>
      <c r="X6196" s="148">
        <v>4</v>
      </c>
      <c r="Y6196" s="148">
        <v>3.6299999999999999E-2</v>
      </c>
    </row>
    <row r="6197" spans="11:25" x14ac:dyDescent="0.25">
      <c r="K6197" s="145" t="s">
        <v>2714</v>
      </c>
      <c r="L6197" s="145">
        <v>58</v>
      </c>
      <c r="M6197" s="145">
        <v>228571</v>
      </c>
      <c r="N6197" s="148">
        <v>1.8200000000000001E-4</v>
      </c>
      <c r="O6197" s="148">
        <v>0.76</v>
      </c>
      <c r="P6197" s="148">
        <v>0.82399999999999995</v>
      </c>
      <c r="Q6197" s="148">
        <v>0.77900000000000003</v>
      </c>
      <c r="R6197" s="148">
        <v>11</v>
      </c>
      <c r="S6197" s="148">
        <v>3.6999999999999998E-2</v>
      </c>
      <c r="T6197" s="148">
        <v>-4.8979999999999997</v>
      </c>
      <c r="U6197" s="148">
        <v>0</v>
      </c>
      <c r="V6197" s="148">
        <v>7.1400000000000005E-2</v>
      </c>
      <c r="W6197" s="148">
        <v>126.009</v>
      </c>
      <c r="X6197" s="148">
        <v>4</v>
      </c>
      <c r="Y6197" s="148">
        <v>0.26300000000000001</v>
      </c>
    </row>
    <row r="6198" spans="11:25" x14ac:dyDescent="0.25">
      <c r="K6198" s="145" t="s">
        <v>5691</v>
      </c>
      <c r="L6198" s="145">
        <v>69</v>
      </c>
      <c r="M6198" s="145">
        <v>256640</v>
      </c>
      <c r="N6198" s="148">
        <v>4.8000000000000001E-2</v>
      </c>
      <c r="O6198" s="148">
        <v>0.63400000000000001</v>
      </c>
      <c r="P6198" s="148">
        <v>0.92700000000000005</v>
      </c>
      <c r="Q6198" s="148">
        <v>0.68700000000000006</v>
      </c>
      <c r="R6198" s="148">
        <v>1</v>
      </c>
      <c r="S6198" s="148">
        <v>8.6400000000000005E-2</v>
      </c>
      <c r="T6198" s="148">
        <v>-3.282</v>
      </c>
      <c r="U6198" s="148">
        <v>1</v>
      </c>
      <c r="V6198" s="148">
        <v>0.13600000000000001</v>
      </c>
      <c r="W6198" s="148">
        <v>128.01599999999999</v>
      </c>
      <c r="X6198" s="148">
        <v>4</v>
      </c>
      <c r="Y6198" s="148">
        <v>0.35</v>
      </c>
    </row>
    <row r="6199" spans="11:25" x14ac:dyDescent="0.25">
      <c r="K6199" s="145" t="s">
        <v>5692</v>
      </c>
      <c r="L6199" s="145">
        <v>52</v>
      </c>
      <c r="M6199" s="145">
        <v>236000</v>
      </c>
      <c r="N6199" s="148">
        <v>4.0499999999999998E-4</v>
      </c>
      <c r="O6199" s="148">
        <v>0.54600000000000004</v>
      </c>
      <c r="P6199" s="148">
        <v>0.82899999999999996</v>
      </c>
      <c r="Q6199" s="148">
        <v>0.70399999999999996</v>
      </c>
      <c r="R6199" s="148">
        <v>7</v>
      </c>
      <c r="S6199" s="148">
        <v>0.14399999999999999</v>
      </c>
      <c r="T6199" s="148">
        <v>-9.0060000000000002</v>
      </c>
      <c r="U6199" s="148">
        <v>1</v>
      </c>
      <c r="V6199" s="148">
        <v>6.9400000000000003E-2</v>
      </c>
      <c r="W6199" s="148">
        <v>125.943</v>
      </c>
      <c r="X6199" s="148">
        <v>4</v>
      </c>
      <c r="Y6199" s="148">
        <v>0.57799999999999996</v>
      </c>
    </row>
    <row r="6200" spans="11:25" x14ac:dyDescent="0.25">
      <c r="K6200" s="145" t="s">
        <v>606</v>
      </c>
      <c r="L6200" s="145">
        <v>52</v>
      </c>
      <c r="M6200" s="145">
        <v>194443</v>
      </c>
      <c r="N6200" s="148">
        <v>1.52E-2</v>
      </c>
      <c r="O6200" s="148">
        <v>0.55899999999999905</v>
      </c>
      <c r="P6200" s="148">
        <v>0.88300000000000001</v>
      </c>
      <c r="Q6200" s="148">
        <v>9.1800000000000002E-6</v>
      </c>
      <c r="R6200" s="148">
        <v>4</v>
      </c>
      <c r="S6200" s="148">
        <v>0.30299999999999999</v>
      </c>
      <c r="T6200" s="148">
        <v>-6.0829999999999904</v>
      </c>
      <c r="U6200" s="148">
        <v>0</v>
      </c>
      <c r="V6200" s="148">
        <v>4.2599999999999999E-2</v>
      </c>
      <c r="W6200" s="148">
        <v>125.979</v>
      </c>
      <c r="X6200" s="148">
        <v>4</v>
      </c>
      <c r="Y6200" s="148">
        <v>0.25800000000000001</v>
      </c>
    </row>
    <row r="6201" spans="11:25" x14ac:dyDescent="0.25">
      <c r="K6201" s="145" t="s">
        <v>3118</v>
      </c>
      <c r="L6201" s="145">
        <v>56</v>
      </c>
      <c r="M6201" s="145">
        <v>173355</v>
      </c>
      <c r="N6201" s="148">
        <v>2.14E-4</v>
      </c>
      <c r="O6201" s="148">
        <v>0.64400000000000002</v>
      </c>
      <c r="P6201" s="148">
        <v>0.878</v>
      </c>
      <c r="Q6201" s="148">
        <v>0.78700000000000003</v>
      </c>
      <c r="R6201" s="148">
        <v>6</v>
      </c>
      <c r="S6201" s="148">
        <v>0.111999999999999</v>
      </c>
      <c r="T6201" s="148">
        <v>-4.3899999999999997</v>
      </c>
      <c r="U6201" s="148">
        <v>1</v>
      </c>
      <c r="V6201" s="148">
        <v>3.6600000000000001E-2</v>
      </c>
      <c r="W6201" s="148">
        <v>126.009</v>
      </c>
      <c r="X6201" s="148">
        <v>4</v>
      </c>
      <c r="Y6201" s="148">
        <v>0.125</v>
      </c>
    </row>
    <row r="6202" spans="11:25" x14ac:dyDescent="0.25">
      <c r="K6202" s="145" t="s">
        <v>5693</v>
      </c>
      <c r="L6202" s="145">
        <v>57</v>
      </c>
      <c r="M6202" s="145">
        <v>308946</v>
      </c>
      <c r="N6202" s="148">
        <v>2.4799999999999999E-2</v>
      </c>
      <c r="O6202" s="148">
        <v>0.57699999999999996</v>
      </c>
      <c r="P6202" s="148">
        <v>0.441</v>
      </c>
      <c r="Q6202" s="148">
        <v>7.0599999999999996E-2</v>
      </c>
      <c r="R6202" s="148">
        <v>5</v>
      </c>
      <c r="S6202" s="148">
        <v>0.123</v>
      </c>
      <c r="T6202" s="148">
        <v>-8.4550000000000001</v>
      </c>
      <c r="U6202" s="148">
        <v>1</v>
      </c>
      <c r="V6202" s="148">
        <v>7.4999999999999997E-2</v>
      </c>
      <c r="W6202" s="148">
        <v>126.021</v>
      </c>
      <c r="X6202" s="148">
        <v>3</v>
      </c>
      <c r="Y6202" s="148">
        <v>0.17100000000000001</v>
      </c>
    </row>
    <row r="6203" spans="11:25" x14ac:dyDescent="0.25">
      <c r="K6203" s="145" t="s">
        <v>5694</v>
      </c>
      <c r="L6203" s="145">
        <v>62</v>
      </c>
      <c r="M6203" s="145">
        <v>154013</v>
      </c>
      <c r="N6203" s="148">
        <v>1.5800000000000002E-2</v>
      </c>
      <c r="O6203" s="148">
        <v>0.61</v>
      </c>
      <c r="P6203" s="148">
        <v>0.996</v>
      </c>
      <c r="Q6203" s="148">
        <v>0.88300000000000001</v>
      </c>
      <c r="R6203" s="148">
        <v>0</v>
      </c>
      <c r="S6203" s="148">
        <v>0.68200000000000005</v>
      </c>
      <c r="T6203" s="148">
        <v>-3.2610000000000001</v>
      </c>
      <c r="U6203" s="148">
        <v>1</v>
      </c>
      <c r="V6203" s="148">
        <v>7.0400000000000004E-2</v>
      </c>
      <c r="W6203" s="148">
        <v>128.03200000000001</v>
      </c>
      <c r="X6203" s="148">
        <v>4</v>
      </c>
      <c r="Y6203" s="148">
        <v>0.41299999999999998</v>
      </c>
    </row>
    <row r="6204" spans="11:25" x14ac:dyDescent="0.25">
      <c r="K6204" s="145" t="s">
        <v>5695</v>
      </c>
      <c r="L6204" s="145">
        <v>69</v>
      </c>
      <c r="M6204" s="145">
        <v>162187</v>
      </c>
      <c r="N6204" s="148">
        <v>0.11899999999999999</v>
      </c>
      <c r="O6204" s="148">
        <v>0.56299999999999994</v>
      </c>
      <c r="P6204" s="148">
        <v>0.95399999999999996</v>
      </c>
      <c r="Q6204" s="148">
        <v>0.16800000000000001</v>
      </c>
      <c r="R6204" s="148">
        <v>7</v>
      </c>
      <c r="S6204" s="148">
        <v>0.27</v>
      </c>
      <c r="T6204" s="148">
        <v>-1.835</v>
      </c>
      <c r="U6204" s="148">
        <v>0</v>
      </c>
      <c r="V6204" s="148">
        <v>2.8299999999999999E-2</v>
      </c>
      <c r="W6204" s="148">
        <v>128.01400000000001</v>
      </c>
      <c r="X6204" s="148">
        <v>4</v>
      </c>
      <c r="Y6204" s="148">
        <v>0.78799999999999903</v>
      </c>
    </row>
    <row r="6205" spans="11:25" x14ac:dyDescent="0.25">
      <c r="K6205" s="145" t="s">
        <v>4040</v>
      </c>
      <c r="L6205" s="145">
        <v>57</v>
      </c>
      <c r="M6205" s="145">
        <v>206613</v>
      </c>
      <c r="N6205" s="148">
        <v>0.20699999999999999</v>
      </c>
      <c r="O6205" s="148">
        <v>0.78</v>
      </c>
      <c r="P6205" s="148">
        <v>0.74199999999999999</v>
      </c>
      <c r="Q6205" s="148">
        <v>2.4600000000000002E-4</v>
      </c>
      <c r="R6205" s="148">
        <v>9</v>
      </c>
      <c r="S6205" s="148">
        <v>8.3099999999999993E-2</v>
      </c>
      <c r="T6205" s="148">
        <v>-6.3789999999999996</v>
      </c>
      <c r="U6205" s="148">
        <v>0</v>
      </c>
      <c r="V6205" s="148">
        <v>4.8099999999999997E-2</v>
      </c>
      <c r="W6205" s="148">
        <v>124.962</v>
      </c>
      <c r="X6205" s="148">
        <v>4</v>
      </c>
      <c r="Y6205" s="148">
        <v>0.51500000000000001</v>
      </c>
    </row>
    <row r="6206" spans="11:25" x14ac:dyDescent="0.25">
      <c r="K6206" s="145" t="s">
        <v>5696</v>
      </c>
      <c r="L6206" s="145">
        <v>57</v>
      </c>
      <c r="M6206" s="145">
        <v>228971</v>
      </c>
      <c r="N6206" s="148">
        <v>2.3800000000000002E-2</v>
      </c>
      <c r="O6206" s="148">
        <v>0.48099999999999998</v>
      </c>
      <c r="P6206" s="148">
        <v>0.92200000000000004</v>
      </c>
      <c r="Q6206" s="148">
        <v>1.8500000000000001E-3</v>
      </c>
      <c r="R6206" s="148">
        <v>3</v>
      </c>
      <c r="S6206" s="148">
        <v>9.7100000000000006E-2</v>
      </c>
      <c r="T6206" s="148">
        <v>-4.17</v>
      </c>
      <c r="U6206" s="148">
        <v>1</v>
      </c>
      <c r="V6206" s="148">
        <v>6.4000000000000001E-2</v>
      </c>
      <c r="W6206" s="148">
        <v>127.931</v>
      </c>
      <c r="X6206" s="148">
        <v>4</v>
      </c>
      <c r="Y6206" s="148">
        <v>0.246</v>
      </c>
    </row>
    <row r="6207" spans="11:25" x14ac:dyDescent="0.25">
      <c r="K6207" s="145" t="s">
        <v>5697</v>
      </c>
      <c r="L6207" s="145">
        <v>18</v>
      </c>
      <c r="M6207" s="145">
        <v>188110</v>
      </c>
      <c r="N6207" s="148">
        <v>6.96E-4</v>
      </c>
      <c r="O6207" s="148">
        <v>0.66700000000000004</v>
      </c>
      <c r="P6207" s="148">
        <v>0.94799999999999995</v>
      </c>
      <c r="Q6207" s="148">
        <v>0.97299999999999998</v>
      </c>
      <c r="R6207" s="148">
        <v>9</v>
      </c>
      <c r="S6207" s="148">
        <v>0.151</v>
      </c>
      <c r="T6207" s="148">
        <v>-4.149</v>
      </c>
      <c r="U6207" s="148">
        <v>0</v>
      </c>
      <c r="V6207" s="148">
        <v>0.104</v>
      </c>
      <c r="W6207" s="148">
        <v>125.973</v>
      </c>
      <c r="X6207" s="148">
        <v>4</v>
      </c>
      <c r="Y6207" s="148">
        <v>0.32299999999999901</v>
      </c>
    </row>
    <row r="6208" spans="11:25" x14ac:dyDescent="0.25">
      <c r="K6208" s="145" t="s">
        <v>5698</v>
      </c>
      <c r="L6208" s="145">
        <v>46</v>
      </c>
      <c r="M6208" s="145">
        <v>164523</v>
      </c>
      <c r="N6208" s="148">
        <v>3.6400000000000001E-4</v>
      </c>
      <c r="O6208" s="148">
        <v>0.629</v>
      </c>
      <c r="P6208" s="148">
        <v>0.82099999999999995</v>
      </c>
      <c r="Q6208" s="148">
        <v>2.6899999999999901E-3</v>
      </c>
      <c r="R6208" s="148">
        <v>6</v>
      </c>
      <c r="S6208" s="148">
        <v>0.22699999999999901</v>
      </c>
      <c r="T6208" s="148">
        <v>-5.8310000000000004</v>
      </c>
      <c r="U6208" s="148">
        <v>0</v>
      </c>
      <c r="V6208" s="148">
        <v>5.0200000000000002E-2</v>
      </c>
      <c r="W6208" s="148">
        <v>126.06100000000001</v>
      </c>
      <c r="X6208" s="148">
        <v>4</v>
      </c>
      <c r="Y6208" s="148">
        <v>0.27899999999999903</v>
      </c>
    </row>
    <row r="6209" spans="11:25" x14ac:dyDescent="0.25">
      <c r="K6209" s="145" t="s">
        <v>5699</v>
      </c>
      <c r="L6209" s="145">
        <v>50</v>
      </c>
      <c r="M6209" s="145">
        <v>159912</v>
      </c>
      <c r="N6209" s="148">
        <v>4.6899999999999997E-2</v>
      </c>
      <c r="O6209" s="148">
        <v>0.65400000000000003</v>
      </c>
      <c r="P6209" s="148">
        <v>0.94799999999999995</v>
      </c>
      <c r="Q6209" s="148">
        <v>3.1099999999999899E-4</v>
      </c>
      <c r="R6209" s="148">
        <v>4</v>
      </c>
      <c r="S6209" s="148">
        <v>0.625</v>
      </c>
      <c r="T6209" s="148">
        <v>-5.6550000000000002</v>
      </c>
      <c r="U6209" s="148">
        <v>1</v>
      </c>
      <c r="V6209" s="148">
        <v>8.8499999999999995E-2</v>
      </c>
      <c r="W6209" s="148">
        <v>128.00799999999899</v>
      </c>
      <c r="X6209" s="148">
        <v>4</v>
      </c>
      <c r="Y6209" s="148">
        <v>0.67599999999999905</v>
      </c>
    </row>
    <row r="6210" spans="11:25" x14ac:dyDescent="0.25">
      <c r="K6210" s="145" t="s">
        <v>5683</v>
      </c>
      <c r="L6210" s="145">
        <v>42</v>
      </c>
      <c r="M6210" s="145">
        <v>190384</v>
      </c>
      <c r="N6210" s="148">
        <v>9.8899999999999995E-3</v>
      </c>
      <c r="O6210" s="148">
        <v>0.59699999999999998</v>
      </c>
      <c r="P6210" s="148">
        <v>0.94799999999999995</v>
      </c>
      <c r="Q6210" s="148">
        <v>0.52600000000000002</v>
      </c>
      <c r="R6210" s="148">
        <v>1</v>
      </c>
      <c r="S6210" s="148">
        <v>0.3</v>
      </c>
      <c r="T6210" s="148">
        <v>-4.1040000000000001</v>
      </c>
      <c r="U6210" s="148">
        <v>1</v>
      </c>
      <c r="V6210" s="148">
        <v>6.6400000000000001E-2</v>
      </c>
      <c r="W6210" s="148">
        <v>130.00799999999899</v>
      </c>
      <c r="X6210" s="148">
        <v>4</v>
      </c>
      <c r="Y6210" s="148">
        <v>9.6999999999999906E-2</v>
      </c>
    </row>
    <row r="6211" spans="11:25" x14ac:dyDescent="0.25">
      <c r="K6211" s="145" t="s">
        <v>5700</v>
      </c>
      <c r="L6211" s="145">
        <v>65</v>
      </c>
      <c r="M6211" s="145">
        <v>189524</v>
      </c>
      <c r="N6211" s="148">
        <v>3.0100000000000001E-3</v>
      </c>
      <c r="O6211" s="148">
        <v>0.312</v>
      </c>
      <c r="P6211" s="148">
        <v>0.93700000000000006</v>
      </c>
      <c r="Q6211" s="148">
        <v>0.182</v>
      </c>
      <c r="R6211" s="148">
        <v>8</v>
      </c>
      <c r="S6211" s="148">
        <v>0.28799999999999998</v>
      </c>
      <c r="T6211" s="148">
        <v>-3.99399999999999</v>
      </c>
      <c r="U6211" s="148">
        <v>0</v>
      </c>
      <c r="V6211" s="148">
        <v>5.04E-2</v>
      </c>
      <c r="W6211" s="148">
        <v>137.99299999999999</v>
      </c>
      <c r="X6211" s="148">
        <v>4</v>
      </c>
      <c r="Y6211" s="148">
        <v>0.25700000000000001</v>
      </c>
    </row>
    <row r="6212" spans="11:25" x14ac:dyDescent="0.25">
      <c r="K6212" s="145" t="s">
        <v>5701</v>
      </c>
      <c r="L6212" s="145">
        <v>50</v>
      </c>
      <c r="M6212" s="145">
        <v>169687</v>
      </c>
      <c r="N6212" s="148">
        <v>0.13300000000000001</v>
      </c>
      <c r="O6212" s="148">
        <v>0.56200000000000006</v>
      </c>
      <c r="P6212" s="148">
        <v>0.84499999999999997</v>
      </c>
      <c r="Q6212" s="148">
        <v>2.3099999999999999E-5</v>
      </c>
      <c r="R6212" s="148">
        <v>5</v>
      </c>
      <c r="S6212" s="148">
        <v>0.47599999999999998</v>
      </c>
      <c r="T6212" s="148">
        <v>-4.0510000000000002</v>
      </c>
      <c r="U6212" s="148">
        <v>0</v>
      </c>
      <c r="V6212" s="148">
        <v>5.9499999999999997E-2</v>
      </c>
      <c r="W6212" s="148">
        <v>128.03399999999999</v>
      </c>
      <c r="X6212" s="148">
        <v>4</v>
      </c>
      <c r="Y6212" s="148">
        <v>0.29299999999999998</v>
      </c>
    </row>
    <row r="6213" spans="11:25" x14ac:dyDescent="0.25">
      <c r="K6213" s="145" t="s">
        <v>5702</v>
      </c>
      <c r="L6213" s="145">
        <v>43</v>
      </c>
      <c r="M6213" s="145">
        <v>175441</v>
      </c>
      <c r="N6213" s="148">
        <v>4.0099999999999999E-4</v>
      </c>
      <c r="O6213" s="148">
        <v>0.56899999999999995</v>
      </c>
      <c r="P6213" s="148">
        <v>0.97299999999999998</v>
      </c>
      <c r="Q6213" s="148">
        <v>0.90700000000000003</v>
      </c>
      <c r="R6213" s="148">
        <v>10</v>
      </c>
      <c r="S6213" s="148">
        <v>6.08E-2</v>
      </c>
      <c r="T6213" s="148">
        <v>-4.0510000000000002</v>
      </c>
      <c r="U6213" s="148">
        <v>1</v>
      </c>
      <c r="V6213" s="148">
        <v>4.9700000000000001E-2</v>
      </c>
      <c r="W6213" s="148">
        <v>126.014</v>
      </c>
      <c r="X6213" s="148">
        <v>4</v>
      </c>
      <c r="Y6213" s="148">
        <v>0.59399999999999997</v>
      </c>
    </row>
    <row r="6214" spans="11:25" x14ac:dyDescent="0.25">
      <c r="K6214" s="145" t="s">
        <v>5703</v>
      </c>
      <c r="L6214" s="145">
        <v>58</v>
      </c>
      <c r="M6214" s="145">
        <v>168937</v>
      </c>
      <c r="N6214" s="148">
        <v>2.63E-2</v>
      </c>
      <c r="O6214" s="148">
        <v>0.78599999999999903</v>
      </c>
      <c r="P6214" s="148">
        <v>0.88700000000000001</v>
      </c>
      <c r="Q6214" s="148">
        <v>0.81200000000000006</v>
      </c>
      <c r="R6214" s="148">
        <v>11</v>
      </c>
      <c r="S6214" s="148">
        <v>0.33799999999999902</v>
      </c>
      <c r="T6214" s="148">
        <v>-3.8860000000000001</v>
      </c>
      <c r="U6214" s="148">
        <v>0</v>
      </c>
      <c r="V6214" s="148">
        <v>5.1799999999999999E-2</v>
      </c>
      <c r="W6214" s="148">
        <v>126.982</v>
      </c>
      <c r="X6214" s="148">
        <v>4</v>
      </c>
      <c r="Y6214" s="148">
        <v>0.68200000000000005</v>
      </c>
    </row>
    <row r="6215" spans="11:25" x14ac:dyDescent="0.25">
      <c r="K6215" s="145" t="s">
        <v>5704</v>
      </c>
      <c r="L6215" s="145">
        <v>49</v>
      </c>
      <c r="M6215" s="145">
        <v>180964</v>
      </c>
      <c r="N6215" s="148">
        <v>3.98E-3</v>
      </c>
      <c r="O6215" s="148">
        <v>0.35</v>
      </c>
      <c r="P6215" s="148">
        <v>0.9</v>
      </c>
      <c r="Q6215" s="148">
        <v>5.9400000000000001E-2</v>
      </c>
      <c r="R6215" s="148">
        <v>4</v>
      </c>
      <c r="S6215" s="148">
        <v>0.26400000000000001</v>
      </c>
      <c r="T6215" s="148">
        <v>-4.1130000000000004</v>
      </c>
      <c r="U6215" s="148">
        <v>0</v>
      </c>
      <c r="V6215" s="148">
        <v>0.12</v>
      </c>
      <c r="W6215" s="148">
        <v>127.89100000000001</v>
      </c>
      <c r="X6215" s="148">
        <v>4</v>
      </c>
      <c r="Y6215" s="148">
        <v>0.27899999999999903</v>
      </c>
    </row>
    <row r="6216" spans="11:25" x14ac:dyDescent="0.25">
      <c r="K6216" s="145" t="s">
        <v>5705</v>
      </c>
      <c r="L6216" s="145">
        <v>52</v>
      </c>
      <c r="M6216" s="145">
        <v>186715</v>
      </c>
      <c r="N6216" s="148">
        <v>4.84999999999999E-4</v>
      </c>
      <c r="O6216" s="148">
        <v>0.78200000000000003</v>
      </c>
      <c r="P6216" s="148">
        <v>0.66900000000000004</v>
      </c>
      <c r="Q6216" s="148">
        <v>0.28399999999999997</v>
      </c>
      <c r="R6216" s="148">
        <v>4</v>
      </c>
      <c r="S6216" s="148">
        <v>0.106</v>
      </c>
      <c r="T6216" s="148">
        <v>-9.7210000000000001</v>
      </c>
      <c r="U6216" s="148">
        <v>0</v>
      </c>
      <c r="V6216" s="148">
        <v>6.4100000000000004E-2</v>
      </c>
      <c r="W6216" s="148">
        <v>127.95299999999899</v>
      </c>
      <c r="X6216" s="148">
        <v>4</v>
      </c>
      <c r="Y6216" s="148">
        <v>0.122</v>
      </c>
    </row>
    <row r="6217" spans="11:25" x14ac:dyDescent="0.25">
      <c r="K6217" s="145" t="s">
        <v>5706</v>
      </c>
      <c r="L6217" s="145">
        <v>71</v>
      </c>
      <c r="M6217" s="145">
        <v>234533</v>
      </c>
      <c r="N6217" s="148">
        <v>6.6400000000000001E-2</v>
      </c>
      <c r="O6217" s="148">
        <v>0.8</v>
      </c>
      <c r="P6217" s="148">
        <v>0.86299999999999999</v>
      </c>
      <c r="Q6217" s="148">
        <v>0.91599999999999904</v>
      </c>
      <c r="R6217" s="148">
        <v>9</v>
      </c>
      <c r="S6217" s="148">
        <v>0.38799999999999901</v>
      </c>
      <c r="T6217" s="148">
        <v>-5.242</v>
      </c>
      <c r="U6217" s="148">
        <v>1</v>
      </c>
      <c r="V6217" s="148">
        <v>5.7500000000000002E-2</v>
      </c>
      <c r="W6217" s="148">
        <v>125.99</v>
      </c>
      <c r="X6217" s="148">
        <v>4</v>
      </c>
      <c r="Y6217" s="148">
        <v>0.71699999999999997</v>
      </c>
    </row>
    <row r="6218" spans="11:25" x14ac:dyDescent="0.25">
      <c r="K6218" s="145" t="s">
        <v>5707</v>
      </c>
      <c r="L6218" s="145">
        <v>55</v>
      </c>
      <c r="M6218" s="145">
        <v>236190</v>
      </c>
      <c r="N6218" s="148">
        <v>0.33799999999999902</v>
      </c>
      <c r="O6218" s="148">
        <v>0.76800000000000002</v>
      </c>
      <c r="P6218" s="148">
        <v>0.63200000000000001</v>
      </c>
      <c r="Q6218" s="148">
        <v>0.90799999999999903</v>
      </c>
      <c r="R6218" s="148">
        <v>9</v>
      </c>
      <c r="S6218" s="148">
        <v>9.8900000000000002E-2</v>
      </c>
      <c r="T6218" s="148">
        <v>-7.4059999999999997</v>
      </c>
      <c r="U6218" s="148">
        <v>0</v>
      </c>
      <c r="V6218" s="148">
        <v>3.85E-2</v>
      </c>
      <c r="W6218" s="148">
        <v>125.97799999999999</v>
      </c>
      <c r="X6218" s="148">
        <v>4</v>
      </c>
      <c r="Y6218" s="148">
        <v>0.372</v>
      </c>
    </row>
    <row r="6219" spans="11:25" x14ac:dyDescent="0.25">
      <c r="K6219" s="145" t="s">
        <v>5708</v>
      </c>
      <c r="L6219" s="145">
        <v>60</v>
      </c>
      <c r="M6219" s="145">
        <v>242950</v>
      </c>
      <c r="N6219" s="148">
        <v>0.13</v>
      </c>
      <c r="O6219" s="148">
        <v>0.629</v>
      </c>
      <c r="P6219" s="148">
        <v>0.89800000000000002</v>
      </c>
      <c r="Q6219" s="148">
        <v>9.4400000000000005E-3</v>
      </c>
      <c r="R6219" s="148">
        <v>5</v>
      </c>
      <c r="S6219" s="148">
        <v>0.22600000000000001</v>
      </c>
      <c r="T6219" s="148">
        <v>-3.4249999999999998</v>
      </c>
      <c r="U6219" s="148">
        <v>0</v>
      </c>
      <c r="V6219" s="148">
        <v>5.2400000000000002E-2</v>
      </c>
      <c r="W6219" s="148">
        <v>127.996</v>
      </c>
      <c r="X6219" s="148">
        <v>4</v>
      </c>
      <c r="Y6219" s="148">
        <v>0.47799999999999998</v>
      </c>
    </row>
    <row r="6220" spans="11:25" x14ac:dyDescent="0.25">
      <c r="K6220" s="145" t="s">
        <v>5709</v>
      </c>
      <c r="L6220" s="145">
        <v>50</v>
      </c>
      <c r="M6220" s="145">
        <v>183938</v>
      </c>
      <c r="N6220" s="148">
        <v>2.5999999999999999E-2</v>
      </c>
      <c r="O6220" s="148">
        <v>0.70399999999999996</v>
      </c>
      <c r="P6220" s="148">
        <v>0.94699999999999995</v>
      </c>
      <c r="Q6220" s="148">
        <v>0.93700000000000006</v>
      </c>
      <c r="R6220" s="148">
        <v>10</v>
      </c>
      <c r="S6220" s="148">
        <v>0.32200000000000001</v>
      </c>
      <c r="T6220" s="148">
        <v>-6.97</v>
      </c>
      <c r="U6220" s="148">
        <v>0</v>
      </c>
      <c r="V6220" s="148">
        <v>8.9899999999999994E-2</v>
      </c>
      <c r="W6220" s="148">
        <v>125.015</v>
      </c>
      <c r="X6220" s="148">
        <v>4</v>
      </c>
      <c r="Y6220" s="148">
        <v>0.19</v>
      </c>
    </row>
    <row r="6221" spans="11:25" x14ac:dyDescent="0.25">
      <c r="K6221" s="145" t="s">
        <v>5710</v>
      </c>
      <c r="L6221" s="145">
        <v>51</v>
      </c>
      <c r="M6221" s="145">
        <v>268089</v>
      </c>
      <c r="N6221" s="148">
        <v>1.4499999999999999E-3</v>
      </c>
      <c r="O6221" s="148">
        <v>0.46299999999999902</v>
      </c>
      <c r="P6221" s="148">
        <v>0.95799999999999996</v>
      </c>
      <c r="Q6221" s="148">
        <v>0.56499999999999995</v>
      </c>
      <c r="R6221" s="148">
        <v>4</v>
      </c>
      <c r="S6221" s="148">
        <v>0.17299999999999999</v>
      </c>
      <c r="T6221" s="148">
        <v>-4.4160000000000004</v>
      </c>
      <c r="U6221" s="148">
        <v>0</v>
      </c>
      <c r="V6221" s="148">
        <v>5.1299999999999998E-2</v>
      </c>
      <c r="W6221" s="148">
        <v>125.958</v>
      </c>
      <c r="X6221" s="148">
        <v>4</v>
      </c>
      <c r="Y6221" s="148">
        <v>5.4199999999999998E-2</v>
      </c>
    </row>
    <row r="6222" spans="11:25" x14ac:dyDescent="0.25">
      <c r="K6222" s="145" t="s">
        <v>5711</v>
      </c>
      <c r="L6222" s="145">
        <v>53</v>
      </c>
      <c r="M6222" s="145">
        <v>171290</v>
      </c>
      <c r="N6222" s="148">
        <v>1.03E-4</v>
      </c>
      <c r="O6222" s="148">
        <v>0.65</v>
      </c>
      <c r="P6222" s="148">
        <v>0.92099999999999904</v>
      </c>
      <c r="Q6222" s="148">
        <v>0.54</v>
      </c>
      <c r="R6222" s="148">
        <v>2</v>
      </c>
      <c r="S6222" s="148">
        <v>7.1900000000000006E-2</v>
      </c>
      <c r="T6222" s="148">
        <v>-3.8359999999999999</v>
      </c>
      <c r="U6222" s="148">
        <v>1</v>
      </c>
      <c r="V6222" s="148">
        <v>5.2400000000000002E-2</v>
      </c>
      <c r="W6222" s="148">
        <v>123.98399999999999</v>
      </c>
      <c r="X6222" s="148">
        <v>4</v>
      </c>
      <c r="Y6222" s="148">
        <v>0.29799999999999999</v>
      </c>
    </row>
    <row r="6223" spans="11:25" x14ac:dyDescent="0.25">
      <c r="K6223" s="145" t="s">
        <v>5712</v>
      </c>
      <c r="L6223" s="145">
        <v>50</v>
      </c>
      <c r="M6223" s="145">
        <v>173333</v>
      </c>
      <c r="N6223" s="148">
        <v>5.1700000000000001E-3</v>
      </c>
      <c r="O6223" s="148">
        <v>0.8</v>
      </c>
      <c r="P6223" s="148">
        <v>0.873</v>
      </c>
      <c r="Q6223" s="148">
        <v>1.39999999999999E-2</v>
      </c>
      <c r="R6223" s="148">
        <v>11</v>
      </c>
      <c r="S6223" s="148">
        <v>0.21299999999999999</v>
      </c>
      <c r="T6223" s="148">
        <v>-4.5380000000000003</v>
      </c>
      <c r="U6223" s="148">
        <v>0</v>
      </c>
      <c r="V6223" s="148">
        <v>8.8999999999999996E-2</v>
      </c>
      <c r="W6223" s="148">
        <v>126.012</v>
      </c>
      <c r="X6223" s="148">
        <v>4</v>
      </c>
      <c r="Y6223" s="148">
        <v>0.46500000000000002</v>
      </c>
    </row>
    <row r="6224" spans="11:25" x14ac:dyDescent="0.25">
      <c r="K6224" s="145" t="s">
        <v>5713</v>
      </c>
      <c r="L6224" s="145">
        <v>54</v>
      </c>
      <c r="M6224" s="145">
        <v>189230</v>
      </c>
      <c r="N6224" s="148">
        <v>9.5299999999999999E-5</v>
      </c>
      <c r="O6224" s="148">
        <v>0.624</v>
      </c>
      <c r="P6224" s="148">
        <v>0.91</v>
      </c>
      <c r="Q6224" s="148">
        <v>0.41</v>
      </c>
      <c r="R6224" s="148">
        <v>1</v>
      </c>
      <c r="S6224" s="148">
        <v>0.314</v>
      </c>
      <c r="T6224" s="148">
        <v>-5.1970000000000001</v>
      </c>
      <c r="U6224" s="148">
        <v>1</v>
      </c>
      <c r="V6224" s="148">
        <v>7.4300000000000005E-2</v>
      </c>
      <c r="W6224" s="148">
        <v>130.018</v>
      </c>
      <c r="X6224" s="148">
        <v>4</v>
      </c>
      <c r="Y6224" s="148">
        <v>0.129</v>
      </c>
    </row>
    <row r="6225" spans="11:25" x14ac:dyDescent="0.25">
      <c r="K6225" s="145" t="s">
        <v>5714</v>
      </c>
      <c r="L6225" s="145">
        <v>47</v>
      </c>
      <c r="M6225" s="145">
        <v>175652</v>
      </c>
      <c r="N6225" s="148">
        <v>3.5200000000000001E-3</v>
      </c>
      <c r="O6225" s="148">
        <v>0.44799999999999901</v>
      </c>
      <c r="P6225" s="148">
        <v>0.84499999999999997</v>
      </c>
      <c r="Q6225" s="148">
        <v>0.13100000000000001</v>
      </c>
      <c r="R6225" s="148">
        <v>3</v>
      </c>
      <c r="S6225" s="148">
        <v>0.18099999999999999</v>
      </c>
      <c r="T6225" s="148">
        <v>-3.12</v>
      </c>
      <c r="U6225" s="148">
        <v>0</v>
      </c>
      <c r="V6225" s="148">
        <v>5.2699999999999997E-2</v>
      </c>
      <c r="W6225" s="148">
        <v>138.08000000000001</v>
      </c>
      <c r="X6225" s="148">
        <v>4</v>
      </c>
      <c r="Y6225" s="148">
        <v>0.23799999999999999</v>
      </c>
    </row>
    <row r="6226" spans="11:25" x14ac:dyDescent="0.25">
      <c r="K6226" s="145" t="s">
        <v>5715</v>
      </c>
      <c r="L6226" s="145">
        <v>61</v>
      </c>
      <c r="M6226" s="145">
        <v>177230</v>
      </c>
      <c r="N6226" s="148">
        <v>2.2000000000000001E-3</v>
      </c>
      <c r="O6226" s="148">
        <v>0.64099999999999902</v>
      </c>
      <c r="P6226" s="148">
        <v>0.94099999999999995</v>
      </c>
      <c r="Q6226" s="148">
        <v>7.4999999999999997E-3</v>
      </c>
      <c r="R6226" s="148">
        <v>7</v>
      </c>
      <c r="S6226" s="148">
        <v>4.4600000000000001E-2</v>
      </c>
      <c r="T6226" s="148">
        <v>-3.4529999999999998</v>
      </c>
      <c r="U6226" s="148">
        <v>0</v>
      </c>
      <c r="V6226" s="148">
        <v>5.3999999999999999E-2</v>
      </c>
      <c r="W6226" s="148">
        <v>129.99299999999999</v>
      </c>
      <c r="X6226" s="148">
        <v>4</v>
      </c>
      <c r="Y6226" s="148">
        <v>3.5799999999999998E-2</v>
      </c>
    </row>
    <row r="6227" spans="11:25" x14ac:dyDescent="0.25">
      <c r="K6227" s="145" t="s">
        <v>5716</v>
      </c>
      <c r="L6227" s="145">
        <v>64</v>
      </c>
      <c r="M6227" s="145">
        <v>195000</v>
      </c>
      <c r="N6227" s="148">
        <v>0.02</v>
      </c>
      <c r="O6227" s="148">
        <v>0.47099999999999997</v>
      </c>
      <c r="P6227" s="148">
        <v>0.66900000000000004</v>
      </c>
      <c r="Q6227" s="148">
        <v>7.7000000000000001E-5</v>
      </c>
      <c r="R6227" s="148">
        <v>8</v>
      </c>
      <c r="S6227" s="148">
        <v>0.30099999999999999</v>
      </c>
      <c r="T6227" s="148">
        <v>-6.1150000000000002</v>
      </c>
      <c r="U6227" s="148">
        <v>1</v>
      </c>
      <c r="V6227" s="148">
        <v>6.0199999999999997E-2</v>
      </c>
      <c r="W6227" s="148">
        <v>127.982999999999</v>
      </c>
      <c r="X6227" s="148">
        <v>4</v>
      </c>
      <c r="Y6227" s="148">
        <v>0.248</v>
      </c>
    </row>
    <row r="6228" spans="11:25" x14ac:dyDescent="0.25">
      <c r="K6228" s="145" t="s">
        <v>5717</v>
      </c>
      <c r="L6228" s="145">
        <v>61</v>
      </c>
      <c r="M6228" s="145">
        <v>208124</v>
      </c>
      <c r="N6228" s="148">
        <v>1.3799999999999999E-3</v>
      </c>
      <c r="O6228" s="148">
        <v>0.63</v>
      </c>
      <c r="P6228" s="148">
        <v>0.79299999999999904</v>
      </c>
      <c r="Q6228" s="148">
        <v>0.93799999999999994</v>
      </c>
      <c r="R6228" s="148">
        <v>5</v>
      </c>
      <c r="S6228" s="148">
        <v>0.11799999999999999</v>
      </c>
      <c r="T6228" s="148">
        <v>-6.6239999999999997</v>
      </c>
      <c r="U6228" s="148">
        <v>1</v>
      </c>
      <c r="V6228" s="148">
        <v>3.5499999999999997E-2</v>
      </c>
      <c r="W6228" s="148">
        <v>128.01400000000001</v>
      </c>
      <c r="X6228" s="148">
        <v>4</v>
      </c>
      <c r="Y6228" s="148">
        <v>0.33700000000000002</v>
      </c>
    </row>
    <row r="6229" spans="11:25" x14ac:dyDescent="0.25">
      <c r="K6229" s="145" t="s">
        <v>5718</v>
      </c>
      <c r="L6229" s="145">
        <v>50</v>
      </c>
      <c r="M6229" s="145">
        <v>165000</v>
      </c>
      <c r="N6229" s="148">
        <v>6.7599999999999993E-2</v>
      </c>
      <c r="O6229" s="148">
        <v>0.67299999999999904</v>
      </c>
      <c r="P6229" s="148">
        <v>0.76500000000000001</v>
      </c>
      <c r="Q6229" s="148">
        <v>3.7599999999999998E-4</v>
      </c>
      <c r="R6229" s="148">
        <v>2</v>
      </c>
      <c r="S6229" s="148">
        <v>0.127</v>
      </c>
      <c r="T6229" s="148">
        <v>-7.5789999999999997</v>
      </c>
      <c r="U6229" s="148">
        <v>1</v>
      </c>
      <c r="V6229" s="148">
        <v>9.1800000000000007E-2</v>
      </c>
      <c r="W6229" s="148">
        <v>128.02000000000001</v>
      </c>
      <c r="X6229" s="148">
        <v>4</v>
      </c>
      <c r="Y6229" s="148">
        <v>0.32899999999999902</v>
      </c>
    </row>
    <row r="6230" spans="11:25" x14ac:dyDescent="0.25">
      <c r="K6230" s="145" t="s">
        <v>5719</v>
      </c>
      <c r="L6230" s="145">
        <v>71</v>
      </c>
      <c r="M6230" s="145">
        <v>203901</v>
      </c>
      <c r="N6230" s="148">
        <v>2.7099999999999999E-2</v>
      </c>
      <c r="O6230" s="148">
        <v>0.66200000000000003</v>
      </c>
      <c r="P6230" s="148">
        <v>0.80299999999999905</v>
      </c>
      <c r="Q6230" s="148">
        <v>5.11E-2</v>
      </c>
      <c r="R6230" s="148">
        <v>11</v>
      </c>
      <c r="S6230" s="148">
        <v>0.127</v>
      </c>
      <c r="T6230" s="148">
        <v>-7.19</v>
      </c>
      <c r="U6230" s="148">
        <v>1</v>
      </c>
      <c r="V6230" s="148">
        <v>4.4699999999999997E-2</v>
      </c>
      <c r="W6230" s="148">
        <v>126.059</v>
      </c>
      <c r="X6230" s="148">
        <v>4</v>
      </c>
      <c r="Y6230" s="148">
        <v>0.11</v>
      </c>
    </row>
    <row r="6231" spans="11:25" x14ac:dyDescent="0.25">
      <c r="K6231" s="145" t="s">
        <v>5720</v>
      </c>
      <c r="L6231" s="145">
        <v>52</v>
      </c>
      <c r="M6231" s="145">
        <v>221818</v>
      </c>
      <c r="N6231" s="148">
        <v>1.49E-3</v>
      </c>
      <c r="O6231" s="148">
        <v>0.65</v>
      </c>
      <c r="P6231" s="148">
        <v>0.95599999999999996</v>
      </c>
      <c r="Q6231" s="148">
        <v>0.84099999999999997</v>
      </c>
      <c r="R6231" s="148">
        <v>1</v>
      </c>
      <c r="S6231" s="148">
        <v>0.54500000000000004</v>
      </c>
      <c r="T6231" s="148">
        <v>-4.1829999999999998</v>
      </c>
      <c r="U6231" s="148">
        <v>1</v>
      </c>
      <c r="V6231" s="148">
        <v>6.25E-2</v>
      </c>
      <c r="W6231" s="148">
        <v>131.98500000000001</v>
      </c>
      <c r="X6231" s="148">
        <v>4</v>
      </c>
      <c r="Y6231" s="148">
        <v>0.157</v>
      </c>
    </row>
    <row r="6232" spans="11:25" x14ac:dyDescent="0.25">
      <c r="K6232" s="145" t="s">
        <v>5721</v>
      </c>
      <c r="L6232" s="145">
        <v>54</v>
      </c>
      <c r="M6232" s="145">
        <v>158650</v>
      </c>
      <c r="N6232" s="148">
        <v>6.4099999999999997E-4</v>
      </c>
      <c r="O6232" s="148">
        <v>0.315</v>
      </c>
      <c r="P6232" s="148">
        <v>0.89099999999999902</v>
      </c>
      <c r="Q6232" s="148">
        <v>1.2500000000000001E-6</v>
      </c>
      <c r="R6232" s="148">
        <v>9</v>
      </c>
      <c r="S6232" s="148">
        <v>0.41</v>
      </c>
      <c r="T6232" s="148">
        <v>-3.4870000000000001</v>
      </c>
      <c r="U6232" s="148">
        <v>0</v>
      </c>
      <c r="V6232" s="148">
        <v>5.6800000000000003E-2</v>
      </c>
      <c r="W6232" s="148">
        <v>126.02200000000001</v>
      </c>
      <c r="X6232" s="148">
        <v>4</v>
      </c>
      <c r="Y6232" s="148">
        <v>0.11899999999999999</v>
      </c>
    </row>
    <row r="6233" spans="11:25" x14ac:dyDescent="0.25">
      <c r="K6233" s="145" t="s">
        <v>5722</v>
      </c>
      <c r="L6233" s="145">
        <v>62</v>
      </c>
      <c r="M6233" s="145">
        <v>202517</v>
      </c>
      <c r="N6233" s="148">
        <v>2.0899999999999998E-3</v>
      </c>
      <c r="O6233" s="148">
        <v>0.49</v>
      </c>
      <c r="P6233" s="148">
        <v>0.86399999999999999</v>
      </c>
      <c r="Q6233" s="148">
        <v>2.69E-2</v>
      </c>
      <c r="R6233" s="148">
        <v>10</v>
      </c>
      <c r="S6233" s="148">
        <v>0.16899999999999901</v>
      </c>
      <c r="T6233" s="148">
        <v>-4.165</v>
      </c>
      <c r="U6233" s="148">
        <v>1</v>
      </c>
      <c r="V6233" s="148">
        <v>3.0800000000000001E-2</v>
      </c>
      <c r="W6233" s="148">
        <v>128.047</v>
      </c>
      <c r="X6233" s="148">
        <v>4</v>
      </c>
      <c r="Y6233" s="148">
        <v>5.79E-2</v>
      </c>
    </row>
    <row r="6234" spans="11:25" x14ac:dyDescent="0.25">
      <c r="K6234" s="145" t="s">
        <v>5723</v>
      </c>
      <c r="L6234" s="145">
        <v>66</v>
      </c>
      <c r="M6234" s="145">
        <v>216960</v>
      </c>
      <c r="N6234" s="148">
        <v>5.96E-3</v>
      </c>
      <c r="O6234" s="148">
        <v>0.8</v>
      </c>
      <c r="P6234" s="148">
        <v>0.84299999999999997</v>
      </c>
      <c r="Q6234" s="148">
        <v>0.11899999999999999</v>
      </c>
      <c r="R6234" s="148">
        <v>4</v>
      </c>
      <c r="S6234" s="148">
        <v>0.108</v>
      </c>
      <c r="T6234" s="148">
        <v>-1.611</v>
      </c>
      <c r="U6234" s="148">
        <v>1</v>
      </c>
      <c r="V6234" s="148">
        <v>6.3299999999999995E-2</v>
      </c>
      <c r="W6234" s="148">
        <v>124.988999999999</v>
      </c>
      <c r="X6234" s="148">
        <v>4</v>
      </c>
      <c r="Y6234" s="148">
        <v>0.64400000000000002</v>
      </c>
    </row>
    <row r="6235" spans="11:25" x14ac:dyDescent="0.25">
      <c r="K6235" s="145" t="s">
        <v>5724</v>
      </c>
      <c r="L6235" s="145">
        <v>49</v>
      </c>
      <c r="M6235" s="145">
        <v>207619</v>
      </c>
      <c r="N6235" s="148">
        <v>1.06E-3</v>
      </c>
      <c r="O6235" s="148">
        <v>0.78</v>
      </c>
      <c r="P6235" s="148">
        <v>0.86899999999999999</v>
      </c>
      <c r="Q6235" s="148">
        <v>0.69599999999999995</v>
      </c>
      <c r="R6235" s="148">
        <v>1</v>
      </c>
      <c r="S6235" s="148">
        <v>0.375</v>
      </c>
      <c r="T6235" s="148">
        <v>-3.6989999999999998</v>
      </c>
      <c r="U6235" s="148">
        <v>1</v>
      </c>
      <c r="V6235" s="148">
        <v>0.09</v>
      </c>
      <c r="W6235" s="148">
        <v>126.027999999999</v>
      </c>
      <c r="X6235" s="148">
        <v>4</v>
      </c>
      <c r="Y6235" s="148">
        <v>0.36299999999999999</v>
      </c>
    </row>
    <row r="6236" spans="11:25" x14ac:dyDescent="0.25">
      <c r="K6236" s="145" t="s">
        <v>5725</v>
      </c>
      <c r="L6236" s="145">
        <v>60</v>
      </c>
      <c r="M6236" s="145">
        <v>208124</v>
      </c>
      <c r="N6236" s="148">
        <v>3.5699999999999998E-3</v>
      </c>
      <c r="O6236" s="148">
        <v>0.59899999999999998</v>
      </c>
      <c r="P6236" s="148">
        <v>0.97699999999999998</v>
      </c>
      <c r="Q6236" s="148">
        <v>0.20699999999999999</v>
      </c>
      <c r="R6236" s="148">
        <v>7</v>
      </c>
      <c r="S6236" s="148">
        <v>0.12</v>
      </c>
      <c r="T6236" s="148">
        <v>-3.5449999999999999</v>
      </c>
      <c r="U6236" s="148">
        <v>0</v>
      </c>
      <c r="V6236" s="148">
        <v>4.48E-2</v>
      </c>
      <c r="W6236" s="148">
        <v>128.03299999999999</v>
      </c>
      <c r="X6236" s="148">
        <v>4</v>
      </c>
      <c r="Y6236" s="148">
        <v>0.13100000000000001</v>
      </c>
    </row>
    <row r="6237" spans="11:25" x14ac:dyDescent="0.25">
      <c r="K6237" s="145" t="s">
        <v>5726</v>
      </c>
      <c r="L6237" s="145">
        <v>54</v>
      </c>
      <c r="M6237" s="145">
        <v>149826</v>
      </c>
      <c r="N6237" s="148">
        <v>5.5700000000000003E-3</v>
      </c>
      <c r="O6237" s="148">
        <v>0.82099999999999995</v>
      </c>
      <c r="P6237" s="148">
        <v>0.872</v>
      </c>
      <c r="Q6237" s="148">
        <v>0.107</v>
      </c>
      <c r="R6237" s="148">
        <v>1</v>
      </c>
      <c r="S6237" s="148">
        <v>4.6600000000000003E-2</v>
      </c>
      <c r="T6237" s="148">
        <v>-6.08</v>
      </c>
      <c r="U6237" s="148">
        <v>1</v>
      </c>
      <c r="V6237" s="148">
        <v>7.3700000000000002E-2</v>
      </c>
      <c r="W6237" s="148">
        <v>124.997999999999</v>
      </c>
      <c r="X6237" s="148">
        <v>4</v>
      </c>
      <c r="Y6237" s="148">
        <v>0.42899999999999999</v>
      </c>
    </row>
    <row r="6238" spans="11:25" x14ac:dyDescent="0.25">
      <c r="K6238" s="145">
        <v>808</v>
      </c>
      <c r="L6238" s="145">
        <v>49</v>
      </c>
      <c r="M6238" s="145">
        <v>154921</v>
      </c>
      <c r="N6238" s="148">
        <v>3.7999999999999899E-4</v>
      </c>
      <c r="O6238" s="148">
        <v>0.73</v>
      </c>
      <c r="P6238" s="148">
        <v>0.96899999999999997</v>
      </c>
      <c r="Q6238" s="148">
        <v>0.17899999999999999</v>
      </c>
      <c r="R6238" s="148">
        <v>1</v>
      </c>
      <c r="S6238" s="148">
        <v>0.159</v>
      </c>
      <c r="T6238" s="148">
        <v>-4.34</v>
      </c>
      <c r="U6238" s="148">
        <v>1</v>
      </c>
      <c r="V6238" s="148">
        <v>0.11799999999999999</v>
      </c>
      <c r="W6238" s="148">
        <v>127.96799999999899</v>
      </c>
      <c r="X6238" s="148">
        <v>4</v>
      </c>
      <c r="Y6238" s="148">
        <v>0.25900000000000001</v>
      </c>
    </row>
    <row r="6239" spans="11:25" x14ac:dyDescent="0.25">
      <c r="K6239" s="145" t="s">
        <v>5727</v>
      </c>
      <c r="L6239" s="145">
        <v>55</v>
      </c>
      <c r="M6239" s="145">
        <v>236240</v>
      </c>
      <c r="N6239" s="148">
        <v>6.79E-3</v>
      </c>
      <c r="O6239" s="148">
        <v>0.79500000000000004</v>
      </c>
      <c r="P6239" s="148">
        <v>0.99399999999999999</v>
      </c>
      <c r="Q6239" s="148">
        <v>0.90400000000000003</v>
      </c>
      <c r="R6239" s="148">
        <v>8</v>
      </c>
      <c r="S6239" s="148">
        <v>5.7000000000000002E-2</v>
      </c>
      <c r="T6239" s="148">
        <v>0.52500000000000002</v>
      </c>
      <c r="U6239" s="148">
        <v>0</v>
      </c>
      <c r="V6239" s="148">
        <v>4.8300000000000003E-2</v>
      </c>
      <c r="W6239" s="148">
        <v>126.023</v>
      </c>
      <c r="X6239" s="148">
        <v>4</v>
      </c>
      <c r="Y6239" s="148">
        <v>0.86499999999999999</v>
      </c>
    </row>
    <row r="6240" spans="11:25" x14ac:dyDescent="0.25">
      <c r="K6240" s="145" t="s">
        <v>5728</v>
      </c>
      <c r="L6240" s="145">
        <v>53</v>
      </c>
      <c r="M6240" s="145">
        <v>193348</v>
      </c>
      <c r="N6240" s="148">
        <v>9.68E-4</v>
      </c>
      <c r="O6240" s="148">
        <v>0.64</v>
      </c>
      <c r="P6240" s="148">
        <v>0.95099999999999996</v>
      </c>
      <c r="Q6240" s="148">
        <v>0.89700000000000002</v>
      </c>
      <c r="R6240" s="148">
        <v>2</v>
      </c>
      <c r="S6240" s="148">
        <v>0.23100000000000001</v>
      </c>
      <c r="T6240" s="148">
        <v>-5.5979999999999999</v>
      </c>
      <c r="U6240" s="148">
        <v>1</v>
      </c>
      <c r="V6240" s="148">
        <v>4.7899999999999998E-2</v>
      </c>
      <c r="W6240" s="148">
        <v>125.012999999999</v>
      </c>
      <c r="X6240" s="148">
        <v>4</v>
      </c>
      <c r="Y6240" s="148">
        <v>0.59199999999999997</v>
      </c>
    </row>
    <row r="6241" spans="11:25" x14ac:dyDescent="0.25">
      <c r="K6241" s="145" t="s">
        <v>5729</v>
      </c>
      <c r="L6241" s="145">
        <v>50</v>
      </c>
      <c r="M6241" s="145">
        <v>202500</v>
      </c>
      <c r="N6241" s="148">
        <v>1.8499999999999999E-2</v>
      </c>
      <c r="O6241" s="148">
        <v>0.755</v>
      </c>
      <c r="P6241" s="148">
        <v>0.89300000000000002</v>
      </c>
      <c r="Q6241" s="148">
        <v>0.20199999999999901</v>
      </c>
      <c r="R6241" s="148">
        <v>6</v>
      </c>
      <c r="S6241" s="148">
        <v>0.11799999999999999</v>
      </c>
      <c r="T6241" s="148">
        <v>-2.9780000000000002</v>
      </c>
      <c r="U6241" s="148">
        <v>1</v>
      </c>
      <c r="V6241" s="148">
        <v>6.2300000000000001E-2</v>
      </c>
      <c r="W6241" s="148">
        <v>128.06899999999999</v>
      </c>
      <c r="X6241" s="148">
        <v>4</v>
      </c>
      <c r="Y6241" s="148">
        <v>0.441</v>
      </c>
    </row>
    <row r="6242" spans="11:25" x14ac:dyDescent="0.25">
      <c r="K6242" s="145" t="s">
        <v>1552</v>
      </c>
      <c r="L6242" s="145">
        <v>89</v>
      </c>
      <c r="M6242" s="145">
        <v>194732</v>
      </c>
      <c r="N6242" s="148">
        <v>7.1599999999999997E-2</v>
      </c>
      <c r="O6242" s="148">
        <v>0.75700000000000001</v>
      </c>
      <c r="P6242" s="148">
        <v>0.69</v>
      </c>
      <c r="Q6242" s="148">
        <v>0</v>
      </c>
      <c r="R6242" s="148">
        <v>1</v>
      </c>
      <c r="S6242" s="148">
        <v>0.192</v>
      </c>
      <c r="T6242" s="148">
        <v>-5.327</v>
      </c>
      <c r="U6242" s="148">
        <v>0</v>
      </c>
      <c r="V6242" s="148">
        <v>0.28199999999999997</v>
      </c>
      <c r="W6242" s="148">
        <v>132.06399999999999</v>
      </c>
      <c r="X6242" s="148">
        <v>4</v>
      </c>
      <c r="Y6242" s="148">
        <v>0.91400000000000003</v>
      </c>
    </row>
    <row r="6243" spans="11:25" x14ac:dyDescent="0.25">
      <c r="K6243" s="145" t="s">
        <v>5730</v>
      </c>
      <c r="L6243" s="145">
        <v>82</v>
      </c>
      <c r="M6243" s="145">
        <v>216857</v>
      </c>
      <c r="N6243" s="148">
        <v>0.308</v>
      </c>
      <c r="O6243" s="148">
        <v>0.81200000000000006</v>
      </c>
      <c r="P6243" s="148">
        <v>0.66</v>
      </c>
      <c r="Q6243" s="148">
        <v>0</v>
      </c>
      <c r="R6243" s="148">
        <v>6</v>
      </c>
      <c r="S6243" s="148">
        <v>6.1699999999999998E-2</v>
      </c>
      <c r="T6243" s="148">
        <v>-3.3530000000000002</v>
      </c>
      <c r="U6243" s="148">
        <v>0</v>
      </c>
      <c r="V6243" s="148">
        <v>8.5400000000000004E-2</v>
      </c>
      <c r="W6243" s="148">
        <v>140.048</v>
      </c>
      <c r="X6243" s="148">
        <v>4</v>
      </c>
      <c r="Y6243" s="148">
        <v>0.35799999999999998</v>
      </c>
    </row>
    <row r="6244" spans="11:25" x14ac:dyDescent="0.25">
      <c r="K6244" s="145" t="s">
        <v>1572</v>
      </c>
      <c r="L6244" s="145">
        <v>69</v>
      </c>
      <c r="M6244" s="145">
        <v>195637</v>
      </c>
      <c r="N6244" s="148">
        <v>0.107</v>
      </c>
      <c r="O6244" s="148">
        <v>0.79200000000000004</v>
      </c>
      <c r="P6244" s="148">
        <v>0.74299999999999999</v>
      </c>
      <c r="Q6244" s="148">
        <v>0</v>
      </c>
      <c r="R6244" s="148">
        <v>7</v>
      </c>
      <c r="S6244" s="148">
        <v>0.183</v>
      </c>
      <c r="T6244" s="148">
        <v>-2.806</v>
      </c>
      <c r="U6244" s="148">
        <v>1</v>
      </c>
      <c r="V6244" s="148">
        <v>8.5099999999999995E-2</v>
      </c>
      <c r="W6244" s="148">
        <v>150.024</v>
      </c>
      <c r="X6244" s="148">
        <v>4</v>
      </c>
      <c r="Y6244" s="148">
        <v>0.74199999999999999</v>
      </c>
    </row>
    <row r="6245" spans="11:25" x14ac:dyDescent="0.25">
      <c r="K6245" s="145" t="s">
        <v>5731</v>
      </c>
      <c r="L6245" s="145">
        <v>70</v>
      </c>
      <c r="M6245" s="145">
        <v>517809</v>
      </c>
      <c r="N6245" s="148">
        <v>0.248</v>
      </c>
      <c r="O6245" s="148">
        <v>0.71099999999999997</v>
      </c>
      <c r="P6245" s="148">
        <v>0.69899999999999995</v>
      </c>
      <c r="Q6245" s="148">
        <v>0</v>
      </c>
      <c r="R6245" s="148">
        <v>6</v>
      </c>
      <c r="S6245" s="148">
        <v>0.254</v>
      </c>
      <c r="T6245" s="148">
        <v>-4.891</v>
      </c>
      <c r="U6245" s="148">
        <v>1</v>
      </c>
      <c r="V6245" s="148">
        <v>0.193</v>
      </c>
      <c r="W6245" s="148">
        <v>146.01599999999999</v>
      </c>
      <c r="X6245" s="148">
        <v>4</v>
      </c>
      <c r="Y6245" s="148">
        <v>0.376</v>
      </c>
    </row>
    <row r="6246" spans="11:25" x14ac:dyDescent="0.25">
      <c r="K6246" s="145" t="s">
        <v>5732</v>
      </c>
      <c r="L6246" s="145">
        <v>76</v>
      </c>
      <c r="M6246" s="145">
        <v>261904</v>
      </c>
      <c r="N6246" s="148">
        <v>0.53299999999999903</v>
      </c>
      <c r="O6246" s="148">
        <v>0.75700000000000001</v>
      </c>
      <c r="P6246" s="148">
        <v>0.75700000000000001</v>
      </c>
      <c r="Q6246" s="148">
        <v>0</v>
      </c>
      <c r="R6246" s="148">
        <v>8</v>
      </c>
      <c r="S6246" s="148">
        <v>9.2700000000000005E-2</v>
      </c>
      <c r="T6246" s="148">
        <v>-4.9560000000000004</v>
      </c>
      <c r="U6246" s="148">
        <v>1</v>
      </c>
      <c r="V6246" s="148">
        <v>0.20899999999999999</v>
      </c>
      <c r="W6246" s="148">
        <v>126.01</v>
      </c>
      <c r="X6246" s="148">
        <v>4</v>
      </c>
      <c r="Y6246" s="148">
        <v>0.55299999999999905</v>
      </c>
    </row>
    <row r="6247" spans="11:25" x14ac:dyDescent="0.25">
      <c r="K6247" s="145" t="s">
        <v>5733</v>
      </c>
      <c r="L6247" s="145">
        <v>70</v>
      </c>
      <c r="M6247" s="145">
        <v>174827</v>
      </c>
      <c r="N6247" s="148">
        <v>0.50900000000000001</v>
      </c>
      <c r="O6247" s="148">
        <v>0.96</v>
      </c>
      <c r="P6247" s="148">
        <v>0.82</v>
      </c>
      <c r="Q6247" s="148">
        <v>1.73E-5</v>
      </c>
      <c r="R6247" s="148">
        <v>1</v>
      </c>
      <c r="S6247" s="148">
        <v>0.123</v>
      </c>
      <c r="T6247" s="148">
        <v>-3.13</v>
      </c>
      <c r="U6247" s="148">
        <v>1</v>
      </c>
      <c r="V6247" s="148">
        <v>0.218999999999999</v>
      </c>
      <c r="W6247" s="148">
        <v>116.04799999999901</v>
      </c>
      <c r="X6247" s="148">
        <v>4</v>
      </c>
      <c r="Y6247" s="148">
        <v>0.36299999999999999</v>
      </c>
    </row>
    <row r="6248" spans="11:25" x14ac:dyDescent="0.25">
      <c r="K6248" s="145" t="s">
        <v>5734</v>
      </c>
      <c r="L6248" s="145">
        <v>76</v>
      </c>
      <c r="M6248" s="145">
        <v>223500</v>
      </c>
      <c r="N6248" s="148">
        <v>5.5199999999999999E-2</v>
      </c>
      <c r="O6248" s="148">
        <v>0.75599999999999901</v>
      </c>
      <c r="P6248" s="148">
        <v>0.436</v>
      </c>
      <c r="Q6248" s="148">
        <v>1.27E-5</v>
      </c>
      <c r="R6248" s="148">
        <v>11</v>
      </c>
      <c r="S6248" s="148">
        <v>6.9900000000000004E-2</v>
      </c>
      <c r="T6248" s="148">
        <v>-9.6829999999999998</v>
      </c>
      <c r="U6248" s="148">
        <v>0</v>
      </c>
      <c r="V6248" s="148">
        <v>8.48E-2</v>
      </c>
      <c r="W6248" s="148">
        <v>159.99199999999999</v>
      </c>
      <c r="X6248" s="148">
        <v>4</v>
      </c>
      <c r="Y6248" s="148">
        <v>0.34</v>
      </c>
    </row>
    <row r="6249" spans="11:25" x14ac:dyDescent="0.25">
      <c r="K6249" s="145" t="s">
        <v>1587</v>
      </c>
      <c r="L6249" s="145">
        <v>96</v>
      </c>
      <c r="M6249" s="145">
        <v>179404</v>
      </c>
      <c r="N6249" s="148">
        <v>8.7999999999999995E-2</v>
      </c>
      <c r="O6249" s="148">
        <v>0.93099999999999905</v>
      </c>
      <c r="P6249" s="148">
        <v>0.38700000000000001</v>
      </c>
      <c r="Q6249" s="148">
        <v>0</v>
      </c>
      <c r="R6249" s="148">
        <v>1</v>
      </c>
      <c r="S6249" s="148">
        <v>0.13600000000000001</v>
      </c>
      <c r="T6249" s="148">
        <v>-9.1270000000000007</v>
      </c>
      <c r="U6249" s="148">
        <v>1</v>
      </c>
      <c r="V6249" s="148">
        <v>0.41199999999999998</v>
      </c>
      <c r="W6249" s="148">
        <v>125.97799999999999</v>
      </c>
      <c r="X6249" s="148">
        <v>4</v>
      </c>
      <c r="Y6249" s="148">
        <v>0.376</v>
      </c>
    </row>
    <row r="6250" spans="11:25" x14ac:dyDescent="0.25">
      <c r="K6250" s="145" t="s">
        <v>5735</v>
      </c>
      <c r="L6250" s="145">
        <v>75</v>
      </c>
      <c r="M6250" s="145">
        <v>283000</v>
      </c>
      <c r="N6250" s="148">
        <v>0.38400000000000001</v>
      </c>
      <c r="O6250" s="148">
        <v>0.79599999999999904</v>
      </c>
      <c r="P6250" s="148">
        <v>0.625</v>
      </c>
      <c r="Q6250" s="148">
        <v>7.7799999999999996E-3</v>
      </c>
      <c r="R6250" s="148">
        <v>5</v>
      </c>
      <c r="S6250" s="148">
        <v>0.10099999999999899</v>
      </c>
      <c r="T6250" s="148">
        <v>-6.2240000000000002</v>
      </c>
      <c r="U6250" s="148">
        <v>0</v>
      </c>
      <c r="V6250" s="148">
        <v>0.26200000000000001</v>
      </c>
      <c r="W6250" s="148">
        <v>150.02099999999999</v>
      </c>
      <c r="X6250" s="148">
        <v>4</v>
      </c>
      <c r="Y6250" s="148">
        <v>0.56100000000000005</v>
      </c>
    </row>
    <row r="6251" spans="11:25" x14ac:dyDescent="0.25">
      <c r="K6251" s="145" t="s">
        <v>5736</v>
      </c>
      <c r="L6251" s="145">
        <v>64</v>
      </c>
      <c r="M6251" s="145">
        <v>389489</v>
      </c>
      <c r="N6251" s="148">
        <v>0.123</v>
      </c>
      <c r="O6251" s="148">
        <v>0.72</v>
      </c>
      <c r="P6251" s="148">
        <v>0.71899999999999997</v>
      </c>
      <c r="Q6251" s="148">
        <v>1.24E-6</v>
      </c>
      <c r="R6251" s="148">
        <v>7</v>
      </c>
      <c r="S6251" s="148">
        <v>9.7199999999999995E-2</v>
      </c>
      <c r="T6251" s="148">
        <v>-5.1440000000000001</v>
      </c>
      <c r="U6251" s="148">
        <v>1</v>
      </c>
      <c r="V6251" s="148">
        <v>0.11599999999999901</v>
      </c>
      <c r="W6251" s="148">
        <v>174.93199999999999</v>
      </c>
      <c r="X6251" s="148">
        <v>4</v>
      </c>
      <c r="Y6251" s="148">
        <v>0.42299999999999999</v>
      </c>
    </row>
    <row r="6252" spans="11:25" x14ac:dyDescent="0.25">
      <c r="K6252" s="145" t="s">
        <v>5737</v>
      </c>
      <c r="L6252" s="145">
        <v>37</v>
      </c>
      <c r="M6252" s="145">
        <v>224613</v>
      </c>
      <c r="N6252" s="148">
        <v>9.9799999999999997E-4</v>
      </c>
      <c r="O6252" s="148">
        <v>0.90799999999999903</v>
      </c>
      <c r="P6252" s="148">
        <v>0.53400000000000003</v>
      </c>
      <c r="Q6252" s="148">
        <v>1.49E-3</v>
      </c>
      <c r="R6252" s="148">
        <v>8</v>
      </c>
      <c r="S6252" s="148">
        <v>0.35399999999999998</v>
      </c>
      <c r="T6252" s="148">
        <v>-7.6859999999999999</v>
      </c>
      <c r="U6252" s="148">
        <v>1</v>
      </c>
      <c r="V6252" s="148">
        <v>0.254</v>
      </c>
      <c r="W6252" s="148">
        <v>138.04900000000001</v>
      </c>
      <c r="X6252" s="148">
        <v>4</v>
      </c>
      <c r="Y6252" s="148">
        <v>8.1900000000000001E-2</v>
      </c>
    </row>
    <row r="6253" spans="11:25" x14ac:dyDescent="0.25">
      <c r="K6253" s="145" t="s">
        <v>1165</v>
      </c>
      <c r="L6253" s="145">
        <v>45</v>
      </c>
      <c r="M6253" s="145">
        <v>213239</v>
      </c>
      <c r="N6253" s="148">
        <v>4.5499999999999999E-2</v>
      </c>
      <c r="O6253" s="148">
        <v>0.84499999999999997</v>
      </c>
      <c r="P6253" s="148">
        <v>0.55100000000000005</v>
      </c>
      <c r="Q6253" s="148">
        <v>0</v>
      </c>
      <c r="R6253" s="148">
        <v>1</v>
      </c>
      <c r="S6253" s="148">
        <v>9.6500000000000002E-2</v>
      </c>
      <c r="T6253" s="148">
        <v>-8.5429999999999993</v>
      </c>
      <c r="U6253" s="148">
        <v>1</v>
      </c>
      <c r="V6253" s="148">
        <v>0.14000000000000001</v>
      </c>
      <c r="W6253" s="148">
        <v>118.044</v>
      </c>
      <c r="X6253" s="148">
        <v>4</v>
      </c>
      <c r="Y6253" s="148">
        <v>0.23499999999999999</v>
      </c>
    </row>
    <row r="6254" spans="11:25" x14ac:dyDescent="0.25">
      <c r="K6254" s="145" t="s">
        <v>5738</v>
      </c>
      <c r="L6254" s="145">
        <v>66</v>
      </c>
      <c r="M6254" s="145">
        <v>569260</v>
      </c>
      <c r="N6254" s="148">
        <v>0.55600000000000005</v>
      </c>
      <c r="O6254" s="148">
        <v>0.80500000000000005</v>
      </c>
      <c r="P6254" s="148">
        <v>0.82299999999999995</v>
      </c>
      <c r="Q6254" s="148">
        <v>0</v>
      </c>
      <c r="R6254" s="148">
        <v>10</v>
      </c>
      <c r="S6254" s="148">
        <v>0.16300000000000001</v>
      </c>
      <c r="T6254" s="148">
        <v>-3.3679999999999999</v>
      </c>
      <c r="U6254" s="148">
        <v>0</v>
      </c>
      <c r="V6254" s="148">
        <v>0.28599999999999998</v>
      </c>
      <c r="W6254" s="148">
        <v>147.97299999999899</v>
      </c>
      <c r="X6254" s="148">
        <v>4</v>
      </c>
      <c r="Y6254" s="148">
        <v>0.38700000000000001</v>
      </c>
    </row>
    <row r="6255" spans="11:25" x14ac:dyDescent="0.25">
      <c r="K6255" s="145" t="s">
        <v>5739</v>
      </c>
      <c r="L6255" s="145">
        <v>60</v>
      </c>
      <c r="M6255" s="145">
        <v>230522</v>
      </c>
      <c r="N6255" s="148">
        <v>0.41899999999999998</v>
      </c>
      <c r="O6255" s="148">
        <v>0.79400000000000004</v>
      </c>
      <c r="P6255" s="148">
        <v>0.61199999999999999</v>
      </c>
      <c r="Q6255" s="148">
        <v>0</v>
      </c>
      <c r="R6255" s="148">
        <v>7</v>
      </c>
      <c r="S6255" s="148">
        <v>0.18099999999999999</v>
      </c>
      <c r="T6255" s="148">
        <v>-6.4589999999999996</v>
      </c>
      <c r="U6255" s="148">
        <v>1</v>
      </c>
      <c r="V6255" s="148">
        <v>0.253</v>
      </c>
      <c r="W6255" s="148">
        <v>124.893999999999</v>
      </c>
      <c r="X6255" s="148">
        <v>4</v>
      </c>
      <c r="Y6255" s="148">
        <v>0.66799999999999904</v>
      </c>
    </row>
    <row r="6256" spans="11:25" x14ac:dyDescent="0.25">
      <c r="K6256" s="145" t="s">
        <v>5740</v>
      </c>
      <c r="L6256" s="145">
        <v>50</v>
      </c>
      <c r="M6256" s="145">
        <v>234293</v>
      </c>
      <c r="N6256" s="148">
        <v>9.1499999999999998E-2</v>
      </c>
      <c r="O6256" s="148">
        <v>0.77800000000000002</v>
      </c>
      <c r="P6256" s="148">
        <v>0.88</v>
      </c>
      <c r="Q6256" s="148">
        <v>0</v>
      </c>
      <c r="R6256" s="148">
        <v>1</v>
      </c>
      <c r="S6256" s="148">
        <v>0.10099999999999899</v>
      </c>
      <c r="T6256" s="148">
        <v>-3.395</v>
      </c>
      <c r="U6256" s="148">
        <v>1</v>
      </c>
      <c r="V6256" s="148">
        <v>4.1799999999999997E-2</v>
      </c>
      <c r="W6256" s="148">
        <v>140.00200000000001</v>
      </c>
      <c r="X6256" s="148">
        <v>4</v>
      </c>
      <c r="Y6256" s="148">
        <v>0.64200000000000002</v>
      </c>
    </row>
    <row r="6257" spans="11:25" x14ac:dyDescent="0.25">
      <c r="K6257" s="145" t="s">
        <v>3330</v>
      </c>
      <c r="L6257" s="145">
        <v>76</v>
      </c>
      <c r="M6257" s="145">
        <v>191999</v>
      </c>
      <c r="N6257" s="148">
        <v>0.24199999999999999</v>
      </c>
      <c r="O6257" s="148">
        <v>0.85499999999999998</v>
      </c>
      <c r="P6257" s="148">
        <v>0.86799999999999999</v>
      </c>
      <c r="Q6257" s="148">
        <v>1.8699999999999999E-3</v>
      </c>
      <c r="R6257" s="148">
        <v>0</v>
      </c>
      <c r="S6257" s="148">
        <v>0.16200000000000001</v>
      </c>
      <c r="T6257" s="148">
        <v>-3.4750000000000001</v>
      </c>
      <c r="U6257" s="148">
        <v>1</v>
      </c>
      <c r="V6257" s="148">
        <v>0.153</v>
      </c>
      <c r="W6257" s="148">
        <v>115.979</v>
      </c>
      <c r="X6257" s="148">
        <v>4</v>
      </c>
      <c r="Y6257" s="148">
        <v>0.63200000000000001</v>
      </c>
    </row>
    <row r="6258" spans="11:25" x14ac:dyDescent="0.25">
      <c r="K6258" s="145" t="s">
        <v>5741</v>
      </c>
      <c r="L6258" s="145">
        <v>56</v>
      </c>
      <c r="M6258" s="145">
        <v>205600</v>
      </c>
      <c r="N6258" s="148">
        <v>0.441</v>
      </c>
      <c r="O6258" s="148">
        <v>0.76300000000000001</v>
      </c>
      <c r="P6258" s="148">
        <v>0.81099999999999905</v>
      </c>
      <c r="Q6258" s="148">
        <v>0</v>
      </c>
      <c r="R6258" s="148">
        <v>10</v>
      </c>
      <c r="S6258" s="148">
        <v>0.34599999999999997</v>
      </c>
      <c r="T6258" s="148">
        <v>-5.8410000000000002</v>
      </c>
      <c r="U6258" s="148">
        <v>0</v>
      </c>
      <c r="V6258" s="148">
        <v>0.33799999999999902</v>
      </c>
      <c r="W6258" s="148">
        <v>145.07900000000001</v>
      </c>
      <c r="X6258" s="148">
        <v>4</v>
      </c>
      <c r="Y6258" s="148">
        <v>0.48299999999999998</v>
      </c>
    </row>
    <row r="6259" spans="11:25" x14ac:dyDescent="0.25">
      <c r="K6259" s="145" t="s">
        <v>5742</v>
      </c>
      <c r="L6259" s="145">
        <v>65</v>
      </c>
      <c r="M6259" s="145">
        <v>275186</v>
      </c>
      <c r="N6259" s="148">
        <v>0.17299999999999999</v>
      </c>
      <c r="O6259" s="148">
        <v>0.85299999999999998</v>
      </c>
      <c r="P6259" s="148">
        <v>0.66</v>
      </c>
      <c r="Q6259" s="148">
        <v>0</v>
      </c>
      <c r="R6259" s="148">
        <v>9</v>
      </c>
      <c r="S6259" s="148">
        <v>0.50600000000000001</v>
      </c>
      <c r="T6259" s="148">
        <v>-4.0650000000000004</v>
      </c>
      <c r="U6259" s="148">
        <v>1</v>
      </c>
      <c r="V6259" s="148">
        <v>0.156</v>
      </c>
      <c r="W6259" s="148">
        <v>149.99199999999999</v>
      </c>
      <c r="X6259" s="148">
        <v>4</v>
      </c>
      <c r="Y6259" s="148">
        <v>0.68899999999999995</v>
      </c>
    </row>
    <row r="6260" spans="11:25" x14ac:dyDescent="0.25">
      <c r="K6260" s="145" t="s">
        <v>1565</v>
      </c>
      <c r="L6260" s="145">
        <v>90</v>
      </c>
      <c r="M6260" s="145">
        <v>152000</v>
      </c>
      <c r="N6260" s="148">
        <v>0.13</v>
      </c>
      <c r="O6260" s="148">
        <v>0.73299999999999998</v>
      </c>
      <c r="P6260" s="148">
        <v>0.63</v>
      </c>
      <c r="Q6260" s="148">
        <v>0</v>
      </c>
      <c r="R6260" s="148">
        <v>11</v>
      </c>
      <c r="S6260" s="148">
        <v>0.16200000000000001</v>
      </c>
      <c r="T6260" s="148">
        <v>-4.2960000000000003</v>
      </c>
      <c r="U6260" s="148">
        <v>1</v>
      </c>
      <c r="V6260" s="148">
        <v>0.39500000000000002</v>
      </c>
      <c r="W6260" s="148">
        <v>149.989</v>
      </c>
      <c r="X6260" s="148">
        <v>4</v>
      </c>
      <c r="Y6260" s="148">
        <v>0.83199999999999996</v>
      </c>
    </row>
    <row r="6261" spans="11:25" x14ac:dyDescent="0.25">
      <c r="K6261" s="145" t="s">
        <v>5743</v>
      </c>
      <c r="L6261" s="145">
        <v>78</v>
      </c>
      <c r="M6261" s="145">
        <v>246360</v>
      </c>
      <c r="N6261" s="148">
        <v>6.8199999999999997E-2</v>
      </c>
      <c r="O6261" s="148">
        <v>0.79799999999999904</v>
      </c>
      <c r="P6261" s="148">
        <v>0.48699999999999999</v>
      </c>
      <c r="Q6261" s="148">
        <v>0</v>
      </c>
      <c r="R6261" s="148">
        <v>1</v>
      </c>
      <c r="S6261" s="148">
        <v>9.2499999999999999E-2</v>
      </c>
      <c r="T6261" s="148">
        <v>-4.9390000000000001</v>
      </c>
      <c r="U6261" s="148">
        <v>1</v>
      </c>
      <c r="V6261" s="148">
        <v>0.20599999999999999</v>
      </c>
      <c r="W6261" s="148">
        <v>151.02000000000001</v>
      </c>
      <c r="X6261" s="148">
        <v>4</v>
      </c>
      <c r="Y6261" s="148">
        <v>0.29199999999999998</v>
      </c>
    </row>
    <row r="6262" spans="11:25" x14ac:dyDescent="0.25">
      <c r="K6262" s="145" t="s">
        <v>5744</v>
      </c>
      <c r="L6262" s="145">
        <v>72</v>
      </c>
      <c r="M6262" s="145">
        <v>263288</v>
      </c>
      <c r="N6262" s="148">
        <v>0.64099999999999902</v>
      </c>
      <c r="O6262" s="148">
        <v>0.80799999999999905</v>
      </c>
      <c r="P6262" s="148">
        <v>0.58599999999999997</v>
      </c>
      <c r="Q6262" s="148">
        <v>0</v>
      </c>
      <c r="R6262" s="148">
        <v>10</v>
      </c>
      <c r="S6262" s="148">
        <v>0.14000000000000001</v>
      </c>
      <c r="T6262" s="148">
        <v>-7.242</v>
      </c>
      <c r="U6262" s="148">
        <v>0</v>
      </c>
      <c r="V6262" s="148">
        <v>0.16899999999999901</v>
      </c>
      <c r="W6262" s="148">
        <v>124.041</v>
      </c>
      <c r="X6262" s="148">
        <v>4</v>
      </c>
      <c r="Y6262" s="148">
        <v>0.56799999999999995</v>
      </c>
    </row>
    <row r="6263" spans="11:25" x14ac:dyDescent="0.25">
      <c r="K6263" s="145" t="s">
        <v>5745</v>
      </c>
      <c r="L6263" s="145">
        <v>83</v>
      </c>
      <c r="M6263" s="145">
        <v>166851</v>
      </c>
      <c r="N6263" s="148">
        <v>5.2400000000000002E-2</v>
      </c>
      <c r="O6263" s="148">
        <v>0.72799999999999998</v>
      </c>
      <c r="P6263" s="148">
        <v>0.58399999999999996</v>
      </c>
      <c r="Q6263" s="148">
        <v>0</v>
      </c>
      <c r="R6263" s="148">
        <v>10</v>
      </c>
      <c r="S6263" s="148">
        <v>6.5799999999999997E-2</v>
      </c>
      <c r="T6263" s="148">
        <v>-7.2549999999999999</v>
      </c>
      <c r="U6263" s="148">
        <v>0</v>
      </c>
      <c r="V6263" s="148">
        <v>0.17599999999999999</v>
      </c>
      <c r="W6263" s="148">
        <v>161.9</v>
      </c>
      <c r="X6263" s="148">
        <v>4</v>
      </c>
      <c r="Y6263" s="148">
        <v>0.36499999999999999</v>
      </c>
    </row>
    <row r="6264" spans="11:25" x14ac:dyDescent="0.25">
      <c r="K6264" s="145" t="s">
        <v>1585</v>
      </c>
      <c r="L6264" s="145">
        <v>74</v>
      </c>
      <c r="M6264" s="145">
        <v>192880</v>
      </c>
      <c r="N6264" s="148">
        <v>0.22800000000000001</v>
      </c>
      <c r="O6264" s="148">
        <v>0.66500000000000004</v>
      </c>
      <c r="P6264" s="148">
        <v>0.89</v>
      </c>
      <c r="Q6264" s="148">
        <v>0</v>
      </c>
      <c r="R6264" s="148">
        <v>1</v>
      </c>
      <c r="S6264" s="148">
        <v>0.122</v>
      </c>
      <c r="T6264" s="148">
        <v>-2.39</v>
      </c>
      <c r="U6264" s="148">
        <v>1</v>
      </c>
      <c r="V6264" s="148">
        <v>0.19699999999999901</v>
      </c>
      <c r="W6264" s="148">
        <v>139.94299999999899</v>
      </c>
      <c r="X6264" s="148">
        <v>4</v>
      </c>
      <c r="Y6264" s="148">
        <v>0.32</v>
      </c>
    </row>
    <row r="6265" spans="11:25" x14ac:dyDescent="0.25">
      <c r="K6265" s="145" t="s">
        <v>5746</v>
      </c>
      <c r="L6265" s="145">
        <v>58</v>
      </c>
      <c r="M6265" s="145">
        <v>291868</v>
      </c>
      <c r="N6265" s="148">
        <v>0.53799999999999903</v>
      </c>
      <c r="O6265" s="148">
        <v>0.624</v>
      </c>
      <c r="P6265" s="148">
        <v>0.53900000000000003</v>
      </c>
      <c r="Q6265" s="148">
        <v>9.4999999999999897E-5</v>
      </c>
      <c r="R6265" s="148">
        <v>1</v>
      </c>
      <c r="S6265" s="148">
        <v>0.41499999999999998</v>
      </c>
      <c r="T6265" s="148">
        <v>-6.306</v>
      </c>
      <c r="U6265" s="148">
        <v>1</v>
      </c>
      <c r="V6265" s="148">
        <v>0.245</v>
      </c>
      <c r="W6265" s="148">
        <v>170.20599999999999</v>
      </c>
      <c r="X6265" s="148">
        <v>4</v>
      </c>
      <c r="Y6265" s="148">
        <v>0.14199999999999999</v>
      </c>
    </row>
    <row r="6266" spans="11:25" x14ac:dyDescent="0.25">
      <c r="K6266" s="145" t="s">
        <v>3236</v>
      </c>
      <c r="L6266" s="145">
        <v>59</v>
      </c>
      <c r="M6266" s="145">
        <v>160893</v>
      </c>
      <c r="N6266" s="148">
        <v>6.9599999999999995E-2</v>
      </c>
      <c r="O6266" s="148">
        <v>0.73599999999999999</v>
      </c>
      <c r="P6266" s="148">
        <v>0.69</v>
      </c>
      <c r="Q6266" s="148">
        <v>0</v>
      </c>
      <c r="R6266" s="148">
        <v>8</v>
      </c>
      <c r="S6266" s="148">
        <v>0.49</v>
      </c>
      <c r="T6266" s="148">
        <v>-5.7129999999999903</v>
      </c>
      <c r="U6266" s="148">
        <v>1</v>
      </c>
      <c r="V6266" s="148">
        <v>0.152</v>
      </c>
      <c r="W6266" s="148">
        <v>92.956000000000003</v>
      </c>
      <c r="X6266" s="148">
        <v>4</v>
      </c>
      <c r="Y6266" s="148">
        <v>0.624</v>
      </c>
    </row>
    <row r="6267" spans="11:25" x14ac:dyDescent="0.25">
      <c r="K6267" s="145" t="s">
        <v>5747</v>
      </c>
      <c r="L6267" s="145">
        <v>56</v>
      </c>
      <c r="M6267" s="145">
        <v>226371</v>
      </c>
      <c r="N6267" s="148">
        <v>4.7600000000000003E-2</v>
      </c>
      <c r="O6267" s="148">
        <v>0.84799999999999998</v>
      </c>
      <c r="P6267" s="148">
        <v>0.54299999999999904</v>
      </c>
      <c r="Q6267" s="148">
        <v>0</v>
      </c>
      <c r="R6267" s="148">
        <v>8</v>
      </c>
      <c r="S6267" s="148">
        <v>8.8099999999999998E-2</v>
      </c>
      <c r="T6267" s="148">
        <v>-6.3159999999999998</v>
      </c>
      <c r="U6267" s="148">
        <v>1</v>
      </c>
      <c r="V6267" s="148">
        <v>0.114</v>
      </c>
      <c r="W6267" s="148">
        <v>123.008</v>
      </c>
      <c r="X6267" s="148">
        <v>4</v>
      </c>
      <c r="Y6267" s="148">
        <v>0.245</v>
      </c>
    </row>
    <row r="6268" spans="11:25" x14ac:dyDescent="0.25">
      <c r="K6268" s="145" t="s">
        <v>5748</v>
      </c>
      <c r="L6268" s="145">
        <v>68</v>
      </c>
      <c r="M6268" s="145">
        <v>284830</v>
      </c>
      <c r="N6268" s="148">
        <v>9.6999999999999906E-2</v>
      </c>
      <c r="O6268" s="148">
        <v>0.56399999999999995</v>
      </c>
      <c r="P6268" s="148">
        <v>0.71699999999999997</v>
      </c>
      <c r="Q6268" s="148">
        <v>0</v>
      </c>
      <c r="R6268" s="148">
        <v>10</v>
      </c>
      <c r="S6268" s="148">
        <v>0.49299999999999999</v>
      </c>
      <c r="T6268" s="148">
        <v>-6.4029999999999996</v>
      </c>
      <c r="U6268" s="148">
        <v>0</v>
      </c>
      <c r="V6268" s="148">
        <v>0.39700000000000002</v>
      </c>
      <c r="W6268" s="148">
        <v>117.488999999999</v>
      </c>
      <c r="X6268" s="148">
        <v>5</v>
      </c>
      <c r="Y6268" s="148">
        <v>0.42299999999999999</v>
      </c>
    </row>
    <row r="6269" spans="11:25" x14ac:dyDescent="0.25">
      <c r="K6269" s="145" t="s">
        <v>5749</v>
      </c>
      <c r="L6269" s="145">
        <v>68</v>
      </c>
      <c r="M6269" s="145">
        <v>312232</v>
      </c>
      <c r="N6269" s="148">
        <v>7.3200000000000001E-2</v>
      </c>
      <c r="O6269" s="148">
        <v>0.82499999999999996</v>
      </c>
      <c r="P6269" s="148">
        <v>0.752</v>
      </c>
      <c r="Q6269" s="148">
        <v>0</v>
      </c>
      <c r="R6269" s="148">
        <v>9</v>
      </c>
      <c r="S6269" s="148">
        <v>0.106</v>
      </c>
      <c r="T6269" s="148">
        <v>-6.8259999999999996</v>
      </c>
      <c r="U6269" s="148">
        <v>0</v>
      </c>
      <c r="V6269" s="148">
        <v>5.3699999999999998E-2</v>
      </c>
      <c r="W6269" s="148">
        <v>113.95</v>
      </c>
      <c r="X6269" s="148">
        <v>4</v>
      </c>
      <c r="Y6269" s="148">
        <v>0.39100000000000001</v>
      </c>
    </row>
    <row r="6270" spans="11:25" x14ac:dyDescent="0.25">
      <c r="K6270" s="145" t="s">
        <v>5750</v>
      </c>
      <c r="L6270" s="145">
        <v>72</v>
      </c>
      <c r="M6270" s="145">
        <v>264000</v>
      </c>
      <c r="N6270" s="148">
        <v>0.54</v>
      </c>
      <c r="O6270" s="148">
        <v>0.81499999999999995</v>
      </c>
      <c r="P6270" s="148">
        <v>0.51400000000000001</v>
      </c>
      <c r="Q6270" s="148">
        <v>0</v>
      </c>
      <c r="R6270" s="148">
        <v>6</v>
      </c>
      <c r="S6270" s="148">
        <v>0.61099999999999999</v>
      </c>
      <c r="T6270" s="148">
        <v>-9.4459999999999997</v>
      </c>
      <c r="U6270" s="148">
        <v>0</v>
      </c>
      <c r="V6270" s="148">
        <v>0.36099999999999999</v>
      </c>
      <c r="W6270" s="148">
        <v>120.054</v>
      </c>
      <c r="X6270" s="148">
        <v>4</v>
      </c>
      <c r="Y6270" s="148">
        <v>0.623</v>
      </c>
    </row>
    <row r="6271" spans="11:25" x14ac:dyDescent="0.25">
      <c r="K6271" s="145" t="s">
        <v>5751</v>
      </c>
      <c r="L6271" s="145">
        <v>62</v>
      </c>
      <c r="M6271" s="145">
        <v>224185</v>
      </c>
      <c r="N6271" s="148">
        <v>0.30199999999999999</v>
      </c>
      <c r="O6271" s="148">
        <v>0.70699999999999996</v>
      </c>
      <c r="P6271" s="148">
        <v>0.63200000000000001</v>
      </c>
      <c r="Q6271" s="148">
        <v>5.5999999999999997E-6</v>
      </c>
      <c r="R6271" s="148">
        <v>7</v>
      </c>
      <c r="S6271" s="148">
        <v>0.23699999999999999</v>
      </c>
      <c r="T6271" s="148">
        <v>-4.9630000000000001</v>
      </c>
      <c r="U6271" s="148">
        <v>1</v>
      </c>
      <c r="V6271" s="148">
        <v>0.153</v>
      </c>
      <c r="W6271" s="148">
        <v>149.91299999999899</v>
      </c>
      <c r="X6271" s="148">
        <v>4</v>
      </c>
      <c r="Y6271" s="148">
        <v>0.74099999999999999</v>
      </c>
    </row>
    <row r="6272" spans="11:25" x14ac:dyDescent="0.25">
      <c r="K6272" s="145" t="s">
        <v>5752</v>
      </c>
      <c r="L6272" s="145">
        <v>68</v>
      </c>
      <c r="M6272" s="145">
        <v>157643</v>
      </c>
      <c r="N6272" s="148">
        <v>4.8500000000000001E-2</v>
      </c>
      <c r="O6272" s="148">
        <v>0.68899999999999995</v>
      </c>
      <c r="P6272" s="148">
        <v>0.76099999999999901</v>
      </c>
      <c r="Q6272" s="148">
        <v>0</v>
      </c>
      <c r="R6272" s="148">
        <v>1</v>
      </c>
      <c r="S6272" s="148">
        <v>0.13600000000000001</v>
      </c>
      <c r="T6272" s="148">
        <v>-4.9390000000000001</v>
      </c>
      <c r="U6272" s="148">
        <v>1</v>
      </c>
      <c r="V6272" s="148">
        <v>0.13</v>
      </c>
      <c r="W6272" s="148">
        <v>78.513999999999996</v>
      </c>
      <c r="X6272" s="148">
        <v>4</v>
      </c>
      <c r="Y6272" s="148">
        <v>0.69799999999999995</v>
      </c>
    </row>
    <row r="6273" spans="11:25" x14ac:dyDescent="0.25">
      <c r="K6273" s="145" t="s">
        <v>5753</v>
      </c>
      <c r="L6273" s="145">
        <v>51</v>
      </c>
      <c r="M6273" s="145">
        <v>194976</v>
      </c>
      <c r="N6273" s="148">
        <v>0.249</v>
      </c>
      <c r="O6273" s="148">
        <v>0.58499999999999996</v>
      </c>
      <c r="P6273" s="148">
        <v>0.76099999999999901</v>
      </c>
      <c r="Q6273" s="148">
        <v>0</v>
      </c>
      <c r="R6273" s="148">
        <v>1</v>
      </c>
      <c r="S6273" s="148">
        <v>0.43099999999999999</v>
      </c>
      <c r="T6273" s="148">
        <v>-4.7460000000000004</v>
      </c>
      <c r="U6273" s="148">
        <v>1</v>
      </c>
      <c r="V6273" s="148">
        <v>0.307</v>
      </c>
      <c r="W6273" s="148">
        <v>145.36099999999999</v>
      </c>
      <c r="X6273" s="148">
        <v>4</v>
      </c>
      <c r="Y6273" s="148">
        <v>0.71699999999999997</v>
      </c>
    </row>
    <row r="6274" spans="11:25" x14ac:dyDescent="0.25">
      <c r="K6274" s="145" t="s">
        <v>1579</v>
      </c>
      <c r="L6274" s="145">
        <v>97</v>
      </c>
      <c r="M6274" s="145">
        <v>312820</v>
      </c>
      <c r="N6274" s="148">
        <v>5.13E-3</v>
      </c>
      <c r="O6274" s="148">
        <v>0.83399999999999996</v>
      </c>
      <c r="P6274" s="148">
        <v>0.73</v>
      </c>
      <c r="Q6274" s="148">
        <v>0</v>
      </c>
      <c r="R6274" s="148">
        <v>8</v>
      </c>
      <c r="S6274" s="148">
        <v>0.124</v>
      </c>
      <c r="T6274" s="148">
        <v>-3.714</v>
      </c>
      <c r="U6274" s="148">
        <v>1</v>
      </c>
      <c r="V6274" s="148">
        <v>0.222</v>
      </c>
      <c r="W6274" s="148">
        <v>155.00799999999899</v>
      </c>
      <c r="X6274" s="148">
        <v>4</v>
      </c>
      <c r="Y6274" s="148">
        <v>0.44600000000000001</v>
      </c>
    </row>
    <row r="6275" spans="11:25" x14ac:dyDescent="0.25">
      <c r="K6275" s="145" t="s">
        <v>5754</v>
      </c>
      <c r="L6275" s="145">
        <v>51</v>
      </c>
      <c r="M6275" s="145">
        <v>246360</v>
      </c>
      <c r="N6275" s="148">
        <v>1.23E-2</v>
      </c>
      <c r="O6275" s="148">
        <v>0.63600000000000001</v>
      </c>
      <c r="P6275" s="148">
        <v>0.68899999999999995</v>
      </c>
      <c r="Q6275" s="148">
        <v>0</v>
      </c>
      <c r="R6275" s="148">
        <v>4</v>
      </c>
      <c r="S6275" s="148">
        <v>0.17499999999999999</v>
      </c>
      <c r="T6275" s="148">
        <v>-7.14</v>
      </c>
      <c r="U6275" s="148">
        <v>0</v>
      </c>
      <c r="V6275" s="148">
        <v>0.22</v>
      </c>
      <c r="W6275" s="148">
        <v>76.311000000000007</v>
      </c>
      <c r="X6275" s="148">
        <v>4</v>
      </c>
      <c r="Y6275" s="148">
        <v>0.47499999999999998</v>
      </c>
    </row>
    <row r="6276" spans="11:25" x14ac:dyDescent="0.25">
      <c r="K6276" s="145" t="s">
        <v>5755</v>
      </c>
      <c r="L6276" s="145">
        <v>58</v>
      </c>
      <c r="M6276" s="145">
        <v>222720</v>
      </c>
      <c r="N6276" s="148">
        <v>4.3799999999999999E-2</v>
      </c>
      <c r="O6276" s="148">
        <v>0.90500000000000003</v>
      </c>
      <c r="P6276" s="148">
        <v>0.75599999999999901</v>
      </c>
      <c r="Q6276" s="148">
        <v>0</v>
      </c>
      <c r="R6276" s="148">
        <v>11</v>
      </c>
      <c r="S6276" s="148">
        <v>9.7100000000000006E-2</v>
      </c>
      <c r="T6276" s="148">
        <v>-5.681</v>
      </c>
      <c r="U6276" s="148">
        <v>1</v>
      </c>
      <c r="V6276" s="148">
        <v>0.216</v>
      </c>
      <c r="W6276" s="148">
        <v>125.06299999999899</v>
      </c>
      <c r="X6276" s="148">
        <v>4</v>
      </c>
      <c r="Y6276" s="148">
        <v>0.501</v>
      </c>
    </row>
    <row r="6277" spans="11:25" x14ac:dyDescent="0.25">
      <c r="K6277" s="145" t="s">
        <v>5756</v>
      </c>
      <c r="L6277" s="145">
        <v>53</v>
      </c>
      <c r="M6277" s="145">
        <v>235500</v>
      </c>
      <c r="N6277" s="148">
        <v>0.247</v>
      </c>
      <c r="O6277" s="148">
        <v>0.8</v>
      </c>
      <c r="P6277" s="148">
        <v>0.63600000000000001</v>
      </c>
      <c r="Q6277" s="148">
        <v>4.3600000000000003E-5</v>
      </c>
      <c r="R6277" s="148">
        <v>6</v>
      </c>
      <c r="S6277" s="148">
        <v>0.253</v>
      </c>
      <c r="T6277" s="148">
        <v>-5.1029999999999998</v>
      </c>
      <c r="U6277" s="148">
        <v>0</v>
      </c>
      <c r="V6277" s="148">
        <v>9.3700000000000006E-2</v>
      </c>
      <c r="W6277" s="148">
        <v>147.994</v>
      </c>
      <c r="X6277" s="148">
        <v>4</v>
      </c>
      <c r="Y6277" s="148">
        <v>0.68</v>
      </c>
    </row>
    <row r="6278" spans="11:25" x14ac:dyDescent="0.25">
      <c r="K6278" s="145" t="s">
        <v>5757</v>
      </c>
      <c r="L6278" s="145">
        <v>56</v>
      </c>
      <c r="M6278" s="145">
        <v>384613</v>
      </c>
      <c r="N6278" s="148">
        <v>1.37E-2</v>
      </c>
      <c r="O6278" s="148">
        <v>0.75700000000000001</v>
      </c>
      <c r="P6278" s="148">
        <v>0.73699999999999999</v>
      </c>
      <c r="Q6278" s="148">
        <v>0</v>
      </c>
      <c r="R6278" s="148">
        <v>9</v>
      </c>
      <c r="S6278" s="148">
        <v>5.8500000000000003E-2</v>
      </c>
      <c r="T6278" s="148">
        <v>-5.5170000000000003</v>
      </c>
      <c r="U6278" s="148">
        <v>1</v>
      </c>
      <c r="V6278" s="148">
        <v>4.7399999999999998E-2</v>
      </c>
      <c r="W6278" s="148">
        <v>122.053</v>
      </c>
      <c r="X6278" s="148">
        <v>4</v>
      </c>
      <c r="Y6278" s="148">
        <v>0.21299999999999999</v>
      </c>
    </row>
    <row r="6279" spans="11:25" x14ac:dyDescent="0.25">
      <c r="K6279" s="145" t="s">
        <v>5758</v>
      </c>
      <c r="L6279" s="145">
        <v>56</v>
      </c>
      <c r="M6279" s="145">
        <v>188333</v>
      </c>
      <c r="N6279" s="148">
        <v>0.501</v>
      </c>
      <c r="O6279" s="148">
        <v>0.85099999999999998</v>
      </c>
      <c r="P6279" s="148">
        <v>0.48399999999999999</v>
      </c>
      <c r="Q6279" s="148">
        <v>0</v>
      </c>
      <c r="R6279" s="148">
        <v>10</v>
      </c>
      <c r="S6279" s="148">
        <v>0.12</v>
      </c>
      <c r="T6279" s="148">
        <v>-6.9269999999999996</v>
      </c>
      <c r="U6279" s="148">
        <v>0</v>
      </c>
      <c r="V6279" s="148">
        <v>0.13300000000000001</v>
      </c>
      <c r="W6279" s="148">
        <v>141.898</v>
      </c>
      <c r="X6279" s="148">
        <v>4</v>
      </c>
      <c r="Y6279" s="148">
        <v>0.38299999999999901</v>
      </c>
    </row>
    <row r="6280" spans="11:25" x14ac:dyDescent="0.25">
      <c r="K6280" s="145" t="s">
        <v>3308</v>
      </c>
      <c r="L6280" s="145">
        <v>95</v>
      </c>
      <c r="M6280" s="145">
        <v>232959</v>
      </c>
      <c r="N6280" s="148">
        <v>2.3599999999999999E-2</v>
      </c>
      <c r="O6280" s="148">
        <v>0.88400000000000001</v>
      </c>
      <c r="P6280" s="148">
        <v>0.55899999999999905</v>
      </c>
      <c r="Q6280" s="148">
        <v>0</v>
      </c>
      <c r="R6280" s="148">
        <v>0</v>
      </c>
      <c r="S6280" s="148">
        <v>0.10099999999999899</v>
      </c>
      <c r="T6280" s="148">
        <v>-7.4420000000000002</v>
      </c>
      <c r="U6280" s="148">
        <v>1</v>
      </c>
      <c r="V6280" s="148">
        <v>0.12</v>
      </c>
      <c r="W6280" s="148">
        <v>97.994</v>
      </c>
      <c r="X6280" s="148">
        <v>4</v>
      </c>
      <c r="Y6280" s="148">
        <v>0.34200000000000003</v>
      </c>
    </row>
    <row r="6281" spans="11:25" x14ac:dyDescent="0.25">
      <c r="K6281" s="145" t="s">
        <v>3309</v>
      </c>
      <c r="L6281" s="145">
        <v>66</v>
      </c>
      <c r="M6281" s="145">
        <v>238613</v>
      </c>
      <c r="N6281" s="148">
        <v>3.0599999999999999E-2</v>
      </c>
      <c r="O6281" s="148">
        <v>0.90900000000000003</v>
      </c>
      <c r="P6281" s="148">
        <v>0.40500000000000003</v>
      </c>
      <c r="Q6281" s="148">
        <v>6.9800000000000001E-3</v>
      </c>
      <c r="R6281" s="148">
        <v>6</v>
      </c>
      <c r="S6281" s="148">
        <v>0.105</v>
      </c>
      <c r="T6281" s="148">
        <v>-8.1329999999999991</v>
      </c>
      <c r="U6281" s="148">
        <v>0</v>
      </c>
      <c r="V6281" s="148">
        <v>0.14000000000000001</v>
      </c>
      <c r="W6281" s="148">
        <v>154.98400000000001</v>
      </c>
      <c r="X6281" s="148">
        <v>4</v>
      </c>
      <c r="Y6281" s="148">
        <v>0.45500000000000002</v>
      </c>
    </row>
    <row r="6282" spans="11:25" x14ac:dyDescent="0.25">
      <c r="K6282" s="145" t="s">
        <v>5759</v>
      </c>
      <c r="L6282" s="145">
        <v>45</v>
      </c>
      <c r="M6282" s="145">
        <v>268514</v>
      </c>
      <c r="N6282" s="148">
        <v>0.122</v>
      </c>
      <c r="O6282" s="148">
        <v>0.73199999999999998</v>
      </c>
      <c r="P6282" s="148">
        <v>0.496</v>
      </c>
      <c r="Q6282" s="148">
        <v>0</v>
      </c>
      <c r="R6282" s="148">
        <v>1</v>
      </c>
      <c r="S6282" s="148">
        <v>0.111999999999999</v>
      </c>
      <c r="T6282" s="148">
        <v>-8.2539999999999996</v>
      </c>
      <c r="U6282" s="148">
        <v>1</v>
      </c>
      <c r="V6282" s="148">
        <v>6.6699999999999995E-2</v>
      </c>
      <c r="W6282" s="148">
        <v>139.96199999999999</v>
      </c>
      <c r="X6282" s="148">
        <v>4</v>
      </c>
      <c r="Y6282" s="148">
        <v>0.14699999999999999</v>
      </c>
    </row>
    <row r="6283" spans="11:25" x14ac:dyDescent="0.25">
      <c r="K6283" s="145" t="s">
        <v>5760</v>
      </c>
      <c r="L6283" s="145">
        <v>60</v>
      </c>
      <c r="M6283" s="145">
        <v>202146</v>
      </c>
      <c r="N6283" s="148">
        <v>0.14599999999999999</v>
      </c>
      <c r="O6283" s="148">
        <v>0.81699999999999995</v>
      </c>
      <c r="P6283" s="148">
        <v>0.69899999999999995</v>
      </c>
      <c r="Q6283" s="148">
        <v>0</v>
      </c>
      <c r="R6283" s="148">
        <v>1</v>
      </c>
      <c r="S6283" s="148">
        <v>0.11599999999999901</v>
      </c>
      <c r="T6283" s="148">
        <v>-5.1289999999999996</v>
      </c>
      <c r="U6283" s="148">
        <v>1</v>
      </c>
      <c r="V6283" s="148">
        <v>8.2299999999999998E-2</v>
      </c>
      <c r="W6283" s="148">
        <v>76.498000000000005</v>
      </c>
      <c r="X6283" s="148">
        <v>4</v>
      </c>
      <c r="Y6283" s="148">
        <v>0.64200000000000002</v>
      </c>
    </row>
    <row r="6284" spans="11:25" x14ac:dyDescent="0.25">
      <c r="K6284" s="145" t="s">
        <v>5761</v>
      </c>
      <c r="L6284" s="145">
        <v>45</v>
      </c>
      <c r="M6284" s="145">
        <v>290248</v>
      </c>
      <c r="N6284" s="148">
        <v>0.19699999999999901</v>
      </c>
      <c r="O6284" s="148">
        <v>0.54100000000000004</v>
      </c>
      <c r="P6284" s="148">
        <v>0.63200000000000001</v>
      </c>
      <c r="Q6284" s="148">
        <v>0</v>
      </c>
      <c r="R6284" s="148">
        <v>11</v>
      </c>
      <c r="S6284" s="148">
        <v>0.252</v>
      </c>
      <c r="T6284" s="148">
        <v>-4.4009999999999998</v>
      </c>
      <c r="U6284" s="148">
        <v>0</v>
      </c>
      <c r="V6284" s="148">
        <v>0.30199999999999999</v>
      </c>
      <c r="W6284" s="148">
        <v>88.622</v>
      </c>
      <c r="X6284" s="148">
        <v>4</v>
      </c>
      <c r="Y6284" s="148">
        <v>0.373</v>
      </c>
    </row>
    <row r="6285" spans="11:25" x14ac:dyDescent="0.25">
      <c r="K6285" s="145" t="s">
        <v>5762</v>
      </c>
      <c r="L6285" s="145">
        <v>44</v>
      </c>
      <c r="M6285" s="145">
        <v>213348</v>
      </c>
      <c r="N6285" s="148">
        <v>0.52100000000000002</v>
      </c>
      <c r="O6285" s="148">
        <v>0.878</v>
      </c>
      <c r="P6285" s="148">
        <v>0.44299999999999901</v>
      </c>
      <c r="Q6285" s="148">
        <v>0</v>
      </c>
      <c r="R6285" s="148">
        <v>1</v>
      </c>
      <c r="S6285" s="148">
        <v>0.12</v>
      </c>
      <c r="T6285" s="148">
        <v>-6.8829999999999902</v>
      </c>
      <c r="U6285" s="148">
        <v>1</v>
      </c>
      <c r="V6285" s="148">
        <v>0.35299999999999998</v>
      </c>
      <c r="W6285" s="148">
        <v>130.125</v>
      </c>
      <c r="X6285" s="148">
        <v>4</v>
      </c>
      <c r="Y6285" s="148">
        <v>7.5600000000000001E-2</v>
      </c>
    </row>
    <row r="6286" spans="11:25" x14ac:dyDescent="0.25">
      <c r="K6286" s="145" t="s">
        <v>5763</v>
      </c>
      <c r="L6286" s="145">
        <v>57</v>
      </c>
      <c r="M6286" s="145">
        <v>213586</v>
      </c>
      <c r="N6286" s="148">
        <v>0.108</v>
      </c>
      <c r="O6286" s="148">
        <v>0.75700000000000001</v>
      </c>
      <c r="P6286" s="148">
        <v>0.70399999999999996</v>
      </c>
      <c r="Q6286" s="148">
        <v>3.9199999999999999E-4</v>
      </c>
      <c r="R6286" s="148">
        <v>9</v>
      </c>
      <c r="S6286" s="148">
        <v>9.5299999999999996E-2</v>
      </c>
      <c r="T6286" s="148">
        <v>-3.5209999999999999</v>
      </c>
      <c r="U6286" s="148">
        <v>1</v>
      </c>
      <c r="V6286" s="148">
        <v>6.6400000000000001E-2</v>
      </c>
      <c r="W6286" s="148">
        <v>144.97200000000001</v>
      </c>
      <c r="X6286" s="148">
        <v>4</v>
      </c>
      <c r="Y6286" s="148">
        <v>0.40799999999999997</v>
      </c>
    </row>
    <row r="6287" spans="11:25" x14ac:dyDescent="0.25">
      <c r="K6287" s="145" t="s">
        <v>5764</v>
      </c>
      <c r="L6287" s="145">
        <v>50</v>
      </c>
      <c r="M6287" s="145">
        <v>213000</v>
      </c>
      <c r="N6287" s="148">
        <v>0.53100000000000003</v>
      </c>
      <c r="O6287" s="148">
        <v>0.72599999999999998</v>
      </c>
      <c r="P6287" s="148">
        <v>0.73799999999999999</v>
      </c>
      <c r="Q6287" s="148">
        <v>4.7899999999999999E-4</v>
      </c>
      <c r="R6287" s="148">
        <v>6</v>
      </c>
      <c r="S6287" s="148">
        <v>0.33100000000000002</v>
      </c>
      <c r="T6287" s="148">
        <v>-6.9320000000000004</v>
      </c>
      <c r="U6287" s="148">
        <v>0</v>
      </c>
      <c r="V6287" s="148">
        <v>0.28399999999999997</v>
      </c>
      <c r="W6287" s="148">
        <v>147.79599999999999</v>
      </c>
      <c r="X6287" s="148">
        <v>4</v>
      </c>
      <c r="Y6287" s="148">
        <v>0.40799999999999997</v>
      </c>
    </row>
    <row r="6288" spans="11:25" x14ac:dyDescent="0.25">
      <c r="K6288" s="145" t="s">
        <v>5765</v>
      </c>
      <c r="L6288" s="145">
        <v>54</v>
      </c>
      <c r="M6288" s="145">
        <v>217500</v>
      </c>
      <c r="N6288" s="148">
        <v>0.42499999999999999</v>
      </c>
      <c r="O6288" s="148">
        <v>0.88</v>
      </c>
      <c r="P6288" s="148">
        <v>0.56499999999999995</v>
      </c>
      <c r="Q6288" s="148">
        <v>3.2499999999999999E-3</v>
      </c>
      <c r="R6288" s="148">
        <v>8</v>
      </c>
      <c r="S6288" s="148">
        <v>0.218</v>
      </c>
      <c r="T6288" s="148">
        <v>-8.2460000000000004</v>
      </c>
      <c r="U6288" s="148">
        <v>0</v>
      </c>
      <c r="V6288" s="148">
        <v>0.17199999999999999</v>
      </c>
      <c r="W6288" s="148">
        <v>119.95</v>
      </c>
      <c r="X6288" s="148">
        <v>4</v>
      </c>
      <c r="Y6288" s="148">
        <v>0.34699999999999998</v>
      </c>
    </row>
    <row r="6289" spans="11:25" x14ac:dyDescent="0.25">
      <c r="K6289" s="145" t="s">
        <v>5766</v>
      </c>
      <c r="L6289" s="145">
        <v>23</v>
      </c>
      <c r="M6289" s="145">
        <v>233482</v>
      </c>
      <c r="N6289" s="148">
        <v>0.46500000000000002</v>
      </c>
      <c r="O6289" s="148">
        <v>0.80700000000000005</v>
      </c>
      <c r="P6289" s="148">
        <v>0.52100000000000002</v>
      </c>
      <c r="Q6289" s="148">
        <v>1.83E-3</v>
      </c>
      <c r="R6289" s="148">
        <v>10</v>
      </c>
      <c r="S6289" s="148">
        <v>0.126</v>
      </c>
      <c r="T6289" s="148">
        <v>-9.6859999999999999</v>
      </c>
      <c r="U6289" s="148">
        <v>0</v>
      </c>
      <c r="V6289" s="148">
        <v>0.23300000000000001</v>
      </c>
      <c r="W6289" s="148">
        <v>131.96299999999999</v>
      </c>
      <c r="X6289" s="148">
        <v>4</v>
      </c>
      <c r="Y6289" s="148">
        <v>0.308</v>
      </c>
    </row>
    <row r="6290" spans="11:25" x14ac:dyDescent="0.25">
      <c r="K6290" s="145" t="s">
        <v>1569</v>
      </c>
      <c r="L6290" s="145">
        <v>91</v>
      </c>
      <c r="M6290" s="145">
        <v>192172</v>
      </c>
      <c r="N6290" s="148">
        <v>2.1499999999999998E-2</v>
      </c>
      <c r="O6290" s="148">
        <v>0.76500000000000001</v>
      </c>
      <c r="P6290" s="148">
        <v>0.70399999999999996</v>
      </c>
      <c r="Q6290" s="148">
        <v>0</v>
      </c>
      <c r="R6290" s="148">
        <v>5</v>
      </c>
      <c r="S6290" s="148">
        <v>0.22699999999999901</v>
      </c>
      <c r="T6290" s="148">
        <v>-4.5889999999999898</v>
      </c>
      <c r="U6290" s="148">
        <v>0</v>
      </c>
      <c r="V6290" s="148">
        <v>0.127</v>
      </c>
      <c r="W6290" s="148">
        <v>147.05500000000001</v>
      </c>
      <c r="X6290" s="148">
        <v>4</v>
      </c>
      <c r="Y6290" s="148">
        <v>0.498</v>
      </c>
    </row>
    <row r="6291" spans="11:25" x14ac:dyDescent="0.25">
      <c r="K6291" s="145" t="s">
        <v>1555</v>
      </c>
      <c r="L6291" s="145">
        <v>90</v>
      </c>
      <c r="M6291" s="145">
        <v>180897</v>
      </c>
      <c r="N6291" s="148">
        <v>0.26800000000000002</v>
      </c>
      <c r="O6291" s="148">
        <v>0.73799999999999999</v>
      </c>
      <c r="P6291" s="148">
        <v>0.629</v>
      </c>
      <c r="Q6291" s="148">
        <v>1.14E-3</v>
      </c>
      <c r="R6291" s="148">
        <v>6</v>
      </c>
      <c r="S6291" s="148">
        <v>0.16300000000000001</v>
      </c>
      <c r="T6291" s="148">
        <v>-4.8819999999999997</v>
      </c>
      <c r="U6291" s="148">
        <v>0</v>
      </c>
      <c r="V6291" s="148">
        <v>4.9500000000000002E-2</v>
      </c>
      <c r="W6291" s="148">
        <v>146.06700000000001</v>
      </c>
      <c r="X6291" s="148">
        <v>4</v>
      </c>
      <c r="Y6291" s="148">
        <v>0.31900000000000001</v>
      </c>
    </row>
    <row r="6292" spans="11:25" x14ac:dyDescent="0.25">
      <c r="K6292" s="145" t="s">
        <v>5767</v>
      </c>
      <c r="L6292" s="145">
        <v>59</v>
      </c>
      <c r="M6292" s="145">
        <v>214266</v>
      </c>
      <c r="N6292" s="148">
        <v>6.6400000000000001E-2</v>
      </c>
      <c r="O6292" s="148">
        <v>0.69799999999999995</v>
      </c>
      <c r="P6292" s="148">
        <v>0.73599999999999999</v>
      </c>
      <c r="Q6292" s="148">
        <v>2.16E-5</v>
      </c>
      <c r="R6292" s="148">
        <v>2</v>
      </c>
      <c r="S6292" s="148">
        <v>0.11899999999999999</v>
      </c>
      <c r="T6292" s="148">
        <v>-5.5250000000000004</v>
      </c>
      <c r="U6292" s="148">
        <v>1</v>
      </c>
      <c r="V6292" s="148">
        <v>4.8099999999999997E-2</v>
      </c>
      <c r="W6292" s="148">
        <v>127.979</v>
      </c>
      <c r="X6292" s="148">
        <v>4</v>
      </c>
      <c r="Y6292" s="148">
        <v>0.82199999999999995</v>
      </c>
    </row>
    <row r="6293" spans="11:25" x14ac:dyDescent="0.25">
      <c r="K6293" s="145" t="s">
        <v>5768</v>
      </c>
      <c r="L6293" s="145">
        <v>69</v>
      </c>
      <c r="M6293" s="145">
        <v>191800</v>
      </c>
      <c r="N6293" s="148">
        <v>2.79999999999999E-2</v>
      </c>
      <c r="O6293" s="148">
        <v>0.70499999999999996</v>
      </c>
      <c r="P6293" s="148">
        <v>0.73499999999999999</v>
      </c>
      <c r="Q6293" s="148">
        <v>7.8299999999999995E-2</v>
      </c>
      <c r="R6293" s="148">
        <v>11</v>
      </c>
      <c r="S6293" s="148">
        <v>0.111999999999999</v>
      </c>
      <c r="T6293" s="148">
        <v>-6.6459999999999999</v>
      </c>
      <c r="U6293" s="148">
        <v>1</v>
      </c>
      <c r="V6293" s="148">
        <v>9.3100000000000002E-2</v>
      </c>
      <c r="W6293" s="148">
        <v>132.62700000000001</v>
      </c>
      <c r="X6293" s="148">
        <v>4</v>
      </c>
      <c r="Y6293" s="148">
        <v>0.44799999999999901</v>
      </c>
    </row>
    <row r="6294" spans="11:25" x14ac:dyDescent="0.25">
      <c r="K6294" s="145" t="s">
        <v>5769</v>
      </c>
      <c r="L6294" s="145">
        <v>9</v>
      </c>
      <c r="M6294" s="145">
        <v>221413</v>
      </c>
      <c r="N6294" s="148">
        <v>5.28E-2</v>
      </c>
      <c r="O6294" s="148">
        <v>0.73099999999999998</v>
      </c>
      <c r="P6294" s="148">
        <v>0.88599999999999901</v>
      </c>
      <c r="Q6294" s="148">
        <v>2.1800000000000001E-5</v>
      </c>
      <c r="R6294" s="148">
        <v>0</v>
      </c>
      <c r="S6294" s="148">
        <v>0.13600000000000001</v>
      </c>
      <c r="T6294" s="148">
        <v>-4.2060000000000004</v>
      </c>
      <c r="U6294" s="148">
        <v>0</v>
      </c>
      <c r="V6294" s="148">
        <v>3.85E-2</v>
      </c>
      <c r="W6294" s="148">
        <v>123.062</v>
      </c>
      <c r="X6294" s="148">
        <v>4</v>
      </c>
      <c r="Y6294" s="148">
        <v>0.84899999999999998</v>
      </c>
    </row>
    <row r="6295" spans="11:25" x14ac:dyDescent="0.25">
      <c r="K6295" s="145" t="s">
        <v>2542</v>
      </c>
      <c r="L6295" s="145">
        <v>10</v>
      </c>
      <c r="M6295" s="145">
        <v>221000</v>
      </c>
      <c r="N6295" s="148">
        <v>1.8699999999999999E-4</v>
      </c>
      <c r="O6295" s="148">
        <v>0.56200000000000006</v>
      </c>
      <c r="P6295" s="148">
        <v>0.90300000000000002</v>
      </c>
      <c r="Q6295" s="148">
        <v>9.3899999999999997E-2</v>
      </c>
      <c r="R6295" s="148">
        <v>8</v>
      </c>
      <c r="S6295" s="148">
        <v>0.29799999999999999</v>
      </c>
      <c r="T6295" s="148">
        <v>-4.46</v>
      </c>
      <c r="U6295" s="148">
        <v>0</v>
      </c>
      <c r="V6295" s="148">
        <v>2.9600000000000001E-2</v>
      </c>
      <c r="W6295" s="148">
        <v>132.00899999999999</v>
      </c>
      <c r="X6295" s="148">
        <v>4</v>
      </c>
      <c r="Y6295" s="148">
        <v>0.79099999999999904</v>
      </c>
    </row>
    <row r="6296" spans="11:25" x14ac:dyDescent="0.25">
      <c r="K6296" s="145" t="s">
        <v>5770</v>
      </c>
      <c r="L6296" s="145">
        <v>52</v>
      </c>
      <c r="M6296" s="145">
        <v>235146</v>
      </c>
      <c r="N6296" s="148">
        <v>1.8499999999999999E-2</v>
      </c>
      <c r="O6296" s="148">
        <v>0.36299999999999999</v>
      </c>
      <c r="P6296" s="148">
        <v>0.88900000000000001</v>
      </c>
      <c r="Q6296" s="148">
        <v>6.6100000000000002E-4</v>
      </c>
      <c r="R6296" s="148">
        <v>9</v>
      </c>
      <c r="S6296" s="148">
        <v>0.39100000000000001</v>
      </c>
      <c r="T6296" s="148">
        <v>-6.7220000000000004</v>
      </c>
      <c r="U6296" s="148">
        <v>1</v>
      </c>
      <c r="V6296" s="148">
        <v>0.17199999999999999</v>
      </c>
      <c r="W6296" s="148">
        <v>108.279</v>
      </c>
      <c r="X6296" s="148">
        <v>4</v>
      </c>
      <c r="Y6296" s="148">
        <v>0.58899999999999997</v>
      </c>
    </row>
    <row r="6297" spans="11:25" x14ac:dyDescent="0.25">
      <c r="K6297" s="145" t="s">
        <v>5771</v>
      </c>
      <c r="L6297" s="145">
        <v>71</v>
      </c>
      <c r="M6297" s="145">
        <v>211960</v>
      </c>
      <c r="N6297" s="148">
        <v>3.1099999999999999E-2</v>
      </c>
      <c r="O6297" s="148">
        <v>0.65400000000000003</v>
      </c>
      <c r="P6297" s="148">
        <v>0.72599999999999998</v>
      </c>
      <c r="Q6297" s="148">
        <v>6.3499999999999999E-5</v>
      </c>
      <c r="R6297" s="148">
        <v>10</v>
      </c>
      <c r="S6297" s="148">
        <v>6.1800000000000001E-2</v>
      </c>
      <c r="T6297" s="148">
        <v>-3.8029999999999999</v>
      </c>
      <c r="U6297" s="148">
        <v>0</v>
      </c>
      <c r="V6297" s="148">
        <v>4.0099999999999997E-2</v>
      </c>
      <c r="W6297" s="148">
        <v>103.98699999999999</v>
      </c>
      <c r="X6297" s="148">
        <v>4</v>
      </c>
      <c r="Y6297" s="148">
        <v>0.72799999999999998</v>
      </c>
    </row>
    <row r="6298" spans="11:25" x14ac:dyDescent="0.25">
      <c r="K6298" s="145" t="s">
        <v>5772</v>
      </c>
      <c r="L6298" s="145">
        <v>67</v>
      </c>
      <c r="M6298" s="145">
        <v>176146</v>
      </c>
      <c r="N6298" s="148">
        <v>0.34399999999999997</v>
      </c>
      <c r="O6298" s="148">
        <v>0.48899999999999999</v>
      </c>
      <c r="P6298" s="148">
        <v>0.63700000000000001</v>
      </c>
      <c r="Q6298" s="148">
        <v>0</v>
      </c>
      <c r="R6298" s="148">
        <v>1</v>
      </c>
      <c r="S6298" s="148">
        <v>0.17599999999999999</v>
      </c>
      <c r="T6298" s="148">
        <v>-5.0139999999999896</v>
      </c>
      <c r="U6298" s="148">
        <v>1</v>
      </c>
      <c r="V6298" s="148">
        <v>4.02E-2</v>
      </c>
      <c r="W6298" s="148">
        <v>170.15700000000001</v>
      </c>
      <c r="X6298" s="148">
        <v>4</v>
      </c>
      <c r="Y6298" s="148">
        <v>0.34499999999999997</v>
      </c>
    </row>
    <row r="6299" spans="11:25" x14ac:dyDescent="0.25">
      <c r="K6299" s="145" t="s">
        <v>5773</v>
      </c>
      <c r="L6299" s="145">
        <v>14</v>
      </c>
      <c r="M6299" s="145">
        <v>225760</v>
      </c>
      <c r="N6299" s="148">
        <v>0.42</v>
      </c>
      <c r="O6299" s="148">
        <v>0.52100000000000002</v>
      </c>
      <c r="P6299" s="148">
        <v>0.92099999999999904</v>
      </c>
      <c r="Q6299" s="148">
        <v>2.07E-2</v>
      </c>
      <c r="R6299" s="148">
        <v>4</v>
      </c>
      <c r="S6299" s="148">
        <v>0.17499999999999999</v>
      </c>
      <c r="T6299" s="148">
        <v>-2.74399999999999</v>
      </c>
      <c r="U6299" s="148">
        <v>1</v>
      </c>
      <c r="V6299" s="148">
        <v>3.8199999999999998E-2</v>
      </c>
      <c r="W6299" s="148">
        <v>96.51</v>
      </c>
      <c r="X6299" s="148">
        <v>4</v>
      </c>
      <c r="Y6299" s="148">
        <v>0.70699999999999996</v>
      </c>
    </row>
    <row r="6300" spans="11:25" x14ac:dyDescent="0.25">
      <c r="K6300" s="145" t="s">
        <v>5774</v>
      </c>
      <c r="L6300" s="145">
        <v>66</v>
      </c>
      <c r="M6300" s="145">
        <v>181868</v>
      </c>
      <c r="N6300" s="148">
        <v>2.24E-2</v>
      </c>
      <c r="O6300" s="148">
        <v>0.54700000000000004</v>
      </c>
      <c r="P6300" s="148">
        <v>0.69299999999999995</v>
      </c>
      <c r="Q6300" s="148">
        <v>0</v>
      </c>
      <c r="R6300" s="148">
        <v>6</v>
      </c>
      <c r="S6300" s="148">
        <v>0.52300000000000002</v>
      </c>
      <c r="T6300" s="148">
        <v>-6.4039999999999999</v>
      </c>
      <c r="U6300" s="148">
        <v>1</v>
      </c>
      <c r="V6300" s="148">
        <v>2.64E-2</v>
      </c>
      <c r="W6300" s="148">
        <v>79.962999999999994</v>
      </c>
      <c r="X6300" s="148">
        <v>4</v>
      </c>
      <c r="Y6300" s="148">
        <v>0.71599999999999997</v>
      </c>
    </row>
    <row r="6301" spans="11:25" x14ac:dyDescent="0.25">
      <c r="K6301" s="145" t="s">
        <v>468</v>
      </c>
      <c r="L6301" s="145">
        <v>19</v>
      </c>
      <c r="M6301" s="145">
        <v>231800</v>
      </c>
      <c r="N6301" s="148">
        <v>5.7600000000000004E-3</v>
      </c>
      <c r="O6301" s="148">
        <v>0.75</v>
      </c>
      <c r="P6301" s="148">
        <v>0.46200000000000002</v>
      </c>
      <c r="Q6301" s="148">
        <v>0.54500000000000004</v>
      </c>
      <c r="R6301" s="148">
        <v>0</v>
      </c>
      <c r="S6301" s="148">
        <v>0.307</v>
      </c>
      <c r="T6301" s="148">
        <v>-7.6639999999999997</v>
      </c>
      <c r="U6301" s="148">
        <v>1</v>
      </c>
      <c r="V6301" s="148">
        <v>7.7899999999999997E-2</v>
      </c>
      <c r="W6301" s="148">
        <v>123.86499999999999</v>
      </c>
      <c r="X6301" s="148">
        <v>4</v>
      </c>
      <c r="Y6301" s="148">
        <v>0.309</v>
      </c>
    </row>
    <row r="6302" spans="11:25" x14ac:dyDescent="0.25">
      <c r="K6302" s="145" t="s">
        <v>5775</v>
      </c>
      <c r="L6302" s="145">
        <v>59</v>
      </c>
      <c r="M6302" s="145">
        <v>308373</v>
      </c>
      <c r="N6302" s="148">
        <v>0.72199999999999998</v>
      </c>
      <c r="O6302" s="148">
        <v>0.32700000000000001</v>
      </c>
      <c r="P6302" s="148">
        <v>0.501</v>
      </c>
      <c r="Q6302" s="148">
        <v>2.4499999999999999E-3</v>
      </c>
      <c r="R6302" s="148">
        <v>9</v>
      </c>
      <c r="S6302" s="148">
        <v>0.113</v>
      </c>
      <c r="T6302" s="148">
        <v>-8.8849999999999998</v>
      </c>
      <c r="U6302" s="148">
        <v>1</v>
      </c>
      <c r="V6302" s="148">
        <v>4.3400000000000001E-2</v>
      </c>
      <c r="W6302" s="148">
        <v>115.199</v>
      </c>
      <c r="X6302" s="148">
        <v>4</v>
      </c>
      <c r="Y6302" s="148">
        <v>0.377</v>
      </c>
    </row>
    <row r="6303" spans="11:25" x14ac:dyDescent="0.25">
      <c r="K6303" s="145" t="s">
        <v>1811</v>
      </c>
      <c r="L6303" s="145">
        <v>67</v>
      </c>
      <c r="M6303" s="145">
        <v>189706</v>
      </c>
      <c r="N6303" s="148">
        <v>8.2100000000000001E-4</v>
      </c>
      <c r="O6303" s="148">
        <v>0.38900000000000001</v>
      </c>
      <c r="P6303" s="148">
        <v>0.748</v>
      </c>
      <c r="Q6303" s="148">
        <v>5.8E-4</v>
      </c>
      <c r="R6303" s="148">
        <v>2</v>
      </c>
      <c r="S6303" s="148">
        <v>0.35799999999999998</v>
      </c>
      <c r="T6303" s="148">
        <v>-4.4610000000000003</v>
      </c>
      <c r="U6303" s="148">
        <v>1</v>
      </c>
      <c r="V6303" s="148">
        <v>8.0500000000000002E-2</v>
      </c>
      <c r="W6303" s="148">
        <v>78.055999999999997</v>
      </c>
      <c r="X6303" s="148">
        <v>4</v>
      </c>
      <c r="Y6303" s="148">
        <v>0.216</v>
      </c>
    </row>
    <row r="6304" spans="11:25" x14ac:dyDescent="0.25">
      <c r="K6304" s="145" t="s">
        <v>5776</v>
      </c>
      <c r="L6304" s="145">
        <v>58</v>
      </c>
      <c r="M6304" s="145">
        <v>224333</v>
      </c>
      <c r="N6304" s="148">
        <v>7.7200000000000003E-3</v>
      </c>
      <c r="O6304" s="148">
        <v>0.505</v>
      </c>
      <c r="P6304" s="148">
        <v>0.83299999999999996</v>
      </c>
      <c r="Q6304" s="148">
        <v>7.8999999999999996E-5</v>
      </c>
      <c r="R6304" s="148">
        <v>0</v>
      </c>
      <c r="S6304" s="148">
        <v>6.9000000000000006E-2</v>
      </c>
      <c r="T6304" s="148">
        <v>-4.6319999999999997</v>
      </c>
      <c r="U6304" s="148">
        <v>1</v>
      </c>
      <c r="V6304" s="148">
        <v>4.7500000000000001E-2</v>
      </c>
      <c r="W6304" s="148">
        <v>130.12100000000001</v>
      </c>
      <c r="X6304" s="148">
        <v>4</v>
      </c>
      <c r="Y6304" s="148">
        <v>0.56499999999999995</v>
      </c>
    </row>
    <row r="6305" spans="11:25" x14ac:dyDescent="0.25">
      <c r="K6305" s="145" t="s">
        <v>5777</v>
      </c>
      <c r="L6305" s="145">
        <v>63</v>
      </c>
      <c r="M6305" s="145">
        <v>218600</v>
      </c>
      <c r="N6305" s="148">
        <v>3.2699999999999999E-3</v>
      </c>
      <c r="O6305" s="148">
        <v>0.32500000000000001</v>
      </c>
      <c r="P6305" s="148">
        <v>0.90300000000000002</v>
      </c>
      <c r="Q6305" s="148">
        <v>6.1299999999999998E-6</v>
      </c>
      <c r="R6305" s="148">
        <v>2</v>
      </c>
      <c r="S6305" s="148">
        <v>9.6199999999999994E-2</v>
      </c>
      <c r="T6305" s="148">
        <v>-3.173</v>
      </c>
      <c r="U6305" s="148">
        <v>1</v>
      </c>
      <c r="V6305" s="148">
        <v>0.11699999999999899</v>
      </c>
      <c r="W6305" s="148">
        <v>148.446</v>
      </c>
      <c r="X6305" s="148">
        <v>4</v>
      </c>
      <c r="Y6305" s="148">
        <v>0.40100000000000002</v>
      </c>
    </row>
    <row r="6306" spans="11:25" x14ac:dyDescent="0.25">
      <c r="K6306" s="145" t="s">
        <v>5778</v>
      </c>
      <c r="L6306" s="145">
        <v>52</v>
      </c>
      <c r="M6306" s="145">
        <v>203760</v>
      </c>
      <c r="N6306" s="148">
        <v>4.3900000000000002E-2</v>
      </c>
      <c r="O6306" s="148">
        <v>0.51</v>
      </c>
      <c r="P6306" s="148">
        <v>0.81799999999999995</v>
      </c>
      <c r="Q6306" s="148">
        <v>0</v>
      </c>
      <c r="R6306" s="148">
        <v>7</v>
      </c>
      <c r="S6306" s="148">
        <v>8.0100000000000005E-2</v>
      </c>
      <c r="T6306" s="148">
        <v>-3.2050000000000001</v>
      </c>
      <c r="U6306" s="148">
        <v>1</v>
      </c>
      <c r="V6306" s="148">
        <v>0.157</v>
      </c>
      <c r="W6306" s="148">
        <v>154.56100000000001</v>
      </c>
      <c r="X6306" s="148">
        <v>4</v>
      </c>
      <c r="Y6306" s="148">
        <v>0.57399999999999995</v>
      </c>
    </row>
    <row r="6307" spans="11:25" x14ac:dyDescent="0.25">
      <c r="K6307" s="145" t="s">
        <v>5779</v>
      </c>
      <c r="L6307" s="145">
        <v>65</v>
      </c>
      <c r="M6307" s="145">
        <v>214280</v>
      </c>
      <c r="N6307" s="148">
        <v>0.27399999999999902</v>
      </c>
      <c r="O6307" s="148">
        <v>0.72599999999999998</v>
      </c>
      <c r="P6307" s="148">
        <v>0.48399999999999999</v>
      </c>
      <c r="Q6307" s="148">
        <v>2.4399999999999999E-6</v>
      </c>
      <c r="R6307" s="148">
        <v>2</v>
      </c>
      <c r="S6307" s="148">
        <v>8.7400000000000005E-2</v>
      </c>
      <c r="T6307" s="148">
        <v>-6.7069999999999999</v>
      </c>
      <c r="U6307" s="148">
        <v>0</v>
      </c>
      <c r="V6307" s="148">
        <v>4.7699999999999999E-2</v>
      </c>
      <c r="W6307" s="148">
        <v>62.493000000000002</v>
      </c>
      <c r="X6307" s="148">
        <v>4</v>
      </c>
      <c r="Y6307" s="148">
        <v>0.56100000000000005</v>
      </c>
    </row>
    <row r="6308" spans="11:25" x14ac:dyDescent="0.25">
      <c r="K6308" s="145" t="s">
        <v>5780</v>
      </c>
      <c r="L6308" s="145">
        <v>54</v>
      </c>
      <c r="M6308" s="145">
        <v>218440</v>
      </c>
      <c r="N6308" s="148">
        <v>8.8999999999999995E-4</v>
      </c>
      <c r="O6308" s="148">
        <v>0.36899999999999999</v>
      </c>
      <c r="P6308" s="148">
        <v>0.86</v>
      </c>
      <c r="Q6308" s="148">
        <v>0</v>
      </c>
      <c r="R6308" s="148">
        <v>4</v>
      </c>
      <c r="S6308" s="148">
        <v>0.32100000000000001</v>
      </c>
      <c r="T6308" s="148">
        <v>-4.1669999999999998</v>
      </c>
      <c r="U6308" s="148">
        <v>0</v>
      </c>
      <c r="V6308" s="148">
        <v>0.13600000000000001</v>
      </c>
      <c r="W6308" s="148">
        <v>177.851</v>
      </c>
      <c r="X6308" s="148">
        <v>4</v>
      </c>
      <c r="Y6308" s="148">
        <v>0.51200000000000001</v>
      </c>
    </row>
    <row r="6309" spans="11:25" x14ac:dyDescent="0.25">
      <c r="K6309" s="145" t="s">
        <v>5781</v>
      </c>
      <c r="L6309" s="145">
        <v>46</v>
      </c>
      <c r="M6309" s="145">
        <v>197120</v>
      </c>
      <c r="N6309" s="148">
        <v>1.2800000000000001E-3</v>
      </c>
      <c r="O6309" s="148">
        <v>0.54299999999999904</v>
      </c>
      <c r="P6309" s="148">
        <v>0.88599999999999901</v>
      </c>
      <c r="Q6309" s="148">
        <v>0</v>
      </c>
      <c r="R6309" s="148">
        <v>2</v>
      </c>
      <c r="S6309" s="148">
        <v>0.122</v>
      </c>
      <c r="T6309" s="148">
        <v>-5.0869999999999997</v>
      </c>
      <c r="U6309" s="148">
        <v>1</v>
      </c>
      <c r="V6309" s="148">
        <v>5.0799999999999998E-2</v>
      </c>
      <c r="W6309" s="148">
        <v>128.21899999999999</v>
      </c>
      <c r="X6309" s="148">
        <v>4</v>
      </c>
      <c r="Y6309" s="148">
        <v>0.38</v>
      </c>
    </row>
    <row r="6310" spans="11:25" x14ac:dyDescent="0.25">
      <c r="K6310" s="145" t="s">
        <v>2675</v>
      </c>
      <c r="L6310" s="145">
        <v>62</v>
      </c>
      <c r="M6310" s="145">
        <v>184053</v>
      </c>
      <c r="N6310" s="148">
        <v>0.26200000000000001</v>
      </c>
      <c r="O6310" s="148">
        <v>0.65700000000000003</v>
      </c>
      <c r="P6310" s="148">
        <v>0.81699999999999995</v>
      </c>
      <c r="Q6310" s="148">
        <v>6.7400000000000003E-3</v>
      </c>
      <c r="R6310" s="148">
        <v>0</v>
      </c>
      <c r="S6310" s="148">
        <v>0.248</v>
      </c>
      <c r="T6310" s="148">
        <v>-4.415</v>
      </c>
      <c r="U6310" s="148">
        <v>1</v>
      </c>
      <c r="V6310" s="148">
        <v>5.5399999999999998E-2</v>
      </c>
      <c r="W6310" s="148">
        <v>107.995</v>
      </c>
      <c r="X6310" s="148">
        <v>4</v>
      </c>
      <c r="Y6310" s="148">
        <v>0.65099999999999902</v>
      </c>
    </row>
    <row r="6311" spans="11:25" x14ac:dyDescent="0.25">
      <c r="K6311" s="145" t="s">
        <v>5782</v>
      </c>
      <c r="L6311" s="145">
        <v>64</v>
      </c>
      <c r="M6311" s="145">
        <v>172516</v>
      </c>
      <c r="N6311" s="148">
        <v>3.5299999999999998E-2</v>
      </c>
      <c r="O6311" s="148">
        <v>0.58699999999999997</v>
      </c>
      <c r="P6311" s="148">
        <v>0.63500000000000001</v>
      </c>
      <c r="Q6311" s="148">
        <v>0</v>
      </c>
      <c r="R6311" s="148">
        <v>5</v>
      </c>
      <c r="S6311" s="148">
        <v>0.33100000000000002</v>
      </c>
      <c r="T6311" s="148">
        <v>-5.47</v>
      </c>
      <c r="U6311" s="148">
        <v>1</v>
      </c>
      <c r="V6311" s="148">
        <v>3.7699999999999997E-2</v>
      </c>
      <c r="W6311" s="148">
        <v>96.518999999999906</v>
      </c>
      <c r="X6311" s="148">
        <v>4</v>
      </c>
      <c r="Y6311" s="148">
        <v>0.59099999999999997</v>
      </c>
    </row>
    <row r="6312" spans="11:25" x14ac:dyDescent="0.25">
      <c r="K6312" s="145" t="s">
        <v>5783</v>
      </c>
      <c r="L6312" s="145">
        <v>52</v>
      </c>
      <c r="M6312" s="145">
        <v>218778</v>
      </c>
      <c r="N6312" s="148">
        <v>0.115</v>
      </c>
      <c r="O6312" s="148">
        <v>0.54500000000000004</v>
      </c>
      <c r="P6312" s="148">
        <v>0.90799999999999903</v>
      </c>
      <c r="Q6312" s="148">
        <v>0</v>
      </c>
      <c r="R6312" s="148">
        <v>0</v>
      </c>
      <c r="S6312" s="148">
        <v>8.77E-2</v>
      </c>
      <c r="T6312" s="148">
        <v>-6.5479999999999903</v>
      </c>
      <c r="U6312" s="148">
        <v>1</v>
      </c>
      <c r="V6312" s="148">
        <v>5.1200000000000002E-2</v>
      </c>
      <c r="W6312" s="148">
        <v>120.155</v>
      </c>
      <c r="X6312" s="148">
        <v>4</v>
      </c>
      <c r="Y6312" s="148">
        <v>0.39100000000000001</v>
      </c>
    </row>
    <row r="6313" spans="11:25" x14ac:dyDescent="0.25">
      <c r="K6313" s="145" t="s">
        <v>5784</v>
      </c>
      <c r="L6313" s="145">
        <v>70</v>
      </c>
      <c r="M6313" s="145">
        <v>211226</v>
      </c>
      <c r="N6313" s="148">
        <v>0.55700000000000005</v>
      </c>
      <c r="O6313" s="148">
        <v>0.59699999999999998</v>
      </c>
      <c r="P6313" s="148">
        <v>0.57499999999999996</v>
      </c>
      <c r="Q6313" s="148">
        <v>0.34200000000000003</v>
      </c>
      <c r="R6313" s="148">
        <v>2</v>
      </c>
      <c r="S6313" s="148">
        <v>0.254</v>
      </c>
      <c r="T6313" s="148">
        <v>-6.665</v>
      </c>
      <c r="U6313" s="148">
        <v>1</v>
      </c>
      <c r="V6313" s="148">
        <v>0.04</v>
      </c>
      <c r="W6313" s="148">
        <v>122.959</v>
      </c>
      <c r="X6313" s="148">
        <v>4</v>
      </c>
      <c r="Y6313" s="148">
        <v>0.621</v>
      </c>
    </row>
    <row r="6314" spans="11:25" x14ac:dyDescent="0.25">
      <c r="K6314" s="145" t="s">
        <v>5785</v>
      </c>
      <c r="L6314" s="145">
        <v>8</v>
      </c>
      <c r="M6314" s="145">
        <v>195999</v>
      </c>
      <c r="N6314" s="148">
        <v>9.1000000000000004E-3</v>
      </c>
      <c r="O6314" s="148">
        <v>0.40399999999999903</v>
      </c>
      <c r="P6314" s="148">
        <v>0.91900000000000004</v>
      </c>
      <c r="Q6314" s="148">
        <v>0</v>
      </c>
      <c r="R6314" s="148">
        <v>4</v>
      </c>
      <c r="S6314" s="148">
        <v>9.3200000000000005E-2</v>
      </c>
      <c r="T6314" s="148">
        <v>-6.76</v>
      </c>
      <c r="U6314" s="148">
        <v>1</v>
      </c>
      <c r="V6314" s="148">
        <v>0.13900000000000001</v>
      </c>
      <c r="W6314" s="148">
        <v>93.92</v>
      </c>
      <c r="X6314" s="148">
        <v>4</v>
      </c>
      <c r="Y6314" s="148">
        <v>0.20699999999999999</v>
      </c>
    </row>
    <row r="6315" spans="11:25" x14ac:dyDescent="0.25">
      <c r="K6315" s="145" t="s">
        <v>481</v>
      </c>
      <c r="L6315" s="145">
        <v>77</v>
      </c>
      <c r="M6315" s="145">
        <v>237026</v>
      </c>
      <c r="N6315" s="148">
        <v>4.2299999999999998E-4</v>
      </c>
      <c r="O6315" s="148">
        <v>0.27800000000000002</v>
      </c>
      <c r="P6315" s="148">
        <v>0.67599999999999905</v>
      </c>
      <c r="Q6315" s="148">
        <v>8.9899999999999995E-4</v>
      </c>
      <c r="R6315" s="148">
        <v>9</v>
      </c>
      <c r="S6315" s="148">
        <v>0.13600000000000001</v>
      </c>
      <c r="T6315" s="148">
        <v>-8.8209999999999997</v>
      </c>
      <c r="U6315" s="148">
        <v>1</v>
      </c>
      <c r="V6315" s="148">
        <v>3.7100000000000001E-2</v>
      </c>
      <c r="W6315" s="148">
        <v>104.545</v>
      </c>
      <c r="X6315" s="148">
        <v>4</v>
      </c>
      <c r="Y6315" s="148">
        <v>0.49399999999999999</v>
      </c>
    </row>
    <row r="6316" spans="11:25" x14ac:dyDescent="0.25">
      <c r="K6316" s="145" t="s">
        <v>1953</v>
      </c>
      <c r="L6316" s="145">
        <v>63</v>
      </c>
      <c r="M6316" s="145">
        <v>246306</v>
      </c>
      <c r="N6316" s="148">
        <v>3.77999999999999E-3</v>
      </c>
      <c r="O6316" s="148">
        <v>0.60899999999999999</v>
      </c>
      <c r="P6316" s="148">
        <v>0.67400000000000004</v>
      </c>
      <c r="Q6316" s="148">
        <v>3.0200000000000002E-4</v>
      </c>
      <c r="R6316" s="148">
        <v>9</v>
      </c>
      <c r="S6316" s="148">
        <v>0.129</v>
      </c>
      <c r="T6316" s="148">
        <v>-6.5060000000000002</v>
      </c>
      <c r="U6316" s="148">
        <v>0</v>
      </c>
      <c r="V6316" s="148">
        <v>3.5499999999999997E-2</v>
      </c>
      <c r="W6316" s="148">
        <v>127.541</v>
      </c>
      <c r="X6316" s="148">
        <v>4</v>
      </c>
      <c r="Y6316" s="148">
        <v>0.74299999999999999</v>
      </c>
    </row>
    <row r="6317" spans="11:25" x14ac:dyDescent="0.25">
      <c r="K6317" s="145" t="s">
        <v>5786</v>
      </c>
      <c r="L6317" s="145">
        <v>2</v>
      </c>
      <c r="M6317" s="145">
        <v>157560</v>
      </c>
      <c r="N6317" s="148">
        <v>8.2500000000000004E-2</v>
      </c>
      <c r="O6317" s="148">
        <v>0.48199999999999998</v>
      </c>
      <c r="P6317" s="148">
        <v>0.65400000000000003</v>
      </c>
      <c r="Q6317" s="148">
        <v>1.15E-5</v>
      </c>
      <c r="R6317" s="148">
        <v>10</v>
      </c>
      <c r="S6317" s="148">
        <v>0.27</v>
      </c>
      <c r="T6317" s="148">
        <v>-8.4</v>
      </c>
      <c r="U6317" s="148">
        <v>0</v>
      </c>
      <c r="V6317" s="148">
        <v>0.316</v>
      </c>
      <c r="W6317" s="148">
        <v>151.26900000000001</v>
      </c>
      <c r="X6317" s="148">
        <v>4</v>
      </c>
      <c r="Y6317" s="148">
        <v>0.65500000000000003</v>
      </c>
    </row>
    <row r="6318" spans="11:25" x14ac:dyDescent="0.25">
      <c r="K6318" s="145" t="s">
        <v>5787</v>
      </c>
      <c r="L6318" s="145">
        <v>53</v>
      </c>
      <c r="M6318" s="145">
        <v>198000</v>
      </c>
      <c r="N6318" s="148">
        <v>0.17199999999999999</v>
      </c>
      <c r="O6318" s="148">
        <v>0.64099999999999902</v>
      </c>
      <c r="P6318" s="148">
        <v>0.89700000000000002</v>
      </c>
      <c r="Q6318" s="148">
        <v>2.8899999999999999E-6</v>
      </c>
      <c r="R6318" s="148">
        <v>9</v>
      </c>
      <c r="S6318" s="148">
        <v>0.10299999999999999</v>
      </c>
      <c r="T6318" s="148">
        <v>-4.3689999999999998</v>
      </c>
      <c r="U6318" s="148">
        <v>1</v>
      </c>
      <c r="V6318" s="148">
        <v>7.7899999999999997E-2</v>
      </c>
      <c r="W6318" s="148">
        <v>100.069</v>
      </c>
      <c r="X6318" s="148">
        <v>4</v>
      </c>
      <c r="Y6318" s="148">
        <v>0.6</v>
      </c>
    </row>
    <row r="6319" spans="11:25" x14ac:dyDescent="0.25">
      <c r="K6319" s="145" t="s">
        <v>5788</v>
      </c>
      <c r="L6319" s="145">
        <v>43</v>
      </c>
      <c r="M6319" s="145">
        <v>156813</v>
      </c>
      <c r="N6319" s="148">
        <v>6.5699999999999995E-2</v>
      </c>
      <c r="O6319" s="148">
        <v>0.53200000000000003</v>
      </c>
      <c r="P6319" s="148">
        <v>0.94699999999999995</v>
      </c>
      <c r="Q6319" s="148">
        <v>1.4899999999999999E-6</v>
      </c>
      <c r="R6319" s="148">
        <v>8</v>
      </c>
      <c r="S6319" s="148">
        <v>6.5000000000000002E-2</v>
      </c>
      <c r="T6319" s="148">
        <v>-4.2</v>
      </c>
      <c r="U6319" s="148">
        <v>1</v>
      </c>
      <c r="V6319" s="148">
        <v>4.5699999999999998E-2</v>
      </c>
      <c r="W6319" s="148">
        <v>95.786000000000001</v>
      </c>
      <c r="X6319" s="148">
        <v>4</v>
      </c>
      <c r="Y6319" s="148">
        <v>0.748</v>
      </c>
    </row>
    <row r="6320" spans="11:25" x14ac:dyDescent="0.25">
      <c r="K6320" s="145" t="s">
        <v>5789</v>
      </c>
      <c r="L6320" s="145">
        <v>52</v>
      </c>
      <c r="M6320" s="145">
        <v>261548</v>
      </c>
      <c r="N6320" s="148">
        <v>1.52E-2</v>
      </c>
      <c r="O6320" s="148">
        <v>0.47</v>
      </c>
      <c r="P6320" s="148">
        <v>0.752</v>
      </c>
      <c r="Q6320" s="148">
        <v>0.27899999999999903</v>
      </c>
      <c r="R6320" s="148">
        <v>3</v>
      </c>
      <c r="S6320" s="148">
        <v>0.14399999999999999</v>
      </c>
      <c r="T6320" s="148">
        <v>-5.3559999999999999</v>
      </c>
      <c r="U6320" s="148">
        <v>1</v>
      </c>
      <c r="V6320" s="148">
        <v>4.5600000000000002E-2</v>
      </c>
      <c r="W6320" s="148">
        <v>155.90299999999999</v>
      </c>
      <c r="X6320" s="148">
        <v>4</v>
      </c>
      <c r="Y6320" s="148">
        <v>0.41299999999999998</v>
      </c>
    </row>
    <row r="6321" spans="11:25" x14ac:dyDescent="0.25">
      <c r="K6321" s="145" t="s">
        <v>5790</v>
      </c>
      <c r="L6321" s="145">
        <v>57</v>
      </c>
      <c r="M6321" s="145">
        <v>193240</v>
      </c>
      <c r="N6321" s="148">
        <v>0.126</v>
      </c>
      <c r="O6321" s="148">
        <v>0.51200000000000001</v>
      </c>
      <c r="P6321" s="148">
        <v>0.94799999999999995</v>
      </c>
      <c r="Q6321" s="148">
        <v>1.2200000000000001E-2</v>
      </c>
      <c r="R6321" s="148">
        <v>1</v>
      </c>
      <c r="S6321" s="148">
        <v>0.111999999999999</v>
      </c>
      <c r="T6321" s="148">
        <v>-7.9229999999999903</v>
      </c>
      <c r="U6321" s="148">
        <v>1</v>
      </c>
      <c r="V6321" s="148">
        <v>4.3900000000000002E-2</v>
      </c>
      <c r="W6321" s="148">
        <v>88.555999999999997</v>
      </c>
      <c r="X6321" s="148">
        <v>4</v>
      </c>
      <c r="Y6321" s="148">
        <v>0.60699999999999998</v>
      </c>
    </row>
    <row r="6322" spans="11:25" x14ac:dyDescent="0.25">
      <c r="K6322" s="145" t="s">
        <v>5791</v>
      </c>
      <c r="L6322" s="145">
        <v>67</v>
      </c>
      <c r="M6322" s="145">
        <v>193653</v>
      </c>
      <c r="N6322" s="148">
        <v>4.1700000000000001E-3</v>
      </c>
      <c r="O6322" s="148">
        <v>0.35599999999999998</v>
      </c>
      <c r="P6322" s="148">
        <v>0.872</v>
      </c>
      <c r="Q6322" s="148">
        <v>9.75E-3</v>
      </c>
      <c r="R6322" s="148">
        <v>2</v>
      </c>
      <c r="S6322" s="148">
        <v>9.9699999999999997E-2</v>
      </c>
      <c r="T6322" s="148">
        <v>-7.8369999999999997</v>
      </c>
      <c r="U6322" s="148">
        <v>1</v>
      </c>
      <c r="V6322" s="148">
        <v>6.8000000000000005E-2</v>
      </c>
      <c r="W6322" s="148">
        <v>166.3</v>
      </c>
      <c r="X6322" s="148">
        <v>4</v>
      </c>
      <c r="Y6322" s="148">
        <v>0.60699999999999998</v>
      </c>
    </row>
    <row r="6323" spans="11:25" x14ac:dyDescent="0.25">
      <c r="K6323" s="145" t="s">
        <v>5792</v>
      </c>
      <c r="L6323" s="145">
        <v>31</v>
      </c>
      <c r="M6323" s="145">
        <v>223560</v>
      </c>
      <c r="N6323" s="148">
        <v>1.3300000000000001E-4</v>
      </c>
      <c r="O6323" s="148">
        <v>0.311</v>
      </c>
      <c r="P6323" s="148">
        <v>0.88400000000000001</v>
      </c>
      <c r="Q6323" s="148">
        <v>2.6499999999999999E-2</v>
      </c>
      <c r="R6323" s="148">
        <v>11</v>
      </c>
      <c r="S6323" s="148">
        <v>0.124</v>
      </c>
      <c r="T6323" s="148">
        <v>-4.3129999999999997</v>
      </c>
      <c r="U6323" s="148">
        <v>1</v>
      </c>
      <c r="V6323" s="148">
        <v>7.0300000000000001E-2</v>
      </c>
      <c r="W6323" s="148">
        <v>131.733</v>
      </c>
      <c r="X6323" s="148">
        <v>4</v>
      </c>
      <c r="Y6323" s="148">
        <v>0.36399999999999999</v>
      </c>
    </row>
    <row r="6324" spans="11:25" x14ac:dyDescent="0.25">
      <c r="K6324" s="145" t="s">
        <v>5793</v>
      </c>
      <c r="L6324" s="145">
        <v>55</v>
      </c>
      <c r="M6324" s="145">
        <v>175800</v>
      </c>
      <c r="N6324" s="148">
        <v>9.1699999999999993E-3</v>
      </c>
      <c r="O6324" s="148">
        <v>0.47599999999999998</v>
      </c>
      <c r="P6324" s="148">
        <v>0.84899999999999998</v>
      </c>
      <c r="Q6324" s="148">
        <v>0</v>
      </c>
      <c r="R6324" s="148">
        <v>7</v>
      </c>
      <c r="S6324" s="148">
        <v>9.5200000000000007E-2</v>
      </c>
      <c r="T6324" s="148">
        <v>-5.0309999999999997</v>
      </c>
      <c r="U6324" s="148">
        <v>0</v>
      </c>
      <c r="V6324" s="148">
        <v>4.99E-2</v>
      </c>
      <c r="W6324" s="148">
        <v>123.23</v>
      </c>
      <c r="X6324" s="148">
        <v>4</v>
      </c>
      <c r="Y6324" s="148">
        <v>0.439</v>
      </c>
    </row>
    <row r="6325" spans="11:25" x14ac:dyDescent="0.25">
      <c r="K6325" s="145" t="s">
        <v>882</v>
      </c>
      <c r="L6325" s="145">
        <v>53</v>
      </c>
      <c r="M6325" s="145">
        <v>189346</v>
      </c>
      <c r="N6325" s="148">
        <v>0.26100000000000001</v>
      </c>
      <c r="O6325" s="148">
        <v>0.71799999999999997</v>
      </c>
      <c r="P6325" s="148">
        <v>0.56999999999999995</v>
      </c>
      <c r="Q6325" s="148">
        <v>0</v>
      </c>
      <c r="R6325" s="148">
        <v>8</v>
      </c>
      <c r="S6325" s="148">
        <v>0.13600000000000001</v>
      </c>
      <c r="T6325" s="148">
        <v>-4.9909999999999997</v>
      </c>
      <c r="U6325" s="148">
        <v>1</v>
      </c>
      <c r="V6325" s="148">
        <v>3.1099999999999999E-2</v>
      </c>
      <c r="W6325" s="148">
        <v>140.036</v>
      </c>
      <c r="X6325" s="148">
        <v>4</v>
      </c>
      <c r="Y6325" s="148">
        <v>0.22899999999999901</v>
      </c>
    </row>
    <row r="6326" spans="11:25" x14ac:dyDescent="0.25">
      <c r="K6326" s="145" t="s">
        <v>5794</v>
      </c>
      <c r="L6326" s="145">
        <v>20</v>
      </c>
      <c r="M6326" s="145">
        <v>144853</v>
      </c>
      <c r="N6326" s="148">
        <v>1.5100000000000001E-4</v>
      </c>
      <c r="O6326" s="148">
        <v>0.253</v>
      </c>
      <c r="P6326" s="148">
        <v>0.90900000000000003</v>
      </c>
      <c r="Q6326" s="148">
        <v>1.29E-2</v>
      </c>
      <c r="R6326" s="148">
        <v>2</v>
      </c>
      <c r="S6326" s="148">
        <v>8.3099999999999993E-2</v>
      </c>
      <c r="T6326" s="148">
        <v>-3.56</v>
      </c>
      <c r="U6326" s="148">
        <v>1</v>
      </c>
      <c r="V6326" s="148">
        <v>5.91E-2</v>
      </c>
      <c r="W6326" s="148">
        <v>166.35599999999999</v>
      </c>
      <c r="X6326" s="148">
        <v>4</v>
      </c>
      <c r="Y6326" s="148">
        <v>0.71099999999999997</v>
      </c>
    </row>
    <row r="6327" spans="11:25" x14ac:dyDescent="0.25">
      <c r="K6327" s="145" t="s">
        <v>2714</v>
      </c>
      <c r="L6327" s="145">
        <v>49</v>
      </c>
      <c r="M6327" s="145">
        <v>197579</v>
      </c>
      <c r="N6327" s="148">
        <v>0.218</v>
      </c>
      <c r="O6327" s="148">
        <v>0.55100000000000005</v>
      </c>
      <c r="P6327" s="148">
        <v>0.61299999999999999</v>
      </c>
      <c r="Q6327" s="148">
        <v>4.6500000000000003E-4</v>
      </c>
      <c r="R6327" s="148">
        <v>10</v>
      </c>
      <c r="S6327" s="148">
        <v>7.8200000000000006E-2</v>
      </c>
      <c r="T6327" s="148">
        <v>-6.28</v>
      </c>
      <c r="U6327" s="148">
        <v>0</v>
      </c>
      <c r="V6327" s="148">
        <v>3.15E-2</v>
      </c>
      <c r="W6327" s="148">
        <v>108.363999999999</v>
      </c>
      <c r="X6327" s="148">
        <v>4</v>
      </c>
      <c r="Y6327" s="148">
        <v>0.45</v>
      </c>
    </row>
    <row r="6328" spans="11:25" x14ac:dyDescent="0.25">
      <c r="K6328" s="145" t="s">
        <v>5795</v>
      </c>
      <c r="L6328" s="145">
        <v>35</v>
      </c>
      <c r="M6328" s="145">
        <v>256738</v>
      </c>
      <c r="N6328" s="148">
        <v>2.1499999999999998E-2</v>
      </c>
      <c r="O6328" s="148">
        <v>0.38299999999999901</v>
      </c>
      <c r="P6328" s="148">
        <v>0.84699999999999998</v>
      </c>
      <c r="Q6328" s="148">
        <v>6.9099999999999995E-2</v>
      </c>
      <c r="R6328" s="148">
        <v>9</v>
      </c>
      <c r="S6328" s="148">
        <v>0.22500000000000001</v>
      </c>
      <c r="T6328" s="148">
        <v>-5.1329999999999902</v>
      </c>
      <c r="U6328" s="148">
        <v>1</v>
      </c>
      <c r="V6328" s="148">
        <v>5.1799999999999999E-2</v>
      </c>
      <c r="W6328" s="148">
        <v>141.971</v>
      </c>
      <c r="X6328" s="148">
        <v>4</v>
      </c>
      <c r="Y6328" s="148">
        <v>0.54200000000000004</v>
      </c>
    </row>
    <row r="6329" spans="11:25" x14ac:dyDescent="0.25">
      <c r="K6329" s="145" t="s">
        <v>5796</v>
      </c>
      <c r="L6329" s="145">
        <v>58</v>
      </c>
      <c r="M6329" s="145">
        <v>219400</v>
      </c>
      <c r="N6329" s="148">
        <v>4.5999999999999999E-3</v>
      </c>
      <c r="O6329" s="148">
        <v>0.38100000000000001</v>
      </c>
      <c r="P6329" s="148">
        <v>0.83799999999999997</v>
      </c>
      <c r="Q6329" s="148">
        <v>3.7700000000000002E-5</v>
      </c>
      <c r="R6329" s="148">
        <v>6</v>
      </c>
      <c r="S6329" s="148">
        <v>0.10099999999999899</v>
      </c>
      <c r="T6329" s="148">
        <v>-6.5620000000000003</v>
      </c>
      <c r="U6329" s="148">
        <v>0</v>
      </c>
      <c r="V6329" s="148">
        <v>7.0900000000000005E-2</v>
      </c>
      <c r="W6329" s="148">
        <v>118.214</v>
      </c>
      <c r="X6329" s="148">
        <v>4</v>
      </c>
      <c r="Y6329" s="148">
        <v>0.58099999999999996</v>
      </c>
    </row>
    <row r="6330" spans="11:25" x14ac:dyDescent="0.25">
      <c r="K6330" s="145" t="s">
        <v>5797</v>
      </c>
      <c r="L6330" s="145">
        <v>8</v>
      </c>
      <c r="M6330" s="145">
        <v>110093</v>
      </c>
      <c r="N6330" s="148">
        <v>0.67599999999999905</v>
      </c>
      <c r="O6330" s="148">
        <v>0.23499999999999999</v>
      </c>
      <c r="P6330" s="148">
        <v>0.97699999999999998</v>
      </c>
      <c r="Q6330" s="148">
        <v>2.4899999999999998E-4</v>
      </c>
      <c r="R6330" s="148">
        <v>0</v>
      </c>
      <c r="S6330" s="148">
        <v>0.8</v>
      </c>
      <c r="T6330" s="148">
        <v>-1.6059999999999901</v>
      </c>
      <c r="U6330" s="148">
        <v>1</v>
      </c>
      <c r="V6330" s="148">
        <v>0.14099999999999999</v>
      </c>
      <c r="W6330" s="148">
        <v>91.929000000000002</v>
      </c>
      <c r="X6330" s="148">
        <v>4</v>
      </c>
      <c r="Y6330" s="148">
        <v>0.379</v>
      </c>
    </row>
    <row r="6331" spans="11:25" x14ac:dyDescent="0.25">
      <c r="K6331" s="145" t="s">
        <v>5798</v>
      </c>
      <c r="L6331" s="145">
        <v>8</v>
      </c>
      <c r="M6331" s="145">
        <v>209785</v>
      </c>
      <c r="N6331" s="148">
        <v>0.58099999999999996</v>
      </c>
      <c r="O6331" s="148">
        <v>0.69699999999999995</v>
      </c>
      <c r="P6331" s="148">
        <v>0.65099999999999902</v>
      </c>
      <c r="Q6331" s="148">
        <v>3.72E-6</v>
      </c>
      <c r="R6331" s="148">
        <v>8</v>
      </c>
      <c r="S6331" s="148">
        <v>0.12</v>
      </c>
      <c r="T6331" s="148">
        <v>-5.2119999999999997</v>
      </c>
      <c r="U6331" s="148">
        <v>1</v>
      </c>
      <c r="V6331" s="148">
        <v>0.111</v>
      </c>
      <c r="W6331" s="148">
        <v>84.982999999999905</v>
      </c>
      <c r="X6331" s="148">
        <v>4</v>
      </c>
      <c r="Y6331" s="148">
        <v>0.39</v>
      </c>
    </row>
    <row r="6332" spans="11:25" x14ac:dyDescent="0.25">
      <c r="K6332" s="145" t="s">
        <v>5799</v>
      </c>
      <c r="L6332" s="145">
        <v>50</v>
      </c>
      <c r="M6332" s="145">
        <v>184856</v>
      </c>
      <c r="N6332" s="148">
        <v>7.1199999999999996E-4</v>
      </c>
      <c r="O6332" s="148">
        <v>0.48699999999999999</v>
      </c>
      <c r="P6332" s="148">
        <v>0.96699999999999997</v>
      </c>
      <c r="Q6332" s="148">
        <v>1.9599999999999999E-4</v>
      </c>
      <c r="R6332" s="148">
        <v>11</v>
      </c>
      <c r="S6332" s="148">
        <v>9.3100000000000002E-2</v>
      </c>
      <c r="T6332" s="148">
        <v>-3.9860000000000002</v>
      </c>
      <c r="U6332" s="148">
        <v>1</v>
      </c>
      <c r="V6332" s="148">
        <v>6.5799999999999997E-2</v>
      </c>
      <c r="W6332" s="148">
        <v>99.962999999999994</v>
      </c>
      <c r="X6332" s="148">
        <v>4</v>
      </c>
      <c r="Y6332" s="148">
        <v>0.56299999999999994</v>
      </c>
    </row>
    <row r="6333" spans="11:25" x14ac:dyDescent="0.25">
      <c r="K6333" s="145" t="s">
        <v>515</v>
      </c>
      <c r="L6333" s="145">
        <v>10</v>
      </c>
      <c r="M6333" s="145">
        <v>215293</v>
      </c>
      <c r="N6333" s="148">
        <v>8.8199999999999997E-3</v>
      </c>
      <c r="O6333" s="148">
        <v>0.53</v>
      </c>
      <c r="P6333" s="148">
        <v>0.60099999999999998</v>
      </c>
      <c r="Q6333" s="148">
        <v>2.1100000000000001E-2</v>
      </c>
      <c r="R6333" s="148">
        <v>9</v>
      </c>
      <c r="S6333" s="148">
        <v>8.3000000000000004E-2</v>
      </c>
      <c r="T6333" s="148">
        <v>-4.3639999999999999</v>
      </c>
      <c r="U6333" s="148">
        <v>1</v>
      </c>
      <c r="V6333" s="148">
        <v>0.111999999999999</v>
      </c>
      <c r="W6333" s="148">
        <v>123.009</v>
      </c>
      <c r="X6333" s="148">
        <v>4</v>
      </c>
      <c r="Y6333" s="148">
        <v>0.57199999999999995</v>
      </c>
    </row>
    <row r="6334" spans="11:25" x14ac:dyDescent="0.25">
      <c r="K6334" s="145" t="s">
        <v>5800</v>
      </c>
      <c r="L6334" s="145">
        <v>73</v>
      </c>
      <c r="M6334" s="145">
        <v>175493</v>
      </c>
      <c r="N6334" s="148">
        <v>4.3799999999999999E-2</v>
      </c>
      <c r="O6334" s="148">
        <v>0.63400000000000001</v>
      </c>
      <c r="P6334" s="148">
        <v>0.84899999999999998</v>
      </c>
      <c r="Q6334" s="148">
        <v>0</v>
      </c>
      <c r="R6334" s="148">
        <v>0</v>
      </c>
      <c r="S6334" s="148">
        <v>0.36299999999999999</v>
      </c>
      <c r="T6334" s="148">
        <v>-7.0750000000000002</v>
      </c>
      <c r="U6334" s="148">
        <v>1</v>
      </c>
      <c r="V6334" s="148">
        <v>0.105</v>
      </c>
      <c r="W6334" s="148">
        <v>156.00399999999999</v>
      </c>
      <c r="X6334" s="148">
        <v>4</v>
      </c>
      <c r="Y6334" s="148">
        <v>0.91900000000000004</v>
      </c>
    </row>
    <row r="6335" spans="11:25" x14ac:dyDescent="0.25">
      <c r="K6335" s="145" t="s">
        <v>5801</v>
      </c>
      <c r="L6335" s="145">
        <v>19</v>
      </c>
      <c r="M6335" s="145">
        <v>146560</v>
      </c>
      <c r="N6335" s="148">
        <v>3.4600000000000001E-5</v>
      </c>
      <c r="O6335" s="148">
        <v>0.316</v>
      </c>
      <c r="P6335" s="148">
        <v>0.98399999999999999</v>
      </c>
      <c r="Q6335" s="148">
        <v>5.5399999999999998E-2</v>
      </c>
      <c r="R6335" s="148">
        <v>5</v>
      </c>
      <c r="S6335" s="148">
        <v>7.5300000000000006E-2</v>
      </c>
      <c r="T6335" s="148">
        <v>-3.8319999999999999</v>
      </c>
      <c r="U6335" s="148">
        <v>0</v>
      </c>
      <c r="V6335" s="148">
        <v>7.1800000000000003E-2</v>
      </c>
      <c r="W6335" s="148">
        <v>172.15700000000001</v>
      </c>
      <c r="X6335" s="148">
        <v>4</v>
      </c>
      <c r="Y6335" s="148">
        <v>0.3</v>
      </c>
    </row>
    <row r="6336" spans="11:25" x14ac:dyDescent="0.25">
      <c r="K6336" s="145" t="s">
        <v>5802</v>
      </c>
      <c r="L6336" s="145">
        <v>47</v>
      </c>
      <c r="M6336" s="145">
        <v>141093</v>
      </c>
      <c r="N6336" s="148">
        <v>0.51600000000000001</v>
      </c>
      <c r="O6336" s="148">
        <v>0.60399999999999998</v>
      </c>
      <c r="P6336" s="148">
        <v>0.66500000000000004</v>
      </c>
      <c r="Q6336" s="148">
        <v>6.7700000000000004E-6</v>
      </c>
      <c r="R6336" s="148">
        <v>5</v>
      </c>
      <c r="S6336" s="148">
        <v>7.6600000000000001E-2</v>
      </c>
      <c r="T6336" s="148">
        <v>-7.9809999999999999</v>
      </c>
      <c r="U6336" s="148">
        <v>1</v>
      </c>
      <c r="V6336" s="148">
        <v>0.30499999999999999</v>
      </c>
      <c r="W6336" s="148">
        <v>84.691000000000003</v>
      </c>
      <c r="X6336" s="148">
        <v>4</v>
      </c>
      <c r="Y6336" s="148">
        <v>0.48</v>
      </c>
    </row>
    <row r="6337" spans="11:25" x14ac:dyDescent="0.25">
      <c r="K6337" s="145" t="s">
        <v>5803</v>
      </c>
      <c r="L6337" s="145">
        <v>33</v>
      </c>
      <c r="M6337" s="145">
        <v>201959</v>
      </c>
      <c r="N6337" s="148">
        <v>1E-4</v>
      </c>
      <c r="O6337" s="148">
        <v>0.42899999999999999</v>
      </c>
      <c r="P6337" s="148">
        <v>0.68500000000000005</v>
      </c>
      <c r="Q6337" s="148">
        <v>0</v>
      </c>
      <c r="R6337" s="148">
        <v>0</v>
      </c>
      <c r="S6337" s="148">
        <v>0.14399999999999999</v>
      </c>
      <c r="T6337" s="148">
        <v>-5.5039999999999996</v>
      </c>
      <c r="U6337" s="148">
        <v>1</v>
      </c>
      <c r="V6337" s="148">
        <v>0.03</v>
      </c>
      <c r="W6337" s="148">
        <v>148.155</v>
      </c>
      <c r="X6337" s="148">
        <v>4</v>
      </c>
      <c r="Y6337" s="148">
        <v>0.60699999999999998</v>
      </c>
    </row>
    <row r="6338" spans="11:25" x14ac:dyDescent="0.25">
      <c r="K6338" s="145" t="s">
        <v>5804</v>
      </c>
      <c r="L6338" s="145">
        <v>53</v>
      </c>
      <c r="M6338" s="145">
        <v>171280</v>
      </c>
      <c r="N6338" s="148">
        <v>6.83E-2</v>
      </c>
      <c r="O6338" s="148">
        <v>0.61099999999999999</v>
      </c>
      <c r="P6338" s="148">
        <v>0.91200000000000003</v>
      </c>
      <c r="Q6338" s="148">
        <v>4.7400000000000003E-3</v>
      </c>
      <c r="R6338" s="148">
        <v>1</v>
      </c>
      <c r="S6338" s="148">
        <v>0.371</v>
      </c>
      <c r="T6338" s="148">
        <v>-5.4829999999999997</v>
      </c>
      <c r="U6338" s="148">
        <v>1</v>
      </c>
      <c r="V6338" s="148">
        <v>8.7300000000000003E-2</v>
      </c>
      <c r="W6338" s="148">
        <v>160.07</v>
      </c>
      <c r="X6338" s="148">
        <v>4</v>
      </c>
      <c r="Y6338" s="148">
        <v>0.51900000000000002</v>
      </c>
    </row>
    <row r="6339" spans="11:25" x14ac:dyDescent="0.25">
      <c r="K6339" s="145" t="s">
        <v>5805</v>
      </c>
      <c r="L6339" s="145">
        <v>54</v>
      </c>
      <c r="M6339" s="145">
        <v>180363</v>
      </c>
      <c r="N6339" s="148">
        <v>4.96E-3</v>
      </c>
      <c r="O6339" s="148">
        <v>0.55500000000000005</v>
      </c>
      <c r="P6339" s="148">
        <v>0.92099999999999904</v>
      </c>
      <c r="Q6339" s="148">
        <v>2.83E-6</v>
      </c>
      <c r="R6339" s="148">
        <v>4</v>
      </c>
      <c r="S6339" s="148">
        <v>0.28899999999999998</v>
      </c>
      <c r="T6339" s="148">
        <v>-3.73</v>
      </c>
      <c r="U6339" s="148">
        <v>0</v>
      </c>
      <c r="V6339" s="148">
        <v>3.9600000000000003E-2</v>
      </c>
      <c r="W6339" s="148">
        <v>164.89400000000001</v>
      </c>
      <c r="X6339" s="148">
        <v>4</v>
      </c>
      <c r="Y6339" s="148">
        <v>0.3</v>
      </c>
    </row>
    <row r="6340" spans="11:25" x14ac:dyDescent="0.25">
      <c r="K6340" s="145" t="s">
        <v>5806</v>
      </c>
      <c r="L6340" s="145">
        <v>7</v>
      </c>
      <c r="M6340" s="145">
        <v>195453</v>
      </c>
      <c r="N6340" s="148">
        <v>3.6400000000000002E-2</v>
      </c>
      <c r="O6340" s="148">
        <v>0.435</v>
      </c>
      <c r="P6340" s="148">
        <v>0.90300000000000002</v>
      </c>
      <c r="Q6340" s="148">
        <v>2.4099999999999998E-3</v>
      </c>
      <c r="R6340" s="148">
        <v>8</v>
      </c>
      <c r="S6340" s="148">
        <v>0.115</v>
      </c>
      <c r="T6340" s="148">
        <v>-4.6379999999999999</v>
      </c>
      <c r="U6340" s="148">
        <v>0</v>
      </c>
      <c r="V6340" s="148">
        <v>0.14000000000000001</v>
      </c>
      <c r="W6340" s="148">
        <v>159.98400000000001</v>
      </c>
      <c r="X6340" s="148">
        <v>4</v>
      </c>
      <c r="Y6340" s="148">
        <v>0.44600000000000001</v>
      </c>
    </row>
    <row r="6341" spans="11:25" x14ac:dyDescent="0.25">
      <c r="K6341" s="145" t="s">
        <v>5807</v>
      </c>
      <c r="L6341" s="145">
        <v>49</v>
      </c>
      <c r="M6341" s="145">
        <v>187208</v>
      </c>
      <c r="N6341" s="148">
        <v>2.7300000000000001E-2</v>
      </c>
      <c r="O6341" s="148">
        <v>0.76800000000000002</v>
      </c>
      <c r="P6341" s="148">
        <v>0.873</v>
      </c>
      <c r="Q6341" s="148">
        <v>6.1500000000000004E-6</v>
      </c>
      <c r="R6341" s="148">
        <v>10</v>
      </c>
      <c r="S6341" s="148">
        <v>0.67599999999999905</v>
      </c>
      <c r="T6341" s="148">
        <v>-3.1110000000000002</v>
      </c>
      <c r="U6341" s="148">
        <v>0</v>
      </c>
      <c r="V6341" s="148">
        <v>0.13600000000000001</v>
      </c>
      <c r="W6341" s="148">
        <v>163.95500000000001</v>
      </c>
      <c r="X6341" s="148">
        <v>4</v>
      </c>
      <c r="Y6341" s="148">
        <v>0.8</v>
      </c>
    </row>
    <row r="6342" spans="11:25" x14ac:dyDescent="0.25">
      <c r="K6342" s="145" t="s">
        <v>5808</v>
      </c>
      <c r="L6342" s="145">
        <v>69</v>
      </c>
      <c r="M6342" s="145">
        <v>216893</v>
      </c>
      <c r="N6342" s="148">
        <v>6.75999999999999E-3</v>
      </c>
      <c r="O6342" s="148">
        <v>0.435</v>
      </c>
      <c r="P6342" s="148">
        <v>0.83699999999999997</v>
      </c>
      <c r="Q6342" s="148">
        <v>0</v>
      </c>
      <c r="R6342" s="148">
        <v>3</v>
      </c>
      <c r="S6342" s="148">
        <v>0.11699999999999899</v>
      </c>
      <c r="T6342" s="148">
        <v>-8.1259999999999994</v>
      </c>
      <c r="U6342" s="148">
        <v>1</v>
      </c>
      <c r="V6342" s="148">
        <v>0.44900000000000001</v>
      </c>
      <c r="W6342" s="148">
        <v>124.913</v>
      </c>
      <c r="X6342" s="148">
        <v>4</v>
      </c>
      <c r="Y6342" s="148">
        <v>0.77800000000000002</v>
      </c>
    </row>
    <row r="6343" spans="11:25" x14ac:dyDescent="0.25">
      <c r="K6343" s="145" t="s">
        <v>5809</v>
      </c>
      <c r="L6343" s="145">
        <v>68</v>
      </c>
      <c r="M6343" s="145">
        <v>237000</v>
      </c>
      <c r="N6343" s="148">
        <v>0.13400000000000001</v>
      </c>
      <c r="O6343" s="148">
        <v>0.48499999999999999</v>
      </c>
      <c r="P6343" s="148">
        <v>0.92799999999999905</v>
      </c>
      <c r="Q6343" s="148">
        <v>2.91999999999999E-5</v>
      </c>
      <c r="R6343" s="148">
        <v>10</v>
      </c>
      <c r="S6343" s="148">
        <v>0.217</v>
      </c>
      <c r="T6343" s="148">
        <v>-3.4510000000000001</v>
      </c>
      <c r="U6343" s="148">
        <v>0</v>
      </c>
      <c r="V6343" s="148">
        <v>0.44500000000000001</v>
      </c>
      <c r="W6343" s="148">
        <v>160.16499999999999</v>
      </c>
      <c r="X6343" s="148">
        <v>4</v>
      </c>
      <c r="Y6343" s="148">
        <v>0.34799999999999998</v>
      </c>
    </row>
    <row r="6344" spans="11:25" x14ac:dyDescent="0.25">
      <c r="K6344" s="145" t="s">
        <v>5810</v>
      </c>
      <c r="L6344" s="145">
        <v>49</v>
      </c>
      <c r="M6344" s="145">
        <v>213000</v>
      </c>
      <c r="N6344" s="148">
        <v>1.97E-3</v>
      </c>
      <c r="O6344" s="148">
        <v>0.48699999999999999</v>
      </c>
      <c r="P6344" s="148">
        <v>0.86699999999999999</v>
      </c>
      <c r="Q6344" s="148">
        <v>6.0200000000000002E-3</v>
      </c>
      <c r="R6344" s="148">
        <v>10</v>
      </c>
      <c r="S6344" s="148">
        <v>9.6799999999999997E-2</v>
      </c>
      <c r="T6344" s="148">
        <v>-3.2930000000000001</v>
      </c>
      <c r="U6344" s="148">
        <v>0</v>
      </c>
      <c r="V6344" s="148">
        <v>5.4300000000000001E-2</v>
      </c>
      <c r="W6344" s="148">
        <v>160.048</v>
      </c>
      <c r="X6344" s="148">
        <v>4</v>
      </c>
      <c r="Y6344" s="148">
        <v>0.40299999999999903</v>
      </c>
    </row>
    <row r="6345" spans="11:25" x14ac:dyDescent="0.25">
      <c r="K6345" s="145" t="s">
        <v>5811</v>
      </c>
      <c r="L6345" s="145">
        <v>54</v>
      </c>
      <c r="M6345" s="145">
        <v>186000</v>
      </c>
      <c r="N6345" s="148">
        <v>2.46E-2</v>
      </c>
      <c r="O6345" s="148">
        <v>0.48499999999999999</v>
      </c>
      <c r="P6345" s="148">
        <v>0.84499999999999997</v>
      </c>
      <c r="Q6345" s="148">
        <v>9.3399999999999993E-5</v>
      </c>
      <c r="R6345" s="148">
        <v>1</v>
      </c>
      <c r="S6345" s="148">
        <v>0.27500000000000002</v>
      </c>
      <c r="T6345" s="148">
        <v>-4.6789999999999896</v>
      </c>
      <c r="U6345" s="148">
        <v>0</v>
      </c>
      <c r="V6345" s="148">
        <v>0.193</v>
      </c>
      <c r="W6345" s="148">
        <v>160.083</v>
      </c>
      <c r="X6345" s="148">
        <v>4</v>
      </c>
      <c r="Y6345" s="148">
        <v>7.4099999999999999E-2</v>
      </c>
    </row>
    <row r="6346" spans="11:25" x14ac:dyDescent="0.25">
      <c r="K6346" s="145" t="s">
        <v>5812</v>
      </c>
      <c r="L6346" s="145">
        <v>63</v>
      </c>
      <c r="M6346" s="145">
        <v>203001</v>
      </c>
      <c r="N6346" s="148">
        <v>3.2100000000000002E-3</v>
      </c>
      <c r="O6346" s="148">
        <v>0.44299999999999901</v>
      </c>
      <c r="P6346" s="148">
        <v>0.91799999999999904</v>
      </c>
      <c r="Q6346" s="148">
        <v>7.5299999999999898E-3</v>
      </c>
      <c r="R6346" s="148">
        <v>1</v>
      </c>
      <c r="S6346" s="148">
        <v>0.13200000000000001</v>
      </c>
      <c r="T6346" s="148">
        <v>-3.464</v>
      </c>
      <c r="U6346" s="148">
        <v>0</v>
      </c>
      <c r="V6346" s="148">
        <v>5.28E-2</v>
      </c>
      <c r="W6346" s="148">
        <v>160.04300000000001</v>
      </c>
      <c r="X6346" s="148">
        <v>4</v>
      </c>
      <c r="Y6346" s="148">
        <v>0.27699999999999902</v>
      </c>
    </row>
    <row r="6347" spans="11:25" x14ac:dyDescent="0.25">
      <c r="K6347" s="145" t="s">
        <v>5813</v>
      </c>
      <c r="L6347" s="145">
        <v>66</v>
      </c>
      <c r="M6347" s="145">
        <v>161963</v>
      </c>
      <c r="N6347" s="148">
        <v>3.1399999999999997E-2</v>
      </c>
      <c r="O6347" s="148">
        <v>0.68099999999999905</v>
      </c>
      <c r="P6347" s="148">
        <v>0.76800000000000002</v>
      </c>
      <c r="Q6347" s="148">
        <v>0</v>
      </c>
      <c r="R6347" s="148">
        <v>6</v>
      </c>
      <c r="S6347" s="148">
        <v>8.3900000000000002E-2</v>
      </c>
      <c r="T6347" s="148">
        <v>-4.3559999999999999</v>
      </c>
      <c r="U6347" s="148">
        <v>0</v>
      </c>
      <c r="V6347" s="148">
        <v>7.7399999999999997E-2</v>
      </c>
      <c r="W6347" s="148">
        <v>162.976</v>
      </c>
      <c r="X6347" s="148">
        <v>4</v>
      </c>
      <c r="Y6347" s="148">
        <v>0.71799999999999997</v>
      </c>
    </row>
    <row r="6348" spans="11:25" x14ac:dyDescent="0.25">
      <c r="K6348" s="145" t="s">
        <v>5814</v>
      </c>
      <c r="L6348" s="145">
        <v>65</v>
      </c>
      <c r="M6348" s="145">
        <v>210000</v>
      </c>
      <c r="N6348" s="148">
        <v>5.2299999999999999E-2</v>
      </c>
      <c r="O6348" s="148">
        <v>0.54200000000000004</v>
      </c>
      <c r="P6348" s="148">
        <v>0.879</v>
      </c>
      <c r="Q6348" s="148">
        <v>0</v>
      </c>
      <c r="R6348" s="148">
        <v>6</v>
      </c>
      <c r="S6348" s="148">
        <v>0.17100000000000001</v>
      </c>
      <c r="T6348" s="148">
        <v>-1.4269999999999901</v>
      </c>
      <c r="U6348" s="148">
        <v>0</v>
      </c>
      <c r="V6348" s="148">
        <v>9.2100000000000001E-2</v>
      </c>
      <c r="W6348" s="148">
        <v>159.88800000000001</v>
      </c>
      <c r="X6348" s="148">
        <v>4</v>
      </c>
      <c r="Y6348" s="148">
        <v>0.11799999999999999</v>
      </c>
    </row>
    <row r="6349" spans="11:25" x14ac:dyDescent="0.25">
      <c r="K6349" s="145" t="s">
        <v>4409</v>
      </c>
      <c r="L6349" s="145">
        <v>84</v>
      </c>
      <c r="M6349" s="145">
        <v>208373</v>
      </c>
      <c r="N6349" s="148">
        <v>0.157</v>
      </c>
      <c r="O6349" s="148">
        <v>0.53200000000000003</v>
      </c>
      <c r="P6349" s="148">
        <v>0.86899999999999999</v>
      </c>
      <c r="Q6349" s="148">
        <v>5.0799999999999899E-3</v>
      </c>
      <c r="R6349" s="148">
        <v>11</v>
      </c>
      <c r="S6349" s="148">
        <v>0.13600000000000001</v>
      </c>
      <c r="T6349" s="148">
        <v>-5.0939999999999896</v>
      </c>
      <c r="U6349" s="148">
        <v>1</v>
      </c>
      <c r="V6349" s="148">
        <v>0.17199999999999999</v>
      </c>
      <c r="W6349" s="148">
        <v>159.803</v>
      </c>
      <c r="X6349" s="148">
        <v>4</v>
      </c>
      <c r="Y6349" s="148">
        <v>0.42199999999999999</v>
      </c>
    </row>
    <row r="6350" spans="11:25" x14ac:dyDescent="0.25">
      <c r="K6350" s="145" t="s">
        <v>4465</v>
      </c>
      <c r="L6350" s="145">
        <v>48</v>
      </c>
      <c r="M6350" s="145">
        <v>236350</v>
      </c>
      <c r="N6350" s="148">
        <v>0.13500000000000001</v>
      </c>
      <c r="O6350" s="148">
        <v>0.55399999999999905</v>
      </c>
      <c r="P6350" s="148">
        <v>0.91400000000000003</v>
      </c>
      <c r="Q6350" s="148">
        <v>0.94499999999999995</v>
      </c>
      <c r="R6350" s="148">
        <v>10</v>
      </c>
      <c r="S6350" s="148">
        <v>0.14599999999999999</v>
      </c>
      <c r="T6350" s="148">
        <v>-4.4219999999999997</v>
      </c>
      <c r="U6350" s="148">
        <v>0</v>
      </c>
      <c r="V6350" s="148">
        <v>6.2E-2</v>
      </c>
      <c r="W6350" s="148">
        <v>160.01599999999999</v>
      </c>
      <c r="X6350" s="148">
        <v>4</v>
      </c>
      <c r="Y6350" s="148">
        <v>0.123</v>
      </c>
    </row>
    <row r="6351" spans="11:25" x14ac:dyDescent="0.25">
      <c r="K6351" s="145" t="s">
        <v>5815</v>
      </c>
      <c r="L6351" s="145">
        <v>49</v>
      </c>
      <c r="M6351" s="145">
        <v>222000</v>
      </c>
      <c r="N6351" s="148">
        <v>7.0699999999999999E-3</v>
      </c>
      <c r="O6351" s="148">
        <v>0.53299999999999903</v>
      </c>
      <c r="P6351" s="148">
        <v>0.95799999999999996</v>
      </c>
      <c r="Q6351" s="148">
        <v>6.1400000000000003E-2</v>
      </c>
      <c r="R6351" s="148">
        <v>8</v>
      </c>
      <c r="S6351" s="148">
        <v>0.11</v>
      </c>
      <c r="T6351" s="148">
        <v>-3.9089999999999998</v>
      </c>
      <c r="U6351" s="148">
        <v>1</v>
      </c>
      <c r="V6351" s="148">
        <v>5.6899999999999999E-2</v>
      </c>
      <c r="W6351" s="148">
        <v>160.05099999999999</v>
      </c>
      <c r="X6351" s="148">
        <v>4</v>
      </c>
      <c r="Y6351" s="148">
        <v>0.29499999999999998</v>
      </c>
    </row>
    <row r="6352" spans="11:25" x14ac:dyDescent="0.25">
      <c r="K6352" s="145" t="s">
        <v>5816</v>
      </c>
      <c r="L6352" s="145">
        <v>55</v>
      </c>
      <c r="M6352" s="145">
        <v>172307</v>
      </c>
      <c r="N6352" s="148">
        <v>7.7299999999999994E-2</v>
      </c>
      <c r="O6352" s="148">
        <v>0.48099999999999998</v>
      </c>
      <c r="P6352" s="148">
        <v>0.85699999999999998</v>
      </c>
      <c r="Q6352" s="148">
        <v>4.1300000000000003E-6</v>
      </c>
      <c r="R6352" s="148">
        <v>0</v>
      </c>
      <c r="S6352" s="148">
        <v>0.19500000000000001</v>
      </c>
      <c r="T6352" s="148">
        <v>-3.86</v>
      </c>
      <c r="U6352" s="148">
        <v>1</v>
      </c>
      <c r="V6352" s="148">
        <v>0.16300000000000001</v>
      </c>
      <c r="W6352" s="148">
        <v>159.68299999999999</v>
      </c>
      <c r="X6352" s="148">
        <v>4</v>
      </c>
      <c r="Y6352" s="148">
        <v>0.25800000000000001</v>
      </c>
    </row>
    <row r="6353" spans="11:25" x14ac:dyDescent="0.25">
      <c r="K6353" s="145" t="s">
        <v>4273</v>
      </c>
      <c r="L6353" s="145">
        <v>23</v>
      </c>
      <c r="M6353" s="145">
        <v>184978</v>
      </c>
      <c r="N6353" s="148">
        <v>0.57299999999999995</v>
      </c>
      <c r="O6353" s="148">
        <v>0.70799999999999996</v>
      </c>
      <c r="P6353" s="148">
        <v>0.72799999999999998</v>
      </c>
      <c r="Q6353" s="148">
        <v>0.107</v>
      </c>
      <c r="R6353" s="148">
        <v>6</v>
      </c>
      <c r="S6353" s="148">
        <v>0.193</v>
      </c>
      <c r="T6353" s="148">
        <v>-7.4059999999999997</v>
      </c>
      <c r="U6353" s="148">
        <v>1</v>
      </c>
      <c r="V6353" s="148">
        <v>0.22699999999999901</v>
      </c>
      <c r="W6353" s="148">
        <v>160.72799999999901</v>
      </c>
      <c r="X6353" s="148">
        <v>4</v>
      </c>
      <c r="Y6353" s="148">
        <v>0.54</v>
      </c>
    </row>
    <row r="6354" spans="11:25" x14ac:dyDescent="0.25">
      <c r="K6354" s="145" t="s">
        <v>5817</v>
      </c>
      <c r="L6354" s="145">
        <v>74</v>
      </c>
      <c r="M6354" s="145">
        <v>184460</v>
      </c>
      <c r="N6354" s="148">
        <v>6.2899999999999998E-2</v>
      </c>
      <c r="O6354" s="148">
        <v>0.624</v>
      </c>
      <c r="P6354" s="148">
        <v>0.78500000000000003</v>
      </c>
      <c r="Q6354" s="148">
        <v>0</v>
      </c>
      <c r="R6354" s="148">
        <v>8</v>
      </c>
      <c r="S6354" s="148">
        <v>0.13500000000000001</v>
      </c>
      <c r="T6354" s="148">
        <v>-3.33699999999999</v>
      </c>
      <c r="U6354" s="148">
        <v>1</v>
      </c>
      <c r="V6354" s="148">
        <v>4.9799999999999997E-2</v>
      </c>
      <c r="W6354" s="148">
        <v>163.929</v>
      </c>
      <c r="X6354" s="148">
        <v>4</v>
      </c>
      <c r="Y6354" s="148">
        <v>0.59299999999999997</v>
      </c>
    </row>
    <row r="6355" spans="11:25" x14ac:dyDescent="0.25">
      <c r="K6355" s="145" t="s">
        <v>5818</v>
      </c>
      <c r="L6355" s="145">
        <v>31</v>
      </c>
      <c r="M6355" s="145">
        <v>208500</v>
      </c>
      <c r="N6355" s="148">
        <v>1.82E-3</v>
      </c>
      <c r="O6355" s="148">
        <v>0.66200000000000003</v>
      </c>
      <c r="P6355" s="148">
        <v>0.76200000000000001</v>
      </c>
      <c r="Q6355" s="148">
        <v>1.0999999999999999E-2</v>
      </c>
      <c r="R6355" s="148">
        <v>0</v>
      </c>
      <c r="S6355" s="148">
        <v>5.7799999999999997E-2</v>
      </c>
      <c r="T6355" s="148">
        <v>-6.1679999999999904</v>
      </c>
      <c r="U6355" s="148">
        <v>1</v>
      </c>
      <c r="V6355" s="148">
        <v>8.3000000000000004E-2</v>
      </c>
      <c r="W6355" s="148">
        <v>160.02799999999999</v>
      </c>
      <c r="X6355" s="148">
        <v>4</v>
      </c>
      <c r="Y6355" s="148">
        <v>0.28899999999999998</v>
      </c>
    </row>
    <row r="6356" spans="11:25" x14ac:dyDescent="0.25">
      <c r="K6356" s="145" t="s">
        <v>5819</v>
      </c>
      <c r="L6356" s="145">
        <v>50</v>
      </c>
      <c r="M6356" s="145">
        <v>277720</v>
      </c>
      <c r="N6356" s="148">
        <v>1.4499999999999999E-3</v>
      </c>
      <c r="O6356" s="148">
        <v>0.45100000000000001</v>
      </c>
      <c r="P6356" s="148">
        <v>0.78099999999999903</v>
      </c>
      <c r="Q6356" s="148">
        <v>1.66E-3</v>
      </c>
      <c r="R6356" s="148">
        <v>10</v>
      </c>
      <c r="S6356" s="148">
        <v>0.27500000000000002</v>
      </c>
      <c r="T6356" s="148">
        <v>-6.6129999999999898</v>
      </c>
      <c r="U6356" s="148">
        <v>1</v>
      </c>
      <c r="V6356" s="148">
        <v>2.9399999999999999E-2</v>
      </c>
      <c r="W6356" s="148">
        <v>81.503</v>
      </c>
      <c r="X6356" s="148">
        <v>4</v>
      </c>
      <c r="Y6356" s="148">
        <v>0.40899999999999997</v>
      </c>
    </row>
    <row r="6357" spans="11:25" x14ac:dyDescent="0.25">
      <c r="K6357" s="145" t="s">
        <v>5820</v>
      </c>
      <c r="L6357" s="145">
        <v>59</v>
      </c>
      <c r="M6357" s="145">
        <v>286880</v>
      </c>
      <c r="N6357" s="148">
        <v>0.183</v>
      </c>
      <c r="O6357" s="148">
        <v>0.47</v>
      </c>
      <c r="P6357" s="148">
        <v>0.77800000000000002</v>
      </c>
      <c r="Q6357" s="148">
        <v>4.25E-6</v>
      </c>
      <c r="R6357" s="148">
        <v>10</v>
      </c>
      <c r="S6357" s="148">
        <v>0.11699999999999899</v>
      </c>
      <c r="T6357" s="148">
        <v>-3.843</v>
      </c>
      <c r="U6357" s="148">
        <v>0</v>
      </c>
      <c r="V6357" s="148">
        <v>5.21E-2</v>
      </c>
      <c r="W6357" s="148">
        <v>159.738</v>
      </c>
      <c r="X6357" s="148">
        <v>4</v>
      </c>
      <c r="Y6357" s="148">
        <v>0.245</v>
      </c>
    </row>
    <row r="6358" spans="11:25" x14ac:dyDescent="0.25">
      <c r="K6358" s="145" t="s">
        <v>5821</v>
      </c>
      <c r="L6358" s="145">
        <v>52</v>
      </c>
      <c r="M6358" s="145">
        <v>216319</v>
      </c>
      <c r="N6358" s="148">
        <v>2.0799999999999999E-2</v>
      </c>
      <c r="O6358" s="148">
        <v>0.59599999999999997</v>
      </c>
      <c r="P6358" s="148">
        <v>0.745</v>
      </c>
      <c r="Q6358" s="148">
        <v>3.63E-6</v>
      </c>
      <c r="R6358" s="148">
        <v>0</v>
      </c>
      <c r="S6358" s="148">
        <v>0.20899999999999999</v>
      </c>
      <c r="T6358" s="148">
        <v>-4.3140000000000001</v>
      </c>
      <c r="U6358" s="148">
        <v>0</v>
      </c>
      <c r="V6358" s="148">
        <v>3.5799999999999998E-2</v>
      </c>
      <c r="W6358" s="148">
        <v>81.063999999999993</v>
      </c>
      <c r="X6358" s="148">
        <v>4</v>
      </c>
      <c r="Y6358" s="148">
        <v>0.59499999999999997</v>
      </c>
    </row>
    <row r="6359" spans="11:25" x14ac:dyDescent="0.25">
      <c r="K6359" s="145" t="s">
        <v>5822</v>
      </c>
      <c r="L6359" s="145">
        <v>46</v>
      </c>
      <c r="M6359" s="145">
        <v>146531</v>
      </c>
      <c r="N6359" s="148">
        <v>3.2500000000000001E-2</v>
      </c>
      <c r="O6359" s="148">
        <v>0.60799999999999998</v>
      </c>
      <c r="P6359" s="148">
        <v>0.875</v>
      </c>
      <c r="Q6359" s="148">
        <v>5.2099999999999999E-5</v>
      </c>
      <c r="R6359" s="148">
        <v>1</v>
      </c>
      <c r="S6359" s="148">
        <v>5.0599999999999999E-2</v>
      </c>
      <c r="T6359" s="148">
        <v>-3.1349999999999998</v>
      </c>
      <c r="U6359" s="148">
        <v>1</v>
      </c>
      <c r="V6359" s="148">
        <v>9.3600000000000003E-2</v>
      </c>
      <c r="W6359" s="148">
        <v>165.97200000000001</v>
      </c>
      <c r="X6359" s="148">
        <v>4</v>
      </c>
      <c r="Y6359" s="148">
        <v>0.54</v>
      </c>
    </row>
    <row r="6360" spans="11:25" x14ac:dyDescent="0.25">
      <c r="K6360" s="145" t="s">
        <v>5823</v>
      </c>
      <c r="L6360" s="145">
        <v>52</v>
      </c>
      <c r="M6360" s="145">
        <v>207000</v>
      </c>
      <c r="N6360" s="148">
        <v>5.4199999999999998E-2</v>
      </c>
      <c r="O6360" s="148">
        <v>0.61599999999999999</v>
      </c>
      <c r="P6360" s="148">
        <v>0.78900000000000003</v>
      </c>
      <c r="Q6360" s="148">
        <v>1.47E-4</v>
      </c>
      <c r="R6360" s="148">
        <v>6</v>
      </c>
      <c r="S6360" s="148">
        <v>5.4600000000000003E-2</v>
      </c>
      <c r="T6360" s="148">
        <v>-5.0289999999999999</v>
      </c>
      <c r="U6360" s="148">
        <v>0</v>
      </c>
      <c r="V6360" s="148">
        <v>7.4300000000000005E-2</v>
      </c>
      <c r="W6360" s="148">
        <v>80.003999999999905</v>
      </c>
      <c r="X6360" s="148">
        <v>4</v>
      </c>
      <c r="Y6360" s="148">
        <v>0.38400000000000001</v>
      </c>
    </row>
    <row r="6361" spans="11:25" x14ac:dyDescent="0.25">
      <c r="K6361" s="145" t="s">
        <v>5824</v>
      </c>
      <c r="L6361" s="145">
        <v>53</v>
      </c>
      <c r="M6361" s="145">
        <v>273541</v>
      </c>
      <c r="N6361" s="148">
        <v>0.23899999999999999</v>
      </c>
      <c r="O6361" s="148">
        <v>0.63600000000000001</v>
      </c>
      <c r="P6361" s="148">
        <v>0.70199999999999996</v>
      </c>
      <c r="Q6361" s="148">
        <v>0</v>
      </c>
      <c r="R6361" s="148">
        <v>3</v>
      </c>
      <c r="S6361" s="148">
        <v>8.09E-2</v>
      </c>
      <c r="T6361" s="148">
        <v>-7.53</v>
      </c>
      <c r="U6361" s="148">
        <v>0</v>
      </c>
      <c r="V6361" s="148">
        <v>8.4500000000000006E-2</v>
      </c>
      <c r="W6361" s="148">
        <v>82.033999999999907</v>
      </c>
      <c r="X6361" s="148">
        <v>4</v>
      </c>
      <c r="Y6361" s="148">
        <v>0.77500000000000002</v>
      </c>
    </row>
    <row r="6362" spans="11:25" x14ac:dyDescent="0.25">
      <c r="K6362" s="145" t="s">
        <v>5825</v>
      </c>
      <c r="L6362" s="145">
        <v>55</v>
      </c>
      <c r="M6362" s="145">
        <v>215032</v>
      </c>
      <c r="N6362" s="148">
        <v>0.25800000000000001</v>
      </c>
      <c r="O6362" s="148">
        <v>0.69699999999999995</v>
      </c>
      <c r="P6362" s="148">
        <v>0.93200000000000005</v>
      </c>
      <c r="Q6362" s="148">
        <v>0</v>
      </c>
      <c r="R6362" s="148">
        <v>2</v>
      </c>
      <c r="S6362" s="148">
        <v>0.26300000000000001</v>
      </c>
      <c r="T6362" s="148">
        <v>-3.157</v>
      </c>
      <c r="U6362" s="148">
        <v>1</v>
      </c>
      <c r="V6362" s="148">
        <v>0.115</v>
      </c>
      <c r="W6362" s="148">
        <v>161.96</v>
      </c>
      <c r="X6362" s="148">
        <v>4</v>
      </c>
      <c r="Y6362" s="148">
        <v>0.80599999999999905</v>
      </c>
    </row>
    <row r="6363" spans="11:25" x14ac:dyDescent="0.25">
      <c r="K6363" s="145" t="s">
        <v>5826</v>
      </c>
      <c r="L6363" s="145">
        <v>57</v>
      </c>
      <c r="M6363" s="145">
        <v>202563</v>
      </c>
      <c r="N6363" s="148">
        <v>1.8499999999999999E-2</v>
      </c>
      <c r="O6363" s="148">
        <v>0.59199999999999997</v>
      </c>
      <c r="P6363" s="148">
        <v>0.73099999999999998</v>
      </c>
      <c r="Q6363" s="148">
        <v>0</v>
      </c>
      <c r="R6363" s="148">
        <v>7</v>
      </c>
      <c r="S6363" s="148">
        <v>0.72599999999999998</v>
      </c>
      <c r="T6363" s="148">
        <v>-5.7939999999999996</v>
      </c>
      <c r="U6363" s="148">
        <v>0</v>
      </c>
      <c r="V6363" s="148">
        <v>4.0399999999999998E-2</v>
      </c>
      <c r="W6363" s="148">
        <v>166.02799999999999</v>
      </c>
      <c r="X6363" s="148">
        <v>4</v>
      </c>
      <c r="Y6363" s="148">
        <v>0.39200000000000002</v>
      </c>
    </row>
    <row r="6364" spans="11:25" x14ac:dyDescent="0.25">
      <c r="K6364" s="145" t="s">
        <v>5827</v>
      </c>
      <c r="L6364" s="145">
        <v>43</v>
      </c>
      <c r="M6364" s="145">
        <v>198152</v>
      </c>
      <c r="N6364" s="148">
        <v>0.36799999999999999</v>
      </c>
      <c r="O6364" s="148">
        <v>0.57299999999999995</v>
      </c>
      <c r="P6364" s="148">
        <v>0.74199999999999999</v>
      </c>
      <c r="Q6364" s="148">
        <v>2.3899999999999898E-3</v>
      </c>
      <c r="R6364" s="148">
        <v>5</v>
      </c>
      <c r="S6364" s="148">
        <v>0.28499999999999998</v>
      </c>
      <c r="T6364" s="148">
        <v>-3.089</v>
      </c>
      <c r="U6364" s="148">
        <v>1</v>
      </c>
      <c r="V6364" s="148">
        <v>4.53E-2</v>
      </c>
      <c r="W6364" s="148">
        <v>160.108</v>
      </c>
      <c r="X6364" s="148">
        <v>4</v>
      </c>
      <c r="Y6364" s="148">
        <v>0.33</v>
      </c>
    </row>
    <row r="6365" spans="11:25" x14ac:dyDescent="0.25">
      <c r="K6365" s="145" t="s">
        <v>5828</v>
      </c>
      <c r="L6365" s="145">
        <v>69</v>
      </c>
      <c r="M6365" s="145">
        <v>232936</v>
      </c>
      <c r="N6365" s="148">
        <v>3.9800000000000002E-2</v>
      </c>
      <c r="O6365" s="148">
        <v>0.29399999999999998</v>
      </c>
      <c r="P6365" s="148">
        <v>0.69699999999999995</v>
      </c>
      <c r="Q6365" s="148">
        <v>1.1E-4</v>
      </c>
      <c r="R6365" s="148">
        <v>6</v>
      </c>
      <c r="S6365" s="148">
        <v>0.13600000000000001</v>
      </c>
      <c r="T6365" s="148">
        <v>-6.0289999999999999</v>
      </c>
      <c r="U6365" s="148">
        <v>1</v>
      </c>
      <c r="V6365" s="148">
        <v>0.128</v>
      </c>
      <c r="W6365" s="148">
        <v>160.566</v>
      </c>
      <c r="X6365" s="148">
        <v>4</v>
      </c>
      <c r="Y6365" s="148">
        <v>0.183</v>
      </c>
    </row>
    <row r="6366" spans="11:25" x14ac:dyDescent="0.25">
      <c r="K6366" s="145" t="s">
        <v>5829</v>
      </c>
      <c r="L6366" s="145">
        <v>48</v>
      </c>
      <c r="M6366" s="145">
        <v>109106</v>
      </c>
      <c r="N6366" s="148">
        <v>0.439</v>
      </c>
      <c r="O6366" s="148">
        <v>0.48299999999999998</v>
      </c>
      <c r="P6366" s="148">
        <v>0.49399999999999999</v>
      </c>
      <c r="Q6366" s="148">
        <v>0.53500000000000003</v>
      </c>
      <c r="R6366" s="148">
        <v>9</v>
      </c>
      <c r="S6366" s="148">
        <v>7.5600000000000001E-2</v>
      </c>
      <c r="T6366" s="148">
        <v>-8.9220000000000006</v>
      </c>
      <c r="U6366" s="148">
        <v>0</v>
      </c>
      <c r="V6366" s="148">
        <v>5.0900000000000001E-2</v>
      </c>
      <c r="W6366" s="148">
        <v>160.054</v>
      </c>
      <c r="X6366" s="148">
        <v>4</v>
      </c>
      <c r="Y6366" s="148">
        <v>0.22600000000000001</v>
      </c>
    </row>
    <row r="6367" spans="11:25" x14ac:dyDescent="0.25">
      <c r="K6367" s="145" t="s">
        <v>5830</v>
      </c>
      <c r="L6367" s="145">
        <v>48</v>
      </c>
      <c r="M6367" s="145">
        <v>232010</v>
      </c>
      <c r="N6367" s="148">
        <v>0.122</v>
      </c>
      <c r="O6367" s="148">
        <v>0.58199999999999996</v>
      </c>
      <c r="P6367" s="148">
        <v>0.66599999999999904</v>
      </c>
      <c r="Q6367" s="148">
        <v>0</v>
      </c>
      <c r="R6367" s="148">
        <v>11</v>
      </c>
      <c r="S6367" s="148">
        <v>0.16800000000000001</v>
      </c>
      <c r="T6367" s="148">
        <v>-6.5670000000000002</v>
      </c>
      <c r="U6367" s="148">
        <v>1</v>
      </c>
      <c r="V6367" s="148">
        <v>0.17799999999999999</v>
      </c>
      <c r="W6367" s="148">
        <v>160.042</v>
      </c>
      <c r="X6367" s="148">
        <v>4</v>
      </c>
      <c r="Y6367" s="148">
        <v>0.39700000000000002</v>
      </c>
    </row>
    <row r="6368" spans="11:25" x14ac:dyDescent="0.25">
      <c r="K6368" s="145" t="s">
        <v>5831</v>
      </c>
      <c r="L6368" s="145">
        <v>46</v>
      </c>
      <c r="M6368" s="145">
        <v>230305</v>
      </c>
      <c r="N6368" s="148">
        <v>4.19E-2</v>
      </c>
      <c r="O6368" s="148">
        <v>0.50800000000000001</v>
      </c>
      <c r="P6368" s="148">
        <v>0.84099999999999997</v>
      </c>
      <c r="Q6368" s="148">
        <v>0</v>
      </c>
      <c r="R6368" s="148">
        <v>5</v>
      </c>
      <c r="S6368" s="148">
        <v>0.129</v>
      </c>
      <c r="T6368" s="148">
        <v>-7.0139999999999896</v>
      </c>
      <c r="U6368" s="148">
        <v>1</v>
      </c>
      <c r="V6368" s="148">
        <v>6.7199999999999996E-2</v>
      </c>
      <c r="W6368" s="148">
        <v>80.98</v>
      </c>
      <c r="X6368" s="148">
        <v>4</v>
      </c>
      <c r="Y6368" s="148">
        <v>0.49399999999999999</v>
      </c>
    </row>
    <row r="6369" spans="11:25" x14ac:dyDescent="0.25">
      <c r="K6369" s="145" t="s">
        <v>5832</v>
      </c>
      <c r="L6369" s="145">
        <v>10</v>
      </c>
      <c r="M6369" s="145">
        <v>189099</v>
      </c>
      <c r="N6369" s="148">
        <v>7.9500000000000005E-3</v>
      </c>
      <c r="O6369" s="148">
        <v>0.63400000000000001</v>
      </c>
      <c r="P6369" s="148">
        <v>0.91200000000000003</v>
      </c>
      <c r="Q6369" s="148">
        <v>2.7E-2</v>
      </c>
      <c r="R6369" s="148">
        <v>1</v>
      </c>
      <c r="S6369" s="148">
        <v>0.22800000000000001</v>
      </c>
      <c r="T6369" s="148">
        <v>-3.302</v>
      </c>
      <c r="U6369" s="148">
        <v>1</v>
      </c>
      <c r="V6369" s="148">
        <v>0.18</v>
      </c>
      <c r="W6369" s="148">
        <v>165.08199999999999</v>
      </c>
      <c r="X6369" s="148">
        <v>4</v>
      </c>
      <c r="Y6369" s="148">
        <v>0.53</v>
      </c>
    </row>
    <row r="6370" spans="11:25" x14ac:dyDescent="0.25">
      <c r="K6370" s="145" t="s">
        <v>5833</v>
      </c>
      <c r="L6370" s="145">
        <v>58</v>
      </c>
      <c r="M6370" s="145">
        <v>206680</v>
      </c>
      <c r="N6370" s="148">
        <v>0.108</v>
      </c>
      <c r="O6370" s="148">
        <v>0.79500000000000004</v>
      </c>
      <c r="P6370" s="148">
        <v>0.98199999999999998</v>
      </c>
      <c r="Q6370" s="148">
        <v>8.1099999999999992E-3</v>
      </c>
      <c r="R6370" s="148">
        <v>6</v>
      </c>
      <c r="S6370" s="148">
        <v>0.52600000000000002</v>
      </c>
      <c r="T6370" s="148">
        <v>-0.73699999999999999</v>
      </c>
      <c r="U6370" s="148">
        <v>1</v>
      </c>
      <c r="V6370" s="148">
        <v>0.191</v>
      </c>
      <c r="W6370" s="148">
        <v>159.982</v>
      </c>
      <c r="X6370" s="148">
        <v>4</v>
      </c>
      <c r="Y6370" s="148">
        <v>0.53299999999999903</v>
      </c>
    </row>
    <row r="6371" spans="11:25" x14ac:dyDescent="0.25">
      <c r="K6371" s="145" t="s">
        <v>5834</v>
      </c>
      <c r="L6371" s="145">
        <v>63</v>
      </c>
      <c r="M6371" s="145">
        <v>185812</v>
      </c>
      <c r="N6371" s="148">
        <v>2.3300000000000001E-2</v>
      </c>
      <c r="O6371" s="148">
        <v>0.51</v>
      </c>
      <c r="P6371" s="148">
        <v>0.81200000000000006</v>
      </c>
      <c r="Q6371" s="148">
        <v>0.13300000000000001</v>
      </c>
      <c r="R6371" s="148">
        <v>2</v>
      </c>
      <c r="S6371" s="148">
        <v>0.16600000000000001</v>
      </c>
      <c r="T6371" s="148">
        <v>-5.782</v>
      </c>
      <c r="U6371" s="148">
        <v>0</v>
      </c>
      <c r="V6371" s="148">
        <v>7.4399999999999994E-2</v>
      </c>
      <c r="W6371" s="148">
        <v>159.88499999999999</v>
      </c>
      <c r="X6371" s="148">
        <v>4</v>
      </c>
      <c r="Y6371" s="148">
        <v>0.151</v>
      </c>
    </row>
    <row r="6372" spans="11:25" x14ac:dyDescent="0.25">
      <c r="K6372" s="145" t="s">
        <v>5835</v>
      </c>
      <c r="L6372" s="145">
        <v>42</v>
      </c>
      <c r="M6372" s="145">
        <v>258000</v>
      </c>
      <c r="N6372" s="148">
        <v>4.6199999999999998E-2</v>
      </c>
      <c r="O6372" s="148">
        <v>0.624</v>
      </c>
      <c r="P6372" s="148">
        <v>0.78200000000000003</v>
      </c>
      <c r="Q6372" s="148">
        <v>6.5299999999999898E-3</v>
      </c>
      <c r="R6372" s="148">
        <v>5</v>
      </c>
      <c r="S6372" s="148">
        <v>0.35499999999999998</v>
      </c>
      <c r="T6372" s="148">
        <v>-5.6420000000000003</v>
      </c>
      <c r="U6372" s="148">
        <v>1</v>
      </c>
      <c r="V6372" s="148">
        <v>0.111</v>
      </c>
      <c r="W6372" s="148">
        <v>160.04</v>
      </c>
      <c r="X6372" s="148">
        <v>4</v>
      </c>
      <c r="Y6372" s="148">
        <v>0.503</v>
      </c>
    </row>
    <row r="6373" spans="11:25" x14ac:dyDescent="0.25">
      <c r="K6373" s="145" t="s">
        <v>5836</v>
      </c>
      <c r="L6373" s="145">
        <v>1</v>
      </c>
      <c r="M6373" s="145">
        <v>246226</v>
      </c>
      <c r="N6373" s="148">
        <v>5.0400000000000002E-3</v>
      </c>
      <c r="O6373" s="148">
        <v>0.58799999999999997</v>
      </c>
      <c r="P6373" s="148">
        <v>0.88700000000000001</v>
      </c>
      <c r="Q6373" s="148">
        <v>0.68099999999999905</v>
      </c>
      <c r="R6373" s="148">
        <v>3</v>
      </c>
      <c r="S6373" s="148">
        <v>0.111</v>
      </c>
      <c r="T6373" s="148">
        <v>-4.5179999999999998</v>
      </c>
      <c r="U6373" s="148">
        <v>0</v>
      </c>
      <c r="V6373" s="148">
        <v>6.6299999999999998E-2</v>
      </c>
      <c r="W6373" s="148">
        <v>164.11500000000001</v>
      </c>
      <c r="X6373" s="148">
        <v>4</v>
      </c>
      <c r="Y6373" s="148">
        <v>0.29099999999999998</v>
      </c>
    </row>
    <row r="6374" spans="11:25" x14ac:dyDescent="0.25">
      <c r="K6374" s="145" t="s">
        <v>5837</v>
      </c>
      <c r="L6374" s="145">
        <v>4</v>
      </c>
      <c r="M6374" s="145">
        <v>177191</v>
      </c>
      <c r="N6374" s="148">
        <v>1.7200000000000001E-4</v>
      </c>
      <c r="O6374" s="148">
        <v>0.57899999999999996</v>
      </c>
      <c r="P6374" s="148">
        <v>0.69499999999999995</v>
      </c>
      <c r="Q6374" s="148">
        <v>0.79</v>
      </c>
      <c r="R6374" s="148">
        <v>0</v>
      </c>
      <c r="S6374" s="148">
        <v>0.126</v>
      </c>
      <c r="T6374" s="148">
        <v>-6.4770000000000003</v>
      </c>
      <c r="U6374" s="148">
        <v>1</v>
      </c>
      <c r="V6374" s="148">
        <v>4.4900000000000002E-2</v>
      </c>
      <c r="W6374" s="148">
        <v>160.14599999999999</v>
      </c>
      <c r="X6374" s="148">
        <v>4</v>
      </c>
      <c r="Y6374" s="148">
        <v>0.188999999999999</v>
      </c>
    </row>
    <row r="6375" spans="11:25" x14ac:dyDescent="0.25">
      <c r="K6375" s="145" t="s">
        <v>5838</v>
      </c>
      <c r="L6375" s="145">
        <v>2</v>
      </c>
      <c r="M6375" s="145">
        <v>219498</v>
      </c>
      <c r="N6375" s="148">
        <v>3.0200000000000001E-2</v>
      </c>
      <c r="O6375" s="148">
        <v>0.67</v>
      </c>
      <c r="P6375" s="148">
        <v>0.94099999999999995</v>
      </c>
      <c r="Q6375" s="148">
        <v>1.73999999999999E-3</v>
      </c>
      <c r="R6375" s="148">
        <v>2</v>
      </c>
      <c r="S6375" s="148">
        <v>0.34399999999999997</v>
      </c>
      <c r="T6375" s="148">
        <v>-5.2309999999999999</v>
      </c>
      <c r="U6375" s="148">
        <v>1</v>
      </c>
      <c r="V6375" s="148">
        <v>0.316</v>
      </c>
      <c r="W6375" s="148">
        <v>160.03</v>
      </c>
      <c r="X6375" s="148">
        <v>4</v>
      </c>
      <c r="Y6375" s="148">
        <v>0.65099999999999902</v>
      </c>
    </row>
    <row r="6376" spans="11:25" x14ac:dyDescent="0.25">
      <c r="K6376" s="145" t="s">
        <v>5839</v>
      </c>
      <c r="L6376" s="145">
        <v>61</v>
      </c>
      <c r="M6376" s="145">
        <v>192904</v>
      </c>
      <c r="N6376" s="148">
        <v>2.07E-2</v>
      </c>
      <c r="O6376" s="148">
        <v>0.66500000000000004</v>
      </c>
      <c r="P6376" s="148">
        <v>0.97299999999999998</v>
      </c>
      <c r="Q6376" s="148">
        <v>0.83899999999999997</v>
      </c>
      <c r="R6376" s="148">
        <v>1</v>
      </c>
      <c r="S6376" s="148">
        <v>3.8100000000000002E-2</v>
      </c>
      <c r="T6376" s="148">
        <v>-2.1120000000000001</v>
      </c>
      <c r="U6376" s="148">
        <v>0</v>
      </c>
      <c r="V6376" s="148">
        <v>0.26</v>
      </c>
      <c r="W6376" s="148">
        <v>160.018</v>
      </c>
      <c r="X6376" s="148">
        <v>3</v>
      </c>
      <c r="Y6376" s="148">
        <v>0.13500000000000001</v>
      </c>
    </row>
    <row r="6377" spans="11:25" x14ac:dyDescent="0.25">
      <c r="K6377" s="145" t="s">
        <v>3368</v>
      </c>
      <c r="L6377" s="145">
        <v>65</v>
      </c>
      <c r="M6377" s="145">
        <v>316420</v>
      </c>
      <c r="N6377" s="148">
        <v>1.0199999999999901E-3</v>
      </c>
      <c r="O6377" s="148">
        <v>0.624</v>
      </c>
      <c r="P6377" s="148">
        <v>0.93899999999999995</v>
      </c>
      <c r="Q6377" s="148">
        <v>5.5899999999999899E-3</v>
      </c>
      <c r="R6377" s="148">
        <v>7</v>
      </c>
      <c r="S6377" s="148">
        <v>0.13100000000000001</v>
      </c>
      <c r="T6377" s="148">
        <v>-2.4489999999999998</v>
      </c>
      <c r="U6377" s="148">
        <v>1</v>
      </c>
      <c r="V6377" s="148">
        <v>7.0999999999999994E-2</v>
      </c>
      <c r="W6377" s="148">
        <v>160.01400000000001</v>
      </c>
      <c r="X6377" s="148">
        <v>4</v>
      </c>
      <c r="Y6377" s="148">
        <v>0.39100000000000001</v>
      </c>
    </row>
    <row r="6378" spans="11:25" x14ac:dyDescent="0.25">
      <c r="K6378" s="145" t="s">
        <v>5840</v>
      </c>
      <c r="L6378" s="145">
        <v>42</v>
      </c>
      <c r="M6378" s="145">
        <v>198000</v>
      </c>
      <c r="N6378" s="148">
        <v>6.0699999999999997E-2</v>
      </c>
      <c r="O6378" s="148">
        <v>0.59299999999999997</v>
      </c>
      <c r="P6378" s="148">
        <v>0.82899999999999996</v>
      </c>
      <c r="Q6378" s="148">
        <v>3.1899999999999998E-2</v>
      </c>
      <c r="R6378" s="148">
        <v>7</v>
      </c>
      <c r="S6378" s="148">
        <v>5.3400000000000003E-2</v>
      </c>
      <c r="T6378" s="148">
        <v>-5.0659999999999998</v>
      </c>
      <c r="U6378" s="148">
        <v>1</v>
      </c>
      <c r="V6378" s="148">
        <v>7.6300000000000007E-2</v>
      </c>
      <c r="W6378" s="148">
        <v>160.012</v>
      </c>
      <c r="X6378" s="148">
        <v>4</v>
      </c>
      <c r="Y6378" s="148">
        <v>0.47699999999999998</v>
      </c>
    </row>
    <row r="6379" spans="11:25" x14ac:dyDescent="0.25">
      <c r="K6379" s="145" t="s">
        <v>5841</v>
      </c>
      <c r="L6379" s="145">
        <v>3</v>
      </c>
      <c r="M6379" s="145">
        <v>171019</v>
      </c>
      <c r="N6379" s="148">
        <v>1.98E-3</v>
      </c>
      <c r="O6379" s="148">
        <v>0.71699999999999997</v>
      </c>
      <c r="P6379" s="148">
        <v>0.95199999999999996</v>
      </c>
      <c r="Q6379" s="148">
        <v>0.750999999999999</v>
      </c>
      <c r="R6379" s="148">
        <v>2</v>
      </c>
      <c r="S6379" s="148">
        <v>6.1699999999999998E-2</v>
      </c>
      <c r="T6379" s="148">
        <v>-0.92099999999999904</v>
      </c>
      <c r="U6379" s="148">
        <v>1</v>
      </c>
      <c r="V6379" s="148">
        <v>4.53E-2</v>
      </c>
      <c r="W6379" s="148">
        <v>160.006</v>
      </c>
      <c r="X6379" s="148">
        <v>4</v>
      </c>
      <c r="Y6379" s="148">
        <v>0.16300000000000001</v>
      </c>
    </row>
    <row r="6380" spans="11:25" x14ac:dyDescent="0.25">
      <c r="K6380" s="145" t="s">
        <v>5842</v>
      </c>
      <c r="L6380" s="145">
        <v>57</v>
      </c>
      <c r="M6380" s="145">
        <v>223500</v>
      </c>
      <c r="N6380" s="148">
        <v>0.246</v>
      </c>
      <c r="O6380" s="148">
        <v>0.624</v>
      </c>
      <c r="P6380" s="148">
        <v>0.63800000000000001</v>
      </c>
      <c r="Q6380" s="148">
        <v>0.2</v>
      </c>
      <c r="R6380" s="148">
        <v>7</v>
      </c>
      <c r="S6380" s="148">
        <v>9.3899999999999997E-2</v>
      </c>
      <c r="T6380" s="148">
        <v>-8.0749999999999993</v>
      </c>
      <c r="U6380" s="148">
        <v>0</v>
      </c>
      <c r="V6380" s="148">
        <v>4.82E-2</v>
      </c>
      <c r="W6380" s="148">
        <v>160.001</v>
      </c>
      <c r="X6380" s="148">
        <v>4</v>
      </c>
      <c r="Y6380" s="148">
        <v>0.23799999999999999</v>
      </c>
    </row>
    <row r="6381" spans="11:25" x14ac:dyDescent="0.25">
      <c r="K6381" s="145" t="s">
        <v>5843</v>
      </c>
      <c r="L6381" s="145">
        <v>27</v>
      </c>
      <c r="M6381" s="145">
        <v>216129</v>
      </c>
      <c r="N6381" s="148">
        <v>3.3599999999999998E-4</v>
      </c>
      <c r="O6381" s="148">
        <v>0.78299999999999903</v>
      </c>
      <c r="P6381" s="148">
        <v>0.92599999999999905</v>
      </c>
      <c r="Q6381" s="148">
        <v>9.2399999999999999E-3</v>
      </c>
      <c r="R6381" s="148">
        <v>7</v>
      </c>
      <c r="S6381" s="148">
        <v>0.121</v>
      </c>
      <c r="T6381" s="148">
        <v>-4.8389999999999898</v>
      </c>
      <c r="U6381" s="148">
        <v>1</v>
      </c>
      <c r="V6381" s="148">
        <v>0.107</v>
      </c>
      <c r="W6381" s="148">
        <v>160.001</v>
      </c>
      <c r="X6381" s="148">
        <v>4</v>
      </c>
      <c r="Y6381" s="148">
        <v>0.63700000000000001</v>
      </c>
    </row>
    <row r="6382" spans="11:25" x14ac:dyDescent="0.25">
      <c r="K6382" s="145" t="s">
        <v>5844</v>
      </c>
      <c r="L6382" s="145">
        <v>49</v>
      </c>
      <c r="M6382" s="145">
        <v>197250</v>
      </c>
      <c r="N6382" s="148">
        <v>3.3700000000000001E-4</v>
      </c>
      <c r="O6382" s="148">
        <v>0.51100000000000001</v>
      </c>
      <c r="P6382" s="148">
        <v>0.97</v>
      </c>
      <c r="Q6382" s="148">
        <v>1.4E-5</v>
      </c>
      <c r="R6382" s="148">
        <v>5</v>
      </c>
      <c r="S6382" s="148">
        <v>0.40200000000000002</v>
      </c>
      <c r="T6382" s="148">
        <v>-2.2989999999999999</v>
      </c>
      <c r="U6382" s="148">
        <v>1</v>
      </c>
      <c r="V6382" s="148">
        <v>5.3100000000000001E-2</v>
      </c>
      <c r="W6382" s="148">
        <v>160.04399999999899</v>
      </c>
      <c r="X6382" s="148">
        <v>4</v>
      </c>
      <c r="Y6382" s="148">
        <v>0.26899999999999902</v>
      </c>
    </row>
    <row r="6383" spans="11:25" x14ac:dyDescent="0.25">
      <c r="K6383" s="145" t="s">
        <v>5845</v>
      </c>
      <c r="L6383" s="145">
        <v>39</v>
      </c>
      <c r="M6383" s="145">
        <v>195959</v>
      </c>
      <c r="N6383" s="148">
        <v>3.9100000000000003E-2</v>
      </c>
      <c r="O6383" s="148">
        <v>0.73299999999999998</v>
      </c>
      <c r="P6383" s="148">
        <v>0.995</v>
      </c>
      <c r="Q6383" s="148">
        <v>0.17399999999999999</v>
      </c>
      <c r="R6383" s="148">
        <v>5</v>
      </c>
      <c r="S6383" s="148">
        <v>6.5699999999999995E-2</v>
      </c>
      <c r="T6383" s="148">
        <v>-2.5209999999999999</v>
      </c>
      <c r="U6383" s="148">
        <v>1</v>
      </c>
      <c r="V6383" s="148">
        <v>0.22500000000000001</v>
      </c>
      <c r="W6383" s="148">
        <v>159.994</v>
      </c>
      <c r="X6383" s="148">
        <v>4</v>
      </c>
      <c r="Y6383" s="148">
        <v>0.53900000000000003</v>
      </c>
    </row>
    <row r="6384" spans="11:25" x14ac:dyDescent="0.25">
      <c r="K6384" s="145" t="s">
        <v>5846</v>
      </c>
      <c r="L6384" s="145">
        <v>41</v>
      </c>
      <c r="M6384" s="145">
        <v>253360</v>
      </c>
      <c r="N6384" s="148">
        <v>1.06E-2</v>
      </c>
      <c r="O6384" s="148">
        <v>0.64200000000000002</v>
      </c>
      <c r="P6384" s="148">
        <v>0.879</v>
      </c>
      <c r="Q6384" s="148">
        <v>6.2799999999999995E-2</v>
      </c>
      <c r="R6384" s="148">
        <v>1</v>
      </c>
      <c r="S6384" s="148">
        <v>0.154</v>
      </c>
      <c r="T6384" s="148">
        <v>-3.95399999999999</v>
      </c>
      <c r="U6384" s="148">
        <v>1</v>
      </c>
      <c r="V6384" s="148">
        <v>5.8500000000000003E-2</v>
      </c>
      <c r="W6384" s="148">
        <v>159.99100000000001</v>
      </c>
      <c r="X6384" s="148">
        <v>4</v>
      </c>
      <c r="Y6384" s="148">
        <v>0.57099999999999995</v>
      </c>
    </row>
    <row r="6385" spans="11:25" x14ac:dyDescent="0.25">
      <c r="K6385" s="145" t="s">
        <v>5847</v>
      </c>
      <c r="L6385" s="145">
        <v>41</v>
      </c>
      <c r="M6385" s="145">
        <v>220125</v>
      </c>
      <c r="N6385" s="148">
        <v>0.27</v>
      </c>
      <c r="O6385" s="148">
        <v>0.56499999999999995</v>
      </c>
      <c r="P6385" s="148">
        <v>0.83399999999999996</v>
      </c>
      <c r="Q6385" s="148">
        <v>5.9199999999999999E-3</v>
      </c>
      <c r="R6385" s="148">
        <v>8</v>
      </c>
      <c r="S6385" s="148">
        <v>0.108</v>
      </c>
      <c r="T6385" s="148">
        <v>-2.74</v>
      </c>
      <c r="U6385" s="148">
        <v>0</v>
      </c>
      <c r="V6385" s="148">
        <v>0.03</v>
      </c>
      <c r="W6385" s="148">
        <v>159.988</v>
      </c>
      <c r="X6385" s="148">
        <v>4</v>
      </c>
      <c r="Y6385" s="148">
        <v>0.34799999999999998</v>
      </c>
    </row>
    <row r="6386" spans="11:25" x14ac:dyDescent="0.25">
      <c r="K6386" s="145" t="s">
        <v>2328</v>
      </c>
      <c r="L6386" s="145">
        <v>75</v>
      </c>
      <c r="M6386" s="145">
        <v>209413</v>
      </c>
      <c r="N6386" s="148">
        <v>4.8800000000000003E-2</v>
      </c>
      <c r="O6386" s="148">
        <v>0.55899999999999905</v>
      </c>
      <c r="P6386" s="148">
        <v>0.85499999999999998</v>
      </c>
      <c r="Q6386" s="148">
        <v>6.8099999999999996E-4</v>
      </c>
      <c r="R6386" s="148">
        <v>5</v>
      </c>
      <c r="S6386" s="148">
        <v>0.68</v>
      </c>
      <c r="T6386" s="148">
        <v>-5.077</v>
      </c>
      <c r="U6386" s="148">
        <v>1</v>
      </c>
      <c r="V6386" s="148">
        <v>0.186</v>
      </c>
      <c r="W6386" s="148">
        <v>156.31100000000001</v>
      </c>
      <c r="X6386" s="148">
        <v>4</v>
      </c>
      <c r="Y6386" s="148">
        <v>0.60499999999999998</v>
      </c>
    </row>
    <row r="6387" spans="11:25" x14ac:dyDescent="0.25">
      <c r="K6387" s="145" t="s">
        <v>1025</v>
      </c>
      <c r="L6387" s="145">
        <v>52</v>
      </c>
      <c r="M6387" s="145">
        <v>245640</v>
      </c>
      <c r="N6387" s="148">
        <v>0.14599999999999999</v>
      </c>
      <c r="O6387" s="148">
        <v>0.82399999999999995</v>
      </c>
      <c r="P6387" s="148">
        <v>0.55600000000000005</v>
      </c>
      <c r="Q6387" s="148">
        <v>3.9399999999999998E-4</v>
      </c>
      <c r="R6387" s="148">
        <v>0</v>
      </c>
      <c r="S6387" s="148">
        <v>8.3900000000000002E-2</v>
      </c>
      <c r="T6387" s="148">
        <v>-10.710999999999901</v>
      </c>
      <c r="U6387" s="148">
        <v>0</v>
      </c>
      <c r="V6387" s="148">
        <v>3.3000000000000002E-2</v>
      </c>
      <c r="W6387" s="148">
        <v>108.857999999999</v>
      </c>
      <c r="X6387" s="148">
        <v>4</v>
      </c>
      <c r="Y6387" s="148">
        <v>0.56599999999999995</v>
      </c>
    </row>
    <row r="6388" spans="11:25" x14ac:dyDescent="0.25">
      <c r="K6388" s="145" t="s">
        <v>5848</v>
      </c>
      <c r="L6388" s="145">
        <v>62</v>
      </c>
      <c r="M6388" s="145">
        <v>239026</v>
      </c>
      <c r="N6388" s="148">
        <v>0.17199999999999999</v>
      </c>
      <c r="O6388" s="148">
        <v>0.89400000000000002</v>
      </c>
      <c r="P6388" s="148">
        <v>0.67</v>
      </c>
      <c r="Q6388" s="148">
        <v>3.6200000000000002E-4</v>
      </c>
      <c r="R6388" s="148">
        <v>11</v>
      </c>
      <c r="S6388" s="148">
        <v>6.9099999999999995E-2</v>
      </c>
      <c r="T6388" s="148">
        <v>-9.4060000000000006</v>
      </c>
      <c r="U6388" s="148">
        <v>0</v>
      </c>
      <c r="V6388" s="148">
        <v>4.7399999999999998E-2</v>
      </c>
      <c r="W6388" s="148">
        <v>127.208</v>
      </c>
      <c r="X6388" s="148">
        <v>4</v>
      </c>
      <c r="Y6388" s="148">
        <v>0.96099999999999997</v>
      </c>
    </row>
    <row r="6389" spans="11:25" x14ac:dyDescent="0.25">
      <c r="K6389" s="145" t="s">
        <v>985</v>
      </c>
      <c r="L6389" s="145">
        <v>75</v>
      </c>
      <c r="M6389" s="145">
        <v>273600</v>
      </c>
      <c r="N6389" s="148">
        <v>3.2599999999999997E-2</v>
      </c>
      <c r="O6389" s="148">
        <v>0.44500000000000001</v>
      </c>
      <c r="P6389" s="148">
        <v>0.95499999999999996</v>
      </c>
      <c r="Q6389" s="148">
        <v>0.28399999999999997</v>
      </c>
      <c r="R6389" s="148">
        <v>8</v>
      </c>
      <c r="S6389" s="148">
        <v>0.317</v>
      </c>
      <c r="T6389" s="148">
        <v>-8.0269999999999992</v>
      </c>
      <c r="U6389" s="148">
        <v>1</v>
      </c>
      <c r="V6389" s="148">
        <v>8.5599999999999996E-2</v>
      </c>
      <c r="W6389" s="148">
        <v>123.34299999999899</v>
      </c>
      <c r="X6389" s="148">
        <v>4</v>
      </c>
      <c r="Y6389" s="148">
        <v>0.33600000000000002</v>
      </c>
    </row>
    <row r="6390" spans="11:25" x14ac:dyDescent="0.25">
      <c r="K6390" s="145" t="s">
        <v>1050</v>
      </c>
      <c r="L6390" s="145">
        <v>79</v>
      </c>
      <c r="M6390" s="145">
        <v>250986</v>
      </c>
      <c r="N6390" s="148">
        <v>0.127</v>
      </c>
      <c r="O6390" s="148">
        <v>0.5</v>
      </c>
      <c r="P6390" s="148">
        <v>0.748</v>
      </c>
      <c r="Q6390" s="148">
        <v>0</v>
      </c>
      <c r="R6390" s="148">
        <v>4</v>
      </c>
      <c r="S6390" s="148">
        <v>0.44700000000000001</v>
      </c>
      <c r="T6390" s="148">
        <v>-9.0719999999999992</v>
      </c>
      <c r="U6390" s="148">
        <v>1</v>
      </c>
      <c r="V6390" s="148">
        <v>3.6299999999999999E-2</v>
      </c>
      <c r="W6390" s="148">
        <v>118.852</v>
      </c>
      <c r="X6390" s="148">
        <v>4</v>
      </c>
      <c r="Y6390" s="148">
        <v>0.51400000000000001</v>
      </c>
    </row>
    <row r="6391" spans="11:25" x14ac:dyDescent="0.25">
      <c r="K6391" s="145" t="s">
        <v>5849</v>
      </c>
      <c r="L6391" s="145">
        <v>58</v>
      </c>
      <c r="M6391" s="145">
        <v>209546</v>
      </c>
      <c r="N6391" s="148">
        <v>2.52E-2</v>
      </c>
      <c r="O6391" s="148">
        <v>0.66400000000000003</v>
      </c>
      <c r="P6391" s="148">
        <v>0.88800000000000001</v>
      </c>
      <c r="Q6391" s="148">
        <v>0</v>
      </c>
      <c r="R6391" s="148">
        <v>7</v>
      </c>
      <c r="S6391" s="148">
        <v>0.216</v>
      </c>
      <c r="T6391" s="148">
        <v>-5.1609999999999996</v>
      </c>
      <c r="U6391" s="148">
        <v>1</v>
      </c>
      <c r="V6391" s="148">
        <v>6.7000000000000004E-2</v>
      </c>
      <c r="W6391" s="148">
        <v>127.369</v>
      </c>
      <c r="X6391" s="148">
        <v>4</v>
      </c>
      <c r="Y6391" s="148">
        <v>0.60499999999999998</v>
      </c>
    </row>
    <row r="6392" spans="11:25" x14ac:dyDescent="0.25">
      <c r="K6392" s="145" t="s">
        <v>901</v>
      </c>
      <c r="L6392" s="145">
        <v>71</v>
      </c>
      <c r="M6392" s="145">
        <v>269920</v>
      </c>
      <c r="N6392" s="148">
        <v>5.0099999999999997E-3</v>
      </c>
      <c r="O6392" s="148">
        <v>0.27</v>
      </c>
      <c r="P6392" s="148">
        <v>0.94399999999999995</v>
      </c>
      <c r="Q6392" s="148">
        <v>2.05E-5</v>
      </c>
      <c r="R6392" s="148">
        <v>4</v>
      </c>
      <c r="S6392" s="148">
        <v>0.11599999999999901</v>
      </c>
      <c r="T6392" s="148">
        <v>-4.1989999999999998</v>
      </c>
      <c r="U6392" s="148">
        <v>1</v>
      </c>
      <c r="V6392" s="148">
        <v>9.7500000000000003E-2</v>
      </c>
      <c r="W6392" s="148">
        <v>146.34700000000001</v>
      </c>
      <c r="X6392" s="148">
        <v>4</v>
      </c>
      <c r="Y6392" s="148">
        <v>0.60599999999999998</v>
      </c>
    </row>
    <row r="6393" spans="11:25" x14ac:dyDescent="0.25">
      <c r="K6393" s="145" t="s">
        <v>938</v>
      </c>
      <c r="L6393" s="145">
        <v>56</v>
      </c>
      <c r="M6393" s="145">
        <v>262506</v>
      </c>
      <c r="N6393" s="148">
        <v>2.9299999999999999E-3</v>
      </c>
      <c r="O6393" s="148">
        <v>0.53799999999999903</v>
      </c>
      <c r="P6393" s="148">
        <v>0.90799999999999903</v>
      </c>
      <c r="Q6393" s="148">
        <v>0.124</v>
      </c>
      <c r="R6393" s="148">
        <v>4</v>
      </c>
      <c r="S6393" s="148">
        <v>0.123</v>
      </c>
      <c r="T6393" s="148">
        <v>-6.2770000000000001</v>
      </c>
      <c r="U6393" s="148">
        <v>0</v>
      </c>
      <c r="V6393" s="148">
        <v>4.3499999999999997E-2</v>
      </c>
      <c r="W6393" s="148">
        <v>137.416</v>
      </c>
      <c r="X6393" s="148">
        <v>4</v>
      </c>
      <c r="Y6393" s="148">
        <v>0.66500000000000004</v>
      </c>
    </row>
    <row r="6394" spans="11:25" x14ac:dyDescent="0.25">
      <c r="K6394" s="145" t="s">
        <v>5850</v>
      </c>
      <c r="L6394" s="145">
        <v>70</v>
      </c>
      <c r="M6394" s="145">
        <v>187600</v>
      </c>
      <c r="N6394" s="148">
        <v>0.13</v>
      </c>
      <c r="O6394" s="148">
        <v>0.749</v>
      </c>
      <c r="P6394" s="148">
        <v>0.48399999999999999</v>
      </c>
      <c r="Q6394" s="148">
        <v>0.13699999999999901</v>
      </c>
      <c r="R6394" s="148">
        <v>5</v>
      </c>
      <c r="S6394" s="148">
        <v>5.0099999999999999E-2</v>
      </c>
      <c r="T6394" s="148">
        <v>-9.9439999999999902</v>
      </c>
      <c r="U6394" s="148">
        <v>1</v>
      </c>
      <c r="V6394" s="148">
        <v>4.8399999999999999E-2</v>
      </c>
      <c r="W6394" s="148">
        <v>167.084</v>
      </c>
      <c r="X6394" s="148">
        <v>4</v>
      </c>
      <c r="Y6394" s="148">
        <v>0.93899999999999995</v>
      </c>
    </row>
    <row r="6395" spans="11:25" x14ac:dyDescent="0.25">
      <c r="K6395" s="145" t="s">
        <v>5851</v>
      </c>
      <c r="L6395" s="145">
        <v>59</v>
      </c>
      <c r="M6395" s="145">
        <v>286840</v>
      </c>
      <c r="N6395" s="148">
        <v>4.66E-4</v>
      </c>
      <c r="O6395" s="148">
        <v>0.53400000000000003</v>
      </c>
      <c r="P6395" s="148">
        <v>0.69399999999999995</v>
      </c>
      <c r="Q6395" s="148">
        <v>4.8500000000000001E-2</v>
      </c>
      <c r="R6395" s="148">
        <v>9</v>
      </c>
      <c r="S6395" s="148">
        <v>0.155</v>
      </c>
      <c r="T6395" s="148">
        <v>-9.2959999999999994</v>
      </c>
      <c r="U6395" s="148">
        <v>0</v>
      </c>
      <c r="V6395" s="148">
        <v>4.7199999999999999E-2</v>
      </c>
      <c r="W6395" s="148">
        <v>166.791</v>
      </c>
      <c r="X6395" s="148">
        <v>4</v>
      </c>
      <c r="Y6395" s="148">
        <v>0.45</v>
      </c>
    </row>
    <row r="6396" spans="11:25" x14ac:dyDescent="0.25">
      <c r="K6396" s="145" t="s">
        <v>2342</v>
      </c>
      <c r="L6396" s="145">
        <v>73</v>
      </c>
      <c r="M6396" s="145">
        <v>230693</v>
      </c>
      <c r="N6396" s="148">
        <v>0.38200000000000001</v>
      </c>
      <c r="O6396" s="148">
        <v>0.53900000000000003</v>
      </c>
      <c r="P6396" s="148">
        <v>0.88400000000000001</v>
      </c>
      <c r="Q6396" s="148">
        <v>1.66E-3</v>
      </c>
      <c r="R6396" s="148">
        <v>9</v>
      </c>
      <c r="S6396" s="148">
        <v>0.76</v>
      </c>
      <c r="T6396" s="148">
        <v>-6.53</v>
      </c>
      <c r="U6396" s="148">
        <v>1</v>
      </c>
      <c r="V6396" s="148">
        <v>4.0300000000000002E-2</v>
      </c>
      <c r="W6396" s="148">
        <v>100.812</v>
      </c>
      <c r="X6396" s="148">
        <v>4</v>
      </c>
      <c r="Y6396" s="148">
        <v>0.752</v>
      </c>
    </row>
    <row r="6397" spans="11:25" x14ac:dyDescent="0.25">
      <c r="K6397" s="145" t="s">
        <v>1115</v>
      </c>
      <c r="L6397" s="145">
        <v>71</v>
      </c>
      <c r="M6397" s="145">
        <v>457133</v>
      </c>
      <c r="N6397" s="148">
        <v>3.8799999999999898E-3</v>
      </c>
      <c r="O6397" s="148">
        <v>0.61899999999999999</v>
      </c>
      <c r="P6397" s="148">
        <v>0.70299999999999996</v>
      </c>
      <c r="Q6397" s="148">
        <v>0.20499999999999999</v>
      </c>
      <c r="R6397" s="148">
        <v>10</v>
      </c>
      <c r="S6397" s="148">
        <v>0.16300000000000001</v>
      </c>
      <c r="T6397" s="148">
        <v>-9.4139999999999997</v>
      </c>
      <c r="U6397" s="148">
        <v>0</v>
      </c>
      <c r="V6397" s="148">
        <v>5.2499999999999998E-2</v>
      </c>
      <c r="W6397" s="148">
        <v>115.042999999999</v>
      </c>
      <c r="X6397" s="148">
        <v>4</v>
      </c>
      <c r="Y6397" s="148">
        <v>0.70899999999999996</v>
      </c>
    </row>
    <row r="6398" spans="11:25" x14ac:dyDescent="0.25">
      <c r="K6398" s="145" t="s">
        <v>5852</v>
      </c>
      <c r="L6398" s="145">
        <v>15</v>
      </c>
      <c r="M6398" s="145">
        <v>133933</v>
      </c>
      <c r="N6398" s="148">
        <v>9.9500000000000005E-2</v>
      </c>
      <c r="O6398" s="148">
        <v>0.56699999999999995</v>
      </c>
      <c r="P6398" s="148">
        <v>0.95899999999999996</v>
      </c>
      <c r="Q6398" s="148">
        <v>6.0699999999999998E-5</v>
      </c>
      <c r="R6398" s="148">
        <v>8</v>
      </c>
      <c r="S6398" s="148">
        <v>0.1</v>
      </c>
      <c r="T6398" s="148">
        <v>-3.8220000000000001</v>
      </c>
      <c r="U6398" s="148">
        <v>1</v>
      </c>
      <c r="V6398" s="148">
        <v>0.10199999999999999</v>
      </c>
      <c r="W6398" s="148">
        <v>137.37700000000001</v>
      </c>
      <c r="X6398" s="148">
        <v>4</v>
      </c>
      <c r="Y6398" s="148">
        <v>0.96099999999999997</v>
      </c>
    </row>
    <row r="6399" spans="11:25" x14ac:dyDescent="0.25">
      <c r="K6399" s="145" t="s">
        <v>1214</v>
      </c>
      <c r="L6399" s="145">
        <v>54</v>
      </c>
      <c r="M6399" s="145">
        <v>226240</v>
      </c>
      <c r="N6399" s="148">
        <v>1.35E-2</v>
      </c>
      <c r="O6399" s="148">
        <v>0.89800000000000002</v>
      </c>
      <c r="P6399" s="148">
        <v>0.27100000000000002</v>
      </c>
      <c r="Q6399" s="148">
        <v>1.3799999999999999E-3</v>
      </c>
      <c r="R6399" s="148">
        <v>7</v>
      </c>
      <c r="S6399" s="148">
        <v>4.6100000000000002E-2</v>
      </c>
      <c r="T6399" s="148">
        <v>-12.238</v>
      </c>
      <c r="U6399" s="148">
        <v>1</v>
      </c>
      <c r="V6399" s="148">
        <v>9.0999999999999998E-2</v>
      </c>
      <c r="W6399" s="148">
        <v>111.485</v>
      </c>
      <c r="X6399" s="148">
        <v>4</v>
      </c>
      <c r="Y6399" s="148">
        <v>0.74199999999999999</v>
      </c>
    </row>
    <row r="6400" spans="11:25" x14ac:dyDescent="0.25">
      <c r="K6400" s="145" t="s">
        <v>910</v>
      </c>
      <c r="L6400" s="145">
        <v>71</v>
      </c>
      <c r="M6400" s="145">
        <v>220400</v>
      </c>
      <c r="N6400" s="148">
        <v>1.14E-2</v>
      </c>
      <c r="O6400" s="148">
        <v>0.65300000000000002</v>
      </c>
      <c r="P6400" s="148">
        <v>0.73</v>
      </c>
      <c r="Q6400" s="148">
        <v>1.03E-5</v>
      </c>
      <c r="R6400" s="148">
        <v>5</v>
      </c>
      <c r="S6400" s="148">
        <v>7.5399999999999995E-2</v>
      </c>
      <c r="T6400" s="148">
        <v>-10.613</v>
      </c>
      <c r="U6400" s="148">
        <v>1</v>
      </c>
      <c r="V6400" s="148">
        <v>4.2999999999999997E-2</v>
      </c>
      <c r="W6400" s="148">
        <v>108.705</v>
      </c>
      <c r="X6400" s="148">
        <v>4</v>
      </c>
      <c r="Y6400" s="148">
        <v>0.89400000000000002</v>
      </c>
    </row>
    <row r="6401" spans="11:25" x14ac:dyDescent="0.25">
      <c r="K6401" s="145" t="s">
        <v>1163</v>
      </c>
      <c r="L6401" s="145">
        <v>72</v>
      </c>
      <c r="M6401" s="145">
        <v>222426</v>
      </c>
      <c r="N6401" s="148">
        <v>0.28699999999999998</v>
      </c>
      <c r="O6401" s="148">
        <v>0.79599999999999904</v>
      </c>
      <c r="P6401" s="148">
        <v>0.872</v>
      </c>
      <c r="Q6401" s="148">
        <v>0</v>
      </c>
      <c r="R6401" s="148">
        <v>9</v>
      </c>
      <c r="S6401" s="148">
        <v>0.28399999999999997</v>
      </c>
      <c r="T6401" s="148">
        <v>-6.7220000000000004</v>
      </c>
      <c r="U6401" s="148">
        <v>0</v>
      </c>
      <c r="V6401" s="148">
        <v>5.7299999999999997E-2</v>
      </c>
      <c r="W6401" s="148">
        <v>129.89400000000001</v>
      </c>
      <c r="X6401" s="148">
        <v>4</v>
      </c>
      <c r="Y6401" s="148">
        <v>0.86599999999999999</v>
      </c>
    </row>
    <row r="6402" spans="11:25" x14ac:dyDescent="0.25">
      <c r="K6402" s="145" t="s">
        <v>913</v>
      </c>
      <c r="L6402" s="145">
        <v>71</v>
      </c>
      <c r="M6402" s="145">
        <v>122066</v>
      </c>
      <c r="N6402" s="148">
        <v>0.68799999999999994</v>
      </c>
      <c r="O6402" s="148">
        <v>0.69199999999999995</v>
      </c>
      <c r="P6402" s="148">
        <v>0.48799999999999999</v>
      </c>
      <c r="Q6402" s="148">
        <v>0</v>
      </c>
      <c r="R6402" s="148">
        <v>11</v>
      </c>
      <c r="S6402" s="148">
        <v>0.4</v>
      </c>
      <c r="T6402" s="148">
        <v>-7.282</v>
      </c>
      <c r="U6402" s="148">
        <v>0</v>
      </c>
      <c r="V6402" s="148">
        <v>0.104</v>
      </c>
      <c r="W6402" s="148">
        <v>81.400000000000006</v>
      </c>
      <c r="X6402" s="148">
        <v>4</v>
      </c>
      <c r="Y6402" s="148">
        <v>0.51</v>
      </c>
    </row>
    <row r="6403" spans="11:25" x14ac:dyDescent="0.25">
      <c r="K6403" s="145" t="s">
        <v>878</v>
      </c>
      <c r="L6403" s="145">
        <v>74</v>
      </c>
      <c r="M6403" s="145">
        <v>168826</v>
      </c>
      <c r="N6403" s="148">
        <v>5.5100000000000003E-2</v>
      </c>
      <c r="O6403" s="148">
        <v>0.65700000000000003</v>
      </c>
      <c r="P6403" s="148">
        <v>0.93200000000000005</v>
      </c>
      <c r="Q6403" s="148">
        <v>0</v>
      </c>
      <c r="R6403" s="148">
        <v>1</v>
      </c>
      <c r="S6403" s="148">
        <v>4.7E-2</v>
      </c>
      <c r="T6403" s="148">
        <v>-5.819</v>
      </c>
      <c r="U6403" s="148">
        <v>1</v>
      </c>
      <c r="V6403" s="148">
        <v>9.9199999999999997E-2</v>
      </c>
      <c r="W6403" s="148">
        <v>144.751</v>
      </c>
      <c r="X6403" s="148">
        <v>4</v>
      </c>
      <c r="Y6403" s="148">
        <v>0.88800000000000001</v>
      </c>
    </row>
    <row r="6404" spans="11:25" x14ac:dyDescent="0.25">
      <c r="K6404" s="145" t="s">
        <v>1141</v>
      </c>
      <c r="L6404" s="145">
        <v>72</v>
      </c>
      <c r="M6404" s="145">
        <v>287306</v>
      </c>
      <c r="N6404" s="148">
        <v>0.64800000000000002</v>
      </c>
      <c r="O6404" s="148">
        <v>0.45</v>
      </c>
      <c r="P6404" s="148">
        <v>0.65799999999999903</v>
      </c>
      <c r="Q6404" s="148">
        <v>3.14E-6</v>
      </c>
      <c r="R6404" s="148">
        <v>2</v>
      </c>
      <c r="S6404" s="148">
        <v>0.26400000000000001</v>
      </c>
      <c r="T6404" s="148">
        <v>-7.0640000000000001</v>
      </c>
      <c r="U6404" s="148">
        <v>1</v>
      </c>
      <c r="V6404" s="148">
        <v>4.7199999999999999E-2</v>
      </c>
      <c r="W6404" s="148">
        <v>106.798999999999</v>
      </c>
      <c r="X6404" s="148">
        <v>4</v>
      </c>
      <c r="Y6404" s="148">
        <v>0.78099999999999903</v>
      </c>
    </row>
    <row r="6405" spans="11:25" x14ac:dyDescent="0.25">
      <c r="K6405" s="145" t="s">
        <v>5853</v>
      </c>
      <c r="L6405" s="145">
        <v>56</v>
      </c>
      <c r="M6405" s="145">
        <v>200026</v>
      </c>
      <c r="N6405" s="148">
        <v>5.9400000000000001E-2</v>
      </c>
      <c r="O6405" s="148">
        <v>0.55399999999999905</v>
      </c>
      <c r="P6405" s="148">
        <v>0.70799999999999996</v>
      </c>
      <c r="Q6405" s="148">
        <v>2.7199999999999998E-6</v>
      </c>
      <c r="R6405" s="148">
        <v>3</v>
      </c>
      <c r="S6405" s="148">
        <v>0.14299999999999999</v>
      </c>
      <c r="T6405" s="148">
        <v>-5.3179999999999996</v>
      </c>
      <c r="U6405" s="148">
        <v>0</v>
      </c>
      <c r="V6405" s="148">
        <v>2.7099999999999999E-2</v>
      </c>
      <c r="W6405" s="148">
        <v>131.15700000000001</v>
      </c>
      <c r="X6405" s="148">
        <v>4</v>
      </c>
      <c r="Y6405" s="148">
        <v>0.51200000000000001</v>
      </c>
    </row>
    <row r="6406" spans="11:25" x14ac:dyDescent="0.25">
      <c r="K6406" s="145" t="s">
        <v>1117</v>
      </c>
      <c r="L6406" s="145">
        <v>70</v>
      </c>
      <c r="M6406" s="145">
        <v>201693</v>
      </c>
      <c r="N6406" s="148">
        <v>2.5100000000000001E-3</v>
      </c>
      <c r="O6406" s="148">
        <v>0.52900000000000003</v>
      </c>
      <c r="P6406" s="148">
        <v>0.93200000000000005</v>
      </c>
      <c r="Q6406" s="148">
        <v>1.09E-3</v>
      </c>
      <c r="R6406" s="148">
        <v>7</v>
      </c>
      <c r="S6406" s="148">
        <v>0.13600000000000001</v>
      </c>
      <c r="T6406" s="148">
        <v>-7.5010000000000003</v>
      </c>
      <c r="U6406" s="148">
        <v>1</v>
      </c>
      <c r="V6406" s="148">
        <v>4.8800000000000003E-2</v>
      </c>
      <c r="W6406" s="148">
        <v>138.15799999999999</v>
      </c>
      <c r="X6406" s="148">
        <v>4</v>
      </c>
      <c r="Y6406" s="148">
        <v>0.57099999999999995</v>
      </c>
    </row>
    <row r="6407" spans="11:25" x14ac:dyDescent="0.25">
      <c r="K6407" s="145" t="s">
        <v>5854</v>
      </c>
      <c r="L6407" s="145">
        <v>11</v>
      </c>
      <c r="M6407" s="145">
        <v>219906</v>
      </c>
      <c r="N6407" s="148">
        <v>5.0799999999999899E-3</v>
      </c>
      <c r="O6407" s="148">
        <v>0.498</v>
      </c>
      <c r="P6407" s="148">
        <v>0.81099999999999905</v>
      </c>
      <c r="Q6407" s="148">
        <v>1.3100000000000001E-4</v>
      </c>
      <c r="R6407" s="148">
        <v>4</v>
      </c>
      <c r="S6407" s="148">
        <v>6.3299999999999995E-2</v>
      </c>
      <c r="T6407" s="148">
        <v>-9.2170000000000005</v>
      </c>
      <c r="U6407" s="148">
        <v>1</v>
      </c>
      <c r="V6407" s="148">
        <v>4.2799999999999998E-2</v>
      </c>
      <c r="W6407" s="148">
        <v>149.02500000000001</v>
      </c>
      <c r="X6407" s="148">
        <v>4</v>
      </c>
      <c r="Y6407" s="148">
        <v>0.94899999999999995</v>
      </c>
    </row>
    <row r="6408" spans="11:25" x14ac:dyDescent="0.25">
      <c r="K6408" s="145" t="s">
        <v>5855</v>
      </c>
      <c r="L6408" s="145">
        <v>53</v>
      </c>
      <c r="M6408" s="145">
        <v>151866</v>
      </c>
      <c r="N6408" s="148">
        <v>4.9599999999999998E-2</v>
      </c>
      <c r="O6408" s="148">
        <v>0.59599999999999997</v>
      </c>
      <c r="P6408" s="148">
        <v>0.94899999999999995</v>
      </c>
      <c r="Q6408" s="148">
        <v>2.3099999999999999E-2</v>
      </c>
      <c r="R6408" s="148">
        <v>1</v>
      </c>
      <c r="S6408" s="148">
        <v>4.1700000000000001E-2</v>
      </c>
      <c r="T6408" s="148">
        <v>-8.8889999999999993</v>
      </c>
      <c r="U6408" s="148">
        <v>0</v>
      </c>
      <c r="V6408" s="148">
        <v>3.56E-2</v>
      </c>
      <c r="W6408" s="148">
        <v>151.52600000000001</v>
      </c>
      <c r="X6408" s="148">
        <v>4</v>
      </c>
      <c r="Y6408" s="148">
        <v>0.64599999999999902</v>
      </c>
    </row>
    <row r="6409" spans="11:25" x14ac:dyDescent="0.25">
      <c r="K6409" s="145" t="s">
        <v>5856</v>
      </c>
      <c r="L6409" s="145">
        <v>66</v>
      </c>
      <c r="M6409" s="145">
        <v>264333</v>
      </c>
      <c r="N6409" s="148">
        <v>7.2000000000000005E-4</v>
      </c>
      <c r="O6409" s="148">
        <v>0.46700000000000003</v>
      </c>
      <c r="P6409" s="148">
        <v>0.95499999999999996</v>
      </c>
      <c r="Q6409" s="148">
        <v>0.42599999999999999</v>
      </c>
      <c r="R6409" s="148">
        <v>9</v>
      </c>
      <c r="S6409" s="148">
        <v>0.49399999999999999</v>
      </c>
      <c r="T6409" s="148">
        <v>-6.0429999999999904</v>
      </c>
      <c r="U6409" s="148">
        <v>1</v>
      </c>
      <c r="V6409" s="148">
        <v>4.6199999999999998E-2</v>
      </c>
      <c r="W6409" s="148">
        <v>169.77599999999899</v>
      </c>
      <c r="X6409" s="148">
        <v>4</v>
      </c>
      <c r="Y6409" s="148">
        <v>0.68</v>
      </c>
    </row>
    <row r="6410" spans="11:25" x14ac:dyDescent="0.25">
      <c r="K6410" s="145" t="s">
        <v>1133</v>
      </c>
      <c r="L6410" s="145">
        <v>34</v>
      </c>
      <c r="M6410" s="145">
        <v>196800</v>
      </c>
      <c r="N6410" s="148">
        <v>6.0000000000000001E-3</v>
      </c>
      <c r="O6410" s="148">
        <v>0.55399999999999905</v>
      </c>
      <c r="P6410" s="148">
        <v>0.85099999999999998</v>
      </c>
      <c r="Q6410" s="148">
        <v>2.4199999999999999E-2</v>
      </c>
      <c r="R6410" s="148">
        <v>6</v>
      </c>
      <c r="S6410" s="148">
        <v>0.40500000000000003</v>
      </c>
      <c r="T6410" s="148">
        <v>-10.526</v>
      </c>
      <c r="U6410" s="148">
        <v>0</v>
      </c>
      <c r="V6410" s="148">
        <v>3.3399999999999999E-2</v>
      </c>
      <c r="W6410" s="148">
        <v>128.10299999999901</v>
      </c>
      <c r="X6410" s="148">
        <v>4</v>
      </c>
      <c r="Y6410" s="148">
        <v>0.96</v>
      </c>
    </row>
    <row r="6411" spans="11:25" x14ac:dyDescent="0.25">
      <c r="K6411" s="145" t="s">
        <v>5857</v>
      </c>
      <c r="L6411" s="145">
        <v>67</v>
      </c>
      <c r="M6411" s="145">
        <v>244826</v>
      </c>
      <c r="N6411" s="148">
        <v>1.8200000000000001E-2</v>
      </c>
      <c r="O6411" s="148">
        <v>0.64800000000000002</v>
      </c>
      <c r="P6411" s="148">
        <v>0.750999999999999</v>
      </c>
      <c r="Q6411" s="148">
        <v>4.0099999999999999E-4</v>
      </c>
      <c r="R6411" s="148">
        <v>8</v>
      </c>
      <c r="S6411" s="148">
        <v>4.1799999999999997E-2</v>
      </c>
      <c r="T6411" s="148">
        <v>-8.5820000000000007</v>
      </c>
      <c r="U6411" s="148">
        <v>1</v>
      </c>
      <c r="V6411" s="148">
        <v>8.0600000000000005E-2</v>
      </c>
      <c r="W6411" s="148">
        <v>100.437</v>
      </c>
      <c r="X6411" s="148">
        <v>4</v>
      </c>
      <c r="Y6411" s="148">
        <v>0.86299999999999999</v>
      </c>
    </row>
    <row r="6412" spans="11:25" x14ac:dyDescent="0.25">
      <c r="K6412" s="145" t="s">
        <v>1111</v>
      </c>
      <c r="L6412" s="145">
        <v>74</v>
      </c>
      <c r="M6412" s="145">
        <v>214653</v>
      </c>
      <c r="N6412" s="148">
        <v>0.115</v>
      </c>
      <c r="O6412" s="148">
        <v>0.95099999999999996</v>
      </c>
      <c r="P6412" s="148">
        <v>0.53</v>
      </c>
      <c r="Q6412" s="148">
        <v>0.17899999999999999</v>
      </c>
      <c r="R6412" s="148">
        <v>5</v>
      </c>
      <c r="S6412" s="148">
        <v>0.17</v>
      </c>
      <c r="T6412" s="148">
        <v>-6.5939999999999896</v>
      </c>
      <c r="U6412" s="148">
        <v>0</v>
      </c>
      <c r="V6412" s="148">
        <v>0.17799999999999999</v>
      </c>
      <c r="W6412" s="148">
        <v>109.979</v>
      </c>
      <c r="X6412" s="148">
        <v>4</v>
      </c>
      <c r="Y6412" s="148">
        <v>0.69899999999999995</v>
      </c>
    </row>
    <row r="6413" spans="11:25" x14ac:dyDescent="0.25">
      <c r="K6413" s="145" t="s">
        <v>5858</v>
      </c>
      <c r="L6413" s="145">
        <v>12</v>
      </c>
      <c r="M6413" s="145">
        <v>225133</v>
      </c>
      <c r="N6413" s="148">
        <v>0.105</v>
      </c>
      <c r="O6413" s="148">
        <v>0.750999999999999</v>
      </c>
      <c r="P6413" s="148">
        <v>0.875999999999999</v>
      </c>
      <c r="Q6413" s="148">
        <v>0</v>
      </c>
      <c r="R6413" s="148">
        <v>6</v>
      </c>
      <c r="S6413" s="148">
        <v>0.182</v>
      </c>
      <c r="T6413" s="148">
        <v>-7.9569999999999999</v>
      </c>
      <c r="U6413" s="148">
        <v>1</v>
      </c>
      <c r="V6413" s="148">
        <v>7.0199999999999999E-2</v>
      </c>
      <c r="W6413" s="148">
        <v>126.495</v>
      </c>
      <c r="X6413" s="148">
        <v>4</v>
      </c>
      <c r="Y6413" s="148">
        <v>0.69399999999999995</v>
      </c>
    </row>
    <row r="6414" spans="11:25" x14ac:dyDescent="0.25">
      <c r="K6414" s="145" t="s">
        <v>5859</v>
      </c>
      <c r="L6414" s="145">
        <v>56</v>
      </c>
      <c r="M6414" s="145">
        <v>300213</v>
      </c>
      <c r="N6414" s="148">
        <v>4.0000000000000001E-3</v>
      </c>
      <c r="O6414" s="148">
        <v>0.70099999999999996</v>
      </c>
      <c r="P6414" s="148">
        <v>0.75800000000000001</v>
      </c>
      <c r="Q6414" s="148">
        <v>0</v>
      </c>
      <c r="R6414" s="148">
        <v>1</v>
      </c>
      <c r="S6414" s="148">
        <v>0.13</v>
      </c>
      <c r="T6414" s="148">
        <v>-5.5679999999999996</v>
      </c>
      <c r="U6414" s="148">
        <v>1</v>
      </c>
      <c r="V6414" s="148">
        <v>4.0500000000000001E-2</v>
      </c>
      <c r="W6414" s="148">
        <v>135.18799999999999</v>
      </c>
      <c r="X6414" s="148">
        <v>4</v>
      </c>
      <c r="Y6414" s="148">
        <v>0.34399999999999997</v>
      </c>
    </row>
    <row r="6415" spans="11:25" x14ac:dyDescent="0.25">
      <c r="K6415" s="145" t="s">
        <v>903</v>
      </c>
      <c r="L6415" s="145">
        <v>69</v>
      </c>
      <c r="M6415" s="145">
        <v>225626</v>
      </c>
      <c r="N6415" s="148">
        <v>1.52E-2</v>
      </c>
      <c r="O6415" s="148">
        <v>0.61899999999999999</v>
      </c>
      <c r="P6415" s="148">
        <v>0.57899999999999996</v>
      </c>
      <c r="Q6415" s="148">
        <v>6.3999999999999997E-5</v>
      </c>
      <c r="R6415" s="148">
        <v>4</v>
      </c>
      <c r="S6415" s="148">
        <v>8.5800000000000001E-2</v>
      </c>
      <c r="T6415" s="148">
        <v>-9.3070000000000004</v>
      </c>
      <c r="U6415" s="148">
        <v>1</v>
      </c>
      <c r="V6415" s="148">
        <v>4.7300000000000002E-2</v>
      </c>
      <c r="W6415" s="148">
        <v>127.22399999999899</v>
      </c>
      <c r="X6415" s="148">
        <v>4</v>
      </c>
      <c r="Y6415" s="148">
        <v>0.69</v>
      </c>
    </row>
    <row r="6416" spans="11:25" x14ac:dyDescent="0.25">
      <c r="K6416" s="145" t="s">
        <v>5860</v>
      </c>
      <c r="L6416" s="145">
        <v>44</v>
      </c>
      <c r="M6416" s="145">
        <v>290600</v>
      </c>
      <c r="N6416" s="148">
        <v>5.5199999999999999E-2</v>
      </c>
      <c r="O6416" s="148">
        <v>0.57999999999999996</v>
      </c>
      <c r="P6416" s="148">
        <v>0.80900000000000005</v>
      </c>
      <c r="Q6416" s="148">
        <v>2.5299999999999998E-5</v>
      </c>
      <c r="R6416" s="148">
        <v>1</v>
      </c>
      <c r="S6416" s="148">
        <v>0.32600000000000001</v>
      </c>
      <c r="T6416" s="148">
        <v>-7.734</v>
      </c>
      <c r="U6416" s="148">
        <v>0</v>
      </c>
      <c r="V6416" s="148">
        <v>4.0800000000000003E-2</v>
      </c>
      <c r="W6416" s="148">
        <v>151.13499999999999</v>
      </c>
      <c r="X6416" s="148">
        <v>4</v>
      </c>
      <c r="Y6416" s="148">
        <v>0.81599999999999995</v>
      </c>
    </row>
    <row r="6417" spans="11:25" x14ac:dyDescent="0.25">
      <c r="K6417" s="145" t="s">
        <v>2388</v>
      </c>
      <c r="L6417" s="145">
        <v>79</v>
      </c>
      <c r="M6417" s="145">
        <v>238733</v>
      </c>
      <c r="N6417" s="148">
        <v>1.1599999999999999E-2</v>
      </c>
      <c r="O6417" s="148">
        <v>0.59599999999999997</v>
      </c>
      <c r="P6417" s="148">
        <v>0.86899999999999999</v>
      </c>
      <c r="Q6417" s="148">
        <v>0.17299999999999999</v>
      </c>
      <c r="R6417" s="148">
        <v>10</v>
      </c>
      <c r="S6417" s="148">
        <v>6.7799999999999999E-2</v>
      </c>
      <c r="T6417" s="148">
        <v>-11.97</v>
      </c>
      <c r="U6417" s="148">
        <v>1</v>
      </c>
      <c r="V6417" s="148">
        <v>3.6999999999999998E-2</v>
      </c>
      <c r="W6417" s="148">
        <v>109.902</v>
      </c>
      <c r="X6417" s="148">
        <v>4</v>
      </c>
      <c r="Y6417" s="148">
        <v>0.94399999999999995</v>
      </c>
    </row>
    <row r="6418" spans="11:25" x14ac:dyDescent="0.25">
      <c r="K6418" s="145" t="s">
        <v>1003</v>
      </c>
      <c r="L6418" s="145">
        <v>57</v>
      </c>
      <c r="M6418" s="145">
        <v>284026</v>
      </c>
      <c r="N6418" s="148">
        <v>1.1099999999999899E-3</v>
      </c>
      <c r="O6418" s="148">
        <v>0.47399999999999998</v>
      </c>
      <c r="P6418" s="148">
        <v>0.97699999999999998</v>
      </c>
      <c r="Q6418" s="148">
        <v>2.98E-3</v>
      </c>
      <c r="R6418" s="148">
        <v>7</v>
      </c>
      <c r="S6418" s="148">
        <v>0.20100000000000001</v>
      </c>
      <c r="T6418" s="148">
        <v>-3.839</v>
      </c>
      <c r="U6418" s="148">
        <v>0</v>
      </c>
      <c r="V6418" s="148">
        <v>0.17599999999999999</v>
      </c>
      <c r="W6418" s="148">
        <v>89.494</v>
      </c>
      <c r="X6418" s="148">
        <v>4</v>
      </c>
      <c r="Y6418" s="148">
        <v>0.23599999999999999</v>
      </c>
    </row>
    <row r="6419" spans="11:25" x14ac:dyDescent="0.25">
      <c r="K6419" s="145" t="s">
        <v>1515</v>
      </c>
      <c r="L6419" s="145">
        <v>18</v>
      </c>
      <c r="M6419" s="145">
        <v>215093</v>
      </c>
      <c r="N6419" s="148">
        <v>0.16200000000000001</v>
      </c>
      <c r="O6419" s="148">
        <v>0.69299999999999995</v>
      </c>
      <c r="P6419" s="148">
        <v>0.82499999999999996</v>
      </c>
      <c r="Q6419" s="148">
        <v>1.4400000000000001E-3</v>
      </c>
      <c r="R6419" s="148">
        <v>9</v>
      </c>
      <c r="S6419" s="148">
        <v>0.251</v>
      </c>
      <c r="T6419" s="148">
        <v>-7.3079999999999998</v>
      </c>
      <c r="U6419" s="148">
        <v>1</v>
      </c>
      <c r="V6419" s="148">
        <v>3.0099999999999998E-2</v>
      </c>
      <c r="W6419" s="148">
        <v>125.892</v>
      </c>
      <c r="X6419" s="148">
        <v>4</v>
      </c>
      <c r="Y6419" s="148">
        <v>0.98099999999999998</v>
      </c>
    </row>
    <row r="6420" spans="11:25" x14ac:dyDescent="0.25">
      <c r="K6420" s="145" t="s">
        <v>1198</v>
      </c>
      <c r="L6420" s="145">
        <v>75</v>
      </c>
      <c r="M6420" s="145">
        <v>241306</v>
      </c>
      <c r="N6420" s="148">
        <v>1.15E-2</v>
      </c>
      <c r="O6420" s="148">
        <v>0.52700000000000002</v>
      </c>
      <c r="P6420" s="148">
        <v>0.94199999999999995</v>
      </c>
      <c r="Q6420" s="148">
        <v>0</v>
      </c>
      <c r="R6420" s="148">
        <v>1</v>
      </c>
      <c r="S6420" s="148">
        <v>0.188</v>
      </c>
      <c r="T6420" s="148">
        <v>-5.64</v>
      </c>
      <c r="U6420" s="148">
        <v>0</v>
      </c>
      <c r="V6420" s="148">
        <v>3.6600000000000001E-2</v>
      </c>
      <c r="W6420" s="148">
        <v>148.72299999999899</v>
      </c>
      <c r="X6420" s="148">
        <v>4</v>
      </c>
      <c r="Y6420" s="148">
        <v>0.495</v>
      </c>
    </row>
    <row r="6421" spans="11:25" x14ac:dyDescent="0.25">
      <c r="K6421" s="145" t="s">
        <v>861</v>
      </c>
      <c r="L6421" s="145">
        <v>46</v>
      </c>
      <c r="M6421" s="145">
        <v>199826</v>
      </c>
      <c r="N6421" s="148">
        <v>3.4299999999999997E-2</v>
      </c>
      <c r="O6421" s="148">
        <v>0.61399999999999999</v>
      </c>
      <c r="P6421" s="148">
        <v>0.63800000000000001</v>
      </c>
      <c r="Q6421" s="148">
        <v>1E-4</v>
      </c>
      <c r="R6421" s="148">
        <v>0</v>
      </c>
      <c r="S6421" s="148">
        <v>0.13699999999999901</v>
      </c>
      <c r="T6421" s="148">
        <v>-10.48</v>
      </c>
      <c r="U6421" s="148">
        <v>1</v>
      </c>
      <c r="V6421" s="148">
        <v>4.99E-2</v>
      </c>
      <c r="W6421" s="148">
        <v>121.56399999999999</v>
      </c>
      <c r="X6421" s="148">
        <v>4</v>
      </c>
      <c r="Y6421" s="148">
        <v>0.71399999999999997</v>
      </c>
    </row>
    <row r="6422" spans="11:25" x14ac:dyDescent="0.25">
      <c r="K6422" s="145" t="s">
        <v>1196</v>
      </c>
      <c r="L6422" s="145">
        <v>55</v>
      </c>
      <c r="M6422" s="145">
        <v>212400</v>
      </c>
      <c r="N6422" s="148">
        <v>2.6200000000000001E-2</v>
      </c>
      <c r="O6422" s="148">
        <v>0.69499999999999995</v>
      </c>
      <c r="P6422" s="148">
        <v>0.97599999999999998</v>
      </c>
      <c r="Q6422" s="148">
        <v>2.41E-5</v>
      </c>
      <c r="R6422" s="148">
        <v>8</v>
      </c>
      <c r="S6422" s="148">
        <v>0.182</v>
      </c>
      <c r="T6422" s="148">
        <v>-6.9820000000000002</v>
      </c>
      <c r="U6422" s="148">
        <v>1</v>
      </c>
      <c r="V6422" s="148">
        <v>4.2799999999999998E-2</v>
      </c>
      <c r="W6422" s="148">
        <v>113.357</v>
      </c>
      <c r="X6422" s="148">
        <v>4</v>
      </c>
      <c r="Y6422" s="148">
        <v>0.93700000000000006</v>
      </c>
    </row>
    <row r="6423" spans="11:25" x14ac:dyDescent="0.25">
      <c r="K6423" s="145" t="s">
        <v>1185</v>
      </c>
      <c r="L6423" s="145">
        <v>9</v>
      </c>
      <c r="M6423" s="145">
        <v>220706</v>
      </c>
      <c r="N6423" s="148">
        <v>8.1900000000000001E-2</v>
      </c>
      <c r="O6423" s="148">
        <v>0.54600000000000004</v>
      </c>
      <c r="P6423" s="148">
        <v>0.89500000000000002</v>
      </c>
      <c r="Q6423" s="148">
        <v>1.42E-5</v>
      </c>
      <c r="R6423" s="148">
        <v>9</v>
      </c>
      <c r="S6423" s="148">
        <v>7.6999999999999999E-2</v>
      </c>
      <c r="T6423" s="148">
        <v>-7.1890000000000001</v>
      </c>
      <c r="U6423" s="148">
        <v>1</v>
      </c>
      <c r="V6423" s="148">
        <v>5.79E-2</v>
      </c>
      <c r="W6423" s="148">
        <v>174.089</v>
      </c>
      <c r="X6423" s="148">
        <v>4</v>
      </c>
      <c r="Y6423" s="148">
        <v>0.49399999999999999</v>
      </c>
    </row>
    <row r="6424" spans="11:25" x14ac:dyDescent="0.25">
      <c r="K6424" s="145" t="s">
        <v>2769</v>
      </c>
      <c r="L6424" s="145">
        <v>61</v>
      </c>
      <c r="M6424" s="145">
        <v>145066</v>
      </c>
      <c r="N6424" s="148">
        <v>3.1E-4</v>
      </c>
      <c r="O6424" s="148">
        <v>0.57399999999999995</v>
      </c>
      <c r="P6424" s="148">
        <v>0.92599999999999905</v>
      </c>
      <c r="Q6424" s="148">
        <v>0.47799999999999998</v>
      </c>
      <c r="R6424" s="148">
        <v>11</v>
      </c>
      <c r="S6424" s="148">
        <v>0.38600000000000001</v>
      </c>
      <c r="T6424" s="148">
        <v>-10.79</v>
      </c>
      <c r="U6424" s="148">
        <v>1</v>
      </c>
      <c r="V6424" s="148">
        <v>5.62E-2</v>
      </c>
      <c r="W6424" s="148">
        <v>113.09699999999999</v>
      </c>
      <c r="X6424" s="148">
        <v>4</v>
      </c>
      <c r="Y6424" s="148">
        <v>0.60899999999999999</v>
      </c>
    </row>
    <row r="6425" spans="11:25" x14ac:dyDescent="0.25">
      <c r="K6425" s="145" t="s">
        <v>1112</v>
      </c>
      <c r="L6425" s="145">
        <v>70</v>
      </c>
      <c r="M6425" s="145">
        <v>188240</v>
      </c>
      <c r="N6425" s="148">
        <v>8.3799999999999999E-2</v>
      </c>
      <c r="O6425" s="148">
        <v>0.74199999999999999</v>
      </c>
      <c r="P6425" s="148">
        <v>0.84399999999999997</v>
      </c>
      <c r="Q6425" s="148">
        <v>0</v>
      </c>
      <c r="R6425" s="148">
        <v>2</v>
      </c>
      <c r="S6425" s="148">
        <v>0.41799999999999998</v>
      </c>
      <c r="T6425" s="148">
        <v>-6.4409999999999998</v>
      </c>
      <c r="U6425" s="148">
        <v>1</v>
      </c>
      <c r="V6425" s="148">
        <v>0.111</v>
      </c>
      <c r="W6425" s="148">
        <v>113.371</v>
      </c>
      <c r="X6425" s="148">
        <v>4</v>
      </c>
      <c r="Y6425" s="148">
        <v>0.85</v>
      </c>
    </row>
    <row r="6426" spans="11:25" x14ac:dyDescent="0.25">
      <c r="K6426" s="145" t="s">
        <v>5861</v>
      </c>
      <c r="L6426" s="145">
        <v>72</v>
      </c>
      <c r="M6426" s="145">
        <v>216533</v>
      </c>
      <c r="N6426" s="148">
        <v>0.249</v>
      </c>
      <c r="O6426" s="148">
        <v>0.65300000000000002</v>
      </c>
      <c r="P6426" s="148">
        <v>0.67700000000000005</v>
      </c>
      <c r="Q6426" s="148">
        <v>0</v>
      </c>
      <c r="R6426" s="148">
        <v>0</v>
      </c>
      <c r="S6426" s="148">
        <v>0.40299999999999903</v>
      </c>
      <c r="T6426" s="148">
        <v>-12.244</v>
      </c>
      <c r="U6426" s="148">
        <v>1</v>
      </c>
      <c r="V6426" s="148">
        <v>3.9600000000000003E-2</v>
      </c>
      <c r="W6426" s="148">
        <v>114.37</v>
      </c>
      <c r="X6426" s="148">
        <v>4</v>
      </c>
      <c r="Y6426" s="148">
        <v>0.88800000000000001</v>
      </c>
    </row>
    <row r="6427" spans="11:25" x14ac:dyDescent="0.25">
      <c r="K6427" s="145" t="s">
        <v>2270</v>
      </c>
      <c r="L6427" s="145">
        <v>34</v>
      </c>
      <c r="M6427" s="145">
        <v>175346</v>
      </c>
      <c r="N6427" s="148">
        <v>6.7400000000000002E-2</v>
      </c>
      <c r="O6427" s="148">
        <v>0.63900000000000001</v>
      </c>
      <c r="P6427" s="148">
        <v>0.92299999999999904</v>
      </c>
      <c r="Q6427" s="148">
        <v>0</v>
      </c>
      <c r="R6427" s="148">
        <v>7</v>
      </c>
      <c r="S6427" s="148">
        <v>8.7900000000000006E-2</v>
      </c>
      <c r="T6427" s="148">
        <v>-5.7079999999999904</v>
      </c>
      <c r="U6427" s="148">
        <v>1</v>
      </c>
      <c r="V6427" s="148">
        <v>3.2000000000000001E-2</v>
      </c>
      <c r="W6427" s="148">
        <v>97.873999999999995</v>
      </c>
      <c r="X6427" s="148">
        <v>4</v>
      </c>
      <c r="Y6427" s="148">
        <v>0.76099999999999901</v>
      </c>
    </row>
    <row r="6428" spans="11:25" x14ac:dyDescent="0.25">
      <c r="K6428" s="145" t="s">
        <v>1086</v>
      </c>
      <c r="L6428" s="145">
        <v>85</v>
      </c>
      <c r="M6428" s="145">
        <v>225280</v>
      </c>
      <c r="N6428" s="148">
        <v>1.7999999999999999E-2</v>
      </c>
      <c r="O6428" s="148">
        <v>0.57299999999999995</v>
      </c>
      <c r="P6428" s="148">
        <v>0.90200000000000002</v>
      </c>
      <c r="Q6428" s="148">
        <v>1.25E-3</v>
      </c>
      <c r="R6428" s="148">
        <v>6</v>
      </c>
      <c r="S6428" s="148">
        <v>9.2799999999999994E-2</v>
      </c>
      <c r="T6428" s="148">
        <v>-7.6379999999999999</v>
      </c>
      <c r="U6428" s="148">
        <v>0</v>
      </c>
      <c r="V6428" s="148">
        <v>5.3999999999999999E-2</v>
      </c>
      <c r="W6428" s="148">
        <v>84.412000000000006</v>
      </c>
      <c r="X6428" s="148">
        <v>4</v>
      </c>
      <c r="Y6428" s="148">
        <v>0.875999999999999</v>
      </c>
    </row>
    <row r="6429" spans="11:25" x14ac:dyDescent="0.25">
      <c r="K6429" s="145" t="s">
        <v>1148</v>
      </c>
      <c r="L6429" s="145">
        <v>74</v>
      </c>
      <c r="M6429" s="145">
        <v>260680</v>
      </c>
      <c r="N6429" s="148">
        <v>8.43E-2</v>
      </c>
      <c r="O6429" s="148">
        <v>0.67200000000000004</v>
      </c>
      <c r="P6429" s="148">
        <v>0.79200000000000004</v>
      </c>
      <c r="Q6429" s="148">
        <v>6.0499999999999998E-2</v>
      </c>
      <c r="R6429" s="148">
        <v>2</v>
      </c>
      <c r="S6429" s="148">
        <v>0.30199999999999999</v>
      </c>
      <c r="T6429" s="148">
        <v>-7.0329999999999897</v>
      </c>
      <c r="U6429" s="148">
        <v>1</v>
      </c>
      <c r="V6429" s="148">
        <v>2.64E-2</v>
      </c>
      <c r="W6429" s="148">
        <v>111.277</v>
      </c>
      <c r="X6429" s="148">
        <v>4</v>
      </c>
      <c r="Y6429" s="148">
        <v>0.68299999999999905</v>
      </c>
    </row>
    <row r="6430" spans="11:25" x14ac:dyDescent="0.25">
      <c r="K6430" s="145" t="s">
        <v>5862</v>
      </c>
      <c r="L6430" s="145">
        <v>61</v>
      </c>
      <c r="M6430" s="145">
        <v>179426</v>
      </c>
      <c r="N6430" s="148">
        <v>1.6799999999999999E-2</v>
      </c>
      <c r="O6430" s="148">
        <v>0.70299999999999996</v>
      </c>
      <c r="P6430" s="148">
        <v>0.52900000000000003</v>
      </c>
      <c r="Q6430" s="148">
        <v>5.7300000000000005E-4</v>
      </c>
      <c r="R6430" s="148">
        <v>7</v>
      </c>
      <c r="S6430" s="148">
        <v>0.91099999999999903</v>
      </c>
      <c r="T6430" s="148">
        <v>-11.112</v>
      </c>
      <c r="U6430" s="148">
        <v>1</v>
      </c>
      <c r="V6430" s="148">
        <v>0.1</v>
      </c>
      <c r="W6430" s="148">
        <v>128.05699999999999</v>
      </c>
      <c r="X6430" s="148">
        <v>4</v>
      </c>
      <c r="Y6430" s="148">
        <v>0.77200000000000002</v>
      </c>
    </row>
    <row r="6431" spans="11:25" x14ac:dyDescent="0.25">
      <c r="K6431" s="145" t="s">
        <v>5863</v>
      </c>
      <c r="L6431" s="145">
        <v>35</v>
      </c>
      <c r="M6431" s="145">
        <v>218760</v>
      </c>
      <c r="N6431" s="148">
        <v>1.55E-2</v>
      </c>
      <c r="O6431" s="148">
        <v>0.22500000000000001</v>
      </c>
      <c r="P6431" s="148">
        <v>0.96</v>
      </c>
      <c r="Q6431" s="148">
        <v>2.1799999999999999E-6</v>
      </c>
      <c r="R6431" s="148">
        <v>2</v>
      </c>
      <c r="S6431" s="148">
        <v>0.81699999999999995</v>
      </c>
      <c r="T6431" s="148">
        <v>-5.41</v>
      </c>
      <c r="U6431" s="148">
        <v>1</v>
      </c>
      <c r="V6431" s="148">
        <v>0.20199999999999901</v>
      </c>
      <c r="W6431" s="148">
        <v>160.96100000000001</v>
      </c>
      <c r="X6431" s="148">
        <v>4</v>
      </c>
      <c r="Y6431" s="148">
        <v>0.49199999999999999</v>
      </c>
    </row>
    <row r="6432" spans="11:25" x14ac:dyDescent="0.25">
      <c r="K6432" s="145" t="s">
        <v>2385</v>
      </c>
      <c r="L6432" s="145">
        <v>4</v>
      </c>
      <c r="M6432" s="145">
        <v>231440</v>
      </c>
      <c r="N6432" s="148">
        <v>0.1</v>
      </c>
      <c r="O6432" s="148">
        <v>0.60699999999999998</v>
      </c>
      <c r="P6432" s="148">
        <v>0.79400000000000004</v>
      </c>
      <c r="Q6432" s="148">
        <v>0</v>
      </c>
      <c r="R6432" s="148">
        <v>0</v>
      </c>
      <c r="S6432" s="148">
        <v>8.1500000000000003E-2</v>
      </c>
      <c r="T6432" s="148">
        <v>-5.1559999999999997</v>
      </c>
      <c r="U6432" s="148">
        <v>1</v>
      </c>
      <c r="V6432" s="148">
        <v>4.9099999999999998E-2</v>
      </c>
      <c r="W6432" s="148">
        <v>81.325999999999993</v>
      </c>
      <c r="X6432" s="148">
        <v>4</v>
      </c>
      <c r="Y6432" s="148">
        <v>0.82099999999999995</v>
      </c>
    </row>
    <row r="6433" spans="11:25" x14ac:dyDescent="0.25">
      <c r="K6433" s="145" t="s">
        <v>1183</v>
      </c>
      <c r="L6433" s="145">
        <v>68</v>
      </c>
      <c r="M6433" s="145">
        <v>257906</v>
      </c>
      <c r="N6433" s="148">
        <v>5.1799999999999999E-2</v>
      </c>
      <c r="O6433" s="148">
        <v>0.78200000000000003</v>
      </c>
      <c r="P6433" s="148">
        <v>0.86699999999999999</v>
      </c>
      <c r="Q6433" s="148">
        <v>1.4E-5</v>
      </c>
      <c r="R6433" s="148">
        <v>3</v>
      </c>
      <c r="S6433" s="148">
        <v>0.218</v>
      </c>
      <c r="T6433" s="148">
        <v>-3.7629999999999999</v>
      </c>
      <c r="U6433" s="148">
        <v>0</v>
      </c>
      <c r="V6433" s="148">
        <v>4.87E-2</v>
      </c>
      <c r="W6433" s="148">
        <v>138.85900000000001</v>
      </c>
      <c r="X6433" s="148">
        <v>4</v>
      </c>
      <c r="Y6433" s="148">
        <v>0.89599999999999902</v>
      </c>
    </row>
    <row r="6434" spans="11:25" x14ac:dyDescent="0.25">
      <c r="K6434" s="145" t="s">
        <v>5864</v>
      </c>
      <c r="L6434" s="145">
        <v>63</v>
      </c>
      <c r="M6434" s="145">
        <v>246333</v>
      </c>
      <c r="N6434" s="148">
        <v>1.89E-2</v>
      </c>
      <c r="O6434" s="148">
        <v>0.56399999999999995</v>
      </c>
      <c r="P6434" s="148">
        <v>0.94499999999999995</v>
      </c>
      <c r="Q6434" s="148">
        <v>0</v>
      </c>
      <c r="R6434" s="148">
        <v>1</v>
      </c>
      <c r="S6434" s="148">
        <v>0.35899999999999999</v>
      </c>
      <c r="T6434" s="148">
        <v>-4.7050000000000001</v>
      </c>
      <c r="U6434" s="148">
        <v>1</v>
      </c>
      <c r="V6434" s="148">
        <v>4.9299999999999997E-2</v>
      </c>
      <c r="W6434" s="148">
        <v>101.00299999999901</v>
      </c>
      <c r="X6434" s="148">
        <v>4</v>
      </c>
      <c r="Y6434" s="148">
        <v>0.39899999999999902</v>
      </c>
    </row>
    <row r="6435" spans="11:25" x14ac:dyDescent="0.25">
      <c r="K6435" s="145" t="s">
        <v>5865</v>
      </c>
      <c r="L6435" s="145">
        <v>0</v>
      </c>
      <c r="M6435" s="145">
        <v>283680</v>
      </c>
      <c r="N6435" s="148">
        <v>1.1900000000000001E-2</v>
      </c>
      <c r="O6435" s="148">
        <v>0.61199999999999999</v>
      </c>
      <c r="P6435" s="148">
        <v>0.66500000000000004</v>
      </c>
      <c r="Q6435" s="148">
        <v>0</v>
      </c>
      <c r="R6435" s="148">
        <v>11</v>
      </c>
      <c r="S6435" s="148">
        <v>9.2799999999999994E-2</v>
      </c>
      <c r="T6435" s="148">
        <v>-4.5190000000000001</v>
      </c>
      <c r="U6435" s="148">
        <v>0</v>
      </c>
      <c r="V6435" s="148">
        <v>2.92E-2</v>
      </c>
      <c r="W6435" s="148">
        <v>99.988999999999905</v>
      </c>
      <c r="X6435" s="148">
        <v>4</v>
      </c>
      <c r="Y6435" s="148">
        <v>0.38400000000000001</v>
      </c>
    </row>
    <row r="6436" spans="11:25" x14ac:dyDescent="0.25">
      <c r="K6436" s="145" t="s">
        <v>5866</v>
      </c>
      <c r="L6436" s="145">
        <v>2</v>
      </c>
      <c r="M6436" s="145">
        <v>170211</v>
      </c>
      <c r="N6436" s="148">
        <v>3.3799999999999898E-3</v>
      </c>
      <c r="O6436" s="148">
        <v>0.59899999999999998</v>
      </c>
      <c r="P6436" s="148">
        <v>0.92500000000000004</v>
      </c>
      <c r="Q6436" s="148">
        <v>6.2299999999999899E-3</v>
      </c>
      <c r="R6436" s="148">
        <v>11</v>
      </c>
      <c r="S6436" s="148">
        <v>0.13200000000000001</v>
      </c>
      <c r="T6436" s="148">
        <v>-4.5129999999999999</v>
      </c>
      <c r="U6436" s="148">
        <v>1</v>
      </c>
      <c r="V6436" s="148">
        <v>3.5000000000000003E-2</v>
      </c>
      <c r="W6436" s="148">
        <v>107.94199999999999</v>
      </c>
      <c r="X6436" s="148">
        <v>4</v>
      </c>
      <c r="Y6436" s="148">
        <v>0.502</v>
      </c>
    </row>
    <row r="6437" spans="11:25" x14ac:dyDescent="0.25">
      <c r="K6437" s="145" t="s">
        <v>5867</v>
      </c>
      <c r="L6437" s="145">
        <v>67</v>
      </c>
      <c r="M6437" s="145">
        <v>206393</v>
      </c>
      <c r="N6437" s="148">
        <v>6.4100000000000004E-2</v>
      </c>
      <c r="O6437" s="148">
        <v>0.59599999999999997</v>
      </c>
      <c r="P6437" s="148">
        <v>0.89700000000000002</v>
      </c>
      <c r="Q6437" s="148">
        <v>5.24E-5</v>
      </c>
      <c r="R6437" s="148">
        <v>10</v>
      </c>
      <c r="S6437" s="148">
        <v>6.2799999999999995E-2</v>
      </c>
      <c r="T6437" s="148">
        <v>-2.94</v>
      </c>
      <c r="U6437" s="148">
        <v>1</v>
      </c>
      <c r="V6437" s="148">
        <v>4.6199999999999998E-2</v>
      </c>
      <c r="W6437" s="148">
        <v>118</v>
      </c>
      <c r="X6437" s="148">
        <v>4</v>
      </c>
      <c r="Y6437" s="148">
        <v>0.57799999999999996</v>
      </c>
    </row>
    <row r="6438" spans="11:25" x14ac:dyDescent="0.25">
      <c r="K6438" s="145" t="s">
        <v>5868</v>
      </c>
      <c r="L6438" s="145">
        <v>48</v>
      </c>
      <c r="M6438" s="145">
        <v>214600</v>
      </c>
      <c r="N6438" s="148">
        <v>3.49E-2</v>
      </c>
      <c r="O6438" s="148">
        <v>0.55899999999999905</v>
      </c>
      <c r="P6438" s="148">
        <v>0.84399999999999997</v>
      </c>
      <c r="Q6438" s="148">
        <v>0</v>
      </c>
      <c r="R6438" s="148">
        <v>2</v>
      </c>
      <c r="S6438" s="148">
        <v>0.53500000000000003</v>
      </c>
      <c r="T6438" s="148">
        <v>-4.7510000000000003</v>
      </c>
      <c r="U6438" s="148">
        <v>1</v>
      </c>
      <c r="V6438" s="148">
        <v>3.7600000000000001E-2</v>
      </c>
      <c r="W6438" s="148">
        <v>105.94</v>
      </c>
      <c r="X6438" s="148">
        <v>4</v>
      </c>
      <c r="Y6438" s="148">
        <v>0.69</v>
      </c>
    </row>
    <row r="6439" spans="11:25" x14ac:dyDescent="0.25">
      <c r="K6439" s="145" t="s">
        <v>5869</v>
      </c>
      <c r="L6439" s="145">
        <v>8</v>
      </c>
      <c r="M6439" s="145">
        <v>227094</v>
      </c>
      <c r="N6439" s="148">
        <v>2.1899999999999999E-2</v>
      </c>
      <c r="O6439" s="148">
        <v>0.70699999999999996</v>
      </c>
      <c r="P6439" s="148">
        <v>0.879</v>
      </c>
      <c r="Q6439" s="148">
        <v>0.373</v>
      </c>
      <c r="R6439" s="148">
        <v>7</v>
      </c>
      <c r="S6439" s="148">
        <v>5.8500000000000003E-2</v>
      </c>
      <c r="T6439" s="148">
        <v>-5.8760000000000003</v>
      </c>
      <c r="U6439" s="148">
        <v>0</v>
      </c>
      <c r="V6439" s="148">
        <v>6.1499999999999999E-2</v>
      </c>
      <c r="W6439" s="148">
        <v>139.93199999999999</v>
      </c>
      <c r="X6439" s="148">
        <v>4</v>
      </c>
      <c r="Y6439" s="148">
        <v>0.67</v>
      </c>
    </row>
    <row r="6440" spans="11:25" x14ac:dyDescent="0.25">
      <c r="K6440" s="145" t="s">
        <v>5870</v>
      </c>
      <c r="L6440" s="145">
        <v>3</v>
      </c>
      <c r="M6440" s="145">
        <v>218800</v>
      </c>
      <c r="N6440" s="148">
        <v>0.01</v>
      </c>
      <c r="O6440" s="148">
        <v>0.64599999999999902</v>
      </c>
      <c r="P6440" s="148">
        <v>0.79099999999999904</v>
      </c>
      <c r="Q6440" s="148">
        <v>1.6500000000000001E-2</v>
      </c>
      <c r="R6440" s="148">
        <v>0</v>
      </c>
      <c r="S6440" s="148">
        <v>0.48199999999999998</v>
      </c>
      <c r="T6440" s="148">
        <v>-5.85</v>
      </c>
      <c r="U6440" s="148">
        <v>1</v>
      </c>
      <c r="V6440" s="148">
        <v>3.4299999999999997E-2</v>
      </c>
      <c r="W6440" s="148">
        <v>117.94499999999999</v>
      </c>
      <c r="X6440" s="148">
        <v>4</v>
      </c>
      <c r="Y6440" s="148">
        <v>0.47699999999999998</v>
      </c>
    </row>
    <row r="6441" spans="11:25" x14ac:dyDescent="0.25">
      <c r="K6441" s="145" t="s">
        <v>5871</v>
      </c>
      <c r="L6441" s="145">
        <v>58</v>
      </c>
      <c r="M6441" s="145">
        <v>183468</v>
      </c>
      <c r="N6441" s="148">
        <v>0.16200000000000001</v>
      </c>
      <c r="O6441" s="148">
        <v>0.69</v>
      </c>
      <c r="P6441" s="148">
        <v>0.753</v>
      </c>
      <c r="Q6441" s="148">
        <v>0</v>
      </c>
      <c r="R6441" s="148">
        <v>6</v>
      </c>
      <c r="S6441" s="148">
        <v>7.1800000000000003E-2</v>
      </c>
      <c r="T6441" s="148">
        <v>-3.83</v>
      </c>
      <c r="U6441" s="148">
        <v>1</v>
      </c>
      <c r="V6441" s="148">
        <v>5.5500000000000001E-2</v>
      </c>
      <c r="W6441" s="148">
        <v>148.024</v>
      </c>
      <c r="X6441" s="148">
        <v>4</v>
      </c>
      <c r="Y6441" s="148">
        <v>0.93099999999999905</v>
      </c>
    </row>
    <row r="6442" spans="11:25" x14ac:dyDescent="0.25">
      <c r="K6442" s="145" t="s">
        <v>2661</v>
      </c>
      <c r="L6442" s="145">
        <v>66</v>
      </c>
      <c r="M6442" s="145">
        <v>248880</v>
      </c>
      <c r="N6442" s="148">
        <v>9.6000000000000002E-2</v>
      </c>
      <c r="O6442" s="148">
        <v>0.64300000000000002</v>
      </c>
      <c r="P6442" s="148">
        <v>0.94499999999999995</v>
      </c>
      <c r="Q6442" s="148">
        <v>7.7100000000000007E-6</v>
      </c>
      <c r="R6442" s="148">
        <v>0</v>
      </c>
      <c r="S6442" s="148">
        <v>0.495</v>
      </c>
      <c r="T6442" s="148">
        <v>-4.66</v>
      </c>
      <c r="U6442" s="148">
        <v>1</v>
      </c>
      <c r="V6442" s="148">
        <v>7.7899999999999997E-2</v>
      </c>
      <c r="W6442" s="148">
        <v>120.723</v>
      </c>
      <c r="X6442" s="148">
        <v>4</v>
      </c>
      <c r="Y6442" s="148">
        <v>0.52600000000000002</v>
      </c>
    </row>
    <row r="6443" spans="11:25" x14ac:dyDescent="0.25">
      <c r="K6443" s="145" t="s">
        <v>5872</v>
      </c>
      <c r="L6443" s="145">
        <v>70</v>
      </c>
      <c r="M6443" s="145">
        <v>191400</v>
      </c>
      <c r="N6443" s="148">
        <v>7.2800000000000002E-4</v>
      </c>
      <c r="O6443" s="148">
        <v>0.55600000000000005</v>
      </c>
      <c r="P6443" s="148">
        <v>0.76300000000000001</v>
      </c>
      <c r="Q6443" s="148">
        <v>6.7900000000000002E-6</v>
      </c>
      <c r="R6443" s="148">
        <v>6</v>
      </c>
      <c r="S6443" s="148">
        <v>7.0999999999999994E-2</v>
      </c>
      <c r="T6443" s="148">
        <v>-3.952</v>
      </c>
      <c r="U6443" s="148">
        <v>0</v>
      </c>
      <c r="V6443" s="148">
        <v>4.1300000000000003E-2</v>
      </c>
      <c r="W6443" s="148">
        <v>138.98599999999999</v>
      </c>
      <c r="X6443" s="148">
        <v>4</v>
      </c>
      <c r="Y6443" s="148">
        <v>0.81399999999999995</v>
      </c>
    </row>
    <row r="6444" spans="11:25" x14ac:dyDescent="0.25">
      <c r="K6444" s="145" t="s">
        <v>5873</v>
      </c>
      <c r="L6444" s="145">
        <v>41</v>
      </c>
      <c r="M6444" s="145">
        <v>185609</v>
      </c>
      <c r="N6444" s="148">
        <v>0.10299999999999999</v>
      </c>
      <c r="O6444" s="148">
        <v>0.40899999999999997</v>
      </c>
      <c r="P6444" s="148">
        <v>0.80900000000000005</v>
      </c>
      <c r="Q6444" s="148">
        <v>2.5100000000000001E-3</v>
      </c>
      <c r="R6444" s="148">
        <v>9</v>
      </c>
      <c r="S6444" s="148">
        <v>0.193</v>
      </c>
      <c r="T6444" s="148">
        <v>-2.3740000000000001</v>
      </c>
      <c r="U6444" s="148">
        <v>1</v>
      </c>
      <c r="V6444" s="148">
        <v>3.5700000000000003E-2</v>
      </c>
      <c r="W6444" s="148">
        <v>84.991</v>
      </c>
      <c r="X6444" s="148">
        <v>4</v>
      </c>
      <c r="Y6444" s="148">
        <v>0.39799999999999902</v>
      </c>
    </row>
    <row r="6445" spans="11:25" x14ac:dyDescent="0.25">
      <c r="K6445" s="145" t="s">
        <v>5874</v>
      </c>
      <c r="L6445" s="145">
        <v>2</v>
      </c>
      <c r="M6445" s="145">
        <v>224754</v>
      </c>
      <c r="N6445" s="148">
        <v>6.2899999999999998E-2</v>
      </c>
      <c r="O6445" s="148">
        <v>0.73899999999999999</v>
      </c>
      <c r="P6445" s="148">
        <v>0.92099999999999904</v>
      </c>
      <c r="Q6445" s="148">
        <v>9.98E-5</v>
      </c>
      <c r="R6445" s="148">
        <v>7</v>
      </c>
      <c r="S6445" s="148">
        <v>0.44799999999999901</v>
      </c>
      <c r="T6445" s="148">
        <v>-3.8819999999999899</v>
      </c>
      <c r="U6445" s="148">
        <v>1</v>
      </c>
      <c r="V6445" s="148">
        <v>4.1300000000000003E-2</v>
      </c>
      <c r="W6445" s="148">
        <v>137.042</v>
      </c>
      <c r="X6445" s="148">
        <v>4</v>
      </c>
      <c r="Y6445" s="148">
        <v>0.96099999999999997</v>
      </c>
    </row>
    <row r="6446" spans="11:25" x14ac:dyDescent="0.25">
      <c r="K6446" s="145" t="s">
        <v>5875</v>
      </c>
      <c r="L6446" s="145">
        <v>4</v>
      </c>
      <c r="M6446" s="145">
        <v>210746</v>
      </c>
      <c r="N6446" s="148">
        <v>0.39100000000000001</v>
      </c>
      <c r="O6446" s="148">
        <v>0.65599999999999903</v>
      </c>
      <c r="P6446" s="148">
        <v>0.67700000000000005</v>
      </c>
      <c r="Q6446" s="148">
        <v>1.9199999999999998E-6</v>
      </c>
      <c r="R6446" s="148">
        <v>2</v>
      </c>
      <c r="S6446" s="148">
        <v>0.11799999999999999</v>
      </c>
      <c r="T6446" s="148">
        <v>-6.9289999999999896</v>
      </c>
      <c r="U6446" s="148">
        <v>1</v>
      </c>
      <c r="V6446" s="148">
        <v>2.8500000000000001E-2</v>
      </c>
      <c r="W6446" s="148">
        <v>112.01</v>
      </c>
      <c r="X6446" s="148">
        <v>4</v>
      </c>
      <c r="Y6446" s="148">
        <v>0.56999999999999995</v>
      </c>
    </row>
    <row r="6447" spans="11:25" x14ac:dyDescent="0.25">
      <c r="K6447" s="145" t="s">
        <v>5876</v>
      </c>
      <c r="L6447" s="145">
        <v>0</v>
      </c>
      <c r="M6447" s="145">
        <v>251250</v>
      </c>
      <c r="N6447" s="148">
        <v>2.06E-2</v>
      </c>
      <c r="O6447" s="148">
        <v>0.71199999999999997</v>
      </c>
      <c r="P6447" s="148">
        <v>0.90400000000000003</v>
      </c>
      <c r="Q6447" s="148">
        <v>2.9399999999999999E-4</v>
      </c>
      <c r="R6447" s="148">
        <v>7</v>
      </c>
      <c r="S6447" s="148">
        <v>0.11599999999999901</v>
      </c>
      <c r="T6447" s="148">
        <v>-4.1440000000000001</v>
      </c>
      <c r="U6447" s="148">
        <v>1</v>
      </c>
      <c r="V6447" s="148">
        <v>5.8099999999999999E-2</v>
      </c>
      <c r="W6447" s="148">
        <v>111.944</v>
      </c>
      <c r="X6447" s="148">
        <v>4</v>
      </c>
      <c r="Y6447" s="148">
        <v>0.45100000000000001</v>
      </c>
    </row>
    <row r="6448" spans="11:25" x14ac:dyDescent="0.25">
      <c r="K6448" s="145" t="s">
        <v>5877</v>
      </c>
      <c r="L6448" s="145">
        <v>17</v>
      </c>
      <c r="M6448" s="145">
        <v>203653</v>
      </c>
      <c r="N6448" s="148">
        <v>0.16899999999999901</v>
      </c>
      <c r="O6448" s="148">
        <v>0.55200000000000005</v>
      </c>
      <c r="P6448" s="148">
        <v>0.72399999999999998</v>
      </c>
      <c r="Q6448" s="148">
        <v>0</v>
      </c>
      <c r="R6448" s="148">
        <v>0</v>
      </c>
      <c r="S6448" s="148">
        <v>0.11</v>
      </c>
      <c r="T6448" s="148">
        <v>-3.698</v>
      </c>
      <c r="U6448" s="148">
        <v>1</v>
      </c>
      <c r="V6448" s="148">
        <v>2.7099999999999999E-2</v>
      </c>
      <c r="W6448" s="148">
        <v>80.516000000000005</v>
      </c>
      <c r="X6448" s="148">
        <v>4</v>
      </c>
      <c r="Y6448" s="148">
        <v>0.77400000000000002</v>
      </c>
    </row>
    <row r="6449" spans="11:25" x14ac:dyDescent="0.25">
      <c r="K6449" s="145" t="s">
        <v>5878</v>
      </c>
      <c r="L6449" s="145">
        <v>65</v>
      </c>
      <c r="M6449" s="145">
        <v>241640</v>
      </c>
      <c r="N6449" s="148">
        <v>3.8300000000000001E-2</v>
      </c>
      <c r="O6449" s="148">
        <v>0.64200000000000002</v>
      </c>
      <c r="P6449" s="148">
        <v>0.80799999999999905</v>
      </c>
      <c r="Q6449" s="148">
        <v>8.2900000000000005E-3</v>
      </c>
      <c r="R6449" s="148">
        <v>0</v>
      </c>
      <c r="S6449" s="148">
        <v>0.54700000000000004</v>
      </c>
      <c r="T6449" s="148">
        <v>-6.4059999999999997</v>
      </c>
      <c r="U6449" s="148">
        <v>1</v>
      </c>
      <c r="V6449" s="148">
        <v>4.6300000000000001E-2</v>
      </c>
      <c r="W6449" s="148">
        <v>97.564999999999998</v>
      </c>
      <c r="X6449" s="148">
        <v>4</v>
      </c>
      <c r="Y6449" s="148">
        <v>0.27300000000000002</v>
      </c>
    </row>
    <row r="6450" spans="11:25" x14ac:dyDescent="0.25">
      <c r="K6450" s="145" t="s">
        <v>5879</v>
      </c>
      <c r="L6450" s="145">
        <v>62</v>
      </c>
      <c r="M6450" s="145">
        <v>248516</v>
      </c>
      <c r="N6450" s="148">
        <v>4.7400000000000003E-3</v>
      </c>
      <c r="O6450" s="148">
        <v>0.63</v>
      </c>
      <c r="P6450" s="148">
        <v>0.94199999999999995</v>
      </c>
      <c r="Q6450" s="148">
        <v>7.4399999999999998E-4</v>
      </c>
      <c r="R6450" s="148">
        <v>2</v>
      </c>
      <c r="S6450" s="148">
        <v>0.32600000000000001</v>
      </c>
      <c r="T6450" s="148">
        <v>-3.1949999999999998</v>
      </c>
      <c r="U6450" s="148">
        <v>1</v>
      </c>
      <c r="V6450" s="148">
        <v>4.8500000000000001E-2</v>
      </c>
      <c r="W6450" s="148">
        <v>101.996</v>
      </c>
      <c r="X6450" s="148">
        <v>4</v>
      </c>
      <c r="Y6450" s="148">
        <v>0.54299999999999904</v>
      </c>
    </row>
    <row r="6451" spans="11:25" x14ac:dyDescent="0.25">
      <c r="K6451" s="145" t="s">
        <v>2078</v>
      </c>
      <c r="L6451" s="145">
        <v>68</v>
      </c>
      <c r="M6451" s="145">
        <v>137760</v>
      </c>
      <c r="N6451" s="148">
        <v>1.04E-2</v>
      </c>
      <c r="O6451" s="148">
        <v>0.54799999999999904</v>
      </c>
      <c r="P6451" s="148">
        <v>0.81599999999999995</v>
      </c>
      <c r="Q6451" s="148">
        <v>5.4300000000000001E-2</v>
      </c>
      <c r="R6451" s="148">
        <v>2</v>
      </c>
      <c r="S6451" s="148">
        <v>0.152</v>
      </c>
      <c r="T6451" s="148">
        <v>-4.4779999999999998</v>
      </c>
      <c r="U6451" s="148">
        <v>1</v>
      </c>
      <c r="V6451" s="148">
        <v>4.99E-2</v>
      </c>
      <c r="W6451" s="148">
        <v>174.99299999999999</v>
      </c>
      <c r="X6451" s="148">
        <v>4</v>
      </c>
      <c r="Y6451" s="148">
        <v>0.85699999999999998</v>
      </c>
    </row>
    <row r="6452" spans="11:25" x14ac:dyDescent="0.25">
      <c r="K6452" s="145" t="s">
        <v>5880</v>
      </c>
      <c r="L6452" s="145">
        <v>43</v>
      </c>
      <c r="M6452" s="145">
        <v>218160</v>
      </c>
      <c r="N6452" s="148">
        <v>4.9699999999999996E-3</v>
      </c>
      <c r="O6452" s="148">
        <v>0.373</v>
      </c>
      <c r="P6452" s="148">
        <v>0.86</v>
      </c>
      <c r="Q6452" s="148">
        <v>7.7999999999999999E-4</v>
      </c>
      <c r="R6452" s="148">
        <v>6</v>
      </c>
      <c r="S6452" s="148">
        <v>0.20899999999999999</v>
      </c>
      <c r="T6452" s="148">
        <v>-6.5179999999999998</v>
      </c>
      <c r="U6452" s="148">
        <v>0</v>
      </c>
      <c r="V6452" s="148">
        <v>8.8999999999999996E-2</v>
      </c>
      <c r="W6452" s="148">
        <v>120.014</v>
      </c>
      <c r="X6452" s="148">
        <v>4</v>
      </c>
      <c r="Y6452" s="148">
        <v>0.58299999999999996</v>
      </c>
    </row>
    <row r="6453" spans="11:25" x14ac:dyDescent="0.25">
      <c r="K6453" s="145" t="s">
        <v>5881</v>
      </c>
      <c r="L6453" s="145">
        <v>45</v>
      </c>
      <c r="M6453" s="145">
        <v>178146</v>
      </c>
      <c r="N6453" s="148">
        <v>3.6600000000000001E-2</v>
      </c>
      <c r="O6453" s="148">
        <v>0.66599999999999904</v>
      </c>
      <c r="P6453" s="148">
        <v>0.74299999999999999</v>
      </c>
      <c r="Q6453" s="148">
        <v>1.1200000000000001E-6</v>
      </c>
      <c r="R6453" s="148">
        <v>1</v>
      </c>
      <c r="S6453" s="148">
        <v>0.124</v>
      </c>
      <c r="T6453" s="148">
        <v>-4.4779999999999998</v>
      </c>
      <c r="U6453" s="148">
        <v>1</v>
      </c>
      <c r="V6453" s="148">
        <v>2.8199999999999999E-2</v>
      </c>
      <c r="W6453" s="148">
        <v>110.971</v>
      </c>
      <c r="X6453" s="148">
        <v>4</v>
      </c>
      <c r="Y6453" s="148">
        <v>0.72599999999999998</v>
      </c>
    </row>
    <row r="6454" spans="11:25" x14ac:dyDescent="0.25">
      <c r="K6454" s="145" t="s">
        <v>5882</v>
      </c>
      <c r="L6454" s="145">
        <v>7</v>
      </c>
      <c r="M6454" s="145">
        <v>205229</v>
      </c>
      <c r="N6454" s="148">
        <v>5.33E-2</v>
      </c>
      <c r="O6454" s="148">
        <v>0.747</v>
      </c>
      <c r="P6454" s="148">
        <v>0.91099999999999903</v>
      </c>
      <c r="Q6454" s="148">
        <v>0</v>
      </c>
      <c r="R6454" s="148">
        <v>4</v>
      </c>
      <c r="S6454" s="148">
        <v>7.0599999999999996E-2</v>
      </c>
      <c r="T6454" s="148">
        <v>-2.992</v>
      </c>
      <c r="U6454" s="148">
        <v>1</v>
      </c>
      <c r="V6454" s="148">
        <v>5.7999999999999899E-2</v>
      </c>
      <c r="W6454" s="148">
        <v>120.042</v>
      </c>
      <c r="X6454" s="148">
        <v>4</v>
      </c>
      <c r="Y6454" s="148">
        <v>0.90599999999999903</v>
      </c>
    </row>
    <row r="6455" spans="11:25" x14ac:dyDescent="0.25">
      <c r="K6455" s="145" t="s">
        <v>5883</v>
      </c>
      <c r="L6455" s="145">
        <v>77</v>
      </c>
      <c r="M6455" s="145">
        <v>229640</v>
      </c>
      <c r="N6455" s="148">
        <v>7.1400000000000005E-2</v>
      </c>
      <c r="O6455" s="148">
        <v>0.76300000000000001</v>
      </c>
      <c r="P6455" s="148">
        <v>0.80700000000000005</v>
      </c>
      <c r="Q6455" s="148">
        <v>0.28000000000000003</v>
      </c>
      <c r="R6455" s="148">
        <v>1</v>
      </c>
      <c r="S6455" s="148">
        <v>0.34799999999999998</v>
      </c>
      <c r="T6455" s="148">
        <v>-3.714</v>
      </c>
      <c r="U6455" s="148">
        <v>1</v>
      </c>
      <c r="V6455" s="148">
        <v>3.5000000000000003E-2</v>
      </c>
      <c r="W6455" s="148">
        <v>103.038</v>
      </c>
      <c r="X6455" s="148">
        <v>3</v>
      </c>
      <c r="Y6455" s="148">
        <v>0.55899999999999905</v>
      </c>
    </row>
    <row r="6456" spans="11:25" x14ac:dyDescent="0.25">
      <c r="K6456" s="145" t="s">
        <v>5884</v>
      </c>
      <c r="L6456" s="145">
        <v>2</v>
      </c>
      <c r="M6456" s="145">
        <v>174920</v>
      </c>
      <c r="N6456" s="148">
        <v>1.83E-3</v>
      </c>
      <c r="O6456" s="148">
        <v>0.61099999999999999</v>
      </c>
      <c r="P6456" s="148">
        <v>0.94799999999999995</v>
      </c>
      <c r="Q6456" s="148">
        <v>9.9500000000000005E-2</v>
      </c>
      <c r="R6456" s="148">
        <v>1</v>
      </c>
      <c r="S6456" s="148">
        <v>9.69E-2</v>
      </c>
      <c r="T6456" s="148">
        <v>-3.7509999999999999</v>
      </c>
      <c r="U6456" s="148">
        <v>0</v>
      </c>
      <c r="V6456" s="148">
        <v>7.5300000000000006E-2</v>
      </c>
      <c r="W6456" s="148">
        <v>133.00399999999999</v>
      </c>
      <c r="X6456" s="148">
        <v>4</v>
      </c>
      <c r="Y6456" s="148">
        <v>0.79</v>
      </c>
    </row>
    <row r="6457" spans="11:25" x14ac:dyDescent="0.25">
      <c r="K6457" s="145" t="s">
        <v>5885</v>
      </c>
      <c r="L6457" s="145">
        <v>70</v>
      </c>
      <c r="M6457" s="145">
        <v>198440</v>
      </c>
      <c r="N6457" s="148">
        <v>0.245</v>
      </c>
      <c r="O6457" s="148">
        <v>0.87</v>
      </c>
      <c r="P6457" s="148">
        <v>0.69899999999999995</v>
      </c>
      <c r="Q6457" s="148">
        <v>6.7599999999999997E-6</v>
      </c>
      <c r="R6457" s="148">
        <v>5</v>
      </c>
      <c r="S6457" s="148">
        <v>5.8799999999999998E-2</v>
      </c>
      <c r="T6457" s="148">
        <v>-5.5410000000000004</v>
      </c>
      <c r="U6457" s="148">
        <v>0</v>
      </c>
      <c r="V6457" s="148">
        <v>4.5900000000000003E-2</v>
      </c>
      <c r="W6457" s="148">
        <v>126.967</v>
      </c>
      <c r="X6457" s="148">
        <v>4</v>
      </c>
      <c r="Y6457" s="148">
        <v>0.72599999999999998</v>
      </c>
    </row>
    <row r="6458" spans="11:25" x14ac:dyDescent="0.25">
      <c r="K6458" s="145">
        <v>101</v>
      </c>
      <c r="L6458" s="145">
        <v>53</v>
      </c>
      <c r="M6458" s="145">
        <v>203500</v>
      </c>
      <c r="N6458" s="148">
        <v>4.3700000000000003E-2</v>
      </c>
      <c r="O6458" s="148">
        <v>0.71</v>
      </c>
      <c r="P6458" s="148">
        <v>0.82699999999999996</v>
      </c>
      <c r="Q6458" s="148">
        <v>1.2799999999999999E-5</v>
      </c>
      <c r="R6458" s="148">
        <v>0</v>
      </c>
      <c r="S6458" s="148">
        <v>8.9599999999999999E-2</v>
      </c>
      <c r="T6458" s="148">
        <v>-5.2439999999999998</v>
      </c>
      <c r="U6458" s="148">
        <v>1</v>
      </c>
      <c r="V6458" s="148">
        <v>3.2000000000000001E-2</v>
      </c>
      <c r="W6458" s="148">
        <v>110.00299999999901</v>
      </c>
      <c r="X6458" s="148">
        <v>4</v>
      </c>
      <c r="Y6458" s="148">
        <v>0.83299999999999996</v>
      </c>
    </row>
    <row r="6459" spans="11:25" x14ac:dyDescent="0.25">
      <c r="K6459" s="145" t="s">
        <v>5886</v>
      </c>
      <c r="L6459" s="145">
        <v>51</v>
      </c>
      <c r="M6459" s="145">
        <v>263293</v>
      </c>
      <c r="N6459" s="148">
        <v>1.39999999999999E-2</v>
      </c>
      <c r="O6459" s="148">
        <v>0.56799999999999995</v>
      </c>
      <c r="P6459" s="148">
        <v>0.81599999999999995</v>
      </c>
      <c r="Q6459" s="148">
        <v>2.31E-4</v>
      </c>
      <c r="R6459" s="148">
        <v>0</v>
      </c>
      <c r="S6459" s="148">
        <v>0.155</v>
      </c>
      <c r="T6459" s="148">
        <v>-3.9279999999999999</v>
      </c>
      <c r="U6459" s="148">
        <v>1</v>
      </c>
      <c r="V6459" s="148">
        <v>2.81E-2</v>
      </c>
      <c r="W6459" s="148">
        <v>125.03299999999901</v>
      </c>
      <c r="X6459" s="148">
        <v>5</v>
      </c>
      <c r="Y6459" s="148">
        <v>0.31</v>
      </c>
    </row>
    <row r="6460" spans="11:25" x14ac:dyDescent="0.25">
      <c r="K6460" s="145" t="s">
        <v>5887</v>
      </c>
      <c r="L6460" s="145">
        <v>12</v>
      </c>
      <c r="M6460" s="145">
        <v>232226</v>
      </c>
      <c r="N6460" s="148">
        <v>2.3400000000000001E-3</v>
      </c>
      <c r="O6460" s="148">
        <v>0.58799999999999997</v>
      </c>
      <c r="P6460" s="148">
        <v>0.76200000000000001</v>
      </c>
      <c r="Q6460" s="148">
        <v>2.1800000000000001E-4</v>
      </c>
      <c r="R6460" s="148">
        <v>8</v>
      </c>
      <c r="S6460" s="148">
        <v>5.0999999999999997E-2</v>
      </c>
      <c r="T6460" s="148">
        <v>-4.6609999999999996</v>
      </c>
      <c r="U6460" s="148">
        <v>1</v>
      </c>
      <c r="V6460" s="148">
        <v>5.2299999999999999E-2</v>
      </c>
      <c r="W6460" s="148">
        <v>125.776</v>
      </c>
      <c r="X6460" s="148">
        <v>4</v>
      </c>
      <c r="Y6460" s="148">
        <v>0.45200000000000001</v>
      </c>
    </row>
    <row r="6461" spans="11:25" x14ac:dyDescent="0.25">
      <c r="K6461" s="145" t="s">
        <v>2617</v>
      </c>
      <c r="L6461" s="145">
        <v>63</v>
      </c>
      <c r="M6461" s="145">
        <v>190160</v>
      </c>
      <c r="N6461" s="148">
        <v>3.4700000000000002E-2</v>
      </c>
      <c r="O6461" s="148">
        <v>0.45200000000000001</v>
      </c>
      <c r="P6461" s="148">
        <v>0.71599999999999997</v>
      </c>
      <c r="Q6461" s="148">
        <v>7.8499999999999994E-6</v>
      </c>
      <c r="R6461" s="148">
        <v>1</v>
      </c>
      <c r="S6461" s="148">
        <v>0.29399999999999998</v>
      </c>
      <c r="T6461" s="148">
        <v>-5.141</v>
      </c>
      <c r="U6461" s="148">
        <v>1</v>
      </c>
      <c r="V6461" s="148">
        <v>3.1300000000000001E-2</v>
      </c>
      <c r="W6461" s="148">
        <v>174.03700000000001</v>
      </c>
      <c r="X6461" s="148">
        <v>4</v>
      </c>
      <c r="Y6461" s="148">
        <v>0.317</v>
      </c>
    </row>
    <row r="6462" spans="11:25" x14ac:dyDescent="0.25">
      <c r="K6462" s="145" t="s">
        <v>5888</v>
      </c>
      <c r="L6462" s="145">
        <v>48</v>
      </c>
      <c r="M6462" s="145">
        <v>251493</v>
      </c>
      <c r="N6462" s="148">
        <v>2.82E-3</v>
      </c>
      <c r="O6462" s="148">
        <v>0.56599999999999995</v>
      </c>
      <c r="P6462" s="148">
        <v>0.80400000000000005</v>
      </c>
      <c r="Q6462" s="148">
        <v>1.0499999999999999E-3</v>
      </c>
      <c r="R6462" s="148">
        <v>2</v>
      </c>
      <c r="S6462" s="148">
        <v>7.0999999999999994E-2</v>
      </c>
      <c r="T6462" s="148">
        <v>-4.7830000000000004</v>
      </c>
      <c r="U6462" s="148">
        <v>1</v>
      </c>
      <c r="V6462" s="148">
        <v>7.6399999999999996E-2</v>
      </c>
      <c r="W6462" s="148">
        <v>127.568</v>
      </c>
      <c r="X6462" s="148">
        <v>4</v>
      </c>
      <c r="Y6462" s="148">
        <v>0.46200000000000002</v>
      </c>
    </row>
    <row r="6463" spans="11:25" x14ac:dyDescent="0.25">
      <c r="K6463" s="145" t="s">
        <v>5889</v>
      </c>
      <c r="L6463" s="145">
        <v>63</v>
      </c>
      <c r="M6463" s="145">
        <v>166893</v>
      </c>
      <c r="N6463" s="148">
        <v>8.6099999999999996E-3</v>
      </c>
      <c r="O6463" s="148">
        <v>0.61799999999999999</v>
      </c>
      <c r="P6463" s="148">
        <v>0.92099999999999904</v>
      </c>
      <c r="Q6463" s="148">
        <v>0</v>
      </c>
      <c r="R6463" s="148">
        <v>0</v>
      </c>
      <c r="S6463" s="148">
        <v>0.161</v>
      </c>
      <c r="T6463" s="148">
        <v>-5.274</v>
      </c>
      <c r="U6463" s="148">
        <v>1</v>
      </c>
      <c r="V6463" s="148">
        <v>7.3499999999999996E-2</v>
      </c>
      <c r="W6463" s="148">
        <v>96.047999999999902</v>
      </c>
      <c r="X6463" s="148">
        <v>4</v>
      </c>
      <c r="Y6463" s="148">
        <v>0.65300000000000002</v>
      </c>
    </row>
    <row r="6464" spans="11:25" x14ac:dyDescent="0.25">
      <c r="K6464" s="145" t="s">
        <v>5890</v>
      </c>
      <c r="L6464" s="145">
        <v>66</v>
      </c>
      <c r="M6464" s="145">
        <v>192706</v>
      </c>
      <c r="N6464" s="148">
        <v>0.33500000000000002</v>
      </c>
      <c r="O6464" s="148">
        <v>0.55299999999999905</v>
      </c>
      <c r="P6464" s="148">
        <v>0.65700000000000003</v>
      </c>
      <c r="Q6464" s="148">
        <v>6.4800000000000003E-4</v>
      </c>
      <c r="R6464" s="148">
        <v>1</v>
      </c>
      <c r="S6464" s="148">
        <v>0.22800000000000001</v>
      </c>
      <c r="T6464" s="148">
        <v>-8.2189999999999994</v>
      </c>
      <c r="U6464" s="148">
        <v>1</v>
      </c>
      <c r="V6464" s="148">
        <v>4.0500000000000001E-2</v>
      </c>
      <c r="W6464" s="148">
        <v>107.889</v>
      </c>
      <c r="X6464" s="148">
        <v>4</v>
      </c>
      <c r="Y6464" s="148">
        <v>0.55500000000000005</v>
      </c>
    </row>
    <row r="6465" spans="11:25" x14ac:dyDescent="0.25">
      <c r="K6465" s="145" t="s">
        <v>5891</v>
      </c>
      <c r="L6465" s="145">
        <v>1</v>
      </c>
      <c r="M6465" s="145">
        <v>182518</v>
      </c>
      <c r="N6465" s="148">
        <v>5.21E-2</v>
      </c>
      <c r="O6465" s="148">
        <v>0.61599999999999999</v>
      </c>
      <c r="P6465" s="148">
        <v>0.88</v>
      </c>
      <c r="Q6465" s="148">
        <v>7.1699999999999997E-4</v>
      </c>
      <c r="R6465" s="148">
        <v>1</v>
      </c>
      <c r="S6465" s="148">
        <v>5.3900000000000003E-2</v>
      </c>
      <c r="T6465" s="148">
        <v>-3.59</v>
      </c>
      <c r="U6465" s="148">
        <v>1</v>
      </c>
      <c r="V6465" s="148">
        <v>4.2000000000000003E-2</v>
      </c>
      <c r="W6465" s="148">
        <v>94.010999999999996</v>
      </c>
      <c r="X6465" s="148">
        <v>4</v>
      </c>
      <c r="Y6465" s="148">
        <v>0.750999999999999</v>
      </c>
    </row>
    <row r="6466" spans="11:25" x14ac:dyDescent="0.25">
      <c r="K6466" s="145" t="s">
        <v>5892</v>
      </c>
      <c r="L6466" s="145">
        <v>72</v>
      </c>
      <c r="M6466" s="145">
        <v>240533</v>
      </c>
      <c r="N6466" s="148">
        <v>3.1899999999999998E-2</v>
      </c>
      <c r="O6466" s="148">
        <v>0.63900000000000001</v>
      </c>
      <c r="P6466" s="148">
        <v>0.74399999999999999</v>
      </c>
      <c r="Q6466" s="148">
        <v>4.5800000000000002E-4</v>
      </c>
      <c r="R6466" s="148">
        <v>6</v>
      </c>
      <c r="S6466" s="148">
        <v>0.46600000000000003</v>
      </c>
      <c r="T6466" s="148">
        <v>-8.3770000000000007</v>
      </c>
      <c r="U6466" s="148">
        <v>0</v>
      </c>
      <c r="V6466" s="148">
        <v>3.6799999999999999E-2</v>
      </c>
      <c r="W6466" s="148">
        <v>128.047</v>
      </c>
      <c r="X6466" s="148">
        <v>4</v>
      </c>
      <c r="Y6466" s="148">
        <v>0.82499999999999996</v>
      </c>
    </row>
    <row r="6467" spans="11:25" x14ac:dyDescent="0.25">
      <c r="K6467" s="145" t="s">
        <v>5893</v>
      </c>
      <c r="L6467" s="145">
        <v>78</v>
      </c>
      <c r="M6467" s="145">
        <v>192789</v>
      </c>
      <c r="N6467" s="148">
        <v>1.94E-4</v>
      </c>
      <c r="O6467" s="148">
        <v>0.65599999999999903</v>
      </c>
      <c r="P6467" s="148">
        <v>0.82099999999999995</v>
      </c>
      <c r="Q6467" s="148">
        <v>2.32E-3</v>
      </c>
      <c r="R6467" s="148">
        <v>0</v>
      </c>
      <c r="S6467" s="148">
        <v>0.10099999999999899</v>
      </c>
      <c r="T6467" s="148">
        <v>-4.8380000000000001</v>
      </c>
      <c r="U6467" s="148">
        <v>1</v>
      </c>
      <c r="V6467" s="148">
        <v>3.2500000000000001E-2</v>
      </c>
      <c r="W6467" s="148">
        <v>117.94799999999999</v>
      </c>
      <c r="X6467" s="148">
        <v>5</v>
      </c>
      <c r="Y6467" s="148">
        <v>0.79099999999999904</v>
      </c>
    </row>
    <row r="6468" spans="11:25" x14ac:dyDescent="0.25">
      <c r="K6468" s="145" t="s">
        <v>2144</v>
      </c>
      <c r="L6468" s="145">
        <v>78</v>
      </c>
      <c r="M6468" s="145">
        <v>302840</v>
      </c>
      <c r="N6468" s="148">
        <v>7.5999999999999896E-4</v>
      </c>
      <c r="O6468" s="148">
        <v>0.45100000000000001</v>
      </c>
      <c r="P6468" s="148">
        <v>0.93099999999999905</v>
      </c>
      <c r="Q6468" s="148">
        <v>4.8999999999999998E-3</v>
      </c>
      <c r="R6468" s="148">
        <v>9</v>
      </c>
      <c r="S6468" s="148">
        <v>0.36099999999999999</v>
      </c>
      <c r="T6468" s="148">
        <v>-3.871</v>
      </c>
      <c r="U6468" s="148">
        <v>1</v>
      </c>
      <c r="V6468" s="148">
        <v>7.1900000000000006E-2</v>
      </c>
      <c r="W6468" s="148">
        <v>122.961</v>
      </c>
      <c r="X6468" s="148">
        <v>4</v>
      </c>
      <c r="Y6468" s="148">
        <v>0.17199999999999999</v>
      </c>
    </row>
    <row r="6469" spans="11:25" x14ac:dyDescent="0.25">
      <c r="K6469" s="145" t="s">
        <v>5894</v>
      </c>
      <c r="L6469" s="145">
        <v>35</v>
      </c>
      <c r="M6469" s="145">
        <v>205053</v>
      </c>
      <c r="N6469" s="148">
        <v>7.0000000000000007E-2</v>
      </c>
      <c r="O6469" s="148">
        <v>0.47699999999999998</v>
      </c>
      <c r="P6469" s="148">
        <v>0.98099999999999998</v>
      </c>
      <c r="Q6469" s="148">
        <v>3.1699999999999998E-5</v>
      </c>
      <c r="R6469" s="148">
        <v>4</v>
      </c>
      <c r="S6469" s="148">
        <v>0.64800000000000002</v>
      </c>
      <c r="T6469" s="148">
        <v>-3.3959999999999999</v>
      </c>
      <c r="U6469" s="148">
        <v>1</v>
      </c>
      <c r="V6469" s="148">
        <v>0.30599999999999999</v>
      </c>
      <c r="W6469" s="148">
        <v>163.999</v>
      </c>
      <c r="X6469" s="148">
        <v>4</v>
      </c>
      <c r="Y6469" s="148">
        <v>0.502</v>
      </c>
    </row>
    <row r="6470" spans="11:25" x14ac:dyDescent="0.25">
      <c r="K6470" s="145" t="s">
        <v>5895</v>
      </c>
      <c r="L6470" s="145">
        <v>8</v>
      </c>
      <c r="M6470" s="145">
        <v>271441</v>
      </c>
      <c r="N6470" s="148">
        <v>0.30099999999999999</v>
      </c>
      <c r="O6470" s="148">
        <v>0.6</v>
      </c>
      <c r="P6470" s="148">
        <v>0.96799999999999997</v>
      </c>
      <c r="Q6470" s="148">
        <v>1.88E-6</v>
      </c>
      <c r="R6470" s="148">
        <v>6</v>
      </c>
      <c r="S6470" s="148">
        <v>0.19</v>
      </c>
      <c r="T6470" s="148">
        <v>-2.444</v>
      </c>
      <c r="U6470" s="148">
        <v>1</v>
      </c>
      <c r="V6470" s="148">
        <v>3.2899999999999999E-2</v>
      </c>
      <c r="W6470" s="148">
        <v>123.018999999999</v>
      </c>
      <c r="X6470" s="148">
        <v>4</v>
      </c>
      <c r="Y6470" s="148">
        <v>0.63500000000000001</v>
      </c>
    </row>
    <row r="6471" spans="11:25" x14ac:dyDescent="0.25">
      <c r="K6471" s="145" t="s">
        <v>5896</v>
      </c>
      <c r="L6471" s="145">
        <v>55</v>
      </c>
      <c r="M6471" s="145">
        <v>248600</v>
      </c>
      <c r="N6471" s="148">
        <v>2.8699999999999998E-4</v>
      </c>
      <c r="O6471" s="148">
        <v>0.56100000000000005</v>
      </c>
      <c r="P6471" s="148">
        <v>0.73599999999999999</v>
      </c>
      <c r="Q6471" s="148">
        <v>3.0300000000000001E-3</v>
      </c>
      <c r="R6471" s="148">
        <v>10</v>
      </c>
      <c r="S6471" s="148">
        <v>0.11799999999999999</v>
      </c>
      <c r="T6471" s="148">
        <v>-7.0139999999999896</v>
      </c>
      <c r="U6471" s="148">
        <v>1</v>
      </c>
      <c r="V6471" s="148">
        <v>4.0999999999999898E-2</v>
      </c>
      <c r="W6471" s="148">
        <v>124.982999999999</v>
      </c>
      <c r="X6471" s="148">
        <v>4</v>
      </c>
      <c r="Y6471" s="148">
        <v>0.31</v>
      </c>
    </row>
    <row r="6472" spans="11:25" x14ac:dyDescent="0.25">
      <c r="K6472" s="145" t="s">
        <v>5897</v>
      </c>
      <c r="L6472" s="145">
        <v>49</v>
      </c>
      <c r="M6472" s="145">
        <v>187053</v>
      </c>
      <c r="N6472" s="148">
        <v>1.01E-4</v>
      </c>
      <c r="O6472" s="148">
        <v>0.56399999999999995</v>
      </c>
      <c r="P6472" s="148">
        <v>0.77800000000000002</v>
      </c>
      <c r="Q6472" s="148">
        <v>6.8199999999999997E-3</v>
      </c>
      <c r="R6472" s="148">
        <v>9</v>
      </c>
      <c r="S6472" s="148">
        <v>6.6100000000000006E-2</v>
      </c>
      <c r="T6472" s="148">
        <v>-6.7629999999999999</v>
      </c>
      <c r="U6472" s="148">
        <v>1</v>
      </c>
      <c r="V6472" s="148">
        <v>3.6900000000000002E-2</v>
      </c>
      <c r="W6472" s="148">
        <v>120.012</v>
      </c>
      <c r="X6472" s="148">
        <v>4</v>
      </c>
      <c r="Y6472" s="148">
        <v>0.61599999999999999</v>
      </c>
    </row>
    <row r="6473" spans="11:25" x14ac:dyDescent="0.25">
      <c r="K6473" s="145" t="s">
        <v>5898</v>
      </c>
      <c r="L6473" s="145">
        <v>66</v>
      </c>
      <c r="M6473" s="145">
        <v>224640</v>
      </c>
      <c r="N6473" s="148">
        <v>3.9100000000000003E-3</v>
      </c>
      <c r="O6473" s="148">
        <v>0.59099999999999997</v>
      </c>
      <c r="P6473" s="148">
        <v>0.94</v>
      </c>
      <c r="Q6473" s="148">
        <v>0</v>
      </c>
      <c r="R6473" s="148">
        <v>11</v>
      </c>
      <c r="S6473" s="148">
        <v>0.38299999999999901</v>
      </c>
      <c r="T6473" s="148">
        <v>-4.3410000000000002</v>
      </c>
      <c r="U6473" s="148">
        <v>1</v>
      </c>
      <c r="V6473" s="148">
        <v>5.2200000000000003E-2</v>
      </c>
      <c r="W6473" s="148">
        <v>100.042999999999</v>
      </c>
      <c r="X6473" s="148">
        <v>4</v>
      </c>
      <c r="Y6473" s="148">
        <v>0.67599999999999905</v>
      </c>
    </row>
    <row r="6474" spans="11:25" x14ac:dyDescent="0.25">
      <c r="K6474" s="145" t="s">
        <v>1908</v>
      </c>
      <c r="L6474" s="145">
        <v>61</v>
      </c>
      <c r="M6474" s="145">
        <v>263426</v>
      </c>
      <c r="N6474" s="148">
        <v>1.55E-2</v>
      </c>
      <c r="O6474" s="148">
        <v>0.77400000000000002</v>
      </c>
      <c r="P6474" s="148">
        <v>0.73399999999999999</v>
      </c>
      <c r="Q6474" s="148">
        <v>1.7099999999999999E-5</v>
      </c>
      <c r="R6474" s="148">
        <v>6</v>
      </c>
      <c r="S6474" s="148">
        <v>9.3299999999999994E-2</v>
      </c>
      <c r="T6474" s="148">
        <v>-6.5359999999999996</v>
      </c>
      <c r="U6474" s="148">
        <v>0</v>
      </c>
      <c r="V6474" s="148">
        <v>7.7700000000000005E-2</v>
      </c>
      <c r="W6474" s="148">
        <v>118.021</v>
      </c>
      <c r="X6474" s="148">
        <v>4</v>
      </c>
      <c r="Y6474" s="148">
        <v>0.63900000000000001</v>
      </c>
    </row>
    <row r="6475" spans="11:25" x14ac:dyDescent="0.25">
      <c r="K6475" s="145">
        <v>1901</v>
      </c>
      <c r="L6475" s="145">
        <v>68</v>
      </c>
      <c r="M6475" s="145">
        <v>193106</v>
      </c>
      <c r="N6475" s="148">
        <v>5.6399999999999999E-2</v>
      </c>
      <c r="O6475" s="148">
        <v>0.60399999999999998</v>
      </c>
      <c r="P6475" s="148">
        <v>0.82499999999999996</v>
      </c>
      <c r="Q6475" s="148">
        <v>5.7999999999999899E-5</v>
      </c>
      <c r="R6475" s="148">
        <v>0</v>
      </c>
      <c r="S6475" s="148">
        <v>0.192</v>
      </c>
      <c r="T6475" s="148">
        <v>-5.3729999999999896</v>
      </c>
      <c r="U6475" s="148">
        <v>1</v>
      </c>
      <c r="V6475" s="148">
        <v>4.2900000000000001E-2</v>
      </c>
      <c r="W6475" s="148">
        <v>144.08500000000001</v>
      </c>
      <c r="X6475" s="148">
        <v>4</v>
      </c>
      <c r="Y6475" s="148">
        <v>0.70699999999999996</v>
      </c>
    </row>
    <row r="6476" spans="11:25" x14ac:dyDescent="0.25">
      <c r="K6476" s="145" t="s">
        <v>5899</v>
      </c>
      <c r="L6476" s="145">
        <v>65</v>
      </c>
      <c r="M6476" s="145">
        <v>202666</v>
      </c>
      <c r="N6476" s="148">
        <v>0.14199999999999999</v>
      </c>
      <c r="O6476" s="148">
        <v>0.64400000000000002</v>
      </c>
      <c r="P6476" s="148">
        <v>0.81099999999999905</v>
      </c>
      <c r="Q6476" s="148">
        <v>6.29E-4</v>
      </c>
      <c r="R6476" s="148">
        <v>11</v>
      </c>
      <c r="S6476" s="148">
        <v>0.16899999999999901</v>
      </c>
      <c r="T6476" s="148">
        <v>-7.681</v>
      </c>
      <c r="U6476" s="148">
        <v>1</v>
      </c>
      <c r="V6476" s="148">
        <v>4.99E-2</v>
      </c>
      <c r="W6476" s="148">
        <v>154.90299999999999</v>
      </c>
      <c r="X6476" s="148">
        <v>4</v>
      </c>
      <c r="Y6476" s="148">
        <v>0.83099999999999996</v>
      </c>
    </row>
    <row r="6477" spans="11:25" x14ac:dyDescent="0.25">
      <c r="K6477" s="145" t="s">
        <v>5900</v>
      </c>
      <c r="L6477" s="145">
        <v>77</v>
      </c>
      <c r="M6477" s="145">
        <v>218013</v>
      </c>
      <c r="N6477" s="148">
        <v>8.4700000000000001E-3</v>
      </c>
      <c r="O6477" s="148">
        <v>0.56000000000000005</v>
      </c>
      <c r="P6477" s="148">
        <v>0.93599999999999905</v>
      </c>
      <c r="Q6477" s="148">
        <v>0</v>
      </c>
      <c r="R6477" s="148">
        <v>3</v>
      </c>
      <c r="S6477" s="148">
        <v>0.161</v>
      </c>
      <c r="T6477" s="148">
        <v>-5.835</v>
      </c>
      <c r="U6477" s="148">
        <v>1</v>
      </c>
      <c r="V6477" s="148">
        <v>4.3900000000000002E-2</v>
      </c>
      <c r="W6477" s="148">
        <v>112.96</v>
      </c>
      <c r="X6477" s="148">
        <v>4</v>
      </c>
      <c r="Y6477" s="148">
        <v>0.371</v>
      </c>
    </row>
    <row r="6478" spans="11:25" x14ac:dyDescent="0.25">
      <c r="K6478" s="145" t="s">
        <v>5901</v>
      </c>
      <c r="L6478" s="145">
        <v>1</v>
      </c>
      <c r="M6478" s="145">
        <v>201466</v>
      </c>
      <c r="N6478" s="148">
        <v>0.15</v>
      </c>
      <c r="O6478" s="148">
        <v>0.71599999999999997</v>
      </c>
      <c r="P6478" s="148">
        <v>0.91</v>
      </c>
      <c r="Q6478" s="148">
        <v>0</v>
      </c>
      <c r="R6478" s="148">
        <v>5</v>
      </c>
      <c r="S6478" s="148">
        <v>7.9600000000000004E-2</v>
      </c>
      <c r="T6478" s="148">
        <v>-3.492</v>
      </c>
      <c r="U6478" s="148">
        <v>1</v>
      </c>
      <c r="V6478" s="148">
        <v>0.12</v>
      </c>
      <c r="W6478" s="148">
        <v>129.96199999999999</v>
      </c>
      <c r="X6478" s="148">
        <v>4</v>
      </c>
      <c r="Y6478" s="148">
        <v>0.68599999999999905</v>
      </c>
    </row>
    <row r="6479" spans="11:25" x14ac:dyDescent="0.25">
      <c r="K6479" s="145" t="s">
        <v>5902</v>
      </c>
      <c r="L6479" s="145">
        <v>35</v>
      </c>
      <c r="M6479" s="145">
        <v>280426</v>
      </c>
      <c r="N6479" s="148">
        <v>1.0999999999999999E-2</v>
      </c>
      <c r="O6479" s="148">
        <v>0.75700000000000001</v>
      </c>
      <c r="P6479" s="148">
        <v>0.57799999999999996</v>
      </c>
      <c r="Q6479" s="148">
        <v>6.7200000000000003E-3</v>
      </c>
      <c r="R6479" s="148">
        <v>0</v>
      </c>
      <c r="S6479" s="148">
        <v>0.127</v>
      </c>
      <c r="T6479" s="148">
        <v>-3.8860000000000001</v>
      </c>
      <c r="U6479" s="148">
        <v>1</v>
      </c>
      <c r="V6479" s="148">
        <v>3.8600000000000002E-2</v>
      </c>
      <c r="W6479" s="148">
        <v>102.96</v>
      </c>
      <c r="X6479" s="148">
        <v>4</v>
      </c>
      <c r="Y6479" s="148">
        <v>0.95399999999999996</v>
      </c>
    </row>
    <row r="6480" spans="11:25" x14ac:dyDescent="0.25">
      <c r="K6480" s="145" t="s">
        <v>5903</v>
      </c>
      <c r="L6480" s="145">
        <v>5</v>
      </c>
      <c r="M6480" s="145">
        <v>306440</v>
      </c>
      <c r="N6480" s="148">
        <v>0.104</v>
      </c>
      <c r="O6480" s="148">
        <v>0.64900000000000002</v>
      </c>
      <c r="P6480" s="148">
        <v>0.89700000000000002</v>
      </c>
      <c r="Q6480" s="148">
        <v>0.19699999999999901</v>
      </c>
      <c r="R6480" s="148">
        <v>11</v>
      </c>
      <c r="S6480" s="148">
        <v>0.121</v>
      </c>
      <c r="T6480" s="148">
        <v>-4.8090000000000002</v>
      </c>
      <c r="U6480" s="148">
        <v>1</v>
      </c>
      <c r="V6480" s="148">
        <v>3.1800000000000002E-2</v>
      </c>
      <c r="W6480" s="148">
        <v>105.002</v>
      </c>
      <c r="X6480" s="148">
        <v>4</v>
      </c>
      <c r="Y6480" s="148">
        <v>0.34599999999999997</v>
      </c>
    </row>
    <row r="6481" spans="11:25" x14ac:dyDescent="0.25">
      <c r="K6481" s="145" t="s">
        <v>5904</v>
      </c>
      <c r="L6481" s="145">
        <v>70</v>
      </c>
      <c r="M6481" s="145">
        <v>264493</v>
      </c>
      <c r="N6481" s="148">
        <v>3.3799999999999997E-2</v>
      </c>
      <c r="O6481" s="148">
        <v>0.56599999999999995</v>
      </c>
      <c r="P6481" s="148">
        <v>0.755</v>
      </c>
      <c r="Q6481" s="148">
        <v>0</v>
      </c>
      <c r="R6481" s="148">
        <v>11</v>
      </c>
      <c r="S6481" s="148">
        <v>0.315</v>
      </c>
      <c r="T6481" s="148">
        <v>-5.5259999999999998</v>
      </c>
      <c r="U6481" s="148">
        <v>1</v>
      </c>
      <c r="V6481" s="148">
        <v>3.6799999999999999E-2</v>
      </c>
      <c r="W6481" s="148">
        <v>101.006</v>
      </c>
      <c r="X6481" s="148">
        <v>4</v>
      </c>
      <c r="Y6481" s="148">
        <v>0.44500000000000001</v>
      </c>
    </row>
    <row r="6482" spans="11:25" x14ac:dyDescent="0.25">
      <c r="K6482" s="145" t="s">
        <v>5905</v>
      </c>
      <c r="L6482" s="145">
        <v>4</v>
      </c>
      <c r="M6482" s="145">
        <v>209557</v>
      </c>
      <c r="N6482" s="148">
        <v>2.5699999999999998E-3</v>
      </c>
      <c r="O6482" s="148">
        <v>0.51500000000000001</v>
      </c>
      <c r="P6482" s="148">
        <v>0.86899999999999999</v>
      </c>
      <c r="Q6482" s="148">
        <v>2.0099999999999998E-6</v>
      </c>
      <c r="R6482" s="148">
        <v>11</v>
      </c>
      <c r="S6482" s="148">
        <v>0.21</v>
      </c>
      <c r="T6482" s="148">
        <v>-4.7320000000000002</v>
      </c>
      <c r="U6482" s="148">
        <v>1</v>
      </c>
      <c r="V6482" s="148">
        <v>6.7199999999999996E-2</v>
      </c>
      <c r="W6482" s="148">
        <v>93.24</v>
      </c>
      <c r="X6482" s="148">
        <v>4</v>
      </c>
      <c r="Y6482" s="148">
        <v>0.45200000000000001</v>
      </c>
    </row>
    <row r="6483" spans="11:25" x14ac:dyDescent="0.25">
      <c r="K6483" s="145" t="s">
        <v>5906</v>
      </c>
      <c r="L6483" s="145">
        <v>67</v>
      </c>
      <c r="M6483" s="145">
        <v>230800</v>
      </c>
      <c r="N6483" s="148">
        <v>7.0099999999999996E-2</v>
      </c>
      <c r="O6483" s="148">
        <v>0.53100000000000003</v>
      </c>
      <c r="P6483" s="148">
        <v>0.82099999999999995</v>
      </c>
      <c r="Q6483" s="148">
        <v>0.17100000000000001</v>
      </c>
      <c r="R6483" s="148">
        <v>2</v>
      </c>
      <c r="S6483" s="148">
        <v>0.124</v>
      </c>
      <c r="T6483" s="148">
        <v>-6.8120000000000003</v>
      </c>
      <c r="U6483" s="148">
        <v>1</v>
      </c>
      <c r="V6483" s="148">
        <v>4.3900000000000002E-2</v>
      </c>
      <c r="W6483" s="148">
        <v>129.13900000000001</v>
      </c>
      <c r="X6483" s="148">
        <v>4</v>
      </c>
      <c r="Y6483" s="148">
        <v>0.34</v>
      </c>
    </row>
    <row r="6484" spans="11:25" x14ac:dyDescent="0.25">
      <c r="K6484" s="145" t="s">
        <v>1200</v>
      </c>
      <c r="L6484" s="145">
        <v>51</v>
      </c>
      <c r="M6484" s="145">
        <v>187853</v>
      </c>
      <c r="N6484" s="148">
        <v>3.5000000000000003E-2</v>
      </c>
      <c r="O6484" s="148">
        <v>0.75700000000000001</v>
      </c>
      <c r="P6484" s="148">
        <v>0.70099999999999996</v>
      </c>
      <c r="Q6484" s="148">
        <v>2.2799999999999999E-3</v>
      </c>
      <c r="R6484" s="148">
        <v>6</v>
      </c>
      <c r="S6484" s="148">
        <v>0.32</v>
      </c>
      <c r="T6484" s="148">
        <v>-6.0539999999999896</v>
      </c>
      <c r="U6484" s="148">
        <v>1</v>
      </c>
      <c r="V6484" s="148">
        <v>4.1399999999999999E-2</v>
      </c>
      <c r="W6484" s="148">
        <v>120.005</v>
      </c>
      <c r="X6484" s="148">
        <v>4</v>
      </c>
      <c r="Y6484" s="148">
        <v>0.73899999999999999</v>
      </c>
    </row>
    <row r="6485" spans="11:25" x14ac:dyDescent="0.25">
      <c r="K6485" s="145" t="s">
        <v>4430</v>
      </c>
      <c r="L6485" s="145">
        <v>28</v>
      </c>
      <c r="M6485" s="145">
        <v>210666</v>
      </c>
      <c r="N6485" s="148">
        <v>0.63500000000000001</v>
      </c>
      <c r="O6485" s="148">
        <v>0.54</v>
      </c>
      <c r="P6485" s="148">
        <v>0.439</v>
      </c>
      <c r="Q6485" s="148">
        <v>1.9300000000000002E-5</v>
      </c>
      <c r="R6485" s="148">
        <v>10</v>
      </c>
      <c r="S6485" s="148">
        <v>9.9299999999999999E-2</v>
      </c>
      <c r="T6485" s="148">
        <v>-8.5909999999999993</v>
      </c>
      <c r="U6485" s="148">
        <v>1</v>
      </c>
      <c r="V6485" s="148">
        <v>0.115</v>
      </c>
      <c r="W6485" s="148">
        <v>167.90799999999999</v>
      </c>
      <c r="X6485" s="148">
        <v>4</v>
      </c>
      <c r="Y6485" s="148">
        <v>0.371</v>
      </c>
    </row>
    <row r="6486" spans="11:25" x14ac:dyDescent="0.25">
      <c r="K6486" s="145" t="s">
        <v>5907</v>
      </c>
      <c r="L6486" s="145">
        <v>61</v>
      </c>
      <c r="M6486" s="145">
        <v>191935</v>
      </c>
      <c r="N6486" s="148">
        <v>0.44299999999999901</v>
      </c>
      <c r="O6486" s="148">
        <v>0.77400000000000002</v>
      </c>
      <c r="P6486" s="148">
        <v>0.45</v>
      </c>
      <c r="Q6486" s="148">
        <v>3.2799999999999998E-5</v>
      </c>
      <c r="R6486" s="148">
        <v>11</v>
      </c>
      <c r="S6486" s="148">
        <v>0.127</v>
      </c>
      <c r="T6486" s="148">
        <v>-6.86</v>
      </c>
      <c r="U6486" s="148">
        <v>1</v>
      </c>
      <c r="V6486" s="148">
        <v>8.9599999999999999E-2</v>
      </c>
      <c r="W6486" s="148">
        <v>90.055000000000007</v>
      </c>
      <c r="X6486" s="148">
        <v>4</v>
      </c>
      <c r="Y6486" s="148">
        <v>0.64800000000000002</v>
      </c>
    </row>
    <row r="6487" spans="11:25" x14ac:dyDescent="0.25">
      <c r="K6487" s="145" t="s">
        <v>5908</v>
      </c>
      <c r="L6487" s="145">
        <v>39</v>
      </c>
      <c r="M6487" s="145">
        <v>214226</v>
      </c>
      <c r="N6487" s="148">
        <v>0.215</v>
      </c>
      <c r="O6487" s="148">
        <v>0.40399999999999903</v>
      </c>
      <c r="P6487" s="148">
        <v>0.53100000000000003</v>
      </c>
      <c r="Q6487" s="148">
        <v>0</v>
      </c>
      <c r="R6487" s="148">
        <v>1</v>
      </c>
      <c r="S6487" s="148">
        <v>5.21E-2</v>
      </c>
      <c r="T6487" s="148">
        <v>-4.3280000000000003</v>
      </c>
      <c r="U6487" s="148">
        <v>1</v>
      </c>
      <c r="V6487" s="148">
        <v>0.10299999999999999</v>
      </c>
      <c r="W6487" s="148">
        <v>164.84799999999899</v>
      </c>
      <c r="X6487" s="148">
        <v>4</v>
      </c>
      <c r="Y6487" s="148">
        <v>0.32100000000000001</v>
      </c>
    </row>
    <row r="6488" spans="11:25" x14ac:dyDescent="0.25">
      <c r="K6488" s="145" t="s">
        <v>1482</v>
      </c>
      <c r="L6488" s="145">
        <v>73</v>
      </c>
      <c r="M6488" s="145">
        <v>217633</v>
      </c>
      <c r="N6488" s="148">
        <v>6.3200000000000006E-2</v>
      </c>
      <c r="O6488" s="148">
        <v>0.55399999999999905</v>
      </c>
      <c r="P6488" s="148">
        <v>0.66700000000000004</v>
      </c>
      <c r="Q6488" s="148">
        <v>1.43E-5</v>
      </c>
      <c r="R6488" s="148">
        <v>7</v>
      </c>
      <c r="S6488" s="148">
        <v>6.8599999999999994E-2</v>
      </c>
      <c r="T6488" s="148">
        <v>-9.343</v>
      </c>
      <c r="U6488" s="148">
        <v>1</v>
      </c>
      <c r="V6488" s="148">
        <v>4.3900000000000002E-2</v>
      </c>
      <c r="W6488" s="148">
        <v>100.017</v>
      </c>
      <c r="X6488" s="148">
        <v>4</v>
      </c>
      <c r="Y6488" s="148">
        <v>0.28100000000000003</v>
      </c>
    </row>
    <row r="6489" spans="11:25" x14ac:dyDescent="0.25">
      <c r="K6489" s="145" t="s">
        <v>5909</v>
      </c>
      <c r="L6489" s="145">
        <v>49</v>
      </c>
      <c r="M6489" s="145">
        <v>204878</v>
      </c>
      <c r="N6489" s="148">
        <v>2.3600000000000001E-3</v>
      </c>
      <c r="O6489" s="148">
        <v>0.66700000000000004</v>
      </c>
      <c r="P6489" s="148">
        <v>0.71599999999999997</v>
      </c>
      <c r="Q6489" s="148">
        <v>2.0899999999999999E-6</v>
      </c>
      <c r="R6489" s="148">
        <v>7</v>
      </c>
      <c r="S6489" s="148">
        <v>4.2099999999999999E-2</v>
      </c>
      <c r="T6489" s="148">
        <v>-5.6929999999999996</v>
      </c>
      <c r="U6489" s="148">
        <v>1</v>
      </c>
      <c r="V6489" s="148">
        <v>4.7800000000000002E-2</v>
      </c>
      <c r="W6489" s="148">
        <v>122.976</v>
      </c>
      <c r="X6489" s="148">
        <v>4</v>
      </c>
      <c r="Y6489" s="148">
        <v>0.44</v>
      </c>
    </row>
    <row r="6490" spans="11:25" x14ac:dyDescent="0.25">
      <c r="K6490" s="145" t="s">
        <v>5910</v>
      </c>
      <c r="L6490" s="145">
        <v>77</v>
      </c>
      <c r="M6490" s="145">
        <v>181520</v>
      </c>
      <c r="N6490" s="148">
        <v>0.60299999999999998</v>
      </c>
      <c r="O6490" s="148">
        <v>0.79799999999999904</v>
      </c>
      <c r="P6490" s="148">
        <v>0.17499999999999999</v>
      </c>
      <c r="Q6490" s="148">
        <v>0</v>
      </c>
      <c r="R6490" s="148">
        <v>0</v>
      </c>
      <c r="S6490" s="148">
        <v>0.625</v>
      </c>
      <c r="T6490" s="148">
        <v>-12.603</v>
      </c>
      <c r="U6490" s="148">
        <v>1</v>
      </c>
      <c r="V6490" s="148">
        <v>5.9400000000000001E-2</v>
      </c>
      <c r="W6490" s="148">
        <v>93.994</v>
      </c>
      <c r="X6490" s="148">
        <v>4</v>
      </c>
      <c r="Y6490" s="148">
        <v>0.63300000000000001</v>
      </c>
    </row>
    <row r="6491" spans="11:25" x14ac:dyDescent="0.25">
      <c r="K6491" s="145" t="s">
        <v>5233</v>
      </c>
      <c r="L6491" s="145">
        <v>76</v>
      </c>
      <c r="M6491" s="145">
        <v>199706</v>
      </c>
      <c r="N6491" s="148">
        <v>5.4099999999999999E-3</v>
      </c>
      <c r="O6491" s="148">
        <v>0.58299999999999996</v>
      </c>
      <c r="P6491" s="148">
        <v>0.66200000000000003</v>
      </c>
      <c r="Q6491" s="148">
        <v>1.9599999999999999E-6</v>
      </c>
      <c r="R6491" s="148">
        <v>0</v>
      </c>
      <c r="S6491" s="148">
        <v>0.28399999999999997</v>
      </c>
      <c r="T6491" s="148">
        <v>-6.0250000000000004</v>
      </c>
      <c r="U6491" s="148">
        <v>1</v>
      </c>
      <c r="V6491" s="148">
        <v>0.156</v>
      </c>
      <c r="W6491" s="148">
        <v>150.30500000000001</v>
      </c>
      <c r="X6491" s="148">
        <v>4</v>
      </c>
      <c r="Y6491" s="148">
        <v>0.63600000000000001</v>
      </c>
    </row>
    <row r="6492" spans="11:25" x14ac:dyDescent="0.25">
      <c r="K6492" s="145" t="s">
        <v>4431</v>
      </c>
      <c r="L6492" s="145">
        <v>85</v>
      </c>
      <c r="M6492" s="145">
        <v>217212</v>
      </c>
      <c r="N6492" s="148">
        <v>0.439</v>
      </c>
      <c r="O6492" s="148">
        <v>0.57299999999999995</v>
      </c>
      <c r="P6492" s="148">
        <v>0.34</v>
      </c>
      <c r="Q6492" s="148">
        <v>0</v>
      </c>
      <c r="R6492" s="148">
        <v>7</v>
      </c>
      <c r="S6492" s="148">
        <v>8.8599999999999998E-2</v>
      </c>
      <c r="T6492" s="148">
        <v>-6.476</v>
      </c>
      <c r="U6492" s="148">
        <v>1</v>
      </c>
      <c r="V6492" s="148">
        <v>3.0099999999999998E-2</v>
      </c>
      <c r="W6492" s="148">
        <v>95.787000000000006</v>
      </c>
      <c r="X6492" s="148">
        <v>4</v>
      </c>
      <c r="Y6492" s="148">
        <v>0.30399999999999999</v>
      </c>
    </row>
    <row r="6493" spans="11:25" x14ac:dyDescent="0.25">
      <c r="K6493" s="145" t="s">
        <v>5911</v>
      </c>
      <c r="L6493" s="145">
        <v>32</v>
      </c>
      <c r="M6493" s="145">
        <v>206210</v>
      </c>
      <c r="N6493" s="148">
        <v>1.7500000000000002E-2</v>
      </c>
      <c r="O6493" s="148">
        <v>0.34100000000000003</v>
      </c>
      <c r="P6493" s="148">
        <v>0.51300000000000001</v>
      </c>
      <c r="Q6493" s="148">
        <v>3.8500000000000001E-5</v>
      </c>
      <c r="R6493" s="148">
        <v>6</v>
      </c>
      <c r="S6493" s="148">
        <v>0.65200000000000002</v>
      </c>
      <c r="T6493" s="148">
        <v>-6.9320000000000004</v>
      </c>
      <c r="U6493" s="148">
        <v>1</v>
      </c>
      <c r="V6493" s="148">
        <v>3.2899999999999999E-2</v>
      </c>
      <c r="W6493" s="148">
        <v>65.905000000000001</v>
      </c>
      <c r="X6493" s="148">
        <v>4</v>
      </c>
      <c r="Y6493" s="148">
        <v>0.33600000000000002</v>
      </c>
    </row>
    <row r="6494" spans="11:25" x14ac:dyDescent="0.25">
      <c r="K6494" s="145" t="s">
        <v>5473</v>
      </c>
      <c r="L6494" s="145">
        <v>80</v>
      </c>
      <c r="M6494" s="145">
        <v>195986</v>
      </c>
      <c r="N6494" s="148">
        <v>2.92E-2</v>
      </c>
      <c r="O6494" s="148">
        <v>0.47399999999999998</v>
      </c>
      <c r="P6494" s="148">
        <v>0.59399999999999997</v>
      </c>
      <c r="Q6494" s="148">
        <v>0</v>
      </c>
      <c r="R6494" s="148">
        <v>11</v>
      </c>
      <c r="S6494" s="148">
        <v>0.13300000000000001</v>
      </c>
      <c r="T6494" s="148">
        <v>-5.7560000000000002</v>
      </c>
      <c r="U6494" s="148">
        <v>1</v>
      </c>
      <c r="V6494" s="148">
        <v>2.8899999999999999E-2</v>
      </c>
      <c r="W6494" s="148">
        <v>86.131</v>
      </c>
      <c r="X6494" s="148">
        <v>4</v>
      </c>
      <c r="Y6494" s="148">
        <v>0.503</v>
      </c>
    </row>
    <row r="6495" spans="11:25" x14ac:dyDescent="0.25">
      <c r="K6495" s="145" t="s">
        <v>5912</v>
      </c>
      <c r="L6495" s="145">
        <v>83</v>
      </c>
      <c r="M6495" s="145">
        <v>148459</v>
      </c>
      <c r="N6495" s="148">
        <v>8.3699999999999996E-4</v>
      </c>
      <c r="O6495" s="148">
        <v>0.61099999999999999</v>
      </c>
      <c r="P6495" s="148">
        <v>0.60199999999999998</v>
      </c>
      <c r="Q6495" s="148">
        <v>0</v>
      </c>
      <c r="R6495" s="148">
        <v>5</v>
      </c>
      <c r="S6495" s="148">
        <v>0.111999999999999</v>
      </c>
      <c r="T6495" s="148">
        <v>-4.8899999999999997</v>
      </c>
      <c r="U6495" s="148">
        <v>1</v>
      </c>
      <c r="V6495" s="148">
        <v>4.3700000000000003E-2</v>
      </c>
      <c r="W6495" s="148">
        <v>168.154</v>
      </c>
      <c r="X6495" s="148">
        <v>4</v>
      </c>
      <c r="Y6495" s="148">
        <v>0.624</v>
      </c>
    </row>
    <row r="6496" spans="11:25" x14ac:dyDescent="0.25">
      <c r="K6496" s="145" t="s">
        <v>2648</v>
      </c>
      <c r="L6496" s="145">
        <v>63</v>
      </c>
      <c r="M6496" s="145">
        <v>159267</v>
      </c>
      <c r="N6496" s="148">
        <v>2.0500000000000001E-2</v>
      </c>
      <c r="O6496" s="148">
        <v>0.65599999999999903</v>
      </c>
      <c r="P6496" s="148">
        <v>0.93500000000000005</v>
      </c>
      <c r="Q6496" s="148">
        <v>7.5000000000000002E-4</v>
      </c>
      <c r="R6496" s="148">
        <v>11</v>
      </c>
      <c r="S6496" s="148">
        <v>7.3099999999999998E-2</v>
      </c>
      <c r="T6496" s="148">
        <v>-2.476</v>
      </c>
      <c r="U6496" s="148">
        <v>1</v>
      </c>
      <c r="V6496" s="148">
        <v>4.6100000000000002E-2</v>
      </c>
      <c r="W6496" s="148">
        <v>120.011</v>
      </c>
      <c r="X6496" s="148">
        <v>4</v>
      </c>
      <c r="Y6496" s="148">
        <v>0.91599999999999904</v>
      </c>
    </row>
    <row r="6497" spans="11:25" x14ac:dyDescent="0.25">
      <c r="K6497" s="145" t="s">
        <v>4477</v>
      </c>
      <c r="L6497" s="145">
        <v>79</v>
      </c>
      <c r="M6497" s="145">
        <v>181913</v>
      </c>
      <c r="N6497" s="148">
        <v>0.64500000000000002</v>
      </c>
      <c r="O6497" s="148">
        <v>0.54700000000000004</v>
      </c>
      <c r="P6497" s="148">
        <v>0.28899999999999998</v>
      </c>
      <c r="Q6497" s="148">
        <v>0</v>
      </c>
      <c r="R6497" s="148">
        <v>0</v>
      </c>
      <c r="S6497" s="148">
        <v>0.14799999999999999</v>
      </c>
      <c r="T6497" s="148">
        <v>-8.1310000000000002</v>
      </c>
      <c r="U6497" s="148">
        <v>1</v>
      </c>
      <c r="V6497" s="148">
        <v>3.4799999999999998E-2</v>
      </c>
      <c r="W6497" s="148">
        <v>104.851</v>
      </c>
      <c r="X6497" s="148">
        <v>3</v>
      </c>
      <c r="Y6497" s="148">
        <v>0.21299999999999999</v>
      </c>
    </row>
    <row r="6498" spans="11:25" x14ac:dyDescent="0.25">
      <c r="K6498" s="145" t="s">
        <v>3181</v>
      </c>
      <c r="L6498" s="145">
        <v>70</v>
      </c>
      <c r="M6498" s="145">
        <v>222533</v>
      </c>
      <c r="N6498" s="148">
        <v>0.19899999999999901</v>
      </c>
      <c r="O6498" s="148">
        <v>0.41699999999999998</v>
      </c>
      <c r="P6498" s="148">
        <v>0.67299999999999904</v>
      </c>
      <c r="Q6498" s="148">
        <v>0</v>
      </c>
      <c r="R6498" s="148">
        <v>6</v>
      </c>
      <c r="S6498" s="148">
        <v>0.128</v>
      </c>
      <c r="T6498" s="148">
        <v>-7.7189999999999896</v>
      </c>
      <c r="U6498" s="148">
        <v>1</v>
      </c>
      <c r="V6498" s="148">
        <v>4.9700000000000001E-2</v>
      </c>
      <c r="W6498" s="148">
        <v>108.994</v>
      </c>
      <c r="X6498" s="148">
        <v>4</v>
      </c>
      <c r="Y6498" s="148">
        <v>0.314</v>
      </c>
    </row>
    <row r="6499" spans="11:25" x14ac:dyDescent="0.25">
      <c r="K6499" s="145" t="s">
        <v>5913</v>
      </c>
      <c r="L6499" s="145">
        <v>12</v>
      </c>
      <c r="M6499" s="145">
        <v>149560</v>
      </c>
      <c r="N6499" s="148">
        <v>0.71</v>
      </c>
      <c r="O6499" s="148">
        <v>0.74</v>
      </c>
      <c r="P6499" s="148">
        <v>0.622</v>
      </c>
      <c r="Q6499" s="148">
        <v>1.22E-4</v>
      </c>
      <c r="R6499" s="148">
        <v>1</v>
      </c>
      <c r="S6499" s="148">
        <v>0.18</v>
      </c>
      <c r="T6499" s="148">
        <v>-5.492</v>
      </c>
      <c r="U6499" s="148">
        <v>0</v>
      </c>
      <c r="V6499" s="148">
        <v>3.0599999999999999E-2</v>
      </c>
      <c r="W6499" s="148">
        <v>93.984999999999999</v>
      </c>
      <c r="X6499" s="148">
        <v>4</v>
      </c>
      <c r="Y6499" s="148">
        <v>0.75900000000000001</v>
      </c>
    </row>
    <row r="6500" spans="11:25" x14ac:dyDescent="0.25">
      <c r="K6500" s="145" t="s">
        <v>5914</v>
      </c>
      <c r="L6500" s="145">
        <v>73</v>
      </c>
      <c r="M6500" s="145">
        <v>238576</v>
      </c>
      <c r="N6500" s="148">
        <v>0.92799999999999905</v>
      </c>
      <c r="O6500" s="148">
        <v>0.47699999999999998</v>
      </c>
      <c r="P6500" s="148">
        <v>0.128</v>
      </c>
      <c r="Q6500" s="148">
        <v>0</v>
      </c>
      <c r="R6500" s="148">
        <v>2</v>
      </c>
      <c r="S6500" s="148">
        <v>8.7499999999999994E-2</v>
      </c>
      <c r="T6500" s="148">
        <v>-14.567</v>
      </c>
      <c r="U6500" s="148">
        <v>1</v>
      </c>
      <c r="V6500" s="148">
        <v>7.0699999999999999E-2</v>
      </c>
      <c r="W6500" s="148">
        <v>88.917000000000002</v>
      </c>
      <c r="X6500" s="148">
        <v>4</v>
      </c>
      <c r="Y6500" s="148">
        <v>0.38</v>
      </c>
    </row>
    <row r="6501" spans="11:25" x14ac:dyDescent="0.25">
      <c r="K6501" s="145" t="s">
        <v>1488</v>
      </c>
      <c r="L6501" s="145">
        <v>87</v>
      </c>
      <c r="M6501" s="145">
        <v>205463</v>
      </c>
      <c r="N6501" s="148">
        <v>0.161</v>
      </c>
      <c r="O6501" s="148">
        <v>0.55000000000000004</v>
      </c>
      <c r="P6501" s="148">
        <v>0.41499999999999998</v>
      </c>
      <c r="Q6501" s="148">
        <v>0</v>
      </c>
      <c r="R6501" s="148">
        <v>9</v>
      </c>
      <c r="S6501" s="148">
        <v>0.108</v>
      </c>
      <c r="T6501" s="148">
        <v>-6.5570000000000004</v>
      </c>
      <c r="U6501" s="148">
        <v>0</v>
      </c>
      <c r="V6501" s="148">
        <v>5.1999999999999998E-2</v>
      </c>
      <c r="W6501" s="148">
        <v>172.065</v>
      </c>
      <c r="X6501" s="148">
        <v>4</v>
      </c>
      <c r="Y6501" s="148">
        <v>0.27399999999999902</v>
      </c>
    </row>
    <row r="6502" spans="11:25" x14ac:dyDescent="0.25">
      <c r="K6502" s="145" t="s">
        <v>5915</v>
      </c>
      <c r="L6502" s="145">
        <v>65</v>
      </c>
      <c r="M6502" s="145">
        <v>219885</v>
      </c>
      <c r="N6502" s="148">
        <v>4.3099999999999996E-3</v>
      </c>
      <c r="O6502" s="148">
        <v>0.77300000000000002</v>
      </c>
      <c r="P6502" s="148">
        <v>0.75</v>
      </c>
      <c r="Q6502" s="148">
        <v>3.6200000000000002E-4</v>
      </c>
      <c r="R6502" s="148">
        <v>0</v>
      </c>
      <c r="S6502" s="148">
        <v>0.437</v>
      </c>
      <c r="T6502" s="148">
        <v>-3.8889999999999998</v>
      </c>
      <c r="U6502" s="148">
        <v>0</v>
      </c>
      <c r="V6502" s="148">
        <v>5.0200000000000002E-2</v>
      </c>
      <c r="W6502" s="148">
        <v>120.988</v>
      </c>
      <c r="X6502" s="148">
        <v>4</v>
      </c>
      <c r="Y6502" s="148">
        <v>0.77</v>
      </c>
    </row>
    <row r="6503" spans="11:25" x14ac:dyDescent="0.25">
      <c r="K6503" s="145" t="s">
        <v>5916</v>
      </c>
      <c r="L6503" s="145">
        <v>40</v>
      </c>
      <c r="M6503" s="145">
        <v>177666</v>
      </c>
      <c r="N6503" s="148">
        <v>0.223</v>
      </c>
      <c r="O6503" s="148">
        <v>0.81499999999999995</v>
      </c>
      <c r="P6503" s="148">
        <v>0.51800000000000002</v>
      </c>
      <c r="Q6503" s="148">
        <v>0</v>
      </c>
      <c r="R6503" s="148">
        <v>7</v>
      </c>
      <c r="S6503" s="148">
        <v>0.104</v>
      </c>
      <c r="T6503" s="148">
        <v>-6.5939999999999896</v>
      </c>
      <c r="U6503" s="148">
        <v>0</v>
      </c>
      <c r="V6503" s="148">
        <v>8.9700000000000002E-2</v>
      </c>
      <c r="W6503" s="148">
        <v>151.89099999999999</v>
      </c>
      <c r="X6503" s="148">
        <v>4</v>
      </c>
      <c r="Y6503" s="148">
        <v>0.877</v>
      </c>
    </row>
    <row r="6504" spans="11:25" x14ac:dyDescent="0.25">
      <c r="K6504" s="145" t="s">
        <v>1479</v>
      </c>
      <c r="L6504" s="145">
        <v>87</v>
      </c>
      <c r="M6504" s="145">
        <v>218868</v>
      </c>
      <c r="N6504" s="148">
        <v>4.4499999999999998E-2</v>
      </c>
      <c r="O6504" s="148">
        <v>0.74</v>
      </c>
      <c r="P6504" s="148">
        <v>0.66900000000000004</v>
      </c>
      <c r="Q6504" s="148">
        <v>0</v>
      </c>
      <c r="R6504" s="148">
        <v>0</v>
      </c>
      <c r="S6504" s="148">
        <v>0.184</v>
      </c>
      <c r="T6504" s="148">
        <v>-5.1989999999999998</v>
      </c>
      <c r="U6504" s="148">
        <v>1</v>
      </c>
      <c r="V6504" s="148">
        <v>3.73E-2</v>
      </c>
      <c r="W6504" s="148">
        <v>122.00700000000001</v>
      </c>
      <c r="X6504" s="148">
        <v>4</v>
      </c>
      <c r="Y6504" s="148">
        <v>0.53600000000000003</v>
      </c>
    </row>
    <row r="6505" spans="11:25" x14ac:dyDescent="0.25">
      <c r="K6505" s="145" t="s">
        <v>5917</v>
      </c>
      <c r="L6505" s="145">
        <v>82</v>
      </c>
      <c r="M6505" s="145">
        <v>204515</v>
      </c>
      <c r="N6505" s="148">
        <v>0.154</v>
      </c>
      <c r="O6505" s="148">
        <v>0.71099999999999997</v>
      </c>
      <c r="P6505" s="148">
        <v>0.51700000000000002</v>
      </c>
      <c r="Q6505" s="148">
        <v>0</v>
      </c>
      <c r="R6505" s="148">
        <v>11</v>
      </c>
      <c r="S6505" s="148">
        <v>0.14899999999999999</v>
      </c>
      <c r="T6505" s="148">
        <v>-7.6950000000000003</v>
      </c>
      <c r="U6505" s="148">
        <v>1</v>
      </c>
      <c r="V6505" s="148">
        <v>3.9100000000000003E-2</v>
      </c>
      <c r="W6505" s="148">
        <v>119.94499999999999</v>
      </c>
      <c r="X6505" s="148">
        <v>4</v>
      </c>
      <c r="Y6505" s="148">
        <v>0.29399999999999998</v>
      </c>
    </row>
    <row r="6506" spans="11:25" x14ac:dyDescent="0.25">
      <c r="K6506" s="145" t="s">
        <v>5918</v>
      </c>
      <c r="L6506" s="145">
        <v>63</v>
      </c>
      <c r="M6506" s="145">
        <v>241226</v>
      </c>
      <c r="N6506" s="148">
        <v>3.0200000000000001E-2</v>
      </c>
      <c r="O6506" s="148">
        <v>0.442</v>
      </c>
      <c r="P6506" s="148">
        <v>0.84299999999999997</v>
      </c>
      <c r="Q6506" s="148">
        <v>0</v>
      </c>
      <c r="R6506" s="148">
        <v>11</v>
      </c>
      <c r="S6506" s="148">
        <v>7.0800000000000002E-2</v>
      </c>
      <c r="T6506" s="148">
        <v>-4.75</v>
      </c>
      <c r="U6506" s="148">
        <v>0</v>
      </c>
      <c r="V6506" s="148">
        <v>4.2700000000000002E-2</v>
      </c>
      <c r="W6506" s="148">
        <v>97.968999999999994</v>
      </c>
      <c r="X6506" s="148">
        <v>4</v>
      </c>
      <c r="Y6506" s="148">
        <v>0.49299999999999999</v>
      </c>
    </row>
    <row r="6507" spans="11:25" x14ac:dyDescent="0.25">
      <c r="K6507" s="145" t="s">
        <v>4494</v>
      </c>
      <c r="L6507" s="145">
        <v>57</v>
      </c>
      <c r="M6507" s="145">
        <v>206960</v>
      </c>
      <c r="N6507" s="148">
        <v>5.5800000000000002E-2</v>
      </c>
      <c r="O6507" s="148">
        <v>0.41199999999999998</v>
      </c>
      <c r="P6507" s="148">
        <v>0.83899999999999997</v>
      </c>
      <c r="Q6507" s="148">
        <v>0</v>
      </c>
      <c r="R6507" s="148">
        <v>9</v>
      </c>
      <c r="S6507" s="148">
        <v>0.11599999999999901</v>
      </c>
      <c r="T6507" s="148">
        <v>-4.2219999999999898</v>
      </c>
      <c r="U6507" s="148">
        <v>0</v>
      </c>
      <c r="V6507" s="148">
        <v>0.11799999999999999</v>
      </c>
      <c r="W6507" s="148">
        <v>116.854</v>
      </c>
      <c r="X6507" s="148">
        <v>4</v>
      </c>
      <c r="Y6507" s="148">
        <v>0.52300000000000002</v>
      </c>
    </row>
    <row r="6508" spans="11:25" x14ac:dyDescent="0.25">
      <c r="K6508" s="145" t="s">
        <v>3192</v>
      </c>
      <c r="L6508" s="145">
        <v>63</v>
      </c>
      <c r="M6508" s="145">
        <v>206933</v>
      </c>
      <c r="N6508" s="148">
        <v>0.97</v>
      </c>
      <c r="O6508" s="148">
        <v>0.54899999999999904</v>
      </c>
      <c r="P6508" s="148">
        <v>0.371</v>
      </c>
      <c r="Q6508" s="148">
        <v>0.13200000000000001</v>
      </c>
      <c r="R6508" s="148">
        <v>2</v>
      </c>
      <c r="S6508" s="148">
        <v>0.63900000000000001</v>
      </c>
      <c r="T6508" s="148">
        <v>-9.56</v>
      </c>
      <c r="U6508" s="148">
        <v>1</v>
      </c>
      <c r="V6508" s="148">
        <v>3.78E-2</v>
      </c>
      <c r="W6508" s="148">
        <v>87.024000000000001</v>
      </c>
      <c r="X6508" s="148">
        <v>3</v>
      </c>
      <c r="Y6508" s="148">
        <v>0.13</v>
      </c>
    </row>
    <row r="6509" spans="11:25" x14ac:dyDescent="0.25">
      <c r="K6509" s="145" t="s">
        <v>5919</v>
      </c>
      <c r="L6509" s="145">
        <v>57</v>
      </c>
      <c r="M6509" s="145">
        <v>248335</v>
      </c>
      <c r="N6509" s="148">
        <v>3.4099999999999999E-4</v>
      </c>
      <c r="O6509" s="148">
        <v>0.61899999999999999</v>
      </c>
      <c r="P6509" s="148">
        <v>0.82099999999999995</v>
      </c>
      <c r="Q6509" s="148">
        <v>4.0299999999999997E-5</v>
      </c>
      <c r="R6509" s="148">
        <v>1</v>
      </c>
      <c r="S6509" s="148">
        <v>6.4799999999999996E-2</v>
      </c>
      <c r="T6509" s="148">
        <v>-5.31</v>
      </c>
      <c r="U6509" s="148">
        <v>1</v>
      </c>
      <c r="V6509" s="148">
        <v>3.0099999999999998E-2</v>
      </c>
      <c r="W6509" s="148">
        <v>121.223</v>
      </c>
      <c r="X6509" s="148">
        <v>4</v>
      </c>
      <c r="Y6509" s="148">
        <v>0.56100000000000005</v>
      </c>
    </row>
    <row r="6510" spans="11:25" x14ac:dyDescent="0.25">
      <c r="K6510" s="145" t="s">
        <v>5920</v>
      </c>
      <c r="L6510" s="145">
        <v>83</v>
      </c>
      <c r="M6510" s="145">
        <v>169180</v>
      </c>
      <c r="N6510" s="148">
        <v>0.73299999999999998</v>
      </c>
      <c r="O6510" s="148">
        <v>0.64900000000000002</v>
      </c>
      <c r="P6510" s="148">
        <v>0.54799999999999904</v>
      </c>
      <c r="Q6510" s="148">
        <v>0</v>
      </c>
      <c r="R6510" s="148">
        <v>1</v>
      </c>
      <c r="S6510" s="148">
        <v>0.13600000000000001</v>
      </c>
      <c r="T6510" s="148">
        <v>-5.6920000000000002</v>
      </c>
      <c r="U6510" s="148">
        <v>0</v>
      </c>
      <c r="V6510" s="148">
        <v>3.1800000000000002E-2</v>
      </c>
      <c r="W6510" s="148">
        <v>150.036</v>
      </c>
      <c r="X6510" s="148">
        <v>4</v>
      </c>
      <c r="Y6510" s="148">
        <v>0.50600000000000001</v>
      </c>
    </row>
    <row r="6511" spans="11:25" x14ac:dyDescent="0.25">
      <c r="K6511" s="145" t="s">
        <v>4482</v>
      </c>
      <c r="L6511" s="145">
        <v>75</v>
      </c>
      <c r="M6511" s="145">
        <v>241910</v>
      </c>
      <c r="N6511" s="148">
        <v>6.9699999999999996E-3</v>
      </c>
      <c r="O6511" s="148">
        <v>0.437</v>
      </c>
      <c r="P6511" s="148">
        <v>0.71899999999999997</v>
      </c>
      <c r="Q6511" s="148">
        <v>3.8600000000000003E-5</v>
      </c>
      <c r="R6511" s="148">
        <v>6</v>
      </c>
      <c r="S6511" s="148">
        <v>7.6499999999999999E-2</v>
      </c>
      <c r="T6511" s="148">
        <v>-4.569</v>
      </c>
      <c r="U6511" s="148">
        <v>0</v>
      </c>
      <c r="V6511" s="148">
        <v>3.7600000000000001E-2</v>
      </c>
      <c r="W6511" s="148">
        <v>169.976</v>
      </c>
      <c r="X6511" s="148">
        <v>4</v>
      </c>
      <c r="Y6511" s="148">
        <v>0.28399999999999997</v>
      </c>
    </row>
    <row r="6512" spans="11:25" x14ac:dyDescent="0.25">
      <c r="K6512" s="145" t="s">
        <v>5921</v>
      </c>
      <c r="L6512" s="145">
        <v>73</v>
      </c>
      <c r="M6512" s="145">
        <v>216533</v>
      </c>
      <c r="N6512" s="148">
        <v>1.44E-2</v>
      </c>
      <c r="O6512" s="148">
        <v>0.51700000000000002</v>
      </c>
      <c r="P6512" s="148">
        <v>0.77599999999999902</v>
      </c>
      <c r="Q6512" s="148">
        <v>0</v>
      </c>
      <c r="R6512" s="148">
        <v>11</v>
      </c>
      <c r="S6512" s="148">
        <v>0.113</v>
      </c>
      <c r="T6512" s="148">
        <v>-5.2709999999999999</v>
      </c>
      <c r="U6512" s="148">
        <v>1</v>
      </c>
      <c r="V6512" s="148">
        <v>3.6200000000000003E-2</v>
      </c>
      <c r="W6512" s="148">
        <v>96.001999999999995</v>
      </c>
      <c r="X6512" s="148">
        <v>4</v>
      </c>
      <c r="Y6512" s="148">
        <v>0.44799999999999901</v>
      </c>
    </row>
    <row r="6513" spans="11:25" x14ac:dyDescent="0.25">
      <c r="K6513" s="145" t="s">
        <v>5922</v>
      </c>
      <c r="L6513" s="145">
        <v>65</v>
      </c>
      <c r="M6513" s="145">
        <v>213053</v>
      </c>
      <c r="N6513" s="148">
        <v>0.316</v>
      </c>
      <c r="O6513" s="148">
        <v>0.54899999999999904</v>
      </c>
      <c r="P6513" s="148">
        <v>0.66400000000000003</v>
      </c>
      <c r="Q6513" s="148">
        <v>0</v>
      </c>
      <c r="R6513" s="148">
        <v>8</v>
      </c>
      <c r="S6513" s="148">
        <v>0.10099999999999899</v>
      </c>
      <c r="T6513" s="148">
        <v>-4.9420000000000002</v>
      </c>
      <c r="U6513" s="148">
        <v>0</v>
      </c>
      <c r="V6513" s="148">
        <v>4.5100000000000001E-2</v>
      </c>
      <c r="W6513" s="148">
        <v>155.745</v>
      </c>
      <c r="X6513" s="148">
        <v>4</v>
      </c>
      <c r="Y6513" s="148">
        <v>0.307</v>
      </c>
    </row>
    <row r="6514" spans="11:25" x14ac:dyDescent="0.25">
      <c r="K6514" s="145" t="s">
        <v>5923</v>
      </c>
      <c r="L6514" s="145">
        <v>76</v>
      </c>
      <c r="M6514" s="145">
        <v>199635</v>
      </c>
      <c r="N6514" s="148">
        <v>0.121</v>
      </c>
      <c r="O6514" s="148">
        <v>0.66099999999999903</v>
      </c>
      <c r="P6514" s="148">
        <v>0.68400000000000005</v>
      </c>
      <c r="Q6514" s="148">
        <v>5.0299999999999997E-3</v>
      </c>
      <c r="R6514" s="148">
        <v>6</v>
      </c>
      <c r="S6514" s="148">
        <v>0.157</v>
      </c>
      <c r="T6514" s="148">
        <v>-6.6109999999999998</v>
      </c>
      <c r="U6514" s="148">
        <v>1</v>
      </c>
      <c r="V6514" s="148">
        <v>5.1200000000000002E-2</v>
      </c>
      <c r="W6514" s="148">
        <v>125.06</v>
      </c>
      <c r="X6514" s="148">
        <v>4</v>
      </c>
      <c r="Y6514" s="148">
        <v>0.371</v>
      </c>
    </row>
    <row r="6515" spans="11:25" x14ac:dyDescent="0.25">
      <c r="K6515" s="145" t="s">
        <v>5924</v>
      </c>
      <c r="L6515" s="145">
        <v>20</v>
      </c>
      <c r="M6515" s="145">
        <v>192053</v>
      </c>
      <c r="N6515" s="148">
        <v>0.4</v>
      </c>
      <c r="O6515" s="148">
        <v>0.63400000000000001</v>
      </c>
      <c r="P6515" s="148">
        <v>0.51600000000000001</v>
      </c>
      <c r="Q6515" s="148">
        <v>0</v>
      </c>
      <c r="R6515" s="148">
        <v>8</v>
      </c>
      <c r="S6515" s="148">
        <v>0.14199999999999999</v>
      </c>
      <c r="T6515" s="148">
        <v>-6.05</v>
      </c>
      <c r="U6515" s="148">
        <v>1</v>
      </c>
      <c r="V6515" s="148">
        <v>3.73E-2</v>
      </c>
      <c r="W6515" s="148">
        <v>153.83099999999999</v>
      </c>
      <c r="X6515" s="148">
        <v>4</v>
      </c>
      <c r="Y6515" s="148">
        <v>0.76900000000000002</v>
      </c>
    </row>
    <row r="6516" spans="11:25" x14ac:dyDescent="0.25">
      <c r="K6516" s="145" t="s">
        <v>5925</v>
      </c>
      <c r="L6516" s="145">
        <v>85</v>
      </c>
      <c r="M6516" s="145">
        <v>216014</v>
      </c>
      <c r="N6516" s="148">
        <v>0.32500000000000001</v>
      </c>
      <c r="O6516" s="148">
        <v>0.82799999999999996</v>
      </c>
      <c r="P6516" s="148">
        <v>0.68899999999999995</v>
      </c>
      <c r="Q6516" s="148">
        <v>3.8399999999999997E-2</v>
      </c>
      <c r="R6516" s="148">
        <v>7</v>
      </c>
      <c r="S6516" s="148">
        <v>8.0799999999999997E-2</v>
      </c>
      <c r="T6516" s="148">
        <v>-7.8779999999999903</v>
      </c>
      <c r="U6516" s="148">
        <v>1</v>
      </c>
      <c r="V6516" s="148">
        <v>3.2599999999999997E-2</v>
      </c>
      <c r="W6516" s="148">
        <v>123.931</v>
      </c>
      <c r="X6516" s="148">
        <v>4</v>
      </c>
      <c r="Y6516" s="148">
        <v>0.85299999999999998</v>
      </c>
    </row>
    <row r="6517" spans="11:25" x14ac:dyDescent="0.25">
      <c r="K6517" s="145" t="s">
        <v>4469</v>
      </c>
      <c r="L6517" s="145">
        <v>72</v>
      </c>
      <c r="M6517" s="145">
        <v>182906</v>
      </c>
      <c r="N6517" s="148">
        <v>0.25900000000000001</v>
      </c>
      <c r="O6517" s="148">
        <v>0.79900000000000004</v>
      </c>
      <c r="P6517" s="148">
        <v>0.373</v>
      </c>
      <c r="Q6517" s="148">
        <v>0</v>
      </c>
      <c r="R6517" s="148">
        <v>7</v>
      </c>
      <c r="S6517" s="148">
        <v>0.16600000000000001</v>
      </c>
      <c r="T6517" s="148">
        <v>-8.9990000000000006</v>
      </c>
      <c r="U6517" s="148">
        <v>1</v>
      </c>
      <c r="V6517" s="148">
        <v>5.5800000000000002E-2</v>
      </c>
      <c r="W6517" s="148">
        <v>98.034999999999997</v>
      </c>
      <c r="X6517" s="148">
        <v>4</v>
      </c>
      <c r="Y6517" s="148">
        <v>0.53400000000000003</v>
      </c>
    </row>
    <row r="6518" spans="11:25" x14ac:dyDescent="0.25">
      <c r="K6518" s="145" t="s">
        <v>5926</v>
      </c>
      <c r="L6518" s="145">
        <v>72</v>
      </c>
      <c r="M6518" s="145">
        <v>183013</v>
      </c>
      <c r="N6518" s="148">
        <v>0.41399999999999998</v>
      </c>
      <c r="O6518" s="148">
        <v>0.73299999999999998</v>
      </c>
      <c r="P6518" s="148">
        <v>0.58899999999999997</v>
      </c>
      <c r="Q6518" s="148">
        <v>1.04E-6</v>
      </c>
      <c r="R6518" s="148">
        <v>2</v>
      </c>
      <c r="S6518" s="148">
        <v>0.14000000000000001</v>
      </c>
      <c r="T6518" s="148">
        <v>-5.3029999999999999</v>
      </c>
      <c r="U6518" s="148">
        <v>1</v>
      </c>
      <c r="V6518" s="148">
        <v>3.8100000000000002E-2</v>
      </c>
      <c r="W6518" s="148">
        <v>91.002999999999901</v>
      </c>
      <c r="X6518" s="148">
        <v>4</v>
      </c>
      <c r="Y6518" s="148">
        <v>0.65099999999999902</v>
      </c>
    </row>
    <row r="6519" spans="11:25" x14ac:dyDescent="0.25">
      <c r="K6519" s="145" t="s">
        <v>5927</v>
      </c>
      <c r="L6519" s="145">
        <v>75</v>
      </c>
      <c r="M6519" s="145">
        <v>207773</v>
      </c>
      <c r="N6519" s="148">
        <v>3.2199999999999999E-2</v>
      </c>
      <c r="O6519" s="148">
        <v>0.51600000000000001</v>
      </c>
      <c r="P6519" s="148">
        <v>0.56000000000000005</v>
      </c>
      <c r="Q6519" s="148">
        <v>0</v>
      </c>
      <c r="R6519" s="148">
        <v>6</v>
      </c>
      <c r="S6519" s="148">
        <v>0.15</v>
      </c>
      <c r="T6519" s="148">
        <v>-7.1159999999999997</v>
      </c>
      <c r="U6519" s="148">
        <v>0</v>
      </c>
      <c r="V6519" s="148">
        <v>0.48599999999999999</v>
      </c>
      <c r="W6519" s="148">
        <v>98.94</v>
      </c>
      <c r="X6519" s="148">
        <v>4</v>
      </c>
      <c r="Y6519" s="148">
        <v>0.69599999999999995</v>
      </c>
    </row>
    <row r="6520" spans="11:25" x14ac:dyDescent="0.25">
      <c r="K6520" s="145" t="s">
        <v>5928</v>
      </c>
      <c r="L6520" s="145">
        <v>84</v>
      </c>
      <c r="M6520" s="145">
        <v>229120</v>
      </c>
      <c r="N6520" s="148">
        <v>5.6300000000000003E-2</v>
      </c>
      <c r="O6520" s="148">
        <v>0.749</v>
      </c>
      <c r="P6520" s="148">
        <v>0.72299999999999998</v>
      </c>
      <c r="Q6520" s="148">
        <v>2.1999999999999999E-2</v>
      </c>
      <c r="R6520" s="148">
        <v>1</v>
      </c>
      <c r="S6520" s="148">
        <v>9.7699999999999995E-2</v>
      </c>
      <c r="T6520" s="148">
        <v>-6.609</v>
      </c>
      <c r="U6520" s="148">
        <v>1</v>
      </c>
      <c r="V6520" s="148">
        <v>4.3200000000000002E-2</v>
      </c>
      <c r="W6520" s="148">
        <v>108.999</v>
      </c>
      <c r="X6520" s="148">
        <v>4</v>
      </c>
      <c r="Y6520" s="148">
        <v>0.67400000000000004</v>
      </c>
    </row>
    <row r="6521" spans="11:25" x14ac:dyDescent="0.25">
      <c r="K6521" s="145" t="s">
        <v>4420</v>
      </c>
      <c r="L6521" s="145">
        <v>74</v>
      </c>
      <c r="M6521" s="145">
        <v>274693</v>
      </c>
      <c r="N6521" s="148">
        <v>0.66900000000000004</v>
      </c>
      <c r="O6521" s="148">
        <v>0.49399999999999999</v>
      </c>
      <c r="P6521" s="148">
        <v>0.63700000000000001</v>
      </c>
      <c r="Q6521" s="148">
        <v>0</v>
      </c>
      <c r="R6521" s="148">
        <v>5</v>
      </c>
      <c r="S6521" s="148">
        <v>8.8200000000000001E-2</v>
      </c>
      <c r="T6521" s="148">
        <v>-6.3810000000000002</v>
      </c>
      <c r="U6521" s="148">
        <v>1</v>
      </c>
      <c r="V6521" s="148">
        <v>3.3300000000000003E-2</v>
      </c>
      <c r="W6521" s="148">
        <v>147.92400000000001</v>
      </c>
      <c r="X6521" s="148">
        <v>4</v>
      </c>
      <c r="Y6521" s="148">
        <v>0.1</v>
      </c>
    </row>
    <row r="6522" spans="11:25" x14ac:dyDescent="0.25">
      <c r="K6522" s="145" t="s">
        <v>5474</v>
      </c>
      <c r="L6522" s="145">
        <v>77</v>
      </c>
      <c r="M6522" s="145">
        <v>181125</v>
      </c>
      <c r="N6522" s="148">
        <v>0.70099999999999996</v>
      </c>
      <c r="O6522" s="148">
        <v>0.65400000000000003</v>
      </c>
      <c r="P6522" s="148">
        <v>0.57899999999999996</v>
      </c>
      <c r="Q6522" s="148">
        <v>0</v>
      </c>
      <c r="R6522" s="148">
        <v>10</v>
      </c>
      <c r="S6522" s="148">
        <v>0.30499999999999999</v>
      </c>
      <c r="T6522" s="148">
        <v>-5.5609999999999999</v>
      </c>
      <c r="U6522" s="148">
        <v>0</v>
      </c>
      <c r="V6522" s="148">
        <v>7.2800000000000004E-2</v>
      </c>
      <c r="W6522" s="148">
        <v>173.09399999999999</v>
      </c>
      <c r="X6522" s="148">
        <v>4</v>
      </c>
      <c r="Y6522" s="148">
        <v>0.85399999999999998</v>
      </c>
    </row>
    <row r="6523" spans="11:25" x14ac:dyDescent="0.25">
      <c r="K6523" s="145" t="s">
        <v>512</v>
      </c>
      <c r="L6523" s="145">
        <v>27</v>
      </c>
      <c r="M6523" s="145">
        <v>270413</v>
      </c>
      <c r="N6523" s="148">
        <v>0.55200000000000005</v>
      </c>
      <c r="O6523" s="148">
        <v>0.48699999999999999</v>
      </c>
      <c r="P6523" s="148">
        <v>0.45799999999999902</v>
      </c>
      <c r="Q6523" s="148">
        <v>2.5700000000000001E-2</v>
      </c>
      <c r="R6523" s="148">
        <v>4</v>
      </c>
      <c r="S6523" s="148">
        <v>0.11699999999999899</v>
      </c>
      <c r="T6523" s="148">
        <v>-7.7610000000000001</v>
      </c>
      <c r="U6523" s="148">
        <v>0</v>
      </c>
      <c r="V6523" s="148">
        <v>3.7100000000000001E-2</v>
      </c>
      <c r="W6523" s="148">
        <v>115.988999999999</v>
      </c>
      <c r="X6523" s="148">
        <v>4</v>
      </c>
      <c r="Y6523" s="148">
        <v>0.20699999999999999</v>
      </c>
    </row>
    <row r="6524" spans="11:25" x14ac:dyDescent="0.25">
      <c r="K6524" s="145" t="s">
        <v>5929</v>
      </c>
      <c r="L6524" s="145">
        <v>51</v>
      </c>
      <c r="M6524" s="145">
        <v>279573</v>
      </c>
      <c r="N6524" s="148">
        <v>7.9100000000000004E-2</v>
      </c>
      <c r="O6524" s="148">
        <v>0.54899999999999904</v>
      </c>
      <c r="P6524" s="148">
        <v>0.63</v>
      </c>
      <c r="Q6524" s="148">
        <v>4.79E-3</v>
      </c>
      <c r="R6524" s="148">
        <v>2</v>
      </c>
      <c r="S6524" s="148">
        <v>0.29399999999999998</v>
      </c>
      <c r="T6524" s="148">
        <v>-6.6840000000000002</v>
      </c>
      <c r="U6524" s="148">
        <v>1</v>
      </c>
      <c r="V6524" s="148">
        <v>6.8900000000000003E-2</v>
      </c>
      <c r="W6524" s="148">
        <v>123.961</v>
      </c>
      <c r="X6524" s="148">
        <v>4</v>
      </c>
      <c r="Y6524" s="148">
        <v>0.12</v>
      </c>
    </row>
    <row r="6525" spans="11:25" x14ac:dyDescent="0.25">
      <c r="K6525" s="145" t="s">
        <v>5930</v>
      </c>
      <c r="L6525" s="145">
        <v>68</v>
      </c>
      <c r="M6525" s="145">
        <v>229282</v>
      </c>
      <c r="N6525" s="148">
        <v>0.127</v>
      </c>
      <c r="O6525" s="148">
        <v>0.627</v>
      </c>
      <c r="P6525" s="148">
        <v>0.71499999999999997</v>
      </c>
      <c r="Q6525" s="148">
        <v>0</v>
      </c>
      <c r="R6525" s="148">
        <v>1</v>
      </c>
      <c r="S6525" s="148">
        <v>7.6799999999999993E-2</v>
      </c>
      <c r="T6525" s="148">
        <v>-5.0190000000000001</v>
      </c>
      <c r="U6525" s="148">
        <v>1</v>
      </c>
      <c r="V6525" s="148">
        <v>3.2899999999999999E-2</v>
      </c>
      <c r="W6525" s="148">
        <v>115.005</v>
      </c>
      <c r="X6525" s="148">
        <v>4</v>
      </c>
      <c r="Y6525" s="148">
        <v>0.48099999999999998</v>
      </c>
    </row>
    <row r="6526" spans="11:25" x14ac:dyDescent="0.25">
      <c r="K6526" s="145" t="s">
        <v>3660</v>
      </c>
      <c r="L6526" s="145">
        <v>60</v>
      </c>
      <c r="M6526" s="145">
        <v>217960</v>
      </c>
      <c r="N6526" s="148">
        <v>8.2500000000000004E-3</v>
      </c>
      <c r="O6526" s="148">
        <v>0.47799999999999998</v>
      </c>
      <c r="P6526" s="148">
        <v>0.67599999999999905</v>
      </c>
      <c r="Q6526" s="148">
        <v>0</v>
      </c>
      <c r="R6526" s="148">
        <v>11</v>
      </c>
      <c r="S6526" s="148">
        <v>5.8299999999999998E-2</v>
      </c>
      <c r="T6526" s="148">
        <v>-6.1550000000000002</v>
      </c>
      <c r="U6526" s="148">
        <v>0</v>
      </c>
      <c r="V6526" s="148">
        <v>7.0800000000000002E-2</v>
      </c>
      <c r="W6526" s="148">
        <v>148.03899999999999</v>
      </c>
      <c r="X6526" s="148">
        <v>4</v>
      </c>
      <c r="Y6526" s="148">
        <v>0.41599999999999998</v>
      </c>
    </row>
    <row r="6527" spans="11:25" x14ac:dyDescent="0.25">
      <c r="K6527" s="145" t="s">
        <v>3494</v>
      </c>
      <c r="L6527" s="145">
        <v>58</v>
      </c>
      <c r="M6527" s="145">
        <v>218133</v>
      </c>
      <c r="N6527" s="148">
        <v>0.88500000000000001</v>
      </c>
      <c r="O6527" s="148">
        <v>0.505</v>
      </c>
      <c r="P6527" s="148">
        <v>0.31</v>
      </c>
      <c r="Q6527" s="148">
        <v>3.5899999999999999E-3</v>
      </c>
      <c r="R6527" s="148">
        <v>5</v>
      </c>
      <c r="S6527" s="148">
        <v>9.9599999999999994E-2</v>
      </c>
      <c r="T6527" s="148">
        <v>-10.423</v>
      </c>
      <c r="U6527" s="148">
        <v>1</v>
      </c>
      <c r="V6527" s="148">
        <v>0.03</v>
      </c>
      <c r="W6527" s="148">
        <v>82.590999999999994</v>
      </c>
      <c r="X6527" s="148">
        <v>4</v>
      </c>
      <c r="Y6527" s="148">
        <v>0.34</v>
      </c>
    </row>
    <row r="6528" spans="11:25" x14ac:dyDescent="0.25">
      <c r="K6528" s="145" t="s">
        <v>3307</v>
      </c>
      <c r="L6528" s="145">
        <v>95</v>
      </c>
      <c r="M6528" s="145">
        <v>189466</v>
      </c>
      <c r="N6528" s="148">
        <v>0.216</v>
      </c>
      <c r="O6528" s="148">
        <v>0.44799999999999901</v>
      </c>
      <c r="P6528" s="148">
        <v>0.61199999999999999</v>
      </c>
      <c r="Q6528" s="148">
        <v>0</v>
      </c>
      <c r="R6528" s="148">
        <v>2</v>
      </c>
      <c r="S6528" s="148">
        <v>0.08</v>
      </c>
      <c r="T6528" s="148">
        <v>-6.1059999999999999</v>
      </c>
      <c r="U6528" s="148">
        <v>1</v>
      </c>
      <c r="V6528" s="148">
        <v>7.0800000000000002E-2</v>
      </c>
      <c r="W6528" s="148">
        <v>97.772999999999996</v>
      </c>
      <c r="X6528" s="148">
        <v>4</v>
      </c>
      <c r="Y6528" s="148">
        <v>0.21299999999999999</v>
      </c>
    </row>
    <row r="6529" spans="11:25" x14ac:dyDescent="0.25">
      <c r="K6529" s="145" t="s">
        <v>5931</v>
      </c>
      <c r="L6529" s="145">
        <v>71</v>
      </c>
      <c r="M6529" s="145">
        <v>190389</v>
      </c>
      <c r="N6529" s="148">
        <v>0.154</v>
      </c>
      <c r="O6529" s="148">
        <v>0.58499999999999996</v>
      </c>
      <c r="P6529" s="148">
        <v>0.82</v>
      </c>
      <c r="Q6529" s="148">
        <v>6.6499999999999999E-6</v>
      </c>
      <c r="R6529" s="148">
        <v>2</v>
      </c>
      <c r="S6529" s="148">
        <v>8.6800000000000002E-2</v>
      </c>
      <c r="T6529" s="148">
        <v>-3.21199999999999</v>
      </c>
      <c r="U6529" s="148">
        <v>1</v>
      </c>
      <c r="V6529" s="148">
        <v>7.3400000000000007E-2</v>
      </c>
      <c r="W6529" s="148">
        <v>174.041</v>
      </c>
      <c r="X6529" s="148">
        <v>4</v>
      </c>
      <c r="Y6529" s="148">
        <v>0.621</v>
      </c>
    </row>
    <row r="6530" spans="11:25" x14ac:dyDescent="0.25">
      <c r="K6530" s="145" t="s">
        <v>5926</v>
      </c>
      <c r="L6530" s="145">
        <v>64</v>
      </c>
      <c r="M6530" s="145">
        <v>183013</v>
      </c>
      <c r="N6530" s="148">
        <v>0.41399999999999998</v>
      </c>
      <c r="O6530" s="148">
        <v>0.73299999999999998</v>
      </c>
      <c r="P6530" s="148">
        <v>0.58899999999999997</v>
      </c>
      <c r="Q6530" s="148">
        <v>1.04E-6</v>
      </c>
      <c r="R6530" s="148">
        <v>2</v>
      </c>
      <c r="S6530" s="148">
        <v>0.14000000000000001</v>
      </c>
      <c r="T6530" s="148">
        <v>-5.3029999999999999</v>
      </c>
      <c r="U6530" s="148">
        <v>1</v>
      </c>
      <c r="V6530" s="148">
        <v>3.8100000000000002E-2</v>
      </c>
      <c r="W6530" s="148">
        <v>91.002999999999901</v>
      </c>
      <c r="X6530" s="148">
        <v>4</v>
      </c>
      <c r="Y6530" s="148">
        <v>0.65099999999999902</v>
      </c>
    </row>
    <row r="6531" spans="11:25" x14ac:dyDescent="0.25">
      <c r="K6531" s="145" t="s">
        <v>4491</v>
      </c>
      <c r="L6531" s="145">
        <v>51</v>
      </c>
      <c r="M6531" s="145">
        <v>259558</v>
      </c>
      <c r="N6531" s="148">
        <v>0.77900000000000003</v>
      </c>
      <c r="O6531" s="148">
        <v>0.35399999999999998</v>
      </c>
      <c r="P6531" s="148">
        <v>0.20599999999999999</v>
      </c>
      <c r="Q6531" s="148">
        <v>2.1000000000000001E-4</v>
      </c>
      <c r="R6531" s="148">
        <v>0</v>
      </c>
      <c r="S6531" s="148">
        <v>9.5899999999999999E-2</v>
      </c>
      <c r="T6531" s="148">
        <v>-11.798999999999999</v>
      </c>
      <c r="U6531" s="148">
        <v>1</v>
      </c>
      <c r="V6531" s="148">
        <v>3.6499999999999998E-2</v>
      </c>
      <c r="W6531" s="148">
        <v>139.05600000000001</v>
      </c>
      <c r="X6531" s="148">
        <v>4</v>
      </c>
      <c r="Y6531" s="148">
        <v>0.20199999999999901</v>
      </c>
    </row>
    <row r="6532" spans="11:25" x14ac:dyDescent="0.25">
      <c r="K6532" s="145" t="s">
        <v>5708</v>
      </c>
      <c r="L6532" s="145">
        <v>52</v>
      </c>
      <c r="M6532" s="145">
        <v>201735</v>
      </c>
      <c r="N6532" s="148">
        <v>2.8699999999999902E-3</v>
      </c>
      <c r="O6532" s="148">
        <v>0.57999999999999996</v>
      </c>
      <c r="P6532" s="148">
        <v>0.79500000000000004</v>
      </c>
      <c r="Q6532" s="148">
        <v>2.02E-4</v>
      </c>
      <c r="R6532" s="148">
        <v>4</v>
      </c>
      <c r="S6532" s="148">
        <v>0.13400000000000001</v>
      </c>
      <c r="T6532" s="148">
        <v>-5.1229999999999896</v>
      </c>
      <c r="U6532" s="148">
        <v>0</v>
      </c>
      <c r="V6532" s="148">
        <v>3.5999999999999997E-2</v>
      </c>
      <c r="W6532" s="148">
        <v>126.012999999999</v>
      </c>
      <c r="X6532" s="148">
        <v>4</v>
      </c>
      <c r="Y6532" s="148">
        <v>0.27</v>
      </c>
    </row>
    <row r="6533" spans="11:25" x14ac:dyDescent="0.25">
      <c r="K6533" s="145" t="s">
        <v>5932</v>
      </c>
      <c r="L6533" s="145">
        <v>71</v>
      </c>
      <c r="M6533" s="145">
        <v>245186</v>
      </c>
      <c r="N6533" s="148">
        <v>0.27</v>
      </c>
      <c r="O6533" s="148">
        <v>0.39200000000000002</v>
      </c>
      <c r="P6533" s="148">
        <v>0.42299999999999999</v>
      </c>
      <c r="Q6533" s="148">
        <v>0</v>
      </c>
      <c r="R6533" s="148">
        <v>7</v>
      </c>
      <c r="S6533" s="148">
        <v>0.11699999999999899</v>
      </c>
      <c r="T6533" s="148">
        <v>-7.8129999999999997</v>
      </c>
      <c r="U6533" s="148">
        <v>1</v>
      </c>
      <c r="V6533" s="148">
        <v>3.4799999999999998E-2</v>
      </c>
      <c r="W6533" s="148">
        <v>113.53700000000001</v>
      </c>
      <c r="X6533" s="148">
        <v>4</v>
      </c>
      <c r="Y6533" s="148">
        <v>0.28799999999999998</v>
      </c>
    </row>
    <row r="6534" spans="11:25" x14ac:dyDescent="0.25">
      <c r="K6534" s="145" t="s">
        <v>5933</v>
      </c>
      <c r="L6534" s="145">
        <v>0</v>
      </c>
      <c r="M6534" s="145">
        <v>196141</v>
      </c>
      <c r="N6534" s="148">
        <v>0.16899999999999901</v>
      </c>
      <c r="O6534" s="148">
        <v>0.51600000000000001</v>
      </c>
      <c r="P6534" s="148">
        <v>0.83399999999999996</v>
      </c>
      <c r="Q6534" s="148">
        <v>5.3700000000000004E-4</v>
      </c>
      <c r="R6534" s="148">
        <v>8</v>
      </c>
      <c r="S6534" s="148">
        <v>0.22899999999999901</v>
      </c>
      <c r="T6534" s="148">
        <v>-4.3689999999999998</v>
      </c>
      <c r="U6534" s="148">
        <v>1</v>
      </c>
      <c r="V6534" s="148">
        <v>3.4000000000000002E-2</v>
      </c>
      <c r="W6534" s="148">
        <v>140.02099999999999</v>
      </c>
      <c r="X6534" s="148">
        <v>4</v>
      </c>
      <c r="Y6534" s="148">
        <v>0.76400000000000001</v>
      </c>
    </row>
    <row r="6535" spans="11:25" x14ac:dyDescent="0.25">
      <c r="K6535" s="145" t="s">
        <v>1326</v>
      </c>
      <c r="L6535" s="145">
        <v>60</v>
      </c>
      <c r="M6535" s="145">
        <v>175449</v>
      </c>
      <c r="N6535" s="148">
        <v>9.4700000000000006E-2</v>
      </c>
      <c r="O6535" s="148">
        <v>0.752</v>
      </c>
      <c r="P6535" s="148">
        <v>0.61299999999999999</v>
      </c>
      <c r="Q6535" s="148">
        <v>3.57E-4</v>
      </c>
      <c r="R6535" s="148">
        <v>9</v>
      </c>
      <c r="S6535" s="148">
        <v>9.5500000000000002E-2</v>
      </c>
      <c r="T6535" s="148">
        <v>-8.1</v>
      </c>
      <c r="U6535" s="148">
        <v>0</v>
      </c>
      <c r="V6535" s="148">
        <v>2.8299999999999999E-2</v>
      </c>
      <c r="W6535" s="148">
        <v>93.027000000000001</v>
      </c>
      <c r="X6535" s="148">
        <v>4</v>
      </c>
      <c r="Y6535" s="148">
        <v>0.54299999999999904</v>
      </c>
    </row>
    <row r="6536" spans="11:25" x14ac:dyDescent="0.25">
      <c r="K6536" s="145" t="s">
        <v>5934</v>
      </c>
      <c r="L6536" s="145">
        <v>53</v>
      </c>
      <c r="M6536" s="145">
        <v>266960</v>
      </c>
      <c r="N6536" s="148">
        <v>1.4800000000000001E-2</v>
      </c>
      <c r="O6536" s="148">
        <v>0.55899999999999905</v>
      </c>
      <c r="P6536" s="148">
        <v>0.80299999999999905</v>
      </c>
      <c r="Q6536" s="148">
        <v>2.2799999999999999E-3</v>
      </c>
      <c r="R6536" s="148">
        <v>2</v>
      </c>
      <c r="S6536" s="148">
        <v>0.25900000000000001</v>
      </c>
      <c r="T6536" s="148">
        <v>-5.7270000000000003</v>
      </c>
      <c r="U6536" s="148">
        <v>1</v>
      </c>
      <c r="V6536" s="148">
        <v>3.7499999999999999E-2</v>
      </c>
      <c r="W6536" s="148">
        <v>151.995</v>
      </c>
      <c r="X6536" s="148">
        <v>4</v>
      </c>
      <c r="Y6536" s="148">
        <v>0.64900000000000002</v>
      </c>
    </row>
    <row r="6537" spans="11:25" x14ac:dyDescent="0.25">
      <c r="K6537" s="145" t="s">
        <v>5475</v>
      </c>
      <c r="L6537" s="145">
        <v>79</v>
      </c>
      <c r="M6537" s="145">
        <v>210200</v>
      </c>
      <c r="N6537" s="148">
        <v>0.29899999999999999</v>
      </c>
      <c r="O6537" s="148">
        <v>0.54100000000000004</v>
      </c>
      <c r="P6537" s="148">
        <v>0.52200000000000002</v>
      </c>
      <c r="Q6537" s="148">
        <v>0</v>
      </c>
      <c r="R6537" s="148">
        <v>0</v>
      </c>
      <c r="S6537" s="148">
        <v>0.77500000000000002</v>
      </c>
      <c r="T6537" s="148">
        <v>-5.9969999999999999</v>
      </c>
      <c r="U6537" s="148">
        <v>1</v>
      </c>
      <c r="V6537" s="148">
        <v>4.3999999999999997E-2</v>
      </c>
      <c r="W6537" s="148">
        <v>129.85299999999901</v>
      </c>
      <c r="X6537" s="148">
        <v>4</v>
      </c>
      <c r="Y6537" s="148">
        <v>0.255</v>
      </c>
    </row>
    <row r="6538" spans="11:25" x14ac:dyDescent="0.25">
      <c r="K6538" s="145" t="s">
        <v>1512</v>
      </c>
      <c r="L6538" s="145">
        <v>69</v>
      </c>
      <c r="M6538" s="145">
        <v>233880</v>
      </c>
      <c r="N6538" s="148">
        <v>0.20100000000000001</v>
      </c>
      <c r="O6538" s="148">
        <v>0.65700000000000003</v>
      </c>
      <c r="P6538" s="148">
        <v>0.56899999999999995</v>
      </c>
      <c r="Q6538" s="148">
        <v>1.38E-5</v>
      </c>
      <c r="R6538" s="148">
        <v>2</v>
      </c>
      <c r="S6538" s="148">
        <v>0.126</v>
      </c>
      <c r="T6538" s="148">
        <v>-6.2869999999999999</v>
      </c>
      <c r="U6538" s="148">
        <v>1</v>
      </c>
      <c r="V6538" s="148">
        <v>5.4199999999999998E-2</v>
      </c>
      <c r="W6538" s="148">
        <v>102.054</v>
      </c>
      <c r="X6538" s="148">
        <v>4</v>
      </c>
      <c r="Y6538" s="148">
        <v>0.39899999999999902</v>
      </c>
    </row>
    <row r="6539" spans="11:25" x14ac:dyDescent="0.25">
      <c r="K6539" s="145" t="s">
        <v>5935</v>
      </c>
      <c r="L6539" s="145">
        <v>82</v>
      </c>
      <c r="M6539" s="145">
        <v>205280</v>
      </c>
      <c r="N6539" s="148">
        <v>0.437</v>
      </c>
      <c r="O6539" s="148">
        <v>0.66500000000000004</v>
      </c>
      <c r="P6539" s="148">
        <v>0.42399999999999999</v>
      </c>
      <c r="Q6539" s="148">
        <v>0</v>
      </c>
      <c r="R6539" s="148">
        <v>0</v>
      </c>
      <c r="S6539" s="148">
        <v>0.107</v>
      </c>
      <c r="T6539" s="148">
        <v>-7.8379999999999903</v>
      </c>
      <c r="U6539" s="148">
        <v>1</v>
      </c>
      <c r="V6539" s="148">
        <v>4.4400000000000002E-2</v>
      </c>
      <c r="W6539" s="148">
        <v>129.911</v>
      </c>
      <c r="X6539" s="148">
        <v>4</v>
      </c>
      <c r="Y6539" s="148">
        <v>0.13400000000000001</v>
      </c>
    </row>
    <row r="6540" spans="11:25" x14ac:dyDescent="0.25">
      <c r="K6540" s="145" t="s">
        <v>3214</v>
      </c>
      <c r="L6540" s="145">
        <v>96</v>
      </c>
      <c r="M6540" s="145">
        <v>196373</v>
      </c>
      <c r="N6540" s="148">
        <v>0.69699999999999995</v>
      </c>
      <c r="O6540" s="148">
        <v>0.55299999999999905</v>
      </c>
      <c r="P6540" s="148">
        <v>0.58599999999999997</v>
      </c>
      <c r="Q6540" s="148">
        <v>0</v>
      </c>
      <c r="R6540" s="148">
        <v>11</v>
      </c>
      <c r="S6540" s="148">
        <v>8.1299999999999997E-2</v>
      </c>
      <c r="T6540" s="148">
        <v>-6.319</v>
      </c>
      <c r="U6540" s="148">
        <v>1</v>
      </c>
      <c r="V6540" s="148">
        <v>3.6200000000000003E-2</v>
      </c>
      <c r="W6540" s="148">
        <v>126.684</v>
      </c>
      <c r="X6540" s="148">
        <v>4</v>
      </c>
      <c r="Y6540" s="148">
        <v>0.44299999999999901</v>
      </c>
    </row>
    <row r="6541" spans="11:25" x14ac:dyDescent="0.25">
      <c r="K6541" s="145" t="s">
        <v>5936</v>
      </c>
      <c r="L6541" s="145">
        <v>71</v>
      </c>
      <c r="M6541" s="145">
        <v>223846</v>
      </c>
      <c r="N6541" s="148">
        <v>6.3200000000000006E-2</v>
      </c>
      <c r="O6541" s="148">
        <v>0.623</v>
      </c>
      <c r="P6541" s="148">
        <v>0.49299999999999999</v>
      </c>
      <c r="Q6541" s="148">
        <v>0</v>
      </c>
      <c r="R6541" s="148">
        <v>5</v>
      </c>
      <c r="S6541" s="148">
        <v>0.104</v>
      </c>
      <c r="T6541" s="148">
        <v>-7.7270000000000003</v>
      </c>
      <c r="U6541" s="148">
        <v>0</v>
      </c>
      <c r="V6541" s="148">
        <v>3.3799999999999997E-2</v>
      </c>
      <c r="W6541" s="148">
        <v>81.018999999999906</v>
      </c>
      <c r="X6541" s="148">
        <v>4</v>
      </c>
      <c r="Y6541" s="148">
        <v>0.59399999999999997</v>
      </c>
    </row>
    <row r="6542" spans="11:25" x14ac:dyDescent="0.25">
      <c r="K6542" s="145" t="s">
        <v>4472</v>
      </c>
      <c r="L6542" s="145">
        <v>76</v>
      </c>
      <c r="M6542" s="145">
        <v>281235</v>
      </c>
      <c r="N6542" s="148">
        <v>0.76200000000000001</v>
      </c>
      <c r="O6542" s="148">
        <v>0.34299999999999897</v>
      </c>
      <c r="P6542" s="148">
        <v>0.35699999999999998</v>
      </c>
      <c r="Q6542" s="148">
        <v>2.8600000000000001E-6</v>
      </c>
      <c r="R6542" s="148">
        <v>7</v>
      </c>
      <c r="S6542" s="148">
        <v>9.3299999999999994E-2</v>
      </c>
      <c r="T6542" s="148">
        <v>-7.2779999999999996</v>
      </c>
      <c r="U6542" s="148">
        <v>1</v>
      </c>
      <c r="V6542" s="148">
        <v>3.6999999999999998E-2</v>
      </c>
      <c r="W6542" s="148">
        <v>75.760999999999996</v>
      </c>
      <c r="X6542" s="148">
        <v>3</v>
      </c>
      <c r="Y6542" s="148">
        <v>0.247</v>
      </c>
    </row>
    <row r="6543" spans="11:25" x14ac:dyDescent="0.25">
      <c r="K6543" s="145" t="s">
        <v>4357</v>
      </c>
      <c r="L6543" s="145">
        <v>60</v>
      </c>
      <c r="M6543" s="145">
        <v>209653</v>
      </c>
      <c r="N6543" s="148">
        <v>3.2800000000000003E-2</v>
      </c>
      <c r="O6543" s="148">
        <v>0.62</v>
      </c>
      <c r="P6543" s="148">
        <v>0.76800000000000002</v>
      </c>
      <c r="Q6543" s="148">
        <v>5.9900000000000002E-2</v>
      </c>
      <c r="R6543" s="148">
        <v>8</v>
      </c>
      <c r="S6543" s="148">
        <v>0.22500000000000001</v>
      </c>
      <c r="T6543" s="148">
        <v>-5.681</v>
      </c>
      <c r="U6543" s="148">
        <v>0</v>
      </c>
      <c r="V6543" s="148">
        <v>0.10299999999999999</v>
      </c>
      <c r="W6543" s="148">
        <v>172.09</v>
      </c>
      <c r="X6543" s="148">
        <v>4</v>
      </c>
      <c r="Y6543" s="148">
        <v>0.748</v>
      </c>
    </row>
    <row r="6544" spans="11:25" x14ac:dyDescent="0.25">
      <c r="K6544" s="145" t="s">
        <v>5937</v>
      </c>
      <c r="L6544" s="145">
        <v>68</v>
      </c>
      <c r="M6544" s="145">
        <v>212373</v>
      </c>
      <c r="N6544" s="148">
        <v>3.6400000000000002E-2</v>
      </c>
      <c r="O6544" s="148">
        <v>0.45399999999999902</v>
      </c>
      <c r="P6544" s="148">
        <v>0.66</v>
      </c>
      <c r="Q6544" s="148">
        <v>0</v>
      </c>
      <c r="R6544" s="148">
        <v>0</v>
      </c>
      <c r="S6544" s="148">
        <v>0.18099999999999999</v>
      </c>
      <c r="T6544" s="148">
        <v>-4.3570000000000002</v>
      </c>
      <c r="U6544" s="148">
        <v>1</v>
      </c>
      <c r="V6544" s="148">
        <v>0.16800000000000001</v>
      </c>
      <c r="W6544" s="148">
        <v>184.35299999999901</v>
      </c>
      <c r="X6544" s="148">
        <v>4</v>
      </c>
      <c r="Y6544" s="148">
        <v>0.56799999999999995</v>
      </c>
    </row>
    <row r="6545" spans="11:25" x14ac:dyDescent="0.25">
      <c r="K6545" s="145" t="s">
        <v>527</v>
      </c>
      <c r="L6545" s="145">
        <v>98</v>
      </c>
      <c r="M6545" s="145">
        <v>212500</v>
      </c>
      <c r="N6545" s="148">
        <v>0.153</v>
      </c>
      <c r="O6545" s="148">
        <v>0.84099999999999997</v>
      </c>
      <c r="P6545" s="148">
        <v>0.79799999999999904</v>
      </c>
      <c r="Q6545" s="148">
        <v>3.3299999999999999E-6</v>
      </c>
      <c r="R6545" s="148">
        <v>1</v>
      </c>
      <c r="S6545" s="148">
        <v>6.1800000000000001E-2</v>
      </c>
      <c r="T6545" s="148">
        <v>-4.2060000000000004</v>
      </c>
      <c r="U6545" s="148">
        <v>0</v>
      </c>
      <c r="V6545" s="148">
        <v>0.22899999999999901</v>
      </c>
      <c r="W6545" s="148">
        <v>95.947999999999993</v>
      </c>
      <c r="X6545" s="148">
        <v>4</v>
      </c>
      <c r="Y6545" s="148">
        <v>0.59099999999999997</v>
      </c>
    </row>
    <row r="6546" spans="11:25" x14ac:dyDescent="0.25">
      <c r="K6546" s="145" t="s">
        <v>5938</v>
      </c>
      <c r="L6546" s="145">
        <v>93</v>
      </c>
      <c r="M6546" s="145">
        <v>176133</v>
      </c>
      <c r="N6546" s="148">
        <v>0.315</v>
      </c>
      <c r="O6546" s="148">
        <v>0.754</v>
      </c>
      <c r="P6546" s="148">
        <v>0.80500000000000005</v>
      </c>
      <c r="Q6546" s="148">
        <v>0</v>
      </c>
      <c r="R6546" s="148">
        <v>6</v>
      </c>
      <c r="S6546" s="148">
        <v>0.20300000000000001</v>
      </c>
      <c r="T6546" s="148">
        <v>-4.2489999999999997</v>
      </c>
      <c r="U6546" s="148">
        <v>1</v>
      </c>
      <c r="V6546" s="148">
        <v>7.5200000000000003E-2</v>
      </c>
      <c r="W6546" s="148">
        <v>93.982999999999905</v>
      </c>
      <c r="X6546" s="148">
        <v>4</v>
      </c>
      <c r="Y6546" s="148">
        <v>0.55500000000000005</v>
      </c>
    </row>
    <row r="6547" spans="11:25" x14ac:dyDescent="0.25">
      <c r="K6547" s="145" t="s">
        <v>526</v>
      </c>
      <c r="L6547" s="145">
        <v>94</v>
      </c>
      <c r="M6547" s="145">
        <v>210367</v>
      </c>
      <c r="N6547" s="148">
        <v>1.43E-2</v>
      </c>
      <c r="O6547" s="148">
        <v>0.81799999999999995</v>
      </c>
      <c r="P6547" s="148">
        <v>0.54</v>
      </c>
      <c r="Q6547" s="148">
        <v>5.1199999999999998E-4</v>
      </c>
      <c r="R6547" s="148">
        <v>6</v>
      </c>
      <c r="S6547" s="148">
        <v>9.9000000000000005E-2</v>
      </c>
      <c r="T6547" s="148">
        <v>-6.35</v>
      </c>
      <c r="U6547" s="148">
        <v>0</v>
      </c>
      <c r="V6547" s="148">
        <v>5.4399999999999997E-2</v>
      </c>
      <c r="W6547" s="148">
        <v>97.063999999999993</v>
      </c>
      <c r="X6547" s="148">
        <v>4</v>
      </c>
      <c r="Y6547" s="148">
        <v>0.17399999999999999</v>
      </c>
    </row>
    <row r="6548" spans="11:25" x14ac:dyDescent="0.25">
      <c r="K6548" s="145" t="s">
        <v>5939</v>
      </c>
      <c r="L6548" s="145">
        <v>92</v>
      </c>
      <c r="M6548" s="145">
        <v>187125</v>
      </c>
      <c r="N6548" s="148">
        <v>0.372</v>
      </c>
      <c r="O6548" s="148">
        <v>0.77300000000000002</v>
      </c>
      <c r="P6548" s="148">
        <v>0.56999999999999995</v>
      </c>
      <c r="Q6548" s="148">
        <v>5.2399999999999999E-3</v>
      </c>
      <c r="R6548" s="148">
        <v>8</v>
      </c>
      <c r="S6548" s="148">
        <v>0.108</v>
      </c>
      <c r="T6548" s="148">
        <v>-3.48199999999999</v>
      </c>
      <c r="U6548" s="148">
        <v>1</v>
      </c>
      <c r="V6548" s="148">
        <v>0.113</v>
      </c>
      <c r="W6548" s="148">
        <v>95.037999999999997</v>
      </c>
      <c r="X6548" s="148">
        <v>4</v>
      </c>
      <c r="Y6548" s="148">
        <v>0.77200000000000002</v>
      </c>
    </row>
    <row r="6549" spans="11:25" x14ac:dyDescent="0.25">
      <c r="K6549" s="145" t="s">
        <v>5940</v>
      </c>
      <c r="L6549" s="145">
        <v>94</v>
      </c>
      <c r="M6549" s="145">
        <v>417920</v>
      </c>
      <c r="N6549" s="148">
        <v>0.54200000000000004</v>
      </c>
      <c r="O6549" s="148">
        <v>0.90300000000000002</v>
      </c>
      <c r="P6549" s="148">
        <v>0.67500000000000004</v>
      </c>
      <c r="Q6549" s="148">
        <v>1.2799999999999999E-5</v>
      </c>
      <c r="R6549" s="148">
        <v>11</v>
      </c>
      <c r="S6549" s="148">
        <v>5.9499999999999997E-2</v>
      </c>
      <c r="T6549" s="148">
        <v>-3.4449999999999998</v>
      </c>
      <c r="U6549" s="148">
        <v>0</v>
      </c>
      <c r="V6549" s="148">
        <v>0.214</v>
      </c>
      <c r="W6549" s="148">
        <v>96.507000000000005</v>
      </c>
      <c r="X6549" s="148">
        <v>4</v>
      </c>
      <c r="Y6549" s="148">
        <v>0.442</v>
      </c>
    </row>
    <row r="6550" spans="11:25" x14ac:dyDescent="0.25">
      <c r="K6550" s="145" t="s">
        <v>5941</v>
      </c>
      <c r="L6550" s="145">
        <v>91</v>
      </c>
      <c r="M6550" s="145">
        <v>183752</v>
      </c>
      <c r="N6550" s="148">
        <v>0.31</v>
      </c>
      <c r="O6550" s="148">
        <v>0.749</v>
      </c>
      <c r="P6550" s="148">
        <v>0.752</v>
      </c>
      <c r="Q6550" s="148">
        <v>0</v>
      </c>
      <c r="R6550" s="148">
        <v>6</v>
      </c>
      <c r="S6550" s="148">
        <v>0.23199999999999901</v>
      </c>
      <c r="T6550" s="148">
        <v>-4.883</v>
      </c>
      <c r="U6550" s="148">
        <v>1</v>
      </c>
      <c r="V6550" s="148">
        <v>0.34499999999999997</v>
      </c>
      <c r="W6550" s="148">
        <v>180.04900000000001</v>
      </c>
      <c r="X6550" s="148">
        <v>4</v>
      </c>
      <c r="Y6550" s="148">
        <v>0.90099999999999902</v>
      </c>
    </row>
    <row r="6551" spans="11:25" x14ac:dyDescent="0.25">
      <c r="K6551" s="145" t="s">
        <v>5942</v>
      </c>
      <c r="L6551" s="145">
        <v>73</v>
      </c>
      <c r="M6551" s="145">
        <v>204453</v>
      </c>
      <c r="N6551" s="148">
        <v>0.14599999999999999</v>
      </c>
      <c r="O6551" s="148">
        <v>0.70899999999999996</v>
      </c>
      <c r="P6551" s="148">
        <v>0.77099999999999902</v>
      </c>
      <c r="Q6551" s="148">
        <v>3.2899999999999998E-6</v>
      </c>
      <c r="R6551" s="148">
        <v>7</v>
      </c>
      <c r="S6551" s="148">
        <v>0.249</v>
      </c>
      <c r="T6551" s="148">
        <v>-4.5979999999999999</v>
      </c>
      <c r="U6551" s="148">
        <v>1</v>
      </c>
      <c r="V6551" s="148">
        <v>0.16600000000000001</v>
      </c>
      <c r="W6551" s="148">
        <v>174.00599999999901</v>
      </c>
      <c r="X6551" s="148">
        <v>4</v>
      </c>
      <c r="Y6551" s="148">
        <v>0.70899999999999996</v>
      </c>
    </row>
    <row r="6552" spans="11:25" x14ac:dyDescent="0.25">
      <c r="K6552" s="145" t="s">
        <v>5943</v>
      </c>
      <c r="L6552" s="145">
        <v>86</v>
      </c>
      <c r="M6552" s="145">
        <v>235315</v>
      </c>
      <c r="N6552" s="148">
        <v>0.128</v>
      </c>
      <c r="O6552" s="148">
        <v>0.73399999999999999</v>
      </c>
      <c r="P6552" s="148">
        <v>0.79299999999999904</v>
      </c>
      <c r="Q6552" s="148">
        <v>0</v>
      </c>
      <c r="R6552" s="148">
        <v>6</v>
      </c>
      <c r="S6552" s="148">
        <v>6.5799999999999997E-2</v>
      </c>
      <c r="T6552" s="148">
        <v>-4.7309999999999999</v>
      </c>
      <c r="U6552" s="148">
        <v>1</v>
      </c>
      <c r="V6552" s="148">
        <v>4.5400000000000003E-2</v>
      </c>
      <c r="W6552" s="148">
        <v>89.960999999999999</v>
      </c>
      <c r="X6552" s="148">
        <v>4</v>
      </c>
      <c r="Y6552" s="148">
        <v>0.51100000000000001</v>
      </c>
    </row>
    <row r="6553" spans="11:25" x14ac:dyDescent="0.25">
      <c r="K6553" s="145" t="s">
        <v>5944</v>
      </c>
      <c r="L6553" s="145">
        <v>86</v>
      </c>
      <c r="M6553" s="145">
        <v>219682</v>
      </c>
      <c r="N6553" s="148">
        <v>0.17399999999999999</v>
      </c>
      <c r="O6553" s="148">
        <v>0.64900000000000002</v>
      </c>
      <c r="P6553" s="148">
        <v>0.89500000000000002</v>
      </c>
      <c r="Q6553" s="148">
        <v>1.95E-6</v>
      </c>
      <c r="R6553" s="148">
        <v>0</v>
      </c>
      <c r="S6553" s="148">
        <v>9.5000000000000001E-2</v>
      </c>
      <c r="T6553" s="148">
        <v>-1.3580000000000001</v>
      </c>
      <c r="U6553" s="148">
        <v>1</v>
      </c>
      <c r="V6553" s="148">
        <v>3.9399999999999998E-2</v>
      </c>
      <c r="W6553" s="148">
        <v>174.07400000000001</v>
      </c>
      <c r="X6553" s="148">
        <v>4</v>
      </c>
      <c r="Y6553" s="148">
        <v>0.66400000000000003</v>
      </c>
    </row>
    <row r="6554" spans="11:25" x14ac:dyDescent="0.25">
      <c r="K6554" s="145" t="s">
        <v>4108</v>
      </c>
      <c r="L6554" s="145">
        <v>88</v>
      </c>
      <c r="M6554" s="145">
        <v>250840</v>
      </c>
      <c r="N6554" s="148">
        <v>0.161</v>
      </c>
      <c r="O6554" s="148">
        <v>0.68400000000000005</v>
      </c>
      <c r="P6554" s="148">
        <v>0.81099999999999905</v>
      </c>
      <c r="Q6554" s="148">
        <v>3.6299999999999999E-4</v>
      </c>
      <c r="R6554" s="148">
        <v>7</v>
      </c>
      <c r="S6554" s="148">
        <v>8.7099999999999997E-2</v>
      </c>
      <c r="T6554" s="148">
        <v>-4.4939999999999998</v>
      </c>
      <c r="U6554" s="148">
        <v>1</v>
      </c>
      <c r="V6554" s="148">
        <v>7.1400000000000005E-2</v>
      </c>
      <c r="W6554" s="148">
        <v>87.866</v>
      </c>
      <c r="X6554" s="148">
        <v>4</v>
      </c>
      <c r="Y6554" s="148">
        <v>0.72099999999999997</v>
      </c>
    </row>
    <row r="6555" spans="11:25" x14ac:dyDescent="0.25">
      <c r="K6555" s="145" t="s">
        <v>5945</v>
      </c>
      <c r="L6555" s="145">
        <v>92</v>
      </c>
      <c r="M6555" s="145">
        <v>188560</v>
      </c>
      <c r="N6555" s="148">
        <v>0.35399999999999998</v>
      </c>
      <c r="O6555" s="148">
        <v>0.79099999999999904</v>
      </c>
      <c r="P6555" s="148">
        <v>0.745</v>
      </c>
      <c r="Q6555" s="148">
        <v>2.9299999999999899E-5</v>
      </c>
      <c r="R6555" s="148">
        <v>11</v>
      </c>
      <c r="S6555" s="148">
        <v>0.104</v>
      </c>
      <c r="T6555" s="148">
        <v>-3.6949999999999998</v>
      </c>
      <c r="U6555" s="148">
        <v>0</v>
      </c>
      <c r="V6555" s="148">
        <v>4.6399999999999997E-2</v>
      </c>
      <c r="W6555" s="148">
        <v>94.013999999999996</v>
      </c>
      <c r="X6555" s="148">
        <v>4</v>
      </c>
      <c r="Y6555" s="148">
        <v>0.82</v>
      </c>
    </row>
    <row r="6556" spans="11:25" x14ac:dyDescent="0.25">
      <c r="K6556" s="145" t="s">
        <v>537</v>
      </c>
      <c r="L6556" s="145">
        <v>83</v>
      </c>
      <c r="M6556" s="145">
        <v>215151</v>
      </c>
      <c r="N6556" s="148">
        <v>0.26600000000000001</v>
      </c>
      <c r="O6556" s="148">
        <v>0.81699999999999995</v>
      </c>
      <c r="P6556" s="148">
        <v>0.74</v>
      </c>
      <c r="Q6556" s="148">
        <v>0</v>
      </c>
      <c r="R6556" s="148">
        <v>11</v>
      </c>
      <c r="S6556" s="148">
        <v>9.9199999999999997E-2</v>
      </c>
      <c r="T6556" s="148">
        <v>-4.5659999999999998</v>
      </c>
      <c r="U6556" s="148">
        <v>0</v>
      </c>
      <c r="V6556" s="148">
        <v>0.28299999999999997</v>
      </c>
      <c r="W6556" s="148">
        <v>130.04</v>
      </c>
      <c r="X6556" s="148">
        <v>4</v>
      </c>
      <c r="Y6556" s="148">
        <v>0.67400000000000004</v>
      </c>
    </row>
    <row r="6557" spans="11:25" x14ac:dyDescent="0.25">
      <c r="K6557" s="145" t="s">
        <v>5946</v>
      </c>
      <c r="L6557" s="145">
        <v>90</v>
      </c>
      <c r="M6557" s="145">
        <v>227476</v>
      </c>
      <c r="N6557" s="148">
        <v>4.8099999999999997E-2</v>
      </c>
      <c r="O6557" s="148">
        <v>0.68599999999999905</v>
      </c>
      <c r="P6557" s="148">
        <v>0.80700000000000005</v>
      </c>
      <c r="Q6557" s="148">
        <v>0</v>
      </c>
      <c r="R6557" s="148">
        <v>1</v>
      </c>
      <c r="S6557" s="148">
        <v>6.5199999999999994E-2</v>
      </c>
      <c r="T6557" s="148">
        <v>-3.3239999999999998</v>
      </c>
      <c r="U6557" s="148">
        <v>1</v>
      </c>
      <c r="V6557" s="148">
        <v>6.13E-2</v>
      </c>
      <c r="W6557" s="148">
        <v>183.97099999999901</v>
      </c>
      <c r="X6557" s="148">
        <v>4</v>
      </c>
      <c r="Y6557" s="148">
        <v>0.63</v>
      </c>
    </row>
    <row r="6558" spans="11:25" x14ac:dyDescent="0.25">
      <c r="K6558" s="145" t="s">
        <v>5947</v>
      </c>
      <c r="L6558" s="145">
        <v>89</v>
      </c>
      <c r="M6558" s="145">
        <v>235746</v>
      </c>
      <c r="N6558" s="148">
        <v>5.6099999999999997E-2</v>
      </c>
      <c r="O6558" s="148">
        <v>0.66299999999999903</v>
      </c>
      <c r="P6558" s="148">
        <v>0.69599999999999995</v>
      </c>
      <c r="Q6558" s="148">
        <v>3.7700000000000002E-5</v>
      </c>
      <c r="R6558" s="148">
        <v>9</v>
      </c>
      <c r="S6558" s="148">
        <v>7.7799999999999994E-2</v>
      </c>
      <c r="T6558" s="148">
        <v>-4.9569999999999999</v>
      </c>
      <c r="U6558" s="148">
        <v>0</v>
      </c>
      <c r="V6558" s="148">
        <v>0.10299999999999999</v>
      </c>
      <c r="W6558" s="148">
        <v>180.113</v>
      </c>
      <c r="X6558" s="148">
        <v>4</v>
      </c>
      <c r="Y6558" s="148">
        <v>0.73799999999999999</v>
      </c>
    </row>
    <row r="6559" spans="11:25" x14ac:dyDescent="0.25">
      <c r="K6559" s="145" t="s">
        <v>5948</v>
      </c>
      <c r="L6559" s="145">
        <v>88</v>
      </c>
      <c r="M6559" s="145">
        <v>226626</v>
      </c>
      <c r="N6559" s="148">
        <v>0.27899999999999903</v>
      </c>
      <c r="O6559" s="148">
        <v>0.72799999999999998</v>
      </c>
      <c r="P6559" s="148">
        <v>0.80099999999999905</v>
      </c>
      <c r="Q6559" s="148">
        <v>4.7099999999999998E-6</v>
      </c>
      <c r="R6559" s="148">
        <v>8</v>
      </c>
      <c r="S6559" s="148">
        <v>0.14299999999999999</v>
      </c>
      <c r="T6559" s="148">
        <v>-2.94199999999999</v>
      </c>
      <c r="U6559" s="148">
        <v>0</v>
      </c>
      <c r="V6559" s="148">
        <v>6.83E-2</v>
      </c>
      <c r="W6559" s="148">
        <v>130.059</v>
      </c>
      <c r="X6559" s="148">
        <v>4</v>
      </c>
      <c r="Y6559" s="148">
        <v>0.41599999999999998</v>
      </c>
    </row>
    <row r="6560" spans="11:25" x14ac:dyDescent="0.25">
      <c r="K6560" s="145" t="s">
        <v>551</v>
      </c>
      <c r="L6560" s="145">
        <v>95</v>
      </c>
      <c r="M6560" s="145">
        <v>217822</v>
      </c>
      <c r="N6560" s="148">
        <v>0.17199999999999999</v>
      </c>
      <c r="O6560" s="148">
        <v>0.63500000000000001</v>
      </c>
      <c r="P6560" s="148">
        <v>0.90200000000000002</v>
      </c>
      <c r="Q6560" s="148">
        <v>0</v>
      </c>
      <c r="R6560" s="148">
        <v>0</v>
      </c>
      <c r="S6560" s="148">
        <v>0.125</v>
      </c>
      <c r="T6560" s="148">
        <v>-3.5589999999999899</v>
      </c>
      <c r="U6560" s="148">
        <v>1</v>
      </c>
      <c r="V6560" s="148">
        <v>0.109</v>
      </c>
      <c r="W6560" s="148">
        <v>102.06299999999899</v>
      </c>
      <c r="X6560" s="148">
        <v>4</v>
      </c>
      <c r="Y6560" s="148">
        <v>0.28599999999999998</v>
      </c>
    </row>
    <row r="6561" spans="11:25" x14ac:dyDescent="0.25">
      <c r="K6561" s="145" t="s">
        <v>552</v>
      </c>
      <c r="L6561" s="145">
        <v>95</v>
      </c>
      <c r="M6561" s="145">
        <v>253390</v>
      </c>
      <c r="N6561" s="148">
        <v>9.9000000000000005E-2</v>
      </c>
      <c r="O6561" s="148">
        <v>0.81599999999999995</v>
      </c>
      <c r="P6561" s="148">
        <v>0.72599999999999998</v>
      </c>
      <c r="Q6561" s="148">
        <v>0</v>
      </c>
      <c r="R6561" s="148">
        <v>5</v>
      </c>
      <c r="S6561" s="148">
        <v>0.372</v>
      </c>
      <c r="T6561" s="148">
        <v>-3.9980000000000002</v>
      </c>
      <c r="U6561" s="148">
        <v>0</v>
      </c>
      <c r="V6561" s="148">
        <v>0.129</v>
      </c>
      <c r="W6561" s="148">
        <v>136.048</v>
      </c>
      <c r="X6561" s="148">
        <v>4</v>
      </c>
      <c r="Y6561" s="148">
        <v>0.65</v>
      </c>
    </row>
    <row r="6562" spans="11:25" x14ac:dyDescent="0.25">
      <c r="K6562" s="145" t="s">
        <v>5949</v>
      </c>
      <c r="L6562" s="145">
        <v>92</v>
      </c>
      <c r="M6562" s="145">
        <v>254383</v>
      </c>
      <c r="N6562" s="148">
        <v>0.307</v>
      </c>
      <c r="O6562" s="148">
        <v>0.77200000000000002</v>
      </c>
      <c r="P6562" s="148">
        <v>0.73199999999999998</v>
      </c>
      <c r="Q6562" s="148">
        <v>5.1399999999999999E-6</v>
      </c>
      <c r="R6562" s="148">
        <v>9</v>
      </c>
      <c r="S6562" s="148">
        <v>0.106</v>
      </c>
      <c r="T6562" s="148">
        <v>-3.7130000000000001</v>
      </c>
      <c r="U6562" s="148">
        <v>0</v>
      </c>
      <c r="V6562" s="148">
        <v>0.21299999999999999</v>
      </c>
      <c r="W6562" s="148">
        <v>100.04799999999901</v>
      </c>
      <c r="X6562" s="148">
        <v>4</v>
      </c>
      <c r="Y6562" s="148">
        <v>0.29499999999999998</v>
      </c>
    </row>
    <row r="6563" spans="11:25" x14ac:dyDescent="0.25">
      <c r="K6563" s="145" t="s">
        <v>5950</v>
      </c>
      <c r="L6563" s="145">
        <v>90</v>
      </c>
      <c r="M6563" s="145">
        <v>198933</v>
      </c>
      <c r="N6563" s="148">
        <v>4.8000000000000001E-2</v>
      </c>
      <c r="O6563" s="148">
        <v>0.63200000000000001</v>
      </c>
      <c r="P6563" s="148">
        <v>0.83199999999999996</v>
      </c>
      <c r="Q6563" s="148">
        <v>0</v>
      </c>
      <c r="R6563" s="148">
        <v>7</v>
      </c>
      <c r="S6563" s="148">
        <v>7.0499999999999993E-2</v>
      </c>
      <c r="T6563" s="148">
        <v>-1.948</v>
      </c>
      <c r="U6563" s="148">
        <v>0</v>
      </c>
      <c r="V6563" s="148">
        <v>0.154</v>
      </c>
      <c r="W6563" s="148">
        <v>182.184</v>
      </c>
      <c r="X6563" s="148">
        <v>4</v>
      </c>
      <c r="Y6563" s="148">
        <v>0.78400000000000003</v>
      </c>
    </row>
    <row r="6564" spans="11:25" x14ac:dyDescent="0.25">
      <c r="K6564" s="145" t="s">
        <v>5951</v>
      </c>
      <c r="L6564" s="145">
        <v>75</v>
      </c>
      <c r="M6564" s="145">
        <v>176000</v>
      </c>
      <c r="N6564" s="148">
        <v>9.7000000000000003E-3</v>
      </c>
      <c r="O6564" s="148">
        <v>0.623</v>
      </c>
      <c r="P6564" s="148">
        <v>0.872</v>
      </c>
      <c r="Q6564" s="148">
        <v>0</v>
      </c>
      <c r="R6564" s="148">
        <v>11</v>
      </c>
      <c r="S6564" s="148">
        <v>7.0800000000000002E-2</v>
      </c>
      <c r="T6564" s="148">
        <v>-3.7730000000000001</v>
      </c>
      <c r="U6564" s="148">
        <v>0</v>
      </c>
      <c r="V6564" s="148">
        <v>0.14699999999999999</v>
      </c>
      <c r="W6564" s="148">
        <v>105.14700000000001</v>
      </c>
      <c r="X6564" s="148">
        <v>4</v>
      </c>
      <c r="Y6564" s="148">
        <v>0.35499999999999998</v>
      </c>
    </row>
    <row r="6565" spans="11:25" x14ac:dyDescent="0.25">
      <c r="K6565" s="145" t="s">
        <v>5948</v>
      </c>
      <c r="L6565" s="145">
        <v>86</v>
      </c>
      <c r="M6565" s="145">
        <v>233929</v>
      </c>
      <c r="N6565" s="148">
        <v>0.94</v>
      </c>
      <c r="O6565" s="148">
        <v>0.57299999999999995</v>
      </c>
      <c r="P6565" s="148">
        <v>0.31</v>
      </c>
      <c r="Q6565" s="148">
        <v>5.6500000000000001E-6</v>
      </c>
      <c r="R6565" s="148">
        <v>3</v>
      </c>
      <c r="S6565" s="148">
        <v>0.19800000000000001</v>
      </c>
      <c r="T6565" s="148">
        <v>-11.134</v>
      </c>
      <c r="U6565" s="148">
        <v>1</v>
      </c>
      <c r="V6565" s="148">
        <v>0.29599999999999999</v>
      </c>
      <c r="W6565" s="148">
        <v>177.601</v>
      </c>
      <c r="X6565" s="148">
        <v>4</v>
      </c>
      <c r="Y6565" s="148">
        <v>0.76400000000000001</v>
      </c>
    </row>
    <row r="6566" spans="11:25" x14ac:dyDescent="0.25">
      <c r="K6566" s="145" t="s">
        <v>5952</v>
      </c>
      <c r="L6566" s="145">
        <v>83</v>
      </c>
      <c r="M6566" s="145">
        <v>235773</v>
      </c>
      <c r="N6566" s="148">
        <v>6.2199999999999998E-2</v>
      </c>
      <c r="O6566" s="148">
        <v>0.83899999999999997</v>
      </c>
      <c r="P6566" s="148">
        <v>0.83199999999999996</v>
      </c>
      <c r="Q6566" s="148">
        <v>4.5900000000000001E-6</v>
      </c>
      <c r="R6566" s="148">
        <v>0</v>
      </c>
      <c r="S6566" s="148">
        <v>0.28199999999999997</v>
      </c>
      <c r="T6566" s="148">
        <v>-2.492</v>
      </c>
      <c r="U6566" s="148">
        <v>1</v>
      </c>
      <c r="V6566" s="148">
        <v>5.3100000000000001E-2</v>
      </c>
      <c r="W6566" s="148">
        <v>92.003999999999905</v>
      </c>
      <c r="X6566" s="148">
        <v>4</v>
      </c>
      <c r="Y6566" s="148">
        <v>0.52900000000000003</v>
      </c>
    </row>
    <row r="6567" spans="11:25" x14ac:dyDescent="0.25">
      <c r="K6567" s="145" t="s">
        <v>5953</v>
      </c>
      <c r="L6567" s="145">
        <v>87</v>
      </c>
      <c r="M6567" s="145">
        <v>242160</v>
      </c>
      <c r="N6567" s="148">
        <v>0.188</v>
      </c>
      <c r="O6567" s="148">
        <v>0.77200000000000002</v>
      </c>
      <c r="P6567" s="148">
        <v>0.80299999999999905</v>
      </c>
      <c r="Q6567" s="148">
        <v>0</v>
      </c>
      <c r="R6567" s="148">
        <v>1</v>
      </c>
      <c r="S6567" s="148">
        <v>0.434</v>
      </c>
      <c r="T6567" s="148">
        <v>-3.0350000000000001</v>
      </c>
      <c r="U6567" s="148">
        <v>1</v>
      </c>
      <c r="V6567" s="148">
        <v>4.6800000000000001E-2</v>
      </c>
      <c r="W6567" s="148">
        <v>94.980999999999995</v>
      </c>
      <c r="X6567" s="148">
        <v>4</v>
      </c>
      <c r="Y6567" s="148">
        <v>0.85299999999999998</v>
      </c>
    </row>
    <row r="6568" spans="11:25" x14ac:dyDescent="0.25">
      <c r="K6568" s="145" t="s">
        <v>5954</v>
      </c>
      <c r="L6568" s="145">
        <v>82</v>
      </c>
      <c r="M6568" s="145">
        <v>164764</v>
      </c>
      <c r="N6568" s="148">
        <v>0.187</v>
      </c>
      <c r="O6568" s="148">
        <v>0.85699999999999998</v>
      </c>
      <c r="P6568" s="148">
        <v>0.77200000000000002</v>
      </c>
      <c r="Q6568" s="148">
        <v>1.81E-3</v>
      </c>
      <c r="R6568" s="148">
        <v>10</v>
      </c>
      <c r="S6568" s="148">
        <v>8.5099999999999995E-2</v>
      </c>
      <c r="T6568" s="148">
        <v>-4.7359999999999998</v>
      </c>
      <c r="U6568" s="148">
        <v>0</v>
      </c>
      <c r="V6568" s="148">
        <v>0.19399999999999901</v>
      </c>
      <c r="W6568" s="148">
        <v>94.027999999999906</v>
      </c>
      <c r="X6568" s="148">
        <v>4</v>
      </c>
      <c r="Y6568" s="148">
        <v>0.58899999999999997</v>
      </c>
    </row>
    <row r="6569" spans="11:25" x14ac:dyDescent="0.25">
      <c r="K6569" s="145" t="s">
        <v>531</v>
      </c>
      <c r="L6569" s="145">
        <v>87</v>
      </c>
      <c r="M6569" s="145">
        <v>179693</v>
      </c>
      <c r="N6569" s="148">
        <v>0.35199999999999998</v>
      </c>
      <c r="O6569" s="148">
        <v>0.746</v>
      </c>
      <c r="P6569" s="148">
        <v>0.70299999999999996</v>
      </c>
      <c r="Q6569" s="148">
        <v>0</v>
      </c>
      <c r="R6569" s="148">
        <v>4</v>
      </c>
      <c r="S6569" s="148">
        <v>0.33100000000000002</v>
      </c>
      <c r="T6569" s="148">
        <v>-4.1789999999999896</v>
      </c>
      <c r="U6569" s="148">
        <v>0</v>
      </c>
      <c r="V6569" s="148">
        <v>0.107</v>
      </c>
      <c r="W6569" s="148">
        <v>166.04300000000001</v>
      </c>
      <c r="X6569" s="148">
        <v>4</v>
      </c>
      <c r="Y6569" s="148">
        <v>0.66700000000000004</v>
      </c>
    </row>
    <row r="6570" spans="11:25" x14ac:dyDescent="0.25">
      <c r="K6570" s="145" t="s">
        <v>5955</v>
      </c>
      <c r="L6570" s="145">
        <v>81</v>
      </c>
      <c r="M6570" s="145">
        <v>220538</v>
      </c>
      <c r="N6570" s="148">
        <v>6.9000000000000006E-2</v>
      </c>
      <c r="O6570" s="148">
        <v>0.81</v>
      </c>
      <c r="P6570" s="148">
        <v>0.78900000000000003</v>
      </c>
      <c r="Q6570" s="148">
        <v>1.0300000000000001E-3</v>
      </c>
      <c r="R6570" s="148">
        <v>1</v>
      </c>
      <c r="S6570" s="148">
        <v>6.3799999999999996E-2</v>
      </c>
      <c r="T6570" s="148">
        <v>-5.048</v>
      </c>
      <c r="U6570" s="148">
        <v>1</v>
      </c>
      <c r="V6570" s="148">
        <v>0.04</v>
      </c>
      <c r="W6570" s="148">
        <v>94.025000000000006</v>
      </c>
      <c r="X6570" s="148">
        <v>4</v>
      </c>
      <c r="Y6570" s="148">
        <v>0.85599999999999998</v>
      </c>
    </row>
    <row r="6571" spans="11:25" x14ac:dyDescent="0.25">
      <c r="K6571" s="145" t="s">
        <v>5956</v>
      </c>
      <c r="L6571" s="145">
        <v>68</v>
      </c>
      <c r="M6571" s="145">
        <v>194333</v>
      </c>
      <c r="N6571" s="148">
        <v>0.218999999999999</v>
      </c>
      <c r="O6571" s="148">
        <v>0.77599999999999902</v>
      </c>
      <c r="P6571" s="148">
        <v>0.82899999999999996</v>
      </c>
      <c r="Q6571" s="148">
        <v>1.9099999999999999E-6</v>
      </c>
      <c r="R6571" s="148">
        <v>1</v>
      </c>
      <c r="S6571" s="148">
        <v>0.41399999999999998</v>
      </c>
      <c r="T6571" s="148">
        <v>-5.4939999999999998</v>
      </c>
      <c r="U6571" s="148">
        <v>0</v>
      </c>
      <c r="V6571" s="148">
        <v>5.45E-2</v>
      </c>
      <c r="W6571" s="148">
        <v>102.047</v>
      </c>
      <c r="X6571" s="148">
        <v>4</v>
      </c>
      <c r="Y6571" s="148">
        <v>0.64700000000000002</v>
      </c>
    </row>
    <row r="6572" spans="11:25" x14ac:dyDescent="0.25">
      <c r="K6572" s="145" t="s">
        <v>553</v>
      </c>
      <c r="L6572" s="145">
        <v>74</v>
      </c>
      <c r="M6572" s="145">
        <v>217652</v>
      </c>
      <c r="N6572" s="148">
        <v>0.26700000000000002</v>
      </c>
      <c r="O6572" s="148">
        <v>0.81499999999999995</v>
      </c>
      <c r="P6572" s="148">
        <v>0.626</v>
      </c>
      <c r="Q6572" s="148">
        <v>1.31E-5</v>
      </c>
      <c r="R6572" s="148">
        <v>6</v>
      </c>
      <c r="S6572" s="148">
        <v>0.27500000000000002</v>
      </c>
      <c r="T6572" s="148">
        <v>-5.1389999999999896</v>
      </c>
      <c r="U6572" s="148">
        <v>1</v>
      </c>
      <c r="V6572" s="148">
        <v>0.10299999999999999</v>
      </c>
      <c r="W6572" s="148">
        <v>109.988999999999</v>
      </c>
      <c r="X6572" s="148">
        <v>4</v>
      </c>
      <c r="Y6572" s="148">
        <v>0.57099999999999995</v>
      </c>
    </row>
    <row r="6573" spans="11:25" x14ac:dyDescent="0.25">
      <c r="K6573" s="145" t="s">
        <v>5957</v>
      </c>
      <c r="L6573" s="145">
        <v>72</v>
      </c>
      <c r="M6573" s="145">
        <v>206497</v>
      </c>
      <c r="N6573" s="148">
        <v>0.29099999999999998</v>
      </c>
      <c r="O6573" s="148">
        <v>0.67299999999999904</v>
      </c>
      <c r="P6573" s="148">
        <v>0.85499999999999998</v>
      </c>
      <c r="Q6573" s="148">
        <v>0</v>
      </c>
      <c r="R6573" s="148">
        <v>11</v>
      </c>
      <c r="S6573" s="148">
        <v>0.124</v>
      </c>
      <c r="T6573" s="148">
        <v>-4.5279999999999996</v>
      </c>
      <c r="U6573" s="148">
        <v>0</v>
      </c>
      <c r="V6573" s="148">
        <v>8.4599999999999995E-2</v>
      </c>
      <c r="W6573" s="148">
        <v>179.98400000000001</v>
      </c>
      <c r="X6573" s="148">
        <v>4</v>
      </c>
      <c r="Y6573" s="148">
        <v>0.96</v>
      </c>
    </row>
    <row r="6574" spans="11:25" x14ac:dyDescent="0.25">
      <c r="K6574" s="145" t="s">
        <v>532</v>
      </c>
      <c r="L6574" s="145">
        <v>73</v>
      </c>
      <c r="M6574" s="145">
        <v>235720</v>
      </c>
      <c r="N6574" s="148">
        <v>3.4799999999999998E-2</v>
      </c>
      <c r="O6574" s="148">
        <v>0.82299999999999995</v>
      </c>
      <c r="P6574" s="148">
        <v>0.63</v>
      </c>
      <c r="Q6574" s="148">
        <v>6.72E-6</v>
      </c>
      <c r="R6574" s="148">
        <v>7</v>
      </c>
      <c r="S6574" s="148">
        <v>9.64E-2</v>
      </c>
      <c r="T6574" s="148">
        <v>-3.9319999999999999</v>
      </c>
      <c r="U6574" s="148">
        <v>1</v>
      </c>
      <c r="V6574" s="148">
        <v>7.9699999999999993E-2</v>
      </c>
      <c r="W6574" s="148">
        <v>100.04</v>
      </c>
      <c r="X6574" s="148">
        <v>4</v>
      </c>
      <c r="Y6574" s="148">
        <v>0.184</v>
      </c>
    </row>
    <row r="6575" spans="11:25" x14ac:dyDescent="0.25">
      <c r="K6575" s="145" t="s">
        <v>5958</v>
      </c>
      <c r="L6575" s="145">
        <v>77</v>
      </c>
      <c r="M6575" s="145">
        <v>206560</v>
      </c>
      <c r="N6575" s="148">
        <v>0.318</v>
      </c>
      <c r="O6575" s="148">
        <v>0.83699999999999997</v>
      </c>
      <c r="P6575" s="148">
        <v>0.84699999999999998</v>
      </c>
      <c r="Q6575" s="148">
        <v>0</v>
      </c>
      <c r="R6575" s="148">
        <v>4</v>
      </c>
      <c r="S6575" s="148">
        <v>0.26100000000000001</v>
      </c>
      <c r="T6575" s="148">
        <v>-4.3949999999999996</v>
      </c>
      <c r="U6575" s="148">
        <v>1</v>
      </c>
      <c r="V6575" s="148">
        <v>9.8199999999999996E-2</v>
      </c>
      <c r="W6575" s="148">
        <v>90.995999999999995</v>
      </c>
      <c r="X6575" s="148">
        <v>4</v>
      </c>
      <c r="Y6575" s="148">
        <v>0.73</v>
      </c>
    </row>
    <row r="6576" spans="11:25" x14ac:dyDescent="0.25">
      <c r="K6576" s="145" t="s">
        <v>2422</v>
      </c>
      <c r="L6576" s="145">
        <v>80</v>
      </c>
      <c r="M6576" s="145">
        <v>198946</v>
      </c>
      <c r="N6576" s="148">
        <v>0.13699999999999901</v>
      </c>
      <c r="O6576" s="148">
        <v>0.70299999999999996</v>
      </c>
      <c r="P6576" s="148">
        <v>0.66</v>
      </c>
      <c r="Q6576" s="148">
        <v>0</v>
      </c>
      <c r="R6576" s="148">
        <v>10</v>
      </c>
      <c r="S6576" s="148">
        <v>0.192</v>
      </c>
      <c r="T6576" s="148">
        <v>-5.1189999999999998</v>
      </c>
      <c r="U6576" s="148">
        <v>0</v>
      </c>
      <c r="V6576" s="148">
        <v>0.123</v>
      </c>
      <c r="W6576" s="148">
        <v>95.031000000000006</v>
      </c>
      <c r="X6576" s="148">
        <v>4</v>
      </c>
      <c r="Y6576" s="148">
        <v>0.79</v>
      </c>
    </row>
    <row r="6577" spans="11:25" x14ac:dyDescent="0.25">
      <c r="K6577" s="145" t="s">
        <v>5959</v>
      </c>
      <c r="L6577" s="145">
        <v>77</v>
      </c>
      <c r="M6577" s="145">
        <v>184066</v>
      </c>
      <c r="N6577" s="148">
        <v>0.09</v>
      </c>
      <c r="O6577" s="148">
        <v>0.878</v>
      </c>
      <c r="P6577" s="148">
        <v>0.79900000000000004</v>
      </c>
      <c r="Q6577" s="148">
        <v>6.6000000000000003E-6</v>
      </c>
      <c r="R6577" s="148">
        <v>4</v>
      </c>
      <c r="S6577" s="148">
        <v>0.39200000000000002</v>
      </c>
      <c r="T6577" s="148">
        <v>-2.0289999999999999</v>
      </c>
      <c r="U6577" s="148">
        <v>1</v>
      </c>
      <c r="V6577" s="148">
        <v>0.104</v>
      </c>
      <c r="W6577" s="148">
        <v>110.04</v>
      </c>
      <c r="X6577" s="148">
        <v>4</v>
      </c>
      <c r="Y6577" s="148">
        <v>0.85</v>
      </c>
    </row>
    <row r="6578" spans="11:25" x14ac:dyDescent="0.25">
      <c r="K6578" s="145" t="s">
        <v>5743</v>
      </c>
      <c r="L6578" s="145">
        <v>63</v>
      </c>
      <c r="M6578" s="145">
        <v>246360</v>
      </c>
      <c r="N6578" s="148">
        <v>6.8199999999999997E-2</v>
      </c>
      <c r="O6578" s="148">
        <v>0.79799999999999904</v>
      </c>
      <c r="P6578" s="148">
        <v>0.48699999999999999</v>
      </c>
      <c r="Q6578" s="148">
        <v>0</v>
      </c>
      <c r="R6578" s="148">
        <v>1</v>
      </c>
      <c r="S6578" s="148">
        <v>9.2499999999999999E-2</v>
      </c>
      <c r="T6578" s="148">
        <v>-4.9390000000000001</v>
      </c>
      <c r="U6578" s="148">
        <v>1</v>
      </c>
      <c r="V6578" s="148">
        <v>0.20599999999999999</v>
      </c>
      <c r="W6578" s="148">
        <v>151.02000000000001</v>
      </c>
      <c r="X6578" s="148">
        <v>4</v>
      </c>
      <c r="Y6578" s="148">
        <v>0.29199999999999998</v>
      </c>
    </row>
    <row r="6579" spans="11:25" x14ac:dyDescent="0.25">
      <c r="K6579" s="145" t="s">
        <v>5960</v>
      </c>
      <c r="L6579" s="145">
        <v>69</v>
      </c>
      <c r="M6579" s="145">
        <v>195517</v>
      </c>
      <c r="N6579" s="148">
        <v>0.108</v>
      </c>
      <c r="O6579" s="148">
        <v>0.55799999999999905</v>
      </c>
      <c r="P6579" s="148">
        <v>0.67400000000000004</v>
      </c>
      <c r="Q6579" s="148">
        <v>0</v>
      </c>
      <c r="R6579" s="148">
        <v>2</v>
      </c>
      <c r="S6579" s="148">
        <v>0.127</v>
      </c>
      <c r="T6579" s="148">
        <v>-8.43799999999999</v>
      </c>
      <c r="U6579" s="148">
        <v>1</v>
      </c>
      <c r="V6579" s="148">
        <v>0.27300000000000002</v>
      </c>
      <c r="W6579" s="148">
        <v>173.87899999999999</v>
      </c>
      <c r="X6579" s="148">
        <v>4</v>
      </c>
      <c r="Y6579" s="148">
        <v>0.371</v>
      </c>
    </row>
    <row r="6580" spans="11:25" x14ac:dyDescent="0.25">
      <c r="K6580" s="145" t="s">
        <v>5961</v>
      </c>
      <c r="L6580" s="145">
        <v>74</v>
      </c>
      <c r="M6580" s="145">
        <v>210685</v>
      </c>
      <c r="N6580" s="148">
        <v>3.0699999999999998E-3</v>
      </c>
      <c r="O6580" s="148">
        <v>0.76</v>
      </c>
      <c r="P6580" s="148">
        <v>0.88800000000000001</v>
      </c>
      <c r="Q6580" s="148">
        <v>1.49E-5</v>
      </c>
      <c r="R6580" s="148">
        <v>6</v>
      </c>
      <c r="S6580" s="148">
        <v>0.14899999999999999</v>
      </c>
      <c r="T6580" s="148">
        <v>-3.4489999999999998</v>
      </c>
      <c r="U6580" s="148">
        <v>1</v>
      </c>
      <c r="V6580" s="148">
        <v>0.124</v>
      </c>
      <c r="W6580" s="148">
        <v>115.705</v>
      </c>
      <c r="X6580" s="148">
        <v>4</v>
      </c>
      <c r="Y6580" s="148">
        <v>0.55899999999999905</v>
      </c>
    </row>
    <row r="6581" spans="11:25" x14ac:dyDescent="0.25">
      <c r="K6581" s="145" t="s">
        <v>557</v>
      </c>
      <c r="L6581" s="145">
        <v>38</v>
      </c>
      <c r="M6581" s="145">
        <v>234373</v>
      </c>
      <c r="N6581" s="148">
        <v>3.2299999999999998E-3</v>
      </c>
      <c r="O6581" s="148">
        <v>0.54299999999999904</v>
      </c>
      <c r="P6581" s="148">
        <v>0.84699999999999998</v>
      </c>
      <c r="Q6581" s="148">
        <v>0</v>
      </c>
      <c r="R6581" s="148">
        <v>9</v>
      </c>
      <c r="S6581" s="148">
        <v>5.5100000000000003E-2</v>
      </c>
      <c r="T6581" s="148">
        <v>-3.5739999999999998</v>
      </c>
      <c r="U6581" s="148">
        <v>1</v>
      </c>
      <c r="V6581" s="148">
        <v>6.59E-2</v>
      </c>
      <c r="W6581" s="148">
        <v>92.046000000000006</v>
      </c>
      <c r="X6581" s="148">
        <v>4</v>
      </c>
      <c r="Y6581" s="148">
        <v>0.65</v>
      </c>
    </row>
    <row r="6582" spans="11:25" x14ac:dyDescent="0.25">
      <c r="K6582" s="145" t="s">
        <v>5962</v>
      </c>
      <c r="L6582" s="145">
        <v>75</v>
      </c>
      <c r="M6582" s="145">
        <v>177272</v>
      </c>
      <c r="N6582" s="148">
        <v>0.629</v>
      </c>
      <c r="O6582" s="148">
        <v>0.70799999999999996</v>
      </c>
      <c r="P6582" s="148">
        <v>0.53400000000000003</v>
      </c>
      <c r="Q6582" s="148">
        <v>4.62E-3</v>
      </c>
      <c r="R6582" s="148">
        <v>10</v>
      </c>
      <c r="S6582" s="148">
        <v>9.4E-2</v>
      </c>
      <c r="T6582" s="148">
        <v>-7.6229999999999896</v>
      </c>
      <c r="U6582" s="148">
        <v>0</v>
      </c>
      <c r="V6582" s="148">
        <v>0.159</v>
      </c>
      <c r="W6582" s="148">
        <v>87.906999999999996</v>
      </c>
      <c r="X6582" s="148">
        <v>4</v>
      </c>
      <c r="Y6582" s="148">
        <v>0.70399999999999996</v>
      </c>
    </row>
    <row r="6583" spans="11:25" x14ac:dyDescent="0.25">
      <c r="K6583" s="145" t="s">
        <v>5963</v>
      </c>
      <c r="L6583" s="145">
        <v>77</v>
      </c>
      <c r="M6583" s="145">
        <v>156946</v>
      </c>
      <c r="N6583" s="148">
        <v>0.38799999999999901</v>
      </c>
      <c r="O6583" s="148">
        <v>0.61699999999999999</v>
      </c>
      <c r="P6583" s="148">
        <v>0.56999999999999995</v>
      </c>
      <c r="Q6583" s="148">
        <v>0</v>
      </c>
      <c r="R6583" s="148">
        <v>9</v>
      </c>
      <c r="S6583" s="148">
        <v>0.14299999999999999</v>
      </c>
      <c r="T6583" s="148">
        <v>-3.0739999999999998</v>
      </c>
      <c r="U6583" s="148">
        <v>0</v>
      </c>
      <c r="V6583" s="148">
        <v>3.7400000000000003E-2</v>
      </c>
      <c r="W6583" s="148">
        <v>163.19999999999999</v>
      </c>
      <c r="X6583" s="148">
        <v>4</v>
      </c>
      <c r="Y6583" s="148">
        <v>0.63200000000000001</v>
      </c>
    </row>
    <row r="6584" spans="11:25" x14ac:dyDescent="0.25">
      <c r="K6584" s="145" t="s">
        <v>5964</v>
      </c>
      <c r="L6584" s="145">
        <v>62</v>
      </c>
      <c r="M6584" s="145">
        <v>159613</v>
      </c>
      <c r="N6584" s="148">
        <v>0.23699999999999999</v>
      </c>
      <c r="O6584" s="148">
        <v>0.65599999999999903</v>
      </c>
      <c r="P6584" s="148">
        <v>0.38</v>
      </c>
      <c r="Q6584" s="148">
        <v>4.55999999999999E-4</v>
      </c>
      <c r="R6584" s="148">
        <v>8</v>
      </c>
      <c r="S6584" s="148">
        <v>0.10199999999999999</v>
      </c>
      <c r="T6584" s="148">
        <v>-5.7569999999999997</v>
      </c>
      <c r="U6584" s="148">
        <v>1</v>
      </c>
      <c r="V6584" s="148">
        <v>5.0299999999999997E-2</v>
      </c>
      <c r="W6584" s="148">
        <v>137.001</v>
      </c>
      <c r="X6584" s="148">
        <v>4</v>
      </c>
      <c r="Y6584" s="148">
        <v>0.93500000000000005</v>
      </c>
    </row>
    <row r="6585" spans="11:25" x14ac:dyDescent="0.25">
      <c r="K6585" s="145" t="s">
        <v>5965</v>
      </c>
      <c r="L6585" s="145">
        <v>55</v>
      </c>
      <c r="M6585" s="145">
        <v>204586</v>
      </c>
      <c r="N6585" s="148">
        <v>0.38500000000000001</v>
      </c>
      <c r="O6585" s="148">
        <v>0.69</v>
      </c>
      <c r="P6585" s="148">
        <v>0.434</v>
      </c>
      <c r="Q6585" s="148">
        <v>0</v>
      </c>
      <c r="R6585" s="148">
        <v>4</v>
      </c>
      <c r="S6585" s="148">
        <v>0.104</v>
      </c>
      <c r="T6585" s="148">
        <v>-4.4550000000000001</v>
      </c>
      <c r="U6585" s="148">
        <v>1</v>
      </c>
      <c r="V6585" s="148">
        <v>3.3000000000000002E-2</v>
      </c>
      <c r="W6585" s="148">
        <v>115.476</v>
      </c>
      <c r="X6585" s="148">
        <v>3</v>
      </c>
      <c r="Y6585" s="148">
        <v>0.61699999999999999</v>
      </c>
    </row>
    <row r="6586" spans="11:25" x14ac:dyDescent="0.25">
      <c r="K6586" s="145" t="s">
        <v>5966</v>
      </c>
      <c r="L6586" s="145">
        <v>81</v>
      </c>
      <c r="M6586" s="145">
        <v>174275</v>
      </c>
      <c r="N6586" s="148">
        <v>0.33700000000000002</v>
      </c>
      <c r="O6586" s="148">
        <v>0.66900000000000004</v>
      </c>
      <c r="P6586" s="148">
        <v>0.56100000000000005</v>
      </c>
      <c r="Q6586" s="148">
        <v>0</v>
      </c>
      <c r="R6586" s="148">
        <v>1</v>
      </c>
      <c r="S6586" s="148">
        <v>0.19800000000000001</v>
      </c>
      <c r="T6586" s="148">
        <v>-6.6129999999999898</v>
      </c>
      <c r="U6586" s="148">
        <v>1</v>
      </c>
      <c r="V6586" s="148">
        <v>3.1800000000000002E-2</v>
      </c>
      <c r="W6586" s="148">
        <v>114.405</v>
      </c>
      <c r="X6586" s="148">
        <v>3</v>
      </c>
      <c r="Y6586" s="148">
        <v>0.86699999999999999</v>
      </c>
    </row>
    <row r="6587" spans="11:25" x14ac:dyDescent="0.25">
      <c r="K6587" s="145" t="s">
        <v>5967</v>
      </c>
      <c r="L6587" s="145">
        <v>65</v>
      </c>
      <c r="M6587" s="145">
        <v>181243</v>
      </c>
      <c r="N6587" s="148">
        <v>0.56399999999999995</v>
      </c>
      <c r="O6587" s="148">
        <v>0.77800000000000002</v>
      </c>
      <c r="P6587" s="148">
        <v>0.43099999999999999</v>
      </c>
      <c r="Q6587" s="148">
        <v>0</v>
      </c>
      <c r="R6587" s="148">
        <v>0</v>
      </c>
      <c r="S6587" s="148">
        <v>0.127</v>
      </c>
      <c r="T6587" s="148">
        <v>-6.4539999999999997</v>
      </c>
      <c r="U6587" s="148">
        <v>0</v>
      </c>
      <c r="V6587" s="148">
        <v>4.82E-2</v>
      </c>
      <c r="W6587" s="148">
        <v>96.463999999999999</v>
      </c>
      <c r="X6587" s="148">
        <v>4</v>
      </c>
      <c r="Y6587" s="148">
        <v>0.84299999999999997</v>
      </c>
    </row>
    <row r="6588" spans="11:25" x14ac:dyDescent="0.25">
      <c r="K6588" s="145" t="s">
        <v>5968</v>
      </c>
      <c r="L6588" s="145">
        <v>71</v>
      </c>
      <c r="M6588" s="145">
        <v>230306</v>
      </c>
      <c r="N6588" s="148">
        <v>0.624</v>
      </c>
      <c r="O6588" s="148">
        <v>0.56799999999999995</v>
      </c>
      <c r="P6588" s="148">
        <v>0.435</v>
      </c>
      <c r="Q6588" s="148">
        <v>0</v>
      </c>
      <c r="R6588" s="148">
        <v>0</v>
      </c>
      <c r="S6588" s="148">
        <v>0.114</v>
      </c>
      <c r="T6588" s="148">
        <v>-6.1520000000000001</v>
      </c>
      <c r="U6588" s="148">
        <v>1</v>
      </c>
      <c r="V6588" s="148">
        <v>3.0300000000000001E-2</v>
      </c>
      <c r="W6588" s="148">
        <v>159.881</v>
      </c>
      <c r="X6588" s="148">
        <v>3</v>
      </c>
      <c r="Y6588" s="148">
        <v>0.61199999999999999</v>
      </c>
    </row>
    <row r="6589" spans="11:25" x14ac:dyDescent="0.25">
      <c r="K6589" s="145" t="s">
        <v>5969</v>
      </c>
      <c r="L6589" s="145">
        <v>59</v>
      </c>
      <c r="M6589" s="145">
        <v>202733</v>
      </c>
      <c r="N6589" s="148">
        <v>0.67599999999999905</v>
      </c>
      <c r="O6589" s="148">
        <v>0.76099999999999901</v>
      </c>
      <c r="P6589" s="148">
        <v>0.501</v>
      </c>
      <c r="Q6589" s="148">
        <v>0</v>
      </c>
      <c r="R6589" s="148">
        <v>5</v>
      </c>
      <c r="S6589" s="148">
        <v>7.7100000000000002E-2</v>
      </c>
      <c r="T6589" s="148">
        <v>-5.19</v>
      </c>
      <c r="U6589" s="148">
        <v>1</v>
      </c>
      <c r="V6589" s="148">
        <v>3.9399999999999998E-2</v>
      </c>
      <c r="W6589" s="148">
        <v>147.94299999999899</v>
      </c>
      <c r="X6589" s="148">
        <v>3</v>
      </c>
      <c r="Y6589" s="148">
        <v>0.96699999999999997</v>
      </c>
    </row>
    <row r="6590" spans="11:25" x14ac:dyDescent="0.25">
      <c r="K6590" s="145" t="s">
        <v>5970</v>
      </c>
      <c r="L6590" s="145">
        <v>75</v>
      </c>
      <c r="M6590" s="145">
        <v>201960</v>
      </c>
      <c r="N6590" s="148">
        <v>0.26200000000000001</v>
      </c>
      <c r="O6590" s="148">
        <v>0.82299999999999995</v>
      </c>
      <c r="P6590" s="148">
        <v>0.39100000000000001</v>
      </c>
      <c r="Q6590" s="148">
        <v>1.3E-6</v>
      </c>
      <c r="R6590" s="148">
        <v>0</v>
      </c>
      <c r="S6590" s="148">
        <v>0.107</v>
      </c>
      <c r="T6590" s="148">
        <v>-6.48</v>
      </c>
      <c r="U6590" s="148">
        <v>1</v>
      </c>
      <c r="V6590" s="148">
        <v>4.5400000000000003E-2</v>
      </c>
      <c r="W6590" s="148">
        <v>124.06699999999999</v>
      </c>
      <c r="X6590" s="148">
        <v>4</v>
      </c>
      <c r="Y6590" s="148">
        <v>0.52500000000000002</v>
      </c>
    </row>
    <row r="6591" spans="11:25" x14ac:dyDescent="0.25">
      <c r="K6591" s="145" t="s">
        <v>5971</v>
      </c>
      <c r="L6591" s="145">
        <v>71</v>
      </c>
      <c r="M6591" s="145">
        <v>208546</v>
      </c>
      <c r="N6591" s="148">
        <v>0.13900000000000001</v>
      </c>
      <c r="O6591" s="148">
        <v>0.70799999999999996</v>
      </c>
      <c r="P6591" s="148">
        <v>0.436</v>
      </c>
      <c r="Q6591" s="148">
        <v>1.1999999999999999E-6</v>
      </c>
      <c r="R6591" s="148">
        <v>7</v>
      </c>
      <c r="S6591" s="148">
        <v>8.5000000000000006E-2</v>
      </c>
      <c r="T6591" s="148">
        <v>-7.0039999999999996</v>
      </c>
      <c r="U6591" s="148">
        <v>1</v>
      </c>
      <c r="V6591" s="148">
        <v>0.03</v>
      </c>
      <c r="W6591" s="148">
        <v>129.91</v>
      </c>
      <c r="X6591" s="148">
        <v>4</v>
      </c>
      <c r="Y6591" s="148">
        <v>0.60899999999999999</v>
      </c>
    </row>
    <row r="6592" spans="11:25" x14ac:dyDescent="0.25">
      <c r="K6592" s="145" t="s">
        <v>5972</v>
      </c>
      <c r="L6592" s="145">
        <v>53</v>
      </c>
      <c r="M6592" s="145">
        <v>206530</v>
      </c>
      <c r="N6592" s="148">
        <v>0.28399999999999997</v>
      </c>
      <c r="O6592" s="148">
        <v>0.70199999999999996</v>
      </c>
      <c r="P6592" s="148">
        <v>0.73299999999999998</v>
      </c>
      <c r="Q6592" s="148">
        <v>0</v>
      </c>
      <c r="R6592" s="148">
        <v>0</v>
      </c>
      <c r="S6592" s="148">
        <v>0.16800000000000001</v>
      </c>
      <c r="T6592" s="148">
        <v>-5.1669999999999998</v>
      </c>
      <c r="U6592" s="148">
        <v>1</v>
      </c>
      <c r="V6592" s="148">
        <v>2.7300000000000001E-2</v>
      </c>
      <c r="W6592" s="148">
        <v>137.88399999999999</v>
      </c>
      <c r="X6592" s="148">
        <v>4</v>
      </c>
      <c r="Y6592" s="148">
        <v>0.65</v>
      </c>
    </row>
    <row r="6593" spans="11:25" x14ac:dyDescent="0.25">
      <c r="K6593" s="145" t="s">
        <v>5973</v>
      </c>
      <c r="L6593" s="145">
        <v>58</v>
      </c>
      <c r="M6593" s="145">
        <v>220666</v>
      </c>
      <c r="N6593" s="148">
        <v>0.16600000000000001</v>
      </c>
      <c r="O6593" s="148">
        <v>0.55200000000000005</v>
      </c>
      <c r="P6593" s="148">
        <v>0.79200000000000004</v>
      </c>
      <c r="Q6593" s="148">
        <v>0</v>
      </c>
      <c r="R6593" s="148">
        <v>11</v>
      </c>
      <c r="S6593" s="148">
        <v>6.25E-2</v>
      </c>
      <c r="T6593" s="148">
        <v>-6.899</v>
      </c>
      <c r="U6593" s="148">
        <v>1</v>
      </c>
      <c r="V6593" s="148">
        <v>7.4200000000000002E-2</v>
      </c>
      <c r="W6593" s="148">
        <v>95.061000000000007</v>
      </c>
      <c r="X6593" s="148">
        <v>4</v>
      </c>
      <c r="Y6593" s="148">
        <v>0.74099999999999999</v>
      </c>
    </row>
    <row r="6594" spans="11:25" x14ac:dyDescent="0.25">
      <c r="K6594" s="145" t="s">
        <v>5974</v>
      </c>
      <c r="L6594" s="145">
        <v>66</v>
      </c>
      <c r="M6594" s="145">
        <v>157499</v>
      </c>
      <c r="N6594" s="148">
        <v>0.24299999999999999</v>
      </c>
      <c r="O6594" s="148">
        <v>0.74199999999999999</v>
      </c>
      <c r="P6594" s="148">
        <v>0.76099999999999901</v>
      </c>
      <c r="Q6594" s="148">
        <v>0</v>
      </c>
      <c r="R6594" s="148">
        <v>9</v>
      </c>
      <c r="S6594" s="148">
        <v>0.111999999999999</v>
      </c>
      <c r="T6594" s="148">
        <v>-2.9389999999999898</v>
      </c>
      <c r="U6594" s="148">
        <v>0</v>
      </c>
      <c r="V6594" s="148">
        <v>2.87E-2</v>
      </c>
      <c r="W6594" s="148">
        <v>113.051</v>
      </c>
      <c r="X6594" s="148">
        <v>3</v>
      </c>
      <c r="Y6594" s="148">
        <v>0.72399999999999998</v>
      </c>
    </row>
    <row r="6595" spans="11:25" x14ac:dyDescent="0.25">
      <c r="K6595" s="145" t="s">
        <v>1897</v>
      </c>
      <c r="L6595" s="145">
        <v>56</v>
      </c>
      <c r="M6595" s="145">
        <v>251560</v>
      </c>
      <c r="N6595" s="148">
        <v>2.14E-3</v>
      </c>
      <c r="O6595" s="148">
        <v>0.59</v>
      </c>
      <c r="P6595" s="148">
        <v>0.96899999999999997</v>
      </c>
      <c r="Q6595" s="148">
        <v>0.13200000000000001</v>
      </c>
      <c r="R6595" s="148">
        <v>7</v>
      </c>
      <c r="S6595" s="148">
        <v>0.95199999999999996</v>
      </c>
      <c r="T6595" s="148">
        <v>-3.3959999999999999</v>
      </c>
      <c r="U6595" s="148">
        <v>1</v>
      </c>
      <c r="V6595" s="148">
        <v>8.1699999999999995E-2</v>
      </c>
      <c r="W6595" s="148">
        <v>105.02200000000001</v>
      </c>
      <c r="X6595" s="148">
        <v>4</v>
      </c>
      <c r="Y6595" s="148">
        <v>0.223</v>
      </c>
    </row>
    <row r="6596" spans="11:25" x14ac:dyDescent="0.25">
      <c r="K6596" s="145" t="s">
        <v>5975</v>
      </c>
      <c r="L6596" s="145">
        <v>48</v>
      </c>
      <c r="M6596" s="145">
        <v>275573</v>
      </c>
      <c r="N6596" s="148">
        <v>2.79E-6</v>
      </c>
      <c r="O6596" s="148">
        <v>0.314</v>
      </c>
      <c r="P6596" s="148">
        <v>0.97399999999999998</v>
      </c>
      <c r="Q6596" s="148">
        <v>0.74</v>
      </c>
      <c r="R6596" s="148">
        <v>8</v>
      </c>
      <c r="S6596" s="148">
        <v>0.253</v>
      </c>
      <c r="T6596" s="148">
        <v>-5.6219999999999999</v>
      </c>
      <c r="U6596" s="148">
        <v>0</v>
      </c>
      <c r="V6596" s="148">
        <v>9.1600000000000001E-2</v>
      </c>
      <c r="W6596" s="148">
        <v>90.022000000000006</v>
      </c>
      <c r="X6596" s="148">
        <v>4</v>
      </c>
      <c r="Y6596" s="148">
        <v>0.40200000000000002</v>
      </c>
    </row>
    <row r="6597" spans="11:25" x14ac:dyDescent="0.25">
      <c r="K6597" s="145" t="s">
        <v>5976</v>
      </c>
      <c r="L6597" s="145">
        <v>54</v>
      </c>
      <c r="M6597" s="145">
        <v>170474</v>
      </c>
      <c r="N6597" s="148">
        <v>1.06E-4</v>
      </c>
      <c r="O6597" s="148">
        <v>0.38799999999999901</v>
      </c>
      <c r="P6597" s="148">
        <v>0.98299999999999998</v>
      </c>
      <c r="Q6597" s="148">
        <v>1.33E-6</v>
      </c>
      <c r="R6597" s="148">
        <v>1</v>
      </c>
      <c r="S6597" s="148">
        <v>0.157</v>
      </c>
      <c r="T6597" s="148">
        <v>-4.0730000000000004</v>
      </c>
      <c r="U6597" s="148">
        <v>1</v>
      </c>
      <c r="V6597" s="148">
        <v>0.16800000000000001</v>
      </c>
      <c r="W6597" s="148">
        <v>159.922</v>
      </c>
      <c r="X6597" s="148">
        <v>4</v>
      </c>
      <c r="Y6597" s="148">
        <v>0.34499999999999997</v>
      </c>
    </row>
    <row r="6598" spans="11:25" x14ac:dyDescent="0.25">
      <c r="K6598" s="145" t="s">
        <v>5977</v>
      </c>
      <c r="L6598" s="145">
        <v>49</v>
      </c>
      <c r="M6598" s="145">
        <v>309693</v>
      </c>
      <c r="N6598" s="148">
        <v>4.0399999999999999E-5</v>
      </c>
      <c r="O6598" s="148">
        <v>0.26700000000000002</v>
      </c>
      <c r="P6598" s="148">
        <v>0.98799999999999999</v>
      </c>
      <c r="Q6598" s="148">
        <v>2.8500000000000001E-3</v>
      </c>
      <c r="R6598" s="148">
        <v>7</v>
      </c>
      <c r="S6598" s="148">
        <v>0.318</v>
      </c>
      <c r="T6598" s="148">
        <v>-5.0569999999999897</v>
      </c>
      <c r="U6598" s="148">
        <v>1</v>
      </c>
      <c r="V6598" s="148">
        <v>9.6199999999999994E-2</v>
      </c>
      <c r="W6598" s="148">
        <v>89.575000000000003</v>
      </c>
      <c r="X6598" s="148">
        <v>4</v>
      </c>
      <c r="Y6598" s="148">
        <v>0.151</v>
      </c>
    </row>
    <row r="6599" spans="11:25" x14ac:dyDescent="0.25">
      <c r="K6599" s="145" t="s">
        <v>5978</v>
      </c>
      <c r="L6599" s="145">
        <v>46</v>
      </c>
      <c r="M6599" s="145">
        <v>193746</v>
      </c>
      <c r="N6599" s="148">
        <v>2.2399999999999999E-5</v>
      </c>
      <c r="O6599" s="148">
        <v>0.24</v>
      </c>
      <c r="P6599" s="148">
        <v>0.96</v>
      </c>
      <c r="Q6599" s="148">
        <v>2.1900000000000002E-6</v>
      </c>
      <c r="R6599" s="148">
        <v>1</v>
      </c>
      <c r="S6599" s="148">
        <v>0.21299999999999999</v>
      </c>
      <c r="T6599" s="148">
        <v>-3.31</v>
      </c>
      <c r="U6599" s="148">
        <v>1</v>
      </c>
      <c r="V6599" s="148">
        <v>0.13800000000000001</v>
      </c>
      <c r="W6599" s="148">
        <v>149.84700000000001</v>
      </c>
      <c r="X6599" s="148">
        <v>4</v>
      </c>
      <c r="Y6599" s="148">
        <v>0.23499999999999999</v>
      </c>
    </row>
    <row r="6600" spans="11:25" x14ac:dyDescent="0.25">
      <c r="K6600" s="145" t="s">
        <v>5979</v>
      </c>
      <c r="L6600" s="145">
        <v>43</v>
      </c>
      <c r="M6600" s="145">
        <v>170320</v>
      </c>
      <c r="N6600" s="148">
        <v>1.3599999999999999E-6</v>
      </c>
      <c r="O6600" s="148">
        <v>0.39100000000000001</v>
      </c>
      <c r="P6600" s="148">
        <v>0.98499999999999999</v>
      </c>
      <c r="Q6600" s="148">
        <v>0.94599999999999995</v>
      </c>
      <c r="R6600" s="148">
        <v>1</v>
      </c>
      <c r="S6600" s="148">
        <v>0.25700000000000001</v>
      </c>
      <c r="T6600" s="148">
        <v>-2.9289999999999998</v>
      </c>
      <c r="U6600" s="148">
        <v>1</v>
      </c>
      <c r="V6600" s="148">
        <v>6.3E-2</v>
      </c>
      <c r="W6600" s="148">
        <v>101.48</v>
      </c>
      <c r="X6600" s="148">
        <v>4</v>
      </c>
      <c r="Y6600" s="148">
        <v>0.503</v>
      </c>
    </row>
    <row r="6601" spans="11:25" x14ac:dyDescent="0.25">
      <c r="K6601" s="145" t="s">
        <v>5980</v>
      </c>
      <c r="L6601" s="145">
        <v>47</v>
      </c>
      <c r="M6601" s="145">
        <v>228720</v>
      </c>
      <c r="N6601" s="148">
        <v>3.48999999999999E-5</v>
      </c>
      <c r="O6601" s="148">
        <v>0.32200000000000001</v>
      </c>
      <c r="P6601" s="148">
        <v>0.97099999999999997</v>
      </c>
      <c r="Q6601" s="148">
        <v>5.88999999999999E-5</v>
      </c>
      <c r="R6601" s="148">
        <v>7</v>
      </c>
      <c r="S6601" s="148">
        <v>0.21099999999999999</v>
      </c>
      <c r="T6601" s="148">
        <v>-2.8010000000000002</v>
      </c>
      <c r="U6601" s="148">
        <v>1</v>
      </c>
      <c r="V6601" s="148">
        <v>0.155</v>
      </c>
      <c r="W6601" s="148">
        <v>139.94</v>
      </c>
      <c r="X6601" s="148">
        <v>4</v>
      </c>
      <c r="Y6601" s="148">
        <v>0.32299999999999901</v>
      </c>
    </row>
    <row r="6602" spans="11:25" x14ac:dyDescent="0.25">
      <c r="K6602" s="145" t="s">
        <v>5981</v>
      </c>
      <c r="L6602" s="145">
        <v>39</v>
      </c>
      <c r="M6602" s="145">
        <v>127204</v>
      </c>
      <c r="N6602" s="148">
        <v>6.6599999999999898E-5</v>
      </c>
      <c r="O6602" s="148">
        <v>0.23499999999999999</v>
      </c>
      <c r="P6602" s="148">
        <v>0.99</v>
      </c>
      <c r="Q6602" s="148">
        <v>5.7799999999999901E-5</v>
      </c>
      <c r="R6602" s="148">
        <v>4</v>
      </c>
      <c r="S6602" s="148">
        <v>0.17599999999999999</v>
      </c>
      <c r="T6602" s="148">
        <v>-2.8620000000000001</v>
      </c>
      <c r="U6602" s="148">
        <v>0</v>
      </c>
      <c r="V6602" s="148">
        <v>0.35299999999999998</v>
      </c>
      <c r="W6602" s="148">
        <v>179.863</v>
      </c>
      <c r="X6602" s="148">
        <v>4</v>
      </c>
      <c r="Y6602" s="148">
        <v>0.14000000000000001</v>
      </c>
    </row>
    <row r="6603" spans="11:25" x14ac:dyDescent="0.25">
      <c r="K6603" s="145" t="s">
        <v>5982</v>
      </c>
      <c r="L6603" s="145">
        <v>46</v>
      </c>
      <c r="M6603" s="145">
        <v>114240</v>
      </c>
      <c r="N6603" s="148">
        <v>9.5799999999999998E-6</v>
      </c>
      <c r="O6603" s="148">
        <v>0.246</v>
      </c>
      <c r="P6603" s="148">
        <v>0.99399999999999999</v>
      </c>
      <c r="Q6603" s="148">
        <v>1.5299999999999999E-2</v>
      </c>
      <c r="R6603" s="148">
        <v>6</v>
      </c>
      <c r="S6603" s="148">
        <v>0.14099999999999999</v>
      </c>
      <c r="T6603" s="148">
        <v>-3.7549999999999999</v>
      </c>
      <c r="U6603" s="148">
        <v>1</v>
      </c>
      <c r="V6603" s="148">
        <v>0.13900000000000001</v>
      </c>
      <c r="W6603" s="148">
        <v>143.68799999999999</v>
      </c>
      <c r="X6603" s="148">
        <v>3</v>
      </c>
      <c r="Y6603" s="148">
        <v>0.64099999999999902</v>
      </c>
    </row>
    <row r="6604" spans="11:25" x14ac:dyDescent="0.25">
      <c r="K6604" s="145" t="s">
        <v>5983</v>
      </c>
      <c r="L6604" s="145">
        <v>43</v>
      </c>
      <c r="M6604" s="145">
        <v>228333</v>
      </c>
      <c r="N6604" s="148">
        <v>7.7599999999999894E-5</v>
      </c>
      <c r="O6604" s="148">
        <v>0.41299999999999998</v>
      </c>
      <c r="P6604" s="148">
        <v>0.96799999999999997</v>
      </c>
      <c r="Q6604" s="148">
        <v>2.4499999999999999E-5</v>
      </c>
      <c r="R6604" s="148">
        <v>7</v>
      </c>
      <c r="S6604" s="148">
        <v>0.45</v>
      </c>
      <c r="T6604" s="148">
        <v>-4.8789999999999996</v>
      </c>
      <c r="U6604" s="148">
        <v>1</v>
      </c>
      <c r="V6604" s="148">
        <v>0.19</v>
      </c>
      <c r="W6604" s="148">
        <v>179.95500000000001</v>
      </c>
      <c r="X6604" s="148">
        <v>4</v>
      </c>
      <c r="Y6604" s="148">
        <v>0.42199999999999999</v>
      </c>
    </row>
    <row r="6605" spans="11:25" x14ac:dyDescent="0.25">
      <c r="K6605" s="145" t="s">
        <v>5984</v>
      </c>
      <c r="L6605" s="145">
        <v>7</v>
      </c>
      <c r="M6605" s="145">
        <v>225853</v>
      </c>
      <c r="N6605" s="148">
        <v>1.7999999999999999E-6</v>
      </c>
      <c r="O6605" s="148">
        <v>0.158</v>
      </c>
      <c r="P6605" s="148">
        <v>0.95099999999999996</v>
      </c>
      <c r="Q6605" s="148">
        <v>9.2200000000000008E-3</v>
      </c>
      <c r="R6605" s="148">
        <v>1</v>
      </c>
      <c r="S6605" s="148">
        <v>9.4799999999999995E-2</v>
      </c>
      <c r="T6605" s="148">
        <v>-3.6739999999999999</v>
      </c>
      <c r="U6605" s="148">
        <v>1</v>
      </c>
      <c r="V6605" s="148">
        <v>9.01E-2</v>
      </c>
      <c r="W6605" s="148">
        <v>94.36</v>
      </c>
      <c r="X6605" s="148">
        <v>4</v>
      </c>
      <c r="Y6605" s="148">
        <v>0.25</v>
      </c>
    </row>
    <row r="6606" spans="11:25" x14ac:dyDescent="0.25">
      <c r="K6606" s="145" t="s">
        <v>5985</v>
      </c>
      <c r="L6606" s="145">
        <v>65</v>
      </c>
      <c r="M6606" s="145">
        <v>253317</v>
      </c>
      <c r="N6606" s="148">
        <v>1.0900000000000001E-4</v>
      </c>
      <c r="O6606" s="148">
        <v>0.47399999999999998</v>
      </c>
      <c r="P6606" s="148">
        <v>0.995</v>
      </c>
      <c r="Q6606" s="148">
        <v>9.7599999999999996E-3</v>
      </c>
      <c r="R6606" s="148">
        <v>5</v>
      </c>
      <c r="S6606" s="148">
        <v>0.05</v>
      </c>
      <c r="T6606" s="148">
        <v>-4.3159999999999998</v>
      </c>
      <c r="U6606" s="148">
        <v>0</v>
      </c>
      <c r="V6606" s="148">
        <v>0.27899999999999903</v>
      </c>
      <c r="W6606" s="148">
        <v>125.02500000000001</v>
      </c>
      <c r="X6606" s="148">
        <v>4</v>
      </c>
      <c r="Y6606" s="148">
        <v>3.9399999999999998E-2</v>
      </c>
    </row>
    <row r="6607" spans="11:25" x14ac:dyDescent="0.25">
      <c r="K6607" s="145" t="s">
        <v>5986</v>
      </c>
      <c r="L6607" s="145">
        <v>48</v>
      </c>
      <c r="M6607" s="145">
        <v>189985</v>
      </c>
      <c r="N6607" s="148">
        <v>7.3200000000000001E-3</v>
      </c>
      <c r="O6607" s="148">
        <v>0.629</v>
      </c>
      <c r="P6607" s="148">
        <v>0.99299999999999999</v>
      </c>
      <c r="Q6607" s="148">
        <v>0</v>
      </c>
      <c r="R6607" s="148">
        <v>7</v>
      </c>
      <c r="S6607" s="148">
        <v>0.14799999999999999</v>
      </c>
      <c r="T6607" s="148">
        <v>-1.2769999999999999</v>
      </c>
      <c r="U6607" s="148">
        <v>1</v>
      </c>
      <c r="V6607" s="148">
        <v>0.214</v>
      </c>
      <c r="W6607" s="148">
        <v>137.023</v>
      </c>
      <c r="X6607" s="148">
        <v>4</v>
      </c>
      <c r="Y6607" s="148">
        <v>0.32899999999999902</v>
      </c>
    </row>
    <row r="6608" spans="11:25" x14ac:dyDescent="0.25">
      <c r="K6608" s="145" t="s">
        <v>5987</v>
      </c>
      <c r="L6608" s="145">
        <v>43</v>
      </c>
      <c r="M6608" s="145">
        <v>246315</v>
      </c>
      <c r="N6608" s="148">
        <v>2.3300000000000001E-5</v>
      </c>
      <c r="O6608" s="148">
        <v>0.28599999999999998</v>
      </c>
      <c r="P6608" s="148">
        <v>0.94899999999999995</v>
      </c>
      <c r="Q6608" s="148">
        <v>0.222</v>
      </c>
      <c r="R6608" s="148">
        <v>5</v>
      </c>
      <c r="S6608" s="148">
        <v>0.38600000000000001</v>
      </c>
      <c r="T6608" s="148">
        <v>-6.2389999999999999</v>
      </c>
      <c r="U6608" s="148">
        <v>1</v>
      </c>
      <c r="V6608" s="148">
        <v>0.19899999999999901</v>
      </c>
      <c r="W6608" s="148">
        <v>94.876000000000005</v>
      </c>
      <c r="X6608" s="148">
        <v>4</v>
      </c>
      <c r="Y6608" s="148">
        <v>0.38799999999999901</v>
      </c>
    </row>
    <row r="6609" spans="11:25" x14ac:dyDescent="0.25">
      <c r="K6609" s="145" t="s">
        <v>5988</v>
      </c>
      <c r="L6609" s="145">
        <v>40</v>
      </c>
      <c r="M6609" s="145">
        <v>97125</v>
      </c>
      <c r="N6609" s="148">
        <v>6.72E-6</v>
      </c>
      <c r="O6609" s="148">
        <v>0.252</v>
      </c>
      <c r="P6609" s="148">
        <v>0.94199999999999995</v>
      </c>
      <c r="Q6609" s="148">
        <v>1.7100000000000001E-2</v>
      </c>
      <c r="R6609" s="148">
        <v>1</v>
      </c>
      <c r="S6609" s="148">
        <v>0.11899999999999999</v>
      </c>
      <c r="T6609" s="148">
        <v>-3.8250000000000002</v>
      </c>
      <c r="U6609" s="148">
        <v>0</v>
      </c>
      <c r="V6609" s="148">
        <v>0.19800000000000001</v>
      </c>
      <c r="W6609" s="148">
        <v>135.01499999999999</v>
      </c>
      <c r="X6609" s="148">
        <v>4</v>
      </c>
      <c r="Y6609" s="148">
        <v>0.23599999999999999</v>
      </c>
    </row>
    <row r="6610" spans="11:25" x14ac:dyDescent="0.25">
      <c r="K6610" s="145" t="s">
        <v>5989</v>
      </c>
      <c r="L6610" s="145">
        <v>44</v>
      </c>
      <c r="M6610" s="145">
        <v>256400</v>
      </c>
      <c r="N6610" s="148">
        <v>4.0500000000000002E-5</v>
      </c>
      <c r="O6610" s="148">
        <v>0.38500000000000001</v>
      </c>
      <c r="P6610" s="148">
        <v>0.97499999999999998</v>
      </c>
      <c r="Q6610" s="148">
        <v>1.7999999999999999E-2</v>
      </c>
      <c r="R6610" s="148">
        <v>9</v>
      </c>
      <c r="S6610" s="148">
        <v>6.3600000000000004E-2</v>
      </c>
      <c r="T6610" s="148">
        <v>-4.5539999999999896</v>
      </c>
      <c r="U6610" s="148">
        <v>0</v>
      </c>
      <c r="V6610" s="148">
        <v>0.155</v>
      </c>
      <c r="W6610" s="148">
        <v>149.988</v>
      </c>
      <c r="X6610" s="148">
        <v>4</v>
      </c>
      <c r="Y6610" s="148">
        <v>4.65E-2</v>
      </c>
    </row>
    <row r="6611" spans="11:25" x14ac:dyDescent="0.25">
      <c r="K6611" s="145" t="s">
        <v>5990</v>
      </c>
      <c r="L6611" s="145">
        <v>42</v>
      </c>
      <c r="M6611" s="145">
        <v>198333</v>
      </c>
      <c r="N6611" s="148">
        <v>3.0599999999999999E-6</v>
      </c>
      <c r="O6611" s="148">
        <v>0.21199999999999999</v>
      </c>
      <c r="P6611" s="148">
        <v>0.99399999999999999</v>
      </c>
      <c r="Q6611" s="148">
        <v>3.44E-2</v>
      </c>
      <c r="R6611" s="148">
        <v>2</v>
      </c>
      <c r="S6611" s="148">
        <v>0.34200000000000003</v>
      </c>
      <c r="T6611" s="148">
        <v>-3.7489999999999899</v>
      </c>
      <c r="U6611" s="148">
        <v>1</v>
      </c>
      <c r="V6611" s="148">
        <v>0.188</v>
      </c>
      <c r="W6611" s="148">
        <v>160.02699999999999</v>
      </c>
      <c r="X6611" s="148">
        <v>4</v>
      </c>
      <c r="Y6611" s="148">
        <v>0.214</v>
      </c>
    </row>
    <row r="6612" spans="11:25" x14ac:dyDescent="0.25">
      <c r="K6612" s="145" t="s">
        <v>5991</v>
      </c>
      <c r="L6612" s="145">
        <v>11</v>
      </c>
      <c r="M6612" s="145">
        <v>141431</v>
      </c>
      <c r="N6612" s="148">
        <v>8.5699999999999996E-5</v>
      </c>
      <c r="O6612" s="148">
        <v>0.36299999999999999</v>
      </c>
      <c r="P6612" s="148">
        <v>0.96799999999999997</v>
      </c>
      <c r="Q6612" s="148">
        <v>1.6899999999999899E-3</v>
      </c>
      <c r="R6612" s="148">
        <v>2</v>
      </c>
      <c r="S6612" s="148">
        <v>0.30199999999999999</v>
      </c>
      <c r="T6612" s="148">
        <v>-4.1749999999999998</v>
      </c>
      <c r="U6612" s="148">
        <v>1</v>
      </c>
      <c r="V6612" s="148">
        <v>0.14099999999999999</v>
      </c>
      <c r="W6612" s="148">
        <v>155.62700000000001</v>
      </c>
      <c r="X6612" s="148">
        <v>4</v>
      </c>
      <c r="Y6612" s="148">
        <v>0.55399999999999905</v>
      </c>
    </row>
    <row r="6613" spans="11:25" x14ac:dyDescent="0.25">
      <c r="K6613" s="145" t="s">
        <v>5992</v>
      </c>
      <c r="L6613" s="145">
        <v>39</v>
      </c>
      <c r="M6613" s="145">
        <v>207312</v>
      </c>
      <c r="N6613" s="148">
        <v>4.1200000000000004E-6</v>
      </c>
      <c r="O6613" s="148">
        <v>0.502</v>
      </c>
      <c r="P6613" s="148">
        <v>0.89400000000000002</v>
      </c>
      <c r="Q6613" s="148">
        <v>0.750999999999999</v>
      </c>
      <c r="R6613" s="148">
        <v>9</v>
      </c>
      <c r="S6613" s="148">
        <v>0.22800000000000001</v>
      </c>
      <c r="T6613" s="148">
        <v>-5.8520000000000003</v>
      </c>
      <c r="U6613" s="148">
        <v>1</v>
      </c>
      <c r="V6613" s="148">
        <v>6.2799999999999995E-2</v>
      </c>
      <c r="W6613" s="148">
        <v>95.546999999999997</v>
      </c>
      <c r="X6613" s="148">
        <v>4</v>
      </c>
      <c r="Y6613" s="148">
        <v>0.40500000000000003</v>
      </c>
    </row>
    <row r="6614" spans="11:25" x14ac:dyDescent="0.25">
      <c r="K6614" s="145" t="s">
        <v>5993</v>
      </c>
      <c r="L6614" s="145">
        <v>45</v>
      </c>
      <c r="M6614" s="145">
        <v>66701</v>
      </c>
      <c r="N6614" s="148">
        <v>6.3199999999999996E-6</v>
      </c>
      <c r="O6614" s="148">
        <v>0.49199999999999999</v>
      </c>
      <c r="P6614" s="148">
        <v>0.99199999999999999</v>
      </c>
      <c r="Q6614" s="148">
        <v>0.126</v>
      </c>
      <c r="R6614" s="148">
        <v>7</v>
      </c>
      <c r="S6614" s="148">
        <v>4.2999999999999997E-2</v>
      </c>
      <c r="T6614" s="148">
        <v>-2.891</v>
      </c>
      <c r="U6614" s="148">
        <v>1</v>
      </c>
      <c r="V6614" s="148">
        <v>0.11699999999999899</v>
      </c>
      <c r="W6614" s="148">
        <v>138.16</v>
      </c>
      <c r="X6614" s="148">
        <v>4</v>
      </c>
      <c r="Y6614" s="148">
        <v>0.377</v>
      </c>
    </row>
    <row r="6615" spans="11:25" x14ac:dyDescent="0.25">
      <c r="K6615" s="145" t="s">
        <v>5994</v>
      </c>
      <c r="L6615" s="145">
        <v>48</v>
      </c>
      <c r="M6615" s="145">
        <v>238266</v>
      </c>
      <c r="N6615" s="148">
        <v>3.9599999999999998E-4</v>
      </c>
      <c r="O6615" s="148">
        <v>0.27899999999999903</v>
      </c>
      <c r="P6615" s="148">
        <v>0.99</v>
      </c>
      <c r="Q6615" s="148">
        <v>2.81E-2</v>
      </c>
      <c r="R6615" s="148">
        <v>6</v>
      </c>
      <c r="S6615" s="148">
        <v>0.35399999999999998</v>
      </c>
      <c r="T6615" s="148">
        <v>-3.2410000000000001</v>
      </c>
      <c r="U6615" s="148">
        <v>1</v>
      </c>
      <c r="V6615" s="148">
        <v>0.16800000000000001</v>
      </c>
      <c r="W6615" s="148">
        <v>103.842</v>
      </c>
      <c r="X6615" s="148">
        <v>4</v>
      </c>
      <c r="Y6615" s="148">
        <v>0.14899999999999999</v>
      </c>
    </row>
    <row r="6616" spans="11:25" x14ac:dyDescent="0.25">
      <c r="K6616" s="145" t="s">
        <v>5995</v>
      </c>
      <c r="L6616" s="145">
        <v>39</v>
      </c>
      <c r="M6616" s="145">
        <v>231497</v>
      </c>
      <c r="N6616" s="148">
        <v>1.21E-4</v>
      </c>
      <c r="O6616" s="148">
        <v>0.23499999999999999</v>
      </c>
      <c r="P6616" s="148">
        <v>0.98399999999999999</v>
      </c>
      <c r="Q6616" s="148">
        <v>0.25700000000000001</v>
      </c>
      <c r="R6616" s="148">
        <v>2</v>
      </c>
      <c r="S6616" s="148">
        <v>8.7599999999999997E-2</v>
      </c>
      <c r="T6616" s="148">
        <v>-3.9980000000000002</v>
      </c>
      <c r="U6616" s="148">
        <v>1</v>
      </c>
      <c r="V6616" s="148">
        <v>0.13500000000000001</v>
      </c>
      <c r="W6616" s="148">
        <v>121.98099999999999</v>
      </c>
      <c r="X6616" s="148">
        <v>4</v>
      </c>
      <c r="Y6616" s="148">
        <v>0.16300000000000001</v>
      </c>
    </row>
    <row r="6617" spans="11:25" x14ac:dyDescent="0.25">
      <c r="K6617" s="145" t="s">
        <v>5996</v>
      </c>
      <c r="L6617" s="145">
        <v>45</v>
      </c>
      <c r="M6617" s="145">
        <v>301865</v>
      </c>
      <c r="N6617" s="148">
        <v>1.07E-3</v>
      </c>
      <c r="O6617" s="148">
        <v>0.39100000000000001</v>
      </c>
      <c r="P6617" s="148">
        <v>0.96299999999999997</v>
      </c>
      <c r="Q6617" s="148">
        <v>1.25E-4</v>
      </c>
      <c r="R6617" s="148">
        <v>6</v>
      </c>
      <c r="S6617" s="148">
        <v>0.19899999999999901</v>
      </c>
      <c r="T6617" s="148">
        <v>-3.589</v>
      </c>
      <c r="U6617" s="148">
        <v>1</v>
      </c>
      <c r="V6617" s="148">
        <v>0.11</v>
      </c>
      <c r="W6617" s="148">
        <v>120.143999999999</v>
      </c>
      <c r="X6617" s="148">
        <v>4</v>
      </c>
      <c r="Y6617" s="148">
        <v>5.7599999999999998E-2</v>
      </c>
    </row>
    <row r="6618" spans="11:25" x14ac:dyDescent="0.25">
      <c r="K6618" s="145" t="s">
        <v>5997</v>
      </c>
      <c r="L6618" s="145">
        <v>42</v>
      </c>
      <c r="M6618" s="145">
        <v>171813</v>
      </c>
      <c r="N6618" s="148">
        <v>1.02E-6</v>
      </c>
      <c r="O6618" s="148">
        <v>0.32700000000000001</v>
      </c>
      <c r="P6618" s="148">
        <v>0.99099999999999999</v>
      </c>
      <c r="Q6618" s="148">
        <v>0.93599999999999905</v>
      </c>
      <c r="R6618" s="148">
        <v>1</v>
      </c>
      <c r="S6618" s="148">
        <v>0.44500000000000001</v>
      </c>
      <c r="T6618" s="148">
        <v>-4.2639999999999896</v>
      </c>
      <c r="U6618" s="148">
        <v>1</v>
      </c>
      <c r="V6618" s="148">
        <v>6.5299999999999997E-2</v>
      </c>
      <c r="W6618" s="148">
        <v>102.05200000000001</v>
      </c>
      <c r="X6618" s="148">
        <v>4</v>
      </c>
      <c r="Y6618" s="148">
        <v>0.30299999999999999</v>
      </c>
    </row>
    <row r="6619" spans="11:25" x14ac:dyDescent="0.25">
      <c r="K6619" s="145" t="s">
        <v>5998</v>
      </c>
      <c r="L6619" s="145">
        <v>49</v>
      </c>
      <c r="M6619" s="145">
        <v>280683</v>
      </c>
      <c r="N6619" s="148">
        <v>5.8799999999999996E-6</v>
      </c>
      <c r="O6619" s="148">
        <v>0.29899999999999999</v>
      </c>
      <c r="P6619" s="148">
        <v>0.98699999999999999</v>
      </c>
      <c r="Q6619" s="148">
        <v>1.1E-5</v>
      </c>
      <c r="R6619" s="148">
        <v>1</v>
      </c>
      <c r="S6619" s="148">
        <v>0.107</v>
      </c>
      <c r="T6619" s="148">
        <v>-2.2250000000000001</v>
      </c>
      <c r="U6619" s="148">
        <v>0</v>
      </c>
      <c r="V6619" s="148">
        <v>0.16399999999999901</v>
      </c>
      <c r="W6619" s="148">
        <v>200.053</v>
      </c>
      <c r="X6619" s="148">
        <v>3</v>
      </c>
      <c r="Y6619" s="148">
        <v>0.33600000000000002</v>
      </c>
    </row>
    <row r="6620" spans="11:25" x14ac:dyDescent="0.25">
      <c r="K6620" s="145" t="s">
        <v>5999</v>
      </c>
      <c r="L6620" s="145">
        <v>46</v>
      </c>
      <c r="M6620" s="145">
        <v>197879</v>
      </c>
      <c r="N6620" s="148">
        <v>1.3699999999999899E-5</v>
      </c>
      <c r="O6620" s="148">
        <v>0.32299999999999901</v>
      </c>
      <c r="P6620" s="148">
        <v>0.91500000000000004</v>
      </c>
      <c r="Q6620" s="148">
        <v>0.33500000000000002</v>
      </c>
      <c r="R6620" s="148">
        <v>6</v>
      </c>
      <c r="S6620" s="148">
        <v>0.36399999999999999</v>
      </c>
      <c r="T6620" s="148">
        <v>-3.1789999999999998</v>
      </c>
      <c r="U6620" s="148">
        <v>1</v>
      </c>
      <c r="V6620" s="148">
        <v>9.9199999999999997E-2</v>
      </c>
      <c r="W6620" s="148">
        <v>147.233</v>
      </c>
      <c r="X6620" s="148">
        <v>4</v>
      </c>
      <c r="Y6620" s="148">
        <v>0.41099999999999998</v>
      </c>
    </row>
    <row r="6621" spans="11:25" x14ac:dyDescent="0.25">
      <c r="K6621" s="145" t="s">
        <v>6000</v>
      </c>
      <c r="L6621" s="145">
        <v>35</v>
      </c>
      <c r="M6621" s="145">
        <v>104480</v>
      </c>
      <c r="N6621" s="148">
        <v>2.5799999999999999E-6</v>
      </c>
      <c r="O6621" s="148">
        <v>0.29799999999999999</v>
      </c>
      <c r="P6621" s="148">
        <v>0.996</v>
      </c>
      <c r="Q6621" s="148">
        <v>0.66299999999999903</v>
      </c>
      <c r="R6621" s="148">
        <v>10</v>
      </c>
      <c r="S6621" s="148">
        <v>0.34599999999999997</v>
      </c>
      <c r="T6621" s="148">
        <v>-4.3929999999999998</v>
      </c>
      <c r="U6621" s="148">
        <v>0</v>
      </c>
      <c r="V6621" s="148">
        <v>0.157</v>
      </c>
      <c r="W6621" s="148">
        <v>90.933999999999997</v>
      </c>
      <c r="X6621" s="148">
        <v>4</v>
      </c>
      <c r="Y6621" s="148">
        <v>9.8199999999999996E-2</v>
      </c>
    </row>
    <row r="6622" spans="11:25" x14ac:dyDescent="0.25">
      <c r="K6622" s="145" t="s">
        <v>6001</v>
      </c>
      <c r="L6622" s="145">
        <v>38</v>
      </c>
      <c r="M6622" s="145">
        <v>124026</v>
      </c>
      <c r="N6622" s="148">
        <v>9.5300000000000002E-6</v>
      </c>
      <c r="O6622" s="148">
        <v>0.34899999999999998</v>
      </c>
      <c r="P6622" s="148">
        <v>0.88900000000000001</v>
      </c>
      <c r="Q6622" s="148">
        <v>0.92200000000000004</v>
      </c>
      <c r="R6622" s="148">
        <v>7</v>
      </c>
      <c r="S6622" s="148">
        <v>0.28599999999999998</v>
      </c>
      <c r="T6622" s="148">
        <v>-4.93</v>
      </c>
      <c r="U6622" s="148">
        <v>1</v>
      </c>
      <c r="V6622" s="148">
        <v>0.13600000000000001</v>
      </c>
      <c r="W6622" s="148">
        <v>81.539000000000001</v>
      </c>
      <c r="X6622" s="148">
        <v>4</v>
      </c>
      <c r="Y6622" s="148">
        <v>0.29699999999999999</v>
      </c>
    </row>
    <row r="6623" spans="11:25" x14ac:dyDescent="0.25">
      <c r="K6623" s="145" t="s">
        <v>6002</v>
      </c>
      <c r="L6623" s="145">
        <v>40</v>
      </c>
      <c r="M6623" s="145">
        <v>173723</v>
      </c>
      <c r="N6623" s="148">
        <v>5.9399999999999999E-6</v>
      </c>
      <c r="O6623" s="148">
        <v>0.17199999999999999</v>
      </c>
      <c r="P6623" s="148">
        <v>0.95199999999999996</v>
      </c>
      <c r="Q6623" s="148">
        <v>0.39200000000000002</v>
      </c>
      <c r="R6623" s="148">
        <v>0</v>
      </c>
      <c r="S6623" s="148">
        <v>0.432</v>
      </c>
      <c r="T6623" s="148">
        <v>-4.0519999999999996</v>
      </c>
      <c r="U6623" s="148">
        <v>1</v>
      </c>
      <c r="V6623" s="148">
        <v>6.3500000000000001E-2</v>
      </c>
      <c r="W6623" s="148">
        <v>143.44899999999899</v>
      </c>
      <c r="X6623" s="148">
        <v>4</v>
      </c>
      <c r="Y6623" s="148">
        <v>0.184</v>
      </c>
    </row>
    <row r="6624" spans="11:25" x14ac:dyDescent="0.25">
      <c r="K6624" s="145" t="s">
        <v>6003</v>
      </c>
      <c r="L6624" s="145">
        <v>38</v>
      </c>
      <c r="M6624" s="145">
        <v>222484</v>
      </c>
      <c r="N6624" s="148">
        <v>1.2999999999999999E-4</v>
      </c>
      <c r="O6624" s="148">
        <v>0.33799999999999902</v>
      </c>
      <c r="P6624" s="148">
        <v>0.99</v>
      </c>
      <c r="Q6624" s="148">
        <v>0.76099999999999901</v>
      </c>
      <c r="R6624" s="148">
        <v>1</v>
      </c>
      <c r="S6624" s="148">
        <v>9.7699999999999995E-2</v>
      </c>
      <c r="T6624" s="148">
        <v>-3.6179999999999999</v>
      </c>
      <c r="U6624" s="148">
        <v>1</v>
      </c>
      <c r="V6624" s="148">
        <v>0.16200000000000001</v>
      </c>
      <c r="W6624" s="148">
        <v>185.428</v>
      </c>
      <c r="X6624" s="148">
        <v>4</v>
      </c>
      <c r="Y6624" s="148">
        <v>0.27699999999999902</v>
      </c>
    </row>
    <row r="6625" spans="11:25" x14ac:dyDescent="0.25">
      <c r="K6625" s="145" t="s">
        <v>6004</v>
      </c>
      <c r="L6625" s="145">
        <v>38</v>
      </c>
      <c r="M6625" s="145">
        <v>143493</v>
      </c>
      <c r="N6625" s="148">
        <v>2.6600000000000001E-4</v>
      </c>
      <c r="O6625" s="148">
        <v>0.33100000000000002</v>
      </c>
      <c r="P6625" s="148">
        <v>0.90400000000000003</v>
      </c>
      <c r="Q6625" s="148">
        <v>6.7199999999999996E-2</v>
      </c>
      <c r="R6625" s="148">
        <v>1</v>
      </c>
      <c r="S6625" s="148">
        <v>0.42599999999999999</v>
      </c>
      <c r="T6625" s="148">
        <v>-3.6519999999999899</v>
      </c>
      <c r="U6625" s="148">
        <v>1</v>
      </c>
      <c r="V6625" s="148">
        <v>0.108</v>
      </c>
      <c r="W6625" s="148">
        <v>125.039</v>
      </c>
      <c r="X6625" s="148">
        <v>4</v>
      </c>
      <c r="Y6625" s="148">
        <v>0.246</v>
      </c>
    </row>
    <row r="6626" spans="11:25" x14ac:dyDescent="0.25">
      <c r="K6626" s="145" t="s">
        <v>6005</v>
      </c>
      <c r="L6626" s="145">
        <v>32</v>
      </c>
      <c r="M6626" s="145">
        <v>150866</v>
      </c>
      <c r="N6626" s="148">
        <v>7.7300000000000005E-6</v>
      </c>
      <c r="O6626" s="148">
        <v>0.31900000000000001</v>
      </c>
      <c r="P6626" s="148">
        <v>0.997</v>
      </c>
      <c r="Q6626" s="148">
        <v>0.57099999999999995</v>
      </c>
      <c r="R6626" s="148">
        <v>5</v>
      </c>
      <c r="S6626" s="148">
        <v>0.33500000000000002</v>
      </c>
      <c r="T6626" s="148">
        <v>-6.056</v>
      </c>
      <c r="U6626" s="148">
        <v>0</v>
      </c>
      <c r="V6626" s="148">
        <v>0.14499999999999999</v>
      </c>
      <c r="W6626" s="148">
        <v>140.96799999999999</v>
      </c>
      <c r="X6626" s="148">
        <v>4</v>
      </c>
      <c r="Y6626" s="148">
        <v>5.9499999999999997E-2</v>
      </c>
    </row>
    <row r="6627" spans="11:25" x14ac:dyDescent="0.25">
      <c r="K6627" s="145" t="s">
        <v>6006</v>
      </c>
      <c r="L6627" s="145">
        <v>37</v>
      </c>
      <c r="M6627" s="145">
        <v>174642</v>
      </c>
      <c r="N6627" s="148">
        <v>1.37E-4</v>
      </c>
      <c r="O6627" s="148">
        <v>0.155</v>
      </c>
      <c r="P6627" s="148">
        <v>0.98899999999999999</v>
      </c>
      <c r="Q6627" s="148">
        <v>3.0200000000000001E-3</v>
      </c>
      <c r="R6627" s="148">
        <v>8</v>
      </c>
      <c r="S6627" s="148">
        <v>0.59499999999999997</v>
      </c>
      <c r="T6627" s="148">
        <v>-3.8519999999999999</v>
      </c>
      <c r="U6627" s="148">
        <v>1</v>
      </c>
      <c r="V6627" s="148">
        <v>0.13100000000000001</v>
      </c>
      <c r="W6627" s="148">
        <v>155.72399999999999</v>
      </c>
      <c r="X6627" s="148">
        <v>4</v>
      </c>
      <c r="Y6627" s="148">
        <v>0.111</v>
      </c>
    </row>
    <row r="6628" spans="11:25" x14ac:dyDescent="0.25">
      <c r="K6628" s="145" t="s">
        <v>6007</v>
      </c>
      <c r="L6628" s="145">
        <v>36</v>
      </c>
      <c r="M6628" s="145">
        <v>153661</v>
      </c>
      <c r="N6628" s="148">
        <v>3.59E-4</v>
      </c>
      <c r="O6628" s="148">
        <v>0.36299999999999999</v>
      </c>
      <c r="P6628" s="148">
        <v>0.90900000000000003</v>
      </c>
      <c r="Q6628" s="148">
        <v>1.11E-5</v>
      </c>
      <c r="R6628" s="148">
        <v>11</v>
      </c>
      <c r="S6628" s="148">
        <v>0.77300000000000002</v>
      </c>
      <c r="T6628" s="148">
        <v>-6.2910000000000004</v>
      </c>
      <c r="U6628" s="148">
        <v>1</v>
      </c>
      <c r="V6628" s="148">
        <v>0.3</v>
      </c>
      <c r="W6628" s="148">
        <v>153.49600000000001</v>
      </c>
      <c r="X6628" s="148">
        <v>4</v>
      </c>
      <c r="Y6628" s="148">
        <v>0.39700000000000002</v>
      </c>
    </row>
    <row r="6629" spans="11:25" x14ac:dyDescent="0.25">
      <c r="K6629" s="145" t="s">
        <v>6008</v>
      </c>
      <c r="L6629" s="145">
        <v>36</v>
      </c>
      <c r="M6629" s="145">
        <v>188370</v>
      </c>
      <c r="N6629" s="148">
        <v>1.3999999999999999E-6</v>
      </c>
      <c r="O6629" s="148">
        <v>0.42099999999999999</v>
      </c>
      <c r="P6629" s="148">
        <v>0.99199999999999999</v>
      </c>
      <c r="Q6629" s="148">
        <v>0.78099999999999903</v>
      </c>
      <c r="R6629" s="148">
        <v>7</v>
      </c>
      <c r="S6629" s="148">
        <v>0.16300000000000001</v>
      </c>
      <c r="T6629" s="148">
        <v>-4.4180000000000001</v>
      </c>
      <c r="U6629" s="148">
        <v>1</v>
      </c>
      <c r="V6629" s="148">
        <v>8.6099999999999996E-2</v>
      </c>
      <c r="W6629" s="148">
        <v>120.012999999999</v>
      </c>
      <c r="X6629" s="148">
        <v>1</v>
      </c>
      <c r="Y6629" s="148">
        <v>0.23199999999999901</v>
      </c>
    </row>
    <row r="6630" spans="11:25" x14ac:dyDescent="0.25">
      <c r="K6630" s="145" t="s">
        <v>6009</v>
      </c>
      <c r="L6630" s="145">
        <v>42</v>
      </c>
      <c r="M6630" s="145">
        <v>147000</v>
      </c>
      <c r="N6630" s="148">
        <v>3.41E-6</v>
      </c>
      <c r="O6630" s="148">
        <v>0.44900000000000001</v>
      </c>
      <c r="P6630" s="148">
        <v>0.96799999999999997</v>
      </c>
      <c r="Q6630" s="148">
        <v>1.72E-3</v>
      </c>
      <c r="R6630" s="148">
        <v>9</v>
      </c>
      <c r="S6630" s="148">
        <v>0.19500000000000001</v>
      </c>
      <c r="T6630" s="148">
        <v>-4.5069999999999997</v>
      </c>
      <c r="U6630" s="148">
        <v>0</v>
      </c>
      <c r="V6630" s="148">
        <v>8.6099999999999996E-2</v>
      </c>
      <c r="W6630" s="148">
        <v>174.148</v>
      </c>
      <c r="X6630" s="148">
        <v>4</v>
      </c>
      <c r="Y6630" s="148">
        <v>0.69799999999999995</v>
      </c>
    </row>
    <row r="6631" spans="11:25" x14ac:dyDescent="0.25">
      <c r="K6631" s="145" t="s">
        <v>6010</v>
      </c>
      <c r="L6631" s="145">
        <v>44</v>
      </c>
      <c r="M6631" s="145">
        <v>192436</v>
      </c>
      <c r="N6631" s="148">
        <v>4.9799999999999998E-5</v>
      </c>
      <c r="O6631" s="148">
        <v>0.30299999999999999</v>
      </c>
      <c r="P6631" s="148">
        <v>0.98699999999999999</v>
      </c>
      <c r="Q6631" s="148">
        <v>0.14399999999999999</v>
      </c>
      <c r="R6631" s="148">
        <v>6</v>
      </c>
      <c r="S6631" s="148">
        <v>0.253</v>
      </c>
      <c r="T6631" s="148">
        <v>-3.1360000000000001</v>
      </c>
      <c r="U6631" s="148">
        <v>1</v>
      </c>
      <c r="V6631" s="148">
        <v>0.16899999999999901</v>
      </c>
      <c r="W6631" s="148">
        <v>147.46299999999999</v>
      </c>
      <c r="X6631" s="148">
        <v>4</v>
      </c>
      <c r="Y6631" s="148">
        <v>0.27200000000000002</v>
      </c>
    </row>
    <row r="6632" spans="11:25" x14ac:dyDescent="0.25">
      <c r="K6632" s="145" t="s">
        <v>6011</v>
      </c>
      <c r="L6632" s="145">
        <v>36</v>
      </c>
      <c r="M6632" s="145">
        <v>149160</v>
      </c>
      <c r="N6632" s="148">
        <v>1.2999999999999999E-5</v>
      </c>
      <c r="O6632" s="148">
        <v>0.24299999999999999</v>
      </c>
      <c r="P6632" s="148">
        <v>0.94099999999999995</v>
      </c>
      <c r="Q6632" s="148">
        <v>1.01E-4</v>
      </c>
      <c r="R6632" s="148">
        <v>10</v>
      </c>
      <c r="S6632" s="148">
        <v>0.183</v>
      </c>
      <c r="T6632" s="148">
        <v>-6.7579999999999902</v>
      </c>
      <c r="U6632" s="148">
        <v>0</v>
      </c>
      <c r="V6632" s="148">
        <v>0.17799999999999999</v>
      </c>
      <c r="W6632" s="148">
        <v>78.033999999999907</v>
      </c>
      <c r="X6632" s="148">
        <v>4</v>
      </c>
      <c r="Y6632" s="148">
        <v>0.47799999999999998</v>
      </c>
    </row>
    <row r="6633" spans="11:25" x14ac:dyDescent="0.25">
      <c r="K6633" s="145" t="s">
        <v>6012</v>
      </c>
      <c r="L6633" s="145">
        <v>41</v>
      </c>
      <c r="M6633" s="145">
        <v>273334</v>
      </c>
      <c r="N6633" s="148">
        <v>3.87999999999999E-5</v>
      </c>
      <c r="O6633" s="148">
        <v>0.36499999999999999</v>
      </c>
      <c r="P6633" s="148">
        <v>0.86099999999999999</v>
      </c>
      <c r="Q6633" s="148">
        <v>0.82299999999999995</v>
      </c>
      <c r="R6633" s="148">
        <v>7</v>
      </c>
      <c r="S6633" s="148">
        <v>8.8099999999999998E-2</v>
      </c>
      <c r="T6633" s="148">
        <v>-6.0519999999999996</v>
      </c>
      <c r="U6633" s="148">
        <v>1</v>
      </c>
      <c r="V6633" s="148">
        <v>4.5400000000000003E-2</v>
      </c>
      <c r="W6633" s="148">
        <v>143.15600000000001</v>
      </c>
      <c r="X6633" s="148">
        <v>3</v>
      </c>
      <c r="Y6633" s="148">
        <v>3.7999999999999999E-2</v>
      </c>
    </row>
    <row r="6634" spans="11:25" x14ac:dyDescent="0.25">
      <c r="K6634" s="145" t="s">
        <v>6013</v>
      </c>
      <c r="L6634" s="145">
        <v>36</v>
      </c>
      <c r="M6634" s="145">
        <v>216455</v>
      </c>
      <c r="N6634" s="148">
        <v>3.3399999999999999E-5</v>
      </c>
      <c r="O6634" s="148">
        <v>0.25700000000000001</v>
      </c>
      <c r="P6634" s="148">
        <v>0.98599999999999999</v>
      </c>
      <c r="Q6634" s="148">
        <v>2.82E-3</v>
      </c>
      <c r="R6634" s="148">
        <v>2</v>
      </c>
      <c r="S6634" s="148">
        <v>9.4500000000000001E-2</v>
      </c>
      <c r="T6634" s="148">
        <v>-5.6470000000000002</v>
      </c>
      <c r="U6634" s="148">
        <v>1</v>
      </c>
      <c r="V6634" s="148">
        <v>0.20100000000000001</v>
      </c>
      <c r="W6634" s="148">
        <v>90.01</v>
      </c>
      <c r="X6634" s="148">
        <v>4</v>
      </c>
      <c r="Y6634" s="148">
        <v>0.254</v>
      </c>
    </row>
    <row r="6635" spans="11:25" x14ac:dyDescent="0.25">
      <c r="K6635" s="145" t="s">
        <v>6014</v>
      </c>
      <c r="L6635" s="145">
        <v>36</v>
      </c>
      <c r="M6635" s="145">
        <v>235966</v>
      </c>
      <c r="N6635" s="148">
        <v>3.6100000000000002E-6</v>
      </c>
      <c r="O6635" s="148">
        <v>0.36099999999999999</v>
      </c>
      <c r="P6635" s="148">
        <v>0.95</v>
      </c>
      <c r="Q6635" s="148">
        <v>3.6600000000000001E-3</v>
      </c>
      <c r="R6635" s="148">
        <v>8</v>
      </c>
      <c r="S6635" s="148">
        <v>0.253</v>
      </c>
      <c r="T6635" s="148">
        <v>-3.8620000000000001</v>
      </c>
      <c r="U6635" s="148">
        <v>1</v>
      </c>
      <c r="V6635" s="148">
        <v>0.06</v>
      </c>
      <c r="W6635" s="148">
        <v>148.03399999999999</v>
      </c>
      <c r="X6635" s="148">
        <v>4</v>
      </c>
      <c r="Y6635" s="148">
        <v>0.187</v>
      </c>
    </row>
    <row r="6636" spans="11:25" x14ac:dyDescent="0.25">
      <c r="K6636" s="145" t="s">
        <v>6015</v>
      </c>
      <c r="L6636" s="145">
        <v>36</v>
      </c>
      <c r="M6636" s="145">
        <v>139293</v>
      </c>
      <c r="N6636" s="148">
        <v>4.1699999999999999E-6</v>
      </c>
      <c r="O6636" s="148">
        <v>0.32100000000000001</v>
      </c>
      <c r="P6636" s="148">
        <v>0.92900000000000005</v>
      </c>
      <c r="Q6636" s="148">
        <v>0.92500000000000004</v>
      </c>
      <c r="R6636" s="148">
        <v>2</v>
      </c>
      <c r="S6636" s="148">
        <v>0.18099999999999999</v>
      </c>
      <c r="T6636" s="148">
        <v>-4.367</v>
      </c>
      <c r="U6636" s="148">
        <v>1</v>
      </c>
      <c r="V6636" s="148">
        <v>5.8400000000000001E-2</v>
      </c>
      <c r="W6636" s="148">
        <v>96.25</v>
      </c>
      <c r="X6636" s="148">
        <v>3</v>
      </c>
      <c r="Y6636" s="148">
        <v>0.309</v>
      </c>
    </row>
    <row r="6637" spans="11:25" x14ac:dyDescent="0.25">
      <c r="K6637" s="145" t="s">
        <v>6016</v>
      </c>
      <c r="L6637" s="145">
        <v>41</v>
      </c>
      <c r="M6637" s="145">
        <v>258245</v>
      </c>
      <c r="N6637" s="148">
        <v>1.18E-4</v>
      </c>
      <c r="O6637" s="148">
        <v>0.30099999999999999</v>
      </c>
      <c r="P6637" s="148">
        <v>0.98099999999999998</v>
      </c>
      <c r="Q6637" s="148">
        <v>4.0799999999999999E-6</v>
      </c>
      <c r="R6637" s="148">
        <v>9</v>
      </c>
      <c r="S6637" s="148">
        <v>6.2899999999999998E-2</v>
      </c>
      <c r="T6637" s="148">
        <v>-4.1210000000000004</v>
      </c>
      <c r="U6637" s="148">
        <v>1</v>
      </c>
      <c r="V6637" s="148">
        <v>0.17499999999999999</v>
      </c>
      <c r="W6637" s="148">
        <v>134.922</v>
      </c>
      <c r="X6637" s="148">
        <v>4</v>
      </c>
      <c r="Y6637" s="148">
        <v>0.129</v>
      </c>
    </row>
    <row r="6638" spans="11:25" x14ac:dyDescent="0.25">
      <c r="K6638" s="145" t="s">
        <v>6017</v>
      </c>
      <c r="L6638" s="145">
        <v>30</v>
      </c>
      <c r="M6638" s="145">
        <v>133013</v>
      </c>
      <c r="N6638" s="148">
        <v>8.7899999999999903E-4</v>
      </c>
      <c r="O6638" s="148">
        <v>0.59899999999999998</v>
      </c>
      <c r="P6638" s="148">
        <v>0.94299999999999995</v>
      </c>
      <c r="Q6638" s="148">
        <v>0</v>
      </c>
      <c r="R6638" s="148">
        <v>2</v>
      </c>
      <c r="S6638" s="148">
        <v>0.252</v>
      </c>
      <c r="T6638" s="148">
        <v>-6.0939999999999896</v>
      </c>
      <c r="U6638" s="148">
        <v>1</v>
      </c>
      <c r="V6638" s="148">
        <v>6.5500000000000003E-2</v>
      </c>
      <c r="W6638" s="148">
        <v>147.947</v>
      </c>
      <c r="X6638" s="148">
        <v>4</v>
      </c>
      <c r="Y6638" s="148">
        <v>0.84</v>
      </c>
    </row>
    <row r="6639" spans="11:25" x14ac:dyDescent="0.25">
      <c r="K6639" s="145" t="s">
        <v>6018</v>
      </c>
      <c r="L6639" s="145">
        <v>36</v>
      </c>
      <c r="M6639" s="145">
        <v>172826</v>
      </c>
      <c r="N6639" s="148">
        <v>4.5199999999999999E-6</v>
      </c>
      <c r="O6639" s="148">
        <v>0.215</v>
      </c>
      <c r="P6639" s="148">
        <v>0.98699999999999999</v>
      </c>
      <c r="Q6639" s="148">
        <v>7.9200000000000007E-2</v>
      </c>
      <c r="R6639" s="148">
        <v>7</v>
      </c>
      <c r="S6639" s="148">
        <v>0.10299999999999999</v>
      </c>
      <c r="T6639" s="148">
        <v>-2.589</v>
      </c>
      <c r="U6639" s="148">
        <v>1</v>
      </c>
      <c r="V6639" s="148">
        <v>0.248</v>
      </c>
      <c r="W6639" s="148">
        <v>152.78200000000001</v>
      </c>
      <c r="X6639" s="148">
        <v>4</v>
      </c>
      <c r="Y6639" s="148">
        <v>0.14099999999999999</v>
      </c>
    </row>
    <row r="6640" spans="11:25" x14ac:dyDescent="0.25">
      <c r="K6640" s="145" t="s">
        <v>6019</v>
      </c>
      <c r="L6640" s="145">
        <v>35</v>
      </c>
      <c r="M6640" s="145">
        <v>189714</v>
      </c>
      <c r="N6640" s="148">
        <v>8.8200000000000003E-5</v>
      </c>
      <c r="O6640" s="148">
        <v>0.504</v>
      </c>
      <c r="P6640" s="148">
        <v>0.92200000000000004</v>
      </c>
      <c r="Q6640" s="148">
        <v>0</v>
      </c>
      <c r="R6640" s="148">
        <v>1</v>
      </c>
      <c r="S6640" s="148">
        <v>0.34399999999999997</v>
      </c>
      <c r="T6640" s="148">
        <v>-3.48199999999999</v>
      </c>
      <c r="U6640" s="148">
        <v>1</v>
      </c>
      <c r="V6640" s="148">
        <v>0.14000000000000001</v>
      </c>
      <c r="W6640" s="148">
        <v>169.96299999999999</v>
      </c>
      <c r="X6640" s="148">
        <v>4</v>
      </c>
      <c r="Y6640" s="148">
        <v>0.32700000000000001</v>
      </c>
    </row>
    <row r="6641" spans="11:25" x14ac:dyDescent="0.25">
      <c r="K6641" s="145" t="s">
        <v>6020</v>
      </c>
      <c r="L6641" s="145">
        <v>41</v>
      </c>
      <c r="M6641" s="145">
        <v>213533</v>
      </c>
      <c r="N6641" s="148">
        <v>1.27E-5</v>
      </c>
      <c r="O6641" s="148">
        <v>0.30199999999999999</v>
      </c>
      <c r="P6641" s="148">
        <v>0.94299999999999995</v>
      </c>
      <c r="Q6641" s="148">
        <v>7.6099999999999996E-4</v>
      </c>
      <c r="R6641" s="148">
        <v>0</v>
      </c>
      <c r="S6641" s="148">
        <v>4.3499999999999997E-2</v>
      </c>
      <c r="T6641" s="148">
        <v>-2.4830000000000001</v>
      </c>
      <c r="U6641" s="148">
        <v>1</v>
      </c>
      <c r="V6641" s="148">
        <v>7.3899999999999993E-2</v>
      </c>
      <c r="W6641" s="148">
        <v>134.946</v>
      </c>
      <c r="X6641" s="148">
        <v>3</v>
      </c>
      <c r="Y6641" s="148">
        <v>0.161</v>
      </c>
    </row>
    <row r="6642" spans="11:25" x14ac:dyDescent="0.25">
      <c r="K6642" s="145" t="s">
        <v>6021</v>
      </c>
      <c r="L6642" s="145">
        <v>35</v>
      </c>
      <c r="M6642" s="145">
        <v>103873</v>
      </c>
      <c r="N6642" s="148">
        <v>1.14E-3</v>
      </c>
      <c r="O6642" s="148">
        <v>8.5500000000000007E-2</v>
      </c>
      <c r="P6642" s="148">
        <v>0.95099999999999996</v>
      </c>
      <c r="Q6642" s="148">
        <v>1.3599999999999899E-3</v>
      </c>
      <c r="R6642" s="148">
        <v>7</v>
      </c>
      <c r="S6642" s="148">
        <v>0.87</v>
      </c>
      <c r="T6642" s="148">
        <v>-4.0640000000000001</v>
      </c>
      <c r="U6642" s="148">
        <v>0</v>
      </c>
      <c r="V6642" s="148">
        <v>6.6400000000000001E-2</v>
      </c>
      <c r="W6642" s="148">
        <v>190.203</v>
      </c>
      <c r="X6642" s="148">
        <v>4</v>
      </c>
      <c r="Y6642" s="148">
        <v>0.22699999999999901</v>
      </c>
    </row>
    <row r="6643" spans="11:25" x14ac:dyDescent="0.25">
      <c r="K6643" s="145" t="s">
        <v>4611</v>
      </c>
      <c r="L6643" s="145">
        <v>33</v>
      </c>
      <c r="M6643" s="145">
        <v>154898</v>
      </c>
      <c r="N6643" s="148">
        <v>4.8599999999999901E-5</v>
      </c>
      <c r="O6643" s="148">
        <v>0.252</v>
      </c>
      <c r="P6643" s="148">
        <v>0.96799999999999997</v>
      </c>
      <c r="Q6643" s="148">
        <v>9.3799999999999994E-2</v>
      </c>
      <c r="R6643" s="148">
        <v>7</v>
      </c>
      <c r="S6643" s="148">
        <v>0.33399999999999902</v>
      </c>
      <c r="T6643" s="148">
        <v>-4.8879999999999999</v>
      </c>
      <c r="U6643" s="148">
        <v>1</v>
      </c>
      <c r="V6643" s="148">
        <v>0.125</v>
      </c>
      <c r="W6643" s="148">
        <v>121.348</v>
      </c>
      <c r="X6643" s="148">
        <v>4</v>
      </c>
      <c r="Y6643" s="148">
        <v>0.15</v>
      </c>
    </row>
    <row r="6644" spans="11:25" x14ac:dyDescent="0.25">
      <c r="K6644" s="145" t="s">
        <v>6022</v>
      </c>
      <c r="L6644" s="145">
        <v>34</v>
      </c>
      <c r="M6644" s="145">
        <v>176853</v>
      </c>
      <c r="N6644" s="148">
        <v>2.7500000000000001E-5</v>
      </c>
      <c r="O6644" s="148">
        <v>0.25600000000000001</v>
      </c>
      <c r="P6644" s="148">
        <v>0.99399999999999999</v>
      </c>
      <c r="Q6644" s="148">
        <v>0.63600000000000001</v>
      </c>
      <c r="R6644" s="148">
        <v>8</v>
      </c>
      <c r="S6644" s="148">
        <v>0.316</v>
      </c>
      <c r="T6644" s="148">
        <v>-3.91</v>
      </c>
      <c r="U6644" s="148">
        <v>1</v>
      </c>
      <c r="V6644" s="148">
        <v>0.11799999999999999</v>
      </c>
      <c r="W6644" s="148">
        <v>167.09200000000001</v>
      </c>
      <c r="X6644" s="148">
        <v>4</v>
      </c>
      <c r="Y6644" s="148">
        <v>0.14000000000000001</v>
      </c>
    </row>
    <row r="6645" spans="11:25" x14ac:dyDescent="0.25">
      <c r="K6645" s="145" t="s">
        <v>6023</v>
      </c>
      <c r="L6645" s="145">
        <v>41</v>
      </c>
      <c r="M6645" s="145">
        <v>212653</v>
      </c>
      <c r="N6645" s="148">
        <v>3.19E-6</v>
      </c>
      <c r="O6645" s="148">
        <v>0.33299999999999902</v>
      </c>
      <c r="P6645" s="148">
        <v>0.95899999999999996</v>
      </c>
      <c r="Q6645" s="148">
        <v>5.6300000000000003E-2</v>
      </c>
      <c r="R6645" s="148">
        <v>2</v>
      </c>
      <c r="S6645" s="148">
        <v>0.29899999999999999</v>
      </c>
      <c r="T6645" s="148">
        <v>-4.3479999999999999</v>
      </c>
      <c r="U6645" s="148">
        <v>1</v>
      </c>
      <c r="V6645" s="148">
        <v>7.1999999999999995E-2</v>
      </c>
      <c r="W6645" s="148">
        <v>137.05199999999999</v>
      </c>
      <c r="X6645" s="148">
        <v>4</v>
      </c>
      <c r="Y6645" s="148">
        <v>0.24199999999999999</v>
      </c>
    </row>
    <row r="6646" spans="11:25" x14ac:dyDescent="0.25">
      <c r="K6646" s="145" t="s">
        <v>6024</v>
      </c>
      <c r="L6646" s="145">
        <v>34</v>
      </c>
      <c r="M6646" s="145">
        <v>140946</v>
      </c>
      <c r="N6646" s="148">
        <v>2.4200000000000001E-6</v>
      </c>
      <c r="O6646" s="148">
        <v>8.7400000000000005E-2</v>
      </c>
      <c r="P6646" s="148">
        <v>0.96299999999999997</v>
      </c>
      <c r="Q6646" s="148">
        <v>0.68500000000000005</v>
      </c>
      <c r="R6646" s="148">
        <v>1</v>
      </c>
      <c r="S6646" s="148">
        <v>0.26500000000000001</v>
      </c>
      <c r="T6646" s="148">
        <v>-4.2549999999999999</v>
      </c>
      <c r="U6646" s="148">
        <v>1</v>
      </c>
      <c r="V6646" s="148">
        <v>0.14199999999999999</v>
      </c>
      <c r="W6646" s="148">
        <v>195.91399999999999</v>
      </c>
      <c r="X6646" s="148">
        <v>4</v>
      </c>
      <c r="Y6646" s="148">
        <v>0.20499999999999999</v>
      </c>
    </row>
    <row r="6647" spans="11:25" x14ac:dyDescent="0.25">
      <c r="K6647" s="145" t="s">
        <v>6025</v>
      </c>
      <c r="L6647" s="145">
        <v>35</v>
      </c>
      <c r="M6647" s="145">
        <v>179181</v>
      </c>
      <c r="N6647" s="148">
        <v>1.3899999999999999E-2</v>
      </c>
      <c r="O6647" s="148">
        <v>0.47299999999999998</v>
      </c>
      <c r="P6647" s="148">
        <v>0.91</v>
      </c>
      <c r="Q6647" s="148">
        <v>7.9000000000000001E-2</v>
      </c>
      <c r="R6647" s="148">
        <v>0</v>
      </c>
      <c r="S6647" s="148">
        <v>0.153</v>
      </c>
      <c r="T6647" s="148">
        <v>-4.1580000000000004</v>
      </c>
      <c r="U6647" s="148">
        <v>1</v>
      </c>
      <c r="V6647" s="148">
        <v>9.0700000000000003E-2</v>
      </c>
      <c r="W6647" s="148">
        <v>110.036</v>
      </c>
      <c r="X6647" s="148">
        <v>4</v>
      </c>
      <c r="Y6647" s="148">
        <v>0.434</v>
      </c>
    </row>
    <row r="6648" spans="11:25" x14ac:dyDescent="0.25">
      <c r="K6648" s="145" t="s">
        <v>6026</v>
      </c>
      <c r="L6648" s="145">
        <v>37</v>
      </c>
      <c r="M6648" s="145">
        <v>141986</v>
      </c>
      <c r="N6648" s="148">
        <v>4.7800000000000002E-4</v>
      </c>
      <c r="O6648" s="148">
        <v>0.29099999999999998</v>
      </c>
      <c r="P6648" s="148">
        <v>0.95899999999999996</v>
      </c>
      <c r="Q6648" s="148">
        <v>2.9900000000000002E-6</v>
      </c>
      <c r="R6648" s="148">
        <v>1</v>
      </c>
      <c r="S6648" s="148">
        <v>0.26100000000000001</v>
      </c>
      <c r="T6648" s="148">
        <v>-2.33699999999999</v>
      </c>
      <c r="U6648" s="148">
        <v>1</v>
      </c>
      <c r="V6648" s="148">
        <v>0.183</v>
      </c>
      <c r="W6648" s="148">
        <v>144.54399999999899</v>
      </c>
      <c r="X6648" s="148">
        <v>4</v>
      </c>
      <c r="Y6648" s="148">
        <v>0.34100000000000003</v>
      </c>
    </row>
    <row r="6649" spans="11:25" x14ac:dyDescent="0.25">
      <c r="K6649" s="145" t="s">
        <v>6027</v>
      </c>
      <c r="L6649" s="145">
        <v>33</v>
      </c>
      <c r="M6649" s="145">
        <v>96630</v>
      </c>
      <c r="N6649" s="148">
        <v>1.95E-6</v>
      </c>
      <c r="O6649" s="148">
        <v>0.33700000000000002</v>
      </c>
      <c r="P6649" s="148">
        <v>0.92400000000000004</v>
      </c>
      <c r="Q6649" s="148">
        <v>0.88200000000000001</v>
      </c>
      <c r="R6649" s="148">
        <v>6</v>
      </c>
      <c r="S6649" s="148">
        <v>0.38900000000000001</v>
      </c>
      <c r="T6649" s="148">
        <v>-3.7539999999999898</v>
      </c>
      <c r="U6649" s="148">
        <v>1</v>
      </c>
      <c r="V6649" s="148">
        <v>7.1900000000000006E-2</v>
      </c>
      <c r="W6649" s="148">
        <v>109.95399999999999</v>
      </c>
      <c r="X6649" s="148">
        <v>4</v>
      </c>
      <c r="Y6649" s="148">
        <v>0.23699999999999999</v>
      </c>
    </row>
    <row r="6650" spans="11:25" x14ac:dyDescent="0.25">
      <c r="K6650" s="145" t="s">
        <v>6028</v>
      </c>
      <c r="L6650" s="145">
        <v>0</v>
      </c>
      <c r="M6650" s="145">
        <v>253839</v>
      </c>
      <c r="N6650" s="148">
        <v>7.7700000000000005E-5</v>
      </c>
      <c r="O6650" s="148">
        <v>0.28999999999999998</v>
      </c>
      <c r="P6650" s="148">
        <v>0.86799999999999999</v>
      </c>
      <c r="Q6650" s="148">
        <v>5.1499999999999998E-6</v>
      </c>
      <c r="R6650" s="148">
        <v>1</v>
      </c>
      <c r="S6650" s="148">
        <v>0.40799999999999997</v>
      </c>
      <c r="T6650" s="148">
        <v>-4.3919999999999897</v>
      </c>
      <c r="U6650" s="148">
        <v>1</v>
      </c>
      <c r="V6650" s="148">
        <v>7.7299999999999994E-2</v>
      </c>
      <c r="W6650" s="148">
        <v>90.888999999999996</v>
      </c>
      <c r="X6650" s="148">
        <v>4</v>
      </c>
      <c r="Y6650" s="148">
        <v>0.193</v>
      </c>
    </row>
    <row r="6651" spans="11:25" x14ac:dyDescent="0.25">
      <c r="K6651" s="145" t="s">
        <v>6029</v>
      </c>
      <c r="L6651" s="145">
        <v>36</v>
      </c>
      <c r="M6651" s="145">
        <v>232164</v>
      </c>
      <c r="N6651" s="148">
        <v>6.4400000000000004E-4</v>
      </c>
      <c r="O6651" s="148">
        <v>0.123</v>
      </c>
      <c r="P6651" s="148">
        <v>0.85599999999999998</v>
      </c>
      <c r="Q6651" s="148">
        <v>0.92599999999999905</v>
      </c>
      <c r="R6651" s="148">
        <v>8</v>
      </c>
      <c r="S6651" s="148">
        <v>0.379</v>
      </c>
      <c r="T6651" s="148">
        <v>-6.1139999999999999</v>
      </c>
      <c r="U6651" s="148">
        <v>0</v>
      </c>
      <c r="V6651" s="148">
        <v>0.20799999999999999</v>
      </c>
      <c r="W6651" s="148">
        <v>147.916</v>
      </c>
      <c r="X6651" s="148">
        <v>4</v>
      </c>
      <c r="Y6651" s="148">
        <v>3.4599999999999999E-2</v>
      </c>
    </row>
    <row r="6652" spans="11:25" x14ac:dyDescent="0.25">
      <c r="K6652" s="145" t="s">
        <v>6030</v>
      </c>
      <c r="L6652" s="145">
        <v>48</v>
      </c>
      <c r="M6652" s="145">
        <v>145157</v>
      </c>
      <c r="N6652" s="148">
        <v>3.8699999999999999E-5</v>
      </c>
      <c r="O6652" s="148">
        <v>0.253</v>
      </c>
      <c r="P6652" s="148">
        <v>0.98</v>
      </c>
      <c r="Q6652" s="148">
        <v>1.3200000000000001E-4</v>
      </c>
      <c r="R6652" s="148">
        <v>2</v>
      </c>
      <c r="S6652" s="148">
        <v>0.439</v>
      </c>
      <c r="T6652" s="148">
        <v>-4.0880000000000001</v>
      </c>
      <c r="U6652" s="148">
        <v>1</v>
      </c>
      <c r="V6652" s="148">
        <v>0.17</v>
      </c>
      <c r="W6652" s="148">
        <v>139.63499999999999</v>
      </c>
      <c r="X6652" s="148">
        <v>4</v>
      </c>
      <c r="Y6652" s="148">
        <v>0.17599999999999999</v>
      </c>
    </row>
    <row r="6653" spans="11:25" x14ac:dyDescent="0.25">
      <c r="K6653" s="145" t="s">
        <v>6031</v>
      </c>
      <c r="L6653" s="145">
        <v>38</v>
      </c>
      <c r="M6653" s="145">
        <v>202215</v>
      </c>
      <c r="N6653" s="148">
        <v>1.0499999999999999E-5</v>
      </c>
      <c r="O6653" s="148">
        <v>0.40500000000000003</v>
      </c>
      <c r="P6653" s="148">
        <v>0.99399999999999999</v>
      </c>
      <c r="Q6653" s="148">
        <v>9.859999999999999E-4</v>
      </c>
      <c r="R6653" s="148">
        <v>4</v>
      </c>
      <c r="S6653" s="148">
        <v>4.87E-2</v>
      </c>
      <c r="T6653" s="148">
        <v>-3.9319999999999999</v>
      </c>
      <c r="U6653" s="148">
        <v>0</v>
      </c>
      <c r="V6653" s="148">
        <v>0.25900000000000001</v>
      </c>
      <c r="W6653" s="148">
        <v>197.952</v>
      </c>
      <c r="X6653" s="148">
        <v>4</v>
      </c>
      <c r="Y6653" s="148">
        <v>0.28899999999999998</v>
      </c>
    </row>
    <row r="6654" spans="11:25" x14ac:dyDescent="0.25">
      <c r="K6654" s="145" t="s">
        <v>6032</v>
      </c>
      <c r="L6654" s="145">
        <v>36</v>
      </c>
      <c r="M6654" s="145">
        <v>160293</v>
      </c>
      <c r="N6654" s="148">
        <v>1.37E-6</v>
      </c>
      <c r="O6654" s="148">
        <v>0.30399999999999999</v>
      </c>
      <c r="P6654" s="148">
        <v>0.99099999999999999</v>
      </c>
      <c r="Q6654" s="148">
        <v>0.90900000000000003</v>
      </c>
      <c r="R6654" s="148">
        <v>0</v>
      </c>
      <c r="S6654" s="148">
        <v>0.28999999999999998</v>
      </c>
      <c r="T6654" s="148">
        <v>-4.0539999999999896</v>
      </c>
      <c r="U6654" s="148">
        <v>1</v>
      </c>
      <c r="V6654" s="148">
        <v>0.115</v>
      </c>
      <c r="W6654" s="148">
        <v>86.947999999999993</v>
      </c>
      <c r="X6654" s="148">
        <v>4</v>
      </c>
      <c r="Y6654" s="148">
        <v>3.9300000000000002E-2</v>
      </c>
    </row>
    <row r="6655" spans="11:25" x14ac:dyDescent="0.25">
      <c r="K6655" s="145" t="s">
        <v>6033</v>
      </c>
      <c r="L6655" s="145">
        <v>35</v>
      </c>
      <c r="M6655" s="145">
        <v>208081</v>
      </c>
      <c r="N6655" s="148">
        <v>2.09E-5</v>
      </c>
      <c r="O6655" s="148">
        <v>0.19800000000000001</v>
      </c>
      <c r="P6655" s="148">
        <v>0.995</v>
      </c>
      <c r="Q6655" s="148">
        <v>1.11E-6</v>
      </c>
      <c r="R6655" s="148">
        <v>10</v>
      </c>
      <c r="S6655" s="148">
        <v>0.35699999999999998</v>
      </c>
      <c r="T6655" s="148">
        <v>-1.6259999999999999</v>
      </c>
      <c r="U6655" s="148">
        <v>0</v>
      </c>
      <c r="V6655" s="148">
        <v>0.14099999999999999</v>
      </c>
      <c r="W6655" s="148">
        <v>170.02</v>
      </c>
      <c r="X6655" s="148">
        <v>4</v>
      </c>
      <c r="Y6655" s="148">
        <v>0.33100000000000002</v>
      </c>
    </row>
    <row r="6656" spans="11:25" x14ac:dyDescent="0.25">
      <c r="K6656" s="145" t="s">
        <v>6034</v>
      </c>
      <c r="L6656" s="145">
        <v>45</v>
      </c>
      <c r="M6656" s="145">
        <v>295560</v>
      </c>
      <c r="N6656" s="148">
        <v>7.4200000000000001E-6</v>
      </c>
      <c r="O6656" s="148">
        <v>0.36399999999999999</v>
      </c>
      <c r="P6656" s="148">
        <v>0.96199999999999997</v>
      </c>
      <c r="Q6656" s="148">
        <v>0.157</v>
      </c>
      <c r="R6656" s="148">
        <v>2</v>
      </c>
      <c r="S6656" s="148">
        <v>0.61099999999999999</v>
      </c>
      <c r="T6656" s="148">
        <v>-5.2389999999999999</v>
      </c>
      <c r="U6656" s="148">
        <v>1</v>
      </c>
      <c r="V6656" s="148">
        <v>4.99E-2</v>
      </c>
      <c r="W6656" s="148">
        <v>103.589</v>
      </c>
      <c r="X6656" s="148">
        <v>4</v>
      </c>
      <c r="Y6656" s="148">
        <v>0.25600000000000001</v>
      </c>
    </row>
    <row r="6657" spans="11:25" x14ac:dyDescent="0.25">
      <c r="K6657" s="145" t="s">
        <v>6035</v>
      </c>
      <c r="L6657" s="145">
        <v>47</v>
      </c>
      <c r="M6657" s="145">
        <v>293386</v>
      </c>
      <c r="N6657" s="148">
        <v>2.5399999999999999E-4</v>
      </c>
      <c r="O6657" s="148">
        <v>0.23100000000000001</v>
      </c>
      <c r="P6657" s="148">
        <v>0.98299999999999998</v>
      </c>
      <c r="Q6657" s="148">
        <v>5.8999999999999997E-2</v>
      </c>
      <c r="R6657" s="148">
        <v>8</v>
      </c>
      <c r="S6657" s="148">
        <v>0.50600000000000001</v>
      </c>
      <c r="T6657" s="148">
        <v>-5.1989999999999998</v>
      </c>
      <c r="U6657" s="148">
        <v>1</v>
      </c>
      <c r="V6657" s="148">
        <v>9.7699999999999995E-2</v>
      </c>
      <c r="W6657" s="148">
        <v>161.04399999999899</v>
      </c>
      <c r="X6657" s="148">
        <v>4</v>
      </c>
      <c r="Y6657" s="148">
        <v>0.33600000000000002</v>
      </c>
    </row>
    <row r="6658" spans="11:25" x14ac:dyDescent="0.25">
      <c r="K6658" s="145" t="s">
        <v>6036</v>
      </c>
      <c r="L6658" s="145">
        <v>27</v>
      </c>
      <c r="M6658" s="145">
        <v>290425</v>
      </c>
      <c r="N6658" s="148">
        <v>1.8700000000000001E-5</v>
      </c>
      <c r="O6658" s="148">
        <v>0.45899999999999902</v>
      </c>
      <c r="P6658" s="148">
        <v>0.98099999999999998</v>
      </c>
      <c r="Q6658" s="148">
        <v>2.0799999999999999E-2</v>
      </c>
      <c r="R6658" s="148">
        <v>6</v>
      </c>
      <c r="S6658" s="148">
        <v>0.502</v>
      </c>
      <c r="T6658" s="148">
        <v>-4.391</v>
      </c>
      <c r="U6658" s="148">
        <v>1</v>
      </c>
      <c r="V6658" s="148">
        <v>0.13200000000000001</v>
      </c>
      <c r="W6658" s="148">
        <v>85.006</v>
      </c>
      <c r="X6658" s="148">
        <v>4</v>
      </c>
      <c r="Y6658" s="148">
        <v>0.23399999999999899</v>
      </c>
    </row>
    <row r="6659" spans="11:25" x14ac:dyDescent="0.25">
      <c r="K6659" s="145" t="s">
        <v>6037</v>
      </c>
      <c r="L6659" s="145">
        <v>21</v>
      </c>
      <c r="M6659" s="145">
        <v>274586</v>
      </c>
      <c r="N6659" s="148">
        <v>4.0999999999999997E-6</v>
      </c>
      <c r="O6659" s="148">
        <v>0.26400000000000001</v>
      </c>
      <c r="P6659" s="148">
        <v>0.98599999999999999</v>
      </c>
      <c r="Q6659" s="148">
        <v>6.2399999999999999E-3</v>
      </c>
      <c r="R6659" s="148">
        <v>11</v>
      </c>
      <c r="S6659" s="148">
        <v>5.3499999999999999E-2</v>
      </c>
      <c r="T6659" s="148">
        <v>-5.0590000000000002</v>
      </c>
      <c r="U6659" s="148">
        <v>1</v>
      </c>
      <c r="V6659" s="148">
        <v>0.10199999999999999</v>
      </c>
      <c r="W6659" s="148">
        <v>106.161</v>
      </c>
      <c r="X6659" s="148">
        <v>4</v>
      </c>
      <c r="Y6659" s="148">
        <v>0.223</v>
      </c>
    </row>
    <row r="6660" spans="11:25" x14ac:dyDescent="0.25">
      <c r="K6660" s="145" t="s">
        <v>6038</v>
      </c>
      <c r="L6660" s="145">
        <v>61</v>
      </c>
      <c r="M6660" s="145">
        <v>241466</v>
      </c>
      <c r="N6660" s="148">
        <v>7.0300000000000001E-5</v>
      </c>
      <c r="O6660" s="148">
        <v>0.22899999999999901</v>
      </c>
      <c r="P6660" s="148">
        <v>0.99399999999999999</v>
      </c>
      <c r="Q6660" s="148">
        <v>5.4799999999999996E-3</v>
      </c>
      <c r="R6660" s="148">
        <v>6</v>
      </c>
      <c r="S6660" s="148">
        <v>0.318</v>
      </c>
      <c r="T6660" s="148">
        <v>-3.431</v>
      </c>
      <c r="U6660" s="148">
        <v>1</v>
      </c>
      <c r="V6660" s="148">
        <v>0.22</v>
      </c>
      <c r="W6660" s="148">
        <v>156.62299999999999</v>
      </c>
      <c r="X6660" s="148">
        <v>4</v>
      </c>
      <c r="Y6660" s="148">
        <v>0.115</v>
      </c>
    </row>
    <row r="6661" spans="11:25" x14ac:dyDescent="0.25">
      <c r="K6661" s="145" t="s">
        <v>6039</v>
      </c>
      <c r="L6661" s="145">
        <v>49</v>
      </c>
      <c r="M6661" s="145">
        <v>212840</v>
      </c>
      <c r="N6661" s="148">
        <v>2.5599999999999999E-4</v>
      </c>
      <c r="O6661" s="148">
        <v>0.245</v>
      </c>
      <c r="P6661" s="148">
        <v>0.86099999999999999</v>
      </c>
      <c r="Q6661" s="148">
        <v>0.871</v>
      </c>
      <c r="R6661" s="148">
        <v>2</v>
      </c>
      <c r="S6661" s="148">
        <v>0.216</v>
      </c>
      <c r="T6661" s="148">
        <v>-8.7279999999999998</v>
      </c>
      <c r="U6661" s="148">
        <v>1</v>
      </c>
      <c r="V6661" s="148">
        <v>4.1500000000000002E-2</v>
      </c>
      <c r="W6661" s="148">
        <v>91.055999999999997</v>
      </c>
      <c r="X6661" s="148">
        <v>4</v>
      </c>
      <c r="Y6661" s="148">
        <v>0.48299999999999998</v>
      </c>
    </row>
    <row r="6662" spans="11:25" x14ac:dyDescent="0.25">
      <c r="K6662" s="145" t="s">
        <v>6040</v>
      </c>
      <c r="L6662" s="145">
        <v>49</v>
      </c>
      <c r="M6662" s="145">
        <v>169319</v>
      </c>
      <c r="N6662" s="148">
        <v>4.08E-4</v>
      </c>
      <c r="O6662" s="148">
        <v>0.56000000000000005</v>
      </c>
      <c r="P6662" s="148">
        <v>0.98499999999999999</v>
      </c>
      <c r="Q6662" s="148">
        <v>1.4999999999999999E-2</v>
      </c>
      <c r="R6662" s="148">
        <v>8</v>
      </c>
      <c r="S6662" s="148">
        <v>0.11</v>
      </c>
      <c r="T6662" s="148">
        <v>-3.7109999999999999</v>
      </c>
      <c r="U6662" s="148">
        <v>1</v>
      </c>
      <c r="V6662" s="148">
        <v>0.109</v>
      </c>
      <c r="W6662" s="148">
        <v>144.96799999999999</v>
      </c>
      <c r="X6662" s="148">
        <v>4</v>
      </c>
      <c r="Y6662" s="148">
        <v>0.41899999999999998</v>
      </c>
    </row>
    <row r="6663" spans="11:25" x14ac:dyDescent="0.25">
      <c r="K6663" s="145" t="s">
        <v>5998</v>
      </c>
      <c r="L6663" s="145">
        <v>53</v>
      </c>
      <c r="M6663" s="145">
        <v>252468</v>
      </c>
      <c r="N6663" s="148">
        <v>2.02E-5</v>
      </c>
      <c r="O6663" s="148">
        <v>0.373</v>
      </c>
      <c r="P6663" s="148">
        <v>0.97</v>
      </c>
      <c r="Q6663" s="148">
        <v>0.66799999999999904</v>
      </c>
      <c r="R6663" s="148">
        <v>1</v>
      </c>
      <c r="S6663" s="148">
        <v>0.44600000000000001</v>
      </c>
      <c r="T6663" s="148">
        <v>-4.9050000000000002</v>
      </c>
      <c r="U6663" s="148">
        <v>1</v>
      </c>
      <c r="V6663" s="148">
        <v>0.18099999999999999</v>
      </c>
      <c r="W6663" s="148">
        <v>153.786</v>
      </c>
      <c r="X6663" s="148">
        <v>4</v>
      </c>
      <c r="Y6663" s="148">
        <v>0.27699999999999902</v>
      </c>
    </row>
    <row r="6664" spans="11:25" x14ac:dyDescent="0.25">
      <c r="K6664" s="145" t="s">
        <v>6041</v>
      </c>
      <c r="L6664" s="145">
        <v>80</v>
      </c>
      <c r="M6664" s="145">
        <v>235946</v>
      </c>
      <c r="N6664" s="148">
        <v>5.2900000000000003E-2</v>
      </c>
      <c r="O6664" s="148">
        <v>0.66200000000000003</v>
      </c>
      <c r="P6664" s="148">
        <v>0.60199999999999998</v>
      </c>
      <c r="Q6664" s="148">
        <v>0</v>
      </c>
      <c r="R6664" s="148">
        <v>4</v>
      </c>
      <c r="S6664" s="148">
        <v>0.35599999999999998</v>
      </c>
      <c r="T6664" s="148">
        <v>-5.3689999999999998</v>
      </c>
      <c r="U6664" s="148">
        <v>0</v>
      </c>
      <c r="V6664" s="148">
        <v>4.0099999999999997E-2</v>
      </c>
      <c r="W6664" s="148">
        <v>133.96899999999999</v>
      </c>
      <c r="X6664" s="148">
        <v>3</v>
      </c>
      <c r="Y6664" s="148">
        <v>0.28999999999999998</v>
      </c>
    </row>
    <row r="6665" spans="11:25" x14ac:dyDescent="0.25">
      <c r="K6665" s="145" t="s">
        <v>6042</v>
      </c>
      <c r="L6665" s="145">
        <v>72</v>
      </c>
      <c r="M6665" s="145">
        <v>230200</v>
      </c>
      <c r="N6665" s="148">
        <v>5.4299999999999999E-3</v>
      </c>
      <c r="O6665" s="148">
        <v>0.77099999999999902</v>
      </c>
      <c r="P6665" s="148">
        <v>0.68500000000000005</v>
      </c>
      <c r="Q6665" s="148">
        <v>1.57E-3</v>
      </c>
      <c r="R6665" s="148">
        <v>1</v>
      </c>
      <c r="S6665" s="148">
        <v>5.3699999999999998E-2</v>
      </c>
      <c r="T6665" s="148">
        <v>-4.6389999999999896</v>
      </c>
      <c r="U6665" s="148">
        <v>1</v>
      </c>
      <c r="V6665" s="148">
        <v>5.67E-2</v>
      </c>
      <c r="W6665" s="148">
        <v>88.997</v>
      </c>
      <c r="X6665" s="148">
        <v>4</v>
      </c>
      <c r="Y6665" s="148">
        <v>0.68299999999999905</v>
      </c>
    </row>
    <row r="6666" spans="11:25" x14ac:dyDescent="0.25">
      <c r="K6666" s="145" t="s">
        <v>6043</v>
      </c>
      <c r="L6666" s="145">
        <v>74</v>
      </c>
      <c r="M6666" s="145">
        <v>227880</v>
      </c>
      <c r="N6666" s="148">
        <v>0.13900000000000001</v>
      </c>
      <c r="O6666" s="148">
        <v>0.63800000000000001</v>
      </c>
      <c r="P6666" s="148">
        <v>0.82599999999999996</v>
      </c>
      <c r="Q6666" s="148">
        <v>0</v>
      </c>
      <c r="R6666" s="148">
        <v>8</v>
      </c>
      <c r="S6666" s="148">
        <v>8.0299999999999996E-2</v>
      </c>
      <c r="T6666" s="148">
        <v>-4.968</v>
      </c>
      <c r="U6666" s="148">
        <v>1</v>
      </c>
      <c r="V6666" s="148">
        <v>4.7899999999999998E-2</v>
      </c>
      <c r="W6666" s="148">
        <v>124.072</v>
      </c>
      <c r="X6666" s="148">
        <v>4</v>
      </c>
      <c r="Y6666" s="148">
        <v>0.64900000000000002</v>
      </c>
    </row>
    <row r="6667" spans="11:25" x14ac:dyDescent="0.25">
      <c r="K6667" s="145" t="s">
        <v>2634</v>
      </c>
      <c r="L6667" s="145">
        <v>65</v>
      </c>
      <c r="M6667" s="145">
        <v>171333</v>
      </c>
      <c r="N6667" s="148">
        <v>3.5799999999999998E-2</v>
      </c>
      <c r="O6667" s="148">
        <v>0.71699999999999997</v>
      </c>
      <c r="P6667" s="148">
        <v>0.55000000000000004</v>
      </c>
      <c r="Q6667" s="148">
        <v>1.9599999999999999E-3</v>
      </c>
      <c r="R6667" s="148">
        <v>10</v>
      </c>
      <c r="S6667" s="148">
        <v>0.126</v>
      </c>
      <c r="T6667" s="148">
        <v>-6.0190000000000001</v>
      </c>
      <c r="U6667" s="148">
        <v>0</v>
      </c>
      <c r="V6667" s="148">
        <v>5.21E-2</v>
      </c>
      <c r="W6667" s="148">
        <v>96.975999999999999</v>
      </c>
      <c r="X6667" s="148">
        <v>4</v>
      </c>
      <c r="Y6667" s="148">
        <v>0.33200000000000002</v>
      </c>
    </row>
    <row r="6668" spans="11:25" x14ac:dyDescent="0.25">
      <c r="K6668" s="145" t="s">
        <v>6044</v>
      </c>
      <c r="L6668" s="145">
        <v>66</v>
      </c>
      <c r="M6668" s="145">
        <v>260240</v>
      </c>
      <c r="N6668" s="148">
        <v>6.6799999999999998E-2</v>
      </c>
      <c r="O6668" s="148">
        <v>0.96399999999999997</v>
      </c>
      <c r="P6668" s="148">
        <v>0.60499999999999998</v>
      </c>
      <c r="Q6668" s="148">
        <v>7.7800000000000001E-6</v>
      </c>
      <c r="R6668" s="148">
        <v>9</v>
      </c>
      <c r="S6668" s="148">
        <v>0.214</v>
      </c>
      <c r="T6668" s="148">
        <v>-6.2229999999999999</v>
      </c>
      <c r="U6668" s="148">
        <v>1</v>
      </c>
      <c r="V6668" s="148">
        <v>0.17899999999999999</v>
      </c>
      <c r="W6668" s="148">
        <v>129.994</v>
      </c>
      <c r="X6668" s="148">
        <v>4</v>
      </c>
      <c r="Y6668" s="148">
        <v>0.64599999999999902</v>
      </c>
    </row>
    <row r="6669" spans="11:25" x14ac:dyDescent="0.25">
      <c r="K6669" s="145" t="s">
        <v>4408</v>
      </c>
      <c r="L6669" s="145">
        <v>21</v>
      </c>
      <c r="M6669" s="145">
        <v>187973</v>
      </c>
      <c r="N6669" s="148">
        <v>0.128</v>
      </c>
      <c r="O6669" s="148">
        <v>0.44799999999999901</v>
      </c>
      <c r="P6669" s="148">
        <v>0.81699999999999995</v>
      </c>
      <c r="Q6669" s="148">
        <v>0</v>
      </c>
      <c r="R6669" s="148">
        <v>10</v>
      </c>
      <c r="S6669" s="148">
        <v>0.105</v>
      </c>
      <c r="T6669" s="148">
        <v>-4.069</v>
      </c>
      <c r="U6669" s="148">
        <v>0</v>
      </c>
      <c r="V6669" s="148">
        <v>0.38600000000000001</v>
      </c>
      <c r="W6669" s="148">
        <v>83.015000000000001</v>
      </c>
      <c r="X6669" s="148">
        <v>4</v>
      </c>
      <c r="Y6669" s="148">
        <v>0.70899999999999996</v>
      </c>
    </row>
    <row r="6670" spans="11:25" x14ac:dyDescent="0.25">
      <c r="K6670" s="145" t="s">
        <v>5918</v>
      </c>
      <c r="L6670" s="145">
        <v>78</v>
      </c>
      <c r="M6670" s="145">
        <v>224573</v>
      </c>
      <c r="N6670" s="148">
        <v>6.3E-2</v>
      </c>
      <c r="O6670" s="148">
        <v>0.88400000000000001</v>
      </c>
      <c r="P6670" s="148">
        <v>0.76500000000000001</v>
      </c>
      <c r="Q6670" s="148">
        <v>7.0400000000000004E-6</v>
      </c>
      <c r="R6670" s="148">
        <v>8</v>
      </c>
      <c r="S6670" s="148">
        <v>0.11799999999999999</v>
      </c>
      <c r="T6670" s="148">
        <v>-3.8650000000000002</v>
      </c>
      <c r="U6670" s="148">
        <v>1</v>
      </c>
      <c r="V6670" s="148">
        <v>8.8200000000000001E-2</v>
      </c>
      <c r="W6670" s="148">
        <v>99.986999999999995</v>
      </c>
      <c r="X6670" s="148">
        <v>4</v>
      </c>
      <c r="Y6670" s="148">
        <v>0.59399999999999997</v>
      </c>
    </row>
    <row r="6671" spans="11:25" x14ac:dyDescent="0.25">
      <c r="K6671" s="145" t="s">
        <v>4749</v>
      </c>
      <c r="L6671" s="145">
        <v>53</v>
      </c>
      <c r="M6671" s="145">
        <v>292000</v>
      </c>
      <c r="N6671" s="148">
        <v>0.43</v>
      </c>
      <c r="O6671" s="148">
        <v>0.70399999999999996</v>
      </c>
      <c r="P6671" s="148">
        <v>0.40899999999999997</v>
      </c>
      <c r="Q6671" s="148">
        <v>0</v>
      </c>
      <c r="R6671" s="148">
        <v>11</v>
      </c>
      <c r="S6671" s="148">
        <v>0.109</v>
      </c>
      <c r="T6671" s="148">
        <v>-8.5809999999999995</v>
      </c>
      <c r="U6671" s="148">
        <v>0</v>
      </c>
      <c r="V6671" s="148">
        <v>5.9700000000000003E-2</v>
      </c>
      <c r="W6671" s="148">
        <v>113.863</v>
      </c>
      <c r="X6671" s="148">
        <v>4</v>
      </c>
      <c r="Y6671" s="148">
        <v>0.495</v>
      </c>
    </row>
    <row r="6672" spans="11:25" x14ac:dyDescent="0.25">
      <c r="K6672" s="145" t="s">
        <v>6045</v>
      </c>
      <c r="L6672" s="145">
        <v>40</v>
      </c>
      <c r="M6672" s="145">
        <v>181240</v>
      </c>
      <c r="N6672" s="148">
        <v>9.6299999999999997E-2</v>
      </c>
      <c r="O6672" s="148">
        <v>0.93400000000000005</v>
      </c>
      <c r="P6672" s="148">
        <v>0.69399999999999995</v>
      </c>
      <c r="Q6672" s="148">
        <v>1.2100000000000001E-6</v>
      </c>
      <c r="R6672" s="148">
        <v>11</v>
      </c>
      <c r="S6672" s="148">
        <v>0.47899999999999998</v>
      </c>
      <c r="T6672" s="148">
        <v>-5.8490000000000002</v>
      </c>
      <c r="U6672" s="148">
        <v>0</v>
      </c>
      <c r="V6672" s="148">
        <v>0.1</v>
      </c>
      <c r="W6672" s="148">
        <v>123.822</v>
      </c>
      <c r="X6672" s="148">
        <v>4</v>
      </c>
      <c r="Y6672" s="148">
        <v>0.83499999999999996</v>
      </c>
    </row>
    <row r="6673" spans="11:25" x14ac:dyDescent="0.25">
      <c r="K6673" s="145" t="s">
        <v>1013</v>
      </c>
      <c r="L6673" s="145">
        <v>67</v>
      </c>
      <c r="M6673" s="145">
        <v>261853</v>
      </c>
      <c r="N6673" s="148">
        <v>2.16E-3</v>
      </c>
      <c r="O6673" s="148">
        <v>0.82899999999999996</v>
      </c>
      <c r="P6673" s="148">
        <v>0.57299999999999995</v>
      </c>
      <c r="Q6673" s="148">
        <v>4.3200000000000001E-3</v>
      </c>
      <c r="R6673" s="148">
        <v>6</v>
      </c>
      <c r="S6673" s="148">
        <v>0.61199999999999999</v>
      </c>
      <c r="T6673" s="148">
        <v>-10.315999999999899</v>
      </c>
      <c r="U6673" s="148">
        <v>0</v>
      </c>
      <c r="V6673" s="148">
        <v>0.22399999999999901</v>
      </c>
      <c r="W6673" s="148">
        <v>111.848</v>
      </c>
      <c r="X6673" s="148">
        <v>4</v>
      </c>
      <c r="Y6673" s="148">
        <v>0.80299999999999905</v>
      </c>
    </row>
    <row r="6674" spans="11:25" x14ac:dyDescent="0.25">
      <c r="K6674" s="145" t="s">
        <v>6046</v>
      </c>
      <c r="L6674" s="145">
        <v>61</v>
      </c>
      <c r="M6674" s="145">
        <v>287293</v>
      </c>
      <c r="N6674" s="148">
        <v>6.0200000000000002E-3</v>
      </c>
      <c r="O6674" s="148">
        <v>0.79200000000000004</v>
      </c>
      <c r="P6674" s="148">
        <v>0.81099999999999905</v>
      </c>
      <c r="Q6674" s="148">
        <v>1.55E-4</v>
      </c>
      <c r="R6674" s="148">
        <v>10</v>
      </c>
      <c r="S6674" s="148">
        <v>0.22399999999999901</v>
      </c>
      <c r="T6674" s="148">
        <v>-5.1979999999999897</v>
      </c>
      <c r="U6674" s="148">
        <v>0</v>
      </c>
      <c r="V6674" s="148">
        <v>3.6700000000000003E-2</v>
      </c>
      <c r="W6674" s="148">
        <v>108.054</v>
      </c>
      <c r="X6674" s="148">
        <v>4</v>
      </c>
      <c r="Y6674" s="148">
        <v>0.50900000000000001</v>
      </c>
    </row>
    <row r="6675" spans="11:25" x14ac:dyDescent="0.25">
      <c r="K6675" s="145" t="s">
        <v>6047</v>
      </c>
      <c r="L6675" s="145">
        <v>75</v>
      </c>
      <c r="M6675" s="145">
        <v>205745</v>
      </c>
      <c r="N6675" s="148">
        <v>1.82E-3</v>
      </c>
      <c r="O6675" s="148">
        <v>0.60599999999999998</v>
      </c>
      <c r="P6675" s="148">
        <v>0.76300000000000001</v>
      </c>
      <c r="Q6675" s="148">
        <v>1.5899999999999999E-4</v>
      </c>
      <c r="R6675" s="148">
        <v>10</v>
      </c>
      <c r="S6675" s="148">
        <v>0.11599999999999901</v>
      </c>
      <c r="T6675" s="148">
        <v>-6.1970000000000001</v>
      </c>
      <c r="U6675" s="148">
        <v>0</v>
      </c>
      <c r="V6675" s="148">
        <v>6.6900000000000001E-2</v>
      </c>
      <c r="W6675" s="148">
        <v>130.018</v>
      </c>
      <c r="X6675" s="148">
        <v>4</v>
      </c>
      <c r="Y6675" s="148">
        <v>0.309</v>
      </c>
    </row>
    <row r="6676" spans="11:25" x14ac:dyDescent="0.25">
      <c r="K6676" s="145" t="s">
        <v>4399</v>
      </c>
      <c r="L6676" s="145">
        <v>76</v>
      </c>
      <c r="M6676" s="145">
        <v>218773</v>
      </c>
      <c r="N6676" s="148">
        <v>2.5999999999999999E-3</v>
      </c>
      <c r="O6676" s="148">
        <v>0.61699999999999999</v>
      </c>
      <c r="P6676" s="148">
        <v>0.75900000000000001</v>
      </c>
      <c r="Q6676" s="148">
        <v>0</v>
      </c>
      <c r="R6676" s="148">
        <v>0</v>
      </c>
      <c r="S6676" s="148">
        <v>0.41899999999999998</v>
      </c>
      <c r="T6676" s="148">
        <v>-6.7850000000000001</v>
      </c>
      <c r="U6676" s="148">
        <v>0</v>
      </c>
      <c r="V6676" s="148">
        <v>6.7699999999999996E-2</v>
      </c>
      <c r="W6676" s="148">
        <v>122.925</v>
      </c>
      <c r="X6676" s="148">
        <v>4</v>
      </c>
      <c r="Y6676" s="148">
        <v>0.32400000000000001</v>
      </c>
    </row>
    <row r="6677" spans="11:25" x14ac:dyDescent="0.25">
      <c r="K6677" s="145" t="s">
        <v>1546</v>
      </c>
      <c r="L6677" s="145">
        <v>73</v>
      </c>
      <c r="M6677" s="145">
        <v>230333</v>
      </c>
      <c r="N6677" s="148">
        <v>5.9799999999999999E-2</v>
      </c>
      <c r="O6677" s="148">
        <v>0.64700000000000002</v>
      </c>
      <c r="P6677" s="148">
        <v>0.82299999999999995</v>
      </c>
      <c r="Q6677" s="148">
        <v>0</v>
      </c>
      <c r="R6677" s="148">
        <v>2</v>
      </c>
      <c r="S6677" s="148">
        <v>0.11899999999999999</v>
      </c>
      <c r="T6677" s="148">
        <v>-5.2309999999999999</v>
      </c>
      <c r="U6677" s="148">
        <v>1</v>
      </c>
      <c r="V6677" s="148">
        <v>7.6200000000000004E-2</v>
      </c>
      <c r="W6677" s="148">
        <v>99.932999999999893</v>
      </c>
      <c r="X6677" s="148">
        <v>4</v>
      </c>
      <c r="Y6677" s="148">
        <v>0.39600000000000002</v>
      </c>
    </row>
    <row r="6678" spans="11:25" x14ac:dyDescent="0.25">
      <c r="K6678" s="145" t="s">
        <v>1291</v>
      </c>
      <c r="L6678" s="145">
        <v>81</v>
      </c>
      <c r="M6678" s="145">
        <v>214400</v>
      </c>
      <c r="N6678" s="148">
        <v>2.5100000000000001E-2</v>
      </c>
      <c r="O6678" s="148">
        <v>0.74299999999999999</v>
      </c>
      <c r="P6678" s="148">
        <v>0.67500000000000004</v>
      </c>
      <c r="Q6678" s="148">
        <v>7.1699999999999997E-4</v>
      </c>
      <c r="R6678" s="148">
        <v>8</v>
      </c>
      <c r="S6678" s="148">
        <v>6.8500000000000005E-2</v>
      </c>
      <c r="T6678" s="148">
        <v>-4.2669999999999897</v>
      </c>
      <c r="U6678" s="148">
        <v>0</v>
      </c>
      <c r="V6678" s="148">
        <v>9.5299999999999996E-2</v>
      </c>
      <c r="W6678" s="148">
        <v>92.908999999999907</v>
      </c>
      <c r="X6678" s="148">
        <v>4</v>
      </c>
      <c r="Y6678" s="148">
        <v>0.59</v>
      </c>
    </row>
    <row r="6679" spans="11:25" x14ac:dyDescent="0.25">
      <c r="K6679" s="145" t="s">
        <v>6048</v>
      </c>
      <c r="L6679" s="145">
        <v>73</v>
      </c>
      <c r="M6679" s="145">
        <v>188453</v>
      </c>
      <c r="N6679" s="148">
        <v>7.6100000000000001E-2</v>
      </c>
      <c r="O6679" s="148">
        <v>0.85799999999999998</v>
      </c>
      <c r="P6679" s="148">
        <v>0.67799999999999905</v>
      </c>
      <c r="Q6679" s="148">
        <v>0</v>
      </c>
      <c r="R6679" s="148">
        <v>1</v>
      </c>
      <c r="S6679" s="148">
        <v>7.4099999999999999E-2</v>
      </c>
      <c r="T6679" s="148">
        <v>-3.87</v>
      </c>
      <c r="U6679" s="148">
        <v>0</v>
      </c>
      <c r="V6679" s="148">
        <v>4.6899999999999997E-2</v>
      </c>
      <c r="W6679" s="148">
        <v>117.009</v>
      </c>
      <c r="X6679" s="148">
        <v>4</v>
      </c>
      <c r="Y6679" s="148">
        <v>0.92200000000000004</v>
      </c>
    </row>
    <row r="6680" spans="11:25" x14ac:dyDescent="0.25">
      <c r="K6680" s="145" t="s">
        <v>6049</v>
      </c>
      <c r="L6680" s="145">
        <v>58</v>
      </c>
      <c r="M6680" s="145">
        <v>153346</v>
      </c>
      <c r="N6680" s="148">
        <v>6.2799999999999998E-4</v>
      </c>
      <c r="O6680" s="148">
        <v>0.59799999999999998</v>
      </c>
      <c r="P6680" s="148">
        <v>0.68500000000000005</v>
      </c>
      <c r="Q6680" s="148">
        <v>0</v>
      </c>
      <c r="R6680" s="148">
        <v>7</v>
      </c>
      <c r="S6680" s="148">
        <v>0.14899999999999999</v>
      </c>
      <c r="T6680" s="148">
        <v>-3.8730000000000002</v>
      </c>
      <c r="U6680" s="148">
        <v>1</v>
      </c>
      <c r="V6680" s="148">
        <v>6.7900000000000002E-2</v>
      </c>
      <c r="W6680" s="148">
        <v>137.035</v>
      </c>
      <c r="X6680" s="148">
        <v>4</v>
      </c>
      <c r="Y6680" s="148">
        <v>0.71199999999999997</v>
      </c>
    </row>
    <row r="6681" spans="11:25" x14ac:dyDescent="0.25">
      <c r="K6681" s="145" t="s">
        <v>609</v>
      </c>
      <c r="L6681" s="145">
        <v>73</v>
      </c>
      <c r="M6681" s="145">
        <v>200400</v>
      </c>
      <c r="N6681" s="148">
        <v>3.1E-2</v>
      </c>
      <c r="O6681" s="148">
        <v>0.61</v>
      </c>
      <c r="P6681" s="148">
        <v>0.92599999999999905</v>
      </c>
      <c r="Q6681" s="148">
        <v>1.1999999999999999E-3</v>
      </c>
      <c r="R6681" s="148">
        <v>8</v>
      </c>
      <c r="S6681" s="148">
        <v>8.2100000000000006E-2</v>
      </c>
      <c r="T6681" s="148">
        <v>-4.843</v>
      </c>
      <c r="U6681" s="148">
        <v>0</v>
      </c>
      <c r="V6681" s="148">
        <v>4.7899999999999998E-2</v>
      </c>
      <c r="W6681" s="148">
        <v>172.63800000000001</v>
      </c>
      <c r="X6681" s="148">
        <v>4</v>
      </c>
      <c r="Y6681" s="148">
        <v>0.86099999999999999</v>
      </c>
    </row>
    <row r="6682" spans="11:25" x14ac:dyDescent="0.25">
      <c r="K6682" s="145" t="s">
        <v>6050</v>
      </c>
      <c r="L6682" s="145">
        <v>65</v>
      </c>
      <c r="M6682" s="145">
        <v>213445</v>
      </c>
      <c r="N6682" s="148">
        <v>0.25800000000000001</v>
      </c>
      <c r="O6682" s="148">
        <v>0.70199999999999996</v>
      </c>
      <c r="P6682" s="148">
        <v>0.70499999999999996</v>
      </c>
      <c r="Q6682" s="148">
        <v>5.93E-6</v>
      </c>
      <c r="R6682" s="148">
        <v>0</v>
      </c>
      <c r="S6682" s="148">
        <v>8.7900000000000006E-2</v>
      </c>
      <c r="T6682" s="148">
        <v>-6.6660000000000004</v>
      </c>
      <c r="U6682" s="148">
        <v>1</v>
      </c>
      <c r="V6682" s="148">
        <v>5.4300000000000001E-2</v>
      </c>
      <c r="W6682" s="148">
        <v>154.911</v>
      </c>
      <c r="X6682" s="148">
        <v>4</v>
      </c>
      <c r="Y6682" s="148">
        <v>0.74299999999999999</v>
      </c>
    </row>
    <row r="6683" spans="11:25" x14ac:dyDescent="0.25">
      <c r="K6683" s="145" t="s">
        <v>6051</v>
      </c>
      <c r="L6683" s="145">
        <v>29</v>
      </c>
      <c r="M6683" s="145">
        <v>196093</v>
      </c>
      <c r="N6683" s="148">
        <v>6.8599999999999998E-3</v>
      </c>
      <c r="O6683" s="148">
        <v>0.67599999999999905</v>
      </c>
      <c r="P6683" s="148">
        <v>0.95899999999999996</v>
      </c>
      <c r="Q6683" s="148">
        <v>1.36E-5</v>
      </c>
      <c r="R6683" s="148">
        <v>9</v>
      </c>
      <c r="S6683" s="148">
        <v>0.123</v>
      </c>
      <c r="T6683" s="148">
        <v>-5.3439999999999896</v>
      </c>
      <c r="U6683" s="148">
        <v>0</v>
      </c>
      <c r="V6683" s="148">
        <v>6.13E-2</v>
      </c>
      <c r="W6683" s="148">
        <v>138.98599999999999</v>
      </c>
      <c r="X6683" s="148">
        <v>4</v>
      </c>
      <c r="Y6683" s="148">
        <v>0.80599999999999905</v>
      </c>
    </row>
    <row r="6684" spans="11:25" x14ac:dyDescent="0.25">
      <c r="K6684" s="145" t="s">
        <v>6052</v>
      </c>
      <c r="L6684" s="145">
        <v>77</v>
      </c>
      <c r="M6684" s="145">
        <v>208863</v>
      </c>
      <c r="N6684" s="148">
        <v>1.49E-2</v>
      </c>
      <c r="O6684" s="148">
        <v>0.78500000000000003</v>
      </c>
      <c r="P6684" s="148">
        <v>0.74399999999999999</v>
      </c>
      <c r="Q6684" s="148">
        <v>6.6599999999999897E-3</v>
      </c>
      <c r="R6684" s="148">
        <v>3</v>
      </c>
      <c r="S6684" s="148">
        <v>6.6100000000000006E-2</v>
      </c>
      <c r="T6684" s="148">
        <v>-4.2489999999999997</v>
      </c>
      <c r="U6684" s="148">
        <v>0</v>
      </c>
      <c r="V6684" s="148">
        <v>3.6900000000000002E-2</v>
      </c>
      <c r="W6684" s="148">
        <v>126.01799999999901</v>
      </c>
      <c r="X6684" s="148">
        <v>4</v>
      </c>
      <c r="Y6684" s="148">
        <v>0.83299999999999996</v>
      </c>
    </row>
    <row r="6685" spans="11:25" x14ac:dyDescent="0.25">
      <c r="K6685" s="145" t="s">
        <v>6053</v>
      </c>
      <c r="L6685" s="145">
        <v>76</v>
      </c>
      <c r="M6685" s="145">
        <v>199133</v>
      </c>
      <c r="N6685" s="148">
        <v>1.4200000000000001E-2</v>
      </c>
      <c r="O6685" s="148">
        <v>0.61</v>
      </c>
      <c r="P6685" s="148">
        <v>0.90500000000000003</v>
      </c>
      <c r="Q6685" s="148">
        <v>0</v>
      </c>
      <c r="R6685" s="148">
        <v>9</v>
      </c>
      <c r="S6685" s="148">
        <v>5.9200000000000003E-2</v>
      </c>
      <c r="T6685" s="148">
        <v>-3.6859999999999999</v>
      </c>
      <c r="U6685" s="148">
        <v>0</v>
      </c>
      <c r="V6685" s="148">
        <v>3.6900000000000002E-2</v>
      </c>
      <c r="W6685" s="148">
        <v>122.012</v>
      </c>
      <c r="X6685" s="148">
        <v>4</v>
      </c>
      <c r="Y6685" s="148">
        <v>0.52100000000000002</v>
      </c>
    </row>
    <row r="6686" spans="11:25" x14ac:dyDescent="0.25">
      <c r="K6686" s="145" t="s">
        <v>6054</v>
      </c>
      <c r="L6686" s="145">
        <v>42</v>
      </c>
      <c r="M6686" s="145">
        <v>202445</v>
      </c>
      <c r="N6686" s="148">
        <v>0.24199999999999999</v>
      </c>
      <c r="O6686" s="148">
        <v>0.56299999999999994</v>
      </c>
      <c r="P6686" s="148">
        <v>0.70499999999999996</v>
      </c>
      <c r="Q6686" s="148">
        <v>0</v>
      </c>
      <c r="R6686" s="148">
        <v>4</v>
      </c>
      <c r="S6686" s="148">
        <v>0.18099999999999999</v>
      </c>
      <c r="T6686" s="148">
        <v>-3.895</v>
      </c>
      <c r="U6686" s="148">
        <v>0</v>
      </c>
      <c r="V6686" s="148">
        <v>5.2600000000000001E-2</v>
      </c>
      <c r="W6686" s="148">
        <v>109.952</v>
      </c>
      <c r="X6686" s="148">
        <v>4</v>
      </c>
      <c r="Y6686" s="148">
        <v>0.51500000000000001</v>
      </c>
    </row>
    <row r="6687" spans="11:25" x14ac:dyDescent="0.25">
      <c r="K6687" s="145" t="s">
        <v>6055</v>
      </c>
      <c r="L6687" s="145">
        <v>84</v>
      </c>
      <c r="M6687" s="145">
        <v>209355</v>
      </c>
      <c r="N6687" s="148">
        <v>3.2300000000000002E-2</v>
      </c>
      <c r="O6687" s="148">
        <v>0.67099999999999904</v>
      </c>
      <c r="P6687" s="148">
        <v>0.85899999999999999</v>
      </c>
      <c r="Q6687" s="148">
        <v>0</v>
      </c>
      <c r="R6687" s="148">
        <v>4</v>
      </c>
      <c r="S6687" s="148">
        <v>0.26700000000000002</v>
      </c>
      <c r="T6687" s="148">
        <v>-3.9219999999999899</v>
      </c>
      <c r="U6687" s="148">
        <v>0</v>
      </c>
      <c r="V6687" s="148">
        <v>8.3299999999999999E-2</v>
      </c>
      <c r="W6687" s="148">
        <v>139.93100000000001</v>
      </c>
      <c r="X6687" s="148">
        <v>4</v>
      </c>
      <c r="Y6687" s="148">
        <v>0.38900000000000001</v>
      </c>
    </row>
    <row r="6688" spans="11:25" x14ac:dyDescent="0.25">
      <c r="K6688" s="145" t="s">
        <v>6056</v>
      </c>
      <c r="L6688" s="145">
        <v>78</v>
      </c>
      <c r="M6688" s="145">
        <v>208474</v>
      </c>
      <c r="N6688" s="148">
        <v>0.115</v>
      </c>
      <c r="O6688" s="148">
        <v>0.72499999999999998</v>
      </c>
      <c r="P6688" s="148">
        <v>0.94</v>
      </c>
      <c r="Q6688" s="148">
        <v>4.3099999999999996E-3</v>
      </c>
      <c r="R6688" s="148">
        <v>5</v>
      </c>
      <c r="S6688" s="148">
        <v>8.6400000000000005E-2</v>
      </c>
      <c r="T6688" s="148">
        <v>-2.3199999999999998</v>
      </c>
      <c r="U6688" s="148">
        <v>0</v>
      </c>
      <c r="V6688" s="148">
        <v>4.3499999999999997E-2</v>
      </c>
      <c r="W6688" s="148">
        <v>127.051</v>
      </c>
      <c r="X6688" s="148">
        <v>4</v>
      </c>
      <c r="Y6688" s="148">
        <v>0.90500000000000003</v>
      </c>
    </row>
    <row r="6689" spans="11:25" x14ac:dyDescent="0.25">
      <c r="K6689" s="145" t="s">
        <v>6057</v>
      </c>
      <c r="L6689" s="145">
        <v>61</v>
      </c>
      <c r="M6689" s="145">
        <v>195669</v>
      </c>
      <c r="N6689" s="148">
        <v>0.16500000000000001</v>
      </c>
      <c r="O6689" s="148">
        <v>0.69899999999999995</v>
      </c>
      <c r="P6689" s="148">
        <v>0.88</v>
      </c>
      <c r="Q6689" s="148">
        <v>0</v>
      </c>
      <c r="R6689" s="148">
        <v>7</v>
      </c>
      <c r="S6689" s="148">
        <v>0.29199999999999998</v>
      </c>
      <c r="T6689" s="148">
        <v>-3.1480000000000001</v>
      </c>
      <c r="U6689" s="148">
        <v>1</v>
      </c>
      <c r="V6689" s="148">
        <v>4.4600000000000001E-2</v>
      </c>
      <c r="W6689" s="148">
        <v>112.012999999999</v>
      </c>
      <c r="X6689" s="148">
        <v>4</v>
      </c>
      <c r="Y6689" s="148">
        <v>0.88</v>
      </c>
    </row>
    <row r="6690" spans="11:25" x14ac:dyDescent="0.25">
      <c r="K6690" s="145" t="s">
        <v>6058</v>
      </c>
      <c r="L6690" s="145">
        <v>6</v>
      </c>
      <c r="M6690" s="145">
        <v>210733</v>
      </c>
      <c r="N6690" s="148">
        <v>7.7200000000000003E-3</v>
      </c>
      <c r="O6690" s="148">
        <v>0.82099999999999995</v>
      </c>
      <c r="P6690" s="148">
        <v>0.84699999999999998</v>
      </c>
      <c r="Q6690" s="148">
        <v>3.2000000000000002E-3</v>
      </c>
      <c r="R6690" s="148">
        <v>0</v>
      </c>
      <c r="S6690" s="148">
        <v>4.82E-2</v>
      </c>
      <c r="T6690" s="148">
        <v>-3.7210000000000001</v>
      </c>
      <c r="U6690" s="148">
        <v>1</v>
      </c>
      <c r="V6690" s="148">
        <v>3.8699999999999998E-2</v>
      </c>
      <c r="W6690" s="148">
        <v>127.986</v>
      </c>
      <c r="X6690" s="148">
        <v>4</v>
      </c>
      <c r="Y6690" s="148">
        <v>0.71199999999999997</v>
      </c>
    </row>
    <row r="6691" spans="11:25" x14ac:dyDescent="0.25">
      <c r="K6691" s="145" t="s">
        <v>6059</v>
      </c>
      <c r="L6691" s="145">
        <v>58</v>
      </c>
      <c r="M6691" s="145">
        <v>183723</v>
      </c>
      <c r="N6691" s="148">
        <v>4.8500000000000001E-2</v>
      </c>
      <c r="O6691" s="148">
        <v>0.60599999999999998</v>
      </c>
      <c r="P6691" s="148">
        <v>0.91099999999999903</v>
      </c>
      <c r="Q6691" s="148">
        <v>0</v>
      </c>
      <c r="R6691" s="148">
        <v>1</v>
      </c>
      <c r="S6691" s="148">
        <v>0.33399999999999902</v>
      </c>
      <c r="T6691" s="148">
        <v>-3.601</v>
      </c>
      <c r="U6691" s="148">
        <v>0</v>
      </c>
      <c r="V6691" s="148">
        <v>0.129</v>
      </c>
      <c r="W6691" s="148">
        <v>113.932999999999</v>
      </c>
      <c r="X6691" s="148">
        <v>4</v>
      </c>
      <c r="Y6691" s="148">
        <v>0.74199999999999999</v>
      </c>
    </row>
    <row r="6692" spans="11:25" x14ac:dyDescent="0.25">
      <c r="K6692" s="145" t="s">
        <v>6060</v>
      </c>
      <c r="L6692" s="145">
        <v>51</v>
      </c>
      <c r="M6692" s="145">
        <v>227779</v>
      </c>
      <c r="N6692" s="148">
        <v>0.16500000000000001</v>
      </c>
      <c r="O6692" s="148">
        <v>0.77</v>
      </c>
      <c r="P6692" s="148">
        <v>0.59899999999999998</v>
      </c>
      <c r="Q6692" s="148">
        <v>1.88E-5</v>
      </c>
      <c r="R6692" s="148">
        <v>5</v>
      </c>
      <c r="S6692" s="148">
        <v>7.9600000000000004E-2</v>
      </c>
      <c r="T6692" s="148">
        <v>-5.4349999999999996</v>
      </c>
      <c r="U6692" s="148">
        <v>1</v>
      </c>
      <c r="V6692" s="148">
        <v>4.7800000000000002E-2</v>
      </c>
      <c r="W6692" s="148">
        <v>100.09399999999999</v>
      </c>
      <c r="X6692" s="148">
        <v>4</v>
      </c>
      <c r="Y6692" s="148">
        <v>0.38600000000000001</v>
      </c>
    </row>
    <row r="6693" spans="11:25" x14ac:dyDescent="0.25">
      <c r="K6693" s="145" t="s">
        <v>6061</v>
      </c>
      <c r="L6693" s="145">
        <v>63</v>
      </c>
      <c r="M6693" s="145">
        <v>199966</v>
      </c>
      <c r="N6693" s="148">
        <v>0.126</v>
      </c>
      <c r="O6693" s="148">
        <v>0.627</v>
      </c>
      <c r="P6693" s="148">
        <v>0.93200000000000005</v>
      </c>
      <c r="Q6693" s="148">
        <v>0</v>
      </c>
      <c r="R6693" s="148">
        <v>6</v>
      </c>
      <c r="S6693" s="148">
        <v>0.35099999999999998</v>
      </c>
      <c r="T6693" s="148">
        <v>-1.891</v>
      </c>
      <c r="U6693" s="148">
        <v>0</v>
      </c>
      <c r="V6693" s="148">
        <v>0.16200000000000001</v>
      </c>
      <c r="W6693" s="148">
        <v>154.04499999999999</v>
      </c>
      <c r="X6693" s="148">
        <v>4</v>
      </c>
      <c r="Y6693" s="148">
        <v>0.85</v>
      </c>
    </row>
    <row r="6694" spans="11:25" x14ac:dyDescent="0.25">
      <c r="K6694" s="145" t="s">
        <v>6062</v>
      </c>
      <c r="L6694" s="145">
        <v>40</v>
      </c>
      <c r="M6694" s="145">
        <v>187636</v>
      </c>
      <c r="N6694" s="148">
        <v>0.36599999999999999</v>
      </c>
      <c r="O6694" s="148">
        <v>0.71199999999999997</v>
      </c>
      <c r="P6694" s="148">
        <v>0.86699999999999999</v>
      </c>
      <c r="Q6694" s="148">
        <v>0</v>
      </c>
      <c r="R6694" s="148">
        <v>1</v>
      </c>
      <c r="S6694" s="148">
        <v>9.4600000000000004E-2</v>
      </c>
      <c r="T6694" s="148">
        <v>-3.681</v>
      </c>
      <c r="U6694" s="148">
        <v>0</v>
      </c>
      <c r="V6694" s="148">
        <v>8.6199999999999999E-2</v>
      </c>
      <c r="W6694" s="148">
        <v>99.95</v>
      </c>
      <c r="X6694" s="148">
        <v>4</v>
      </c>
      <c r="Y6694" s="148">
        <v>0.59699999999999998</v>
      </c>
    </row>
    <row r="6695" spans="11:25" x14ac:dyDescent="0.25">
      <c r="K6695" s="145" t="s">
        <v>6063</v>
      </c>
      <c r="L6695" s="145">
        <v>65</v>
      </c>
      <c r="M6695" s="145">
        <v>186531</v>
      </c>
      <c r="N6695" s="148">
        <v>0.223</v>
      </c>
      <c r="O6695" s="148">
        <v>0.67200000000000004</v>
      </c>
      <c r="P6695" s="148">
        <v>0.80500000000000005</v>
      </c>
      <c r="Q6695" s="148">
        <v>0</v>
      </c>
      <c r="R6695" s="148">
        <v>0</v>
      </c>
      <c r="S6695" s="148">
        <v>0.32899999999999902</v>
      </c>
      <c r="T6695" s="148">
        <v>-4.2910000000000004</v>
      </c>
      <c r="U6695" s="148">
        <v>1</v>
      </c>
      <c r="V6695" s="148">
        <v>5.2900000000000003E-2</v>
      </c>
      <c r="W6695" s="148">
        <v>93.94</v>
      </c>
      <c r="X6695" s="148">
        <v>4</v>
      </c>
      <c r="Y6695" s="148">
        <v>0.68899999999999995</v>
      </c>
    </row>
    <row r="6696" spans="11:25" x14ac:dyDescent="0.25">
      <c r="K6696" s="145" t="s">
        <v>6064</v>
      </c>
      <c r="L6696" s="145">
        <v>5</v>
      </c>
      <c r="M6696" s="145">
        <v>220238</v>
      </c>
      <c r="N6696" s="148">
        <v>1.9199999999999998E-2</v>
      </c>
      <c r="O6696" s="148">
        <v>0.69399999999999995</v>
      </c>
      <c r="P6696" s="148">
        <v>0.83199999999999996</v>
      </c>
      <c r="Q6696" s="148">
        <v>0</v>
      </c>
      <c r="R6696" s="148">
        <v>5</v>
      </c>
      <c r="S6696" s="148">
        <v>0.35499999999999998</v>
      </c>
      <c r="T6696" s="148">
        <v>-3.0379999999999998</v>
      </c>
      <c r="U6696" s="148">
        <v>0</v>
      </c>
      <c r="V6696" s="148">
        <v>5.9799999999999999E-2</v>
      </c>
      <c r="W6696" s="148">
        <v>135.011</v>
      </c>
      <c r="X6696" s="148">
        <v>4</v>
      </c>
      <c r="Y6696" s="148">
        <v>0.42399999999999999</v>
      </c>
    </row>
    <row r="6697" spans="11:25" x14ac:dyDescent="0.25">
      <c r="K6697" s="145" t="s">
        <v>6065</v>
      </c>
      <c r="L6697" s="145">
        <v>53</v>
      </c>
      <c r="M6697" s="145">
        <v>189883</v>
      </c>
      <c r="N6697" s="148">
        <v>2E-3</v>
      </c>
      <c r="O6697" s="148">
        <v>0.71299999999999997</v>
      </c>
      <c r="P6697" s="148">
        <v>0.82699999999999996</v>
      </c>
      <c r="Q6697" s="148">
        <v>1.3599999999999999E-6</v>
      </c>
      <c r="R6697" s="148">
        <v>7</v>
      </c>
      <c r="S6697" s="148">
        <v>0.22899999999999901</v>
      </c>
      <c r="T6697" s="148">
        <v>-2.6659999999999999</v>
      </c>
      <c r="U6697" s="148">
        <v>1</v>
      </c>
      <c r="V6697" s="148">
        <v>3.5299999999999998E-2</v>
      </c>
      <c r="W6697" s="148">
        <v>112.011</v>
      </c>
      <c r="X6697" s="148">
        <v>4</v>
      </c>
      <c r="Y6697" s="148">
        <v>0.379</v>
      </c>
    </row>
    <row r="6698" spans="11:25" x14ac:dyDescent="0.25">
      <c r="K6698" s="145" t="s">
        <v>6066</v>
      </c>
      <c r="L6698" s="145">
        <v>77</v>
      </c>
      <c r="M6698" s="145">
        <v>189846</v>
      </c>
      <c r="N6698" s="148">
        <v>1.14E-2</v>
      </c>
      <c r="O6698" s="148">
        <v>0.79099999999999904</v>
      </c>
      <c r="P6698" s="148">
        <v>0.78900000000000003</v>
      </c>
      <c r="Q6698" s="148">
        <v>0</v>
      </c>
      <c r="R6698" s="148">
        <v>11</v>
      </c>
      <c r="S6698" s="148">
        <v>0.30099999999999999</v>
      </c>
      <c r="T6698" s="148">
        <v>-4.694</v>
      </c>
      <c r="U6698" s="148">
        <v>0</v>
      </c>
      <c r="V6698" s="148">
        <v>0.104</v>
      </c>
      <c r="W6698" s="148">
        <v>112.11</v>
      </c>
      <c r="X6698" s="148">
        <v>4</v>
      </c>
      <c r="Y6698" s="148">
        <v>0.66900000000000004</v>
      </c>
    </row>
    <row r="6699" spans="11:25" x14ac:dyDescent="0.25">
      <c r="K6699" s="145" t="s">
        <v>6067</v>
      </c>
      <c r="L6699" s="145">
        <v>65</v>
      </c>
      <c r="M6699" s="145">
        <v>205821</v>
      </c>
      <c r="N6699" s="148">
        <v>8.0600000000000005E-2</v>
      </c>
      <c r="O6699" s="148">
        <v>0.71799999999999997</v>
      </c>
      <c r="P6699" s="148">
        <v>0.79400000000000004</v>
      </c>
      <c r="Q6699" s="148">
        <v>0</v>
      </c>
      <c r="R6699" s="148">
        <v>11</v>
      </c>
      <c r="S6699" s="148">
        <v>6.7900000000000002E-2</v>
      </c>
      <c r="T6699" s="148">
        <v>-2.8769999999999998</v>
      </c>
      <c r="U6699" s="148">
        <v>0</v>
      </c>
      <c r="V6699" s="148">
        <v>7.0300000000000001E-2</v>
      </c>
      <c r="W6699" s="148">
        <v>114.285</v>
      </c>
      <c r="X6699" s="148">
        <v>4</v>
      </c>
      <c r="Y6699" s="148">
        <v>0.750999999999999</v>
      </c>
    </row>
    <row r="6700" spans="11:25" x14ac:dyDescent="0.25">
      <c r="K6700" s="145" t="s">
        <v>6068</v>
      </c>
      <c r="L6700" s="145">
        <v>52</v>
      </c>
      <c r="M6700" s="145">
        <v>184133</v>
      </c>
      <c r="N6700" s="148">
        <v>1.5599999999999999E-2</v>
      </c>
      <c r="O6700" s="148">
        <v>0.69399999999999995</v>
      </c>
      <c r="P6700" s="148">
        <v>0.85599999999999998</v>
      </c>
      <c r="Q6700" s="148">
        <v>6.9700000000000002E-6</v>
      </c>
      <c r="R6700" s="148">
        <v>3</v>
      </c>
      <c r="S6700" s="148">
        <v>0.33799999999999902</v>
      </c>
      <c r="T6700" s="148">
        <v>-4.125</v>
      </c>
      <c r="U6700" s="148">
        <v>0</v>
      </c>
      <c r="V6700" s="148">
        <v>0.19500000000000001</v>
      </c>
      <c r="W6700" s="148">
        <v>90.001000000000005</v>
      </c>
      <c r="X6700" s="148">
        <v>4</v>
      </c>
      <c r="Y6700" s="148">
        <v>0.77900000000000003</v>
      </c>
    </row>
    <row r="6701" spans="11:25" x14ac:dyDescent="0.25">
      <c r="K6701" s="145" t="s">
        <v>6069</v>
      </c>
      <c r="L6701" s="145">
        <v>76</v>
      </c>
      <c r="M6701" s="145">
        <v>210817</v>
      </c>
      <c r="N6701" s="148">
        <v>0.191</v>
      </c>
      <c r="O6701" s="148">
        <v>0.71399999999999997</v>
      </c>
      <c r="P6701" s="148">
        <v>0.73599999999999999</v>
      </c>
      <c r="Q6701" s="148">
        <v>0</v>
      </c>
      <c r="R6701" s="148">
        <v>2</v>
      </c>
      <c r="S6701" s="148">
        <v>5.5300000000000002E-2</v>
      </c>
      <c r="T6701" s="148">
        <v>-3.8010000000000002</v>
      </c>
      <c r="U6701" s="148">
        <v>1</v>
      </c>
      <c r="V6701" s="148">
        <v>4.5699999999999998E-2</v>
      </c>
      <c r="W6701" s="148">
        <v>149.98500000000001</v>
      </c>
      <c r="X6701" s="148">
        <v>4</v>
      </c>
      <c r="Y6701" s="148">
        <v>0.81399999999999995</v>
      </c>
    </row>
    <row r="6702" spans="11:25" x14ac:dyDescent="0.25">
      <c r="K6702" s="145" t="s">
        <v>1425</v>
      </c>
      <c r="L6702" s="145">
        <v>75</v>
      </c>
      <c r="M6702" s="145">
        <v>217486</v>
      </c>
      <c r="N6702" s="148">
        <v>1.4999999999999999E-2</v>
      </c>
      <c r="O6702" s="148">
        <v>0.72699999999999998</v>
      </c>
      <c r="P6702" s="148">
        <v>0.88800000000000001</v>
      </c>
      <c r="Q6702" s="148">
        <v>0</v>
      </c>
      <c r="R6702" s="148">
        <v>0</v>
      </c>
      <c r="S6702" s="148">
        <v>0.113</v>
      </c>
      <c r="T6702" s="148">
        <v>-2.7559999999999998</v>
      </c>
      <c r="U6702" s="148">
        <v>1</v>
      </c>
      <c r="V6702" s="148">
        <v>8.8099999999999998E-2</v>
      </c>
      <c r="W6702" s="148">
        <v>129.99299999999999</v>
      </c>
      <c r="X6702" s="148">
        <v>4</v>
      </c>
      <c r="Y6702" s="148">
        <v>0.72599999999999998</v>
      </c>
    </row>
    <row r="6703" spans="11:25" x14ac:dyDescent="0.25">
      <c r="K6703" s="145" t="s">
        <v>6070</v>
      </c>
      <c r="L6703" s="145">
        <v>4</v>
      </c>
      <c r="M6703" s="145">
        <v>245192</v>
      </c>
      <c r="N6703" s="148">
        <v>8.7500000000000002E-4</v>
      </c>
      <c r="O6703" s="148">
        <v>0.745</v>
      </c>
      <c r="P6703" s="148">
        <v>0.82499999999999996</v>
      </c>
      <c r="Q6703" s="148">
        <v>2.1800000000000001E-4</v>
      </c>
      <c r="R6703" s="148">
        <v>1</v>
      </c>
      <c r="S6703" s="148">
        <v>8.2799999999999999E-2</v>
      </c>
      <c r="T6703" s="148">
        <v>-3.1619999999999999</v>
      </c>
      <c r="U6703" s="148">
        <v>0</v>
      </c>
      <c r="V6703" s="148">
        <v>3.5200000000000002E-2</v>
      </c>
      <c r="W6703" s="148">
        <v>95.001000000000005</v>
      </c>
      <c r="X6703" s="148">
        <v>4</v>
      </c>
      <c r="Y6703" s="148">
        <v>0.24199999999999999</v>
      </c>
    </row>
    <row r="6704" spans="11:25" x14ac:dyDescent="0.25">
      <c r="K6704" s="145" t="s">
        <v>6071</v>
      </c>
      <c r="L6704" s="145">
        <v>50</v>
      </c>
      <c r="M6704" s="145">
        <v>217051</v>
      </c>
      <c r="N6704" s="148">
        <v>2.4400000000000002E-2</v>
      </c>
      <c r="O6704" s="148">
        <v>0.58299999999999996</v>
      </c>
      <c r="P6704" s="148">
        <v>0.88500000000000001</v>
      </c>
      <c r="Q6704" s="148">
        <v>0</v>
      </c>
      <c r="R6704" s="148">
        <v>0</v>
      </c>
      <c r="S6704" s="148">
        <v>0.35699999999999998</v>
      </c>
      <c r="T6704" s="148">
        <v>-3.5710000000000002</v>
      </c>
      <c r="U6704" s="148">
        <v>0</v>
      </c>
      <c r="V6704" s="148">
        <v>0.106</v>
      </c>
      <c r="W6704" s="148">
        <v>92.959000000000003</v>
      </c>
      <c r="X6704" s="148">
        <v>4</v>
      </c>
      <c r="Y6704" s="148">
        <v>0.60099999999999998</v>
      </c>
    </row>
    <row r="6705" spans="11:25" x14ac:dyDescent="0.25">
      <c r="K6705" s="145" t="s">
        <v>6072</v>
      </c>
      <c r="L6705" s="145">
        <v>49</v>
      </c>
      <c r="M6705" s="145">
        <v>212712</v>
      </c>
      <c r="N6705" s="148">
        <v>0.246</v>
      </c>
      <c r="O6705" s="148">
        <v>0.67799999999999905</v>
      </c>
      <c r="P6705" s="148">
        <v>0.89</v>
      </c>
      <c r="Q6705" s="148">
        <v>0</v>
      </c>
      <c r="R6705" s="148">
        <v>7</v>
      </c>
      <c r="S6705" s="148">
        <v>0.32100000000000001</v>
      </c>
      <c r="T6705" s="148">
        <v>-1.9469999999999901</v>
      </c>
      <c r="U6705" s="148">
        <v>0</v>
      </c>
      <c r="V6705" s="148">
        <v>0.11699999999999899</v>
      </c>
      <c r="W6705" s="148">
        <v>125.01799999999901</v>
      </c>
      <c r="X6705" s="148">
        <v>4</v>
      </c>
      <c r="Y6705" s="148">
        <v>0.50900000000000001</v>
      </c>
    </row>
    <row r="6706" spans="11:25" x14ac:dyDescent="0.25">
      <c r="K6706" s="145" t="s">
        <v>6073</v>
      </c>
      <c r="L6706" s="145">
        <v>75</v>
      </c>
      <c r="M6706" s="145">
        <v>238726</v>
      </c>
      <c r="N6706" s="148">
        <v>1.5699999999999999E-2</v>
      </c>
      <c r="O6706" s="148">
        <v>0.61299999999999999</v>
      </c>
      <c r="P6706" s="148">
        <v>0.84199999999999997</v>
      </c>
      <c r="Q6706" s="148">
        <v>0</v>
      </c>
      <c r="R6706" s="148">
        <v>10</v>
      </c>
      <c r="S6706" s="148">
        <v>0.23</v>
      </c>
      <c r="T6706" s="148">
        <v>-4.3319999999999999</v>
      </c>
      <c r="U6706" s="148">
        <v>0</v>
      </c>
      <c r="V6706" s="148">
        <v>0.218999999999999</v>
      </c>
      <c r="W6706" s="148">
        <v>169.917</v>
      </c>
      <c r="X6706" s="148">
        <v>4</v>
      </c>
      <c r="Y6706" s="148">
        <v>0.64500000000000002</v>
      </c>
    </row>
    <row r="6707" spans="11:25" x14ac:dyDescent="0.25">
      <c r="K6707" s="145" t="s">
        <v>6074</v>
      </c>
      <c r="L6707" s="145">
        <v>74</v>
      </c>
      <c r="M6707" s="145">
        <v>202772</v>
      </c>
      <c r="N6707" s="148">
        <v>4.2700000000000004E-3</v>
      </c>
      <c r="O6707" s="148">
        <v>0.77400000000000002</v>
      </c>
      <c r="P6707" s="148">
        <v>0.79200000000000004</v>
      </c>
      <c r="Q6707" s="148">
        <v>1.15E-6</v>
      </c>
      <c r="R6707" s="148">
        <v>9</v>
      </c>
      <c r="S6707" s="148">
        <v>0.28299999999999997</v>
      </c>
      <c r="T6707" s="148">
        <v>-4.0190000000000001</v>
      </c>
      <c r="U6707" s="148">
        <v>0</v>
      </c>
      <c r="V6707" s="148">
        <v>0.22399999999999901</v>
      </c>
      <c r="W6707" s="148">
        <v>98.1</v>
      </c>
      <c r="X6707" s="148">
        <v>4</v>
      </c>
      <c r="Y6707" s="148">
        <v>0.505</v>
      </c>
    </row>
    <row r="6708" spans="11:25" x14ac:dyDescent="0.25">
      <c r="K6708" s="145" t="s">
        <v>569</v>
      </c>
      <c r="L6708" s="145">
        <v>68</v>
      </c>
      <c r="M6708" s="145">
        <v>226183</v>
      </c>
      <c r="N6708" s="148">
        <v>7.0499999999999993E-2</v>
      </c>
      <c r="O6708" s="148">
        <v>0.746</v>
      </c>
      <c r="P6708" s="148">
        <v>0.73799999999999999</v>
      </c>
      <c r="Q6708" s="148">
        <v>0</v>
      </c>
      <c r="R6708" s="148">
        <v>9</v>
      </c>
      <c r="S6708" s="148">
        <v>4.2999999999999997E-2</v>
      </c>
      <c r="T6708" s="148">
        <v>-3.67</v>
      </c>
      <c r="U6708" s="148">
        <v>1</v>
      </c>
      <c r="V6708" s="148">
        <v>0.20699999999999999</v>
      </c>
      <c r="W6708" s="148">
        <v>94.807999999999893</v>
      </c>
      <c r="X6708" s="148">
        <v>4</v>
      </c>
      <c r="Y6708" s="148">
        <v>0.63</v>
      </c>
    </row>
    <row r="6709" spans="11:25" x14ac:dyDescent="0.25">
      <c r="K6709" s="145" t="s">
        <v>6075</v>
      </c>
      <c r="L6709" s="145">
        <v>76</v>
      </c>
      <c r="M6709" s="145">
        <v>202040</v>
      </c>
      <c r="N6709" s="148">
        <v>7.7399999999999997E-2</v>
      </c>
      <c r="O6709" s="148">
        <v>0.73199999999999998</v>
      </c>
      <c r="P6709" s="148">
        <v>0.93400000000000005</v>
      </c>
      <c r="Q6709" s="148">
        <v>7.45E-3</v>
      </c>
      <c r="R6709" s="148">
        <v>8</v>
      </c>
      <c r="S6709" s="148">
        <v>0.30599999999999999</v>
      </c>
      <c r="T6709" s="148">
        <v>-4.6180000000000003</v>
      </c>
      <c r="U6709" s="148">
        <v>1</v>
      </c>
      <c r="V6709" s="148">
        <v>0.14399999999999999</v>
      </c>
      <c r="W6709" s="148">
        <v>159.99799999999999</v>
      </c>
      <c r="X6709" s="148">
        <v>4</v>
      </c>
      <c r="Y6709" s="148">
        <v>0.89800000000000002</v>
      </c>
    </row>
    <row r="6710" spans="11:25" x14ac:dyDescent="0.25">
      <c r="K6710" s="145" t="s">
        <v>2108</v>
      </c>
      <c r="L6710" s="145">
        <v>48</v>
      </c>
      <c r="M6710" s="145">
        <v>183931</v>
      </c>
      <c r="N6710" s="148">
        <v>0.126</v>
      </c>
      <c r="O6710" s="148">
        <v>0.69299999999999995</v>
      </c>
      <c r="P6710" s="148">
        <v>0.95899999999999996</v>
      </c>
      <c r="Q6710" s="148">
        <v>3.1199999999999999E-4</v>
      </c>
      <c r="R6710" s="148">
        <v>6</v>
      </c>
      <c r="S6710" s="148">
        <v>0.26</v>
      </c>
      <c r="T6710" s="148">
        <v>-2.7559999999999998</v>
      </c>
      <c r="U6710" s="148">
        <v>1</v>
      </c>
      <c r="V6710" s="148">
        <v>0.28999999999999998</v>
      </c>
      <c r="W6710" s="148">
        <v>128.15700000000001</v>
      </c>
      <c r="X6710" s="148">
        <v>4</v>
      </c>
      <c r="Y6710" s="148">
        <v>0.56899999999999995</v>
      </c>
    </row>
    <row r="6711" spans="11:25" x14ac:dyDescent="0.25">
      <c r="K6711" s="145" t="s">
        <v>6076</v>
      </c>
      <c r="L6711" s="145">
        <v>5</v>
      </c>
      <c r="M6711" s="145">
        <v>211013</v>
      </c>
      <c r="N6711" s="148">
        <v>0.28399999999999997</v>
      </c>
      <c r="O6711" s="148">
        <v>0.69199999999999995</v>
      </c>
      <c r="P6711" s="148">
        <v>0.88599999999999901</v>
      </c>
      <c r="Q6711" s="148">
        <v>0</v>
      </c>
      <c r="R6711" s="148">
        <v>1</v>
      </c>
      <c r="S6711" s="148">
        <v>0.34100000000000003</v>
      </c>
      <c r="T6711" s="148">
        <v>-2.5190000000000001</v>
      </c>
      <c r="U6711" s="148">
        <v>1</v>
      </c>
      <c r="V6711" s="148">
        <v>5.1900000000000002E-2</v>
      </c>
      <c r="W6711" s="148">
        <v>100.03</v>
      </c>
      <c r="X6711" s="148">
        <v>4</v>
      </c>
      <c r="Y6711" s="148">
        <v>0.879</v>
      </c>
    </row>
    <row r="6712" spans="11:25" x14ac:dyDescent="0.25">
      <c r="K6712" s="145" t="s">
        <v>6077</v>
      </c>
      <c r="L6712" s="145">
        <v>67</v>
      </c>
      <c r="M6712" s="145">
        <v>209746</v>
      </c>
      <c r="N6712" s="148">
        <v>1.17E-3</v>
      </c>
      <c r="O6712" s="148">
        <v>0.74199999999999999</v>
      </c>
      <c r="P6712" s="148">
        <v>0.84699999999999998</v>
      </c>
      <c r="Q6712" s="148">
        <v>8.49E-6</v>
      </c>
      <c r="R6712" s="148">
        <v>11</v>
      </c>
      <c r="S6712" s="148">
        <v>0.14199999999999999</v>
      </c>
      <c r="T6712" s="148">
        <v>-2.7629999999999999</v>
      </c>
      <c r="U6712" s="148">
        <v>0</v>
      </c>
      <c r="V6712" s="148">
        <v>4.8500000000000001E-2</v>
      </c>
      <c r="W6712" s="148">
        <v>112.95</v>
      </c>
      <c r="X6712" s="148">
        <v>4</v>
      </c>
      <c r="Y6712" s="148">
        <v>0.51600000000000001</v>
      </c>
    </row>
    <row r="6713" spans="11:25" x14ac:dyDescent="0.25">
      <c r="K6713" s="145" t="s">
        <v>6078</v>
      </c>
      <c r="L6713" s="145">
        <v>64</v>
      </c>
      <c r="M6713" s="145">
        <v>216205</v>
      </c>
      <c r="N6713" s="148">
        <v>0.29299999999999998</v>
      </c>
      <c r="O6713" s="148">
        <v>0.76599999999999902</v>
      </c>
      <c r="P6713" s="148">
        <v>0.94199999999999995</v>
      </c>
      <c r="Q6713" s="148">
        <v>2.34E-4</v>
      </c>
      <c r="R6713" s="148">
        <v>7</v>
      </c>
      <c r="S6713" s="148">
        <v>0.33200000000000002</v>
      </c>
      <c r="T6713" s="148">
        <v>-2.452</v>
      </c>
      <c r="U6713" s="148">
        <v>1</v>
      </c>
      <c r="V6713" s="148">
        <v>4.99E-2</v>
      </c>
      <c r="W6713" s="148">
        <v>109.95399999999999</v>
      </c>
      <c r="X6713" s="148">
        <v>4</v>
      </c>
      <c r="Y6713" s="148">
        <v>0.60799999999999998</v>
      </c>
    </row>
    <row r="6714" spans="11:25" x14ac:dyDescent="0.25">
      <c r="K6714" s="145" t="s">
        <v>6079</v>
      </c>
      <c r="L6714" s="145">
        <v>72</v>
      </c>
      <c r="M6714" s="145">
        <v>191139</v>
      </c>
      <c r="N6714" s="148">
        <v>4.0899999999999999E-2</v>
      </c>
      <c r="O6714" s="148">
        <v>0.70899999999999996</v>
      </c>
      <c r="P6714" s="148">
        <v>0.91700000000000004</v>
      </c>
      <c r="Q6714" s="148">
        <v>0</v>
      </c>
      <c r="R6714" s="148">
        <v>9</v>
      </c>
      <c r="S6714" s="148">
        <v>8.3900000000000002E-2</v>
      </c>
      <c r="T6714" s="148">
        <v>-3.3149999999999999</v>
      </c>
      <c r="U6714" s="148">
        <v>1</v>
      </c>
      <c r="V6714" s="148">
        <v>0.188999999999999</v>
      </c>
      <c r="W6714" s="148">
        <v>125.042</v>
      </c>
      <c r="X6714" s="148">
        <v>4</v>
      </c>
      <c r="Y6714" s="148">
        <v>0.51500000000000001</v>
      </c>
    </row>
    <row r="6715" spans="11:25" x14ac:dyDescent="0.25">
      <c r="K6715" s="145" t="s">
        <v>6080</v>
      </c>
      <c r="L6715" s="145">
        <v>18</v>
      </c>
      <c r="M6715" s="145">
        <v>226874</v>
      </c>
      <c r="N6715" s="148">
        <v>4.1900000000000001E-3</v>
      </c>
      <c r="O6715" s="148">
        <v>0.68599999999999905</v>
      </c>
      <c r="P6715" s="148">
        <v>0.88500000000000001</v>
      </c>
      <c r="Q6715" s="148">
        <v>2.6499999999999999E-4</v>
      </c>
      <c r="R6715" s="148">
        <v>9</v>
      </c>
      <c r="S6715" s="148">
        <v>0.19</v>
      </c>
      <c r="T6715" s="148">
        <v>-4.8280000000000003</v>
      </c>
      <c r="U6715" s="148">
        <v>1</v>
      </c>
      <c r="V6715" s="148">
        <v>8.6800000000000002E-2</v>
      </c>
      <c r="W6715" s="148">
        <v>127.95699999999999</v>
      </c>
      <c r="X6715" s="148">
        <v>4</v>
      </c>
      <c r="Y6715" s="148">
        <v>0.60399999999999998</v>
      </c>
    </row>
    <row r="6716" spans="11:25" x14ac:dyDescent="0.25">
      <c r="K6716" s="145" t="s">
        <v>6081</v>
      </c>
      <c r="L6716" s="145">
        <v>81</v>
      </c>
      <c r="M6716" s="145">
        <v>242333</v>
      </c>
      <c r="N6716" s="148">
        <v>2.6700000000000001E-3</v>
      </c>
      <c r="O6716" s="148">
        <v>0.55700000000000005</v>
      </c>
      <c r="P6716" s="148">
        <v>0.71899999999999997</v>
      </c>
      <c r="Q6716" s="148">
        <v>0</v>
      </c>
      <c r="R6716" s="148">
        <v>2</v>
      </c>
      <c r="S6716" s="148">
        <v>0.30599999999999999</v>
      </c>
      <c r="T6716" s="148">
        <v>-4.5149999999999997</v>
      </c>
      <c r="U6716" s="148">
        <v>0</v>
      </c>
      <c r="V6716" s="148">
        <v>3.7199999999999997E-2</v>
      </c>
      <c r="W6716" s="148">
        <v>77.501000000000005</v>
      </c>
      <c r="X6716" s="148">
        <v>4</v>
      </c>
      <c r="Y6716" s="148">
        <v>0.34399999999999997</v>
      </c>
    </row>
    <row r="6717" spans="11:25" x14ac:dyDescent="0.25">
      <c r="K6717" s="145" t="s">
        <v>5204</v>
      </c>
      <c r="L6717" s="145">
        <v>60</v>
      </c>
      <c r="M6717" s="145">
        <v>206566</v>
      </c>
      <c r="N6717" s="148">
        <v>1.2500000000000001E-2</v>
      </c>
      <c r="O6717" s="148">
        <v>0.73499999999999999</v>
      </c>
      <c r="P6717" s="148">
        <v>0.92</v>
      </c>
      <c r="Q6717" s="148">
        <v>0</v>
      </c>
      <c r="R6717" s="148">
        <v>8</v>
      </c>
      <c r="S6717" s="148">
        <v>0.159</v>
      </c>
      <c r="T6717" s="148">
        <v>-1.4609999999999901</v>
      </c>
      <c r="U6717" s="148">
        <v>1</v>
      </c>
      <c r="V6717" s="148">
        <v>7.5399999999999995E-2</v>
      </c>
      <c r="W6717" s="148">
        <v>117.959</v>
      </c>
      <c r="X6717" s="148">
        <v>4</v>
      </c>
      <c r="Y6717" s="148">
        <v>0.79299999999999904</v>
      </c>
    </row>
    <row r="6718" spans="11:25" x14ac:dyDescent="0.25">
      <c r="K6718" s="145" t="s">
        <v>6082</v>
      </c>
      <c r="L6718" s="145">
        <v>72</v>
      </c>
      <c r="M6718" s="145">
        <v>190422</v>
      </c>
      <c r="N6718" s="148">
        <v>3.1899999999999998E-2</v>
      </c>
      <c r="O6718" s="148">
        <v>0.749</v>
      </c>
      <c r="P6718" s="148">
        <v>0.85</v>
      </c>
      <c r="Q6718" s="148">
        <v>4.8099999999999997E-5</v>
      </c>
      <c r="R6718" s="148">
        <v>0</v>
      </c>
      <c r="S6718" s="148">
        <v>6.7799999999999999E-2</v>
      </c>
      <c r="T6718" s="148">
        <v>-4.3460000000000001</v>
      </c>
      <c r="U6718" s="148">
        <v>1</v>
      </c>
      <c r="V6718" s="148">
        <v>4.6800000000000001E-2</v>
      </c>
      <c r="W6718" s="148">
        <v>145.983</v>
      </c>
      <c r="X6718" s="148">
        <v>4</v>
      </c>
      <c r="Y6718" s="148">
        <v>0.67200000000000004</v>
      </c>
    </row>
    <row r="6719" spans="11:25" x14ac:dyDescent="0.25">
      <c r="K6719" s="145" t="s">
        <v>6083</v>
      </c>
      <c r="L6719" s="145">
        <v>77</v>
      </c>
      <c r="M6719" s="145">
        <v>223122</v>
      </c>
      <c r="N6719" s="148">
        <v>2.1999999999999999E-2</v>
      </c>
      <c r="O6719" s="148">
        <v>0.59799999999999998</v>
      </c>
      <c r="P6719" s="148">
        <v>0.77500000000000002</v>
      </c>
      <c r="Q6719" s="148">
        <v>0</v>
      </c>
      <c r="R6719" s="148">
        <v>1</v>
      </c>
      <c r="S6719" s="148">
        <v>6.7699999999999996E-2</v>
      </c>
      <c r="T6719" s="148">
        <v>-4.0350000000000001</v>
      </c>
      <c r="U6719" s="148">
        <v>0</v>
      </c>
      <c r="V6719" s="148">
        <v>5.45E-2</v>
      </c>
      <c r="W6719" s="148">
        <v>129.81899999999999</v>
      </c>
      <c r="X6719" s="148">
        <v>4</v>
      </c>
      <c r="Y6719" s="148">
        <v>0.68700000000000006</v>
      </c>
    </row>
    <row r="6720" spans="11:25" x14ac:dyDescent="0.25">
      <c r="K6720" s="145" t="s">
        <v>6084</v>
      </c>
      <c r="L6720" s="145">
        <v>69</v>
      </c>
      <c r="M6720" s="145">
        <v>183019</v>
      </c>
      <c r="N6720" s="148">
        <v>2.1399999999999999E-2</v>
      </c>
      <c r="O6720" s="148">
        <v>0.82699999999999996</v>
      </c>
      <c r="P6720" s="148">
        <v>0.73899999999999999</v>
      </c>
      <c r="Q6720" s="148">
        <v>4.1300000000000003E-6</v>
      </c>
      <c r="R6720" s="148">
        <v>8</v>
      </c>
      <c r="S6720" s="148">
        <v>4.2999999999999997E-2</v>
      </c>
      <c r="T6720" s="148">
        <v>-6.391</v>
      </c>
      <c r="U6720" s="148">
        <v>1</v>
      </c>
      <c r="V6720" s="148">
        <v>7.4399999999999994E-2</v>
      </c>
      <c r="W6720" s="148">
        <v>95.998999999999995</v>
      </c>
      <c r="X6720" s="148">
        <v>4</v>
      </c>
      <c r="Y6720" s="148">
        <v>0.35199999999999998</v>
      </c>
    </row>
    <row r="6721" spans="11:25" x14ac:dyDescent="0.25">
      <c r="K6721" s="145" t="s">
        <v>6085</v>
      </c>
      <c r="L6721" s="145">
        <v>56</v>
      </c>
      <c r="M6721" s="145">
        <v>201676</v>
      </c>
      <c r="N6721" s="148">
        <v>3.2599999999999997E-2</v>
      </c>
      <c r="O6721" s="148">
        <v>0.55799999999999905</v>
      </c>
      <c r="P6721" s="148">
        <v>0.94199999999999995</v>
      </c>
      <c r="Q6721" s="148">
        <v>0</v>
      </c>
      <c r="R6721" s="148">
        <v>0</v>
      </c>
      <c r="S6721" s="148">
        <v>0.32600000000000001</v>
      </c>
      <c r="T6721" s="148">
        <v>-3.5409999999999999</v>
      </c>
      <c r="U6721" s="148">
        <v>1</v>
      </c>
      <c r="V6721" s="148">
        <v>8.6999999999999994E-2</v>
      </c>
      <c r="W6721" s="148">
        <v>118.93</v>
      </c>
      <c r="X6721" s="148">
        <v>4</v>
      </c>
      <c r="Y6721" s="148">
        <v>0.80099999999999905</v>
      </c>
    </row>
    <row r="6722" spans="11:25" x14ac:dyDescent="0.25">
      <c r="K6722" s="145" t="s">
        <v>6086</v>
      </c>
      <c r="L6722" s="145">
        <v>42</v>
      </c>
      <c r="M6722" s="145">
        <v>184721</v>
      </c>
      <c r="N6722" s="148">
        <v>8.4199999999999997E-2</v>
      </c>
      <c r="O6722" s="148">
        <v>0.72299999999999998</v>
      </c>
      <c r="P6722" s="148">
        <v>0.58299999999999996</v>
      </c>
      <c r="Q6722" s="148">
        <v>3.5900000000000001E-2</v>
      </c>
      <c r="R6722" s="148">
        <v>5</v>
      </c>
      <c r="S6722" s="148">
        <v>0.13800000000000001</v>
      </c>
      <c r="T6722" s="148">
        <v>-7.0389999999999997</v>
      </c>
      <c r="U6722" s="148">
        <v>0</v>
      </c>
      <c r="V6722" s="148">
        <v>4.7699999999999999E-2</v>
      </c>
      <c r="W6722" s="148">
        <v>127.946</v>
      </c>
      <c r="X6722" s="148">
        <v>4</v>
      </c>
      <c r="Y6722" s="148">
        <v>0.49299999999999999</v>
      </c>
    </row>
    <row r="6723" spans="11:25" x14ac:dyDescent="0.25">
      <c r="K6723" s="145" t="s">
        <v>6087</v>
      </c>
      <c r="L6723" s="145">
        <v>67</v>
      </c>
      <c r="M6723" s="145">
        <v>199402</v>
      </c>
      <c r="N6723" s="148">
        <v>0.128</v>
      </c>
      <c r="O6723" s="148">
        <v>0.59399999999999997</v>
      </c>
      <c r="P6723" s="148">
        <v>0.81</v>
      </c>
      <c r="Q6723" s="148">
        <v>0</v>
      </c>
      <c r="R6723" s="148">
        <v>6</v>
      </c>
      <c r="S6723" s="148">
        <v>3.2399999999999998E-2</v>
      </c>
      <c r="T6723" s="148">
        <v>-2.0830000000000002</v>
      </c>
      <c r="U6723" s="148">
        <v>0</v>
      </c>
      <c r="V6723" s="148">
        <v>5.3100000000000001E-2</v>
      </c>
      <c r="W6723" s="148">
        <v>123.752</v>
      </c>
      <c r="X6723" s="148">
        <v>4</v>
      </c>
      <c r="Y6723" s="148">
        <v>0.77700000000000002</v>
      </c>
    </row>
    <row r="6724" spans="11:25" x14ac:dyDescent="0.25">
      <c r="K6724" s="145" t="s">
        <v>6088</v>
      </c>
      <c r="L6724" s="145">
        <v>68</v>
      </c>
      <c r="M6724" s="145">
        <v>167797</v>
      </c>
      <c r="N6724" s="148">
        <v>0.14099999999999999</v>
      </c>
      <c r="O6724" s="148">
        <v>0.72199999999999998</v>
      </c>
      <c r="P6724" s="148">
        <v>0.91799999999999904</v>
      </c>
      <c r="Q6724" s="148">
        <v>0</v>
      </c>
      <c r="R6724" s="148">
        <v>8</v>
      </c>
      <c r="S6724" s="148">
        <v>0.40899999999999997</v>
      </c>
      <c r="T6724" s="148">
        <v>-2.952</v>
      </c>
      <c r="U6724" s="148">
        <v>1</v>
      </c>
      <c r="V6724" s="148">
        <v>6.0699999999999997E-2</v>
      </c>
      <c r="W6724" s="148">
        <v>100.024</v>
      </c>
      <c r="X6724" s="148">
        <v>4</v>
      </c>
      <c r="Y6724" s="148">
        <v>0.83099999999999996</v>
      </c>
    </row>
    <row r="6725" spans="11:25" x14ac:dyDescent="0.25">
      <c r="K6725" s="145" t="s">
        <v>6089</v>
      </c>
      <c r="L6725" s="145">
        <v>58</v>
      </c>
      <c r="M6725" s="145">
        <v>199642</v>
      </c>
      <c r="N6725" s="148">
        <v>4.8300000000000003E-2</v>
      </c>
      <c r="O6725" s="148">
        <v>0.76200000000000001</v>
      </c>
      <c r="P6725" s="148">
        <v>0.93899999999999995</v>
      </c>
      <c r="Q6725" s="148">
        <v>0</v>
      </c>
      <c r="R6725" s="148">
        <v>11</v>
      </c>
      <c r="S6725" s="148">
        <v>7.1900000000000006E-2</v>
      </c>
      <c r="T6725" s="148">
        <v>-2.6880000000000002</v>
      </c>
      <c r="U6725" s="148">
        <v>0</v>
      </c>
      <c r="V6725" s="148">
        <v>5.3999999999999999E-2</v>
      </c>
      <c r="W6725" s="148">
        <v>117.986</v>
      </c>
      <c r="X6725" s="148">
        <v>4</v>
      </c>
      <c r="Y6725" s="148">
        <v>0.42799999999999999</v>
      </c>
    </row>
    <row r="6726" spans="11:25" x14ac:dyDescent="0.25">
      <c r="K6726" s="145" t="s">
        <v>6090</v>
      </c>
      <c r="L6726" s="145">
        <v>66</v>
      </c>
      <c r="M6726" s="145">
        <v>196863</v>
      </c>
      <c r="N6726" s="148">
        <v>3.6299999999999999E-2</v>
      </c>
      <c r="O6726" s="148">
        <v>0.67</v>
      </c>
      <c r="P6726" s="148">
        <v>0.91599999999999904</v>
      </c>
      <c r="Q6726" s="148">
        <v>5.3499999999999996E-6</v>
      </c>
      <c r="R6726" s="148">
        <v>9</v>
      </c>
      <c r="S6726" s="148">
        <v>0.221</v>
      </c>
      <c r="T6726" s="148">
        <v>-2.2610000000000001</v>
      </c>
      <c r="U6726" s="148">
        <v>0</v>
      </c>
      <c r="V6726" s="148">
        <v>7.51E-2</v>
      </c>
      <c r="W6726" s="148">
        <v>97.003999999999905</v>
      </c>
      <c r="X6726" s="148">
        <v>4</v>
      </c>
      <c r="Y6726" s="148">
        <v>0.53100000000000003</v>
      </c>
    </row>
    <row r="6727" spans="11:25" x14ac:dyDescent="0.25">
      <c r="K6727" s="145" t="s">
        <v>6091</v>
      </c>
      <c r="L6727" s="145">
        <v>64</v>
      </c>
      <c r="M6727" s="145">
        <v>279423</v>
      </c>
      <c r="N6727" s="148">
        <v>2.18E-2</v>
      </c>
      <c r="O6727" s="148">
        <v>0.64900000000000002</v>
      </c>
      <c r="P6727" s="148">
        <v>0.86199999999999999</v>
      </c>
      <c r="Q6727" s="148">
        <v>0</v>
      </c>
      <c r="R6727" s="148">
        <v>6</v>
      </c>
      <c r="S6727" s="148">
        <v>6.6000000000000003E-2</v>
      </c>
      <c r="T6727" s="148">
        <v>-3.903</v>
      </c>
      <c r="U6727" s="148">
        <v>1</v>
      </c>
      <c r="V6727" s="148">
        <v>4.87E-2</v>
      </c>
      <c r="W6727" s="148">
        <v>128.05099999999999</v>
      </c>
      <c r="X6727" s="148">
        <v>4</v>
      </c>
      <c r="Y6727" s="148">
        <v>0.59399999999999997</v>
      </c>
    </row>
    <row r="6728" spans="11:25" x14ac:dyDescent="0.25">
      <c r="K6728" s="145" t="s">
        <v>6092</v>
      </c>
      <c r="L6728" s="145">
        <v>68</v>
      </c>
      <c r="M6728" s="145">
        <v>195000</v>
      </c>
      <c r="N6728" s="148">
        <v>5.9900000000000002E-2</v>
      </c>
      <c r="O6728" s="148">
        <v>0.67099999999999904</v>
      </c>
      <c r="P6728" s="148">
        <v>0.78200000000000003</v>
      </c>
      <c r="Q6728" s="148">
        <v>1.9E-6</v>
      </c>
      <c r="R6728" s="148">
        <v>7</v>
      </c>
      <c r="S6728" s="148">
        <v>0.39299999999999902</v>
      </c>
      <c r="T6728" s="148">
        <v>-3.9119999999999999</v>
      </c>
      <c r="U6728" s="148">
        <v>1</v>
      </c>
      <c r="V6728" s="148">
        <v>4.02E-2</v>
      </c>
      <c r="W6728" s="148">
        <v>121.98699999999999</v>
      </c>
      <c r="X6728" s="148">
        <v>4</v>
      </c>
      <c r="Y6728" s="148">
        <v>0.58199999999999996</v>
      </c>
    </row>
    <row r="6729" spans="11:25" x14ac:dyDescent="0.25">
      <c r="K6729" s="145" t="s">
        <v>6093</v>
      </c>
      <c r="L6729" s="145">
        <v>66</v>
      </c>
      <c r="M6729" s="145">
        <v>199845</v>
      </c>
      <c r="N6729" s="148">
        <v>5.11E-3</v>
      </c>
      <c r="O6729" s="148">
        <v>0.73499999999999999</v>
      </c>
      <c r="P6729" s="148">
        <v>0.73599999999999999</v>
      </c>
      <c r="Q6729" s="148">
        <v>0</v>
      </c>
      <c r="R6729" s="148">
        <v>4</v>
      </c>
      <c r="S6729" s="148">
        <v>0.16500000000000001</v>
      </c>
      <c r="T6729" s="148">
        <v>-3.266</v>
      </c>
      <c r="U6729" s="148">
        <v>0</v>
      </c>
      <c r="V6729" s="148">
        <v>0.27699999999999902</v>
      </c>
      <c r="W6729" s="148">
        <v>117.97499999999999</v>
      </c>
      <c r="X6729" s="148">
        <v>4</v>
      </c>
      <c r="Y6729" s="148">
        <v>0.81299999999999994</v>
      </c>
    </row>
    <row r="6730" spans="11:25" x14ac:dyDescent="0.25">
      <c r="K6730" s="145" t="s">
        <v>6094</v>
      </c>
      <c r="L6730" s="145">
        <v>74</v>
      </c>
      <c r="M6730" s="145">
        <v>189325</v>
      </c>
      <c r="N6730" s="148">
        <v>5.6899999999999999E-2</v>
      </c>
      <c r="O6730" s="148">
        <v>0.68200000000000005</v>
      </c>
      <c r="P6730" s="148">
        <v>0.83099999999999996</v>
      </c>
      <c r="Q6730" s="148">
        <v>0</v>
      </c>
      <c r="R6730" s="148">
        <v>11</v>
      </c>
      <c r="S6730" s="148">
        <v>9.2700000000000005E-2</v>
      </c>
      <c r="T6730" s="148">
        <v>-4.234</v>
      </c>
      <c r="U6730" s="148">
        <v>0</v>
      </c>
      <c r="V6730" s="148">
        <v>0.253</v>
      </c>
      <c r="W6730" s="148">
        <v>155.12</v>
      </c>
      <c r="X6730" s="148">
        <v>4</v>
      </c>
      <c r="Y6730" s="148">
        <v>0.78500000000000003</v>
      </c>
    </row>
    <row r="6731" spans="11:25" x14ac:dyDescent="0.25">
      <c r="K6731" s="145" t="s">
        <v>6095</v>
      </c>
      <c r="L6731" s="145">
        <v>49</v>
      </c>
      <c r="M6731" s="145">
        <v>176861</v>
      </c>
      <c r="N6731" s="148">
        <v>6.3799999999999996E-2</v>
      </c>
      <c r="O6731" s="148">
        <v>0.86</v>
      </c>
      <c r="P6731" s="148">
        <v>0.80400000000000005</v>
      </c>
      <c r="Q6731" s="148">
        <v>0</v>
      </c>
      <c r="R6731" s="148">
        <v>1</v>
      </c>
      <c r="S6731" s="148">
        <v>0.109</v>
      </c>
      <c r="T6731" s="148">
        <v>-3.7689999999999899</v>
      </c>
      <c r="U6731" s="148">
        <v>0</v>
      </c>
      <c r="V6731" s="148">
        <v>6.7799999999999999E-2</v>
      </c>
      <c r="W6731" s="148">
        <v>104.96299999999999</v>
      </c>
      <c r="X6731" s="148">
        <v>4</v>
      </c>
      <c r="Y6731" s="148">
        <v>0.42299999999999999</v>
      </c>
    </row>
    <row r="6732" spans="11:25" x14ac:dyDescent="0.25">
      <c r="K6732" s="145" t="s">
        <v>6096</v>
      </c>
      <c r="L6732" s="145">
        <v>60</v>
      </c>
      <c r="M6732" s="145">
        <v>190501</v>
      </c>
      <c r="N6732" s="148">
        <v>3.3700000000000001E-2</v>
      </c>
      <c r="O6732" s="148">
        <v>0.70499999999999996</v>
      </c>
      <c r="P6732" s="148">
        <v>0.95199999999999996</v>
      </c>
      <c r="Q6732" s="148">
        <v>0</v>
      </c>
      <c r="R6732" s="148">
        <v>1</v>
      </c>
      <c r="S6732" s="148">
        <v>0.38200000000000001</v>
      </c>
      <c r="T6732" s="148">
        <v>-2.8959999999999999</v>
      </c>
      <c r="U6732" s="148">
        <v>0</v>
      </c>
      <c r="V6732" s="148">
        <v>4.8899999999999999E-2</v>
      </c>
      <c r="W6732" s="148">
        <v>107.001</v>
      </c>
      <c r="X6732" s="148">
        <v>4</v>
      </c>
      <c r="Y6732" s="148">
        <v>0.63300000000000001</v>
      </c>
    </row>
    <row r="6733" spans="11:25" x14ac:dyDescent="0.25">
      <c r="K6733" s="145" t="s">
        <v>6097</v>
      </c>
      <c r="L6733" s="145">
        <v>67</v>
      </c>
      <c r="M6733" s="145">
        <v>205304</v>
      </c>
      <c r="N6733" s="148">
        <v>3.96E-3</v>
      </c>
      <c r="O6733" s="148">
        <v>0.68700000000000006</v>
      </c>
      <c r="P6733" s="148">
        <v>0.80500000000000005</v>
      </c>
      <c r="Q6733" s="148">
        <v>2.0899999999999999E-6</v>
      </c>
      <c r="R6733" s="148">
        <v>6</v>
      </c>
      <c r="S6733" s="148">
        <v>0.12</v>
      </c>
      <c r="T6733" s="148">
        <v>-4.6680000000000001</v>
      </c>
      <c r="U6733" s="148">
        <v>1</v>
      </c>
      <c r="V6733" s="148">
        <v>4.0300000000000002E-2</v>
      </c>
      <c r="W6733" s="148">
        <v>142.03799999999899</v>
      </c>
      <c r="X6733" s="148">
        <v>4</v>
      </c>
      <c r="Y6733" s="148">
        <v>0.71199999999999997</v>
      </c>
    </row>
    <row r="6734" spans="11:25" x14ac:dyDescent="0.25">
      <c r="K6734" s="145" t="s">
        <v>6098</v>
      </c>
      <c r="L6734" s="145">
        <v>21</v>
      </c>
      <c r="M6734" s="145">
        <v>225396</v>
      </c>
      <c r="N6734" s="148">
        <v>0.23799999999999999</v>
      </c>
      <c r="O6734" s="148">
        <v>0.26400000000000001</v>
      </c>
      <c r="P6734" s="148">
        <v>0.622</v>
      </c>
      <c r="Q6734" s="148">
        <v>4.5399999999999999E-5</v>
      </c>
      <c r="R6734" s="148">
        <v>4</v>
      </c>
      <c r="S6734" s="148">
        <v>0.108</v>
      </c>
      <c r="T6734" s="148">
        <v>-7.5860000000000003</v>
      </c>
      <c r="U6734" s="148">
        <v>1</v>
      </c>
      <c r="V6734" s="148">
        <v>4.3400000000000001E-2</v>
      </c>
      <c r="W6734" s="148">
        <v>175.88800000000001</v>
      </c>
      <c r="X6734" s="148">
        <v>4</v>
      </c>
      <c r="Y6734" s="148">
        <v>0.36499999999999999</v>
      </c>
    </row>
    <row r="6735" spans="11:25" x14ac:dyDescent="0.25">
      <c r="K6735" s="145" t="s">
        <v>6099</v>
      </c>
      <c r="L6735" s="145">
        <v>58</v>
      </c>
      <c r="M6735" s="145">
        <v>207192</v>
      </c>
      <c r="N6735" s="148">
        <v>0.36599999999999999</v>
      </c>
      <c r="O6735" s="148">
        <v>0.746</v>
      </c>
      <c r="P6735" s="148">
        <v>0.76500000000000001</v>
      </c>
      <c r="Q6735" s="148">
        <v>1.56E-3</v>
      </c>
      <c r="R6735" s="148">
        <v>3</v>
      </c>
      <c r="S6735" s="148">
        <v>7.9899999999999999E-2</v>
      </c>
      <c r="T6735" s="148">
        <v>-5.4870000000000001</v>
      </c>
      <c r="U6735" s="148">
        <v>1</v>
      </c>
      <c r="V6735" s="148">
        <v>5.3999999999999999E-2</v>
      </c>
      <c r="W6735" s="148">
        <v>154.971</v>
      </c>
      <c r="X6735" s="148">
        <v>5</v>
      </c>
      <c r="Y6735" s="148">
        <v>0.97199999999999998</v>
      </c>
    </row>
    <row r="6736" spans="11:25" x14ac:dyDescent="0.25">
      <c r="K6736" s="145" t="s">
        <v>6100</v>
      </c>
      <c r="L6736" s="145">
        <v>53</v>
      </c>
      <c r="M6736" s="145">
        <v>149461</v>
      </c>
      <c r="N6736" s="148">
        <v>0.28699999999999998</v>
      </c>
      <c r="O6736" s="148">
        <v>0.81499999999999995</v>
      </c>
      <c r="P6736" s="148">
        <v>0.46799999999999897</v>
      </c>
      <c r="Q6736" s="148">
        <v>6.19E-5</v>
      </c>
      <c r="R6736" s="148">
        <v>10</v>
      </c>
      <c r="S6736" s="148">
        <v>7.0999999999999994E-2</v>
      </c>
      <c r="T6736" s="148">
        <v>-7.0110000000000001</v>
      </c>
      <c r="U6736" s="148">
        <v>1</v>
      </c>
      <c r="V6736" s="148">
        <v>5.96E-2</v>
      </c>
      <c r="W6736" s="148">
        <v>109.101</v>
      </c>
      <c r="X6736" s="148">
        <v>4</v>
      </c>
      <c r="Y6736" s="148">
        <v>0.56299999999999994</v>
      </c>
    </row>
    <row r="6737" spans="11:25" x14ac:dyDescent="0.25">
      <c r="K6737" s="145" t="s">
        <v>6101</v>
      </c>
      <c r="L6737" s="145">
        <v>61</v>
      </c>
      <c r="M6737" s="145">
        <v>240608</v>
      </c>
      <c r="N6737" s="148">
        <v>2.63E-2</v>
      </c>
      <c r="O6737" s="148">
        <v>0.60899999999999999</v>
      </c>
      <c r="P6737" s="148">
        <v>0.874</v>
      </c>
      <c r="Q6737" s="148">
        <v>4.99E-5</v>
      </c>
      <c r="R6737" s="148">
        <v>9</v>
      </c>
      <c r="S6737" s="148">
        <v>0.32799999999999901</v>
      </c>
      <c r="T6737" s="148">
        <v>-3.8889999999999998</v>
      </c>
      <c r="U6737" s="148">
        <v>1</v>
      </c>
      <c r="V6737" s="148">
        <v>2.93E-2</v>
      </c>
      <c r="W6737" s="148">
        <v>112.011</v>
      </c>
      <c r="X6737" s="148">
        <v>4</v>
      </c>
      <c r="Y6737" s="148">
        <v>0.74399999999999999</v>
      </c>
    </row>
    <row r="6738" spans="11:25" x14ac:dyDescent="0.25">
      <c r="K6738" s="145" t="s">
        <v>6102</v>
      </c>
      <c r="L6738" s="145">
        <v>9</v>
      </c>
      <c r="M6738" s="145">
        <v>188410</v>
      </c>
      <c r="N6738" s="148">
        <v>0.39100000000000001</v>
      </c>
      <c r="O6738" s="148">
        <v>0.71499999999999997</v>
      </c>
      <c r="P6738" s="148">
        <v>0.52</v>
      </c>
      <c r="Q6738" s="148">
        <v>0</v>
      </c>
      <c r="R6738" s="148">
        <v>9</v>
      </c>
      <c r="S6738" s="148">
        <v>7.9699999999999993E-2</v>
      </c>
      <c r="T6738" s="148">
        <v>-6.9329999999999998</v>
      </c>
      <c r="U6738" s="148">
        <v>1</v>
      </c>
      <c r="V6738" s="148">
        <v>2.6499999999999999E-2</v>
      </c>
      <c r="W6738" s="148">
        <v>108.991</v>
      </c>
      <c r="X6738" s="148">
        <v>4</v>
      </c>
      <c r="Y6738" s="148">
        <v>0.76900000000000002</v>
      </c>
    </row>
    <row r="6739" spans="11:25" x14ac:dyDescent="0.25">
      <c r="K6739" s="145" t="s">
        <v>6103</v>
      </c>
      <c r="L6739" s="145">
        <v>49</v>
      </c>
      <c r="M6739" s="145">
        <v>198383</v>
      </c>
      <c r="N6739" s="148">
        <v>0.29899999999999999</v>
      </c>
      <c r="O6739" s="148">
        <v>0.65200000000000002</v>
      </c>
      <c r="P6739" s="148">
        <v>0.80299999999999905</v>
      </c>
      <c r="Q6739" s="148">
        <v>2E-3</v>
      </c>
      <c r="R6739" s="148">
        <v>1</v>
      </c>
      <c r="S6739" s="148">
        <v>7.3899999999999993E-2</v>
      </c>
      <c r="T6739" s="148">
        <v>-6.36</v>
      </c>
      <c r="U6739" s="148">
        <v>1</v>
      </c>
      <c r="V6739" s="148">
        <v>3.8300000000000001E-2</v>
      </c>
      <c r="W6739" s="148">
        <v>118.038</v>
      </c>
      <c r="X6739" s="148">
        <v>4</v>
      </c>
      <c r="Y6739" s="148">
        <v>0.60099999999999998</v>
      </c>
    </row>
    <row r="6740" spans="11:25" x14ac:dyDescent="0.25">
      <c r="K6740" s="145" t="s">
        <v>6104</v>
      </c>
      <c r="L6740" s="145">
        <v>43</v>
      </c>
      <c r="M6740" s="145">
        <v>210240</v>
      </c>
      <c r="N6740" s="148">
        <v>0.13500000000000001</v>
      </c>
      <c r="O6740" s="148">
        <v>0.47599999999999998</v>
      </c>
      <c r="P6740" s="148">
        <v>0.59599999999999997</v>
      </c>
      <c r="Q6740" s="148">
        <v>7.0099999999999998E-6</v>
      </c>
      <c r="R6740" s="148">
        <v>6</v>
      </c>
      <c r="S6740" s="148">
        <v>6.2E-2</v>
      </c>
      <c r="T6740" s="148">
        <v>-7.3339999999999996</v>
      </c>
      <c r="U6740" s="148">
        <v>0</v>
      </c>
      <c r="V6740" s="148">
        <v>3.85E-2</v>
      </c>
      <c r="W6740" s="148">
        <v>178.303</v>
      </c>
      <c r="X6740" s="148">
        <v>4</v>
      </c>
      <c r="Y6740" s="148">
        <v>0.52100000000000002</v>
      </c>
    </row>
    <row r="6741" spans="11:25" x14ac:dyDescent="0.25">
      <c r="K6741" s="145" t="s">
        <v>6105</v>
      </c>
      <c r="L6741" s="145">
        <v>56</v>
      </c>
      <c r="M6741" s="145">
        <v>326807</v>
      </c>
      <c r="N6741" s="148">
        <v>4.1200000000000001E-2</v>
      </c>
      <c r="O6741" s="148">
        <v>0.39700000000000002</v>
      </c>
      <c r="P6741" s="148">
        <v>0.91500000000000004</v>
      </c>
      <c r="Q6741" s="148">
        <v>6.4100000000000004E-2</v>
      </c>
      <c r="R6741" s="148">
        <v>2</v>
      </c>
      <c r="S6741" s="148">
        <v>0.34799999999999998</v>
      </c>
      <c r="T6741" s="148">
        <v>-5.5729999999999897</v>
      </c>
      <c r="U6741" s="148">
        <v>1</v>
      </c>
      <c r="V6741" s="148">
        <v>5.3900000000000003E-2</v>
      </c>
      <c r="W6741" s="148">
        <v>81.043999999999997</v>
      </c>
      <c r="X6741" s="148">
        <v>4</v>
      </c>
      <c r="Y6741" s="148">
        <v>0.71899999999999997</v>
      </c>
    </row>
    <row r="6742" spans="11:25" x14ac:dyDescent="0.25">
      <c r="K6742" s="145" t="s">
        <v>6106</v>
      </c>
      <c r="L6742" s="145">
        <v>52</v>
      </c>
      <c r="M6742" s="145">
        <v>279840</v>
      </c>
      <c r="N6742" s="148">
        <v>5.6800000000000003E-2</v>
      </c>
      <c r="O6742" s="148">
        <v>0.60599999999999998</v>
      </c>
      <c r="P6742" s="148">
        <v>0.71299999999999997</v>
      </c>
      <c r="Q6742" s="148">
        <v>2.6199999999999999E-3</v>
      </c>
      <c r="R6742" s="148">
        <v>9</v>
      </c>
      <c r="S6742" s="148">
        <v>8.14E-2</v>
      </c>
      <c r="T6742" s="148">
        <v>-5.9870000000000001</v>
      </c>
      <c r="U6742" s="148">
        <v>1</v>
      </c>
      <c r="V6742" s="148">
        <v>3.1399999999999997E-2</v>
      </c>
      <c r="W6742" s="148">
        <v>120.01600000000001</v>
      </c>
      <c r="X6742" s="148">
        <v>4</v>
      </c>
      <c r="Y6742" s="148">
        <v>0.54899999999999904</v>
      </c>
    </row>
    <row r="6743" spans="11:25" x14ac:dyDescent="0.25">
      <c r="K6743" s="145" t="s">
        <v>6107</v>
      </c>
      <c r="L6743" s="145">
        <v>45</v>
      </c>
      <c r="M6743" s="145">
        <v>185251</v>
      </c>
      <c r="N6743" s="148">
        <v>0.502</v>
      </c>
      <c r="O6743" s="148">
        <v>0.375</v>
      </c>
      <c r="P6743" s="148">
        <v>0.71</v>
      </c>
      <c r="Q6743" s="148">
        <v>1.66E-6</v>
      </c>
      <c r="R6743" s="148">
        <v>7</v>
      </c>
      <c r="S6743" s="148">
        <v>9.1600000000000001E-2</v>
      </c>
      <c r="T6743" s="148">
        <v>-5.6579999999999897</v>
      </c>
      <c r="U6743" s="148">
        <v>1</v>
      </c>
      <c r="V6743" s="148">
        <v>5.2200000000000003E-2</v>
      </c>
      <c r="W6743" s="148">
        <v>110.857</v>
      </c>
      <c r="X6743" s="148">
        <v>4</v>
      </c>
      <c r="Y6743" s="148">
        <v>0.52300000000000002</v>
      </c>
    </row>
    <row r="6744" spans="11:25" x14ac:dyDescent="0.25">
      <c r="K6744" s="145" t="s">
        <v>6108</v>
      </c>
      <c r="L6744" s="145">
        <v>41</v>
      </c>
      <c r="M6744" s="145">
        <v>267111</v>
      </c>
      <c r="N6744" s="148">
        <v>0.58299999999999996</v>
      </c>
      <c r="O6744" s="148">
        <v>0.60699999999999998</v>
      </c>
      <c r="P6744" s="148">
        <v>0.88599999999999901</v>
      </c>
      <c r="Q6744" s="148">
        <v>0.94599999999999995</v>
      </c>
      <c r="R6744" s="148">
        <v>5</v>
      </c>
      <c r="S6744" s="148">
        <v>8.9399999999999993E-2</v>
      </c>
      <c r="T6744" s="148">
        <v>-5.3949999999999996</v>
      </c>
      <c r="U6744" s="148">
        <v>1</v>
      </c>
      <c r="V6744" s="148">
        <v>2.8899999999999999E-2</v>
      </c>
      <c r="W6744" s="148">
        <v>140.029</v>
      </c>
      <c r="X6744" s="148">
        <v>4</v>
      </c>
      <c r="Y6744" s="148">
        <v>0.80599999999999905</v>
      </c>
    </row>
    <row r="6745" spans="11:25" x14ac:dyDescent="0.25">
      <c r="K6745" s="145" t="s">
        <v>6109</v>
      </c>
      <c r="L6745" s="145">
        <v>50</v>
      </c>
      <c r="M6745" s="145">
        <v>238099</v>
      </c>
      <c r="N6745" s="148">
        <v>4.0599999999999997E-2</v>
      </c>
      <c r="O6745" s="148">
        <v>0.59</v>
      </c>
      <c r="P6745" s="148">
        <v>0.73099999999999998</v>
      </c>
      <c r="Q6745" s="148">
        <v>0.121</v>
      </c>
      <c r="R6745" s="148">
        <v>7</v>
      </c>
      <c r="S6745" s="148">
        <v>0.182</v>
      </c>
      <c r="T6745" s="148">
        <v>-6.7229999999999999</v>
      </c>
      <c r="U6745" s="148">
        <v>1</v>
      </c>
      <c r="V6745" s="148">
        <v>2.9600000000000001E-2</v>
      </c>
      <c r="W6745" s="148">
        <v>146.946</v>
      </c>
      <c r="X6745" s="148">
        <v>4</v>
      </c>
      <c r="Y6745" s="148">
        <v>0.71499999999999997</v>
      </c>
    </row>
    <row r="6746" spans="11:25" x14ac:dyDescent="0.25">
      <c r="K6746" s="145" t="s">
        <v>6110</v>
      </c>
      <c r="L6746" s="145">
        <v>64</v>
      </c>
      <c r="M6746" s="145">
        <v>173693</v>
      </c>
      <c r="N6746" s="148">
        <v>0.22899999999999901</v>
      </c>
      <c r="O6746" s="148">
        <v>0.9</v>
      </c>
      <c r="P6746" s="148">
        <v>0.53799999999999903</v>
      </c>
      <c r="Q6746" s="148">
        <v>0.84299999999999997</v>
      </c>
      <c r="R6746" s="148">
        <v>7</v>
      </c>
      <c r="S6746" s="148">
        <v>0.28699999999999998</v>
      </c>
      <c r="T6746" s="148">
        <v>-7.8789999999999996</v>
      </c>
      <c r="U6746" s="148">
        <v>1</v>
      </c>
      <c r="V6746" s="148">
        <v>3.4299999999999997E-2</v>
      </c>
      <c r="W6746" s="148">
        <v>95.507999999999996</v>
      </c>
      <c r="X6746" s="148">
        <v>4</v>
      </c>
      <c r="Y6746" s="148">
        <v>0.71299999999999997</v>
      </c>
    </row>
    <row r="6747" spans="11:25" x14ac:dyDescent="0.25">
      <c r="K6747" s="145" t="s">
        <v>6111</v>
      </c>
      <c r="L6747" s="145">
        <v>46</v>
      </c>
      <c r="M6747" s="145">
        <v>230856</v>
      </c>
      <c r="N6747" s="148">
        <v>1.47E-2</v>
      </c>
      <c r="O6747" s="148">
        <v>0.51500000000000001</v>
      </c>
      <c r="P6747" s="148">
        <v>0.73899999999999999</v>
      </c>
      <c r="Q6747" s="148">
        <v>0.21099999999999999</v>
      </c>
      <c r="R6747" s="148">
        <v>2</v>
      </c>
      <c r="S6747" s="148">
        <v>9.4E-2</v>
      </c>
      <c r="T6747" s="148">
        <v>-6.5259999999999998</v>
      </c>
      <c r="U6747" s="148">
        <v>1</v>
      </c>
      <c r="V6747" s="148">
        <v>3.7100000000000001E-2</v>
      </c>
      <c r="W6747" s="148">
        <v>162.02000000000001</v>
      </c>
      <c r="X6747" s="148">
        <v>4</v>
      </c>
      <c r="Y6747" s="148">
        <v>0.60899999999999999</v>
      </c>
    </row>
    <row r="6748" spans="11:25" x14ac:dyDescent="0.25">
      <c r="K6748" s="145" t="s">
        <v>6112</v>
      </c>
      <c r="L6748" s="145">
        <v>45</v>
      </c>
      <c r="M6748" s="145">
        <v>203244</v>
      </c>
      <c r="N6748" s="148">
        <v>8.1400000000000005E-4</v>
      </c>
      <c r="O6748" s="148">
        <v>0.56799999999999995</v>
      </c>
      <c r="P6748" s="148">
        <v>0.65099999999999902</v>
      </c>
      <c r="Q6748" s="148">
        <v>1.12E-4</v>
      </c>
      <c r="R6748" s="148">
        <v>5</v>
      </c>
      <c r="S6748" s="148">
        <v>7.7399999999999997E-2</v>
      </c>
      <c r="T6748" s="148">
        <v>-7.0939999999999896</v>
      </c>
      <c r="U6748" s="148">
        <v>0</v>
      </c>
      <c r="V6748" s="148">
        <v>3.9399999999999998E-2</v>
      </c>
      <c r="W6748" s="148">
        <v>89.98</v>
      </c>
      <c r="X6748" s="148">
        <v>4</v>
      </c>
      <c r="Y6748" s="148">
        <v>0.88099999999999901</v>
      </c>
    </row>
    <row r="6749" spans="11:25" x14ac:dyDescent="0.25">
      <c r="K6749" s="145" t="s">
        <v>6113</v>
      </c>
      <c r="L6749" s="145">
        <v>54</v>
      </c>
      <c r="M6749" s="145">
        <v>179840</v>
      </c>
      <c r="N6749" s="148">
        <v>0.66599999999999904</v>
      </c>
      <c r="O6749" s="148">
        <v>0.55600000000000005</v>
      </c>
      <c r="P6749" s="148">
        <v>0.60199999999999998</v>
      </c>
      <c r="Q6749" s="148">
        <v>5.94E-5</v>
      </c>
      <c r="R6749" s="148">
        <v>11</v>
      </c>
      <c r="S6749" s="148">
        <v>0.104</v>
      </c>
      <c r="T6749" s="148">
        <v>-5.7569999999999997</v>
      </c>
      <c r="U6749" s="148">
        <v>0</v>
      </c>
      <c r="V6749" s="148">
        <v>2.9899999999999999E-2</v>
      </c>
      <c r="W6749" s="148">
        <v>119.919</v>
      </c>
      <c r="X6749" s="148">
        <v>4</v>
      </c>
      <c r="Y6749" s="148">
        <v>0.40200000000000002</v>
      </c>
    </row>
    <row r="6750" spans="11:25" x14ac:dyDescent="0.25">
      <c r="K6750" s="145" t="s">
        <v>6114</v>
      </c>
      <c r="L6750" s="145">
        <v>54</v>
      </c>
      <c r="M6750" s="145">
        <v>220016</v>
      </c>
      <c r="N6750" s="148">
        <v>0.124</v>
      </c>
      <c r="O6750" s="148">
        <v>0.432</v>
      </c>
      <c r="P6750" s="148">
        <v>0.47</v>
      </c>
      <c r="Q6750" s="148">
        <v>0.152</v>
      </c>
      <c r="R6750" s="148">
        <v>1</v>
      </c>
      <c r="S6750" s="148">
        <v>9.1399999999999995E-2</v>
      </c>
      <c r="T6750" s="148">
        <v>-8.9009999999999998</v>
      </c>
      <c r="U6750" s="148">
        <v>1</v>
      </c>
      <c r="V6750" s="148">
        <v>4.7699999999999999E-2</v>
      </c>
      <c r="W6750" s="148">
        <v>98</v>
      </c>
      <c r="X6750" s="148">
        <v>3</v>
      </c>
      <c r="Y6750" s="148">
        <v>0.32500000000000001</v>
      </c>
    </row>
    <row r="6751" spans="11:25" x14ac:dyDescent="0.25">
      <c r="K6751" s="145" t="s">
        <v>6115</v>
      </c>
      <c r="L6751" s="145">
        <v>59</v>
      </c>
      <c r="M6751" s="145">
        <v>192893</v>
      </c>
      <c r="N6751" s="148">
        <v>0.54</v>
      </c>
      <c r="O6751" s="148">
        <v>0.72099999999999997</v>
      </c>
      <c r="P6751" s="148">
        <v>0.50700000000000001</v>
      </c>
      <c r="Q6751" s="148">
        <v>3.9400000000000004E-6</v>
      </c>
      <c r="R6751" s="148">
        <v>9</v>
      </c>
      <c r="S6751" s="148">
        <v>0.114</v>
      </c>
      <c r="T6751" s="148">
        <v>-7.4390000000000001</v>
      </c>
      <c r="U6751" s="148">
        <v>1</v>
      </c>
      <c r="V6751" s="148">
        <v>2.79999999999999E-2</v>
      </c>
      <c r="W6751" s="148">
        <v>116.05</v>
      </c>
      <c r="X6751" s="148">
        <v>4</v>
      </c>
      <c r="Y6751" s="148">
        <v>0.43</v>
      </c>
    </row>
    <row r="6752" spans="11:25" x14ac:dyDescent="0.25">
      <c r="K6752" s="145" t="s">
        <v>3454</v>
      </c>
      <c r="L6752" s="145">
        <v>36</v>
      </c>
      <c r="M6752" s="145">
        <v>208200</v>
      </c>
      <c r="N6752" s="148">
        <v>1.14E-2</v>
      </c>
      <c r="O6752" s="148">
        <v>0.71399999999999997</v>
      </c>
      <c r="P6752" s="148">
        <v>0.71299999999999997</v>
      </c>
      <c r="Q6752" s="148">
        <v>1.83E-2</v>
      </c>
      <c r="R6752" s="148">
        <v>2</v>
      </c>
      <c r="S6752" s="148">
        <v>6.08E-2</v>
      </c>
      <c r="T6752" s="148">
        <v>-5.52</v>
      </c>
      <c r="U6752" s="148">
        <v>0</v>
      </c>
      <c r="V6752" s="148">
        <v>2.7E-2</v>
      </c>
      <c r="W6752" s="148">
        <v>93.006</v>
      </c>
      <c r="X6752" s="148">
        <v>4</v>
      </c>
      <c r="Y6752" s="148">
        <v>0.9</v>
      </c>
    </row>
    <row r="6753" spans="11:25" x14ac:dyDescent="0.25">
      <c r="K6753" s="145" t="s">
        <v>6116</v>
      </c>
      <c r="L6753" s="145">
        <v>59</v>
      </c>
      <c r="M6753" s="145">
        <v>169996</v>
      </c>
      <c r="N6753" s="148">
        <v>0.26300000000000001</v>
      </c>
      <c r="O6753" s="148">
        <v>0.56299999999999994</v>
      </c>
      <c r="P6753" s="148">
        <v>0.84099999999999997</v>
      </c>
      <c r="Q6753" s="148">
        <v>2.5799999999999998E-4</v>
      </c>
      <c r="R6753" s="148">
        <v>2</v>
      </c>
      <c r="S6753" s="148">
        <v>7.51E-2</v>
      </c>
      <c r="T6753" s="148">
        <v>-5.35</v>
      </c>
      <c r="U6753" s="148">
        <v>1</v>
      </c>
      <c r="V6753" s="148">
        <v>5.1900000000000002E-2</v>
      </c>
      <c r="W6753" s="148">
        <v>154.876</v>
      </c>
      <c r="X6753" s="148">
        <v>4</v>
      </c>
      <c r="Y6753" s="148">
        <v>0.95399999999999996</v>
      </c>
    </row>
    <row r="6754" spans="11:25" x14ac:dyDescent="0.25">
      <c r="K6754" s="145" t="s">
        <v>6117</v>
      </c>
      <c r="L6754" s="145">
        <v>45</v>
      </c>
      <c r="M6754" s="145">
        <v>212962</v>
      </c>
      <c r="N6754" s="148">
        <v>0.115</v>
      </c>
      <c r="O6754" s="148">
        <v>0.86899999999999999</v>
      </c>
      <c r="P6754" s="148">
        <v>0.58599999999999997</v>
      </c>
      <c r="Q6754" s="148">
        <v>8.9200000000000002E-2</v>
      </c>
      <c r="R6754" s="148">
        <v>9</v>
      </c>
      <c r="S6754" s="148">
        <v>0.11</v>
      </c>
      <c r="T6754" s="148">
        <v>-6.1970000000000001</v>
      </c>
      <c r="U6754" s="148">
        <v>1</v>
      </c>
      <c r="V6754" s="148">
        <v>4.0800000000000003E-2</v>
      </c>
      <c r="W6754" s="148">
        <v>119.47</v>
      </c>
      <c r="X6754" s="148">
        <v>4</v>
      </c>
      <c r="Y6754" s="148">
        <v>0.88800000000000001</v>
      </c>
    </row>
    <row r="6755" spans="11:25" x14ac:dyDescent="0.25">
      <c r="K6755" s="145" t="s">
        <v>6118</v>
      </c>
      <c r="L6755" s="145">
        <v>53</v>
      </c>
      <c r="M6755" s="145">
        <v>180479</v>
      </c>
      <c r="N6755" s="148">
        <v>0.125</v>
      </c>
      <c r="O6755" s="148">
        <v>0.81</v>
      </c>
      <c r="P6755" s="148">
        <v>0.34399999999999997</v>
      </c>
      <c r="Q6755" s="148">
        <v>0.26899999999999902</v>
      </c>
      <c r="R6755" s="148">
        <v>0</v>
      </c>
      <c r="S6755" s="148">
        <v>7.2300000000000003E-2</v>
      </c>
      <c r="T6755" s="148">
        <v>-8.9629999999999992</v>
      </c>
      <c r="U6755" s="148">
        <v>0</v>
      </c>
      <c r="V6755" s="148">
        <v>3.2599999999999997E-2</v>
      </c>
      <c r="W6755" s="148">
        <v>102.003999999999</v>
      </c>
      <c r="X6755" s="148">
        <v>4</v>
      </c>
      <c r="Y6755" s="148">
        <v>0.82699999999999996</v>
      </c>
    </row>
    <row r="6756" spans="11:25" x14ac:dyDescent="0.25">
      <c r="K6756" s="145" t="s">
        <v>6119</v>
      </c>
      <c r="L6756" s="145">
        <v>43</v>
      </c>
      <c r="M6756" s="145">
        <v>162027</v>
      </c>
      <c r="N6756" s="148">
        <v>2.69E-2</v>
      </c>
      <c r="O6756" s="148">
        <v>0.57099999999999995</v>
      </c>
      <c r="P6756" s="148">
        <v>0.91299999999999903</v>
      </c>
      <c r="Q6756" s="148">
        <v>1.34E-3</v>
      </c>
      <c r="R6756" s="148">
        <v>8</v>
      </c>
      <c r="S6756" s="148">
        <v>9.9299999999999999E-2</v>
      </c>
      <c r="T6756" s="148">
        <v>-5.6129999999999898</v>
      </c>
      <c r="U6756" s="148">
        <v>1</v>
      </c>
      <c r="V6756" s="148">
        <v>6.6100000000000006E-2</v>
      </c>
      <c r="W6756" s="148">
        <v>120.015</v>
      </c>
      <c r="X6756" s="148">
        <v>4</v>
      </c>
      <c r="Y6756" s="148">
        <v>0.60499999999999998</v>
      </c>
    </row>
    <row r="6757" spans="11:25" x14ac:dyDescent="0.25">
      <c r="K6757" s="145" t="s">
        <v>6120</v>
      </c>
      <c r="L6757" s="145">
        <v>46</v>
      </c>
      <c r="M6757" s="145">
        <v>221920</v>
      </c>
      <c r="N6757" s="148">
        <v>4.4299999999999999E-2</v>
      </c>
      <c r="O6757" s="148">
        <v>0.58599999999999997</v>
      </c>
      <c r="P6757" s="148">
        <v>0.81799999999999995</v>
      </c>
      <c r="Q6757" s="148">
        <v>2.0999999999999999E-3</v>
      </c>
      <c r="R6757" s="148">
        <v>5</v>
      </c>
      <c r="S6757" s="148">
        <v>0.23300000000000001</v>
      </c>
      <c r="T6757" s="148">
        <v>-5.5659999999999998</v>
      </c>
      <c r="U6757" s="148">
        <v>1</v>
      </c>
      <c r="V6757" s="148">
        <v>2.8299999999999999E-2</v>
      </c>
      <c r="W6757" s="148">
        <v>110.997</v>
      </c>
      <c r="X6757" s="148">
        <v>4</v>
      </c>
      <c r="Y6757" s="148">
        <v>0.35899999999999999</v>
      </c>
    </row>
    <row r="6758" spans="11:25" x14ac:dyDescent="0.25">
      <c r="K6758" s="145" t="s">
        <v>6121</v>
      </c>
      <c r="L6758" s="145">
        <v>44</v>
      </c>
      <c r="M6758" s="145">
        <v>216185</v>
      </c>
      <c r="N6758" s="148">
        <v>4.41E-2</v>
      </c>
      <c r="O6758" s="148">
        <v>0.71699999999999997</v>
      </c>
      <c r="P6758" s="148">
        <v>0.6</v>
      </c>
      <c r="Q6758" s="148">
        <v>6.2E-4</v>
      </c>
      <c r="R6758" s="148">
        <v>0</v>
      </c>
      <c r="S6758" s="148">
        <v>6.5199999999999994E-2</v>
      </c>
      <c r="T6758" s="148">
        <v>-5.2270000000000003</v>
      </c>
      <c r="U6758" s="148">
        <v>1</v>
      </c>
      <c r="V6758" s="148">
        <v>3.1199999999999999E-2</v>
      </c>
      <c r="W6758" s="148">
        <v>104.991</v>
      </c>
      <c r="X6758" s="148">
        <v>4</v>
      </c>
      <c r="Y6758" s="148">
        <v>0.85399999999999998</v>
      </c>
    </row>
    <row r="6759" spans="11:25" x14ac:dyDescent="0.25">
      <c r="K6759" s="145" t="s">
        <v>6122</v>
      </c>
      <c r="L6759" s="145">
        <v>48</v>
      </c>
      <c r="M6759" s="145">
        <v>201178</v>
      </c>
      <c r="N6759" s="148">
        <v>0.81499999999999995</v>
      </c>
      <c r="O6759" s="148">
        <v>0.73699999999999999</v>
      </c>
      <c r="P6759" s="148">
        <v>0.56000000000000005</v>
      </c>
      <c r="Q6759" s="148">
        <v>1.64E-3</v>
      </c>
      <c r="R6759" s="148">
        <v>9</v>
      </c>
      <c r="S6759" s="148">
        <v>0.125</v>
      </c>
      <c r="T6759" s="148">
        <v>-8.2810000000000006</v>
      </c>
      <c r="U6759" s="148">
        <v>0</v>
      </c>
      <c r="V6759" s="148">
        <v>0.127</v>
      </c>
      <c r="W6759" s="148">
        <v>80.006</v>
      </c>
      <c r="X6759" s="148">
        <v>4</v>
      </c>
      <c r="Y6759" s="148">
        <v>0.81200000000000006</v>
      </c>
    </row>
    <row r="6760" spans="11:25" x14ac:dyDescent="0.25">
      <c r="K6760" s="145" t="s">
        <v>6123</v>
      </c>
      <c r="L6760" s="145">
        <v>54</v>
      </c>
      <c r="M6760" s="145">
        <v>197840</v>
      </c>
      <c r="N6760" s="148">
        <v>8.72E-2</v>
      </c>
      <c r="O6760" s="148">
        <v>0.71599999999999997</v>
      </c>
      <c r="P6760" s="148">
        <v>0.745</v>
      </c>
      <c r="Q6760" s="148">
        <v>0</v>
      </c>
      <c r="R6760" s="148">
        <v>5</v>
      </c>
      <c r="S6760" s="148">
        <v>0.127</v>
      </c>
      <c r="T6760" s="148">
        <v>-4.7480000000000002</v>
      </c>
      <c r="U6760" s="148">
        <v>1</v>
      </c>
      <c r="V6760" s="148">
        <v>4.3299999999999998E-2</v>
      </c>
      <c r="W6760" s="148">
        <v>89.006</v>
      </c>
      <c r="X6760" s="148">
        <v>4</v>
      </c>
      <c r="Y6760" s="148">
        <v>0.50700000000000001</v>
      </c>
    </row>
    <row r="6761" spans="11:25" x14ac:dyDescent="0.25">
      <c r="K6761" s="145" t="s">
        <v>6124</v>
      </c>
      <c r="L6761" s="145">
        <v>7</v>
      </c>
      <c r="M6761" s="145">
        <v>234923</v>
      </c>
      <c r="N6761" s="148">
        <v>6.54E-2</v>
      </c>
      <c r="O6761" s="148">
        <v>0.92400000000000004</v>
      </c>
      <c r="P6761" s="148">
        <v>0.41499999999999998</v>
      </c>
      <c r="Q6761" s="148">
        <v>5.94E-5</v>
      </c>
      <c r="R6761" s="148">
        <v>1</v>
      </c>
      <c r="S6761" s="148">
        <v>2.2200000000000001E-2</v>
      </c>
      <c r="T6761" s="148">
        <v>-8.5730000000000004</v>
      </c>
      <c r="U6761" s="148">
        <v>1</v>
      </c>
      <c r="V6761" s="148">
        <v>8.0399999999999999E-2</v>
      </c>
      <c r="W6761" s="148">
        <v>113.777999999999</v>
      </c>
      <c r="X6761" s="148">
        <v>4</v>
      </c>
      <c r="Y6761" s="148">
        <v>0.90500000000000003</v>
      </c>
    </row>
    <row r="6762" spans="11:25" x14ac:dyDescent="0.25">
      <c r="K6762" s="145" t="s">
        <v>2048</v>
      </c>
      <c r="L6762" s="145">
        <v>55</v>
      </c>
      <c r="M6762" s="145">
        <v>233686</v>
      </c>
      <c r="N6762" s="148">
        <v>8.6399999999999997E-4</v>
      </c>
      <c r="O6762" s="148">
        <v>0.38799999999999901</v>
      </c>
      <c r="P6762" s="148">
        <v>0.84199999999999997</v>
      </c>
      <c r="Q6762" s="148">
        <v>2.9499999999999999E-3</v>
      </c>
      <c r="R6762" s="148">
        <v>9</v>
      </c>
      <c r="S6762" s="148">
        <v>0.32200000000000001</v>
      </c>
      <c r="T6762" s="148">
        <v>-3.6509999999999998</v>
      </c>
      <c r="U6762" s="148">
        <v>0</v>
      </c>
      <c r="V6762" s="148">
        <v>2.7799999999999998E-2</v>
      </c>
      <c r="W6762" s="148">
        <v>88.334999999999994</v>
      </c>
      <c r="X6762" s="148">
        <v>4</v>
      </c>
      <c r="Y6762" s="148">
        <v>0.47499999999999998</v>
      </c>
    </row>
    <row r="6763" spans="11:25" x14ac:dyDescent="0.25">
      <c r="K6763" s="145" t="s">
        <v>6125</v>
      </c>
      <c r="L6763" s="145">
        <v>9</v>
      </c>
      <c r="M6763" s="145">
        <v>162344</v>
      </c>
      <c r="N6763" s="148">
        <v>0.24</v>
      </c>
      <c r="O6763" s="148">
        <v>0.63900000000000001</v>
      </c>
      <c r="P6763" s="148">
        <v>0.628</v>
      </c>
      <c r="Q6763" s="148">
        <v>7.7500000000000003E-6</v>
      </c>
      <c r="R6763" s="148">
        <v>9</v>
      </c>
      <c r="S6763" s="148">
        <v>0.121</v>
      </c>
      <c r="T6763" s="148">
        <v>-5.585</v>
      </c>
      <c r="U6763" s="148">
        <v>1</v>
      </c>
      <c r="V6763" s="148">
        <v>2.41E-2</v>
      </c>
      <c r="W6763" s="148">
        <v>94.010999999999996</v>
      </c>
      <c r="X6763" s="148">
        <v>4</v>
      </c>
      <c r="Y6763" s="148">
        <v>0.54799999999999904</v>
      </c>
    </row>
    <row r="6764" spans="11:25" x14ac:dyDescent="0.25">
      <c r="K6764" s="145" t="s">
        <v>6126</v>
      </c>
      <c r="L6764" s="145">
        <v>60</v>
      </c>
      <c r="M6764" s="145">
        <v>189651</v>
      </c>
      <c r="N6764" s="148">
        <v>0.22699999999999901</v>
      </c>
      <c r="O6764" s="148">
        <v>0.53700000000000003</v>
      </c>
      <c r="P6764" s="148">
        <v>0.71299999999999997</v>
      </c>
      <c r="Q6764" s="148">
        <v>0.65</v>
      </c>
      <c r="R6764" s="148">
        <v>7</v>
      </c>
      <c r="S6764" s="148">
        <v>0.1</v>
      </c>
      <c r="T6764" s="148">
        <v>-6.25</v>
      </c>
      <c r="U6764" s="148">
        <v>1</v>
      </c>
      <c r="V6764" s="148">
        <v>2.7199999999999998E-2</v>
      </c>
      <c r="W6764" s="148">
        <v>93.197999999999993</v>
      </c>
      <c r="X6764" s="148">
        <v>4</v>
      </c>
      <c r="Y6764" s="148">
        <v>0.36699999999999999</v>
      </c>
    </row>
    <row r="6765" spans="11:25" x14ac:dyDescent="0.25">
      <c r="K6765" s="145" t="s">
        <v>6127</v>
      </c>
      <c r="L6765" s="145">
        <v>48</v>
      </c>
      <c r="M6765" s="145">
        <v>162613</v>
      </c>
      <c r="N6765" s="148">
        <v>4.0699999999999998E-3</v>
      </c>
      <c r="O6765" s="148">
        <v>0.69399999999999995</v>
      </c>
      <c r="P6765" s="148">
        <v>0.60299999999999998</v>
      </c>
      <c r="Q6765" s="148">
        <v>3.0800000000000001E-2</v>
      </c>
      <c r="R6765" s="148">
        <v>1</v>
      </c>
      <c r="S6765" s="148">
        <v>0.11599999999999901</v>
      </c>
      <c r="T6765" s="148">
        <v>-8.19</v>
      </c>
      <c r="U6765" s="148">
        <v>1</v>
      </c>
      <c r="V6765" s="148">
        <v>5.2299999999999999E-2</v>
      </c>
      <c r="W6765" s="148">
        <v>170.02799999999999</v>
      </c>
      <c r="X6765" s="148">
        <v>4</v>
      </c>
      <c r="Y6765" s="148">
        <v>0.65400000000000003</v>
      </c>
    </row>
    <row r="6766" spans="11:25" x14ac:dyDescent="0.25">
      <c r="K6766" s="145" t="s">
        <v>3463</v>
      </c>
      <c r="L6766" s="145">
        <v>68</v>
      </c>
      <c r="M6766" s="145">
        <v>196600</v>
      </c>
      <c r="N6766" s="148">
        <v>1.9699999999999999E-2</v>
      </c>
      <c r="O6766" s="148">
        <v>0.63900000000000001</v>
      </c>
      <c r="P6766" s="148">
        <v>0.69899999999999995</v>
      </c>
      <c r="Q6766" s="148">
        <v>0</v>
      </c>
      <c r="R6766" s="148">
        <v>9</v>
      </c>
      <c r="S6766" s="148">
        <v>7.2599999999999998E-2</v>
      </c>
      <c r="T6766" s="148">
        <v>-6.7359999999999998</v>
      </c>
      <c r="U6766" s="148">
        <v>1</v>
      </c>
      <c r="V6766" s="148">
        <v>3.0300000000000001E-2</v>
      </c>
      <c r="W6766" s="148">
        <v>150.00700000000001</v>
      </c>
      <c r="X6766" s="148">
        <v>4</v>
      </c>
      <c r="Y6766" s="148">
        <v>0.96</v>
      </c>
    </row>
    <row r="6767" spans="11:25" x14ac:dyDescent="0.25">
      <c r="K6767" s="145" t="s">
        <v>6128</v>
      </c>
      <c r="L6767" s="145">
        <v>59</v>
      </c>
      <c r="M6767" s="145">
        <v>198106</v>
      </c>
      <c r="N6767" s="148">
        <v>3.3999999999999998E-3</v>
      </c>
      <c r="O6767" s="148">
        <v>0.60199999999999998</v>
      </c>
      <c r="P6767" s="148">
        <v>0.91500000000000004</v>
      </c>
      <c r="Q6767" s="148">
        <v>0</v>
      </c>
      <c r="R6767" s="148">
        <v>9</v>
      </c>
      <c r="S6767" s="148">
        <v>9.6699999999999994E-2</v>
      </c>
      <c r="T6767" s="148">
        <v>-3.62</v>
      </c>
      <c r="U6767" s="148">
        <v>1</v>
      </c>
      <c r="V6767" s="148">
        <v>5.4100000000000002E-2</v>
      </c>
      <c r="W6767" s="148">
        <v>111.512</v>
      </c>
      <c r="X6767" s="148">
        <v>4</v>
      </c>
      <c r="Y6767" s="148">
        <v>0.58099999999999996</v>
      </c>
    </row>
    <row r="6768" spans="11:25" x14ac:dyDescent="0.25">
      <c r="K6768" s="145" t="s">
        <v>6129</v>
      </c>
      <c r="L6768" s="145">
        <v>43</v>
      </c>
      <c r="M6768" s="145">
        <v>207000</v>
      </c>
      <c r="N6768" s="148">
        <v>0.10199999999999999</v>
      </c>
      <c r="O6768" s="148">
        <v>0.69099999999999995</v>
      </c>
      <c r="P6768" s="148">
        <v>0.83799999999999997</v>
      </c>
      <c r="Q6768" s="148">
        <v>0.74299999999999999</v>
      </c>
      <c r="R6768" s="148">
        <v>6</v>
      </c>
      <c r="S6768" s="148">
        <v>0.19699999999999901</v>
      </c>
      <c r="T6768" s="148">
        <v>-6.665</v>
      </c>
      <c r="U6768" s="148">
        <v>0</v>
      </c>
      <c r="V6768" s="148">
        <v>4.2099999999999999E-2</v>
      </c>
      <c r="W6768" s="148">
        <v>117.503999999999</v>
      </c>
      <c r="X6768" s="148">
        <v>4</v>
      </c>
      <c r="Y6768" s="148">
        <v>0.56799999999999995</v>
      </c>
    </row>
    <row r="6769" spans="11:25" x14ac:dyDescent="0.25">
      <c r="K6769" s="145" t="s">
        <v>6130</v>
      </c>
      <c r="L6769" s="145">
        <v>63</v>
      </c>
      <c r="M6769" s="145">
        <v>214432</v>
      </c>
      <c r="N6769" s="148">
        <v>4.5699999999999998E-2</v>
      </c>
      <c r="O6769" s="148">
        <v>0.65</v>
      </c>
      <c r="P6769" s="148">
        <v>0.86599999999999999</v>
      </c>
      <c r="Q6769" s="148">
        <v>0</v>
      </c>
      <c r="R6769" s="148">
        <v>11</v>
      </c>
      <c r="S6769" s="148">
        <v>6.8199999999999997E-2</v>
      </c>
      <c r="T6769" s="148">
        <v>-3.7130000000000001</v>
      </c>
      <c r="U6769" s="148">
        <v>1</v>
      </c>
      <c r="V6769" s="148">
        <v>3.4299999999999997E-2</v>
      </c>
      <c r="W6769" s="148">
        <v>115.001</v>
      </c>
      <c r="X6769" s="148">
        <v>4</v>
      </c>
      <c r="Y6769" s="148">
        <v>0.71699999999999997</v>
      </c>
    </row>
    <row r="6770" spans="11:25" x14ac:dyDescent="0.25">
      <c r="K6770" s="145" t="s">
        <v>6131</v>
      </c>
      <c r="L6770" s="145">
        <v>26</v>
      </c>
      <c r="M6770" s="145">
        <v>177656</v>
      </c>
      <c r="N6770" s="148">
        <v>0.01</v>
      </c>
      <c r="O6770" s="148">
        <v>0.55899999999999905</v>
      </c>
      <c r="P6770" s="148">
        <v>0.82099999999999995</v>
      </c>
      <c r="Q6770" s="148">
        <v>0</v>
      </c>
      <c r="R6770" s="148">
        <v>9</v>
      </c>
      <c r="S6770" s="148">
        <v>6.6199999999999995E-2</v>
      </c>
      <c r="T6770" s="148">
        <v>-5.5119999999999996</v>
      </c>
      <c r="U6770" s="148">
        <v>1</v>
      </c>
      <c r="V6770" s="148">
        <v>7.7899999999999997E-2</v>
      </c>
      <c r="W6770" s="148">
        <v>150.02799999999999</v>
      </c>
      <c r="X6770" s="148">
        <v>4</v>
      </c>
      <c r="Y6770" s="148">
        <v>0.91200000000000003</v>
      </c>
    </row>
    <row r="6771" spans="11:25" x14ac:dyDescent="0.25">
      <c r="K6771" s="145" t="s">
        <v>6132</v>
      </c>
      <c r="L6771" s="145">
        <v>50</v>
      </c>
      <c r="M6771" s="145">
        <v>182704</v>
      </c>
      <c r="N6771" s="148">
        <v>0.36699999999999999</v>
      </c>
      <c r="O6771" s="148">
        <v>0.621</v>
      </c>
      <c r="P6771" s="148">
        <v>0.55500000000000005</v>
      </c>
      <c r="Q6771" s="148">
        <v>8.2800000000000003E-6</v>
      </c>
      <c r="R6771" s="148">
        <v>5</v>
      </c>
      <c r="S6771" s="148">
        <v>0.188</v>
      </c>
      <c r="T6771" s="148">
        <v>-8.1199999999999992</v>
      </c>
      <c r="U6771" s="148">
        <v>1</v>
      </c>
      <c r="V6771" s="148">
        <v>3.0499999999999999E-2</v>
      </c>
      <c r="W6771" s="148">
        <v>81.463999999999999</v>
      </c>
      <c r="X6771" s="148">
        <v>4</v>
      </c>
      <c r="Y6771" s="148">
        <v>0.66</v>
      </c>
    </row>
    <row r="6772" spans="11:25" x14ac:dyDescent="0.25">
      <c r="K6772" s="145" t="s">
        <v>6133</v>
      </c>
      <c r="L6772" s="145">
        <v>5</v>
      </c>
      <c r="M6772" s="145">
        <v>164834</v>
      </c>
      <c r="N6772" s="148">
        <v>0.315</v>
      </c>
      <c r="O6772" s="148">
        <v>0.55799999999999905</v>
      </c>
      <c r="P6772" s="148">
        <v>0.88400000000000001</v>
      </c>
      <c r="Q6772" s="148">
        <v>6.3299999999999997E-3</v>
      </c>
      <c r="R6772" s="148">
        <v>1</v>
      </c>
      <c r="S6772" s="148">
        <v>0.13</v>
      </c>
      <c r="T6772" s="148">
        <v>-3.8359999999999999</v>
      </c>
      <c r="U6772" s="148">
        <v>1</v>
      </c>
      <c r="V6772" s="148">
        <v>3.1899999999999998E-2</v>
      </c>
      <c r="W6772" s="148">
        <v>139.476</v>
      </c>
      <c r="X6772" s="148">
        <v>4</v>
      </c>
      <c r="Y6772" s="148">
        <v>0.65300000000000002</v>
      </c>
    </row>
    <row r="6773" spans="11:25" x14ac:dyDescent="0.25">
      <c r="K6773" s="145" t="s">
        <v>6134</v>
      </c>
      <c r="L6773" s="145">
        <v>61</v>
      </c>
      <c r="M6773" s="145">
        <v>142443</v>
      </c>
      <c r="N6773" s="148">
        <v>1.8800000000000001E-2</v>
      </c>
      <c r="O6773" s="148">
        <v>0.58399999999999996</v>
      </c>
      <c r="P6773" s="148">
        <v>0.81</v>
      </c>
      <c r="Q6773" s="148">
        <v>0</v>
      </c>
      <c r="R6773" s="148">
        <v>11</v>
      </c>
      <c r="S6773" s="148">
        <v>0.313</v>
      </c>
      <c r="T6773" s="148">
        <v>-3.0920000000000001</v>
      </c>
      <c r="U6773" s="148">
        <v>1</v>
      </c>
      <c r="V6773" s="148">
        <v>4.0599999999999997E-2</v>
      </c>
      <c r="W6773" s="148">
        <v>119.85899999999999</v>
      </c>
      <c r="X6773" s="148">
        <v>4</v>
      </c>
      <c r="Y6773" s="148">
        <v>0.56999999999999995</v>
      </c>
    </row>
    <row r="6774" spans="11:25" x14ac:dyDescent="0.25">
      <c r="K6774" s="145" t="s">
        <v>6135</v>
      </c>
      <c r="L6774" s="145">
        <v>46</v>
      </c>
      <c r="M6774" s="145">
        <v>208813</v>
      </c>
      <c r="N6774" s="148">
        <v>7.8E-2</v>
      </c>
      <c r="O6774" s="148">
        <v>0.77099999999999902</v>
      </c>
      <c r="P6774" s="148">
        <v>0.68700000000000006</v>
      </c>
      <c r="Q6774" s="148">
        <v>0</v>
      </c>
      <c r="R6774" s="148">
        <v>3</v>
      </c>
      <c r="S6774" s="148">
        <v>0.45200000000000001</v>
      </c>
      <c r="T6774" s="148">
        <v>-5.7</v>
      </c>
      <c r="U6774" s="148">
        <v>1</v>
      </c>
      <c r="V6774" s="148">
        <v>4.7500000000000001E-2</v>
      </c>
      <c r="W6774" s="148">
        <v>126.82299999999999</v>
      </c>
      <c r="X6774" s="148">
        <v>4</v>
      </c>
      <c r="Y6774" s="148">
        <v>0.78099999999999903</v>
      </c>
    </row>
    <row r="6775" spans="11:25" x14ac:dyDescent="0.25">
      <c r="K6775" s="145" t="s">
        <v>6136</v>
      </c>
      <c r="L6775" s="145">
        <v>6</v>
      </c>
      <c r="M6775" s="145">
        <v>265160</v>
      </c>
      <c r="N6775" s="148">
        <v>0.316</v>
      </c>
      <c r="O6775" s="148">
        <v>0.71099999999999997</v>
      </c>
      <c r="P6775" s="148">
        <v>0.77500000000000002</v>
      </c>
      <c r="Q6775" s="148">
        <v>0</v>
      </c>
      <c r="R6775" s="148">
        <v>1</v>
      </c>
      <c r="S6775" s="148">
        <v>0.10199999999999999</v>
      </c>
      <c r="T6775" s="148">
        <v>-4.04</v>
      </c>
      <c r="U6775" s="148">
        <v>1</v>
      </c>
      <c r="V6775" s="148">
        <v>2.9499999999999998E-2</v>
      </c>
      <c r="W6775" s="148">
        <v>125.044</v>
      </c>
      <c r="X6775" s="148">
        <v>4</v>
      </c>
      <c r="Y6775" s="148">
        <v>0.746</v>
      </c>
    </row>
    <row r="6776" spans="11:25" x14ac:dyDescent="0.25">
      <c r="K6776" s="145" t="s">
        <v>2714</v>
      </c>
      <c r="L6776" s="145">
        <v>55</v>
      </c>
      <c r="M6776" s="145">
        <v>197749</v>
      </c>
      <c r="N6776" s="148">
        <v>6.9699999999999996E-3</v>
      </c>
      <c r="O6776" s="148">
        <v>0.73499999999999999</v>
      </c>
      <c r="P6776" s="148">
        <v>0.79799999999999904</v>
      </c>
      <c r="Q6776" s="148">
        <v>9.6799999999999994E-3</v>
      </c>
      <c r="R6776" s="148">
        <v>9</v>
      </c>
      <c r="S6776" s="148">
        <v>0.19399999999999901</v>
      </c>
      <c r="T6776" s="148">
        <v>-3.82899999999999</v>
      </c>
      <c r="U6776" s="148">
        <v>0</v>
      </c>
      <c r="V6776" s="148">
        <v>5.7799999999999997E-2</v>
      </c>
      <c r="W6776" s="148">
        <v>115.98</v>
      </c>
      <c r="X6776" s="148">
        <v>4</v>
      </c>
      <c r="Y6776" s="148">
        <v>0.501</v>
      </c>
    </row>
    <row r="6777" spans="11:25" x14ac:dyDescent="0.25">
      <c r="K6777" s="145" t="s">
        <v>6137</v>
      </c>
      <c r="L6777" s="145">
        <v>59</v>
      </c>
      <c r="M6777" s="145">
        <v>218000</v>
      </c>
      <c r="N6777" s="148">
        <v>8.2899999999999901E-4</v>
      </c>
      <c r="O6777" s="148">
        <v>0.41899999999999998</v>
      </c>
      <c r="P6777" s="148">
        <v>0.86599999999999999</v>
      </c>
      <c r="Q6777" s="148">
        <v>2.9999999999999997E-4</v>
      </c>
      <c r="R6777" s="148">
        <v>9</v>
      </c>
      <c r="S6777" s="148">
        <v>0.104</v>
      </c>
      <c r="T6777" s="148">
        <v>-3.944</v>
      </c>
      <c r="U6777" s="148">
        <v>1</v>
      </c>
      <c r="V6777" s="148">
        <v>4.6300000000000001E-2</v>
      </c>
      <c r="W6777" s="148">
        <v>162.06100000000001</v>
      </c>
      <c r="X6777" s="148">
        <v>4</v>
      </c>
      <c r="Y6777" s="148">
        <v>0.76400000000000001</v>
      </c>
    </row>
    <row r="6778" spans="11:25" x14ac:dyDescent="0.25">
      <c r="K6778" s="145" t="s">
        <v>6138</v>
      </c>
      <c r="L6778" s="145">
        <v>54</v>
      </c>
      <c r="M6778" s="145">
        <v>253439</v>
      </c>
      <c r="N6778" s="148">
        <v>8.1799999999999998E-2</v>
      </c>
      <c r="O6778" s="148">
        <v>0.73099999999999998</v>
      </c>
      <c r="P6778" s="148">
        <v>0.67500000000000004</v>
      </c>
      <c r="Q6778" s="148">
        <v>0.16800000000000001</v>
      </c>
      <c r="R6778" s="148">
        <v>5</v>
      </c>
      <c r="S6778" s="148">
        <v>0.20100000000000001</v>
      </c>
      <c r="T6778" s="148">
        <v>-7.2879999999999896</v>
      </c>
      <c r="U6778" s="148">
        <v>1</v>
      </c>
      <c r="V6778" s="148">
        <v>4.1200000000000001E-2</v>
      </c>
      <c r="W6778" s="148">
        <v>125.044</v>
      </c>
      <c r="X6778" s="148">
        <v>4</v>
      </c>
      <c r="Y6778" s="148">
        <v>0.94699999999999995</v>
      </c>
    </row>
    <row r="6779" spans="11:25" x14ac:dyDescent="0.25">
      <c r="K6779" s="145" t="s">
        <v>6139</v>
      </c>
      <c r="L6779" s="145">
        <v>22</v>
      </c>
      <c r="M6779" s="145">
        <v>192613</v>
      </c>
      <c r="N6779" s="148">
        <v>0.11</v>
      </c>
      <c r="O6779" s="148">
        <v>0.66299999999999903</v>
      </c>
      <c r="P6779" s="148">
        <v>0.71799999999999997</v>
      </c>
      <c r="Q6779" s="148">
        <v>4.5200000000000001E-5</v>
      </c>
      <c r="R6779" s="148">
        <v>7</v>
      </c>
      <c r="S6779" s="148">
        <v>0.28000000000000003</v>
      </c>
      <c r="T6779" s="148">
        <v>-6.4909999999999997</v>
      </c>
      <c r="U6779" s="148">
        <v>1</v>
      </c>
      <c r="V6779" s="148">
        <v>3.15E-2</v>
      </c>
      <c r="W6779" s="148">
        <v>116.009</v>
      </c>
      <c r="X6779" s="148">
        <v>4</v>
      </c>
      <c r="Y6779" s="148">
        <v>0.61799999999999999</v>
      </c>
    </row>
    <row r="6780" spans="11:25" x14ac:dyDescent="0.25">
      <c r="K6780" s="145" t="s">
        <v>6140</v>
      </c>
      <c r="L6780" s="145">
        <v>33</v>
      </c>
      <c r="M6780" s="145">
        <v>242622</v>
      </c>
      <c r="N6780" s="148">
        <v>6.3299999999999999E-4</v>
      </c>
      <c r="O6780" s="148">
        <v>0.46700000000000003</v>
      </c>
      <c r="P6780" s="148">
        <v>0.85599999999999998</v>
      </c>
      <c r="Q6780" s="148">
        <v>0.47299999999999998</v>
      </c>
      <c r="R6780" s="148">
        <v>2</v>
      </c>
      <c r="S6780" s="148">
        <v>0.10299999999999999</v>
      </c>
      <c r="T6780" s="148">
        <v>-3.9260000000000002</v>
      </c>
      <c r="U6780" s="148">
        <v>1</v>
      </c>
      <c r="V6780" s="148">
        <v>4.2900000000000001E-2</v>
      </c>
      <c r="W6780" s="148">
        <v>92.566000000000003</v>
      </c>
      <c r="X6780" s="148">
        <v>4</v>
      </c>
      <c r="Y6780" s="148">
        <v>0.44400000000000001</v>
      </c>
    </row>
    <row r="6781" spans="11:25" x14ac:dyDescent="0.25">
      <c r="K6781" s="145" t="s">
        <v>6141</v>
      </c>
      <c r="L6781" s="145">
        <v>45</v>
      </c>
      <c r="M6781" s="145">
        <v>243729</v>
      </c>
      <c r="N6781" s="148">
        <v>2.2699999999999999E-3</v>
      </c>
      <c r="O6781" s="148">
        <v>0.57099999999999995</v>
      </c>
      <c r="P6781" s="148">
        <v>0.69599999999999995</v>
      </c>
      <c r="Q6781" s="148">
        <v>9.1300000000000006E-2</v>
      </c>
      <c r="R6781" s="148">
        <v>4</v>
      </c>
      <c r="S6781" s="148">
        <v>9.1399999999999995E-2</v>
      </c>
      <c r="T6781" s="148">
        <v>-7.0469999999999997</v>
      </c>
      <c r="U6781" s="148">
        <v>0</v>
      </c>
      <c r="V6781" s="148">
        <v>3.1800000000000002E-2</v>
      </c>
      <c r="W6781" s="148">
        <v>99.978999999999999</v>
      </c>
      <c r="X6781" s="148">
        <v>4</v>
      </c>
      <c r="Y6781" s="148">
        <v>0.64300000000000002</v>
      </c>
    </row>
    <row r="6782" spans="11:25" x14ac:dyDescent="0.25">
      <c r="K6782" s="145" t="s">
        <v>6142</v>
      </c>
      <c r="L6782" s="145">
        <v>46</v>
      </c>
      <c r="M6782" s="145">
        <v>204000</v>
      </c>
      <c r="N6782" s="148">
        <v>9.0800000000000006E-2</v>
      </c>
      <c r="O6782" s="148">
        <v>0.498</v>
      </c>
      <c r="P6782" s="148">
        <v>0.8</v>
      </c>
      <c r="Q6782" s="148">
        <v>8.9300000000000004E-3</v>
      </c>
      <c r="R6782" s="148">
        <v>4</v>
      </c>
      <c r="S6782" s="148">
        <v>0.54700000000000004</v>
      </c>
      <c r="T6782" s="148">
        <v>-7.4009999999999998</v>
      </c>
      <c r="U6782" s="148">
        <v>1</v>
      </c>
      <c r="V6782" s="148">
        <v>6.6199999999999995E-2</v>
      </c>
      <c r="W6782" s="148">
        <v>171.94299999999899</v>
      </c>
      <c r="X6782" s="148">
        <v>4</v>
      </c>
      <c r="Y6782" s="148">
        <v>0.64500000000000002</v>
      </c>
    </row>
    <row r="6783" spans="11:25" x14ac:dyDescent="0.25">
      <c r="K6783" s="145" t="s">
        <v>6143</v>
      </c>
      <c r="L6783" s="145">
        <v>49</v>
      </c>
      <c r="M6783" s="145">
        <v>231146</v>
      </c>
      <c r="N6783" s="148">
        <v>0.221</v>
      </c>
      <c r="O6783" s="148">
        <v>0.73099999999999998</v>
      </c>
      <c r="P6783" s="148">
        <v>0.57499999999999996</v>
      </c>
      <c r="Q6783" s="148">
        <v>2.1699999999999999E-4</v>
      </c>
      <c r="R6783" s="148">
        <v>7</v>
      </c>
      <c r="S6783" s="148">
        <v>0.108</v>
      </c>
      <c r="T6783" s="148">
        <v>-5.9349999999999996</v>
      </c>
      <c r="U6783" s="148">
        <v>1</v>
      </c>
      <c r="V6783" s="148">
        <v>3.8800000000000001E-2</v>
      </c>
      <c r="W6783" s="148">
        <v>100.07299999999999</v>
      </c>
      <c r="X6783" s="148">
        <v>4</v>
      </c>
      <c r="Y6783" s="148">
        <v>0.93700000000000006</v>
      </c>
    </row>
    <row r="6784" spans="11:25" x14ac:dyDescent="0.25">
      <c r="K6784" s="145" t="s">
        <v>6144</v>
      </c>
      <c r="L6784" s="145">
        <v>50</v>
      </c>
      <c r="M6784" s="145">
        <v>248791</v>
      </c>
      <c r="N6784" s="148">
        <v>8.2400000000000001E-2</v>
      </c>
      <c r="O6784" s="148">
        <v>0.73099999999999998</v>
      </c>
      <c r="P6784" s="148">
        <v>0.76400000000000001</v>
      </c>
      <c r="Q6784" s="148">
        <v>3.9500000000000003E-6</v>
      </c>
      <c r="R6784" s="148">
        <v>7</v>
      </c>
      <c r="S6784" s="148">
        <v>7.2499999999999995E-2</v>
      </c>
      <c r="T6784" s="148">
        <v>-4.5</v>
      </c>
      <c r="U6784" s="148">
        <v>1</v>
      </c>
      <c r="V6784" s="148">
        <v>2.79999999999999E-2</v>
      </c>
      <c r="W6784" s="148">
        <v>98.01</v>
      </c>
      <c r="X6784" s="148">
        <v>4</v>
      </c>
      <c r="Y6784" s="148">
        <v>0.63800000000000001</v>
      </c>
    </row>
    <row r="6785" spans="11:25" x14ac:dyDescent="0.25">
      <c r="K6785" s="145" t="s">
        <v>6145</v>
      </c>
      <c r="L6785" s="145">
        <v>48</v>
      </c>
      <c r="M6785" s="145">
        <v>219033</v>
      </c>
      <c r="N6785" s="148">
        <v>2.1899999999999899E-5</v>
      </c>
      <c r="O6785" s="148">
        <v>0.56200000000000006</v>
      </c>
      <c r="P6785" s="148">
        <v>0.73</v>
      </c>
      <c r="Q6785" s="148">
        <v>0.33299999999999902</v>
      </c>
      <c r="R6785" s="148">
        <v>5</v>
      </c>
      <c r="S6785" s="148">
        <v>0.13500000000000001</v>
      </c>
      <c r="T6785" s="148">
        <v>-9.3219999999999992</v>
      </c>
      <c r="U6785" s="148">
        <v>0</v>
      </c>
      <c r="V6785" s="148">
        <v>3.4299999999999997E-2</v>
      </c>
      <c r="W6785" s="148">
        <v>114.96599999999999</v>
      </c>
      <c r="X6785" s="148">
        <v>4</v>
      </c>
      <c r="Y6785" s="148">
        <v>0.35</v>
      </c>
    </row>
    <row r="6786" spans="11:25" x14ac:dyDescent="0.25">
      <c r="K6786" s="145" t="s">
        <v>6146</v>
      </c>
      <c r="L6786" s="145">
        <v>59</v>
      </c>
      <c r="M6786" s="145">
        <v>239441</v>
      </c>
      <c r="N6786" s="148">
        <v>2.2599999999999999E-2</v>
      </c>
      <c r="O6786" s="148">
        <v>0.6</v>
      </c>
      <c r="P6786" s="148">
        <v>0.746</v>
      </c>
      <c r="Q6786" s="148">
        <v>1.1900000000000001E-2</v>
      </c>
      <c r="R6786" s="148">
        <v>4</v>
      </c>
      <c r="S6786" s="148">
        <v>0.109</v>
      </c>
      <c r="T6786" s="148">
        <v>-4.6959999999999997</v>
      </c>
      <c r="U6786" s="148">
        <v>0</v>
      </c>
      <c r="V6786" s="148">
        <v>3.5499999999999997E-2</v>
      </c>
      <c r="W6786" s="148">
        <v>118.551</v>
      </c>
      <c r="X6786" s="148">
        <v>4</v>
      </c>
      <c r="Y6786" s="148">
        <v>0.61399999999999999</v>
      </c>
    </row>
    <row r="6787" spans="11:25" x14ac:dyDescent="0.25">
      <c r="K6787" s="145" t="s">
        <v>6134</v>
      </c>
      <c r="L6787" s="145">
        <v>41</v>
      </c>
      <c r="M6787" s="145">
        <v>201703</v>
      </c>
      <c r="N6787" s="148">
        <v>0.01</v>
      </c>
      <c r="O6787" s="148">
        <v>0.61399999999999999</v>
      </c>
      <c r="P6787" s="148">
        <v>0.85499999999999998</v>
      </c>
      <c r="Q6787" s="148">
        <v>9.4699999999999993E-3</v>
      </c>
      <c r="R6787" s="148">
        <v>4</v>
      </c>
      <c r="S6787" s="148">
        <v>0.30099999999999999</v>
      </c>
      <c r="T6787" s="148">
        <v>-5.859</v>
      </c>
      <c r="U6787" s="148">
        <v>0</v>
      </c>
      <c r="V6787" s="148">
        <v>5.57E-2</v>
      </c>
      <c r="W6787" s="148">
        <v>100.02500000000001</v>
      </c>
      <c r="X6787" s="148">
        <v>4</v>
      </c>
      <c r="Y6787" s="148">
        <v>0.55600000000000005</v>
      </c>
    </row>
    <row r="6788" spans="11:25" x14ac:dyDescent="0.25">
      <c r="K6788" s="145" t="s">
        <v>6147</v>
      </c>
      <c r="L6788" s="145">
        <v>45</v>
      </c>
      <c r="M6788" s="145">
        <v>263711</v>
      </c>
      <c r="N6788" s="148">
        <v>1.39999999999999E-2</v>
      </c>
      <c r="O6788" s="148">
        <v>0.439</v>
      </c>
      <c r="P6788" s="148">
        <v>0.91200000000000003</v>
      </c>
      <c r="Q6788" s="148">
        <v>8.9700000000000002E-2</v>
      </c>
      <c r="R6788" s="148">
        <v>5</v>
      </c>
      <c r="S6788" s="148">
        <v>0.115</v>
      </c>
      <c r="T6788" s="148">
        <v>-5.359</v>
      </c>
      <c r="U6788" s="148">
        <v>1</v>
      </c>
      <c r="V6788" s="148">
        <v>9.5100000000000004E-2</v>
      </c>
      <c r="W6788" s="148">
        <v>157.66200000000001</v>
      </c>
      <c r="X6788" s="148">
        <v>4</v>
      </c>
      <c r="Y6788" s="148">
        <v>0.24299999999999999</v>
      </c>
    </row>
    <row r="6789" spans="11:25" x14ac:dyDescent="0.25">
      <c r="K6789" s="145" t="s">
        <v>6148</v>
      </c>
      <c r="L6789" s="145">
        <v>55</v>
      </c>
      <c r="M6789" s="145">
        <v>205893</v>
      </c>
      <c r="N6789" s="148">
        <v>0.14899999999999999</v>
      </c>
      <c r="O6789" s="148">
        <v>0.54299999999999904</v>
      </c>
      <c r="P6789" s="148">
        <v>0.54899999999999904</v>
      </c>
      <c r="Q6789" s="148">
        <v>8.1999999999999906E-2</v>
      </c>
      <c r="R6789" s="148">
        <v>0</v>
      </c>
      <c r="S6789" s="148">
        <v>0.114</v>
      </c>
      <c r="T6789" s="148">
        <v>-6.4969999999999999</v>
      </c>
      <c r="U6789" s="148">
        <v>1</v>
      </c>
      <c r="V6789" s="148">
        <v>3.0599999999999999E-2</v>
      </c>
      <c r="W6789" s="148">
        <v>80.078999999999994</v>
      </c>
      <c r="X6789" s="148">
        <v>4</v>
      </c>
      <c r="Y6789" s="148">
        <v>0.40399999999999903</v>
      </c>
    </row>
    <row r="6790" spans="11:25" x14ac:dyDescent="0.25">
      <c r="K6790" s="145" t="s">
        <v>6149</v>
      </c>
      <c r="L6790" s="145">
        <v>58</v>
      </c>
      <c r="M6790" s="145">
        <v>208213</v>
      </c>
      <c r="N6790" s="148">
        <v>4.53E-2</v>
      </c>
      <c r="O6790" s="148">
        <v>0.76500000000000001</v>
      </c>
      <c r="P6790" s="148">
        <v>0.80599999999999905</v>
      </c>
      <c r="Q6790" s="148">
        <v>1.29E-2</v>
      </c>
      <c r="R6790" s="148">
        <v>0</v>
      </c>
      <c r="S6790" s="148">
        <v>9.1399999999999995E-2</v>
      </c>
      <c r="T6790" s="148">
        <v>-4.4639999999999898</v>
      </c>
      <c r="U6790" s="148">
        <v>0</v>
      </c>
      <c r="V6790" s="148">
        <v>2.76E-2</v>
      </c>
      <c r="W6790" s="148">
        <v>116.017</v>
      </c>
      <c r="X6790" s="148">
        <v>4</v>
      </c>
      <c r="Y6790" s="148">
        <v>0.96399999999999997</v>
      </c>
    </row>
    <row r="6791" spans="11:25" x14ac:dyDescent="0.25">
      <c r="K6791" s="145" t="s">
        <v>6150</v>
      </c>
      <c r="L6791" s="145">
        <v>10</v>
      </c>
      <c r="M6791" s="145">
        <v>186640</v>
      </c>
      <c r="N6791" s="148">
        <v>2.7400000000000001E-2</v>
      </c>
      <c r="O6791" s="148">
        <v>0.88700000000000001</v>
      </c>
      <c r="P6791" s="148">
        <v>0.38299999999999901</v>
      </c>
      <c r="Q6791" s="148">
        <v>1.95E-2</v>
      </c>
      <c r="R6791" s="148">
        <v>1</v>
      </c>
      <c r="S6791" s="148">
        <v>8.6699999999999999E-2</v>
      </c>
      <c r="T6791" s="148">
        <v>-7.5469999999999997</v>
      </c>
      <c r="U6791" s="148">
        <v>0</v>
      </c>
      <c r="V6791" s="148">
        <v>6.8900000000000003E-2</v>
      </c>
      <c r="W6791" s="148">
        <v>113.96</v>
      </c>
      <c r="X6791" s="148">
        <v>4</v>
      </c>
      <c r="Y6791" s="148">
        <v>0.70599999999999996</v>
      </c>
    </row>
    <row r="6792" spans="11:25" x14ac:dyDescent="0.25">
      <c r="K6792" s="145" t="s">
        <v>6151</v>
      </c>
      <c r="L6792" s="145">
        <v>43</v>
      </c>
      <c r="M6792" s="145">
        <v>233410</v>
      </c>
      <c r="N6792" s="148">
        <v>2.0000000000000002E-5</v>
      </c>
      <c r="O6792" s="148">
        <v>0.39</v>
      </c>
      <c r="P6792" s="148">
        <v>0.98</v>
      </c>
      <c r="Q6792" s="148">
        <v>0.80299999999999905</v>
      </c>
      <c r="R6792" s="148">
        <v>1</v>
      </c>
      <c r="S6792" s="148">
        <v>0.10299999999999999</v>
      </c>
      <c r="T6792" s="148">
        <v>-5.0169999999999897</v>
      </c>
      <c r="U6792" s="148">
        <v>1</v>
      </c>
      <c r="V6792" s="148">
        <v>6.3299999999999995E-2</v>
      </c>
      <c r="W6792" s="148">
        <v>162.95400000000001</v>
      </c>
      <c r="X6792" s="148">
        <v>4</v>
      </c>
      <c r="Y6792" s="148">
        <v>0.251</v>
      </c>
    </row>
    <row r="6793" spans="11:25" x14ac:dyDescent="0.25">
      <c r="K6793" s="145" t="s">
        <v>4090</v>
      </c>
      <c r="L6793" s="145">
        <v>52</v>
      </c>
      <c r="M6793" s="145">
        <v>173152</v>
      </c>
      <c r="N6793" s="148">
        <v>1.7500000000000002E-2</v>
      </c>
      <c r="O6793" s="148">
        <v>0.57299999999999995</v>
      </c>
      <c r="P6793" s="148">
        <v>0.71499999999999997</v>
      </c>
      <c r="Q6793" s="148">
        <v>2.9600000000000001E-2</v>
      </c>
      <c r="R6793" s="148">
        <v>4</v>
      </c>
      <c r="S6793" s="148">
        <v>0.13500000000000001</v>
      </c>
      <c r="T6793" s="148">
        <v>-7.016</v>
      </c>
      <c r="U6793" s="148">
        <v>0</v>
      </c>
      <c r="V6793" s="148">
        <v>4.9700000000000001E-2</v>
      </c>
      <c r="W6793" s="148">
        <v>96.438999999999993</v>
      </c>
      <c r="X6793" s="148">
        <v>4</v>
      </c>
      <c r="Y6793" s="148">
        <v>8.8099999999999998E-2</v>
      </c>
    </row>
    <row r="6794" spans="11:25" x14ac:dyDescent="0.25">
      <c r="K6794" s="145" t="s">
        <v>3450</v>
      </c>
      <c r="L6794" s="145">
        <v>71</v>
      </c>
      <c r="M6794" s="145">
        <v>146390</v>
      </c>
      <c r="N6794" s="148">
        <v>0.82</v>
      </c>
      <c r="O6794" s="148">
        <v>0.70099999999999996</v>
      </c>
      <c r="P6794" s="148">
        <v>0.52900000000000003</v>
      </c>
      <c r="Q6794" s="148">
        <v>1.1299999999999999E-3</v>
      </c>
      <c r="R6794" s="148">
        <v>7</v>
      </c>
      <c r="S6794" s="148">
        <v>0.249</v>
      </c>
      <c r="T6794" s="148">
        <v>-12.242000000000001</v>
      </c>
      <c r="U6794" s="148">
        <v>0</v>
      </c>
      <c r="V6794" s="148">
        <v>0.14699999999999999</v>
      </c>
      <c r="W6794" s="148">
        <v>138.21600000000001</v>
      </c>
      <c r="X6794" s="148">
        <v>4</v>
      </c>
      <c r="Y6794" s="148">
        <v>0.57699999999999996</v>
      </c>
    </row>
    <row r="6795" spans="11:25" x14ac:dyDescent="0.25">
      <c r="K6795" s="145" t="s">
        <v>6152</v>
      </c>
      <c r="L6795" s="145">
        <v>64</v>
      </c>
      <c r="M6795" s="145">
        <v>198600</v>
      </c>
      <c r="N6795" s="148">
        <v>1.14E-3</v>
      </c>
      <c r="O6795" s="148">
        <v>0.54100000000000004</v>
      </c>
      <c r="P6795" s="148">
        <v>0.61599999999999999</v>
      </c>
      <c r="Q6795" s="148">
        <v>1.0899999999999999E-6</v>
      </c>
      <c r="R6795" s="148">
        <v>0</v>
      </c>
      <c r="S6795" s="148">
        <v>0.151</v>
      </c>
      <c r="T6795" s="148">
        <v>-6.53</v>
      </c>
      <c r="U6795" s="148">
        <v>1</v>
      </c>
      <c r="V6795" s="148">
        <v>2.79999999999999E-2</v>
      </c>
      <c r="W6795" s="148">
        <v>144.21799999999999</v>
      </c>
      <c r="X6795" s="148">
        <v>4</v>
      </c>
      <c r="Y6795" s="148">
        <v>0.20300000000000001</v>
      </c>
    </row>
    <row r="6796" spans="11:25" x14ac:dyDescent="0.25">
      <c r="K6796" s="145" t="s">
        <v>5897</v>
      </c>
      <c r="L6796" s="145">
        <v>49</v>
      </c>
      <c r="M6796" s="145">
        <v>187053</v>
      </c>
      <c r="N6796" s="148">
        <v>1.01E-4</v>
      </c>
      <c r="O6796" s="148">
        <v>0.56399999999999995</v>
      </c>
      <c r="P6796" s="148">
        <v>0.77800000000000002</v>
      </c>
      <c r="Q6796" s="148">
        <v>6.8199999999999997E-3</v>
      </c>
      <c r="R6796" s="148">
        <v>9</v>
      </c>
      <c r="S6796" s="148">
        <v>6.6100000000000006E-2</v>
      </c>
      <c r="T6796" s="148">
        <v>-6.7629999999999999</v>
      </c>
      <c r="U6796" s="148">
        <v>1</v>
      </c>
      <c r="V6796" s="148">
        <v>3.6900000000000002E-2</v>
      </c>
      <c r="W6796" s="148">
        <v>120.012</v>
      </c>
      <c r="X6796" s="148">
        <v>4</v>
      </c>
      <c r="Y6796" s="148">
        <v>0.61599999999999999</v>
      </c>
    </row>
    <row r="6797" spans="11:25" x14ac:dyDescent="0.25">
      <c r="K6797" s="145" t="s">
        <v>6153</v>
      </c>
      <c r="L6797" s="145">
        <v>66</v>
      </c>
      <c r="M6797" s="145">
        <v>260386</v>
      </c>
      <c r="N6797" s="148">
        <v>8.7799999999999996E-3</v>
      </c>
      <c r="O6797" s="148">
        <v>0.59599999999999997</v>
      </c>
      <c r="P6797" s="148">
        <v>0.89400000000000002</v>
      </c>
      <c r="Q6797" s="148">
        <v>6.5900000000000004E-3</v>
      </c>
      <c r="R6797" s="148">
        <v>0</v>
      </c>
      <c r="S6797" s="148">
        <v>0.104</v>
      </c>
      <c r="T6797" s="148">
        <v>-5.407</v>
      </c>
      <c r="U6797" s="148">
        <v>1</v>
      </c>
      <c r="V6797" s="148">
        <v>2.6499999999999999E-2</v>
      </c>
      <c r="W6797" s="148">
        <v>132.994</v>
      </c>
      <c r="X6797" s="148">
        <v>5</v>
      </c>
      <c r="Y6797" s="148">
        <v>0.57199999999999995</v>
      </c>
    </row>
    <row r="6798" spans="11:25" x14ac:dyDescent="0.25">
      <c r="K6798" s="145" t="s">
        <v>6154</v>
      </c>
      <c r="L6798" s="145">
        <v>47</v>
      </c>
      <c r="M6798" s="145">
        <v>219322</v>
      </c>
      <c r="N6798" s="148">
        <v>0.58899999999999997</v>
      </c>
      <c r="O6798" s="148">
        <v>0.77700000000000002</v>
      </c>
      <c r="P6798" s="148">
        <v>0.80500000000000005</v>
      </c>
      <c r="Q6798" s="148">
        <v>2.5300000000000001E-3</v>
      </c>
      <c r="R6798" s="148">
        <v>0</v>
      </c>
      <c r="S6798" s="148">
        <v>0.104</v>
      </c>
      <c r="T6798" s="148">
        <v>-5.8889999999999896</v>
      </c>
      <c r="U6798" s="148">
        <v>1</v>
      </c>
      <c r="V6798" s="148">
        <v>3.09E-2</v>
      </c>
      <c r="W6798" s="148">
        <v>118.062</v>
      </c>
      <c r="X6798" s="148">
        <v>4</v>
      </c>
      <c r="Y6798" s="148">
        <v>0.88900000000000001</v>
      </c>
    </row>
    <row r="6799" spans="11:25" x14ac:dyDescent="0.25">
      <c r="K6799" s="145" t="s">
        <v>6155</v>
      </c>
      <c r="L6799" s="145">
        <v>42</v>
      </c>
      <c r="M6799" s="145">
        <v>227533</v>
      </c>
      <c r="N6799" s="148">
        <v>3.8699999999999997E-4</v>
      </c>
      <c r="O6799" s="148">
        <v>0.44799999999999901</v>
      </c>
      <c r="P6799" s="148">
        <v>0.71399999999999997</v>
      </c>
      <c r="Q6799" s="148">
        <v>5.53E-4</v>
      </c>
      <c r="R6799" s="148">
        <v>0</v>
      </c>
      <c r="S6799" s="148">
        <v>0.09</v>
      </c>
      <c r="T6799" s="148">
        <v>-3.6489999999999898</v>
      </c>
      <c r="U6799" s="148">
        <v>1</v>
      </c>
      <c r="V6799" s="148">
        <v>3.4799999999999998E-2</v>
      </c>
      <c r="W6799" s="148">
        <v>125.01600000000001</v>
      </c>
      <c r="X6799" s="148">
        <v>4</v>
      </c>
      <c r="Y6799" s="148">
        <v>0.308</v>
      </c>
    </row>
    <row r="6800" spans="11:25" x14ac:dyDescent="0.25">
      <c r="K6800" s="145" t="s">
        <v>6156</v>
      </c>
      <c r="L6800" s="145">
        <v>64</v>
      </c>
      <c r="M6800" s="145">
        <v>237961</v>
      </c>
      <c r="N6800" s="148">
        <v>0.24199999999999999</v>
      </c>
      <c r="O6800" s="148">
        <v>0.67700000000000005</v>
      </c>
      <c r="P6800" s="148">
        <v>0.74</v>
      </c>
      <c r="Q6800" s="148">
        <v>1.46E-2</v>
      </c>
      <c r="R6800" s="148">
        <v>2</v>
      </c>
      <c r="S6800" s="148">
        <v>0.105</v>
      </c>
      <c r="T6800" s="148">
        <v>-6.5279999999999996</v>
      </c>
      <c r="U6800" s="148">
        <v>1</v>
      </c>
      <c r="V6800" s="148">
        <v>2.4299999999999999E-2</v>
      </c>
      <c r="W6800" s="148">
        <v>110.193</v>
      </c>
      <c r="X6800" s="148">
        <v>4</v>
      </c>
      <c r="Y6800" s="148">
        <v>0.67900000000000005</v>
      </c>
    </row>
    <row r="6801" spans="11:25" x14ac:dyDescent="0.25">
      <c r="K6801" s="145" t="s">
        <v>6157</v>
      </c>
      <c r="L6801" s="145">
        <v>41</v>
      </c>
      <c r="M6801" s="145">
        <v>188906</v>
      </c>
      <c r="N6801" s="148">
        <v>0.32700000000000001</v>
      </c>
      <c r="O6801" s="148">
        <v>0.85499999999999998</v>
      </c>
      <c r="P6801" s="148">
        <v>0.76400000000000001</v>
      </c>
      <c r="Q6801" s="148">
        <v>0</v>
      </c>
      <c r="R6801" s="148">
        <v>10</v>
      </c>
      <c r="S6801" s="148">
        <v>0.14399999999999999</v>
      </c>
      <c r="T6801" s="148">
        <v>-3.9049999999999998</v>
      </c>
      <c r="U6801" s="148">
        <v>1</v>
      </c>
      <c r="V6801" s="148">
        <v>3.9399999999999998E-2</v>
      </c>
      <c r="W6801" s="148">
        <v>127.99</v>
      </c>
      <c r="X6801" s="148">
        <v>4</v>
      </c>
      <c r="Y6801" s="148">
        <v>0.93299999999999905</v>
      </c>
    </row>
    <row r="6802" spans="11:25" x14ac:dyDescent="0.25">
      <c r="K6802" s="145" t="s">
        <v>6158</v>
      </c>
      <c r="L6802" s="145">
        <v>31</v>
      </c>
      <c r="M6802" s="145">
        <v>207746</v>
      </c>
      <c r="N6802" s="148">
        <v>2.92E-2</v>
      </c>
      <c r="O6802" s="148">
        <v>0.83699999999999997</v>
      </c>
      <c r="P6802" s="148">
        <v>0.57799999999999996</v>
      </c>
      <c r="Q6802" s="148">
        <v>4.3E-3</v>
      </c>
      <c r="R6802" s="148">
        <v>6</v>
      </c>
      <c r="S6802" s="148">
        <v>0.10299999999999999</v>
      </c>
      <c r="T6802" s="148">
        <v>-6.6279999999999903</v>
      </c>
      <c r="U6802" s="148">
        <v>1</v>
      </c>
      <c r="V6802" s="148">
        <v>3.3700000000000001E-2</v>
      </c>
      <c r="W6802" s="148">
        <v>99.055999999999997</v>
      </c>
      <c r="X6802" s="148">
        <v>4</v>
      </c>
      <c r="Y6802" s="148">
        <v>0.53200000000000003</v>
      </c>
    </row>
    <row r="6803" spans="11:25" x14ac:dyDescent="0.25">
      <c r="K6803" s="145" t="s">
        <v>6159</v>
      </c>
      <c r="L6803" s="145">
        <v>43</v>
      </c>
      <c r="M6803" s="145">
        <v>154400</v>
      </c>
      <c r="N6803" s="148">
        <v>0.32200000000000001</v>
      </c>
      <c r="O6803" s="148">
        <v>0.69899999999999995</v>
      </c>
      <c r="P6803" s="148">
        <v>0.5</v>
      </c>
      <c r="Q6803" s="148">
        <v>0</v>
      </c>
      <c r="R6803" s="148">
        <v>1</v>
      </c>
      <c r="S6803" s="148">
        <v>0.10199999999999999</v>
      </c>
      <c r="T6803" s="148">
        <v>-9.9439999999999902</v>
      </c>
      <c r="U6803" s="148">
        <v>0</v>
      </c>
      <c r="V6803" s="148">
        <v>5.33E-2</v>
      </c>
      <c r="W6803" s="148">
        <v>91.994</v>
      </c>
      <c r="X6803" s="148">
        <v>4</v>
      </c>
      <c r="Y6803" s="148">
        <v>0.77300000000000002</v>
      </c>
    </row>
    <row r="6804" spans="11:25" x14ac:dyDescent="0.25">
      <c r="K6804" s="145" t="s">
        <v>6160</v>
      </c>
      <c r="L6804" s="145">
        <v>57</v>
      </c>
      <c r="M6804" s="145">
        <v>196790</v>
      </c>
      <c r="N6804" s="148">
        <v>6.4500000000000002E-2</v>
      </c>
      <c r="O6804" s="148">
        <v>0.61799999999999999</v>
      </c>
      <c r="P6804" s="148">
        <v>0.498</v>
      </c>
      <c r="Q6804" s="148">
        <v>3.0099999999999998E-2</v>
      </c>
      <c r="R6804" s="148">
        <v>3</v>
      </c>
      <c r="S6804" s="148">
        <v>0.29099999999999998</v>
      </c>
      <c r="T6804" s="148">
        <v>-8.2899999999999991</v>
      </c>
      <c r="U6804" s="148">
        <v>1</v>
      </c>
      <c r="V6804" s="148">
        <v>2.5899999999999999E-2</v>
      </c>
      <c r="W6804" s="148">
        <v>80.055000000000007</v>
      </c>
      <c r="X6804" s="148">
        <v>4</v>
      </c>
      <c r="Y6804" s="148">
        <v>0.81799999999999995</v>
      </c>
    </row>
    <row r="6805" spans="11:25" x14ac:dyDescent="0.25">
      <c r="K6805" s="145" t="s">
        <v>5869</v>
      </c>
      <c r="L6805" s="145">
        <v>8</v>
      </c>
      <c r="M6805" s="145">
        <v>227094</v>
      </c>
      <c r="N6805" s="148">
        <v>2.1899999999999999E-2</v>
      </c>
      <c r="O6805" s="148">
        <v>0.70699999999999996</v>
      </c>
      <c r="P6805" s="148">
        <v>0.879</v>
      </c>
      <c r="Q6805" s="148">
        <v>0.373</v>
      </c>
      <c r="R6805" s="148">
        <v>7</v>
      </c>
      <c r="S6805" s="148">
        <v>5.8500000000000003E-2</v>
      </c>
      <c r="T6805" s="148">
        <v>-5.8760000000000003</v>
      </c>
      <c r="U6805" s="148">
        <v>0</v>
      </c>
      <c r="V6805" s="148">
        <v>6.1499999999999999E-2</v>
      </c>
      <c r="W6805" s="148">
        <v>139.93199999999999</v>
      </c>
      <c r="X6805" s="148">
        <v>4</v>
      </c>
      <c r="Y6805" s="148">
        <v>0.67</v>
      </c>
    </row>
    <row r="6806" spans="11:25" x14ac:dyDescent="0.25">
      <c r="K6806" s="145" t="s">
        <v>6161</v>
      </c>
      <c r="L6806" s="145">
        <v>48</v>
      </c>
      <c r="M6806" s="145">
        <v>215026</v>
      </c>
      <c r="N6806" s="148">
        <v>7.7499999999999999E-2</v>
      </c>
      <c r="O6806" s="148">
        <v>0.753</v>
      </c>
      <c r="P6806" s="148">
        <v>0.48799999999999999</v>
      </c>
      <c r="Q6806" s="148">
        <v>8.1299999999999997E-2</v>
      </c>
      <c r="R6806" s="148">
        <v>7</v>
      </c>
      <c r="S6806" s="148">
        <v>0.14499999999999999</v>
      </c>
      <c r="T6806" s="148">
        <v>-5.7960000000000003</v>
      </c>
      <c r="U6806" s="148">
        <v>1</v>
      </c>
      <c r="V6806" s="148">
        <v>3.8899999999999997E-2</v>
      </c>
      <c r="W6806" s="148">
        <v>130.02199999999999</v>
      </c>
      <c r="X6806" s="148">
        <v>4</v>
      </c>
      <c r="Y6806" s="148">
        <v>0.96199999999999997</v>
      </c>
    </row>
    <row r="6807" spans="11:25" x14ac:dyDescent="0.25">
      <c r="K6807" s="145" t="s">
        <v>6162</v>
      </c>
      <c r="L6807" s="145">
        <v>16</v>
      </c>
      <c r="M6807" s="145">
        <v>249773</v>
      </c>
      <c r="N6807" s="148">
        <v>0.32299999999999901</v>
      </c>
      <c r="O6807" s="148">
        <v>0.68500000000000005</v>
      </c>
      <c r="P6807" s="148">
        <v>0.54100000000000004</v>
      </c>
      <c r="Q6807" s="148">
        <v>1.5800000000000002E-2</v>
      </c>
      <c r="R6807" s="148">
        <v>9</v>
      </c>
      <c r="S6807" s="148">
        <v>0.151</v>
      </c>
      <c r="T6807" s="148">
        <v>-9.8819999999999997</v>
      </c>
      <c r="U6807" s="148">
        <v>1</v>
      </c>
      <c r="V6807" s="148">
        <v>4.5699999999999998E-2</v>
      </c>
      <c r="W6807" s="148">
        <v>120.04</v>
      </c>
      <c r="X6807" s="148">
        <v>4</v>
      </c>
      <c r="Y6807" s="148">
        <v>0.48699999999999999</v>
      </c>
    </row>
    <row r="6808" spans="11:25" x14ac:dyDescent="0.25">
      <c r="K6808" s="145" t="s">
        <v>6163</v>
      </c>
      <c r="L6808" s="145">
        <v>42</v>
      </c>
      <c r="M6808" s="145">
        <v>280353</v>
      </c>
      <c r="N6808" s="148">
        <v>3.29E-3</v>
      </c>
      <c r="O6808" s="148">
        <v>0.40899999999999997</v>
      </c>
      <c r="P6808" s="148">
        <v>0.72299999999999998</v>
      </c>
      <c r="Q6808" s="148">
        <v>1.47E-5</v>
      </c>
      <c r="R6808" s="148">
        <v>1</v>
      </c>
      <c r="S6808" s="148">
        <v>0.114</v>
      </c>
      <c r="T6808" s="148">
        <v>-6.3529999999999998</v>
      </c>
      <c r="U6808" s="148">
        <v>0</v>
      </c>
      <c r="V6808" s="148">
        <v>0.104</v>
      </c>
      <c r="W6808" s="148">
        <v>199.874</v>
      </c>
      <c r="X6808" s="148">
        <v>4</v>
      </c>
      <c r="Y6808" s="148">
        <v>0.432</v>
      </c>
    </row>
    <row r="6809" spans="11:25" x14ac:dyDescent="0.25">
      <c r="K6809" s="145" t="s">
        <v>6164</v>
      </c>
      <c r="L6809" s="145">
        <v>4</v>
      </c>
      <c r="M6809" s="145">
        <v>226026</v>
      </c>
      <c r="N6809" s="148">
        <v>1.1800000000000001E-3</v>
      </c>
      <c r="O6809" s="148">
        <v>0.49399999999999999</v>
      </c>
      <c r="P6809" s="148">
        <v>0.83199999999999996</v>
      </c>
      <c r="Q6809" s="148">
        <v>4.3699999999999998E-3</v>
      </c>
      <c r="R6809" s="148">
        <v>4</v>
      </c>
      <c r="S6809" s="148">
        <v>0.18</v>
      </c>
      <c r="T6809" s="148">
        <v>-4.298</v>
      </c>
      <c r="U6809" s="148">
        <v>1</v>
      </c>
      <c r="V6809" s="148">
        <v>3.73E-2</v>
      </c>
      <c r="W6809" s="148">
        <v>179.97399999999999</v>
      </c>
      <c r="X6809" s="148">
        <v>4</v>
      </c>
      <c r="Y6809" s="148">
        <v>0.76700000000000002</v>
      </c>
    </row>
    <row r="6810" spans="11:25" x14ac:dyDescent="0.25">
      <c r="K6810" s="145" t="s">
        <v>6165</v>
      </c>
      <c r="L6810" s="145">
        <v>41</v>
      </c>
      <c r="M6810" s="145">
        <v>228613</v>
      </c>
      <c r="N6810" s="148">
        <v>2.3899999999999898E-3</v>
      </c>
      <c r="O6810" s="148">
        <v>0.72799999999999998</v>
      </c>
      <c r="P6810" s="148">
        <v>0.73499999999999999</v>
      </c>
      <c r="Q6810" s="148">
        <v>2.7999999999999998E-4</v>
      </c>
      <c r="R6810" s="148">
        <v>0</v>
      </c>
      <c r="S6810" s="148">
        <v>9.8199999999999996E-2</v>
      </c>
      <c r="T6810" s="148">
        <v>-6.2469999999999999</v>
      </c>
      <c r="U6810" s="148">
        <v>1</v>
      </c>
      <c r="V6810" s="148">
        <v>3.2500000000000001E-2</v>
      </c>
      <c r="W6810" s="148">
        <v>123.967</v>
      </c>
      <c r="X6810" s="148">
        <v>4</v>
      </c>
      <c r="Y6810" s="148">
        <v>0.55799999999999905</v>
      </c>
    </row>
    <row r="6811" spans="11:25" x14ac:dyDescent="0.25">
      <c r="K6811" s="145" t="s">
        <v>6166</v>
      </c>
      <c r="L6811" s="145">
        <v>66</v>
      </c>
      <c r="M6811" s="145">
        <v>220706</v>
      </c>
      <c r="N6811" s="148">
        <v>5.8299999999999998E-2</v>
      </c>
      <c r="O6811" s="148">
        <v>0.54500000000000004</v>
      </c>
      <c r="P6811" s="148">
        <v>0.90700000000000003</v>
      </c>
      <c r="Q6811" s="148">
        <v>0</v>
      </c>
      <c r="R6811" s="148">
        <v>7</v>
      </c>
      <c r="S6811" s="148">
        <v>0.10199999999999999</v>
      </c>
      <c r="T6811" s="148">
        <v>-5.8520000000000003</v>
      </c>
      <c r="U6811" s="148">
        <v>1</v>
      </c>
      <c r="V6811" s="148">
        <v>4.1599999999999998E-2</v>
      </c>
      <c r="W6811" s="148">
        <v>114.523</v>
      </c>
      <c r="X6811" s="148">
        <v>4</v>
      </c>
      <c r="Y6811" s="148">
        <v>0.44</v>
      </c>
    </row>
    <row r="6812" spans="11:25" x14ac:dyDescent="0.25">
      <c r="K6812" s="145" t="s">
        <v>6167</v>
      </c>
      <c r="L6812" s="145">
        <v>45</v>
      </c>
      <c r="M6812" s="145">
        <v>192006</v>
      </c>
      <c r="N6812" s="148">
        <v>1.9E-2</v>
      </c>
      <c r="O6812" s="148">
        <v>0.623</v>
      </c>
      <c r="P6812" s="148">
        <v>0.92299999999999904</v>
      </c>
      <c r="Q6812" s="148">
        <v>9.6500000000000001E-5</v>
      </c>
      <c r="R6812" s="148">
        <v>0</v>
      </c>
      <c r="S6812" s="148">
        <v>0.17</v>
      </c>
      <c r="T6812" s="148">
        <v>-4.1920000000000002</v>
      </c>
      <c r="U6812" s="148">
        <v>1</v>
      </c>
      <c r="V6812" s="148">
        <v>5.2999999999999999E-2</v>
      </c>
      <c r="W6812" s="148">
        <v>125.024</v>
      </c>
      <c r="X6812" s="148">
        <v>4</v>
      </c>
      <c r="Y6812" s="148">
        <v>0.74399999999999999</v>
      </c>
    </row>
    <row r="6813" spans="11:25" x14ac:dyDescent="0.25">
      <c r="K6813" s="145" t="s">
        <v>4165</v>
      </c>
      <c r="L6813" s="145">
        <v>41</v>
      </c>
      <c r="M6813" s="145">
        <v>238626</v>
      </c>
      <c r="N6813" s="148">
        <v>8.9899999999999997E-3</v>
      </c>
      <c r="O6813" s="148">
        <v>0.58399999999999996</v>
      </c>
      <c r="P6813" s="148">
        <v>0.81</v>
      </c>
      <c r="Q6813" s="148">
        <v>1.0399999999999999E-3</v>
      </c>
      <c r="R6813" s="148">
        <v>0</v>
      </c>
      <c r="S6813" s="148">
        <v>7.8899999999999998E-2</v>
      </c>
      <c r="T6813" s="148">
        <v>-6.3079999999999998</v>
      </c>
      <c r="U6813" s="148">
        <v>1</v>
      </c>
      <c r="V6813" s="148">
        <v>3.0800000000000001E-2</v>
      </c>
      <c r="W6813" s="148">
        <v>87.093999999999994</v>
      </c>
      <c r="X6813" s="148">
        <v>4</v>
      </c>
      <c r="Y6813" s="148">
        <v>0.86499999999999999</v>
      </c>
    </row>
    <row r="6814" spans="11:25" x14ac:dyDescent="0.25">
      <c r="K6814" s="145" t="s">
        <v>6168</v>
      </c>
      <c r="L6814" s="145">
        <v>53</v>
      </c>
      <c r="M6814" s="145">
        <v>247280</v>
      </c>
      <c r="N6814" s="148">
        <v>6.1399999999999996E-4</v>
      </c>
      <c r="O6814" s="148">
        <v>0.55100000000000005</v>
      </c>
      <c r="P6814" s="148">
        <v>0.82499999999999996</v>
      </c>
      <c r="Q6814" s="148">
        <v>0.307</v>
      </c>
      <c r="R6814" s="148">
        <v>2</v>
      </c>
      <c r="S6814" s="148">
        <v>0.115</v>
      </c>
      <c r="T6814" s="148">
        <v>-5.8129999999999997</v>
      </c>
      <c r="U6814" s="148">
        <v>1</v>
      </c>
      <c r="V6814" s="148">
        <v>3.0599999999999999E-2</v>
      </c>
      <c r="W6814" s="148">
        <v>107.03100000000001</v>
      </c>
      <c r="X6814" s="148">
        <v>4</v>
      </c>
      <c r="Y6814" s="148">
        <v>0.68599999999999905</v>
      </c>
    </row>
    <row r="6815" spans="11:25" x14ac:dyDescent="0.25">
      <c r="K6815" s="145" t="s">
        <v>6169</v>
      </c>
      <c r="L6815" s="145">
        <v>56</v>
      </c>
      <c r="M6815" s="145">
        <v>227253</v>
      </c>
      <c r="N6815" s="148">
        <v>5.0700000000000002E-2</v>
      </c>
      <c r="O6815" s="148">
        <v>0.63</v>
      </c>
      <c r="P6815" s="148">
        <v>0.73599999999999999</v>
      </c>
      <c r="Q6815" s="148">
        <v>2.4399999999999999E-3</v>
      </c>
      <c r="R6815" s="148">
        <v>10</v>
      </c>
      <c r="S6815" s="148">
        <v>0.109</v>
      </c>
      <c r="T6815" s="148">
        <v>-7.3019999999999996</v>
      </c>
      <c r="U6815" s="148">
        <v>0</v>
      </c>
      <c r="V6815" s="148">
        <v>3.8399999999999997E-2</v>
      </c>
      <c r="W6815" s="148">
        <v>137.94799999999901</v>
      </c>
      <c r="X6815" s="148">
        <v>4</v>
      </c>
      <c r="Y6815" s="148">
        <v>0.91900000000000004</v>
      </c>
    </row>
    <row r="6816" spans="11:25" x14ac:dyDescent="0.25">
      <c r="K6816" s="145" t="s">
        <v>6170</v>
      </c>
      <c r="L6816" s="145">
        <v>21</v>
      </c>
      <c r="M6816" s="145">
        <v>210782</v>
      </c>
      <c r="N6816" s="148">
        <v>2.9399999999999999E-4</v>
      </c>
      <c r="O6816" s="148">
        <v>0.60499999999999998</v>
      </c>
      <c r="P6816" s="148">
        <v>0.95599999999999996</v>
      </c>
      <c r="Q6816" s="148">
        <v>2.4400000000000002E-2</v>
      </c>
      <c r="R6816" s="148">
        <v>4</v>
      </c>
      <c r="S6816" s="148">
        <v>0.39200000000000002</v>
      </c>
      <c r="T6816" s="148">
        <v>-5.4429999999999996</v>
      </c>
      <c r="U6816" s="148">
        <v>0</v>
      </c>
      <c r="V6816" s="148">
        <v>3.5999999999999997E-2</v>
      </c>
      <c r="W6816" s="148">
        <v>114.996</v>
      </c>
      <c r="X6816" s="148">
        <v>4</v>
      </c>
      <c r="Y6816" s="148">
        <v>0.86199999999999999</v>
      </c>
    </row>
    <row r="6817" spans="11:25" x14ac:dyDescent="0.25">
      <c r="K6817" s="145" t="s">
        <v>6171</v>
      </c>
      <c r="L6817" s="145">
        <v>39</v>
      </c>
      <c r="M6817" s="145">
        <v>158674</v>
      </c>
      <c r="N6817" s="148">
        <v>9.8099999999999993E-3</v>
      </c>
      <c r="O6817" s="148">
        <v>0.58599999999999997</v>
      </c>
      <c r="P6817" s="148">
        <v>0.72599999999999998</v>
      </c>
      <c r="Q6817" s="148">
        <v>2.3600000000000001E-5</v>
      </c>
      <c r="R6817" s="148">
        <v>0</v>
      </c>
      <c r="S6817" s="148">
        <v>0.13100000000000001</v>
      </c>
      <c r="T6817" s="148">
        <v>-7.0579999999999998</v>
      </c>
      <c r="U6817" s="148">
        <v>1</v>
      </c>
      <c r="V6817" s="148">
        <v>2.7900000000000001E-2</v>
      </c>
      <c r="W6817" s="148">
        <v>89.959000000000003</v>
      </c>
      <c r="X6817" s="148">
        <v>4</v>
      </c>
      <c r="Y6817" s="148">
        <v>0.34599999999999997</v>
      </c>
    </row>
    <row r="6818" spans="11:25" x14ac:dyDescent="0.25">
      <c r="K6818" s="145" t="s">
        <v>6172</v>
      </c>
      <c r="L6818" s="145">
        <v>10</v>
      </c>
      <c r="M6818" s="145">
        <v>225075</v>
      </c>
      <c r="N6818" s="148">
        <v>3.4799999999999999E-5</v>
      </c>
      <c r="O6818" s="148">
        <v>0.57599999999999996</v>
      </c>
      <c r="P6818" s="148">
        <v>0.72499999999999998</v>
      </c>
      <c r="Q6818" s="148">
        <v>4.0000000000000002E-4</v>
      </c>
      <c r="R6818" s="148">
        <v>2</v>
      </c>
      <c r="S6818" s="148">
        <v>0.34499999999999997</v>
      </c>
      <c r="T6818" s="148">
        <v>-7.87</v>
      </c>
      <c r="U6818" s="148">
        <v>1</v>
      </c>
      <c r="V6818" s="148">
        <v>2.63E-2</v>
      </c>
      <c r="W6818" s="148">
        <v>127.98</v>
      </c>
      <c r="X6818" s="148">
        <v>4</v>
      </c>
      <c r="Y6818" s="148">
        <v>0.47799999999999998</v>
      </c>
    </row>
    <row r="6819" spans="11:25" x14ac:dyDescent="0.25">
      <c r="K6819" s="145" t="s">
        <v>6173</v>
      </c>
      <c r="L6819" s="145">
        <v>60</v>
      </c>
      <c r="M6819" s="145">
        <v>290767</v>
      </c>
      <c r="N6819" s="148">
        <v>0.32</v>
      </c>
      <c r="O6819" s="148">
        <v>0.71399999999999997</v>
      </c>
      <c r="P6819" s="148">
        <v>0.56999999999999995</v>
      </c>
      <c r="Q6819" s="148">
        <v>0.48</v>
      </c>
      <c r="R6819" s="148">
        <v>8</v>
      </c>
      <c r="S6819" s="148">
        <v>0.27300000000000002</v>
      </c>
      <c r="T6819" s="148">
        <v>-6.2869999999999999</v>
      </c>
      <c r="U6819" s="148">
        <v>0</v>
      </c>
      <c r="V6819" s="148">
        <v>2.3300000000000001E-2</v>
      </c>
      <c r="W6819" s="148">
        <v>95.015000000000001</v>
      </c>
      <c r="X6819" s="148">
        <v>4</v>
      </c>
      <c r="Y6819" s="148">
        <v>0.379</v>
      </c>
    </row>
    <row r="6820" spans="11:25" x14ac:dyDescent="0.25">
      <c r="K6820" s="145" t="s">
        <v>6174</v>
      </c>
      <c r="L6820" s="145">
        <v>40</v>
      </c>
      <c r="M6820" s="145">
        <v>188500</v>
      </c>
      <c r="N6820" s="148">
        <v>0.28599999999999998</v>
      </c>
      <c r="O6820" s="148">
        <v>0.65200000000000002</v>
      </c>
      <c r="P6820" s="148">
        <v>0.59199999999999997</v>
      </c>
      <c r="Q6820" s="148">
        <v>0.316</v>
      </c>
      <c r="R6820" s="148">
        <v>0</v>
      </c>
      <c r="S6820" s="148">
        <v>0.27200000000000002</v>
      </c>
      <c r="T6820" s="148">
        <v>-8.6300000000000008</v>
      </c>
      <c r="U6820" s="148">
        <v>1</v>
      </c>
      <c r="V6820" s="148">
        <v>2.7799999999999998E-2</v>
      </c>
      <c r="W6820" s="148">
        <v>90.048999999999893</v>
      </c>
      <c r="X6820" s="148">
        <v>4</v>
      </c>
      <c r="Y6820" s="148">
        <v>0.87</v>
      </c>
    </row>
    <row r="6821" spans="11:25" x14ac:dyDescent="0.25">
      <c r="K6821" s="145" t="s">
        <v>6175</v>
      </c>
      <c r="L6821" s="145">
        <v>55</v>
      </c>
      <c r="M6821" s="145">
        <v>276746</v>
      </c>
      <c r="N6821" s="148">
        <v>4.1000000000000003E-3</v>
      </c>
      <c r="O6821" s="148">
        <v>0.754</v>
      </c>
      <c r="P6821" s="148">
        <v>0.76300000000000001</v>
      </c>
      <c r="Q6821" s="148">
        <v>0.16300000000000001</v>
      </c>
      <c r="R6821" s="148">
        <v>6</v>
      </c>
      <c r="S6821" s="148">
        <v>9.3799999999999994E-2</v>
      </c>
      <c r="T6821" s="148">
        <v>-6.6849999999999996</v>
      </c>
      <c r="U6821" s="148">
        <v>1</v>
      </c>
      <c r="V6821" s="148">
        <v>2.98E-2</v>
      </c>
      <c r="W6821" s="148">
        <v>109.996</v>
      </c>
      <c r="X6821" s="148">
        <v>4</v>
      </c>
      <c r="Y6821" s="148">
        <v>0.79900000000000004</v>
      </c>
    </row>
    <row r="6822" spans="11:25" x14ac:dyDescent="0.25">
      <c r="K6822" s="145" t="s">
        <v>6176</v>
      </c>
      <c r="L6822" s="145">
        <v>53</v>
      </c>
      <c r="M6822" s="145">
        <v>254041</v>
      </c>
      <c r="N6822" s="148">
        <v>4.2000000000000003E-2</v>
      </c>
      <c r="O6822" s="148">
        <v>0.58399999999999996</v>
      </c>
      <c r="P6822" s="148">
        <v>0.90500000000000003</v>
      </c>
      <c r="Q6822" s="148">
        <v>6.5499999999999998E-4</v>
      </c>
      <c r="R6822" s="148">
        <v>0</v>
      </c>
      <c r="S6822" s="148">
        <v>9.3600000000000003E-2</v>
      </c>
      <c r="T6822" s="148">
        <v>-5.2859999999999996</v>
      </c>
      <c r="U6822" s="148">
        <v>1</v>
      </c>
      <c r="V6822" s="148">
        <v>8.4199999999999997E-2</v>
      </c>
      <c r="W6822" s="148">
        <v>125.014</v>
      </c>
      <c r="X6822" s="148">
        <v>4</v>
      </c>
      <c r="Y6822" s="148">
        <v>0.52900000000000003</v>
      </c>
    </row>
    <row r="6823" spans="11:25" x14ac:dyDescent="0.25">
      <c r="K6823" s="145" t="s">
        <v>6177</v>
      </c>
      <c r="L6823" s="145">
        <v>12</v>
      </c>
      <c r="M6823" s="145">
        <v>205442</v>
      </c>
      <c r="N6823" s="148">
        <v>6.6100000000000006E-2</v>
      </c>
      <c r="O6823" s="148">
        <v>0.47099999999999997</v>
      </c>
      <c r="P6823" s="148">
        <v>0.69699999999999995</v>
      </c>
      <c r="Q6823" s="148">
        <v>3.6399999999999997E-5</v>
      </c>
      <c r="R6823" s="148">
        <v>9</v>
      </c>
      <c r="S6823" s="148">
        <v>9.6199999999999994E-2</v>
      </c>
      <c r="T6823" s="148">
        <v>-4.7530000000000001</v>
      </c>
      <c r="U6823" s="148">
        <v>1</v>
      </c>
      <c r="V6823" s="148">
        <v>0.105</v>
      </c>
      <c r="W6823" s="148">
        <v>169.99</v>
      </c>
      <c r="X6823" s="148">
        <v>4</v>
      </c>
      <c r="Y6823" s="148">
        <v>0.79700000000000004</v>
      </c>
    </row>
    <row r="6824" spans="11:25" x14ac:dyDescent="0.25">
      <c r="K6824" s="145" t="s">
        <v>6178</v>
      </c>
      <c r="L6824" s="145">
        <v>4</v>
      </c>
      <c r="M6824" s="145">
        <v>208139</v>
      </c>
      <c r="N6824" s="148">
        <v>4.6300000000000001E-2</v>
      </c>
      <c r="O6824" s="148">
        <v>0.57799999999999996</v>
      </c>
      <c r="P6824" s="148">
        <v>0.82499999999999996</v>
      </c>
      <c r="Q6824" s="148">
        <v>2.01E-2</v>
      </c>
      <c r="R6824" s="148">
        <v>5</v>
      </c>
      <c r="S6824" s="148">
        <v>0.16200000000000001</v>
      </c>
      <c r="T6824" s="148">
        <v>-4.6589999999999998</v>
      </c>
      <c r="U6824" s="148">
        <v>0</v>
      </c>
      <c r="V6824" s="148">
        <v>2.8400000000000002E-2</v>
      </c>
      <c r="W6824" s="148">
        <v>113.907</v>
      </c>
      <c r="X6824" s="148">
        <v>4</v>
      </c>
      <c r="Y6824" s="148">
        <v>0.95099999999999996</v>
      </c>
    </row>
    <row r="6825" spans="11:25" x14ac:dyDescent="0.25">
      <c r="K6825" s="145" t="s">
        <v>6179</v>
      </c>
      <c r="L6825" s="145">
        <v>46</v>
      </c>
      <c r="M6825" s="145">
        <v>219320</v>
      </c>
      <c r="N6825" s="148">
        <v>2.3300000000000001E-2</v>
      </c>
      <c r="O6825" s="148">
        <v>0.58299999999999996</v>
      </c>
      <c r="P6825" s="148">
        <v>0.70699999999999996</v>
      </c>
      <c r="Q6825" s="148">
        <v>0</v>
      </c>
      <c r="R6825" s="148">
        <v>11</v>
      </c>
      <c r="S6825" s="148">
        <v>0.52800000000000002</v>
      </c>
      <c r="T6825" s="148">
        <v>-4.1689999999999996</v>
      </c>
      <c r="U6825" s="148">
        <v>0</v>
      </c>
      <c r="V6825" s="148">
        <v>4.1799999999999997E-2</v>
      </c>
      <c r="W6825" s="148">
        <v>128.98400000000001</v>
      </c>
      <c r="X6825" s="148">
        <v>4</v>
      </c>
      <c r="Y6825" s="148">
        <v>0.68299999999999905</v>
      </c>
    </row>
    <row r="6826" spans="11:25" x14ac:dyDescent="0.25">
      <c r="K6826" s="145" t="s">
        <v>6180</v>
      </c>
      <c r="L6826" s="145">
        <v>49</v>
      </c>
      <c r="M6826" s="145">
        <v>205092</v>
      </c>
      <c r="N6826" s="148">
        <v>3.8100000000000002E-2</v>
      </c>
      <c r="O6826" s="148">
        <v>0.69499999999999995</v>
      </c>
      <c r="P6826" s="148">
        <v>0.54899999999999904</v>
      </c>
      <c r="Q6826" s="148">
        <v>0</v>
      </c>
      <c r="R6826" s="148">
        <v>1</v>
      </c>
      <c r="S6826" s="148">
        <v>0.104</v>
      </c>
      <c r="T6826" s="148">
        <v>-5.1339999999999897</v>
      </c>
      <c r="U6826" s="148">
        <v>1</v>
      </c>
      <c r="V6826" s="148">
        <v>3.0499999999999999E-2</v>
      </c>
      <c r="W6826" s="148">
        <v>99.634</v>
      </c>
      <c r="X6826" s="148">
        <v>4</v>
      </c>
      <c r="Y6826" s="148">
        <v>0.56599999999999995</v>
      </c>
    </row>
    <row r="6827" spans="11:25" x14ac:dyDescent="0.25">
      <c r="K6827" s="145" t="s">
        <v>6181</v>
      </c>
      <c r="L6827" s="145">
        <v>50</v>
      </c>
      <c r="M6827" s="145">
        <v>196160</v>
      </c>
      <c r="N6827" s="148">
        <v>1.4899999999999999E-4</v>
      </c>
      <c r="O6827" s="148">
        <v>0.437</v>
      </c>
      <c r="P6827" s="148">
        <v>0.92599999999999905</v>
      </c>
      <c r="Q6827" s="148">
        <v>8.43E-3</v>
      </c>
      <c r="R6827" s="148">
        <v>9</v>
      </c>
      <c r="S6827" s="148">
        <v>0.20199999999999901</v>
      </c>
      <c r="T6827" s="148">
        <v>-3.3519999999999999</v>
      </c>
      <c r="U6827" s="148">
        <v>1</v>
      </c>
      <c r="V6827" s="148">
        <v>5.8299999999999998E-2</v>
      </c>
      <c r="W6827" s="148">
        <v>118.962</v>
      </c>
      <c r="X6827" s="148">
        <v>4</v>
      </c>
      <c r="Y6827" s="148">
        <v>0.221</v>
      </c>
    </row>
    <row r="6828" spans="11:25" x14ac:dyDescent="0.25">
      <c r="K6828" s="145" t="s">
        <v>6182</v>
      </c>
      <c r="L6828" s="145">
        <v>68</v>
      </c>
      <c r="M6828" s="145">
        <v>180400</v>
      </c>
      <c r="N6828" s="148">
        <v>8.5599999999999996E-2</v>
      </c>
      <c r="O6828" s="148">
        <v>0.57899999999999996</v>
      </c>
      <c r="P6828" s="148">
        <v>0.58399999999999996</v>
      </c>
      <c r="Q6828" s="148">
        <v>0</v>
      </c>
      <c r="R6828" s="148">
        <v>5</v>
      </c>
      <c r="S6828" s="148">
        <v>9.5799999999999996E-2</v>
      </c>
      <c r="T6828" s="148">
        <v>-7.1509999999999998</v>
      </c>
      <c r="U6828" s="148">
        <v>0</v>
      </c>
      <c r="V6828" s="148">
        <v>4.3799999999999999E-2</v>
      </c>
      <c r="W6828" s="148">
        <v>80.001000000000005</v>
      </c>
      <c r="X6828" s="148">
        <v>4</v>
      </c>
      <c r="Y6828" s="148">
        <v>0.39299999999999902</v>
      </c>
    </row>
    <row r="6829" spans="11:25" x14ac:dyDescent="0.25">
      <c r="K6829" s="145" t="s">
        <v>6183</v>
      </c>
      <c r="L6829" s="145">
        <v>38</v>
      </c>
      <c r="M6829" s="145">
        <v>278520</v>
      </c>
      <c r="N6829" s="148">
        <v>0.20799999999999999</v>
      </c>
      <c r="O6829" s="148">
        <v>0.58099999999999996</v>
      </c>
      <c r="P6829" s="148">
        <v>0.72</v>
      </c>
      <c r="Q6829" s="148">
        <v>2.1999999999999999E-2</v>
      </c>
      <c r="R6829" s="148">
        <v>9</v>
      </c>
      <c r="S6829" s="148">
        <v>0.125</v>
      </c>
      <c r="T6829" s="148">
        <v>-7.5469999999999997</v>
      </c>
      <c r="U6829" s="148">
        <v>1</v>
      </c>
      <c r="V6829" s="148">
        <v>4.7199999999999999E-2</v>
      </c>
      <c r="W6829" s="148">
        <v>146.03100000000001</v>
      </c>
      <c r="X6829" s="148">
        <v>4</v>
      </c>
      <c r="Y6829" s="148">
        <v>0.49399999999999999</v>
      </c>
    </row>
    <row r="6830" spans="11:25" x14ac:dyDescent="0.25">
      <c r="K6830" s="145" t="s">
        <v>6184</v>
      </c>
      <c r="L6830" s="145">
        <v>46</v>
      </c>
      <c r="M6830" s="145">
        <v>219706</v>
      </c>
      <c r="N6830" s="148">
        <v>0.66900000000000004</v>
      </c>
      <c r="O6830" s="148">
        <v>0.45200000000000001</v>
      </c>
      <c r="P6830" s="148">
        <v>0.76300000000000001</v>
      </c>
      <c r="Q6830" s="148">
        <v>0.67799999999999905</v>
      </c>
      <c r="R6830" s="148">
        <v>9</v>
      </c>
      <c r="S6830" s="148">
        <v>0.192</v>
      </c>
      <c r="T6830" s="148">
        <v>-5.7690000000000001</v>
      </c>
      <c r="U6830" s="148">
        <v>1</v>
      </c>
      <c r="V6830" s="148">
        <v>3.0499999999999999E-2</v>
      </c>
      <c r="W6830" s="148">
        <v>150.017</v>
      </c>
      <c r="X6830" s="148">
        <v>3</v>
      </c>
      <c r="Y6830" s="148">
        <v>0.45100000000000001</v>
      </c>
    </row>
    <row r="6831" spans="11:25" x14ac:dyDescent="0.25">
      <c r="K6831" s="145" t="s">
        <v>6185</v>
      </c>
      <c r="L6831" s="145">
        <v>71</v>
      </c>
      <c r="M6831" s="145">
        <v>160253</v>
      </c>
      <c r="N6831" s="148">
        <v>0.65</v>
      </c>
      <c r="O6831" s="148">
        <v>0.57799999999999996</v>
      </c>
      <c r="P6831" s="148">
        <v>0.66900000000000004</v>
      </c>
      <c r="Q6831" s="148">
        <v>0</v>
      </c>
      <c r="R6831" s="148">
        <v>10</v>
      </c>
      <c r="S6831" s="148">
        <v>0.13</v>
      </c>
      <c r="T6831" s="148">
        <v>-4.8979999999999997</v>
      </c>
      <c r="U6831" s="148">
        <v>1</v>
      </c>
      <c r="V6831" s="148">
        <v>3.7699999999999997E-2</v>
      </c>
      <c r="W6831" s="148">
        <v>75.995000000000005</v>
      </c>
      <c r="X6831" s="148">
        <v>4</v>
      </c>
      <c r="Y6831" s="148">
        <v>0.503</v>
      </c>
    </row>
    <row r="6832" spans="11:25" x14ac:dyDescent="0.25">
      <c r="K6832" s="145" t="s">
        <v>6186</v>
      </c>
      <c r="L6832" s="145">
        <v>29</v>
      </c>
      <c r="M6832" s="145">
        <v>223626</v>
      </c>
      <c r="N6832" s="148">
        <v>2.3900000000000001E-2</v>
      </c>
      <c r="O6832" s="148">
        <v>0.77200000000000002</v>
      </c>
      <c r="P6832" s="148">
        <v>0.83</v>
      </c>
      <c r="Q6832" s="148">
        <v>3.9399999999999998E-2</v>
      </c>
      <c r="R6832" s="148">
        <v>5</v>
      </c>
      <c r="S6832" s="148">
        <v>0.19699999999999901</v>
      </c>
      <c r="T6832" s="148">
        <v>-4.2089999999999996</v>
      </c>
      <c r="U6832" s="148">
        <v>0</v>
      </c>
      <c r="V6832" s="148">
        <v>5.4300000000000001E-2</v>
      </c>
      <c r="W6832" s="148">
        <v>93.048999999999893</v>
      </c>
      <c r="X6832" s="148">
        <v>4</v>
      </c>
      <c r="Y6832" s="148">
        <v>0.89300000000000002</v>
      </c>
    </row>
    <row r="6833" spans="11:25" x14ac:dyDescent="0.25">
      <c r="K6833" s="145" t="s">
        <v>6187</v>
      </c>
      <c r="L6833" s="145">
        <v>6</v>
      </c>
      <c r="M6833" s="145">
        <v>213066</v>
      </c>
      <c r="N6833" s="148">
        <v>4.5999999999999999E-3</v>
      </c>
      <c r="O6833" s="148">
        <v>0.746</v>
      </c>
      <c r="P6833" s="148">
        <v>0.83899999999999997</v>
      </c>
      <c r="Q6833" s="148">
        <v>9.31E-5</v>
      </c>
      <c r="R6833" s="148">
        <v>9</v>
      </c>
      <c r="S6833" s="148">
        <v>8.9700000000000002E-2</v>
      </c>
      <c r="T6833" s="148">
        <v>-4.1559999999999997</v>
      </c>
      <c r="U6833" s="148">
        <v>0</v>
      </c>
      <c r="V6833" s="148">
        <v>2.98E-2</v>
      </c>
      <c r="W6833" s="148">
        <v>121.92299999999901</v>
      </c>
      <c r="X6833" s="148">
        <v>4</v>
      </c>
      <c r="Y6833" s="148">
        <v>0.75700000000000001</v>
      </c>
    </row>
    <row r="6834" spans="11:25" x14ac:dyDescent="0.25">
      <c r="K6834" s="145" t="s">
        <v>6188</v>
      </c>
      <c r="L6834" s="145">
        <v>72</v>
      </c>
      <c r="M6834" s="145">
        <v>142186</v>
      </c>
      <c r="N6834" s="148">
        <v>7.2300000000000003E-2</v>
      </c>
      <c r="O6834" s="148">
        <v>0.74399999999999999</v>
      </c>
      <c r="P6834" s="148">
        <v>0.61199999999999999</v>
      </c>
      <c r="Q6834" s="148">
        <v>5.3200000000000003E-4</v>
      </c>
      <c r="R6834" s="148">
        <v>0</v>
      </c>
      <c r="S6834" s="148">
        <v>6.9199999999999998E-2</v>
      </c>
      <c r="T6834" s="148">
        <v>-6.3860000000000001</v>
      </c>
      <c r="U6834" s="148">
        <v>1</v>
      </c>
      <c r="V6834" s="148">
        <v>3.3300000000000003E-2</v>
      </c>
      <c r="W6834" s="148">
        <v>114.991</v>
      </c>
      <c r="X6834" s="148">
        <v>4</v>
      </c>
      <c r="Y6834" s="148">
        <v>0.96099999999999997</v>
      </c>
    </row>
    <row r="6835" spans="11:25" x14ac:dyDescent="0.25">
      <c r="K6835" s="145" t="s">
        <v>1765</v>
      </c>
      <c r="L6835" s="145">
        <v>74</v>
      </c>
      <c r="M6835" s="145">
        <v>240600</v>
      </c>
      <c r="N6835" s="148">
        <v>0.22899999999999901</v>
      </c>
      <c r="O6835" s="148">
        <v>0.57999999999999996</v>
      </c>
      <c r="P6835" s="148">
        <v>0.68700000000000006</v>
      </c>
      <c r="Q6835" s="148">
        <v>0</v>
      </c>
      <c r="R6835" s="148">
        <v>6</v>
      </c>
      <c r="S6835" s="148">
        <v>0.109</v>
      </c>
      <c r="T6835" s="148">
        <v>-5.4</v>
      </c>
      <c r="U6835" s="148">
        <v>1</v>
      </c>
      <c r="V6835" s="148">
        <v>0.106</v>
      </c>
      <c r="W6835" s="148">
        <v>76.013999999999996</v>
      </c>
      <c r="X6835" s="148">
        <v>4</v>
      </c>
      <c r="Y6835" s="148">
        <v>0.187</v>
      </c>
    </row>
    <row r="6836" spans="11:25" x14ac:dyDescent="0.25">
      <c r="K6836" s="145" t="s">
        <v>2254</v>
      </c>
      <c r="L6836" s="145">
        <v>65</v>
      </c>
      <c r="M6836" s="145">
        <v>178533</v>
      </c>
      <c r="N6836" s="148">
        <v>0.36099999999999999</v>
      </c>
      <c r="O6836" s="148">
        <v>0.65700000000000003</v>
      </c>
      <c r="P6836" s="148">
        <v>0.42299999999999999</v>
      </c>
      <c r="Q6836" s="148">
        <v>0</v>
      </c>
      <c r="R6836" s="148">
        <v>0</v>
      </c>
      <c r="S6836" s="148">
        <v>0.31</v>
      </c>
      <c r="T6836" s="148">
        <v>-10.465</v>
      </c>
      <c r="U6836" s="148">
        <v>1</v>
      </c>
      <c r="V6836" s="148">
        <v>3.0800000000000001E-2</v>
      </c>
      <c r="W6836" s="148">
        <v>133.61199999999999</v>
      </c>
      <c r="X6836" s="148">
        <v>4</v>
      </c>
      <c r="Y6836" s="148">
        <v>0.84199999999999997</v>
      </c>
    </row>
    <row r="6837" spans="11:25" x14ac:dyDescent="0.25">
      <c r="K6837" s="145" t="s">
        <v>2253</v>
      </c>
      <c r="L6837" s="145">
        <v>73</v>
      </c>
      <c r="M6837" s="145">
        <v>181066</v>
      </c>
      <c r="N6837" s="148">
        <v>0.17599999999999999</v>
      </c>
      <c r="O6837" s="148">
        <v>0.63100000000000001</v>
      </c>
      <c r="P6837" s="148">
        <v>0.69</v>
      </c>
      <c r="Q6837" s="148">
        <v>0</v>
      </c>
      <c r="R6837" s="148">
        <v>2</v>
      </c>
      <c r="S6837" s="148">
        <v>0.121</v>
      </c>
      <c r="T6837" s="148">
        <v>-6.6760000000000002</v>
      </c>
      <c r="U6837" s="148">
        <v>1</v>
      </c>
      <c r="V6837" s="148">
        <v>5.3100000000000001E-2</v>
      </c>
      <c r="W6837" s="148">
        <v>94.573999999999998</v>
      </c>
      <c r="X6837" s="148">
        <v>4</v>
      </c>
      <c r="Y6837" s="148">
        <v>0.93799999999999994</v>
      </c>
    </row>
    <row r="6838" spans="11:25" x14ac:dyDescent="0.25">
      <c r="K6838" s="145" t="s">
        <v>1508</v>
      </c>
      <c r="L6838" s="145">
        <v>70</v>
      </c>
      <c r="M6838" s="145">
        <v>179226</v>
      </c>
      <c r="N6838" s="148">
        <v>0.48699999999999999</v>
      </c>
      <c r="O6838" s="148">
        <v>0.65900000000000003</v>
      </c>
      <c r="P6838" s="148">
        <v>0.57699999999999996</v>
      </c>
      <c r="Q6838" s="148">
        <v>3.3799999999999898E-3</v>
      </c>
      <c r="R6838" s="148">
        <v>8</v>
      </c>
      <c r="S6838" s="148">
        <v>0.16800000000000001</v>
      </c>
      <c r="T6838" s="148">
        <v>-8.1139999999999901</v>
      </c>
      <c r="U6838" s="148">
        <v>1</v>
      </c>
      <c r="V6838" s="148">
        <v>3.3700000000000001E-2</v>
      </c>
      <c r="W6838" s="148">
        <v>98.147999999999996</v>
      </c>
      <c r="X6838" s="148">
        <v>4</v>
      </c>
      <c r="Y6838" s="148">
        <v>0.94599999999999995</v>
      </c>
    </row>
    <row r="6839" spans="11:25" x14ac:dyDescent="0.25">
      <c r="K6839" s="145" t="s">
        <v>2269</v>
      </c>
      <c r="L6839" s="145">
        <v>63</v>
      </c>
      <c r="M6839" s="145">
        <v>149160</v>
      </c>
      <c r="N6839" s="148">
        <v>0.39399999999999902</v>
      </c>
      <c r="O6839" s="148">
        <v>0.40100000000000002</v>
      </c>
      <c r="P6839" s="148">
        <v>0.498</v>
      </c>
      <c r="Q6839" s="148">
        <v>0</v>
      </c>
      <c r="R6839" s="148">
        <v>4</v>
      </c>
      <c r="S6839" s="148">
        <v>0.13</v>
      </c>
      <c r="T6839" s="148">
        <v>-10.682</v>
      </c>
      <c r="U6839" s="148">
        <v>1</v>
      </c>
      <c r="V6839" s="148">
        <v>7.5700000000000003E-2</v>
      </c>
      <c r="W6839" s="148">
        <v>181.70099999999999</v>
      </c>
      <c r="X6839" s="148">
        <v>4</v>
      </c>
      <c r="Y6839" s="148">
        <v>0.81599999999999995</v>
      </c>
    </row>
    <row r="6840" spans="11:25" x14ac:dyDescent="0.25">
      <c r="K6840" s="145" t="s">
        <v>2270</v>
      </c>
      <c r="L6840" s="145">
        <v>28</v>
      </c>
      <c r="M6840" s="145">
        <v>165080</v>
      </c>
      <c r="N6840" s="148">
        <v>0.76200000000000001</v>
      </c>
      <c r="O6840" s="148">
        <v>0.61699999999999999</v>
      </c>
      <c r="P6840" s="148">
        <v>0.81</v>
      </c>
      <c r="Q6840" s="148">
        <v>0</v>
      </c>
      <c r="R6840" s="148">
        <v>10</v>
      </c>
      <c r="S6840" s="148">
        <v>0.13400000000000001</v>
      </c>
      <c r="T6840" s="148">
        <v>-6.5129999999999999</v>
      </c>
      <c r="U6840" s="148">
        <v>1</v>
      </c>
      <c r="V6840" s="148">
        <v>7.9799999999999996E-2</v>
      </c>
      <c r="W6840" s="148">
        <v>97.388999999999996</v>
      </c>
      <c r="X6840" s="148">
        <v>4</v>
      </c>
      <c r="Y6840" s="148">
        <v>0.65</v>
      </c>
    </row>
    <row r="6841" spans="11:25" x14ac:dyDescent="0.25">
      <c r="K6841" s="145" t="s">
        <v>6189</v>
      </c>
      <c r="L6841" s="145">
        <v>65</v>
      </c>
      <c r="M6841" s="145">
        <v>158040</v>
      </c>
      <c r="N6841" s="148">
        <v>4.9500000000000004E-3</v>
      </c>
      <c r="O6841" s="148">
        <v>0.64599999999999902</v>
      </c>
      <c r="P6841" s="148">
        <v>0.78400000000000003</v>
      </c>
      <c r="Q6841" s="148">
        <v>0</v>
      </c>
      <c r="R6841" s="148">
        <v>5</v>
      </c>
      <c r="S6841" s="148">
        <v>6.0999999999999999E-2</v>
      </c>
      <c r="T6841" s="148">
        <v>-6.1369999999999996</v>
      </c>
      <c r="U6841" s="148">
        <v>1</v>
      </c>
      <c r="V6841" s="148">
        <v>3.3399999999999999E-2</v>
      </c>
      <c r="W6841" s="148">
        <v>108.84</v>
      </c>
      <c r="X6841" s="148">
        <v>4</v>
      </c>
      <c r="Y6841" s="148">
        <v>0.81899999999999995</v>
      </c>
    </row>
    <row r="6842" spans="11:25" x14ac:dyDescent="0.25">
      <c r="K6842" s="145" t="s">
        <v>6190</v>
      </c>
      <c r="L6842" s="145">
        <v>30</v>
      </c>
      <c r="M6842" s="145">
        <v>146160</v>
      </c>
      <c r="N6842" s="148">
        <v>0.437</v>
      </c>
      <c r="O6842" s="148">
        <v>0.67700000000000005</v>
      </c>
      <c r="P6842" s="148">
        <v>0.69299999999999995</v>
      </c>
      <c r="Q6842" s="148">
        <v>0</v>
      </c>
      <c r="R6842" s="148">
        <v>11</v>
      </c>
      <c r="S6842" s="148">
        <v>0.40500000000000003</v>
      </c>
      <c r="T6842" s="148">
        <v>-7.5609999999999999</v>
      </c>
      <c r="U6842" s="148">
        <v>0</v>
      </c>
      <c r="V6842" s="148">
        <v>3.4299999999999997E-2</v>
      </c>
      <c r="W6842" s="148">
        <v>130.01300000000001</v>
      </c>
      <c r="X6842" s="148">
        <v>4</v>
      </c>
      <c r="Y6842" s="148">
        <v>0.755</v>
      </c>
    </row>
    <row r="6843" spans="11:25" x14ac:dyDescent="0.25">
      <c r="K6843" s="145" t="s">
        <v>6191</v>
      </c>
      <c r="L6843" s="145">
        <v>73</v>
      </c>
      <c r="M6843" s="145">
        <v>244920</v>
      </c>
      <c r="N6843" s="148">
        <v>0.52200000000000002</v>
      </c>
      <c r="O6843" s="148">
        <v>0.79099999999999904</v>
      </c>
      <c r="P6843" s="148">
        <v>0.73399999999999999</v>
      </c>
      <c r="Q6843" s="148">
        <v>1.65E-3</v>
      </c>
      <c r="R6843" s="148">
        <v>5</v>
      </c>
      <c r="S6843" s="148">
        <v>0.16699999999999901</v>
      </c>
      <c r="T6843" s="148">
        <v>-5.4639999999999898</v>
      </c>
      <c r="U6843" s="148">
        <v>1</v>
      </c>
      <c r="V6843" s="148">
        <v>6.2899999999999998E-2</v>
      </c>
      <c r="W6843" s="148">
        <v>105.854</v>
      </c>
      <c r="X6843" s="148">
        <v>4</v>
      </c>
      <c r="Y6843" s="148">
        <v>0.96199999999999997</v>
      </c>
    </row>
    <row r="6844" spans="11:25" x14ac:dyDescent="0.25">
      <c r="K6844" s="145" t="s">
        <v>6192</v>
      </c>
      <c r="L6844" s="145">
        <v>16</v>
      </c>
      <c r="M6844" s="145">
        <v>157373</v>
      </c>
      <c r="N6844" s="148">
        <v>0.35</v>
      </c>
      <c r="O6844" s="148">
        <v>0.57899999999999996</v>
      </c>
      <c r="P6844" s="148">
        <v>0.63700000000000001</v>
      </c>
      <c r="Q6844" s="148">
        <v>0</v>
      </c>
      <c r="R6844" s="148">
        <v>0</v>
      </c>
      <c r="S6844" s="148">
        <v>9.0499999999999997E-2</v>
      </c>
      <c r="T6844" s="148">
        <v>-6.2009999999999996</v>
      </c>
      <c r="U6844" s="148">
        <v>1</v>
      </c>
      <c r="V6844" s="148">
        <v>2.8899999999999999E-2</v>
      </c>
      <c r="W6844" s="148">
        <v>135.28</v>
      </c>
      <c r="X6844" s="148">
        <v>4</v>
      </c>
      <c r="Y6844" s="148">
        <v>0.71899999999999997</v>
      </c>
    </row>
    <row r="6845" spans="11:25" x14ac:dyDescent="0.25">
      <c r="K6845" s="145" t="s">
        <v>2193</v>
      </c>
      <c r="L6845" s="145">
        <v>63</v>
      </c>
      <c r="M6845" s="145">
        <v>160080</v>
      </c>
      <c r="N6845" s="148">
        <v>0.29799999999999999</v>
      </c>
      <c r="O6845" s="148">
        <v>0.54100000000000004</v>
      </c>
      <c r="P6845" s="148">
        <v>0.60799999999999998</v>
      </c>
      <c r="Q6845" s="148">
        <v>0</v>
      </c>
      <c r="R6845" s="148">
        <v>7</v>
      </c>
      <c r="S6845" s="148">
        <v>0.23399999999999899</v>
      </c>
      <c r="T6845" s="148">
        <v>-13.083</v>
      </c>
      <c r="U6845" s="148">
        <v>1</v>
      </c>
      <c r="V6845" s="148">
        <v>0.106</v>
      </c>
      <c r="W6845" s="148">
        <v>171.99199999999999</v>
      </c>
      <c r="X6845" s="148">
        <v>4</v>
      </c>
      <c r="Y6845" s="148">
        <v>0.93799999999999994</v>
      </c>
    </row>
    <row r="6846" spans="11:25" x14ac:dyDescent="0.25">
      <c r="K6846" s="145" t="s">
        <v>3658</v>
      </c>
      <c r="L6846" s="145">
        <v>57</v>
      </c>
      <c r="M6846" s="145">
        <v>125706</v>
      </c>
      <c r="N6846" s="148">
        <v>0.49299999999999999</v>
      </c>
      <c r="O6846" s="148">
        <v>0.746</v>
      </c>
      <c r="P6846" s="148">
        <v>0.70199999999999996</v>
      </c>
      <c r="Q6846" s="148">
        <v>3.9800000000000002E-2</v>
      </c>
      <c r="R6846" s="148">
        <v>4</v>
      </c>
      <c r="S6846" s="148">
        <v>9.64E-2</v>
      </c>
      <c r="T6846" s="148">
        <v>-8.0990000000000002</v>
      </c>
      <c r="U6846" s="148">
        <v>1</v>
      </c>
      <c r="V6846" s="148">
        <v>7.6600000000000001E-2</v>
      </c>
      <c r="W6846" s="148">
        <v>129.434</v>
      </c>
      <c r="X6846" s="148">
        <v>4</v>
      </c>
      <c r="Y6846" s="148">
        <v>0.88900000000000001</v>
      </c>
    </row>
    <row r="6847" spans="11:25" x14ac:dyDescent="0.25">
      <c r="K6847" s="145" t="s">
        <v>5857</v>
      </c>
      <c r="L6847" s="145">
        <v>67</v>
      </c>
      <c r="M6847" s="145">
        <v>244826</v>
      </c>
      <c r="N6847" s="148">
        <v>1.8200000000000001E-2</v>
      </c>
      <c r="O6847" s="148">
        <v>0.64800000000000002</v>
      </c>
      <c r="P6847" s="148">
        <v>0.750999999999999</v>
      </c>
      <c r="Q6847" s="148">
        <v>4.0099999999999999E-4</v>
      </c>
      <c r="R6847" s="148">
        <v>8</v>
      </c>
      <c r="S6847" s="148">
        <v>4.1799999999999997E-2</v>
      </c>
      <c r="T6847" s="148">
        <v>-8.5820000000000007</v>
      </c>
      <c r="U6847" s="148">
        <v>1</v>
      </c>
      <c r="V6847" s="148">
        <v>8.0600000000000005E-2</v>
      </c>
      <c r="W6847" s="148">
        <v>100.437</v>
      </c>
      <c r="X6847" s="148">
        <v>4</v>
      </c>
      <c r="Y6847" s="148">
        <v>0.86299999999999999</v>
      </c>
    </row>
    <row r="6848" spans="11:25" x14ac:dyDescent="0.25">
      <c r="K6848" s="145" t="s">
        <v>3660</v>
      </c>
      <c r="L6848" s="145">
        <v>18</v>
      </c>
      <c r="M6848" s="145">
        <v>172640</v>
      </c>
      <c r="N6848" s="148">
        <v>0.66599999999999904</v>
      </c>
      <c r="O6848" s="148">
        <v>0.67700000000000005</v>
      </c>
      <c r="P6848" s="148">
        <v>0.54600000000000004</v>
      </c>
      <c r="Q6848" s="148">
        <v>1.47E-5</v>
      </c>
      <c r="R6848" s="148">
        <v>7</v>
      </c>
      <c r="S6848" s="148">
        <v>0.113</v>
      </c>
      <c r="T6848" s="148">
        <v>-9.6999999999999993</v>
      </c>
      <c r="U6848" s="148">
        <v>1</v>
      </c>
      <c r="V6848" s="148">
        <v>3.2099999999999997E-2</v>
      </c>
      <c r="W6848" s="148">
        <v>122.732</v>
      </c>
      <c r="X6848" s="148">
        <v>4</v>
      </c>
      <c r="Y6848" s="148">
        <v>0.95599999999999996</v>
      </c>
    </row>
    <row r="6849" spans="11:25" x14ac:dyDescent="0.25">
      <c r="K6849" s="145" t="s">
        <v>6193</v>
      </c>
      <c r="L6849" s="145">
        <v>71</v>
      </c>
      <c r="M6849" s="145">
        <v>125440</v>
      </c>
      <c r="N6849" s="148">
        <v>0.627</v>
      </c>
      <c r="O6849" s="148">
        <v>0.69099999999999995</v>
      </c>
      <c r="P6849" s="148">
        <v>0.50700000000000001</v>
      </c>
      <c r="Q6849" s="148">
        <v>0</v>
      </c>
      <c r="R6849" s="148">
        <v>11</v>
      </c>
      <c r="S6849" s="148">
        <v>0.45700000000000002</v>
      </c>
      <c r="T6849" s="148">
        <v>-10.23</v>
      </c>
      <c r="U6849" s="148">
        <v>1</v>
      </c>
      <c r="V6849" s="148">
        <v>3.4299999999999997E-2</v>
      </c>
      <c r="W6849" s="148">
        <v>128.518</v>
      </c>
      <c r="X6849" s="148">
        <v>4</v>
      </c>
      <c r="Y6849" s="148">
        <v>0.88500000000000001</v>
      </c>
    </row>
    <row r="6850" spans="11:25" x14ac:dyDescent="0.25">
      <c r="K6850" s="145" t="s">
        <v>6194</v>
      </c>
      <c r="L6850" s="145">
        <v>66</v>
      </c>
      <c r="M6850" s="145">
        <v>177426</v>
      </c>
      <c r="N6850" s="148">
        <v>0.45100000000000001</v>
      </c>
      <c r="O6850" s="148">
        <v>0.71</v>
      </c>
      <c r="P6850" s="148">
        <v>0.81499999999999995</v>
      </c>
      <c r="Q6850" s="148">
        <v>4.6900000000000002E-4</v>
      </c>
      <c r="R6850" s="148">
        <v>8</v>
      </c>
      <c r="S6850" s="148">
        <v>9.7500000000000003E-2</v>
      </c>
      <c r="T6850" s="148">
        <v>-7.7649999999999997</v>
      </c>
      <c r="U6850" s="148">
        <v>1</v>
      </c>
      <c r="V6850" s="148">
        <v>4.3799999999999999E-2</v>
      </c>
      <c r="W6850" s="148">
        <v>93.602999999999994</v>
      </c>
      <c r="X6850" s="148">
        <v>4</v>
      </c>
      <c r="Y6850" s="148">
        <v>0.95499999999999996</v>
      </c>
    </row>
    <row r="6851" spans="11:25" x14ac:dyDescent="0.25">
      <c r="K6851" s="145" t="s">
        <v>852</v>
      </c>
      <c r="L6851" s="145">
        <v>51</v>
      </c>
      <c r="M6851" s="145">
        <v>258706</v>
      </c>
      <c r="N6851" s="148">
        <v>0.20399999999999999</v>
      </c>
      <c r="O6851" s="148">
        <v>0.57699999999999996</v>
      </c>
      <c r="P6851" s="148">
        <v>0.48099999999999998</v>
      </c>
      <c r="Q6851" s="148">
        <v>2.2899999999999999E-3</v>
      </c>
      <c r="R6851" s="148">
        <v>10</v>
      </c>
      <c r="S6851" s="148">
        <v>0.317</v>
      </c>
      <c r="T6851" s="148">
        <v>-10.581</v>
      </c>
      <c r="U6851" s="148">
        <v>0</v>
      </c>
      <c r="V6851" s="148">
        <v>0.03</v>
      </c>
      <c r="W6851" s="148">
        <v>132.15899999999999</v>
      </c>
      <c r="X6851" s="148">
        <v>4</v>
      </c>
      <c r="Y6851" s="148">
        <v>0.311</v>
      </c>
    </row>
    <row r="6852" spans="11:25" x14ac:dyDescent="0.25">
      <c r="K6852" s="145" t="s">
        <v>1221</v>
      </c>
      <c r="L6852" s="145">
        <v>67</v>
      </c>
      <c r="M6852" s="145">
        <v>139506</v>
      </c>
      <c r="N6852" s="148">
        <v>0.245</v>
      </c>
      <c r="O6852" s="148">
        <v>0.81299999999999994</v>
      </c>
      <c r="P6852" s="148">
        <v>0.61899999999999999</v>
      </c>
      <c r="Q6852" s="148">
        <v>1.5100000000000001E-2</v>
      </c>
      <c r="R6852" s="148">
        <v>7</v>
      </c>
      <c r="S6852" s="148">
        <v>0.113</v>
      </c>
      <c r="T6852" s="148">
        <v>-8.2029999999999994</v>
      </c>
      <c r="U6852" s="148">
        <v>1</v>
      </c>
      <c r="V6852" s="148">
        <v>2.9399999999999999E-2</v>
      </c>
      <c r="W6852" s="148">
        <v>114.58</v>
      </c>
      <c r="X6852" s="148">
        <v>4</v>
      </c>
      <c r="Y6852" s="148">
        <v>0.77400000000000002</v>
      </c>
    </row>
    <row r="6853" spans="11:25" x14ac:dyDescent="0.25">
      <c r="K6853" s="145" t="s">
        <v>6195</v>
      </c>
      <c r="L6853" s="145">
        <v>50</v>
      </c>
      <c r="M6853" s="145">
        <v>170200</v>
      </c>
      <c r="N6853" s="148">
        <v>0.77099999999999902</v>
      </c>
      <c r="O6853" s="148">
        <v>0.47399999999999998</v>
      </c>
      <c r="P6853" s="148">
        <v>0.55799999999999905</v>
      </c>
      <c r="Q6853" s="148">
        <v>0</v>
      </c>
      <c r="R6853" s="148">
        <v>1</v>
      </c>
      <c r="S6853" s="148">
        <v>0.83899999999999997</v>
      </c>
      <c r="T6853" s="148">
        <v>-6.3</v>
      </c>
      <c r="U6853" s="148">
        <v>1</v>
      </c>
      <c r="V6853" s="148">
        <v>0.13200000000000001</v>
      </c>
      <c r="W6853" s="148">
        <v>151.221</v>
      </c>
      <c r="X6853" s="148">
        <v>4</v>
      </c>
      <c r="Y6853" s="148">
        <v>0.61899999999999999</v>
      </c>
    </row>
    <row r="6854" spans="11:25" x14ac:dyDescent="0.25">
      <c r="K6854" s="145" t="s">
        <v>3700</v>
      </c>
      <c r="L6854" s="145">
        <v>57</v>
      </c>
      <c r="M6854" s="145">
        <v>166466</v>
      </c>
      <c r="N6854" s="148">
        <v>0.19699999999999901</v>
      </c>
      <c r="O6854" s="148">
        <v>0.69199999999999995</v>
      </c>
      <c r="P6854" s="148">
        <v>0.63300000000000001</v>
      </c>
      <c r="Q6854" s="148">
        <v>0</v>
      </c>
      <c r="R6854" s="148">
        <v>0</v>
      </c>
      <c r="S6854" s="148">
        <v>9.2899999999999996E-2</v>
      </c>
      <c r="T6854" s="148">
        <v>-7.7329999999999997</v>
      </c>
      <c r="U6854" s="148">
        <v>1</v>
      </c>
      <c r="V6854" s="148">
        <v>2.9100000000000001E-2</v>
      </c>
      <c r="W6854" s="148">
        <v>126.812</v>
      </c>
      <c r="X6854" s="148">
        <v>4</v>
      </c>
      <c r="Y6854" s="148">
        <v>0.96499999999999997</v>
      </c>
    </row>
    <row r="6855" spans="11:25" x14ac:dyDescent="0.25">
      <c r="K6855" s="145" t="s">
        <v>6196</v>
      </c>
      <c r="L6855" s="145">
        <v>48</v>
      </c>
      <c r="M6855" s="145">
        <v>165973</v>
      </c>
      <c r="N6855" s="148">
        <v>0.39700000000000002</v>
      </c>
      <c r="O6855" s="148">
        <v>0.45600000000000002</v>
      </c>
      <c r="P6855" s="148">
        <v>0.64500000000000002</v>
      </c>
      <c r="Q6855" s="148">
        <v>5.6299999999999996E-3</v>
      </c>
      <c r="R6855" s="148">
        <v>5</v>
      </c>
      <c r="S6855" s="148">
        <v>0.55299999999999905</v>
      </c>
      <c r="T6855" s="148">
        <v>-9.8510000000000009</v>
      </c>
      <c r="U6855" s="148">
        <v>0</v>
      </c>
      <c r="V6855" s="148">
        <v>3.7699999999999997E-2</v>
      </c>
      <c r="W6855" s="148">
        <v>165.85299999999901</v>
      </c>
      <c r="X6855" s="148">
        <v>4</v>
      </c>
      <c r="Y6855" s="148">
        <v>0.88599999999999901</v>
      </c>
    </row>
    <row r="6856" spans="11:25" x14ac:dyDescent="0.25">
      <c r="K6856" s="145" t="s">
        <v>6197</v>
      </c>
      <c r="L6856" s="145">
        <v>65</v>
      </c>
      <c r="M6856" s="145">
        <v>175853</v>
      </c>
      <c r="N6856" s="148">
        <v>0.55100000000000005</v>
      </c>
      <c r="O6856" s="148">
        <v>0.74</v>
      </c>
      <c r="P6856" s="148">
        <v>0.32200000000000001</v>
      </c>
      <c r="Q6856" s="148">
        <v>7.6300000000000001E-4</v>
      </c>
      <c r="R6856" s="148">
        <v>0</v>
      </c>
      <c r="S6856" s="148">
        <v>0.17</v>
      </c>
      <c r="T6856" s="148">
        <v>-9.26</v>
      </c>
      <c r="U6856" s="148">
        <v>1</v>
      </c>
      <c r="V6856" s="148">
        <v>3.9899999999999998E-2</v>
      </c>
      <c r="W6856" s="148">
        <v>102.889</v>
      </c>
      <c r="X6856" s="148">
        <v>4</v>
      </c>
      <c r="Y6856" s="148">
        <v>0.629</v>
      </c>
    </row>
    <row r="6857" spans="11:25" x14ac:dyDescent="0.25">
      <c r="K6857" s="145" t="s">
        <v>6198</v>
      </c>
      <c r="L6857" s="145">
        <v>19</v>
      </c>
      <c r="M6857" s="145">
        <v>251466</v>
      </c>
      <c r="N6857" s="148">
        <v>0.17899999999999999</v>
      </c>
      <c r="O6857" s="148">
        <v>0.70199999999999996</v>
      </c>
      <c r="P6857" s="148">
        <v>0.65799999999999903</v>
      </c>
      <c r="Q6857" s="148">
        <v>6.3599999999999996E-4</v>
      </c>
      <c r="R6857" s="148">
        <v>9</v>
      </c>
      <c r="S6857" s="148">
        <v>0.1</v>
      </c>
      <c r="T6857" s="148">
        <v>-7.835</v>
      </c>
      <c r="U6857" s="148">
        <v>1</v>
      </c>
      <c r="V6857" s="148">
        <v>3.32E-2</v>
      </c>
      <c r="W6857" s="148">
        <v>97.850999999999999</v>
      </c>
      <c r="X6857" s="148">
        <v>4</v>
      </c>
      <c r="Y6857" s="148">
        <v>0.73599999999999999</v>
      </c>
    </row>
    <row r="6858" spans="11:25" x14ac:dyDescent="0.25">
      <c r="K6858" s="145" t="s">
        <v>6199</v>
      </c>
      <c r="L6858" s="145">
        <v>26</v>
      </c>
      <c r="M6858" s="145">
        <v>199400</v>
      </c>
      <c r="N6858" s="148">
        <v>0.60599999999999998</v>
      </c>
      <c r="O6858" s="148">
        <v>0.746</v>
      </c>
      <c r="P6858" s="148">
        <v>0.27300000000000002</v>
      </c>
      <c r="Q6858" s="148">
        <v>1.6799999999999999E-2</v>
      </c>
      <c r="R6858" s="148">
        <v>5</v>
      </c>
      <c r="S6858" s="148">
        <v>5.2600000000000001E-2</v>
      </c>
      <c r="T6858" s="148">
        <v>-16.63</v>
      </c>
      <c r="U6858" s="148">
        <v>1</v>
      </c>
      <c r="V6858" s="148">
        <v>5.7299999999999997E-2</v>
      </c>
      <c r="W6858" s="148">
        <v>101.952</v>
      </c>
      <c r="X6858" s="148">
        <v>4</v>
      </c>
      <c r="Y6858" s="148">
        <v>0.502</v>
      </c>
    </row>
    <row r="6859" spans="11:25" x14ac:dyDescent="0.25">
      <c r="K6859" s="145" t="s">
        <v>2258</v>
      </c>
      <c r="L6859" s="145">
        <v>72</v>
      </c>
      <c r="M6859" s="145">
        <v>160906</v>
      </c>
      <c r="N6859" s="148">
        <v>0.18099999999999999</v>
      </c>
      <c r="O6859" s="148">
        <v>0.51100000000000001</v>
      </c>
      <c r="P6859" s="148">
        <v>0.76900000000000002</v>
      </c>
      <c r="Q6859" s="148">
        <v>0</v>
      </c>
      <c r="R6859" s="148">
        <v>4</v>
      </c>
      <c r="S6859" s="148">
        <v>9.2100000000000001E-2</v>
      </c>
      <c r="T6859" s="148">
        <v>-7.032</v>
      </c>
      <c r="U6859" s="148">
        <v>1</v>
      </c>
      <c r="V6859" s="148">
        <v>4.2000000000000003E-2</v>
      </c>
      <c r="W6859" s="148">
        <v>129.65700000000001</v>
      </c>
      <c r="X6859" s="148">
        <v>4</v>
      </c>
      <c r="Y6859" s="148">
        <v>0.81799999999999995</v>
      </c>
    </row>
    <row r="6860" spans="11:25" x14ac:dyDescent="0.25">
      <c r="K6860" s="145" t="s">
        <v>3662</v>
      </c>
      <c r="L6860" s="145">
        <v>65</v>
      </c>
      <c r="M6860" s="145">
        <v>171360</v>
      </c>
      <c r="N6860" s="148">
        <v>0.185</v>
      </c>
      <c r="O6860" s="148">
        <v>0.68200000000000005</v>
      </c>
      <c r="P6860" s="148">
        <v>0.60499999999999998</v>
      </c>
      <c r="Q6860" s="148">
        <v>3.2599999999999999E-3</v>
      </c>
      <c r="R6860" s="148">
        <v>8</v>
      </c>
      <c r="S6860" s="148">
        <v>4.6899999999999997E-2</v>
      </c>
      <c r="T6860" s="148">
        <v>-10.7709999999999</v>
      </c>
      <c r="U6860" s="148">
        <v>1</v>
      </c>
      <c r="V6860" s="148">
        <v>4.0300000000000002E-2</v>
      </c>
      <c r="W6860" s="148">
        <v>125.96</v>
      </c>
      <c r="X6860" s="148">
        <v>4</v>
      </c>
      <c r="Y6860" s="148">
        <v>0.91400000000000003</v>
      </c>
    </row>
    <row r="6861" spans="11:25" x14ac:dyDescent="0.25">
      <c r="K6861" s="145" t="s">
        <v>2262</v>
      </c>
      <c r="L6861" s="145">
        <v>72</v>
      </c>
      <c r="M6861" s="145">
        <v>172333</v>
      </c>
      <c r="N6861" s="148">
        <v>0.27899999999999903</v>
      </c>
      <c r="O6861" s="148">
        <v>0.88300000000000001</v>
      </c>
      <c r="P6861" s="148">
        <v>0.46399999999999902</v>
      </c>
      <c r="Q6861" s="148">
        <v>1.5099999999999999E-5</v>
      </c>
      <c r="R6861" s="148">
        <v>10</v>
      </c>
      <c r="S6861" s="148">
        <v>7.4399999999999994E-2</v>
      </c>
      <c r="T6861" s="148">
        <v>-11.250999999999999</v>
      </c>
      <c r="U6861" s="148">
        <v>1</v>
      </c>
      <c r="V6861" s="148">
        <v>5.91E-2</v>
      </c>
      <c r="W6861" s="148">
        <v>111.54799999999901</v>
      </c>
      <c r="X6861" s="148">
        <v>4</v>
      </c>
      <c r="Y6861" s="148">
        <v>0.92500000000000004</v>
      </c>
    </row>
    <row r="6862" spans="11:25" x14ac:dyDescent="0.25">
      <c r="K6862" s="145" t="s">
        <v>2286</v>
      </c>
      <c r="L6862" s="145">
        <v>72</v>
      </c>
      <c r="M6862" s="145">
        <v>169800</v>
      </c>
      <c r="N6862" s="148">
        <v>0.19500000000000001</v>
      </c>
      <c r="O6862" s="148">
        <v>0.52400000000000002</v>
      </c>
      <c r="P6862" s="148">
        <v>0.51900000000000002</v>
      </c>
      <c r="Q6862" s="148">
        <v>0</v>
      </c>
      <c r="R6862" s="148">
        <v>6</v>
      </c>
      <c r="S6862" s="148">
        <v>0.52300000000000002</v>
      </c>
      <c r="T6862" s="148">
        <v>-11.902999999999899</v>
      </c>
      <c r="U6862" s="148">
        <v>1</v>
      </c>
      <c r="V6862" s="148">
        <v>4.2999999999999997E-2</v>
      </c>
      <c r="W6862" s="148">
        <v>110.121</v>
      </c>
      <c r="X6862" s="148">
        <v>4</v>
      </c>
      <c r="Y6862" s="148">
        <v>0.84699999999999998</v>
      </c>
    </row>
    <row r="6863" spans="11:25" x14ac:dyDescent="0.25">
      <c r="K6863" s="145" t="s">
        <v>2252</v>
      </c>
      <c r="L6863" s="145">
        <v>80</v>
      </c>
      <c r="M6863" s="145">
        <v>165000</v>
      </c>
      <c r="N6863" s="148">
        <v>0.625</v>
      </c>
      <c r="O6863" s="148">
        <v>0.57899999999999996</v>
      </c>
      <c r="P6863" s="148">
        <v>0.41899999999999998</v>
      </c>
      <c r="Q6863" s="148">
        <v>0</v>
      </c>
      <c r="R6863" s="148">
        <v>0</v>
      </c>
      <c r="S6863" s="148">
        <v>9.8100000000000007E-2</v>
      </c>
      <c r="T6863" s="148">
        <v>-10.72</v>
      </c>
      <c r="U6863" s="148">
        <v>1</v>
      </c>
      <c r="V6863" s="148">
        <v>3.4599999999999999E-2</v>
      </c>
      <c r="W6863" s="148">
        <v>104.56399999999999</v>
      </c>
      <c r="X6863" s="148">
        <v>4</v>
      </c>
      <c r="Y6863" s="148">
        <v>0.67299999999999904</v>
      </c>
    </row>
    <row r="6864" spans="11:25" x14ac:dyDescent="0.25">
      <c r="K6864" s="145" t="s">
        <v>6200</v>
      </c>
      <c r="L6864" s="145">
        <v>53</v>
      </c>
      <c r="M6864" s="145">
        <v>252360</v>
      </c>
      <c r="N6864" s="148">
        <v>6.8699999999999997E-2</v>
      </c>
      <c r="O6864" s="148">
        <v>0.86699999999999999</v>
      </c>
      <c r="P6864" s="148">
        <v>0.91500000000000004</v>
      </c>
      <c r="Q6864" s="148">
        <v>1.3500000000000001E-3</v>
      </c>
      <c r="R6864" s="148">
        <v>2</v>
      </c>
      <c r="S6864" s="148">
        <v>0.34699999999999998</v>
      </c>
      <c r="T6864" s="148">
        <v>-6.593</v>
      </c>
      <c r="U6864" s="148">
        <v>1</v>
      </c>
      <c r="V6864" s="148">
        <v>4.87E-2</v>
      </c>
      <c r="W6864" s="148">
        <v>122.678</v>
      </c>
      <c r="X6864" s="148">
        <v>4</v>
      </c>
      <c r="Y6864" s="148">
        <v>0.84799999999999998</v>
      </c>
    </row>
    <row r="6865" spans="11:25" x14ac:dyDescent="0.25">
      <c r="K6865" s="145" t="s">
        <v>6201</v>
      </c>
      <c r="L6865" s="145">
        <v>71</v>
      </c>
      <c r="M6865" s="145">
        <v>234093</v>
      </c>
      <c r="N6865" s="148">
        <v>0.16</v>
      </c>
      <c r="O6865" s="148">
        <v>0.57599999999999996</v>
      </c>
      <c r="P6865" s="148">
        <v>0.57899999999999996</v>
      </c>
      <c r="Q6865" s="148">
        <v>0</v>
      </c>
      <c r="R6865" s="148">
        <v>6</v>
      </c>
      <c r="S6865" s="148">
        <v>7.7700000000000005E-2</v>
      </c>
      <c r="T6865" s="148">
        <v>-9.6280000000000001</v>
      </c>
      <c r="U6865" s="148">
        <v>1</v>
      </c>
      <c r="V6865" s="148">
        <v>7.6899999999999996E-2</v>
      </c>
      <c r="W6865" s="148">
        <v>106.97799999999999</v>
      </c>
      <c r="X6865" s="148">
        <v>4</v>
      </c>
      <c r="Y6865" s="148">
        <v>0.94699999999999995</v>
      </c>
    </row>
    <row r="6866" spans="11:25" x14ac:dyDescent="0.25">
      <c r="K6866" s="145" t="s">
        <v>6202</v>
      </c>
      <c r="L6866" s="145">
        <v>66</v>
      </c>
      <c r="M6866" s="145">
        <v>164733</v>
      </c>
      <c r="N6866" s="148">
        <v>0.63300000000000001</v>
      </c>
      <c r="O6866" s="148">
        <v>0.68099999999999905</v>
      </c>
      <c r="P6866" s="148">
        <v>0.373</v>
      </c>
      <c r="Q6866" s="148">
        <v>1.1299999999999999E-3</v>
      </c>
      <c r="R6866" s="148">
        <v>2</v>
      </c>
      <c r="S6866" s="148">
        <v>7.51E-2</v>
      </c>
      <c r="T6866" s="148">
        <v>-13.2</v>
      </c>
      <c r="U6866" s="148">
        <v>1</v>
      </c>
      <c r="V6866" s="148">
        <v>5.6800000000000003E-2</v>
      </c>
      <c r="W6866" s="148">
        <v>123.42299999999901</v>
      </c>
      <c r="X6866" s="148">
        <v>4</v>
      </c>
      <c r="Y6866" s="148">
        <v>0.623</v>
      </c>
    </row>
    <row r="6867" spans="11:25" x14ac:dyDescent="0.25">
      <c r="K6867" s="145" t="s">
        <v>2191</v>
      </c>
      <c r="L6867" s="145">
        <v>69</v>
      </c>
      <c r="M6867" s="145">
        <v>171466</v>
      </c>
      <c r="N6867" s="148">
        <v>0.83299999999999996</v>
      </c>
      <c r="O6867" s="148">
        <v>0.55600000000000005</v>
      </c>
      <c r="P6867" s="148">
        <v>0.61</v>
      </c>
      <c r="Q6867" s="148">
        <v>2.2199999999999999E-6</v>
      </c>
      <c r="R6867" s="148">
        <v>9</v>
      </c>
      <c r="S6867" s="148">
        <v>0.25800000000000001</v>
      </c>
      <c r="T6867" s="148">
        <v>-4.7290000000000001</v>
      </c>
      <c r="U6867" s="148">
        <v>1</v>
      </c>
      <c r="V6867" s="148">
        <v>0.21299999999999999</v>
      </c>
      <c r="W6867" s="148">
        <v>199.37299999999999</v>
      </c>
      <c r="X6867" s="148">
        <v>4</v>
      </c>
      <c r="Y6867" s="148">
        <v>0.66500000000000004</v>
      </c>
    </row>
    <row r="6868" spans="11:25" x14ac:dyDescent="0.25">
      <c r="K6868" s="145" t="s">
        <v>6203</v>
      </c>
      <c r="L6868" s="145">
        <v>48</v>
      </c>
      <c r="M6868" s="145">
        <v>162760</v>
      </c>
      <c r="N6868" s="148">
        <v>0.65799999999999903</v>
      </c>
      <c r="O6868" s="148">
        <v>0.73899999999999999</v>
      </c>
      <c r="P6868" s="148">
        <v>0.626</v>
      </c>
      <c r="Q6868" s="148">
        <v>0</v>
      </c>
      <c r="R6868" s="148">
        <v>7</v>
      </c>
      <c r="S6868" s="148">
        <v>0.14000000000000001</v>
      </c>
      <c r="T6868" s="148">
        <v>-7.6660000000000004</v>
      </c>
      <c r="U6868" s="148">
        <v>1</v>
      </c>
      <c r="V6868" s="148">
        <v>3.8899999999999997E-2</v>
      </c>
      <c r="W6868" s="148">
        <v>126.387999999999</v>
      </c>
      <c r="X6868" s="148">
        <v>4</v>
      </c>
      <c r="Y6868" s="148">
        <v>0.81200000000000006</v>
      </c>
    </row>
    <row r="6869" spans="11:25" x14ac:dyDescent="0.25">
      <c r="K6869" s="145" t="s">
        <v>3659</v>
      </c>
      <c r="L6869" s="145">
        <v>55</v>
      </c>
      <c r="M6869" s="145">
        <v>175893</v>
      </c>
      <c r="N6869" s="148">
        <v>0.377</v>
      </c>
      <c r="O6869" s="148">
        <v>0.60099999999999998</v>
      </c>
      <c r="P6869" s="148">
        <v>0.63600000000000001</v>
      </c>
      <c r="Q6869" s="148">
        <v>0</v>
      </c>
      <c r="R6869" s="148">
        <v>5</v>
      </c>
      <c r="S6869" s="148">
        <v>0.14799999999999999</v>
      </c>
      <c r="T6869" s="148">
        <v>-7.4470000000000001</v>
      </c>
      <c r="U6869" s="148">
        <v>1</v>
      </c>
      <c r="V6869" s="148">
        <v>3.2199999999999999E-2</v>
      </c>
      <c r="W6869" s="148">
        <v>130.59399999999999</v>
      </c>
      <c r="X6869" s="148">
        <v>4</v>
      </c>
      <c r="Y6869" s="148">
        <v>0.86399999999999999</v>
      </c>
    </row>
    <row r="6870" spans="11:25" x14ac:dyDescent="0.25">
      <c r="K6870" s="145" t="s">
        <v>6204</v>
      </c>
      <c r="L6870" s="145">
        <v>57</v>
      </c>
      <c r="M6870" s="145">
        <v>250200</v>
      </c>
      <c r="N6870" s="148">
        <v>0.22500000000000001</v>
      </c>
      <c r="O6870" s="148">
        <v>0.88300000000000001</v>
      </c>
      <c r="P6870" s="148">
        <v>0.66400000000000003</v>
      </c>
      <c r="Q6870" s="148">
        <v>2.3E-6</v>
      </c>
      <c r="R6870" s="148">
        <v>4</v>
      </c>
      <c r="S6870" s="148">
        <v>0.94099999999999995</v>
      </c>
      <c r="T6870" s="148">
        <v>-10.395</v>
      </c>
      <c r="U6870" s="148">
        <v>1</v>
      </c>
      <c r="V6870" s="148">
        <v>0.41099999999999998</v>
      </c>
      <c r="W6870" s="148">
        <v>118.104</v>
      </c>
      <c r="X6870" s="148">
        <v>4</v>
      </c>
      <c r="Y6870" s="148">
        <v>0.8</v>
      </c>
    </row>
    <row r="6871" spans="11:25" x14ac:dyDescent="0.25">
      <c r="K6871" s="145" t="s">
        <v>2288</v>
      </c>
      <c r="L6871" s="145">
        <v>65</v>
      </c>
      <c r="M6871" s="145">
        <v>138720</v>
      </c>
      <c r="N6871" s="148">
        <v>0.374</v>
      </c>
      <c r="O6871" s="148">
        <v>0.69</v>
      </c>
      <c r="P6871" s="148">
        <v>0.75</v>
      </c>
      <c r="Q6871" s="148">
        <v>0</v>
      </c>
      <c r="R6871" s="148">
        <v>6</v>
      </c>
      <c r="S6871" s="148">
        <v>0.60299999999999998</v>
      </c>
      <c r="T6871" s="148">
        <v>-6.4489999999999998</v>
      </c>
      <c r="U6871" s="148">
        <v>1</v>
      </c>
      <c r="V6871" s="148">
        <v>4.4200000000000003E-2</v>
      </c>
      <c r="W6871" s="148">
        <v>110.102</v>
      </c>
      <c r="X6871" s="148">
        <v>4</v>
      </c>
      <c r="Y6871" s="148">
        <v>0.90500000000000003</v>
      </c>
    </row>
    <row r="6872" spans="11:25" x14ac:dyDescent="0.25">
      <c r="K6872" s="145" t="s">
        <v>6205</v>
      </c>
      <c r="L6872" s="145">
        <v>64</v>
      </c>
      <c r="M6872" s="145">
        <v>155506</v>
      </c>
      <c r="N6872" s="148">
        <v>0.79200000000000004</v>
      </c>
      <c r="O6872" s="148">
        <v>0.69599999999999995</v>
      </c>
      <c r="P6872" s="148">
        <v>0.54700000000000004</v>
      </c>
      <c r="Q6872" s="148">
        <v>0</v>
      </c>
      <c r="R6872" s="148">
        <v>5</v>
      </c>
      <c r="S6872" s="148">
        <v>0.155</v>
      </c>
      <c r="T6872" s="148">
        <v>-5.9539999999999997</v>
      </c>
      <c r="U6872" s="148">
        <v>0</v>
      </c>
      <c r="V6872" s="148">
        <v>0.16899999999999901</v>
      </c>
      <c r="W6872" s="148">
        <v>73.203000000000003</v>
      </c>
      <c r="X6872" s="148">
        <v>4</v>
      </c>
      <c r="Y6872" s="148">
        <v>0.623</v>
      </c>
    </row>
    <row r="6873" spans="11:25" x14ac:dyDescent="0.25">
      <c r="K6873" s="145" t="s">
        <v>3667</v>
      </c>
      <c r="L6873" s="145">
        <v>57</v>
      </c>
      <c r="M6873" s="145">
        <v>156680</v>
      </c>
      <c r="N6873" s="148">
        <v>0.29099999999999998</v>
      </c>
      <c r="O6873" s="148">
        <v>0.72</v>
      </c>
      <c r="P6873" s="148">
        <v>0.81899999999999995</v>
      </c>
      <c r="Q6873" s="148">
        <v>4.9200000000000003E-6</v>
      </c>
      <c r="R6873" s="148">
        <v>0</v>
      </c>
      <c r="S6873" s="148">
        <v>0.22399999999999901</v>
      </c>
      <c r="T6873" s="148">
        <v>-5.8250000000000002</v>
      </c>
      <c r="U6873" s="148">
        <v>1</v>
      </c>
      <c r="V6873" s="148">
        <v>5.57E-2</v>
      </c>
      <c r="W6873" s="148">
        <v>115.042</v>
      </c>
      <c r="X6873" s="148">
        <v>4</v>
      </c>
      <c r="Y6873" s="148">
        <v>0.73499999999999999</v>
      </c>
    </row>
    <row r="6874" spans="11:25" x14ac:dyDescent="0.25">
      <c r="K6874" s="145" t="s">
        <v>2271</v>
      </c>
      <c r="L6874" s="145">
        <v>69</v>
      </c>
      <c r="M6874" s="145">
        <v>155706</v>
      </c>
      <c r="N6874" s="148">
        <v>0.19600000000000001</v>
      </c>
      <c r="O6874" s="148">
        <v>0.80299999999999905</v>
      </c>
      <c r="P6874" s="148">
        <v>0.33799999999999902</v>
      </c>
      <c r="Q6874" s="148">
        <v>3.7999999999999999E-2</v>
      </c>
      <c r="R6874" s="148">
        <v>6</v>
      </c>
      <c r="S6874" s="148">
        <v>9.6999999999999906E-2</v>
      </c>
      <c r="T6874" s="148">
        <v>-14.029</v>
      </c>
      <c r="U6874" s="148">
        <v>1</v>
      </c>
      <c r="V6874" s="148">
        <v>3.49E-2</v>
      </c>
      <c r="W6874" s="148">
        <v>106.84099999999999</v>
      </c>
      <c r="X6874" s="148">
        <v>4</v>
      </c>
      <c r="Y6874" s="148">
        <v>0.91200000000000003</v>
      </c>
    </row>
    <row r="6875" spans="11:25" x14ac:dyDescent="0.25">
      <c r="K6875" s="145" t="s">
        <v>3696</v>
      </c>
      <c r="L6875" s="145">
        <v>48</v>
      </c>
      <c r="M6875" s="145">
        <v>172626</v>
      </c>
      <c r="N6875" s="148">
        <v>8.3799999999999999E-2</v>
      </c>
      <c r="O6875" s="148">
        <v>0.58899999999999997</v>
      </c>
      <c r="P6875" s="148">
        <v>0.72099999999999997</v>
      </c>
      <c r="Q6875" s="148">
        <v>0</v>
      </c>
      <c r="R6875" s="148">
        <v>5</v>
      </c>
      <c r="S6875" s="148">
        <v>0.127</v>
      </c>
      <c r="T6875" s="148">
        <v>-5.8</v>
      </c>
      <c r="U6875" s="148">
        <v>0</v>
      </c>
      <c r="V6875" s="148">
        <v>2.87E-2</v>
      </c>
      <c r="W6875" s="148">
        <v>134.208</v>
      </c>
      <c r="X6875" s="148">
        <v>4</v>
      </c>
      <c r="Y6875" s="148">
        <v>0.84299999999999997</v>
      </c>
    </row>
    <row r="6876" spans="11:25" x14ac:dyDescent="0.25">
      <c r="K6876" s="145" t="s">
        <v>6206</v>
      </c>
      <c r="L6876" s="145">
        <v>67</v>
      </c>
      <c r="M6876" s="145">
        <v>196826</v>
      </c>
      <c r="N6876" s="148">
        <v>9.6999999999999906E-2</v>
      </c>
      <c r="O6876" s="148">
        <v>0.84399999999999997</v>
      </c>
      <c r="P6876" s="148">
        <v>0.59699999999999998</v>
      </c>
      <c r="Q6876" s="148">
        <v>0</v>
      </c>
      <c r="R6876" s="148">
        <v>0</v>
      </c>
      <c r="S6876" s="148">
        <v>7.7700000000000005E-2</v>
      </c>
      <c r="T6876" s="148">
        <v>-8.6180000000000003</v>
      </c>
      <c r="U6876" s="148">
        <v>1</v>
      </c>
      <c r="V6876" s="148">
        <v>4.82E-2</v>
      </c>
      <c r="W6876" s="148">
        <v>101.673999999999</v>
      </c>
      <c r="X6876" s="148">
        <v>4</v>
      </c>
      <c r="Y6876" s="148">
        <v>0.79500000000000004</v>
      </c>
    </row>
    <row r="6877" spans="11:25" x14ac:dyDescent="0.25">
      <c r="K6877" s="145" t="s">
        <v>6207</v>
      </c>
      <c r="L6877" s="145">
        <v>53</v>
      </c>
      <c r="M6877" s="145">
        <v>170160</v>
      </c>
      <c r="N6877" s="148">
        <v>0.53400000000000003</v>
      </c>
      <c r="O6877" s="148">
        <v>0.66799999999999904</v>
      </c>
      <c r="P6877" s="148">
        <v>0.68700000000000006</v>
      </c>
      <c r="Q6877" s="148">
        <v>3.3000000000000003E-5</v>
      </c>
      <c r="R6877" s="148">
        <v>1</v>
      </c>
      <c r="S6877" s="148">
        <v>0.23300000000000001</v>
      </c>
      <c r="T6877" s="148">
        <v>-9.9990000000000006</v>
      </c>
      <c r="U6877" s="148">
        <v>1</v>
      </c>
      <c r="V6877" s="148">
        <v>5.62E-2</v>
      </c>
      <c r="W6877" s="148">
        <v>101.854</v>
      </c>
      <c r="X6877" s="148">
        <v>4</v>
      </c>
      <c r="Y6877" s="148">
        <v>0.91900000000000004</v>
      </c>
    </row>
    <row r="6878" spans="11:25" x14ac:dyDescent="0.25">
      <c r="K6878" s="145" t="s">
        <v>2269</v>
      </c>
      <c r="L6878" s="145">
        <v>67</v>
      </c>
      <c r="M6878" s="145">
        <v>199266</v>
      </c>
      <c r="N6878" s="148">
        <v>0.54500000000000004</v>
      </c>
      <c r="O6878" s="148">
        <v>0.47399999999999998</v>
      </c>
      <c r="P6878" s="148">
        <v>0.47299999999999998</v>
      </c>
      <c r="Q6878" s="148">
        <v>1.2500000000000001E-6</v>
      </c>
      <c r="R6878" s="148">
        <v>2</v>
      </c>
      <c r="S6878" s="148">
        <v>3.56E-2</v>
      </c>
      <c r="T6878" s="148">
        <v>-11.454000000000001</v>
      </c>
      <c r="U6878" s="148">
        <v>1</v>
      </c>
      <c r="V6878" s="148">
        <v>6.0100000000000001E-2</v>
      </c>
      <c r="W6878" s="148">
        <v>77.582999999999998</v>
      </c>
      <c r="X6878" s="148">
        <v>4</v>
      </c>
      <c r="Y6878" s="148">
        <v>0.56100000000000005</v>
      </c>
    </row>
    <row r="6879" spans="11:25" x14ac:dyDescent="0.25">
      <c r="K6879" s="145" t="s">
        <v>3673</v>
      </c>
      <c r="L6879" s="145">
        <v>49</v>
      </c>
      <c r="M6879" s="145">
        <v>166453</v>
      </c>
      <c r="N6879" s="148">
        <v>0.183</v>
      </c>
      <c r="O6879" s="148">
        <v>0.65500000000000003</v>
      </c>
      <c r="P6879" s="148">
        <v>0.64900000000000002</v>
      </c>
      <c r="Q6879" s="148">
        <v>0</v>
      </c>
      <c r="R6879" s="148">
        <v>2</v>
      </c>
      <c r="S6879" s="148">
        <v>9.69E-2</v>
      </c>
      <c r="T6879" s="148">
        <v>-8.0920000000000005</v>
      </c>
      <c r="U6879" s="148">
        <v>1</v>
      </c>
      <c r="V6879" s="148">
        <v>3.3099999999999997E-2</v>
      </c>
      <c r="W6879" s="148">
        <v>95.817999999999998</v>
      </c>
      <c r="X6879" s="148">
        <v>4</v>
      </c>
      <c r="Y6879" s="148">
        <v>0.77300000000000002</v>
      </c>
    </row>
    <row r="6880" spans="11:25" x14ac:dyDescent="0.25">
      <c r="K6880" s="145" t="s">
        <v>6208</v>
      </c>
      <c r="L6880" s="145">
        <v>57</v>
      </c>
      <c r="M6880" s="145">
        <v>149400</v>
      </c>
      <c r="N6880" s="148">
        <v>0.69299999999999995</v>
      </c>
      <c r="O6880" s="148">
        <v>0.77900000000000003</v>
      </c>
      <c r="P6880" s="148">
        <v>0.82399999999999995</v>
      </c>
      <c r="Q6880" s="148">
        <v>4.4100000000000001E-6</v>
      </c>
      <c r="R6880" s="148">
        <v>2</v>
      </c>
      <c r="S6880" s="148">
        <v>6.6799999999999998E-2</v>
      </c>
      <c r="T6880" s="148">
        <v>-5.2320000000000002</v>
      </c>
      <c r="U6880" s="148">
        <v>1</v>
      </c>
      <c r="V6880" s="148">
        <v>3.3399999999999999E-2</v>
      </c>
      <c r="W6880" s="148">
        <v>120.58799999999999</v>
      </c>
      <c r="X6880" s="148">
        <v>4</v>
      </c>
      <c r="Y6880" s="148">
        <v>0.96299999999999997</v>
      </c>
    </row>
    <row r="6881" spans="11:25" x14ac:dyDescent="0.25">
      <c r="K6881" s="145" t="s">
        <v>6209</v>
      </c>
      <c r="L6881" s="145">
        <v>50</v>
      </c>
      <c r="M6881" s="145">
        <v>172666</v>
      </c>
      <c r="N6881" s="148">
        <v>0.61099999999999999</v>
      </c>
      <c r="O6881" s="148">
        <v>0.59699999999999998</v>
      </c>
      <c r="P6881" s="148">
        <v>0.71</v>
      </c>
      <c r="Q6881" s="148">
        <v>0</v>
      </c>
      <c r="R6881" s="148">
        <v>5</v>
      </c>
      <c r="S6881" s="148">
        <v>0.104</v>
      </c>
      <c r="T6881" s="148">
        <v>-9.798</v>
      </c>
      <c r="U6881" s="148">
        <v>1</v>
      </c>
      <c r="V6881" s="148">
        <v>3.78E-2</v>
      </c>
      <c r="W6881" s="148">
        <v>150.13</v>
      </c>
      <c r="X6881" s="148">
        <v>4</v>
      </c>
      <c r="Y6881" s="148">
        <v>0.76300000000000001</v>
      </c>
    </row>
    <row r="6882" spans="11:25" x14ac:dyDescent="0.25">
      <c r="K6882" s="145" t="s">
        <v>6210</v>
      </c>
      <c r="L6882" s="145">
        <v>55</v>
      </c>
      <c r="M6882" s="145">
        <v>129613</v>
      </c>
      <c r="N6882" s="148">
        <v>5.7299999999999997E-2</v>
      </c>
      <c r="O6882" s="148">
        <v>0.76200000000000001</v>
      </c>
      <c r="P6882" s="148">
        <v>0.52800000000000002</v>
      </c>
      <c r="Q6882" s="148">
        <v>0</v>
      </c>
      <c r="R6882" s="148">
        <v>8</v>
      </c>
      <c r="S6882" s="148">
        <v>0.28100000000000003</v>
      </c>
      <c r="T6882" s="148">
        <v>-6.7889999999999997</v>
      </c>
      <c r="U6882" s="148">
        <v>0</v>
      </c>
      <c r="V6882" s="148">
        <v>3.3500000000000002E-2</v>
      </c>
      <c r="W6882" s="148">
        <v>140.40299999999999</v>
      </c>
      <c r="X6882" s="148">
        <v>4</v>
      </c>
      <c r="Y6882" s="148">
        <v>0.93299999999999905</v>
      </c>
    </row>
    <row r="6883" spans="11:25" x14ac:dyDescent="0.25">
      <c r="K6883" s="145" t="s">
        <v>6211</v>
      </c>
      <c r="L6883" s="145">
        <v>57</v>
      </c>
      <c r="M6883" s="145">
        <v>240186</v>
      </c>
      <c r="N6883" s="148">
        <v>0.78700000000000003</v>
      </c>
      <c r="O6883" s="148">
        <v>0.25600000000000001</v>
      </c>
      <c r="P6883" s="148">
        <v>0.41699999999999998</v>
      </c>
      <c r="Q6883" s="148">
        <v>2.3099999999999999E-5</v>
      </c>
      <c r="R6883" s="148">
        <v>7</v>
      </c>
      <c r="S6883" s="148">
        <v>0.156</v>
      </c>
      <c r="T6883" s="148">
        <v>-6.8049999999999997</v>
      </c>
      <c r="U6883" s="148">
        <v>1</v>
      </c>
      <c r="V6883" s="148">
        <v>3.3500000000000002E-2</v>
      </c>
      <c r="W6883" s="148">
        <v>159.83600000000001</v>
      </c>
      <c r="X6883" s="148">
        <v>3</v>
      </c>
      <c r="Y6883" s="148">
        <v>0.372</v>
      </c>
    </row>
    <row r="6884" spans="11:25" x14ac:dyDescent="0.25">
      <c r="K6884" s="145" t="s">
        <v>6212</v>
      </c>
      <c r="L6884" s="145">
        <v>56</v>
      </c>
      <c r="M6884" s="145">
        <v>173893</v>
      </c>
      <c r="N6884" s="148">
        <v>0.67700000000000005</v>
      </c>
      <c r="O6884" s="148">
        <v>0.67599999999999905</v>
      </c>
      <c r="P6884" s="148">
        <v>0.245</v>
      </c>
      <c r="Q6884" s="148">
        <v>0</v>
      </c>
      <c r="R6884" s="148">
        <v>0</v>
      </c>
      <c r="S6884" s="148">
        <v>0.31900000000000001</v>
      </c>
      <c r="T6884" s="148">
        <v>-14.27</v>
      </c>
      <c r="U6884" s="148">
        <v>1</v>
      </c>
      <c r="V6884" s="148">
        <v>2.9899999999999999E-2</v>
      </c>
      <c r="W6884" s="148">
        <v>86.337999999999994</v>
      </c>
      <c r="X6884" s="148">
        <v>4</v>
      </c>
      <c r="Y6884" s="148">
        <v>0.53200000000000003</v>
      </c>
    </row>
    <row r="6885" spans="11:25" x14ac:dyDescent="0.25">
      <c r="K6885" s="145" t="s">
        <v>6213</v>
      </c>
      <c r="L6885" s="145">
        <v>60</v>
      </c>
      <c r="M6885" s="145">
        <v>128199</v>
      </c>
      <c r="N6885" s="148">
        <v>0.48799999999999999</v>
      </c>
      <c r="O6885" s="148">
        <v>0.251</v>
      </c>
      <c r="P6885" s="148">
        <v>0.86799999999999999</v>
      </c>
      <c r="Q6885" s="148">
        <v>7.34E-6</v>
      </c>
      <c r="R6885" s="148">
        <v>1</v>
      </c>
      <c r="S6885" s="148">
        <v>0.81399999999999995</v>
      </c>
      <c r="T6885" s="148">
        <v>-2.6850000000000001</v>
      </c>
      <c r="U6885" s="148">
        <v>1</v>
      </c>
      <c r="V6885" s="148">
        <v>0.128</v>
      </c>
      <c r="W6885" s="148">
        <v>177.13</v>
      </c>
      <c r="X6885" s="148">
        <v>4</v>
      </c>
      <c r="Y6885" s="148">
        <v>0.59899999999999998</v>
      </c>
    </row>
    <row r="6886" spans="11:25" x14ac:dyDescent="0.25">
      <c r="K6886" s="145" t="s">
        <v>3657</v>
      </c>
      <c r="L6886" s="145">
        <v>62</v>
      </c>
      <c r="M6886" s="145">
        <v>146973</v>
      </c>
      <c r="N6886" s="148">
        <v>1.2800000000000001E-2</v>
      </c>
      <c r="O6886" s="148">
        <v>0.61799999999999999</v>
      </c>
      <c r="P6886" s="148">
        <v>0.58799999999999997</v>
      </c>
      <c r="Q6886" s="148">
        <v>2.6599999999999999E-2</v>
      </c>
      <c r="R6886" s="148">
        <v>2</v>
      </c>
      <c r="S6886" s="148">
        <v>0.35099999999999998</v>
      </c>
      <c r="T6886" s="148">
        <v>-11.624000000000001</v>
      </c>
      <c r="U6886" s="148">
        <v>1</v>
      </c>
      <c r="V6886" s="148">
        <v>7.3499999999999996E-2</v>
      </c>
      <c r="W6886" s="148">
        <v>86.902999999999906</v>
      </c>
      <c r="X6886" s="148">
        <v>4</v>
      </c>
      <c r="Y6886" s="148">
        <v>0.76800000000000002</v>
      </c>
    </row>
    <row r="6887" spans="11:25" x14ac:dyDescent="0.25">
      <c r="K6887" s="145" t="s">
        <v>6214</v>
      </c>
      <c r="L6887" s="145">
        <v>47</v>
      </c>
      <c r="M6887" s="145">
        <v>172040</v>
      </c>
      <c r="N6887" s="148">
        <v>0.79900000000000004</v>
      </c>
      <c r="O6887" s="148">
        <v>0.60299999999999998</v>
      </c>
      <c r="P6887" s="148">
        <v>0.63300000000000001</v>
      </c>
      <c r="Q6887" s="148">
        <v>0</v>
      </c>
      <c r="R6887" s="148">
        <v>0</v>
      </c>
      <c r="S6887" s="148">
        <v>0.115</v>
      </c>
      <c r="T6887" s="148">
        <v>-5.8319999999999999</v>
      </c>
      <c r="U6887" s="148">
        <v>1</v>
      </c>
      <c r="V6887" s="148">
        <v>2.87E-2</v>
      </c>
      <c r="W6887" s="148">
        <v>115.884</v>
      </c>
      <c r="X6887" s="148">
        <v>4</v>
      </c>
      <c r="Y6887" s="148">
        <v>0.504</v>
      </c>
    </row>
    <row r="6888" spans="11:25" x14ac:dyDescent="0.25">
      <c r="K6888" s="145" t="s">
        <v>6215</v>
      </c>
      <c r="L6888" s="145">
        <v>57</v>
      </c>
      <c r="M6888" s="145">
        <v>200960</v>
      </c>
      <c r="N6888" s="148">
        <v>6.7699999999999996E-2</v>
      </c>
      <c r="O6888" s="148">
        <v>0.59099999999999997</v>
      </c>
      <c r="P6888" s="148">
        <v>0.78099999999999903</v>
      </c>
      <c r="Q6888" s="148">
        <v>0</v>
      </c>
      <c r="R6888" s="148">
        <v>11</v>
      </c>
      <c r="S6888" s="148">
        <v>0.29399999999999998</v>
      </c>
      <c r="T6888" s="148">
        <v>-9.68</v>
      </c>
      <c r="U6888" s="148">
        <v>1</v>
      </c>
      <c r="V6888" s="148">
        <v>0.192</v>
      </c>
      <c r="W6888" s="148">
        <v>109.48099999999999</v>
      </c>
      <c r="X6888" s="148">
        <v>4</v>
      </c>
      <c r="Y6888" s="148">
        <v>0.70899999999999996</v>
      </c>
    </row>
    <row r="6889" spans="11:25" x14ac:dyDescent="0.25">
      <c r="K6889" s="145" t="s">
        <v>6216</v>
      </c>
      <c r="L6889" s="145">
        <v>60</v>
      </c>
      <c r="M6889" s="145">
        <v>177226</v>
      </c>
      <c r="N6889" s="148">
        <v>0.627</v>
      </c>
      <c r="O6889" s="148">
        <v>0.50800000000000001</v>
      </c>
      <c r="P6889" s="148">
        <v>0.82299999999999995</v>
      </c>
      <c r="Q6889" s="148">
        <v>7.0999999999999998E-6</v>
      </c>
      <c r="R6889" s="148">
        <v>8</v>
      </c>
      <c r="S6889" s="148">
        <v>0.39</v>
      </c>
      <c r="T6889" s="148">
        <v>-8.35</v>
      </c>
      <c r="U6889" s="148">
        <v>0</v>
      </c>
      <c r="V6889" s="148">
        <v>6.4399999999999999E-2</v>
      </c>
      <c r="W6889" s="148">
        <v>94.532999999999902</v>
      </c>
      <c r="X6889" s="148">
        <v>4</v>
      </c>
      <c r="Y6889" s="148">
        <v>0.63800000000000001</v>
      </c>
    </row>
    <row r="6890" spans="11:25" x14ac:dyDescent="0.25">
      <c r="K6890" s="145" t="s">
        <v>768</v>
      </c>
      <c r="L6890" s="145">
        <v>71</v>
      </c>
      <c r="M6890" s="145">
        <v>162533</v>
      </c>
      <c r="N6890" s="148">
        <v>0.77800000000000002</v>
      </c>
      <c r="O6890" s="148">
        <v>0.52300000000000002</v>
      </c>
      <c r="P6890" s="148">
        <v>0.40200000000000002</v>
      </c>
      <c r="Q6890" s="148">
        <v>0</v>
      </c>
      <c r="R6890" s="148">
        <v>0</v>
      </c>
      <c r="S6890" s="148">
        <v>0.432</v>
      </c>
      <c r="T6890" s="148">
        <v>-8.2329999999999899</v>
      </c>
      <c r="U6890" s="148">
        <v>1</v>
      </c>
      <c r="V6890" s="148">
        <v>3.0499999999999999E-2</v>
      </c>
      <c r="W6890" s="148">
        <v>70.863</v>
      </c>
      <c r="X6890" s="148">
        <v>4</v>
      </c>
      <c r="Y6890" s="148">
        <v>0.67500000000000004</v>
      </c>
    </row>
    <row r="6891" spans="11:25" x14ac:dyDescent="0.25">
      <c r="K6891" s="145" t="s">
        <v>6217</v>
      </c>
      <c r="L6891" s="145">
        <v>65</v>
      </c>
      <c r="M6891" s="145">
        <v>189840</v>
      </c>
      <c r="N6891" s="148">
        <v>0.27699999999999902</v>
      </c>
      <c r="O6891" s="148">
        <v>0.86399999999999999</v>
      </c>
      <c r="P6891" s="148">
        <v>0.34599999999999997</v>
      </c>
      <c r="Q6891" s="148">
        <v>5.2100000000000002E-3</v>
      </c>
      <c r="R6891" s="148">
        <v>4</v>
      </c>
      <c r="S6891" s="148">
        <v>5.1400000000000001E-2</v>
      </c>
      <c r="T6891" s="148">
        <v>-12.917999999999999</v>
      </c>
      <c r="U6891" s="148">
        <v>1</v>
      </c>
      <c r="V6891" s="148">
        <v>3.6499999999999998E-2</v>
      </c>
      <c r="W6891" s="148">
        <v>105.164</v>
      </c>
      <c r="X6891" s="148">
        <v>4</v>
      </c>
      <c r="Y6891" s="148">
        <v>0.96399999999999997</v>
      </c>
    </row>
    <row r="6892" spans="11:25" x14ac:dyDescent="0.25">
      <c r="K6892" s="145" t="s">
        <v>6218</v>
      </c>
      <c r="L6892" s="145">
        <v>46</v>
      </c>
      <c r="M6892" s="145">
        <v>163600</v>
      </c>
      <c r="N6892" s="148">
        <v>0.73599999999999999</v>
      </c>
      <c r="O6892" s="148">
        <v>0.84</v>
      </c>
      <c r="P6892" s="148">
        <v>0.45200000000000001</v>
      </c>
      <c r="Q6892" s="148">
        <v>1.57E-6</v>
      </c>
      <c r="R6892" s="148">
        <v>11</v>
      </c>
      <c r="S6892" s="148">
        <v>0.126</v>
      </c>
      <c r="T6892" s="148">
        <v>-12.507</v>
      </c>
      <c r="U6892" s="148">
        <v>0</v>
      </c>
      <c r="V6892" s="148">
        <v>5.2900000000000003E-2</v>
      </c>
      <c r="W6892" s="148">
        <v>114.249</v>
      </c>
      <c r="X6892" s="148">
        <v>4</v>
      </c>
      <c r="Y6892" s="148">
        <v>0.96299999999999997</v>
      </c>
    </row>
    <row r="6893" spans="11:25" x14ac:dyDescent="0.25">
      <c r="K6893" s="145" t="s">
        <v>2184</v>
      </c>
      <c r="L6893" s="145">
        <v>67</v>
      </c>
      <c r="M6893" s="145">
        <v>161960</v>
      </c>
      <c r="N6893" s="148">
        <v>0.90799999999999903</v>
      </c>
      <c r="O6893" s="148">
        <v>0.747</v>
      </c>
      <c r="P6893" s="148">
        <v>0.22600000000000001</v>
      </c>
      <c r="Q6893" s="148">
        <v>1.6799999999999999E-4</v>
      </c>
      <c r="R6893" s="148">
        <v>7</v>
      </c>
      <c r="S6893" s="148">
        <v>0.107</v>
      </c>
      <c r="T6893" s="148">
        <v>-13.635</v>
      </c>
      <c r="U6893" s="148">
        <v>1</v>
      </c>
      <c r="V6893" s="148">
        <v>4.1500000000000002E-2</v>
      </c>
      <c r="W6893" s="148">
        <v>123.789</v>
      </c>
      <c r="X6893" s="148">
        <v>4</v>
      </c>
      <c r="Y6893" s="148">
        <v>0.77800000000000002</v>
      </c>
    </row>
    <row r="6894" spans="11:25" x14ac:dyDescent="0.25">
      <c r="K6894" s="145" t="s">
        <v>6219</v>
      </c>
      <c r="L6894" s="145">
        <v>57</v>
      </c>
      <c r="M6894" s="145">
        <v>181169</v>
      </c>
      <c r="N6894" s="148">
        <v>0.22699999999999901</v>
      </c>
      <c r="O6894" s="148">
        <v>0.64099999999999902</v>
      </c>
      <c r="P6894" s="148">
        <v>0.76300000000000001</v>
      </c>
      <c r="Q6894" s="148">
        <v>3.9399999999999998E-4</v>
      </c>
      <c r="R6894" s="148">
        <v>10</v>
      </c>
      <c r="S6894" s="148">
        <v>8.3099999999999993E-2</v>
      </c>
      <c r="T6894" s="148">
        <v>-6.4610000000000003</v>
      </c>
      <c r="U6894" s="148">
        <v>0</v>
      </c>
      <c r="V6894" s="148">
        <v>4.7399999999999998E-2</v>
      </c>
      <c r="W6894" s="148">
        <v>133.256</v>
      </c>
      <c r="X6894" s="148">
        <v>4</v>
      </c>
      <c r="Y6894" s="148">
        <v>0.86</v>
      </c>
    </row>
    <row r="6895" spans="11:25" x14ac:dyDescent="0.25">
      <c r="K6895" s="145" t="s">
        <v>3681</v>
      </c>
      <c r="L6895" s="145">
        <v>58</v>
      </c>
      <c r="M6895" s="145">
        <v>149866</v>
      </c>
      <c r="N6895" s="148">
        <v>0.56799999999999995</v>
      </c>
      <c r="O6895" s="148">
        <v>0.69599999999999995</v>
      </c>
      <c r="P6895" s="148">
        <v>0.75900000000000001</v>
      </c>
      <c r="Q6895" s="148">
        <v>1.9300000000000002E-6</v>
      </c>
      <c r="R6895" s="148">
        <v>0</v>
      </c>
      <c r="S6895" s="148">
        <v>0.13</v>
      </c>
      <c r="T6895" s="148">
        <v>-3.5139999999999998</v>
      </c>
      <c r="U6895" s="148">
        <v>1</v>
      </c>
      <c r="V6895" s="148">
        <v>2.8899999999999999E-2</v>
      </c>
      <c r="W6895" s="148">
        <v>77.504999999999995</v>
      </c>
      <c r="X6895" s="148">
        <v>4</v>
      </c>
      <c r="Y6895" s="148">
        <v>0.69599999999999995</v>
      </c>
    </row>
    <row r="6896" spans="11:25" x14ac:dyDescent="0.25">
      <c r="K6896" s="145" t="s">
        <v>3687</v>
      </c>
      <c r="L6896" s="145">
        <v>56</v>
      </c>
      <c r="M6896" s="145">
        <v>149293</v>
      </c>
      <c r="N6896" s="148">
        <v>0.104</v>
      </c>
      <c r="O6896" s="148">
        <v>0.65400000000000003</v>
      </c>
      <c r="P6896" s="148">
        <v>0.627</v>
      </c>
      <c r="Q6896" s="148">
        <v>3.18E-5</v>
      </c>
      <c r="R6896" s="148">
        <v>2</v>
      </c>
      <c r="S6896" s="148">
        <v>0.14299999999999999</v>
      </c>
      <c r="T6896" s="148">
        <v>-6.1369999999999996</v>
      </c>
      <c r="U6896" s="148">
        <v>1</v>
      </c>
      <c r="V6896" s="148">
        <v>2.98E-2</v>
      </c>
      <c r="W6896" s="148">
        <v>109.057</v>
      </c>
      <c r="X6896" s="148">
        <v>4</v>
      </c>
      <c r="Y6896" s="148">
        <v>0.81699999999999995</v>
      </c>
    </row>
    <row r="6897" spans="11:25" x14ac:dyDescent="0.25">
      <c r="K6897" s="145" t="s">
        <v>2216</v>
      </c>
      <c r="L6897" s="145">
        <v>60</v>
      </c>
      <c r="M6897" s="145">
        <v>143426</v>
      </c>
      <c r="N6897" s="148">
        <v>0.57399999999999995</v>
      </c>
      <c r="O6897" s="148">
        <v>0.57999999999999996</v>
      </c>
      <c r="P6897" s="148">
        <v>0.44400000000000001</v>
      </c>
      <c r="Q6897" s="148">
        <v>0</v>
      </c>
      <c r="R6897" s="148">
        <v>0</v>
      </c>
      <c r="S6897" s="148">
        <v>4.6300000000000001E-2</v>
      </c>
      <c r="T6897" s="148">
        <v>-10.055999999999999</v>
      </c>
      <c r="U6897" s="148">
        <v>0</v>
      </c>
      <c r="V6897" s="148">
        <v>7.2400000000000006E-2</v>
      </c>
      <c r="W6897" s="148">
        <v>185.15599999999901</v>
      </c>
      <c r="X6897" s="148">
        <v>4</v>
      </c>
      <c r="Y6897" s="148">
        <v>0.96299999999999997</v>
      </c>
    </row>
    <row r="6898" spans="11:25" x14ac:dyDescent="0.25">
      <c r="K6898" s="145" t="s">
        <v>6220</v>
      </c>
      <c r="L6898" s="145">
        <v>46</v>
      </c>
      <c r="M6898" s="145">
        <v>179640</v>
      </c>
      <c r="N6898" s="148">
        <v>1.1599999999999999E-2</v>
      </c>
      <c r="O6898" s="148">
        <v>0.6</v>
      </c>
      <c r="P6898" s="148">
        <v>0.73399999999999999</v>
      </c>
      <c r="Q6898" s="148">
        <v>1.9599999999999999E-6</v>
      </c>
      <c r="R6898" s="148">
        <v>1</v>
      </c>
      <c r="S6898" s="148">
        <v>0.35299999999999998</v>
      </c>
      <c r="T6898" s="148">
        <v>-7.8109999999999999</v>
      </c>
      <c r="U6898" s="148">
        <v>1</v>
      </c>
      <c r="V6898" s="148">
        <v>0.16300000000000001</v>
      </c>
      <c r="W6898" s="148">
        <v>125.622999999999</v>
      </c>
      <c r="X6898" s="148">
        <v>4</v>
      </c>
      <c r="Y6898" s="148">
        <v>0.70399999999999996</v>
      </c>
    </row>
    <row r="6899" spans="11:25" x14ac:dyDescent="0.25">
      <c r="K6899" s="145" t="s">
        <v>1496</v>
      </c>
      <c r="L6899" s="145">
        <v>50</v>
      </c>
      <c r="M6899" s="145">
        <v>183880</v>
      </c>
      <c r="N6899" s="148">
        <v>3.15E-2</v>
      </c>
      <c r="O6899" s="148">
        <v>0.72199999999999998</v>
      </c>
      <c r="P6899" s="148">
        <v>0.55399999999999905</v>
      </c>
      <c r="Q6899" s="148">
        <v>8.5599999999999999E-4</v>
      </c>
      <c r="R6899" s="148">
        <v>1</v>
      </c>
      <c r="S6899" s="148">
        <v>0.14000000000000001</v>
      </c>
      <c r="T6899" s="148">
        <v>-7.7629999999999999</v>
      </c>
      <c r="U6899" s="148">
        <v>1</v>
      </c>
      <c r="V6899" s="148">
        <v>3.5099999999999999E-2</v>
      </c>
      <c r="W6899" s="148">
        <v>120.297</v>
      </c>
      <c r="X6899" s="148">
        <v>4</v>
      </c>
      <c r="Y6899" s="148">
        <v>0.63100000000000001</v>
      </c>
    </row>
    <row r="6900" spans="11:25" x14ac:dyDescent="0.25">
      <c r="K6900" s="145" t="s">
        <v>6221</v>
      </c>
      <c r="L6900" s="145">
        <v>66</v>
      </c>
      <c r="M6900" s="145">
        <v>215109</v>
      </c>
      <c r="N6900" s="148">
        <v>0.46600000000000003</v>
      </c>
      <c r="O6900" s="148">
        <v>0.81</v>
      </c>
      <c r="P6900" s="148">
        <v>0.53600000000000003</v>
      </c>
      <c r="Q6900" s="148">
        <v>7.3999999999999999E-4</v>
      </c>
      <c r="R6900" s="148">
        <v>10</v>
      </c>
      <c r="S6900" s="148">
        <v>4.0099999999999997E-2</v>
      </c>
      <c r="T6900" s="148">
        <v>-11.573</v>
      </c>
      <c r="U6900" s="148">
        <v>1</v>
      </c>
      <c r="V6900" s="148">
        <v>5.8299999999999998E-2</v>
      </c>
      <c r="W6900" s="148">
        <v>97.311000000000007</v>
      </c>
      <c r="X6900" s="148">
        <v>4</v>
      </c>
      <c r="Y6900" s="148">
        <v>0.95699999999999996</v>
      </c>
    </row>
    <row r="6901" spans="11:25" x14ac:dyDescent="0.25">
      <c r="K6901" s="145" t="s">
        <v>6222</v>
      </c>
      <c r="L6901" s="145">
        <v>16</v>
      </c>
      <c r="M6901" s="145">
        <v>193000</v>
      </c>
      <c r="N6901" s="148">
        <v>0.48099999999999998</v>
      </c>
      <c r="O6901" s="148">
        <v>0.66400000000000003</v>
      </c>
      <c r="P6901" s="148">
        <v>0.68099999999999905</v>
      </c>
      <c r="Q6901" s="148">
        <v>2.3199999999999998E-2</v>
      </c>
      <c r="R6901" s="148">
        <v>7</v>
      </c>
      <c r="S6901" s="148">
        <v>0.22500000000000001</v>
      </c>
      <c r="T6901" s="148">
        <v>-7.4579999999999904</v>
      </c>
      <c r="U6901" s="148">
        <v>1</v>
      </c>
      <c r="V6901" s="148">
        <v>3.6600000000000001E-2</v>
      </c>
      <c r="W6901" s="148">
        <v>97.501000000000005</v>
      </c>
      <c r="X6901" s="148">
        <v>4</v>
      </c>
      <c r="Y6901" s="148">
        <v>0.60399999999999998</v>
      </c>
    </row>
    <row r="6902" spans="11:25" x14ac:dyDescent="0.25">
      <c r="K6902" s="145" t="s">
        <v>6223</v>
      </c>
      <c r="L6902" s="145">
        <v>58</v>
      </c>
      <c r="M6902" s="145">
        <v>190733</v>
      </c>
      <c r="N6902" s="148">
        <v>0.60199999999999998</v>
      </c>
      <c r="O6902" s="148">
        <v>0.746</v>
      </c>
      <c r="P6902" s="148">
        <v>0.48399999999999999</v>
      </c>
      <c r="Q6902" s="148">
        <v>8.2400000000000008E-3</v>
      </c>
      <c r="R6902" s="148">
        <v>1</v>
      </c>
      <c r="S6902" s="148">
        <v>5.7599999999999998E-2</v>
      </c>
      <c r="T6902" s="148">
        <v>-9.6139999999999901</v>
      </c>
      <c r="U6902" s="148">
        <v>1</v>
      </c>
      <c r="V6902" s="148">
        <v>4.3400000000000001E-2</v>
      </c>
      <c r="W6902" s="148">
        <v>97.922999999999902</v>
      </c>
      <c r="X6902" s="148">
        <v>4</v>
      </c>
      <c r="Y6902" s="148">
        <v>0.60599999999999998</v>
      </c>
    </row>
    <row r="6903" spans="11:25" x14ac:dyDescent="0.25">
      <c r="K6903" s="145" t="s">
        <v>6224</v>
      </c>
      <c r="L6903" s="145">
        <v>53</v>
      </c>
      <c r="M6903" s="145">
        <v>126920</v>
      </c>
      <c r="N6903" s="148">
        <v>0.248</v>
      </c>
      <c r="O6903" s="148">
        <v>0.59699999999999998</v>
      </c>
      <c r="P6903" s="148">
        <v>0.47</v>
      </c>
      <c r="Q6903" s="148">
        <v>0</v>
      </c>
      <c r="R6903" s="148">
        <v>5</v>
      </c>
      <c r="S6903" s="148">
        <v>0.127</v>
      </c>
      <c r="T6903" s="148">
        <v>-10.207000000000001</v>
      </c>
      <c r="U6903" s="148">
        <v>1</v>
      </c>
      <c r="V6903" s="148">
        <v>3.3000000000000002E-2</v>
      </c>
      <c r="W6903" s="148">
        <v>128.80000000000001</v>
      </c>
      <c r="X6903" s="148">
        <v>4</v>
      </c>
      <c r="Y6903" s="148">
        <v>0.61499999999999999</v>
      </c>
    </row>
    <row r="6904" spans="11:25" x14ac:dyDescent="0.25">
      <c r="K6904" s="145" t="s">
        <v>6225</v>
      </c>
      <c r="L6904" s="145">
        <v>51</v>
      </c>
      <c r="M6904" s="145">
        <v>177666</v>
      </c>
      <c r="N6904" s="148">
        <v>0.20599999999999999</v>
      </c>
      <c r="O6904" s="148">
        <v>0.51900000000000002</v>
      </c>
      <c r="P6904" s="148">
        <v>0.49299999999999999</v>
      </c>
      <c r="Q6904" s="148">
        <v>0</v>
      </c>
      <c r="R6904" s="148">
        <v>3</v>
      </c>
      <c r="S6904" s="148">
        <v>7.5399999999999995E-2</v>
      </c>
      <c r="T6904" s="148">
        <v>-10.962</v>
      </c>
      <c r="U6904" s="148">
        <v>1</v>
      </c>
      <c r="V6904" s="148">
        <v>5.28E-2</v>
      </c>
      <c r="W6904" s="148">
        <v>151.26900000000001</v>
      </c>
      <c r="X6904" s="148">
        <v>4</v>
      </c>
      <c r="Y6904" s="148">
        <v>0.83099999999999996</v>
      </c>
    </row>
    <row r="6905" spans="11:25" x14ac:dyDescent="0.25">
      <c r="K6905" s="145" t="s">
        <v>6226</v>
      </c>
      <c r="L6905" s="145">
        <v>14</v>
      </c>
      <c r="M6905" s="145">
        <v>171560</v>
      </c>
      <c r="N6905" s="148">
        <v>0.53900000000000003</v>
      </c>
      <c r="O6905" s="148">
        <v>0.68899999999999995</v>
      </c>
      <c r="P6905" s="148">
        <v>0.83</v>
      </c>
      <c r="Q6905" s="148">
        <v>0</v>
      </c>
      <c r="R6905" s="148">
        <v>8</v>
      </c>
      <c r="S6905" s="148">
        <v>8.8200000000000001E-2</v>
      </c>
      <c r="T6905" s="148">
        <v>-8.7739999999999991</v>
      </c>
      <c r="U6905" s="148">
        <v>1</v>
      </c>
      <c r="V6905" s="148">
        <v>9.5399999999999999E-2</v>
      </c>
      <c r="W6905" s="148">
        <v>140.732</v>
      </c>
      <c r="X6905" s="148">
        <v>4</v>
      </c>
      <c r="Y6905" s="148">
        <v>0.81499999999999995</v>
      </c>
    </row>
    <row r="6906" spans="11:25" x14ac:dyDescent="0.25">
      <c r="K6906" s="145" t="s">
        <v>3688</v>
      </c>
      <c r="L6906" s="145">
        <v>17</v>
      </c>
      <c r="M6906" s="145">
        <v>161040</v>
      </c>
      <c r="N6906" s="148">
        <v>0.307</v>
      </c>
      <c r="O6906" s="148">
        <v>0.59899999999999998</v>
      </c>
      <c r="P6906" s="148">
        <v>0.55000000000000004</v>
      </c>
      <c r="Q6906" s="148">
        <v>1.6399999999999999E-5</v>
      </c>
      <c r="R6906" s="148">
        <v>11</v>
      </c>
      <c r="S6906" s="148">
        <v>0.15</v>
      </c>
      <c r="T6906" s="148">
        <v>-9.7769999999999992</v>
      </c>
      <c r="U6906" s="148">
        <v>1</v>
      </c>
      <c r="V6906" s="148">
        <v>3.04E-2</v>
      </c>
      <c r="W6906" s="148">
        <v>123.54</v>
      </c>
      <c r="X6906" s="148">
        <v>4</v>
      </c>
      <c r="Y6906" s="148">
        <v>0.78599999999999903</v>
      </c>
    </row>
    <row r="6907" spans="11:25" x14ac:dyDescent="0.25">
      <c r="K6907" s="145" t="s">
        <v>6227</v>
      </c>
      <c r="L6907" s="145">
        <v>57</v>
      </c>
      <c r="M6907" s="145">
        <v>161773</v>
      </c>
      <c r="N6907" s="148">
        <v>0.43099999999999999</v>
      </c>
      <c r="O6907" s="148">
        <v>0.60399999999999998</v>
      </c>
      <c r="P6907" s="148">
        <v>0.81599999999999995</v>
      </c>
      <c r="Q6907" s="148">
        <v>5.5499999999999896E-4</v>
      </c>
      <c r="R6907" s="148">
        <v>7</v>
      </c>
      <c r="S6907" s="148">
        <v>0.16500000000000001</v>
      </c>
      <c r="T6907" s="148">
        <v>-7.15</v>
      </c>
      <c r="U6907" s="148">
        <v>1</v>
      </c>
      <c r="V6907" s="148">
        <v>4.5600000000000002E-2</v>
      </c>
      <c r="W6907" s="148">
        <v>128.89599999999999</v>
      </c>
      <c r="X6907" s="148">
        <v>4</v>
      </c>
      <c r="Y6907" s="148">
        <v>0.97599999999999998</v>
      </c>
    </row>
    <row r="6908" spans="11:25" x14ac:dyDescent="0.25">
      <c r="K6908" s="145" t="s">
        <v>3693</v>
      </c>
      <c r="L6908" s="145">
        <v>58</v>
      </c>
      <c r="M6908" s="145">
        <v>161480</v>
      </c>
      <c r="N6908" s="148">
        <v>0.2</v>
      </c>
      <c r="O6908" s="148">
        <v>0.58299999999999996</v>
      </c>
      <c r="P6908" s="148">
        <v>0.47099999999999997</v>
      </c>
      <c r="Q6908" s="148">
        <v>3.7000000000000002E-3</v>
      </c>
      <c r="R6908" s="148">
        <v>7</v>
      </c>
      <c r="S6908" s="148">
        <v>8.7099999999999997E-2</v>
      </c>
      <c r="T6908" s="148">
        <v>-9.7119999999999997</v>
      </c>
      <c r="U6908" s="148">
        <v>0</v>
      </c>
      <c r="V6908" s="148">
        <v>6.9199999999999998E-2</v>
      </c>
      <c r="W6908" s="148">
        <v>163.364</v>
      </c>
      <c r="X6908" s="148">
        <v>4</v>
      </c>
      <c r="Y6908" s="148">
        <v>0.79599999999999904</v>
      </c>
    </row>
    <row r="6909" spans="11:25" x14ac:dyDescent="0.25">
      <c r="K6909" s="145" t="s">
        <v>6228</v>
      </c>
      <c r="L6909" s="145">
        <v>17</v>
      </c>
      <c r="M6909" s="145">
        <v>148533</v>
      </c>
      <c r="N6909" s="148">
        <v>0.33600000000000002</v>
      </c>
      <c r="O6909" s="148">
        <v>0.71899999999999997</v>
      </c>
      <c r="P6909" s="148">
        <v>0.77700000000000002</v>
      </c>
      <c r="Q6909" s="148">
        <v>0</v>
      </c>
      <c r="R6909" s="148">
        <v>5</v>
      </c>
      <c r="S6909" s="148">
        <v>0.14799999999999999</v>
      </c>
      <c r="T6909" s="148">
        <v>-8.5790000000000006</v>
      </c>
      <c r="U6909" s="148">
        <v>1</v>
      </c>
      <c r="V6909" s="148">
        <v>5.5800000000000002E-2</v>
      </c>
      <c r="W6909" s="148">
        <v>125.41200000000001</v>
      </c>
      <c r="X6909" s="148">
        <v>4</v>
      </c>
      <c r="Y6909" s="148">
        <v>0.94</v>
      </c>
    </row>
    <row r="6910" spans="11:25" x14ac:dyDescent="0.25">
      <c r="K6910" s="145" t="s">
        <v>3676</v>
      </c>
      <c r="L6910" s="145">
        <v>52</v>
      </c>
      <c r="M6910" s="145">
        <v>178200</v>
      </c>
      <c r="N6910" s="148">
        <v>3.5900000000000001E-2</v>
      </c>
      <c r="O6910" s="148">
        <v>0.72199999999999998</v>
      </c>
      <c r="P6910" s="148">
        <v>0.63600000000000001</v>
      </c>
      <c r="Q6910" s="148">
        <v>1.7499999999999998E-5</v>
      </c>
      <c r="R6910" s="148">
        <v>0</v>
      </c>
      <c r="S6910" s="148">
        <v>0.12</v>
      </c>
      <c r="T6910" s="148">
        <v>-7.9569999999999999</v>
      </c>
      <c r="U6910" s="148">
        <v>1</v>
      </c>
      <c r="V6910" s="148">
        <v>4.9099999999999998E-2</v>
      </c>
      <c r="W6910" s="148">
        <v>122.652999999999</v>
      </c>
      <c r="X6910" s="148">
        <v>4</v>
      </c>
      <c r="Y6910" s="148">
        <v>0.69399999999999995</v>
      </c>
    </row>
    <row r="6911" spans="11:25" x14ac:dyDescent="0.25">
      <c r="K6911" s="145" t="s">
        <v>6229</v>
      </c>
      <c r="L6911" s="145">
        <v>54</v>
      </c>
      <c r="M6911" s="145">
        <v>173160</v>
      </c>
      <c r="N6911" s="148">
        <v>0.58699999999999997</v>
      </c>
      <c r="O6911" s="148">
        <v>0.80500000000000005</v>
      </c>
      <c r="P6911" s="148">
        <v>0.60699999999999998</v>
      </c>
      <c r="Q6911" s="148">
        <v>0.14599999999999999</v>
      </c>
      <c r="R6911" s="148">
        <v>9</v>
      </c>
      <c r="S6911" s="148">
        <v>0.106</v>
      </c>
      <c r="T6911" s="148">
        <v>-5.6459999999999999</v>
      </c>
      <c r="U6911" s="148">
        <v>1</v>
      </c>
      <c r="V6911" s="148">
        <v>5.4600000000000003E-2</v>
      </c>
      <c r="W6911" s="148">
        <v>112.432999999999</v>
      </c>
      <c r="X6911" s="148">
        <v>4</v>
      </c>
      <c r="Y6911" s="148">
        <v>0.94299999999999995</v>
      </c>
    </row>
    <row r="6912" spans="11:25" x14ac:dyDescent="0.25">
      <c r="K6912" s="145" t="s">
        <v>6230</v>
      </c>
      <c r="L6912" s="145">
        <v>61</v>
      </c>
      <c r="M6912" s="145">
        <v>181839</v>
      </c>
      <c r="N6912" s="148">
        <v>0.115</v>
      </c>
      <c r="O6912" s="148">
        <v>0.53</v>
      </c>
      <c r="P6912" s="148">
        <v>0.81099999999999905</v>
      </c>
      <c r="Q6912" s="148">
        <v>0.83099999999999996</v>
      </c>
      <c r="R6912" s="148">
        <v>0</v>
      </c>
      <c r="S6912" s="148">
        <v>0.34799999999999998</v>
      </c>
      <c r="T6912" s="148">
        <v>-9.343</v>
      </c>
      <c r="U6912" s="148">
        <v>1</v>
      </c>
      <c r="V6912" s="148">
        <v>9.9699999999999997E-2</v>
      </c>
      <c r="W6912" s="148">
        <v>176.142</v>
      </c>
      <c r="X6912" s="148">
        <v>4</v>
      </c>
      <c r="Y6912" s="148">
        <v>0.70799999999999996</v>
      </c>
    </row>
    <row r="6913" spans="11:25" x14ac:dyDescent="0.25">
      <c r="K6913" s="145" t="s">
        <v>3663</v>
      </c>
      <c r="L6913" s="145">
        <v>58</v>
      </c>
      <c r="M6913" s="145">
        <v>160000</v>
      </c>
      <c r="N6913" s="148">
        <v>0.63600000000000001</v>
      </c>
      <c r="O6913" s="148">
        <v>0.69799999999999995</v>
      </c>
      <c r="P6913" s="148">
        <v>0.66099999999999903</v>
      </c>
      <c r="Q6913" s="148">
        <v>0</v>
      </c>
      <c r="R6913" s="148">
        <v>7</v>
      </c>
      <c r="S6913" s="148">
        <v>0.22800000000000001</v>
      </c>
      <c r="T6913" s="148">
        <v>-9.6739999999999995</v>
      </c>
      <c r="U6913" s="148">
        <v>1</v>
      </c>
      <c r="V6913" s="148">
        <v>4.1599999999999998E-2</v>
      </c>
      <c r="W6913" s="148">
        <v>131.80799999999999</v>
      </c>
      <c r="X6913" s="148">
        <v>4</v>
      </c>
      <c r="Y6913" s="148">
        <v>0.82399999999999995</v>
      </c>
    </row>
    <row r="6914" spans="11:25" x14ac:dyDescent="0.25">
      <c r="K6914" s="145" t="s">
        <v>6231</v>
      </c>
      <c r="L6914" s="145">
        <v>61</v>
      </c>
      <c r="M6914" s="145">
        <v>267333</v>
      </c>
      <c r="N6914" s="148">
        <v>0.54899999999999904</v>
      </c>
      <c r="O6914" s="148">
        <v>0.46700000000000003</v>
      </c>
      <c r="P6914" s="148">
        <v>0.83099999999999996</v>
      </c>
      <c r="Q6914" s="148">
        <v>0</v>
      </c>
      <c r="R6914" s="148">
        <v>10</v>
      </c>
      <c r="S6914" s="148">
        <v>0.95</v>
      </c>
      <c r="T6914" s="148">
        <v>-7.6609999999999996</v>
      </c>
      <c r="U6914" s="148">
        <v>1</v>
      </c>
      <c r="V6914" s="148">
        <v>6.83E-2</v>
      </c>
      <c r="W6914" s="148">
        <v>137.35499999999999</v>
      </c>
      <c r="X6914" s="148">
        <v>4</v>
      </c>
      <c r="Y6914" s="148">
        <v>0.54700000000000004</v>
      </c>
    </row>
    <row r="6915" spans="11:25" x14ac:dyDescent="0.25">
      <c r="K6915" s="145" t="s">
        <v>6232</v>
      </c>
      <c r="L6915" s="145">
        <v>66</v>
      </c>
      <c r="M6915" s="145">
        <v>164160</v>
      </c>
      <c r="N6915" s="148">
        <v>0.40399999999999903</v>
      </c>
      <c r="O6915" s="148">
        <v>0.59</v>
      </c>
      <c r="P6915" s="148">
        <v>0.73699999999999999</v>
      </c>
      <c r="Q6915" s="148">
        <v>0</v>
      </c>
      <c r="R6915" s="148">
        <v>7</v>
      </c>
      <c r="S6915" s="148">
        <v>0.108</v>
      </c>
      <c r="T6915" s="148">
        <v>-5.867</v>
      </c>
      <c r="U6915" s="148">
        <v>1</v>
      </c>
      <c r="V6915" s="148">
        <v>3.8399999999999997E-2</v>
      </c>
      <c r="W6915" s="148">
        <v>132.96600000000001</v>
      </c>
      <c r="X6915" s="148">
        <v>4</v>
      </c>
      <c r="Y6915" s="148">
        <v>0.877</v>
      </c>
    </row>
    <row r="6916" spans="11:25" x14ac:dyDescent="0.25">
      <c r="K6916" s="145" t="s">
        <v>6233</v>
      </c>
      <c r="L6916" s="145">
        <v>58</v>
      </c>
      <c r="M6916" s="145">
        <v>159000</v>
      </c>
      <c r="N6916" s="148">
        <v>0.13500000000000001</v>
      </c>
      <c r="O6916" s="148">
        <v>0.61</v>
      </c>
      <c r="P6916" s="148">
        <v>0.80299999999999905</v>
      </c>
      <c r="Q6916" s="148">
        <v>6.4500000000000001E-6</v>
      </c>
      <c r="R6916" s="148">
        <v>11</v>
      </c>
      <c r="S6916" s="148">
        <v>0.107</v>
      </c>
      <c r="T6916" s="148">
        <v>-5.1100000000000003</v>
      </c>
      <c r="U6916" s="148">
        <v>0</v>
      </c>
      <c r="V6916" s="148">
        <v>4.8099999999999997E-2</v>
      </c>
      <c r="W6916" s="148">
        <v>125.917999999999</v>
      </c>
      <c r="X6916" s="148">
        <v>4</v>
      </c>
      <c r="Y6916" s="148">
        <v>0.68200000000000005</v>
      </c>
    </row>
    <row r="6917" spans="11:25" x14ac:dyDescent="0.25">
      <c r="K6917" s="145" t="s">
        <v>6234</v>
      </c>
      <c r="L6917" s="145">
        <v>16</v>
      </c>
      <c r="M6917" s="145">
        <v>168440</v>
      </c>
      <c r="N6917" s="148">
        <v>0.628</v>
      </c>
      <c r="O6917" s="148">
        <v>0.69699999999999995</v>
      </c>
      <c r="P6917" s="148">
        <v>0.65599999999999903</v>
      </c>
      <c r="Q6917" s="148">
        <v>2.4000000000000001E-5</v>
      </c>
      <c r="R6917" s="148">
        <v>10</v>
      </c>
      <c r="S6917" s="148">
        <v>0.42199999999999999</v>
      </c>
      <c r="T6917" s="148">
        <v>-5.38</v>
      </c>
      <c r="U6917" s="148">
        <v>1</v>
      </c>
      <c r="V6917" s="148">
        <v>4.24E-2</v>
      </c>
      <c r="W6917" s="148">
        <v>125.624</v>
      </c>
      <c r="X6917" s="148">
        <v>4</v>
      </c>
      <c r="Y6917" s="148">
        <v>0.89</v>
      </c>
    </row>
    <row r="6918" spans="11:25" x14ac:dyDescent="0.25">
      <c r="K6918" s="145" t="s">
        <v>6235</v>
      </c>
      <c r="L6918" s="145">
        <v>66</v>
      </c>
      <c r="M6918" s="145">
        <v>197160</v>
      </c>
      <c r="N6918" s="148">
        <v>1.5399999999999999E-3</v>
      </c>
      <c r="O6918" s="148">
        <v>0.48799999999999999</v>
      </c>
      <c r="P6918" s="148">
        <v>0.754</v>
      </c>
      <c r="Q6918" s="148">
        <v>2.4199999999999999E-5</v>
      </c>
      <c r="R6918" s="148">
        <v>5</v>
      </c>
      <c r="S6918" s="148">
        <v>0.67799999999999905</v>
      </c>
      <c r="T6918" s="148">
        <v>-7.95</v>
      </c>
      <c r="U6918" s="148">
        <v>0</v>
      </c>
      <c r="V6918" s="148">
        <v>3.8100000000000002E-2</v>
      </c>
      <c r="W6918" s="148">
        <v>88.369</v>
      </c>
      <c r="X6918" s="148">
        <v>4</v>
      </c>
      <c r="Y6918" s="148">
        <v>0.66400000000000003</v>
      </c>
    </row>
    <row r="6919" spans="11:25" x14ac:dyDescent="0.25">
      <c r="K6919" s="145" t="s">
        <v>5862</v>
      </c>
      <c r="L6919" s="145">
        <v>61</v>
      </c>
      <c r="M6919" s="145">
        <v>179426</v>
      </c>
      <c r="N6919" s="148">
        <v>1.6799999999999999E-2</v>
      </c>
      <c r="O6919" s="148">
        <v>0.70299999999999996</v>
      </c>
      <c r="P6919" s="148">
        <v>0.52900000000000003</v>
      </c>
      <c r="Q6919" s="148">
        <v>5.7300000000000005E-4</v>
      </c>
      <c r="R6919" s="148">
        <v>7</v>
      </c>
      <c r="S6919" s="148">
        <v>0.91099999999999903</v>
      </c>
      <c r="T6919" s="148">
        <v>-11.112</v>
      </c>
      <c r="U6919" s="148">
        <v>1</v>
      </c>
      <c r="V6919" s="148">
        <v>0.1</v>
      </c>
      <c r="W6919" s="148">
        <v>128.05699999999999</v>
      </c>
      <c r="X6919" s="148">
        <v>4</v>
      </c>
      <c r="Y6919" s="148">
        <v>0.77200000000000002</v>
      </c>
    </row>
    <row r="6920" spans="11:25" x14ac:dyDescent="0.25">
      <c r="K6920" s="145" t="s">
        <v>6236</v>
      </c>
      <c r="L6920" s="145">
        <v>54</v>
      </c>
      <c r="M6920" s="145">
        <v>206893</v>
      </c>
      <c r="N6920" s="148">
        <v>5.1799999999999999E-2</v>
      </c>
      <c r="O6920" s="148">
        <v>0.64300000000000002</v>
      </c>
      <c r="P6920" s="148">
        <v>0.73899999999999999</v>
      </c>
      <c r="Q6920" s="148">
        <v>0</v>
      </c>
      <c r="R6920" s="148">
        <v>5</v>
      </c>
      <c r="S6920" s="148">
        <v>7.8299999999999995E-2</v>
      </c>
      <c r="T6920" s="148">
        <v>-7.7079999999999904</v>
      </c>
      <c r="U6920" s="148">
        <v>1</v>
      </c>
      <c r="V6920" s="148">
        <v>3.6999999999999998E-2</v>
      </c>
      <c r="W6920" s="148">
        <v>123.661</v>
      </c>
      <c r="X6920" s="148">
        <v>4</v>
      </c>
      <c r="Y6920" s="148">
        <v>0.93599999999999905</v>
      </c>
    </row>
    <row r="6921" spans="11:25" x14ac:dyDescent="0.25">
      <c r="K6921" s="145" t="s">
        <v>6237</v>
      </c>
      <c r="L6921" s="145">
        <v>50</v>
      </c>
      <c r="M6921" s="145">
        <v>182466</v>
      </c>
      <c r="N6921" s="148">
        <v>6.6199999999999995E-2</v>
      </c>
      <c r="O6921" s="148">
        <v>0.622</v>
      </c>
      <c r="P6921" s="148">
        <v>0.78200000000000003</v>
      </c>
      <c r="Q6921" s="148">
        <v>0</v>
      </c>
      <c r="R6921" s="148">
        <v>3</v>
      </c>
      <c r="S6921" s="148">
        <v>0.24099999999999999</v>
      </c>
      <c r="T6921" s="148">
        <v>-4.8889999999999896</v>
      </c>
      <c r="U6921" s="148">
        <v>0</v>
      </c>
      <c r="V6921" s="148">
        <v>3.5200000000000002E-2</v>
      </c>
      <c r="W6921" s="148">
        <v>119.575</v>
      </c>
      <c r="X6921" s="148">
        <v>4</v>
      </c>
      <c r="Y6921" s="148">
        <v>0.68400000000000005</v>
      </c>
    </row>
    <row r="6922" spans="11:25" x14ac:dyDescent="0.25">
      <c r="K6922" s="145" t="s">
        <v>3664</v>
      </c>
      <c r="L6922" s="145">
        <v>15</v>
      </c>
      <c r="M6922" s="145">
        <v>188093</v>
      </c>
      <c r="N6922" s="148">
        <v>0.877</v>
      </c>
      <c r="O6922" s="148">
        <v>0.58399999999999996</v>
      </c>
      <c r="P6922" s="148">
        <v>0.52500000000000002</v>
      </c>
      <c r="Q6922" s="148">
        <v>2.65E-6</v>
      </c>
      <c r="R6922" s="148">
        <v>3</v>
      </c>
      <c r="S6922" s="148">
        <v>9.6699999999999994E-2</v>
      </c>
      <c r="T6922" s="148">
        <v>-11.923</v>
      </c>
      <c r="U6922" s="148">
        <v>1</v>
      </c>
      <c r="V6922" s="148">
        <v>6.8599999999999994E-2</v>
      </c>
      <c r="W6922" s="148">
        <v>102.173999999999</v>
      </c>
      <c r="X6922" s="148">
        <v>4</v>
      </c>
      <c r="Y6922" s="148">
        <v>0.65700000000000003</v>
      </c>
    </row>
    <row r="6923" spans="11:25" x14ac:dyDescent="0.25">
      <c r="K6923" s="145" t="s">
        <v>6238</v>
      </c>
      <c r="L6923" s="145">
        <v>60</v>
      </c>
      <c r="M6923" s="145">
        <v>158853</v>
      </c>
      <c r="N6923" s="148">
        <v>0.68099999999999905</v>
      </c>
      <c r="O6923" s="148">
        <v>0.44</v>
      </c>
      <c r="P6923" s="148">
        <v>0.68200000000000005</v>
      </c>
      <c r="Q6923" s="148">
        <v>3.3299999999999901E-5</v>
      </c>
      <c r="R6923" s="148">
        <v>4</v>
      </c>
      <c r="S6923" s="148">
        <v>0.20699999999999999</v>
      </c>
      <c r="T6923" s="148">
        <v>-7.4160000000000004</v>
      </c>
      <c r="U6923" s="148">
        <v>1</v>
      </c>
      <c r="V6923" s="148">
        <v>3.73E-2</v>
      </c>
      <c r="W6923" s="148">
        <v>135.917</v>
      </c>
      <c r="X6923" s="148">
        <v>4</v>
      </c>
      <c r="Y6923" s="148">
        <v>0.626</v>
      </c>
    </row>
    <row r="6924" spans="11:25" x14ac:dyDescent="0.25">
      <c r="K6924" s="145" t="s">
        <v>3655</v>
      </c>
      <c r="L6924" s="145">
        <v>60</v>
      </c>
      <c r="M6924" s="145">
        <v>141066</v>
      </c>
      <c r="N6924" s="148">
        <v>0.104</v>
      </c>
      <c r="O6924" s="148">
        <v>0.59</v>
      </c>
      <c r="P6924" s="148">
        <v>0.65900000000000003</v>
      </c>
      <c r="Q6924" s="148">
        <v>6.5599999999999999E-6</v>
      </c>
      <c r="R6924" s="148">
        <v>5</v>
      </c>
      <c r="S6924" s="148">
        <v>0.35599999999999998</v>
      </c>
      <c r="T6924" s="148">
        <v>-9.6690000000000005</v>
      </c>
      <c r="U6924" s="148">
        <v>1</v>
      </c>
      <c r="V6924" s="148">
        <v>6.9699999999999998E-2</v>
      </c>
      <c r="W6924" s="148">
        <v>80.200999999999993</v>
      </c>
      <c r="X6924" s="148">
        <v>4</v>
      </c>
      <c r="Y6924" s="148">
        <v>0.96499999999999997</v>
      </c>
    </row>
    <row r="6925" spans="11:25" x14ac:dyDescent="0.25">
      <c r="K6925" s="145" t="s">
        <v>3680</v>
      </c>
      <c r="L6925" s="145">
        <v>55</v>
      </c>
      <c r="M6925" s="145">
        <v>148306</v>
      </c>
      <c r="N6925" s="148">
        <v>0.24199999999999999</v>
      </c>
      <c r="O6925" s="148">
        <v>0.58099999999999996</v>
      </c>
      <c r="P6925" s="148">
        <v>0.96099999999999997</v>
      </c>
      <c r="Q6925" s="148">
        <v>4.3199999999999998E-4</v>
      </c>
      <c r="R6925" s="148">
        <v>0</v>
      </c>
      <c r="S6925" s="148">
        <v>8.9099999999999999E-2</v>
      </c>
      <c r="T6925" s="148">
        <v>-8.109</v>
      </c>
      <c r="U6925" s="148">
        <v>1</v>
      </c>
      <c r="V6925" s="148">
        <v>5.9299999999999999E-2</v>
      </c>
      <c r="W6925" s="148">
        <v>133.98099999999999</v>
      </c>
      <c r="X6925" s="148">
        <v>4</v>
      </c>
      <c r="Y6925" s="148">
        <v>0.82299999999999995</v>
      </c>
    </row>
    <row r="6926" spans="11:25" x14ac:dyDescent="0.25">
      <c r="K6926" s="145" t="s">
        <v>6239</v>
      </c>
      <c r="L6926" s="145">
        <v>52</v>
      </c>
      <c r="M6926" s="145">
        <v>164840</v>
      </c>
      <c r="N6926" s="148">
        <v>0.38400000000000001</v>
      </c>
      <c r="O6926" s="148">
        <v>0.86899999999999999</v>
      </c>
      <c r="P6926" s="148">
        <v>0.68599999999999905</v>
      </c>
      <c r="Q6926" s="148">
        <v>0</v>
      </c>
      <c r="R6926" s="148">
        <v>0</v>
      </c>
      <c r="S6926" s="148">
        <v>6.6900000000000001E-2</v>
      </c>
      <c r="T6926" s="148">
        <v>-5.5259999999999998</v>
      </c>
      <c r="U6926" s="148">
        <v>1</v>
      </c>
      <c r="V6926" s="148">
        <v>5.8700000000000002E-2</v>
      </c>
      <c r="W6926" s="148">
        <v>123.807999999999</v>
      </c>
      <c r="X6926" s="148">
        <v>4</v>
      </c>
      <c r="Y6926" s="148">
        <v>0.93700000000000006</v>
      </c>
    </row>
    <row r="6927" spans="11:25" x14ac:dyDescent="0.25">
      <c r="K6927" s="145" t="s">
        <v>6240</v>
      </c>
      <c r="L6927" s="145">
        <v>60</v>
      </c>
      <c r="M6927" s="145">
        <v>150600</v>
      </c>
      <c r="N6927" s="148">
        <v>0.75700000000000001</v>
      </c>
      <c r="O6927" s="148">
        <v>0.53900000000000003</v>
      </c>
      <c r="P6927" s="148">
        <v>0.38900000000000001</v>
      </c>
      <c r="Q6927" s="148">
        <v>1.22E-5</v>
      </c>
      <c r="R6927" s="148">
        <v>4</v>
      </c>
      <c r="S6927" s="148">
        <v>7.9000000000000001E-2</v>
      </c>
      <c r="T6927" s="148">
        <v>-7.2119999999999997</v>
      </c>
      <c r="U6927" s="148">
        <v>1</v>
      </c>
      <c r="V6927" s="148">
        <v>3.4500000000000003E-2</v>
      </c>
      <c r="W6927" s="148">
        <v>121.30200000000001</v>
      </c>
      <c r="X6927" s="148">
        <v>4</v>
      </c>
      <c r="Y6927" s="148">
        <v>0.95399999999999996</v>
      </c>
    </row>
    <row r="6928" spans="11:25" x14ac:dyDescent="0.25">
      <c r="K6928" s="145" t="s">
        <v>3682</v>
      </c>
      <c r="L6928" s="145">
        <v>17</v>
      </c>
      <c r="M6928" s="145">
        <v>168000</v>
      </c>
      <c r="N6928" s="148">
        <v>0.33100000000000002</v>
      </c>
      <c r="O6928" s="148">
        <v>0.59799999999999998</v>
      </c>
      <c r="P6928" s="148">
        <v>0.53100000000000003</v>
      </c>
      <c r="Q6928" s="148">
        <v>1.5099999999999999E-6</v>
      </c>
      <c r="R6928" s="148">
        <v>7</v>
      </c>
      <c r="S6928" s="148">
        <v>9.3799999999999994E-2</v>
      </c>
      <c r="T6928" s="148">
        <v>-7.484</v>
      </c>
      <c r="U6928" s="148">
        <v>1</v>
      </c>
      <c r="V6928" s="148">
        <v>9.5399999999999999E-2</v>
      </c>
      <c r="W6928" s="148">
        <v>70.468999999999994</v>
      </c>
      <c r="X6928" s="148">
        <v>3</v>
      </c>
      <c r="Y6928" s="148">
        <v>0.69599999999999995</v>
      </c>
    </row>
    <row r="6929" spans="11:25" x14ac:dyDescent="0.25">
      <c r="K6929" s="145" t="s">
        <v>6241</v>
      </c>
      <c r="L6929" s="145">
        <v>15</v>
      </c>
      <c r="M6929" s="145">
        <v>144266</v>
      </c>
      <c r="N6929" s="148">
        <v>0.23</v>
      </c>
      <c r="O6929" s="148">
        <v>0.89599999999999902</v>
      </c>
      <c r="P6929" s="148">
        <v>0.374</v>
      </c>
      <c r="Q6929" s="148">
        <v>1.6799999999999999E-4</v>
      </c>
      <c r="R6929" s="148">
        <v>9</v>
      </c>
      <c r="S6929" s="148">
        <v>0.152</v>
      </c>
      <c r="T6929" s="148">
        <v>-16.832000000000001</v>
      </c>
      <c r="U6929" s="148">
        <v>1</v>
      </c>
      <c r="V6929" s="148">
        <v>7.3899999999999993E-2</v>
      </c>
      <c r="W6929" s="148">
        <v>118.20299999999899</v>
      </c>
      <c r="X6929" s="148">
        <v>4</v>
      </c>
      <c r="Y6929" s="148">
        <v>0.83399999999999996</v>
      </c>
    </row>
    <row r="6930" spans="11:25" x14ac:dyDescent="0.25">
      <c r="K6930" s="145" t="s">
        <v>6242</v>
      </c>
      <c r="L6930" s="145">
        <v>56</v>
      </c>
      <c r="M6930" s="145">
        <v>195293</v>
      </c>
      <c r="N6930" s="148">
        <v>0.45399999999999902</v>
      </c>
      <c r="O6930" s="148">
        <v>0.71099999999999997</v>
      </c>
      <c r="P6930" s="148">
        <v>0.49199999999999999</v>
      </c>
      <c r="Q6930" s="148">
        <v>1.44999999999999E-5</v>
      </c>
      <c r="R6930" s="148">
        <v>3</v>
      </c>
      <c r="S6930" s="148">
        <v>0.126</v>
      </c>
      <c r="T6930" s="148">
        <v>-8.1189999999999998</v>
      </c>
      <c r="U6930" s="148">
        <v>1</v>
      </c>
      <c r="V6930" s="148">
        <v>3.2500000000000001E-2</v>
      </c>
      <c r="W6930" s="148">
        <v>107.917</v>
      </c>
      <c r="X6930" s="148">
        <v>4</v>
      </c>
      <c r="Y6930" s="148">
        <v>0.86799999999999999</v>
      </c>
    </row>
    <row r="6931" spans="11:25" x14ac:dyDescent="0.25">
      <c r="K6931" s="145" t="s">
        <v>6243</v>
      </c>
      <c r="L6931" s="145">
        <v>60</v>
      </c>
      <c r="M6931" s="145">
        <v>166506</v>
      </c>
      <c r="N6931" s="148">
        <v>7.7700000000000005E-2</v>
      </c>
      <c r="O6931" s="148">
        <v>0.377999999999999</v>
      </c>
      <c r="P6931" s="148">
        <v>0.68200000000000005</v>
      </c>
      <c r="Q6931" s="148">
        <v>2.83E-6</v>
      </c>
      <c r="R6931" s="148">
        <v>10</v>
      </c>
      <c r="S6931" s="148">
        <v>5.7299999999999997E-2</v>
      </c>
      <c r="T6931" s="148">
        <v>-10.228</v>
      </c>
      <c r="U6931" s="148">
        <v>1</v>
      </c>
      <c r="V6931" s="148">
        <v>0.124</v>
      </c>
      <c r="W6931" s="148">
        <v>185.273</v>
      </c>
      <c r="X6931" s="148">
        <v>4</v>
      </c>
      <c r="Y6931" s="148">
        <v>0.89</v>
      </c>
    </row>
    <row r="6932" spans="11:25" x14ac:dyDescent="0.25">
      <c r="K6932" s="145" t="s">
        <v>6244</v>
      </c>
      <c r="L6932" s="145">
        <v>63</v>
      </c>
      <c r="M6932" s="145">
        <v>183333</v>
      </c>
      <c r="N6932" s="148">
        <v>0.41299999999999998</v>
      </c>
      <c r="O6932" s="148">
        <v>0.64099999999999902</v>
      </c>
      <c r="P6932" s="148">
        <v>0.72099999999999997</v>
      </c>
      <c r="Q6932" s="148">
        <v>7.1500000000000002E-6</v>
      </c>
      <c r="R6932" s="148">
        <v>11</v>
      </c>
      <c r="S6932" s="148">
        <v>0.246</v>
      </c>
      <c r="T6932" s="148">
        <v>-6.7879999999999896</v>
      </c>
      <c r="U6932" s="148">
        <v>0</v>
      </c>
      <c r="V6932" s="148">
        <v>4.5100000000000001E-2</v>
      </c>
      <c r="W6932" s="148">
        <v>67.055000000000007</v>
      </c>
      <c r="X6932" s="148">
        <v>4</v>
      </c>
      <c r="Y6932" s="148">
        <v>0.753</v>
      </c>
    </row>
    <row r="6933" spans="11:25" x14ac:dyDescent="0.25">
      <c r="K6933" s="145" t="s">
        <v>1881</v>
      </c>
      <c r="L6933" s="145">
        <v>60</v>
      </c>
      <c r="M6933" s="145">
        <v>160813</v>
      </c>
      <c r="N6933" s="148">
        <v>0.94599999999999995</v>
      </c>
      <c r="O6933" s="148">
        <v>0.57699999999999996</v>
      </c>
      <c r="P6933" s="148">
        <v>0.17799999999999999</v>
      </c>
      <c r="Q6933" s="148">
        <v>1.01E-5</v>
      </c>
      <c r="R6933" s="148">
        <v>5</v>
      </c>
      <c r="S6933" s="148">
        <v>0.122</v>
      </c>
      <c r="T6933" s="148">
        <v>-7.8109999999999999</v>
      </c>
      <c r="U6933" s="148">
        <v>1</v>
      </c>
      <c r="V6933" s="148">
        <v>3.32E-2</v>
      </c>
      <c r="W6933" s="148">
        <v>112.985</v>
      </c>
      <c r="X6933" s="148">
        <v>4</v>
      </c>
      <c r="Y6933" s="148">
        <v>0.26100000000000001</v>
      </c>
    </row>
    <row r="6934" spans="11:25" x14ac:dyDescent="0.25">
      <c r="K6934" s="145" t="s">
        <v>6245</v>
      </c>
      <c r="L6934" s="145">
        <v>81</v>
      </c>
      <c r="M6934" s="145">
        <v>199080</v>
      </c>
      <c r="N6934" s="148">
        <v>7.0099999999999997E-3</v>
      </c>
      <c r="O6934" s="148">
        <v>0.57799999999999996</v>
      </c>
      <c r="P6934" s="148">
        <v>0.86599999999999999</v>
      </c>
      <c r="Q6934" s="148">
        <v>0</v>
      </c>
      <c r="R6934" s="148">
        <v>1</v>
      </c>
      <c r="S6934" s="148">
        <v>0.25700000000000001</v>
      </c>
      <c r="T6934" s="148">
        <v>-3.8039999999999998</v>
      </c>
      <c r="U6934" s="148">
        <v>1</v>
      </c>
      <c r="V6934" s="148">
        <v>6.1899999999999997E-2</v>
      </c>
      <c r="W6934" s="148">
        <v>128.03799999999899</v>
      </c>
      <c r="X6934" s="148">
        <v>4</v>
      </c>
      <c r="Y6934" s="148">
        <v>0.61899999999999999</v>
      </c>
    </row>
    <row r="6935" spans="11:25" x14ac:dyDescent="0.25">
      <c r="K6935" s="145" t="s">
        <v>1887</v>
      </c>
      <c r="L6935" s="145">
        <v>71</v>
      </c>
      <c r="M6935" s="145">
        <v>276720</v>
      </c>
      <c r="N6935" s="148">
        <v>1.03E-2</v>
      </c>
      <c r="O6935" s="148">
        <v>0.48099999999999998</v>
      </c>
      <c r="P6935" s="148">
        <v>0.76599999999999902</v>
      </c>
      <c r="Q6935" s="148">
        <v>6.7000000000000002E-3</v>
      </c>
      <c r="R6935" s="148">
        <v>1</v>
      </c>
      <c r="S6935" s="148">
        <v>0.30199999999999999</v>
      </c>
      <c r="T6935" s="148">
        <v>-5.2079999999999904</v>
      </c>
      <c r="U6935" s="148">
        <v>1</v>
      </c>
      <c r="V6935" s="148">
        <v>3.3399999999999999E-2</v>
      </c>
      <c r="W6935" s="148">
        <v>131.143</v>
      </c>
      <c r="X6935" s="148">
        <v>4</v>
      </c>
      <c r="Y6935" s="148">
        <v>0.436</v>
      </c>
    </row>
    <row r="6936" spans="11:25" x14ac:dyDescent="0.25">
      <c r="K6936" s="145" t="s">
        <v>6043</v>
      </c>
      <c r="L6936" s="145">
        <v>74</v>
      </c>
      <c r="M6936" s="145">
        <v>227880</v>
      </c>
      <c r="N6936" s="148">
        <v>0.13900000000000001</v>
      </c>
      <c r="O6936" s="148">
        <v>0.63800000000000001</v>
      </c>
      <c r="P6936" s="148">
        <v>0.82599999999999996</v>
      </c>
      <c r="Q6936" s="148">
        <v>0</v>
      </c>
      <c r="R6936" s="148">
        <v>8</v>
      </c>
      <c r="S6936" s="148">
        <v>8.0299999999999996E-2</v>
      </c>
      <c r="T6936" s="148">
        <v>-4.968</v>
      </c>
      <c r="U6936" s="148">
        <v>1</v>
      </c>
      <c r="V6936" s="148">
        <v>4.7899999999999998E-2</v>
      </c>
      <c r="W6936" s="148">
        <v>124.072</v>
      </c>
      <c r="X6936" s="148">
        <v>4</v>
      </c>
      <c r="Y6936" s="148">
        <v>0.64900000000000002</v>
      </c>
    </row>
    <row r="6937" spans="11:25" x14ac:dyDescent="0.25">
      <c r="K6937" s="145" t="s">
        <v>1755</v>
      </c>
      <c r="L6937" s="145">
        <v>73</v>
      </c>
      <c r="M6937" s="145">
        <v>228133</v>
      </c>
      <c r="N6937" s="148">
        <v>4.3299999999999996E-3</v>
      </c>
      <c r="O6937" s="148">
        <v>0.53600000000000003</v>
      </c>
      <c r="P6937" s="148">
        <v>0.76800000000000002</v>
      </c>
      <c r="Q6937" s="148">
        <v>0</v>
      </c>
      <c r="R6937" s="148">
        <v>10</v>
      </c>
      <c r="S6937" s="148">
        <v>0.114</v>
      </c>
      <c r="T6937" s="148">
        <v>-5.9479999999999897</v>
      </c>
      <c r="U6937" s="148">
        <v>0</v>
      </c>
      <c r="V6937" s="148">
        <v>3.4700000000000002E-2</v>
      </c>
      <c r="W6937" s="148">
        <v>77.216999999999999</v>
      </c>
      <c r="X6937" s="148">
        <v>4</v>
      </c>
      <c r="Y6937" s="148">
        <v>0.54500000000000004</v>
      </c>
    </row>
    <row r="6938" spans="11:25" x14ac:dyDescent="0.25">
      <c r="K6938" s="145" t="s">
        <v>6246</v>
      </c>
      <c r="L6938" s="145">
        <v>8</v>
      </c>
      <c r="M6938" s="145">
        <v>205066</v>
      </c>
      <c r="N6938" s="148">
        <v>4.3699999999999998E-3</v>
      </c>
      <c r="O6938" s="148">
        <v>0.621</v>
      </c>
      <c r="P6938" s="148">
        <v>0.83099999999999996</v>
      </c>
      <c r="Q6938" s="148">
        <v>8.3399999999999994E-5</v>
      </c>
      <c r="R6938" s="148">
        <v>5</v>
      </c>
      <c r="S6938" s="148">
        <v>0.17</v>
      </c>
      <c r="T6938" s="148">
        <v>-4.6760000000000002</v>
      </c>
      <c r="U6938" s="148">
        <v>1</v>
      </c>
      <c r="V6938" s="148">
        <v>4.3499999999999997E-2</v>
      </c>
      <c r="W6938" s="148">
        <v>122.072</v>
      </c>
      <c r="X6938" s="148">
        <v>4</v>
      </c>
      <c r="Y6938" s="148">
        <v>0.58899999999999997</v>
      </c>
    </row>
    <row r="6939" spans="11:25" x14ac:dyDescent="0.25">
      <c r="K6939" s="145" t="s">
        <v>6247</v>
      </c>
      <c r="L6939" s="145">
        <v>73</v>
      </c>
      <c r="M6939" s="145">
        <v>235613</v>
      </c>
      <c r="N6939" s="148">
        <v>6.1899999999999997E-2</v>
      </c>
      <c r="O6939" s="148">
        <v>0.78099999999999903</v>
      </c>
      <c r="P6939" s="148">
        <v>0.52600000000000002</v>
      </c>
      <c r="Q6939" s="148">
        <v>0</v>
      </c>
      <c r="R6939" s="148">
        <v>6</v>
      </c>
      <c r="S6939" s="148">
        <v>4.5699999999999998E-2</v>
      </c>
      <c r="T6939" s="148">
        <v>-6.9850000000000003</v>
      </c>
      <c r="U6939" s="148">
        <v>0</v>
      </c>
      <c r="V6939" s="148">
        <v>0.29299999999999998</v>
      </c>
      <c r="W6939" s="148">
        <v>94.992000000000004</v>
      </c>
      <c r="X6939" s="148">
        <v>4</v>
      </c>
      <c r="Y6939" s="148">
        <v>0.66200000000000003</v>
      </c>
    </row>
    <row r="6940" spans="11:25" x14ac:dyDescent="0.25">
      <c r="K6940" s="145" t="s">
        <v>6248</v>
      </c>
      <c r="L6940" s="145">
        <v>9</v>
      </c>
      <c r="M6940" s="145">
        <v>192670</v>
      </c>
      <c r="N6940" s="148">
        <v>0.192</v>
      </c>
      <c r="O6940" s="148">
        <v>0.65</v>
      </c>
      <c r="P6940" s="148">
        <v>0.84499999999999997</v>
      </c>
      <c r="Q6940" s="148">
        <v>4.0000000000000002E-4</v>
      </c>
      <c r="R6940" s="148">
        <v>2</v>
      </c>
      <c r="S6940" s="148">
        <v>0.23100000000000001</v>
      </c>
      <c r="T6940" s="148">
        <v>-5.23</v>
      </c>
      <c r="U6940" s="148">
        <v>1</v>
      </c>
      <c r="V6940" s="148">
        <v>0.17499999999999999</v>
      </c>
      <c r="W6940" s="148">
        <v>133.66399999999999</v>
      </c>
      <c r="X6940" s="148">
        <v>4</v>
      </c>
      <c r="Y6940" s="148">
        <v>0.73399999999999999</v>
      </c>
    </row>
    <row r="6941" spans="11:25" x14ac:dyDescent="0.25">
      <c r="K6941" s="145" t="s">
        <v>6249</v>
      </c>
      <c r="L6941" s="145">
        <v>64</v>
      </c>
      <c r="M6941" s="145">
        <v>254620</v>
      </c>
      <c r="N6941" s="148">
        <v>3.9199999999999999E-3</v>
      </c>
      <c r="O6941" s="148">
        <v>0.65700000000000003</v>
      </c>
      <c r="P6941" s="148">
        <v>0.91299999999999903</v>
      </c>
      <c r="Q6941" s="148">
        <v>1.49E-3</v>
      </c>
      <c r="R6941" s="148">
        <v>11</v>
      </c>
      <c r="S6941" s="148">
        <v>0.46600000000000003</v>
      </c>
      <c r="T6941" s="148">
        <v>-4.984</v>
      </c>
      <c r="U6941" s="148">
        <v>1</v>
      </c>
      <c r="V6941" s="148">
        <v>5.28E-2</v>
      </c>
      <c r="W6941" s="148">
        <v>108.036</v>
      </c>
      <c r="X6941" s="148">
        <v>4</v>
      </c>
      <c r="Y6941" s="148">
        <v>0.90599999999999903</v>
      </c>
    </row>
    <row r="6942" spans="11:25" x14ac:dyDescent="0.25">
      <c r="K6942" s="145" t="s">
        <v>6250</v>
      </c>
      <c r="L6942" s="145">
        <v>44</v>
      </c>
      <c r="M6942" s="145">
        <v>235066</v>
      </c>
      <c r="N6942" s="148">
        <v>2.0200000000000001E-3</v>
      </c>
      <c r="O6942" s="148">
        <v>0.46799999999999897</v>
      </c>
      <c r="P6942" s="148">
        <v>0.96599999999999997</v>
      </c>
      <c r="Q6942" s="148">
        <v>3.5999999999999999E-3</v>
      </c>
      <c r="R6942" s="148">
        <v>1</v>
      </c>
      <c r="S6942" s="148">
        <v>0.13200000000000001</v>
      </c>
      <c r="T6942" s="148">
        <v>-3.4670000000000001</v>
      </c>
      <c r="U6942" s="148">
        <v>0</v>
      </c>
      <c r="V6942" s="148">
        <v>5.5500000000000001E-2</v>
      </c>
      <c r="W6942" s="148">
        <v>92.006</v>
      </c>
      <c r="X6942" s="148">
        <v>4</v>
      </c>
      <c r="Y6942" s="148">
        <v>0.80700000000000005</v>
      </c>
    </row>
    <row r="6943" spans="11:25" x14ac:dyDescent="0.25">
      <c r="K6943" s="145" t="s">
        <v>474</v>
      </c>
      <c r="L6943" s="145">
        <v>80</v>
      </c>
      <c r="M6943" s="145">
        <v>222586</v>
      </c>
      <c r="N6943" s="148">
        <v>1.08E-3</v>
      </c>
      <c r="O6943" s="148">
        <v>0.33</v>
      </c>
      <c r="P6943" s="148">
        <v>0.93599999999999905</v>
      </c>
      <c r="Q6943" s="148">
        <v>0</v>
      </c>
      <c r="R6943" s="148">
        <v>1</v>
      </c>
      <c r="S6943" s="148">
        <v>9.2600000000000002E-2</v>
      </c>
      <c r="T6943" s="148">
        <v>-3.66</v>
      </c>
      <c r="U6943" s="148">
        <v>1</v>
      </c>
      <c r="V6943" s="148">
        <v>9.1700000000000004E-2</v>
      </c>
      <c r="W6943" s="148">
        <v>148.11199999999999</v>
      </c>
      <c r="X6943" s="148">
        <v>4</v>
      </c>
      <c r="Y6943" s="148">
        <v>0.23399999999999899</v>
      </c>
    </row>
    <row r="6944" spans="11:25" x14ac:dyDescent="0.25">
      <c r="K6944" s="145" t="s">
        <v>6251</v>
      </c>
      <c r="L6944" s="145">
        <v>68</v>
      </c>
      <c r="M6944" s="145">
        <v>237986</v>
      </c>
      <c r="N6944" s="148">
        <v>1.6199999999999999E-2</v>
      </c>
      <c r="O6944" s="148">
        <v>0.65599999999999903</v>
      </c>
      <c r="P6944" s="148">
        <v>0.88400000000000001</v>
      </c>
      <c r="Q6944" s="148">
        <v>0</v>
      </c>
      <c r="R6944" s="148">
        <v>2</v>
      </c>
      <c r="S6944" s="148">
        <v>0.14499999999999999</v>
      </c>
      <c r="T6944" s="148">
        <v>-4.7480000000000002</v>
      </c>
      <c r="U6944" s="148">
        <v>1</v>
      </c>
      <c r="V6944" s="148">
        <v>3.7199999999999997E-2</v>
      </c>
      <c r="W6944" s="148">
        <v>105.009</v>
      </c>
      <c r="X6944" s="148">
        <v>4</v>
      </c>
      <c r="Y6944" s="148">
        <v>0.86</v>
      </c>
    </row>
    <row r="6945" spans="11:25" x14ac:dyDescent="0.25">
      <c r="K6945" s="145" t="s">
        <v>6252</v>
      </c>
      <c r="L6945" s="145">
        <v>59</v>
      </c>
      <c r="M6945" s="145">
        <v>266533</v>
      </c>
      <c r="N6945" s="148">
        <v>0.309</v>
      </c>
      <c r="O6945" s="148">
        <v>0.33700000000000002</v>
      </c>
      <c r="P6945" s="148">
        <v>0.71699999999999997</v>
      </c>
      <c r="Q6945" s="148">
        <v>0</v>
      </c>
      <c r="R6945" s="148">
        <v>2</v>
      </c>
      <c r="S6945" s="148">
        <v>0.41799999999999998</v>
      </c>
      <c r="T6945" s="148">
        <v>-5.7720000000000002</v>
      </c>
      <c r="U6945" s="148">
        <v>1</v>
      </c>
      <c r="V6945" s="148">
        <v>0.16500000000000001</v>
      </c>
      <c r="W6945" s="148">
        <v>84.728999999999999</v>
      </c>
      <c r="X6945" s="148">
        <v>4</v>
      </c>
      <c r="Y6945" s="148">
        <v>0.44400000000000001</v>
      </c>
    </row>
    <row r="6946" spans="11:25" x14ac:dyDescent="0.25">
      <c r="K6946" s="145" t="s">
        <v>6253</v>
      </c>
      <c r="L6946" s="145">
        <v>57</v>
      </c>
      <c r="M6946" s="145">
        <v>208186</v>
      </c>
      <c r="N6946" s="148">
        <v>0.111999999999999</v>
      </c>
      <c r="O6946" s="148">
        <v>0.73499999999999999</v>
      </c>
      <c r="P6946" s="148">
        <v>0.77</v>
      </c>
      <c r="Q6946" s="148">
        <v>0</v>
      </c>
      <c r="R6946" s="148">
        <v>4</v>
      </c>
      <c r="S6946" s="148">
        <v>0.129</v>
      </c>
      <c r="T6946" s="148">
        <v>-4.851</v>
      </c>
      <c r="U6946" s="148">
        <v>1</v>
      </c>
      <c r="V6946" s="148">
        <v>0.14299999999999999</v>
      </c>
      <c r="W6946" s="148">
        <v>97.980999999999995</v>
      </c>
      <c r="X6946" s="148">
        <v>4</v>
      </c>
      <c r="Y6946" s="148">
        <v>0.49199999999999999</v>
      </c>
    </row>
    <row r="6947" spans="11:25" x14ac:dyDescent="0.25">
      <c r="K6947" s="145" t="s">
        <v>634</v>
      </c>
      <c r="L6947" s="145">
        <v>62</v>
      </c>
      <c r="M6947" s="145">
        <v>214520</v>
      </c>
      <c r="N6947" s="148">
        <v>1.05E-4</v>
      </c>
      <c r="O6947" s="148">
        <v>0.53100000000000003</v>
      </c>
      <c r="P6947" s="148">
        <v>0.86399999999999999</v>
      </c>
      <c r="Q6947" s="148">
        <v>2.0499999999999999E-6</v>
      </c>
      <c r="R6947" s="148">
        <v>11</v>
      </c>
      <c r="S6947" s="148">
        <v>0.34599999999999997</v>
      </c>
      <c r="T6947" s="148">
        <v>-2.9780000000000002</v>
      </c>
      <c r="U6947" s="148">
        <v>1</v>
      </c>
      <c r="V6947" s="148">
        <v>4.3299999999999998E-2</v>
      </c>
      <c r="W6947" s="148">
        <v>126.02</v>
      </c>
      <c r="X6947" s="148">
        <v>4</v>
      </c>
      <c r="Y6947" s="148">
        <v>0.40100000000000002</v>
      </c>
    </row>
    <row r="6948" spans="11:25" x14ac:dyDescent="0.25">
      <c r="K6948" s="145" t="s">
        <v>6254</v>
      </c>
      <c r="L6948" s="145">
        <v>76</v>
      </c>
      <c r="M6948" s="145">
        <v>224840</v>
      </c>
      <c r="N6948" s="148">
        <v>4.2299999999999997E-2</v>
      </c>
      <c r="O6948" s="148">
        <v>0.77400000000000002</v>
      </c>
      <c r="P6948" s="148">
        <v>0.75599999999999901</v>
      </c>
      <c r="Q6948" s="148">
        <v>0</v>
      </c>
      <c r="R6948" s="148">
        <v>1</v>
      </c>
      <c r="S6948" s="148">
        <v>0.30499999999999999</v>
      </c>
      <c r="T6948" s="148">
        <v>-4.9950000000000001</v>
      </c>
      <c r="U6948" s="148">
        <v>1</v>
      </c>
      <c r="V6948" s="148">
        <v>3.8899999999999997E-2</v>
      </c>
      <c r="W6948" s="148">
        <v>144.03200000000001</v>
      </c>
      <c r="X6948" s="148">
        <v>4</v>
      </c>
      <c r="Y6948" s="148">
        <v>0.93099999999999905</v>
      </c>
    </row>
    <row r="6949" spans="11:25" x14ac:dyDescent="0.25">
      <c r="K6949" s="145" t="s">
        <v>6255</v>
      </c>
      <c r="L6949" s="145">
        <v>67</v>
      </c>
      <c r="M6949" s="145">
        <v>484146</v>
      </c>
      <c r="N6949" s="148">
        <v>0.23399999999999899</v>
      </c>
      <c r="O6949" s="148">
        <v>0.57399999999999995</v>
      </c>
      <c r="P6949" s="148">
        <v>0.51200000000000001</v>
      </c>
      <c r="Q6949" s="148">
        <v>0</v>
      </c>
      <c r="R6949" s="148">
        <v>5</v>
      </c>
      <c r="S6949" s="148">
        <v>9.4600000000000004E-2</v>
      </c>
      <c r="T6949" s="148">
        <v>-6.6639999999999997</v>
      </c>
      <c r="U6949" s="148">
        <v>0</v>
      </c>
      <c r="V6949" s="148">
        <v>5.0299999999999997E-2</v>
      </c>
      <c r="W6949" s="148">
        <v>76.899000000000001</v>
      </c>
      <c r="X6949" s="148">
        <v>4</v>
      </c>
      <c r="Y6949" s="148">
        <v>0.51200000000000001</v>
      </c>
    </row>
    <row r="6950" spans="11:25" x14ac:dyDescent="0.25">
      <c r="K6950" s="145" t="s">
        <v>6256</v>
      </c>
      <c r="L6950" s="145">
        <v>63</v>
      </c>
      <c r="M6950" s="145">
        <v>246000</v>
      </c>
      <c r="N6950" s="148">
        <v>3.82E-3</v>
      </c>
      <c r="O6950" s="148">
        <v>0.48199999999999998</v>
      </c>
      <c r="P6950" s="148">
        <v>0.57399999999999995</v>
      </c>
      <c r="Q6950" s="148">
        <v>0.08</v>
      </c>
      <c r="R6950" s="148">
        <v>11</v>
      </c>
      <c r="S6950" s="148">
        <v>0.123</v>
      </c>
      <c r="T6950" s="148">
        <v>-7.9629999999999903</v>
      </c>
      <c r="U6950" s="148">
        <v>1</v>
      </c>
      <c r="V6950" s="148">
        <v>2.79999999999999E-2</v>
      </c>
      <c r="W6950" s="148">
        <v>119.994</v>
      </c>
      <c r="X6950" s="148">
        <v>4</v>
      </c>
      <c r="Y6950" s="148">
        <v>0.184</v>
      </c>
    </row>
    <row r="6951" spans="11:25" x14ac:dyDescent="0.25">
      <c r="K6951" s="145" t="s">
        <v>6257</v>
      </c>
      <c r="L6951" s="145">
        <v>49</v>
      </c>
      <c r="M6951" s="145">
        <v>233478</v>
      </c>
      <c r="N6951" s="148">
        <v>4.9000000000000002E-2</v>
      </c>
      <c r="O6951" s="148">
        <v>0.72599999999999998</v>
      </c>
      <c r="P6951" s="148">
        <v>0.69799999999999995</v>
      </c>
      <c r="Q6951" s="148">
        <v>0</v>
      </c>
      <c r="R6951" s="148">
        <v>5</v>
      </c>
      <c r="S6951" s="148">
        <v>0.309</v>
      </c>
      <c r="T6951" s="148">
        <v>-4.165</v>
      </c>
      <c r="U6951" s="148">
        <v>1</v>
      </c>
      <c r="V6951" s="148">
        <v>4.3099999999999999E-2</v>
      </c>
      <c r="W6951" s="148">
        <v>143.994</v>
      </c>
      <c r="X6951" s="148">
        <v>4</v>
      </c>
      <c r="Y6951" s="148">
        <v>0.86699999999999999</v>
      </c>
    </row>
    <row r="6952" spans="11:25" x14ac:dyDescent="0.25">
      <c r="K6952" s="145" t="s">
        <v>6258</v>
      </c>
      <c r="L6952" s="145">
        <v>9</v>
      </c>
      <c r="M6952" s="145">
        <v>218227</v>
      </c>
      <c r="N6952" s="148">
        <v>0.42099999999999999</v>
      </c>
      <c r="O6952" s="148">
        <v>0.70799999999999996</v>
      </c>
      <c r="P6952" s="148">
        <v>0.77900000000000003</v>
      </c>
      <c r="Q6952" s="148">
        <v>1.7600000000000001E-3</v>
      </c>
      <c r="R6952" s="148">
        <v>7</v>
      </c>
      <c r="S6952" s="148">
        <v>0.115</v>
      </c>
      <c r="T6952" s="148">
        <v>-6.28</v>
      </c>
      <c r="U6952" s="148">
        <v>1</v>
      </c>
      <c r="V6952" s="148">
        <v>7.8700000000000006E-2</v>
      </c>
      <c r="W6952" s="148">
        <v>142.012</v>
      </c>
      <c r="X6952" s="148">
        <v>4</v>
      </c>
      <c r="Y6952" s="148">
        <v>0.46</v>
      </c>
    </row>
    <row r="6953" spans="11:25" x14ac:dyDescent="0.25">
      <c r="K6953" s="145" t="s">
        <v>6259</v>
      </c>
      <c r="L6953" s="145">
        <v>53</v>
      </c>
      <c r="M6953" s="145">
        <v>244866</v>
      </c>
      <c r="N6953" s="148">
        <v>2.2499999999999999E-2</v>
      </c>
      <c r="O6953" s="148">
        <v>0.54</v>
      </c>
      <c r="P6953" s="148">
        <v>0.91299999999999903</v>
      </c>
      <c r="Q6953" s="148">
        <v>1.57E-3</v>
      </c>
      <c r="R6953" s="148">
        <v>2</v>
      </c>
      <c r="S6953" s="148">
        <v>0.34399999999999997</v>
      </c>
      <c r="T6953" s="148">
        <v>-6.8869999999999996</v>
      </c>
      <c r="U6953" s="148">
        <v>1</v>
      </c>
      <c r="V6953" s="148">
        <v>4.8300000000000003E-2</v>
      </c>
      <c r="W6953" s="148">
        <v>136.26499999999999</v>
      </c>
      <c r="X6953" s="148">
        <v>4</v>
      </c>
      <c r="Y6953" s="148">
        <v>0.45200000000000001</v>
      </c>
    </row>
    <row r="6954" spans="11:25" x14ac:dyDescent="0.25">
      <c r="K6954" s="145" t="s">
        <v>6260</v>
      </c>
      <c r="L6954" s="145">
        <v>5</v>
      </c>
      <c r="M6954" s="145">
        <v>268360</v>
      </c>
      <c r="N6954" s="148">
        <v>4.82E-2</v>
      </c>
      <c r="O6954" s="148">
        <v>0.748</v>
      </c>
      <c r="P6954" s="148">
        <v>0.875</v>
      </c>
      <c r="Q6954" s="148">
        <v>4.0099999999999997E-6</v>
      </c>
      <c r="R6954" s="148">
        <v>1</v>
      </c>
      <c r="S6954" s="148">
        <v>0.108</v>
      </c>
      <c r="T6954" s="148">
        <v>-5.7519999999999998</v>
      </c>
      <c r="U6954" s="148">
        <v>1</v>
      </c>
      <c r="V6954" s="148">
        <v>3.44E-2</v>
      </c>
      <c r="W6954" s="148">
        <v>119.971</v>
      </c>
      <c r="X6954" s="148">
        <v>4</v>
      </c>
      <c r="Y6954" s="148">
        <v>0.92700000000000005</v>
      </c>
    </row>
    <row r="6955" spans="11:25" x14ac:dyDescent="0.25">
      <c r="K6955" s="145" t="s">
        <v>6261</v>
      </c>
      <c r="L6955" s="145">
        <v>63</v>
      </c>
      <c r="M6955" s="145">
        <v>249400</v>
      </c>
      <c r="N6955" s="148">
        <v>8.9300000000000004E-2</v>
      </c>
      <c r="O6955" s="148">
        <v>0.80599999999999905</v>
      </c>
      <c r="P6955" s="148">
        <v>0.92</v>
      </c>
      <c r="Q6955" s="148">
        <v>5.1800000000000004E-6</v>
      </c>
      <c r="R6955" s="148">
        <v>5</v>
      </c>
      <c r="S6955" s="148">
        <v>0.316</v>
      </c>
      <c r="T6955" s="148">
        <v>-3.0589999999999899</v>
      </c>
      <c r="U6955" s="148">
        <v>1</v>
      </c>
      <c r="V6955" s="148">
        <v>0.124</v>
      </c>
      <c r="W6955" s="148">
        <v>106.971</v>
      </c>
      <c r="X6955" s="148">
        <v>4</v>
      </c>
      <c r="Y6955" s="148">
        <v>0.79799999999999904</v>
      </c>
    </row>
    <row r="6956" spans="11:25" x14ac:dyDescent="0.25">
      <c r="K6956" s="145" t="s">
        <v>2443</v>
      </c>
      <c r="L6956" s="145">
        <v>81</v>
      </c>
      <c r="M6956" s="145">
        <v>173026</v>
      </c>
      <c r="N6956" s="148">
        <v>0.10099999999999899</v>
      </c>
      <c r="O6956" s="148">
        <v>0.76800000000000002</v>
      </c>
      <c r="P6956" s="148">
        <v>0.86399999999999999</v>
      </c>
      <c r="Q6956" s="148">
        <v>0</v>
      </c>
      <c r="R6956" s="148">
        <v>11</v>
      </c>
      <c r="S6956" s="148">
        <v>0.16200000000000001</v>
      </c>
      <c r="T6956" s="148">
        <v>-6.1449999999999996</v>
      </c>
      <c r="U6956" s="148">
        <v>1</v>
      </c>
      <c r="V6956" s="148">
        <v>3.2399999999999998E-2</v>
      </c>
      <c r="W6956" s="148">
        <v>110.008</v>
      </c>
      <c r="X6956" s="148">
        <v>4</v>
      </c>
      <c r="Y6956" s="148">
        <v>0.89099999999999902</v>
      </c>
    </row>
    <row r="6957" spans="11:25" x14ac:dyDescent="0.25">
      <c r="K6957" s="145" t="s">
        <v>6262</v>
      </c>
      <c r="L6957" s="145">
        <v>69</v>
      </c>
      <c r="M6957" s="145">
        <v>265466</v>
      </c>
      <c r="N6957" s="148">
        <v>2.4699999999999999E-4</v>
      </c>
      <c r="O6957" s="148">
        <v>0.66700000000000004</v>
      </c>
      <c r="P6957" s="148">
        <v>0.77700000000000002</v>
      </c>
      <c r="Q6957" s="148">
        <v>1.1099999999999899E-3</v>
      </c>
      <c r="R6957" s="148">
        <v>5</v>
      </c>
      <c r="S6957" s="148">
        <v>6.0199999999999997E-2</v>
      </c>
      <c r="T6957" s="148">
        <v>-11.435</v>
      </c>
      <c r="U6957" s="148">
        <v>0</v>
      </c>
      <c r="V6957" s="148">
        <v>2.93E-2</v>
      </c>
      <c r="W6957" s="148">
        <v>124.947</v>
      </c>
      <c r="X6957" s="148">
        <v>4</v>
      </c>
      <c r="Y6957" s="148">
        <v>0.79700000000000004</v>
      </c>
    </row>
    <row r="6958" spans="11:25" x14ac:dyDescent="0.25">
      <c r="K6958" s="145" t="s">
        <v>6263</v>
      </c>
      <c r="L6958" s="145">
        <v>64</v>
      </c>
      <c r="M6958" s="145">
        <v>281520</v>
      </c>
      <c r="N6958" s="148">
        <v>7.2099999999999997E-2</v>
      </c>
      <c r="O6958" s="148">
        <v>0.68200000000000005</v>
      </c>
      <c r="P6958" s="148">
        <v>0.94799999999999995</v>
      </c>
      <c r="Q6958" s="148">
        <v>0</v>
      </c>
      <c r="R6958" s="148">
        <v>7</v>
      </c>
      <c r="S6958" s="148">
        <v>5.8900000000000001E-2</v>
      </c>
      <c r="T6958" s="148">
        <v>-4.0469999999999997</v>
      </c>
      <c r="U6958" s="148">
        <v>1</v>
      </c>
      <c r="V6958" s="148">
        <v>3.0800000000000001E-2</v>
      </c>
      <c r="W6958" s="148">
        <v>130.05799999999999</v>
      </c>
      <c r="X6958" s="148">
        <v>4</v>
      </c>
      <c r="Y6958" s="148">
        <v>0.63400000000000001</v>
      </c>
    </row>
    <row r="6959" spans="11:25" x14ac:dyDescent="0.25">
      <c r="K6959" s="145" t="s">
        <v>6264</v>
      </c>
      <c r="L6959" s="145">
        <v>53</v>
      </c>
      <c r="M6959" s="145">
        <v>232053</v>
      </c>
      <c r="N6959" s="148">
        <v>1.9800000000000002E-2</v>
      </c>
      <c r="O6959" s="148">
        <v>0.86399999999999999</v>
      </c>
      <c r="P6959" s="148">
        <v>0.70099999999999996</v>
      </c>
      <c r="Q6959" s="148">
        <v>8.5599999999999999E-4</v>
      </c>
      <c r="R6959" s="148">
        <v>11</v>
      </c>
      <c r="S6959" s="148">
        <v>6.3500000000000001E-2</v>
      </c>
      <c r="T6959" s="148">
        <v>-7.0089999999999897</v>
      </c>
      <c r="U6959" s="148">
        <v>0</v>
      </c>
      <c r="V6959" s="148">
        <v>4.3299999999999998E-2</v>
      </c>
      <c r="W6959" s="148">
        <v>121.05500000000001</v>
      </c>
      <c r="X6959" s="148">
        <v>4</v>
      </c>
      <c r="Y6959" s="148">
        <v>0.88200000000000001</v>
      </c>
    </row>
    <row r="6960" spans="11:25" x14ac:dyDescent="0.25">
      <c r="K6960" s="145" t="s">
        <v>6046</v>
      </c>
      <c r="L6960" s="145">
        <v>61</v>
      </c>
      <c r="M6960" s="145">
        <v>287293</v>
      </c>
      <c r="N6960" s="148">
        <v>6.0200000000000002E-3</v>
      </c>
      <c r="O6960" s="148">
        <v>0.79200000000000004</v>
      </c>
      <c r="P6960" s="148">
        <v>0.81099999999999905</v>
      </c>
      <c r="Q6960" s="148">
        <v>1.55E-4</v>
      </c>
      <c r="R6960" s="148">
        <v>10</v>
      </c>
      <c r="S6960" s="148">
        <v>0.22399999999999901</v>
      </c>
      <c r="T6960" s="148">
        <v>-5.1979999999999897</v>
      </c>
      <c r="U6960" s="148">
        <v>0</v>
      </c>
      <c r="V6960" s="148">
        <v>3.6700000000000003E-2</v>
      </c>
      <c r="W6960" s="148">
        <v>108.054</v>
      </c>
      <c r="X6960" s="148">
        <v>4</v>
      </c>
      <c r="Y6960" s="148">
        <v>0.50900000000000001</v>
      </c>
    </row>
    <row r="6961" spans="11:25" x14ac:dyDescent="0.25">
      <c r="K6961" s="145" t="s">
        <v>6265</v>
      </c>
      <c r="L6961" s="145">
        <v>72</v>
      </c>
      <c r="M6961" s="145">
        <v>310813</v>
      </c>
      <c r="N6961" s="148">
        <v>7.3699999999999998E-3</v>
      </c>
      <c r="O6961" s="148">
        <v>0.63400000000000001</v>
      </c>
      <c r="P6961" s="148">
        <v>0.85399999999999998</v>
      </c>
      <c r="Q6961" s="148">
        <v>2.4899999999999999E-6</v>
      </c>
      <c r="R6961" s="148">
        <v>11</v>
      </c>
      <c r="S6961" s="148">
        <v>6.6400000000000001E-2</v>
      </c>
      <c r="T6961" s="148">
        <v>-3.444</v>
      </c>
      <c r="U6961" s="148">
        <v>1</v>
      </c>
      <c r="V6961" s="148">
        <v>3.6900000000000002E-2</v>
      </c>
      <c r="W6961" s="148">
        <v>148.00299999999999</v>
      </c>
      <c r="X6961" s="148">
        <v>4</v>
      </c>
      <c r="Y6961" s="148">
        <v>0.56399999999999995</v>
      </c>
    </row>
    <row r="6962" spans="11:25" x14ac:dyDescent="0.25">
      <c r="K6962" s="145" t="s">
        <v>6266</v>
      </c>
      <c r="L6962" s="145">
        <v>28</v>
      </c>
      <c r="M6962" s="145">
        <v>231506</v>
      </c>
      <c r="N6962" s="148">
        <v>8.6599999999999996E-2</v>
      </c>
      <c r="O6962" s="148">
        <v>0.70399999999999996</v>
      </c>
      <c r="P6962" s="148">
        <v>0.91500000000000004</v>
      </c>
      <c r="Q6962" s="148">
        <v>2.66E-3</v>
      </c>
      <c r="R6962" s="148">
        <v>5</v>
      </c>
      <c r="S6962" s="148">
        <v>0.123</v>
      </c>
      <c r="T6962" s="148">
        <v>-6.8410000000000002</v>
      </c>
      <c r="U6962" s="148">
        <v>1</v>
      </c>
      <c r="V6962" s="148">
        <v>2.98E-2</v>
      </c>
      <c r="W6962" s="148">
        <v>104.521</v>
      </c>
      <c r="X6962" s="148">
        <v>4</v>
      </c>
      <c r="Y6962" s="148">
        <v>0.76900000000000002</v>
      </c>
    </row>
    <row r="6963" spans="11:25" x14ac:dyDescent="0.25">
      <c r="K6963" s="145" t="s">
        <v>6267</v>
      </c>
      <c r="L6963" s="145">
        <v>65</v>
      </c>
      <c r="M6963" s="145">
        <v>235218</v>
      </c>
      <c r="N6963" s="148">
        <v>5.1799999999999999E-2</v>
      </c>
      <c r="O6963" s="148">
        <v>0.77500000000000002</v>
      </c>
      <c r="P6963" s="148">
        <v>0.81799999999999995</v>
      </c>
      <c r="Q6963" s="148">
        <v>0</v>
      </c>
      <c r="R6963" s="148">
        <v>7</v>
      </c>
      <c r="S6963" s="148">
        <v>0.114</v>
      </c>
      <c r="T6963" s="148">
        <v>-8.6869999999999994</v>
      </c>
      <c r="U6963" s="148">
        <v>1</v>
      </c>
      <c r="V6963" s="148">
        <v>0.16399999999999901</v>
      </c>
      <c r="W6963" s="148">
        <v>97.06</v>
      </c>
      <c r="X6963" s="148">
        <v>3</v>
      </c>
      <c r="Y6963" s="148">
        <v>0.82599999999999996</v>
      </c>
    </row>
    <row r="6964" spans="11:25" x14ac:dyDescent="0.25">
      <c r="K6964" s="145" t="s">
        <v>6268</v>
      </c>
      <c r="L6964" s="145">
        <v>10</v>
      </c>
      <c r="M6964" s="145">
        <v>226173</v>
      </c>
      <c r="N6964" s="148">
        <v>5.7999999999999899E-2</v>
      </c>
      <c r="O6964" s="148">
        <v>0.61499999999999999</v>
      </c>
      <c r="P6964" s="148">
        <v>0.99</v>
      </c>
      <c r="Q6964" s="148">
        <v>6.1799999999999998E-5</v>
      </c>
      <c r="R6964" s="148">
        <v>8</v>
      </c>
      <c r="S6964" s="148">
        <v>0.129</v>
      </c>
      <c r="T6964" s="148">
        <v>-3.42</v>
      </c>
      <c r="U6964" s="148">
        <v>0</v>
      </c>
      <c r="V6964" s="148">
        <v>6.8599999999999994E-2</v>
      </c>
      <c r="W6964" s="148">
        <v>132.82900000000001</v>
      </c>
      <c r="X6964" s="148">
        <v>4</v>
      </c>
      <c r="Y6964" s="148">
        <v>0.79299999999999904</v>
      </c>
    </row>
    <row r="6965" spans="11:25" x14ac:dyDescent="0.25">
      <c r="K6965" s="145" t="s">
        <v>6269</v>
      </c>
      <c r="L6965" s="145">
        <v>2</v>
      </c>
      <c r="M6965" s="145">
        <v>219454</v>
      </c>
      <c r="N6965" s="148">
        <v>5.8599999999999999E-2</v>
      </c>
      <c r="O6965" s="148">
        <v>0.65900000000000003</v>
      </c>
      <c r="P6965" s="148">
        <v>0.84299999999999997</v>
      </c>
      <c r="Q6965" s="148">
        <v>1.1999999999999999E-6</v>
      </c>
      <c r="R6965" s="148">
        <v>6</v>
      </c>
      <c r="S6965" s="148">
        <v>8.0199999999999994E-2</v>
      </c>
      <c r="T6965" s="148">
        <v>-7.0389999999999997</v>
      </c>
      <c r="U6965" s="148">
        <v>1</v>
      </c>
      <c r="V6965" s="148">
        <v>9.4E-2</v>
      </c>
      <c r="W6965" s="148">
        <v>178.869</v>
      </c>
      <c r="X6965" s="148">
        <v>4</v>
      </c>
      <c r="Y6965" s="148">
        <v>0.745</v>
      </c>
    </row>
    <row r="6966" spans="11:25" x14ac:dyDescent="0.25">
      <c r="K6966" s="145" t="s">
        <v>6270</v>
      </c>
      <c r="L6966" s="145">
        <v>59</v>
      </c>
      <c r="M6966" s="145">
        <v>227400</v>
      </c>
      <c r="N6966" s="148">
        <v>1.9599999999999999E-2</v>
      </c>
      <c r="O6966" s="148">
        <v>0.78</v>
      </c>
      <c r="P6966" s="148">
        <v>0.879</v>
      </c>
      <c r="Q6966" s="148">
        <v>6.64E-6</v>
      </c>
      <c r="R6966" s="148">
        <v>6</v>
      </c>
      <c r="S6966" s="148">
        <v>0.13800000000000001</v>
      </c>
      <c r="T6966" s="148">
        <v>-8.3789999999999996</v>
      </c>
      <c r="U6966" s="148">
        <v>0</v>
      </c>
      <c r="V6966" s="148">
        <v>6.9099999999999995E-2</v>
      </c>
      <c r="W6966" s="148">
        <v>98.232999999999905</v>
      </c>
      <c r="X6966" s="148">
        <v>4</v>
      </c>
      <c r="Y6966" s="148">
        <v>0.88900000000000001</v>
      </c>
    </row>
    <row r="6967" spans="11:25" x14ac:dyDescent="0.25">
      <c r="K6967" s="145" t="s">
        <v>6271</v>
      </c>
      <c r="L6967" s="145">
        <v>61</v>
      </c>
      <c r="M6967" s="145">
        <v>205000</v>
      </c>
      <c r="N6967" s="148">
        <v>0.30499999999999999</v>
      </c>
      <c r="O6967" s="148">
        <v>0.80799999999999905</v>
      </c>
      <c r="P6967" s="148">
        <v>0.86899999999999999</v>
      </c>
      <c r="Q6967" s="148">
        <v>0</v>
      </c>
      <c r="R6967" s="148">
        <v>7</v>
      </c>
      <c r="S6967" s="148">
        <v>9.8299999999999998E-2</v>
      </c>
      <c r="T6967" s="148">
        <v>-6.9710000000000001</v>
      </c>
      <c r="U6967" s="148">
        <v>1</v>
      </c>
      <c r="V6967" s="148">
        <v>5.0900000000000001E-2</v>
      </c>
      <c r="W6967" s="148">
        <v>92.165000000000006</v>
      </c>
      <c r="X6967" s="148">
        <v>4</v>
      </c>
      <c r="Y6967" s="148">
        <v>0.84799999999999998</v>
      </c>
    </row>
    <row r="6968" spans="11:25" x14ac:dyDescent="0.25">
      <c r="K6968" s="145" t="s">
        <v>6272</v>
      </c>
      <c r="L6968" s="145">
        <v>60</v>
      </c>
      <c r="M6968" s="145">
        <v>123960</v>
      </c>
      <c r="N6968" s="148">
        <v>0.11899999999999999</v>
      </c>
      <c r="O6968" s="148">
        <v>0.92299999999999904</v>
      </c>
      <c r="P6968" s="148">
        <v>0.76800000000000002</v>
      </c>
      <c r="Q6968" s="148">
        <v>0</v>
      </c>
      <c r="R6968" s="148">
        <v>1</v>
      </c>
      <c r="S6968" s="148">
        <v>6.8900000000000003E-2</v>
      </c>
      <c r="T6968" s="148">
        <v>-7.3209999999999997</v>
      </c>
      <c r="U6968" s="148">
        <v>1</v>
      </c>
      <c r="V6968" s="148">
        <v>6.7400000000000002E-2</v>
      </c>
      <c r="W6968" s="148">
        <v>94.012999999999906</v>
      </c>
      <c r="X6968" s="148">
        <v>4</v>
      </c>
      <c r="Y6968" s="148">
        <v>0.96</v>
      </c>
    </row>
    <row r="6969" spans="11:25" x14ac:dyDescent="0.25">
      <c r="K6969" s="145" t="s">
        <v>6273</v>
      </c>
      <c r="L6969" s="145">
        <v>21</v>
      </c>
      <c r="M6969" s="145">
        <v>241933</v>
      </c>
      <c r="N6969" s="148">
        <v>4.48E-2</v>
      </c>
      <c r="O6969" s="148">
        <v>0.74299999999999999</v>
      </c>
      <c r="P6969" s="148">
        <v>0.84399999999999997</v>
      </c>
      <c r="Q6969" s="148">
        <v>2.01E-2</v>
      </c>
      <c r="R6969" s="148">
        <v>10</v>
      </c>
      <c r="S6969" s="148">
        <v>4.0999999999999898E-2</v>
      </c>
      <c r="T6969" s="148">
        <v>-7.9669999999999996</v>
      </c>
      <c r="U6969" s="148">
        <v>0</v>
      </c>
      <c r="V6969" s="148">
        <v>5.6800000000000003E-2</v>
      </c>
      <c r="W6969" s="148">
        <v>95.066999999999993</v>
      </c>
      <c r="X6969" s="148">
        <v>4</v>
      </c>
      <c r="Y6969" s="148">
        <v>0.92</v>
      </c>
    </row>
    <row r="6970" spans="11:25" x14ac:dyDescent="0.25">
      <c r="K6970" s="145" t="s">
        <v>6274</v>
      </c>
      <c r="L6970" s="145">
        <v>57</v>
      </c>
      <c r="M6970" s="145">
        <v>260533</v>
      </c>
      <c r="N6970" s="148">
        <v>0.218</v>
      </c>
      <c r="O6970" s="148">
        <v>0.86199999999999999</v>
      </c>
      <c r="P6970" s="148">
        <v>0.80799999999999905</v>
      </c>
      <c r="Q6970" s="148">
        <v>0</v>
      </c>
      <c r="R6970" s="148">
        <v>8</v>
      </c>
      <c r="S6970" s="148">
        <v>0.34899999999999998</v>
      </c>
      <c r="T6970" s="148">
        <v>-7.5979999999999999</v>
      </c>
      <c r="U6970" s="148">
        <v>0</v>
      </c>
      <c r="V6970" s="148">
        <v>5.6500000000000002E-2</v>
      </c>
      <c r="W6970" s="148">
        <v>115.288</v>
      </c>
      <c r="X6970" s="148">
        <v>4</v>
      </c>
      <c r="Y6970" s="148">
        <v>0.81399999999999995</v>
      </c>
    </row>
    <row r="6971" spans="11:25" x14ac:dyDescent="0.25">
      <c r="K6971" s="145" t="s">
        <v>2442</v>
      </c>
      <c r="L6971" s="145">
        <v>74</v>
      </c>
      <c r="M6971" s="145">
        <v>201840</v>
      </c>
      <c r="N6971" s="148">
        <v>1.0800000000000001E-2</v>
      </c>
      <c r="O6971" s="148">
        <v>0.8</v>
      </c>
      <c r="P6971" s="148">
        <v>0.89400000000000002</v>
      </c>
      <c r="Q6971" s="148">
        <v>0.437</v>
      </c>
      <c r="R6971" s="148">
        <v>6</v>
      </c>
      <c r="S6971" s="148">
        <v>2.8500000000000001E-2</v>
      </c>
      <c r="T6971" s="148">
        <v>-7.3460000000000001</v>
      </c>
      <c r="U6971" s="148">
        <v>0</v>
      </c>
      <c r="V6971" s="148">
        <v>0.04</v>
      </c>
      <c r="W6971" s="148">
        <v>138.47999999999999</v>
      </c>
      <c r="X6971" s="148">
        <v>4</v>
      </c>
      <c r="Y6971" s="148">
        <v>0.96699999999999997</v>
      </c>
    </row>
    <row r="6972" spans="11:25" x14ac:dyDescent="0.25">
      <c r="K6972" s="145" t="s">
        <v>6275</v>
      </c>
      <c r="L6972" s="145">
        <v>56</v>
      </c>
      <c r="M6972" s="145">
        <v>253133</v>
      </c>
      <c r="N6972" s="148">
        <v>3.3500000000000001E-3</v>
      </c>
      <c r="O6972" s="148">
        <v>0.77300000000000002</v>
      </c>
      <c r="P6972" s="148">
        <v>0.81299999999999994</v>
      </c>
      <c r="Q6972" s="148">
        <v>1.03E-4</v>
      </c>
      <c r="R6972" s="148">
        <v>11</v>
      </c>
      <c r="S6972" s="148">
        <v>5.5100000000000003E-2</v>
      </c>
      <c r="T6972" s="148">
        <v>-6.1849999999999996</v>
      </c>
      <c r="U6972" s="148">
        <v>0</v>
      </c>
      <c r="V6972" s="148">
        <v>0.155</v>
      </c>
      <c r="W6972" s="148">
        <v>128.00399999999999</v>
      </c>
      <c r="X6972" s="148">
        <v>4</v>
      </c>
      <c r="Y6972" s="148">
        <v>0.75700000000000001</v>
      </c>
    </row>
    <row r="6973" spans="11:25" x14ac:dyDescent="0.25">
      <c r="K6973" s="145" t="s">
        <v>6276</v>
      </c>
      <c r="L6973" s="145">
        <v>20</v>
      </c>
      <c r="M6973" s="145">
        <v>218733</v>
      </c>
      <c r="N6973" s="148">
        <v>7.9100000000000004E-2</v>
      </c>
      <c r="O6973" s="148">
        <v>0.83199999999999996</v>
      </c>
      <c r="P6973" s="148">
        <v>0.83799999999999997</v>
      </c>
      <c r="Q6973" s="148">
        <v>0</v>
      </c>
      <c r="R6973" s="148">
        <v>1</v>
      </c>
      <c r="S6973" s="148">
        <v>0.152</v>
      </c>
      <c r="T6973" s="148">
        <v>-5.4139999999999997</v>
      </c>
      <c r="U6973" s="148">
        <v>0</v>
      </c>
      <c r="V6973" s="148">
        <v>4.2099999999999999E-2</v>
      </c>
      <c r="W6973" s="148">
        <v>100.018999999999</v>
      </c>
      <c r="X6973" s="148">
        <v>4</v>
      </c>
      <c r="Y6973" s="148">
        <v>0.96499999999999997</v>
      </c>
    </row>
    <row r="6974" spans="11:25" x14ac:dyDescent="0.25">
      <c r="K6974" s="145" t="s">
        <v>6277</v>
      </c>
      <c r="L6974" s="145">
        <v>53</v>
      </c>
      <c r="M6974" s="145">
        <v>244293</v>
      </c>
      <c r="N6974" s="148">
        <v>6.3E-3</v>
      </c>
      <c r="O6974" s="148">
        <v>0.66200000000000003</v>
      </c>
      <c r="P6974" s="148">
        <v>0.92500000000000004</v>
      </c>
      <c r="Q6974" s="148">
        <v>1.29E-5</v>
      </c>
      <c r="R6974" s="148">
        <v>5</v>
      </c>
      <c r="S6974" s="148">
        <v>7.1999999999999995E-2</v>
      </c>
      <c r="T6974" s="148">
        <v>-3.3989999999999898</v>
      </c>
      <c r="U6974" s="148">
        <v>1</v>
      </c>
      <c r="V6974" s="148">
        <v>3.0800000000000001E-2</v>
      </c>
      <c r="W6974" s="148">
        <v>122.1</v>
      </c>
      <c r="X6974" s="148">
        <v>4</v>
      </c>
      <c r="Y6974" s="148">
        <v>0.52800000000000002</v>
      </c>
    </row>
    <row r="6975" spans="11:25" x14ac:dyDescent="0.25">
      <c r="K6975" s="145" t="s">
        <v>686</v>
      </c>
      <c r="L6975" s="145">
        <v>15</v>
      </c>
      <c r="M6975" s="145">
        <v>251466</v>
      </c>
      <c r="N6975" s="148">
        <v>0.17799999999999999</v>
      </c>
      <c r="O6975" s="148">
        <v>0.72299999999999998</v>
      </c>
      <c r="P6975" s="148">
        <v>0.875999999999999</v>
      </c>
      <c r="Q6975" s="148">
        <v>0</v>
      </c>
      <c r="R6975" s="148">
        <v>8</v>
      </c>
      <c r="S6975" s="148">
        <v>8.8300000000000003E-2</v>
      </c>
      <c r="T6975" s="148">
        <v>-7.7779999999999996</v>
      </c>
      <c r="U6975" s="148">
        <v>0</v>
      </c>
      <c r="V6975" s="148">
        <v>5.2999999999999999E-2</v>
      </c>
      <c r="W6975" s="148">
        <v>103.193</v>
      </c>
      <c r="X6975" s="148">
        <v>4</v>
      </c>
      <c r="Y6975" s="148">
        <v>0.96</v>
      </c>
    </row>
    <row r="6976" spans="11:25" x14ac:dyDescent="0.25">
      <c r="K6976" s="145" t="s">
        <v>6278</v>
      </c>
      <c r="L6976" s="145">
        <v>72</v>
      </c>
      <c r="M6976" s="145">
        <v>289600</v>
      </c>
      <c r="N6976" s="148">
        <v>6.1400000000000003E-2</v>
      </c>
      <c r="O6976" s="148">
        <v>0.61</v>
      </c>
      <c r="P6976" s="148">
        <v>0.67700000000000005</v>
      </c>
      <c r="Q6976" s="148">
        <v>0</v>
      </c>
      <c r="R6976" s="148">
        <v>4</v>
      </c>
      <c r="S6976" s="148">
        <v>0.23199999999999901</v>
      </c>
      <c r="T6976" s="148">
        <v>-9.81299999999999</v>
      </c>
      <c r="U6976" s="148">
        <v>0</v>
      </c>
      <c r="V6976" s="148">
        <v>3.2500000000000001E-2</v>
      </c>
      <c r="W6976" s="148">
        <v>103.946</v>
      </c>
      <c r="X6976" s="148">
        <v>4</v>
      </c>
      <c r="Y6976" s="148">
        <v>0.44400000000000001</v>
      </c>
    </row>
    <row r="6977" spans="11:25" x14ac:dyDescent="0.25">
      <c r="K6977" s="145" t="s">
        <v>6279</v>
      </c>
      <c r="L6977" s="145">
        <v>65</v>
      </c>
      <c r="M6977" s="145">
        <v>281933</v>
      </c>
      <c r="N6977" s="148">
        <v>2.4399999999999999E-3</v>
      </c>
      <c r="O6977" s="148">
        <v>0.68099999999999905</v>
      </c>
      <c r="P6977" s="148">
        <v>0.91799999999999904</v>
      </c>
      <c r="Q6977" s="148">
        <v>5.3499999999999999E-4</v>
      </c>
      <c r="R6977" s="148">
        <v>9</v>
      </c>
      <c r="S6977" s="148">
        <v>0.11899999999999999</v>
      </c>
      <c r="T6977" s="148">
        <v>-4.83</v>
      </c>
      <c r="U6977" s="148">
        <v>0</v>
      </c>
      <c r="V6977" s="148">
        <v>5.0799999999999998E-2</v>
      </c>
      <c r="W6977" s="148">
        <v>105.03100000000001</v>
      </c>
      <c r="X6977" s="148">
        <v>4</v>
      </c>
      <c r="Y6977" s="148">
        <v>0.55100000000000005</v>
      </c>
    </row>
    <row r="6978" spans="11:25" x14ac:dyDescent="0.25">
      <c r="K6978" s="145" t="s">
        <v>6280</v>
      </c>
      <c r="L6978" s="145">
        <v>59</v>
      </c>
      <c r="M6978" s="145">
        <v>270493</v>
      </c>
      <c r="N6978" s="148">
        <v>1.2E-2</v>
      </c>
      <c r="O6978" s="148">
        <v>0.89300000000000002</v>
      </c>
      <c r="P6978" s="148">
        <v>0.97199999999999998</v>
      </c>
      <c r="Q6978" s="148">
        <v>0.621</v>
      </c>
      <c r="R6978" s="148">
        <v>4</v>
      </c>
      <c r="S6978" s="148">
        <v>7.4999999999999997E-2</v>
      </c>
      <c r="T6978" s="148">
        <v>-10.305</v>
      </c>
      <c r="U6978" s="148">
        <v>1</v>
      </c>
      <c r="V6978" s="148">
        <v>3.5999999999999997E-2</v>
      </c>
      <c r="W6978" s="148">
        <v>130.00799999999899</v>
      </c>
      <c r="X6978" s="148">
        <v>4</v>
      </c>
      <c r="Y6978" s="148">
        <v>0.92500000000000004</v>
      </c>
    </row>
    <row r="6979" spans="11:25" x14ac:dyDescent="0.25">
      <c r="K6979" s="145" t="s">
        <v>2476</v>
      </c>
      <c r="L6979" s="145">
        <v>70</v>
      </c>
      <c r="M6979" s="145">
        <v>264280</v>
      </c>
      <c r="N6979" s="148">
        <v>2.31999999999999E-4</v>
      </c>
      <c r="O6979" s="148">
        <v>0.69</v>
      </c>
      <c r="P6979" s="148">
        <v>0.80500000000000005</v>
      </c>
      <c r="Q6979" s="148">
        <v>0.73899999999999999</v>
      </c>
      <c r="R6979" s="148">
        <v>5</v>
      </c>
      <c r="S6979" s="148">
        <v>9.5000000000000001E-2</v>
      </c>
      <c r="T6979" s="148">
        <v>-11.522</v>
      </c>
      <c r="U6979" s="148">
        <v>0</v>
      </c>
      <c r="V6979" s="148">
        <v>3.3599999999999998E-2</v>
      </c>
      <c r="W6979" s="148">
        <v>127.807999999999</v>
      </c>
      <c r="X6979" s="148">
        <v>4</v>
      </c>
      <c r="Y6979" s="148">
        <v>0.79900000000000004</v>
      </c>
    </row>
    <row r="6980" spans="11:25" x14ac:dyDescent="0.25">
      <c r="K6980" s="145" t="s">
        <v>6281</v>
      </c>
      <c r="L6980" s="145">
        <v>67</v>
      </c>
      <c r="M6980" s="145">
        <v>206000</v>
      </c>
      <c r="N6980" s="148">
        <v>0.376</v>
      </c>
      <c r="O6980" s="148">
        <v>0.76099999999999901</v>
      </c>
      <c r="P6980" s="148">
        <v>0.63400000000000001</v>
      </c>
      <c r="Q6980" s="148">
        <v>1.7699999999999899E-3</v>
      </c>
      <c r="R6980" s="148">
        <v>2</v>
      </c>
      <c r="S6980" s="148">
        <v>4.5199999999999997E-2</v>
      </c>
      <c r="T6980" s="148">
        <v>-9.4760000000000009</v>
      </c>
      <c r="U6980" s="148">
        <v>1</v>
      </c>
      <c r="V6980" s="148">
        <v>3.7100000000000001E-2</v>
      </c>
      <c r="W6980" s="148">
        <v>106.042999999999</v>
      </c>
      <c r="X6980" s="148">
        <v>4</v>
      </c>
      <c r="Y6980" s="148">
        <v>0.88099999999999901</v>
      </c>
    </row>
    <row r="6981" spans="11:25" x14ac:dyDescent="0.25">
      <c r="K6981" s="145" t="s">
        <v>6282</v>
      </c>
      <c r="L6981" s="145">
        <v>61</v>
      </c>
      <c r="M6981" s="145">
        <v>210760</v>
      </c>
      <c r="N6981" s="148">
        <v>0.34799999999999998</v>
      </c>
      <c r="O6981" s="148">
        <v>0.77500000000000002</v>
      </c>
      <c r="P6981" s="148">
        <v>0.45200000000000001</v>
      </c>
      <c r="Q6981" s="148">
        <v>0</v>
      </c>
      <c r="R6981" s="148">
        <v>4</v>
      </c>
      <c r="S6981" s="148">
        <v>0.111</v>
      </c>
      <c r="T6981" s="148">
        <v>-11.503</v>
      </c>
      <c r="U6981" s="148">
        <v>0</v>
      </c>
      <c r="V6981" s="148">
        <v>7.1599999999999997E-2</v>
      </c>
      <c r="W6981" s="148">
        <v>115.34399999999999</v>
      </c>
      <c r="X6981" s="148">
        <v>4</v>
      </c>
      <c r="Y6981" s="148">
        <v>0.22899999999999901</v>
      </c>
    </row>
    <row r="6982" spans="11:25" x14ac:dyDescent="0.25">
      <c r="K6982" s="145" t="s">
        <v>1643</v>
      </c>
      <c r="L6982" s="145">
        <v>62</v>
      </c>
      <c r="M6982" s="145">
        <v>281173</v>
      </c>
      <c r="N6982" s="148">
        <v>0.33600000000000002</v>
      </c>
      <c r="O6982" s="148">
        <v>0.875999999999999</v>
      </c>
      <c r="P6982" s="148">
        <v>0.84199999999999997</v>
      </c>
      <c r="Q6982" s="148">
        <v>0</v>
      </c>
      <c r="R6982" s="148">
        <v>1</v>
      </c>
      <c r="S6982" s="148">
        <v>0.28599999999999998</v>
      </c>
      <c r="T6982" s="148">
        <v>-7.5629999999999997</v>
      </c>
      <c r="U6982" s="148">
        <v>1</v>
      </c>
      <c r="V6982" s="148">
        <v>3.5299999999999998E-2</v>
      </c>
      <c r="W6982" s="148">
        <v>120.96899999999999</v>
      </c>
      <c r="X6982" s="148">
        <v>4</v>
      </c>
      <c r="Y6982" s="148">
        <v>0.95599999999999996</v>
      </c>
    </row>
    <row r="6983" spans="11:25" x14ac:dyDescent="0.25">
      <c r="K6983" s="145" t="s">
        <v>6283</v>
      </c>
      <c r="L6983" s="145">
        <v>59</v>
      </c>
      <c r="M6983" s="145">
        <v>262546</v>
      </c>
      <c r="N6983" s="148">
        <v>3.0700000000000002E-2</v>
      </c>
      <c r="O6983" s="148">
        <v>0.69199999999999995</v>
      </c>
      <c r="P6983" s="148">
        <v>0.93400000000000005</v>
      </c>
      <c r="Q6983" s="148">
        <v>3.0700000000000002E-2</v>
      </c>
      <c r="R6983" s="148">
        <v>0</v>
      </c>
      <c r="S6983" s="148">
        <v>0.39200000000000002</v>
      </c>
      <c r="T6983" s="148">
        <v>-8.92</v>
      </c>
      <c r="U6983" s="148">
        <v>1</v>
      </c>
      <c r="V6983" s="148">
        <v>3.1899999999999998E-2</v>
      </c>
      <c r="W6983" s="148">
        <v>135.011</v>
      </c>
      <c r="X6983" s="148">
        <v>4</v>
      </c>
      <c r="Y6983" s="148">
        <v>0.58299999999999996</v>
      </c>
    </row>
    <row r="6984" spans="11:25" x14ac:dyDescent="0.25">
      <c r="K6984" s="145" t="s">
        <v>2161</v>
      </c>
      <c r="L6984" s="145">
        <v>74</v>
      </c>
      <c r="M6984" s="145">
        <v>211666</v>
      </c>
      <c r="N6984" s="148">
        <v>0.61499999999999999</v>
      </c>
      <c r="O6984" s="148">
        <v>0.73499999999999999</v>
      </c>
      <c r="P6984" s="148">
        <v>0.82399999999999995</v>
      </c>
      <c r="Q6984" s="148">
        <v>0</v>
      </c>
      <c r="R6984" s="148">
        <v>10</v>
      </c>
      <c r="S6984" s="148">
        <v>0.158</v>
      </c>
      <c r="T6984" s="148">
        <v>-4.1429999999999998</v>
      </c>
      <c r="U6984" s="148">
        <v>0</v>
      </c>
      <c r="V6984" s="148">
        <v>3.5999999999999997E-2</v>
      </c>
      <c r="W6984" s="148">
        <v>100.202</v>
      </c>
      <c r="X6984" s="148">
        <v>4</v>
      </c>
      <c r="Y6984" s="148">
        <v>0.72599999999999998</v>
      </c>
    </row>
    <row r="6985" spans="11:25" x14ac:dyDescent="0.25">
      <c r="K6985" s="145" t="s">
        <v>6284</v>
      </c>
      <c r="L6985" s="145">
        <v>58</v>
      </c>
      <c r="M6985" s="145">
        <v>221173</v>
      </c>
      <c r="N6985" s="148">
        <v>1.7100000000000001E-2</v>
      </c>
      <c r="O6985" s="148">
        <v>0.71</v>
      </c>
      <c r="P6985" s="148">
        <v>0.83299999999999996</v>
      </c>
      <c r="Q6985" s="148">
        <v>2.58E-2</v>
      </c>
      <c r="R6985" s="148">
        <v>2</v>
      </c>
      <c r="S6985" s="148">
        <v>6.4500000000000002E-2</v>
      </c>
      <c r="T6985" s="148">
        <v>-9.1300000000000008</v>
      </c>
      <c r="U6985" s="148">
        <v>1</v>
      </c>
      <c r="V6985" s="148">
        <v>2.92E-2</v>
      </c>
      <c r="W6985" s="148">
        <v>132.012</v>
      </c>
      <c r="X6985" s="148">
        <v>4</v>
      </c>
      <c r="Y6985" s="148">
        <v>0.89</v>
      </c>
    </row>
    <row r="6986" spans="11:25" x14ac:dyDescent="0.25">
      <c r="K6986" s="145" t="s">
        <v>6285</v>
      </c>
      <c r="L6986" s="145">
        <v>61</v>
      </c>
      <c r="M6986" s="145">
        <v>248226</v>
      </c>
      <c r="N6986" s="148">
        <v>0.23499999999999999</v>
      </c>
      <c r="O6986" s="148">
        <v>0.82699999999999996</v>
      </c>
      <c r="P6986" s="148">
        <v>0.95099999999999996</v>
      </c>
      <c r="Q6986" s="148">
        <v>0.26700000000000002</v>
      </c>
      <c r="R6986" s="148">
        <v>4</v>
      </c>
      <c r="S6986" s="148">
        <v>0.17199999999999999</v>
      </c>
      <c r="T6986" s="148">
        <v>-13.509</v>
      </c>
      <c r="U6986" s="148">
        <v>1</v>
      </c>
      <c r="V6986" s="148">
        <v>5.3499999999999999E-2</v>
      </c>
      <c r="W6986" s="148">
        <v>129.995</v>
      </c>
      <c r="X6986" s="148">
        <v>4</v>
      </c>
      <c r="Y6986" s="148">
        <v>0.86499999999999999</v>
      </c>
    </row>
    <row r="6987" spans="11:25" x14ac:dyDescent="0.25">
      <c r="K6987" s="145" t="s">
        <v>6286</v>
      </c>
      <c r="L6987" s="145">
        <v>1</v>
      </c>
      <c r="M6987" s="145">
        <v>195866</v>
      </c>
      <c r="N6987" s="148">
        <v>2.5000000000000001E-2</v>
      </c>
      <c r="O6987" s="148">
        <v>0.746</v>
      </c>
      <c r="P6987" s="148">
        <v>0.59499999999999997</v>
      </c>
      <c r="Q6987" s="148">
        <v>1.24E-5</v>
      </c>
      <c r="R6987" s="148">
        <v>1</v>
      </c>
      <c r="S6987" s="148">
        <v>4.1300000000000003E-2</v>
      </c>
      <c r="T6987" s="148">
        <v>-15.984</v>
      </c>
      <c r="U6987" s="148">
        <v>1</v>
      </c>
      <c r="V6987" s="148">
        <v>4.6199999999999998E-2</v>
      </c>
      <c r="W6987" s="148">
        <v>113.92100000000001</v>
      </c>
      <c r="X6987" s="148">
        <v>4</v>
      </c>
      <c r="Y6987" s="148">
        <v>0.89300000000000002</v>
      </c>
    </row>
    <row r="6988" spans="11:25" x14ac:dyDescent="0.25">
      <c r="K6988" s="145" t="s">
        <v>6287</v>
      </c>
      <c r="L6988" s="145">
        <v>55</v>
      </c>
      <c r="M6988" s="145">
        <v>244506</v>
      </c>
      <c r="N6988" s="148">
        <v>0.14699999999999999</v>
      </c>
      <c r="O6988" s="148">
        <v>0.86</v>
      </c>
      <c r="P6988" s="148">
        <v>0.68200000000000005</v>
      </c>
      <c r="Q6988" s="148">
        <v>9.3099999999999902E-3</v>
      </c>
      <c r="R6988" s="148">
        <v>11</v>
      </c>
      <c r="S6988" s="148">
        <v>2.2499999999999999E-2</v>
      </c>
      <c r="T6988" s="148">
        <v>-9.0459999999999994</v>
      </c>
      <c r="U6988" s="148">
        <v>0</v>
      </c>
      <c r="V6988" s="148">
        <v>4.0599999999999997E-2</v>
      </c>
      <c r="W6988" s="148">
        <v>123.82899999999999</v>
      </c>
      <c r="X6988" s="148">
        <v>4</v>
      </c>
      <c r="Y6988" s="148">
        <v>0.98</v>
      </c>
    </row>
    <row r="6989" spans="11:25" x14ac:dyDescent="0.25">
      <c r="K6989" s="145" t="s">
        <v>6288</v>
      </c>
      <c r="L6989" s="145">
        <v>61</v>
      </c>
      <c r="M6989" s="145">
        <v>206600</v>
      </c>
      <c r="N6989" s="148">
        <v>0.129</v>
      </c>
      <c r="O6989" s="148">
        <v>0.96699999999999997</v>
      </c>
      <c r="P6989" s="148">
        <v>0.70199999999999996</v>
      </c>
      <c r="Q6989" s="148">
        <v>1.0800000000000001E-2</v>
      </c>
      <c r="R6989" s="148">
        <v>2</v>
      </c>
      <c r="S6989" s="148">
        <v>0.19899999999999901</v>
      </c>
      <c r="T6989" s="148">
        <v>-5.851</v>
      </c>
      <c r="U6989" s="148">
        <v>1</v>
      </c>
      <c r="V6989" s="148">
        <v>8.4500000000000006E-2</v>
      </c>
      <c r="W6989" s="148">
        <v>123.92700000000001</v>
      </c>
      <c r="X6989" s="148">
        <v>4</v>
      </c>
      <c r="Y6989" s="148">
        <v>0.63300000000000001</v>
      </c>
    </row>
    <row r="6990" spans="11:25" x14ac:dyDescent="0.25">
      <c r="K6990" s="145" t="s">
        <v>6289</v>
      </c>
      <c r="L6990" s="145">
        <v>2</v>
      </c>
      <c r="M6990" s="145">
        <v>213800</v>
      </c>
      <c r="N6990" s="148">
        <v>0.16800000000000001</v>
      </c>
      <c r="O6990" s="148">
        <v>0.8</v>
      </c>
      <c r="P6990" s="148">
        <v>0.96499999999999997</v>
      </c>
      <c r="Q6990" s="148">
        <v>0</v>
      </c>
      <c r="R6990" s="148">
        <v>0</v>
      </c>
      <c r="S6990" s="148">
        <v>7.0499999999999993E-2</v>
      </c>
      <c r="T6990" s="148">
        <v>-3.923</v>
      </c>
      <c r="U6990" s="148">
        <v>1</v>
      </c>
      <c r="V6990" s="148">
        <v>4.1500000000000002E-2</v>
      </c>
      <c r="W6990" s="148">
        <v>130.08000000000001</v>
      </c>
      <c r="X6990" s="148">
        <v>4</v>
      </c>
      <c r="Y6990" s="148">
        <v>0.71</v>
      </c>
    </row>
    <row r="6991" spans="11:25" x14ac:dyDescent="0.25">
      <c r="K6991" s="145" t="s">
        <v>6290</v>
      </c>
      <c r="L6991" s="145">
        <v>65</v>
      </c>
      <c r="M6991" s="145">
        <v>192106</v>
      </c>
      <c r="N6991" s="148">
        <v>4.0500000000000001E-2</v>
      </c>
      <c r="O6991" s="148">
        <v>0.67700000000000005</v>
      </c>
      <c r="P6991" s="148">
        <v>0.68200000000000005</v>
      </c>
      <c r="Q6991" s="148">
        <v>0</v>
      </c>
      <c r="R6991" s="148">
        <v>9</v>
      </c>
      <c r="S6991" s="148">
        <v>3.5099999999999999E-2</v>
      </c>
      <c r="T6991" s="148">
        <v>-6.8789999999999996</v>
      </c>
      <c r="U6991" s="148">
        <v>1</v>
      </c>
      <c r="V6991" s="148">
        <v>3.61E-2</v>
      </c>
      <c r="W6991" s="148">
        <v>106.279</v>
      </c>
      <c r="X6991" s="148">
        <v>4</v>
      </c>
      <c r="Y6991" s="148">
        <v>0.875</v>
      </c>
    </row>
    <row r="6992" spans="11:25" x14ac:dyDescent="0.25">
      <c r="K6992" s="145" t="s">
        <v>6291</v>
      </c>
      <c r="L6992" s="145">
        <v>56</v>
      </c>
      <c r="M6992" s="145">
        <v>253266</v>
      </c>
      <c r="N6992" s="148">
        <v>2.0500000000000001E-2</v>
      </c>
      <c r="O6992" s="148">
        <v>0.74399999999999999</v>
      </c>
      <c r="P6992" s="148">
        <v>0.99299999999999999</v>
      </c>
      <c r="Q6992" s="148">
        <v>4.1200000000000004E-6</v>
      </c>
      <c r="R6992" s="148">
        <v>11</v>
      </c>
      <c r="S6992" s="148">
        <v>0.107</v>
      </c>
      <c r="T6992" s="148">
        <v>-5.1459999999999999</v>
      </c>
      <c r="U6992" s="148">
        <v>0</v>
      </c>
      <c r="V6992" s="148">
        <v>5.4800000000000001E-2</v>
      </c>
      <c r="W6992" s="148">
        <v>131.91200000000001</v>
      </c>
      <c r="X6992" s="148">
        <v>4</v>
      </c>
      <c r="Y6992" s="148">
        <v>0.95899999999999996</v>
      </c>
    </row>
    <row r="6993" spans="11:25" x14ac:dyDescent="0.25">
      <c r="K6993" s="145" t="s">
        <v>6292</v>
      </c>
      <c r="L6993" s="145">
        <v>45</v>
      </c>
      <c r="M6993" s="145">
        <v>205106</v>
      </c>
      <c r="N6993" s="148">
        <v>1.6500000000000001E-2</v>
      </c>
      <c r="O6993" s="148">
        <v>0.85099999999999998</v>
      </c>
      <c r="P6993" s="148">
        <v>0.79700000000000004</v>
      </c>
      <c r="Q6993" s="148">
        <v>4.1000000000000003E-3</v>
      </c>
      <c r="R6993" s="148">
        <v>4</v>
      </c>
      <c r="S6993" s="148">
        <v>0.114</v>
      </c>
      <c r="T6993" s="148">
        <v>-6.4009999999999998</v>
      </c>
      <c r="U6993" s="148">
        <v>1</v>
      </c>
      <c r="V6993" s="148">
        <v>8.1799999999999998E-2</v>
      </c>
      <c r="W6993" s="148">
        <v>123.07899999999999</v>
      </c>
      <c r="X6993" s="148">
        <v>4</v>
      </c>
      <c r="Y6993" s="148">
        <v>0.82</v>
      </c>
    </row>
    <row r="6994" spans="11:25" x14ac:dyDescent="0.25">
      <c r="K6994" s="145" t="s">
        <v>6293</v>
      </c>
      <c r="L6994" s="145">
        <v>53</v>
      </c>
      <c r="M6994" s="145">
        <v>210866</v>
      </c>
      <c r="N6994" s="148">
        <v>4.8399999999999999E-2</v>
      </c>
      <c r="O6994" s="148">
        <v>0.74099999999999999</v>
      </c>
      <c r="P6994" s="148">
        <v>0.96699999999999997</v>
      </c>
      <c r="Q6994" s="148">
        <v>1.5099999999999999E-5</v>
      </c>
      <c r="R6994" s="148">
        <v>6</v>
      </c>
      <c r="S6994" s="148">
        <v>3.8399999999999997E-2</v>
      </c>
      <c r="T6994" s="148">
        <v>-5.4879999999999898</v>
      </c>
      <c r="U6994" s="148">
        <v>1</v>
      </c>
      <c r="V6994" s="148">
        <v>5.04E-2</v>
      </c>
      <c r="W6994" s="148">
        <v>102</v>
      </c>
      <c r="X6994" s="148">
        <v>4</v>
      </c>
      <c r="Y6994" s="148">
        <v>0.97899999999999998</v>
      </c>
    </row>
    <row r="6995" spans="11:25" x14ac:dyDescent="0.25">
      <c r="K6995" s="145" t="s">
        <v>6294</v>
      </c>
      <c r="L6995" s="145">
        <v>43</v>
      </c>
      <c r="M6995" s="145">
        <v>246266</v>
      </c>
      <c r="N6995" s="148">
        <v>0.192</v>
      </c>
      <c r="O6995" s="148">
        <v>0.82899999999999996</v>
      </c>
      <c r="P6995" s="148">
        <v>0.94199999999999995</v>
      </c>
      <c r="Q6995" s="148">
        <v>7.9500000000000001E-2</v>
      </c>
      <c r="R6995" s="148">
        <v>0</v>
      </c>
      <c r="S6995" s="148">
        <v>7.2999999999999995E-2</v>
      </c>
      <c r="T6995" s="148">
        <v>-6.5229999999999997</v>
      </c>
      <c r="U6995" s="148">
        <v>1</v>
      </c>
      <c r="V6995" s="148">
        <v>4.1599999999999998E-2</v>
      </c>
      <c r="W6995" s="148">
        <v>130.45500000000001</v>
      </c>
      <c r="X6995" s="148">
        <v>4</v>
      </c>
      <c r="Y6995" s="148">
        <v>0.93099999999999905</v>
      </c>
    </row>
    <row r="6996" spans="11:25" x14ac:dyDescent="0.25">
      <c r="K6996" s="145" t="s">
        <v>6295</v>
      </c>
      <c r="L6996" s="145">
        <v>56</v>
      </c>
      <c r="M6996" s="145">
        <v>236666</v>
      </c>
      <c r="N6996" s="148">
        <v>9.1399999999999995E-2</v>
      </c>
      <c r="O6996" s="148">
        <v>0.69399999999999995</v>
      </c>
      <c r="P6996" s="148">
        <v>0.93599999999999905</v>
      </c>
      <c r="Q6996" s="148">
        <v>0.129</v>
      </c>
      <c r="R6996" s="148">
        <v>6</v>
      </c>
      <c r="S6996" s="148">
        <v>0.39299999999999902</v>
      </c>
      <c r="T6996" s="148">
        <v>-7.8460000000000001</v>
      </c>
      <c r="U6996" s="148">
        <v>0</v>
      </c>
      <c r="V6996" s="148">
        <v>3.0099999999999998E-2</v>
      </c>
      <c r="W6996" s="148">
        <v>133.83099999999999</v>
      </c>
      <c r="X6996" s="148">
        <v>4</v>
      </c>
      <c r="Y6996" s="148">
        <v>0.92400000000000004</v>
      </c>
    </row>
    <row r="6997" spans="11:25" x14ac:dyDescent="0.25">
      <c r="K6997" s="145" t="s">
        <v>6296</v>
      </c>
      <c r="L6997" s="145">
        <v>62</v>
      </c>
      <c r="M6997" s="145">
        <v>210520</v>
      </c>
      <c r="N6997" s="148">
        <v>0.20399999999999999</v>
      </c>
      <c r="O6997" s="148">
        <v>0.71199999999999997</v>
      </c>
      <c r="P6997" s="148">
        <v>0.79700000000000004</v>
      </c>
      <c r="Q6997" s="148">
        <v>1.75E-6</v>
      </c>
      <c r="R6997" s="148">
        <v>9</v>
      </c>
      <c r="S6997" s="148">
        <v>0.111</v>
      </c>
      <c r="T6997" s="148">
        <v>-6.4960000000000004</v>
      </c>
      <c r="U6997" s="148">
        <v>1</v>
      </c>
      <c r="V6997" s="148">
        <v>3.73E-2</v>
      </c>
      <c r="W6997" s="148">
        <v>129.131</v>
      </c>
      <c r="X6997" s="148">
        <v>4</v>
      </c>
      <c r="Y6997" s="148">
        <v>0.61199999999999999</v>
      </c>
    </row>
    <row r="6998" spans="11:25" x14ac:dyDescent="0.25">
      <c r="K6998" s="145" t="s">
        <v>2452</v>
      </c>
      <c r="L6998" s="145">
        <v>29</v>
      </c>
      <c r="M6998" s="145">
        <v>238533</v>
      </c>
      <c r="N6998" s="148">
        <v>4.5599999999999998E-3</v>
      </c>
      <c r="O6998" s="148">
        <v>0.69199999999999995</v>
      </c>
      <c r="P6998" s="148">
        <v>0.91200000000000003</v>
      </c>
      <c r="Q6998" s="148">
        <v>2.7299999999999998E-3</v>
      </c>
      <c r="R6998" s="148">
        <v>9</v>
      </c>
      <c r="S6998" s="148">
        <v>6.1600000000000002E-2</v>
      </c>
      <c r="T6998" s="148">
        <v>-7.7329999999999997</v>
      </c>
      <c r="U6998" s="148">
        <v>1</v>
      </c>
      <c r="V6998" s="148">
        <v>5.1299999999999998E-2</v>
      </c>
      <c r="W6998" s="148">
        <v>104.86199999999999</v>
      </c>
      <c r="X6998" s="148">
        <v>4</v>
      </c>
      <c r="Y6998" s="148">
        <v>0.64200000000000002</v>
      </c>
    </row>
    <row r="6999" spans="11:25" x14ac:dyDescent="0.25">
      <c r="K6999" s="145" t="s">
        <v>6297</v>
      </c>
      <c r="L6999" s="145">
        <v>65</v>
      </c>
      <c r="M6999" s="145">
        <v>211000</v>
      </c>
      <c r="N6999" s="148">
        <v>2.8E-3</v>
      </c>
      <c r="O6999" s="148">
        <v>0.68599999999999905</v>
      </c>
      <c r="P6999" s="148">
        <v>0.91500000000000004</v>
      </c>
      <c r="Q6999" s="148">
        <v>7.1600000000000001E-6</v>
      </c>
      <c r="R6999" s="148">
        <v>7</v>
      </c>
      <c r="S6999" s="148">
        <v>0.23300000000000001</v>
      </c>
      <c r="T6999" s="148">
        <v>-4.4470000000000001</v>
      </c>
      <c r="U6999" s="148">
        <v>1</v>
      </c>
      <c r="V6999" s="148">
        <v>3.6400000000000002E-2</v>
      </c>
      <c r="W6999" s="148">
        <v>110.054</v>
      </c>
      <c r="X6999" s="148">
        <v>4</v>
      </c>
      <c r="Y6999" s="148">
        <v>0.79599999999999904</v>
      </c>
    </row>
    <row r="7000" spans="11:25" x14ac:dyDescent="0.25">
      <c r="K7000" s="145" t="s">
        <v>6298</v>
      </c>
      <c r="L7000" s="145">
        <v>12</v>
      </c>
      <c r="M7000" s="145">
        <v>241800</v>
      </c>
      <c r="N7000" s="148">
        <v>0.105</v>
      </c>
      <c r="O7000" s="148">
        <v>0.71499999999999997</v>
      </c>
      <c r="P7000" s="148">
        <v>0.82499999999999996</v>
      </c>
      <c r="Q7000" s="148">
        <v>3.3799999999999998E-6</v>
      </c>
      <c r="R7000" s="148">
        <v>7</v>
      </c>
      <c r="S7000" s="148">
        <v>0.129</v>
      </c>
      <c r="T7000" s="148">
        <v>-6.7589999999999897</v>
      </c>
      <c r="U7000" s="148">
        <v>1</v>
      </c>
      <c r="V7000" s="148">
        <v>5.3999999999999999E-2</v>
      </c>
      <c r="W7000" s="148">
        <v>126.01</v>
      </c>
      <c r="X7000" s="148">
        <v>4</v>
      </c>
      <c r="Y7000" s="148">
        <v>0.64599999999999902</v>
      </c>
    </row>
    <row r="7001" spans="11:25" x14ac:dyDescent="0.25">
      <c r="K7001" s="145" t="s">
        <v>6299</v>
      </c>
      <c r="L7001" s="145">
        <v>52</v>
      </c>
      <c r="M7001" s="145">
        <v>242840</v>
      </c>
      <c r="N7001" s="148">
        <v>7.4700000000000003E-2</v>
      </c>
      <c r="O7001" s="148">
        <v>0.66700000000000004</v>
      </c>
      <c r="P7001" s="148">
        <v>0.69</v>
      </c>
      <c r="Q7001" s="148">
        <v>0</v>
      </c>
      <c r="R7001" s="148">
        <v>11</v>
      </c>
      <c r="S7001" s="148">
        <v>0.32700000000000001</v>
      </c>
      <c r="T7001" s="148">
        <v>-8.5060000000000002</v>
      </c>
      <c r="U7001" s="148">
        <v>1</v>
      </c>
      <c r="V7001" s="148">
        <v>9.7199999999999995E-2</v>
      </c>
      <c r="W7001" s="148">
        <v>78.87</v>
      </c>
      <c r="X7001" s="148">
        <v>4</v>
      </c>
      <c r="Y7001" s="148">
        <v>0.61</v>
      </c>
    </row>
    <row r="7002" spans="11:25" x14ac:dyDescent="0.25">
      <c r="K7002" s="145" t="s">
        <v>6300</v>
      </c>
      <c r="L7002" s="145">
        <v>51</v>
      </c>
      <c r="M7002" s="145">
        <v>219146</v>
      </c>
      <c r="N7002" s="148">
        <v>1.23E-2</v>
      </c>
      <c r="O7002" s="148">
        <v>0.67</v>
      </c>
      <c r="P7002" s="148">
        <v>0.86799999999999999</v>
      </c>
      <c r="Q7002" s="148">
        <v>1.8799999999999999E-4</v>
      </c>
      <c r="R7002" s="148">
        <v>11</v>
      </c>
      <c r="S7002" s="148">
        <v>7.2099999999999997E-2</v>
      </c>
      <c r="T7002" s="148">
        <v>-8.2389999999999901</v>
      </c>
      <c r="U7002" s="148">
        <v>1</v>
      </c>
      <c r="V7002" s="148">
        <v>3.1600000000000003E-2</v>
      </c>
      <c r="W7002" s="148">
        <v>137.99299999999999</v>
      </c>
      <c r="X7002" s="148">
        <v>4</v>
      </c>
      <c r="Y7002" s="148">
        <v>0.89900000000000002</v>
      </c>
    </row>
    <row r="7003" spans="11:25" x14ac:dyDescent="0.25">
      <c r="K7003" s="145" t="s">
        <v>6301</v>
      </c>
      <c r="L7003" s="145">
        <v>48</v>
      </c>
      <c r="M7003" s="145">
        <v>220506</v>
      </c>
      <c r="N7003" s="148">
        <v>0.307</v>
      </c>
      <c r="O7003" s="148">
        <v>0.76599999999999902</v>
      </c>
      <c r="P7003" s="148">
        <v>0.81</v>
      </c>
      <c r="Q7003" s="148">
        <v>0</v>
      </c>
      <c r="R7003" s="148">
        <v>8</v>
      </c>
      <c r="S7003" s="148">
        <v>0.13400000000000001</v>
      </c>
      <c r="T7003" s="148">
        <v>-7.601</v>
      </c>
      <c r="U7003" s="148">
        <v>0</v>
      </c>
      <c r="V7003" s="148">
        <v>2.8899999999999999E-2</v>
      </c>
      <c r="W7003" s="148">
        <v>107.587</v>
      </c>
      <c r="X7003" s="148">
        <v>4</v>
      </c>
      <c r="Y7003" s="148">
        <v>0.437999999999999</v>
      </c>
    </row>
    <row r="7004" spans="11:25" x14ac:dyDescent="0.25">
      <c r="K7004" s="145" t="s">
        <v>6302</v>
      </c>
      <c r="L7004" s="145">
        <v>14</v>
      </c>
      <c r="M7004" s="145">
        <v>207546</v>
      </c>
      <c r="N7004" s="148">
        <v>0.65</v>
      </c>
      <c r="O7004" s="148">
        <v>0.84099999999999997</v>
      </c>
      <c r="P7004" s="148">
        <v>0.57099999999999995</v>
      </c>
      <c r="Q7004" s="148">
        <v>3.3E-4</v>
      </c>
      <c r="R7004" s="148">
        <v>5</v>
      </c>
      <c r="S7004" s="148">
        <v>8.9499999999999996E-2</v>
      </c>
      <c r="T7004" s="148">
        <v>-8.0660000000000007</v>
      </c>
      <c r="U7004" s="148">
        <v>0</v>
      </c>
      <c r="V7004" s="148">
        <v>0.10199999999999999</v>
      </c>
      <c r="W7004" s="148">
        <v>125.032</v>
      </c>
      <c r="X7004" s="148">
        <v>4</v>
      </c>
      <c r="Y7004" s="148">
        <v>0.77200000000000002</v>
      </c>
    </row>
    <row r="7005" spans="11:25" x14ac:dyDescent="0.25">
      <c r="K7005" s="145" t="s">
        <v>1473</v>
      </c>
      <c r="L7005" s="145">
        <v>62</v>
      </c>
      <c r="M7005" s="145">
        <v>209280</v>
      </c>
      <c r="N7005" s="148">
        <v>1.73999999999999E-3</v>
      </c>
      <c r="O7005" s="148">
        <v>0.58799999999999997</v>
      </c>
      <c r="P7005" s="148">
        <v>0.750999999999999</v>
      </c>
      <c r="Q7005" s="148">
        <v>6.5699999999999998E-5</v>
      </c>
      <c r="R7005" s="148">
        <v>0</v>
      </c>
      <c r="S7005" s="148">
        <v>0.35299999999999998</v>
      </c>
      <c r="T7005" s="148">
        <v>-7.5879999999999903</v>
      </c>
      <c r="U7005" s="148">
        <v>1</v>
      </c>
      <c r="V7005" s="148">
        <v>3.2800000000000003E-2</v>
      </c>
      <c r="W7005" s="148">
        <v>136.97899999999899</v>
      </c>
      <c r="X7005" s="148">
        <v>4</v>
      </c>
      <c r="Y7005" s="148">
        <v>0.52</v>
      </c>
    </row>
    <row r="7006" spans="11:25" x14ac:dyDescent="0.25">
      <c r="K7006" s="145" t="s">
        <v>6303</v>
      </c>
      <c r="L7006" s="145">
        <v>68</v>
      </c>
      <c r="M7006" s="145">
        <v>155337</v>
      </c>
      <c r="N7006" s="148">
        <v>8.5500000000000003E-3</v>
      </c>
      <c r="O7006" s="148">
        <v>0.71399999999999997</v>
      </c>
      <c r="P7006" s="148">
        <v>0.90500000000000003</v>
      </c>
      <c r="Q7006" s="148">
        <v>2.55E-5</v>
      </c>
      <c r="R7006" s="148">
        <v>8</v>
      </c>
      <c r="S7006" s="148">
        <v>0.14599999999999999</v>
      </c>
      <c r="T7006" s="148">
        <v>-2.6629999999999998</v>
      </c>
      <c r="U7006" s="148">
        <v>1</v>
      </c>
      <c r="V7006" s="148">
        <v>2.8899999999999999E-2</v>
      </c>
      <c r="W7006" s="148">
        <v>125.92700000000001</v>
      </c>
      <c r="X7006" s="148">
        <v>4</v>
      </c>
      <c r="Y7006" s="148">
        <v>0.83799999999999997</v>
      </c>
    </row>
    <row r="7007" spans="11:25" x14ac:dyDescent="0.25">
      <c r="K7007" s="145" t="s">
        <v>6304</v>
      </c>
      <c r="L7007" s="145">
        <v>74</v>
      </c>
      <c r="M7007" s="145">
        <v>211975</v>
      </c>
      <c r="N7007" s="148">
        <v>2.8799999999999999E-2</v>
      </c>
      <c r="O7007" s="148">
        <v>0.69899999999999995</v>
      </c>
      <c r="P7007" s="148">
        <v>0.88300000000000001</v>
      </c>
      <c r="Q7007" s="148">
        <v>0</v>
      </c>
      <c r="R7007" s="148">
        <v>5</v>
      </c>
      <c r="S7007" s="148">
        <v>0.81699999999999995</v>
      </c>
      <c r="T7007" s="148">
        <v>-3.226</v>
      </c>
      <c r="U7007" s="148">
        <v>0</v>
      </c>
      <c r="V7007" s="148">
        <v>0.218999999999999</v>
      </c>
      <c r="W7007" s="148">
        <v>127.961</v>
      </c>
      <c r="X7007" s="148">
        <v>4</v>
      </c>
      <c r="Y7007" s="148">
        <v>0.499</v>
      </c>
    </row>
    <row r="7008" spans="11:25" x14ac:dyDescent="0.25">
      <c r="K7008" s="145" t="s">
        <v>6305</v>
      </c>
      <c r="L7008" s="145">
        <v>53</v>
      </c>
      <c r="M7008" s="145">
        <v>170625</v>
      </c>
      <c r="N7008" s="148">
        <v>1.25E-3</v>
      </c>
      <c r="O7008" s="148">
        <v>0.61399999999999999</v>
      </c>
      <c r="P7008" s="148">
        <v>0.97199999999999998</v>
      </c>
      <c r="Q7008" s="148">
        <v>1.8599999999999998E-2</v>
      </c>
      <c r="R7008" s="148">
        <v>5</v>
      </c>
      <c r="S7008" s="148">
        <v>0.32799999999999901</v>
      </c>
      <c r="T7008" s="148">
        <v>-3.927</v>
      </c>
      <c r="U7008" s="148">
        <v>0</v>
      </c>
      <c r="V7008" s="148">
        <v>8.7999999999999995E-2</v>
      </c>
      <c r="W7008" s="148">
        <v>127.96599999999999</v>
      </c>
      <c r="X7008" s="148">
        <v>4</v>
      </c>
      <c r="Y7008" s="148">
        <v>0.41099999999999998</v>
      </c>
    </row>
    <row r="7009" spans="11:25" x14ac:dyDescent="0.25">
      <c r="K7009" s="145" t="s">
        <v>5809</v>
      </c>
      <c r="L7009" s="145">
        <v>68</v>
      </c>
      <c r="M7009" s="145">
        <v>237000</v>
      </c>
      <c r="N7009" s="148">
        <v>0.13400000000000001</v>
      </c>
      <c r="O7009" s="148">
        <v>0.48499999999999999</v>
      </c>
      <c r="P7009" s="148">
        <v>0.92799999999999905</v>
      </c>
      <c r="Q7009" s="148">
        <v>2.91999999999999E-5</v>
      </c>
      <c r="R7009" s="148">
        <v>10</v>
      </c>
      <c r="S7009" s="148">
        <v>0.217</v>
      </c>
      <c r="T7009" s="148">
        <v>-3.4510000000000001</v>
      </c>
      <c r="U7009" s="148">
        <v>0</v>
      </c>
      <c r="V7009" s="148">
        <v>0.44500000000000001</v>
      </c>
      <c r="W7009" s="148">
        <v>160.16499999999999</v>
      </c>
      <c r="X7009" s="148">
        <v>4</v>
      </c>
      <c r="Y7009" s="148">
        <v>0.34799999999999998</v>
      </c>
    </row>
    <row r="7010" spans="11:25" x14ac:dyDescent="0.25">
      <c r="K7010" s="145" t="s">
        <v>6306</v>
      </c>
      <c r="L7010" s="145">
        <v>8</v>
      </c>
      <c r="M7010" s="145">
        <v>238800</v>
      </c>
      <c r="N7010" s="148">
        <v>6.2100000000000002E-3</v>
      </c>
      <c r="O7010" s="148">
        <v>0.56100000000000005</v>
      </c>
      <c r="P7010" s="148">
        <v>0.877</v>
      </c>
      <c r="Q7010" s="148">
        <v>8.1100000000000003E-6</v>
      </c>
      <c r="R7010" s="148">
        <v>9</v>
      </c>
      <c r="S7010" s="148">
        <v>0.28000000000000003</v>
      </c>
      <c r="T7010" s="148">
        <v>-2.2149999999999999</v>
      </c>
      <c r="U7010" s="148">
        <v>0</v>
      </c>
      <c r="V7010" s="148">
        <v>6.59E-2</v>
      </c>
      <c r="W7010" s="148">
        <v>130.00299999999999</v>
      </c>
      <c r="X7010" s="148">
        <v>4</v>
      </c>
      <c r="Y7010" s="148">
        <v>0.375</v>
      </c>
    </row>
    <row r="7011" spans="11:25" x14ac:dyDescent="0.25">
      <c r="K7011" s="145" t="s">
        <v>6307</v>
      </c>
      <c r="L7011" s="145">
        <v>16</v>
      </c>
      <c r="M7011" s="145">
        <v>228750</v>
      </c>
      <c r="N7011" s="148">
        <v>0.33500000000000002</v>
      </c>
      <c r="O7011" s="148">
        <v>0.56699999999999995</v>
      </c>
      <c r="P7011" s="148">
        <v>0.746</v>
      </c>
      <c r="Q7011" s="148">
        <v>0</v>
      </c>
      <c r="R7011" s="148">
        <v>6</v>
      </c>
      <c r="S7011" s="148">
        <v>0.39200000000000002</v>
      </c>
      <c r="T7011" s="148">
        <v>-3.7480000000000002</v>
      </c>
      <c r="U7011" s="148">
        <v>0</v>
      </c>
      <c r="V7011" s="148">
        <v>5.11E-2</v>
      </c>
      <c r="W7011" s="148">
        <v>128.03</v>
      </c>
      <c r="X7011" s="148">
        <v>4</v>
      </c>
      <c r="Y7011" s="148">
        <v>0.57799999999999996</v>
      </c>
    </row>
    <row r="7012" spans="11:25" x14ac:dyDescent="0.25">
      <c r="K7012" s="145" t="s">
        <v>6308</v>
      </c>
      <c r="L7012" s="145">
        <v>38</v>
      </c>
      <c r="M7012" s="145">
        <v>229226</v>
      </c>
      <c r="N7012" s="148">
        <v>0.27399999999999902</v>
      </c>
      <c r="O7012" s="148">
        <v>0.82399999999999995</v>
      </c>
      <c r="P7012" s="148">
        <v>0.54500000000000004</v>
      </c>
      <c r="Q7012" s="148">
        <v>0</v>
      </c>
      <c r="R7012" s="148">
        <v>11</v>
      </c>
      <c r="S7012" s="148">
        <v>0.58399999999999996</v>
      </c>
      <c r="T7012" s="148">
        <v>-6.117</v>
      </c>
      <c r="U7012" s="148">
        <v>0</v>
      </c>
      <c r="V7012" s="148">
        <v>0.14099999999999999</v>
      </c>
      <c r="W7012" s="148">
        <v>127.955</v>
      </c>
      <c r="X7012" s="148">
        <v>4</v>
      </c>
      <c r="Y7012" s="148">
        <v>0.61</v>
      </c>
    </row>
    <row r="7013" spans="11:25" x14ac:dyDescent="0.25">
      <c r="K7013" s="145" t="s">
        <v>6309</v>
      </c>
      <c r="L7013" s="145">
        <v>62</v>
      </c>
      <c r="M7013" s="145">
        <v>227073</v>
      </c>
      <c r="N7013" s="148">
        <v>7.1099999999999896E-3</v>
      </c>
      <c r="O7013" s="148">
        <v>0.50600000000000001</v>
      </c>
      <c r="P7013" s="148">
        <v>0.80500000000000005</v>
      </c>
      <c r="Q7013" s="148">
        <v>1.9300000000000001E-3</v>
      </c>
      <c r="R7013" s="148">
        <v>1</v>
      </c>
      <c r="S7013" s="148">
        <v>8.5599999999999996E-2</v>
      </c>
      <c r="T7013" s="148">
        <v>-4.1189999999999998</v>
      </c>
      <c r="U7013" s="148">
        <v>1</v>
      </c>
      <c r="V7013" s="148">
        <v>4.6899999999999997E-2</v>
      </c>
      <c r="W7013" s="148">
        <v>126.008</v>
      </c>
      <c r="X7013" s="148">
        <v>4</v>
      </c>
      <c r="Y7013" s="148">
        <v>0.38299999999999901</v>
      </c>
    </row>
    <row r="7014" spans="11:25" x14ac:dyDescent="0.25">
      <c r="K7014" s="145" t="s">
        <v>6310</v>
      </c>
      <c r="L7014" s="145">
        <v>15</v>
      </c>
      <c r="M7014" s="145">
        <v>176561</v>
      </c>
      <c r="N7014" s="148">
        <v>3.3899999999999998E-3</v>
      </c>
      <c r="O7014" s="148">
        <v>0.71299999999999997</v>
      </c>
      <c r="P7014" s="148">
        <v>0.79</v>
      </c>
      <c r="Q7014" s="148">
        <v>8.6799999999999996E-4</v>
      </c>
      <c r="R7014" s="148">
        <v>7</v>
      </c>
      <c r="S7014" s="148">
        <v>0.48499999999999999</v>
      </c>
      <c r="T7014" s="148">
        <v>-4.6020000000000003</v>
      </c>
      <c r="U7014" s="148">
        <v>0</v>
      </c>
      <c r="V7014" s="148">
        <v>5.74E-2</v>
      </c>
      <c r="W7014" s="148">
        <v>98.010999999999996</v>
      </c>
      <c r="X7014" s="148">
        <v>4</v>
      </c>
      <c r="Y7014" s="148">
        <v>0.308</v>
      </c>
    </row>
    <row r="7015" spans="11:25" x14ac:dyDescent="0.25">
      <c r="K7015" s="145" t="s">
        <v>6311</v>
      </c>
      <c r="L7015" s="145">
        <v>81</v>
      </c>
      <c r="M7015" s="145">
        <v>197266</v>
      </c>
      <c r="N7015" s="148">
        <v>9.2999999999999999E-2</v>
      </c>
      <c r="O7015" s="148">
        <v>0.628</v>
      </c>
      <c r="P7015" s="148">
        <v>0.59299999999999997</v>
      </c>
      <c r="Q7015" s="148">
        <v>1.6500000000000001E-6</v>
      </c>
      <c r="R7015" s="148">
        <v>8</v>
      </c>
      <c r="S7015" s="148">
        <v>9.6000000000000002E-2</v>
      </c>
      <c r="T7015" s="148">
        <v>-5.0359999999999996</v>
      </c>
      <c r="U7015" s="148">
        <v>1</v>
      </c>
      <c r="V7015" s="148">
        <v>3.2300000000000002E-2</v>
      </c>
      <c r="W7015" s="148">
        <v>125.026</v>
      </c>
      <c r="X7015" s="148">
        <v>4</v>
      </c>
      <c r="Y7015" s="148">
        <v>0.104</v>
      </c>
    </row>
    <row r="7016" spans="11:25" x14ac:dyDescent="0.25">
      <c r="K7016" s="145" t="s">
        <v>6312</v>
      </c>
      <c r="L7016" s="145">
        <v>68</v>
      </c>
      <c r="M7016" s="145">
        <v>231211</v>
      </c>
      <c r="N7016" s="148">
        <v>0.31</v>
      </c>
      <c r="O7016" s="148">
        <v>0.55899999999999905</v>
      </c>
      <c r="P7016" s="148">
        <v>0.77700000000000002</v>
      </c>
      <c r="Q7016" s="148">
        <v>0</v>
      </c>
      <c r="R7016" s="148">
        <v>1</v>
      </c>
      <c r="S7016" s="148">
        <v>0.105</v>
      </c>
      <c r="T7016" s="148">
        <v>-5.0309999999999997</v>
      </c>
      <c r="U7016" s="148">
        <v>1</v>
      </c>
      <c r="V7016" s="148">
        <v>4.3200000000000002E-2</v>
      </c>
      <c r="W7016" s="148">
        <v>87.016000000000005</v>
      </c>
      <c r="X7016" s="148">
        <v>4</v>
      </c>
      <c r="Y7016" s="148">
        <v>0.32899999999999902</v>
      </c>
    </row>
    <row r="7017" spans="11:25" x14ac:dyDescent="0.25">
      <c r="K7017" s="145" t="s">
        <v>6313</v>
      </c>
      <c r="L7017" s="145">
        <v>55</v>
      </c>
      <c r="M7017" s="145">
        <v>210000</v>
      </c>
      <c r="N7017" s="148">
        <v>8.5300000000000001E-2</v>
      </c>
      <c r="O7017" s="148">
        <v>0.52</v>
      </c>
      <c r="P7017" s="148">
        <v>0.89800000000000002</v>
      </c>
      <c r="Q7017" s="148">
        <v>0</v>
      </c>
      <c r="R7017" s="148">
        <v>6</v>
      </c>
      <c r="S7017" s="148">
        <v>0.16300000000000001</v>
      </c>
      <c r="T7017" s="148">
        <v>-1.5269999999999999</v>
      </c>
      <c r="U7017" s="148">
        <v>0</v>
      </c>
      <c r="V7017" s="148">
        <v>0.20100000000000001</v>
      </c>
      <c r="W7017" s="148">
        <v>159.85499999999999</v>
      </c>
      <c r="X7017" s="148">
        <v>4</v>
      </c>
      <c r="Y7017" s="148">
        <v>0.13</v>
      </c>
    </row>
    <row r="7018" spans="11:25" x14ac:dyDescent="0.25">
      <c r="K7018" s="145" t="s">
        <v>6314</v>
      </c>
      <c r="L7018" s="145">
        <v>62</v>
      </c>
      <c r="M7018" s="145">
        <v>218973</v>
      </c>
      <c r="N7018" s="148">
        <v>0.27600000000000002</v>
      </c>
      <c r="O7018" s="148">
        <v>0.59</v>
      </c>
      <c r="P7018" s="148">
        <v>0.88700000000000001</v>
      </c>
      <c r="Q7018" s="148">
        <v>0</v>
      </c>
      <c r="R7018" s="148">
        <v>5</v>
      </c>
      <c r="S7018" s="148">
        <v>7.9799999999999996E-2</v>
      </c>
      <c r="T7018" s="148">
        <v>-2.851</v>
      </c>
      <c r="U7018" s="148">
        <v>1</v>
      </c>
      <c r="V7018" s="148">
        <v>9.2799999999999994E-2</v>
      </c>
      <c r="W7018" s="148">
        <v>126.029</v>
      </c>
      <c r="X7018" s="148">
        <v>4</v>
      </c>
      <c r="Y7018" s="148">
        <v>0.25800000000000001</v>
      </c>
    </row>
    <row r="7019" spans="11:25" x14ac:dyDescent="0.25">
      <c r="K7019" s="145" t="s">
        <v>6315</v>
      </c>
      <c r="L7019" s="145">
        <v>74</v>
      </c>
      <c r="M7019" s="145">
        <v>227266</v>
      </c>
      <c r="N7019" s="148">
        <v>0.21299999999999999</v>
      </c>
      <c r="O7019" s="148">
        <v>0.64599999999999902</v>
      </c>
      <c r="P7019" s="148">
        <v>0.82299999999999995</v>
      </c>
      <c r="Q7019" s="148">
        <v>0</v>
      </c>
      <c r="R7019" s="148">
        <v>2</v>
      </c>
      <c r="S7019" s="148">
        <v>0.32200000000000001</v>
      </c>
      <c r="T7019" s="148">
        <v>-4.1230000000000002</v>
      </c>
      <c r="U7019" s="148">
        <v>0</v>
      </c>
      <c r="V7019" s="148">
        <v>3.9399999999999998E-2</v>
      </c>
      <c r="W7019" s="148">
        <v>128.035</v>
      </c>
      <c r="X7019" s="148">
        <v>4</v>
      </c>
      <c r="Y7019" s="148">
        <v>0.41799999999999998</v>
      </c>
    </row>
    <row r="7020" spans="11:25" x14ac:dyDescent="0.25">
      <c r="K7020" s="145" t="s">
        <v>6316</v>
      </c>
      <c r="L7020" s="145">
        <v>5</v>
      </c>
      <c r="M7020" s="145">
        <v>214640</v>
      </c>
      <c r="N7020" s="148">
        <v>3.2000000000000001E-2</v>
      </c>
      <c r="O7020" s="148">
        <v>0.69699999999999995</v>
      </c>
      <c r="P7020" s="148">
        <v>0.76599999999999902</v>
      </c>
      <c r="Q7020" s="148">
        <v>0</v>
      </c>
      <c r="R7020" s="148">
        <v>6</v>
      </c>
      <c r="S7020" s="148">
        <v>0.122</v>
      </c>
      <c r="T7020" s="148">
        <v>-5.0330000000000004</v>
      </c>
      <c r="U7020" s="148">
        <v>0</v>
      </c>
      <c r="V7020" s="148">
        <v>0.153</v>
      </c>
      <c r="W7020" s="148">
        <v>97.995000000000005</v>
      </c>
      <c r="X7020" s="148">
        <v>4</v>
      </c>
      <c r="Y7020" s="148">
        <v>0.72299999999999998</v>
      </c>
    </row>
    <row r="7021" spans="11:25" x14ac:dyDescent="0.25">
      <c r="K7021" s="145" t="s">
        <v>6317</v>
      </c>
      <c r="L7021" s="145">
        <v>53</v>
      </c>
      <c r="M7021" s="145">
        <v>207719</v>
      </c>
      <c r="N7021" s="148">
        <v>9.0599999999999899E-3</v>
      </c>
      <c r="O7021" s="148">
        <v>0.77500000000000002</v>
      </c>
      <c r="P7021" s="148">
        <v>0.68</v>
      </c>
      <c r="Q7021" s="148">
        <v>0</v>
      </c>
      <c r="R7021" s="148">
        <v>0</v>
      </c>
      <c r="S7021" s="148">
        <v>0.109</v>
      </c>
      <c r="T7021" s="148">
        <v>-5.5079999999999902</v>
      </c>
      <c r="U7021" s="148">
        <v>0</v>
      </c>
      <c r="V7021" s="148">
        <v>6.2899999999999998E-2</v>
      </c>
      <c r="W7021" s="148">
        <v>114.02500000000001</v>
      </c>
      <c r="X7021" s="148">
        <v>4</v>
      </c>
      <c r="Y7021" s="148">
        <v>0.65599999999999903</v>
      </c>
    </row>
    <row r="7022" spans="11:25" x14ac:dyDescent="0.25">
      <c r="K7022" s="145" t="s">
        <v>6318</v>
      </c>
      <c r="L7022" s="145">
        <v>2</v>
      </c>
      <c r="M7022" s="145">
        <v>200360</v>
      </c>
      <c r="N7022" s="148">
        <v>5.2299999999999899E-3</v>
      </c>
      <c r="O7022" s="148">
        <v>0.73299999999999998</v>
      </c>
      <c r="P7022" s="148">
        <v>0.63700000000000001</v>
      </c>
      <c r="Q7022" s="148">
        <v>1.22E-4</v>
      </c>
      <c r="R7022" s="148">
        <v>2</v>
      </c>
      <c r="S7022" s="148">
        <v>0.183</v>
      </c>
      <c r="T7022" s="148">
        <v>-8.0559999999999992</v>
      </c>
      <c r="U7022" s="148">
        <v>1</v>
      </c>
      <c r="V7022" s="148">
        <v>4.0500000000000001E-2</v>
      </c>
      <c r="W7022" s="148">
        <v>121.024</v>
      </c>
      <c r="X7022" s="148">
        <v>4</v>
      </c>
      <c r="Y7022" s="148">
        <v>0.51600000000000001</v>
      </c>
    </row>
    <row r="7023" spans="11:25" x14ac:dyDescent="0.25">
      <c r="K7023" s="145" t="s">
        <v>6319</v>
      </c>
      <c r="L7023" s="145">
        <v>65</v>
      </c>
      <c r="M7023" s="145">
        <v>190185</v>
      </c>
      <c r="N7023" s="148">
        <v>7.0399999999999998E-4</v>
      </c>
      <c r="O7023" s="148">
        <v>0.65700000000000003</v>
      </c>
      <c r="P7023" s="148">
        <v>0.82699999999999996</v>
      </c>
      <c r="Q7023" s="148">
        <v>5.3400000000000001E-3</v>
      </c>
      <c r="R7023" s="148">
        <v>5</v>
      </c>
      <c r="S7023" s="148">
        <v>6.5000000000000002E-2</v>
      </c>
      <c r="T7023" s="148">
        <v>-4.0359999999999996</v>
      </c>
      <c r="U7023" s="148">
        <v>1</v>
      </c>
      <c r="V7023" s="148">
        <v>7.3400000000000007E-2</v>
      </c>
      <c r="W7023" s="148">
        <v>145.88900000000001</v>
      </c>
      <c r="X7023" s="148">
        <v>4</v>
      </c>
      <c r="Y7023" s="148">
        <v>0.69</v>
      </c>
    </row>
    <row r="7024" spans="11:25" x14ac:dyDescent="0.25">
      <c r="K7024" s="145" t="s">
        <v>6320</v>
      </c>
      <c r="L7024" s="145">
        <v>41</v>
      </c>
      <c r="M7024" s="145">
        <v>188906</v>
      </c>
      <c r="N7024" s="148">
        <v>0.14299999999999999</v>
      </c>
      <c r="O7024" s="148">
        <v>0.64599999999999902</v>
      </c>
      <c r="P7024" s="148">
        <v>0.57199999999999995</v>
      </c>
      <c r="Q7024" s="148">
        <v>1.7100000000000001E-4</v>
      </c>
      <c r="R7024" s="148">
        <v>11</v>
      </c>
      <c r="S7024" s="148">
        <v>8.5199999999999998E-2</v>
      </c>
      <c r="T7024" s="148">
        <v>-6.2489999999999997</v>
      </c>
      <c r="U7024" s="148">
        <v>0</v>
      </c>
      <c r="V7024" s="148">
        <v>2.81E-2</v>
      </c>
      <c r="W7024" s="148">
        <v>127.98</v>
      </c>
      <c r="X7024" s="148">
        <v>3</v>
      </c>
      <c r="Y7024" s="148">
        <v>0.27</v>
      </c>
    </row>
    <row r="7025" spans="11:25" x14ac:dyDescent="0.25">
      <c r="K7025" s="145" t="s">
        <v>6321</v>
      </c>
      <c r="L7025" s="145">
        <v>77</v>
      </c>
      <c r="M7025" s="145">
        <v>255631</v>
      </c>
      <c r="N7025" s="148">
        <v>1.5900000000000001E-2</v>
      </c>
      <c r="O7025" s="148">
        <v>0.503</v>
      </c>
      <c r="P7025" s="148">
        <v>0.72699999999999998</v>
      </c>
      <c r="Q7025" s="148">
        <v>9.4499999999999898E-5</v>
      </c>
      <c r="R7025" s="148">
        <v>1</v>
      </c>
      <c r="S7025" s="148">
        <v>8.9499999999999996E-2</v>
      </c>
      <c r="T7025" s="148">
        <v>-5.4560000000000004</v>
      </c>
      <c r="U7025" s="148">
        <v>1</v>
      </c>
      <c r="V7025" s="148">
        <v>0.16699999999999901</v>
      </c>
      <c r="W7025" s="148">
        <v>121.985</v>
      </c>
      <c r="X7025" s="148">
        <v>4</v>
      </c>
      <c r="Y7025" s="148">
        <v>0.52100000000000002</v>
      </c>
    </row>
    <row r="7026" spans="11:25" x14ac:dyDescent="0.25">
      <c r="K7026" s="145" t="s">
        <v>6322</v>
      </c>
      <c r="L7026" s="145">
        <v>39</v>
      </c>
      <c r="M7026" s="145">
        <v>214840</v>
      </c>
      <c r="N7026" s="148">
        <v>6.4000000000000003E-3</v>
      </c>
      <c r="O7026" s="148">
        <v>0.68700000000000006</v>
      </c>
      <c r="P7026" s="148">
        <v>0.70199999999999996</v>
      </c>
      <c r="Q7026" s="148">
        <v>4.35E-5</v>
      </c>
      <c r="R7026" s="148">
        <v>7</v>
      </c>
      <c r="S7026" s="148">
        <v>0.20399999999999999</v>
      </c>
      <c r="T7026" s="148">
        <v>-5.3239999999999998</v>
      </c>
      <c r="U7026" s="148">
        <v>0</v>
      </c>
      <c r="V7026" s="148">
        <v>4.5499999999999999E-2</v>
      </c>
      <c r="W7026" s="148">
        <v>129.95599999999999</v>
      </c>
      <c r="X7026" s="148">
        <v>4</v>
      </c>
      <c r="Y7026" s="148">
        <v>0.28399999999999997</v>
      </c>
    </row>
    <row r="7027" spans="11:25" x14ac:dyDescent="0.25">
      <c r="K7027" s="145" t="s">
        <v>6323</v>
      </c>
      <c r="L7027" s="145">
        <v>8</v>
      </c>
      <c r="M7027" s="145">
        <v>221421</v>
      </c>
      <c r="N7027" s="148">
        <v>0.14099999999999999</v>
      </c>
      <c r="O7027" s="148">
        <v>0.72199999999999998</v>
      </c>
      <c r="P7027" s="148">
        <v>0.63500000000000001</v>
      </c>
      <c r="Q7027" s="148">
        <v>8.7299999999999997E-4</v>
      </c>
      <c r="R7027" s="148">
        <v>6</v>
      </c>
      <c r="S7027" s="148">
        <v>0.3</v>
      </c>
      <c r="T7027" s="148">
        <v>-9.6</v>
      </c>
      <c r="U7027" s="148">
        <v>0</v>
      </c>
      <c r="V7027" s="148">
        <v>4.19E-2</v>
      </c>
      <c r="W7027" s="148">
        <v>123.999</v>
      </c>
      <c r="X7027" s="148">
        <v>4</v>
      </c>
      <c r="Y7027" s="148">
        <v>0.53</v>
      </c>
    </row>
    <row r="7028" spans="11:25" x14ac:dyDescent="0.25">
      <c r="K7028" s="145" t="s">
        <v>2058</v>
      </c>
      <c r="L7028" s="145">
        <v>86</v>
      </c>
      <c r="M7028" s="145">
        <v>247426</v>
      </c>
      <c r="N7028" s="148">
        <v>3.46E-3</v>
      </c>
      <c r="O7028" s="148">
        <v>0.51800000000000002</v>
      </c>
      <c r="P7028" s="148">
        <v>0.78400000000000003</v>
      </c>
      <c r="Q7028" s="148">
        <v>1.8699999999999999E-3</v>
      </c>
      <c r="R7028" s="148">
        <v>2</v>
      </c>
      <c r="S7028" s="148">
        <v>0.17100000000000001</v>
      </c>
      <c r="T7028" s="148">
        <v>-5.6589999999999998</v>
      </c>
      <c r="U7028" s="148">
        <v>1</v>
      </c>
      <c r="V7028" s="148">
        <v>5.2400000000000002E-2</v>
      </c>
      <c r="W7028" s="148">
        <v>124.102</v>
      </c>
      <c r="X7028" s="148">
        <v>4</v>
      </c>
      <c r="Y7028" s="148">
        <v>0.58799999999999997</v>
      </c>
    </row>
    <row r="7029" spans="11:25" x14ac:dyDescent="0.25">
      <c r="K7029" s="145" t="s">
        <v>6324</v>
      </c>
      <c r="L7029" s="145">
        <v>54</v>
      </c>
      <c r="M7029" s="145">
        <v>226226</v>
      </c>
      <c r="N7029" s="148">
        <v>3.5799999999999998E-3</v>
      </c>
      <c r="O7029" s="148">
        <v>0.73599999999999999</v>
      </c>
      <c r="P7029" s="148">
        <v>0.82299999999999995</v>
      </c>
      <c r="Q7029" s="148">
        <v>9.1399999999999999E-4</v>
      </c>
      <c r="R7029" s="148">
        <v>8</v>
      </c>
      <c r="S7029" s="148">
        <v>0.33</v>
      </c>
      <c r="T7029" s="148">
        <v>-4.2309999999999999</v>
      </c>
      <c r="U7029" s="148">
        <v>1</v>
      </c>
      <c r="V7029" s="148">
        <v>6.7500000000000004E-2</v>
      </c>
      <c r="W7029" s="148">
        <v>124.95399999999999</v>
      </c>
      <c r="X7029" s="148">
        <v>4</v>
      </c>
      <c r="Y7029" s="148">
        <v>0.442</v>
      </c>
    </row>
    <row r="7030" spans="11:25" x14ac:dyDescent="0.25">
      <c r="K7030" s="145" t="s">
        <v>6325</v>
      </c>
      <c r="L7030" s="145">
        <v>63</v>
      </c>
      <c r="M7030" s="145">
        <v>267866</v>
      </c>
      <c r="N7030" s="148">
        <v>6.2199999999999998E-3</v>
      </c>
      <c r="O7030" s="148">
        <v>0.54500000000000004</v>
      </c>
      <c r="P7030" s="148">
        <v>0.67500000000000004</v>
      </c>
      <c r="Q7030" s="148">
        <v>1.97E-3</v>
      </c>
      <c r="R7030" s="148">
        <v>6</v>
      </c>
      <c r="S7030" s="148">
        <v>0.214</v>
      </c>
      <c r="T7030" s="148">
        <v>-6.468</v>
      </c>
      <c r="U7030" s="148">
        <v>1</v>
      </c>
      <c r="V7030" s="148">
        <v>2.7900000000000001E-2</v>
      </c>
      <c r="W7030" s="148">
        <v>124.973</v>
      </c>
      <c r="X7030" s="148">
        <v>4</v>
      </c>
      <c r="Y7030" s="148">
        <v>0.16</v>
      </c>
    </row>
    <row r="7031" spans="11:25" x14ac:dyDescent="0.25">
      <c r="K7031" s="145" t="s">
        <v>6326</v>
      </c>
      <c r="L7031" s="145">
        <v>57</v>
      </c>
      <c r="M7031" s="145">
        <v>228837</v>
      </c>
      <c r="N7031" s="148">
        <v>6.6400000000000001E-2</v>
      </c>
      <c r="O7031" s="148">
        <v>0.54200000000000004</v>
      </c>
      <c r="P7031" s="148">
        <v>0.79500000000000004</v>
      </c>
      <c r="Q7031" s="148">
        <v>2.8899999999999999E-6</v>
      </c>
      <c r="R7031" s="148">
        <v>7</v>
      </c>
      <c r="S7031" s="148">
        <v>0.313</v>
      </c>
      <c r="T7031" s="148">
        <v>-3.1309999999999998</v>
      </c>
      <c r="U7031" s="148">
        <v>1</v>
      </c>
      <c r="V7031" s="148">
        <v>3.7900000000000003E-2</v>
      </c>
      <c r="W7031" s="148">
        <v>128.959</v>
      </c>
      <c r="X7031" s="148">
        <v>4</v>
      </c>
      <c r="Y7031" s="148">
        <v>0.251</v>
      </c>
    </row>
    <row r="7032" spans="11:25" x14ac:dyDescent="0.25">
      <c r="K7032" s="145" t="s">
        <v>6327</v>
      </c>
      <c r="L7032" s="145">
        <v>68</v>
      </c>
      <c r="M7032" s="145">
        <v>234560</v>
      </c>
      <c r="N7032" s="148">
        <v>2.8299999999999999E-2</v>
      </c>
      <c r="O7032" s="148">
        <v>0.61599999999999999</v>
      </c>
      <c r="P7032" s="148">
        <v>0.86899999999999999</v>
      </c>
      <c r="Q7032" s="148">
        <v>0</v>
      </c>
      <c r="R7032" s="148">
        <v>0</v>
      </c>
      <c r="S7032" s="148">
        <v>6.4000000000000001E-2</v>
      </c>
      <c r="T7032" s="148">
        <v>-3.911</v>
      </c>
      <c r="U7032" s="148">
        <v>1</v>
      </c>
      <c r="V7032" s="148">
        <v>3.27E-2</v>
      </c>
      <c r="W7032" s="148">
        <v>127.96599999999999</v>
      </c>
      <c r="X7032" s="148">
        <v>4</v>
      </c>
      <c r="Y7032" s="148">
        <v>0.47299999999999998</v>
      </c>
    </row>
    <row r="7033" spans="11:25" x14ac:dyDescent="0.25">
      <c r="K7033" s="145" t="s">
        <v>6328</v>
      </c>
      <c r="L7033" s="145">
        <v>71</v>
      </c>
      <c r="M7033" s="145">
        <v>216160</v>
      </c>
      <c r="N7033" s="148">
        <v>4.17E-4</v>
      </c>
      <c r="O7033" s="148">
        <v>0.67799999999999905</v>
      </c>
      <c r="P7033" s="148">
        <v>0.91799999999999904</v>
      </c>
      <c r="Q7033" s="148">
        <v>0</v>
      </c>
      <c r="R7033" s="148">
        <v>5</v>
      </c>
      <c r="S7033" s="148">
        <v>7.4399999999999994E-2</v>
      </c>
      <c r="T7033" s="148">
        <v>-4.63</v>
      </c>
      <c r="U7033" s="148">
        <v>1</v>
      </c>
      <c r="V7033" s="148">
        <v>3.5499999999999997E-2</v>
      </c>
      <c r="W7033" s="148">
        <v>130.02799999999999</v>
      </c>
      <c r="X7033" s="148">
        <v>4</v>
      </c>
      <c r="Y7033" s="148">
        <v>0.76900000000000002</v>
      </c>
    </row>
    <row r="7034" spans="11:25" x14ac:dyDescent="0.25">
      <c r="K7034" s="145" t="s">
        <v>4402</v>
      </c>
      <c r="L7034" s="145">
        <v>79</v>
      </c>
      <c r="M7034" s="145">
        <v>229360</v>
      </c>
      <c r="N7034" s="148">
        <v>9.2100000000000001E-2</v>
      </c>
      <c r="O7034" s="148">
        <v>0.72</v>
      </c>
      <c r="P7034" s="148">
        <v>0.80200000000000005</v>
      </c>
      <c r="Q7034" s="148">
        <v>0</v>
      </c>
      <c r="R7034" s="148">
        <v>1</v>
      </c>
      <c r="S7034" s="148">
        <v>0.69399999999999995</v>
      </c>
      <c r="T7034" s="148">
        <v>-5.7969999999999997</v>
      </c>
      <c r="U7034" s="148">
        <v>1</v>
      </c>
      <c r="V7034" s="148">
        <v>5.8200000000000002E-2</v>
      </c>
      <c r="W7034" s="148">
        <v>124.042999999999</v>
      </c>
      <c r="X7034" s="148">
        <v>4</v>
      </c>
      <c r="Y7034" s="148">
        <v>0.72299999999999998</v>
      </c>
    </row>
    <row r="7035" spans="11:25" x14ac:dyDescent="0.25">
      <c r="K7035" s="145" t="s">
        <v>6329</v>
      </c>
      <c r="L7035" s="145">
        <v>38</v>
      </c>
      <c r="M7035" s="145">
        <v>174193</v>
      </c>
      <c r="N7035" s="148">
        <v>0.28499999999999998</v>
      </c>
      <c r="O7035" s="148">
        <v>0.80799999999999905</v>
      </c>
      <c r="P7035" s="148">
        <v>0.56399999999999995</v>
      </c>
      <c r="Q7035" s="148">
        <v>0</v>
      </c>
      <c r="R7035" s="148">
        <v>9</v>
      </c>
      <c r="S7035" s="148">
        <v>0.109</v>
      </c>
      <c r="T7035" s="148">
        <v>-10.103</v>
      </c>
      <c r="U7035" s="148">
        <v>0</v>
      </c>
      <c r="V7035" s="148">
        <v>0.34399999999999997</v>
      </c>
      <c r="W7035" s="148">
        <v>123.917</v>
      </c>
      <c r="X7035" s="148">
        <v>4</v>
      </c>
      <c r="Y7035" s="148">
        <v>0.75700000000000001</v>
      </c>
    </row>
    <row r="7036" spans="11:25" x14ac:dyDescent="0.25">
      <c r="K7036" s="145" t="s">
        <v>6330</v>
      </c>
      <c r="L7036" s="145">
        <v>53</v>
      </c>
      <c r="M7036" s="145">
        <v>183356</v>
      </c>
      <c r="N7036" s="148">
        <v>6.8000000000000005E-2</v>
      </c>
      <c r="O7036" s="148">
        <v>0.56699999999999995</v>
      </c>
      <c r="P7036" s="148">
        <v>0.80799999999999905</v>
      </c>
      <c r="Q7036" s="148">
        <v>0</v>
      </c>
      <c r="R7036" s="148">
        <v>7</v>
      </c>
      <c r="S7036" s="148">
        <v>7.1099999999999997E-2</v>
      </c>
      <c r="T7036" s="148">
        <v>-4.5730000000000004</v>
      </c>
      <c r="U7036" s="148">
        <v>0</v>
      </c>
      <c r="V7036" s="148">
        <v>9.6299999999999997E-2</v>
      </c>
      <c r="W7036" s="148">
        <v>99.71</v>
      </c>
      <c r="X7036" s="148">
        <v>4</v>
      </c>
      <c r="Y7036" s="148">
        <v>0.44700000000000001</v>
      </c>
    </row>
    <row r="7037" spans="11:25" x14ac:dyDescent="0.25">
      <c r="K7037" s="145" t="s">
        <v>6331</v>
      </c>
      <c r="L7037" s="145">
        <v>42</v>
      </c>
      <c r="M7037" s="145">
        <v>217886</v>
      </c>
      <c r="N7037" s="148">
        <v>3.27E-2</v>
      </c>
      <c r="O7037" s="148">
        <v>0.72099999999999997</v>
      </c>
      <c r="P7037" s="148">
        <v>0.874</v>
      </c>
      <c r="Q7037" s="148">
        <v>0</v>
      </c>
      <c r="R7037" s="148">
        <v>1</v>
      </c>
      <c r="S7037" s="148">
        <v>0.22500000000000001</v>
      </c>
      <c r="T7037" s="148">
        <v>-3.492</v>
      </c>
      <c r="U7037" s="148">
        <v>0</v>
      </c>
      <c r="V7037" s="148">
        <v>4.53E-2</v>
      </c>
      <c r="W7037" s="148">
        <v>132.04499999999999</v>
      </c>
      <c r="X7037" s="148">
        <v>4</v>
      </c>
      <c r="Y7037" s="148">
        <v>0.73299999999999998</v>
      </c>
    </row>
    <row r="7038" spans="11:25" x14ac:dyDescent="0.25">
      <c r="K7038" s="145" t="s">
        <v>6332</v>
      </c>
      <c r="L7038" s="145">
        <v>27</v>
      </c>
      <c r="M7038" s="145">
        <v>246385</v>
      </c>
      <c r="N7038" s="148">
        <v>3.7100000000000001E-2</v>
      </c>
      <c r="O7038" s="148">
        <v>0.63200000000000001</v>
      </c>
      <c r="P7038" s="148">
        <v>0.90099999999999902</v>
      </c>
      <c r="Q7038" s="148">
        <v>2.4499999999999999E-5</v>
      </c>
      <c r="R7038" s="148">
        <v>1</v>
      </c>
      <c r="S7038" s="148">
        <v>0.28199999999999997</v>
      </c>
      <c r="T7038" s="148">
        <v>-4.9820000000000002</v>
      </c>
      <c r="U7038" s="148">
        <v>1</v>
      </c>
      <c r="V7038" s="148">
        <v>7.5300000000000006E-2</v>
      </c>
      <c r="W7038" s="148">
        <v>143.096</v>
      </c>
      <c r="X7038" s="148">
        <v>4</v>
      </c>
      <c r="Y7038" s="148">
        <v>0.64</v>
      </c>
    </row>
    <row r="7039" spans="11:25" x14ac:dyDescent="0.25">
      <c r="K7039" s="145" t="s">
        <v>6333</v>
      </c>
      <c r="L7039" s="145">
        <v>31</v>
      </c>
      <c r="M7039" s="145">
        <v>232040</v>
      </c>
      <c r="N7039" s="148">
        <v>0.16699999999999901</v>
      </c>
      <c r="O7039" s="148">
        <v>0.84</v>
      </c>
      <c r="P7039" s="148">
        <v>0.77700000000000002</v>
      </c>
      <c r="Q7039" s="148">
        <v>0</v>
      </c>
      <c r="R7039" s="148">
        <v>10</v>
      </c>
      <c r="S7039" s="148">
        <v>3.73E-2</v>
      </c>
      <c r="T7039" s="148">
        <v>-2.9670000000000001</v>
      </c>
      <c r="U7039" s="148">
        <v>0</v>
      </c>
      <c r="V7039" s="148">
        <v>0.16</v>
      </c>
      <c r="W7039" s="148">
        <v>108.04799999999901</v>
      </c>
      <c r="X7039" s="148">
        <v>4</v>
      </c>
      <c r="Y7039" s="148">
        <v>0.90200000000000002</v>
      </c>
    </row>
    <row r="7040" spans="11:25" x14ac:dyDescent="0.25">
      <c r="K7040" s="145" t="s">
        <v>6334</v>
      </c>
      <c r="L7040" s="145">
        <v>27</v>
      </c>
      <c r="M7040" s="145">
        <v>212507</v>
      </c>
      <c r="N7040" s="148">
        <v>0.252</v>
      </c>
      <c r="O7040" s="148">
        <v>0.82299999999999995</v>
      </c>
      <c r="P7040" s="148">
        <v>0.91900000000000004</v>
      </c>
      <c r="Q7040" s="148">
        <v>1.6700000000000001E-6</v>
      </c>
      <c r="R7040" s="148">
        <v>1</v>
      </c>
      <c r="S7040" s="148">
        <v>0.11899999999999999</v>
      </c>
      <c r="T7040" s="148">
        <v>-4.2309999999999999</v>
      </c>
      <c r="U7040" s="148">
        <v>1</v>
      </c>
      <c r="V7040" s="148">
        <v>9.06E-2</v>
      </c>
      <c r="W7040" s="148">
        <v>147.98500000000001</v>
      </c>
      <c r="X7040" s="148">
        <v>4</v>
      </c>
      <c r="Y7040" s="148">
        <v>0.94099999999999995</v>
      </c>
    </row>
    <row r="7041" spans="11:25" x14ac:dyDescent="0.25">
      <c r="K7041" s="145" t="s">
        <v>6335</v>
      </c>
      <c r="L7041" s="145">
        <v>4</v>
      </c>
      <c r="M7041" s="145">
        <v>260746</v>
      </c>
      <c r="N7041" s="148">
        <v>0.318</v>
      </c>
      <c r="O7041" s="148">
        <v>0.73299999999999998</v>
      </c>
      <c r="P7041" s="148">
        <v>0.79</v>
      </c>
      <c r="Q7041" s="148">
        <v>1.6500000000000001E-5</v>
      </c>
      <c r="R7041" s="148">
        <v>2</v>
      </c>
      <c r="S7041" s="148">
        <v>0.17799999999999999</v>
      </c>
      <c r="T7041" s="148">
        <v>-4.1660000000000004</v>
      </c>
      <c r="U7041" s="148">
        <v>0</v>
      </c>
      <c r="V7041" s="148">
        <v>0.121</v>
      </c>
      <c r="W7041" s="148">
        <v>137.953</v>
      </c>
      <c r="X7041" s="148">
        <v>4</v>
      </c>
      <c r="Y7041" s="148">
        <v>0.56299999999999994</v>
      </c>
    </row>
    <row r="7042" spans="11:25" x14ac:dyDescent="0.25">
      <c r="K7042" s="145" t="s">
        <v>6336</v>
      </c>
      <c r="L7042" s="145">
        <v>52</v>
      </c>
      <c r="M7042" s="145">
        <v>179361</v>
      </c>
      <c r="N7042" s="148">
        <v>0.38100000000000001</v>
      </c>
      <c r="O7042" s="148">
        <v>0.68200000000000005</v>
      </c>
      <c r="P7042" s="148">
        <v>0.85899999999999999</v>
      </c>
      <c r="Q7042" s="148">
        <v>0</v>
      </c>
      <c r="R7042" s="148">
        <v>2</v>
      </c>
      <c r="S7042" s="148">
        <v>0.38400000000000001</v>
      </c>
      <c r="T7042" s="148">
        <v>-2.7130000000000001</v>
      </c>
      <c r="U7042" s="148">
        <v>0</v>
      </c>
      <c r="V7042" s="148">
        <v>0.105</v>
      </c>
      <c r="W7042" s="148">
        <v>102.127</v>
      </c>
      <c r="X7042" s="148">
        <v>4</v>
      </c>
      <c r="Y7042" s="148">
        <v>0.84799999999999998</v>
      </c>
    </row>
    <row r="7043" spans="11:25" x14ac:dyDescent="0.25">
      <c r="K7043" s="145" t="s">
        <v>6337</v>
      </c>
      <c r="L7043" s="145">
        <v>26</v>
      </c>
      <c r="M7043" s="145">
        <v>287880</v>
      </c>
      <c r="N7043" s="148">
        <v>1.2800000000000001E-2</v>
      </c>
      <c r="O7043" s="148">
        <v>0.68500000000000005</v>
      </c>
      <c r="P7043" s="148">
        <v>0.90300000000000002</v>
      </c>
      <c r="Q7043" s="148">
        <v>1.5800000000000001E-5</v>
      </c>
      <c r="R7043" s="148">
        <v>6</v>
      </c>
      <c r="S7043" s="148">
        <v>2.7E-2</v>
      </c>
      <c r="T7043" s="148">
        <v>-6.4820000000000002</v>
      </c>
      <c r="U7043" s="148">
        <v>0</v>
      </c>
      <c r="V7043" s="148">
        <v>3.9199999999999999E-2</v>
      </c>
      <c r="W7043" s="148">
        <v>127.985</v>
      </c>
      <c r="X7043" s="148">
        <v>4</v>
      </c>
      <c r="Y7043" s="148">
        <v>0.84399999999999997</v>
      </c>
    </row>
    <row r="7044" spans="11:25" x14ac:dyDescent="0.25">
      <c r="K7044" s="145" t="s">
        <v>6338</v>
      </c>
      <c r="L7044" s="145">
        <v>32</v>
      </c>
      <c r="M7044" s="145">
        <v>252100</v>
      </c>
      <c r="N7044" s="148">
        <v>7.1099999999999896E-3</v>
      </c>
      <c r="O7044" s="148">
        <v>0.75</v>
      </c>
      <c r="P7044" s="148">
        <v>0.89300000000000002</v>
      </c>
      <c r="Q7044" s="148">
        <v>0</v>
      </c>
      <c r="R7044" s="148">
        <v>3</v>
      </c>
      <c r="S7044" s="148">
        <v>0.125</v>
      </c>
      <c r="T7044" s="148">
        <v>-4.7619999999999996</v>
      </c>
      <c r="U7044" s="148">
        <v>1</v>
      </c>
      <c r="V7044" s="148">
        <v>6.2199999999999998E-2</v>
      </c>
      <c r="W7044" s="148">
        <v>118.959</v>
      </c>
      <c r="X7044" s="148">
        <v>4</v>
      </c>
      <c r="Y7044" s="148">
        <v>0.79299999999999904</v>
      </c>
    </row>
    <row r="7045" spans="11:25" x14ac:dyDescent="0.25">
      <c r="K7045" s="145" t="s">
        <v>6339</v>
      </c>
      <c r="L7045" s="145">
        <v>27</v>
      </c>
      <c r="M7045" s="145">
        <v>203550</v>
      </c>
      <c r="N7045" s="148">
        <v>3.0800000000000001E-2</v>
      </c>
      <c r="O7045" s="148">
        <v>0.77599999999999902</v>
      </c>
      <c r="P7045" s="148">
        <v>0.59599999999999997</v>
      </c>
      <c r="Q7045" s="148">
        <v>0</v>
      </c>
      <c r="R7045" s="148">
        <v>6</v>
      </c>
      <c r="S7045" s="148">
        <v>7.7100000000000002E-2</v>
      </c>
      <c r="T7045" s="148">
        <v>-7.6070000000000002</v>
      </c>
      <c r="U7045" s="148">
        <v>0</v>
      </c>
      <c r="V7045" s="148">
        <v>8.4199999999999997E-2</v>
      </c>
      <c r="W7045" s="148">
        <v>103.003999999999</v>
      </c>
      <c r="X7045" s="148">
        <v>4</v>
      </c>
      <c r="Y7045" s="148">
        <v>0.71</v>
      </c>
    </row>
    <row r="7046" spans="11:25" x14ac:dyDescent="0.25">
      <c r="K7046" s="145" t="s">
        <v>6340</v>
      </c>
      <c r="L7046" s="145">
        <v>33</v>
      </c>
      <c r="M7046" s="145">
        <v>249808</v>
      </c>
      <c r="N7046" s="148">
        <v>0.254</v>
      </c>
      <c r="O7046" s="148">
        <v>0.61799999999999999</v>
      </c>
      <c r="P7046" s="148">
        <v>0.83699999999999997</v>
      </c>
      <c r="Q7046" s="148">
        <v>0</v>
      </c>
      <c r="R7046" s="148">
        <v>9</v>
      </c>
      <c r="S7046" s="148">
        <v>0.65099999999999902</v>
      </c>
      <c r="T7046" s="148">
        <v>-8.0370000000000008</v>
      </c>
      <c r="U7046" s="148">
        <v>0</v>
      </c>
      <c r="V7046" s="148">
        <v>0.309</v>
      </c>
      <c r="W7046" s="148">
        <v>125.28</v>
      </c>
      <c r="X7046" s="148">
        <v>4</v>
      </c>
      <c r="Y7046" s="148">
        <v>0.61799999999999999</v>
      </c>
    </row>
    <row r="7047" spans="11:25" x14ac:dyDescent="0.25">
      <c r="K7047" s="145" t="s">
        <v>6341</v>
      </c>
      <c r="L7047" s="145">
        <v>22</v>
      </c>
      <c r="M7047" s="145">
        <v>225410</v>
      </c>
      <c r="N7047" s="148">
        <v>1.3599999999999999E-2</v>
      </c>
      <c r="O7047" s="148">
        <v>0.628</v>
      </c>
      <c r="P7047" s="148">
        <v>0.81099999999999905</v>
      </c>
      <c r="Q7047" s="148">
        <v>5.52E-5</v>
      </c>
      <c r="R7047" s="148">
        <v>6</v>
      </c>
      <c r="S7047" s="148">
        <v>0.107</v>
      </c>
      <c r="T7047" s="148">
        <v>-6.27</v>
      </c>
      <c r="U7047" s="148">
        <v>1</v>
      </c>
      <c r="V7047" s="148">
        <v>5.8299999999999998E-2</v>
      </c>
      <c r="W7047" s="148">
        <v>128.01300000000001</v>
      </c>
      <c r="X7047" s="148">
        <v>4</v>
      </c>
      <c r="Y7047" s="148">
        <v>0.51400000000000001</v>
      </c>
    </row>
    <row r="7048" spans="11:25" x14ac:dyDescent="0.25">
      <c r="K7048" s="145" t="s">
        <v>6342</v>
      </c>
      <c r="L7048" s="145">
        <v>22</v>
      </c>
      <c r="M7048" s="145">
        <v>218675</v>
      </c>
      <c r="N7048" s="148">
        <v>2.3800000000000002E-2</v>
      </c>
      <c r="O7048" s="148">
        <v>0.61</v>
      </c>
      <c r="P7048" s="148">
        <v>0.92099999999999904</v>
      </c>
      <c r="Q7048" s="148">
        <v>0</v>
      </c>
      <c r="R7048" s="148">
        <v>1</v>
      </c>
      <c r="S7048" s="148">
        <v>0.14000000000000001</v>
      </c>
      <c r="T7048" s="148">
        <v>-3.58699999999999</v>
      </c>
      <c r="U7048" s="148">
        <v>1</v>
      </c>
      <c r="V7048" s="148">
        <v>4.9099999999999998E-2</v>
      </c>
      <c r="W7048" s="148">
        <v>127.962</v>
      </c>
      <c r="X7048" s="148">
        <v>4</v>
      </c>
      <c r="Y7048" s="148">
        <v>0.34</v>
      </c>
    </row>
    <row r="7049" spans="11:25" x14ac:dyDescent="0.25">
      <c r="K7049" s="145" t="s">
        <v>6343</v>
      </c>
      <c r="L7049" s="145">
        <v>33</v>
      </c>
      <c r="M7049" s="145">
        <v>280920</v>
      </c>
      <c r="N7049" s="148">
        <v>5.9900000000000002E-2</v>
      </c>
      <c r="O7049" s="148">
        <v>0.70099999999999996</v>
      </c>
      <c r="P7049" s="148">
        <v>0.82299999999999995</v>
      </c>
      <c r="Q7049" s="148">
        <v>5.4299999999999997E-4</v>
      </c>
      <c r="R7049" s="148">
        <v>9</v>
      </c>
      <c r="S7049" s="148">
        <v>0.13699999999999901</v>
      </c>
      <c r="T7049" s="148">
        <v>-6.5570000000000004</v>
      </c>
      <c r="U7049" s="148">
        <v>0</v>
      </c>
      <c r="V7049" s="148">
        <v>4.2599999999999999E-2</v>
      </c>
      <c r="W7049" s="148">
        <v>108.002</v>
      </c>
      <c r="X7049" s="148">
        <v>4</v>
      </c>
      <c r="Y7049" s="148">
        <v>0.59899999999999998</v>
      </c>
    </row>
    <row r="7050" spans="11:25" x14ac:dyDescent="0.25">
      <c r="K7050" s="145" t="s">
        <v>6344</v>
      </c>
      <c r="L7050" s="145">
        <v>39</v>
      </c>
      <c r="M7050" s="145">
        <v>186355</v>
      </c>
      <c r="N7050" s="148">
        <v>2.1000000000000001E-2</v>
      </c>
      <c r="O7050" s="148">
        <v>0.57799999999999996</v>
      </c>
      <c r="P7050" s="148">
        <v>0.81399999999999995</v>
      </c>
      <c r="Q7050" s="148">
        <v>0</v>
      </c>
      <c r="R7050" s="148">
        <v>6</v>
      </c>
      <c r="S7050" s="148">
        <v>9.4799999999999995E-2</v>
      </c>
      <c r="T7050" s="148">
        <v>-2.4630000000000001</v>
      </c>
      <c r="U7050" s="148">
        <v>0</v>
      </c>
      <c r="V7050" s="148">
        <v>0.16500000000000001</v>
      </c>
      <c r="W7050" s="148">
        <v>89.992000000000004</v>
      </c>
      <c r="X7050" s="148">
        <v>4</v>
      </c>
      <c r="Y7050" s="148">
        <v>0.54799999999999904</v>
      </c>
    </row>
    <row r="7051" spans="11:25" x14ac:dyDescent="0.25">
      <c r="K7051" s="145" t="s">
        <v>6345</v>
      </c>
      <c r="L7051" s="145">
        <v>0</v>
      </c>
      <c r="M7051" s="145">
        <v>206576</v>
      </c>
      <c r="N7051" s="148">
        <v>7.51E-2</v>
      </c>
      <c r="O7051" s="148">
        <v>0.72399999999999998</v>
      </c>
      <c r="P7051" s="148">
        <v>0.58899999999999997</v>
      </c>
      <c r="Q7051" s="148">
        <v>7.7099999999999895E-5</v>
      </c>
      <c r="R7051" s="148">
        <v>2</v>
      </c>
      <c r="S7051" s="148">
        <v>8.5000000000000006E-2</v>
      </c>
      <c r="T7051" s="148">
        <v>-7.9470000000000001</v>
      </c>
      <c r="U7051" s="148">
        <v>0</v>
      </c>
      <c r="V7051" s="148">
        <v>0.105</v>
      </c>
      <c r="W7051" s="148">
        <v>199.84799999999899</v>
      </c>
      <c r="X7051" s="148">
        <v>4</v>
      </c>
      <c r="Y7051" s="148">
        <v>0.48699999999999999</v>
      </c>
    </row>
    <row r="7052" spans="11:25" x14ac:dyDescent="0.25">
      <c r="K7052" s="145" t="s">
        <v>6346</v>
      </c>
      <c r="L7052" s="145">
        <v>25</v>
      </c>
      <c r="M7052" s="145">
        <v>171733</v>
      </c>
      <c r="N7052" s="148">
        <v>4.87E-2</v>
      </c>
      <c r="O7052" s="148">
        <v>0.53900000000000003</v>
      </c>
      <c r="P7052" s="148">
        <v>0.81899999999999995</v>
      </c>
      <c r="Q7052" s="148">
        <v>0</v>
      </c>
      <c r="R7052" s="148">
        <v>4</v>
      </c>
      <c r="S7052" s="148">
        <v>7.2800000000000004E-2</v>
      </c>
      <c r="T7052" s="148">
        <v>-3.36</v>
      </c>
      <c r="U7052" s="148">
        <v>0</v>
      </c>
      <c r="V7052" s="148">
        <v>5.0999999999999997E-2</v>
      </c>
      <c r="W7052" s="148">
        <v>207.947</v>
      </c>
      <c r="X7052" s="148">
        <v>4</v>
      </c>
      <c r="Y7052" s="148">
        <v>0.35199999999999998</v>
      </c>
    </row>
    <row r="7053" spans="11:25" x14ac:dyDescent="0.25">
      <c r="K7053" s="145" t="s">
        <v>6347</v>
      </c>
      <c r="L7053" s="145">
        <v>48</v>
      </c>
      <c r="M7053" s="145">
        <v>230000</v>
      </c>
      <c r="N7053" s="148">
        <v>0.14899999999999999</v>
      </c>
      <c r="O7053" s="148">
        <v>0.72</v>
      </c>
      <c r="P7053" s="148">
        <v>0.84399999999999997</v>
      </c>
      <c r="Q7053" s="148">
        <v>0</v>
      </c>
      <c r="R7053" s="148">
        <v>3</v>
      </c>
      <c r="S7053" s="148">
        <v>0.126</v>
      </c>
      <c r="T7053" s="148">
        <v>-4.5179999999999998</v>
      </c>
      <c r="U7053" s="148">
        <v>0</v>
      </c>
      <c r="V7053" s="148">
        <v>0.154</v>
      </c>
      <c r="W7053" s="148">
        <v>101.985</v>
      </c>
      <c r="X7053" s="148">
        <v>4</v>
      </c>
      <c r="Y7053" s="148">
        <v>0.93899999999999995</v>
      </c>
    </row>
    <row r="7054" spans="11:25" x14ac:dyDescent="0.25">
      <c r="K7054" s="145" t="s">
        <v>6348</v>
      </c>
      <c r="L7054" s="145">
        <v>25</v>
      </c>
      <c r="M7054" s="145">
        <v>318066</v>
      </c>
      <c r="N7054" s="148">
        <v>3.5299999999999998E-2</v>
      </c>
      <c r="O7054" s="148">
        <v>0.71099999999999997</v>
      </c>
      <c r="P7054" s="148">
        <v>0.59099999999999997</v>
      </c>
      <c r="Q7054" s="148">
        <v>0.20599999999999999</v>
      </c>
      <c r="R7054" s="148">
        <v>7</v>
      </c>
      <c r="S7054" s="148">
        <v>8.8999999999999996E-2</v>
      </c>
      <c r="T7054" s="148">
        <v>-10.026</v>
      </c>
      <c r="U7054" s="148">
        <v>0</v>
      </c>
      <c r="V7054" s="148">
        <v>5.3999999999999999E-2</v>
      </c>
      <c r="W7054" s="148">
        <v>118.995</v>
      </c>
      <c r="X7054" s="148">
        <v>4</v>
      </c>
      <c r="Y7054" s="148">
        <v>0.377999999999999</v>
      </c>
    </row>
    <row r="7055" spans="11:25" x14ac:dyDescent="0.25">
      <c r="K7055" s="145" t="s">
        <v>6349</v>
      </c>
      <c r="L7055" s="145">
        <v>0</v>
      </c>
      <c r="M7055" s="145">
        <v>176535</v>
      </c>
      <c r="N7055" s="148">
        <v>5.7299999999999997E-2</v>
      </c>
      <c r="O7055" s="148">
        <v>0.68299999999999905</v>
      </c>
      <c r="P7055" s="148">
        <v>0.85699999999999998</v>
      </c>
      <c r="Q7055" s="148">
        <v>0</v>
      </c>
      <c r="R7055" s="148">
        <v>4</v>
      </c>
      <c r="S7055" s="148">
        <v>0.115</v>
      </c>
      <c r="T7055" s="148">
        <v>-6.51</v>
      </c>
      <c r="U7055" s="148">
        <v>0</v>
      </c>
      <c r="V7055" s="148">
        <v>7.17E-2</v>
      </c>
      <c r="W7055" s="148">
        <v>115.06699999999999</v>
      </c>
      <c r="X7055" s="148">
        <v>4</v>
      </c>
      <c r="Y7055" s="148">
        <v>0.26500000000000001</v>
      </c>
    </row>
    <row r="7056" spans="11:25" x14ac:dyDescent="0.25">
      <c r="K7056" s="145" t="s">
        <v>6350</v>
      </c>
      <c r="L7056" s="145">
        <v>32</v>
      </c>
      <c r="M7056" s="145">
        <v>259235</v>
      </c>
      <c r="N7056" s="148">
        <v>4.4699999999999899E-4</v>
      </c>
      <c r="O7056" s="148">
        <v>0.69399999999999995</v>
      </c>
      <c r="P7056" s="148">
        <v>0.92400000000000004</v>
      </c>
      <c r="Q7056" s="148">
        <v>1.06E-6</v>
      </c>
      <c r="R7056" s="148">
        <v>6</v>
      </c>
      <c r="S7056" s="148">
        <v>9.8299999999999998E-2</v>
      </c>
      <c r="T7056" s="148">
        <v>-3.4950000000000001</v>
      </c>
      <c r="U7056" s="148">
        <v>0</v>
      </c>
      <c r="V7056" s="148">
        <v>4.48E-2</v>
      </c>
      <c r="W7056" s="148">
        <v>128.00299999999999</v>
      </c>
      <c r="X7056" s="148">
        <v>4</v>
      </c>
      <c r="Y7056" s="148">
        <v>0.41399999999999998</v>
      </c>
    </row>
    <row r="7057" spans="11:25" x14ac:dyDescent="0.25">
      <c r="K7057" s="145" t="s">
        <v>6351</v>
      </c>
      <c r="L7057" s="145">
        <v>57</v>
      </c>
      <c r="M7057" s="145">
        <v>181855</v>
      </c>
      <c r="N7057" s="148">
        <v>0.39899999999999902</v>
      </c>
      <c r="O7057" s="148">
        <v>0.77900000000000003</v>
      </c>
      <c r="P7057" s="148">
        <v>0.79900000000000004</v>
      </c>
      <c r="Q7057" s="148">
        <v>0</v>
      </c>
      <c r="R7057" s="148">
        <v>9</v>
      </c>
      <c r="S7057" s="148">
        <v>0.104</v>
      </c>
      <c r="T7057" s="148">
        <v>-4.2329999999999997</v>
      </c>
      <c r="U7057" s="148">
        <v>0</v>
      </c>
      <c r="V7057" s="148">
        <v>3.5299999999999998E-2</v>
      </c>
      <c r="W7057" s="148">
        <v>96.983999999999995</v>
      </c>
      <c r="X7057" s="148">
        <v>4</v>
      </c>
      <c r="Y7057" s="148">
        <v>0.879</v>
      </c>
    </row>
    <row r="7058" spans="11:25" x14ac:dyDescent="0.25">
      <c r="K7058" s="145" t="s">
        <v>6352</v>
      </c>
      <c r="L7058" s="145">
        <v>47</v>
      </c>
      <c r="M7058" s="145">
        <v>164166</v>
      </c>
      <c r="N7058" s="148">
        <v>2.1999999999999999E-2</v>
      </c>
      <c r="O7058" s="148">
        <v>0.67599999999999905</v>
      </c>
      <c r="P7058" s="148">
        <v>0.88800000000000001</v>
      </c>
      <c r="Q7058" s="148">
        <v>2.17E-6</v>
      </c>
      <c r="R7058" s="148">
        <v>5</v>
      </c>
      <c r="S7058" s="148">
        <v>0.3</v>
      </c>
      <c r="T7058" s="148">
        <v>-4.0229999999999997</v>
      </c>
      <c r="U7058" s="148">
        <v>0</v>
      </c>
      <c r="V7058" s="148">
        <v>4.9700000000000001E-2</v>
      </c>
      <c r="W7058" s="148">
        <v>95.971000000000004</v>
      </c>
      <c r="X7058" s="148">
        <v>4</v>
      </c>
      <c r="Y7058" s="148">
        <v>0.59499999999999997</v>
      </c>
    </row>
    <row r="7059" spans="11:25" x14ac:dyDescent="0.25">
      <c r="K7059" s="145" t="s">
        <v>6353</v>
      </c>
      <c r="L7059" s="145">
        <v>35</v>
      </c>
      <c r="M7059" s="145">
        <v>231653</v>
      </c>
      <c r="N7059" s="148">
        <v>1.38E-2</v>
      </c>
      <c r="O7059" s="148">
        <v>0.83499999999999996</v>
      </c>
      <c r="P7059" s="148">
        <v>0.747</v>
      </c>
      <c r="Q7059" s="148">
        <v>0</v>
      </c>
      <c r="R7059" s="148">
        <v>1</v>
      </c>
      <c r="S7059" s="148">
        <v>0.76400000000000001</v>
      </c>
      <c r="T7059" s="148">
        <v>-6.8319999999999999</v>
      </c>
      <c r="U7059" s="148">
        <v>1</v>
      </c>
      <c r="V7059" s="148">
        <v>0.16399999999999901</v>
      </c>
      <c r="W7059" s="148">
        <v>121.986</v>
      </c>
      <c r="X7059" s="148">
        <v>4</v>
      </c>
      <c r="Y7059" s="148">
        <v>0.65799999999999903</v>
      </c>
    </row>
    <row r="7060" spans="11:25" x14ac:dyDescent="0.25">
      <c r="K7060" s="145" t="s">
        <v>6354</v>
      </c>
      <c r="L7060" s="145">
        <v>27</v>
      </c>
      <c r="M7060" s="145">
        <v>221936</v>
      </c>
      <c r="N7060" s="148">
        <v>1.06E-2</v>
      </c>
      <c r="O7060" s="148">
        <v>0.72899999999999998</v>
      </c>
      <c r="P7060" s="148">
        <v>0.83399999999999996</v>
      </c>
      <c r="Q7060" s="148">
        <v>5.4199999999999998E-6</v>
      </c>
      <c r="R7060" s="148">
        <v>5</v>
      </c>
      <c r="S7060" s="148">
        <v>7.8899999999999998E-2</v>
      </c>
      <c r="T7060" s="148">
        <v>-4.7939999999999996</v>
      </c>
      <c r="U7060" s="148">
        <v>1</v>
      </c>
      <c r="V7060" s="148">
        <v>8.6099999999999996E-2</v>
      </c>
      <c r="W7060" s="148">
        <v>125.04799999999901</v>
      </c>
      <c r="X7060" s="148">
        <v>4</v>
      </c>
      <c r="Y7060" s="148">
        <v>0.55299999999999905</v>
      </c>
    </row>
    <row r="7061" spans="11:25" x14ac:dyDescent="0.25">
      <c r="K7061" s="145" t="s">
        <v>6355</v>
      </c>
      <c r="L7061" s="145">
        <v>38</v>
      </c>
      <c r="M7061" s="145">
        <v>187177</v>
      </c>
      <c r="N7061" s="148">
        <v>0.25700000000000001</v>
      </c>
      <c r="O7061" s="148">
        <v>0.81200000000000006</v>
      </c>
      <c r="P7061" s="148">
        <v>0.75599999999999901</v>
      </c>
      <c r="Q7061" s="148">
        <v>2.7099999999999999E-6</v>
      </c>
      <c r="R7061" s="148">
        <v>3</v>
      </c>
      <c r="S7061" s="148">
        <v>0.437999999999999</v>
      </c>
      <c r="T7061" s="148">
        <v>-5.407</v>
      </c>
      <c r="U7061" s="148">
        <v>0</v>
      </c>
      <c r="V7061" s="148">
        <v>5.0799999999999998E-2</v>
      </c>
      <c r="W7061" s="148">
        <v>100.003999999999</v>
      </c>
      <c r="X7061" s="148">
        <v>4</v>
      </c>
      <c r="Y7061" s="148">
        <v>0.70499999999999996</v>
      </c>
    </row>
    <row r="7062" spans="11:25" x14ac:dyDescent="0.25">
      <c r="K7062" s="145" t="s">
        <v>6356</v>
      </c>
      <c r="L7062" s="145">
        <v>23</v>
      </c>
      <c r="M7062" s="145">
        <v>391288</v>
      </c>
      <c r="N7062" s="148">
        <v>7.8399999999999997E-4</v>
      </c>
      <c r="O7062" s="148">
        <v>0.73599999999999999</v>
      </c>
      <c r="P7062" s="148">
        <v>0.81499999999999995</v>
      </c>
      <c r="Q7062" s="148">
        <v>0.75700000000000001</v>
      </c>
      <c r="R7062" s="148">
        <v>2</v>
      </c>
      <c r="S7062" s="148">
        <v>3.9699999999999999E-2</v>
      </c>
      <c r="T7062" s="148">
        <v>-4.4370000000000003</v>
      </c>
      <c r="U7062" s="148">
        <v>1</v>
      </c>
      <c r="V7062" s="148">
        <v>4.36E-2</v>
      </c>
      <c r="W7062" s="148">
        <v>122.992</v>
      </c>
      <c r="X7062" s="148">
        <v>4</v>
      </c>
      <c r="Y7062" s="148">
        <v>0.64900000000000002</v>
      </c>
    </row>
    <row r="7063" spans="11:25" x14ac:dyDescent="0.25">
      <c r="K7063" s="145" t="s">
        <v>6357</v>
      </c>
      <c r="L7063" s="145">
        <v>24</v>
      </c>
      <c r="M7063" s="145">
        <v>206243</v>
      </c>
      <c r="N7063" s="148">
        <v>0.216</v>
      </c>
      <c r="O7063" s="148">
        <v>0.749</v>
      </c>
      <c r="P7063" s="148">
        <v>0.67500000000000004</v>
      </c>
      <c r="Q7063" s="148">
        <v>1.95E-6</v>
      </c>
      <c r="R7063" s="148">
        <v>6</v>
      </c>
      <c r="S7063" s="148">
        <v>0.125</v>
      </c>
      <c r="T7063" s="148">
        <v>-9.7759999999999998</v>
      </c>
      <c r="U7063" s="148">
        <v>1</v>
      </c>
      <c r="V7063" s="148">
        <v>4.2099999999999999E-2</v>
      </c>
      <c r="W7063" s="148">
        <v>125.95699999999999</v>
      </c>
      <c r="X7063" s="148">
        <v>4</v>
      </c>
      <c r="Y7063" s="148">
        <v>0.59099999999999997</v>
      </c>
    </row>
    <row r="7064" spans="11:25" x14ac:dyDescent="0.25">
      <c r="K7064" s="145" t="s">
        <v>6358</v>
      </c>
      <c r="L7064" s="145">
        <v>31</v>
      </c>
      <c r="M7064" s="145">
        <v>255453</v>
      </c>
      <c r="N7064" s="148">
        <v>0.15</v>
      </c>
      <c r="O7064" s="148">
        <v>0.75</v>
      </c>
      <c r="P7064" s="148">
        <v>0.86199999999999999</v>
      </c>
      <c r="Q7064" s="148">
        <v>2.2499999999999999E-2</v>
      </c>
      <c r="R7064" s="148">
        <v>9</v>
      </c>
      <c r="S7064" s="148">
        <v>6.5600000000000006E-2</v>
      </c>
      <c r="T7064" s="148">
        <v>-5.3520000000000003</v>
      </c>
      <c r="U7064" s="148">
        <v>0</v>
      </c>
      <c r="V7064" s="148">
        <v>4.8899999999999999E-2</v>
      </c>
      <c r="W7064" s="148">
        <v>139.995</v>
      </c>
      <c r="X7064" s="148">
        <v>4</v>
      </c>
      <c r="Y7064" s="148">
        <v>0.81499999999999995</v>
      </c>
    </row>
    <row r="7065" spans="11:25" x14ac:dyDescent="0.25">
      <c r="K7065" s="145" t="s">
        <v>6359</v>
      </c>
      <c r="L7065" s="145">
        <v>22</v>
      </c>
      <c r="M7065" s="145">
        <v>276206</v>
      </c>
      <c r="N7065" s="148">
        <v>0.217</v>
      </c>
      <c r="O7065" s="148">
        <v>0.82099999999999995</v>
      </c>
      <c r="P7065" s="148">
        <v>0.63300000000000001</v>
      </c>
      <c r="Q7065" s="148">
        <v>1.2600000000000001E-3</v>
      </c>
      <c r="R7065" s="148">
        <v>10</v>
      </c>
      <c r="S7065" s="148">
        <v>0.13900000000000001</v>
      </c>
      <c r="T7065" s="148">
        <v>-6.226</v>
      </c>
      <c r="U7065" s="148">
        <v>0</v>
      </c>
      <c r="V7065" s="148">
        <v>5.5100000000000003E-2</v>
      </c>
      <c r="W7065" s="148">
        <v>127.988999999999</v>
      </c>
      <c r="X7065" s="148">
        <v>4</v>
      </c>
      <c r="Y7065" s="148">
        <v>0.55600000000000005</v>
      </c>
    </row>
    <row r="7066" spans="11:25" x14ac:dyDescent="0.25">
      <c r="K7066" s="145" t="s">
        <v>6360</v>
      </c>
      <c r="L7066" s="145">
        <v>37</v>
      </c>
      <c r="M7066" s="145">
        <v>200400</v>
      </c>
      <c r="N7066" s="148">
        <v>0.22899999999999901</v>
      </c>
      <c r="O7066" s="148">
        <v>0.65700000000000003</v>
      </c>
      <c r="P7066" s="148">
        <v>0.77599999999999902</v>
      </c>
      <c r="Q7066" s="148">
        <v>8.1200000000000002E-6</v>
      </c>
      <c r="R7066" s="148">
        <v>6</v>
      </c>
      <c r="S7066" s="148">
        <v>0.32799999999999901</v>
      </c>
      <c r="T7066" s="148">
        <v>-6.4229999999999903</v>
      </c>
      <c r="U7066" s="148">
        <v>1</v>
      </c>
      <c r="V7066" s="148">
        <v>4.9500000000000002E-2</v>
      </c>
      <c r="W7066" s="148">
        <v>100.012</v>
      </c>
      <c r="X7066" s="148">
        <v>4</v>
      </c>
      <c r="Y7066" s="148">
        <v>0.86299999999999999</v>
      </c>
    </row>
    <row r="7067" spans="11:25" x14ac:dyDescent="0.25">
      <c r="K7067" s="145" t="s">
        <v>6361</v>
      </c>
      <c r="L7067" s="145">
        <v>43</v>
      </c>
      <c r="M7067" s="145">
        <v>203047</v>
      </c>
      <c r="N7067" s="148">
        <v>5.5599999999999997E-2</v>
      </c>
      <c r="O7067" s="148">
        <v>0.94699999999999995</v>
      </c>
      <c r="P7067" s="148">
        <v>0.80200000000000005</v>
      </c>
      <c r="Q7067" s="148">
        <v>2.2499999999999999E-4</v>
      </c>
      <c r="R7067" s="148">
        <v>2</v>
      </c>
      <c r="S7067" s="148">
        <v>0.35699999999999998</v>
      </c>
      <c r="T7067" s="148">
        <v>-6.0739999999999998</v>
      </c>
      <c r="U7067" s="148">
        <v>1</v>
      </c>
      <c r="V7067" s="148">
        <v>0.13300000000000001</v>
      </c>
      <c r="W7067" s="148">
        <v>130.01900000000001</v>
      </c>
      <c r="X7067" s="148">
        <v>4</v>
      </c>
      <c r="Y7067" s="148">
        <v>0.89599999999999902</v>
      </c>
    </row>
    <row r="7068" spans="11:25" x14ac:dyDescent="0.25">
      <c r="K7068" s="145" t="s">
        <v>6362</v>
      </c>
      <c r="L7068" s="145">
        <v>32</v>
      </c>
      <c r="M7068" s="145">
        <v>253793</v>
      </c>
      <c r="N7068" s="148">
        <v>9.9299999999999999E-2</v>
      </c>
      <c r="O7068" s="148">
        <v>0.84</v>
      </c>
      <c r="P7068" s="148">
        <v>0.83099999999999996</v>
      </c>
      <c r="Q7068" s="148">
        <v>0</v>
      </c>
      <c r="R7068" s="148">
        <v>0</v>
      </c>
      <c r="S7068" s="148">
        <v>0.34799999999999998</v>
      </c>
      <c r="T7068" s="148">
        <v>-4.1419999999999897</v>
      </c>
      <c r="U7068" s="148">
        <v>0</v>
      </c>
      <c r="V7068" s="148">
        <v>0.19899999999999901</v>
      </c>
      <c r="W7068" s="148">
        <v>104.946</v>
      </c>
      <c r="X7068" s="148">
        <v>4</v>
      </c>
      <c r="Y7068" s="148">
        <v>0.80099999999999905</v>
      </c>
    </row>
    <row r="7069" spans="11:25" x14ac:dyDescent="0.25">
      <c r="K7069" s="145" t="s">
        <v>6363</v>
      </c>
      <c r="L7069" s="145">
        <v>50</v>
      </c>
      <c r="M7069" s="145">
        <v>250478</v>
      </c>
      <c r="N7069" s="148">
        <v>0.48199999999999998</v>
      </c>
      <c r="O7069" s="148">
        <v>0.71399999999999997</v>
      </c>
      <c r="P7069" s="148">
        <v>0.754</v>
      </c>
      <c r="Q7069" s="148">
        <v>4.3699999999999998E-5</v>
      </c>
      <c r="R7069" s="148">
        <v>3</v>
      </c>
      <c r="S7069" s="148">
        <v>4.3799999999999999E-2</v>
      </c>
      <c r="T7069" s="148">
        <v>-7.0049999999999999</v>
      </c>
      <c r="U7069" s="148">
        <v>0</v>
      </c>
      <c r="V7069" s="148">
        <v>3.7600000000000001E-2</v>
      </c>
      <c r="W7069" s="148">
        <v>100.28</v>
      </c>
      <c r="X7069" s="148">
        <v>4</v>
      </c>
      <c r="Y7069" s="148">
        <v>0.86599999999999999</v>
      </c>
    </row>
    <row r="7070" spans="11:25" x14ac:dyDescent="0.25">
      <c r="K7070" s="145" t="s">
        <v>6364</v>
      </c>
      <c r="L7070" s="145">
        <v>38</v>
      </c>
      <c r="M7070" s="145">
        <v>190093</v>
      </c>
      <c r="N7070" s="148">
        <v>1.9099999999999999E-2</v>
      </c>
      <c r="O7070" s="148">
        <v>0.65700000000000003</v>
      </c>
      <c r="P7070" s="148">
        <v>0.74399999999999999</v>
      </c>
      <c r="Q7070" s="148">
        <v>0</v>
      </c>
      <c r="R7070" s="148">
        <v>6</v>
      </c>
      <c r="S7070" s="148">
        <v>0.41199999999999998</v>
      </c>
      <c r="T7070" s="148">
        <v>-6.5510000000000002</v>
      </c>
      <c r="U7070" s="148">
        <v>0</v>
      </c>
      <c r="V7070" s="148">
        <v>5.67E-2</v>
      </c>
      <c r="W7070" s="148">
        <v>98.028999999999996</v>
      </c>
      <c r="X7070" s="148">
        <v>4</v>
      </c>
      <c r="Y7070" s="148">
        <v>0.41699999999999998</v>
      </c>
    </row>
    <row r="7071" spans="11:25" x14ac:dyDescent="0.25">
      <c r="K7071" s="145" t="s">
        <v>6365</v>
      </c>
      <c r="L7071" s="145">
        <v>46</v>
      </c>
      <c r="M7071" s="145">
        <v>195305</v>
      </c>
      <c r="N7071" s="148">
        <v>0.16399999999999901</v>
      </c>
      <c r="O7071" s="148">
        <v>0.75900000000000001</v>
      </c>
      <c r="P7071" s="148">
        <v>0.83299999999999996</v>
      </c>
      <c r="Q7071" s="148">
        <v>0</v>
      </c>
      <c r="R7071" s="148">
        <v>1</v>
      </c>
      <c r="S7071" s="148">
        <v>7.1499999999999994E-2</v>
      </c>
      <c r="T7071" s="148">
        <v>-5.6639999999999997</v>
      </c>
      <c r="U7071" s="148">
        <v>1</v>
      </c>
      <c r="V7071" s="148">
        <v>6.54E-2</v>
      </c>
      <c r="W7071" s="148">
        <v>117.00700000000001</v>
      </c>
      <c r="X7071" s="148">
        <v>4</v>
      </c>
      <c r="Y7071" s="148">
        <v>0.93899999999999995</v>
      </c>
    </row>
    <row r="7072" spans="11:25" x14ac:dyDescent="0.25">
      <c r="K7072" s="145" t="s">
        <v>6366</v>
      </c>
      <c r="L7072" s="145">
        <v>36</v>
      </c>
      <c r="M7072" s="145">
        <v>225006</v>
      </c>
      <c r="N7072" s="148">
        <v>0.52300000000000002</v>
      </c>
      <c r="O7072" s="148">
        <v>0.77800000000000002</v>
      </c>
      <c r="P7072" s="148">
        <v>0.92599999999999905</v>
      </c>
      <c r="Q7072" s="148">
        <v>4.73E-4</v>
      </c>
      <c r="R7072" s="148">
        <v>5</v>
      </c>
      <c r="S7072" s="148">
        <v>0.151</v>
      </c>
      <c r="T7072" s="148">
        <v>-3.448</v>
      </c>
      <c r="U7072" s="148">
        <v>0</v>
      </c>
      <c r="V7072" s="148">
        <v>0.25600000000000001</v>
      </c>
      <c r="W7072" s="148">
        <v>96.031000000000006</v>
      </c>
      <c r="X7072" s="148">
        <v>4</v>
      </c>
      <c r="Y7072" s="148">
        <v>0.63800000000000001</v>
      </c>
    </row>
    <row r="7073" spans="11:25" x14ac:dyDescent="0.25">
      <c r="K7073" s="145" t="s">
        <v>6367</v>
      </c>
      <c r="L7073" s="145">
        <v>48</v>
      </c>
      <c r="M7073" s="145">
        <v>230974</v>
      </c>
      <c r="N7073" s="148">
        <v>0.4</v>
      </c>
      <c r="O7073" s="148">
        <v>0.73099999999999998</v>
      </c>
      <c r="P7073" s="148">
        <v>0.76300000000000001</v>
      </c>
      <c r="Q7073" s="148">
        <v>0</v>
      </c>
      <c r="R7073" s="148">
        <v>0</v>
      </c>
      <c r="S7073" s="148">
        <v>7.5499999999999998E-2</v>
      </c>
      <c r="T7073" s="148">
        <v>-5.452</v>
      </c>
      <c r="U7073" s="148">
        <v>1</v>
      </c>
      <c r="V7073" s="148">
        <v>0.245</v>
      </c>
      <c r="W7073" s="148">
        <v>100.008</v>
      </c>
      <c r="X7073" s="148">
        <v>4</v>
      </c>
      <c r="Y7073" s="148">
        <v>0.85399999999999998</v>
      </c>
    </row>
    <row r="7074" spans="11:25" x14ac:dyDescent="0.25">
      <c r="K7074" s="145" t="s">
        <v>6368</v>
      </c>
      <c r="L7074" s="145">
        <v>58</v>
      </c>
      <c r="M7074" s="145">
        <v>208290</v>
      </c>
      <c r="N7074" s="148">
        <v>0.53200000000000003</v>
      </c>
      <c r="O7074" s="148">
        <v>0.89200000000000002</v>
      </c>
      <c r="P7074" s="148">
        <v>0.77900000000000003</v>
      </c>
      <c r="Q7074" s="148">
        <v>9.3999999999999998E-6</v>
      </c>
      <c r="R7074" s="148">
        <v>9</v>
      </c>
      <c r="S7074" s="148">
        <v>6.88E-2</v>
      </c>
      <c r="T7074" s="148">
        <v>-6.6070000000000002</v>
      </c>
      <c r="U7074" s="148">
        <v>1</v>
      </c>
      <c r="V7074" s="148">
        <v>9.4500000000000001E-2</v>
      </c>
      <c r="W7074" s="148">
        <v>124.017</v>
      </c>
      <c r="X7074" s="148">
        <v>4</v>
      </c>
      <c r="Y7074" s="148">
        <v>0.92700000000000005</v>
      </c>
    </row>
    <row r="7075" spans="11:25" x14ac:dyDescent="0.25">
      <c r="K7075" s="145" t="s">
        <v>6369</v>
      </c>
      <c r="L7075" s="145">
        <v>29</v>
      </c>
      <c r="M7075" s="145">
        <v>284129</v>
      </c>
      <c r="N7075" s="148">
        <v>1.38E-2</v>
      </c>
      <c r="O7075" s="148">
        <v>0.73399999999999999</v>
      </c>
      <c r="P7075" s="148">
        <v>0.64800000000000002</v>
      </c>
      <c r="Q7075" s="148">
        <v>3.9E-2</v>
      </c>
      <c r="R7075" s="148">
        <v>1</v>
      </c>
      <c r="S7075" s="148">
        <v>0.124</v>
      </c>
      <c r="T7075" s="148">
        <v>-8.8829999999999991</v>
      </c>
      <c r="U7075" s="148">
        <v>1</v>
      </c>
      <c r="V7075" s="148">
        <v>4.6199999999999998E-2</v>
      </c>
      <c r="W7075" s="148">
        <v>124.038</v>
      </c>
      <c r="X7075" s="148">
        <v>4</v>
      </c>
      <c r="Y7075" s="148">
        <v>0.39799999999999902</v>
      </c>
    </row>
    <row r="7076" spans="11:25" x14ac:dyDescent="0.25">
      <c r="K7076" s="145" t="s">
        <v>6370</v>
      </c>
      <c r="L7076" s="145">
        <v>22</v>
      </c>
      <c r="M7076" s="145">
        <v>202057</v>
      </c>
      <c r="N7076" s="148">
        <v>0.28199999999999997</v>
      </c>
      <c r="O7076" s="148">
        <v>0.82299999999999995</v>
      </c>
      <c r="P7076" s="148">
        <v>0.95399999999999996</v>
      </c>
      <c r="Q7076" s="148">
        <v>0</v>
      </c>
      <c r="R7076" s="148">
        <v>11</v>
      </c>
      <c r="S7076" s="148">
        <v>5.9700000000000003E-2</v>
      </c>
      <c r="T7076" s="148">
        <v>-3.2930000000000001</v>
      </c>
      <c r="U7076" s="148">
        <v>0</v>
      </c>
      <c r="V7076" s="148">
        <v>0.115</v>
      </c>
      <c r="W7076" s="148">
        <v>119.946</v>
      </c>
      <c r="X7076" s="148">
        <v>4</v>
      </c>
      <c r="Y7076" s="148">
        <v>0.81399999999999995</v>
      </c>
    </row>
    <row r="7077" spans="11:25" x14ac:dyDescent="0.25">
      <c r="K7077" s="145" t="s">
        <v>6371</v>
      </c>
      <c r="L7077" s="145">
        <v>71</v>
      </c>
      <c r="M7077" s="145">
        <v>139293</v>
      </c>
      <c r="N7077" s="148">
        <v>0.23100000000000001</v>
      </c>
      <c r="O7077" s="148">
        <v>0.79099999999999904</v>
      </c>
      <c r="P7077" s="148">
        <v>0.76099999999999901</v>
      </c>
      <c r="Q7077" s="148">
        <v>6.2599999999999895E-4</v>
      </c>
      <c r="R7077" s="148">
        <v>5</v>
      </c>
      <c r="S7077" s="148">
        <v>0.36699999999999999</v>
      </c>
      <c r="T7077" s="148">
        <v>-5.76</v>
      </c>
      <c r="U7077" s="148">
        <v>0</v>
      </c>
      <c r="V7077" s="148">
        <v>3.9199999999999999E-2</v>
      </c>
      <c r="W7077" s="148">
        <v>111.663</v>
      </c>
      <c r="X7077" s="148">
        <v>4</v>
      </c>
      <c r="Y7077" s="148">
        <v>0.79700000000000004</v>
      </c>
    </row>
    <row r="7078" spans="11:25" x14ac:dyDescent="0.25">
      <c r="K7078" s="145" t="s">
        <v>6372</v>
      </c>
      <c r="L7078" s="145">
        <v>28</v>
      </c>
      <c r="M7078" s="145">
        <v>170788</v>
      </c>
      <c r="N7078" s="148">
        <v>0.14099999999999999</v>
      </c>
      <c r="O7078" s="148">
        <v>0.72699999999999998</v>
      </c>
      <c r="P7078" s="148">
        <v>0.94499999999999995</v>
      </c>
      <c r="Q7078" s="148">
        <v>0</v>
      </c>
      <c r="R7078" s="148">
        <v>0</v>
      </c>
      <c r="S7078" s="148">
        <v>0.32299999999999901</v>
      </c>
      <c r="T7078" s="148">
        <v>-1.952</v>
      </c>
      <c r="U7078" s="148">
        <v>1</v>
      </c>
      <c r="V7078" s="148">
        <v>0.36399999999999999</v>
      </c>
      <c r="W7078" s="148">
        <v>149.94799999999901</v>
      </c>
      <c r="X7078" s="148">
        <v>4</v>
      </c>
      <c r="Y7078" s="148">
        <v>0.745</v>
      </c>
    </row>
    <row r="7079" spans="11:25" x14ac:dyDescent="0.25">
      <c r="K7079" s="145" t="s">
        <v>6373</v>
      </c>
      <c r="L7079" s="145">
        <v>28</v>
      </c>
      <c r="M7079" s="145">
        <v>281979</v>
      </c>
      <c r="N7079" s="148">
        <v>1.5299999999999999E-3</v>
      </c>
      <c r="O7079" s="148">
        <v>0.76900000000000002</v>
      </c>
      <c r="P7079" s="148">
        <v>0.80700000000000005</v>
      </c>
      <c r="Q7079" s="148">
        <v>7.3099999999999999E-4</v>
      </c>
      <c r="R7079" s="148">
        <v>11</v>
      </c>
      <c r="S7079" s="148">
        <v>8.09E-2</v>
      </c>
      <c r="T7079" s="148">
        <v>-5.0679999999999996</v>
      </c>
      <c r="U7079" s="148">
        <v>0</v>
      </c>
      <c r="V7079" s="148">
        <v>4.2500000000000003E-2</v>
      </c>
      <c r="W7079" s="148">
        <v>122.996</v>
      </c>
      <c r="X7079" s="148">
        <v>4</v>
      </c>
      <c r="Y7079" s="148">
        <v>0.79700000000000004</v>
      </c>
    </row>
    <row r="7080" spans="11:25" x14ac:dyDescent="0.25">
      <c r="K7080" s="145" t="s">
        <v>6374</v>
      </c>
      <c r="L7080" s="145">
        <v>33</v>
      </c>
      <c r="M7080" s="145">
        <v>207041</v>
      </c>
      <c r="N7080" s="148">
        <v>0.114</v>
      </c>
      <c r="O7080" s="148">
        <v>0.64</v>
      </c>
      <c r="P7080" s="148">
        <v>0.96499999999999997</v>
      </c>
      <c r="Q7080" s="148">
        <v>0</v>
      </c>
      <c r="R7080" s="148">
        <v>9</v>
      </c>
      <c r="S7080" s="148">
        <v>9.6100000000000005E-2</v>
      </c>
      <c r="T7080" s="148">
        <v>-3.4239999999999999</v>
      </c>
      <c r="U7080" s="148">
        <v>0</v>
      </c>
      <c r="V7080" s="148">
        <v>5.9299999999999999E-2</v>
      </c>
      <c r="W7080" s="148">
        <v>95.062999999999903</v>
      </c>
      <c r="X7080" s="148">
        <v>4</v>
      </c>
      <c r="Y7080" s="148">
        <v>0.88500000000000001</v>
      </c>
    </row>
    <row r="7081" spans="11:25" x14ac:dyDescent="0.25">
      <c r="K7081" s="145" t="s">
        <v>6375</v>
      </c>
      <c r="L7081" s="145">
        <v>60</v>
      </c>
      <c r="M7081" s="145">
        <v>133714</v>
      </c>
      <c r="N7081" s="148">
        <v>0.24</v>
      </c>
      <c r="O7081" s="148">
        <v>0.66099999999999903</v>
      </c>
      <c r="P7081" s="148">
        <v>0.91599999999999904</v>
      </c>
      <c r="Q7081" s="148">
        <v>0</v>
      </c>
      <c r="R7081" s="148">
        <v>5</v>
      </c>
      <c r="S7081" s="148">
        <v>0.20699999999999999</v>
      </c>
      <c r="T7081" s="148">
        <v>-1.6180000000000001</v>
      </c>
      <c r="U7081" s="148">
        <v>1</v>
      </c>
      <c r="V7081" s="148">
        <v>5.2200000000000003E-2</v>
      </c>
      <c r="W7081" s="148">
        <v>104.846</v>
      </c>
      <c r="X7081" s="148">
        <v>4</v>
      </c>
      <c r="Y7081" s="148">
        <v>0.65799999999999903</v>
      </c>
    </row>
    <row r="7082" spans="11:25" x14ac:dyDescent="0.25">
      <c r="K7082" s="145" t="s">
        <v>6376</v>
      </c>
      <c r="L7082" s="145">
        <v>33</v>
      </c>
      <c r="M7082" s="145">
        <v>220419</v>
      </c>
      <c r="N7082" s="148">
        <v>2.0799999999999998E-3</v>
      </c>
      <c r="O7082" s="148">
        <v>0.72</v>
      </c>
      <c r="P7082" s="148">
        <v>0.91700000000000004</v>
      </c>
      <c r="Q7082" s="148">
        <v>1.27E-5</v>
      </c>
      <c r="R7082" s="148">
        <v>1</v>
      </c>
      <c r="S7082" s="148">
        <v>0.34899999999999998</v>
      </c>
      <c r="T7082" s="148">
        <v>-3.3039999999999998</v>
      </c>
      <c r="U7082" s="148">
        <v>1</v>
      </c>
      <c r="V7082" s="148">
        <v>4.0599999999999997E-2</v>
      </c>
      <c r="W7082" s="148">
        <v>127.011</v>
      </c>
      <c r="X7082" s="148">
        <v>4</v>
      </c>
      <c r="Y7082" s="148">
        <v>0.64200000000000002</v>
      </c>
    </row>
    <row r="7083" spans="11:25" x14ac:dyDescent="0.25">
      <c r="K7083" s="145" t="s">
        <v>6377</v>
      </c>
      <c r="L7083" s="145">
        <v>30</v>
      </c>
      <c r="M7083" s="145">
        <v>225640</v>
      </c>
      <c r="N7083" s="148">
        <v>1.18E-2</v>
      </c>
      <c r="O7083" s="148">
        <v>0.65700000000000003</v>
      </c>
      <c r="P7083" s="148">
        <v>0.71</v>
      </c>
      <c r="Q7083" s="148">
        <v>9.2299999999999999E-4</v>
      </c>
      <c r="R7083" s="148">
        <v>1</v>
      </c>
      <c r="S7083" s="148">
        <v>6.5799999999999997E-2</v>
      </c>
      <c r="T7083" s="148">
        <v>-14.331</v>
      </c>
      <c r="U7083" s="148">
        <v>1</v>
      </c>
      <c r="V7083" s="148">
        <v>0.12</v>
      </c>
      <c r="W7083" s="148">
        <v>190.035</v>
      </c>
      <c r="X7083" s="148">
        <v>4</v>
      </c>
      <c r="Y7083" s="148">
        <v>0.96</v>
      </c>
    </row>
    <row r="7084" spans="11:25" x14ac:dyDescent="0.25">
      <c r="K7084" s="145" t="s">
        <v>6378</v>
      </c>
      <c r="L7084" s="145">
        <v>44</v>
      </c>
      <c r="M7084" s="145">
        <v>196022</v>
      </c>
      <c r="N7084" s="148">
        <v>3.8899999999999998E-3</v>
      </c>
      <c r="O7084" s="148">
        <v>0.72</v>
      </c>
      <c r="P7084" s="148">
        <v>0.72199999999999998</v>
      </c>
      <c r="Q7084" s="148">
        <v>1.4800000000000001E-5</v>
      </c>
      <c r="R7084" s="148">
        <v>1</v>
      </c>
      <c r="S7084" s="148">
        <v>0.17299999999999999</v>
      </c>
      <c r="T7084" s="148">
        <v>-4.91</v>
      </c>
      <c r="U7084" s="148">
        <v>1</v>
      </c>
      <c r="V7084" s="148">
        <v>3.5700000000000003E-2</v>
      </c>
      <c r="W7084" s="148">
        <v>128.00200000000001</v>
      </c>
      <c r="X7084" s="148">
        <v>4</v>
      </c>
      <c r="Y7084" s="148">
        <v>0.73599999999999999</v>
      </c>
    </row>
    <row r="7085" spans="11:25" x14ac:dyDescent="0.25">
      <c r="K7085" s="145" t="s">
        <v>6379</v>
      </c>
      <c r="L7085" s="145">
        <v>60</v>
      </c>
      <c r="M7085" s="145">
        <v>225751</v>
      </c>
      <c r="N7085" s="148">
        <v>2.5899999999999999E-2</v>
      </c>
      <c r="O7085" s="148">
        <v>0.61599999999999999</v>
      </c>
      <c r="P7085" s="148">
        <v>0.93299999999999905</v>
      </c>
      <c r="Q7085" s="148">
        <v>0</v>
      </c>
      <c r="R7085" s="148">
        <v>0</v>
      </c>
      <c r="S7085" s="148">
        <v>0.35899999999999999</v>
      </c>
      <c r="T7085" s="148">
        <v>-3.762</v>
      </c>
      <c r="U7085" s="148">
        <v>0</v>
      </c>
      <c r="V7085" s="148">
        <v>5.1299999999999998E-2</v>
      </c>
      <c r="W7085" s="148">
        <v>129.952</v>
      </c>
      <c r="X7085" s="148">
        <v>4</v>
      </c>
      <c r="Y7085" s="148">
        <v>0.80599999999999905</v>
      </c>
    </row>
    <row r="7086" spans="11:25" x14ac:dyDescent="0.25">
      <c r="K7086" s="145" t="s">
        <v>6380</v>
      </c>
      <c r="L7086" s="145">
        <v>34</v>
      </c>
      <c r="M7086" s="145">
        <v>218226</v>
      </c>
      <c r="N7086" s="148">
        <v>0.26400000000000001</v>
      </c>
      <c r="O7086" s="148">
        <v>0.79500000000000004</v>
      </c>
      <c r="P7086" s="148">
        <v>0.872</v>
      </c>
      <c r="Q7086" s="148">
        <v>3.6200000000000002E-4</v>
      </c>
      <c r="R7086" s="148">
        <v>5</v>
      </c>
      <c r="S7086" s="148">
        <v>5.8700000000000002E-2</v>
      </c>
      <c r="T7086" s="148">
        <v>-3.3730000000000002</v>
      </c>
      <c r="U7086" s="148">
        <v>0</v>
      </c>
      <c r="V7086" s="148">
        <v>4.8800000000000003E-2</v>
      </c>
      <c r="W7086" s="148">
        <v>100.024</v>
      </c>
      <c r="X7086" s="148">
        <v>4</v>
      </c>
      <c r="Y7086" s="148">
        <v>0.96599999999999997</v>
      </c>
    </row>
    <row r="7087" spans="11:25" x14ac:dyDescent="0.25">
      <c r="K7087" s="145" t="s">
        <v>6381</v>
      </c>
      <c r="L7087" s="145">
        <v>25</v>
      </c>
      <c r="M7087" s="145">
        <v>193041</v>
      </c>
      <c r="N7087" s="148">
        <v>1.8699999999999999E-3</v>
      </c>
      <c r="O7087" s="148">
        <v>0.41899999999999998</v>
      </c>
      <c r="P7087" s="148">
        <v>0.73499999999999999</v>
      </c>
      <c r="Q7087" s="148">
        <v>0</v>
      </c>
      <c r="R7087" s="148">
        <v>10</v>
      </c>
      <c r="S7087" s="148">
        <v>0.188999999999999</v>
      </c>
      <c r="T7087" s="148">
        <v>-7.9979999999999896</v>
      </c>
      <c r="U7087" s="148">
        <v>1</v>
      </c>
      <c r="V7087" s="148">
        <v>0.40399999999999903</v>
      </c>
      <c r="W7087" s="148">
        <v>159.39099999999999</v>
      </c>
      <c r="X7087" s="148">
        <v>4</v>
      </c>
      <c r="Y7087" s="148">
        <v>0.55200000000000005</v>
      </c>
    </row>
    <row r="7088" spans="11:25" x14ac:dyDescent="0.25">
      <c r="K7088" s="145" t="s">
        <v>6382</v>
      </c>
      <c r="L7088" s="145">
        <v>0</v>
      </c>
      <c r="M7088" s="145">
        <v>232500</v>
      </c>
      <c r="N7088" s="148">
        <v>3.7600000000000001E-2</v>
      </c>
      <c r="O7088" s="148">
        <v>0.57899999999999996</v>
      </c>
      <c r="P7088" s="148">
        <v>0.52300000000000002</v>
      </c>
      <c r="Q7088" s="148">
        <v>0.80599999999999905</v>
      </c>
      <c r="R7088" s="148">
        <v>7</v>
      </c>
      <c r="S7088" s="148">
        <v>0.16899999999999901</v>
      </c>
      <c r="T7088" s="148">
        <v>-9.7070000000000007</v>
      </c>
      <c r="U7088" s="148">
        <v>1</v>
      </c>
      <c r="V7088" s="148">
        <v>0.32899999999999902</v>
      </c>
      <c r="W7088" s="148">
        <v>120.003999999999</v>
      </c>
      <c r="X7088" s="148">
        <v>3</v>
      </c>
      <c r="Y7088" s="148">
        <v>0.182</v>
      </c>
    </row>
    <row r="7089" spans="11:25" x14ac:dyDescent="0.25">
      <c r="K7089" s="145" t="s">
        <v>6383</v>
      </c>
      <c r="L7089" s="145">
        <v>21</v>
      </c>
      <c r="M7089" s="145">
        <v>263893</v>
      </c>
      <c r="N7089" s="148">
        <v>4.2599999999999999E-3</v>
      </c>
      <c r="O7089" s="148">
        <v>0.85799999999999998</v>
      </c>
      <c r="P7089" s="148">
        <v>0.57399999999999995</v>
      </c>
      <c r="Q7089" s="148">
        <v>0.93</v>
      </c>
      <c r="R7089" s="148">
        <v>10</v>
      </c>
      <c r="S7089" s="148">
        <v>8.9700000000000002E-2</v>
      </c>
      <c r="T7089" s="148">
        <v>-8.8409999999999993</v>
      </c>
      <c r="U7089" s="148">
        <v>0</v>
      </c>
      <c r="V7089" s="148">
        <v>6.1899999999999997E-2</v>
      </c>
      <c r="W7089" s="148">
        <v>120.836</v>
      </c>
      <c r="X7089" s="148">
        <v>3</v>
      </c>
      <c r="Y7089" s="148">
        <v>0.67500000000000004</v>
      </c>
    </row>
    <row r="7090" spans="11:25" x14ac:dyDescent="0.25">
      <c r="K7090" s="145" t="s">
        <v>6384</v>
      </c>
      <c r="L7090" s="145">
        <v>18</v>
      </c>
      <c r="M7090" s="145">
        <v>138232</v>
      </c>
      <c r="N7090" s="148">
        <v>1.1000000000000001E-3</v>
      </c>
      <c r="O7090" s="148">
        <v>0.76099999999999901</v>
      </c>
      <c r="P7090" s="148">
        <v>0.42099999999999999</v>
      </c>
      <c r="Q7090" s="148">
        <v>0.14799999999999999</v>
      </c>
      <c r="R7090" s="148">
        <v>10</v>
      </c>
      <c r="S7090" s="148">
        <v>8.9300000000000004E-2</v>
      </c>
      <c r="T7090" s="148">
        <v>-8.0370000000000008</v>
      </c>
      <c r="U7090" s="148">
        <v>0</v>
      </c>
      <c r="V7090" s="148">
        <v>0.114</v>
      </c>
      <c r="W7090" s="148">
        <v>80.040000000000006</v>
      </c>
      <c r="X7090" s="148">
        <v>4</v>
      </c>
      <c r="Y7090" s="148">
        <v>0.36299999999999999</v>
      </c>
    </row>
    <row r="7091" spans="11:25" x14ac:dyDescent="0.25">
      <c r="K7091" s="145" t="s">
        <v>6385</v>
      </c>
      <c r="L7091" s="145">
        <v>23</v>
      </c>
      <c r="M7091" s="145">
        <v>193072</v>
      </c>
      <c r="N7091" s="148">
        <v>0.307</v>
      </c>
      <c r="O7091" s="148">
        <v>0.45</v>
      </c>
      <c r="P7091" s="148">
        <v>0.66599999999999904</v>
      </c>
      <c r="Q7091" s="148">
        <v>0.68400000000000005</v>
      </c>
      <c r="R7091" s="148">
        <v>11</v>
      </c>
      <c r="S7091" s="148">
        <v>0.10299999999999999</v>
      </c>
      <c r="T7091" s="148">
        <v>-13.314</v>
      </c>
      <c r="U7091" s="148">
        <v>1</v>
      </c>
      <c r="V7091" s="148">
        <v>5.5E-2</v>
      </c>
      <c r="W7091" s="148">
        <v>159.99199999999999</v>
      </c>
      <c r="X7091" s="148">
        <v>4</v>
      </c>
      <c r="Y7091" s="148">
        <v>0.309</v>
      </c>
    </row>
    <row r="7092" spans="11:25" x14ac:dyDescent="0.25">
      <c r="K7092" s="145" t="s">
        <v>6386</v>
      </c>
      <c r="L7092" s="145">
        <v>16</v>
      </c>
      <c r="M7092" s="145">
        <v>232708</v>
      </c>
      <c r="N7092" s="148">
        <v>5.0599999999999997E-5</v>
      </c>
      <c r="O7092" s="148">
        <v>0.50900000000000001</v>
      </c>
      <c r="P7092" s="148">
        <v>0.45399999999999902</v>
      </c>
      <c r="Q7092" s="148">
        <v>0.78599999999999903</v>
      </c>
      <c r="R7092" s="148">
        <v>1</v>
      </c>
      <c r="S7092" s="148">
        <v>0.11</v>
      </c>
      <c r="T7092" s="148">
        <v>-13.815</v>
      </c>
      <c r="U7092" s="148">
        <v>0</v>
      </c>
      <c r="V7092" s="148">
        <v>5.8500000000000003E-2</v>
      </c>
      <c r="W7092" s="148">
        <v>160.07900000000001</v>
      </c>
      <c r="X7092" s="148">
        <v>4</v>
      </c>
      <c r="Y7092" s="148">
        <v>0.41499999999999998</v>
      </c>
    </row>
    <row r="7093" spans="11:25" x14ac:dyDescent="0.25">
      <c r="K7093" s="145" t="s">
        <v>3451</v>
      </c>
      <c r="L7093" s="145">
        <v>0</v>
      </c>
      <c r="M7093" s="145">
        <v>229013</v>
      </c>
      <c r="N7093" s="148">
        <v>6.6299999999999996E-3</v>
      </c>
      <c r="O7093" s="148">
        <v>0.53100000000000003</v>
      </c>
      <c r="P7093" s="148">
        <v>0.78799999999999903</v>
      </c>
      <c r="Q7093" s="148">
        <v>5.5100000000000001E-3</v>
      </c>
      <c r="R7093" s="148">
        <v>11</v>
      </c>
      <c r="S7093" s="148">
        <v>0.26800000000000002</v>
      </c>
      <c r="T7093" s="148">
        <v>-7.3279999999999896</v>
      </c>
      <c r="U7093" s="148">
        <v>0</v>
      </c>
      <c r="V7093" s="148">
        <v>7.8299999999999995E-2</v>
      </c>
      <c r="W7093" s="148">
        <v>159.69499999999999</v>
      </c>
      <c r="X7093" s="148">
        <v>4</v>
      </c>
      <c r="Y7093" s="148">
        <v>0.28399999999999997</v>
      </c>
    </row>
    <row r="7094" spans="11:25" x14ac:dyDescent="0.25">
      <c r="K7094" s="145" t="s">
        <v>6387</v>
      </c>
      <c r="L7094" s="145">
        <v>20</v>
      </c>
      <c r="M7094" s="145">
        <v>344618</v>
      </c>
      <c r="N7094" s="148">
        <v>0.114</v>
      </c>
      <c r="O7094" s="148">
        <v>0.47799999999999998</v>
      </c>
      <c r="P7094" s="148">
        <v>0.76900000000000002</v>
      </c>
      <c r="Q7094" s="148">
        <v>0.90599999999999903</v>
      </c>
      <c r="R7094" s="148">
        <v>8</v>
      </c>
      <c r="S7094" s="148">
        <v>9.8000000000000004E-2</v>
      </c>
      <c r="T7094" s="148">
        <v>-9.1440000000000001</v>
      </c>
      <c r="U7094" s="148">
        <v>1</v>
      </c>
      <c r="V7094" s="148">
        <v>0.14099999999999999</v>
      </c>
      <c r="W7094" s="148">
        <v>148.749</v>
      </c>
      <c r="X7094" s="148">
        <v>1</v>
      </c>
      <c r="Y7094" s="148">
        <v>0.29099999999999998</v>
      </c>
    </row>
    <row r="7095" spans="11:25" x14ac:dyDescent="0.25">
      <c r="K7095" s="145" t="s">
        <v>6388</v>
      </c>
      <c r="L7095" s="145">
        <v>13</v>
      </c>
      <c r="M7095" s="145">
        <v>195133</v>
      </c>
      <c r="N7095" s="148">
        <v>5.5999999999999999E-5</v>
      </c>
      <c r="O7095" s="148">
        <v>0.58899999999999997</v>
      </c>
      <c r="P7095" s="148">
        <v>0.71099999999999997</v>
      </c>
      <c r="Q7095" s="148">
        <v>0.92799999999999905</v>
      </c>
      <c r="R7095" s="148">
        <v>1</v>
      </c>
      <c r="S7095" s="148">
        <v>8.9300000000000004E-2</v>
      </c>
      <c r="T7095" s="148">
        <v>-8.1</v>
      </c>
      <c r="U7095" s="148">
        <v>1</v>
      </c>
      <c r="V7095" s="148">
        <v>5.45E-2</v>
      </c>
      <c r="W7095" s="148">
        <v>160.07599999999999</v>
      </c>
      <c r="X7095" s="148">
        <v>4</v>
      </c>
      <c r="Y7095" s="148">
        <v>0.56499999999999995</v>
      </c>
    </row>
    <row r="7096" spans="11:25" x14ac:dyDescent="0.25">
      <c r="K7096" s="145" t="s">
        <v>6389</v>
      </c>
      <c r="L7096" s="145">
        <v>14</v>
      </c>
      <c r="M7096" s="145">
        <v>275141</v>
      </c>
      <c r="N7096" s="148">
        <v>1.1E-4</v>
      </c>
      <c r="O7096" s="148">
        <v>0.67700000000000005</v>
      </c>
      <c r="P7096" s="148">
        <v>0.58099999999999996</v>
      </c>
      <c r="Q7096" s="148">
        <v>5.8500000000000003E-2</v>
      </c>
      <c r="R7096" s="148">
        <v>4</v>
      </c>
      <c r="S7096" s="148">
        <v>0.60599999999999998</v>
      </c>
      <c r="T7096" s="148">
        <v>-10.394</v>
      </c>
      <c r="U7096" s="148">
        <v>0</v>
      </c>
      <c r="V7096" s="148">
        <v>0.223</v>
      </c>
      <c r="W7096" s="148">
        <v>159.952</v>
      </c>
      <c r="X7096" s="148">
        <v>4</v>
      </c>
      <c r="Y7096" s="148">
        <v>0.38100000000000001</v>
      </c>
    </row>
    <row r="7097" spans="11:25" x14ac:dyDescent="0.25">
      <c r="K7097" s="145" t="s">
        <v>6390</v>
      </c>
      <c r="L7097" s="145">
        <v>28</v>
      </c>
      <c r="M7097" s="145">
        <v>211710</v>
      </c>
      <c r="N7097" s="148">
        <v>6.2799999999999998E-4</v>
      </c>
      <c r="O7097" s="148">
        <v>0.87</v>
      </c>
      <c r="P7097" s="148">
        <v>0.38600000000000001</v>
      </c>
      <c r="Q7097" s="148">
        <v>0.22500000000000001</v>
      </c>
      <c r="R7097" s="148">
        <v>7</v>
      </c>
      <c r="S7097" s="148">
        <v>3.2199999999999999E-2</v>
      </c>
      <c r="T7097" s="148">
        <v>-8.0809999999999995</v>
      </c>
      <c r="U7097" s="148">
        <v>1</v>
      </c>
      <c r="V7097" s="148">
        <v>0.46399999999999902</v>
      </c>
      <c r="W7097" s="148">
        <v>157.845</v>
      </c>
      <c r="X7097" s="148">
        <v>3</v>
      </c>
      <c r="Y7097" s="148">
        <v>0.73399999999999999</v>
      </c>
    </row>
    <row r="7098" spans="11:25" x14ac:dyDescent="0.25">
      <c r="K7098" s="145" t="s">
        <v>6391</v>
      </c>
      <c r="L7098" s="145">
        <v>13</v>
      </c>
      <c r="M7098" s="145">
        <v>276000</v>
      </c>
      <c r="N7098" s="148">
        <v>7.0899999999999999E-3</v>
      </c>
      <c r="O7098" s="148">
        <v>0.67799999999999905</v>
      </c>
      <c r="P7098" s="148">
        <v>0.67599999999999905</v>
      </c>
      <c r="Q7098" s="148">
        <v>0.92099999999999904</v>
      </c>
      <c r="R7098" s="148">
        <v>7</v>
      </c>
      <c r="S7098" s="148">
        <v>8.3299999999999999E-2</v>
      </c>
      <c r="T7098" s="148">
        <v>-12.189</v>
      </c>
      <c r="U7098" s="148">
        <v>1</v>
      </c>
      <c r="V7098" s="148">
        <v>7.1800000000000003E-2</v>
      </c>
      <c r="W7098" s="148">
        <v>120.191</v>
      </c>
      <c r="X7098" s="148">
        <v>3</v>
      </c>
      <c r="Y7098" s="148">
        <v>0.34699999999999998</v>
      </c>
    </row>
    <row r="7099" spans="11:25" x14ac:dyDescent="0.25">
      <c r="K7099" s="145" t="s">
        <v>5528</v>
      </c>
      <c r="L7099" s="145">
        <v>0</v>
      </c>
      <c r="M7099" s="145">
        <v>165818</v>
      </c>
      <c r="N7099" s="148">
        <v>0.21099999999999999</v>
      </c>
      <c r="O7099" s="148">
        <v>0.77099999999999902</v>
      </c>
      <c r="P7099" s="148">
        <v>0.47599999999999998</v>
      </c>
      <c r="Q7099" s="148">
        <v>0.86199999999999999</v>
      </c>
      <c r="R7099" s="148">
        <v>10</v>
      </c>
      <c r="S7099" s="148">
        <v>9.2799999999999994E-2</v>
      </c>
      <c r="T7099" s="148">
        <v>-9.0020000000000007</v>
      </c>
      <c r="U7099" s="148">
        <v>0</v>
      </c>
      <c r="V7099" s="148">
        <v>6.4100000000000004E-2</v>
      </c>
      <c r="W7099" s="148">
        <v>82.51</v>
      </c>
      <c r="X7099" s="148">
        <v>4</v>
      </c>
      <c r="Y7099" s="148">
        <v>0.56000000000000005</v>
      </c>
    </row>
    <row r="7100" spans="11:25" x14ac:dyDescent="0.25">
      <c r="K7100" s="145" t="s">
        <v>6392</v>
      </c>
      <c r="L7100" s="145">
        <v>15</v>
      </c>
      <c r="M7100" s="145">
        <v>283735</v>
      </c>
      <c r="N7100" s="148">
        <v>1.0499999999999999E-3</v>
      </c>
      <c r="O7100" s="148">
        <v>0.45500000000000002</v>
      </c>
      <c r="P7100" s="148">
        <v>0.80500000000000005</v>
      </c>
      <c r="Q7100" s="148">
        <v>0.60299999999999998</v>
      </c>
      <c r="R7100" s="148">
        <v>11</v>
      </c>
      <c r="S7100" s="148">
        <v>0.10099999999999899</v>
      </c>
      <c r="T7100" s="148">
        <v>-7.2720000000000002</v>
      </c>
      <c r="U7100" s="148">
        <v>0</v>
      </c>
      <c r="V7100" s="148">
        <v>0.127</v>
      </c>
      <c r="W7100" s="148">
        <v>162.88900000000001</v>
      </c>
      <c r="X7100" s="148">
        <v>4</v>
      </c>
      <c r="Y7100" s="148">
        <v>0.24</v>
      </c>
    </row>
    <row r="7101" spans="11:25" x14ac:dyDescent="0.25">
      <c r="K7101" s="145" t="s">
        <v>6393</v>
      </c>
      <c r="L7101" s="145">
        <v>21</v>
      </c>
      <c r="M7101" s="145">
        <v>234133</v>
      </c>
      <c r="N7101" s="148">
        <v>1.29E-5</v>
      </c>
      <c r="O7101" s="148">
        <v>0.74299999999999999</v>
      </c>
      <c r="P7101" s="148">
        <v>0.95499999999999996</v>
      </c>
      <c r="Q7101" s="148">
        <v>0.88700000000000001</v>
      </c>
      <c r="R7101" s="148">
        <v>7</v>
      </c>
      <c r="S7101" s="148">
        <v>0.44299999999999901</v>
      </c>
      <c r="T7101" s="148">
        <v>-8.3949999999999996</v>
      </c>
      <c r="U7101" s="148">
        <v>1</v>
      </c>
      <c r="V7101" s="148">
        <v>8.5699999999999998E-2</v>
      </c>
      <c r="W7101" s="148">
        <v>149.929</v>
      </c>
      <c r="X7101" s="148">
        <v>4</v>
      </c>
      <c r="Y7101" s="148">
        <v>0.38600000000000001</v>
      </c>
    </row>
    <row r="7102" spans="11:25" x14ac:dyDescent="0.25">
      <c r="K7102" s="145" t="s">
        <v>6394</v>
      </c>
      <c r="L7102" s="145">
        <v>16</v>
      </c>
      <c r="M7102" s="145">
        <v>232240</v>
      </c>
      <c r="N7102" s="148">
        <v>0.14299999999999999</v>
      </c>
      <c r="O7102" s="148">
        <v>0.84599999999999997</v>
      </c>
      <c r="P7102" s="148">
        <v>0.57699999999999996</v>
      </c>
      <c r="Q7102" s="148">
        <v>5.5299999999999898E-3</v>
      </c>
      <c r="R7102" s="148">
        <v>7</v>
      </c>
      <c r="S7102" s="148">
        <v>0.43099999999999999</v>
      </c>
      <c r="T7102" s="148">
        <v>-10.706</v>
      </c>
      <c r="U7102" s="148">
        <v>1</v>
      </c>
      <c r="V7102" s="148">
        <v>0.33700000000000002</v>
      </c>
      <c r="W7102" s="148">
        <v>80.003</v>
      </c>
      <c r="X7102" s="148">
        <v>4</v>
      </c>
      <c r="Y7102" s="148">
        <v>0.17399999999999999</v>
      </c>
    </row>
    <row r="7103" spans="11:25" x14ac:dyDescent="0.25">
      <c r="K7103" s="145" t="s">
        <v>6395</v>
      </c>
      <c r="L7103" s="145">
        <v>12</v>
      </c>
      <c r="M7103" s="145">
        <v>168840</v>
      </c>
      <c r="N7103" s="148">
        <v>2.69E-2</v>
      </c>
      <c r="O7103" s="148">
        <v>0.41399999999999998</v>
      </c>
      <c r="P7103" s="148">
        <v>0.68700000000000006</v>
      </c>
      <c r="Q7103" s="148">
        <v>8.8800000000000004E-5</v>
      </c>
      <c r="R7103" s="148">
        <v>7</v>
      </c>
      <c r="S7103" s="148">
        <v>0.64</v>
      </c>
      <c r="T7103" s="148">
        <v>-6.2839999999999998</v>
      </c>
      <c r="U7103" s="148">
        <v>1</v>
      </c>
      <c r="V7103" s="148">
        <v>0.17199999999999999</v>
      </c>
      <c r="W7103" s="148">
        <v>119.73</v>
      </c>
      <c r="X7103" s="148">
        <v>3</v>
      </c>
      <c r="Y7103" s="148">
        <v>0.53100000000000003</v>
      </c>
    </row>
    <row r="7104" spans="11:25" x14ac:dyDescent="0.25">
      <c r="K7104" s="145" t="s">
        <v>6396</v>
      </c>
      <c r="L7104" s="145">
        <v>0</v>
      </c>
      <c r="M7104" s="145">
        <v>312106</v>
      </c>
      <c r="N7104" s="148">
        <v>1.83E-2</v>
      </c>
      <c r="O7104" s="148">
        <v>0.69799999999999995</v>
      </c>
      <c r="P7104" s="148">
        <v>0.82</v>
      </c>
      <c r="Q7104" s="148">
        <v>0.13600000000000001</v>
      </c>
      <c r="R7104" s="148">
        <v>5</v>
      </c>
      <c r="S7104" s="148">
        <v>0.111999999999999</v>
      </c>
      <c r="T7104" s="148">
        <v>-6.601</v>
      </c>
      <c r="U7104" s="148">
        <v>0</v>
      </c>
      <c r="V7104" s="148">
        <v>0.14799999999999999</v>
      </c>
      <c r="W7104" s="148">
        <v>160.03700000000001</v>
      </c>
      <c r="X7104" s="148">
        <v>4</v>
      </c>
      <c r="Y7104" s="148">
        <v>0.28799999999999998</v>
      </c>
    </row>
    <row r="7105" spans="11:25" x14ac:dyDescent="0.25">
      <c r="K7105" s="145" t="s">
        <v>6397</v>
      </c>
      <c r="L7105" s="145">
        <v>17</v>
      </c>
      <c r="M7105" s="145">
        <v>260625</v>
      </c>
      <c r="N7105" s="148">
        <v>8.4099999999999904E-3</v>
      </c>
      <c r="O7105" s="148">
        <v>0.502</v>
      </c>
      <c r="P7105" s="148">
        <v>0.79400000000000004</v>
      </c>
      <c r="Q7105" s="148">
        <v>0.39200000000000002</v>
      </c>
      <c r="R7105" s="148">
        <v>1</v>
      </c>
      <c r="S7105" s="148">
        <v>0.11599999999999901</v>
      </c>
      <c r="T7105" s="148">
        <v>-9.8000000000000007</v>
      </c>
      <c r="U7105" s="148">
        <v>1</v>
      </c>
      <c r="V7105" s="148">
        <v>5.2600000000000001E-2</v>
      </c>
      <c r="W7105" s="148">
        <v>160.03399999999999</v>
      </c>
      <c r="X7105" s="148">
        <v>4</v>
      </c>
      <c r="Y7105" s="148">
        <v>0.307</v>
      </c>
    </row>
    <row r="7106" spans="11:25" x14ac:dyDescent="0.25">
      <c r="K7106" s="145" t="s">
        <v>6398</v>
      </c>
      <c r="L7106" s="145">
        <v>11</v>
      </c>
      <c r="M7106" s="145">
        <v>303308</v>
      </c>
      <c r="N7106" s="148">
        <v>0.35299999999999998</v>
      </c>
      <c r="O7106" s="148">
        <v>0.77</v>
      </c>
      <c r="P7106" s="148">
        <v>0.59099999999999997</v>
      </c>
      <c r="Q7106" s="148">
        <v>0.312</v>
      </c>
      <c r="R7106" s="148">
        <v>1</v>
      </c>
      <c r="S7106" s="148">
        <v>0.107</v>
      </c>
      <c r="T7106" s="148">
        <v>-9.1999999999999993</v>
      </c>
      <c r="U7106" s="148">
        <v>1</v>
      </c>
      <c r="V7106" s="148">
        <v>0.33899999999999902</v>
      </c>
      <c r="W7106" s="148">
        <v>79.768000000000001</v>
      </c>
      <c r="X7106" s="148">
        <v>4</v>
      </c>
      <c r="Y7106" s="148">
        <v>0.10099999999999899</v>
      </c>
    </row>
    <row r="7107" spans="11:25" x14ac:dyDescent="0.25">
      <c r="K7107" s="145" t="s">
        <v>6399</v>
      </c>
      <c r="L7107" s="145">
        <v>14</v>
      </c>
      <c r="M7107" s="145">
        <v>193439</v>
      </c>
      <c r="N7107" s="148">
        <v>8.9099999999999999E-2</v>
      </c>
      <c r="O7107" s="148">
        <v>0.73299999999999998</v>
      </c>
      <c r="P7107" s="148">
        <v>0.622</v>
      </c>
      <c r="Q7107" s="148">
        <v>0.69299999999999995</v>
      </c>
      <c r="R7107" s="148">
        <v>10</v>
      </c>
      <c r="S7107" s="148">
        <v>0.11699999999999899</v>
      </c>
      <c r="T7107" s="148">
        <v>-10.292999999999999</v>
      </c>
      <c r="U7107" s="148">
        <v>0</v>
      </c>
      <c r="V7107" s="148">
        <v>7.1300000000000002E-2</v>
      </c>
      <c r="W7107" s="148">
        <v>160.08600000000001</v>
      </c>
      <c r="X7107" s="148">
        <v>4</v>
      </c>
      <c r="Y7107" s="148">
        <v>8.9800000000000005E-2</v>
      </c>
    </row>
    <row r="7108" spans="11:25" x14ac:dyDescent="0.25">
      <c r="K7108" s="145" t="s">
        <v>6400</v>
      </c>
      <c r="L7108" s="145">
        <v>12</v>
      </c>
      <c r="M7108" s="145">
        <v>219183</v>
      </c>
      <c r="N7108" s="148">
        <v>3.4499999999999998E-4</v>
      </c>
      <c r="O7108" s="148">
        <v>0.54799999999999904</v>
      </c>
      <c r="P7108" s="148">
        <v>0.84299999999999997</v>
      </c>
      <c r="Q7108" s="148">
        <v>0.71399999999999997</v>
      </c>
      <c r="R7108" s="148">
        <v>1</v>
      </c>
      <c r="S7108" s="148">
        <v>7.6600000000000001E-2</v>
      </c>
      <c r="T7108" s="148">
        <v>-5.9320000000000004</v>
      </c>
      <c r="U7108" s="148">
        <v>1</v>
      </c>
      <c r="V7108" s="148">
        <v>6.6900000000000001E-2</v>
      </c>
      <c r="W7108" s="148">
        <v>119.95099999999999</v>
      </c>
      <c r="X7108" s="148">
        <v>3</v>
      </c>
      <c r="Y7108" s="148">
        <v>0.64900000000000002</v>
      </c>
    </row>
    <row r="7109" spans="11:25" x14ac:dyDescent="0.25">
      <c r="K7109" s="145" t="s">
        <v>6401</v>
      </c>
      <c r="L7109" s="145">
        <v>26</v>
      </c>
      <c r="M7109" s="145">
        <v>216560</v>
      </c>
      <c r="N7109" s="148">
        <v>4.13E-3</v>
      </c>
      <c r="O7109" s="148">
        <v>0.54500000000000004</v>
      </c>
      <c r="P7109" s="148">
        <v>0.80299999999999905</v>
      </c>
      <c r="Q7109" s="148">
        <v>3.5200000000000002E-6</v>
      </c>
      <c r="R7109" s="148">
        <v>0</v>
      </c>
      <c r="S7109" s="148">
        <v>0.14399999999999999</v>
      </c>
      <c r="T7109" s="148">
        <v>-5.2469999999999999</v>
      </c>
      <c r="U7109" s="148">
        <v>1</v>
      </c>
      <c r="V7109" s="148">
        <v>6.0299999999999999E-2</v>
      </c>
      <c r="W7109" s="148">
        <v>160.19899999999899</v>
      </c>
      <c r="X7109" s="148">
        <v>4</v>
      </c>
      <c r="Y7109" s="148">
        <v>0.374</v>
      </c>
    </row>
    <row r="7110" spans="11:25" x14ac:dyDescent="0.25">
      <c r="K7110" s="145" t="s">
        <v>6402</v>
      </c>
      <c r="L7110" s="145">
        <v>25</v>
      </c>
      <c r="M7110" s="145">
        <v>216007</v>
      </c>
      <c r="N7110" s="148">
        <v>3.0899999999999999E-3</v>
      </c>
      <c r="O7110" s="148">
        <v>0.58199999999999996</v>
      </c>
      <c r="P7110" s="148">
        <v>0.56599999999999995</v>
      </c>
      <c r="Q7110" s="148">
        <v>0.105</v>
      </c>
      <c r="R7110" s="148">
        <v>9</v>
      </c>
      <c r="S7110" s="148">
        <v>0.66900000000000004</v>
      </c>
      <c r="T7110" s="148">
        <v>-11.039</v>
      </c>
      <c r="U7110" s="148">
        <v>1</v>
      </c>
      <c r="V7110" s="148">
        <v>0.23</v>
      </c>
      <c r="W7110" s="148">
        <v>160.15100000000001</v>
      </c>
      <c r="X7110" s="148">
        <v>4</v>
      </c>
      <c r="Y7110" s="148">
        <v>0.27399999999999902</v>
      </c>
    </row>
    <row r="7111" spans="11:25" x14ac:dyDescent="0.25">
      <c r="K7111" s="145" t="s">
        <v>6403</v>
      </c>
      <c r="L7111" s="145">
        <v>0</v>
      </c>
      <c r="M7111" s="145">
        <v>198000</v>
      </c>
      <c r="N7111" s="148">
        <v>0.40399999999999903</v>
      </c>
      <c r="O7111" s="148">
        <v>0.58499999999999996</v>
      </c>
      <c r="P7111" s="148">
        <v>0.47099999999999997</v>
      </c>
      <c r="Q7111" s="148">
        <v>0.311</v>
      </c>
      <c r="R7111" s="148">
        <v>6</v>
      </c>
      <c r="S7111" s="148">
        <v>0.20599999999999999</v>
      </c>
      <c r="T7111" s="148">
        <v>-10.039999999999999</v>
      </c>
      <c r="U7111" s="148">
        <v>0</v>
      </c>
      <c r="V7111" s="148">
        <v>5.0799999999999998E-2</v>
      </c>
      <c r="W7111" s="148">
        <v>119.943</v>
      </c>
      <c r="X7111" s="148">
        <v>3</v>
      </c>
      <c r="Y7111" s="148">
        <v>0.152</v>
      </c>
    </row>
    <row r="7112" spans="11:25" x14ac:dyDescent="0.25">
      <c r="K7112" s="145" t="s">
        <v>6404</v>
      </c>
      <c r="L7112" s="145">
        <v>0</v>
      </c>
      <c r="M7112" s="145">
        <v>194541</v>
      </c>
      <c r="N7112" s="148">
        <v>5.2499999999999998E-2</v>
      </c>
      <c r="O7112" s="148">
        <v>0.55299999999999905</v>
      </c>
      <c r="P7112" s="148">
        <v>0.59</v>
      </c>
      <c r="Q7112" s="148">
        <v>3.5599999999999998E-3</v>
      </c>
      <c r="R7112" s="148">
        <v>9</v>
      </c>
      <c r="S7112" s="148">
        <v>8.1199999999999994E-2</v>
      </c>
      <c r="T7112" s="148">
        <v>-9.3780000000000001</v>
      </c>
      <c r="U7112" s="148">
        <v>0</v>
      </c>
      <c r="V7112" s="148">
        <v>5.4399999999999997E-2</v>
      </c>
      <c r="W7112" s="148">
        <v>160.08699999999999</v>
      </c>
      <c r="X7112" s="148">
        <v>4</v>
      </c>
      <c r="Y7112" s="148">
        <v>0.19</v>
      </c>
    </row>
    <row r="7113" spans="11:25" x14ac:dyDescent="0.25">
      <c r="K7113" s="145" t="s">
        <v>6387</v>
      </c>
      <c r="L7113" s="145">
        <v>0</v>
      </c>
      <c r="M7113" s="145">
        <v>344618</v>
      </c>
      <c r="N7113" s="148">
        <v>0.114</v>
      </c>
      <c r="O7113" s="148">
        <v>0.47799999999999998</v>
      </c>
      <c r="P7113" s="148">
        <v>0.76900000000000002</v>
      </c>
      <c r="Q7113" s="148">
        <v>0.90599999999999903</v>
      </c>
      <c r="R7113" s="148">
        <v>8</v>
      </c>
      <c r="S7113" s="148">
        <v>9.8000000000000004E-2</v>
      </c>
      <c r="T7113" s="148">
        <v>-9.1440000000000001</v>
      </c>
      <c r="U7113" s="148">
        <v>1</v>
      </c>
      <c r="V7113" s="148">
        <v>0.14099999999999999</v>
      </c>
      <c r="W7113" s="148">
        <v>148.749</v>
      </c>
      <c r="X7113" s="148">
        <v>1</v>
      </c>
      <c r="Y7113" s="148">
        <v>0.29099999999999998</v>
      </c>
    </row>
    <row r="7114" spans="11:25" x14ac:dyDescent="0.25">
      <c r="K7114" s="145" t="s">
        <v>6405</v>
      </c>
      <c r="L7114" s="145">
        <v>11</v>
      </c>
      <c r="M7114" s="145">
        <v>214915</v>
      </c>
      <c r="N7114" s="148">
        <v>1.48E-3</v>
      </c>
      <c r="O7114" s="148">
        <v>0.78099999999999903</v>
      </c>
      <c r="P7114" s="148">
        <v>0.36199999999999999</v>
      </c>
      <c r="Q7114" s="148">
        <v>0.48699999999999999</v>
      </c>
      <c r="R7114" s="148">
        <v>8</v>
      </c>
      <c r="S7114" s="148">
        <v>8.7900000000000006E-2</v>
      </c>
      <c r="T7114" s="148">
        <v>-13.946999999999999</v>
      </c>
      <c r="U7114" s="148">
        <v>0</v>
      </c>
      <c r="V7114" s="148">
        <v>0.35699999999999998</v>
      </c>
      <c r="W7114" s="148">
        <v>159.65600000000001</v>
      </c>
      <c r="X7114" s="148">
        <v>4</v>
      </c>
      <c r="Y7114" s="148">
        <v>0.379</v>
      </c>
    </row>
    <row r="7115" spans="11:25" x14ac:dyDescent="0.25">
      <c r="K7115" s="145" t="s">
        <v>6406</v>
      </c>
      <c r="L7115" s="145">
        <v>0</v>
      </c>
      <c r="M7115" s="145">
        <v>208530</v>
      </c>
      <c r="N7115" s="148">
        <v>5.1500000000000005E-4</v>
      </c>
      <c r="O7115" s="148">
        <v>0.77200000000000002</v>
      </c>
      <c r="P7115" s="148">
        <v>0.80299999999999905</v>
      </c>
      <c r="Q7115" s="148">
        <v>0.27200000000000002</v>
      </c>
      <c r="R7115" s="148">
        <v>7</v>
      </c>
      <c r="S7115" s="148">
        <v>9.5699999999999993E-2</v>
      </c>
      <c r="T7115" s="148">
        <v>-6.8229999999999897</v>
      </c>
      <c r="U7115" s="148">
        <v>1</v>
      </c>
      <c r="V7115" s="148">
        <v>0.28100000000000003</v>
      </c>
      <c r="W7115" s="148">
        <v>159.99600000000001</v>
      </c>
      <c r="X7115" s="148">
        <v>4</v>
      </c>
      <c r="Y7115" s="148">
        <v>0.59199999999999997</v>
      </c>
    </row>
    <row r="7116" spans="11:25" x14ac:dyDescent="0.25">
      <c r="K7116" s="145" t="s">
        <v>6407</v>
      </c>
      <c r="L7116" s="145">
        <v>0</v>
      </c>
      <c r="M7116" s="145">
        <v>145500</v>
      </c>
      <c r="N7116" s="148">
        <v>7.1599999999999997E-2</v>
      </c>
      <c r="O7116" s="148">
        <v>0.74</v>
      </c>
      <c r="P7116" s="148">
        <v>0.91200000000000003</v>
      </c>
      <c r="Q7116" s="148">
        <v>0.872</v>
      </c>
      <c r="R7116" s="148">
        <v>7</v>
      </c>
      <c r="S7116" s="148">
        <v>0.155</v>
      </c>
      <c r="T7116" s="148">
        <v>-6.2320000000000002</v>
      </c>
      <c r="U7116" s="148">
        <v>1</v>
      </c>
      <c r="V7116" s="148">
        <v>0.40799999999999997</v>
      </c>
      <c r="W7116" s="148">
        <v>160.03200000000001</v>
      </c>
      <c r="X7116" s="148">
        <v>4</v>
      </c>
      <c r="Y7116" s="148">
        <v>0.372</v>
      </c>
    </row>
    <row r="7117" spans="11:25" x14ac:dyDescent="0.25">
      <c r="K7117" s="145" t="s">
        <v>6408</v>
      </c>
      <c r="L7117" s="145">
        <v>20</v>
      </c>
      <c r="M7117" s="145">
        <v>210248</v>
      </c>
      <c r="N7117" s="148">
        <v>5.28E-2</v>
      </c>
      <c r="O7117" s="148">
        <v>0.81599999999999995</v>
      </c>
      <c r="P7117" s="148">
        <v>0.47599999999999998</v>
      </c>
      <c r="Q7117" s="148">
        <v>0.26100000000000001</v>
      </c>
      <c r="R7117" s="148">
        <v>5</v>
      </c>
      <c r="S7117" s="148">
        <v>9.2299999999999993E-2</v>
      </c>
      <c r="T7117" s="148">
        <v>-10.130000000000001</v>
      </c>
      <c r="U7117" s="148">
        <v>0</v>
      </c>
      <c r="V7117" s="148">
        <v>0.25900000000000001</v>
      </c>
      <c r="W7117" s="148">
        <v>79.988</v>
      </c>
      <c r="X7117" s="148">
        <v>4</v>
      </c>
      <c r="Y7117" s="148">
        <v>0.442</v>
      </c>
    </row>
    <row r="7118" spans="11:25" x14ac:dyDescent="0.25">
      <c r="K7118" s="145" t="s">
        <v>6409</v>
      </c>
      <c r="L7118" s="145">
        <v>11</v>
      </c>
      <c r="M7118" s="145">
        <v>208007</v>
      </c>
      <c r="N7118" s="148">
        <v>0.10199999999999999</v>
      </c>
      <c r="O7118" s="148">
        <v>0.66799999999999904</v>
      </c>
      <c r="P7118" s="148">
        <v>0.69299999999999995</v>
      </c>
      <c r="Q7118" s="148">
        <v>0.125</v>
      </c>
      <c r="R7118" s="148">
        <v>6</v>
      </c>
      <c r="S7118" s="148">
        <v>0.113</v>
      </c>
      <c r="T7118" s="148">
        <v>-10.38</v>
      </c>
      <c r="U7118" s="148">
        <v>1</v>
      </c>
      <c r="V7118" s="148">
        <v>0.11</v>
      </c>
      <c r="W7118" s="148">
        <v>159.99</v>
      </c>
      <c r="X7118" s="148">
        <v>4</v>
      </c>
      <c r="Y7118" s="148">
        <v>0.25900000000000001</v>
      </c>
    </row>
    <row r="7119" spans="11:25" x14ac:dyDescent="0.25">
      <c r="K7119" s="145" t="s">
        <v>6410</v>
      </c>
      <c r="L7119" s="145">
        <v>13</v>
      </c>
      <c r="M7119" s="145">
        <v>194440</v>
      </c>
      <c r="N7119" s="148">
        <v>1.0200000000000001E-2</v>
      </c>
      <c r="O7119" s="148">
        <v>0.78099999999999903</v>
      </c>
      <c r="P7119" s="148">
        <v>0.27699999999999902</v>
      </c>
      <c r="Q7119" s="148">
        <v>0.77599999999999902</v>
      </c>
      <c r="R7119" s="148">
        <v>9</v>
      </c>
      <c r="S7119" s="148">
        <v>0.111</v>
      </c>
      <c r="T7119" s="148">
        <v>-14.314</v>
      </c>
      <c r="U7119" s="148">
        <v>0</v>
      </c>
      <c r="V7119" s="148">
        <v>6.3299999999999995E-2</v>
      </c>
      <c r="W7119" s="148">
        <v>120.03</v>
      </c>
      <c r="X7119" s="148">
        <v>3</v>
      </c>
      <c r="Y7119" s="148">
        <v>0.251</v>
      </c>
    </row>
    <row r="7120" spans="11:25" x14ac:dyDescent="0.25">
      <c r="K7120" s="145" t="s">
        <v>4553</v>
      </c>
      <c r="L7120" s="145">
        <v>18</v>
      </c>
      <c r="M7120" s="145">
        <v>270960</v>
      </c>
      <c r="N7120" s="148">
        <v>3.3500000000000001E-3</v>
      </c>
      <c r="O7120" s="148">
        <v>0.42799999999999999</v>
      </c>
      <c r="P7120" s="148">
        <v>0.46700000000000003</v>
      </c>
      <c r="Q7120" s="148">
        <v>0.88500000000000001</v>
      </c>
      <c r="R7120" s="148">
        <v>10</v>
      </c>
      <c r="S7120" s="148">
        <v>0.22800000000000001</v>
      </c>
      <c r="T7120" s="148">
        <v>-11.093</v>
      </c>
      <c r="U7120" s="148">
        <v>0</v>
      </c>
      <c r="V7120" s="148">
        <v>9.2499999999999999E-2</v>
      </c>
      <c r="W7120" s="148">
        <v>108.997999999999</v>
      </c>
      <c r="X7120" s="148">
        <v>5</v>
      </c>
      <c r="Y7120" s="148">
        <v>0.121</v>
      </c>
    </row>
    <row r="7121" spans="11:25" x14ac:dyDescent="0.25">
      <c r="K7121" s="145" t="s">
        <v>6411</v>
      </c>
      <c r="L7121" s="145">
        <v>15</v>
      </c>
      <c r="M7121" s="145">
        <v>150430</v>
      </c>
      <c r="N7121" s="148">
        <v>3.2200000000000002E-3</v>
      </c>
      <c r="O7121" s="148">
        <v>0.74</v>
      </c>
      <c r="P7121" s="148">
        <v>0.754</v>
      </c>
      <c r="Q7121" s="148">
        <v>9.5500000000000002E-2</v>
      </c>
      <c r="R7121" s="148">
        <v>1</v>
      </c>
      <c r="S7121" s="148">
        <v>0.123</v>
      </c>
      <c r="T7121" s="148">
        <v>-8.6020000000000003</v>
      </c>
      <c r="U7121" s="148">
        <v>0</v>
      </c>
      <c r="V7121" s="148">
        <v>0.23199999999999901</v>
      </c>
      <c r="W7121" s="148">
        <v>160.04300000000001</v>
      </c>
      <c r="X7121" s="148">
        <v>4</v>
      </c>
      <c r="Y7121" s="148">
        <v>0.187</v>
      </c>
    </row>
    <row r="7122" spans="11:25" x14ac:dyDescent="0.25">
      <c r="K7122" s="145" t="s">
        <v>6412</v>
      </c>
      <c r="L7122" s="145">
        <v>26</v>
      </c>
      <c r="M7122" s="145">
        <v>270815</v>
      </c>
      <c r="N7122" s="148">
        <v>1.14999999999999E-4</v>
      </c>
      <c r="O7122" s="148">
        <v>0.374</v>
      </c>
      <c r="P7122" s="148">
        <v>0.83599999999999997</v>
      </c>
      <c r="Q7122" s="148">
        <v>0.73699999999999999</v>
      </c>
      <c r="R7122" s="148">
        <v>4</v>
      </c>
      <c r="S7122" s="148">
        <v>0.34599999999999997</v>
      </c>
      <c r="T7122" s="148">
        <v>-7.5029999999999903</v>
      </c>
      <c r="U7122" s="148">
        <v>1</v>
      </c>
      <c r="V7122" s="148">
        <v>7.3800000000000004E-2</v>
      </c>
      <c r="W7122" s="148">
        <v>79.915999999999997</v>
      </c>
      <c r="X7122" s="148">
        <v>4</v>
      </c>
      <c r="Y7122" s="148">
        <v>9.3700000000000006E-2</v>
      </c>
    </row>
    <row r="7123" spans="11:25" x14ac:dyDescent="0.25">
      <c r="K7123" s="145" t="s">
        <v>6413</v>
      </c>
      <c r="L7123" s="145">
        <v>15</v>
      </c>
      <c r="M7123" s="145">
        <v>217508</v>
      </c>
      <c r="N7123" s="148">
        <v>4.2700000000000002E-2</v>
      </c>
      <c r="O7123" s="148">
        <v>0.84599999999999997</v>
      </c>
      <c r="P7123" s="148">
        <v>0.67700000000000005</v>
      </c>
      <c r="Q7123" s="148">
        <v>0.58499999999999996</v>
      </c>
      <c r="R7123" s="148">
        <v>7</v>
      </c>
      <c r="S7123" s="148">
        <v>8.0299999999999996E-2</v>
      </c>
      <c r="T7123" s="148">
        <v>-7.6020000000000003</v>
      </c>
      <c r="U7123" s="148">
        <v>1</v>
      </c>
      <c r="V7123" s="148">
        <v>0.255</v>
      </c>
      <c r="W7123" s="148">
        <v>160.02099999999999</v>
      </c>
      <c r="X7123" s="148">
        <v>4</v>
      </c>
      <c r="Y7123" s="148">
        <v>0.71399999999999997</v>
      </c>
    </row>
    <row r="7124" spans="11:25" x14ac:dyDescent="0.25">
      <c r="K7124" s="145" t="s">
        <v>6414</v>
      </c>
      <c r="L7124" s="145">
        <v>11</v>
      </c>
      <c r="M7124" s="145">
        <v>207000</v>
      </c>
      <c r="N7124" s="148">
        <v>4.4900000000000002E-4</v>
      </c>
      <c r="O7124" s="148">
        <v>0.51600000000000001</v>
      </c>
      <c r="P7124" s="148">
        <v>0.95199999999999996</v>
      </c>
      <c r="Q7124" s="148">
        <v>0.246</v>
      </c>
      <c r="R7124" s="148">
        <v>11</v>
      </c>
      <c r="S7124" s="148">
        <v>9.5899999999999999E-2</v>
      </c>
      <c r="T7124" s="148">
        <v>-6.0069999999999997</v>
      </c>
      <c r="U7124" s="148">
        <v>0</v>
      </c>
      <c r="V7124" s="148">
        <v>8.2900000000000001E-2</v>
      </c>
      <c r="W7124" s="148">
        <v>130.92099999999999</v>
      </c>
      <c r="X7124" s="148">
        <v>1</v>
      </c>
      <c r="Y7124" s="148">
        <v>0.307</v>
      </c>
    </row>
    <row r="7125" spans="11:25" x14ac:dyDescent="0.25">
      <c r="K7125" s="145" t="s">
        <v>6415</v>
      </c>
      <c r="L7125" s="145">
        <v>12</v>
      </c>
      <c r="M7125" s="145">
        <v>206853</v>
      </c>
      <c r="N7125" s="148">
        <v>8.8100000000000001E-3</v>
      </c>
      <c r="O7125" s="148">
        <v>0.750999999999999</v>
      </c>
      <c r="P7125" s="148">
        <v>0.55399999999999905</v>
      </c>
      <c r="Q7125" s="148">
        <v>1.1099999999999899E-3</v>
      </c>
      <c r="R7125" s="148">
        <v>7</v>
      </c>
      <c r="S7125" s="148">
        <v>3.8899999999999997E-2</v>
      </c>
      <c r="T7125" s="148">
        <v>-11.356</v>
      </c>
      <c r="U7125" s="148">
        <v>1</v>
      </c>
      <c r="V7125" s="148">
        <v>0.16</v>
      </c>
      <c r="W7125" s="148">
        <v>160.077</v>
      </c>
      <c r="X7125" s="148">
        <v>4</v>
      </c>
      <c r="Y7125" s="148">
        <v>0.52600000000000002</v>
      </c>
    </row>
    <row r="7126" spans="11:25" x14ac:dyDescent="0.25">
      <c r="K7126" s="145" t="s">
        <v>6416</v>
      </c>
      <c r="L7126" s="145">
        <v>16</v>
      </c>
      <c r="M7126" s="145">
        <v>289133</v>
      </c>
      <c r="N7126" s="148">
        <v>3.68E-5</v>
      </c>
      <c r="O7126" s="148">
        <v>0.59399999999999997</v>
      </c>
      <c r="P7126" s="148">
        <v>0.91200000000000003</v>
      </c>
      <c r="Q7126" s="148">
        <v>0.70199999999999996</v>
      </c>
      <c r="R7126" s="148">
        <v>6</v>
      </c>
      <c r="S7126" s="148">
        <v>0.38900000000000001</v>
      </c>
      <c r="T7126" s="148">
        <v>-6.28</v>
      </c>
      <c r="U7126" s="148">
        <v>0</v>
      </c>
      <c r="V7126" s="148">
        <v>6.1499999999999999E-2</v>
      </c>
      <c r="W7126" s="148">
        <v>159.98500000000001</v>
      </c>
      <c r="X7126" s="148">
        <v>4</v>
      </c>
      <c r="Y7126" s="148">
        <v>0.27</v>
      </c>
    </row>
    <row r="7127" spans="11:25" x14ac:dyDescent="0.25">
      <c r="K7127" s="145" t="s">
        <v>6417</v>
      </c>
      <c r="L7127" s="145">
        <v>0</v>
      </c>
      <c r="M7127" s="145">
        <v>195023</v>
      </c>
      <c r="N7127" s="148">
        <v>2.0100000000000001E-3</v>
      </c>
      <c r="O7127" s="148">
        <v>0.69899999999999995</v>
      </c>
      <c r="P7127" s="148">
        <v>0.56699999999999995</v>
      </c>
      <c r="Q7127" s="148">
        <v>3.7199999999999997E-2</v>
      </c>
      <c r="R7127" s="148">
        <v>4</v>
      </c>
      <c r="S7127" s="148">
        <v>8.3799999999999999E-2</v>
      </c>
      <c r="T7127" s="148">
        <v>-8.1449999999999996</v>
      </c>
      <c r="U7127" s="148">
        <v>0</v>
      </c>
      <c r="V7127" s="148">
        <v>0.13</v>
      </c>
      <c r="W7127" s="148">
        <v>159.988</v>
      </c>
      <c r="X7127" s="148">
        <v>4</v>
      </c>
      <c r="Y7127" s="148">
        <v>0.59099999999999997</v>
      </c>
    </row>
    <row r="7128" spans="11:25" x14ac:dyDescent="0.25">
      <c r="K7128" s="145" t="s">
        <v>6418</v>
      </c>
      <c r="L7128" s="145">
        <v>10</v>
      </c>
      <c r="M7128" s="145">
        <v>288800</v>
      </c>
      <c r="N7128" s="148">
        <v>5.0899999999999999E-3</v>
      </c>
      <c r="O7128" s="148">
        <v>0.68899999999999995</v>
      </c>
      <c r="P7128" s="148">
        <v>0.91</v>
      </c>
      <c r="Q7128" s="148">
        <v>0.70399999999999996</v>
      </c>
      <c r="R7128" s="148">
        <v>1</v>
      </c>
      <c r="S7128" s="148">
        <v>0.33700000000000002</v>
      </c>
      <c r="T7128" s="148">
        <v>-5.3109999999999999</v>
      </c>
      <c r="U7128" s="148">
        <v>1</v>
      </c>
      <c r="V7128" s="148">
        <v>0.35499999999999998</v>
      </c>
      <c r="W7128" s="148">
        <v>120.053</v>
      </c>
      <c r="X7128" s="148">
        <v>3</v>
      </c>
      <c r="Y7128" s="148">
        <v>0.624</v>
      </c>
    </row>
    <row r="7129" spans="11:25" x14ac:dyDescent="0.25">
      <c r="K7129" s="145" t="s">
        <v>6419</v>
      </c>
      <c r="L7129" s="145">
        <v>11</v>
      </c>
      <c r="M7129" s="145">
        <v>210000</v>
      </c>
      <c r="N7129" s="148">
        <v>3.2299999999999999E-4</v>
      </c>
      <c r="O7129" s="148">
        <v>0.63400000000000001</v>
      </c>
      <c r="P7129" s="148">
        <v>0.80400000000000005</v>
      </c>
      <c r="Q7129" s="148">
        <v>9.2600000000000002E-2</v>
      </c>
      <c r="R7129" s="148">
        <v>7</v>
      </c>
      <c r="S7129" s="148">
        <v>6.4299999999999996E-2</v>
      </c>
      <c r="T7129" s="148">
        <v>-8.36</v>
      </c>
      <c r="U7129" s="148">
        <v>1</v>
      </c>
      <c r="V7129" s="148">
        <v>0.27500000000000002</v>
      </c>
      <c r="W7129" s="148">
        <v>159.964</v>
      </c>
      <c r="X7129" s="148">
        <v>4</v>
      </c>
      <c r="Y7129" s="148">
        <v>0.39899999999999902</v>
      </c>
    </row>
    <row r="7130" spans="11:25" x14ac:dyDescent="0.25">
      <c r="K7130" s="145" t="s">
        <v>6420</v>
      </c>
      <c r="L7130" s="145">
        <v>12</v>
      </c>
      <c r="M7130" s="145">
        <v>219320</v>
      </c>
      <c r="N7130" s="148">
        <v>5.1700000000000003E-2</v>
      </c>
      <c r="O7130" s="148">
        <v>0.80500000000000005</v>
      </c>
      <c r="P7130" s="148">
        <v>0.73799999999999999</v>
      </c>
      <c r="Q7130" s="148">
        <v>0.875</v>
      </c>
      <c r="R7130" s="148">
        <v>11</v>
      </c>
      <c r="S7130" s="148">
        <v>7.4399999999999994E-2</v>
      </c>
      <c r="T7130" s="148">
        <v>-12.079000000000001</v>
      </c>
      <c r="U7130" s="148">
        <v>0</v>
      </c>
      <c r="V7130" s="148">
        <v>0.255</v>
      </c>
      <c r="W7130" s="148">
        <v>160.047</v>
      </c>
      <c r="X7130" s="148">
        <v>4</v>
      </c>
      <c r="Y7130" s="148">
        <v>0.41199999999999998</v>
      </c>
    </row>
    <row r="7131" spans="11:25" x14ac:dyDescent="0.25">
      <c r="K7131" s="145" t="s">
        <v>6421</v>
      </c>
      <c r="L7131" s="145">
        <v>11</v>
      </c>
      <c r="M7131" s="145">
        <v>147008</v>
      </c>
      <c r="N7131" s="148">
        <v>1.3499999999999999E-5</v>
      </c>
      <c r="O7131" s="148">
        <v>0.72499999999999998</v>
      </c>
      <c r="P7131" s="148">
        <v>0.39799999999999902</v>
      </c>
      <c r="Q7131" s="148">
        <v>9.6200000000000001E-3</v>
      </c>
      <c r="R7131" s="148">
        <v>7</v>
      </c>
      <c r="S7131" s="148">
        <v>5.5199999999999999E-2</v>
      </c>
      <c r="T7131" s="148">
        <v>-8.1529999999999898</v>
      </c>
      <c r="U7131" s="148">
        <v>1</v>
      </c>
      <c r="V7131" s="148">
        <v>6.9599999999999995E-2</v>
      </c>
      <c r="W7131" s="148">
        <v>159.97299999999899</v>
      </c>
      <c r="X7131" s="148">
        <v>4</v>
      </c>
      <c r="Y7131" s="148">
        <v>0.46799999999999897</v>
      </c>
    </row>
    <row r="7132" spans="11:25" x14ac:dyDescent="0.25">
      <c r="K7132" s="145" t="s">
        <v>6422</v>
      </c>
      <c r="L7132" s="145">
        <v>0</v>
      </c>
      <c r="M7132" s="145">
        <v>212546</v>
      </c>
      <c r="N7132" s="148">
        <v>4.9399999999999999E-2</v>
      </c>
      <c r="O7132" s="148">
        <v>0.44</v>
      </c>
      <c r="P7132" s="148">
        <v>0.69</v>
      </c>
      <c r="Q7132" s="148">
        <v>0.26700000000000002</v>
      </c>
      <c r="R7132" s="148">
        <v>11</v>
      </c>
      <c r="S7132" s="148">
        <v>0.188999999999999</v>
      </c>
      <c r="T7132" s="148">
        <v>-7.4929999999999897</v>
      </c>
      <c r="U7132" s="148">
        <v>0</v>
      </c>
      <c r="V7132" s="148">
        <v>0.121</v>
      </c>
      <c r="W7132" s="148">
        <v>160.04300000000001</v>
      </c>
      <c r="X7132" s="148">
        <v>4</v>
      </c>
      <c r="Y7132" s="148">
        <v>0.35799999999999998</v>
      </c>
    </row>
    <row r="7133" spans="11:25" x14ac:dyDescent="0.25">
      <c r="K7133" s="145" t="s">
        <v>6423</v>
      </c>
      <c r="L7133" s="145">
        <v>12</v>
      </c>
      <c r="M7133" s="145">
        <v>228002</v>
      </c>
      <c r="N7133" s="148">
        <v>1.1000000000000001E-3</v>
      </c>
      <c r="O7133" s="148">
        <v>0.77</v>
      </c>
      <c r="P7133" s="148">
        <v>0.77</v>
      </c>
      <c r="Q7133" s="148">
        <v>1.9199999999999901E-3</v>
      </c>
      <c r="R7133" s="148">
        <v>1</v>
      </c>
      <c r="S7133" s="148">
        <v>8.14E-2</v>
      </c>
      <c r="T7133" s="148">
        <v>-7.6159999999999997</v>
      </c>
      <c r="U7133" s="148">
        <v>1</v>
      </c>
      <c r="V7133" s="148">
        <v>0.11899999999999999</v>
      </c>
      <c r="W7133" s="148">
        <v>159.93100000000001</v>
      </c>
      <c r="X7133" s="148">
        <v>4</v>
      </c>
      <c r="Y7133" s="148">
        <v>7.6200000000000004E-2</v>
      </c>
    </row>
    <row r="7134" spans="11:25" x14ac:dyDescent="0.25">
      <c r="K7134" s="145" t="s">
        <v>6424</v>
      </c>
      <c r="L7134" s="145">
        <v>11</v>
      </c>
      <c r="M7134" s="145">
        <v>246308</v>
      </c>
      <c r="N7134" s="148">
        <v>4.28E-3</v>
      </c>
      <c r="O7134" s="148">
        <v>0.61599999999999999</v>
      </c>
      <c r="P7134" s="148">
        <v>0.44299999999999901</v>
      </c>
      <c r="Q7134" s="148">
        <v>5.1900000000000002E-2</v>
      </c>
      <c r="R7134" s="148">
        <v>6</v>
      </c>
      <c r="S7134" s="148">
        <v>0.129</v>
      </c>
      <c r="T7134" s="148">
        <v>-17.178999999999998</v>
      </c>
      <c r="U7134" s="148">
        <v>0</v>
      </c>
      <c r="V7134" s="148">
        <v>6.4899999999999999E-2</v>
      </c>
      <c r="W7134" s="148">
        <v>160.054</v>
      </c>
      <c r="X7134" s="148">
        <v>4</v>
      </c>
      <c r="Y7134" s="148">
        <v>0.153</v>
      </c>
    </row>
    <row r="7135" spans="11:25" x14ac:dyDescent="0.25">
      <c r="K7135" s="145" t="s">
        <v>6425</v>
      </c>
      <c r="L7135" s="145">
        <v>11</v>
      </c>
      <c r="M7135" s="145">
        <v>193640</v>
      </c>
      <c r="N7135" s="148">
        <v>1.35E-2</v>
      </c>
      <c r="O7135" s="148">
        <v>0.59399999999999997</v>
      </c>
      <c r="P7135" s="148">
        <v>0.67299999999999904</v>
      </c>
      <c r="Q7135" s="148">
        <v>7.92E-3</v>
      </c>
      <c r="R7135" s="148">
        <v>7</v>
      </c>
      <c r="S7135" s="148">
        <v>0.38799999999999901</v>
      </c>
      <c r="T7135" s="148">
        <v>-7.2169999999999996</v>
      </c>
      <c r="U7135" s="148">
        <v>1</v>
      </c>
      <c r="V7135" s="148">
        <v>0.2</v>
      </c>
      <c r="W7135" s="148">
        <v>159.88</v>
      </c>
      <c r="X7135" s="148">
        <v>4</v>
      </c>
      <c r="Y7135" s="148">
        <v>0.45</v>
      </c>
    </row>
    <row r="7136" spans="11:25" x14ac:dyDescent="0.25">
      <c r="K7136" s="145" t="s">
        <v>6426</v>
      </c>
      <c r="L7136" s="145">
        <v>10</v>
      </c>
      <c r="M7136" s="145">
        <v>168520</v>
      </c>
      <c r="N7136" s="148">
        <v>5.9400000000000001E-2</v>
      </c>
      <c r="O7136" s="148">
        <v>0.72599999999999998</v>
      </c>
      <c r="P7136" s="148">
        <v>0.73099999999999998</v>
      </c>
      <c r="Q7136" s="148">
        <v>0</v>
      </c>
      <c r="R7136" s="148">
        <v>6</v>
      </c>
      <c r="S7136" s="148">
        <v>0.19</v>
      </c>
      <c r="T7136" s="148">
        <v>-6.7119999999999997</v>
      </c>
      <c r="U7136" s="148">
        <v>1</v>
      </c>
      <c r="V7136" s="148">
        <v>0.56999999999999995</v>
      </c>
      <c r="W7136" s="148">
        <v>122.07899999999999</v>
      </c>
      <c r="X7136" s="148">
        <v>3</v>
      </c>
      <c r="Y7136" s="148">
        <v>0.79700000000000004</v>
      </c>
    </row>
    <row r="7137" spans="11:25" x14ac:dyDescent="0.25">
      <c r="K7137" s="145" t="s">
        <v>6427</v>
      </c>
      <c r="L7137" s="145">
        <v>57</v>
      </c>
      <c r="M7137" s="145">
        <v>346022</v>
      </c>
      <c r="N7137" s="148">
        <v>0.13</v>
      </c>
      <c r="O7137" s="148">
        <v>0.63</v>
      </c>
      <c r="P7137" s="148">
        <v>0.78200000000000003</v>
      </c>
      <c r="Q7137" s="148">
        <v>0</v>
      </c>
      <c r="R7137" s="148">
        <v>10</v>
      </c>
      <c r="S7137" s="148">
        <v>0.109</v>
      </c>
      <c r="T7137" s="148">
        <v>-5.5170000000000003</v>
      </c>
      <c r="U7137" s="148">
        <v>1</v>
      </c>
      <c r="V7137" s="148">
        <v>0.17399999999999999</v>
      </c>
      <c r="W7137" s="148">
        <v>98.152000000000001</v>
      </c>
      <c r="X7137" s="148">
        <v>4</v>
      </c>
      <c r="Y7137" s="148">
        <v>0.28999999999999998</v>
      </c>
    </row>
    <row r="7138" spans="11:25" x14ac:dyDescent="0.25">
      <c r="K7138" s="145" t="s">
        <v>6428</v>
      </c>
      <c r="L7138" s="145">
        <v>53</v>
      </c>
      <c r="M7138" s="145">
        <v>200457</v>
      </c>
      <c r="N7138" s="148">
        <v>1.9800000000000002E-2</v>
      </c>
      <c r="O7138" s="148">
        <v>0.47099999999999997</v>
      </c>
      <c r="P7138" s="148">
        <v>0.79099999999999904</v>
      </c>
      <c r="Q7138" s="148">
        <v>0</v>
      </c>
      <c r="R7138" s="148">
        <v>5</v>
      </c>
      <c r="S7138" s="148">
        <v>0.23199999999999901</v>
      </c>
      <c r="T7138" s="148">
        <v>-3.3730000000000002</v>
      </c>
      <c r="U7138" s="148">
        <v>0</v>
      </c>
      <c r="V7138" s="148">
        <v>0.23799999999999999</v>
      </c>
      <c r="W7138" s="148">
        <v>188.36</v>
      </c>
      <c r="X7138" s="148">
        <v>4</v>
      </c>
      <c r="Y7138" s="148">
        <v>0.50700000000000001</v>
      </c>
    </row>
    <row r="7139" spans="11:25" x14ac:dyDescent="0.25">
      <c r="K7139" s="145" t="s">
        <v>6429</v>
      </c>
      <c r="L7139" s="145">
        <v>0</v>
      </c>
      <c r="M7139" s="145">
        <v>12000</v>
      </c>
      <c r="N7139" s="148">
        <v>0.7</v>
      </c>
      <c r="O7139" s="148">
        <v>0</v>
      </c>
      <c r="P7139" s="148">
        <v>0.49299999999999999</v>
      </c>
      <c r="Q7139" s="148">
        <v>0</v>
      </c>
      <c r="R7139" s="148">
        <v>7</v>
      </c>
      <c r="S7139" s="148">
        <v>0.45700000000000002</v>
      </c>
      <c r="T7139" s="148">
        <v>-6.1020000000000003</v>
      </c>
      <c r="U7139" s="148">
        <v>1</v>
      </c>
      <c r="V7139" s="148">
        <v>0</v>
      </c>
      <c r="W7139" s="148">
        <v>0</v>
      </c>
      <c r="X7139" s="148">
        <v>0</v>
      </c>
      <c r="Y7139" s="148">
        <v>0</v>
      </c>
    </row>
    <row r="7140" spans="11:25" x14ac:dyDescent="0.25">
      <c r="K7140" s="145" t="s">
        <v>6430</v>
      </c>
      <c r="L7140" s="145">
        <v>63</v>
      </c>
      <c r="M7140" s="145">
        <v>315266</v>
      </c>
      <c r="N7140" s="148">
        <v>8.2799999999999999E-2</v>
      </c>
      <c r="O7140" s="148">
        <v>0.63200000000000001</v>
      </c>
      <c r="P7140" s="148">
        <v>0.78500000000000003</v>
      </c>
      <c r="Q7140" s="148">
        <v>1.1800000000000001E-5</v>
      </c>
      <c r="R7140" s="148">
        <v>8</v>
      </c>
      <c r="S7140" s="148">
        <v>6.0400000000000002E-2</v>
      </c>
      <c r="T7140" s="148">
        <v>-3.7969999999999899</v>
      </c>
      <c r="U7140" s="148">
        <v>1</v>
      </c>
      <c r="V7140" s="148">
        <v>5.1200000000000002E-2</v>
      </c>
      <c r="W7140" s="148">
        <v>122.342</v>
      </c>
      <c r="X7140" s="148">
        <v>4</v>
      </c>
      <c r="Y7140" s="148">
        <v>0.67900000000000005</v>
      </c>
    </row>
    <row r="7141" spans="11:25" x14ac:dyDescent="0.25">
      <c r="K7141" s="145" t="s">
        <v>6431</v>
      </c>
      <c r="L7141" s="145">
        <v>37</v>
      </c>
      <c r="M7141" s="145">
        <v>218080</v>
      </c>
      <c r="N7141" s="148">
        <v>6.6199999999999995E-2</v>
      </c>
      <c r="O7141" s="148">
        <v>0.77700000000000002</v>
      </c>
      <c r="P7141" s="148">
        <v>0.77700000000000002</v>
      </c>
      <c r="Q7141" s="148">
        <v>4.4900000000000001E-3</v>
      </c>
      <c r="R7141" s="148">
        <v>9</v>
      </c>
      <c r="S7141" s="148">
        <v>9.2600000000000002E-2</v>
      </c>
      <c r="T7141" s="148">
        <v>-5.28</v>
      </c>
      <c r="U7141" s="148">
        <v>1</v>
      </c>
      <c r="V7141" s="148">
        <v>5.1400000000000001E-2</v>
      </c>
      <c r="W7141" s="148">
        <v>119.98</v>
      </c>
      <c r="X7141" s="148">
        <v>4</v>
      </c>
      <c r="Y7141" s="148">
        <v>0.109</v>
      </c>
    </row>
    <row r="7142" spans="11:25" x14ac:dyDescent="0.25">
      <c r="K7142" s="145" t="s">
        <v>6432</v>
      </c>
      <c r="L7142" s="145">
        <v>38</v>
      </c>
      <c r="M7142" s="145">
        <v>233552</v>
      </c>
      <c r="N7142" s="148">
        <v>0.42599999999999999</v>
      </c>
      <c r="O7142" s="148">
        <v>0.53900000000000003</v>
      </c>
      <c r="P7142" s="148">
        <v>0.83399999999999996</v>
      </c>
      <c r="Q7142" s="148">
        <v>0</v>
      </c>
      <c r="R7142" s="148">
        <v>10</v>
      </c>
      <c r="S7142" s="148">
        <v>8.3699999999999997E-2</v>
      </c>
      <c r="T7142" s="148">
        <v>-3.907</v>
      </c>
      <c r="U7142" s="148">
        <v>1</v>
      </c>
      <c r="V7142" s="148">
        <v>5.2999999999999999E-2</v>
      </c>
      <c r="W7142" s="148">
        <v>149.82900000000001</v>
      </c>
      <c r="X7142" s="148">
        <v>4</v>
      </c>
      <c r="Y7142" s="148">
        <v>0.44700000000000001</v>
      </c>
    </row>
    <row r="7143" spans="11:25" x14ac:dyDescent="0.25">
      <c r="K7143" s="145" t="s">
        <v>4406</v>
      </c>
      <c r="L7143" s="145">
        <v>78</v>
      </c>
      <c r="M7143" s="145">
        <v>216391</v>
      </c>
      <c r="N7143" s="148">
        <v>0.33399999999999902</v>
      </c>
      <c r="O7143" s="148">
        <v>0.33399999999999902</v>
      </c>
      <c r="P7143" s="148">
        <v>0.61699999999999999</v>
      </c>
      <c r="Q7143" s="148">
        <v>0</v>
      </c>
      <c r="R7143" s="148">
        <v>6</v>
      </c>
      <c r="S7143" s="148">
        <v>0.16300000000000001</v>
      </c>
      <c r="T7143" s="148">
        <v>-5.8339999999999996</v>
      </c>
      <c r="U7143" s="148">
        <v>0</v>
      </c>
      <c r="V7143" s="148">
        <v>0.38299999999999901</v>
      </c>
      <c r="W7143" s="148">
        <v>85.227000000000004</v>
      </c>
      <c r="X7143" s="148">
        <v>4</v>
      </c>
      <c r="Y7143" s="148">
        <v>0.60299999999999998</v>
      </c>
    </row>
    <row r="7144" spans="11:25" x14ac:dyDescent="0.25">
      <c r="K7144" s="145" t="s">
        <v>6433</v>
      </c>
      <c r="L7144" s="145">
        <v>48</v>
      </c>
      <c r="M7144" s="145">
        <v>245933</v>
      </c>
      <c r="N7144" s="148">
        <v>5.7099999999999998E-3</v>
      </c>
      <c r="O7144" s="148">
        <v>0.71499999999999997</v>
      </c>
      <c r="P7144" s="148">
        <v>0.93700000000000006</v>
      </c>
      <c r="Q7144" s="148">
        <v>4.1500000000000002E-2</v>
      </c>
      <c r="R7144" s="148">
        <v>10</v>
      </c>
      <c r="S7144" s="148">
        <v>9.5799999999999996E-2</v>
      </c>
      <c r="T7144" s="148">
        <v>-6.6129999999999898</v>
      </c>
      <c r="U7144" s="148">
        <v>0</v>
      </c>
      <c r="V7144" s="148">
        <v>3.8800000000000001E-2</v>
      </c>
      <c r="W7144" s="148">
        <v>125.02500000000001</v>
      </c>
      <c r="X7144" s="148">
        <v>4</v>
      </c>
      <c r="Y7144" s="148">
        <v>0.89700000000000002</v>
      </c>
    </row>
    <row r="7145" spans="11:25" x14ac:dyDescent="0.25">
      <c r="K7145" s="145" t="s">
        <v>6434</v>
      </c>
      <c r="L7145" s="145">
        <v>24</v>
      </c>
      <c r="M7145" s="145">
        <v>281960</v>
      </c>
      <c r="N7145" s="148">
        <v>0.32200000000000001</v>
      </c>
      <c r="O7145" s="148">
        <v>0.75800000000000001</v>
      </c>
      <c r="P7145" s="148">
        <v>0.84699999999999998</v>
      </c>
      <c r="Q7145" s="148">
        <v>0</v>
      </c>
      <c r="R7145" s="148">
        <v>11</v>
      </c>
      <c r="S7145" s="148">
        <v>0.128</v>
      </c>
      <c r="T7145" s="148">
        <v>-7.4909999999999997</v>
      </c>
      <c r="U7145" s="148">
        <v>1</v>
      </c>
      <c r="V7145" s="148">
        <v>3.4599999999999999E-2</v>
      </c>
      <c r="W7145" s="148">
        <v>114.47199999999999</v>
      </c>
      <c r="X7145" s="148">
        <v>4</v>
      </c>
      <c r="Y7145" s="148">
        <v>0.90900000000000003</v>
      </c>
    </row>
    <row r="7146" spans="11:25" x14ac:dyDescent="0.25">
      <c r="K7146" s="145" t="s">
        <v>6435</v>
      </c>
      <c r="L7146" s="145">
        <v>36</v>
      </c>
      <c r="M7146" s="145">
        <v>194983</v>
      </c>
      <c r="N7146" s="148">
        <v>0.24</v>
      </c>
      <c r="O7146" s="148">
        <v>0.499</v>
      </c>
      <c r="P7146" s="148">
        <v>0.877</v>
      </c>
      <c r="Q7146" s="148">
        <v>0</v>
      </c>
      <c r="R7146" s="148">
        <v>5</v>
      </c>
      <c r="S7146" s="148">
        <v>0.188999999999999</v>
      </c>
      <c r="T7146" s="148">
        <v>-3.4710000000000001</v>
      </c>
      <c r="U7146" s="148">
        <v>0</v>
      </c>
      <c r="V7146" s="148">
        <v>5.9400000000000001E-2</v>
      </c>
      <c r="W7146" s="148">
        <v>93.585999999999999</v>
      </c>
      <c r="X7146" s="148">
        <v>4</v>
      </c>
      <c r="Y7146" s="148">
        <v>0.80799999999999905</v>
      </c>
    </row>
    <row r="7147" spans="11:25" x14ac:dyDescent="0.25">
      <c r="K7147" s="145" t="s">
        <v>6436</v>
      </c>
      <c r="L7147" s="145">
        <v>29</v>
      </c>
      <c r="M7147" s="145">
        <v>320026</v>
      </c>
      <c r="N7147" s="148">
        <v>8.3900000000000002E-2</v>
      </c>
      <c r="O7147" s="148">
        <v>0.57099999999999995</v>
      </c>
      <c r="P7147" s="148">
        <v>0.69799999999999995</v>
      </c>
      <c r="Q7147" s="148">
        <v>3.1899999999999902E-3</v>
      </c>
      <c r="R7147" s="148">
        <v>0</v>
      </c>
      <c r="S7147" s="148">
        <v>0.127</v>
      </c>
      <c r="T7147" s="148">
        <v>-6.7859999999999996</v>
      </c>
      <c r="U7147" s="148">
        <v>1</v>
      </c>
      <c r="V7147" s="148">
        <v>0.109</v>
      </c>
      <c r="W7147" s="148">
        <v>132.215</v>
      </c>
      <c r="X7147" s="148">
        <v>4</v>
      </c>
      <c r="Y7147" s="148">
        <v>0.90900000000000003</v>
      </c>
    </row>
    <row r="7148" spans="11:25" x14ac:dyDescent="0.25">
      <c r="K7148" s="145" t="s">
        <v>6251</v>
      </c>
      <c r="L7148" s="145">
        <v>21</v>
      </c>
      <c r="M7148" s="145">
        <v>229471</v>
      </c>
      <c r="N7148" s="148">
        <v>0.10199999999999999</v>
      </c>
      <c r="O7148" s="148">
        <v>0.55399999999999905</v>
      </c>
      <c r="P7148" s="148">
        <v>0.80099999999999905</v>
      </c>
      <c r="Q7148" s="148">
        <v>0</v>
      </c>
      <c r="R7148" s="148">
        <v>1</v>
      </c>
      <c r="S7148" s="148">
        <v>0.64500000000000002</v>
      </c>
      <c r="T7148" s="148">
        <v>-6.452</v>
      </c>
      <c r="U7148" s="148">
        <v>1</v>
      </c>
      <c r="V7148" s="148">
        <v>0.27800000000000002</v>
      </c>
      <c r="W7148" s="148">
        <v>77.968999999999994</v>
      </c>
      <c r="X7148" s="148">
        <v>4</v>
      </c>
      <c r="Y7148" s="148">
        <v>0.67799999999999905</v>
      </c>
    </row>
    <row r="7149" spans="11:25" x14ac:dyDescent="0.25">
      <c r="K7149" s="145" t="s">
        <v>6437</v>
      </c>
      <c r="L7149" s="145">
        <v>53</v>
      </c>
      <c r="M7149" s="145">
        <v>217013</v>
      </c>
      <c r="N7149" s="148">
        <v>0.58499999999999996</v>
      </c>
      <c r="O7149" s="148">
        <v>0.54200000000000004</v>
      </c>
      <c r="P7149" s="148">
        <v>0.53700000000000003</v>
      </c>
      <c r="Q7149" s="148">
        <v>0</v>
      </c>
      <c r="R7149" s="148">
        <v>0</v>
      </c>
      <c r="S7149" s="148">
        <v>0.107</v>
      </c>
      <c r="T7149" s="148">
        <v>-7.7869999999999999</v>
      </c>
      <c r="U7149" s="148">
        <v>1</v>
      </c>
      <c r="V7149" s="148">
        <v>0.36399999999999999</v>
      </c>
      <c r="W7149" s="148">
        <v>180.392</v>
      </c>
      <c r="X7149" s="148">
        <v>4</v>
      </c>
      <c r="Y7149" s="148">
        <v>0.67900000000000005</v>
      </c>
    </row>
    <row r="7150" spans="11:25" x14ac:dyDescent="0.25">
      <c r="K7150" s="145" t="s">
        <v>6438</v>
      </c>
      <c r="L7150" s="145">
        <v>45</v>
      </c>
      <c r="M7150" s="145">
        <v>201533</v>
      </c>
      <c r="N7150" s="148">
        <v>0.11899999999999999</v>
      </c>
      <c r="O7150" s="148">
        <v>0.49399999999999999</v>
      </c>
      <c r="P7150" s="148">
        <v>0.81099999999999905</v>
      </c>
      <c r="Q7150" s="148">
        <v>0</v>
      </c>
      <c r="R7150" s="148">
        <v>7</v>
      </c>
      <c r="S7150" s="148">
        <v>0.14799999999999999</v>
      </c>
      <c r="T7150" s="148">
        <v>-4.1280000000000001</v>
      </c>
      <c r="U7150" s="148">
        <v>1</v>
      </c>
      <c r="V7150" s="148">
        <v>4.0999999999999898E-2</v>
      </c>
      <c r="W7150" s="148">
        <v>140.10599999999999</v>
      </c>
      <c r="X7150" s="148">
        <v>4</v>
      </c>
      <c r="Y7150" s="148">
        <v>0.33799999999999902</v>
      </c>
    </row>
    <row r="7151" spans="11:25" x14ac:dyDescent="0.25">
      <c r="K7151" s="145" t="s">
        <v>6439</v>
      </c>
      <c r="L7151" s="145">
        <v>34</v>
      </c>
      <c r="M7151" s="145">
        <v>176000</v>
      </c>
      <c r="N7151" s="148">
        <v>0.47299999999999998</v>
      </c>
      <c r="O7151" s="148">
        <v>0.65400000000000003</v>
      </c>
      <c r="P7151" s="148">
        <v>0.55799999999999905</v>
      </c>
      <c r="Q7151" s="148">
        <v>0</v>
      </c>
      <c r="R7151" s="148">
        <v>0</v>
      </c>
      <c r="S7151" s="148">
        <v>0.111999999999999</v>
      </c>
      <c r="T7151" s="148">
        <v>-10.170999999999999</v>
      </c>
      <c r="U7151" s="148">
        <v>1</v>
      </c>
      <c r="V7151" s="148">
        <v>0.14899999999999999</v>
      </c>
      <c r="W7151" s="148">
        <v>92.757000000000005</v>
      </c>
      <c r="X7151" s="148">
        <v>4</v>
      </c>
      <c r="Y7151" s="148">
        <v>6.59E-2</v>
      </c>
    </row>
    <row r="7152" spans="11:25" x14ac:dyDescent="0.25">
      <c r="K7152" s="145" t="s">
        <v>6440</v>
      </c>
      <c r="L7152" s="145">
        <v>12</v>
      </c>
      <c r="M7152" s="145">
        <v>171093</v>
      </c>
      <c r="N7152" s="148">
        <v>0.32500000000000001</v>
      </c>
      <c r="O7152" s="148">
        <v>0.55600000000000005</v>
      </c>
      <c r="P7152" s="148">
        <v>0.53700000000000003</v>
      </c>
      <c r="Q7152" s="148">
        <v>1.13E-4</v>
      </c>
      <c r="R7152" s="148">
        <v>2</v>
      </c>
      <c r="S7152" s="148">
        <v>0.23199999999999901</v>
      </c>
      <c r="T7152" s="148">
        <v>-6.8659999999999997</v>
      </c>
      <c r="U7152" s="148">
        <v>1</v>
      </c>
      <c r="V7152" s="148">
        <v>2.8199999999999999E-2</v>
      </c>
      <c r="W7152" s="148">
        <v>116.964</v>
      </c>
      <c r="X7152" s="148">
        <v>4</v>
      </c>
      <c r="Y7152" s="148">
        <v>0.30099999999999999</v>
      </c>
    </row>
    <row r="7153" spans="11:25" x14ac:dyDescent="0.25">
      <c r="K7153" s="145" t="s">
        <v>6441</v>
      </c>
      <c r="L7153" s="145">
        <v>13</v>
      </c>
      <c r="M7153" s="145">
        <v>53066</v>
      </c>
      <c r="N7153" s="148">
        <v>0.54100000000000004</v>
      </c>
      <c r="O7153" s="148">
        <v>0.80900000000000005</v>
      </c>
      <c r="P7153" s="148">
        <v>0.66799999999999904</v>
      </c>
      <c r="Q7153" s="148">
        <v>0</v>
      </c>
      <c r="R7153" s="148">
        <v>4</v>
      </c>
      <c r="S7153" s="148">
        <v>9.64E-2</v>
      </c>
      <c r="T7153" s="148">
        <v>-14.019</v>
      </c>
      <c r="U7153" s="148">
        <v>1</v>
      </c>
      <c r="V7153" s="148">
        <v>0.93599999999999905</v>
      </c>
      <c r="W7153" s="148">
        <v>103.74299999999999</v>
      </c>
      <c r="X7153" s="148">
        <v>3</v>
      </c>
      <c r="Y7153" s="148">
        <v>0.191</v>
      </c>
    </row>
    <row r="7154" spans="11:25" x14ac:dyDescent="0.25">
      <c r="K7154" s="145" t="s">
        <v>6442</v>
      </c>
      <c r="L7154" s="145">
        <v>23</v>
      </c>
      <c r="M7154" s="145">
        <v>205346</v>
      </c>
      <c r="N7154" s="148">
        <v>0.73199999999999998</v>
      </c>
      <c r="O7154" s="148">
        <v>0.53600000000000003</v>
      </c>
      <c r="P7154" s="148">
        <v>0.21</v>
      </c>
      <c r="Q7154" s="148">
        <v>0</v>
      </c>
      <c r="R7154" s="148">
        <v>9</v>
      </c>
      <c r="S7154" s="148">
        <v>0.253</v>
      </c>
      <c r="T7154" s="148">
        <v>-12.110999999999899</v>
      </c>
      <c r="U7154" s="148">
        <v>0</v>
      </c>
      <c r="V7154" s="148">
        <v>4.4400000000000002E-2</v>
      </c>
      <c r="W7154" s="148">
        <v>142.36699999999999</v>
      </c>
      <c r="X7154" s="148">
        <v>4</v>
      </c>
      <c r="Y7154" s="148">
        <v>0.36099999999999999</v>
      </c>
    </row>
    <row r="7155" spans="11:25" x14ac:dyDescent="0.25">
      <c r="K7155" s="145" t="s">
        <v>6443</v>
      </c>
      <c r="L7155" s="145">
        <v>18</v>
      </c>
      <c r="M7155" s="145">
        <v>281666</v>
      </c>
      <c r="N7155" s="148">
        <v>9.1299999999999992E-3</v>
      </c>
      <c r="O7155" s="148">
        <v>0.628</v>
      </c>
      <c r="P7155" s="148">
        <v>0.80500000000000005</v>
      </c>
      <c r="Q7155" s="148">
        <v>0</v>
      </c>
      <c r="R7155" s="148">
        <v>10</v>
      </c>
      <c r="S7155" s="148">
        <v>0.252</v>
      </c>
      <c r="T7155" s="148">
        <v>-5.9079999999999897</v>
      </c>
      <c r="U7155" s="148">
        <v>0</v>
      </c>
      <c r="V7155" s="148">
        <v>0.32400000000000001</v>
      </c>
      <c r="W7155" s="148">
        <v>158.42699999999999</v>
      </c>
      <c r="X7155" s="148">
        <v>4</v>
      </c>
      <c r="Y7155" s="148">
        <v>0.379</v>
      </c>
    </row>
    <row r="7156" spans="11:25" x14ac:dyDescent="0.25">
      <c r="K7156" s="145" t="s">
        <v>6444</v>
      </c>
      <c r="L7156" s="145">
        <v>37</v>
      </c>
      <c r="M7156" s="145">
        <v>194453</v>
      </c>
      <c r="N7156" s="148">
        <v>0.128</v>
      </c>
      <c r="O7156" s="148">
        <v>0.69399999999999995</v>
      </c>
      <c r="P7156" s="148">
        <v>0.66700000000000004</v>
      </c>
      <c r="Q7156" s="148">
        <v>0</v>
      </c>
      <c r="R7156" s="148">
        <v>2</v>
      </c>
      <c r="S7156" s="148">
        <v>0.128</v>
      </c>
      <c r="T7156" s="148">
        <v>-6.9129999999999896</v>
      </c>
      <c r="U7156" s="148">
        <v>1</v>
      </c>
      <c r="V7156" s="148">
        <v>6.1800000000000001E-2</v>
      </c>
      <c r="W7156" s="148">
        <v>96.039000000000001</v>
      </c>
      <c r="X7156" s="148">
        <v>4</v>
      </c>
      <c r="Y7156" s="148">
        <v>0.85299999999999998</v>
      </c>
    </row>
    <row r="7157" spans="11:25" x14ac:dyDescent="0.25">
      <c r="K7157" s="145" t="s">
        <v>6445</v>
      </c>
      <c r="L7157" s="145">
        <v>19</v>
      </c>
      <c r="M7157" s="145">
        <v>187093</v>
      </c>
      <c r="N7157" s="148">
        <v>0.152</v>
      </c>
      <c r="O7157" s="148">
        <v>0.41099999999999998</v>
      </c>
      <c r="P7157" s="148">
        <v>0.41899999999999998</v>
      </c>
      <c r="Q7157" s="148">
        <v>5.1499999999999998E-6</v>
      </c>
      <c r="R7157" s="148">
        <v>0</v>
      </c>
      <c r="S7157" s="148">
        <v>0.48399999999999999</v>
      </c>
      <c r="T7157" s="148">
        <v>-7.05</v>
      </c>
      <c r="U7157" s="148">
        <v>1</v>
      </c>
      <c r="V7157" s="148">
        <v>2.9499999999999998E-2</v>
      </c>
      <c r="W7157" s="148">
        <v>79.941999999999993</v>
      </c>
      <c r="X7157" s="148">
        <v>4</v>
      </c>
      <c r="Y7157" s="148">
        <v>0.13699999999999901</v>
      </c>
    </row>
    <row r="7158" spans="11:25" x14ac:dyDescent="0.25">
      <c r="K7158" s="145" t="s">
        <v>6446</v>
      </c>
      <c r="L7158" s="145">
        <v>17</v>
      </c>
      <c r="M7158" s="145">
        <v>344638</v>
      </c>
      <c r="N7158" s="148">
        <v>2.2799999999999999E-3</v>
      </c>
      <c r="O7158" s="148">
        <v>0.69699999999999995</v>
      </c>
      <c r="P7158" s="148">
        <v>0.753</v>
      </c>
      <c r="Q7158" s="148">
        <v>0.63800000000000001</v>
      </c>
      <c r="R7158" s="148">
        <v>0</v>
      </c>
      <c r="S7158" s="148">
        <v>0.128</v>
      </c>
      <c r="T7158" s="148">
        <v>-7.9689999999999896</v>
      </c>
      <c r="U7158" s="148">
        <v>0</v>
      </c>
      <c r="V7158" s="148">
        <v>5.3999999999999999E-2</v>
      </c>
      <c r="W7158" s="148">
        <v>130.99799999999999</v>
      </c>
      <c r="X7158" s="148">
        <v>4</v>
      </c>
      <c r="Y7158" s="148">
        <v>0.22399999999999901</v>
      </c>
    </row>
    <row r="7159" spans="11:25" x14ac:dyDescent="0.25">
      <c r="K7159" s="145" t="s">
        <v>6447</v>
      </c>
      <c r="L7159" s="145">
        <v>27</v>
      </c>
      <c r="M7159" s="145">
        <v>178706</v>
      </c>
      <c r="N7159" s="148">
        <v>9.5100000000000004E-2</v>
      </c>
      <c r="O7159" s="148">
        <v>0.57099999999999995</v>
      </c>
      <c r="P7159" s="148">
        <v>0.46899999999999997</v>
      </c>
      <c r="Q7159" s="148">
        <v>1.8699999999999999E-3</v>
      </c>
      <c r="R7159" s="148">
        <v>2</v>
      </c>
      <c r="S7159" s="148">
        <v>0.113</v>
      </c>
      <c r="T7159" s="148">
        <v>-12.064</v>
      </c>
      <c r="U7159" s="148">
        <v>1</v>
      </c>
      <c r="V7159" s="148">
        <v>2.8400000000000002E-2</v>
      </c>
      <c r="W7159" s="148">
        <v>85.727000000000004</v>
      </c>
      <c r="X7159" s="148">
        <v>4</v>
      </c>
      <c r="Y7159" s="148">
        <v>0.47099999999999997</v>
      </c>
    </row>
    <row r="7160" spans="11:25" x14ac:dyDescent="0.25">
      <c r="K7160" s="145" t="s">
        <v>6448</v>
      </c>
      <c r="L7160" s="145">
        <v>0</v>
      </c>
      <c r="M7160" s="145">
        <v>259057</v>
      </c>
      <c r="N7160" s="148">
        <v>0.63800000000000001</v>
      </c>
      <c r="O7160" s="148">
        <v>0.62</v>
      </c>
      <c r="P7160" s="148">
        <v>0.89200000000000002</v>
      </c>
      <c r="Q7160" s="148">
        <v>0</v>
      </c>
      <c r="R7160" s="148">
        <v>7</v>
      </c>
      <c r="S7160" s="148">
        <v>0.114</v>
      </c>
      <c r="T7160" s="148">
        <v>-6.9320000000000004</v>
      </c>
      <c r="U7160" s="148">
        <v>1</v>
      </c>
      <c r="V7160" s="148">
        <v>3.7900000000000003E-2</v>
      </c>
      <c r="W7160" s="148">
        <v>137.70699999999999</v>
      </c>
      <c r="X7160" s="148">
        <v>4</v>
      </c>
      <c r="Y7160" s="148">
        <v>0.96099999999999997</v>
      </c>
    </row>
    <row r="7161" spans="11:25" x14ac:dyDescent="0.25">
      <c r="K7161" s="145" t="s">
        <v>6449</v>
      </c>
      <c r="L7161" s="145">
        <v>46</v>
      </c>
      <c r="M7161" s="145">
        <v>239426</v>
      </c>
      <c r="N7161" s="148">
        <v>0.45399999999999902</v>
      </c>
      <c r="O7161" s="148">
        <v>0.61</v>
      </c>
      <c r="P7161" s="148">
        <v>0.621</v>
      </c>
      <c r="Q7161" s="148">
        <v>0</v>
      </c>
      <c r="R7161" s="148">
        <v>4</v>
      </c>
      <c r="S7161" s="148">
        <v>7.4999999999999997E-2</v>
      </c>
      <c r="T7161" s="148">
        <v>-8.7569999999999997</v>
      </c>
      <c r="U7161" s="148">
        <v>0</v>
      </c>
      <c r="V7161" s="148">
        <v>0.46500000000000002</v>
      </c>
      <c r="W7161" s="148">
        <v>129.452</v>
      </c>
      <c r="X7161" s="148">
        <v>4</v>
      </c>
      <c r="Y7161" s="148">
        <v>0.36699999999999999</v>
      </c>
    </row>
    <row r="7162" spans="11:25" x14ac:dyDescent="0.25">
      <c r="K7162" s="145" t="s">
        <v>4418</v>
      </c>
      <c r="L7162" s="145">
        <v>87</v>
      </c>
      <c r="M7162" s="145">
        <v>174860</v>
      </c>
      <c r="N7162" s="148">
        <v>0.49</v>
      </c>
      <c r="O7162" s="148">
        <v>0.755</v>
      </c>
      <c r="P7162" s="148">
        <v>0.625</v>
      </c>
      <c r="Q7162" s="148">
        <v>0</v>
      </c>
      <c r="R7162" s="148">
        <v>2</v>
      </c>
      <c r="S7162" s="148">
        <v>0.157</v>
      </c>
      <c r="T7162" s="148">
        <v>-7.1139999999999999</v>
      </c>
      <c r="U7162" s="148">
        <v>1</v>
      </c>
      <c r="V7162" s="148">
        <v>8.9599999999999999E-2</v>
      </c>
      <c r="W7162" s="148">
        <v>147.02000000000001</v>
      </c>
      <c r="X7162" s="148">
        <v>4</v>
      </c>
      <c r="Y7162" s="148">
        <v>0.374</v>
      </c>
    </row>
    <row r="7163" spans="11:25" x14ac:dyDescent="0.25">
      <c r="K7163" s="145" t="s">
        <v>4078</v>
      </c>
      <c r="L7163" s="145">
        <v>78</v>
      </c>
      <c r="M7163" s="145">
        <v>199931</v>
      </c>
      <c r="N7163" s="148">
        <v>0.97899999999999998</v>
      </c>
      <c r="O7163" s="148">
        <v>0.498</v>
      </c>
      <c r="P7163" s="148">
        <v>0.104</v>
      </c>
      <c r="Q7163" s="148">
        <v>7.8599999999999905E-5</v>
      </c>
      <c r="R7163" s="148">
        <v>1</v>
      </c>
      <c r="S7163" s="148">
        <v>8.9499999999999996E-2</v>
      </c>
      <c r="T7163" s="148">
        <v>-14.08</v>
      </c>
      <c r="U7163" s="148">
        <v>0</v>
      </c>
      <c r="V7163" s="148">
        <v>6.2100000000000002E-2</v>
      </c>
      <c r="W7163" s="148">
        <v>124.001</v>
      </c>
      <c r="X7163" s="148">
        <v>3</v>
      </c>
      <c r="Y7163" s="148">
        <v>0.20499999999999999</v>
      </c>
    </row>
    <row r="7164" spans="11:25" x14ac:dyDescent="0.25">
      <c r="K7164" s="145" t="s">
        <v>6450</v>
      </c>
      <c r="L7164" s="145">
        <v>84</v>
      </c>
      <c r="M7164" s="145">
        <v>194777</v>
      </c>
      <c r="N7164" s="148">
        <v>0.34699999999999998</v>
      </c>
      <c r="O7164" s="148">
        <v>0.44900000000000001</v>
      </c>
      <c r="P7164" s="148">
        <v>0.59699999999999998</v>
      </c>
      <c r="Q7164" s="148">
        <v>1.03E-5</v>
      </c>
      <c r="R7164" s="148">
        <v>9</v>
      </c>
      <c r="S7164" s="148">
        <v>0.19699999999999901</v>
      </c>
      <c r="T7164" s="148">
        <v>-4.4009999999999998</v>
      </c>
      <c r="U7164" s="148">
        <v>0</v>
      </c>
      <c r="V7164" s="148">
        <v>0.14000000000000001</v>
      </c>
      <c r="W7164" s="148">
        <v>134.59799999999899</v>
      </c>
      <c r="X7164" s="148">
        <v>5</v>
      </c>
      <c r="Y7164" s="148">
        <v>0.505</v>
      </c>
    </row>
    <row r="7165" spans="11:25" x14ac:dyDescent="0.25">
      <c r="K7165" s="145" t="s">
        <v>6451</v>
      </c>
      <c r="L7165" s="145">
        <v>72</v>
      </c>
      <c r="M7165" s="145">
        <v>215786</v>
      </c>
      <c r="N7165" s="148">
        <v>7.2900000000000006E-2</v>
      </c>
      <c r="O7165" s="148">
        <v>0.65900000000000003</v>
      </c>
      <c r="P7165" s="148">
        <v>0.71199999999999997</v>
      </c>
      <c r="Q7165" s="148">
        <v>3.04E-5</v>
      </c>
      <c r="R7165" s="148">
        <v>7</v>
      </c>
      <c r="S7165" s="148">
        <v>0.36699999999999999</v>
      </c>
      <c r="T7165" s="148">
        <v>-5.61</v>
      </c>
      <c r="U7165" s="148">
        <v>0</v>
      </c>
      <c r="V7165" s="148">
        <v>7.8200000000000006E-2</v>
      </c>
      <c r="W7165" s="148">
        <v>101.033999999999</v>
      </c>
      <c r="X7165" s="148">
        <v>4</v>
      </c>
      <c r="Y7165" s="148">
        <v>0.20199999999999901</v>
      </c>
    </row>
    <row r="7166" spans="11:25" x14ac:dyDescent="0.25">
      <c r="K7166" s="145" t="s">
        <v>5910</v>
      </c>
      <c r="L7166" s="145">
        <v>77</v>
      </c>
      <c r="M7166" s="145">
        <v>181520</v>
      </c>
      <c r="N7166" s="148">
        <v>0.60299999999999998</v>
      </c>
      <c r="O7166" s="148">
        <v>0.79799999999999904</v>
      </c>
      <c r="P7166" s="148">
        <v>0.17499999999999999</v>
      </c>
      <c r="Q7166" s="148">
        <v>0</v>
      </c>
      <c r="R7166" s="148">
        <v>0</v>
      </c>
      <c r="S7166" s="148">
        <v>0.625</v>
      </c>
      <c r="T7166" s="148">
        <v>-12.603</v>
      </c>
      <c r="U7166" s="148">
        <v>1</v>
      </c>
      <c r="V7166" s="148">
        <v>5.9400000000000001E-2</v>
      </c>
      <c r="W7166" s="148">
        <v>93.994</v>
      </c>
      <c r="X7166" s="148">
        <v>4</v>
      </c>
      <c r="Y7166" s="148">
        <v>0.63300000000000001</v>
      </c>
    </row>
    <row r="7167" spans="11:25" x14ac:dyDescent="0.25">
      <c r="K7167" s="145" t="s">
        <v>5916</v>
      </c>
      <c r="L7167" s="145">
        <v>40</v>
      </c>
      <c r="M7167" s="145">
        <v>177666</v>
      </c>
      <c r="N7167" s="148">
        <v>0.223</v>
      </c>
      <c r="O7167" s="148">
        <v>0.81499999999999995</v>
      </c>
      <c r="P7167" s="148">
        <v>0.51800000000000002</v>
      </c>
      <c r="Q7167" s="148">
        <v>0</v>
      </c>
      <c r="R7167" s="148">
        <v>7</v>
      </c>
      <c r="S7167" s="148">
        <v>0.104</v>
      </c>
      <c r="T7167" s="148">
        <v>-6.5939999999999896</v>
      </c>
      <c r="U7167" s="148">
        <v>0</v>
      </c>
      <c r="V7167" s="148">
        <v>8.9700000000000002E-2</v>
      </c>
      <c r="W7167" s="148">
        <v>151.89099999999999</v>
      </c>
      <c r="X7167" s="148">
        <v>4</v>
      </c>
      <c r="Y7167" s="148">
        <v>0.877</v>
      </c>
    </row>
    <row r="7168" spans="11:25" x14ac:dyDescent="0.25">
      <c r="K7168" s="145" t="s">
        <v>6452</v>
      </c>
      <c r="L7168" s="145">
        <v>90</v>
      </c>
      <c r="M7168" s="145">
        <v>216419</v>
      </c>
      <c r="N7168" s="148">
        <v>0.58399999999999996</v>
      </c>
      <c r="O7168" s="148">
        <v>0.50600000000000001</v>
      </c>
      <c r="P7168" s="148">
        <v>0.69299999999999995</v>
      </c>
      <c r="Q7168" s="148">
        <v>9.5799999999999998E-5</v>
      </c>
      <c r="R7168" s="148">
        <v>0</v>
      </c>
      <c r="S7168" s="148">
        <v>8.9099999999999999E-2</v>
      </c>
      <c r="T7168" s="148">
        <v>-7.2649999999999997</v>
      </c>
      <c r="U7168" s="148">
        <v>0</v>
      </c>
      <c r="V7168" s="148">
        <v>4.1200000000000001E-2</v>
      </c>
      <c r="W7168" s="148">
        <v>139.91200000000001</v>
      </c>
      <c r="X7168" s="148">
        <v>4</v>
      </c>
      <c r="Y7168" s="148">
        <v>0.221</v>
      </c>
    </row>
    <row r="7169" spans="11:25" x14ac:dyDescent="0.25">
      <c r="K7169" s="145" t="s">
        <v>6453</v>
      </c>
      <c r="L7169" s="145">
        <v>84</v>
      </c>
      <c r="M7169" s="145">
        <v>201680</v>
      </c>
      <c r="N7169" s="148">
        <v>1.04E-2</v>
      </c>
      <c r="O7169" s="148">
        <v>0.59699999999999998</v>
      </c>
      <c r="P7169" s="148">
        <v>0.750999999999999</v>
      </c>
      <c r="Q7169" s="148">
        <v>0</v>
      </c>
      <c r="R7169" s="148">
        <v>6</v>
      </c>
      <c r="S7169" s="148">
        <v>9.1200000000000003E-2</v>
      </c>
      <c r="T7169" s="148">
        <v>-4.9820000000000002</v>
      </c>
      <c r="U7169" s="148">
        <v>0</v>
      </c>
      <c r="V7169" s="148">
        <v>0.193</v>
      </c>
      <c r="W7169" s="148">
        <v>103.956</v>
      </c>
      <c r="X7169" s="148">
        <v>4</v>
      </c>
      <c r="Y7169" s="148">
        <v>0.56799999999999995</v>
      </c>
    </row>
    <row r="7170" spans="11:25" x14ac:dyDescent="0.25">
      <c r="K7170" s="145" t="s">
        <v>4047</v>
      </c>
      <c r="L7170" s="145">
        <v>90</v>
      </c>
      <c r="M7170" s="145">
        <v>190295</v>
      </c>
      <c r="N7170" s="148">
        <v>0.26899999999999902</v>
      </c>
      <c r="O7170" s="148">
        <v>0.60099999999999998</v>
      </c>
      <c r="P7170" s="148">
        <v>0.77500000000000002</v>
      </c>
      <c r="Q7170" s="148">
        <v>0</v>
      </c>
      <c r="R7170" s="148">
        <v>0</v>
      </c>
      <c r="S7170" s="148">
        <v>8.8300000000000003E-2</v>
      </c>
      <c r="T7170" s="148">
        <v>-4.6120000000000001</v>
      </c>
      <c r="U7170" s="148">
        <v>1</v>
      </c>
      <c r="V7170" s="148">
        <v>4.7300000000000002E-2</v>
      </c>
      <c r="W7170" s="148">
        <v>119.964</v>
      </c>
      <c r="X7170" s="148">
        <v>4</v>
      </c>
      <c r="Y7170" s="148">
        <v>0.48299999999999998</v>
      </c>
    </row>
    <row r="7171" spans="11:25" x14ac:dyDescent="0.25">
      <c r="K7171" s="145" t="s">
        <v>6454</v>
      </c>
      <c r="L7171" s="145">
        <v>76</v>
      </c>
      <c r="M7171" s="145">
        <v>192595</v>
      </c>
      <c r="N7171" s="148">
        <v>1.7500000000000002E-2</v>
      </c>
      <c r="O7171" s="148">
        <v>0.76800000000000002</v>
      </c>
      <c r="P7171" s="148">
        <v>0.79599999999999904</v>
      </c>
      <c r="Q7171" s="148">
        <v>1.22E-6</v>
      </c>
      <c r="R7171" s="148">
        <v>7</v>
      </c>
      <c r="S7171" s="148">
        <v>7.3599999999999999E-2</v>
      </c>
      <c r="T7171" s="148">
        <v>-4.8899999999999997</v>
      </c>
      <c r="U7171" s="148">
        <v>0</v>
      </c>
      <c r="V7171" s="148">
        <v>7.5800000000000006E-2</v>
      </c>
      <c r="W7171" s="148">
        <v>104.99</v>
      </c>
      <c r="X7171" s="148">
        <v>4</v>
      </c>
      <c r="Y7171" s="148">
        <v>0.56399999999999995</v>
      </c>
    </row>
    <row r="7172" spans="11:25" x14ac:dyDescent="0.25">
      <c r="K7172" s="145" t="s">
        <v>6455</v>
      </c>
      <c r="L7172" s="145">
        <v>55</v>
      </c>
      <c r="M7172" s="145">
        <v>175429</v>
      </c>
      <c r="N7172" s="148">
        <v>0.36799999999999999</v>
      </c>
      <c r="O7172" s="148">
        <v>0.80400000000000005</v>
      </c>
      <c r="P7172" s="148">
        <v>0.65300000000000002</v>
      </c>
      <c r="Q7172" s="148">
        <v>2.4600000000000002E-4</v>
      </c>
      <c r="R7172" s="148">
        <v>9</v>
      </c>
      <c r="S7172" s="148">
        <v>6.5299999999999997E-2</v>
      </c>
      <c r="T7172" s="148">
        <v>-5.867</v>
      </c>
      <c r="U7172" s="148">
        <v>0</v>
      </c>
      <c r="V7172" s="148">
        <v>3.7600000000000001E-2</v>
      </c>
      <c r="W7172" s="148">
        <v>103.042</v>
      </c>
      <c r="X7172" s="148">
        <v>4</v>
      </c>
      <c r="Y7172" s="148">
        <v>0.56799999999999995</v>
      </c>
    </row>
    <row r="7173" spans="11:25" x14ac:dyDescent="0.25">
      <c r="K7173" s="145" t="s">
        <v>5907</v>
      </c>
      <c r="L7173" s="145">
        <v>61</v>
      </c>
      <c r="M7173" s="145">
        <v>191935</v>
      </c>
      <c r="N7173" s="148">
        <v>0.44299999999999901</v>
      </c>
      <c r="O7173" s="148">
        <v>0.77400000000000002</v>
      </c>
      <c r="P7173" s="148">
        <v>0.45</v>
      </c>
      <c r="Q7173" s="148">
        <v>3.2799999999999998E-5</v>
      </c>
      <c r="R7173" s="148">
        <v>11</v>
      </c>
      <c r="S7173" s="148">
        <v>0.127</v>
      </c>
      <c r="T7173" s="148">
        <v>-6.86</v>
      </c>
      <c r="U7173" s="148">
        <v>1</v>
      </c>
      <c r="V7173" s="148">
        <v>8.9599999999999999E-2</v>
      </c>
      <c r="W7173" s="148">
        <v>90.055000000000007</v>
      </c>
      <c r="X7173" s="148">
        <v>4</v>
      </c>
      <c r="Y7173" s="148">
        <v>0.64800000000000002</v>
      </c>
    </row>
    <row r="7174" spans="11:25" x14ac:dyDescent="0.25">
      <c r="K7174" s="145" t="s">
        <v>3343</v>
      </c>
      <c r="L7174" s="145">
        <v>66</v>
      </c>
      <c r="M7174" s="145">
        <v>158053</v>
      </c>
      <c r="N7174" s="148">
        <v>0.54100000000000004</v>
      </c>
      <c r="O7174" s="148">
        <v>0.75700000000000001</v>
      </c>
      <c r="P7174" s="148">
        <v>0.501</v>
      </c>
      <c r="Q7174" s="148">
        <v>0</v>
      </c>
      <c r="R7174" s="148">
        <v>2</v>
      </c>
      <c r="S7174" s="148">
        <v>7.1800000000000003E-2</v>
      </c>
      <c r="T7174" s="148">
        <v>-5.593</v>
      </c>
      <c r="U7174" s="148">
        <v>1</v>
      </c>
      <c r="V7174" s="148">
        <v>4.6600000000000003E-2</v>
      </c>
      <c r="W7174" s="148">
        <v>89.930999999999997</v>
      </c>
      <c r="X7174" s="148">
        <v>4</v>
      </c>
      <c r="Y7174" s="148">
        <v>0.91</v>
      </c>
    </row>
    <row r="7175" spans="11:25" x14ac:dyDescent="0.25">
      <c r="K7175" s="145" t="s">
        <v>512</v>
      </c>
      <c r="L7175" s="145">
        <v>27</v>
      </c>
      <c r="M7175" s="145">
        <v>270413</v>
      </c>
      <c r="N7175" s="148">
        <v>0.55200000000000005</v>
      </c>
      <c r="O7175" s="148">
        <v>0.48699999999999999</v>
      </c>
      <c r="P7175" s="148">
        <v>0.45799999999999902</v>
      </c>
      <c r="Q7175" s="148">
        <v>2.5700000000000001E-2</v>
      </c>
      <c r="R7175" s="148">
        <v>4</v>
      </c>
      <c r="S7175" s="148">
        <v>0.11699999999999899</v>
      </c>
      <c r="T7175" s="148">
        <v>-7.7610000000000001</v>
      </c>
      <c r="U7175" s="148">
        <v>0</v>
      </c>
      <c r="V7175" s="148">
        <v>3.7100000000000001E-2</v>
      </c>
      <c r="W7175" s="148">
        <v>115.988999999999</v>
      </c>
      <c r="X7175" s="148">
        <v>4</v>
      </c>
      <c r="Y7175" s="148">
        <v>0.20699999999999999</v>
      </c>
    </row>
    <row r="7176" spans="11:25" x14ac:dyDescent="0.25">
      <c r="K7176" s="145" t="s">
        <v>1488</v>
      </c>
      <c r="L7176" s="145">
        <v>87</v>
      </c>
      <c r="M7176" s="145">
        <v>205463</v>
      </c>
      <c r="N7176" s="148">
        <v>0.161</v>
      </c>
      <c r="O7176" s="148">
        <v>0.55000000000000004</v>
      </c>
      <c r="P7176" s="148">
        <v>0.41499999999999998</v>
      </c>
      <c r="Q7176" s="148">
        <v>0</v>
      </c>
      <c r="R7176" s="148">
        <v>9</v>
      </c>
      <c r="S7176" s="148">
        <v>0.108</v>
      </c>
      <c r="T7176" s="148">
        <v>-6.5570000000000004</v>
      </c>
      <c r="U7176" s="148">
        <v>0</v>
      </c>
      <c r="V7176" s="148">
        <v>5.1999999999999998E-2</v>
      </c>
      <c r="W7176" s="148">
        <v>172.065</v>
      </c>
      <c r="X7176" s="148">
        <v>4</v>
      </c>
      <c r="Y7176" s="148">
        <v>0.27399999999999902</v>
      </c>
    </row>
    <row r="7177" spans="11:25" x14ac:dyDescent="0.25">
      <c r="K7177" s="145" t="s">
        <v>6456</v>
      </c>
      <c r="L7177" s="145">
        <v>55</v>
      </c>
      <c r="M7177" s="145">
        <v>188969</v>
      </c>
      <c r="N7177" s="148">
        <v>8.3199999999999996E-2</v>
      </c>
      <c r="O7177" s="148">
        <v>0.56200000000000006</v>
      </c>
      <c r="P7177" s="148">
        <v>0.59699999999999998</v>
      </c>
      <c r="Q7177" s="148">
        <v>0</v>
      </c>
      <c r="R7177" s="148">
        <v>6</v>
      </c>
      <c r="S7177" s="148">
        <v>0.11899999999999999</v>
      </c>
      <c r="T7177" s="148">
        <v>-5.5609999999999999</v>
      </c>
      <c r="U7177" s="148">
        <v>1</v>
      </c>
      <c r="V7177" s="148">
        <v>0.20100000000000001</v>
      </c>
      <c r="W7177" s="148">
        <v>99.712000000000003</v>
      </c>
      <c r="X7177" s="148">
        <v>4</v>
      </c>
      <c r="Y7177" s="148">
        <v>0.439</v>
      </c>
    </row>
    <row r="7178" spans="11:25" x14ac:dyDescent="0.25">
      <c r="K7178" s="145" t="s">
        <v>5926</v>
      </c>
      <c r="L7178" s="145">
        <v>64</v>
      </c>
      <c r="M7178" s="145">
        <v>183013</v>
      </c>
      <c r="N7178" s="148">
        <v>0.41399999999999998</v>
      </c>
      <c r="O7178" s="148">
        <v>0.73299999999999998</v>
      </c>
      <c r="P7178" s="148">
        <v>0.58899999999999997</v>
      </c>
      <c r="Q7178" s="148">
        <v>1.04E-6</v>
      </c>
      <c r="R7178" s="148">
        <v>2</v>
      </c>
      <c r="S7178" s="148">
        <v>0.14000000000000001</v>
      </c>
      <c r="T7178" s="148">
        <v>-5.3029999999999999</v>
      </c>
      <c r="U7178" s="148">
        <v>1</v>
      </c>
      <c r="V7178" s="148">
        <v>3.8100000000000002E-2</v>
      </c>
      <c r="W7178" s="148">
        <v>91.002999999999901</v>
      </c>
      <c r="X7178" s="148">
        <v>4</v>
      </c>
      <c r="Y7178" s="148">
        <v>0.65099999999999902</v>
      </c>
    </row>
    <row r="7179" spans="11:25" x14ac:dyDescent="0.25">
      <c r="K7179" s="145" t="s">
        <v>6457</v>
      </c>
      <c r="L7179" s="145">
        <v>71</v>
      </c>
      <c r="M7179" s="145">
        <v>189786</v>
      </c>
      <c r="N7179" s="148">
        <v>0.48899999999999999</v>
      </c>
      <c r="O7179" s="148">
        <v>0.69499999999999995</v>
      </c>
      <c r="P7179" s="148">
        <v>0.69499999999999995</v>
      </c>
      <c r="Q7179" s="148">
        <v>1.8999999999999901E-4</v>
      </c>
      <c r="R7179" s="148">
        <v>2</v>
      </c>
      <c r="S7179" s="148">
        <v>0.13100000000000001</v>
      </c>
      <c r="T7179" s="148">
        <v>-6.6120000000000001</v>
      </c>
      <c r="U7179" s="148">
        <v>1</v>
      </c>
      <c r="V7179" s="148">
        <v>7.0599999999999996E-2</v>
      </c>
      <c r="W7179" s="148">
        <v>100.021</v>
      </c>
      <c r="X7179" s="148">
        <v>4</v>
      </c>
      <c r="Y7179" s="148">
        <v>0.46799999999999897</v>
      </c>
    </row>
    <row r="7180" spans="11:25" x14ac:dyDescent="0.25">
      <c r="K7180" s="145" t="s">
        <v>6458</v>
      </c>
      <c r="L7180" s="145">
        <v>65</v>
      </c>
      <c r="M7180" s="145">
        <v>196319</v>
      </c>
      <c r="N7180" s="148">
        <v>0.28399999999999997</v>
      </c>
      <c r="O7180" s="148">
        <v>0.88</v>
      </c>
      <c r="P7180" s="148">
        <v>0.67500000000000004</v>
      </c>
      <c r="Q7180" s="148">
        <v>0</v>
      </c>
      <c r="R7180" s="148">
        <v>4</v>
      </c>
      <c r="S7180" s="148">
        <v>0.10299999999999999</v>
      </c>
      <c r="T7180" s="148">
        <v>-5.0350000000000001</v>
      </c>
      <c r="U7180" s="148">
        <v>1</v>
      </c>
      <c r="V7180" s="148">
        <v>3.5900000000000001E-2</v>
      </c>
      <c r="W7180" s="148">
        <v>114.02200000000001</v>
      </c>
      <c r="X7180" s="148">
        <v>4</v>
      </c>
      <c r="Y7180" s="148">
        <v>0.56100000000000005</v>
      </c>
    </row>
    <row r="7181" spans="11:25" x14ac:dyDescent="0.25">
      <c r="K7181" s="145" t="s">
        <v>4448</v>
      </c>
      <c r="L7181" s="145">
        <v>82</v>
      </c>
      <c r="M7181" s="145">
        <v>179997</v>
      </c>
      <c r="N7181" s="148">
        <v>0.82</v>
      </c>
      <c r="O7181" s="148">
        <v>0.68099999999999905</v>
      </c>
      <c r="P7181" s="148">
        <v>0.34</v>
      </c>
      <c r="Q7181" s="148">
        <v>0</v>
      </c>
      <c r="R7181" s="148">
        <v>7</v>
      </c>
      <c r="S7181" s="148">
        <v>0.28499999999999998</v>
      </c>
      <c r="T7181" s="148">
        <v>-8.6170000000000009</v>
      </c>
      <c r="U7181" s="148">
        <v>1</v>
      </c>
      <c r="V7181" s="148">
        <v>3.39E-2</v>
      </c>
      <c r="W7181" s="148">
        <v>129.97999999999999</v>
      </c>
      <c r="X7181" s="148">
        <v>4</v>
      </c>
      <c r="Y7181" s="148">
        <v>0.41699999999999998</v>
      </c>
    </row>
    <row r="7182" spans="11:25" x14ac:dyDescent="0.25">
      <c r="K7182" s="145" t="s">
        <v>6459</v>
      </c>
      <c r="L7182" s="145">
        <v>33</v>
      </c>
      <c r="M7182" s="145">
        <v>174788</v>
      </c>
      <c r="N7182" s="148">
        <v>0.29699999999999999</v>
      </c>
      <c r="O7182" s="148">
        <v>0.58599999999999997</v>
      </c>
      <c r="P7182" s="148">
        <v>0.56699999999999995</v>
      </c>
      <c r="Q7182" s="148">
        <v>0</v>
      </c>
      <c r="R7182" s="148">
        <v>11</v>
      </c>
      <c r="S7182" s="148">
        <v>0.10099999999999899</v>
      </c>
      <c r="T7182" s="148">
        <v>-8.8320000000000007</v>
      </c>
      <c r="U7182" s="148">
        <v>1</v>
      </c>
      <c r="V7182" s="148">
        <v>5.2200000000000003E-2</v>
      </c>
      <c r="W7182" s="148">
        <v>132.02699999999999</v>
      </c>
      <c r="X7182" s="148">
        <v>4</v>
      </c>
      <c r="Y7182" s="148">
        <v>0.38299999999999901</v>
      </c>
    </row>
    <row r="7183" spans="11:25" x14ac:dyDescent="0.25">
      <c r="K7183" s="145" t="s">
        <v>6460</v>
      </c>
      <c r="L7183" s="145">
        <v>60</v>
      </c>
      <c r="M7183" s="145">
        <v>210208</v>
      </c>
      <c r="N7183" s="148">
        <v>0.22600000000000001</v>
      </c>
      <c r="O7183" s="148">
        <v>0.58799999999999997</v>
      </c>
      <c r="P7183" s="148">
        <v>0.39100000000000001</v>
      </c>
      <c r="Q7183" s="148">
        <v>0</v>
      </c>
      <c r="R7183" s="148">
        <v>9</v>
      </c>
      <c r="S7183" s="148">
        <v>6.3600000000000004E-2</v>
      </c>
      <c r="T7183" s="148">
        <v>-9.8149999999999995</v>
      </c>
      <c r="U7183" s="148">
        <v>1</v>
      </c>
      <c r="V7183" s="148">
        <v>0.152</v>
      </c>
      <c r="W7183" s="148">
        <v>134.08099999999999</v>
      </c>
      <c r="X7183" s="148">
        <v>4</v>
      </c>
      <c r="Y7183" s="148">
        <v>0.23499999999999999</v>
      </c>
    </row>
    <row r="7184" spans="11:25" x14ac:dyDescent="0.25">
      <c r="K7184" s="145" t="s">
        <v>4420</v>
      </c>
      <c r="L7184" s="145">
        <v>74</v>
      </c>
      <c r="M7184" s="145">
        <v>274693</v>
      </c>
      <c r="N7184" s="148">
        <v>0.66900000000000004</v>
      </c>
      <c r="O7184" s="148">
        <v>0.49399999999999999</v>
      </c>
      <c r="P7184" s="148">
        <v>0.63700000000000001</v>
      </c>
      <c r="Q7184" s="148">
        <v>0</v>
      </c>
      <c r="R7184" s="148">
        <v>5</v>
      </c>
      <c r="S7184" s="148">
        <v>8.8200000000000001E-2</v>
      </c>
      <c r="T7184" s="148">
        <v>-6.3810000000000002</v>
      </c>
      <c r="U7184" s="148">
        <v>1</v>
      </c>
      <c r="V7184" s="148">
        <v>3.3300000000000003E-2</v>
      </c>
      <c r="W7184" s="148">
        <v>147.92400000000001</v>
      </c>
      <c r="X7184" s="148">
        <v>4</v>
      </c>
      <c r="Y7184" s="148">
        <v>0.1</v>
      </c>
    </row>
    <row r="7185" spans="11:25" x14ac:dyDescent="0.25">
      <c r="K7185" s="145" t="s">
        <v>6461</v>
      </c>
      <c r="L7185" s="145">
        <v>67</v>
      </c>
      <c r="M7185" s="145">
        <v>180853</v>
      </c>
      <c r="N7185" s="148">
        <v>8.1199999999999994E-2</v>
      </c>
      <c r="O7185" s="148">
        <v>0.61499999999999999</v>
      </c>
      <c r="P7185" s="148">
        <v>0.69799999999999995</v>
      </c>
      <c r="Q7185" s="148">
        <v>1.17E-6</v>
      </c>
      <c r="R7185" s="148">
        <v>6</v>
      </c>
      <c r="S7185" s="148">
        <v>0.18</v>
      </c>
      <c r="T7185" s="148">
        <v>-3.21199999999999</v>
      </c>
      <c r="U7185" s="148">
        <v>1</v>
      </c>
      <c r="V7185" s="148">
        <v>4.8500000000000001E-2</v>
      </c>
      <c r="W7185" s="148">
        <v>80.024000000000001</v>
      </c>
      <c r="X7185" s="148">
        <v>4</v>
      </c>
      <c r="Y7185" s="148">
        <v>0.437</v>
      </c>
    </row>
    <row r="7186" spans="11:25" x14ac:dyDescent="0.25">
      <c r="K7186" s="145" t="s">
        <v>6462</v>
      </c>
      <c r="L7186" s="145">
        <v>81</v>
      </c>
      <c r="M7186" s="145">
        <v>207429</v>
      </c>
      <c r="N7186" s="148">
        <v>3.1600000000000003E-2</v>
      </c>
      <c r="O7186" s="148">
        <v>0.42299999999999999</v>
      </c>
      <c r="P7186" s="148">
        <v>0.85699999999999998</v>
      </c>
      <c r="Q7186" s="148">
        <v>0</v>
      </c>
      <c r="R7186" s="148">
        <v>10</v>
      </c>
      <c r="S7186" s="148">
        <v>5.5500000000000001E-2</v>
      </c>
      <c r="T7186" s="148">
        <v>-3.4409999999999998</v>
      </c>
      <c r="U7186" s="148">
        <v>0</v>
      </c>
      <c r="V7186" s="148">
        <v>0.27500000000000002</v>
      </c>
      <c r="W7186" s="148">
        <v>180.01</v>
      </c>
      <c r="X7186" s="148">
        <v>4</v>
      </c>
      <c r="Y7186" s="148">
        <v>0.65500000000000003</v>
      </c>
    </row>
    <row r="7187" spans="11:25" x14ac:dyDescent="0.25">
      <c r="K7187" s="145" t="s">
        <v>6463</v>
      </c>
      <c r="L7187" s="145">
        <v>71</v>
      </c>
      <c r="M7187" s="145">
        <v>239160</v>
      </c>
      <c r="N7187" s="148">
        <v>0.10199999999999999</v>
      </c>
      <c r="O7187" s="148">
        <v>0.624</v>
      </c>
      <c r="P7187" s="148">
        <v>0.45899999999999902</v>
      </c>
      <c r="Q7187" s="148">
        <v>0</v>
      </c>
      <c r="R7187" s="148">
        <v>8</v>
      </c>
      <c r="S7187" s="148">
        <v>0.11699999999999899</v>
      </c>
      <c r="T7187" s="148">
        <v>-6.0350000000000001</v>
      </c>
      <c r="U7187" s="148">
        <v>1</v>
      </c>
      <c r="V7187" s="148">
        <v>3.2099999999999997E-2</v>
      </c>
      <c r="W7187" s="148">
        <v>119.04799999999901</v>
      </c>
      <c r="X7187" s="148">
        <v>4</v>
      </c>
      <c r="Y7187" s="148">
        <v>0.122</v>
      </c>
    </row>
    <row r="7188" spans="11:25" x14ac:dyDescent="0.25">
      <c r="K7188" s="145" t="s">
        <v>1512</v>
      </c>
      <c r="L7188" s="145">
        <v>69</v>
      </c>
      <c r="M7188" s="145">
        <v>233880</v>
      </c>
      <c r="N7188" s="148">
        <v>0.20100000000000001</v>
      </c>
      <c r="O7188" s="148">
        <v>0.65700000000000003</v>
      </c>
      <c r="P7188" s="148">
        <v>0.56899999999999995</v>
      </c>
      <c r="Q7188" s="148">
        <v>1.38E-5</v>
      </c>
      <c r="R7188" s="148">
        <v>2</v>
      </c>
      <c r="S7188" s="148">
        <v>0.126</v>
      </c>
      <c r="T7188" s="148">
        <v>-6.2869999999999999</v>
      </c>
      <c r="U7188" s="148">
        <v>1</v>
      </c>
      <c r="V7188" s="148">
        <v>5.4199999999999998E-2</v>
      </c>
      <c r="W7188" s="148">
        <v>102.054</v>
      </c>
      <c r="X7188" s="148">
        <v>4</v>
      </c>
      <c r="Y7188" s="148">
        <v>0.39899999999999902</v>
      </c>
    </row>
    <row r="7189" spans="11:25" x14ac:dyDescent="0.25">
      <c r="K7189" s="145" t="s">
        <v>6464</v>
      </c>
      <c r="L7189" s="145">
        <v>78</v>
      </c>
      <c r="M7189" s="145">
        <v>208967</v>
      </c>
      <c r="N7189" s="148">
        <v>0.57899999999999996</v>
      </c>
      <c r="O7189" s="148">
        <v>0.61199999999999999</v>
      </c>
      <c r="P7189" s="148">
        <v>0.69399999999999995</v>
      </c>
      <c r="Q7189" s="148">
        <v>0</v>
      </c>
      <c r="R7189" s="148">
        <v>2</v>
      </c>
      <c r="S7189" s="148">
        <v>9.1399999999999995E-2</v>
      </c>
      <c r="T7189" s="148">
        <v>-7.3629999999999898</v>
      </c>
      <c r="U7189" s="148">
        <v>1</v>
      </c>
      <c r="V7189" s="148">
        <v>5.1400000000000001E-2</v>
      </c>
      <c r="W7189" s="148">
        <v>103.03100000000001</v>
      </c>
      <c r="X7189" s="148">
        <v>4</v>
      </c>
      <c r="Y7189" s="148">
        <v>0.56399999999999995</v>
      </c>
    </row>
    <row r="7190" spans="11:25" x14ac:dyDescent="0.25">
      <c r="K7190" s="145" t="s">
        <v>5196</v>
      </c>
      <c r="L7190" s="145">
        <v>71</v>
      </c>
      <c r="M7190" s="145">
        <v>184814</v>
      </c>
      <c r="N7190" s="148">
        <v>0.20300000000000001</v>
      </c>
      <c r="O7190" s="148">
        <v>0.57799999999999996</v>
      </c>
      <c r="P7190" s="148">
        <v>0.49099999999999999</v>
      </c>
      <c r="Q7190" s="148">
        <v>3.77999999999999E-4</v>
      </c>
      <c r="R7190" s="148">
        <v>11</v>
      </c>
      <c r="S7190" s="148">
        <v>0.182</v>
      </c>
      <c r="T7190" s="148">
        <v>-8.5440000000000005</v>
      </c>
      <c r="U7190" s="148">
        <v>0</v>
      </c>
      <c r="V7190" s="148">
        <v>0.21</v>
      </c>
      <c r="W7190" s="148">
        <v>98.272999999999996</v>
      </c>
      <c r="X7190" s="148">
        <v>4</v>
      </c>
      <c r="Y7190" s="148">
        <v>0.64</v>
      </c>
    </row>
    <row r="7191" spans="11:25" x14ac:dyDescent="0.25">
      <c r="K7191" s="145" t="s">
        <v>4481</v>
      </c>
      <c r="L7191" s="145">
        <v>74</v>
      </c>
      <c r="M7191" s="145">
        <v>175240</v>
      </c>
      <c r="N7191" s="148">
        <v>0.45600000000000002</v>
      </c>
      <c r="O7191" s="148">
        <v>0.84899999999999998</v>
      </c>
      <c r="P7191" s="148">
        <v>0.49299999999999999</v>
      </c>
      <c r="Q7191" s="148">
        <v>4.6299999999999998E-4</v>
      </c>
      <c r="R7191" s="148">
        <v>1</v>
      </c>
      <c r="S7191" s="148">
        <v>0.13300000000000001</v>
      </c>
      <c r="T7191" s="148">
        <v>-4.0999999999999996</v>
      </c>
      <c r="U7191" s="148">
        <v>0</v>
      </c>
      <c r="V7191" s="148">
        <v>4.1700000000000001E-2</v>
      </c>
      <c r="W7191" s="148">
        <v>97.012</v>
      </c>
      <c r="X7191" s="148">
        <v>4</v>
      </c>
      <c r="Y7191" s="148">
        <v>0.44700000000000001</v>
      </c>
    </row>
    <row r="7192" spans="11:25" x14ac:dyDescent="0.25">
      <c r="K7192" s="145" t="s">
        <v>6465</v>
      </c>
      <c r="L7192" s="145">
        <v>7</v>
      </c>
      <c r="M7192" s="145">
        <v>190348</v>
      </c>
      <c r="N7192" s="148">
        <v>0.80200000000000005</v>
      </c>
      <c r="O7192" s="148">
        <v>0.73699999999999999</v>
      </c>
      <c r="P7192" s="148">
        <v>0.40799999999999997</v>
      </c>
      <c r="Q7192" s="148">
        <v>0</v>
      </c>
      <c r="R7192" s="148">
        <v>5</v>
      </c>
      <c r="S7192" s="148">
        <v>0.17100000000000001</v>
      </c>
      <c r="T7192" s="148">
        <v>-7.9409999999999998</v>
      </c>
      <c r="U7192" s="148">
        <v>1</v>
      </c>
      <c r="V7192" s="148">
        <v>0.104</v>
      </c>
      <c r="W7192" s="148">
        <v>127.92100000000001</v>
      </c>
      <c r="X7192" s="148">
        <v>4</v>
      </c>
      <c r="Y7192" s="148">
        <v>0.374</v>
      </c>
    </row>
    <row r="7193" spans="11:25" x14ac:dyDescent="0.25">
      <c r="K7193" s="145" t="s">
        <v>5920</v>
      </c>
      <c r="L7193" s="145">
        <v>83</v>
      </c>
      <c r="M7193" s="145">
        <v>169180</v>
      </c>
      <c r="N7193" s="148">
        <v>0.73299999999999998</v>
      </c>
      <c r="O7193" s="148">
        <v>0.64900000000000002</v>
      </c>
      <c r="P7193" s="148">
        <v>0.54799999999999904</v>
      </c>
      <c r="Q7193" s="148">
        <v>0</v>
      </c>
      <c r="R7193" s="148">
        <v>1</v>
      </c>
      <c r="S7193" s="148">
        <v>0.13600000000000001</v>
      </c>
      <c r="T7193" s="148">
        <v>-5.6920000000000002</v>
      </c>
      <c r="U7193" s="148">
        <v>0</v>
      </c>
      <c r="V7193" s="148">
        <v>3.1800000000000002E-2</v>
      </c>
      <c r="W7193" s="148">
        <v>150.036</v>
      </c>
      <c r="X7193" s="148">
        <v>4</v>
      </c>
      <c r="Y7193" s="148">
        <v>0.50600000000000001</v>
      </c>
    </row>
    <row r="7194" spans="11:25" x14ac:dyDescent="0.25">
      <c r="K7194" s="145" t="s">
        <v>6466</v>
      </c>
      <c r="L7194" s="145">
        <v>68</v>
      </c>
      <c r="M7194" s="145">
        <v>168635</v>
      </c>
      <c r="N7194" s="148">
        <v>2.0299999999999999E-2</v>
      </c>
      <c r="O7194" s="148">
        <v>0.76800000000000002</v>
      </c>
      <c r="P7194" s="148">
        <v>0.67299999999999904</v>
      </c>
      <c r="Q7194" s="148">
        <v>4.5099999999999998E-5</v>
      </c>
      <c r="R7194" s="148">
        <v>0</v>
      </c>
      <c r="S7194" s="148">
        <v>0.25800000000000001</v>
      </c>
      <c r="T7194" s="148">
        <v>-6.2479999999999896</v>
      </c>
      <c r="U7194" s="148">
        <v>1</v>
      </c>
      <c r="V7194" s="148">
        <v>5.3600000000000002E-2</v>
      </c>
      <c r="W7194" s="148">
        <v>121.021</v>
      </c>
      <c r="X7194" s="148">
        <v>4</v>
      </c>
      <c r="Y7194" s="148">
        <v>0.22800000000000001</v>
      </c>
    </row>
    <row r="7195" spans="11:25" x14ac:dyDescent="0.25">
      <c r="K7195" s="145" t="s">
        <v>4408</v>
      </c>
      <c r="L7195" s="145">
        <v>44</v>
      </c>
      <c r="M7195" s="145">
        <v>273666</v>
      </c>
      <c r="N7195" s="148">
        <v>0.36099999999999999</v>
      </c>
      <c r="O7195" s="148">
        <v>0.61199999999999999</v>
      </c>
      <c r="P7195" s="148">
        <v>0.54</v>
      </c>
      <c r="Q7195" s="148">
        <v>5.8200000000000002E-6</v>
      </c>
      <c r="R7195" s="148">
        <v>8</v>
      </c>
      <c r="S7195" s="148">
        <v>0.10199999999999999</v>
      </c>
      <c r="T7195" s="148">
        <v>-5.8860000000000001</v>
      </c>
      <c r="U7195" s="148">
        <v>1</v>
      </c>
      <c r="V7195" s="148">
        <v>3.3799999999999997E-2</v>
      </c>
      <c r="W7195" s="148">
        <v>121.952</v>
      </c>
      <c r="X7195" s="148">
        <v>4</v>
      </c>
      <c r="Y7195" s="148">
        <v>0.19699999999999901</v>
      </c>
    </row>
    <row r="7196" spans="11:25" x14ac:dyDescent="0.25">
      <c r="K7196" s="145" t="s">
        <v>6467</v>
      </c>
      <c r="L7196" s="145">
        <v>51</v>
      </c>
      <c r="M7196" s="145">
        <v>184950</v>
      </c>
      <c r="N7196" s="148">
        <v>3.9899999999999996E-3</v>
      </c>
      <c r="O7196" s="148">
        <v>0.59799999999999998</v>
      </c>
      <c r="P7196" s="148">
        <v>0.72699999999999998</v>
      </c>
      <c r="Q7196" s="148">
        <v>0</v>
      </c>
      <c r="R7196" s="148">
        <v>1</v>
      </c>
      <c r="S7196" s="148">
        <v>0.63500000000000001</v>
      </c>
      <c r="T7196" s="148">
        <v>-5.78</v>
      </c>
      <c r="U7196" s="148">
        <v>0</v>
      </c>
      <c r="V7196" s="148">
        <v>4.4200000000000003E-2</v>
      </c>
      <c r="W7196" s="148">
        <v>140.05699999999999</v>
      </c>
      <c r="X7196" s="148">
        <v>4</v>
      </c>
      <c r="Y7196" s="148">
        <v>0.372</v>
      </c>
    </row>
    <row r="7197" spans="11:25" x14ac:dyDescent="0.25">
      <c r="K7197" s="145" t="s">
        <v>1498</v>
      </c>
      <c r="L7197" s="145">
        <v>75</v>
      </c>
      <c r="M7197" s="145">
        <v>177140</v>
      </c>
      <c r="N7197" s="148">
        <v>0.69</v>
      </c>
      <c r="O7197" s="148">
        <v>0.79599999999999904</v>
      </c>
      <c r="P7197" s="148">
        <v>0.53</v>
      </c>
      <c r="Q7197" s="148">
        <v>0</v>
      </c>
      <c r="R7197" s="148">
        <v>8</v>
      </c>
      <c r="S7197" s="148">
        <v>6.4600000000000005E-2</v>
      </c>
      <c r="T7197" s="148">
        <v>-5.9669999999999996</v>
      </c>
      <c r="U7197" s="148">
        <v>1</v>
      </c>
      <c r="V7197" s="148">
        <v>5.5800000000000002E-2</v>
      </c>
      <c r="W7197" s="148">
        <v>105.03100000000001</v>
      </c>
      <c r="X7197" s="148">
        <v>4</v>
      </c>
      <c r="Y7197" s="148">
        <v>0.754</v>
      </c>
    </row>
    <row r="7198" spans="11:25" x14ac:dyDescent="0.25">
      <c r="K7198" s="145" t="s">
        <v>6468</v>
      </c>
      <c r="L7198" s="145">
        <v>41</v>
      </c>
      <c r="M7198" s="145">
        <v>189493</v>
      </c>
      <c r="N7198" s="148">
        <v>9.98E-2</v>
      </c>
      <c r="O7198" s="148">
        <v>0.69399999999999995</v>
      </c>
      <c r="P7198" s="148">
        <v>0.63</v>
      </c>
      <c r="Q7198" s="148">
        <v>6.3499999999999896E-4</v>
      </c>
      <c r="R7198" s="148">
        <v>7</v>
      </c>
      <c r="S7198" s="148">
        <v>0.12</v>
      </c>
      <c r="T7198" s="148">
        <v>-6.84</v>
      </c>
      <c r="U7198" s="148">
        <v>0</v>
      </c>
      <c r="V7198" s="148">
        <v>0.16200000000000001</v>
      </c>
      <c r="W7198" s="148">
        <v>90.045000000000002</v>
      </c>
      <c r="X7198" s="148">
        <v>4</v>
      </c>
      <c r="Y7198" s="148">
        <v>0.34100000000000003</v>
      </c>
    </row>
    <row r="7199" spans="11:25" x14ac:dyDescent="0.25">
      <c r="K7199" s="145" t="s">
        <v>6469</v>
      </c>
      <c r="L7199" s="145">
        <v>15</v>
      </c>
      <c r="M7199" s="145">
        <v>196010</v>
      </c>
      <c r="N7199" s="148">
        <v>6.1199999999999997E-2</v>
      </c>
      <c r="O7199" s="148">
        <v>0.82299999999999995</v>
      </c>
      <c r="P7199" s="148">
        <v>0.65099999999999902</v>
      </c>
      <c r="Q7199" s="148">
        <v>0</v>
      </c>
      <c r="R7199" s="148">
        <v>11</v>
      </c>
      <c r="S7199" s="148">
        <v>0.11699999999999899</v>
      </c>
      <c r="T7199" s="148">
        <v>-4.9379999999999997</v>
      </c>
      <c r="U7199" s="148">
        <v>0</v>
      </c>
      <c r="V7199" s="148">
        <v>4.6600000000000003E-2</v>
      </c>
      <c r="W7199" s="148">
        <v>121.021</v>
      </c>
      <c r="X7199" s="148">
        <v>4</v>
      </c>
      <c r="Y7199" s="148">
        <v>0.74399999999999999</v>
      </c>
    </row>
    <row r="7200" spans="11:25" x14ac:dyDescent="0.25">
      <c r="K7200" s="145" t="s">
        <v>6470</v>
      </c>
      <c r="L7200" s="145">
        <v>66</v>
      </c>
      <c r="M7200" s="145">
        <v>236718</v>
      </c>
      <c r="N7200" s="148">
        <v>0.4</v>
      </c>
      <c r="O7200" s="148">
        <v>0.60299999999999998</v>
      </c>
      <c r="P7200" s="148">
        <v>0.53299999999999903</v>
      </c>
      <c r="Q7200" s="148">
        <v>0</v>
      </c>
      <c r="R7200" s="148">
        <v>0</v>
      </c>
      <c r="S7200" s="148">
        <v>0.124</v>
      </c>
      <c r="T7200" s="148">
        <v>-6.742</v>
      </c>
      <c r="U7200" s="148">
        <v>1</v>
      </c>
      <c r="V7200" s="148">
        <v>8.3199999999999996E-2</v>
      </c>
      <c r="W7200" s="148">
        <v>128.03700000000001</v>
      </c>
      <c r="X7200" s="148">
        <v>4</v>
      </c>
      <c r="Y7200" s="148">
        <v>0.28199999999999997</v>
      </c>
    </row>
    <row r="7201" spans="11:25" x14ac:dyDescent="0.25">
      <c r="K7201" s="145" t="s">
        <v>6471</v>
      </c>
      <c r="L7201" s="145">
        <v>69</v>
      </c>
      <c r="M7201" s="145">
        <v>167625</v>
      </c>
      <c r="N7201" s="148">
        <v>0.31900000000000001</v>
      </c>
      <c r="O7201" s="148">
        <v>0.64599999999999902</v>
      </c>
      <c r="P7201" s="148">
        <v>0.371</v>
      </c>
      <c r="Q7201" s="148">
        <v>0</v>
      </c>
      <c r="R7201" s="148">
        <v>1</v>
      </c>
      <c r="S7201" s="148">
        <v>0.218</v>
      </c>
      <c r="T7201" s="148">
        <v>-8.6449999999999996</v>
      </c>
      <c r="U7201" s="148">
        <v>0</v>
      </c>
      <c r="V7201" s="148">
        <v>5.7500000000000002E-2</v>
      </c>
      <c r="W7201" s="148">
        <v>81.096000000000004</v>
      </c>
      <c r="X7201" s="148">
        <v>4</v>
      </c>
      <c r="Y7201" s="148">
        <v>0.24</v>
      </c>
    </row>
    <row r="7202" spans="11:25" x14ac:dyDescent="0.25">
      <c r="K7202" s="145" t="s">
        <v>1832</v>
      </c>
      <c r="L7202" s="145">
        <v>78</v>
      </c>
      <c r="M7202" s="145">
        <v>229412</v>
      </c>
      <c r="N7202" s="148">
        <v>8.5999999999999993E-2</v>
      </c>
      <c r="O7202" s="148">
        <v>0.68299999999999905</v>
      </c>
      <c r="P7202" s="148">
        <v>0.56200000000000006</v>
      </c>
      <c r="Q7202" s="148">
        <v>0.27899999999999903</v>
      </c>
      <c r="R7202" s="148">
        <v>0</v>
      </c>
      <c r="S7202" s="148">
        <v>0.12</v>
      </c>
      <c r="T7202" s="148">
        <v>-10.315</v>
      </c>
      <c r="U7202" s="148">
        <v>0</v>
      </c>
      <c r="V7202" s="148">
        <v>6.0499999999999998E-2</v>
      </c>
      <c r="W7202" s="148">
        <v>98.027000000000001</v>
      </c>
      <c r="X7202" s="148">
        <v>4</v>
      </c>
      <c r="Y7202" s="148">
        <v>0.14899999999999999</v>
      </c>
    </row>
    <row r="7203" spans="11:25" x14ac:dyDescent="0.25">
      <c r="K7203" s="145" t="s">
        <v>5475</v>
      </c>
      <c r="L7203" s="145">
        <v>79</v>
      </c>
      <c r="M7203" s="145">
        <v>210200</v>
      </c>
      <c r="N7203" s="148">
        <v>0.29899999999999999</v>
      </c>
      <c r="O7203" s="148">
        <v>0.54100000000000004</v>
      </c>
      <c r="P7203" s="148">
        <v>0.52200000000000002</v>
      </c>
      <c r="Q7203" s="148">
        <v>0</v>
      </c>
      <c r="R7203" s="148">
        <v>0</v>
      </c>
      <c r="S7203" s="148">
        <v>0.77500000000000002</v>
      </c>
      <c r="T7203" s="148">
        <v>-5.9969999999999999</v>
      </c>
      <c r="U7203" s="148">
        <v>1</v>
      </c>
      <c r="V7203" s="148">
        <v>4.3999999999999997E-2</v>
      </c>
      <c r="W7203" s="148">
        <v>129.85299999999901</v>
      </c>
      <c r="X7203" s="148">
        <v>4</v>
      </c>
      <c r="Y7203" s="148">
        <v>0.255</v>
      </c>
    </row>
    <row r="7204" spans="11:25" x14ac:dyDescent="0.25">
      <c r="K7204" s="145" t="s">
        <v>4482</v>
      </c>
      <c r="L7204" s="145">
        <v>75</v>
      </c>
      <c r="M7204" s="145">
        <v>241910</v>
      </c>
      <c r="N7204" s="148">
        <v>6.9699999999999996E-3</v>
      </c>
      <c r="O7204" s="148">
        <v>0.437</v>
      </c>
      <c r="P7204" s="148">
        <v>0.71899999999999997</v>
      </c>
      <c r="Q7204" s="148">
        <v>3.8600000000000003E-5</v>
      </c>
      <c r="R7204" s="148">
        <v>6</v>
      </c>
      <c r="S7204" s="148">
        <v>7.6499999999999999E-2</v>
      </c>
      <c r="T7204" s="148">
        <v>-4.569</v>
      </c>
      <c r="U7204" s="148">
        <v>0</v>
      </c>
      <c r="V7204" s="148">
        <v>3.7600000000000001E-2</v>
      </c>
      <c r="W7204" s="148">
        <v>169.976</v>
      </c>
      <c r="X7204" s="148">
        <v>4</v>
      </c>
      <c r="Y7204" s="148">
        <v>0.28399999999999997</v>
      </c>
    </row>
    <row r="7205" spans="11:25" x14ac:dyDescent="0.25">
      <c r="K7205" s="145" t="s">
        <v>6472</v>
      </c>
      <c r="L7205" s="145">
        <v>62</v>
      </c>
      <c r="M7205" s="145">
        <v>190931</v>
      </c>
      <c r="N7205" s="148">
        <v>0.42299999999999999</v>
      </c>
      <c r="O7205" s="148">
        <v>0.66500000000000004</v>
      </c>
      <c r="P7205" s="148">
        <v>0.69899999999999995</v>
      </c>
      <c r="Q7205" s="148">
        <v>0</v>
      </c>
      <c r="R7205" s="148">
        <v>11</v>
      </c>
      <c r="S7205" s="148">
        <v>9.69E-2</v>
      </c>
      <c r="T7205" s="148">
        <v>-5.2649999999999997</v>
      </c>
      <c r="U7205" s="148">
        <v>1</v>
      </c>
      <c r="V7205" s="148">
        <v>5.7799999999999997E-2</v>
      </c>
      <c r="W7205" s="148">
        <v>124.896</v>
      </c>
      <c r="X7205" s="148">
        <v>4</v>
      </c>
      <c r="Y7205" s="148">
        <v>0.58499999999999996</v>
      </c>
    </row>
    <row r="7206" spans="11:25" x14ac:dyDescent="0.25">
      <c r="K7206" s="145" t="s">
        <v>6473</v>
      </c>
      <c r="L7206" s="145">
        <v>26</v>
      </c>
      <c r="M7206" s="145">
        <v>191254</v>
      </c>
      <c r="N7206" s="148">
        <v>3.5200000000000002E-2</v>
      </c>
      <c r="O7206" s="148">
        <v>0.745</v>
      </c>
      <c r="P7206" s="148">
        <v>0.71899999999999997</v>
      </c>
      <c r="Q7206" s="148">
        <v>0</v>
      </c>
      <c r="R7206" s="148">
        <v>11</v>
      </c>
      <c r="S7206" s="148">
        <v>6.3899999999999998E-2</v>
      </c>
      <c r="T7206" s="148">
        <v>-4.2910000000000004</v>
      </c>
      <c r="U7206" s="148">
        <v>1</v>
      </c>
      <c r="V7206" s="148">
        <v>0.19</v>
      </c>
      <c r="W7206" s="148">
        <v>99.962000000000003</v>
      </c>
      <c r="X7206" s="148">
        <v>4</v>
      </c>
      <c r="Y7206" s="148">
        <v>0.61099999999999999</v>
      </c>
    </row>
    <row r="7207" spans="11:25" x14ac:dyDescent="0.25">
      <c r="K7207" s="145" t="s">
        <v>6474</v>
      </c>
      <c r="L7207" s="145">
        <v>5</v>
      </c>
      <c r="M7207" s="145">
        <v>196153</v>
      </c>
      <c r="N7207" s="148">
        <v>0.437</v>
      </c>
      <c r="O7207" s="148">
        <v>0.61699999999999999</v>
      </c>
      <c r="P7207" s="148">
        <v>0.63</v>
      </c>
      <c r="Q7207" s="148">
        <v>0</v>
      </c>
      <c r="R7207" s="148">
        <v>7</v>
      </c>
      <c r="S7207" s="148">
        <v>0.14399999999999999</v>
      </c>
      <c r="T7207" s="148">
        <v>-5.657</v>
      </c>
      <c r="U7207" s="148">
        <v>0</v>
      </c>
      <c r="V7207" s="148">
        <v>0.105</v>
      </c>
      <c r="W7207" s="148">
        <v>95.331999999999994</v>
      </c>
      <c r="X7207" s="148">
        <v>4</v>
      </c>
      <c r="Y7207" s="148">
        <v>0.82199999999999995</v>
      </c>
    </row>
    <row r="7208" spans="11:25" x14ac:dyDescent="0.25">
      <c r="K7208" s="145" t="s">
        <v>1763</v>
      </c>
      <c r="L7208" s="145">
        <v>83</v>
      </c>
      <c r="M7208" s="145">
        <v>215733</v>
      </c>
      <c r="N7208" s="148">
        <v>0.38200000000000001</v>
      </c>
      <c r="O7208" s="148">
        <v>0.56799999999999995</v>
      </c>
      <c r="P7208" s="148">
        <v>0.40100000000000002</v>
      </c>
      <c r="Q7208" s="148">
        <v>0</v>
      </c>
      <c r="R7208" s="148">
        <v>7</v>
      </c>
      <c r="S7208" s="148">
        <v>0.26200000000000001</v>
      </c>
      <c r="T7208" s="148">
        <v>-6.3410000000000002</v>
      </c>
      <c r="U7208" s="148">
        <v>1</v>
      </c>
      <c r="V7208" s="148">
        <v>2.9700000000000001E-2</v>
      </c>
      <c r="W7208" s="148">
        <v>95.796000000000006</v>
      </c>
      <c r="X7208" s="148">
        <v>4</v>
      </c>
      <c r="Y7208" s="148">
        <v>0.29599999999999999</v>
      </c>
    </row>
    <row r="7209" spans="11:25" x14ac:dyDescent="0.25">
      <c r="K7209" s="145" t="s">
        <v>5242</v>
      </c>
      <c r="L7209" s="145">
        <v>74</v>
      </c>
      <c r="M7209" s="145">
        <v>197112</v>
      </c>
      <c r="N7209" s="148">
        <v>9.5399999999999999E-3</v>
      </c>
      <c r="O7209" s="148">
        <v>0.496</v>
      </c>
      <c r="P7209" s="148">
        <v>0.79299999999999904</v>
      </c>
      <c r="Q7209" s="148">
        <v>0</v>
      </c>
      <c r="R7209" s="148">
        <v>5</v>
      </c>
      <c r="S7209" s="148">
        <v>0.32500000000000001</v>
      </c>
      <c r="T7209" s="148">
        <v>-6.1219999999999999</v>
      </c>
      <c r="U7209" s="148">
        <v>1</v>
      </c>
      <c r="V7209" s="148">
        <v>0.29699999999999999</v>
      </c>
      <c r="W7209" s="148">
        <v>191.928</v>
      </c>
      <c r="X7209" s="148">
        <v>4</v>
      </c>
      <c r="Y7209" s="148">
        <v>0.62</v>
      </c>
    </row>
    <row r="7210" spans="11:25" x14ac:dyDescent="0.25">
      <c r="K7210" s="145" t="s">
        <v>6475</v>
      </c>
      <c r="L7210" s="145">
        <v>73</v>
      </c>
      <c r="M7210" s="145">
        <v>184693</v>
      </c>
      <c r="N7210" s="148">
        <v>9.9599999999999994E-2</v>
      </c>
      <c r="O7210" s="148">
        <v>0.40399999999999903</v>
      </c>
      <c r="P7210" s="148">
        <v>0.59799999999999998</v>
      </c>
      <c r="Q7210" s="148">
        <v>3.2899999999999898E-5</v>
      </c>
      <c r="R7210" s="148">
        <v>2</v>
      </c>
      <c r="S7210" s="148">
        <v>0.30299999999999999</v>
      </c>
      <c r="T7210" s="148">
        <v>-8.5129999999999999</v>
      </c>
      <c r="U7210" s="148">
        <v>1</v>
      </c>
      <c r="V7210" s="148">
        <v>0.16699999999999901</v>
      </c>
      <c r="W7210" s="148">
        <v>89.948999999999998</v>
      </c>
      <c r="X7210" s="148">
        <v>4</v>
      </c>
      <c r="Y7210" s="148">
        <v>0.34799999999999998</v>
      </c>
    </row>
    <row r="7211" spans="11:25" x14ac:dyDescent="0.25">
      <c r="K7211" s="145" t="s">
        <v>4485</v>
      </c>
      <c r="L7211" s="145">
        <v>72</v>
      </c>
      <c r="M7211" s="145">
        <v>233028</v>
      </c>
      <c r="N7211" s="148">
        <v>0.2</v>
      </c>
      <c r="O7211" s="148">
        <v>0.66700000000000004</v>
      </c>
      <c r="P7211" s="148">
        <v>0.47799999999999998</v>
      </c>
      <c r="Q7211" s="148">
        <v>0</v>
      </c>
      <c r="R7211" s="148">
        <v>2</v>
      </c>
      <c r="S7211" s="148">
        <v>9.2700000000000005E-2</v>
      </c>
      <c r="T7211" s="148">
        <v>-5.3449999999999998</v>
      </c>
      <c r="U7211" s="148">
        <v>1</v>
      </c>
      <c r="V7211" s="148">
        <v>3.1600000000000003E-2</v>
      </c>
      <c r="W7211" s="148">
        <v>113.502</v>
      </c>
      <c r="X7211" s="148">
        <v>4</v>
      </c>
      <c r="Y7211" s="148">
        <v>0.33700000000000002</v>
      </c>
    </row>
    <row r="7212" spans="11:25" x14ac:dyDescent="0.25">
      <c r="K7212" s="145" t="s">
        <v>2455</v>
      </c>
      <c r="L7212" s="145">
        <v>54</v>
      </c>
      <c r="M7212" s="145">
        <v>206866</v>
      </c>
      <c r="N7212" s="148">
        <v>0.495</v>
      </c>
      <c r="O7212" s="148">
        <v>0.85599999999999998</v>
      </c>
      <c r="P7212" s="148">
        <v>0.21299999999999999</v>
      </c>
      <c r="Q7212" s="148">
        <v>2.23E-2</v>
      </c>
      <c r="R7212" s="148">
        <v>9</v>
      </c>
      <c r="S7212" s="148">
        <v>0.107</v>
      </c>
      <c r="T7212" s="148">
        <v>-11.981</v>
      </c>
      <c r="U7212" s="148">
        <v>1</v>
      </c>
      <c r="V7212" s="148">
        <v>0.1</v>
      </c>
      <c r="W7212" s="148">
        <v>81.998999999999995</v>
      </c>
      <c r="X7212" s="148">
        <v>4</v>
      </c>
      <c r="Y7212" s="148">
        <v>0.20599999999999999</v>
      </c>
    </row>
    <row r="7213" spans="11:25" x14ac:dyDescent="0.25">
      <c r="K7213" s="145" t="s">
        <v>6476</v>
      </c>
      <c r="L7213" s="145">
        <v>49</v>
      </c>
      <c r="M7213" s="145">
        <v>164250</v>
      </c>
      <c r="N7213" s="148">
        <v>1.2E-2</v>
      </c>
      <c r="O7213" s="148">
        <v>0.78</v>
      </c>
      <c r="P7213" s="148">
        <v>0.627</v>
      </c>
      <c r="Q7213" s="148">
        <v>3.4699999999999998E-4</v>
      </c>
      <c r="R7213" s="148">
        <v>2</v>
      </c>
      <c r="S7213" s="148">
        <v>0.106</v>
      </c>
      <c r="T7213" s="148">
        <v>-12.093</v>
      </c>
      <c r="U7213" s="148">
        <v>1</v>
      </c>
      <c r="V7213" s="148">
        <v>8.2100000000000006E-2</v>
      </c>
      <c r="W7213" s="148">
        <v>111.069</v>
      </c>
      <c r="X7213" s="148">
        <v>4</v>
      </c>
      <c r="Y7213" s="148">
        <v>0.27500000000000002</v>
      </c>
    </row>
    <row r="7214" spans="11:25" x14ac:dyDescent="0.25">
      <c r="K7214" s="145" t="s">
        <v>6477</v>
      </c>
      <c r="L7214" s="145">
        <v>50</v>
      </c>
      <c r="M7214" s="145">
        <v>216000</v>
      </c>
      <c r="N7214" s="148">
        <v>0.28499999999999998</v>
      </c>
      <c r="O7214" s="148">
        <v>0.57399999999999995</v>
      </c>
      <c r="P7214" s="148">
        <v>0.61599999999999999</v>
      </c>
      <c r="Q7214" s="148">
        <v>4.3999999999999999E-5</v>
      </c>
      <c r="R7214" s="148">
        <v>0</v>
      </c>
      <c r="S7214" s="148">
        <v>0.113</v>
      </c>
      <c r="T7214" s="148">
        <v>-8.1010000000000009</v>
      </c>
      <c r="U7214" s="148">
        <v>1</v>
      </c>
      <c r="V7214" s="148">
        <v>3.0300000000000001E-2</v>
      </c>
      <c r="W7214" s="148">
        <v>171.93</v>
      </c>
      <c r="X7214" s="148">
        <v>4</v>
      </c>
      <c r="Y7214" s="148">
        <v>0.73</v>
      </c>
    </row>
    <row r="7215" spans="11:25" x14ac:dyDescent="0.25">
      <c r="K7215" s="145" t="s">
        <v>6478</v>
      </c>
      <c r="L7215" s="145">
        <v>69</v>
      </c>
      <c r="M7215" s="145">
        <v>191000</v>
      </c>
      <c r="N7215" s="148">
        <v>0.91900000000000004</v>
      </c>
      <c r="O7215" s="148">
        <v>0.61599999999999999</v>
      </c>
      <c r="P7215" s="148">
        <v>0.20399999999999999</v>
      </c>
      <c r="Q7215" s="148">
        <v>0</v>
      </c>
      <c r="R7215" s="148">
        <v>6</v>
      </c>
      <c r="S7215" s="148">
        <v>0.106</v>
      </c>
      <c r="T7215" s="148">
        <v>-11.420999999999999</v>
      </c>
      <c r="U7215" s="148">
        <v>0</v>
      </c>
      <c r="V7215" s="148">
        <v>3.3099999999999997E-2</v>
      </c>
      <c r="W7215" s="148">
        <v>79.825999999999993</v>
      </c>
      <c r="X7215" s="148">
        <v>4</v>
      </c>
      <c r="Y7215" s="148">
        <v>0.41899999999999998</v>
      </c>
    </row>
    <row r="7216" spans="11:25" x14ac:dyDescent="0.25">
      <c r="K7216" s="145" t="s">
        <v>6479</v>
      </c>
      <c r="L7216" s="145">
        <v>49</v>
      </c>
      <c r="M7216" s="145">
        <v>204998</v>
      </c>
      <c r="N7216" s="148">
        <v>0.53500000000000003</v>
      </c>
      <c r="O7216" s="148">
        <v>0.35499999999999998</v>
      </c>
      <c r="P7216" s="148">
        <v>0.432</v>
      </c>
      <c r="Q7216" s="148">
        <v>2.7699999999999999E-3</v>
      </c>
      <c r="R7216" s="148">
        <v>8</v>
      </c>
      <c r="S7216" s="148">
        <v>0.10199999999999999</v>
      </c>
      <c r="T7216" s="148">
        <v>-9.9</v>
      </c>
      <c r="U7216" s="148">
        <v>0</v>
      </c>
      <c r="V7216" s="148">
        <v>6.1100000000000002E-2</v>
      </c>
      <c r="W7216" s="148">
        <v>93.95</v>
      </c>
      <c r="X7216" s="148">
        <v>4</v>
      </c>
      <c r="Y7216" s="148">
        <v>6.4899999999999999E-2</v>
      </c>
    </row>
    <row r="7217" spans="11:25" x14ac:dyDescent="0.25">
      <c r="K7217" s="145" t="s">
        <v>6480</v>
      </c>
      <c r="L7217" s="145">
        <v>50</v>
      </c>
      <c r="M7217" s="145">
        <v>203920</v>
      </c>
      <c r="N7217" s="148">
        <v>0.44799999999999901</v>
      </c>
      <c r="O7217" s="148">
        <v>0.68899999999999995</v>
      </c>
      <c r="P7217" s="148">
        <v>0.37</v>
      </c>
      <c r="Q7217" s="148">
        <v>0.82699999999999996</v>
      </c>
      <c r="R7217" s="148">
        <v>5</v>
      </c>
      <c r="S7217" s="148">
        <v>0.108</v>
      </c>
      <c r="T7217" s="148">
        <v>-11.017999999999899</v>
      </c>
      <c r="U7217" s="148">
        <v>1</v>
      </c>
      <c r="V7217" s="148">
        <v>3.9100000000000003E-2</v>
      </c>
      <c r="W7217" s="148">
        <v>93.995999999999995</v>
      </c>
      <c r="X7217" s="148">
        <v>4</v>
      </c>
      <c r="Y7217" s="148">
        <v>0.74099999999999999</v>
      </c>
    </row>
    <row r="7218" spans="11:25" x14ac:dyDescent="0.25">
      <c r="K7218" s="145" t="s">
        <v>6481</v>
      </c>
      <c r="L7218" s="145">
        <v>51</v>
      </c>
      <c r="M7218" s="145">
        <v>155722</v>
      </c>
      <c r="N7218" s="148">
        <v>9.5200000000000007E-2</v>
      </c>
      <c r="O7218" s="148">
        <v>0.81399999999999995</v>
      </c>
      <c r="P7218" s="148">
        <v>0.42699999999999999</v>
      </c>
      <c r="Q7218" s="148">
        <v>0</v>
      </c>
      <c r="R7218" s="148">
        <v>0</v>
      </c>
      <c r="S7218" s="148">
        <v>0.13400000000000001</v>
      </c>
      <c r="T7218" s="148">
        <v>-11.231</v>
      </c>
      <c r="U7218" s="148">
        <v>0</v>
      </c>
      <c r="V7218" s="148">
        <v>0.33100000000000002</v>
      </c>
      <c r="W7218" s="148">
        <v>150.00399999999999</v>
      </c>
      <c r="X7218" s="148">
        <v>4</v>
      </c>
      <c r="Y7218" s="148">
        <v>0.70199999999999996</v>
      </c>
    </row>
    <row r="7219" spans="11:25" x14ac:dyDescent="0.25">
      <c r="K7219" s="145" t="s">
        <v>6482</v>
      </c>
      <c r="L7219" s="145">
        <v>49</v>
      </c>
      <c r="M7219" s="145">
        <v>206393</v>
      </c>
      <c r="N7219" s="148">
        <v>0.96499999999999997</v>
      </c>
      <c r="O7219" s="148">
        <v>0.73699999999999999</v>
      </c>
      <c r="P7219" s="148">
        <v>0.20100000000000001</v>
      </c>
      <c r="Q7219" s="148">
        <v>0.24</v>
      </c>
      <c r="R7219" s="148">
        <v>1</v>
      </c>
      <c r="S7219" s="148">
        <v>0.10099999999999899</v>
      </c>
      <c r="T7219" s="148">
        <v>-15.462999999999999</v>
      </c>
      <c r="U7219" s="148">
        <v>1</v>
      </c>
      <c r="V7219" s="148">
        <v>7.8700000000000006E-2</v>
      </c>
      <c r="W7219" s="148">
        <v>119.99299999999999</v>
      </c>
      <c r="X7219" s="148">
        <v>4</v>
      </c>
      <c r="Y7219" s="148">
        <v>0.158</v>
      </c>
    </row>
    <row r="7220" spans="11:25" x14ac:dyDescent="0.25">
      <c r="K7220" s="145" t="s">
        <v>6483</v>
      </c>
      <c r="L7220" s="145">
        <v>48</v>
      </c>
      <c r="M7220" s="145">
        <v>191148</v>
      </c>
      <c r="N7220" s="148">
        <v>1.18E-2</v>
      </c>
      <c r="O7220" s="148">
        <v>0.875</v>
      </c>
      <c r="P7220" s="148">
        <v>0.80299999999999905</v>
      </c>
      <c r="Q7220" s="148">
        <v>0</v>
      </c>
      <c r="R7220" s="148">
        <v>0</v>
      </c>
      <c r="S7220" s="148">
        <v>0.34499999999999997</v>
      </c>
      <c r="T7220" s="148">
        <v>-4.1120000000000001</v>
      </c>
      <c r="U7220" s="148">
        <v>1</v>
      </c>
      <c r="V7220" s="148">
        <v>0.14499999999999999</v>
      </c>
      <c r="W7220" s="148">
        <v>140.01400000000001</v>
      </c>
      <c r="X7220" s="148">
        <v>4</v>
      </c>
      <c r="Y7220" s="148">
        <v>0.96199999999999997</v>
      </c>
    </row>
    <row r="7221" spans="11:25" x14ac:dyDescent="0.25">
      <c r="K7221" s="145" t="s">
        <v>6484</v>
      </c>
      <c r="L7221" s="145">
        <v>41</v>
      </c>
      <c r="M7221" s="145">
        <v>161459</v>
      </c>
      <c r="N7221" s="148">
        <v>3.9199999999999999E-2</v>
      </c>
      <c r="O7221" s="148">
        <v>0.65900000000000003</v>
      </c>
      <c r="P7221" s="148">
        <v>0.625</v>
      </c>
      <c r="Q7221" s="148">
        <v>0</v>
      </c>
      <c r="R7221" s="148">
        <v>9</v>
      </c>
      <c r="S7221" s="148">
        <v>0.65400000000000003</v>
      </c>
      <c r="T7221" s="148">
        <v>-6.0489999999999897</v>
      </c>
      <c r="U7221" s="148">
        <v>0</v>
      </c>
      <c r="V7221" s="148">
        <v>7.1999999999999995E-2</v>
      </c>
      <c r="W7221" s="148">
        <v>109.991</v>
      </c>
      <c r="X7221" s="148">
        <v>4</v>
      </c>
      <c r="Y7221" s="148">
        <v>0.311</v>
      </c>
    </row>
    <row r="7222" spans="11:25" x14ac:dyDescent="0.25">
      <c r="K7222" s="145" t="s">
        <v>6485</v>
      </c>
      <c r="L7222" s="145">
        <v>49</v>
      </c>
      <c r="M7222" s="145">
        <v>149654</v>
      </c>
      <c r="N7222" s="148">
        <v>0.376</v>
      </c>
      <c r="O7222" s="148">
        <v>0.61499999999999999</v>
      </c>
      <c r="P7222" s="148">
        <v>0.45100000000000001</v>
      </c>
      <c r="Q7222" s="148">
        <v>0.73299999999999998</v>
      </c>
      <c r="R7222" s="148">
        <v>11</v>
      </c>
      <c r="S7222" s="148">
        <v>0.65700000000000003</v>
      </c>
      <c r="T7222" s="148">
        <v>-7.17</v>
      </c>
      <c r="U7222" s="148">
        <v>0</v>
      </c>
      <c r="V7222" s="148">
        <v>0.124</v>
      </c>
      <c r="W7222" s="148">
        <v>84.917000000000002</v>
      </c>
      <c r="X7222" s="148">
        <v>4</v>
      </c>
      <c r="Y7222" s="148">
        <v>0.376</v>
      </c>
    </row>
    <row r="7223" spans="11:25" x14ac:dyDescent="0.25">
      <c r="K7223" s="145" t="s">
        <v>6486</v>
      </c>
      <c r="L7223" s="145">
        <v>46</v>
      </c>
      <c r="M7223" s="145">
        <v>150491</v>
      </c>
      <c r="N7223" s="148">
        <v>0.76</v>
      </c>
      <c r="O7223" s="148">
        <v>0.76700000000000002</v>
      </c>
      <c r="P7223" s="148">
        <v>0.33</v>
      </c>
      <c r="Q7223" s="148">
        <v>0.75800000000000001</v>
      </c>
      <c r="R7223" s="148">
        <v>5</v>
      </c>
      <c r="S7223" s="148">
        <v>0.59699999999999998</v>
      </c>
      <c r="T7223" s="148">
        <v>-12.558999999999999</v>
      </c>
      <c r="U7223" s="148">
        <v>0</v>
      </c>
      <c r="V7223" s="148">
        <v>4.2900000000000001E-2</v>
      </c>
      <c r="W7223" s="148">
        <v>121.901</v>
      </c>
      <c r="X7223" s="148">
        <v>3</v>
      </c>
      <c r="Y7223" s="148">
        <v>0.19500000000000001</v>
      </c>
    </row>
    <row r="7224" spans="11:25" x14ac:dyDescent="0.25">
      <c r="K7224" s="145" t="s">
        <v>6487</v>
      </c>
      <c r="L7224" s="145">
        <v>45</v>
      </c>
      <c r="M7224" s="145">
        <v>112879</v>
      </c>
      <c r="N7224" s="148">
        <v>1.47E-3</v>
      </c>
      <c r="O7224" s="148">
        <v>0.81499999999999995</v>
      </c>
      <c r="P7224" s="148">
        <v>0.58199999999999996</v>
      </c>
      <c r="Q7224" s="148">
        <v>1.1599999999999999E-2</v>
      </c>
      <c r="R7224" s="148">
        <v>10</v>
      </c>
      <c r="S7224" s="148">
        <v>0.111</v>
      </c>
      <c r="T7224" s="148">
        <v>-7.7249999999999996</v>
      </c>
      <c r="U7224" s="148">
        <v>0</v>
      </c>
      <c r="V7224" s="148">
        <v>0.159</v>
      </c>
      <c r="W7224" s="148">
        <v>128.06799999999899</v>
      </c>
      <c r="X7224" s="148">
        <v>5</v>
      </c>
      <c r="Y7224" s="148">
        <v>0.114</v>
      </c>
    </row>
    <row r="7225" spans="11:25" x14ac:dyDescent="0.25">
      <c r="K7225" s="145" t="s">
        <v>6488</v>
      </c>
      <c r="L7225" s="145">
        <v>47</v>
      </c>
      <c r="M7225" s="145">
        <v>202105</v>
      </c>
      <c r="N7225" s="148">
        <v>0.85299999999999998</v>
      </c>
      <c r="O7225" s="148">
        <v>0.748</v>
      </c>
      <c r="P7225" s="148">
        <v>0.316</v>
      </c>
      <c r="Q7225" s="148">
        <v>0.81799999999999995</v>
      </c>
      <c r="R7225" s="148">
        <v>2</v>
      </c>
      <c r="S7225" s="148">
        <v>5.9499999999999997E-2</v>
      </c>
      <c r="T7225" s="148">
        <v>-16.602999999999899</v>
      </c>
      <c r="U7225" s="148">
        <v>1</v>
      </c>
      <c r="V7225" s="148">
        <v>3.44E-2</v>
      </c>
      <c r="W7225" s="148">
        <v>86.052999999999997</v>
      </c>
      <c r="X7225" s="148">
        <v>4</v>
      </c>
      <c r="Y7225" s="148">
        <v>0.47299999999999998</v>
      </c>
    </row>
    <row r="7226" spans="11:25" x14ac:dyDescent="0.25">
      <c r="K7226" s="145" t="s">
        <v>6315</v>
      </c>
      <c r="L7226" s="145">
        <v>48</v>
      </c>
      <c r="M7226" s="145">
        <v>332875</v>
      </c>
      <c r="N7226" s="148">
        <v>0.52900000000000003</v>
      </c>
      <c r="O7226" s="148">
        <v>0.63300000000000001</v>
      </c>
      <c r="P7226" s="148">
        <v>0.39200000000000002</v>
      </c>
      <c r="Q7226" s="148">
        <v>0.17199999999999999</v>
      </c>
      <c r="R7226" s="148">
        <v>9</v>
      </c>
      <c r="S7226" s="148">
        <v>6.25E-2</v>
      </c>
      <c r="T7226" s="148">
        <v>-13.880999999999901</v>
      </c>
      <c r="U7226" s="148">
        <v>0</v>
      </c>
      <c r="V7226" s="148">
        <v>2.5100000000000001E-2</v>
      </c>
      <c r="W7226" s="148">
        <v>99.99</v>
      </c>
      <c r="X7226" s="148">
        <v>4</v>
      </c>
      <c r="Y7226" s="148">
        <v>0.16200000000000001</v>
      </c>
    </row>
    <row r="7227" spans="11:25" x14ac:dyDescent="0.25">
      <c r="K7227" s="145" t="s">
        <v>6489</v>
      </c>
      <c r="L7227" s="145">
        <v>46</v>
      </c>
      <c r="M7227" s="145">
        <v>164730</v>
      </c>
      <c r="N7227" s="148">
        <v>0.56200000000000006</v>
      </c>
      <c r="O7227" s="148">
        <v>0.57399999999999995</v>
      </c>
      <c r="P7227" s="148">
        <v>0.44</v>
      </c>
      <c r="Q7227" s="148">
        <v>3.6400000000000001E-4</v>
      </c>
      <c r="R7227" s="148">
        <v>1</v>
      </c>
      <c r="S7227" s="148">
        <v>0.10299999999999999</v>
      </c>
      <c r="T7227" s="148">
        <v>-10.167999999999999</v>
      </c>
      <c r="U7227" s="148">
        <v>1</v>
      </c>
      <c r="V7227" s="148">
        <v>3.15E-2</v>
      </c>
      <c r="W7227" s="148">
        <v>119.895</v>
      </c>
      <c r="X7227" s="148">
        <v>4</v>
      </c>
      <c r="Y7227" s="148">
        <v>0.107</v>
      </c>
    </row>
    <row r="7228" spans="11:25" x14ac:dyDescent="0.25">
      <c r="K7228" s="145" t="s">
        <v>6490</v>
      </c>
      <c r="L7228" s="145">
        <v>45</v>
      </c>
      <c r="M7228" s="145">
        <v>253790</v>
      </c>
      <c r="N7228" s="148">
        <v>0.107</v>
      </c>
      <c r="O7228" s="148">
        <v>0.92700000000000005</v>
      </c>
      <c r="P7228" s="148">
        <v>0.56399999999999995</v>
      </c>
      <c r="Q7228" s="148">
        <v>8.2899999999999996E-5</v>
      </c>
      <c r="R7228" s="148">
        <v>8</v>
      </c>
      <c r="S7228" s="148">
        <v>0.14099999999999999</v>
      </c>
      <c r="T7228" s="148">
        <v>-5.2839999999999998</v>
      </c>
      <c r="U7228" s="148">
        <v>1</v>
      </c>
      <c r="V7228" s="148">
        <v>9.64E-2</v>
      </c>
      <c r="W7228" s="148">
        <v>123.994</v>
      </c>
      <c r="X7228" s="148">
        <v>4</v>
      </c>
      <c r="Y7228" s="148">
        <v>0.499</v>
      </c>
    </row>
    <row r="7229" spans="11:25" x14ac:dyDescent="0.25">
      <c r="K7229" s="145" t="s">
        <v>6491</v>
      </c>
      <c r="L7229" s="145">
        <v>48</v>
      </c>
      <c r="M7229" s="145">
        <v>210298</v>
      </c>
      <c r="N7229" s="148">
        <v>0.26800000000000002</v>
      </c>
      <c r="O7229" s="148">
        <v>0.84899999999999998</v>
      </c>
      <c r="P7229" s="148">
        <v>0.48699999999999999</v>
      </c>
      <c r="Q7229" s="148">
        <v>0</v>
      </c>
      <c r="R7229" s="148">
        <v>9</v>
      </c>
      <c r="S7229" s="148">
        <v>0.106</v>
      </c>
      <c r="T7229" s="148">
        <v>-7.274</v>
      </c>
      <c r="U7229" s="148">
        <v>1</v>
      </c>
      <c r="V7229" s="148">
        <v>0.32799999999999901</v>
      </c>
      <c r="W7229" s="148">
        <v>95.983999999999995</v>
      </c>
      <c r="X7229" s="148">
        <v>4</v>
      </c>
      <c r="Y7229" s="148">
        <v>0.38500000000000001</v>
      </c>
    </row>
    <row r="7230" spans="11:25" x14ac:dyDescent="0.25">
      <c r="K7230" s="145" t="s">
        <v>6492</v>
      </c>
      <c r="L7230" s="145">
        <v>46</v>
      </c>
      <c r="M7230" s="145">
        <v>187026</v>
      </c>
      <c r="N7230" s="148">
        <v>0.83199999999999996</v>
      </c>
      <c r="O7230" s="148">
        <v>0.78599999999999903</v>
      </c>
      <c r="P7230" s="148">
        <v>0.54400000000000004</v>
      </c>
      <c r="Q7230" s="148">
        <v>0.66</v>
      </c>
      <c r="R7230" s="148">
        <v>5</v>
      </c>
      <c r="S7230" s="148">
        <v>0.11</v>
      </c>
      <c r="T7230" s="148">
        <v>-12.212</v>
      </c>
      <c r="U7230" s="148">
        <v>0</v>
      </c>
      <c r="V7230" s="148">
        <v>9.2499999999999999E-2</v>
      </c>
      <c r="W7230" s="148">
        <v>89.932999999999893</v>
      </c>
      <c r="X7230" s="148">
        <v>4</v>
      </c>
      <c r="Y7230" s="148">
        <v>0.67200000000000004</v>
      </c>
    </row>
    <row r="7231" spans="11:25" x14ac:dyDescent="0.25">
      <c r="K7231" s="145" t="s">
        <v>6493</v>
      </c>
      <c r="L7231" s="145">
        <v>49</v>
      </c>
      <c r="M7231" s="145">
        <v>274595</v>
      </c>
      <c r="N7231" s="148">
        <v>4.9399999999999999E-2</v>
      </c>
      <c r="O7231" s="148">
        <v>0.78799999999999903</v>
      </c>
      <c r="P7231" s="148">
        <v>0.55200000000000005</v>
      </c>
      <c r="Q7231" s="148">
        <v>0</v>
      </c>
      <c r="R7231" s="148">
        <v>10</v>
      </c>
      <c r="S7231" s="148">
        <v>0.108</v>
      </c>
      <c r="T7231" s="148">
        <v>-9.1779999999999902</v>
      </c>
      <c r="U7231" s="148">
        <v>0</v>
      </c>
      <c r="V7231" s="148">
        <v>6.4899999999999999E-2</v>
      </c>
      <c r="W7231" s="148">
        <v>119.913</v>
      </c>
      <c r="X7231" s="148">
        <v>4</v>
      </c>
      <c r="Y7231" s="148">
        <v>0.35199999999999998</v>
      </c>
    </row>
    <row r="7232" spans="11:25" x14ac:dyDescent="0.25">
      <c r="K7232" s="145" t="s">
        <v>6494</v>
      </c>
      <c r="L7232" s="145">
        <v>58</v>
      </c>
      <c r="M7232" s="145">
        <v>221538</v>
      </c>
      <c r="N7232" s="148">
        <v>0.95199999999999996</v>
      </c>
      <c r="O7232" s="148">
        <v>0.63400000000000001</v>
      </c>
      <c r="P7232" s="148">
        <v>0.153</v>
      </c>
      <c r="Q7232" s="148">
        <v>0</v>
      </c>
      <c r="R7232" s="148">
        <v>4</v>
      </c>
      <c r="S7232" s="148">
        <v>0.13400000000000001</v>
      </c>
      <c r="T7232" s="148">
        <v>-14.409000000000001</v>
      </c>
      <c r="U7232" s="148">
        <v>1</v>
      </c>
      <c r="V7232" s="148">
        <v>6.2199999999999998E-2</v>
      </c>
      <c r="W7232" s="148">
        <v>77.77</v>
      </c>
      <c r="X7232" s="148">
        <v>4</v>
      </c>
      <c r="Y7232" s="148">
        <v>0.318</v>
      </c>
    </row>
    <row r="7233" spans="11:25" x14ac:dyDescent="0.25">
      <c r="K7233" s="145" t="s">
        <v>6495</v>
      </c>
      <c r="L7233" s="145">
        <v>54</v>
      </c>
      <c r="M7233" s="145">
        <v>175376</v>
      </c>
      <c r="N7233" s="148">
        <v>0.27699999999999902</v>
      </c>
      <c r="O7233" s="148">
        <v>0.629</v>
      </c>
      <c r="P7233" s="148">
        <v>0.628</v>
      </c>
      <c r="Q7233" s="148">
        <v>0</v>
      </c>
      <c r="R7233" s="148">
        <v>1</v>
      </c>
      <c r="S7233" s="148">
        <v>0.54400000000000004</v>
      </c>
      <c r="T7233" s="148">
        <v>-7.1179999999999897</v>
      </c>
      <c r="U7233" s="148">
        <v>1</v>
      </c>
      <c r="V7233" s="148">
        <v>3.78E-2</v>
      </c>
      <c r="W7233" s="148">
        <v>132.99100000000001</v>
      </c>
      <c r="X7233" s="148">
        <v>4</v>
      </c>
      <c r="Y7233" s="148">
        <v>0.63</v>
      </c>
    </row>
    <row r="7234" spans="11:25" x14ac:dyDescent="0.25">
      <c r="K7234" s="145" t="s">
        <v>6496</v>
      </c>
      <c r="L7234" s="145">
        <v>55</v>
      </c>
      <c r="M7234" s="145">
        <v>167987</v>
      </c>
      <c r="N7234" s="148">
        <v>0.13800000000000001</v>
      </c>
      <c r="O7234" s="148">
        <v>0.68500000000000005</v>
      </c>
      <c r="P7234" s="148">
        <v>0.73599999999999999</v>
      </c>
      <c r="Q7234" s="148">
        <v>0</v>
      </c>
      <c r="R7234" s="148">
        <v>8</v>
      </c>
      <c r="S7234" s="148">
        <v>0.14699999999999999</v>
      </c>
      <c r="T7234" s="148">
        <v>-7.0860000000000003</v>
      </c>
      <c r="U7234" s="148">
        <v>0</v>
      </c>
      <c r="V7234" s="148">
        <v>4.1300000000000003E-2</v>
      </c>
      <c r="W7234" s="148">
        <v>99.93</v>
      </c>
      <c r="X7234" s="148">
        <v>4</v>
      </c>
      <c r="Y7234" s="148">
        <v>0.59099999999999997</v>
      </c>
    </row>
    <row r="7235" spans="11:25" x14ac:dyDescent="0.25">
      <c r="K7235" s="145" t="s">
        <v>6497</v>
      </c>
      <c r="L7235" s="145">
        <v>62</v>
      </c>
      <c r="M7235" s="145">
        <v>164154</v>
      </c>
      <c r="N7235" s="148">
        <v>2.06E-2</v>
      </c>
      <c r="O7235" s="148">
        <v>0.755</v>
      </c>
      <c r="P7235" s="148">
        <v>0.65200000000000002</v>
      </c>
      <c r="Q7235" s="148">
        <v>1.4099999999999901E-5</v>
      </c>
      <c r="R7235" s="148">
        <v>7</v>
      </c>
      <c r="S7235" s="148">
        <v>0.10099999999999899</v>
      </c>
      <c r="T7235" s="148">
        <v>-6.4059999999999997</v>
      </c>
      <c r="U7235" s="148">
        <v>1</v>
      </c>
      <c r="V7235" s="148">
        <v>7.8799999999999995E-2</v>
      </c>
      <c r="W7235" s="148">
        <v>158.119</v>
      </c>
      <c r="X7235" s="148">
        <v>4</v>
      </c>
      <c r="Y7235" s="148">
        <v>0.48599999999999999</v>
      </c>
    </row>
    <row r="7236" spans="11:25" x14ac:dyDescent="0.25">
      <c r="K7236" s="145" t="s">
        <v>6498</v>
      </c>
      <c r="L7236" s="145">
        <v>46</v>
      </c>
      <c r="M7236" s="145">
        <v>247500</v>
      </c>
      <c r="N7236" s="148">
        <v>2.1499999999999998E-2</v>
      </c>
      <c r="O7236" s="148">
        <v>0.54500000000000004</v>
      </c>
      <c r="P7236" s="148">
        <v>0.55500000000000005</v>
      </c>
      <c r="Q7236" s="148">
        <v>5.5199999999999999E-2</v>
      </c>
      <c r="R7236" s="148">
        <v>4</v>
      </c>
      <c r="S7236" s="148">
        <v>0.13800000000000001</v>
      </c>
      <c r="T7236" s="148">
        <v>-7.3629999999999898</v>
      </c>
      <c r="U7236" s="148">
        <v>1</v>
      </c>
      <c r="V7236" s="148">
        <v>2.8500000000000001E-2</v>
      </c>
      <c r="W7236" s="148">
        <v>80.007000000000005</v>
      </c>
      <c r="X7236" s="148">
        <v>4</v>
      </c>
      <c r="Y7236" s="148">
        <v>0.70299999999999996</v>
      </c>
    </row>
    <row r="7237" spans="11:25" x14ac:dyDescent="0.25">
      <c r="K7237" s="145" t="s">
        <v>6499</v>
      </c>
      <c r="L7237" s="145">
        <v>55</v>
      </c>
      <c r="M7237" s="145">
        <v>190480</v>
      </c>
      <c r="N7237" s="148">
        <v>9.3399999999999997E-2</v>
      </c>
      <c r="O7237" s="148">
        <v>0.56699999999999995</v>
      </c>
      <c r="P7237" s="148">
        <v>0.54200000000000004</v>
      </c>
      <c r="Q7237" s="148">
        <v>0</v>
      </c>
      <c r="R7237" s="148">
        <v>0</v>
      </c>
      <c r="S7237" s="148">
        <v>0.13200000000000001</v>
      </c>
      <c r="T7237" s="148">
        <v>-4.8250000000000002</v>
      </c>
      <c r="U7237" s="148">
        <v>1</v>
      </c>
      <c r="V7237" s="148">
        <v>0.46899999999999997</v>
      </c>
      <c r="W7237" s="148">
        <v>204.24099999999899</v>
      </c>
      <c r="X7237" s="148">
        <v>4</v>
      </c>
      <c r="Y7237" s="148">
        <v>0.75900000000000001</v>
      </c>
    </row>
    <row r="7238" spans="11:25" x14ac:dyDescent="0.25">
      <c r="K7238" s="145" t="s">
        <v>6500</v>
      </c>
      <c r="L7238" s="145">
        <v>43</v>
      </c>
      <c r="M7238" s="145">
        <v>210025</v>
      </c>
      <c r="N7238" s="148">
        <v>0.39100000000000001</v>
      </c>
      <c r="O7238" s="148">
        <v>8.1000000000000003E-2</v>
      </c>
      <c r="P7238" s="148">
        <v>9.8900000000000002E-2</v>
      </c>
      <c r="Q7238" s="148">
        <v>0.88400000000000001</v>
      </c>
      <c r="R7238" s="148">
        <v>11</v>
      </c>
      <c r="S7238" s="148">
        <v>8.6900000000000005E-2</v>
      </c>
      <c r="T7238" s="148">
        <v>-14.632999999999999</v>
      </c>
      <c r="U7238" s="148">
        <v>1</v>
      </c>
      <c r="V7238" s="148">
        <v>4.1799999999999997E-2</v>
      </c>
      <c r="W7238" s="148">
        <v>168.81299999999999</v>
      </c>
      <c r="X7238" s="148">
        <v>4</v>
      </c>
      <c r="Y7238" s="148">
        <v>2.3E-2</v>
      </c>
    </row>
    <row r="7239" spans="11:25" x14ac:dyDescent="0.25">
      <c r="K7239" s="145" t="s">
        <v>6501</v>
      </c>
      <c r="L7239" s="145">
        <v>43</v>
      </c>
      <c r="M7239" s="145">
        <v>250000</v>
      </c>
      <c r="N7239" s="148">
        <v>1.09E-3</v>
      </c>
      <c r="O7239" s="148">
        <v>0.66299999999999903</v>
      </c>
      <c r="P7239" s="148">
        <v>0.73599999999999999</v>
      </c>
      <c r="Q7239" s="148">
        <v>6.3699999999999998E-3</v>
      </c>
      <c r="R7239" s="148">
        <v>7</v>
      </c>
      <c r="S7239" s="148">
        <v>0.58699999999999997</v>
      </c>
      <c r="T7239" s="148">
        <v>-7.0259999999999998</v>
      </c>
      <c r="U7239" s="148">
        <v>0</v>
      </c>
      <c r="V7239" s="148">
        <v>3.27E-2</v>
      </c>
      <c r="W7239" s="148">
        <v>119.97199999999999</v>
      </c>
      <c r="X7239" s="148">
        <v>4</v>
      </c>
      <c r="Y7239" s="148">
        <v>0.625</v>
      </c>
    </row>
    <row r="7240" spans="11:25" x14ac:dyDescent="0.25">
      <c r="K7240" s="145" t="s">
        <v>6502</v>
      </c>
      <c r="L7240" s="145">
        <v>47</v>
      </c>
      <c r="M7240" s="145">
        <v>134592</v>
      </c>
      <c r="N7240" s="148">
        <v>4.9599999999999998E-2</v>
      </c>
      <c r="O7240" s="148">
        <v>0.91400000000000003</v>
      </c>
      <c r="P7240" s="148">
        <v>0.57799999999999996</v>
      </c>
      <c r="Q7240" s="148">
        <v>2.5100000000000001E-6</v>
      </c>
      <c r="R7240" s="148">
        <v>8</v>
      </c>
      <c r="S7240" s="148">
        <v>8.8099999999999998E-2</v>
      </c>
      <c r="T7240" s="148">
        <v>-7.8829999999999902</v>
      </c>
      <c r="U7240" s="148">
        <v>0</v>
      </c>
      <c r="V7240" s="148">
        <v>0.23799999999999999</v>
      </c>
      <c r="W7240" s="148">
        <v>150.04399999999899</v>
      </c>
      <c r="X7240" s="148">
        <v>4</v>
      </c>
      <c r="Y7240" s="148">
        <v>0.84699999999999998</v>
      </c>
    </row>
    <row r="7241" spans="11:25" x14ac:dyDescent="0.25">
      <c r="K7241" s="145" t="s">
        <v>6503</v>
      </c>
      <c r="L7241" s="145">
        <v>44</v>
      </c>
      <c r="M7241" s="145">
        <v>160914</v>
      </c>
      <c r="N7241" s="148">
        <v>0.86399999999999999</v>
      </c>
      <c r="O7241" s="148">
        <v>0.69499999999999995</v>
      </c>
      <c r="P7241" s="148">
        <v>0.34899999999999998</v>
      </c>
      <c r="Q7241" s="148">
        <v>1.11E-2</v>
      </c>
      <c r="R7241" s="148">
        <v>3</v>
      </c>
      <c r="S7241" s="148">
        <v>0.111999999999999</v>
      </c>
      <c r="T7241" s="148">
        <v>-9.76799999999999</v>
      </c>
      <c r="U7241" s="148">
        <v>1</v>
      </c>
      <c r="V7241" s="148">
        <v>3.3700000000000001E-2</v>
      </c>
      <c r="W7241" s="148">
        <v>146.13200000000001</v>
      </c>
      <c r="X7241" s="148">
        <v>4</v>
      </c>
      <c r="Y7241" s="148">
        <v>0.14199999999999999</v>
      </c>
    </row>
    <row r="7242" spans="11:25" x14ac:dyDescent="0.25">
      <c r="K7242" s="145" t="s">
        <v>6504</v>
      </c>
      <c r="L7242" s="145">
        <v>42</v>
      </c>
      <c r="M7242" s="145">
        <v>219653</v>
      </c>
      <c r="N7242" s="148">
        <v>5.11E-2</v>
      </c>
      <c r="O7242" s="148">
        <v>0.623</v>
      </c>
      <c r="P7242" s="148">
        <v>0.56999999999999995</v>
      </c>
      <c r="Q7242" s="148">
        <v>1.5699999999999999E-5</v>
      </c>
      <c r="R7242" s="148">
        <v>9</v>
      </c>
      <c r="S7242" s="148">
        <v>0.48199999999999998</v>
      </c>
      <c r="T7242" s="148">
        <v>-8.9990000000000006</v>
      </c>
      <c r="U7242" s="148">
        <v>1</v>
      </c>
      <c r="V7242" s="148">
        <v>3.8800000000000001E-2</v>
      </c>
      <c r="W7242" s="148">
        <v>125.45099999999999</v>
      </c>
      <c r="X7242" s="148">
        <v>4</v>
      </c>
      <c r="Y7242" s="148">
        <v>0.92</v>
      </c>
    </row>
    <row r="7243" spans="11:25" x14ac:dyDescent="0.25">
      <c r="K7243" s="145" t="s">
        <v>2588</v>
      </c>
      <c r="L7243" s="145">
        <v>42</v>
      </c>
      <c r="M7243" s="145">
        <v>232361</v>
      </c>
      <c r="N7243" s="148">
        <v>0.624</v>
      </c>
      <c r="O7243" s="148">
        <v>0.63200000000000001</v>
      </c>
      <c r="P7243" s="148">
        <v>0.57399999999999995</v>
      </c>
      <c r="Q7243" s="148">
        <v>9.9199999999999997E-2</v>
      </c>
      <c r="R7243" s="148">
        <v>7</v>
      </c>
      <c r="S7243" s="148">
        <v>0.13300000000000001</v>
      </c>
      <c r="T7243" s="148">
        <v>-13.135</v>
      </c>
      <c r="U7243" s="148">
        <v>1</v>
      </c>
      <c r="V7243" s="148">
        <v>3.5400000000000001E-2</v>
      </c>
      <c r="W7243" s="148">
        <v>88.028999999999996</v>
      </c>
      <c r="X7243" s="148">
        <v>4</v>
      </c>
      <c r="Y7243" s="148">
        <v>0.66900000000000004</v>
      </c>
    </row>
    <row r="7244" spans="11:25" x14ac:dyDescent="0.25">
      <c r="K7244" s="145" t="s">
        <v>6505</v>
      </c>
      <c r="L7244" s="145">
        <v>46</v>
      </c>
      <c r="M7244" s="145">
        <v>112640</v>
      </c>
      <c r="N7244" s="148">
        <v>0.4</v>
      </c>
      <c r="O7244" s="148">
        <v>0.68200000000000005</v>
      </c>
      <c r="P7244" s="148">
        <v>0.41299999999999998</v>
      </c>
      <c r="Q7244" s="148">
        <v>3.2599999999999898E-4</v>
      </c>
      <c r="R7244" s="148">
        <v>1</v>
      </c>
      <c r="S7244" s="148">
        <v>9.9400000000000002E-2</v>
      </c>
      <c r="T7244" s="148">
        <v>-12.949</v>
      </c>
      <c r="U7244" s="148">
        <v>1</v>
      </c>
      <c r="V7244" s="148">
        <v>0.247</v>
      </c>
      <c r="W7244" s="148">
        <v>158.84100000000001</v>
      </c>
      <c r="X7244" s="148">
        <v>4</v>
      </c>
      <c r="Y7244" s="148">
        <v>0.158</v>
      </c>
    </row>
    <row r="7245" spans="11:25" x14ac:dyDescent="0.25">
      <c r="K7245" s="145" t="s">
        <v>6506</v>
      </c>
      <c r="L7245" s="145">
        <v>42</v>
      </c>
      <c r="M7245" s="145">
        <v>218127</v>
      </c>
      <c r="N7245" s="148">
        <v>3.5700000000000003E-2</v>
      </c>
      <c r="O7245" s="148">
        <v>0.47099999999999997</v>
      </c>
      <c r="P7245" s="148">
        <v>0.65400000000000003</v>
      </c>
      <c r="Q7245" s="148">
        <v>2.9899999999999999E-2</v>
      </c>
      <c r="R7245" s="148">
        <v>0</v>
      </c>
      <c r="S7245" s="148">
        <v>0.43</v>
      </c>
      <c r="T7245" s="148">
        <v>-6.72</v>
      </c>
      <c r="U7245" s="148">
        <v>1</v>
      </c>
      <c r="V7245" s="148">
        <v>3.1699999999999999E-2</v>
      </c>
      <c r="W7245" s="148">
        <v>171.845</v>
      </c>
      <c r="X7245" s="148">
        <v>4</v>
      </c>
      <c r="Y7245" s="148">
        <v>0.54100000000000004</v>
      </c>
    </row>
    <row r="7246" spans="11:25" x14ac:dyDescent="0.25">
      <c r="K7246" s="145" t="s">
        <v>6507</v>
      </c>
      <c r="L7246" s="145">
        <v>46</v>
      </c>
      <c r="M7246" s="145">
        <v>168933</v>
      </c>
      <c r="N7246" s="148">
        <v>0.41</v>
      </c>
      <c r="O7246" s="148">
        <v>0.84299999999999997</v>
      </c>
      <c r="P7246" s="148">
        <v>0.76099999999999901</v>
      </c>
      <c r="Q7246" s="148">
        <v>4.5399999999999998E-4</v>
      </c>
      <c r="R7246" s="148">
        <v>10</v>
      </c>
      <c r="S7246" s="148">
        <v>8.1500000000000003E-2</v>
      </c>
      <c r="T7246" s="148">
        <v>-6.4820000000000002</v>
      </c>
      <c r="U7246" s="148">
        <v>0</v>
      </c>
      <c r="V7246" s="148">
        <v>0.33100000000000002</v>
      </c>
      <c r="W7246" s="148">
        <v>74.953000000000003</v>
      </c>
      <c r="X7246" s="148">
        <v>4</v>
      </c>
      <c r="Y7246" s="148">
        <v>0.85</v>
      </c>
    </row>
    <row r="7247" spans="11:25" x14ac:dyDescent="0.25">
      <c r="K7247" s="145" t="s">
        <v>6508</v>
      </c>
      <c r="L7247" s="145">
        <v>43</v>
      </c>
      <c r="M7247" s="145">
        <v>203619</v>
      </c>
      <c r="N7247" s="148">
        <v>0.126</v>
      </c>
      <c r="O7247" s="148">
        <v>0.56100000000000005</v>
      </c>
      <c r="P7247" s="148">
        <v>0.54500000000000004</v>
      </c>
      <c r="Q7247" s="148">
        <v>9.7799999999999992E-4</v>
      </c>
      <c r="R7247" s="148">
        <v>10</v>
      </c>
      <c r="S7247" s="148">
        <v>0.115</v>
      </c>
      <c r="T7247" s="148">
        <v>-6.2370000000000001</v>
      </c>
      <c r="U7247" s="148">
        <v>0</v>
      </c>
      <c r="V7247" s="148">
        <v>4.8300000000000003E-2</v>
      </c>
      <c r="W7247" s="148">
        <v>83.457999999999998</v>
      </c>
      <c r="X7247" s="148">
        <v>4</v>
      </c>
      <c r="Y7247" s="148">
        <v>0.19399999999999901</v>
      </c>
    </row>
    <row r="7248" spans="11:25" x14ac:dyDescent="0.25">
      <c r="K7248" s="145" t="s">
        <v>2401</v>
      </c>
      <c r="L7248" s="145">
        <v>42</v>
      </c>
      <c r="M7248" s="145">
        <v>190474</v>
      </c>
      <c r="N7248" s="148">
        <v>3.61E-2</v>
      </c>
      <c r="O7248" s="148">
        <v>0.54</v>
      </c>
      <c r="P7248" s="148">
        <v>0.82899999999999996</v>
      </c>
      <c r="Q7248" s="148">
        <v>3.0299999999999998E-6</v>
      </c>
      <c r="R7248" s="148">
        <v>5</v>
      </c>
      <c r="S7248" s="148">
        <v>0.159</v>
      </c>
      <c r="T7248" s="148">
        <v>-8.016</v>
      </c>
      <c r="U7248" s="148">
        <v>1</v>
      </c>
      <c r="V7248" s="148">
        <v>3.5900000000000001E-2</v>
      </c>
      <c r="W7248" s="148">
        <v>136.12100000000001</v>
      </c>
      <c r="X7248" s="148">
        <v>4</v>
      </c>
      <c r="Y7248" s="148">
        <v>0.78500000000000003</v>
      </c>
    </row>
    <row r="7249" spans="11:25" x14ac:dyDescent="0.25">
      <c r="K7249" s="145" t="s">
        <v>6509</v>
      </c>
      <c r="L7249" s="145">
        <v>45</v>
      </c>
      <c r="M7249" s="145">
        <v>163636</v>
      </c>
      <c r="N7249" s="148">
        <v>0.16600000000000001</v>
      </c>
      <c r="O7249" s="148">
        <v>0.73299999999999998</v>
      </c>
      <c r="P7249" s="148">
        <v>0.54899999999999904</v>
      </c>
      <c r="Q7249" s="148">
        <v>0</v>
      </c>
      <c r="R7249" s="148">
        <v>9</v>
      </c>
      <c r="S7249" s="148">
        <v>0.105</v>
      </c>
      <c r="T7249" s="148">
        <v>-6.1079999999999997</v>
      </c>
      <c r="U7249" s="148">
        <v>0</v>
      </c>
      <c r="V7249" s="148">
        <v>0.128</v>
      </c>
      <c r="W7249" s="148">
        <v>77.05</v>
      </c>
      <c r="X7249" s="148">
        <v>4</v>
      </c>
      <c r="Y7249" s="148">
        <v>0.38700000000000001</v>
      </c>
    </row>
    <row r="7250" spans="11:25" x14ac:dyDescent="0.25">
      <c r="K7250" s="145" t="s">
        <v>6510</v>
      </c>
      <c r="L7250" s="145">
        <v>44</v>
      </c>
      <c r="M7250" s="145">
        <v>106666</v>
      </c>
      <c r="N7250" s="148">
        <v>0.90200000000000002</v>
      </c>
      <c r="O7250" s="148">
        <v>0.67299999999999904</v>
      </c>
      <c r="P7250" s="148">
        <v>0.22</v>
      </c>
      <c r="Q7250" s="148">
        <v>0.95199999999999996</v>
      </c>
      <c r="R7250" s="148">
        <v>3</v>
      </c>
      <c r="S7250" s="148">
        <v>0.111</v>
      </c>
      <c r="T7250" s="148">
        <v>-12.765999999999901</v>
      </c>
      <c r="U7250" s="148">
        <v>1</v>
      </c>
      <c r="V7250" s="148">
        <v>2.75E-2</v>
      </c>
      <c r="W7250" s="148">
        <v>81.016999999999996</v>
      </c>
      <c r="X7250" s="148">
        <v>4</v>
      </c>
      <c r="Y7250" s="148">
        <v>0.40699999999999997</v>
      </c>
    </row>
    <row r="7251" spans="11:25" x14ac:dyDescent="0.25">
      <c r="K7251" s="145" t="s">
        <v>6511</v>
      </c>
      <c r="L7251" s="145">
        <v>43</v>
      </c>
      <c r="M7251" s="145">
        <v>109882</v>
      </c>
      <c r="N7251" s="148">
        <v>0.71199999999999997</v>
      </c>
      <c r="O7251" s="148">
        <v>0.44</v>
      </c>
      <c r="P7251" s="148">
        <v>0.13800000000000001</v>
      </c>
      <c r="Q7251" s="148">
        <v>2.6800000000000001E-5</v>
      </c>
      <c r="R7251" s="148">
        <v>1</v>
      </c>
      <c r="S7251" s="148">
        <v>0.13900000000000001</v>
      </c>
      <c r="T7251" s="148">
        <v>-22.791999999999899</v>
      </c>
      <c r="U7251" s="148">
        <v>1</v>
      </c>
      <c r="V7251" s="148">
        <v>3.6700000000000003E-2</v>
      </c>
      <c r="W7251" s="148">
        <v>77.376999999999995</v>
      </c>
      <c r="X7251" s="148">
        <v>4</v>
      </c>
      <c r="Y7251" s="148">
        <v>0.48899999999999999</v>
      </c>
    </row>
    <row r="7252" spans="11:25" x14ac:dyDescent="0.25">
      <c r="K7252" s="145" t="s">
        <v>2119</v>
      </c>
      <c r="L7252" s="145">
        <v>47</v>
      </c>
      <c r="M7252" s="145">
        <v>237557</v>
      </c>
      <c r="N7252" s="148">
        <v>0.39899999999999902</v>
      </c>
      <c r="O7252" s="148">
        <v>0.90599999999999903</v>
      </c>
      <c r="P7252" s="148">
        <v>0.56899999999999995</v>
      </c>
      <c r="Q7252" s="148">
        <v>0</v>
      </c>
      <c r="R7252" s="148">
        <v>3</v>
      </c>
      <c r="S7252" s="148">
        <v>0.106</v>
      </c>
      <c r="T7252" s="148">
        <v>-8.3759999999999994</v>
      </c>
      <c r="U7252" s="148">
        <v>0</v>
      </c>
      <c r="V7252" s="148">
        <v>0.30199999999999999</v>
      </c>
      <c r="W7252" s="148">
        <v>93.027999999999906</v>
      </c>
      <c r="X7252" s="148">
        <v>4</v>
      </c>
      <c r="Y7252" s="148">
        <v>0.92500000000000004</v>
      </c>
    </row>
    <row r="7253" spans="11:25" x14ac:dyDescent="0.25">
      <c r="K7253" s="145" t="s">
        <v>6512</v>
      </c>
      <c r="L7253" s="145">
        <v>42</v>
      </c>
      <c r="M7253" s="145">
        <v>144103</v>
      </c>
      <c r="N7253" s="148">
        <v>0.35</v>
      </c>
      <c r="O7253" s="148">
        <v>0.84599999999999997</v>
      </c>
      <c r="P7253" s="148">
        <v>0.50700000000000001</v>
      </c>
      <c r="Q7253" s="148">
        <v>0</v>
      </c>
      <c r="R7253" s="148">
        <v>8</v>
      </c>
      <c r="S7253" s="148">
        <v>0.114</v>
      </c>
      <c r="T7253" s="148">
        <v>-4.3639999999999999</v>
      </c>
      <c r="U7253" s="148">
        <v>0</v>
      </c>
      <c r="V7253" s="148">
        <v>7.4700000000000003E-2</v>
      </c>
      <c r="W7253" s="148">
        <v>135.024</v>
      </c>
      <c r="X7253" s="148">
        <v>4</v>
      </c>
      <c r="Y7253" s="148">
        <v>0.65200000000000002</v>
      </c>
    </row>
    <row r="7254" spans="11:25" x14ac:dyDescent="0.25">
      <c r="K7254" s="145" t="s">
        <v>6513</v>
      </c>
      <c r="L7254" s="145">
        <v>45</v>
      </c>
      <c r="M7254" s="145">
        <v>137904</v>
      </c>
      <c r="N7254" s="148">
        <v>9.1999999999999998E-2</v>
      </c>
      <c r="O7254" s="148">
        <v>0.53400000000000003</v>
      </c>
      <c r="P7254" s="148">
        <v>0.50900000000000001</v>
      </c>
      <c r="Q7254" s="148">
        <v>5.0800000000000002E-5</v>
      </c>
      <c r="R7254" s="148">
        <v>9</v>
      </c>
      <c r="S7254" s="148">
        <v>0.40799999999999997</v>
      </c>
      <c r="T7254" s="148">
        <v>-10.640999999999901</v>
      </c>
      <c r="U7254" s="148">
        <v>1</v>
      </c>
      <c r="V7254" s="148">
        <v>0.47499999999999998</v>
      </c>
      <c r="W7254" s="148">
        <v>189.74799999999999</v>
      </c>
      <c r="X7254" s="148">
        <v>4</v>
      </c>
      <c r="Y7254" s="148">
        <v>0.58299999999999996</v>
      </c>
    </row>
    <row r="7255" spans="11:25" x14ac:dyDescent="0.25">
      <c r="K7255" s="145" t="s">
        <v>6514</v>
      </c>
      <c r="L7255" s="145">
        <v>45</v>
      </c>
      <c r="M7255" s="145">
        <v>188680</v>
      </c>
      <c r="N7255" s="148">
        <v>0.104</v>
      </c>
      <c r="O7255" s="148">
        <v>0.316</v>
      </c>
      <c r="P7255" s="148">
        <v>0.56799999999999995</v>
      </c>
      <c r="Q7255" s="148">
        <v>1.0200000000000001E-2</v>
      </c>
      <c r="R7255" s="148">
        <v>10</v>
      </c>
      <c r="S7255" s="148">
        <v>0.28000000000000003</v>
      </c>
      <c r="T7255" s="148">
        <v>-7.9879999999999898</v>
      </c>
      <c r="U7255" s="148">
        <v>1</v>
      </c>
      <c r="V7255" s="148">
        <v>9.2200000000000004E-2</v>
      </c>
      <c r="W7255" s="148">
        <v>149.21700000000001</v>
      </c>
      <c r="X7255" s="148">
        <v>4</v>
      </c>
      <c r="Y7255" s="148">
        <v>0.42</v>
      </c>
    </row>
    <row r="7256" spans="11:25" x14ac:dyDescent="0.25">
      <c r="K7256" s="145" t="s">
        <v>6515</v>
      </c>
      <c r="L7256" s="145">
        <v>42</v>
      </c>
      <c r="M7256" s="145">
        <v>141000</v>
      </c>
      <c r="N7256" s="148">
        <v>8.3099999999999993E-2</v>
      </c>
      <c r="O7256" s="148">
        <v>0.61599999999999999</v>
      </c>
      <c r="P7256" s="148">
        <v>0.628</v>
      </c>
      <c r="Q7256" s="148">
        <v>2.3599999999999999E-4</v>
      </c>
      <c r="R7256" s="148">
        <v>11</v>
      </c>
      <c r="S7256" s="148">
        <v>0.32799999999999901</v>
      </c>
      <c r="T7256" s="148">
        <v>-9.3879999999999999</v>
      </c>
      <c r="U7256" s="148">
        <v>0</v>
      </c>
      <c r="V7256" s="148">
        <v>0.317</v>
      </c>
      <c r="W7256" s="148">
        <v>79.948999999999998</v>
      </c>
      <c r="X7256" s="148">
        <v>4</v>
      </c>
      <c r="Y7256" s="148">
        <v>0.377</v>
      </c>
    </row>
    <row r="7257" spans="11:25" x14ac:dyDescent="0.25">
      <c r="K7257" s="145" t="s">
        <v>6516</v>
      </c>
      <c r="L7257" s="145">
        <v>31</v>
      </c>
      <c r="M7257" s="145">
        <v>167682</v>
      </c>
      <c r="N7257" s="148">
        <v>0.246</v>
      </c>
      <c r="O7257" s="148">
        <v>0.71</v>
      </c>
      <c r="P7257" s="148">
        <v>0.59099999999999997</v>
      </c>
      <c r="Q7257" s="148">
        <v>0.13500000000000001</v>
      </c>
      <c r="R7257" s="148">
        <v>7</v>
      </c>
      <c r="S7257" s="148">
        <v>7.4300000000000005E-2</v>
      </c>
      <c r="T7257" s="148">
        <v>-6.7189999999999896</v>
      </c>
      <c r="U7257" s="148">
        <v>0</v>
      </c>
      <c r="V7257" s="148">
        <v>5.9400000000000001E-2</v>
      </c>
      <c r="W7257" s="148">
        <v>158.089</v>
      </c>
      <c r="X7257" s="148">
        <v>4</v>
      </c>
      <c r="Y7257" s="148">
        <v>0.81200000000000006</v>
      </c>
    </row>
    <row r="7258" spans="11:25" x14ac:dyDescent="0.25">
      <c r="K7258" s="145" t="s">
        <v>6517</v>
      </c>
      <c r="L7258" s="145">
        <v>36</v>
      </c>
      <c r="M7258" s="145">
        <v>204000</v>
      </c>
      <c r="N7258" s="148">
        <v>0.73299999999999998</v>
      </c>
      <c r="O7258" s="148">
        <v>0.75900000000000001</v>
      </c>
      <c r="P7258" s="148">
        <v>0.61399999999999999</v>
      </c>
      <c r="Q7258" s="148">
        <v>0</v>
      </c>
      <c r="R7258" s="148">
        <v>11</v>
      </c>
      <c r="S7258" s="148">
        <v>0.29899999999999999</v>
      </c>
      <c r="T7258" s="148">
        <v>-9.7329999999999899</v>
      </c>
      <c r="U7258" s="148">
        <v>0</v>
      </c>
      <c r="V7258" s="148">
        <v>0.29099999999999998</v>
      </c>
      <c r="W7258" s="148">
        <v>140.07900000000001</v>
      </c>
      <c r="X7258" s="148">
        <v>4</v>
      </c>
      <c r="Y7258" s="148">
        <v>0.76500000000000001</v>
      </c>
    </row>
    <row r="7259" spans="11:25" x14ac:dyDescent="0.25">
      <c r="K7259" s="145" t="s">
        <v>6518</v>
      </c>
      <c r="L7259" s="145">
        <v>33</v>
      </c>
      <c r="M7259" s="145">
        <v>156734</v>
      </c>
      <c r="N7259" s="148">
        <v>1.2200000000000001E-2</v>
      </c>
      <c r="O7259" s="148">
        <v>0.85799999999999998</v>
      </c>
      <c r="P7259" s="148">
        <v>0.55000000000000004</v>
      </c>
      <c r="Q7259" s="148">
        <v>0</v>
      </c>
      <c r="R7259" s="148">
        <v>7</v>
      </c>
      <c r="S7259" s="148">
        <v>9.8299999999999998E-2</v>
      </c>
      <c r="T7259" s="148">
        <v>-6.431</v>
      </c>
      <c r="U7259" s="148">
        <v>1</v>
      </c>
      <c r="V7259" s="148">
        <v>0.18099999999999999</v>
      </c>
      <c r="W7259" s="148">
        <v>98.063999999999993</v>
      </c>
      <c r="X7259" s="148">
        <v>4</v>
      </c>
      <c r="Y7259" s="148">
        <v>0.437</v>
      </c>
    </row>
    <row r="7260" spans="11:25" x14ac:dyDescent="0.25">
      <c r="K7260" s="145" t="s">
        <v>2536</v>
      </c>
      <c r="L7260" s="145">
        <v>44</v>
      </c>
      <c r="M7260" s="145">
        <v>144000</v>
      </c>
      <c r="N7260" s="148">
        <v>0.72199999999999998</v>
      </c>
      <c r="O7260" s="148">
        <v>0.74099999999999999</v>
      </c>
      <c r="P7260" s="148">
        <v>0.622</v>
      </c>
      <c r="Q7260" s="148">
        <v>0</v>
      </c>
      <c r="R7260" s="148">
        <v>10</v>
      </c>
      <c r="S7260" s="148">
        <v>0.1</v>
      </c>
      <c r="T7260" s="148">
        <v>-8.8369999999999997</v>
      </c>
      <c r="U7260" s="148">
        <v>1</v>
      </c>
      <c r="V7260" s="148">
        <v>0.19899999999999901</v>
      </c>
      <c r="W7260" s="148">
        <v>79.963999999999999</v>
      </c>
      <c r="X7260" s="148">
        <v>4</v>
      </c>
      <c r="Y7260" s="148">
        <v>0.65599999999999903</v>
      </c>
    </row>
    <row r="7261" spans="11:25" x14ac:dyDescent="0.25">
      <c r="K7261" s="145" t="s">
        <v>6519</v>
      </c>
      <c r="L7261" s="145">
        <v>30</v>
      </c>
      <c r="M7261" s="145">
        <v>84000</v>
      </c>
      <c r="N7261" s="148">
        <v>0.34299999999999897</v>
      </c>
      <c r="O7261" s="148">
        <v>0.78500000000000003</v>
      </c>
      <c r="P7261" s="148">
        <v>0.67900000000000005</v>
      </c>
      <c r="Q7261" s="148">
        <v>0</v>
      </c>
      <c r="R7261" s="148">
        <v>0</v>
      </c>
      <c r="S7261" s="148">
        <v>0.106</v>
      </c>
      <c r="T7261" s="148">
        <v>-5.8049999999999997</v>
      </c>
      <c r="U7261" s="148">
        <v>0</v>
      </c>
      <c r="V7261" s="148">
        <v>0.32299999999999901</v>
      </c>
      <c r="W7261" s="148">
        <v>160.148</v>
      </c>
      <c r="X7261" s="148">
        <v>4</v>
      </c>
      <c r="Y7261" s="148">
        <v>0.48</v>
      </c>
    </row>
    <row r="7262" spans="11:25" x14ac:dyDescent="0.25">
      <c r="K7262" s="145" t="s">
        <v>6520</v>
      </c>
      <c r="L7262" s="145">
        <v>47</v>
      </c>
      <c r="M7262" s="145">
        <v>192179</v>
      </c>
      <c r="N7262" s="148">
        <v>0.45899999999999902</v>
      </c>
      <c r="O7262" s="148">
        <v>0.71599999999999997</v>
      </c>
      <c r="P7262" s="148">
        <v>0.497</v>
      </c>
      <c r="Q7262" s="148">
        <v>1.5300000000000001E-4</v>
      </c>
      <c r="R7262" s="148">
        <v>9</v>
      </c>
      <c r="S7262" s="148">
        <v>9.4200000000000006E-2</v>
      </c>
      <c r="T7262" s="148">
        <v>-9.1950000000000003</v>
      </c>
      <c r="U7262" s="148">
        <v>1</v>
      </c>
      <c r="V7262" s="148">
        <v>9.0700000000000003E-2</v>
      </c>
      <c r="W7262" s="148">
        <v>77.536999999999907</v>
      </c>
      <c r="X7262" s="148">
        <v>4</v>
      </c>
      <c r="Y7262" s="148">
        <v>0.38299999999999901</v>
      </c>
    </row>
    <row r="7263" spans="11:25" x14ac:dyDescent="0.25">
      <c r="K7263" s="145" t="s">
        <v>6521</v>
      </c>
      <c r="L7263" s="145">
        <v>52</v>
      </c>
      <c r="M7263" s="145">
        <v>101053</v>
      </c>
      <c r="N7263" s="148">
        <v>0.24199999999999999</v>
      </c>
      <c r="O7263" s="148">
        <v>0.69899999999999995</v>
      </c>
      <c r="P7263" s="148">
        <v>0.65700000000000003</v>
      </c>
      <c r="Q7263" s="148">
        <v>0</v>
      </c>
      <c r="R7263" s="148">
        <v>2</v>
      </c>
      <c r="S7263" s="148">
        <v>9.7699999999999995E-2</v>
      </c>
      <c r="T7263" s="148">
        <v>-7.3829999999999902</v>
      </c>
      <c r="U7263" s="148">
        <v>1</v>
      </c>
      <c r="V7263" s="148">
        <v>0.153</v>
      </c>
      <c r="W7263" s="148">
        <v>168.06399999999999</v>
      </c>
      <c r="X7263" s="148">
        <v>4</v>
      </c>
      <c r="Y7263" s="148">
        <v>0.42899999999999999</v>
      </c>
    </row>
    <row r="7264" spans="11:25" x14ac:dyDescent="0.25">
      <c r="K7264" s="145" t="s">
        <v>6522</v>
      </c>
      <c r="L7264" s="145">
        <v>29</v>
      </c>
      <c r="M7264" s="145">
        <v>137219</v>
      </c>
      <c r="N7264" s="148">
        <v>0.55399999999999905</v>
      </c>
      <c r="O7264" s="148">
        <v>0.749</v>
      </c>
      <c r="P7264" s="148">
        <v>0.621</v>
      </c>
      <c r="Q7264" s="148">
        <v>2.7100000000000002E-3</v>
      </c>
      <c r="R7264" s="148">
        <v>0</v>
      </c>
      <c r="S7264" s="148">
        <v>0.316</v>
      </c>
      <c r="T7264" s="148">
        <v>-12.887</v>
      </c>
      <c r="U7264" s="148">
        <v>1</v>
      </c>
      <c r="V7264" s="148">
        <v>0.184</v>
      </c>
      <c r="W7264" s="148">
        <v>120.09699999999999</v>
      </c>
      <c r="X7264" s="148">
        <v>4</v>
      </c>
      <c r="Y7264" s="148">
        <v>0.54</v>
      </c>
    </row>
    <row r="7265" spans="11:25" x14ac:dyDescent="0.25">
      <c r="K7265" s="145" t="s">
        <v>6523</v>
      </c>
      <c r="L7265" s="145">
        <v>34</v>
      </c>
      <c r="M7265" s="145">
        <v>142628</v>
      </c>
      <c r="N7265" s="148">
        <v>0.40200000000000002</v>
      </c>
      <c r="O7265" s="148">
        <v>0.88500000000000001</v>
      </c>
      <c r="P7265" s="148">
        <v>0.67200000000000004</v>
      </c>
      <c r="Q7265" s="148">
        <v>0</v>
      </c>
      <c r="R7265" s="148">
        <v>11</v>
      </c>
      <c r="S7265" s="148">
        <v>0.104</v>
      </c>
      <c r="T7265" s="148">
        <v>-5.5620000000000003</v>
      </c>
      <c r="U7265" s="148">
        <v>0</v>
      </c>
      <c r="V7265" s="148">
        <v>0.10199999999999999</v>
      </c>
      <c r="W7265" s="148">
        <v>127.99299999999999</v>
      </c>
      <c r="X7265" s="148">
        <v>4</v>
      </c>
      <c r="Y7265" s="148">
        <v>0.56999999999999995</v>
      </c>
    </row>
    <row r="7266" spans="11:25" x14ac:dyDescent="0.25">
      <c r="K7266" s="145" t="s">
        <v>6524</v>
      </c>
      <c r="L7266" s="145">
        <v>32</v>
      </c>
      <c r="M7266" s="145">
        <v>166022</v>
      </c>
      <c r="N7266" s="148">
        <v>0.15</v>
      </c>
      <c r="O7266" s="148">
        <v>0.70799999999999996</v>
      </c>
      <c r="P7266" s="148">
        <v>0.65799999999999903</v>
      </c>
      <c r="Q7266" s="148">
        <v>1.59E-5</v>
      </c>
      <c r="R7266" s="148">
        <v>11</v>
      </c>
      <c r="S7266" s="148">
        <v>0.10299999999999999</v>
      </c>
      <c r="T7266" s="148">
        <v>-8.6170000000000009</v>
      </c>
      <c r="U7266" s="148">
        <v>0</v>
      </c>
      <c r="V7266" s="148">
        <v>0.27699999999999902</v>
      </c>
      <c r="W7266" s="148">
        <v>140.05000000000001</v>
      </c>
      <c r="X7266" s="148">
        <v>4</v>
      </c>
      <c r="Y7266" s="148">
        <v>0.42199999999999999</v>
      </c>
    </row>
    <row r="7267" spans="11:25" x14ac:dyDescent="0.25">
      <c r="K7267" s="145" t="s">
        <v>6525</v>
      </c>
      <c r="L7267" s="145">
        <v>33</v>
      </c>
      <c r="M7267" s="145">
        <v>225903</v>
      </c>
      <c r="N7267" s="148">
        <v>8.8000000000000005E-3</v>
      </c>
      <c r="O7267" s="148">
        <v>0.874</v>
      </c>
      <c r="P7267" s="148">
        <v>0.52300000000000002</v>
      </c>
      <c r="Q7267" s="148">
        <v>0</v>
      </c>
      <c r="R7267" s="148">
        <v>2</v>
      </c>
      <c r="S7267" s="148">
        <v>0.57999999999999996</v>
      </c>
      <c r="T7267" s="148">
        <v>-7.1769999999999996</v>
      </c>
      <c r="U7267" s="148">
        <v>1</v>
      </c>
      <c r="V7267" s="148">
        <v>0.29199999999999998</v>
      </c>
      <c r="W7267" s="148">
        <v>83.072999999999993</v>
      </c>
      <c r="X7267" s="148">
        <v>4</v>
      </c>
      <c r="Y7267" s="148">
        <v>0.24</v>
      </c>
    </row>
    <row r="7268" spans="11:25" x14ac:dyDescent="0.25">
      <c r="K7268" s="145" t="s">
        <v>6526</v>
      </c>
      <c r="L7268" s="145">
        <v>33</v>
      </c>
      <c r="M7268" s="145">
        <v>156000</v>
      </c>
      <c r="N7268" s="148">
        <v>4.4999999999999998E-2</v>
      </c>
      <c r="O7268" s="148">
        <v>0.66599999999999904</v>
      </c>
      <c r="P7268" s="148">
        <v>0.441</v>
      </c>
      <c r="Q7268" s="148">
        <v>0</v>
      </c>
      <c r="R7268" s="148">
        <v>2</v>
      </c>
      <c r="S7268" s="148">
        <v>5.5100000000000003E-2</v>
      </c>
      <c r="T7268" s="148">
        <v>-10.468999999999999</v>
      </c>
      <c r="U7268" s="148">
        <v>1</v>
      </c>
      <c r="V7268" s="148">
        <v>0.36199999999999999</v>
      </c>
      <c r="W7268" s="148">
        <v>80.108999999999995</v>
      </c>
      <c r="X7268" s="148">
        <v>4</v>
      </c>
      <c r="Y7268" s="148">
        <v>0.42399999999999999</v>
      </c>
    </row>
    <row r="7269" spans="11:25" x14ac:dyDescent="0.25">
      <c r="K7269" s="145" t="s">
        <v>6527</v>
      </c>
      <c r="L7269" s="145">
        <v>29</v>
      </c>
      <c r="M7269" s="145">
        <v>173042</v>
      </c>
      <c r="N7269" s="148">
        <v>9.2799999999999994E-2</v>
      </c>
      <c r="O7269" s="148">
        <v>0.81699999999999995</v>
      </c>
      <c r="P7269" s="148">
        <v>0.52100000000000002</v>
      </c>
      <c r="Q7269" s="148">
        <v>0</v>
      </c>
      <c r="R7269" s="148">
        <v>6</v>
      </c>
      <c r="S7269" s="148">
        <v>0.109</v>
      </c>
      <c r="T7269" s="148">
        <v>-10.474</v>
      </c>
      <c r="U7269" s="148">
        <v>0</v>
      </c>
      <c r="V7269" s="148">
        <v>0.19600000000000001</v>
      </c>
      <c r="W7269" s="148">
        <v>140.048</v>
      </c>
      <c r="X7269" s="148">
        <v>4</v>
      </c>
      <c r="Y7269" s="148">
        <v>0.20399999999999999</v>
      </c>
    </row>
    <row r="7270" spans="11:25" x14ac:dyDescent="0.25">
      <c r="K7270" s="145" t="s">
        <v>6528</v>
      </c>
      <c r="L7270" s="145">
        <v>34</v>
      </c>
      <c r="M7270" s="145">
        <v>204669</v>
      </c>
      <c r="N7270" s="148">
        <v>6.8099999999999994E-2</v>
      </c>
      <c r="O7270" s="148">
        <v>0.66900000000000004</v>
      </c>
      <c r="P7270" s="148">
        <v>0.56399999999999995</v>
      </c>
      <c r="Q7270" s="148">
        <v>0</v>
      </c>
      <c r="R7270" s="148">
        <v>5</v>
      </c>
      <c r="S7270" s="148">
        <v>0.1</v>
      </c>
      <c r="T7270" s="148">
        <v>-6.5119999999999996</v>
      </c>
      <c r="U7270" s="148">
        <v>1</v>
      </c>
      <c r="V7270" s="148">
        <v>7.7799999999999994E-2</v>
      </c>
      <c r="W7270" s="148">
        <v>83.057000000000002</v>
      </c>
      <c r="X7270" s="148">
        <v>4</v>
      </c>
      <c r="Y7270" s="148">
        <v>0.14799999999999999</v>
      </c>
    </row>
    <row r="7271" spans="11:25" x14ac:dyDescent="0.25">
      <c r="K7271" s="145" t="s">
        <v>6529</v>
      </c>
      <c r="L7271" s="145">
        <v>28</v>
      </c>
      <c r="M7271" s="145">
        <v>137116</v>
      </c>
      <c r="N7271" s="148">
        <v>5.5E-2</v>
      </c>
      <c r="O7271" s="148">
        <v>0.623</v>
      </c>
      <c r="P7271" s="148">
        <v>0.70899999999999996</v>
      </c>
      <c r="Q7271" s="148">
        <v>0</v>
      </c>
      <c r="R7271" s="148">
        <v>6</v>
      </c>
      <c r="S7271" s="148">
        <v>0.245</v>
      </c>
      <c r="T7271" s="148">
        <v>-7.5139999999999896</v>
      </c>
      <c r="U7271" s="148">
        <v>0</v>
      </c>
      <c r="V7271" s="148">
        <v>0.10199999999999999</v>
      </c>
      <c r="W7271" s="148">
        <v>164.97799999999901</v>
      </c>
      <c r="X7271" s="148">
        <v>4</v>
      </c>
      <c r="Y7271" s="148">
        <v>0.222</v>
      </c>
    </row>
    <row r="7272" spans="11:25" x14ac:dyDescent="0.25">
      <c r="K7272" s="145" t="s">
        <v>6530</v>
      </c>
      <c r="L7272" s="145">
        <v>32</v>
      </c>
      <c r="M7272" s="145">
        <v>109160</v>
      </c>
      <c r="N7272" s="148">
        <v>0.23599999999999999</v>
      </c>
      <c r="O7272" s="148">
        <v>0.750999999999999</v>
      </c>
      <c r="P7272" s="148">
        <v>0.38600000000000001</v>
      </c>
      <c r="Q7272" s="148">
        <v>0</v>
      </c>
      <c r="R7272" s="148">
        <v>1</v>
      </c>
      <c r="S7272" s="148">
        <v>0.1</v>
      </c>
      <c r="T7272" s="148">
        <v>-9.9139999999999997</v>
      </c>
      <c r="U7272" s="148">
        <v>1</v>
      </c>
      <c r="V7272" s="148">
        <v>0.20199999999999901</v>
      </c>
      <c r="W7272" s="148">
        <v>130.04300000000001</v>
      </c>
      <c r="X7272" s="148">
        <v>4</v>
      </c>
      <c r="Y7272" s="148">
        <v>0.315</v>
      </c>
    </row>
    <row r="7273" spans="11:25" x14ac:dyDescent="0.25">
      <c r="K7273" s="145" t="s">
        <v>6531</v>
      </c>
      <c r="L7273" s="145">
        <v>37</v>
      </c>
      <c r="M7273" s="145">
        <v>196911</v>
      </c>
      <c r="N7273" s="148">
        <v>0.32200000000000001</v>
      </c>
      <c r="O7273" s="148">
        <v>0.94699999999999995</v>
      </c>
      <c r="P7273" s="148">
        <v>0.749</v>
      </c>
      <c r="Q7273" s="148">
        <v>0</v>
      </c>
      <c r="R7273" s="148">
        <v>0</v>
      </c>
      <c r="S7273" s="148">
        <v>0.17299999999999999</v>
      </c>
      <c r="T7273" s="148">
        <v>-4.0670000000000002</v>
      </c>
      <c r="U7273" s="148">
        <v>1</v>
      </c>
      <c r="V7273" s="148">
        <v>0.16200000000000001</v>
      </c>
      <c r="W7273" s="148">
        <v>127.999</v>
      </c>
      <c r="X7273" s="148">
        <v>4</v>
      </c>
      <c r="Y7273" s="148">
        <v>0.78299999999999903</v>
      </c>
    </row>
    <row r="7274" spans="11:25" x14ac:dyDescent="0.25">
      <c r="K7274" s="145" t="s">
        <v>5724</v>
      </c>
      <c r="L7274" s="145">
        <v>32</v>
      </c>
      <c r="M7274" s="145">
        <v>210124</v>
      </c>
      <c r="N7274" s="148">
        <v>9.5799999999999996E-2</v>
      </c>
      <c r="O7274" s="148">
        <v>0.86699999999999999</v>
      </c>
      <c r="P7274" s="148">
        <v>0.372</v>
      </c>
      <c r="Q7274" s="148">
        <v>5.6899999999999999E-2</v>
      </c>
      <c r="R7274" s="148">
        <v>10</v>
      </c>
      <c r="S7274" s="148">
        <v>0.105</v>
      </c>
      <c r="T7274" s="148">
        <v>-13.25</v>
      </c>
      <c r="U7274" s="148">
        <v>0</v>
      </c>
      <c r="V7274" s="148">
        <v>0.249</v>
      </c>
      <c r="W7274" s="148">
        <v>82.525000000000006</v>
      </c>
      <c r="X7274" s="148">
        <v>4</v>
      </c>
      <c r="Y7274" s="148">
        <v>0.54899999999999904</v>
      </c>
    </row>
    <row r="7275" spans="11:25" x14ac:dyDescent="0.25">
      <c r="K7275" s="145" t="s">
        <v>6532</v>
      </c>
      <c r="L7275" s="145">
        <v>33</v>
      </c>
      <c r="M7275" s="145">
        <v>152359</v>
      </c>
      <c r="N7275" s="148">
        <v>7.4899999999999994E-2</v>
      </c>
      <c r="O7275" s="148">
        <v>0.86699999999999999</v>
      </c>
      <c r="P7275" s="148">
        <v>0.26800000000000002</v>
      </c>
      <c r="Q7275" s="148">
        <v>1.5099999999999999E-6</v>
      </c>
      <c r="R7275" s="148">
        <v>1</v>
      </c>
      <c r="S7275" s="148">
        <v>0.108</v>
      </c>
      <c r="T7275" s="148">
        <v>-8.4920000000000009</v>
      </c>
      <c r="U7275" s="148">
        <v>1</v>
      </c>
      <c r="V7275" s="148">
        <v>0.13</v>
      </c>
      <c r="W7275" s="148">
        <v>89.05</v>
      </c>
      <c r="X7275" s="148">
        <v>4</v>
      </c>
      <c r="Y7275" s="148">
        <v>0.48899999999999999</v>
      </c>
    </row>
    <row r="7276" spans="11:25" x14ac:dyDescent="0.25">
      <c r="K7276" s="145" t="s">
        <v>4434</v>
      </c>
      <c r="L7276" s="145">
        <v>37</v>
      </c>
      <c r="M7276" s="145">
        <v>143283</v>
      </c>
      <c r="N7276" s="148">
        <v>0.13100000000000001</v>
      </c>
      <c r="O7276" s="148">
        <v>0.81099999999999905</v>
      </c>
      <c r="P7276" s="148">
        <v>0.70699999999999996</v>
      </c>
      <c r="Q7276" s="148">
        <v>2.1800000000000001E-4</v>
      </c>
      <c r="R7276" s="148">
        <v>0</v>
      </c>
      <c r="S7276" s="148">
        <v>0.27500000000000002</v>
      </c>
      <c r="T7276" s="148">
        <v>-6.3629999999999898</v>
      </c>
      <c r="U7276" s="148">
        <v>0</v>
      </c>
      <c r="V7276" s="148">
        <v>0.108</v>
      </c>
      <c r="W7276" s="148">
        <v>134.01300000000001</v>
      </c>
      <c r="X7276" s="148">
        <v>4</v>
      </c>
      <c r="Y7276" s="148">
        <v>0.76800000000000002</v>
      </c>
    </row>
    <row r="7277" spans="11:25" x14ac:dyDescent="0.25">
      <c r="K7277" s="145" t="s">
        <v>6533</v>
      </c>
      <c r="L7277" s="145">
        <v>35</v>
      </c>
      <c r="M7277" s="145">
        <v>179352</v>
      </c>
      <c r="N7277" s="148">
        <v>0.14099999999999999</v>
      </c>
      <c r="O7277" s="148">
        <v>0.46200000000000002</v>
      </c>
      <c r="P7277" s="148">
        <v>0.73499999999999999</v>
      </c>
      <c r="Q7277" s="148">
        <v>0</v>
      </c>
      <c r="R7277" s="148">
        <v>10</v>
      </c>
      <c r="S7277" s="148">
        <v>0.17100000000000001</v>
      </c>
      <c r="T7277" s="148">
        <v>-6.6109999999999998</v>
      </c>
      <c r="U7277" s="148">
        <v>0</v>
      </c>
      <c r="V7277" s="148">
        <v>0.125</v>
      </c>
      <c r="W7277" s="148">
        <v>88.114999999999995</v>
      </c>
      <c r="X7277" s="148">
        <v>4</v>
      </c>
      <c r="Y7277" s="148">
        <v>0.60799999999999998</v>
      </c>
    </row>
    <row r="7278" spans="11:25" x14ac:dyDescent="0.25">
      <c r="K7278" s="145" t="s">
        <v>6484</v>
      </c>
      <c r="L7278" s="145">
        <v>41</v>
      </c>
      <c r="M7278" s="145">
        <v>161459</v>
      </c>
      <c r="N7278" s="148">
        <v>3.9199999999999999E-2</v>
      </c>
      <c r="O7278" s="148">
        <v>0.65900000000000003</v>
      </c>
      <c r="P7278" s="148">
        <v>0.625</v>
      </c>
      <c r="Q7278" s="148">
        <v>0</v>
      </c>
      <c r="R7278" s="148">
        <v>9</v>
      </c>
      <c r="S7278" s="148">
        <v>0.65400000000000003</v>
      </c>
      <c r="T7278" s="148">
        <v>-6.0489999999999897</v>
      </c>
      <c r="U7278" s="148">
        <v>0</v>
      </c>
      <c r="V7278" s="148">
        <v>7.1999999999999995E-2</v>
      </c>
      <c r="W7278" s="148">
        <v>109.991</v>
      </c>
      <c r="X7278" s="148">
        <v>4</v>
      </c>
      <c r="Y7278" s="148">
        <v>0.311</v>
      </c>
    </row>
    <row r="7279" spans="11:25" x14ac:dyDescent="0.25">
      <c r="K7279" s="145" t="s">
        <v>6534</v>
      </c>
      <c r="L7279" s="145">
        <v>34</v>
      </c>
      <c r="M7279" s="145">
        <v>196571</v>
      </c>
      <c r="N7279" s="148">
        <v>0.32</v>
      </c>
      <c r="O7279" s="148">
        <v>0.72299999999999998</v>
      </c>
      <c r="P7279" s="148">
        <v>0.50600000000000001</v>
      </c>
      <c r="Q7279" s="148">
        <v>2.5500000000000002E-3</v>
      </c>
      <c r="R7279" s="148">
        <v>11</v>
      </c>
      <c r="S7279" s="148">
        <v>0.315</v>
      </c>
      <c r="T7279" s="148">
        <v>-7.7919999999999998</v>
      </c>
      <c r="U7279" s="148">
        <v>0</v>
      </c>
      <c r="V7279" s="148">
        <v>5.0900000000000001E-2</v>
      </c>
      <c r="W7279" s="148">
        <v>105.021</v>
      </c>
      <c r="X7279" s="148">
        <v>4</v>
      </c>
      <c r="Y7279" s="148">
        <v>0.57199999999999995</v>
      </c>
    </row>
    <row r="7280" spans="11:25" x14ac:dyDescent="0.25">
      <c r="K7280" s="145" t="s">
        <v>6175</v>
      </c>
      <c r="L7280" s="145">
        <v>42</v>
      </c>
      <c r="M7280" s="145">
        <v>173999</v>
      </c>
      <c r="N7280" s="148">
        <v>0.316</v>
      </c>
      <c r="O7280" s="148">
        <v>0.81599999999999995</v>
      </c>
      <c r="P7280" s="148">
        <v>0.55700000000000005</v>
      </c>
      <c r="Q7280" s="148">
        <v>1.98E-5</v>
      </c>
      <c r="R7280" s="148">
        <v>11</v>
      </c>
      <c r="S7280" s="148">
        <v>0.249</v>
      </c>
      <c r="T7280" s="148">
        <v>-6.0869999999999997</v>
      </c>
      <c r="U7280" s="148">
        <v>0</v>
      </c>
      <c r="V7280" s="148">
        <v>0.36199999999999999</v>
      </c>
      <c r="W7280" s="148">
        <v>119.917</v>
      </c>
      <c r="X7280" s="148">
        <v>4</v>
      </c>
      <c r="Y7280" s="148">
        <v>0.66400000000000003</v>
      </c>
    </row>
    <row r="7281" spans="11:25" x14ac:dyDescent="0.25">
      <c r="K7281" s="145" t="s">
        <v>6535</v>
      </c>
      <c r="L7281" s="145">
        <v>47</v>
      </c>
      <c r="M7281" s="145">
        <v>210258</v>
      </c>
      <c r="N7281" s="148">
        <v>0.315</v>
      </c>
      <c r="O7281" s="148">
        <v>0.85899999999999999</v>
      </c>
      <c r="P7281" s="148">
        <v>0.50700000000000001</v>
      </c>
      <c r="Q7281" s="148">
        <v>9.4699999999999998E-5</v>
      </c>
      <c r="R7281" s="148">
        <v>7</v>
      </c>
      <c r="S7281" s="148">
        <v>0.16899999999999901</v>
      </c>
      <c r="T7281" s="148">
        <v>-8.7100000000000009</v>
      </c>
      <c r="U7281" s="148">
        <v>0</v>
      </c>
      <c r="V7281" s="148">
        <v>0.20499999999999999</v>
      </c>
      <c r="W7281" s="148">
        <v>120.96899999999999</v>
      </c>
      <c r="X7281" s="148">
        <v>4</v>
      </c>
      <c r="Y7281" s="148">
        <v>0.314</v>
      </c>
    </row>
    <row r="7282" spans="11:25" x14ac:dyDescent="0.25">
      <c r="K7282" s="145" t="s">
        <v>6536</v>
      </c>
      <c r="L7282" s="145">
        <v>48</v>
      </c>
      <c r="M7282" s="145">
        <v>207079</v>
      </c>
      <c r="N7282" s="148">
        <v>0.22699999999999901</v>
      </c>
      <c r="O7282" s="148">
        <v>0.73599999999999999</v>
      </c>
      <c r="P7282" s="148">
        <v>0.65400000000000003</v>
      </c>
      <c r="Q7282" s="148">
        <v>0</v>
      </c>
      <c r="R7282" s="148">
        <v>1</v>
      </c>
      <c r="S7282" s="148">
        <v>7.4999999999999997E-2</v>
      </c>
      <c r="T7282" s="148">
        <v>-7.3470000000000004</v>
      </c>
      <c r="U7282" s="148">
        <v>0</v>
      </c>
      <c r="V7282" s="148">
        <v>0.221</v>
      </c>
      <c r="W7282" s="148">
        <v>94.975999999999999</v>
      </c>
      <c r="X7282" s="148">
        <v>4</v>
      </c>
      <c r="Y7282" s="148">
        <v>0.63300000000000001</v>
      </c>
    </row>
    <row r="7283" spans="11:25" x14ac:dyDescent="0.25">
      <c r="K7283" s="145" t="s">
        <v>6537</v>
      </c>
      <c r="L7283" s="145">
        <v>42</v>
      </c>
      <c r="M7283" s="145">
        <v>195630</v>
      </c>
      <c r="N7283" s="148">
        <v>1.83E-3</v>
      </c>
      <c r="O7283" s="148">
        <v>0.6</v>
      </c>
      <c r="P7283" s="148">
        <v>0.61699999999999999</v>
      </c>
      <c r="Q7283" s="148">
        <v>3.6699999999999998E-4</v>
      </c>
      <c r="R7283" s="148">
        <v>10</v>
      </c>
      <c r="S7283" s="148">
        <v>8.9899999999999994E-2</v>
      </c>
      <c r="T7283" s="148">
        <v>-7.54</v>
      </c>
      <c r="U7283" s="148">
        <v>1</v>
      </c>
      <c r="V7283" s="148">
        <v>3.0499999999999999E-2</v>
      </c>
      <c r="W7283" s="148">
        <v>118.952</v>
      </c>
      <c r="X7283" s="148">
        <v>4</v>
      </c>
      <c r="Y7283" s="148">
        <v>0.10299999999999999</v>
      </c>
    </row>
    <row r="7284" spans="11:25" x14ac:dyDescent="0.25">
      <c r="K7284" s="145" t="s">
        <v>6496</v>
      </c>
      <c r="L7284" s="145">
        <v>55</v>
      </c>
      <c r="M7284" s="145">
        <v>167987</v>
      </c>
      <c r="N7284" s="148">
        <v>0.13800000000000001</v>
      </c>
      <c r="O7284" s="148">
        <v>0.68500000000000005</v>
      </c>
      <c r="P7284" s="148">
        <v>0.73599999999999999</v>
      </c>
      <c r="Q7284" s="148">
        <v>0</v>
      </c>
      <c r="R7284" s="148">
        <v>8</v>
      </c>
      <c r="S7284" s="148">
        <v>0.14699999999999999</v>
      </c>
      <c r="T7284" s="148">
        <v>-7.0860000000000003</v>
      </c>
      <c r="U7284" s="148">
        <v>0</v>
      </c>
      <c r="V7284" s="148">
        <v>4.1300000000000003E-2</v>
      </c>
      <c r="W7284" s="148">
        <v>99.93</v>
      </c>
      <c r="X7284" s="148">
        <v>4</v>
      </c>
      <c r="Y7284" s="148">
        <v>0.59099999999999997</v>
      </c>
    </row>
    <row r="7285" spans="11:25" x14ac:dyDescent="0.25">
      <c r="K7285" s="145" t="s">
        <v>6538</v>
      </c>
      <c r="L7285" s="145">
        <v>43</v>
      </c>
      <c r="M7285" s="145">
        <v>190080</v>
      </c>
      <c r="N7285" s="148">
        <v>6.4399999999999999E-2</v>
      </c>
      <c r="O7285" s="148">
        <v>0.77099999999999902</v>
      </c>
      <c r="P7285" s="148">
        <v>0.60199999999999998</v>
      </c>
      <c r="Q7285" s="148">
        <v>5.5400000000000003E-6</v>
      </c>
      <c r="R7285" s="148">
        <v>5</v>
      </c>
      <c r="S7285" s="148">
        <v>0.252</v>
      </c>
      <c r="T7285" s="148">
        <v>-8.4659999999999993</v>
      </c>
      <c r="U7285" s="148">
        <v>1</v>
      </c>
      <c r="V7285" s="148">
        <v>7.3099999999999998E-2</v>
      </c>
      <c r="W7285" s="148">
        <v>125.027999999999</v>
      </c>
      <c r="X7285" s="148">
        <v>4</v>
      </c>
      <c r="Y7285" s="148">
        <v>0.188999999999999</v>
      </c>
    </row>
    <row r="7286" spans="11:25" x14ac:dyDescent="0.25">
      <c r="K7286" s="145" t="s">
        <v>6539</v>
      </c>
      <c r="L7286" s="145">
        <v>30</v>
      </c>
      <c r="M7286" s="145">
        <v>205930</v>
      </c>
      <c r="N7286" s="148">
        <v>2.32E-3</v>
      </c>
      <c r="O7286" s="148">
        <v>0.68299999999999905</v>
      </c>
      <c r="P7286" s="148">
        <v>0.78400000000000003</v>
      </c>
      <c r="Q7286" s="148">
        <v>3.0099999999999998E-2</v>
      </c>
      <c r="R7286" s="148">
        <v>1</v>
      </c>
      <c r="S7286" s="148">
        <v>9.0700000000000003E-2</v>
      </c>
      <c r="T7286" s="148">
        <v>-6.609</v>
      </c>
      <c r="U7286" s="148">
        <v>1</v>
      </c>
      <c r="V7286" s="148">
        <v>2.86E-2</v>
      </c>
      <c r="W7286" s="148">
        <v>105.048999999999</v>
      </c>
      <c r="X7286" s="148">
        <v>4</v>
      </c>
      <c r="Y7286" s="148">
        <v>0.85699999999999998</v>
      </c>
    </row>
    <row r="7287" spans="11:25" x14ac:dyDescent="0.25">
      <c r="K7287" s="145" t="s">
        <v>6540</v>
      </c>
      <c r="L7287" s="145">
        <v>32</v>
      </c>
      <c r="M7287" s="145">
        <v>217000</v>
      </c>
      <c r="N7287" s="148">
        <v>0.48399999999999999</v>
      </c>
      <c r="O7287" s="148">
        <v>0.47499999999999998</v>
      </c>
      <c r="P7287" s="148">
        <v>0.44799999999999901</v>
      </c>
      <c r="Q7287" s="148">
        <v>2.73999999999999E-5</v>
      </c>
      <c r="R7287" s="148">
        <v>8</v>
      </c>
      <c r="S7287" s="148">
        <v>8.09E-2</v>
      </c>
      <c r="T7287" s="148">
        <v>-8.3989999999999991</v>
      </c>
      <c r="U7287" s="148">
        <v>0</v>
      </c>
      <c r="V7287" s="148">
        <v>5.4800000000000001E-2</v>
      </c>
      <c r="W7287" s="148">
        <v>119.42700000000001</v>
      </c>
      <c r="X7287" s="148">
        <v>4</v>
      </c>
      <c r="Y7287" s="148">
        <v>7.0199999999999999E-2</v>
      </c>
    </row>
    <row r="7288" spans="11:25" x14ac:dyDescent="0.25">
      <c r="K7288" s="145" t="s">
        <v>6541</v>
      </c>
      <c r="L7288" s="145">
        <v>32</v>
      </c>
      <c r="M7288" s="145">
        <v>198178</v>
      </c>
      <c r="N7288" s="148">
        <v>4.36E-2</v>
      </c>
      <c r="O7288" s="148">
        <v>0.59699999999999998</v>
      </c>
      <c r="P7288" s="148">
        <v>0.69899999999999995</v>
      </c>
      <c r="Q7288" s="148">
        <v>4.7199999999999999E-2</v>
      </c>
      <c r="R7288" s="148">
        <v>5</v>
      </c>
      <c r="S7288" s="148">
        <v>0.19699999999999901</v>
      </c>
      <c r="T7288" s="148">
        <v>-7.0609999999999999</v>
      </c>
      <c r="U7288" s="148">
        <v>0</v>
      </c>
      <c r="V7288" s="148">
        <v>7.6100000000000001E-2</v>
      </c>
      <c r="W7288" s="148">
        <v>195.95400000000001</v>
      </c>
      <c r="X7288" s="148">
        <v>4</v>
      </c>
      <c r="Y7288" s="148">
        <v>0.68799999999999994</v>
      </c>
    </row>
    <row r="7289" spans="11:25" x14ac:dyDescent="0.25">
      <c r="K7289" s="145" t="s">
        <v>6542</v>
      </c>
      <c r="L7289" s="145">
        <v>46</v>
      </c>
      <c r="M7289" s="145">
        <v>211306</v>
      </c>
      <c r="N7289" s="148">
        <v>0.184</v>
      </c>
      <c r="O7289" s="148">
        <v>0.64599999999999902</v>
      </c>
      <c r="P7289" s="148">
        <v>0.50600000000000001</v>
      </c>
      <c r="Q7289" s="148">
        <v>0</v>
      </c>
      <c r="R7289" s="148">
        <v>10</v>
      </c>
      <c r="S7289" s="148">
        <v>8.8599999999999998E-2</v>
      </c>
      <c r="T7289" s="148">
        <v>-7.2690000000000001</v>
      </c>
      <c r="U7289" s="148">
        <v>0</v>
      </c>
      <c r="V7289" s="148">
        <v>3.0700000000000002E-2</v>
      </c>
      <c r="W7289" s="148">
        <v>139.99100000000001</v>
      </c>
      <c r="X7289" s="148">
        <v>4</v>
      </c>
      <c r="Y7289" s="148">
        <v>0.41199999999999998</v>
      </c>
    </row>
    <row r="7290" spans="11:25" x14ac:dyDescent="0.25">
      <c r="K7290" s="145" t="s">
        <v>6499</v>
      </c>
      <c r="L7290" s="145">
        <v>55</v>
      </c>
      <c r="M7290" s="145">
        <v>190480</v>
      </c>
      <c r="N7290" s="148">
        <v>9.3399999999999997E-2</v>
      </c>
      <c r="O7290" s="148">
        <v>0.56699999999999995</v>
      </c>
      <c r="P7290" s="148">
        <v>0.54200000000000004</v>
      </c>
      <c r="Q7290" s="148">
        <v>0</v>
      </c>
      <c r="R7290" s="148">
        <v>0</v>
      </c>
      <c r="S7290" s="148">
        <v>0.13200000000000001</v>
      </c>
      <c r="T7290" s="148">
        <v>-4.8250000000000002</v>
      </c>
      <c r="U7290" s="148">
        <v>1</v>
      </c>
      <c r="V7290" s="148">
        <v>0.46899999999999997</v>
      </c>
      <c r="W7290" s="148">
        <v>204.24099999999899</v>
      </c>
      <c r="X7290" s="148">
        <v>4</v>
      </c>
      <c r="Y7290" s="148">
        <v>0.75900000000000001</v>
      </c>
    </row>
    <row r="7291" spans="11:25" x14ac:dyDescent="0.25">
      <c r="K7291" s="145" t="s">
        <v>6543</v>
      </c>
      <c r="L7291" s="145">
        <v>44</v>
      </c>
      <c r="M7291" s="145">
        <v>251734</v>
      </c>
      <c r="N7291" s="148">
        <v>0.625</v>
      </c>
      <c r="O7291" s="148">
        <v>0.80400000000000005</v>
      </c>
      <c r="P7291" s="148">
        <v>0.497</v>
      </c>
      <c r="Q7291" s="148">
        <v>6.2199999999999994E-5</v>
      </c>
      <c r="R7291" s="148">
        <v>1</v>
      </c>
      <c r="S7291" s="148">
        <v>0.11699999999999899</v>
      </c>
      <c r="T7291" s="148">
        <v>-12.484</v>
      </c>
      <c r="U7291" s="148">
        <v>1</v>
      </c>
      <c r="V7291" s="148">
        <v>0.19</v>
      </c>
      <c r="W7291" s="148">
        <v>95.992999999999995</v>
      </c>
      <c r="X7291" s="148">
        <v>4</v>
      </c>
      <c r="Y7291" s="148">
        <v>0.78200000000000003</v>
      </c>
    </row>
    <row r="7292" spans="11:25" x14ac:dyDescent="0.25">
      <c r="K7292" s="145" t="s">
        <v>3845</v>
      </c>
      <c r="L7292" s="145">
        <v>61</v>
      </c>
      <c r="M7292" s="145">
        <v>186613</v>
      </c>
      <c r="N7292" s="148">
        <v>1.9199999999999998E-2</v>
      </c>
      <c r="O7292" s="148">
        <v>0.59799999999999998</v>
      </c>
      <c r="P7292" s="148">
        <v>0.48899999999999999</v>
      </c>
      <c r="Q7292" s="148">
        <v>0</v>
      </c>
      <c r="R7292" s="148">
        <v>5</v>
      </c>
      <c r="S7292" s="148">
        <v>0.151</v>
      </c>
      <c r="T7292" s="148">
        <v>-9.3070000000000004</v>
      </c>
      <c r="U7292" s="148">
        <v>0</v>
      </c>
      <c r="V7292" s="148">
        <v>5.2200000000000003E-2</v>
      </c>
      <c r="W7292" s="148">
        <v>89.982999999999905</v>
      </c>
      <c r="X7292" s="148">
        <v>4</v>
      </c>
      <c r="Y7292" s="148">
        <v>0.14499999999999999</v>
      </c>
    </row>
    <row r="7293" spans="11:25" x14ac:dyDescent="0.25">
      <c r="K7293" s="145" t="s">
        <v>3850</v>
      </c>
      <c r="L7293" s="145">
        <v>0</v>
      </c>
      <c r="M7293" s="145">
        <v>153191</v>
      </c>
      <c r="N7293" s="148">
        <v>0.22600000000000001</v>
      </c>
      <c r="O7293" s="148">
        <v>0.871</v>
      </c>
      <c r="P7293" s="148">
        <v>0.64800000000000002</v>
      </c>
      <c r="Q7293" s="148">
        <v>0</v>
      </c>
      <c r="R7293" s="148">
        <v>11</v>
      </c>
      <c r="S7293" s="148">
        <v>0.11799999999999999</v>
      </c>
      <c r="T7293" s="148">
        <v>-5.8860000000000001</v>
      </c>
      <c r="U7293" s="148">
        <v>0</v>
      </c>
      <c r="V7293" s="148">
        <v>0.3</v>
      </c>
      <c r="W7293" s="148">
        <v>94.022999999999996</v>
      </c>
      <c r="X7293" s="148">
        <v>4</v>
      </c>
      <c r="Y7293" s="148">
        <v>0.40899999999999997</v>
      </c>
    </row>
    <row r="7294" spans="11:25" x14ac:dyDescent="0.25">
      <c r="K7294" s="145" t="s">
        <v>6544</v>
      </c>
      <c r="L7294" s="145">
        <v>7</v>
      </c>
      <c r="M7294" s="145">
        <v>199698</v>
      </c>
      <c r="N7294" s="148">
        <v>0.41599999999999998</v>
      </c>
      <c r="O7294" s="148">
        <v>0.38400000000000001</v>
      </c>
      <c r="P7294" s="148">
        <v>0.82399999999999995</v>
      </c>
      <c r="Q7294" s="148">
        <v>2.4700000000000001E-5</v>
      </c>
      <c r="R7294" s="148">
        <v>5</v>
      </c>
      <c r="S7294" s="148">
        <v>0.185</v>
      </c>
      <c r="T7294" s="148">
        <v>-6.4710000000000001</v>
      </c>
      <c r="U7294" s="148">
        <v>0</v>
      </c>
      <c r="V7294" s="148">
        <v>7.9600000000000004E-2</v>
      </c>
      <c r="W7294" s="148">
        <v>81.608000000000004</v>
      </c>
      <c r="X7294" s="148">
        <v>4</v>
      </c>
      <c r="Y7294" s="148">
        <v>0.58199999999999996</v>
      </c>
    </row>
    <row r="7295" spans="11:25" x14ac:dyDescent="0.25">
      <c r="K7295" s="145" t="s">
        <v>6545</v>
      </c>
      <c r="L7295" s="145">
        <v>0</v>
      </c>
      <c r="M7295" s="145">
        <v>151062</v>
      </c>
      <c r="N7295" s="148">
        <v>0.45399999999999902</v>
      </c>
      <c r="O7295" s="148">
        <v>0.65099999999999902</v>
      </c>
      <c r="P7295" s="148">
        <v>0.57299999999999995</v>
      </c>
      <c r="Q7295" s="148">
        <v>0</v>
      </c>
      <c r="R7295" s="148">
        <v>1</v>
      </c>
      <c r="S7295" s="148">
        <v>0.155</v>
      </c>
      <c r="T7295" s="148">
        <v>-9.468</v>
      </c>
      <c r="U7295" s="148">
        <v>1</v>
      </c>
      <c r="V7295" s="148">
        <v>0.315</v>
      </c>
      <c r="W7295" s="148">
        <v>78.218999999999994</v>
      </c>
      <c r="X7295" s="148">
        <v>4</v>
      </c>
      <c r="Y7295" s="148">
        <v>0.60499999999999998</v>
      </c>
    </row>
    <row r="7296" spans="11:25" x14ac:dyDescent="0.25">
      <c r="K7296" s="145" t="s">
        <v>6546</v>
      </c>
      <c r="L7296" s="145">
        <v>63</v>
      </c>
      <c r="M7296" s="145">
        <v>277046</v>
      </c>
      <c r="N7296" s="148">
        <v>0.28399999999999997</v>
      </c>
      <c r="O7296" s="148">
        <v>0.55200000000000005</v>
      </c>
      <c r="P7296" s="148">
        <v>0.74099999999999999</v>
      </c>
      <c r="Q7296" s="148">
        <v>8.2000000000000001E-5</v>
      </c>
      <c r="R7296" s="148">
        <v>11</v>
      </c>
      <c r="S7296" s="148">
        <v>0.33399999999999902</v>
      </c>
      <c r="T7296" s="148">
        <v>-5.4189999999999996</v>
      </c>
      <c r="U7296" s="148">
        <v>0</v>
      </c>
      <c r="V7296" s="148">
        <v>5.4199999999999998E-2</v>
      </c>
      <c r="W7296" s="148">
        <v>69.709000000000003</v>
      </c>
      <c r="X7296" s="148">
        <v>4</v>
      </c>
      <c r="Y7296" s="148">
        <v>0.71799999999999997</v>
      </c>
    </row>
    <row r="7297" spans="11:25" x14ac:dyDescent="0.25">
      <c r="K7297" s="145" t="s">
        <v>6547</v>
      </c>
      <c r="L7297" s="145">
        <v>40</v>
      </c>
      <c r="M7297" s="145">
        <v>172705</v>
      </c>
      <c r="N7297" s="148">
        <v>9.2100000000000001E-2</v>
      </c>
      <c r="O7297" s="148">
        <v>0.85399999999999998</v>
      </c>
      <c r="P7297" s="148">
        <v>0.80500000000000005</v>
      </c>
      <c r="Q7297" s="148">
        <v>5.1799999999999999E-5</v>
      </c>
      <c r="R7297" s="148">
        <v>1</v>
      </c>
      <c r="S7297" s="148">
        <v>0.114</v>
      </c>
      <c r="T7297" s="148">
        <v>-5.7960000000000003</v>
      </c>
      <c r="U7297" s="148">
        <v>1</v>
      </c>
      <c r="V7297" s="148">
        <v>0.24</v>
      </c>
      <c r="W7297" s="148">
        <v>156.011</v>
      </c>
      <c r="X7297" s="148">
        <v>4</v>
      </c>
      <c r="Y7297" s="148">
        <v>0.81399999999999995</v>
      </c>
    </row>
    <row r="7298" spans="11:25" x14ac:dyDescent="0.25">
      <c r="K7298" s="145" t="s">
        <v>1564</v>
      </c>
      <c r="L7298" s="145">
        <v>82</v>
      </c>
      <c r="M7298" s="145">
        <v>127200</v>
      </c>
      <c r="N7298" s="148">
        <v>1.52E-2</v>
      </c>
      <c r="O7298" s="148">
        <v>0.877</v>
      </c>
      <c r="P7298" s="148">
        <v>0.56200000000000006</v>
      </c>
      <c r="Q7298" s="148">
        <v>0</v>
      </c>
      <c r="R7298" s="148">
        <v>9</v>
      </c>
      <c r="S7298" s="148">
        <v>9.3299999999999994E-2</v>
      </c>
      <c r="T7298" s="148">
        <v>-7.0960000000000001</v>
      </c>
      <c r="U7298" s="148">
        <v>1</v>
      </c>
      <c r="V7298" s="148">
        <v>0.26</v>
      </c>
      <c r="W7298" s="148">
        <v>99.977000000000004</v>
      </c>
      <c r="X7298" s="148">
        <v>4</v>
      </c>
      <c r="Y7298" s="148">
        <v>0.376</v>
      </c>
    </row>
    <row r="7299" spans="11:25" x14ac:dyDescent="0.25">
      <c r="K7299" s="145" t="s">
        <v>6548</v>
      </c>
      <c r="L7299" s="145">
        <v>12</v>
      </c>
      <c r="M7299" s="145">
        <v>183768</v>
      </c>
      <c r="N7299" s="148">
        <v>5.1799999999999999E-2</v>
      </c>
      <c r="O7299" s="148">
        <v>0.88500000000000001</v>
      </c>
      <c r="P7299" s="148">
        <v>0.39500000000000002</v>
      </c>
      <c r="Q7299" s="148">
        <v>3.9799999999999998E-5</v>
      </c>
      <c r="R7299" s="148">
        <v>0</v>
      </c>
      <c r="S7299" s="148">
        <v>0.156</v>
      </c>
      <c r="T7299" s="148">
        <v>-6.9529999999999896</v>
      </c>
      <c r="U7299" s="148">
        <v>1</v>
      </c>
      <c r="V7299" s="148">
        <v>0.38400000000000001</v>
      </c>
      <c r="W7299" s="148">
        <v>145.83099999999999</v>
      </c>
      <c r="X7299" s="148">
        <v>4</v>
      </c>
      <c r="Y7299" s="148">
        <v>0.42199999999999999</v>
      </c>
    </row>
    <row r="7300" spans="11:25" x14ac:dyDescent="0.25">
      <c r="K7300" s="145" t="s">
        <v>6549</v>
      </c>
      <c r="L7300" s="145">
        <v>47</v>
      </c>
      <c r="M7300" s="145">
        <v>167800</v>
      </c>
      <c r="N7300" s="148">
        <v>0.26200000000000001</v>
      </c>
      <c r="O7300" s="148">
        <v>0.628</v>
      </c>
      <c r="P7300" s="148">
        <v>0.505</v>
      </c>
      <c r="Q7300" s="148">
        <v>3.5500000000000002E-3</v>
      </c>
      <c r="R7300" s="148">
        <v>0</v>
      </c>
      <c r="S7300" s="148">
        <v>0.13200000000000001</v>
      </c>
      <c r="T7300" s="148">
        <v>-8.0909999999999993</v>
      </c>
      <c r="U7300" s="148">
        <v>1</v>
      </c>
      <c r="V7300" s="148">
        <v>0.16399999999999901</v>
      </c>
      <c r="W7300" s="148">
        <v>137.04</v>
      </c>
      <c r="X7300" s="148">
        <v>4</v>
      </c>
      <c r="Y7300" s="148">
        <v>6.7900000000000002E-2</v>
      </c>
    </row>
    <row r="7301" spans="11:25" x14ac:dyDescent="0.25">
      <c r="K7301" s="145" t="s">
        <v>3410</v>
      </c>
      <c r="L7301" s="145">
        <v>54</v>
      </c>
      <c r="M7301" s="145">
        <v>130485</v>
      </c>
      <c r="N7301" s="148">
        <v>0.111999999999999</v>
      </c>
      <c r="O7301" s="148">
        <v>0.79599999999999904</v>
      </c>
      <c r="P7301" s="148">
        <v>0.61599999999999999</v>
      </c>
      <c r="Q7301" s="148">
        <v>0</v>
      </c>
      <c r="R7301" s="148">
        <v>6</v>
      </c>
      <c r="S7301" s="148">
        <v>0.106</v>
      </c>
      <c r="T7301" s="148">
        <v>-7.9979999999999896</v>
      </c>
      <c r="U7301" s="148">
        <v>1</v>
      </c>
      <c r="V7301" s="148">
        <v>0.26600000000000001</v>
      </c>
      <c r="W7301" s="148">
        <v>103.054</v>
      </c>
      <c r="X7301" s="148">
        <v>4</v>
      </c>
      <c r="Y7301" s="148">
        <v>0.312</v>
      </c>
    </row>
    <row r="7302" spans="11:25" x14ac:dyDescent="0.25">
      <c r="K7302" s="145" t="s">
        <v>6550</v>
      </c>
      <c r="L7302" s="145">
        <v>16</v>
      </c>
      <c r="M7302" s="145">
        <v>130093</v>
      </c>
      <c r="N7302" s="148">
        <v>0.13500000000000001</v>
      </c>
      <c r="O7302" s="148">
        <v>0.67400000000000004</v>
      </c>
      <c r="P7302" s="148">
        <v>0.65700000000000003</v>
      </c>
      <c r="Q7302" s="148">
        <v>0</v>
      </c>
      <c r="R7302" s="148">
        <v>0</v>
      </c>
      <c r="S7302" s="148">
        <v>8.0500000000000002E-2</v>
      </c>
      <c r="T7302" s="148">
        <v>-8.1259999999999994</v>
      </c>
      <c r="U7302" s="148">
        <v>1</v>
      </c>
      <c r="V7302" s="148">
        <v>0.245</v>
      </c>
      <c r="W7302" s="148">
        <v>106.84</v>
      </c>
      <c r="X7302" s="148">
        <v>4</v>
      </c>
      <c r="Y7302" s="148">
        <v>0.53500000000000003</v>
      </c>
    </row>
    <row r="7303" spans="11:25" x14ac:dyDescent="0.25">
      <c r="K7303" s="145" t="s">
        <v>6551</v>
      </c>
      <c r="L7303" s="145">
        <v>76</v>
      </c>
      <c r="M7303" s="145">
        <v>214159</v>
      </c>
      <c r="N7303" s="148">
        <v>0.09</v>
      </c>
      <c r="O7303" s="148">
        <v>0.874</v>
      </c>
      <c r="P7303" s="148">
        <v>0.72699999999999998</v>
      </c>
      <c r="Q7303" s="148">
        <v>5.8300000000000001E-6</v>
      </c>
      <c r="R7303" s="148">
        <v>8</v>
      </c>
      <c r="S7303" s="148">
        <v>7.5899999999999995E-2</v>
      </c>
      <c r="T7303" s="148">
        <v>-7.6890000000000001</v>
      </c>
      <c r="U7303" s="148">
        <v>1</v>
      </c>
      <c r="V7303" s="148">
        <v>7.7700000000000005E-2</v>
      </c>
      <c r="W7303" s="148">
        <v>98.97</v>
      </c>
      <c r="X7303" s="148">
        <v>4</v>
      </c>
      <c r="Y7303" s="148">
        <v>0.42699999999999999</v>
      </c>
    </row>
    <row r="7304" spans="11:25" x14ac:dyDescent="0.25">
      <c r="K7304" s="145" t="s">
        <v>6552</v>
      </c>
      <c r="L7304" s="145">
        <v>41</v>
      </c>
      <c r="M7304" s="145">
        <v>221091</v>
      </c>
      <c r="N7304" s="148">
        <v>0.19800000000000001</v>
      </c>
      <c r="O7304" s="148">
        <v>0.63300000000000001</v>
      </c>
      <c r="P7304" s="148">
        <v>0.629</v>
      </c>
      <c r="Q7304" s="148">
        <v>0</v>
      </c>
      <c r="R7304" s="148">
        <v>1</v>
      </c>
      <c r="S7304" s="148">
        <v>0.13800000000000001</v>
      </c>
      <c r="T7304" s="148">
        <v>-7.2350000000000003</v>
      </c>
      <c r="U7304" s="148">
        <v>1</v>
      </c>
      <c r="V7304" s="148">
        <v>0.13500000000000001</v>
      </c>
      <c r="W7304" s="148">
        <v>129.78200000000001</v>
      </c>
      <c r="X7304" s="148">
        <v>4</v>
      </c>
      <c r="Y7304" s="148">
        <v>0.376</v>
      </c>
    </row>
    <row r="7305" spans="11:25" x14ac:dyDescent="0.25">
      <c r="K7305" s="145" t="s">
        <v>6553</v>
      </c>
      <c r="L7305" s="145">
        <v>51</v>
      </c>
      <c r="M7305" s="145">
        <v>218627</v>
      </c>
      <c r="N7305" s="148">
        <v>0.27699999999999902</v>
      </c>
      <c r="O7305" s="148">
        <v>0.51600000000000001</v>
      </c>
      <c r="P7305" s="148">
        <v>0.48399999999999999</v>
      </c>
      <c r="Q7305" s="148">
        <v>0</v>
      </c>
      <c r="R7305" s="148">
        <v>9</v>
      </c>
      <c r="S7305" s="148">
        <v>0.129</v>
      </c>
      <c r="T7305" s="148">
        <v>-5.8439999999999896</v>
      </c>
      <c r="U7305" s="148">
        <v>1</v>
      </c>
      <c r="V7305" s="148">
        <v>6.59E-2</v>
      </c>
      <c r="W7305" s="148">
        <v>113.134</v>
      </c>
      <c r="X7305" s="148">
        <v>4</v>
      </c>
      <c r="Y7305" s="148">
        <v>0.17399999999999999</v>
      </c>
    </row>
    <row r="7306" spans="11:25" x14ac:dyDescent="0.25">
      <c r="K7306" s="145" t="s">
        <v>6554</v>
      </c>
      <c r="L7306" s="145">
        <v>36</v>
      </c>
      <c r="M7306" s="145">
        <v>216493</v>
      </c>
      <c r="N7306" s="148">
        <v>0.67700000000000005</v>
      </c>
      <c r="O7306" s="148">
        <v>0.78200000000000003</v>
      </c>
      <c r="P7306" s="148">
        <v>0.59499999999999997</v>
      </c>
      <c r="Q7306" s="148">
        <v>2.66E-3</v>
      </c>
      <c r="R7306" s="148">
        <v>3</v>
      </c>
      <c r="S7306" s="148">
        <v>0.58299999999999996</v>
      </c>
      <c r="T7306" s="148">
        <v>-7.2560000000000002</v>
      </c>
      <c r="U7306" s="148">
        <v>0</v>
      </c>
      <c r="V7306" s="148">
        <v>0.16899999999999901</v>
      </c>
      <c r="W7306" s="148">
        <v>141.899</v>
      </c>
      <c r="X7306" s="148">
        <v>4</v>
      </c>
      <c r="Y7306" s="148">
        <v>0.48299999999999998</v>
      </c>
    </row>
    <row r="7307" spans="11:25" x14ac:dyDescent="0.25">
      <c r="K7307" s="145" t="s">
        <v>6555</v>
      </c>
      <c r="L7307" s="145">
        <v>27</v>
      </c>
      <c r="M7307" s="145">
        <v>173745</v>
      </c>
      <c r="N7307" s="148">
        <v>9.4E-2</v>
      </c>
      <c r="O7307" s="148">
        <v>0.78</v>
      </c>
      <c r="P7307" s="148">
        <v>0.80700000000000005</v>
      </c>
      <c r="Q7307" s="148">
        <v>0</v>
      </c>
      <c r="R7307" s="148">
        <v>2</v>
      </c>
      <c r="S7307" s="148">
        <v>0.27699999999999902</v>
      </c>
      <c r="T7307" s="148">
        <v>-7.319</v>
      </c>
      <c r="U7307" s="148">
        <v>0</v>
      </c>
      <c r="V7307" s="148">
        <v>0.22899999999999901</v>
      </c>
      <c r="W7307" s="148">
        <v>98.980999999999995</v>
      </c>
      <c r="X7307" s="148">
        <v>4</v>
      </c>
      <c r="Y7307" s="148">
        <v>0.77</v>
      </c>
    </row>
    <row r="7308" spans="11:25" x14ac:dyDescent="0.25">
      <c r="K7308" s="145" t="s">
        <v>6556</v>
      </c>
      <c r="L7308" s="145">
        <v>41</v>
      </c>
      <c r="M7308" s="145">
        <v>168750</v>
      </c>
      <c r="N7308" s="148">
        <v>2.5399999999999999E-2</v>
      </c>
      <c r="O7308" s="148">
        <v>0.69</v>
      </c>
      <c r="P7308" s="148">
        <v>0.48699999999999999</v>
      </c>
      <c r="Q7308" s="148">
        <v>0</v>
      </c>
      <c r="R7308" s="148">
        <v>2</v>
      </c>
      <c r="S7308" s="148">
        <v>0.114</v>
      </c>
      <c r="T7308" s="148">
        <v>-9.7850000000000001</v>
      </c>
      <c r="U7308" s="148">
        <v>0</v>
      </c>
      <c r="V7308" s="148">
        <v>0.124</v>
      </c>
      <c r="W7308" s="148">
        <v>140.06700000000001</v>
      </c>
      <c r="X7308" s="148">
        <v>4</v>
      </c>
      <c r="Y7308" s="148">
        <v>0.23899999999999999</v>
      </c>
    </row>
    <row r="7309" spans="11:25" x14ac:dyDescent="0.25">
      <c r="K7309" s="145" t="s">
        <v>6557</v>
      </c>
      <c r="L7309" s="145">
        <v>35</v>
      </c>
      <c r="M7309" s="145">
        <v>220212</v>
      </c>
      <c r="N7309" s="148">
        <v>5.28E-2</v>
      </c>
      <c r="O7309" s="148">
        <v>0.56499999999999995</v>
      </c>
      <c r="P7309" s="148">
        <v>0.56599999999999995</v>
      </c>
      <c r="Q7309" s="148">
        <v>0</v>
      </c>
      <c r="R7309" s="148">
        <v>3</v>
      </c>
      <c r="S7309" s="148">
        <v>0.372</v>
      </c>
      <c r="T7309" s="148">
        <v>-6.9320000000000004</v>
      </c>
      <c r="U7309" s="148">
        <v>0</v>
      </c>
      <c r="V7309" s="148">
        <v>0.34</v>
      </c>
      <c r="W7309" s="148">
        <v>140.76</v>
      </c>
      <c r="X7309" s="148">
        <v>3</v>
      </c>
      <c r="Y7309" s="148">
        <v>0.39200000000000002</v>
      </c>
    </row>
    <row r="7310" spans="11:25" x14ac:dyDescent="0.25">
      <c r="K7310" s="145" t="s">
        <v>6558</v>
      </c>
      <c r="L7310" s="145">
        <v>20</v>
      </c>
      <c r="M7310" s="145">
        <v>172310</v>
      </c>
      <c r="N7310" s="148">
        <v>3.3099999999999997E-2</v>
      </c>
      <c r="O7310" s="148">
        <v>0.77200000000000002</v>
      </c>
      <c r="P7310" s="148">
        <v>0.80299999999999905</v>
      </c>
      <c r="Q7310" s="148">
        <v>8.3599999999999999E-5</v>
      </c>
      <c r="R7310" s="148">
        <v>1</v>
      </c>
      <c r="S7310" s="148">
        <v>8.9399999999999993E-2</v>
      </c>
      <c r="T7310" s="148">
        <v>-6.4560000000000004</v>
      </c>
      <c r="U7310" s="148">
        <v>1</v>
      </c>
      <c r="V7310" s="148">
        <v>9.9299999999999999E-2</v>
      </c>
      <c r="W7310" s="148">
        <v>155.977</v>
      </c>
      <c r="X7310" s="148">
        <v>4</v>
      </c>
      <c r="Y7310" s="148">
        <v>0.55399999999999905</v>
      </c>
    </row>
    <row r="7311" spans="11:25" x14ac:dyDescent="0.25">
      <c r="K7311" s="145" t="s">
        <v>6559</v>
      </c>
      <c r="L7311" s="145">
        <v>67</v>
      </c>
      <c r="M7311" s="145">
        <v>195546</v>
      </c>
      <c r="N7311" s="148">
        <v>1.09E-2</v>
      </c>
      <c r="O7311" s="148">
        <v>0.90700000000000003</v>
      </c>
      <c r="P7311" s="148">
        <v>0.65</v>
      </c>
      <c r="Q7311" s="148">
        <v>4.2400000000000001E-4</v>
      </c>
      <c r="R7311" s="148">
        <v>6</v>
      </c>
      <c r="S7311" s="148">
        <v>0.107</v>
      </c>
      <c r="T7311" s="148">
        <v>-5.6609999999999996</v>
      </c>
      <c r="U7311" s="148">
        <v>0</v>
      </c>
      <c r="V7311" s="148">
        <v>0.312</v>
      </c>
      <c r="W7311" s="148">
        <v>147.02600000000001</v>
      </c>
      <c r="X7311" s="148">
        <v>4</v>
      </c>
      <c r="Y7311" s="148">
        <v>0.626</v>
      </c>
    </row>
    <row r="7312" spans="11:25" x14ac:dyDescent="0.25">
      <c r="K7312" s="145" t="s">
        <v>3868</v>
      </c>
      <c r="L7312" s="145">
        <v>53</v>
      </c>
      <c r="M7312" s="145">
        <v>156055</v>
      </c>
      <c r="N7312" s="148">
        <v>7.5999999999999998E-2</v>
      </c>
      <c r="O7312" s="148">
        <v>0.95099999999999996</v>
      </c>
      <c r="P7312" s="148">
        <v>0.73099999999999998</v>
      </c>
      <c r="Q7312" s="148">
        <v>0</v>
      </c>
      <c r="R7312" s="148">
        <v>1</v>
      </c>
      <c r="S7312" s="148">
        <v>5.2999999999999999E-2</v>
      </c>
      <c r="T7312" s="148">
        <v>-6.0910000000000002</v>
      </c>
      <c r="U7312" s="148">
        <v>1</v>
      </c>
      <c r="V7312" s="148">
        <v>0.10199999999999999</v>
      </c>
      <c r="W7312" s="148">
        <v>100.02200000000001</v>
      </c>
      <c r="X7312" s="148">
        <v>4</v>
      </c>
      <c r="Y7312" s="148">
        <v>0.78099999999999903</v>
      </c>
    </row>
    <row r="7313" spans="11:25" x14ac:dyDescent="0.25">
      <c r="K7313" s="145" t="s">
        <v>6560</v>
      </c>
      <c r="L7313" s="145">
        <v>28</v>
      </c>
      <c r="M7313" s="145">
        <v>164396</v>
      </c>
      <c r="N7313" s="148">
        <v>4.2500000000000003E-3</v>
      </c>
      <c r="O7313" s="148">
        <v>0.69</v>
      </c>
      <c r="P7313" s="148">
        <v>0.79900000000000004</v>
      </c>
      <c r="Q7313" s="148">
        <v>0</v>
      </c>
      <c r="R7313" s="148">
        <v>5</v>
      </c>
      <c r="S7313" s="148">
        <v>8.6499999999999994E-2</v>
      </c>
      <c r="T7313" s="148">
        <v>-5.335</v>
      </c>
      <c r="U7313" s="148">
        <v>1</v>
      </c>
      <c r="V7313" s="148">
        <v>0.19899999999999901</v>
      </c>
      <c r="W7313" s="148">
        <v>76.03</v>
      </c>
      <c r="X7313" s="148">
        <v>4</v>
      </c>
      <c r="Y7313" s="148">
        <v>0.36699999999999999</v>
      </c>
    </row>
    <row r="7314" spans="11:25" x14ac:dyDescent="0.25">
      <c r="K7314" s="145" t="s">
        <v>6561</v>
      </c>
      <c r="L7314" s="145">
        <v>56</v>
      </c>
      <c r="M7314" s="145">
        <v>164666</v>
      </c>
      <c r="N7314" s="148">
        <v>0.23899999999999999</v>
      </c>
      <c r="O7314" s="148">
        <v>0.65300000000000002</v>
      </c>
      <c r="P7314" s="148">
        <v>0.621</v>
      </c>
      <c r="Q7314" s="148">
        <v>0</v>
      </c>
      <c r="R7314" s="148">
        <v>0</v>
      </c>
      <c r="S7314" s="148">
        <v>6.2399999999999997E-2</v>
      </c>
      <c r="T7314" s="148">
        <v>-5.5110000000000001</v>
      </c>
      <c r="U7314" s="148">
        <v>0</v>
      </c>
      <c r="V7314" s="148">
        <v>0.41599999999999998</v>
      </c>
      <c r="W7314" s="148">
        <v>173.70400000000001</v>
      </c>
      <c r="X7314" s="148">
        <v>4</v>
      </c>
      <c r="Y7314" s="148">
        <v>0.56699999999999995</v>
      </c>
    </row>
    <row r="7315" spans="11:25" x14ac:dyDescent="0.25">
      <c r="K7315" s="145" t="s">
        <v>6562</v>
      </c>
      <c r="L7315" s="145">
        <v>52</v>
      </c>
      <c r="M7315" s="145">
        <v>190515</v>
      </c>
      <c r="N7315" s="148">
        <v>1.1599999999999999E-2</v>
      </c>
      <c r="O7315" s="148">
        <v>0.78200000000000003</v>
      </c>
      <c r="P7315" s="148">
        <v>0.52600000000000002</v>
      </c>
      <c r="Q7315" s="148">
        <v>0</v>
      </c>
      <c r="R7315" s="148">
        <v>1</v>
      </c>
      <c r="S7315" s="148">
        <v>9.35E-2</v>
      </c>
      <c r="T7315" s="148">
        <v>-9.8239999999999998</v>
      </c>
      <c r="U7315" s="148">
        <v>1</v>
      </c>
      <c r="V7315" s="148">
        <v>0.16200000000000001</v>
      </c>
      <c r="W7315" s="148">
        <v>97.055000000000007</v>
      </c>
      <c r="X7315" s="148">
        <v>4</v>
      </c>
      <c r="Y7315" s="148">
        <v>0.55700000000000005</v>
      </c>
    </row>
    <row r="7316" spans="11:25" x14ac:dyDescent="0.25">
      <c r="K7316" s="145" t="s">
        <v>2038</v>
      </c>
      <c r="L7316" s="145">
        <v>61</v>
      </c>
      <c r="M7316" s="145">
        <v>241607</v>
      </c>
      <c r="N7316" s="148">
        <v>0.188</v>
      </c>
      <c r="O7316" s="148">
        <v>0.61</v>
      </c>
      <c r="P7316" s="148">
        <v>0.78500000000000003</v>
      </c>
      <c r="Q7316" s="148">
        <v>0</v>
      </c>
      <c r="R7316" s="148">
        <v>9</v>
      </c>
      <c r="S7316" s="148">
        <v>9.9099999999999994E-2</v>
      </c>
      <c r="T7316" s="148">
        <v>-6.2729999999999997</v>
      </c>
      <c r="U7316" s="148">
        <v>0</v>
      </c>
      <c r="V7316" s="148">
        <v>0.187</v>
      </c>
      <c r="W7316" s="148">
        <v>100.736</v>
      </c>
      <c r="X7316" s="148">
        <v>4</v>
      </c>
      <c r="Y7316" s="148">
        <v>0.42</v>
      </c>
    </row>
    <row r="7317" spans="11:25" x14ac:dyDescent="0.25">
      <c r="K7317" s="145" t="s">
        <v>6563</v>
      </c>
      <c r="L7317" s="145">
        <v>41</v>
      </c>
      <c r="M7317" s="145">
        <v>254615</v>
      </c>
      <c r="N7317" s="148">
        <v>1.18E-2</v>
      </c>
      <c r="O7317" s="148">
        <v>0.64</v>
      </c>
      <c r="P7317" s="148">
        <v>0.60199999999999998</v>
      </c>
      <c r="Q7317" s="148">
        <v>0</v>
      </c>
      <c r="R7317" s="148">
        <v>10</v>
      </c>
      <c r="S7317" s="148">
        <v>0.192</v>
      </c>
      <c r="T7317" s="148">
        <v>-6.7009999999999996</v>
      </c>
      <c r="U7317" s="148">
        <v>0</v>
      </c>
      <c r="V7317" s="148">
        <v>0.27600000000000002</v>
      </c>
      <c r="W7317" s="148">
        <v>82.17</v>
      </c>
      <c r="X7317" s="148">
        <v>4</v>
      </c>
      <c r="Y7317" s="148">
        <v>0.29699999999999999</v>
      </c>
    </row>
    <row r="7318" spans="11:25" x14ac:dyDescent="0.25">
      <c r="K7318" s="145" t="s">
        <v>6564</v>
      </c>
      <c r="L7318" s="145">
        <v>30</v>
      </c>
      <c r="M7318" s="145">
        <v>183000</v>
      </c>
      <c r="N7318" s="148">
        <v>1.3299999999999999E-2</v>
      </c>
      <c r="O7318" s="148">
        <v>0.626</v>
      </c>
      <c r="P7318" s="148">
        <v>0.81</v>
      </c>
      <c r="Q7318" s="148">
        <v>0</v>
      </c>
      <c r="R7318" s="148">
        <v>11</v>
      </c>
      <c r="S7318" s="148">
        <v>0.13400000000000001</v>
      </c>
      <c r="T7318" s="148">
        <v>-4.2290000000000001</v>
      </c>
      <c r="U7318" s="148">
        <v>0</v>
      </c>
      <c r="V7318" s="148">
        <v>9.0300000000000005E-2</v>
      </c>
      <c r="W7318" s="148">
        <v>160.00700000000001</v>
      </c>
      <c r="X7318" s="148">
        <v>4</v>
      </c>
      <c r="Y7318" s="148">
        <v>0.68299999999999905</v>
      </c>
    </row>
    <row r="7319" spans="11:25" x14ac:dyDescent="0.25">
      <c r="K7319" s="145" t="s">
        <v>6565</v>
      </c>
      <c r="L7319" s="145">
        <v>43</v>
      </c>
      <c r="M7319" s="145">
        <v>142815</v>
      </c>
      <c r="N7319" s="148">
        <v>0.34</v>
      </c>
      <c r="O7319" s="148">
        <v>0.624</v>
      </c>
      <c r="P7319" s="148">
        <v>0.56599999999999995</v>
      </c>
      <c r="Q7319" s="148">
        <v>0</v>
      </c>
      <c r="R7319" s="148">
        <v>8</v>
      </c>
      <c r="S7319" s="148">
        <v>0.10299999999999999</v>
      </c>
      <c r="T7319" s="148">
        <v>-7.7629999999999999</v>
      </c>
      <c r="U7319" s="148">
        <v>0</v>
      </c>
      <c r="V7319" s="148">
        <v>0.11599999999999901</v>
      </c>
      <c r="W7319" s="148">
        <v>131.03200000000001</v>
      </c>
      <c r="X7319" s="148">
        <v>4</v>
      </c>
      <c r="Y7319" s="148">
        <v>0.35799999999999998</v>
      </c>
    </row>
    <row r="7320" spans="11:25" x14ac:dyDescent="0.25">
      <c r="K7320" s="145" t="s">
        <v>6566</v>
      </c>
      <c r="L7320" s="145">
        <v>32</v>
      </c>
      <c r="M7320" s="145">
        <v>174288</v>
      </c>
      <c r="N7320" s="148">
        <v>0.372</v>
      </c>
      <c r="O7320" s="148">
        <v>0.57099999999999995</v>
      </c>
      <c r="P7320" s="148">
        <v>0.63600000000000001</v>
      </c>
      <c r="Q7320" s="148">
        <v>0</v>
      </c>
      <c r="R7320" s="148">
        <v>8</v>
      </c>
      <c r="S7320" s="148">
        <v>0.14099999999999999</v>
      </c>
      <c r="T7320" s="148">
        <v>-5.9929999999999897</v>
      </c>
      <c r="U7320" s="148">
        <v>0</v>
      </c>
      <c r="V7320" s="148">
        <v>0.27899999999999903</v>
      </c>
      <c r="W7320" s="148">
        <v>104.482</v>
      </c>
      <c r="X7320" s="148">
        <v>4</v>
      </c>
      <c r="Y7320" s="148">
        <v>0.33299999999999902</v>
      </c>
    </row>
    <row r="7321" spans="11:25" x14ac:dyDescent="0.25">
      <c r="K7321" s="145" t="s">
        <v>6567</v>
      </c>
      <c r="L7321" s="145">
        <v>17</v>
      </c>
      <c r="M7321" s="145">
        <v>208744</v>
      </c>
      <c r="N7321" s="148">
        <v>0.223</v>
      </c>
      <c r="O7321" s="148">
        <v>0.84899999999999998</v>
      </c>
      <c r="P7321" s="148">
        <v>0.60699999999999998</v>
      </c>
      <c r="Q7321" s="148">
        <v>0</v>
      </c>
      <c r="R7321" s="148">
        <v>1</v>
      </c>
      <c r="S7321" s="148">
        <v>0.155</v>
      </c>
      <c r="T7321" s="148">
        <v>-7.069</v>
      </c>
      <c r="U7321" s="148">
        <v>1</v>
      </c>
      <c r="V7321" s="148">
        <v>0.36499999999999999</v>
      </c>
      <c r="W7321" s="148">
        <v>120.021</v>
      </c>
      <c r="X7321" s="148">
        <v>4</v>
      </c>
      <c r="Y7321" s="148">
        <v>0.48899999999999999</v>
      </c>
    </row>
    <row r="7322" spans="11:25" x14ac:dyDescent="0.25">
      <c r="K7322" s="145" t="s">
        <v>3851</v>
      </c>
      <c r="L7322" s="145">
        <v>58</v>
      </c>
      <c r="M7322" s="145">
        <v>255757</v>
      </c>
      <c r="N7322" s="148">
        <v>6.2600000000000003E-2</v>
      </c>
      <c r="O7322" s="148">
        <v>0.72699999999999998</v>
      </c>
      <c r="P7322" s="148">
        <v>0.7</v>
      </c>
      <c r="Q7322" s="148">
        <v>0</v>
      </c>
      <c r="R7322" s="148">
        <v>0</v>
      </c>
      <c r="S7322" s="148">
        <v>0.1</v>
      </c>
      <c r="T7322" s="148">
        <v>-7.5570000000000004</v>
      </c>
      <c r="U7322" s="148">
        <v>0</v>
      </c>
      <c r="V7322" s="148">
        <v>0.11</v>
      </c>
      <c r="W7322" s="148">
        <v>100.018999999999</v>
      </c>
      <c r="X7322" s="148">
        <v>4</v>
      </c>
      <c r="Y7322" s="148">
        <v>0.66299999999999903</v>
      </c>
    </row>
    <row r="7323" spans="11:25" x14ac:dyDescent="0.25">
      <c r="K7323" s="145" t="s">
        <v>6568</v>
      </c>
      <c r="L7323" s="145">
        <v>43</v>
      </c>
      <c r="M7323" s="145">
        <v>226940</v>
      </c>
      <c r="N7323" s="148">
        <v>7.3499999999999996E-2</v>
      </c>
      <c r="O7323" s="148">
        <v>0.81899999999999995</v>
      </c>
      <c r="P7323" s="148">
        <v>0.71399999999999997</v>
      </c>
      <c r="Q7323" s="148">
        <v>0</v>
      </c>
      <c r="R7323" s="148">
        <v>11</v>
      </c>
      <c r="S7323" s="148">
        <v>0.13</v>
      </c>
      <c r="T7323" s="148">
        <v>-5.14</v>
      </c>
      <c r="U7323" s="148">
        <v>0</v>
      </c>
      <c r="V7323" s="148">
        <v>0.28999999999999998</v>
      </c>
      <c r="W7323" s="148">
        <v>139.00899999999999</v>
      </c>
      <c r="X7323" s="148">
        <v>4</v>
      </c>
      <c r="Y7323" s="148">
        <v>0.44900000000000001</v>
      </c>
    </row>
    <row r="7324" spans="11:25" x14ac:dyDescent="0.25">
      <c r="K7324" s="145" t="s">
        <v>6569</v>
      </c>
      <c r="L7324" s="145">
        <v>31</v>
      </c>
      <c r="M7324" s="145">
        <v>161098</v>
      </c>
      <c r="N7324" s="148">
        <v>2.86E-2</v>
      </c>
      <c r="O7324" s="148">
        <v>0.47299999999999998</v>
      </c>
      <c r="P7324" s="148">
        <v>0.75900000000000001</v>
      </c>
      <c r="Q7324" s="148">
        <v>2.27E-5</v>
      </c>
      <c r="R7324" s="148">
        <v>1</v>
      </c>
      <c r="S7324" s="148">
        <v>0.33399999999999902</v>
      </c>
      <c r="T7324" s="148">
        <v>-5.8049999999999997</v>
      </c>
      <c r="U7324" s="148">
        <v>1</v>
      </c>
      <c r="V7324" s="148">
        <v>0.26</v>
      </c>
      <c r="W7324" s="148">
        <v>154.89099999999999</v>
      </c>
      <c r="X7324" s="148">
        <v>4</v>
      </c>
      <c r="Y7324" s="148">
        <v>0.59799999999999998</v>
      </c>
    </row>
    <row r="7325" spans="11:25" x14ac:dyDescent="0.25">
      <c r="K7325" s="145" t="s">
        <v>6570</v>
      </c>
      <c r="L7325" s="145">
        <v>60</v>
      </c>
      <c r="M7325" s="145">
        <v>141691</v>
      </c>
      <c r="N7325" s="148">
        <v>0.14599999999999999</v>
      </c>
      <c r="O7325" s="148">
        <v>0.51800000000000002</v>
      </c>
      <c r="P7325" s="148">
        <v>0.73799999999999999</v>
      </c>
      <c r="Q7325" s="148">
        <v>0</v>
      </c>
      <c r="R7325" s="148">
        <v>10</v>
      </c>
      <c r="S7325" s="148">
        <v>0.11799999999999999</v>
      </c>
      <c r="T7325" s="148">
        <v>-5.7679999999999998</v>
      </c>
      <c r="U7325" s="148">
        <v>1</v>
      </c>
      <c r="V7325" s="148">
        <v>4.7100000000000003E-2</v>
      </c>
      <c r="W7325" s="148">
        <v>84.677999999999997</v>
      </c>
      <c r="X7325" s="148">
        <v>4</v>
      </c>
      <c r="Y7325" s="148">
        <v>0.505</v>
      </c>
    </row>
    <row r="7326" spans="11:25" x14ac:dyDescent="0.25">
      <c r="K7326" s="145" t="s">
        <v>6571</v>
      </c>
      <c r="L7326" s="145">
        <v>46</v>
      </c>
      <c r="M7326" s="145">
        <v>202718</v>
      </c>
      <c r="N7326" s="148">
        <v>3.61E-2</v>
      </c>
      <c r="O7326" s="148">
        <v>0.73499999999999999</v>
      </c>
      <c r="P7326" s="148">
        <v>0.63700000000000001</v>
      </c>
      <c r="Q7326" s="148">
        <v>0</v>
      </c>
      <c r="R7326" s="148">
        <v>5</v>
      </c>
      <c r="S7326" s="148">
        <v>4.3299999999999998E-2</v>
      </c>
      <c r="T7326" s="148">
        <v>-6.3620000000000001</v>
      </c>
      <c r="U7326" s="148">
        <v>0</v>
      </c>
      <c r="V7326" s="148">
        <v>3.9E-2</v>
      </c>
      <c r="W7326" s="148">
        <v>103.00700000000001</v>
      </c>
      <c r="X7326" s="148">
        <v>4</v>
      </c>
      <c r="Y7326" s="148">
        <v>0.56699999999999995</v>
      </c>
    </row>
    <row r="7327" spans="11:25" x14ac:dyDescent="0.25">
      <c r="K7327" s="145" t="s">
        <v>2108</v>
      </c>
      <c r="L7327" s="145">
        <v>59</v>
      </c>
      <c r="M7327" s="145">
        <v>245681</v>
      </c>
      <c r="N7327" s="148">
        <v>0.22</v>
      </c>
      <c r="O7327" s="148">
        <v>0.72099999999999997</v>
      </c>
      <c r="P7327" s="148">
        <v>0.48899999999999999</v>
      </c>
      <c r="Q7327" s="148">
        <v>0</v>
      </c>
      <c r="R7327" s="148">
        <v>6</v>
      </c>
      <c r="S7327" s="148">
        <v>1.9599999999999999E-2</v>
      </c>
      <c r="T7327" s="148">
        <v>-10.827</v>
      </c>
      <c r="U7327" s="148">
        <v>0</v>
      </c>
      <c r="V7327" s="148">
        <v>0.39600000000000002</v>
      </c>
      <c r="W7327" s="148">
        <v>123.755</v>
      </c>
      <c r="X7327" s="148">
        <v>4</v>
      </c>
      <c r="Y7327" s="148">
        <v>0.47399999999999998</v>
      </c>
    </row>
    <row r="7328" spans="11:25" x14ac:dyDescent="0.25">
      <c r="K7328" s="145" t="s">
        <v>6572</v>
      </c>
      <c r="L7328" s="145">
        <v>32</v>
      </c>
      <c r="M7328" s="145">
        <v>313892</v>
      </c>
      <c r="N7328" s="148">
        <v>2.5600000000000001E-2</v>
      </c>
      <c r="O7328" s="148">
        <v>0.48099999999999998</v>
      </c>
      <c r="P7328" s="148">
        <v>0.46500000000000002</v>
      </c>
      <c r="Q7328" s="148">
        <v>0</v>
      </c>
      <c r="R7328" s="148">
        <v>1</v>
      </c>
      <c r="S7328" s="148">
        <v>0.218</v>
      </c>
      <c r="T7328" s="148">
        <v>-8.8539999999999992</v>
      </c>
      <c r="U7328" s="148">
        <v>1</v>
      </c>
      <c r="V7328" s="148">
        <v>0.104</v>
      </c>
      <c r="W7328" s="148">
        <v>138.001</v>
      </c>
      <c r="X7328" s="148">
        <v>4</v>
      </c>
      <c r="Y7328" s="148">
        <v>9.9299999999999999E-2</v>
      </c>
    </row>
    <row r="7329" spans="11:25" x14ac:dyDescent="0.25">
      <c r="K7329" s="145" t="s">
        <v>3846</v>
      </c>
      <c r="L7329" s="145">
        <v>68</v>
      </c>
      <c r="M7329" s="145">
        <v>151053</v>
      </c>
      <c r="N7329" s="148">
        <v>1.46E-2</v>
      </c>
      <c r="O7329" s="148">
        <v>0.91799999999999904</v>
      </c>
      <c r="P7329" s="148">
        <v>0.41899999999999998</v>
      </c>
      <c r="Q7329" s="148">
        <v>4.6700000000000002E-6</v>
      </c>
      <c r="R7329" s="148">
        <v>7</v>
      </c>
      <c r="S7329" s="148">
        <v>0.19500000000000001</v>
      </c>
      <c r="T7329" s="148">
        <v>-9.1289999999999996</v>
      </c>
      <c r="U7329" s="148">
        <v>0</v>
      </c>
      <c r="V7329" s="148">
        <v>0.104</v>
      </c>
      <c r="W7329" s="148">
        <v>96.036000000000001</v>
      </c>
      <c r="X7329" s="148">
        <v>4</v>
      </c>
      <c r="Y7329" s="148">
        <v>0.75599999999999901</v>
      </c>
    </row>
    <row r="7330" spans="11:25" x14ac:dyDescent="0.25">
      <c r="K7330" s="145" t="s">
        <v>6573</v>
      </c>
      <c r="L7330" s="145">
        <v>46</v>
      </c>
      <c r="M7330" s="145">
        <v>237516</v>
      </c>
      <c r="N7330" s="148">
        <v>0.42399999999999999</v>
      </c>
      <c r="O7330" s="148">
        <v>0.73499999999999999</v>
      </c>
      <c r="P7330" s="148">
        <v>0.48199999999999998</v>
      </c>
      <c r="Q7330" s="148">
        <v>5.4100000000000003E-4</v>
      </c>
      <c r="R7330" s="148">
        <v>8</v>
      </c>
      <c r="S7330" s="148">
        <v>9.2600000000000002E-2</v>
      </c>
      <c r="T7330" s="148">
        <v>-6.8109999999999999</v>
      </c>
      <c r="U7330" s="148">
        <v>0</v>
      </c>
      <c r="V7330" s="148">
        <v>0.16399999999999901</v>
      </c>
      <c r="W7330" s="148">
        <v>86.954999999999998</v>
      </c>
      <c r="X7330" s="148">
        <v>4</v>
      </c>
      <c r="Y7330" s="148">
        <v>0.66500000000000004</v>
      </c>
    </row>
    <row r="7331" spans="11:25" x14ac:dyDescent="0.25">
      <c r="K7331" s="145" t="s">
        <v>3860</v>
      </c>
      <c r="L7331" s="145">
        <v>51</v>
      </c>
      <c r="M7331" s="145">
        <v>158145</v>
      </c>
      <c r="N7331" s="148">
        <v>4.53E-2</v>
      </c>
      <c r="O7331" s="148">
        <v>0.71899999999999997</v>
      </c>
      <c r="P7331" s="148">
        <v>0.83699999999999997</v>
      </c>
      <c r="Q7331" s="148">
        <v>0</v>
      </c>
      <c r="R7331" s="148">
        <v>10</v>
      </c>
      <c r="S7331" s="148">
        <v>0.109</v>
      </c>
      <c r="T7331" s="148">
        <v>-5.1520000000000001</v>
      </c>
      <c r="U7331" s="148">
        <v>0</v>
      </c>
      <c r="V7331" s="148">
        <v>0.17100000000000001</v>
      </c>
      <c r="W7331" s="148">
        <v>85.012</v>
      </c>
      <c r="X7331" s="148">
        <v>4</v>
      </c>
      <c r="Y7331" s="148">
        <v>0.60399999999999998</v>
      </c>
    </row>
    <row r="7332" spans="11:25" x14ac:dyDescent="0.25">
      <c r="K7332" s="145" t="s">
        <v>6574</v>
      </c>
      <c r="L7332" s="145">
        <v>54</v>
      </c>
      <c r="M7332" s="145">
        <v>137364</v>
      </c>
      <c r="N7332" s="148">
        <v>0.14399999999999999</v>
      </c>
      <c r="O7332" s="148">
        <v>0.71399999999999997</v>
      </c>
      <c r="P7332" s="148">
        <v>0.84299999999999997</v>
      </c>
      <c r="Q7332" s="148">
        <v>0</v>
      </c>
      <c r="R7332" s="148">
        <v>8</v>
      </c>
      <c r="S7332" s="148">
        <v>0.76800000000000002</v>
      </c>
      <c r="T7332" s="148">
        <v>-5.5190000000000001</v>
      </c>
      <c r="U7332" s="148">
        <v>0</v>
      </c>
      <c r="V7332" s="148">
        <v>0.26300000000000001</v>
      </c>
      <c r="W7332" s="148">
        <v>121.95299999999899</v>
      </c>
      <c r="X7332" s="148">
        <v>4</v>
      </c>
      <c r="Y7332" s="148">
        <v>0.68700000000000006</v>
      </c>
    </row>
    <row r="7333" spans="11:25" x14ac:dyDescent="0.25">
      <c r="K7333" s="145" t="s">
        <v>6575</v>
      </c>
      <c r="L7333" s="145">
        <v>51</v>
      </c>
      <c r="M7333" s="145">
        <v>250308</v>
      </c>
      <c r="N7333" s="148">
        <v>0.19500000000000001</v>
      </c>
      <c r="O7333" s="148">
        <v>0.56699999999999995</v>
      </c>
      <c r="P7333" s="148">
        <v>0.71699999999999997</v>
      </c>
      <c r="Q7333" s="148">
        <v>0</v>
      </c>
      <c r="R7333" s="148">
        <v>9</v>
      </c>
      <c r="S7333" s="148">
        <v>0.13300000000000001</v>
      </c>
      <c r="T7333" s="148">
        <v>-4.4420000000000002</v>
      </c>
      <c r="U7333" s="148">
        <v>0</v>
      </c>
      <c r="V7333" s="148">
        <v>9.4500000000000001E-2</v>
      </c>
      <c r="W7333" s="148">
        <v>140.01599999999999</v>
      </c>
      <c r="X7333" s="148">
        <v>4</v>
      </c>
      <c r="Y7333" s="148">
        <v>0.34100000000000003</v>
      </c>
    </row>
    <row r="7334" spans="11:25" x14ac:dyDescent="0.25">
      <c r="K7334" s="145" t="s">
        <v>6576</v>
      </c>
      <c r="L7334" s="145">
        <v>49</v>
      </c>
      <c r="M7334" s="145">
        <v>182800</v>
      </c>
      <c r="N7334" s="148">
        <v>3.5700000000000003E-2</v>
      </c>
      <c r="O7334" s="148">
        <v>0.74299999999999999</v>
      </c>
      <c r="P7334" s="148">
        <v>0.78400000000000003</v>
      </c>
      <c r="Q7334" s="148">
        <v>2.6899999999999902E-5</v>
      </c>
      <c r="R7334" s="148">
        <v>7</v>
      </c>
      <c r="S7334" s="148">
        <v>0.11699999999999899</v>
      </c>
      <c r="T7334" s="148">
        <v>-3.5169999999999999</v>
      </c>
      <c r="U7334" s="148">
        <v>1</v>
      </c>
      <c r="V7334" s="148">
        <v>0.11599999999999901</v>
      </c>
      <c r="W7334" s="148">
        <v>82.497999999999905</v>
      </c>
      <c r="X7334" s="148">
        <v>4</v>
      </c>
      <c r="Y7334" s="148">
        <v>0.35</v>
      </c>
    </row>
    <row r="7335" spans="11:25" x14ac:dyDescent="0.25">
      <c r="K7335" s="145" t="s">
        <v>6577</v>
      </c>
      <c r="L7335" s="145">
        <v>50</v>
      </c>
      <c r="M7335" s="145">
        <v>197009</v>
      </c>
      <c r="N7335" s="148">
        <v>0.15</v>
      </c>
      <c r="O7335" s="148">
        <v>0.63200000000000001</v>
      </c>
      <c r="P7335" s="148">
        <v>0.35299999999999998</v>
      </c>
      <c r="Q7335" s="148">
        <v>0</v>
      </c>
      <c r="R7335" s="148">
        <v>11</v>
      </c>
      <c r="S7335" s="148">
        <v>4.02E-2</v>
      </c>
      <c r="T7335" s="148">
        <v>-8.0210000000000008</v>
      </c>
      <c r="U7335" s="148">
        <v>0</v>
      </c>
      <c r="V7335" s="148">
        <v>0.122</v>
      </c>
      <c r="W7335" s="148">
        <v>188.00200000000001</v>
      </c>
      <c r="X7335" s="148">
        <v>4</v>
      </c>
      <c r="Y7335" s="148">
        <v>0.23</v>
      </c>
    </row>
    <row r="7336" spans="11:25" x14ac:dyDescent="0.25">
      <c r="K7336" s="145" t="s">
        <v>6578</v>
      </c>
      <c r="L7336" s="145">
        <v>32</v>
      </c>
      <c r="M7336" s="145">
        <v>161998</v>
      </c>
      <c r="N7336" s="148">
        <v>3.9699999999999999E-2</v>
      </c>
      <c r="O7336" s="148">
        <v>0.59</v>
      </c>
      <c r="P7336" s="148">
        <v>0.7</v>
      </c>
      <c r="Q7336" s="148">
        <v>6.3899999999999995E-5</v>
      </c>
      <c r="R7336" s="148">
        <v>11</v>
      </c>
      <c r="S7336" s="148">
        <v>0.125</v>
      </c>
      <c r="T7336" s="148">
        <v>-7.8710000000000004</v>
      </c>
      <c r="U7336" s="148">
        <v>1</v>
      </c>
      <c r="V7336" s="148">
        <v>3.7900000000000003E-2</v>
      </c>
      <c r="W7336" s="148">
        <v>160.018</v>
      </c>
      <c r="X7336" s="148">
        <v>4</v>
      </c>
      <c r="Y7336" s="148">
        <v>0.191</v>
      </c>
    </row>
    <row r="7337" spans="11:25" x14ac:dyDescent="0.25">
      <c r="K7337" s="145" t="s">
        <v>6579</v>
      </c>
      <c r="L7337" s="145">
        <v>35</v>
      </c>
      <c r="M7337" s="145">
        <v>157377</v>
      </c>
      <c r="N7337" s="148">
        <v>2.5000000000000001E-2</v>
      </c>
      <c r="O7337" s="148">
        <v>0.93</v>
      </c>
      <c r="P7337" s="148">
        <v>0.433</v>
      </c>
      <c r="Q7337" s="148">
        <v>1.15E-6</v>
      </c>
      <c r="R7337" s="148">
        <v>0</v>
      </c>
      <c r="S7337" s="148">
        <v>4.9599999999999998E-2</v>
      </c>
      <c r="T7337" s="148">
        <v>-17.417999999999999</v>
      </c>
      <c r="U7337" s="148">
        <v>1</v>
      </c>
      <c r="V7337" s="148">
        <v>0.36899999999999999</v>
      </c>
      <c r="W7337" s="148">
        <v>122.011</v>
      </c>
      <c r="X7337" s="148">
        <v>4</v>
      </c>
      <c r="Y7337" s="148">
        <v>0.92299999999999904</v>
      </c>
    </row>
    <row r="7338" spans="11:25" x14ac:dyDescent="0.25">
      <c r="K7338" s="145" t="s">
        <v>6580</v>
      </c>
      <c r="L7338" s="145">
        <v>36</v>
      </c>
      <c r="M7338" s="145">
        <v>136800</v>
      </c>
      <c r="N7338" s="148">
        <v>0.108</v>
      </c>
      <c r="O7338" s="148">
        <v>0.77</v>
      </c>
      <c r="P7338" s="148">
        <v>0.76900000000000002</v>
      </c>
      <c r="Q7338" s="148">
        <v>0</v>
      </c>
      <c r="R7338" s="148">
        <v>10</v>
      </c>
      <c r="S7338" s="148">
        <v>0.128</v>
      </c>
      <c r="T7338" s="148">
        <v>-6.6360000000000001</v>
      </c>
      <c r="U7338" s="148">
        <v>0</v>
      </c>
      <c r="V7338" s="148">
        <v>0.27200000000000002</v>
      </c>
      <c r="W7338" s="148">
        <v>100.07</v>
      </c>
      <c r="X7338" s="148">
        <v>4</v>
      </c>
      <c r="Y7338" s="148">
        <v>0.55399999999999905</v>
      </c>
    </row>
    <row r="7339" spans="11:25" x14ac:dyDescent="0.25">
      <c r="K7339" s="145" t="s">
        <v>6581</v>
      </c>
      <c r="L7339" s="145">
        <v>42</v>
      </c>
      <c r="M7339" s="145">
        <v>227692</v>
      </c>
      <c r="N7339" s="148">
        <v>2.5399999999999999E-2</v>
      </c>
      <c r="O7339" s="148">
        <v>0.83499999999999996</v>
      </c>
      <c r="P7339" s="148">
        <v>0.59099999999999997</v>
      </c>
      <c r="Q7339" s="148">
        <v>4.5800000000000002E-6</v>
      </c>
      <c r="R7339" s="148">
        <v>7</v>
      </c>
      <c r="S7339" s="148">
        <v>0.106</v>
      </c>
      <c r="T7339" s="148">
        <v>-4.6040000000000001</v>
      </c>
      <c r="U7339" s="148">
        <v>1</v>
      </c>
      <c r="V7339" s="148">
        <v>0.30599999999999999</v>
      </c>
      <c r="W7339" s="148">
        <v>156.04</v>
      </c>
      <c r="X7339" s="148">
        <v>4</v>
      </c>
      <c r="Y7339" s="148">
        <v>0.27800000000000002</v>
      </c>
    </row>
    <row r="7340" spans="11:25" x14ac:dyDescent="0.25">
      <c r="K7340" s="145" t="s">
        <v>6582</v>
      </c>
      <c r="L7340" s="145">
        <v>28</v>
      </c>
      <c r="M7340" s="145">
        <v>206117</v>
      </c>
      <c r="N7340" s="148">
        <v>0.16300000000000001</v>
      </c>
      <c r="O7340" s="148">
        <v>0.41199999999999998</v>
      </c>
      <c r="P7340" s="148">
        <v>0.49099999999999999</v>
      </c>
      <c r="Q7340" s="148">
        <v>1.90999999999999E-4</v>
      </c>
      <c r="R7340" s="148">
        <v>6</v>
      </c>
      <c r="S7340" s="148">
        <v>7.5499999999999998E-2</v>
      </c>
      <c r="T7340" s="148">
        <v>-9.2520000000000007</v>
      </c>
      <c r="U7340" s="148">
        <v>1</v>
      </c>
      <c r="V7340" s="148">
        <v>5.8700000000000002E-2</v>
      </c>
      <c r="W7340" s="148">
        <v>170.23599999999999</v>
      </c>
      <c r="X7340" s="148">
        <v>4</v>
      </c>
      <c r="Y7340" s="148">
        <v>0.379</v>
      </c>
    </row>
    <row r="7341" spans="11:25" x14ac:dyDescent="0.25">
      <c r="K7341" s="145" t="s">
        <v>6583</v>
      </c>
      <c r="L7341" s="145">
        <v>46</v>
      </c>
      <c r="M7341" s="145">
        <v>200583</v>
      </c>
      <c r="N7341" s="148">
        <v>0.27899999999999903</v>
      </c>
      <c r="O7341" s="148">
        <v>0.85799999999999998</v>
      </c>
      <c r="P7341" s="148">
        <v>0.65500000000000003</v>
      </c>
      <c r="Q7341" s="148">
        <v>2.29999999999999E-4</v>
      </c>
      <c r="R7341" s="148">
        <v>1</v>
      </c>
      <c r="S7341" s="148">
        <v>0.106</v>
      </c>
      <c r="T7341" s="148">
        <v>-5.8979999999999997</v>
      </c>
      <c r="U7341" s="148">
        <v>1</v>
      </c>
      <c r="V7341" s="148">
        <v>0.188999999999999</v>
      </c>
      <c r="W7341" s="148">
        <v>136.94499999999999</v>
      </c>
      <c r="X7341" s="148">
        <v>4</v>
      </c>
      <c r="Y7341" s="148">
        <v>0.49199999999999999</v>
      </c>
    </row>
    <row r="7342" spans="11:25" x14ac:dyDescent="0.25">
      <c r="K7342" s="145" t="s">
        <v>6584</v>
      </c>
      <c r="L7342" s="145">
        <v>39</v>
      </c>
      <c r="M7342" s="145">
        <v>219480</v>
      </c>
      <c r="N7342" s="148">
        <v>0.65500000000000003</v>
      </c>
      <c r="O7342" s="148">
        <v>0.78</v>
      </c>
      <c r="P7342" s="148">
        <v>0.65400000000000003</v>
      </c>
      <c r="Q7342" s="148">
        <v>0</v>
      </c>
      <c r="R7342" s="148">
        <v>5</v>
      </c>
      <c r="S7342" s="148">
        <v>0.128</v>
      </c>
      <c r="T7342" s="148">
        <v>-7.1040000000000001</v>
      </c>
      <c r="U7342" s="148">
        <v>0</v>
      </c>
      <c r="V7342" s="148">
        <v>0.154</v>
      </c>
      <c r="W7342" s="148">
        <v>140.05799999999999</v>
      </c>
      <c r="X7342" s="148">
        <v>4</v>
      </c>
      <c r="Y7342" s="148">
        <v>0.52800000000000002</v>
      </c>
    </row>
    <row r="7343" spans="11:25" x14ac:dyDescent="0.25">
      <c r="K7343" s="145" t="s">
        <v>3875</v>
      </c>
      <c r="L7343" s="145">
        <v>46</v>
      </c>
      <c r="M7343" s="145">
        <v>189230</v>
      </c>
      <c r="N7343" s="148">
        <v>3.56E-2</v>
      </c>
      <c r="O7343" s="148">
        <v>0.90400000000000003</v>
      </c>
      <c r="P7343" s="148">
        <v>0.68</v>
      </c>
      <c r="Q7343" s="148">
        <v>0</v>
      </c>
      <c r="R7343" s="148">
        <v>10</v>
      </c>
      <c r="S7343" s="148">
        <v>0.311</v>
      </c>
      <c r="T7343" s="148">
        <v>-8.2650000000000006</v>
      </c>
      <c r="U7343" s="148">
        <v>0</v>
      </c>
      <c r="V7343" s="148">
        <v>0.27300000000000002</v>
      </c>
      <c r="W7343" s="148">
        <v>104.095</v>
      </c>
      <c r="X7343" s="148">
        <v>4</v>
      </c>
      <c r="Y7343" s="148">
        <v>0.51700000000000002</v>
      </c>
    </row>
    <row r="7344" spans="11:25" x14ac:dyDescent="0.25">
      <c r="K7344" s="145" t="s">
        <v>6585</v>
      </c>
      <c r="L7344" s="145">
        <v>53</v>
      </c>
      <c r="M7344" s="145">
        <v>186461</v>
      </c>
      <c r="N7344" s="148">
        <v>0.60599999999999998</v>
      </c>
      <c r="O7344" s="148">
        <v>0.82799999999999996</v>
      </c>
      <c r="P7344" s="148">
        <v>0.38700000000000001</v>
      </c>
      <c r="Q7344" s="148">
        <v>2.0000000000000002E-5</v>
      </c>
      <c r="R7344" s="148">
        <v>2</v>
      </c>
      <c r="S7344" s="148">
        <v>7.2400000000000006E-2</v>
      </c>
      <c r="T7344" s="148">
        <v>-12.242000000000001</v>
      </c>
      <c r="U7344" s="148">
        <v>1</v>
      </c>
      <c r="V7344" s="148">
        <v>0.113</v>
      </c>
      <c r="W7344" s="148">
        <v>129.99700000000001</v>
      </c>
      <c r="X7344" s="148">
        <v>4</v>
      </c>
      <c r="Y7344" s="148">
        <v>0.20699999999999999</v>
      </c>
    </row>
    <row r="7345" spans="11:25" x14ac:dyDescent="0.25">
      <c r="K7345" s="145" t="s">
        <v>6586</v>
      </c>
      <c r="L7345" s="145">
        <v>17</v>
      </c>
      <c r="M7345" s="145">
        <v>303699</v>
      </c>
      <c r="N7345" s="148">
        <v>0.182</v>
      </c>
      <c r="O7345" s="148">
        <v>0.441</v>
      </c>
      <c r="P7345" s="148">
        <v>0.77900000000000003</v>
      </c>
      <c r="Q7345" s="148">
        <v>0</v>
      </c>
      <c r="R7345" s="148">
        <v>0</v>
      </c>
      <c r="S7345" s="148">
        <v>0.35099999999999998</v>
      </c>
      <c r="T7345" s="148">
        <v>-5.2850000000000001</v>
      </c>
      <c r="U7345" s="148">
        <v>1</v>
      </c>
      <c r="V7345" s="148">
        <v>0.22500000000000001</v>
      </c>
      <c r="W7345" s="148">
        <v>132.02000000000001</v>
      </c>
      <c r="X7345" s="148">
        <v>4</v>
      </c>
      <c r="Y7345" s="148">
        <v>0.23100000000000001</v>
      </c>
    </row>
    <row r="7346" spans="11:25" x14ac:dyDescent="0.25">
      <c r="K7346" s="145" t="s">
        <v>6587</v>
      </c>
      <c r="L7346" s="145">
        <v>45</v>
      </c>
      <c r="M7346" s="145">
        <v>154453</v>
      </c>
      <c r="N7346" s="148">
        <v>0.24199999999999999</v>
      </c>
      <c r="O7346" s="148">
        <v>0.82799999999999996</v>
      </c>
      <c r="P7346" s="148">
        <v>0.77500000000000002</v>
      </c>
      <c r="Q7346" s="148">
        <v>0</v>
      </c>
      <c r="R7346" s="148">
        <v>11</v>
      </c>
      <c r="S7346" s="148">
        <v>0.20300000000000001</v>
      </c>
      <c r="T7346" s="148">
        <v>-7.181</v>
      </c>
      <c r="U7346" s="148">
        <v>0</v>
      </c>
      <c r="V7346" s="148">
        <v>0.26500000000000001</v>
      </c>
      <c r="W7346" s="148">
        <v>99.959000000000003</v>
      </c>
      <c r="X7346" s="148">
        <v>4</v>
      </c>
      <c r="Y7346" s="148">
        <v>0.750999999999999</v>
      </c>
    </row>
    <row r="7347" spans="11:25" x14ac:dyDescent="0.25">
      <c r="K7347" s="145" t="s">
        <v>3308</v>
      </c>
      <c r="L7347" s="145">
        <v>95</v>
      </c>
      <c r="M7347" s="145">
        <v>232959</v>
      </c>
      <c r="N7347" s="148">
        <v>2.3599999999999999E-2</v>
      </c>
      <c r="O7347" s="148">
        <v>0.88400000000000001</v>
      </c>
      <c r="P7347" s="148">
        <v>0.55899999999999905</v>
      </c>
      <c r="Q7347" s="148">
        <v>0</v>
      </c>
      <c r="R7347" s="148">
        <v>0</v>
      </c>
      <c r="S7347" s="148">
        <v>0.10099999999999899</v>
      </c>
      <c r="T7347" s="148">
        <v>-7.4420000000000002</v>
      </c>
      <c r="U7347" s="148">
        <v>1</v>
      </c>
      <c r="V7347" s="148">
        <v>0.12</v>
      </c>
      <c r="W7347" s="148">
        <v>97.994</v>
      </c>
      <c r="X7347" s="148">
        <v>4</v>
      </c>
      <c r="Y7347" s="148">
        <v>0.34200000000000003</v>
      </c>
    </row>
    <row r="7348" spans="11:25" x14ac:dyDescent="0.25">
      <c r="K7348" s="145" t="s">
        <v>6588</v>
      </c>
      <c r="L7348" s="145">
        <v>64</v>
      </c>
      <c r="M7348" s="145">
        <v>167907</v>
      </c>
      <c r="N7348" s="148">
        <v>2.64E-2</v>
      </c>
      <c r="O7348" s="148">
        <v>0.442</v>
      </c>
      <c r="P7348" s="148">
        <v>0.71</v>
      </c>
      <c r="Q7348" s="148">
        <v>0</v>
      </c>
      <c r="R7348" s="148">
        <v>7</v>
      </c>
      <c r="S7348" s="148">
        <v>0.61799999999999999</v>
      </c>
      <c r="T7348" s="148">
        <v>-5.1420000000000003</v>
      </c>
      <c r="U7348" s="148">
        <v>1</v>
      </c>
      <c r="V7348" s="148">
        <v>0.68400000000000005</v>
      </c>
      <c r="W7348" s="148">
        <v>205.11599999999899</v>
      </c>
      <c r="X7348" s="148">
        <v>4</v>
      </c>
      <c r="Y7348" s="148">
        <v>0.50800000000000001</v>
      </c>
    </row>
    <row r="7349" spans="11:25" x14ac:dyDescent="0.25">
      <c r="K7349" s="145" t="s">
        <v>4233</v>
      </c>
      <c r="L7349" s="145">
        <v>79</v>
      </c>
      <c r="M7349" s="145">
        <v>324674</v>
      </c>
      <c r="N7349" s="148">
        <v>0.33899999999999902</v>
      </c>
      <c r="O7349" s="148">
        <v>0.58499999999999996</v>
      </c>
      <c r="P7349" s="148">
        <v>0.59699999999999998</v>
      </c>
      <c r="Q7349" s="148">
        <v>4.0399999999999998E-2</v>
      </c>
      <c r="R7349" s="148">
        <v>0</v>
      </c>
      <c r="S7349" s="148">
        <v>0.19500000000000001</v>
      </c>
      <c r="T7349" s="148">
        <v>-7.4989999999999997</v>
      </c>
      <c r="U7349" s="148">
        <v>1</v>
      </c>
      <c r="V7349" s="148">
        <v>3.6999999999999998E-2</v>
      </c>
      <c r="W7349" s="148">
        <v>100.051</v>
      </c>
      <c r="X7349" s="148">
        <v>4</v>
      </c>
      <c r="Y7349" s="148">
        <v>0.22699999999999901</v>
      </c>
    </row>
    <row r="7350" spans="11:25" x14ac:dyDescent="0.25">
      <c r="K7350" s="145" t="s">
        <v>6589</v>
      </c>
      <c r="L7350" s="145">
        <v>84</v>
      </c>
      <c r="M7350" s="145">
        <v>145506</v>
      </c>
      <c r="N7350" s="148">
        <v>0.125</v>
      </c>
      <c r="O7350" s="148">
        <v>0.92500000000000004</v>
      </c>
      <c r="P7350" s="148">
        <v>0.308</v>
      </c>
      <c r="Q7350" s="148">
        <v>0</v>
      </c>
      <c r="R7350" s="148">
        <v>11</v>
      </c>
      <c r="S7350" s="148">
        <v>9.3299999999999994E-2</v>
      </c>
      <c r="T7350" s="148">
        <v>-6.5620000000000003</v>
      </c>
      <c r="U7350" s="148">
        <v>0</v>
      </c>
      <c r="V7350" s="148">
        <v>0.33799999999999902</v>
      </c>
      <c r="W7350" s="148">
        <v>122.09899999999899</v>
      </c>
      <c r="X7350" s="148">
        <v>4</v>
      </c>
      <c r="Y7350" s="148">
        <v>0.26500000000000001</v>
      </c>
    </row>
    <row r="7351" spans="11:25" x14ac:dyDescent="0.25">
      <c r="K7351" s="145" t="s">
        <v>6590</v>
      </c>
      <c r="L7351" s="145">
        <v>72</v>
      </c>
      <c r="M7351" s="145">
        <v>202120</v>
      </c>
      <c r="N7351" s="148">
        <v>1.8599999999999998E-2</v>
      </c>
      <c r="O7351" s="148">
        <v>0.46</v>
      </c>
      <c r="P7351" s="148">
        <v>0.69699999999999995</v>
      </c>
      <c r="Q7351" s="148">
        <v>0</v>
      </c>
      <c r="R7351" s="148">
        <v>6</v>
      </c>
      <c r="S7351" s="148">
        <v>0.36199999999999999</v>
      </c>
      <c r="T7351" s="148">
        <v>-5.9539999999999997</v>
      </c>
      <c r="U7351" s="148">
        <v>0</v>
      </c>
      <c r="V7351" s="148">
        <v>0.32500000000000001</v>
      </c>
      <c r="W7351" s="148">
        <v>153.42599999999999</v>
      </c>
      <c r="X7351" s="148">
        <v>4</v>
      </c>
      <c r="Y7351" s="148">
        <v>0.70099999999999996</v>
      </c>
    </row>
    <row r="7352" spans="11:25" x14ac:dyDescent="0.25">
      <c r="K7352" s="145" t="s">
        <v>6591</v>
      </c>
      <c r="L7352" s="145">
        <v>63</v>
      </c>
      <c r="M7352" s="145">
        <v>110768</v>
      </c>
      <c r="N7352" s="148">
        <v>2.9600000000000001E-2</v>
      </c>
      <c r="O7352" s="148">
        <v>0.94399999999999995</v>
      </c>
      <c r="P7352" s="148">
        <v>0.95199999999999996</v>
      </c>
      <c r="Q7352" s="148">
        <v>3.3799999999999998E-4</v>
      </c>
      <c r="R7352" s="148">
        <v>9</v>
      </c>
      <c r="S7352" s="148">
        <v>9.4500000000000001E-2</v>
      </c>
      <c r="T7352" s="148">
        <v>-4.718</v>
      </c>
      <c r="U7352" s="148">
        <v>1</v>
      </c>
      <c r="V7352" s="148">
        <v>0.14699999999999999</v>
      </c>
      <c r="W7352" s="148">
        <v>139.965</v>
      </c>
      <c r="X7352" s="148">
        <v>4</v>
      </c>
      <c r="Y7352" s="148">
        <v>0.90799999999999903</v>
      </c>
    </row>
    <row r="7353" spans="11:25" x14ac:dyDescent="0.25">
      <c r="K7353" s="145" t="s">
        <v>6592</v>
      </c>
      <c r="L7353" s="145">
        <v>81</v>
      </c>
      <c r="M7353" s="145">
        <v>188773</v>
      </c>
      <c r="N7353" s="148">
        <v>0.14499999999999999</v>
      </c>
      <c r="O7353" s="148">
        <v>0.67599999999999905</v>
      </c>
      <c r="P7353" s="148">
        <v>0.77700000000000002</v>
      </c>
      <c r="Q7353" s="148">
        <v>0</v>
      </c>
      <c r="R7353" s="148">
        <v>1</v>
      </c>
      <c r="S7353" s="148">
        <v>0.22800000000000001</v>
      </c>
      <c r="T7353" s="148">
        <v>-3.2410000000000001</v>
      </c>
      <c r="U7353" s="148">
        <v>0</v>
      </c>
      <c r="V7353" s="148">
        <v>0.35699999999999998</v>
      </c>
      <c r="W7353" s="148">
        <v>173.93099999999899</v>
      </c>
      <c r="X7353" s="148">
        <v>4</v>
      </c>
      <c r="Y7353" s="148">
        <v>0.22600000000000001</v>
      </c>
    </row>
    <row r="7354" spans="11:25" x14ac:dyDescent="0.25">
      <c r="K7354" s="145" t="s">
        <v>6593</v>
      </c>
      <c r="L7354" s="145">
        <v>69</v>
      </c>
      <c r="M7354" s="145">
        <v>166120</v>
      </c>
      <c r="N7354" s="148">
        <v>7.1300000000000002E-2</v>
      </c>
      <c r="O7354" s="148">
        <v>0.69399999999999995</v>
      </c>
      <c r="P7354" s="148">
        <v>0.79599999999999904</v>
      </c>
      <c r="Q7354" s="148">
        <v>1.6299999999999999E-2</v>
      </c>
      <c r="R7354" s="148">
        <v>5</v>
      </c>
      <c r="S7354" s="148">
        <v>9.6000000000000002E-2</v>
      </c>
      <c r="T7354" s="148">
        <v>-3.6960000000000002</v>
      </c>
      <c r="U7354" s="148">
        <v>1</v>
      </c>
      <c r="V7354" s="148">
        <v>0.19800000000000001</v>
      </c>
      <c r="W7354" s="148">
        <v>78.033000000000001</v>
      </c>
      <c r="X7354" s="148">
        <v>4</v>
      </c>
      <c r="Y7354" s="148">
        <v>0.59199999999999997</v>
      </c>
    </row>
    <row r="7355" spans="11:25" x14ac:dyDescent="0.25">
      <c r="K7355" s="145" t="s">
        <v>6594</v>
      </c>
      <c r="L7355" s="145">
        <v>74</v>
      </c>
      <c r="M7355" s="145">
        <v>165053</v>
      </c>
      <c r="N7355" s="148">
        <v>0.126</v>
      </c>
      <c r="O7355" s="148">
        <v>0.57999999999999996</v>
      </c>
      <c r="P7355" s="148">
        <v>0.46899999999999997</v>
      </c>
      <c r="Q7355" s="148">
        <v>7.3200000000000004E-5</v>
      </c>
      <c r="R7355" s="148">
        <v>0</v>
      </c>
      <c r="S7355" s="148">
        <v>9.9000000000000005E-2</v>
      </c>
      <c r="T7355" s="148">
        <v>-5.9459999999999997</v>
      </c>
      <c r="U7355" s="148">
        <v>0</v>
      </c>
      <c r="V7355" s="148">
        <v>0.104</v>
      </c>
      <c r="W7355" s="148">
        <v>110.57299999999999</v>
      </c>
      <c r="X7355" s="148">
        <v>4</v>
      </c>
      <c r="Y7355" s="148">
        <v>0.36899999999999999</v>
      </c>
    </row>
    <row r="7356" spans="11:25" x14ac:dyDescent="0.25">
      <c r="K7356" s="145" t="s">
        <v>6595</v>
      </c>
      <c r="L7356" s="145">
        <v>54</v>
      </c>
      <c r="M7356" s="145">
        <v>222426</v>
      </c>
      <c r="N7356" s="148">
        <v>0.32799999999999901</v>
      </c>
      <c r="O7356" s="148">
        <v>0.746</v>
      </c>
      <c r="P7356" s="148">
        <v>0.499</v>
      </c>
      <c r="Q7356" s="148">
        <v>0</v>
      </c>
      <c r="R7356" s="148">
        <v>5</v>
      </c>
      <c r="S7356" s="148">
        <v>0.127</v>
      </c>
      <c r="T7356" s="148">
        <v>-6.774</v>
      </c>
      <c r="U7356" s="148">
        <v>0</v>
      </c>
      <c r="V7356" s="148">
        <v>4.8899999999999999E-2</v>
      </c>
      <c r="W7356" s="148">
        <v>136.03799999999899</v>
      </c>
      <c r="X7356" s="148">
        <v>4</v>
      </c>
      <c r="Y7356" s="148">
        <v>0.39200000000000002</v>
      </c>
    </row>
    <row r="7357" spans="11:25" x14ac:dyDescent="0.25">
      <c r="K7357" s="145" t="s">
        <v>6596</v>
      </c>
      <c r="L7357" s="145">
        <v>76</v>
      </c>
      <c r="M7357" s="145">
        <v>239853</v>
      </c>
      <c r="N7357" s="148">
        <v>0.17399999999999999</v>
      </c>
      <c r="O7357" s="148">
        <v>0.60199999999999998</v>
      </c>
      <c r="P7357" s="148">
        <v>0.72499999999999998</v>
      </c>
      <c r="Q7357" s="148">
        <v>0</v>
      </c>
      <c r="R7357" s="148">
        <v>6</v>
      </c>
      <c r="S7357" s="148">
        <v>7.8600000000000003E-2</v>
      </c>
      <c r="T7357" s="148">
        <v>-3.0539999999999998</v>
      </c>
      <c r="U7357" s="148">
        <v>1</v>
      </c>
      <c r="V7357" s="148">
        <v>3.9300000000000002E-2</v>
      </c>
      <c r="W7357" s="148">
        <v>122.803</v>
      </c>
      <c r="X7357" s="148">
        <v>4</v>
      </c>
      <c r="Y7357" s="148">
        <v>0.30399999999999999</v>
      </c>
    </row>
    <row r="7358" spans="11:25" x14ac:dyDescent="0.25">
      <c r="K7358" s="145" t="s">
        <v>2840</v>
      </c>
      <c r="L7358" s="145">
        <v>78</v>
      </c>
      <c r="M7358" s="145">
        <v>271386</v>
      </c>
      <c r="N7358" s="148">
        <v>9.5399999999999999E-2</v>
      </c>
      <c r="O7358" s="148">
        <v>0.57199999999999995</v>
      </c>
      <c r="P7358" s="148">
        <v>0.54299999999999904</v>
      </c>
      <c r="Q7358" s="148">
        <v>0</v>
      </c>
      <c r="R7358" s="148">
        <v>7</v>
      </c>
      <c r="S7358" s="148">
        <v>0.32899999999999902</v>
      </c>
      <c r="T7358" s="148">
        <v>-4.2510000000000003</v>
      </c>
      <c r="U7358" s="148">
        <v>0</v>
      </c>
      <c r="V7358" s="148">
        <v>2.87E-2</v>
      </c>
      <c r="W7358" s="148">
        <v>83.363999999999905</v>
      </c>
      <c r="X7358" s="148">
        <v>4</v>
      </c>
      <c r="Y7358" s="148">
        <v>0.32899999999999902</v>
      </c>
    </row>
    <row r="7359" spans="11:25" x14ac:dyDescent="0.25">
      <c r="K7359" s="145" t="s">
        <v>6597</v>
      </c>
      <c r="L7359" s="145">
        <v>70</v>
      </c>
      <c r="M7359" s="145">
        <v>206605</v>
      </c>
      <c r="N7359" s="148">
        <v>4.5700000000000003E-3</v>
      </c>
      <c r="O7359" s="148">
        <v>0.33399999999999902</v>
      </c>
      <c r="P7359" s="148">
        <v>0.81</v>
      </c>
      <c r="Q7359" s="148">
        <v>0</v>
      </c>
      <c r="R7359" s="148">
        <v>9</v>
      </c>
      <c r="S7359" s="148">
        <v>0.158</v>
      </c>
      <c r="T7359" s="148">
        <v>-4.8550000000000004</v>
      </c>
      <c r="U7359" s="148">
        <v>0</v>
      </c>
      <c r="V7359" s="148">
        <v>6.3200000000000006E-2</v>
      </c>
      <c r="W7359" s="148">
        <v>151.643</v>
      </c>
      <c r="X7359" s="148">
        <v>4</v>
      </c>
      <c r="Y7359" s="148">
        <v>0.30599999999999999</v>
      </c>
    </row>
    <row r="7360" spans="11:25" x14ac:dyDescent="0.25">
      <c r="K7360" s="145" t="s">
        <v>6598</v>
      </c>
      <c r="L7360" s="145">
        <v>66</v>
      </c>
      <c r="M7360" s="145">
        <v>250760</v>
      </c>
      <c r="N7360" s="148">
        <v>4.53E-2</v>
      </c>
      <c r="O7360" s="148">
        <v>0.624</v>
      </c>
      <c r="P7360" s="148">
        <v>0.80299999999999905</v>
      </c>
      <c r="Q7360" s="148">
        <v>0</v>
      </c>
      <c r="R7360" s="148">
        <v>9</v>
      </c>
      <c r="S7360" s="148">
        <v>0.318</v>
      </c>
      <c r="T7360" s="148">
        <v>-5.1070000000000002</v>
      </c>
      <c r="U7360" s="148">
        <v>0</v>
      </c>
      <c r="V7360" s="148">
        <v>0.218</v>
      </c>
      <c r="W7360" s="148">
        <v>92.400999999999996</v>
      </c>
      <c r="X7360" s="148">
        <v>4</v>
      </c>
      <c r="Y7360" s="148">
        <v>0.17199999999999999</v>
      </c>
    </row>
    <row r="7361" spans="11:25" x14ac:dyDescent="0.25">
      <c r="K7361" s="145" t="s">
        <v>6255</v>
      </c>
      <c r="L7361" s="145">
        <v>55</v>
      </c>
      <c r="M7361" s="145">
        <v>266520</v>
      </c>
      <c r="N7361" s="148">
        <v>8.8300000000000003E-2</v>
      </c>
      <c r="O7361" s="148">
        <v>0.75</v>
      </c>
      <c r="P7361" s="148">
        <v>0.495</v>
      </c>
      <c r="Q7361" s="148">
        <v>0</v>
      </c>
      <c r="R7361" s="148">
        <v>5</v>
      </c>
      <c r="S7361" s="148">
        <v>0.217</v>
      </c>
      <c r="T7361" s="148">
        <v>-7.6109999999999998</v>
      </c>
      <c r="U7361" s="148">
        <v>0</v>
      </c>
      <c r="V7361" s="148">
        <v>0.106</v>
      </c>
      <c r="W7361" s="148">
        <v>123.032</v>
      </c>
      <c r="X7361" s="148">
        <v>4</v>
      </c>
      <c r="Y7361" s="148">
        <v>0.45299999999999901</v>
      </c>
    </row>
    <row r="7362" spans="11:25" x14ac:dyDescent="0.25">
      <c r="K7362" s="145" t="s">
        <v>6599</v>
      </c>
      <c r="L7362" s="145">
        <v>55</v>
      </c>
      <c r="M7362" s="145">
        <v>179280</v>
      </c>
      <c r="N7362" s="148">
        <v>1.7799999999999999E-3</v>
      </c>
      <c r="O7362" s="148">
        <v>0.91500000000000004</v>
      </c>
      <c r="P7362" s="148">
        <v>0.55600000000000005</v>
      </c>
      <c r="Q7362" s="148">
        <v>0</v>
      </c>
      <c r="R7362" s="148">
        <v>6</v>
      </c>
      <c r="S7362" s="148">
        <v>0.125</v>
      </c>
      <c r="T7362" s="148">
        <v>-5.1589999999999998</v>
      </c>
      <c r="U7362" s="148">
        <v>0</v>
      </c>
      <c r="V7362" s="148">
        <v>0.32500000000000001</v>
      </c>
      <c r="W7362" s="148">
        <v>140.04599999999999</v>
      </c>
      <c r="X7362" s="148">
        <v>4</v>
      </c>
      <c r="Y7362" s="148">
        <v>0.123</v>
      </c>
    </row>
    <row r="7363" spans="11:25" x14ac:dyDescent="0.25">
      <c r="K7363" s="145" t="s">
        <v>6600</v>
      </c>
      <c r="L7363" s="145">
        <v>67</v>
      </c>
      <c r="M7363" s="145">
        <v>153266</v>
      </c>
      <c r="N7363" s="148">
        <v>6.4000000000000003E-3</v>
      </c>
      <c r="O7363" s="148">
        <v>0.67799999999999905</v>
      </c>
      <c r="P7363" s="148">
        <v>0.63600000000000001</v>
      </c>
      <c r="Q7363" s="148">
        <v>8.3799999999999994E-6</v>
      </c>
      <c r="R7363" s="148">
        <v>1</v>
      </c>
      <c r="S7363" s="148">
        <v>0.17699999999999999</v>
      </c>
      <c r="T7363" s="148">
        <v>-3.1549999999999998</v>
      </c>
      <c r="U7363" s="148">
        <v>1</v>
      </c>
      <c r="V7363" s="148">
        <v>7.8200000000000006E-2</v>
      </c>
      <c r="W7363" s="148">
        <v>83.070999999999998</v>
      </c>
      <c r="X7363" s="148">
        <v>4</v>
      </c>
      <c r="Y7363" s="148">
        <v>6.3600000000000004E-2</v>
      </c>
    </row>
    <row r="7364" spans="11:25" x14ac:dyDescent="0.25">
      <c r="K7364" s="145" t="s">
        <v>5753</v>
      </c>
      <c r="L7364" s="145">
        <v>77</v>
      </c>
      <c r="M7364" s="145">
        <v>246761</v>
      </c>
      <c r="N7364" s="148">
        <v>2.3099999999999999E-2</v>
      </c>
      <c r="O7364" s="148">
        <v>0.57599999999999996</v>
      </c>
      <c r="P7364" s="148">
        <v>0.77700000000000002</v>
      </c>
      <c r="Q7364" s="148">
        <v>0</v>
      </c>
      <c r="R7364" s="148">
        <v>10</v>
      </c>
      <c r="S7364" s="148">
        <v>0.36599999999999999</v>
      </c>
      <c r="T7364" s="148">
        <v>-5.0350000000000001</v>
      </c>
      <c r="U7364" s="148">
        <v>0</v>
      </c>
      <c r="V7364" s="148">
        <v>0.45799999999999902</v>
      </c>
      <c r="W7364" s="148">
        <v>145.19999999999999</v>
      </c>
      <c r="X7364" s="148">
        <v>4</v>
      </c>
      <c r="Y7364" s="148">
        <v>0.25900000000000001</v>
      </c>
    </row>
    <row r="7365" spans="11:25" x14ac:dyDescent="0.25">
      <c r="K7365" s="145" t="s">
        <v>6601</v>
      </c>
      <c r="L7365" s="145">
        <v>52</v>
      </c>
      <c r="M7365" s="145">
        <v>293613</v>
      </c>
      <c r="N7365" s="148">
        <v>6.0100000000000001E-2</v>
      </c>
      <c r="O7365" s="148">
        <v>0.71</v>
      </c>
      <c r="P7365" s="148">
        <v>0.55500000000000005</v>
      </c>
      <c r="Q7365" s="148">
        <v>0</v>
      </c>
      <c r="R7365" s="148">
        <v>9</v>
      </c>
      <c r="S7365" s="148">
        <v>0.22699999999999901</v>
      </c>
      <c r="T7365" s="148">
        <v>-5.9420000000000002</v>
      </c>
      <c r="U7365" s="148">
        <v>0</v>
      </c>
      <c r="V7365" s="148">
        <v>0.29499999999999998</v>
      </c>
      <c r="W7365" s="148">
        <v>109.20399999999999</v>
      </c>
      <c r="X7365" s="148">
        <v>5</v>
      </c>
      <c r="Y7365" s="148">
        <v>0.30299999999999999</v>
      </c>
    </row>
    <row r="7366" spans="11:25" x14ac:dyDescent="0.25">
      <c r="K7366" s="145" t="s">
        <v>6602</v>
      </c>
      <c r="L7366" s="145">
        <v>2</v>
      </c>
      <c r="M7366" s="145">
        <v>181573</v>
      </c>
      <c r="N7366" s="148">
        <v>3.9100000000000003E-2</v>
      </c>
      <c r="O7366" s="148">
        <v>0.57099999999999995</v>
      </c>
      <c r="P7366" s="148">
        <v>0.57299999999999995</v>
      </c>
      <c r="Q7366" s="148">
        <v>8.6400000000000003E-6</v>
      </c>
      <c r="R7366" s="148">
        <v>10</v>
      </c>
      <c r="S7366" s="148">
        <v>0.33100000000000002</v>
      </c>
      <c r="T7366" s="148">
        <v>-4.5330000000000004</v>
      </c>
      <c r="U7366" s="148">
        <v>1</v>
      </c>
      <c r="V7366" s="148">
        <v>3.8300000000000001E-2</v>
      </c>
      <c r="W7366" s="148">
        <v>96.122</v>
      </c>
      <c r="X7366" s="148">
        <v>4</v>
      </c>
      <c r="Y7366" s="148">
        <v>5.4199999999999998E-2</v>
      </c>
    </row>
    <row r="7367" spans="11:25" x14ac:dyDescent="0.25">
      <c r="K7367" s="145" t="s">
        <v>6603</v>
      </c>
      <c r="L7367" s="145">
        <v>72</v>
      </c>
      <c r="M7367" s="145">
        <v>226533</v>
      </c>
      <c r="N7367" s="148">
        <v>6.6000000000000003E-2</v>
      </c>
      <c r="O7367" s="148">
        <v>0.877</v>
      </c>
      <c r="P7367" s="148">
        <v>0.55799999999999905</v>
      </c>
      <c r="Q7367" s="148">
        <v>0</v>
      </c>
      <c r="R7367" s="148">
        <v>1</v>
      </c>
      <c r="S7367" s="148">
        <v>7.4499999999999997E-2</v>
      </c>
      <c r="T7367" s="148">
        <v>-4.8959999999999999</v>
      </c>
      <c r="U7367" s="148">
        <v>1</v>
      </c>
      <c r="V7367" s="148">
        <v>0.34200000000000003</v>
      </c>
      <c r="W7367" s="148">
        <v>157.02699999999999</v>
      </c>
      <c r="X7367" s="148">
        <v>4</v>
      </c>
      <c r="Y7367" s="148">
        <v>0.49299999999999999</v>
      </c>
    </row>
    <row r="7368" spans="11:25" x14ac:dyDescent="0.25">
      <c r="K7368" s="145" t="s">
        <v>1032</v>
      </c>
      <c r="L7368" s="145">
        <v>73</v>
      </c>
      <c r="M7368" s="145">
        <v>547733</v>
      </c>
      <c r="N7368" s="148">
        <v>0.218</v>
      </c>
      <c r="O7368" s="148">
        <v>0.57099999999999995</v>
      </c>
      <c r="P7368" s="148">
        <v>0.56799999999999995</v>
      </c>
      <c r="Q7368" s="148">
        <v>2.0999999999999999E-3</v>
      </c>
      <c r="R7368" s="148">
        <v>1</v>
      </c>
      <c r="S7368" s="148">
        <v>0.51200000000000001</v>
      </c>
      <c r="T7368" s="148">
        <v>-3.827</v>
      </c>
      <c r="U7368" s="148">
        <v>0</v>
      </c>
      <c r="V7368" s="148">
        <v>7.0300000000000001E-2</v>
      </c>
      <c r="W7368" s="148">
        <v>86.986000000000004</v>
      </c>
      <c r="X7368" s="148">
        <v>4</v>
      </c>
      <c r="Y7368" s="148">
        <v>0.109</v>
      </c>
    </row>
    <row r="7369" spans="11:25" x14ac:dyDescent="0.25">
      <c r="K7369" s="145" t="s">
        <v>6604</v>
      </c>
      <c r="L7369" s="145">
        <v>56</v>
      </c>
      <c r="M7369" s="145">
        <v>252666</v>
      </c>
      <c r="N7369" s="148">
        <v>0.11899999999999999</v>
      </c>
      <c r="O7369" s="148">
        <v>0.59699999999999998</v>
      </c>
      <c r="P7369" s="148">
        <v>0.56399999999999995</v>
      </c>
      <c r="Q7369" s="148">
        <v>0</v>
      </c>
      <c r="R7369" s="148">
        <v>1</v>
      </c>
      <c r="S7369" s="148">
        <v>0.22899999999999901</v>
      </c>
      <c r="T7369" s="148">
        <v>-6.968</v>
      </c>
      <c r="U7369" s="148">
        <v>1</v>
      </c>
      <c r="V7369" s="148">
        <v>0.23</v>
      </c>
      <c r="W7369" s="148">
        <v>135.91999999999999</v>
      </c>
      <c r="X7369" s="148">
        <v>4</v>
      </c>
      <c r="Y7369" s="148">
        <v>0.23300000000000001</v>
      </c>
    </row>
    <row r="7370" spans="11:25" x14ac:dyDescent="0.25">
      <c r="K7370" s="145" t="s">
        <v>3311</v>
      </c>
      <c r="L7370" s="145">
        <v>16</v>
      </c>
      <c r="M7370" s="145">
        <v>219333</v>
      </c>
      <c r="N7370" s="148">
        <v>0.13500000000000001</v>
      </c>
      <c r="O7370" s="148">
        <v>0.78599999999999903</v>
      </c>
      <c r="P7370" s="148">
        <v>0.86799999999999999</v>
      </c>
      <c r="Q7370" s="148">
        <v>0</v>
      </c>
      <c r="R7370" s="148">
        <v>1</v>
      </c>
      <c r="S7370" s="148">
        <v>0.218</v>
      </c>
      <c r="T7370" s="148">
        <v>-5.5029999999999903</v>
      </c>
      <c r="U7370" s="148">
        <v>1</v>
      </c>
      <c r="V7370" s="148">
        <v>0.3</v>
      </c>
      <c r="W7370" s="148">
        <v>140.024</v>
      </c>
      <c r="X7370" s="148">
        <v>4</v>
      </c>
      <c r="Y7370" s="148">
        <v>0.77099999999999902</v>
      </c>
    </row>
    <row r="7371" spans="11:25" x14ac:dyDescent="0.25">
      <c r="K7371" s="145" t="s">
        <v>6605</v>
      </c>
      <c r="L7371" s="145">
        <v>74</v>
      </c>
      <c r="M7371" s="145">
        <v>299613</v>
      </c>
      <c r="N7371" s="148">
        <v>7.9600000000000004E-2</v>
      </c>
      <c r="O7371" s="148">
        <v>0.54100000000000004</v>
      </c>
      <c r="P7371" s="148">
        <v>0.80299999999999905</v>
      </c>
      <c r="Q7371" s="148">
        <v>1.7099999999999999E-5</v>
      </c>
      <c r="R7371" s="148">
        <v>1</v>
      </c>
      <c r="S7371" s="148">
        <v>0.17599999999999999</v>
      </c>
      <c r="T7371" s="148">
        <v>-3.2839999999999998</v>
      </c>
      <c r="U7371" s="148">
        <v>1</v>
      </c>
      <c r="V7371" s="148">
        <v>7.3800000000000004E-2</v>
      </c>
      <c r="W7371" s="148">
        <v>142.13499999999999</v>
      </c>
      <c r="X7371" s="148">
        <v>4</v>
      </c>
      <c r="Y7371" s="148">
        <v>0.221</v>
      </c>
    </row>
    <row r="7372" spans="11:25" x14ac:dyDescent="0.25">
      <c r="K7372" s="145" t="s">
        <v>6606</v>
      </c>
      <c r="L7372" s="145">
        <v>69</v>
      </c>
      <c r="M7372" s="145">
        <v>223506</v>
      </c>
      <c r="N7372" s="148">
        <v>0.184</v>
      </c>
      <c r="O7372" s="148">
        <v>0.64300000000000002</v>
      </c>
      <c r="P7372" s="148">
        <v>0.71699999999999997</v>
      </c>
      <c r="Q7372" s="148">
        <v>0</v>
      </c>
      <c r="R7372" s="148">
        <v>8</v>
      </c>
      <c r="S7372" s="148">
        <v>0.152</v>
      </c>
      <c r="T7372" s="148">
        <v>-4.8760000000000003</v>
      </c>
      <c r="U7372" s="148">
        <v>0</v>
      </c>
      <c r="V7372" s="148">
        <v>0.50600000000000001</v>
      </c>
      <c r="W7372" s="148">
        <v>90.892999999999901</v>
      </c>
      <c r="X7372" s="148">
        <v>4</v>
      </c>
      <c r="Y7372" s="148">
        <v>0.46</v>
      </c>
    </row>
    <row r="7373" spans="11:25" x14ac:dyDescent="0.25">
      <c r="K7373" s="145" t="s">
        <v>6607</v>
      </c>
      <c r="L7373" s="145">
        <v>60</v>
      </c>
      <c r="M7373" s="145">
        <v>326346</v>
      </c>
      <c r="N7373" s="148">
        <v>4.4999999999999998E-2</v>
      </c>
      <c r="O7373" s="148">
        <v>0.73099999999999998</v>
      </c>
      <c r="P7373" s="148">
        <v>0.624</v>
      </c>
      <c r="Q7373" s="148">
        <v>3.3699999999999999E-5</v>
      </c>
      <c r="R7373" s="148">
        <v>6</v>
      </c>
      <c r="S7373" s="148">
        <v>0.30499999999999999</v>
      </c>
      <c r="T7373" s="148">
        <v>-5.7610000000000001</v>
      </c>
      <c r="U7373" s="148">
        <v>0</v>
      </c>
      <c r="V7373" s="148">
        <v>0.311</v>
      </c>
      <c r="W7373" s="148">
        <v>140.131</v>
      </c>
      <c r="X7373" s="148">
        <v>4</v>
      </c>
      <c r="Y7373" s="148">
        <v>0.52800000000000002</v>
      </c>
    </row>
    <row r="7374" spans="11:25" x14ac:dyDescent="0.25">
      <c r="K7374" s="145" t="s">
        <v>6608</v>
      </c>
      <c r="L7374" s="145">
        <v>55</v>
      </c>
      <c r="M7374" s="145">
        <v>221240</v>
      </c>
      <c r="N7374" s="148">
        <v>0.48</v>
      </c>
      <c r="O7374" s="148">
        <v>0.878</v>
      </c>
      <c r="P7374" s="148">
        <v>0.44400000000000001</v>
      </c>
      <c r="Q7374" s="148">
        <v>7.6499999999999996E-6</v>
      </c>
      <c r="R7374" s="148">
        <v>11</v>
      </c>
      <c r="S7374" s="148">
        <v>0.113</v>
      </c>
      <c r="T7374" s="148">
        <v>-6.4470000000000001</v>
      </c>
      <c r="U7374" s="148">
        <v>0</v>
      </c>
      <c r="V7374" s="148">
        <v>6.5199999999999994E-2</v>
      </c>
      <c r="W7374" s="148">
        <v>138.023</v>
      </c>
      <c r="X7374" s="148">
        <v>4</v>
      </c>
      <c r="Y7374" s="148">
        <v>0.78900000000000003</v>
      </c>
    </row>
    <row r="7375" spans="11:25" x14ac:dyDescent="0.25">
      <c r="K7375" s="145" t="s">
        <v>6609</v>
      </c>
      <c r="L7375" s="145">
        <v>76</v>
      </c>
      <c r="M7375" s="145">
        <v>211000</v>
      </c>
      <c r="N7375" s="148">
        <v>4.0099999999999997E-2</v>
      </c>
      <c r="O7375" s="148">
        <v>0.78900000000000003</v>
      </c>
      <c r="P7375" s="148">
        <v>0.65</v>
      </c>
      <c r="Q7375" s="148">
        <v>0</v>
      </c>
      <c r="R7375" s="148">
        <v>10</v>
      </c>
      <c r="S7375" s="148">
        <v>0.249</v>
      </c>
      <c r="T7375" s="148">
        <v>-6.16</v>
      </c>
      <c r="U7375" s="148">
        <v>0</v>
      </c>
      <c r="V7375" s="148">
        <v>0.121</v>
      </c>
      <c r="W7375" s="148">
        <v>87.982999999999905</v>
      </c>
      <c r="X7375" s="148">
        <v>4</v>
      </c>
      <c r="Y7375" s="148">
        <v>0.61699999999999999</v>
      </c>
    </row>
    <row r="7376" spans="11:25" x14ac:dyDescent="0.25">
      <c r="K7376" s="145" t="s">
        <v>3305</v>
      </c>
      <c r="L7376" s="145">
        <v>80</v>
      </c>
      <c r="M7376" s="145">
        <v>292093</v>
      </c>
      <c r="N7376" s="148">
        <v>1.6199999999999999E-2</v>
      </c>
      <c r="O7376" s="148">
        <v>0.54299999999999904</v>
      </c>
      <c r="P7376" s="148">
        <v>0.91500000000000004</v>
      </c>
      <c r="Q7376" s="148">
        <v>0</v>
      </c>
      <c r="R7376" s="148">
        <v>0</v>
      </c>
      <c r="S7376" s="148">
        <v>0.74399999999999999</v>
      </c>
      <c r="T7376" s="148">
        <v>-4.7460000000000004</v>
      </c>
      <c r="U7376" s="148">
        <v>0</v>
      </c>
      <c r="V7376" s="148">
        <v>0.113</v>
      </c>
      <c r="W7376" s="148">
        <v>153.99799999999999</v>
      </c>
      <c r="X7376" s="148">
        <v>4</v>
      </c>
      <c r="Y7376" s="148">
        <v>0.57699999999999996</v>
      </c>
    </row>
    <row r="7377" spans="11:25" x14ac:dyDescent="0.25">
      <c r="K7377" s="145" t="s">
        <v>6610</v>
      </c>
      <c r="L7377" s="145">
        <v>55</v>
      </c>
      <c r="M7377" s="145">
        <v>295293</v>
      </c>
      <c r="N7377" s="148">
        <v>0.49099999999999999</v>
      </c>
      <c r="O7377" s="148">
        <v>0.63100000000000001</v>
      </c>
      <c r="P7377" s="148">
        <v>0.61299999999999999</v>
      </c>
      <c r="Q7377" s="148">
        <v>7.3100000000000001E-5</v>
      </c>
      <c r="R7377" s="148">
        <v>0</v>
      </c>
      <c r="S7377" s="148">
        <v>0.215</v>
      </c>
      <c r="T7377" s="148">
        <v>-8.9540000000000006</v>
      </c>
      <c r="U7377" s="148">
        <v>1</v>
      </c>
      <c r="V7377" s="148">
        <v>4.1099999999999998E-2</v>
      </c>
      <c r="W7377" s="148">
        <v>115.289</v>
      </c>
      <c r="X7377" s="148">
        <v>4</v>
      </c>
      <c r="Y7377" s="148">
        <v>0.27899999999999903</v>
      </c>
    </row>
    <row r="7378" spans="11:25" x14ac:dyDescent="0.25">
      <c r="K7378" s="145" t="s">
        <v>6611</v>
      </c>
      <c r="L7378" s="145">
        <v>74</v>
      </c>
      <c r="M7378" s="145">
        <v>135920</v>
      </c>
      <c r="N7378" s="148">
        <v>0.14199999999999999</v>
      </c>
      <c r="O7378" s="148">
        <v>0.71399999999999997</v>
      </c>
      <c r="P7378" s="148">
        <v>0.56599999999999995</v>
      </c>
      <c r="Q7378" s="148">
        <v>1.2500000000000001E-6</v>
      </c>
      <c r="R7378" s="148">
        <v>7</v>
      </c>
      <c r="S7378" s="148">
        <v>0.56999999999999995</v>
      </c>
      <c r="T7378" s="148">
        <v>-4.4080000000000004</v>
      </c>
      <c r="U7378" s="148">
        <v>1</v>
      </c>
      <c r="V7378" s="148">
        <v>5.5999999999999897E-2</v>
      </c>
      <c r="W7378" s="148">
        <v>113.074</v>
      </c>
      <c r="X7378" s="148">
        <v>4</v>
      </c>
      <c r="Y7378" s="148">
        <v>0.44900000000000001</v>
      </c>
    </row>
    <row r="7379" spans="11:25" x14ac:dyDescent="0.25">
      <c r="K7379" s="145" t="s">
        <v>6612</v>
      </c>
      <c r="L7379" s="145">
        <v>63</v>
      </c>
      <c r="M7379" s="145">
        <v>193733</v>
      </c>
      <c r="N7379" s="148">
        <v>0.57799999999999996</v>
      </c>
      <c r="O7379" s="148">
        <v>0.42699999999999999</v>
      </c>
      <c r="P7379" s="148">
        <v>0.84399999999999997</v>
      </c>
      <c r="Q7379" s="148">
        <v>0</v>
      </c>
      <c r="R7379" s="148">
        <v>3</v>
      </c>
      <c r="S7379" s="148">
        <v>0.28399999999999997</v>
      </c>
      <c r="T7379" s="148">
        <v>-4.5969999999999898</v>
      </c>
      <c r="U7379" s="148">
        <v>0</v>
      </c>
      <c r="V7379" s="148">
        <v>0.42699999999999999</v>
      </c>
      <c r="W7379" s="148">
        <v>85.346000000000004</v>
      </c>
      <c r="X7379" s="148">
        <v>4</v>
      </c>
      <c r="Y7379" s="148">
        <v>0.71599999999999997</v>
      </c>
    </row>
    <row r="7380" spans="11:25" x14ac:dyDescent="0.25">
      <c r="K7380" s="145" t="s">
        <v>6613</v>
      </c>
      <c r="L7380" s="145">
        <v>65</v>
      </c>
      <c r="M7380" s="145">
        <v>243440</v>
      </c>
      <c r="N7380" s="148">
        <v>0.13</v>
      </c>
      <c r="O7380" s="148">
        <v>0.54</v>
      </c>
      <c r="P7380" s="148">
        <v>0.47599999999999998</v>
      </c>
      <c r="Q7380" s="148">
        <v>2.52E-4</v>
      </c>
      <c r="R7380" s="148">
        <v>0</v>
      </c>
      <c r="S7380" s="148">
        <v>0.13500000000000001</v>
      </c>
      <c r="T7380" s="148">
        <v>-8.6579999999999995</v>
      </c>
      <c r="U7380" s="148">
        <v>1</v>
      </c>
      <c r="V7380" s="148">
        <v>0.111</v>
      </c>
      <c r="W7380" s="148">
        <v>191.25899999999999</v>
      </c>
      <c r="X7380" s="148">
        <v>4</v>
      </c>
      <c r="Y7380" s="148">
        <v>0.11599999999999901</v>
      </c>
    </row>
    <row r="7381" spans="11:25" x14ac:dyDescent="0.25">
      <c r="K7381" s="145" t="s">
        <v>3561</v>
      </c>
      <c r="L7381" s="145">
        <v>71</v>
      </c>
      <c r="M7381" s="145">
        <v>193747</v>
      </c>
      <c r="N7381" s="148">
        <v>0.1</v>
      </c>
      <c r="O7381" s="148">
        <v>0.75599999999999901</v>
      </c>
      <c r="P7381" s="148">
        <v>0.76599999999999902</v>
      </c>
      <c r="Q7381" s="148">
        <v>0</v>
      </c>
      <c r="R7381" s="148">
        <v>9</v>
      </c>
      <c r="S7381" s="148">
        <v>0.313</v>
      </c>
      <c r="T7381" s="148">
        <v>-5.7929999999999904</v>
      </c>
      <c r="U7381" s="148">
        <v>0</v>
      </c>
      <c r="V7381" s="148">
        <v>8.7999999999999995E-2</v>
      </c>
      <c r="W7381" s="148">
        <v>105.986</v>
      </c>
      <c r="X7381" s="148">
        <v>4</v>
      </c>
      <c r="Y7381" s="148">
        <v>0.28799999999999998</v>
      </c>
    </row>
    <row r="7382" spans="11:25" x14ac:dyDescent="0.25">
      <c r="K7382" s="145" t="s">
        <v>6614</v>
      </c>
      <c r="L7382" s="145">
        <v>53</v>
      </c>
      <c r="M7382" s="145">
        <v>288413</v>
      </c>
      <c r="N7382" s="148">
        <v>2.7899999999999999E-3</v>
      </c>
      <c r="O7382" s="148">
        <v>0.621</v>
      </c>
      <c r="P7382" s="148">
        <v>0.70299999999999996</v>
      </c>
      <c r="Q7382" s="148">
        <v>0</v>
      </c>
      <c r="R7382" s="148">
        <v>11</v>
      </c>
      <c r="S7382" s="148">
        <v>0.114</v>
      </c>
      <c r="T7382" s="148">
        <v>-5.3140000000000001</v>
      </c>
      <c r="U7382" s="148">
        <v>0</v>
      </c>
      <c r="V7382" s="148">
        <v>0.107</v>
      </c>
      <c r="W7382" s="148">
        <v>92.046999999999997</v>
      </c>
      <c r="X7382" s="148">
        <v>4</v>
      </c>
      <c r="Y7382" s="148">
        <v>0.48499999999999999</v>
      </c>
    </row>
    <row r="7383" spans="11:25" x14ac:dyDescent="0.25">
      <c r="K7383" s="145" t="s">
        <v>1910</v>
      </c>
      <c r="L7383" s="145">
        <v>72</v>
      </c>
      <c r="M7383" s="145">
        <v>378893</v>
      </c>
      <c r="N7383" s="148">
        <v>2.4399999999999999E-3</v>
      </c>
      <c r="O7383" s="148">
        <v>0.628</v>
      </c>
      <c r="P7383" s="148">
        <v>0.69199999999999995</v>
      </c>
      <c r="Q7383" s="148">
        <v>1.2999999999999999E-2</v>
      </c>
      <c r="R7383" s="148">
        <v>2</v>
      </c>
      <c r="S7383" s="148">
        <v>0.66799999999999904</v>
      </c>
      <c r="T7383" s="148">
        <v>-5.64</v>
      </c>
      <c r="U7383" s="148">
        <v>1</v>
      </c>
      <c r="V7383" s="148">
        <v>0.20199999999999901</v>
      </c>
      <c r="W7383" s="148">
        <v>124.791</v>
      </c>
      <c r="X7383" s="148">
        <v>5</v>
      </c>
      <c r="Y7383" s="148">
        <v>9.64E-2</v>
      </c>
    </row>
    <row r="7384" spans="11:25" x14ac:dyDescent="0.25">
      <c r="K7384" s="145" t="s">
        <v>6615</v>
      </c>
      <c r="L7384" s="145">
        <v>69</v>
      </c>
      <c r="M7384" s="145">
        <v>130293</v>
      </c>
      <c r="N7384" s="148">
        <v>0.57699999999999996</v>
      </c>
      <c r="O7384" s="148">
        <v>0.67</v>
      </c>
      <c r="P7384" s="148">
        <v>0.72399999999999998</v>
      </c>
      <c r="Q7384" s="148">
        <v>0</v>
      </c>
      <c r="R7384" s="148">
        <v>11</v>
      </c>
      <c r="S7384" s="148">
        <v>0.78900000000000003</v>
      </c>
      <c r="T7384" s="148">
        <v>-4.141</v>
      </c>
      <c r="U7384" s="148">
        <v>1</v>
      </c>
      <c r="V7384" s="148">
        <v>0.36099999999999999</v>
      </c>
      <c r="W7384" s="148">
        <v>145.10499999999999</v>
      </c>
      <c r="X7384" s="148">
        <v>4</v>
      </c>
      <c r="Y7384" s="148">
        <v>0.28499999999999998</v>
      </c>
    </row>
    <row r="7385" spans="11:25" x14ac:dyDescent="0.25">
      <c r="K7385" s="145" t="s">
        <v>3530</v>
      </c>
      <c r="L7385" s="145">
        <v>73</v>
      </c>
      <c r="M7385" s="145">
        <v>334253</v>
      </c>
      <c r="N7385" s="148">
        <v>6.6100000000000006E-2</v>
      </c>
      <c r="O7385" s="148">
        <v>0.69499999999999995</v>
      </c>
      <c r="P7385" s="148">
        <v>0.77700000000000002</v>
      </c>
      <c r="Q7385" s="148">
        <v>0</v>
      </c>
      <c r="R7385" s="148">
        <v>6</v>
      </c>
      <c r="S7385" s="148">
        <v>0.874</v>
      </c>
      <c r="T7385" s="148">
        <v>-2.452</v>
      </c>
      <c r="U7385" s="148">
        <v>0</v>
      </c>
      <c r="V7385" s="148">
        <v>8.1699999999999995E-2</v>
      </c>
      <c r="W7385" s="148">
        <v>135.01</v>
      </c>
      <c r="X7385" s="148">
        <v>4</v>
      </c>
      <c r="Y7385" s="148">
        <v>0.36</v>
      </c>
    </row>
    <row r="7386" spans="11:25" x14ac:dyDescent="0.25">
      <c r="K7386" s="145" t="s">
        <v>6616</v>
      </c>
      <c r="L7386" s="145">
        <v>58</v>
      </c>
      <c r="M7386" s="145">
        <v>216413</v>
      </c>
      <c r="N7386" s="148">
        <v>0.26100000000000001</v>
      </c>
      <c r="O7386" s="148">
        <v>0.93299999999999905</v>
      </c>
      <c r="P7386" s="148">
        <v>0.71799999999999997</v>
      </c>
      <c r="Q7386" s="148">
        <v>2.03999999999999E-5</v>
      </c>
      <c r="R7386" s="148">
        <v>10</v>
      </c>
      <c r="S7386" s="148">
        <v>0.12</v>
      </c>
      <c r="T7386" s="148">
        <v>-5.165</v>
      </c>
      <c r="U7386" s="148">
        <v>0</v>
      </c>
      <c r="V7386" s="148">
        <v>8.1500000000000003E-2</v>
      </c>
      <c r="W7386" s="148">
        <v>99.093999999999994</v>
      </c>
      <c r="X7386" s="148">
        <v>4</v>
      </c>
      <c r="Y7386" s="148">
        <v>0.437999999999999</v>
      </c>
    </row>
    <row r="7387" spans="11:25" x14ac:dyDescent="0.25">
      <c r="K7387" s="145" t="s">
        <v>6617</v>
      </c>
      <c r="L7387" s="145">
        <v>58</v>
      </c>
      <c r="M7387" s="145">
        <v>272226</v>
      </c>
      <c r="N7387" s="148">
        <v>3.2000000000000001E-2</v>
      </c>
      <c r="O7387" s="148">
        <v>0.76</v>
      </c>
      <c r="P7387" s="148">
        <v>0.59499999999999997</v>
      </c>
      <c r="Q7387" s="148">
        <v>1.2999999999999999E-5</v>
      </c>
      <c r="R7387" s="148">
        <v>6</v>
      </c>
      <c r="S7387" s="148">
        <v>0.315</v>
      </c>
      <c r="T7387" s="148">
        <v>-8.1980000000000004</v>
      </c>
      <c r="U7387" s="148">
        <v>1</v>
      </c>
      <c r="V7387" s="148">
        <v>0.21199999999999999</v>
      </c>
      <c r="W7387" s="148">
        <v>87.992000000000004</v>
      </c>
      <c r="X7387" s="148">
        <v>4</v>
      </c>
      <c r="Y7387" s="148">
        <v>0.47599999999999998</v>
      </c>
    </row>
    <row r="7388" spans="11:25" x14ac:dyDescent="0.25">
      <c r="K7388" s="145" t="s">
        <v>6618</v>
      </c>
      <c r="L7388" s="145">
        <v>58</v>
      </c>
      <c r="M7388" s="145">
        <v>301960</v>
      </c>
      <c r="N7388" s="148">
        <v>0.28499999999999998</v>
      </c>
      <c r="O7388" s="148">
        <v>0.750999999999999</v>
      </c>
      <c r="P7388" s="148">
        <v>0.6</v>
      </c>
      <c r="Q7388" s="148">
        <v>0</v>
      </c>
      <c r="R7388" s="148">
        <v>10</v>
      </c>
      <c r="S7388" s="148">
        <v>0.128</v>
      </c>
      <c r="T7388" s="148">
        <v>-8.11</v>
      </c>
      <c r="U7388" s="148">
        <v>0</v>
      </c>
      <c r="V7388" s="148">
        <v>0.39500000000000002</v>
      </c>
      <c r="W7388" s="148">
        <v>118.39700000000001</v>
      </c>
      <c r="X7388" s="148">
        <v>4</v>
      </c>
      <c r="Y7388" s="148">
        <v>0.13699999999999901</v>
      </c>
    </row>
    <row r="7389" spans="11:25" x14ac:dyDescent="0.25">
      <c r="K7389" s="145" t="s">
        <v>6619</v>
      </c>
      <c r="L7389" s="145">
        <v>64</v>
      </c>
      <c r="M7389" s="145">
        <v>203733</v>
      </c>
      <c r="N7389" s="148">
        <v>5.5E-2</v>
      </c>
      <c r="O7389" s="148">
        <v>0.73599999999999999</v>
      </c>
      <c r="P7389" s="148">
        <v>0.70199999999999996</v>
      </c>
      <c r="Q7389" s="148">
        <v>3.9399999999999998E-2</v>
      </c>
      <c r="R7389" s="148">
        <v>7</v>
      </c>
      <c r="S7389" s="148">
        <v>0.124</v>
      </c>
      <c r="T7389" s="148">
        <v>-8.4369999999999994</v>
      </c>
      <c r="U7389" s="148">
        <v>0</v>
      </c>
      <c r="V7389" s="148">
        <v>0.18099999999999999</v>
      </c>
      <c r="W7389" s="148">
        <v>94.856999999999999</v>
      </c>
      <c r="X7389" s="148">
        <v>4</v>
      </c>
      <c r="Y7389" s="148">
        <v>0.56899999999999995</v>
      </c>
    </row>
    <row r="7390" spans="11:25" x14ac:dyDescent="0.25">
      <c r="K7390" s="145" t="s">
        <v>4309</v>
      </c>
      <c r="L7390" s="145">
        <v>64</v>
      </c>
      <c r="M7390" s="145">
        <v>283653</v>
      </c>
      <c r="N7390" s="148">
        <v>8.2199999999999999E-3</v>
      </c>
      <c r="O7390" s="148">
        <v>0.66799999999999904</v>
      </c>
      <c r="P7390" s="148">
        <v>0.628</v>
      </c>
      <c r="Q7390" s="148">
        <v>0</v>
      </c>
      <c r="R7390" s="148">
        <v>6</v>
      </c>
      <c r="S7390" s="148">
        <v>0.14499999999999999</v>
      </c>
      <c r="T7390" s="148">
        <v>-5.327</v>
      </c>
      <c r="U7390" s="148">
        <v>0</v>
      </c>
      <c r="V7390" s="148">
        <v>0.20499999999999999</v>
      </c>
      <c r="W7390" s="148">
        <v>131.88</v>
      </c>
      <c r="X7390" s="148">
        <v>4</v>
      </c>
      <c r="Y7390" s="148">
        <v>0.621</v>
      </c>
    </row>
    <row r="7391" spans="11:25" x14ac:dyDescent="0.25">
      <c r="K7391" s="145" t="s">
        <v>6620</v>
      </c>
      <c r="L7391" s="145">
        <v>77</v>
      </c>
      <c r="M7391" s="145">
        <v>311866</v>
      </c>
      <c r="N7391" s="148">
        <v>7.28E-3</v>
      </c>
      <c r="O7391" s="148">
        <v>0.625</v>
      </c>
      <c r="P7391" s="148">
        <v>0.72599999999999998</v>
      </c>
      <c r="Q7391" s="148">
        <v>0</v>
      </c>
      <c r="R7391" s="148">
        <v>10</v>
      </c>
      <c r="S7391" s="148">
        <v>0.318</v>
      </c>
      <c r="T7391" s="148">
        <v>-7.7309999999999999</v>
      </c>
      <c r="U7391" s="148">
        <v>0</v>
      </c>
      <c r="V7391" s="148">
        <v>0.155</v>
      </c>
      <c r="W7391" s="148">
        <v>103.98</v>
      </c>
      <c r="X7391" s="148">
        <v>4</v>
      </c>
      <c r="Y7391" s="148">
        <v>0.48299999999999998</v>
      </c>
    </row>
    <row r="7392" spans="11:25" x14ac:dyDescent="0.25">
      <c r="K7392" s="145" t="s">
        <v>6621</v>
      </c>
      <c r="L7392" s="145">
        <v>77</v>
      </c>
      <c r="M7392" s="145">
        <v>262693</v>
      </c>
      <c r="N7392" s="148">
        <v>7.6699999999999997E-3</v>
      </c>
      <c r="O7392" s="148">
        <v>0.71299999999999997</v>
      </c>
      <c r="P7392" s="148">
        <v>0.52600000000000002</v>
      </c>
      <c r="Q7392" s="148">
        <v>1.4799999999999999E-4</v>
      </c>
      <c r="R7392" s="148">
        <v>1</v>
      </c>
      <c r="S7392" s="148">
        <v>0.124</v>
      </c>
      <c r="T7392" s="148">
        <v>-5.0460000000000003</v>
      </c>
      <c r="U7392" s="148">
        <v>1</v>
      </c>
      <c r="V7392" s="148">
        <v>3.2000000000000001E-2</v>
      </c>
      <c r="W7392" s="148">
        <v>131.05000000000001</v>
      </c>
      <c r="X7392" s="148">
        <v>4</v>
      </c>
      <c r="Y7392" s="148">
        <v>0.13100000000000001</v>
      </c>
    </row>
    <row r="7393" spans="11:25" x14ac:dyDescent="0.25">
      <c r="K7393" s="145" t="s">
        <v>6622</v>
      </c>
      <c r="L7393" s="145">
        <v>63</v>
      </c>
      <c r="M7393" s="145">
        <v>397666</v>
      </c>
      <c r="N7393" s="148">
        <v>0.255</v>
      </c>
      <c r="O7393" s="148">
        <v>0.629</v>
      </c>
      <c r="P7393" s="148">
        <v>0.754</v>
      </c>
      <c r="Q7393" s="148">
        <v>0</v>
      </c>
      <c r="R7393" s="148">
        <v>1</v>
      </c>
      <c r="S7393" s="148">
        <v>0.63</v>
      </c>
      <c r="T7393" s="148">
        <v>-5.8729999999999896</v>
      </c>
      <c r="U7393" s="148">
        <v>0</v>
      </c>
      <c r="V7393" s="148">
        <v>0.28899999999999998</v>
      </c>
      <c r="W7393" s="148">
        <v>87.07</v>
      </c>
      <c r="X7393" s="148">
        <v>4</v>
      </c>
      <c r="Y7393" s="148">
        <v>0.57999999999999996</v>
      </c>
    </row>
    <row r="7394" spans="11:25" x14ac:dyDescent="0.25">
      <c r="K7394" s="145" t="s">
        <v>6623</v>
      </c>
      <c r="L7394" s="145">
        <v>54</v>
      </c>
      <c r="M7394" s="145">
        <v>294906</v>
      </c>
      <c r="N7394" s="148">
        <v>0.44299999999999901</v>
      </c>
      <c r="O7394" s="148">
        <v>0.46299999999999902</v>
      </c>
      <c r="P7394" s="148">
        <v>0.92</v>
      </c>
      <c r="Q7394" s="148">
        <v>0</v>
      </c>
      <c r="R7394" s="148">
        <v>3</v>
      </c>
      <c r="S7394" s="148">
        <v>0.35399999999999998</v>
      </c>
      <c r="T7394" s="148">
        <v>-2.8450000000000002</v>
      </c>
      <c r="U7394" s="148">
        <v>0</v>
      </c>
      <c r="V7394" s="148">
        <v>0.41099999999999998</v>
      </c>
      <c r="W7394" s="148">
        <v>174.202</v>
      </c>
      <c r="X7394" s="148">
        <v>4</v>
      </c>
      <c r="Y7394" s="148">
        <v>0.52100000000000002</v>
      </c>
    </row>
    <row r="7395" spans="11:25" x14ac:dyDescent="0.25">
      <c r="K7395" s="145" t="s">
        <v>6624</v>
      </c>
      <c r="L7395" s="145">
        <v>73</v>
      </c>
      <c r="M7395" s="145">
        <v>320680</v>
      </c>
      <c r="N7395" s="148">
        <v>0.63700000000000001</v>
      </c>
      <c r="O7395" s="148">
        <v>0.59599999999999997</v>
      </c>
      <c r="P7395" s="148">
        <v>0.39299999999999902</v>
      </c>
      <c r="Q7395" s="148">
        <v>0</v>
      </c>
      <c r="R7395" s="148">
        <v>8</v>
      </c>
      <c r="S7395" s="148">
        <v>0.53900000000000003</v>
      </c>
      <c r="T7395" s="148">
        <v>-8.7140000000000004</v>
      </c>
      <c r="U7395" s="148">
        <v>1</v>
      </c>
      <c r="V7395" s="148">
        <v>0.38299999999999901</v>
      </c>
      <c r="W7395" s="148">
        <v>107.425</v>
      </c>
      <c r="X7395" s="148">
        <v>4</v>
      </c>
      <c r="Y7395" s="148">
        <v>0.36</v>
      </c>
    </row>
    <row r="7396" spans="11:25" x14ac:dyDescent="0.25">
      <c r="K7396" s="145" t="s">
        <v>6625</v>
      </c>
      <c r="L7396" s="145">
        <v>55</v>
      </c>
      <c r="M7396" s="145">
        <v>278893</v>
      </c>
      <c r="N7396" s="148">
        <v>0.159</v>
      </c>
      <c r="O7396" s="148">
        <v>0.72599999999999998</v>
      </c>
      <c r="P7396" s="148">
        <v>0.53299999999999903</v>
      </c>
      <c r="Q7396" s="148">
        <v>0</v>
      </c>
      <c r="R7396" s="148">
        <v>0</v>
      </c>
      <c r="S7396" s="148">
        <v>0.47499999999999998</v>
      </c>
      <c r="T7396" s="148">
        <v>-7.49</v>
      </c>
      <c r="U7396" s="148">
        <v>1</v>
      </c>
      <c r="V7396" s="148">
        <v>0.216</v>
      </c>
      <c r="W7396" s="148">
        <v>93.701999999999998</v>
      </c>
      <c r="X7396" s="148">
        <v>4</v>
      </c>
      <c r="Y7396" s="148">
        <v>0.54799999999999904</v>
      </c>
    </row>
    <row r="7397" spans="11:25" x14ac:dyDescent="0.25">
      <c r="K7397" s="145" t="s">
        <v>3519</v>
      </c>
      <c r="L7397" s="145">
        <v>80</v>
      </c>
      <c r="M7397" s="145">
        <v>222360</v>
      </c>
      <c r="N7397" s="148">
        <v>0.105</v>
      </c>
      <c r="O7397" s="148">
        <v>0.77</v>
      </c>
      <c r="P7397" s="148">
        <v>0.56699999999999995</v>
      </c>
      <c r="Q7397" s="148">
        <v>0</v>
      </c>
      <c r="R7397" s="148">
        <v>2</v>
      </c>
      <c r="S7397" s="148">
        <v>0.125</v>
      </c>
      <c r="T7397" s="148">
        <v>-5.6979999999999897</v>
      </c>
      <c r="U7397" s="148">
        <v>1</v>
      </c>
      <c r="V7397" s="148">
        <v>0.17499999999999999</v>
      </c>
      <c r="W7397" s="148">
        <v>81.477000000000004</v>
      </c>
      <c r="X7397" s="148">
        <v>4</v>
      </c>
      <c r="Y7397" s="148">
        <v>0.26</v>
      </c>
    </row>
    <row r="7398" spans="11:25" x14ac:dyDescent="0.25">
      <c r="K7398" s="145" t="s">
        <v>1528</v>
      </c>
      <c r="L7398" s="145">
        <v>50</v>
      </c>
      <c r="M7398" s="145">
        <v>760973</v>
      </c>
      <c r="N7398" s="148">
        <v>0.57299999999999995</v>
      </c>
      <c r="O7398" s="148">
        <v>0.50800000000000001</v>
      </c>
      <c r="P7398" s="148">
        <v>0.73299999999999998</v>
      </c>
      <c r="Q7398" s="148">
        <v>0</v>
      </c>
      <c r="R7398" s="148">
        <v>8</v>
      </c>
      <c r="S7398" s="148">
        <v>0.33399999999999902</v>
      </c>
      <c r="T7398" s="148">
        <v>-6.859</v>
      </c>
      <c r="U7398" s="148">
        <v>1</v>
      </c>
      <c r="V7398" s="148">
        <v>0.372</v>
      </c>
      <c r="W7398" s="148">
        <v>83.254999999999995</v>
      </c>
      <c r="X7398" s="148">
        <v>4</v>
      </c>
      <c r="Y7398" s="148">
        <v>0.86399999999999999</v>
      </c>
    </row>
    <row r="7399" spans="11:25" x14ac:dyDescent="0.25">
      <c r="K7399" s="145" t="s">
        <v>6445</v>
      </c>
      <c r="L7399" s="145">
        <v>75</v>
      </c>
      <c r="M7399" s="145">
        <v>196040</v>
      </c>
      <c r="N7399" s="148">
        <v>6.0199999999999997E-2</v>
      </c>
      <c r="O7399" s="148">
        <v>0.47399999999999998</v>
      </c>
      <c r="P7399" s="148">
        <v>0.74099999999999999</v>
      </c>
      <c r="Q7399" s="148">
        <v>0</v>
      </c>
      <c r="R7399" s="148">
        <v>6</v>
      </c>
      <c r="S7399" s="148">
        <v>0.115</v>
      </c>
      <c r="T7399" s="148">
        <v>-3.69</v>
      </c>
      <c r="U7399" s="148">
        <v>1</v>
      </c>
      <c r="V7399" s="148">
        <v>0.111</v>
      </c>
      <c r="W7399" s="148">
        <v>174.1</v>
      </c>
      <c r="X7399" s="148">
        <v>4</v>
      </c>
      <c r="Y7399" s="148">
        <v>0.40200000000000002</v>
      </c>
    </row>
    <row r="7400" spans="11:25" x14ac:dyDescent="0.25">
      <c r="K7400" s="145" t="s">
        <v>6626</v>
      </c>
      <c r="L7400" s="145">
        <v>59</v>
      </c>
      <c r="M7400" s="145">
        <v>253786</v>
      </c>
      <c r="N7400" s="148">
        <v>0.312</v>
      </c>
      <c r="O7400" s="148">
        <v>0.56999999999999995</v>
      </c>
      <c r="P7400" s="148">
        <v>0.86</v>
      </c>
      <c r="Q7400" s="148">
        <v>0</v>
      </c>
      <c r="R7400" s="148">
        <v>1</v>
      </c>
      <c r="S7400" s="148">
        <v>0.123</v>
      </c>
      <c r="T7400" s="148">
        <v>-5.0750000000000002</v>
      </c>
      <c r="U7400" s="148">
        <v>0</v>
      </c>
      <c r="V7400" s="148">
        <v>0.437999999999999</v>
      </c>
      <c r="W7400" s="148">
        <v>152.797</v>
      </c>
      <c r="X7400" s="148">
        <v>4</v>
      </c>
      <c r="Y7400" s="148">
        <v>0.495</v>
      </c>
    </row>
    <row r="7401" spans="11:25" x14ac:dyDescent="0.25">
      <c r="K7401" s="145" t="s">
        <v>6627</v>
      </c>
      <c r="L7401" s="145">
        <v>62</v>
      </c>
      <c r="M7401" s="145">
        <v>469866</v>
      </c>
      <c r="N7401" s="148">
        <v>0.30499999999999999</v>
      </c>
      <c r="O7401" s="148">
        <v>0.42499999999999999</v>
      </c>
      <c r="P7401" s="148">
        <v>0.58099999999999996</v>
      </c>
      <c r="Q7401" s="148">
        <v>6.3E-5</v>
      </c>
      <c r="R7401" s="148">
        <v>10</v>
      </c>
      <c r="S7401" s="148">
        <v>0.11</v>
      </c>
      <c r="T7401" s="148">
        <v>-5.9639999999999898</v>
      </c>
      <c r="U7401" s="148">
        <v>0</v>
      </c>
      <c r="V7401" s="148">
        <v>6.4600000000000005E-2</v>
      </c>
      <c r="W7401" s="148">
        <v>83.352000000000004</v>
      </c>
      <c r="X7401" s="148">
        <v>4</v>
      </c>
      <c r="Y7401" s="148">
        <v>0.63600000000000001</v>
      </c>
    </row>
    <row r="7402" spans="11:25" x14ac:dyDescent="0.25">
      <c r="K7402" s="145" t="s">
        <v>2512</v>
      </c>
      <c r="L7402" s="145">
        <v>53</v>
      </c>
      <c r="M7402" s="145">
        <v>275080</v>
      </c>
      <c r="N7402" s="148">
        <v>4.1700000000000001E-2</v>
      </c>
      <c r="O7402" s="148">
        <v>0.63500000000000001</v>
      </c>
      <c r="P7402" s="148">
        <v>0.66</v>
      </c>
      <c r="Q7402" s="148">
        <v>0</v>
      </c>
      <c r="R7402" s="148">
        <v>7</v>
      </c>
      <c r="S7402" s="148">
        <v>0.35099999999999998</v>
      </c>
      <c r="T7402" s="148">
        <v>-4.8469999999999898</v>
      </c>
      <c r="U7402" s="148">
        <v>1</v>
      </c>
      <c r="V7402" s="148">
        <v>0.35699999999999998</v>
      </c>
      <c r="W7402" s="148">
        <v>82.16</v>
      </c>
      <c r="X7402" s="148">
        <v>4</v>
      </c>
      <c r="Y7402" s="148">
        <v>0.193</v>
      </c>
    </row>
    <row r="7403" spans="11:25" x14ac:dyDescent="0.25">
      <c r="K7403" s="145" t="s">
        <v>1850</v>
      </c>
      <c r="L7403" s="145">
        <v>82</v>
      </c>
      <c r="M7403" s="145">
        <v>188238</v>
      </c>
      <c r="N7403" s="148">
        <v>0.878</v>
      </c>
      <c r="O7403" s="148">
        <v>0.57599999999999996</v>
      </c>
      <c r="P7403" s="148">
        <v>0.26700000000000002</v>
      </c>
      <c r="Q7403" s="148">
        <v>0</v>
      </c>
      <c r="R7403" s="148">
        <v>2</v>
      </c>
      <c r="S7403" s="148">
        <v>0.11899999999999999</v>
      </c>
      <c r="T7403" s="148">
        <v>-5.6679999999999904</v>
      </c>
      <c r="U7403" s="148">
        <v>1</v>
      </c>
      <c r="V7403" s="148">
        <v>4.3999999999999997E-2</v>
      </c>
      <c r="W7403" s="148">
        <v>205.88800000000001</v>
      </c>
      <c r="X7403" s="148">
        <v>4</v>
      </c>
      <c r="Y7403" s="148">
        <v>0.32600000000000001</v>
      </c>
    </row>
    <row r="7404" spans="11:25" x14ac:dyDescent="0.25">
      <c r="K7404" s="145" t="s">
        <v>6628</v>
      </c>
      <c r="L7404" s="145">
        <v>56</v>
      </c>
      <c r="M7404" s="145">
        <v>222866</v>
      </c>
      <c r="N7404" s="148">
        <v>6.7100000000000007E-2</v>
      </c>
      <c r="O7404" s="148">
        <v>0.61299999999999999</v>
      </c>
      <c r="P7404" s="148">
        <v>0.80700000000000005</v>
      </c>
      <c r="Q7404" s="148">
        <v>0</v>
      </c>
      <c r="R7404" s="148">
        <v>11</v>
      </c>
      <c r="S7404" s="148">
        <v>0.32200000000000001</v>
      </c>
      <c r="T7404" s="148">
        <v>-2.7389999999999999</v>
      </c>
      <c r="U7404" s="148">
        <v>0</v>
      </c>
      <c r="V7404" s="148">
        <v>3.8199999999999998E-2</v>
      </c>
      <c r="W7404" s="148">
        <v>133.023</v>
      </c>
      <c r="X7404" s="148">
        <v>4</v>
      </c>
      <c r="Y7404" s="148">
        <v>0.81299999999999994</v>
      </c>
    </row>
    <row r="7405" spans="11:25" x14ac:dyDescent="0.25">
      <c r="K7405" s="145" t="s">
        <v>4450</v>
      </c>
      <c r="L7405" s="145">
        <v>62</v>
      </c>
      <c r="M7405" s="145">
        <v>277906</v>
      </c>
      <c r="N7405" s="148">
        <v>0.106</v>
      </c>
      <c r="O7405" s="148">
        <v>0.81200000000000006</v>
      </c>
      <c r="P7405" s="148">
        <v>0.625</v>
      </c>
      <c r="Q7405" s="148">
        <v>8.03E-5</v>
      </c>
      <c r="R7405" s="148">
        <v>6</v>
      </c>
      <c r="S7405" s="148">
        <v>7.6499999999999999E-2</v>
      </c>
      <c r="T7405" s="148">
        <v>-7.3920000000000003</v>
      </c>
      <c r="U7405" s="148">
        <v>1</v>
      </c>
      <c r="V7405" s="148">
        <v>0.11699999999999899</v>
      </c>
      <c r="W7405" s="148">
        <v>115.017</v>
      </c>
      <c r="X7405" s="148">
        <v>4</v>
      </c>
      <c r="Y7405" s="148">
        <v>0.54500000000000004</v>
      </c>
    </row>
    <row r="7406" spans="11:25" x14ac:dyDescent="0.25">
      <c r="K7406" s="145" t="s">
        <v>6629</v>
      </c>
      <c r="L7406" s="145">
        <v>74</v>
      </c>
      <c r="M7406" s="145">
        <v>142906</v>
      </c>
      <c r="N7406" s="148">
        <v>5.4100000000000002E-2</v>
      </c>
      <c r="O7406" s="148">
        <v>0.78900000000000003</v>
      </c>
      <c r="P7406" s="148">
        <v>0.53</v>
      </c>
      <c r="Q7406" s="148">
        <v>0</v>
      </c>
      <c r="R7406" s="148">
        <v>2</v>
      </c>
      <c r="S7406" s="148">
        <v>0.16399999999999901</v>
      </c>
      <c r="T7406" s="148">
        <v>-6.2</v>
      </c>
      <c r="U7406" s="148">
        <v>1</v>
      </c>
      <c r="V7406" s="148">
        <v>0.29299999999999998</v>
      </c>
      <c r="W7406" s="148">
        <v>75.515000000000001</v>
      </c>
      <c r="X7406" s="148">
        <v>4</v>
      </c>
      <c r="Y7406" s="148">
        <v>0.36699999999999999</v>
      </c>
    </row>
    <row r="7407" spans="11:25" x14ac:dyDescent="0.25">
      <c r="K7407" s="145" t="s">
        <v>6630</v>
      </c>
      <c r="L7407" s="145">
        <v>61</v>
      </c>
      <c r="M7407" s="145">
        <v>316053</v>
      </c>
      <c r="N7407" s="148">
        <v>0.36899999999999999</v>
      </c>
      <c r="O7407" s="148">
        <v>0.56899999999999995</v>
      </c>
      <c r="P7407" s="148">
        <v>0.74399999999999999</v>
      </c>
      <c r="Q7407" s="148">
        <v>0</v>
      </c>
      <c r="R7407" s="148">
        <v>2</v>
      </c>
      <c r="S7407" s="148">
        <v>0.25600000000000001</v>
      </c>
      <c r="T7407" s="148">
        <v>-5.7569999999999997</v>
      </c>
      <c r="U7407" s="148">
        <v>0</v>
      </c>
      <c r="V7407" s="148">
        <v>0.18099999999999999</v>
      </c>
      <c r="W7407" s="148">
        <v>145.06299999999999</v>
      </c>
      <c r="X7407" s="148">
        <v>4</v>
      </c>
      <c r="Y7407" s="148">
        <v>0.59</v>
      </c>
    </row>
    <row r="7408" spans="11:25" x14ac:dyDescent="0.25">
      <c r="K7408" s="145" t="s">
        <v>6631</v>
      </c>
      <c r="L7408" s="145">
        <v>64</v>
      </c>
      <c r="M7408" s="145">
        <v>197680</v>
      </c>
      <c r="N7408" s="148">
        <v>0.11</v>
      </c>
      <c r="O7408" s="148">
        <v>0.68400000000000005</v>
      </c>
      <c r="P7408" s="148">
        <v>0.61199999999999999</v>
      </c>
      <c r="Q7408" s="148">
        <v>0</v>
      </c>
      <c r="R7408" s="148">
        <v>4</v>
      </c>
      <c r="S7408" s="148">
        <v>0.33100000000000002</v>
      </c>
      <c r="T7408" s="148">
        <v>-6.0069999999999997</v>
      </c>
      <c r="U7408" s="148">
        <v>0</v>
      </c>
      <c r="V7408" s="148">
        <v>0.28899999999999998</v>
      </c>
      <c r="W7408" s="148">
        <v>77.495000000000005</v>
      </c>
      <c r="X7408" s="148">
        <v>4</v>
      </c>
      <c r="Y7408" s="148">
        <v>0.29499999999999998</v>
      </c>
    </row>
    <row r="7409" spans="11:25" x14ac:dyDescent="0.25">
      <c r="K7409" s="145" t="s">
        <v>6632</v>
      </c>
      <c r="L7409" s="145">
        <v>5</v>
      </c>
      <c r="M7409" s="145">
        <v>309266</v>
      </c>
      <c r="N7409" s="148">
        <v>6.0699999999999997E-2</v>
      </c>
      <c r="O7409" s="148">
        <v>0.754</v>
      </c>
      <c r="P7409" s="148">
        <v>0.59699999999999998</v>
      </c>
      <c r="Q7409" s="148">
        <v>0</v>
      </c>
      <c r="R7409" s="148">
        <v>1</v>
      </c>
      <c r="S7409" s="148">
        <v>0.13699999999999901</v>
      </c>
      <c r="T7409" s="148">
        <v>-2.7450000000000001</v>
      </c>
      <c r="U7409" s="148">
        <v>1</v>
      </c>
      <c r="V7409" s="148">
        <v>5.5199999999999999E-2</v>
      </c>
      <c r="W7409" s="148">
        <v>140.00799999999899</v>
      </c>
      <c r="X7409" s="148">
        <v>4</v>
      </c>
      <c r="Y7409" s="148">
        <v>0.14499999999999999</v>
      </c>
    </row>
    <row r="7410" spans="11:25" x14ac:dyDescent="0.25">
      <c r="K7410" s="145" t="s">
        <v>5865</v>
      </c>
      <c r="L7410" s="145">
        <v>48</v>
      </c>
      <c r="M7410" s="145">
        <v>247226</v>
      </c>
      <c r="N7410" s="148">
        <v>0.61499999999999999</v>
      </c>
      <c r="O7410" s="148">
        <v>0.78299999999999903</v>
      </c>
      <c r="P7410" s="148">
        <v>0.74</v>
      </c>
      <c r="Q7410" s="148">
        <v>2.8199999999999899E-5</v>
      </c>
      <c r="R7410" s="148">
        <v>5</v>
      </c>
      <c r="S7410" s="148">
        <v>8.7800000000000003E-2</v>
      </c>
      <c r="T7410" s="148">
        <v>-4.0960000000000001</v>
      </c>
      <c r="U7410" s="148">
        <v>0</v>
      </c>
      <c r="V7410" s="148">
        <v>6.4399999999999999E-2</v>
      </c>
      <c r="W7410" s="148">
        <v>134.042</v>
      </c>
      <c r="X7410" s="148">
        <v>4</v>
      </c>
      <c r="Y7410" s="148">
        <v>0.66900000000000004</v>
      </c>
    </row>
    <row r="7411" spans="11:25" x14ac:dyDescent="0.25">
      <c r="K7411" s="145" t="s">
        <v>6633</v>
      </c>
      <c r="L7411" s="145">
        <v>61</v>
      </c>
      <c r="M7411" s="145">
        <v>262933</v>
      </c>
      <c r="N7411" s="148">
        <v>9.69E-2</v>
      </c>
      <c r="O7411" s="148">
        <v>0.66700000000000004</v>
      </c>
      <c r="P7411" s="148">
        <v>0.45200000000000001</v>
      </c>
      <c r="Q7411" s="148">
        <v>0.57899999999999996</v>
      </c>
      <c r="R7411" s="148">
        <v>7</v>
      </c>
      <c r="S7411" s="148">
        <v>0.111</v>
      </c>
      <c r="T7411" s="148">
        <v>-10.99</v>
      </c>
      <c r="U7411" s="148">
        <v>1</v>
      </c>
      <c r="V7411" s="148">
        <v>3.4099999999999998E-2</v>
      </c>
      <c r="W7411" s="148">
        <v>95.981999999999999</v>
      </c>
      <c r="X7411" s="148">
        <v>4</v>
      </c>
      <c r="Y7411" s="148">
        <v>7.3400000000000007E-2</v>
      </c>
    </row>
    <row r="7412" spans="11:25" x14ac:dyDescent="0.25">
      <c r="K7412" s="145" t="s">
        <v>6634</v>
      </c>
      <c r="L7412" s="145">
        <v>1</v>
      </c>
      <c r="M7412" s="145">
        <v>259462</v>
      </c>
      <c r="N7412" s="148">
        <v>1.24E-2</v>
      </c>
      <c r="O7412" s="148">
        <v>0.86699999999999999</v>
      </c>
      <c r="P7412" s="148">
        <v>0.56299999999999994</v>
      </c>
      <c r="Q7412" s="148">
        <v>0</v>
      </c>
      <c r="R7412" s="148">
        <v>1</v>
      </c>
      <c r="S7412" s="148">
        <v>5.3600000000000002E-2</v>
      </c>
      <c r="T7412" s="148">
        <v>-8.4309999999999992</v>
      </c>
      <c r="U7412" s="148">
        <v>1</v>
      </c>
      <c r="V7412" s="148">
        <v>0.14099999999999999</v>
      </c>
      <c r="W7412" s="148">
        <v>147.97299999999899</v>
      </c>
      <c r="X7412" s="148">
        <v>4</v>
      </c>
      <c r="Y7412" s="148">
        <v>0.502</v>
      </c>
    </row>
    <row r="7413" spans="11:25" x14ac:dyDescent="0.25">
      <c r="K7413" s="145" t="s">
        <v>6635</v>
      </c>
      <c r="L7413" s="145">
        <v>0</v>
      </c>
      <c r="M7413" s="145">
        <v>258120</v>
      </c>
      <c r="N7413" s="148">
        <v>7.6399999999999996E-2</v>
      </c>
      <c r="O7413" s="148">
        <v>0.78</v>
      </c>
      <c r="P7413" s="148">
        <v>0.59899999999999998</v>
      </c>
      <c r="Q7413" s="148">
        <v>0</v>
      </c>
      <c r="R7413" s="148">
        <v>10</v>
      </c>
      <c r="S7413" s="148">
        <v>0.14399999999999999</v>
      </c>
      <c r="T7413" s="148">
        <v>-8.1359999999999992</v>
      </c>
      <c r="U7413" s="148">
        <v>0</v>
      </c>
      <c r="V7413" s="148">
        <v>0.32899999999999902</v>
      </c>
      <c r="W7413" s="148">
        <v>108.913</v>
      </c>
      <c r="X7413" s="148">
        <v>4</v>
      </c>
      <c r="Y7413" s="148">
        <v>0.44600000000000001</v>
      </c>
    </row>
    <row r="7414" spans="11:25" x14ac:dyDescent="0.25">
      <c r="K7414" s="145" t="s">
        <v>2142</v>
      </c>
      <c r="L7414" s="145">
        <v>70</v>
      </c>
      <c r="M7414" s="145">
        <v>281466</v>
      </c>
      <c r="N7414" s="148">
        <v>0.92900000000000005</v>
      </c>
      <c r="O7414" s="148">
        <v>0.46899999999999997</v>
      </c>
      <c r="P7414" s="148">
        <v>0.13200000000000001</v>
      </c>
      <c r="Q7414" s="148">
        <v>0</v>
      </c>
      <c r="R7414" s="148">
        <v>10</v>
      </c>
      <c r="S7414" s="148">
        <v>8.7300000000000003E-2</v>
      </c>
      <c r="T7414" s="148">
        <v>-14.000999999999999</v>
      </c>
      <c r="U7414" s="148">
        <v>1</v>
      </c>
      <c r="V7414" s="148">
        <v>8.0699999999999994E-2</v>
      </c>
      <c r="W7414" s="148">
        <v>67.010999999999996</v>
      </c>
      <c r="X7414" s="148">
        <v>3</v>
      </c>
      <c r="Y7414" s="148">
        <v>0.36</v>
      </c>
    </row>
    <row r="7415" spans="11:25" x14ac:dyDescent="0.25">
      <c r="K7415" s="145" t="s">
        <v>6636</v>
      </c>
      <c r="L7415" s="145">
        <v>51</v>
      </c>
      <c r="M7415" s="145">
        <v>144200</v>
      </c>
      <c r="N7415" s="148">
        <v>0.25600000000000001</v>
      </c>
      <c r="O7415" s="148">
        <v>0.63400000000000001</v>
      </c>
      <c r="P7415" s="148">
        <v>0.73299999999999998</v>
      </c>
      <c r="Q7415" s="148">
        <v>0</v>
      </c>
      <c r="R7415" s="148">
        <v>7</v>
      </c>
      <c r="S7415" s="148">
        <v>0.39399999999999902</v>
      </c>
      <c r="T7415" s="148">
        <v>-8.532</v>
      </c>
      <c r="U7415" s="148">
        <v>0</v>
      </c>
      <c r="V7415" s="148">
        <v>0.15</v>
      </c>
      <c r="W7415" s="148">
        <v>93.694000000000003</v>
      </c>
      <c r="X7415" s="148">
        <v>4</v>
      </c>
      <c r="Y7415" s="148">
        <v>0.19899999999999901</v>
      </c>
    </row>
    <row r="7416" spans="11:25" x14ac:dyDescent="0.25">
      <c r="K7416" s="145" t="s">
        <v>3547</v>
      </c>
      <c r="L7416" s="145">
        <v>50</v>
      </c>
      <c r="M7416" s="145">
        <v>170637</v>
      </c>
      <c r="N7416" s="148">
        <v>8.9300000000000004E-3</v>
      </c>
      <c r="O7416" s="148">
        <v>0.79099999999999904</v>
      </c>
      <c r="P7416" s="148">
        <v>0.44700000000000001</v>
      </c>
      <c r="Q7416" s="148">
        <v>0</v>
      </c>
      <c r="R7416" s="148">
        <v>8</v>
      </c>
      <c r="S7416" s="148">
        <v>0.11599999999999901</v>
      </c>
      <c r="T7416" s="148">
        <v>-3.9750000000000001</v>
      </c>
      <c r="U7416" s="148">
        <v>0</v>
      </c>
      <c r="V7416" s="148">
        <v>0.5</v>
      </c>
      <c r="W7416" s="148">
        <v>173.929</v>
      </c>
      <c r="X7416" s="148">
        <v>4</v>
      </c>
      <c r="Y7416" s="148">
        <v>0.38</v>
      </c>
    </row>
    <row r="7417" spans="11:25" x14ac:dyDescent="0.25">
      <c r="K7417" s="145" t="s">
        <v>1568</v>
      </c>
      <c r="L7417" s="145">
        <v>60</v>
      </c>
      <c r="M7417" s="145">
        <v>130929</v>
      </c>
      <c r="N7417" s="148">
        <v>0.106</v>
      </c>
      <c r="O7417" s="148">
        <v>0.72799999999999998</v>
      </c>
      <c r="P7417" s="148">
        <v>0.61699999999999999</v>
      </c>
      <c r="Q7417" s="148">
        <v>1.77E-5</v>
      </c>
      <c r="R7417" s="148">
        <v>11</v>
      </c>
      <c r="S7417" s="148">
        <v>0.16300000000000001</v>
      </c>
      <c r="T7417" s="148">
        <v>-5.6859999999999999</v>
      </c>
      <c r="U7417" s="148">
        <v>0</v>
      </c>
      <c r="V7417" s="148">
        <v>0.30099999999999999</v>
      </c>
      <c r="W7417" s="148">
        <v>176</v>
      </c>
      <c r="X7417" s="148">
        <v>4</v>
      </c>
      <c r="Y7417" s="148">
        <v>0.27200000000000002</v>
      </c>
    </row>
    <row r="7418" spans="11:25" x14ac:dyDescent="0.25">
      <c r="K7418" s="145" t="s">
        <v>3309</v>
      </c>
      <c r="L7418" s="145">
        <v>57</v>
      </c>
      <c r="M7418" s="145">
        <v>238614</v>
      </c>
      <c r="N7418" s="148">
        <v>1.04E-2</v>
      </c>
      <c r="O7418" s="148">
        <v>0.91200000000000003</v>
      </c>
      <c r="P7418" s="148">
        <v>0.40500000000000003</v>
      </c>
      <c r="Q7418" s="148">
        <v>4.2700000000000002E-2</v>
      </c>
      <c r="R7418" s="148">
        <v>7</v>
      </c>
      <c r="S7418" s="148">
        <v>0.105</v>
      </c>
      <c r="T7418" s="148">
        <v>-8.1319999999999997</v>
      </c>
      <c r="U7418" s="148">
        <v>1</v>
      </c>
      <c r="V7418" s="148">
        <v>0.157</v>
      </c>
      <c r="W7418" s="148">
        <v>154.98500000000001</v>
      </c>
      <c r="X7418" s="148">
        <v>3</v>
      </c>
      <c r="Y7418" s="148">
        <v>0.42799999999999999</v>
      </c>
    </row>
    <row r="7419" spans="11:25" x14ac:dyDescent="0.25">
      <c r="K7419" s="145" t="s">
        <v>6637</v>
      </c>
      <c r="L7419" s="145">
        <v>37</v>
      </c>
      <c r="M7419" s="145">
        <v>163133</v>
      </c>
      <c r="N7419" s="148">
        <v>3.9899999999999996E-3</v>
      </c>
      <c r="O7419" s="148">
        <v>0.92</v>
      </c>
      <c r="P7419" s="148">
        <v>0.63500000000000001</v>
      </c>
      <c r="Q7419" s="148">
        <v>0</v>
      </c>
      <c r="R7419" s="148">
        <v>8</v>
      </c>
      <c r="S7419" s="148">
        <v>0.14899999999999999</v>
      </c>
      <c r="T7419" s="148">
        <v>-5.6179999999999897</v>
      </c>
      <c r="U7419" s="148">
        <v>1</v>
      </c>
      <c r="V7419" s="148">
        <v>0.309</v>
      </c>
      <c r="W7419" s="148">
        <v>99.971999999999994</v>
      </c>
      <c r="X7419" s="148">
        <v>4</v>
      </c>
      <c r="Y7419" s="148">
        <v>0.54500000000000004</v>
      </c>
    </row>
    <row r="7420" spans="11:25" x14ac:dyDescent="0.25">
      <c r="K7420" s="145" t="s">
        <v>6638</v>
      </c>
      <c r="L7420" s="145">
        <v>49</v>
      </c>
      <c r="M7420" s="145">
        <v>207038</v>
      </c>
      <c r="N7420" s="148">
        <v>5.7700000000000001E-2</v>
      </c>
      <c r="O7420" s="148">
        <v>0.81599999999999995</v>
      </c>
      <c r="P7420" s="148">
        <v>0.52600000000000002</v>
      </c>
      <c r="Q7420" s="148">
        <v>0</v>
      </c>
      <c r="R7420" s="148">
        <v>6</v>
      </c>
      <c r="S7420" s="148">
        <v>0.126</v>
      </c>
      <c r="T7420" s="148">
        <v>-6.3540000000000001</v>
      </c>
      <c r="U7420" s="148">
        <v>0</v>
      </c>
      <c r="V7420" s="148">
        <v>0.29799999999999999</v>
      </c>
      <c r="W7420" s="148">
        <v>79.518999999999906</v>
      </c>
      <c r="X7420" s="148">
        <v>4</v>
      </c>
      <c r="Y7420" s="148">
        <v>9.6500000000000002E-2</v>
      </c>
    </row>
    <row r="7421" spans="11:25" x14ac:dyDescent="0.25">
      <c r="K7421" s="145" t="s">
        <v>6639</v>
      </c>
      <c r="L7421" s="145">
        <v>47</v>
      </c>
      <c r="M7421" s="145">
        <v>234693</v>
      </c>
      <c r="N7421" s="148">
        <v>5.1700000000000001E-3</v>
      </c>
      <c r="O7421" s="148">
        <v>0.88900000000000001</v>
      </c>
      <c r="P7421" s="148">
        <v>0.63900000000000001</v>
      </c>
      <c r="Q7421" s="148">
        <v>0</v>
      </c>
      <c r="R7421" s="148">
        <v>11</v>
      </c>
      <c r="S7421" s="148">
        <v>0.17899999999999999</v>
      </c>
      <c r="T7421" s="148">
        <v>-4.7210000000000001</v>
      </c>
      <c r="U7421" s="148">
        <v>0</v>
      </c>
      <c r="V7421" s="148">
        <v>0.104</v>
      </c>
      <c r="W7421" s="148">
        <v>107.048999999999</v>
      </c>
      <c r="X7421" s="148">
        <v>4</v>
      </c>
      <c r="Y7421" s="148">
        <v>0.46100000000000002</v>
      </c>
    </row>
    <row r="7422" spans="11:25" x14ac:dyDescent="0.25">
      <c r="K7422" s="145" t="s">
        <v>6640</v>
      </c>
      <c r="L7422" s="145">
        <v>52</v>
      </c>
      <c r="M7422" s="145">
        <v>264853</v>
      </c>
      <c r="N7422" s="148">
        <v>1.6E-2</v>
      </c>
      <c r="O7422" s="148">
        <v>0.69799999999999995</v>
      </c>
      <c r="P7422" s="148">
        <v>0.78299999999999903</v>
      </c>
      <c r="Q7422" s="148">
        <v>0</v>
      </c>
      <c r="R7422" s="148">
        <v>2</v>
      </c>
      <c r="S7422" s="148">
        <v>0.17599999999999999</v>
      </c>
      <c r="T7422" s="148">
        <v>-6.5029999999999903</v>
      </c>
      <c r="U7422" s="148">
        <v>1</v>
      </c>
      <c r="V7422" s="148">
        <v>0.26600000000000001</v>
      </c>
      <c r="W7422" s="148">
        <v>160.03399999999999</v>
      </c>
      <c r="X7422" s="148">
        <v>4</v>
      </c>
      <c r="Y7422" s="148">
        <v>0.377999999999999</v>
      </c>
    </row>
    <row r="7423" spans="11:25" x14ac:dyDescent="0.25">
      <c r="K7423" s="145" t="s">
        <v>3505</v>
      </c>
      <c r="L7423" s="145">
        <v>41</v>
      </c>
      <c r="M7423" s="145">
        <v>261733</v>
      </c>
      <c r="N7423" s="148">
        <v>7.9699999999999993E-2</v>
      </c>
      <c r="O7423" s="148">
        <v>0.91700000000000004</v>
      </c>
      <c r="P7423" s="148">
        <v>0.47799999999999998</v>
      </c>
      <c r="Q7423" s="148">
        <v>8.4400000000000003E-2</v>
      </c>
      <c r="R7423" s="148">
        <v>2</v>
      </c>
      <c r="S7423" s="148">
        <v>7.2599999999999998E-2</v>
      </c>
      <c r="T7423" s="148">
        <v>-10.897</v>
      </c>
      <c r="U7423" s="148">
        <v>1</v>
      </c>
      <c r="V7423" s="148">
        <v>0.115</v>
      </c>
      <c r="W7423" s="148">
        <v>123.991</v>
      </c>
      <c r="X7423" s="148">
        <v>4</v>
      </c>
      <c r="Y7423" s="148">
        <v>0.185</v>
      </c>
    </row>
    <row r="7424" spans="11:25" x14ac:dyDescent="0.25">
      <c r="K7424" s="145" t="s">
        <v>6641</v>
      </c>
      <c r="L7424" s="145">
        <v>61</v>
      </c>
      <c r="M7424" s="145">
        <v>220960</v>
      </c>
      <c r="N7424" s="148">
        <v>3.0200000000000001E-2</v>
      </c>
      <c r="O7424" s="148">
        <v>0.81299999999999994</v>
      </c>
      <c r="P7424" s="148">
        <v>0.68899999999999995</v>
      </c>
      <c r="Q7424" s="148">
        <v>1.9800000000000001E-6</v>
      </c>
      <c r="R7424" s="148">
        <v>1</v>
      </c>
      <c r="S7424" s="148">
        <v>0.375</v>
      </c>
      <c r="T7424" s="148">
        <v>-5.4269999999999996</v>
      </c>
      <c r="U7424" s="148">
        <v>1</v>
      </c>
      <c r="V7424" s="148">
        <v>0.34299999999999897</v>
      </c>
      <c r="W7424" s="148">
        <v>90.287999999999997</v>
      </c>
      <c r="X7424" s="148">
        <v>4</v>
      </c>
      <c r="Y7424" s="148">
        <v>0.94099999999999995</v>
      </c>
    </row>
    <row r="7425" spans="11:25" x14ac:dyDescent="0.25">
      <c r="K7425" s="145" t="s">
        <v>1553</v>
      </c>
      <c r="L7425" s="145">
        <v>46</v>
      </c>
      <c r="M7425" s="145">
        <v>121346</v>
      </c>
      <c r="N7425" s="148">
        <v>8.6400000000000005E-2</v>
      </c>
      <c r="O7425" s="148">
        <v>0.76200000000000001</v>
      </c>
      <c r="P7425" s="148">
        <v>0.39700000000000002</v>
      </c>
      <c r="Q7425" s="148">
        <v>0</v>
      </c>
      <c r="R7425" s="148">
        <v>10</v>
      </c>
      <c r="S7425" s="148">
        <v>0.17100000000000001</v>
      </c>
      <c r="T7425" s="148">
        <v>-8.7059999999999995</v>
      </c>
      <c r="U7425" s="148">
        <v>0</v>
      </c>
      <c r="V7425" s="148">
        <v>0.14299999999999999</v>
      </c>
      <c r="W7425" s="148">
        <v>128.97299999999899</v>
      </c>
      <c r="X7425" s="148">
        <v>4</v>
      </c>
      <c r="Y7425" s="148">
        <v>0.41499999999999998</v>
      </c>
    </row>
    <row r="7426" spans="11:25" x14ac:dyDescent="0.25">
      <c r="K7426" s="145" t="s">
        <v>3849</v>
      </c>
      <c r="L7426" s="145">
        <v>30</v>
      </c>
      <c r="M7426" s="145">
        <v>186067</v>
      </c>
      <c r="N7426" s="148">
        <v>8.1899999999999996E-4</v>
      </c>
      <c r="O7426" s="148">
        <v>0.748</v>
      </c>
      <c r="P7426" s="148">
        <v>0.51200000000000001</v>
      </c>
      <c r="Q7426" s="148">
        <v>0</v>
      </c>
      <c r="R7426" s="148">
        <v>8</v>
      </c>
      <c r="S7426" s="148">
        <v>0.11599999999999901</v>
      </c>
      <c r="T7426" s="148">
        <v>-8.06</v>
      </c>
      <c r="U7426" s="148">
        <v>1</v>
      </c>
      <c r="V7426" s="148">
        <v>0.11799999999999999</v>
      </c>
      <c r="W7426" s="148">
        <v>88.95</v>
      </c>
      <c r="X7426" s="148">
        <v>4</v>
      </c>
      <c r="Y7426" s="148">
        <v>0.223</v>
      </c>
    </row>
    <row r="7427" spans="11:25" x14ac:dyDescent="0.25">
      <c r="K7427" s="145" t="s">
        <v>6642</v>
      </c>
      <c r="L7427" s="145">
        <v>34</v>
      </c>
      <c r="M7427" s="145">
        <v>231231</v>
      </c>
      <c r="N7427" s="148">
        <v>3.77999999999999E-3</v>
      </c>
      <c r="O7427" s="148">
        <v>0.88099999999999901</v>
      </c>
      <c r="P7427" s="148">
        <v>0.56599999999999995</v>
      </c>
      <c r="Q7427" s="148">
        <v>6.8299999999999998E-6</v>
      </c>
      <c r="R7427" s="148">
        <v>2</v>
      </c>
      <c r="S7427" s="148">
        <v>0.20399999999999999</v>
      </c>
      <c r="T7427" s="148">
        <v>-7.5620000000000003</v>
      </c>
      <c r="U7427" s="148">
        <v>1</v>
      </c>
      <c r="V7427" s="148">
        <v>0.13600000000000001</v>
      </c>
      <c r="W7427" s="148">
        <v>140.04</v>
      </c>
      <c r="X7427" s="148">
        <v>4</v>
      </c>
      <c r="Y7427" s="148">
        <v>0.23199999999999901</v>
      </c>
    </row>
    <row r="7428" spans="11:25" x14ac:dyDescent="0.25">
      <c r="K7428" s="145" t="s">
        <v>1576</v>
      </c>
      <c r="L7428" s="145">
        <v>55</v>
      </c>
      <c r="M7428" s="145">
        <v>205040</v>
      </c>
      <c r="N7428" s="148">
        <v>5.8799999999999998E-2</v>
      </c>
      <c r="O7428" s="148">
        <v>0.85499999999999998</v>
      </c>
      <c r="P7428" s="148">
        <v>0.56799999999999995</v>
      </c>
      <c r="Q7428" s="148">
        <v>0.104</v>
      </c>
      <c r="R7428" s="148">
        <v>5</v>
      </c>
      <c r="S7428" s="148">
        <v>9.4399999999999998E-2</v>
      </c>
      <c r="T7428" s="148">
        <v>-8.1999999999999993</v>
      </c>
      <c r="U7428" s="148">
        <v>0</v>
      </c>
      <c r="V7428" s="148">
        <v>0.105</v>
      </c>
      <c r="W7428" s="148">
        <v>80.027000000000001</v>
      </c>
      <c r="X7428" s="148">
        <v>4</v>
      </c>
      <c r="Y7428" s="148">
        <v>0.29099999999999998</v>
      </c>
    </row>
    <row r="7429" spans="11:25" x14ac:dyDescent="0.25">
      <c r="K7429" s="145" t="s">
        <v>6643</v>
      </c>
      <c r="L7429" s="145">
        <v>34</v>
      </c>
      <c r="M7429" s="145">
        <v>278386</v>
      </c>
      <c r="N7429" s="148">
        <v>2.8600000000000001E-3</v>
      </c>
      <c r="O7429" s="148">
        <v>0.78700000000000003</v>
      </c>
      <c r="P7429" s="148">
        <v>0.90200000000000002</v>
      </c>
      <c r="Q7429" s="148">
        <v>3.2499999999999999E-4</v>
      </c>
      <c r="R7429" s="148">
        <v>2</v>
      </c>
      <c r="S7429" s="148">
        <v>7.9200000000000007E-2</v>
      </c>
      <c r="T7429" s="148">
        <v>-6.5620000000000003</v>
      </c>
      <c r="U7429" s="148">
        <v>1</v>
      </c>
      <c r="V7429" s="148">
        <v>0.27100000000000002</v>
      </c>
      <c r="W7429" s="148">
        <v>87.217999999999904</v>
      </c>
      <c r="X7429" s="148">
        <v>4</v>
      </c>
      <c r="Y7429" s="148">
        <v>0.77</v>
      </c>
    </row>
    <row r="7430" spans="11:25" x14ac:dyDescent="0.25">
      <c r="K7430" s="145" t="s">
        <v>6644</v>
      </c>
      <c r="L7430" s="145">
        <v>61</v>
      </c>
      <c r="M7430" s="145">
        <v>236906</v>
      </c>
      <c r="N7430" s="148">
        <v>0.184</v>
      </c>
      <c r="O7430" s="148">
        <v>0.90200000000000002</v>
      </c>
      <c r="P7430" s="148">
        <v>0.61399999999999999</v>
      </c>
      <c r="Q7430" s="148">
        <v>7.4200000000000004E-4</v>
      </c>
      <c r="R7430" s="148">
        <v>4</v>
      </c>
      <c r="S7430" s="148">
        <v>8.6699999999999999E-2</v>
      </c>
      <c r="T7430" s="148">
        <v>-6.5289999999999999</v>
      </c>
      <c r="U7430" s="148">
        <v>0</v>
      </c>
      <c r="V7430" s="148">
        <v>0.28899999999999998</v>
      </c>
      <c r="W7430" s="148">
        <v>94.069000000000003</v>
      </c>
      <c r="X7430" s="148">
        <v>4</v>
      </c>
      <c r="Y7430" s="148">
        <v>0.86199999999999999</v>
      </c>
    </row>
    <row r="7431" spans="11:25" x14ac:dyDescent="0.25">
      <c r="K7431" s="145" t="s">
        <v>3545</v>
      </c>
      <c r="L7431" s="145">
        <v>47</v>
      </c>
      <c r="M7431" s="145">
        <v>191789</v>
      </c>
      <c r="N7431" s="148">
        <v>6.0400000000000002E-2</v>
      </c>
      <c r="O7431" s="148">
        <v>0.88900000000000001</v>
      </c>
      <c r="P7431" s="148">
        <v>0.40200000000000002</v>
      </c>
      <c r="Q7431" s="148">
        <v>8.0500000000000005E-4</v>
      </c>
      <c r="R7431" s="148">
        <v>7</v>
      </c>
      <c r="S7431" s="148">
        <v>6.5799999999999997E-2</v>
      </c>
      <c r="T7431" s="148">
        <v>-7.6749999999999998</v>
      </c>
      <c r="U7431" s="148">
        <v>0</v>
      </c>
      <c r="V7431" s="148">
        <v>0.17799999999999999</v>
      </c>
      <c r="W7431" s="148">
        <v>139.98599999999999</v>
      </c>
      <c r="X7431" s="148">
        <v>4</v>
      </c>
      <c r="Y7431" s="148">
        <v>0.316</v>
      </c>
    </row>
    <row r="7432" spans="11:25" x14ac:dyDescent="0.25">
      <c r="K7432" s="145" t="s">
        <v>1242</v>
      </c>
      <c r="L7432" s="145">
        <v>39</v>
      </c>
      <c r="M7432" s="145">
        <v>211493</v>
      </c>
      <c r="N7432" s="148">
        <v>2.87E-2</v>
      </c>
      <c r="O7432" s="148">
        <v>0.54899999999999904</v>
      </c>
      <c r="P7432" s="148">
        <v>0.84499999999999997</v>
      </c>
      <c r="Q7432" s="148">
        <v>4.9200000000000003E-4</v>
      </c>
      <c r="R7432" s="148">
        <v>7</v>
      </c>
      <c r="S7432" s="148">
        <v>0.67</v>
      </c>
      <c r="T7432" s="148">
        <v>-4.2789999999999999</v>
      </c>
      <c r="U7432" s="148">
        <v>1</v>
      </c>
      <c r="V7432" s="148">
        <v>0.2</v>
      </c>
      <c r="W7432" s="148">
        <v>94.491</v>
      </c>
      <c r="X7432" s="148">
        <v>4</v>
      </c>
      <c r="Y7432" s="148">
        <v>0.35099999999999998</v>
      </c>
    </row>
    <row r="7433" spans="11:25" x14ac:dyDescent="0.25">
      <c r="K7433" s="145" t="s">
        <v>6645</v>
      </c>
      <c r="L7433" s="145">
        <v>40</v>
      </c>
      <c r="M7433" s="145">
        <v>372973</v>
      </c>
      <c r="N7433" s="148">
        <v>0.115</v>
      </c>
      <c r="O7433" s="148">
        <v>0.69499999999999995</v>
      </c>
      <c r="P7433" s="148">
        <v>0.88800000000000001</v>
      </c>
      <c r="Q7433" s="148">
        <v>6.4300000000000003E-6</v>
      </c>
      <c r="R7433" s="148">
        <v>11</v>
      </c>
      <c r="S7433" s="148">
        <v>0.19399999999999901</v>
      </c>
      <c r="T7433" s="148">
        <v>-4.0620000000000003</v>
      </c>
      <c r="U7433" s="148">
        <v>0</v>
      </c>
      <c r="V7433" s="148">
        <v>0.11599999999999901</v>
      </c>
      <c r="W7433" s="148">
        <v>154.874</v>
      </c>
      <c r="X7433" s="148">
        <v>4</v>
      </c>
      <c r="Y7433" s="148">
        <v>0.76200000000000001</v>
      </c>
    </row>
    <row r="7434" spans="11:25" x14ac:dyDescent="0.25">
      <c r="K7434" s="145" t="s">
        <v>3544</v>
      </c>
      <c r="L7434" s="145">
        <v>43</v>
      </c>
      <c r="M7434" s="145">
        <v>197051</v>
      </c>
      <c r="N7434" s="148">
        <v>0.104</v>
      </c>
      <c r="O7434" s="148">
        <v>0.76200000000000001</v>
      </c>
      <c r="P7434" s="148">
        <v>0.63500000000000001</v>
      </c>
      <c r="Q7434" s="148">
        <v>0</v>
      </c>
      <c r="R7434" s="148">
        <v>7</v>
      </c>
      <c r="S7434" s="148">
        <v>7.8899999999999998E-2</v>
      </c>
      <c r="T7434" s="148">
        <v>-4.8520000000000003</v>
      </c>
      <c r="U7434" s="148">
        <v>1</v>
      </c>
      <c r="V7434" s="148">
        <v>0.10099999999999899</v>
      </c>
      <c r="W7434" s="148">
        <v>155.983</v>
      </c>
      <c r="X7434" s="148">
        <v>4</v>
      </c>
      <c r="Y7434" s="148">
        <v>0.56499999999999995</v>
      </c>
    </row>
    <row r="7435" spans="11:25" x14ac:dyDescent="0.25">
      <c r="K7435" s="145" t="s">
        <v>6646</v>
      </c>
      <c r="L7435" s="145">
        <v>67</v>
      </c>
      <c r="M7435" s="145">
        <v>205162</v>
      </c>
      <c r="N7435" s="148">
        <v>0.23499999999999999</v>
      </c>
      <c r="O7435" s="148">
        <v>0.83399999999999996</v>
      </c>
      <c r="P7435" s="148">
        <v>0.52700000000000002</v>
      </c>
      <c r="Q7435" s="148">
        <v>9.6799999999999994E-3</v>
      </c>
      <c r="R7435" s="148">
        <v>7</v>
      </c>
      <c r="S7435" s="148">
        <v>0.63200000000000001</v>
      </c>
      <c r="T7435" s="148">
        <v>-10.4</v>
      </c>
      <c r="U7435" s="148">
        <v>1</v>
      </c>
      <c r="V7435" s="148">
        <v>0.193</v>
      </c>
      <c r="W7435" s="148">
        <v>105.86</v>
      </c>
      <c r="X7435" s="148">
        <v>4</v>
      </c>
      <c r="Y7435" s="148">
        <v>0.31900000000000001</v>
      </c>
    </row>
    <row r="7436" spans="11:25" x14ac:dyDescent="0.25">
      <c r="K7436" s="145" t="s">
        <v>6647</v>
      </c>
      <c r="L7436" s="145">
        <v>57</v>
      </c>
      <c r="M7436" s="145">
        <v>247266</v>
      </c>
      <c r="N7436" s="148">
        <v>0.11899999999999999</v>
      </c>
      <c r="O7436" s="148">
        <v>0.78200000000000003</v>
      </c>
      <c r="P7436" s="148">
        <v>0.76599999999999902</v>
      </c>
      <c r="Q7436" s="148">
        <v>7.4600000000000003E-4</v>
      </c>
      <c r="R7436" s="148">
        <v>6</v>
      </c>
      <c r="S7436" s="148">
        <v>0.315</v>
      </c>
      <c r="T7436" s="148">
        <v>-8.0649999999999995</v>
      </c>
      <c r="U7436" s="148">
        <v>0</v>
      </c>
      <c r="V7436" s="148">
        <v>0.22399999999999901</v>
      </c>
      <c r="W7436" s="148">
        <v>103.931</v>
      </c>
      <c r="X7436" s="148">
        <v>4</v>
      </c>
      <c r="Y7436" s="148">
        <v>0.20499999999999999</v>
      </c>
    </row>
    <row r="7437" spans="11:25" x14ac:dyDescent="0.25">
      <c r="K7437" s="145" t="s">
        <v>3518</v>
      </c>
      <c r="L7437" s="145">
        <v>54</v>
      </c>
      <c r="M7437" s="145">
        <v>229000</v>
      </c>
      <c r="N7437" s="148">
        <v>0.255</v>
      </c>
      <c r="O7437" s="148">
        <v>0.60299999999999998</v>
      </c>
      <c r="P7437" s="148">
        <v>0.56200000000000006</v>
      </c>
      <c r="Q7437" s="148">
        <v>0</v>
      </c>
      <c r="R7437" s="148">
        <v>8</v>
      </c>
      <c r="S7437" s="148">
        <v>0.1</v>
      </c>
      <c r="T7437" s="148">
        <v>-7.2210000000000001</v>
      </c>
      <c r="U7437" s="148">
        <v>1</v>
      </c>
      <c r="V7437" s="148">
        <v>0.34799999999999998</v>
      </c>
      <c r="W7437" s="148">
        <v>180.36199999999999</v>
      </c>
      <c r="X7437" s="148">
        <v>3</v>
      </c>
      <c r="Y7437" s="148">
        <v>0.4</v>
      </c>
    </row>
    <row r="7438" spans="11:25" x14ac:dyDescent="0.25">
      <c r="K7438" s="145" t="s">
        <v>6648</v>
      </c>
      <c r="L7438" s="145">
        <v>69</v>
      </c>
      <c r="M7438" s="145">
        <v>198133</v>
      </c>
      <c r="N7438" s="148">
        <v>0.48399999999999999</v>
      </c>
      <c r="O7438" s="148">
        <v>0.89800000000000002</v>
      </c>
      <c r="P7438" s="148">
        <v>0.54700000000000004</v>
      </c>
      <c r="Q7438" s="148">
        <v>1.04E-5</v>
      </c>
      <c r="R7438" s="148">
        <v>3</v>
      </c>
      <c r="S7438" s="148">
        <v>0.37</v>
      </c>
      <c r="T7438" s="148">
        <v>-5.7069999999999999</v>
      </c>
      <c r="U7438" s="148">
        <v>0</v>
      </c>
      <c r="V7438" s="148">
        <v>0.313</v>
      </c>
      <c r="W7438" s="148">
        <v>100.01</v>
      </c>
      <c r="X7438" s="148">
        <v>4</v>
      </c>
      <c r="Y7438" s="148">
        <v>0.76300000000000001</v>
      </c>
    </row>
    <row r="7439" spans="11:25" x14ac:dyDescent="0.25">
      <c r="K7439" s="145" t="s">
        <v>1571</v>
      </c>
      <c r="L7439" s="145">
        <v>55</v>
      </c>
      <c r="M7439" s="145">
        <v>186872</v>
      </c>
      <c r="N7439" s="148">
        <v>4.4699999999999997E-2</v>
      </c>
      <c r="O7439" s="148">
        <v>0.90099999999999902</v>
      </c>
      <c r="P7439" s="148">
        <v>0.82599999999999996</v>
      </c>
      <c r="Q7439" s="148">
        <v>0</v>
      </c>
      <c r="R7439" s="148">
        <v>10</v>
      </c>
      <c r="S7439" s="148">
        <v>0.105</v>
      </c>
      <c r="T7439" s="148">
        <v>-3.3730000000000002</v>
      </c>
      <c r="U7439" s="148">
        <v>0</v>
      </c>
      <c r="V7439" s="148">
        <v>0.33</v>
      </c>
      <c r="W7439" s="148">
        <v>89.004999999999995</v>
      </c>
      <c r="X7439" s="148">
        <v>4</v>
      </c>
      <c r="Y7439" s="148">
        <v>0.750999999999999</v>
      </c>
    </row>
    <row r="7440" spans="11:25" x14ac:dyDescent="0.25">
      <c r="K7440" s="145" t="s">
        <v>6649</v>
      </c>
      <c r="L7440" s="145">
        <v>49</v>
      </c>
      <c r="M7440" s="145">
        <v>225813</v>
      </c>
      <c r="N7440" s="148">
        <v>0.184</v>
      </c>
      <c r="O7440" s="148">
        <v>0.90400000000000003</v>
      </c>
      <c r="P7440" s="148">
        <v>0.50900000000000001</v>
      </c>
      <c r="Q7440" s="148">
        <v>0</v>
      </c>
      <c r="R7440" s="148">
        <v>1</v>
      </c>
      <c r="S7440" s="148">
        <v>0.48299999999999998</v>
      </c>
      <c r="T7440" s="148">
        <v>-6.1970000000000001</v>
      </c>
      <c r="U7440" s="148">
        <v>1</v>
      </c>
      <c r="V7440" s="148">
        <v>0.26200000000000001</v>
      </c>
      <c r="W7440" s="148">
        <v>141.017</v>
      </c>
      <c r="X7440" s="148">
        <v>4</v>
      </c>
      <c r="Y7440" s="148">
        <v>0.223</v>
      </c>
    </row>
    <row r="7441" spans="11:25" x14ac:dyDescent="0.25">
      <c r="K7441" s="145" t="s">
        <v>3900</v>
      </c>
      <c r="L7441" s="145">
        <v>46</v>
      </c>
      <c r="M7441" s="145">
        <v>221826</v>
      </c>
      <c r="N7441" s="148">
        <v>7.9600000000000001E-3</v>
      </c>
      <c r="O7441" s="148">
        <v>0.87</v>
      </c>
      <c r="P7441" s="148">
        <v>0.495</v>
      </c>
      <c r="Q7441" s="148">
        <v>0</v>
      </c>
      <c r="R7441" s="148">
        <v>1</v>
      </c>
      <c r="S7441" s="148">
        <v>0.10099999999999899</v>
      </c>
      <c r="T7441" s="148">
        <v>-9.1079999999999899</v>
      </c>
      <c r="U7441" s="148">
        <v>1</v>
      </c>
      <c r="V7441" s="148">
        <v>0.23599999999999999</v>
      </c>
      <c r="W7441" s="148">
        <v>130.024</v>
      </c>
      <c r="X7441" s="148">
        <v>4</v>
      </c>
      <c r="Y7441" s="148">
        <v>0.249</v>
      </c>
    </row>
    <row r="7442" spans="11:25" x14ac:dyDescent="0.25">
      <c r="K7442" s="145" t="s">
        <v>6650</v>
      </c>
      <c r="L7442" s="145">
        <v>37</v>
      </c>
      <c r="M7442" s="145">
        <v>163200</v>
      </c>
      <c r="N7442" s="148">
        <v>8.3400000000000002E-2</v>
      </c>
      <c r="O7442" s="148">
        <v>0.86799999999999999</v>
      </c>
      <c r="P7442" s="148">
        <v>0.84</v>
      </c>
      <c r="Q7442" s="148">
        <v>0</v>
      </c>
      <c r="R7442" s="148">
        <v>8</v>
      </c>
      <c r="S7442" s="148">
        <v>0.32899999999999902</v>
      </c>
      <c r="T7442" s="148">
        <v>-6.5570000000000004</v>
      </c>
      <c r="U7442" s="148">
        <v>1</v>
      </c>
      <c r="V7442" s="148">
        <v>0.17499999999999999</v>
      </c>
      <c r="W7442" s="148">
        <v>100.027999999999</v>
      </c>
      <c r="X7442" s="148">
        <v>4</v>
      </c>
      <c r="Y7442" s="148">
        <v>0.439</v>
      </c>
    </row>
    <row r="7443" spans="11:25" x14ac:dyDescent="0.25">
      <c r="K7443" s="145" t="s">
        <v>6651</v>
      </c>
      <c r="L7443" s="145">
        <v>34</v>
      </c>
      <c r="M7443" s="145">
        <v>273087</v>
      </c>
      <c r="N7443" s="148">
        <v>0.12</v>
      </c>
      <c r="O7443" s="148">
        <v>0.877</v>
      </c>
      <c r="P7443" s="148">
        <v>0.54</v>
      </c>
      <c r="Q7443" s="148">
        <v>0</v>
      </c>
      <c r="R7443" s="148">
        <v>4</v>
      </c>
      <c r="S7443" s="148">
        <v>0.23</v>
      </c>
      <c r="T7443" s="148">
        <v>-4.9610000000000003</v>
      </c>
      <c r="U7443" s="148">
        <v>0</v>
      </c>
      <c r="V7443" s="148">
        <v>5.1299999999999998E-2</v>
      </c>
      <c r="W7443" s="148">
        <v>141.98400000000001</v>
      </c>
      <c r="X7443" s="148">
        <v>4</v>
      </c>
      <c r="Y7443" s="148">
        <v>0.255</v>
      </c>
    </row>
    <row r="7444" spans="11:25" x14ac:dyDescent="0.25">
      <c r="K7444" s="145" t="s">
        <v>6652</v>
      </c>
      <c r="L7444" s="145">
        <v>17</v>
      </c>
      <c r="M7444" s="145">
        <v>217493</v>
      </c>
      <c r="N7444" s="148">
        <v>9.7300000000000002E-4</v>
      </c>
      <c r="O7444" s="148">
        <v>0.64700000000000002</v>
      </c>
      <c r="P7444" s="148">
        <v>0.71</v>
      </c>
      <c r="Q7444" s="148">
        <v>0.70299999999999996</v>
      </c>
      <c r="R7444" s="148">
        <v>0</v>
      </c>
      <c r="S7444" s="148">
        <v>7.7700000000000005E-2</v>
      </c>
      <c r="T7444" s="148">
        <v>-4.6920000000000002</v>
      </c>
      <c r="U7444" s="148">
        <v>1</v>
      </c>
      <c r="V7444" s="148">
        <v>2.8999999999999901E-2</v>
      </c>
      <c r="W7444" s="148">
        <v>110.059</v>
      </c>
      <c r="X7444" s="148">
        <v>4</v>
      </c>
      <c r="Y7444" s="148">
        <v>0.26800000000000002</v>
      </c>
    </row>
    <row r="7445" spans="11:25" x14ac:dyDescent="0.25">
      <c r="K7445" s="145" t="s">
        <v>3528</v>
      </c>
      <c r="L7445" s="145">
        <v>60</v>
      </c>
      <c r="M7445" s="145">
        <v>190677</v>
      </c>
      <c r="N7445" s="148">
        <v>7.1400000000000005E-2</v>
      </c>
      <c r="O7445" s="148">
        <v>0.76300000000000001</v>
      </c>
      <c r="P7445" s="148">
        <v>0.59799999999999998</v>
      </c>
      <c r="Q7445" s="148">
        <v>0</v>
      </c>
      <c r="R7445" s="148">
        <v>11</v>
      </c>
      <c r="S7445" s="148">
        <v>0.111999999999999</v>
      </c>
      <c r="T7445" s="148">
        <v>-6.8650000000000002</v>
      </c>
      <c r="U7445" s="148">
        <v>1</v>
      </c>
      <c r="V7445" s="148">
        <v>5.3900000000000003E-2</v>
      </c>
      <c r="W7445" s="148">
        <v>140.98699999999999</v>
      </c>
      <c r="X7445" s="148">
        <v>4</v>
      </c>
      <c r="Y7445" s="148">
        <v>0.182</v>
      </c>
    </row>
    <row r="7446" spans="11:25" x14ac:dyDescent="0.25">
      <c r="K7446" s="145" t="s">
        <v>6653</v>
      </c>
      <c r="L7446" s="145">
        <v>67</v>
      </c>
      <c r="M7446" s="145">
        <v>286440</v>
      </c>
      <c r="N7446" s="148">
        <v>0.125</v>
      </c>
      <c r="O7446" s="148">
        <v>0.59</v>
      </c>
      <c r="P7446" s="148">
        <v>0.67200000000000004</v>
      </c>
      <c r="Q7446" s="148">
        <v>1.04E-6</v>
      </c>
      <c r="R7446" s="148">
        <v>1</v>
      </c>
      <c r="S7446" s="148">
        <v>0.14699999999999999</v>
      </c>
      <c r="T7446" s="148">
        <v>-11.792</v>
      </c>
      <c r="U7446" s="148">
        <v>1</v>
      </c>
      <c r="V7446" s="148">
        <v>0.41199999999999998</v>
      </c>
      <c r="W7446" s="148">
        <v>206.24700000000001</v>
      </c>
      <c r="X7446" s="148">
        <v>4</v>
      </c>
      <c r="Y7446" s="148">
        <v>0.68799999999999994</v>
      </c>
    </row>
    <row r="7447" spans="11:25" x14ac:dyDescent="0.25">
      <c r="K7447" s="145" t="s">
        <v>6654</v>
      </c>
      <c r="L7447" s="145">
        <v>3</v>
      </c>
      <c r="M7447" s="145">
        <v>270066</v>
      </c>
      <c r="N7447" s="148">
        <v>0.27800000000000002</v>
      </c>
      <c r="O7447" s="148">
        <v>0.71899999999999997</v>
      </c>
      <c r="P7447" s="148">
        <v>0.86299999999999999</v>
      </c>
      <c r="Q7447" s="148">
        <v>0</v>
      </c>
      <c r="R7447" s="148">
        <v>10</v>
      </c>
      <c r="S7447" s="148">
        <v>0.33600000000000002</v>
      </c>
      <c r="T7447" s="148">
        <v>-7.3079999999999998</v>
      </c>
      <c r="U7447" s="148">
        <v>0</v>
      </c>
      <c r="V7447" s="148">
        <v>0.27</v>
      </c>
      <c r="W7447" s="148">
        <v>83.009</v>
      </c>
      <c r="X7447" s="148">
        <v>4</v>
      </c>
      <c r="Y7447" s="148">
        <v>0.51200000000000001</v>
      </c>
    </row>
    <row r="7448" spans="11:25" x14ac:dyDescent="0.25">
      <c r="K7448" s="145" t="s">
        <v>6655</v>
      </c>
      <c r="L7448" s="145">
        <v>9</v>
      </c>
      <c r="M7448" s="145">
        <v>244386</v>
      </c>
      <c r="N7448" s="148">
        <v>0.17599999999999999</v>
      </c>
      <c r="O7448" s="148">
        <v>0.83799999999999997</v>
      </c>
      <c r="P7448" s="148">
        <v>0.36699999999999999</v>
      </c>
      <c r="Q7448" s="148">
        <v>0</v>
      </c>
      <c r="R7448" s="148">
        <v>6</v>
      </c>
      <c r="S7448" s="148">
        <v>8.6099999999999996E-2</v>
      </c>
      <c r="T7448" s="148">
        <v>-11.833</v>
      </c>
      <c r="U7448" s="148">
        <v>0</v>
      </c>
      <c r="V7448" s="148">
        <v>3.9600000000000003E-2</v>
      </c>
      <c r="W7448" s="148">
        <v>95.507999999999996</v>
      </c>
      <c r="X7448" s="148">
        <v>4</v>
      </c>
      <c r="Y7448" s="148">
        <v>0.96099999999999997</v>
      </c>
    </row>
    <row r="7449" spans="11:25" x14ac:dyDescent="0.25">
      <c r="K7449" s="145" t="s">
        <v>6656</v>
      </c>
      <c r="L7449" s="145">
        <v>36</v>
      </c>
      <c r="M7449" s="145">
        <v>234106</v>
      </c>
      <c r="N7449" s="148">
        <v>0.161</v>
      </c>
      <c r="O7449" s="148">
        <v>0.54899999999999904</v>
      </c>
      <c r="P7449" s="148">
        <v>0.77200000000000002</v>
      </c>
      <c r="Q7449" s="148">
        <v>0</v>
      </c>
      <c r="R7449" s="148">
        <v>4</v>
      </c>
      <c r="S7449" s="148">
        <v>6.8099999999999994E-2</v>
      </c>
      <c r="T7449" s="148">
        <v>-5.82</v>
      </c>
      <c r="U7449" s="148">
        <v>0</v>
      </c>
      <c r="V7449" s="148">
        <v>0.82599999999999996</v>
      </c>
      <c r="W7449" s="148">
        <v>191.41399999999999</v>
      </c>
      <c r="X7449" s="148">
        <v>4</v>
      </c>
      <c r="Y7449" s="148">
        <v>0.66299999999999903</v>
      </c>
    </row>
    <row r="7450" spans="11:25" x14ac:dyDescent="0.25">
      <c r="K7450" s="145" t="s">
        <v>6657</v>
      </c>
      <c r="L7450" s="145">
        <v>26</v>
      </c>
      <c r="M7450" s="145">
        <v>276813</v>
      </c>
      <c r="N7450" s="148">
        <v>6.5199999999999994E-2</v>
      </c>
      <c r="O7450" s="148">
        <v>0.85599999999999998</v>
      </c>
      <c r="P7450" s="148">
        <v>0.79299999999999904</v>
      </c>
      <c r="Q7450" s="148">
        <v>0</v>
      </c>
      <c r="R7450" s="148">
        <v>11</v>
      </c>
      <c r="S7450" s="148">
        <v>0.314</v>
      </c>
      <c r="T7450" s="148">
        <v>-4.0039999999999996</v>
      </c>
      <c r="U7450" s="148">
        <v>0</v>
      </c>
      <c r="V7450" s="148">
        <v>0.14699999999999999</v>
      </c>
      <c r="W7450" s="148">
        <v>103.206</v>
      </c>
      <c r="X7450" s="148">
        <v>4</v>
      </c>
      <c r="Y7450" s="148">
        <v>0.77800000000000002</v>
      </c>
    </row>
    <row r="7451" spans="11:25" x14ac:dyDescent="0.25">
      <c r="K7451" s="145" t="s">
        <v>6658</v>
      </c>
      <c r="L7451" s="145">
        <v>35</v>
      </c>
      <c r="M7451" s="145">
        <v>224866</v>
      </c>
      <c r="N7451" s="148">
        <v>0.155</v>
      </c>
      <c r="O7451" s="148">
        <v>0.53400000000000003</v>
      </c>
      <c r="P7451" s="148">
        <v>0.93099999999999905</v>
      </c>
      <c r="Q7451" s="148">
        <v>5.3199999999999999E-6</v>
      </c>
      <c r="R7451" s="148">
        <v>2</v>
      </c>
      <c r="S7451" s="148">
        <v>0.16600000000000001</v>
      </c>
      <c r="T7451" s="148">
        <v>-5.734</v>
      </c>
      <c r="U7451" s="148">
        <v>0</v>
      </c>
      <c r="V7451" s="148">
        <v>0.36599999999999999</v>
      </c>
      <c r="W7451" s="148">
        <v>86.488999999999905</v>
      </c>
      <c r="X7451" s="148">
        <v>4</v>
      </c>
      <c r="Y7451" s="148">
        <v>0.70899999999999996</v>
      </c>
    </row>
    <row r="7452" spans="11:25" x14ac:dyDescent="0.25">
      <c r="K7452" s="145" t="s">
        <v>6659</v>
      </c>
      <c r="L7452" s="145">
        <v>60</v>
      </c>
      <c r="M7452" s="145">
        <v>254466</v>
      </c>
      <c r="N7452" s="148">
        <v>0.16399999999999901</v>
      </c>
      <c r="O7452" s="148">
        <v>0.65200000000000002</v>
      </c>
      <c r="P7452" s="148">
        <v>0.80900000000000005</v>
      </c>
      <c r="Q7452" s="148">
        <v>0</v>
      </c>
      <c r="R7452" s="148">
        <v>5</v>
      </c>
      <c r="S7452" s="148">
        <v>0.17499999999999999</v>
      </c>
      <c r="T7452" s="148">
        <v>-5.2759999999999998</v>
      </c>
      <c r="U7452" s="148">
        <v>1</v>
      </c>
      <c r="V7452" s="148">
        <v>0.17</v>
      </c>
      <c r="W7452" s="148">
        <v>94.786000000000001</v>
      </c>
      <c r="X7452" s="148">
        <v>4</v>
      </c>
      <c r="Y7452" s="148">
        <v>0.51200000000000001</v>
      </c>
    </row>
    <row r="7453" spans="11:25" x14ac:dyDescent="0.25">
      <c r="K7453" s="145" t="s">
        <v>6660</v>
      </c>
      <c r="L7453" s="145">
        <v>54</v>
      </c>
      <c r="M7453" s="145">
        <v>249920</v>
      </c>
      <c r="N7453" s="148">
        <v>1.44E-2</v>
      </c>
      <c r="O7453" s="148">
        <v>0.73399999999999999</v>
      </c>
      <c r="P7453" s="148">
        <v>0.92099999999999904</v>
      </c>
      <c r="Q7453" s="148">
        <v>0</v>
      </c>
      <c r="R7453" s="148">
        <v>11</v>
      </c>
      <c r="S7453" s="148">
        <v>9.98E-2</v>
      </c>
      <c r="T7453" s="148">
        <v>-5.6629999999999896</v>
      </c>
      <c r="U7453" s="148">
        <v>0</v>
      </c>
      <c r="V7453" s="148">
        <v>4.36E-2</v>
      </c>
      <c r="W7453" s="148">
        <v>144.01300000000001</v>
      </c>
      <c r="X7453" s="148">
        <v>4</v>
      </c>
      <c r="Y7453" s="148">
        <v>0.67799999999999905</v>
      </c>
    </row>
    <row r="7454" spans="11:25" x14ac:dyDescent="0.25">
      <c r="K7454" s="145" t="s">
        <v>3538</v>
      </c>
      <c r="L7454" s="145">
        <v>53</v>
      </c>
      <c r="M7454" s="145">
        <v>185946</v>
      </c>
      <c r="N7454" s="148">
        <v>4.3600000000000002E-3</v>
      </c>
      <c r="O7454" s="148">
        <v>0.64</v>
      </c>
      <c r="P7454" s="148">
        <v>0.497</v>
      </c>
      <c r="Q7454" s="148">
        <v>0</v>
      </c>
      <c r="R7454" s="148">
        <v>10</v>
      </c>
      <c r="S7454" s="148">
        <v>8.5800000000000001E-2</v>
      </c>
      <c r="T7454" s="148">
        <v>-7.1109999999999998</v>
      </c>
      <c r="U7454" s="148">
        <v>0</v>
      </c>
      <c r="V7454" s="148">
        <v>0.35499999999999998</v>
      </c>
      <c r="W7454" s="148">
        <v>139.92400000000001</v>
      </c>
      <c r="X7454" s="148">
        <v>4</v>
      </c>
      <c r="Y7454" s="148">
        <v>0.42399999999999999</v>
      </c>
    </row>
    <row r="7455" spans="11:25" x14ac:dyDescent="0.25">
      <c r="K7455" s="145" t="s">
        <v>1549</v>
      </c>
      <c r="L7455" s="145">
        <v>71</v>
      </c>
      <c r="M7455" s="145">
        <v>225199</v>
      </c>
      <c r="N7455" s="148">
        <v>5.4300000000000001E-2</v>
      </c>
      <c r="O7455" s="148">
        <v>0.83199999999999996</v>
      </c>
      <c r="P7455" s="148">
        <v>0.60699999999999998</v>
      </c>
      <c r="Q7455" s="148">
        <v>0</v>
      </c>
      <c r="R7455" s="148">
        <v>8</v>
      </c>
      <c r="S7455" s="148">
        <v>9.6699999999999994E-2</v>
      </c>
      <c r="T7455" s="148">
        <v>-8.0299999999999994</v>
      </c>
      <c r="U7455" s="148">
        <v>0</v>
      </c>
      <c r="V7455" s="148">
        <v>0.22699999999999901</v>
      </c>
      <c r="W7455" s="148">
        <v>98.051000000000002</v>
      </c>
      <c r="X7455" s="148">
        <v>4</v>
      </c>
      <c r="Y7455" s="148">
        <v>0.56999999999999995</v>
      </c>
    </row>
    <row r="7456" spans="11:25" x14ac:dyDescent="0.25">
      <c r="K7456" s="145" t="s">
        <v>6661</v>
      </c>
      <c r="L7456" s="145">
        <v>44</v>
      </c>
      <c r="M7456" s="145">
        <v>270560</v>
      </c>
      <c r="N7456" s="148">
        <v>0.214</v>
      </c>
      <c r="O7456" s="148">
        <v>0.80799999999999905</v>
      </c>
      <c r="P7456" s="148">
        <v>0.83</v>
      </c>
      <c r="Q7456" s="148">
        <v>4.7299999999999998E-5</v>
      </c>
      <c r="R7456" s="148">
        <v>6</v>
      </c>
      <c r="S7456" s="148">
        <v>6.7699999999999996E-2</v>
      </c>
      <c r="T7456" s="148">
        <v>-2.806</v>
      </c>
      <c r="U7456" s="148">
        <v>1</v>
      </c>
      <c r="V7456" s="148">
        <v>0.25700000000000001</v>
      </c>
      <c r="W7456" s="148">
        <v>93.46</v>
      </c>
      <c r="X7456" s="148">
        <v>4</v>
      </c>
      <c r="Y7456" s="148">
        <v>0.45899999999999902</v>
      </c>
    </row>
    <row r="7457" spans="11:25" x14ac:dyDescent="0.25">
      <c r="K7457" s="145" t="s">
        <v>6662</v>
      </c>
      <c r="L7457" s="145">
        <v>21</v>
      </c>
      <c r="M7457" s="145">
        <v>184736</v>
      </c>
      <c r="N7457" s="148">
        <v>0.13900000000000001</v>
      </c>
      <c r="O7457" s="148">
        <v>0.49399999999999999</v>
      </c>
      <c r="P7457" s="148">
        <v>0.67700000000000005</v>
      </c>
      <c r="Q7457" s="148">
        <v>0</v>
      </c>
      <c r="R7457" s="148">
        <v>10</v>
      </c>
      <c r="S7457" s="148">
        <v>0.16</v>
      </c>
      <c r="T7457" s="148">
        <v>-6.83</v>
      </c>
      <c r="U7457" s="148">
        <v>0</v>
      </c>
      <c r="V7457" s="148">
        <v>0.437</v>
      </c>
      <c r="W7457" s="148">
        <v>79.599999999999994</v>
      </c>
      <c r="X7457" s="148">
        <v>4</v>
      </c>
      <c r="Y7457" s="148">
        <v>0.73899999999999999</v>
      </c>
    </row>
    <row r="7458" spans="11:25" x14ac:dyDescent="0.25">
      <c r="K7458" s="145" t="s">
        <v>577</v>
      </c>
      <c r="L7458" s="145">
        <v>38</v>
      </c>
      <c r="M7458" s="145">
        <v>219333</v>
      </c>
      <c r="N7458" s="148">
        <v>6.3500000000000001E-2</v>
      </c>
      <c r="O7458" s="148">
        <v>0.79599999999999904</v>
      </c>
      <c r="P7458" s="148">
        <v>0.75</v>
      </c>
      <c r="Q7458" s="148">
        <v>0</v>
      </c>
      <c r="R7458" s="148">
        <v>7</v>
      </c>
      <c r="S7458" s="148">
        <v>8.4500000000000006E-2</v>
      </c>
      <c r="T7458" s="148">
        <v>-6.0739999999999998</v>
      </c>
      <c r="U7458" s="148">
        <v>1</v>
      </c>
      <c r="V7458" s="148">
        <v>0.22600000000000001</v>
      </c>
      <c r="W7458" s="148">
        <v>110.027</v>
      </c>
      <c r="X7458" s="148">
        <v>4</v>
      </c>
      <c r="Y7458" s="148">
        <v>0.5</v>
      </c>
    </row>
    <row r="7459" spans="11:25" x14ac:dyDescent="0.25">
      <c r="K7459" s="145" t="s">
        <v>3366</v>
      </c>
      <c r="L7459" s="145">
        <v>60</v>
      </c>
      <c r="M7459" s="145">
        <v>198973</v>
      </c>
      <c r="N7459" s="148">
        <v>3.2199999999999999E-2</v>
      </c>
      <c r="O7459" s="148">
        <v>0.75800000000000001</v>
      </c>
      <c r="P7459" s="148">
        <v>0.45200000000000001</v>
      </c>
      <c r="Q7459" s="148">
        <v>8.2899999999999996E-5</v>
      </c>
      <c r="R7459" s="148">
        <v>7</v>
      </c>
      <c r="S7459" s="148">
        <v>0.58299999999999996</v>
      </c>
      <c r="T7459" s="148">
        <v>-9.2100000000000009</v>
      </c>
      <c r="U7459" s="148">
        <v>1</v>
      </c>
      <c r="V7459" s="148">
        <v>0.11</v>
      </c>
      <c r="W7459" s="148">
        <v>77.168000000000006</v>
      </c>
      <c r="X7459" s="148">
        <v>4</v>
      </c>
      <c r="Y7459" s="148">
        <v>0.34599999999999997</v>
      </c>
    </row>
    <row r="7460" spans="11:25" x14ac:dyDescent="0.25">
      <c r="K7460" s="145" t="s">
        <v>6663</v>
      </c>
      <c r="L7460" s="145">
        <v>43</v>
      </c>
      <c r="M7460" s="145">
        <v>238893</v>
      </c>
      <c r="N7460" s="148">
        <v>7.1599999999999997E-2</v>
      </c>
      <c r="O7460" s="148">
        <v>0.73099999999999998</v>
      </c>
      <c r="P7460" s="148">
        <v>0.68700000000000006</v>
      </c>
      <c r="Q7460" s="148">
        <v>1.0300000000000001E-6</v>
      </c>
      <c r="R7460" s="148">
        <v>11</v>
      </c>
      <c r="S7460" s="148">
        <v>0.11699999999999899</v>
      </c>
      <c r="T7460" s="148">
        <v>-5.79</v>
      </c>
      <c r="U7460" s="148">
        <v>0</v>
      </c>
      <c r="V7460" s="148">
        <v>4.99E-2</v>
      </c>
      <c r="W7460" s="148">
        <v>140.072</v>
      </c>
      <c r="X7460" s="148">
        <v>4</v>
      </c>
      <c r="Y7460" s="148">
        <v>0.61699999999999999</v>
      </c>
    </row>
    <row r="7461" spans="11:25" x14ac:dyDescent="0.25">
      <c r="K7461" s="145" t="s">
        <v>2460</v>
      </c>
      <c r="L7461" s="145">
        <v>67</v>
      </c>
      <c r="M7461" s="145">
        <v>238800</v>
      </c>
      <c r="N7461" s="148">
        <v>1.5900000000000001E-2</v>
      </c>
      <c r="O7461" s="148">
        <v>0.79900000000000004</v>
      </c>
      <c r="P7461" s="148">
        <v>0.63</v>
      </c>
      <c r="Q7461" s="148">
        <v>0</v>
      </c>
      <c r="R7461" s="148">
        <v>0</v>
      </c>
      <c r="S7461" s="148">
        <v>0.45299999999999901</v>
      </c>
      <c r="T7461" s="148">
        <v>-9.2789999999999999</v>
      </c>
      <c r="U7461" s="148">
        <v>1</v>
      </c>
      <c r="V7461" s="148">
        <v>7.4800000000000005E-2</v>
      </c>
      <c r="W7461" s="148">
        <v>103.64700000000001</v>
      </c>
      <c r="X7461" s="148">
        <v>4</v>
      </c>
      <c r="Y7461" s="148">
        <v>0.77200000000000002</v>
      </c>
    </row>
    <row r="7462" spans="11:25" x14ac:dyDescent="0.25">
      <c r="K7462" s="145" t="s">
        <v>6664</v>
      </c>
      <c r="L7462" s="145">
        <v>38</v>
      </c>
      <c r="M7462" s="145">
        <v>237626</v>
      </c>
      <c r="N7462" s="148">
        <v>6.5900000000000004E-3</v>
      </c>
      <c r="O7462" s="148">
        <v>0.93500000000000005</v>
      </c>
      <c r="P7462" s="148">
        <v>0.73199999999999998</v>
      </c>
      <c r="Q7462" s="148">
        <v>1.5199999999999899E-3</v>
      </c>
      <c r="R7462" s="148">
        <v>6</v>
      </c>
      <c r="S7462" s="148">
        <v>0.111999999999999</v>
      </c>
      <c r="T7462" s="148">
        <v>-7.3579999999999997</v>
      </c>
      <c r="U7462" s="148">
        <v>1</v>
      </c>
      <c r="V7462" s="148">
        <v>0.29799999999999999</v>
      </c>
      <c r="W7462" s="148">
        <v>106.98399999999999</v>
      </c>
      <c r="X7462" s="148">
        <v>4</v>
      </c>
      <c r="Y7462" s="148">
        <v>0.314</v>
      </c>
    </row>
    <row r="7463" spans="11:25" x14ac:dyDescent="0.25">
      <c r="K7463" s="145" t="s">
        <v>1555</v>
      </c>
      <c r="L7463" s="145">
        <v>90</v>
      </c>
      <c r="M7463" s="145">
        <v>180897</v>
      </c>
      <c r="N7463" s="148">
        <v>0.26800000000000002</v>
      </c>
      <c r="O7463" s="148">
        <v>0.73799999999999999</v>
      </c>
      <c r="P7463" s="148">
        <v>0.629</v>
      </c>
      <c r="Q7463" s="148">
        <v>1.14E-3</v>
      </c>
      <c r="R7463" s="148">
        <v>6</v>
      </c>
      <c r="S7463" s="148">
        <v>0.16300000000000001</v>
      </c>
      <c r="T7463" s="148">
        <v>-4.8819999999999997</v>
      </c>
      <c r="U7463" s="148">
        <v>0</v>
      </c>
      <c r="V7463" s="148">
        <v>4.9500000000000002E-2</v>
      </c>
      <c r="W7463" s="148">
        <v>146.06700000000001</v>
      </c>
      <c r="X7463" s="148">
        <v>4</v>
      </c>
      <c r="Y7463" s="148">
        <v>0.31900000000000001</v>
      </c>
    </row>
    <row r="7464" spans="11:25" x14ac:dyDescent="0.25">
      <c r="K7464" s="145" t="s">
        <v>1565</v>
      </c>
      <c r="L7464" s="145">
        <v>90</v>
      </c>
      <c r="M7464" s="145">
        <v>152000</v>
      </c>
      <c r="N7464" s="148">
        <v>0.13</v>
      </c>
      <c r="O7464" s="148">
        <v>0.73299999999999998</v>
      </c>
      <c r="P7464" s="148">
        <v>0.63</v>
      </c>
      <c r="Q7464" s="148">
        <v>0</v>
      </c>
      <c r="R7464" s="148">
        <v>11</v>
      </c>
      <c r="S7464" s="148">
        <v>0.16200000000000001</v>
      </c>
      <c r="T7464" s="148">
        <v>-4.2960000000000003</v>
      </c>
      <c r="U7464" s="148">
        <v>1</v>
      </c>
      <c r="V7464" s="148">
        <v>0.39500000000000002</v>
      </c>
      <c r="W7464" s="148">
        <v>149.989</v>
      </c>
      <c r="X7464" s="148">
        <v>4</v>
      </c>
      <c r="Y7464" s="148">
        <v>0.83199999999999996</v>
      </c>
    </row>
    <row r="7465" spans="11:25" x14ac:dyDescent="0.25">
      <c r="K7465" s="145" t="s">
        <v>1563</v>
      </c>
      <c r="L7465" s="145">
        <v>0</v>
      </c>
      <c r="M7465" s="145">
        <v>196333</v>
      </c>
      <c r="N7465" s="148">
        <v>1.5100000000000001E-3</v>
      </c>
      <c r="O7465" s="148">
        <v>0.753</v>
      </c>
      <c r="P7465" s="148">
        <v>0.61599999999999999</v>
      </c>
      <c r="Q7465" s="148">
        <v>7.0999999999999998E-6</v>
      </c>
      <c r="R7465" s="148">
        <v>2</v>
      </c>
      <c r="S7465" s="148">
        <v>0.29099999999999998</v>
      </c>
      <c r="T7465" s="148">
        <v>-7.34</v>
      </c>
      <c r="U7465" s="148">
        <v>1</v>
      </c>
      <c r="V7465" s="148">
        <v>0.16500000000000001</v>
      </c>
      <c r="W7465" s="148">
        <v>156.83000000000001</v>
      </c>
      <c r="X7465" s="148">
        <v>4</v>
      </c>
      <c r="Y7465" s="148">
        <v>0.28699999999999998</v>
      </c>
    </row>
    <row r="7466" spans="11:25" x14ac:dyDescent="0.25">
      <c r="K7466" s="145" t="s">
        <v>3309</v>
      </c>
      <c r="L7466" s="145">
        <v>66</v>
      </c>
      <c r="M7466" s="145">
        <v>238613</v>
      </c>
      <c r="N7466" s="148">
        <v>3.0599999999999999E-2</v>
      </c>
      <c r="O7466" s="148">
        <v>0.90900000000000003</v>
      </c>
      <c r="P7466" s="148">
        <v>0.40500000000000003</v>
      </c>
      <c r="Q7466" s="148">
        <v>6.9800000000000001E-3</v>
      </c>
      <c r="R7466" s="148">
        <v>6</v>
      </c>
      <c r="S7466" s="148">
        <v>0.105</v>
      </c>
      <c r="T7466" s="148">
        <v>-8.1329999999999991</v>
      </c>
      <c r="U7466" s="148">
        <v>0</v>
      </c>
      <c r="V7466" s="148">
        <v>0.14000000000000001</v>
      </c>
      <c r="W7466" s="148">
        <v>154.98400000000001</v>
      </c>
      <c r="X7466" s="148">
        <v>4</v>
      </c>
      <c r="Y7466" s="148">
        <v>0.45500000000000002</v>
      </c>
    </row>
    <row r="7467" spans="11:25" x14ac:dyDescent="0.25">
      <c r="K7467" s="145" t="s">
        <v>6665</v>
      </c>
      <c r="L7467" s="145">
        <v>76</v>
      </c>
      <c r="M7467" s="145">
        <v>198666</v>
      </c>
      <c r="N7467" s="148">
        <v>7.3200000000000001E-2</v>
      </c>
      <c r="O7467" s="148">
        <v>0.89900000000000002</v>
      </c>
      <c r="P7467" s="148">
        <v>0.750999999999999</v>
      </c>
      <c r="Q7467" s="148">
        <v>0</v>
      </c>
      <c r="R7467" s="148">
        <v>11</v>
      </c>
      <c r="S7467" s="148">
        <v>0.127</v>
      </c>
      <c r="T7467" s="148">
        <v>-4.0629999999999997</v>
      </c>
      <c r="U7467" s="148">
        <v>0</v>
      </c>
      <c r="V7467" s="148">
        <v>0.311</v>
      </c>
      <c r="W7467" s="148">
        <v>140.029</v>
      </c>
      <c r="X7467" s="148">
        <v>4</v>
      </c>
      <c r="Y7467" s="148">
        <v>0.63600000000000001</v>
      </c>
    </row>
    <row r="7468" spans="11:25" x14ac:dyDescent="0.25">
      <c r="K7468" s="145" t="s">
        <v>1553</v>
      </c>
      <c r="L7468" s="145">
        <v>87</v>
      </c>
      <c r="M7468" s="145">
        <v>121346</v>
      </c>
      <c r="N7468" s="148">
        <v>7.2999999999999995E-2</v>
      </c>
      <c r="O7468" s="148">
        <v>0.754</v>
      </c>
      <c r="P7468" s="148">
        <v>0.34200000000000003</v>
      </c>
      <c r="Q7468" s="148">
        <v>0</v>
      </c>
      <c r="R7468" s="148">
        <v>10</v>
      </c>
      <c r="S7468" s="148">
        <v>0.193</v>
      </c>
      <c r="T7468" s="148">
        <v>-8.6769999999999996</v>
      </c>
      <c r="U7468" s="148">
        <v>0</v>
      </c>
      <c r="V7468" s="148">
        <v>9.9099999999999994E-2</v>
      </c>
      <c r="W7468" s="148">
        <v>128.98099999999999</v>
      </c>
      <c r="X7468" s="148">
        <v>4</v>
      </c>
      <c r="Y7468" s="148">
        <v>0.42299999999999999</v>
      </c>
    </row>
    <row r="7469" spans="11:25" x14ac:dyDescent="0.25">
      <c r="K7469" s="145" t="s">
        <v>1579</v>
      </c>
      <c r="L7469" s="145">
        <v>97</v>
      </c>
      <c r="M7469" s="145">
        <v>312820</v>
      </c>
      <c r="N7469" s="148">
        <v>5.13E-3</v>
      </c>
      <c r="O7469" s="148">
        <v>0.83399999999999996</v>
      </c>
      <c r="P7469" s="148">
        <v>0.73</v>
      </c>
      <c r="Q7469" s="148">
        <v>0</v>
      </c>
      <c r="R7469" s="148">
        <v>8</v>
      </c>
      <c r="S7469" s="148">
        <v>0.124</v>
      </c>
      <c r="T7469" s="148">
        <v>-3.714</v>
      </c>
      <c r="U7469" s="148">
        <v>1</v>
      </c>
      <c r="V7469" s="148">
        <v>0.222</v>
      </c>
      <c r="W7469" s="148">
        <v>155.00799999999899</v>
      </c>
      <c r="X7469" s="148">
        <v>4</v>
      </c>
      <c r="Y7469" s="148">
        <v>0.44600000000000001</v>
      </c>
    </row>
    <row r="7470" spans="11:25" x14ac:dyDescent="0.25">
      <c r="K7470" s="145" t="s">
        <v>6666</v>
      </c>
      <c r="L7470" s="145">
        <v>86</v>
      </c>
      <c r="M7470" s="145">
        <v>169620</v>
      </c>
      <c r="N7470" s="148">
        <v>0.182</v>
      </c>
      <c r="O7470" s="148">
        <v>0.79</v>
      </c>
      <c r="P7470" s="148">
        <v>0.629</v>
      </c>
      <c r="Q7470" s="148">
        <v>7.0600000000000002E-6</v>
      </c>
      <c r="R7470" s="148">
        <v>8</v>
      </c>
      <c r="S7470" s="148">
        <v>0.33799999999999902</v>
      </c>
      <c r="T7470" s="148">
        <v>-4.0549999999999997</v>
      </c>
      <c r="U7470" s="148">
        <v>1</v>
      </c>
      <c r="V7470" s="148">
        <v>0.14199999999999999</v>
      </c>
      <c r="W7470" s="148">
        <v>170.023</v>
      </c>
      <c r="X7470" s="148">
        <v>4</v>
      </c>
      <c r="Y7470" s="148">
        <v>0.26700000000000002</v>
      </c>
    </row>
    <row r="7471" spans="11:25" x14ac:dyDescent="0.25">
      <c r="K7471" s="145" t="s">
        <v>1552</v>
      </c>
      <c r="L7471" s="145">
        <v>89</v>
      </c>
      <c r="M7471" s="145">
        <v>194732</v>
      </c>
      <c r="N7471" s="148">
        <v>7.1599999999999997E-2</v>
      </c>
      <c r="O7471" s="148">
        <v>0.75700000000000001</v>
      </c>
      <c r="P7471" s="148">
        <v>0.69</v>
      </c>
      <c r="Q7471" s="148">
        <v>0</v>
      </c>
      <c r="R7471" s="148">
        <v>1</v>
      </c>
      <c r="S7471" s="148">
        <v>0.192</v>
      </c>
      <c r="T7471" s="148">
        <v>-5.327</v>
      </c>
      <c r="U7471" s="148">
        <v>0</v>
      </c>
      <c r="V7471" s="148">
        <v>0.28199999999999997</v>
      </c>
      <c r="W7471" s="148">
        <v>132.06399999999999</v>
      </c>
      <c r="X7471" s="148">
        <v>4</v>
      </c>
      <c r="Y7471" s="148">
        <v>0.91400000000000003</v>
      </c>
    </row>
    <row r="7472" spans="11:25" x14ac:dyDescent="0.25">
      <c r="K7472" s="145" t="s">
        <v>536</v>
      </c>
      <c r="L7472" s="145">
        <v>92</v>
      </c>
      <c r="M7472" s="145">
        <v>204664</v>
      </c>
      <c r="N7472" s="148">
        <v>3.81E-3</v>
      </c>
      <c r="O7472" s="148">
        <v>0.8</v>
      </c>
      <c r="P7472" s="148">
        <v>0.57799999999999996</v>
      </c>
      <c r="Q7472" s="148">
        <v>0</v>
      </c>
      <c r="R7472" s="148">
        <v>4</v>
      </c>
      <c r="S7472" s="148">
        <v>0.35899999999999999</v>
      </c>
      <c r="T7472" s="148">
        <v>-5.1440000000000001</v>
      </c>
      <c r="U7472" s="148">
        <v>0</v>
      </c>
      <c r="V7472" s="148">
        <v>4.8500000000000001E-2</v>
      </c>
      <c r="W7472" s="148">
        <v>143.01</v>
      </c>
      <c r="X7472" s="148">
        <v>4</v>
      </c>
      <c r="Y7472" s="148">
        <v>0.36699999999999999</v>
      </c>
    </row>
    <row r="7473" spans="11:25" x14ac:dyDescent="0.25">
      <c r="K7473" s="145" t="s">
        <v>526</v>
      </c>
      <c r="L7473" s="145">
        <v>94</v>
      </c>
      <c r="M7473" s="145">
        <v>210367</v>
      </c>
      <c r="N7473" s="148">
        <v>1.43E-2</v>
      </c>
      <c r="O7473" s="148">
        <v>0.81799999999999995</v>
      </c>
      <c r="P7473" s="148">
        <v>0.54</v>
      </c>
      <c r="Q7473" s="148">
        <v>5.1199999999999998E-4</v>
      </c>
      <c r="R7473" s="148">
        <v>6</v>
      </c>
      <c r="S7473" s="148">
        <v>9.9000000000000005E-2</v>
      </c>
      <c r="T7473" s="148">
        <v>-6.35</v>
      </c>
      <c r="U7473" s="148">
        <v>0</v>
      </c>
      <c r="V7473" s="148">
        <v>5.4399999999999997E-2</v>
      </c>
      <c r="W7473" s="148">
        <v>97.063999999999993</v>
      </c>
      <c r="X7473" s="148">
        <v>4</v>
      </c>
      <c r="Y7473" s="148">
        <v>0.17399999999999999</v>
      </c>
    </row>
    <row r="7474" spans="11:25" x14ac:dyDescent="0.25">
      <c r="K7474" s="145" t="s">
        <v>1549</v>
      </c>
      <c r="L7474" s="145">
        <v>91</v>
      </c>
      <c r="M7474" s="145">
        <v>225199</v>
      </c>
      <c r="N7474" s="148">
        <v>7.0999999999999994E-2</v>
      </c>
      <c r="O7474" s="148">
        <v>0.82599999999999996</v>
      </c>
      <c r="P7474" s="148">
        <v>0.61499999999999999</v>
      </c>
      <c r="Q7474" s="148">
        <v>0</v>
      </c>
      <c r="R7474" s="148">
        <v>8</v>
      </c>
      <c r="S7474" s="148">
        <v>9.6500000000000002E-2</v>
      </c>
      <c r="T7474" s="148">
        <v>-7.9790000000000001</v>
      </c>
      <c r="U7474" s="148">
        <v>0</v>
      </c>
      <c r="V7474" s="148">
        <v>0.218999999999999</v>
      </c>
      <c r="W7474" s="148">
        <v>98.055999999999997</v>
      </c>
      <c r="X7474" s="148">
        <v>4</v>
      </c>
      <c r="Y7474" s="148">
        <v>0.54299999999999904</v>
      </c>
    </row>
    <row r="7475" spans="11:25" x14ac:dyDescent="0.25">
      <c r="K7475" s="145" t="s">
        <v>3842</v>
      </c>
      <c r="L7475" s="145">
        <v>62</v>
      </c>
      <c r="M7475" s="145">
        <v>238373</v>
      </c>
      <c r="N7475" s="148">
        <v>5.8199999999999997E-3</v>
      </c>
      <c r="O7475" s="148">
        <v>0.74299999999999999</v>
      </c>
      <c r="P7475" s="148">
        <v>0.33899999999999902</v>
      </c>
      <c r="Q7475" s="148">
        <v>0</v>
      </c>
      <c r="R7475" s="148">
        <v>1</v>
      </c>
      <c r="S7475" s="148">
        <v>8.1199999999999994E-2</v>
      </c>
      <c r="T7475" s="148">
        <v>-7.6779999999999999</v>
      </c>
      <c r="U7475" s="148">
        <v>1</v>
      </c>
      <c r="V7475" s="148">
        <v>0.40899999999999997</v>
      </c>
      <c r="W7475" s="148">
        <v>203.92699999999999</v>
      </c>
      <c r="X7475" s="148">
        <v>4</v>
      </c>
      <c r="Y7475" s="148">
        <v>0.11799999999999999</v>
      </c>
    </row>
    <row r="7476" spans="11:25" x14ac:dyDescent="0.25">
      <c r="K7476" s="145" t="s">
        <v>3308</v>
      </c>
      <c r="L7476" s="145">
        <v>95</v>
      </c>
      <c r="M7476" s="145">
        <v>232959</v>
      </c>
      <c r="N7476" s="148">
        <v>2.3599999999999999E-2</v>
      </c>
      <c r="O7476" s="148">
        <v>0.88400000000000001</v>
      </c>
      <c r="P7476" s="148">
        <v>0.55899999999999905</v>
      </c>
      <c r="Q7476" s="148">
        <v>0</v>
      </c>
      <c r="R7476" s="148">
        <v>0</v>
      </c>
      <c r="S7476" s="148">
        <v>0.10099999999999899</v>
      </c>
      <c r="T7476" s="148">
        <v>-7.4420000000000002</v>
      </c>
      <c r="U7476" s="148">
        <v>1</v>
      </c>
      <c r="V7476" s="148">
        <v>0.12</v>
      </c>
      <c r="W7476" s="148">
        <v>97.994</v>
      </c>
      <c r="X7476" s="148">
        <v>4</v>
      </c>
      <c r="Y7476" s="148">
        <v>0.34200000000000003</v>
      </c>
    </row>
    <row r="7477" spans="11:25" x14ac:dyDescent="0.25">
      <c r="K7477" s="145" t="s">
        <v>1583</v>
      </c>
      <c r="L7477" s="145">
        <v>90</v>
      </c>
      <c r="M7477" s="145">
        <v>343099</v>
      </c>
      <c r="N7477" s="148">
        <v>3.6700000000000003E-2</v>
      </c>
      <c r="O7477" s="148">
        <v>0.85</v>
      </c>
      <c r="P7477" s="148">
        <v>0.78500000000000003</v>
      </c>
      <c r="Q7477" s="148">
        <v>0</v>
      </c>
      <c r="R7477" s="148">
        <v>8</v>
      </c>
      <c r="S7477" s="148">
        <v>0.155</v>
      </c>
      <c r="T7477" s="148">
        <v>-4.9630000000000001</v>
      </c>
      <c r="U7477" s="148">
        <v>0</v>
      </c>
      <c r="V7477" s="148">
        <v>0.34499999999999997</v>
      </c>
      <c r="W7477" s="148">
        <v>145.06299999999999</v>
      </c>
      <c r="X7477" s="148">
        <v>4</v>
      </c>
      <c r="Y7477" s="148">
        <v>0.71799999999999997</v>
      </c>
    </row>
    <row r="7478" spans="11:25" x14ac:dyDescent="0.25">
      <c r="K7478" s="145" t="s">
        <v>1592</v>
      </c>
      <c r="L7478" s="145">
        <v>79</v>
      </c>
      <c r="M7478" s="145">
        <v>162886</v>
      </c>
      <c r="N7478" s="148">
        <v>9.0799999999999995E-3</v>
      </c>
      <c r="O7478" s="148">
        <v>0.92099999999999904</v>
      </c>
      <c r="P7478" s="148">
        <v>0.748</v>
      </c>
      <c r="Q7478" s="148">
        <v>0</v>
      </c>
      <c r="R7478" s="148">
        <v>1</v>
      </c>
      <c r="S7478" s="148">
        <v>7.9799999999999996E-2</v>
      </c>
      <c r="T7478" s="148">
        <v>-5.093</v>
      </c>
      <c r="U7478" s="148">
        <v>1</v>
      </c>
      <c r="V7478" s="148">
        <v>0.13</v>
      </c>
      <c r="W7478" s="148">
        <v>139.97899999999899</v>
      </c>
      <c r="X7478" s="148">
        <v>4</v>
      </c>
      <c r="Y7478" s="148">
        <v>0.80099999999999905</v>
      </c>
    </row>
    <row r="7479" spans="11:25" x14ac:dyDescent="0.25">
      <c r="K7479" s="145" t="s">
        <v>4964</v>
      </c>
      <c r="L7479" s="145">
        <v>63</v>
      </c>
      <c r="M7479" s="145">
        <v>210197</v>
      </c>
      <c r="N7479" s="148">
        <v>0.27399999999999902</v>
      </c>
      <c r="O7479" s="148">
        <v>0.67099999999999904</v>
      </c>
      <c r="P7479" s="148">
        <v>0.56499999999999995</v>
      </c>
      <c r="Q7479" s="148">
        <v>6.5099999999999997E-5</v>
      </c>
      <c r="R7479" s="148">
        <v>11</v>
      </c>
      <c r="S7479" s="148">
        <v>0.37</v>
      </c>
      <c r="T7479" s="148">
        <v>-7.4009999999999998</v>
      </c>
      <c r="U7479" s="148">
        <v>0</v>
      </c>
      <c r="V7479" s="148">
        <v>0.16</v>
      </c>
      <c r="W7479" s="148">
        <v>150.01400000000001</v>
      </c>
      <c r="X7479" s="148">
        <v>4</v>
      </c>
      <c r="Y7479" s="148">
        <v>0.56100000000000005</v>
      </c>
    </row>
    <row r="7480" spans="11:25" x14ac:dyDescent="0.25">
      <c r="K7480" s="145" t="s">
        <v>1587</v>
      </c>
      <c r="L7480" s="145">
        <v>96</v>
      </c>
      <c r="M7480" s="145">
        <v>179404</v>
      </c>
      <c r="N7480" s="148">
        <v>8.7999999999999995E-2</v>
      </c>
      <c r="O7480" s="148">
        <v>0.93099999999999905</v>
      </c>
      <c r="P7480" s="148">
        <v>0.38700000000000001</v>
      </c>
      <c r="Q7480" s="148">
        <v>0</v>
      </c>
      <c r="R7480" s="148">
        <v>1</v>
      </c>
      <c r="S7480" s="148">
        <v>0.13600000000000001</v>
      </c>
      <c r="T7480" s="148">
        <v>-9.1270000000000007</v>
      </c>
      <c r="U7480" s="148">
        <v>1</v>
      </c>
      <c r="V7480" s="148">
        <v>0.41199999999999998</v>
      </c>
      <c r="W7480" s="148">
        <v>125.97799999999999</v>
      </c>
      <c r="X7480" s="148">
        <v>4</v>
      </c>
      <c r="Y7480" s="148">
        <v>0.376</v>
      </c>
    </row>
    <row r="7481" spans="11:25" x14ac:dyDescent="0.25">
      <c r="K7481" s="145" t="s">
        <v>6667</v>
      </c>
      <c r="L7481" s="145">
        <v>84</v>
      </c>
      <c r="M7481" s="145">
        <v>201706</v>
      </c>
      <c r="N7481" s="148">
        <v>1.83E-3</v>
      </c>
      <c r="O7481" s="148">
        <v>0.93799999999999994</v>
      </c>
      <c r="P7481" s="148">
        <v>0.5</v>
      </c>
      <c r="Q7481" s="148">
        <v>0</v>
      </c>
      <c r="R7481" s="148">
        <v>4</v>
      </c>
      <c r="S7481" s="148">
        <v>7.6999999999999999E-2</v>
      </c>
      <c r="T7481" s="148">
        <v>-10.08</v>
      </c>
      <c r="U7481" s="148">
        <v>0</v>
      </c>
      <c r="V7481" s="148">
        <v>0.14399999999999999</v>
      </c>
      <c r="W7481" s="148">
        <v>140.011</v>
      </c>
      <c r="X7481" s="148">
        <v>4</v>
      </c>
      <c r="Y7481" s="148">
        <v>0.46200000000000002</v>
      </c>
    </row>
    <row r="7482" spans="11:25" x14ac:dyDescent="0.25">
      <c r="K7482" s="145" t="s">
        <v>1572</v>
      </c>
      <c r="L7482" s="145">
        <v>69</v>
      </c>
      <c r="M7482" s="145">
        <v>195637</v>
      </c>
      <c r="N7482" s="148">
        <v>0.107</v>
      </c>
      <c r="O7482" s="148">
        <v>0.79200000000000004</v>
      </c>
      <c r="P7482" s="148">
        <v>0.74299999999999999</v>
      </c>
      <c r="Q7482" s="148">
        <v>0</v>
      </c>
      <c r="R7482" s="148">
        <v>7</v>
      </c>
      <c r="S7482" s="148">
        <v>0.183</v>
      </c>
      <c r="T7482" s="148">
        <v>-2.806</v>
      </c>
      <c r="U7482" s="148">
        <v>1</v>
      </c>
      <c r="V7482" s="148">
        <v>8.5099999999999995E-2</v>
      </c>
      <c r="W7482" s="148">
        <v>150.024</v>
      </c>
      <c r="X7482" s="148">
        <v>4</v>
      </c>
      <c r="Y7482" s="148">
        <v>0.74199999999999999</v>
      </c>
    </row>
    <row r="7483" spans="11:25" x14ac:dyDescent="0.25">
      <c r="K7483" s="145" t="s">
        <v>4084</v>
      </c>
      <c r="L7483" s="145">
        <v>0</v>
      </c>
      <c r="M7483" s="145">
        <v>158769</v>
      </c>
      <c r="N7483" s="148">
        <v>9.8699999999999996E-2</v>
      </c>
      <c r="O7483" s="148">
        <v>0.95499999999999996</v>
      </c>
      <c r="P7483" s="148">
        <v>0.49199999999999999</v>
      </c>
      <c r="Q7483" s="148">
        <v>0</v>
      </c>
      <c r="R7483" s="148">
        <v>8</v>
      </c>
      <c r="S7483" s="148">
        <v>0.41699999999999998</v>
      </c>
      <c r="T7483" s="148">
        <v>-8.4439999999999902</v>
      </c>
      <c r="U7483" s="148">
        <v>1</v>
      </c>
      <c r="V7483" s="148">
        <v>0.39500000000000002</v>
      </c>
      <c r="W7483" s="148">
        <v>130.06200000000001</v>
      </c>
      <c r="X7483" s="148">
        <v>4</v>
      </c>
      <c r="Y7483" s="148">
        <v>0.90400000000000003</v>
      </c>
    </row>
    <row r="7484" spans="11:25" x14ac:dyDescent="0.25">
      <c r="K7484" s="145" t="s">
        <v>5236</v>
      </c>
      <c r="L7484" s="145">
        <v>79</v>
      </c>
      <c r="M7484" s="145">
        <v>237654</v>
      </c>
      <c r="N7484" s="148">
        <v>1.61E-2</v>
      </c>
      <c r="O7484" s="148">
        <v>0.96199999999999997</v>
      </c>
      <c r="P7484" s="148">
        <v>0.57299999999999995</v>
      </c>
      <c r="Q7484" s="148">
        <v>0</v>
      </c>
      <c r="R7484" s="148">
        <v>7</v>
      </c>
      <c r="S7484" s="148">
        <v>0.109</v>
      </c>
      <c r="T7484" s="148">
        <v>-5.9239999999999897</v>
      </c>
      <c r="U7484" s="148">
        <v>1</v>
      </c>
      <c r="V7484" s="148">
        <v>0.308</v>
      </c>
      <c r="W7484" s="148">
        <v>125.035</v>
      </c>
      <c r="X7484" s="148">
        <v>4</v>
      </c>
      <c r="Y7484" s="148">
        <v>0.72799999999999998</v>
      </c>
    </row>
    <row r="7485" spans="11:25" x14ac:dyDescent="0.25">
      <c r="K7485" s="145" t="s">
        <v>1559</v>
      </c>
      <c r="L7485" s="145">
        <v>99</v>
      </c>
      <c r="M7485" s="145">
        <v>127946</v>
      </c>
      <c r="N7485" s="148">
        <v>1.14E-2</v>
      </c>
      <c r="O7485" s="148">
        <v>0.90099999999999902</v>
      </c>
      <c r="P7485" s="148">
        <v>0.52200000000000002</v>
      </c>
      <c r="Q7485" s="148">
        <v>0</v>
      </c>
      <c r="R7485" s="148">
        <v>2</v>
      </c>
      <c r="S7485" s="148">
        <v>0.25900000000000001</v>
      </c>
      <c r="T7485" s="148">
        <v>-8.3040000000000003</v>
      </c>
      <c r="U7485" s="148">
        <v>1</v>
      </c>
      <c r="V7485" s="148">
        <v>0.33</v>
      </c>
      <c r="W7485" s="148">
        <v>104.053</v>
      </c>
      <c r="X7485" s="148">
        <v>4</v>
      </c>
      <c r="Y7485" s="148">
        <v>0.32899999999999902</v>
      </c>
    </row>
    <row r="7486" spans="11:25" x14ac:dyDescent="0.25">
      <c r="K7486" s="145" t="s">
        <v>6668</v>
      </c>
      <c r="L7486" s="145">
        <v>84</v>
      </c>
      <c r="M7486" s="145">
        <v>116680</v>
      </c>
      <c r="N7486" s="148">
        <v>0.128</v>
      </c>
      <c r="O7486" s="148">
        <v>0.77599999999999902</v>
      </c>
      <c r="P7486" s="148">
        <v>0.60799999999999998</v>
      </c>
      <c r="Q7486" s="148">
        <v>0</v>
      </c>
      <c r="R7486" s="148">
        <v>10</v>
      </c>
      <c r="S7486" s="148">
        <v>9.3200000000000005E-2</v>
      </c>
      <c r="T7486" s="148">
        <v>-6.4779999999999998</v>
      </c>
      <c r="U7486" s="148">
        <v>0</v>
      </c>
      <c r="V7486" s="148">
        <v>0.104</v>
      </c>
      <c r="W7486" s="148">
        <v>156.02500000000001</v>
      </c>
      <c r="X7486" s="148">
        <v>4</v>
      </c>
      <c r="Y7486" s="148">
        <v>0.40200000000000002</v>
      </c>
    </row>
    <row r="7487" spans="11:25" x14ac:dyDescent="0.25">
      <c r="K7487" s="145" t="s">
        <v>6669</v>
      </c>
      <c r="L7487" s="145">
        <v>66</v>
      </c>
      <c r="M7487" s="145">
        <v>200560</v>
      </c>
      <c r="N7487" s="148">
        <v>2.5700000000000001E-2</v>
      </c>
      <c r="O7487" s="148">
        <v>0.72299999999999998</v>
      </c>
      <c r="P7487" s="148">
        <v>0.747</v>
      </c>
      <c r="Q7487" s="148">
        <v>1.8699999999999999E-4</v>
      </c>
      <c r="R7487" s="148">
        <v>10</v>
      </c>
      <c r="S7487" s="148">
        <v>0.35899999999999999</v>
      </c>
      <c r="T7487" s="148">
        <v>-4.266</v>
      </c>
      <c r="U7487" s="148">
        <v>1</v>
      </c>
      <c r="V7487" s="148">
        <v>0.16200000000000001</v>
      </c>
      <c r="W7487" s="148">
        <v>175.994</v>
      </c>
      <c r="X7487" s="148">
        <v>4</v>
      </c>
      <c r="Y7487" s="148">
        <v>0.42099999999999999</v>
      </c>
    </row>
    <row r="7488" spans="11:25" x14ac:dyDescent="0.25">
      <c r="K7488" s="145" t="s">
        <v>6670</v>
      </c>
      <c r="L7488" s="145">
        <v>74</v>
      </c>
      <c r="M7488" s="145">
        <v>221853</v>
      </c>
      <c r="N7488" s="148">
        <v>5.2299999999999999E-2</v>
      </c>
      <c r="O7488" s="148">
        <v>0.83499999999999996</v>
      </c>
      <c r="P7488" s="148">
        <v>0.75599999999999901</v>
      </c>
      <c r="Q7488" s="148">
        <v>2.79999999999999E-2</v>
      </c>
      <c r="R7488" s="148">
        <v>10</v>
      </c>
      <c r="S7488" s="148">
        <v>6.0600000000000001E-2</v>
      </c>
      <c r="T7488" s="148">
        <v>-5.4409999999999998</v>
      </c>
      <c r="U7488" s="148">
        <v>0</v>
      </c>
      <c r="V7488" s="148">
        <v>0.123</v>
      </c>
      <c r="W7488" s="148">
        <v>153.988</v>
      </c>
      <c r="X7488" s="148">
        <v>4</v>
      </c>
      <c r="Y7488" s="148">
        <v>0.80900000000000005</v>
      </c>
    </row>
    <row r="7489" spans="11:25" x14ac:dyDescent="0.25">
      <c r="K7489" s="145" t="s">
        <v>6671</v>
      </c>
      <c r="L7489" s="145">
        <v>82</v>
      </c>
      <c r="M7489" s="145">
        <v>218283</v>
      </c>
      <c r="N7489" s="148">
        <v>2.0400000000000001E-2</v>
      </c>
      <c r="O7489" s="148">
        <v>0.73099999999999998</v>
      </c>
      <c r="P7489" s="148">
        <v>0.81099999999999905</v>
      </c>
      <c r="Q7489" s="148">
        <v>0</v>
      </c>
      <c r="R7489" s="148">
        <v>1</v>
      </c>
      <c r="S7489" s="148">
        <v>0.41099999999999998</v>
      </c>
      <c r="T7489" s="148">
        <v>-3.2250000000000001</v>
      </c>
      <c r="U7489" s="148">
        <v>1</v>
      </c>
      <c r="V7489" s="148">
        <v>7.1199999999999999E-2</v>
      </c>
      <c r="W7489" s="148">
        <v>147.04499999999999</v>
      </c>
      <c r="X7489" s="148">
        <v>4</v>
      </c>
      <c r="Y7489" s="148">
        <v>0.42599999999999999</v>
      </c>
    </row>
    <row r="7490" spans="11:25" x14ac:dyDescent="0.25">
      <c r="K7490" s="145" t="s">
        <v>1575</v>
      </c>
      <c r="L7490" s="145">
        <v>81</v>
      </c>
      <c r="M7490" s="145">
        <v>170958</v>
      </c>
      <c r="N7490" s="148">
        <v>2.63E-2</v>
      </c>
      <c r="O7490" s="148">
        <v>0.85399999999999998</v>
      </c>
      <c r="P7490" s="148">
        <v>0.81699999999999995</v>
      </c>
      <c r="Q7490" s="148">
        <v>0</v>
      </c>
      <c r="R7490" s="148">
        <v>1</v>
      </c>
      <c r="S7490" s="148">
        <v>0.16899999999999901</v>
      </c>
      <c r="T7490" s="148">
        <v>-3.8330000000000002</v>
      </c>
      <c r="U7490" s="148">
        <v>1</v>
      </c>
      <c r="V7490" s="148">
        <v>0.10099999999999899</v>
      </c>
      <c r="W7490" s="148">
        <v>145.976</v>
      </c>
      <c r="X7490" s="148">
        <v>4</v>
      </c>
      <c r="Y7490" s="148">
        <v>0.70399999999999996</v>
      </c>
    </row>
    <row r="7491" spans="11:25" x14ac:dyDescent="0.25">
      <c r="K7491" s="145" t="s">
        <v>6672</v>
      </c>
      <c r="L7491" s="145">
        <v>88</v>
      </c>
      <c r="M7491" s="145">
        <v>194184</v>
      </c>
      <c r="N7491" s="148">
        <v>5.9499999999999997E-2</v>
      </c>
      <c r="O7491" s="148">
        <v>0.74299999999999999</v>
      </c>
      <c r="P7491" s="148">
        <v>0.87</v>
      </c>
      <c r="Q7491" s="148">
        <v>0</v>
      </c>
      <c r="R7491" s="148">
        <v>1</v>
      </c>
      <c r="S7491" s="148">
        <v>0.29899999999999999</v>
      </c>
      <c r="T7491" s="148">
        <v>-2.1880000000000002</v>
      </c>
      <c r="U7491" s="148">
        <v>1</v>
      </c>
      <c r="V7491" s="148">
        <v>0.21199999999999999</v>
      </c>
      <c r="W7491" s="148">
        <v>99.075000000000003</v>
      </c>
      <c r="X7491" s="148">
        <v>4</v>
      </c>
      <c r="Y7491" s="148">
        <v>0.88400000000000001</v>
      </c>
    </row>
    <row r="7492" spans="11:25" x14ac:dyDescent="0.25">
      <c r="K7492" s="145" t="s">
        <v>1576</v>
      </c>
      <c r="L7492" s="145">
        <v>91</v>
      </c>
      <c r="M7492" s="145">
        <v>205040</v>
      </c>
      <c r="N7492" s="148">
        <v>6.0900000000000003E-2</v>
      </c>
      <c r="O7492" s="148">
        <v>0.85</v>
      </c>
      <c r="P7492" s="148">
        <v>0.56899999999999995</v>
      </c>
      <c r="Q7492" s="148">
        <v>8.1600000000000006E-2</v>
      </c>
      <c r="R7492" s="148">
        <v>5</v>
      </c>
      <c r="S7492" s="148">
        <v>0.1</v>
      </c>
      <c r="T7492" s="148">
        <v>-8.1519999999999992</v>
      </c>
      <c r="U7492" s="148">
        <v>0</v>
      </c>
      <c r="V7492" s="148">
        <v>0.13600000000000001</v>
      </c>
      <c r="W7492" s="148">
        <v>80.02</v>
      </c>
      <c r="X7492" s="148">
        <v>4</v>
      </c>
      <c r="Y7492" s="148">
        <v>0.29399999999999998</v>
      </c>
    </row>
    <row r="7493" spans="11:25" x14ac:dyDescent="0.25">
      <c r="K7493" s="145" t="s">
        <v>3037</v>
      </c>
      <c r="L7493" s="145">
        <v>68</v>
      </c>
      <c r="M7493" s="145">
        <v>240000</v>
      </c>
      <c r="N7493" s="148">
        <v>0.379</v>
      </c>
      <c r="O7493" s="148">
        <v>0.92799999999999905</v>
      </c>
      <c r="P7493" s="148">
        <v>0.67500000000000004</v>
      </c>
      <c r="Q7493" s="148">
        <v>0</v>
      </c>
      <c r="R7493" s="148">
        <v>5</v>
      </c>
      <c r="S7493" s="148">
        <v>5.33E-2</v>
      </c>
      <c r="T7493" s="148">
        <v>-3.5350000000000001</v>
      </c>
      <c r="U7493" s="148">
        <v>1</v>
      </c>
      <c r="V7493" s="148">
        <v>5.6599999999999998E-2</v>
      </c>
      <c r="W7493" s="148">
        <v>105.952</v>
      </c>
      <c r="X7493" s="148">
        <v>4</v>
      </c>
      <c r="Y7493" s="148">
        <v>0.79400000000000004</v>
      </c>
    </row>
    <row r="7494" spans="11:25" x14ac:dyDescent="0.25">
      <c r="K7494" s="145" t="s">
        <v>1564</v>
      </c>
      <c r="L7494" s="145">
        <v>82</v>
      </c>
      <c r="M7494" s="145">
        <v>127200</v>
      </c>
      <c r="N7494" s="148">
        <v>1.52E-2</v>
      </c>
      <c r="O7494" s="148">
        <v>0.877</v>
      </c>
      <c r="P7494" s="148">
        <v>0.56200000000000006</v>
      </c>
      <c r="Q7494" s="148">
        <v>0</v>
      </c>
      <c r="R7494" s="148">
        <v>9</v>
      </c>
      <c r="S7494" s="148">
        <v>9.3299999999999994E-2</v>
      </c>
      <c r="T7494" s="148">
        <v>-7.0960000000000001</v>
      </c>
      <c r="U7494" s="148">
        <v>1</v>
      </c>
      <c r="V7494" s="148">
        <v>0.26</v>
      </c>
      <c r="W7494" s="148">
        <v>99.977000000000004</v>
      </c>
      <c r="X7494" s="148">
        <v>4</v>
      </c>
      <c r="Y7494" s="148">
        <v>0.376</v>
      </c>
    </row>
    <row r="7495" spans="11:25" x14ac:dyDescent="0.25">
      <c r="K7495" s="145" t="s">
        <v>1569</v>
      </c>
      <c r="L7495" s="145">
        <v>91</v>
      </c>
      <c r="M7495" s="145">
        <v>192172</v>
      </c>
      <c r="N7495" s="148">
        <v>2.1499999999999998E-2</v>
      </c>
      <c r="O7495" s="148">
        <v>0.76500000000000001</v>
      </c>
      <c r="P7495" s="148">
        <v>0.70399999999999996</v>
      </c>
      <c r="Q7495" s="148">
        <v>0</v>
      </c>
      <c r="R7495" s="148">
        <v>5</v>
      </c>
      <c r="S7495" s="148">
        <v>0.22699999999999901</v>
      </c>
      <c r="T7495" s="148">
        <v>-4.5889999999999898</v>
      </c>
      <c r="U7495" s="148">
        <v>0</v>
      </c>
      <c r="V7495" s="148">
        <v>0.127</v>
      </c>
      <c r="W7495" s="148">
        <v>147.05500000000001</v>
      </c>
      <c r="X7495" s="148">
        <v>4</v>
      </c>
      <c r="Y7495" s="148">
        <v>0.498</v>
      </c>
    </row>
    <row r="7496" spans="11:25" x14ac:dyDescent="0.25">
      <c r="K7496" s="145" t="s">
        <v>1574</v>
      </c>
      <c r="L7496" s="145">
        <v>91</v>
      </c>
      <c r="M7496" s="145">
        <v>145603</v>
      </c>
      <c r="N7496" s="148">
        <v>9.4500000000000001E-2</v>
      </c>
      <c r="O7496" s="148">
        <v>0.9</v>
      </c>
      <c r="P7496" s="148">
        <v>0.65300000000000002</v>
      </c>
      <c r="Q7496" s="148">
        <v>0</v>
      </c>
      <c r="R7496" s="148">
        <v>1</v>
      </c>
      <c r="S7496" s="148">
        <v>0.52800000000000002</v>
      </c>
      <c r="T7496" s="148">
        <v>-6.9619999999999997</v>
      </c>
      <c r="U7496" s="148">
        <v>0</v>
      </c>
      <c r="V7496" s="148">
        <v>0.28899999999999998</v>
      </c>
      <c r="W7496" s="148">
        <v>112.50299999999901</v>
      </c>
      <c r="X7496" s="148">
        <v>4</v>
      </c>
      <c r="Y7496" s="148">
        <v>0.39899999999999902</v>
      </c>
    </row>
    <row r="7497" spans="11:25" x14ac:dyDescent="0.25">
      <c r="K7497" s="145" t="s">
        <v>6673</v>
      </c>
      <c r="L7497" s="145">
        <v>65</v>
      </c>
      <c r="M7497" s="145">
        <v>189535</v>
      </c>
      <c r="N7497" s="148">
        <v>9.01E-2</v>
      </c>
      <c r="O7497" s="148">
        <v>0.86199999999999999</v>
      </c>
      <c r="P7497" s="148">
        <v>0.71899999999999997</v>
      </c>
      <c r="Q7497" s="148">
        <v>0</v>
      </c>
      <c r="R7497" s="148">
        <v>6</v>
      </c>
      <c r="S7497" s="148">
        <v>9.4E-2</v>
      </c>
      <c r="T7497" s="148">
        <v>-3.7549999999999999</v>
      </c>
      <c r="U7497" s="148">
        <v>0</v>
      </c>
      <c r="V7497" s="148">
        <v>0.129</v>
      </c>
      <c r="W7497" s="148">
        <v>135.042</v>
      </c>
      <c r="X7497" s="148">
        <v>4</v>
      </c>
      <c r="Y7497" s="148">
        <v>0.54100000000000004</v>
      </c>
    </row>
    <row r="7498" spans="11:25" x14ac:dyDescent="0.25">
      <c r="K7498" s="145" t="s">
        <v>6674</v>
      </c>
      <c r="L7498" s="145">
        <v>72</v>
      </c>
      <c r="M7498" s="145">
        <v>181538</v>
      </c>
      <c r="N7498" s="148">
        <v>0.192</v>
      </c>
      <c r="O7498" s="148">
        <v>0.85699999999999998</v>
      </c>
      <c r="P7498" s="148">
        <v>0.76700000000000002</v>
      </c>
      <c r="Q7498" s="148">
        <v>0</v>
      </c>
      <c r="R7498" s="148">
        <v>5</v>
      </c>
      <c r="S7498" s="148">
        <v>0.16</v>
      </c>
      <c r="T7498" s="148">
        <v>-4.7939999999999996</v>
      </c>
      <c r="U7498" s="148">
        <v>0</v>
      </c>
      <c r="V7498" s="148">
        <v>0.44299999999999901</v>
      </c>
      <c r="W7498" s="148">
        <v>149.95400000000001</v>
      </c>
      <c r="X7498" s="148">
        <v>4</v>
      </c>
      <c r="Y7498" s="148">
        <v>0.57399999999999995</v>
      </c>
    </row>
    <row r="7499" spans="11:25" x14ac:dyDescent="0.25">
      <c r="K7499" s="145" t="s">
        <v>6675</v>
      </c>
      <c r="L7499" s="145">
        <v>79</v>
      </c>
      <c r="M7499" s="145">
        <v>230408</v>
      </c>
      <c r="N7499" s="148">
        <v>0.23499999999999999</v>
      </c>
      <c r="O7499" s="148">
        <v>0.68</v>
      </c>
      <c r="P7499" s="148">
        <v>0.73199999999999998</v>
      </c>
      <c r="Q7499" s="148">
        <v>1.74E-4</v>
      </c>
      <c r="R7499" s="148">
        <v>10</v>
      </c>
      <c r="S7499" s="148">
        <v>7.0499999999999993E-2</v>
      </c>
      <c r="T7499" s="148">
        <v>-7.1079999999999997</v>
      </c>
      <c r="U7499" s="148">
        <v>0</v>
      </c>
      <c r="V7499" s="148">
        <v>0.27</v>
      </c>
      <c r="W7499" s="148">
        <v>75.421999999999997</v>
      </c>
      <c r="X7499" s="148">
        <v>4</v>
      </c>
      <c r="Y7499" s="148">
        <v>0.86399999999999999</v>
      </c>
    </row>
    <row r="7500" spans="11:25" x14ac:dyDescent="0.25">
      <c r="K7500" s="145" t="s">
        <v>6676</v>
      </c>
      <c r="L7500" s="145">
        <v>66</v>
      </c>
      <c r="M7500" s="145">
        <v>163400</v>
      </c>
      <c r="N7500" s="148">
        <v>3.8499999999999998E-4</v>
      </c>
      <c r="O7500" s="148">
        <v>0.90300000000000002</v>
      </c>
      <c r="P7500" s="148">
        <v>0.64700000000000002</v>
      </c>
      <c r="Q7500" s="148">
        <v>6.2899999999999997E-5</v>
      </c>
      <c r="R7500" s="148">
        <v>1</v>
      </c>
      <c r="S7500" s="148">
        <v>0.111</v>
      </c>
      <c r="T7500" s="148">
        <v>-9.6120000000000001</v>
      </c>
      <c r="U7500" s="148">
        <v>1</v>
      </c>
      <c r="V7500" s="148">
        <v>9.98E-2</v>
      </c>
      <c r="W7500" s="148">
        <v>142.96299999999999</v>
      </c>
      <c r="X7500" s="148">
        <v>4</v>
      </c>
      <c r="Y7500" s="148">
        <v>0.81699999999999995</v>
      </c>
    </row>
    <row r="7501" spans="11:25" x14ac:dyDescent="0.25">
      <c r="K7501" s="145" t="s">
        <v>6677</v>
      </c>
      <c r="L7501" s="145">
        <v>88</v>
      </c>
      <c r="M7501" s="145">
        <v>194935</v>
      </c>
      <c r="N7501" s="148">
        <v>8.3099999999999993E-2</v>
      </c>
      <c r="O7501" s="148">
        <v>0.88400000000000001</v>
      </c>
      <c r="P7501" s="148">
        <v>0.54100000000000004</v>
      </c>
      <c r="Q7501" s="148">
        <v>0</v>
      </c>
      <c r="R7501" s="148">
        <v>11</v>
      </c>
      <c r="S7501" s="148">
        <v>0.11799999999999999</v>
      </c>
      <c r="T7501" s="148">
        <v>-5.6079999999999997</v>
      </c>
      <c r="U7501" s="148">
        <v>1</v>
      </c>
      <c r="V7501" s="148">
        <v>0.221</v>
      </c>
      <c r="W7501" s="148">
        <v>105.009</v>
      </c>
      <c r="X7501" s="148">
        <v>4</v>
      </c>
      <c r="Y7501" s="148">
        <v>0.27399999999999902</v>
      </c>
    </row>
    <row r="7502" spans="11:25" x14ac:dyDescent="0.25">
      <c r="K7502" s="145" t="s">
        <v>6678</v>
      </c>
      <c r="L7502" s="145">
        <v>55</v>
      </c>
      <c r="M7502" s="145">
        <v>134027</v>
      </c>
      <c r="N7502" s="148">
        <v>0.35499999999999998</v>
      </c>
      <c r="O7502" s="148">
        <v>0.84099999999999997</v>
      </c>
      <c r="P7502" s="148">
        <v>0.63</v>
      </c>
      <c r="Q7502" s="148">
        <v>0</v>
      </c>
      <c r="R7502" s="148">
        <v>1</v>
      </c>
      <c r="S7502" s="148">
        <v>0.121</v>
      </c>
      <c r="T7502" s="148">
        <v>-6.9989999999999997</v>
      </c>
      <c r="U7502" s="148">
        <v>1</v>
      </c>
      <c r="V7502" s="148">
        <v>0.23399999999999899</v>
      </c>
      <c r="W7502" s="148">
        <v>150.07399999999899</v>
      </c>
      <c r="X7502" s="148">
        <v>4</v>
      </c>
      <c r="Y7502" s="148">
        <v>0.74199999999999999</v>
      </c>
    </row>
    <row r="7503" spans="11:25" x14ac:dyDescent="0.25">
      <c r="K7503" s="145" t="s">
        <v>6679</v>
      </c>
      <c r="L7503" s="145">
        <v>84</v>
      </c>
      <c r="M7503" s="145">
        <v>255378</v>
      </c>
      <c r="N7503" s="148">
        <v>1.46E-2</v>
      </c>
      <c r="O7503" s="148">
        <v>0.93599999999999905</v>
      </c>
      <c r="P7503" s="148">
        <v>0.58799999999999997</v>
      </c>
      <c r="Q7503" s="148">
        <v>0</v>
      </c>
      <c r="R7503" s="148">
        <v>7</v>
      </c>
      <c r="S7503" s="148">
        <v>0.13900000000000001</v>
      </c>
      <c r="T7503" s="148">
        <v>-6.9479999999999897</v>
      </c>
      <c r="U7503" s="148">
        <v>0</v>
      </c>
      <c r="V7503" s="148">
        <v>0.13600000000000001</v>
      </c>
      <c r="W7503" s="148">
        <v>124.98699999999999</v>
      </c>
      <c r="X7503" s="148">
        <v>4</v>
      </c>
      <c r="Y7503" s="148">
        <v>0.23799999999999999</v>
      </c>
    </row>
    <row r="7504" spans="11:25" x14ac:dyDescent="0.25">
      <c r="K7504" s="145" t="s">
        <v>6680</v>
      </c>
      <c r="L7504" s="145">
        <v>78</v>
      </c>
      <c r="M7504" s="145">
        <v>264853</v>
      </c>
      <c r="N7504" s="148">
        <v>1.3299999999999999E-2</v>
      </c>
      <c r="O7504" s="148">
        <v>0.70499999999999996</v>
      </c>
      <c r="P7504" s="148">
        <v>0.78400000000000003</v>
      </c>
      <c r="Q7504" s="148">
        <v>0</v>
      </c>
      <c r="R7504" s="148">
        <v>2</v>
      </c>
      <c r="S7504" s="148">
        <v>0.16800000000000001</v>
      </c>
      <c r="T7504" s="148">
        <v>-6.4770000000000003</v>
      </c>
      <c r="U7504" s="148">
        <v>1</v>
      </c>
      <c r="V7504" s="148">
        <v>0.27100000000000002</v>
      </c>
      <c r="W7504" s="148">
        <v>160.035</v>
      </c>
      <c r="X7504" s="148">
        <v>4</v>
      </c>
      <c r="Y7504" s="148">
        <v>0.377</v>
      </c>
    </row>
    <row r="7505" spans="11:25" x14ac:dyDescent="0.25">
      <c r="K7505" s="145" t="s">
        <v>3109</v>
      </c>
      <c r="L7505" s="145">
        <v>70</v>
      </c>
      <c r="M7505" s="145">
        <v>217933</v>
      </c>
      <c r="N7505" s="148">
        <v>6.2299999999999899E-3</v>
      </c>
      <c r="O7505" s="148">
        <v>0.73499999999999999</v>
      </c>
      <c r="P7505" s="148">
        <v>0.48199999999999998</v>
      </c>
      <c r="Q7505" s="148">
        <v>1.44E-2</v>
      </c>
      <c r="R7505" s="148">
        <v>8</v>
      </c>
      <c r="S7505" s="148">
        <v>0.44799999999999901</v>
      </c>
      <c r="T7505" s="148">
        <v>-9.4450000000000003</v>
      </c>
      <c r="U7505" s="148">
        <v>1</v>
      </c>
      <c r="V7505" s="148">
        <v>0.13900000000000001</v>
      </c>
      <c r="W7505" s="148">
        <v>181.995</v>
      </c>
      <c r="X7505" s="148">
        <v>4</v>
      </c>
      <c r="Y7505" s="148">
        <v>0.315</v>
      </c>
    </row>
    <row r="7506" spans="11:25" x14ac:dyDescent="0.25">
      <c r="K7506" s="145" t="s">
        <v>6551</v>
      </c>
      <c r="L7506" s="145">
        <v>76</v>
      </c>
      <c r="M7506" s="145">
        <v>214159</v>
      </c>
      <c r="N7506" s="148">
        <v>0.09</v>
      </c>
      <c r="O7506" s="148">
        <v>0.874</v>
      </c>
      <c r="P7506" s="148">
        <v>0.72699999999999998</v>
      </c>
      <c r="Q7506" s="148">
        <v>5.8300000000000001E-6</v>
      </c>
      <c r="R7506" s="148">
        <v>8</v>
      </c>
      <c r="S7506" s="148">
        <v>7.5899999999999995E-2</v>
      </c>
      <c r="T7506" s="148">
        <v>-7.6890000000000001</v>
      </c>
      <c r="U7506" s="148">
        <v>1</v>
      </c>
      <c r="V7506" s="148">
        <v>7.7700000000000005E-2</v>
      </c>
      <c r="W7506" s="148">
        <v>98.97</v>
      </c>
      <c r="X7506" s="148">
        <v>4</v>
      </c>
      <c r="Y7506" s="148">
        <v>0.42699999999999999</v>
      </c>
    </row>
    <row r="7507" spans="11:25" x14ac:dyDescent="0.25">
      <c r="K7507" s="145" t="s">
        <v>6681</v>
      </c>
      <c r="L7507" s="145">
        <v>77</v>
      </c>
      <c r="M7507" s="145">
        <v>163954</v>
      </c>
      <c r="N7507" s="148">
        <v>3.8E-3</v>
      </c>
      <c r="O7507" s="148">
        <v>0.90099999999999902</v>
      </c>
      <c r="P7507" s="148">
        <v>0.65</v>
      </c>
      <c r="Q7507" s="148">
        <v>0</v>
      </c>
      <c r="R7507" s="148">
        <v>2</v>
      </c>
      <c r="S7507" s="148">
        <v>0.111</v>
      </c>
      <c r="T7507" s="148">
        <v>-4.1369999999999996</v>
      </c>
      <c r="U7507" s="148">
        <v>1</v>
      </c>
      <c r="V7507" s="148">
        <v>9.8100000000000007E-2</v>
      </c>
      <c r="W7507" s="148">
        <v>100.29799999999901</v>
      </c>
      <c r="X7507" s="148">
        <v>4</v>
      </c>
      <c r="Y7507" s="148">
        <v>0.29499999999999998</v>
      </c>
    </row>
    <row r="7508" spans="11:25" x14ac:dyDescent="0.25">
      <c r="K7508" s="145" t="s">
        <v>1577</v>
      </c>
      <c r="L7508" s="145">
        <v>78</v>
      </c>
      <c r="M7508" s="145">
        <v>190466</v>
      </c>
      <c r="N7508" s="148">
        <v>8.8599999999999998E-2</v>
      </c>
      <c r="O7508" s="148">
        <v>0.79599999999999904</v>
      </c>
      <c r="P7508" s="148">
        <v>0.68</v>
      </c>
      <c r="Q7508" s="148">
        <v>0</v>
      </c>
      <c r="R7508" s="148">
        <v>10</v>
      </c>
      <c r="S7508" s="148">
        <v>0.26800000000000002</v>
      </c>
      <c r="T7508" s="148">
        <v>-4.8529999999999998</v>
      </c>
      <c r="U7508" s="148">
        <v>0</v>
      </c>
      <c r="V7508" s="148">
        <v>0.35299999999999998</v>
      </c>
      <c r="W7508" s="148">
        <v>164.93199999999999</v>
      </c>
      <c r="X7508" s="148">
        <v>4</v>
      </c>
      <c r="Y7508" s="148">
        <v>0.56499999999999995</v>
      </c>
    </row>
    <row r="7509" spans="11:25" x14ac:dyDescent="0.25">
      <c r="K7509" s="145" t="s">
        <v>6682</v>
      </c>
      <c r="L7509" s="145">
        <v>81</v>
      </c>
      <c r="M7509" s="145">
        <v>162053</v>
      </c>
      <c r="N7509" s="148">
        <v>0.21199999999999999</v>
      </c>
      <c r="O7509" s="148">
        <v>0.877</v>
      </c>
      <c r="P7509" s="148">
        <v>0.51400000000000001</v>
      </c>
      <c r="Q7509" s="148">
        <v>0</v>
      </c>
      <c r="R7509" s="148">
        <v>2</v>
      </c>
      <c r="S7509" s="148">
        <v>0.154</v>
      </c>
      <c r="T7509" s="148">
        <v>-5.585</v>
      </c>
      <c r="U7509" s="148">
        <v>0</v>
      </c>
      <c r="V7509" s="148">
        <v>6.5699999999999995E-2</v>
      </c>
      <c r="W7509" s="148">
        <v>119.997999999999</v>
      </c>
      <c r="X7509" s="148">
        <v>4</v>
      </c>
      <c r="Y7509" s="148">
        <v>0.27200000000000002</v>
      </c>
    </row>
    <row r="7510" spans="11:25" x14ac:dyDescent="0.25">
      <c r="K7510" s="145" t="s">
        <v>6559</v>
      </c>
      <c r="L7510" s="145">
        <v>75</v>
      </c>
      <c r="M7510" s="145">
        <v>195546</v>
      </c>
      <c r="N7510" s="148">
        <v>1.09E-2</v>
      </c>
      <c r="O7510" s="148">
        <v>0.90700000000000003</v>
      </c>
      <c r="P7510" s="148">
        <v>0.65</v>
      </c>
      <c r="Q7510" s="148">
        <v>4.2400000000000001E-4</v>
      </c>
      <c r="R7510" s="148">
        <v>6</v>
      </c>
      <c r="S7510" s="148">
        <v>0.107</v>
      </c>
      <c r="T7510" s="148">
        <v>-5.6609999999999996</v>
      </c>
      <c r="U7510" s="148">
        <v>0</v>
      </c>
      <c r="V7510" s="148">
        <v>0.312</v>
      </c>
      <c r="W7510" s="148">
        <v>147.02600000000001</v>
      </c>
      <c r="X7510" s="148">
        <v>4</v>
      </c>
      <c r="Y7510" s="148">
        <v>0.626</v>
      </c>
    </row>
    <row r="7511" spans="11:25" x14ac:dyDescent="0.25">
      <c r="K7511" s="145" t="s">
        <v>6683</v>
      </c>
      <c r="L7511" s="145">
        <v>76</v>
      </c>
      <c r="M7511" s="145">
        <v>172440</v>
      </c>
      <c r="N7511" s="148">
        <v>0.14000000000000001</v>
      </c>
      <c r="O7511" s="148">
        <v>0.91099999999999903</v>
      </c>
      <c r="P7511" s="148">
        <v>0.59699999999999998</v>
      </c>
      <c r="Q7511" s="148">
        <v>0</v>
      </c>
      <c r="R7511" s="148">
        <v>11</v>
      </c>
      <c r="S7511" s="148">
        <v>0.11599999999999901</v>
      </c>
      <c r="T7511" s="148">
        <v>-6.5170000000000003</v>
      </c>
      <c r="U7511" s="148">
        <v>0</v>
      </c>
      <c r="V7511" s="148">
        <v>0.27300000000000002</v>
      </c>
      <c r="W7511" s="148">
        <v>142.036</v>
      </c>
      <c r="X7511" s="148">
        <v>4</v>
      </c>
      <c r="Y7511" s="148">
        <v>0.315</v>
      </c>
    </row>
    <row r="7512" spans="11:25" x14ac:dyDescent="0.25">
      <c r="K7512" s="145" t="s">
        <v>6684</v>
      </c>
      <c r="L7512" s="145">
        <v>72</v>
      </c>
      <c r="M7512" s="145">
        <v>158796</v>
      </c>
      <c r="N7512" s="148">
        <v>0.33200000000000002</v>
      </c>
      <c r="O7512" s="148">
        <v>0.88700000000000001</v>
      </c>
      <c r="P7512" s="148">
        <v>0.57299999999999995</v>
      </c>
      <c r="Q7512" s="148">
        <v>0</v>
      </c>
      <c r="R7512" s="148">
        <v>0</v>
      </c>
      <c r="S7512" s="148">
        <v>0.14299999999999999</v>
      </c>
      <c r="T7512" s="148">
        <v>-4.633</v>
      </c>
      <c r="U7512" s="148">
        <v>0</v>
      </c>
      <c r="V7512" s="148">
        <v>0.251</v>
      </c>
      <c r="W7512" s="148">
        <v>133.02600000000001</v>
      </c>
      <c r="X7512" s="148">
        <v>4</v>
      </c>
      <c r="Y7512" s="148">
        <v>0.23699999999999999</v>
      </c>
    </row>
    <row r="7513" spans="11:25" x14ac:dyDescent="0.25">
      <c r="K7513" s="145" t="s">
        <v>6649</v>
      </c>
      <c r="L7513" s="145">
        <v>82</v>
      </c>
      <c r="M7513" s="145">
        <v>225893</v>
      </c>
      <c r="N7513" s="148">
        <v>0.247</v>
      </c>
      <c r="O7513" s="148">
        <v>0.88800000000000001</v>
      </c>
      <c r="P7513" s="148">
        <v>0.51500000000000001</v>
      </c>
      <c r="Q7513" s="148">
        <v>0</v>
      </c>
      <c r="R7513" s="148">
        <v>1</v>
      </c>
      <c r="S7513" s="148">
        <v>0.44600000000000001</v>
      </c>
      <c r="T7513" s="148">
        <v>-6.2460000000000004</v>
      </c>
      <c r="U7513" s="148">
        <v>1</v>
      </c>
      <c r="V7513" s="148">
        <v>0.27100000000000002</v>
      </c>
      <c r="W7513" s="148">
        <v>141.00899999999999</v>
      </c>
      <c r="X7513" s="148">
        <v>4</v>
      </c>
      <c r="Y7513" s="148">
        <v>0.26400000000000001</v>
      </c>
    </row>
    <row r="7514" spans="11:25" x14ac:dyDescent="0.25">
      <c r="K7514" s="145" t="s">
        <v>6685</v>
      </c>
      <c r="L7514" s="145">
        <v>69</v>
      </c>
      <c r="M7514" s="145">
        <v>117995</v>
      </c>
      <c r="N7514" s="148">
        <v>2.6700000000000002E-2</v>
      </c>
      <c r="O7514" s="148">
        <v>0.89700000000000002</v>
      </c>
      <c r="P7514" s="148">
        <v>0.628</v>
      </c>
      <c r="Q7514" s="148">
        <v>4.4700000000000004E-6</v>
      </c>
      <c r="R7514" s="148">
        <v>1</v>
      </c>
      <c r="S7514" s="148">
        <v>0.11899999999999999</v>
      </c>
      <c r="T7514" s="148">
        <v>-4.6929999999999996</v>
      </c>
      <c r="U7514" s="148">
        <v>0</v>
      </c>
      <c r="V7514" s="148">
        <v>0.218999999999999</v>
      </c>
      <c r="W7514" s="148">
        <v>147.99700000000001</v>
      </c>
      <c r="X7514" s="148">
        <v>4</v>
      </c>
      <c r="Y7514" s="148">
        <v>0.63600000000000001</v>
      </c>
    </row>
    <row r="7515" spans="11:25" x14ac:dyDescent="0.25">
      <c r="K7515" s="145" t="s">
        <v>3326</v>
      </c>
      <c r="L7515" s="145">
        <v>87</v>
      </c>
      <c r="M7515" s="145">
        <v>172800</v>
      </c>
      <c r="N7515" s="148">
        <v>0.14899999999999999</v>
      </c>
      <c r="O7515" s="148">
        <v>0.88</v>
      </c>
      <c r="P7515" s="148">
        <v>0.42799999999999999</v>
      </c>
      <c r="Q7515" s="148">
        <v>5.0699999999999999E-5</v>
      </c>
      <c r="R7515" s="148">
        <v>9</v>
      </c>
      <c r="S7515" s="148">
        <v>0.114</v>
      </c>
      <c r="T7515" s="148">
        <v>-8.2799999999999994</v>
      </c>
      <c r="U7515" s="148">
        <v>1</v>
      </c>
      <c r="V7515" s="148">
        <v>0.20599999999999999</v>
      </c>
      <c r="W7515" s="148">
        <v>100.00700000000001</v>
      </c>
      <c r="X7515" s="148">
        <v>4</v>
      </c>
      <c r="Y7515" s="148">
        <v>0.33299999999999902</v>
      </c>
    </row>
    <row r="7516" spans="11:25" x14ac:dyDescent="0.25">
      <c r="K7516" s="145" t="s">
        <v>6686</v>
      </c>
      <c r="L7516" s="145">
        <v>91</v>
      </c>
      <c r="M7516" s="145">
        <v>270714</v>
      </c>
      <c r="N7516" s="148">
        <v>9.4699999999999993E-3</v>
      </c>
      <c r="O7516" s="148">
        <v>0.48699999999999999</v>
      </c>
      <c r="P7516" s="148">
        <v>0.78900000000000003</v>
      </c>
      <c r="Q7516" s="148">
        <v>4.0500000000000002E-6</v>
      </c>
      <c r="R7516" s="148">
        <v>8</v>
      </c>
      <c r="S7516" s="148">
        <v>0.188999999999999</v>
      </c>
      <c r="T7516" s="148">
        <v>-3.69</v>
      </c>
      <c r="U7516" s="148">
        <v>1</v>
      </c>
      <c r="V7516" s="148">
        <v>4.3999999999999997E-2</v>
      </c>
      <c r="W7516" s="148">
        <v>150.00700000000001</v>
      </c>
      <c r="X7516" s="148">
        <v>4</v>
      </c>
      <c r="Y7516" s="148">
        <v>5.6399999999999999E-2</v>
      </c>
    </row>
    <row r="7517" spans="11:25" x14ac:dyDescent="0.25">
      <c r="K7517" s="145" t="s">
        <v>6687</v>
      </c>
      <c r="L7517" s="145">
        <v>64</v>
      </c>
      <c r="M7517" s="145">
        <v>123120</v>
      </c>
      <c r="N7517" s="148">
        <v>2.9700000000000001E-2</v>
      </c>
      <c r="O7517" s="148">
        <v>0.94499999999999995</v>
      </c>
      <c r="P7517" s="148">
        <v>0.45600000000000002</v>
      </c>
      <c r="Q7517" s="148">
        <v>0</v>
      </c>
      <c r="R7517" s="148">
        <v>9</v>
      </c>
      <c r="S7517" s="148">
        <v>0.111999999999999</v>
      </c>
      <c r="T7517" s="148">
        <v>-9.0440000000000005</v>
      </c>
      <c r="U7517" s="148">
        <v>1</v>
      </c>
      <c r="V7517" s="148">
        <v>0.13400000000000001</v>
      </c>
      <c r="W7517" s="148">
        <v>125.01</v>
      </c>
      <c r="X7517" s="148">
        <v>4</v>
      </c>
      <c r="Y7517" s="148">
        <v>0.23699999999999999</v>
      </c>
    </row>
    <row r="7518" spans="11:25" x14ac:dyDescent="0.25">
      <c r="K7518" s="145" t="s">
        <v>3863</v>
      </c>
      <c r="L7518" s="145">
        <v>72</v>
      </c>
      <c r="M7518" s="145">
        <v>165123</v>
      </c>
      <c r="N7518" s="148">
        <v>7.3499999999999996E-2</v>
      </c>
      <c r="O7518" s="148">
        <v>0.81200000000000006</v>
      </c>
      <c r="P7518" s="148">
        <v>0.58599999999999997</v>
      </c>
      <c r="Q7518" s="148">
        <v>0</v>
      </c>
      <c r="R7518" s="148">
        <v>4</v>
      </c>
      <c r="S7518" s="148">
        <v>0.106</v>
      </c>
      <c r="T7518" s="148">
        <v>-6.5049999999999999</v>
      </c>
      <c r="U7518" s="148">
        <v>0</v>
      </c>
      <c r="V7518" s="148">
        <v>6.54E-2</v>
      </c>
      <c r="W7518" s="148">
        <v>100.062</v>
      </c>
      <c r="X7518" s="148">
        <v>4</v>
      </c>
      <c r="Y7518" s="148">
        <v>0.32299999999999901</v>
      </c>
    </row>
    <row r="7519" spans="11:25" x14ac:dyDescent="0.25">
      <c r="K7519" s="145" t="s">
        <v>3869</v>
      </c>
      <c r="L7519" s="145">
        <v>75</v>
      </c>
      <c r="M7519" s="145">
        <v>210545</v>
      </c>
      <c r="N7519" s="148">
        <v>6.6E-3</v>
      </c>
      <c r="O7519" s="148">
        <v>0.85799999999999998</v>
      </c>
      <c r="P7519" s="148">
        <v>0.65</v>
      </c>
      <c r="Q7519" s="148">
        <v>2.0700000000000001E-6</v>
      </c>
      <c r="R7519" s="148">
        <v>8</v>
      </c>
      <c r="S7519" s="148">
        <v>0.121</v>
      </c>
      <c r="T7519" s="148">
        <v>-4.9189999999999996</v>
      </c>
      <c r="U7519" s="148">
        <v>1</v>
      </c>
      <c r="V7519" s="148">
        <v>0.24099999999999999</v>
      </c>
      <c r="W7519" s="148">
        <v>147.03100000000001</v>
      </c>
      <c r="X7519" s="148">
        <v>4</v>
      </c>
      <c r="Y7519" s="148">
        <v>0.65300000000000002</v>
      </c>
    </row>
    <row r="7520" spans="11:25" x14ac:dyDescent="0.25">
      <c r="K7520" s="145" t="s">
        <v>6688</v>
      </c>
      <c r="L7520" s="145">
        <v>84</v>
      </c>
      <c r="M7520" s="145">
        <v>202962</v>
      </c>
      <c r="N7520" s="148">
        <v>4.2199999999999998E-3</v>
      </c>
      <c r="O7520" s="148">
        <v>0.79200000000000004</v>
      </c>
      <c r="P7520" s="148">
        <v>0.45399999999999902</v>
      </c>
      <c r="Q7520" s="148">
        <v>0</v>
      </c>
      <c r="R7520" s="148">
        <v>9</v>
      </c>
      <c r="S7520" s="148">
        <v>0.28499999999999998</v>
      </c>
      <c r="T7520" s="148">
        <v>-6.7529999999999903</v>
      </c>
      <c r="U7520" s="148">
        <v>1</v>
      </c>
      <c r="V7520" s="148">
        <v>0.45799999999999902</v>
      </c>
      <c r="W7520" s="148">
        <v>161.99299999999999</v>
      </c>
      <c r="X7520" s="148">
        <v>4</v>
      </c>
      <c r="Y7520" s="148">
        <v>0.67400000000000004</v>
      </c>
    </row>
    <row r="7521" spans="11:25" x14ac:dyDescent="0.25">
      <c r="K7521" s="145" t="s">
        <v>6689</v>
      </c>
      <c r="L7521" s="145">
        <v>83</v>
      </c>
      <c r="M7521" s="145">
        <v>161013</v>
      </c>
      <c r="N7521" s="148">
        <v>2.5399999999999999E-2</v>
      </c>
      <c r="O7521" s="148">
        <v>0.93599999999999905</v>
      </c>
      <c r="P7521" s="148">
        <v>0.495</v>
      </c>
      <c r="Q7521" s="148">
        <v>0</v>
      </c>
      <c r="R7521" s="148">
        <v>1</v>
      </c>
      <c r="S7521" s="148">
        <v>8.6999999999999994E-2</v>
      </c>
      <c r="T7521" s="148">
        <v>-6.0620000000000003</v>
      </c>
      <c r="U7521" s="148">
        <v>1</v>
      </c>
      <c r="V7521" s="148">
        <v>0.22899999999999901</v>
      </c>
      <c r="W7521" s="148">
        <v>139.95099999999999</v>
      </c>
      <c r="X7521" s="148">
        <v>4</v>
      </c>
      <c r="Y7521" s="148">
        <v>0.29899999999999999</v>
      </c>
    </row>
    <row r="7522" spans="11:25" x14ac:dyDescent="0.25">
      <c r="K7522" s="145" t="s">
        <v>6690</v>
      </c>
      <c r="L7522" s="145">
        <v>69</v>
      </c>
      <c r="M7522" s="145">
        <v>174320</v>
      </c>
      <c r="N7522" s="148">
        <v>4.7899999999999998E-2</v>
      </c>
      <c r="O7522" s="148">
        <v>0.83199999999999996</v>
      </c>
      <c r="P7522" s="148">
        <v>0.48499999999999999</v>
      </c>
      <c r="Q7522" s="148">
        <v>0</v>
      </c>
      <c r="R7522" s="148">
        <v>1</v>
      </c>
      <c r="S7522" s="148">
        <v>0.111</v>
      </c>
      <c r="T7522" s="148">
        <v>-4.5209999999999999</v>
      </c>
      <c r="U7522" s="148">
        <v>1</v>
      </c>
      <c r="V7522" s="148">
        <v>8.5999999999999993E-2</v>
      </c>
      <c r="W7522" s="148">
        <v>136.03899999999999</v>
      </c>
      <c r="X7522" s="148">
        <v>4</v>
      </c>
      <c r="Y7522" s="148">
        <v>7.2099999999999997E-2</v>
      </c>
    </row>
    <row r="7523" spans="11:25" x14ac:dyDescent="0.25">
      <c r="K7523" s="145" t="s">
        <v>6691</v>
      </c>
      <c r="L7523" s="145">
        <v>42</v>
      </c>
      <c r="M7523" s="145">
        <v>142273</v>
      </c>
      <c r="N7523" s="148">
        <v>3.5000000000000003E-2</v>
      </c>
      <c r="O7523" s="148">
        <v>0.96399999999999997</v>
      </c>
      <c r="P7523" s="148">
        <v>0.34599999999999997</v>
      </c>
      <c r="Q7523" s="148">
        <v>0</v>
      </c>
      <c r="R7523" s="148">
        <v>5</v>
      </c>
      <c r="S7523" s="148">
        <v>0.108</v>
      </c>
      <c r="T7523" s="148">
        <v>-9.3089999999999993</v>
      </c>
      <c r="U7523" s="148">
        <v>0</v>
      </c>
      <c r="V7523" s="148">
        <v>0.53</v>
      </c>
      <c r="W7523" s="148">
        <v>119.958</v>
      </c>
      <c r="X7523" s="148">
        <v>4</v>
      </c>
      <c r="Y7523" s="148">
        <v>0.56200000000000006</v>
      </c>
    </row>
    <row r="7524" spans="11:25" x14ac:dyDescent="0.25">
      <c r="K7524" s="145" t="s">
        <v>6692</v>
      </c>
      <c r="L7524" s="145">
        <v>76</v>
      </c>
      <c r="M7524" s="145">
        <v>177651</v>
      </c>
      <c r="N7524" s="148">
        <v>7.1300000000000002E-2</v>
      </c>
      <c r="O7524" s="148">
        <v>0.90700000000000003</v>
      </c>
      <c r="P7524" s="148">
        <v>0.63700000000000001</v>
      </c>
      <c r="Q7524" s="148">
        <v>0</v>
      </c>
      <c r="R7524" s="148">
        <v>10</v>
      </c>
      <c r="S7524" s="148">
        <v>8.1600000000000006E-2</v>
      </c>
      <c r="T7524" s="148">
        <v>-5.4979999999999896</v>
      </c>
      <c r="U7524" s="148">
        <v>1</v>
      </c>
      <c r="V7524" s="148">
        <v>0.11699999999999899</v>
      </c>
      <c r="W7524" s="148">
        <v>130.012</v>
      </c>
      <c r="X7524" s="148">
        <v>4</v>
      </c>
      <c r="Y7524" s="148">
        <v>0.496</v>
      </c>
    </row>
    <row r="7525" spans="11:25" x14ac:dyDescent="0.25">
      <c r="K7525" s="145" t="s">
        <v>6693</v>
      </c>
      <c r="L7525" s="145">
        <v>75</v>
      </c>
      <c r="M7525" s="145">
        <v>176630</v>
      </c>
      <c r="N7525" s="148">
        <v>6.4000000000000001E-2</v>
      </c>
      <c r="O7525" s="148">
        <v>0.88400000000000001</v>
      </c>
      <c r="P7525" s="148">
        <v>0.57899999999999996</v>
      </c>
      <c r="Q7525" s="148">
        <v>2.3800000000000001E-6</v>
      </c>
      <c r="R7525" s="148">
        <v>2</v>
      </c>
      <c r="S7525" s="148">
        <v>0.182</v>
      </c>
      <c r="T7525" s="148">
        <v>-6.8470000000000004</v>
      </c>
      <c r="U7525" s="148">
        <v>1</v>
      </c>
      <c r="V7525" s="148">
        <v>0.29899999999999999</v>
      </c>
      <c r="W7525" s="148">
        <v>144.97299999999899</v>
      </c>
      <c r="X7525" s="148">
        <v>4</v>
      </c>
      <c r="Y7525" s="148">
        <v>0.313</v>
      </c>
    </row>
    <row r="7526" spans="11:25" x14ac:dyDescent="0.25">
      <c r="K7526" s="145" t="s">
        <v>3870</v>
      </c>
      <c r="L7526" s="145">
        <v>70</v>
      </c>
      <c r="M7526" s="145">
        <v>159880</v>
      </c>
      <c r="N7526" s="148">
        <v>9.8799999999999999E-3</v>
      </c>
      <c r="O7526" s="148">
        <v>0.72</v>
      </c>
      <c r="P7526" s="148">
        <v>0.73499999999999999</v>
      </c>
      <c r="Q7526" s="148">
        <v>0</v>
      </c>
      <c r="R7526" s="148">
        <v>0</v>
      </c>
      <c r="S7526" s="148">
        <v>0.16200000000000001</v>
      </c>
      <c r="T7526" s="148">
        <v>-3.1880000000000002</v>
      </c>
      <c r="U7526" s="148">
        <v>1</v>
      </c>
      <c r="V7526" s="148">
        <v>5.5E-2</v>
      </c>
      <c r="W7526" s="148">
        <v>160.09299999999999</v>
      </c>
      <c r="X7526" s="148">
        <v>4</v>
      </c>
      <c r="Y7526" s="148">
        <v>0.24299999999999999</v>
      </c>
    </row>
    <row r="7527" spans="11:25" x14ac:dyDescent="0.25">
      <c r="K7527" s="145" t="s">
        <v>6694</v>
      </c>
      <c r="L7527" s="145">
        <v>76</v>
      </c>
      <c r="M7527" s="145">
        <v>215838</v>
      </c>
      <c r="N7527" s="148">
        <v>8.5400000000000004E-2</v>
      </c>
      <c r="O7527" s="148">
        <v>0.85099999999999998</v>
      </c>
      <c r="P7527" s="148">
        <v>0.70199999999999996</v>
      </c>
      <c r="Q7527" s="148">
        <v>0</v>
      </c>
      <c r="R7527" s="148">
        <v>1</v>
      </c>
      <c r="S7527" s="148">
        <v>0.374</v>
      </c>
      <c r="T7527" s="148">
        <v>-4.1719999999999997</v>
      </c>
      <c r="U7527" s="148">
        <v>1</v>
      </c>
      <c r="V7527" s="148">
        <v>0.26800000000000002</v>
      </c>
      <c r="W7527" s="148">
        <v>126.94</v>
      </c>
      <c r="X7527" s="148">
        <v>4</v>
      </c>
      <c r="Y7527" s="148">
        <v>0.17899999999999999</v>
      </c>
    </row>
    <row r="7528" spans="11:25" x14ac:dyDescent="0.25">
      <c r="K7528" s="145" t="s">
        <v>6695</v>
      </c>
      <c r="L7528" s="145">
        <v>61</v>
      </c>
      <c r="M7528" s="145">
        <v>205146</v>
      </c>
      <c r="N7528" s="148">
        <v>4.4299999999999999E-2</v>
      </c>
      <c r="O7528" s="148">
        <v>0.755</v>
      </c>
      <c r="P7528" s="148">
        <v>0.57499999999999996</v>
      </c>
      <c r="Q7528" s="148">
        <v>1.2699999999999901E-3</v>
      </c>
      <c r="R7528" s="148">
        <v>4</v>
      </c>
      <c r="S7528" s="148">
        <v>0.27600000000000002</v>
      </c>
      <c r="T7528" s="148">
        <v>-8.3919999999999995</v>
      </c>
      <c r="U7528" s="148">
        <v>0</v>
      </c>
      <c r="V7528" s="148">
        <v>6.7299999999999999E-2</v>
      </c>
      <c r="W7528" s="148">
        <v>85.994</v>
      </c>
      <c r="X7528" s="148">
        <v>4</v>
      </c>
      <c r="Y7528" s="148">
        <v>0.49299999999999999</v>
      </c>
    </row>
    <row r="7529" spans="11:25" x14ac:dyDescent="0.25">
      <c r="K7529" s="145" t="s">
        <v>6696</v>
      </c>
      <c r="L7529" s="145">
        <v>62</v>
      </c>
      <c r="M7529" s="145">
        <v>196613</v>
      </c>
      <c r="N7529" s="148">
        <v>2.7300000000000001E-2</v>
      </c>
      <c r="O7529" s="148">
        <v>0.76500000000000001</v>
      </c>
      <c r="P7529" s="148">
        <v>0.42099999999999999</v>
      </c>
      <c r="Q7529" s="148">
        <v>1.49999999999999E-5</v>
      </c>
      <c r="R7529" s="148">
        <v>10</v>
      </c>
      <c r="S7529" s="148">
        <v>0.126</v>
      </c>
      <c r="T7529" s="148">
        <v>-12.2</v>
      </c>
      <c r="U7529" s="148">
        <v>1</v>
      </c>
      <c r="V7529" s="148">
        <v>0.40600000000000003</v>
      </c>
      <c r="W7529" s="148">
        <v>127.128999999999</v>
      </c>
      <c r="X7529" s="148">
        <v>4</v>
      </c>
      <c r="Y7529" s="148">
        <v>0.193</v>
      </c>
    </row>
    <row r="7530" spans="11:25" x14ac:dyDescent="0.25">
      <c r="K7530" s="145" t="s">
        <v>6697</v>
      </c>
      <c r="L7530" s="145">
        <v>35</v>
      </c>
      <c r="M7530" s="145">
        <v>332300</v>
      </c>
      <c r="N7530" s="148">
        <v>1.49E-2</v>
      </c>
      <c r="O7530" s="148">
        <v>0.71199999999999997</v>
      </c>
      <c r="P7530" s="148">
        <v>0.82899999999999996</v>
      </c>
      <c r="Q7530" s="148">
        <v>0</v>
      </c>
      <c r="R7530" s="148">
        <v>1</v>
      </c>
      <c r="S7530" s="148">
        <v>0.122</v>
      </c>
      <c r="T7530" s="148">
        <v>-4.7069999999999999</v>
      </c>
      <c r="U7530" s="148">
        <v>0</v>
      </c>
      <c r="V7530" s="148">
        <v>0.14099999999999999</v>
      </c>
      <c r="W7530" s="148">
        <v>173.953</v>
      </c>
      <c r="X7530" s="148">
        <v>4</v>
      </c>
      <c r="Y7530" s="148">
        <v>0.59299999999999997</v>
      </c>
    </row>
    <row r="7531" spans="11:25" x14ac:dyDescent="0.25">
      <c r="K7531" s="145" t="s">
        <v>6698</v>
      </c>
      <c r="L7531" s="145">
        <v>35</v>
      </c>
      <c r="M7531" s="145">
        <v>214693</v>
      </c>
      <c r="N7531" s="148">
        <v>1.37E-2</v>
      </c>
      <c r="O7531" s="148">
        <v>0.874</v>
      </c>
      <c r="P7531" s="148">
        <v>0.59</v>
      </c>
      <c r="Q7531" s="148">
        <v>0</v>
      </c>
      <c r="R7531" s="148">
        <v>1</v>
      </c>
      <c r="S7531" s="148">
        <v>0.59899999999999998</v>
      </c>
      <c r="T7531" s="148">
        <v>-2.9769999999999999</v>
      </c>
      <c r="U7531" s="148">
        <v>1</v>
      </c>
      <c r="V7531" s="148">
        <v>0.12</v>
      </c>
      <c r="W7531" s="148">
        <v>126.03299999999901</v>
      </c>
      <c r="X7531" s="148">
        <v>4</v>
      </c>
      <c r="Y7531" s="148">
        <v>0.33200000000000002</v>
      </c>
    </row>
    <row r="7532" spans="11:25" x14ac:dyDescent="0.25">
      <c r="K7532" s="145" t="s">
        <v>6699</v>
      </c>
      <c r="L7532" s="145">
        <v>72</v>
      </c>
      <c r="M7532" s="145">
        <v>269813</v>
      </c>
      <c r="N7532" s="148">
        <v>9.6999999999999906E-2</v>
      </c>
      <c r="O7532" s="148">
        <v>0.89400000000000002</v>
      </c>
      <c r="P7532" s="148">
        <v>0.59</v>
      </c>
      <c r="Q7532" s="148">
        <v>9.0599999999999997E-6</v>
      </c>
      <c r="R7532" s="148">
        <v>9</v>
      </c>
      <c r="S7532" s="148">
        <v>0.32899999999999902</v>
      </c>
      <c r="T7532" s="148">
        <v>-5.7160000000000002</v>
      </c>
      <c r="U7532" s="148">
        <v>1</v>
      </c>
      <c r="V7532" s="148">
        <v>0.221</v>
      </c>
      <c r="W7532" s="148">
        <v>147.00899999999999</v>
      </c>
      <c r="X7532" s="148">
        <v>4</v>
      </c>
      <c r="Y7532" s="148">
        <v>0.57499999999999996</v>
      </c>
    </row>
    <row r="7533" spans="11:25" x14ac:dyDescent="0.25">
      <c r="K7533" s="145" t="s">
        <v>3841</v>
      </c>
      <c r="L7533" s="145">
        <v>72</v>
      </c>
      <c r="M7533" s="145">
        <v>198087</v>
      </c>
      <c r="N7533" s="148">
        <v>2.9399999999999999E-3</v>
      </c>
      <c r="O7533" s="148">
        <v>0.95599999999999996</v>
      </c>
      <c r="P7533" s="148">
        <v>0.54400000000000004</v>
      </c>
      <c r="Q7533" s="148">
        <v>0</v>
      </c>
      <c r="R7533" s="148">
        <v>1</v>
      </c>
      <c r="S7533" s="148">
        <v>0.104</v>
      </c>
      <c r="T7533" s="148">
        <v>-6.41</v>
      </c>
      <c r="U7533" s="148">
        <v>1</v>
      </c>
      <c r="V7533" s="148">
        <v>8.2199999999999995E-2</v>
      </c>
      <c r="W7533" s="148">
        <v>104.011</v>
      </c>
      <c r="X7533" s="148">
        <v>4</v>
      </c>
      <c r="Y7533" s="148">
        <v>0.127</v>
      </c>
    </row>
    <row r="7534" spans="11:25" x14ac:dyDescent="0.25">
      <c r="K7534" s="145" t="s">
        <v>3846</v>
      </c>
      <c r="L7534" s="145">
        <v>68</v>
      </c>
      <c r="M7534" s="145">
        <v>151053</v>
      </c>
      <c r="N7534" s="148">
        <v>1.46E-2</v>
      </c>
      <c r="O7534" s="148">
        <v>0.91799999999999904</v>
      </c>
      <c r="P7534" s="148">
        <v>0.41899999999999998</v>
      </c>
      <c r="Q7534" s="148">
        <v>4.6700000000000002E-6</v>
      </c>
      <c r="R7534" s="148">
        <v>7</v>
      </c>
      <c r="S7534" s="148">
        <v>0.19500000000000001</v>
      </c>
      <c r="T7534" s="148">
        <v>-9.1289999999999996</v>
      </c>
      <c r="U7534" s="148">
        <v>0</v>
      </c>
      <c r="V7534" s="148">
        <v>0.104</v>
      </c>
      <c r="W7534" s="148">
        <v>96.036000000000001</v>
      </c>
      <c r="X7534" s="148">
        <v>4</v>
      </c>
      <c r="Y7534" s="148">
        <v>0.75599999999999901</v>
      </c>
    </row>
    <row r="7535" spans="11:25" x14ac:dyDescent="0.25">
      <c r="K7535" s="145" t="s">
        <v>3305</v>
      </c>
      <c r="L7535" s="145">
        <v>39</v>
      </c>
      <c r="M7535" s="145">
        <v>172893</v>
      </c>
      <c r="N7535" s="148">
        <v>1.12E-2</v>
      </c>
      <c r="O7535" s="148">
        <v>0.93299999999999905</v>
      </c>
      <c r="P7535" s="148">
        <v>0.48599999999999999</v>
      </c>
      <c r="Q7535" s="148">
        <v>0</v>
      </c>
      <c r="R7535" s="148">
        <v>1</v>
      </c>
      <c r="S7535" s="148">
        <v>0.10099999999999899</v>
      </c>
      <c r="T7535" s="148">
        <v>-7.9629999999999903</v>
      </c>
      <c r="U7535" s="148">
        <v>1</v>
      </c>
      <c r="V7535" s="148">
        <v>6.8699999999999997E-2</v>
      </c>
      <c r="W7535" s="148">
        <v>100.006</v>
      </c>
      <c r="X7535" s="148">
        <v>4</v>
      </c>
      <c r="Y7535" s="148">
        <v>0.41699999999999998</v>
      </c>
    </row>
    <row r="7536" spans="11:25" x14ac:dyDescent="0.25">
      <c r="K7536" s="145" t="s">
        <v>6700</v>
      </c>
      <c r="L7536" s="145">
        <v>66</v>
      </c>
      <c r="M7536" s="145">
        <v>211013</v>
      </c>
      <c r="N7536" s="148">
        <v>0.109</v>
      </c>
      <c r="O7536" s="148">
        <v>0.85799999999999998</v>
      </c>
      <c r="P7536" s="148">
        <v>0.8</v>
      </c>
      <c r="Q7536" s="148">
        <v>0</v>
      </c>
      <c r="R7536" s="148">
        <v>11</v>
      </c>
      <c r="S7536" s="148">
        <v>0.22399999999999901</v>
      </c>
      <c r="T7536" s="148">
        <v>-4.617</v>
      </c>
      <c r="U7536" s="148">
        <v>0</v>
      </c>
      <c r="V7536" s="148">
        <v>0.26200000000000001</v>
      </c>
      <c r="W7536" s="148">
        <v>119.996</v>
      </c>
      <c r="X7536" s="148">
        <v>4</v>
      </c>
      <c r="Y7536" s="148">
        <v>0.66500000000000004</v>
      </c>
    </row>
    <row r="7537" spans="11:25" x14ac:dyDescent="0.25">
      <c r="K7537" s="145" t="s">
        <v>6701</v>
      </c>
      <c r="L7537" s="145">
        <v>78</v>
      </c>
      <c r="M7537" s="145">
        <v>193575</v>
      </c>
      <c r="N7537" s="148">
        <v>0.48399999999999999</v>
      </c>
      <c r="O7537" s="148">
        <v>0.82799999999999996</v>
      </c>
      <c r="P7537" s="148">
        <v>0.37</v>
      </c>
      <c r="Q7537" s="148">
        <v>0</v>
      </c>
      <c r="R7537" s="148">
        <v>7</v>
      </c>
      <c r="S7537" s="148">
        <v>0.11899999999999999</v>
      </c>
      <c r="T7537" s="148">
        <v>-7.4409999999999998</v>
      </c>
      <c r="U7537" s="148">
        <v>0</v>
      </c>
      <c r="V7537" s="148">
        <v>0.26</v>
      </c>
      <c r="W7537" s="148">
        <v>149.964</v>
      </c>
      <c r="X7537" s="148">
        <v>4</v>
      </c>
      <c r="Y7537" s="148">
        <v>0.54899999999999904</v>
      </c>
    </row>
    <row r="7538" spans="11:25" x14ac:dyDescent="0.25">
      <c r="K7538" s="145" t="s">
        <v>6702</v>
      </c>
      <c r="L7538" s="145">
        <v>73</v>
      </c>
      <c r="M7538" s="145">
        <v>169186</v>
      </c>
      <c r="N7538" s="148">
        <v>1.4199999999999901E-4</v>
      </c>
      <c r="O7538" s="148">
        <v>0.75900000000000001</v>
      </c>
      <c r="P7538" s="148">
        <v>0.73199999999999998</v>
      </c>
      <c r="Q7538" s="148">
        <v>1.6000000000000001E-3</v>
      </c>
      <c r="R7538" s="148">
        <v>1</v>
      </c>
      <c r="S7538" s="148">
        <v>6.2600000000000003E-2</v>
      </c>
      <c r="T7538" s="148">
        <v>-5.5460000000000003</v>
      </c>
      <c r="U7538" s="148">
        <v>1</v>
      </c>
      <c r="V7538" s="148">
        <v>0.11799999999999999</v>
      </c>
      <c r="W7538" s="148">
        <v>140.005</v>
      </c>
      <c r="X7538" s="148">
        <v>4</v>
      </c>
      <c r="Y7538" s="148">
        <v>0.379</v>
      </c>
    </row>
    <row r="7539" spans="11:25" x14ac:dyDescent="0.25">
      <c r="K7539" s="145" t="s">
        <v>6703</v>
      </c>
      <c r="L7539" s="145">
        <v>78</v>
      </c>
      <c r="M7539" s="145">
        <v>199680</v>
      </c>
      <c r="N7539" s="148">
        <v>2.2700000000000001E-2</v>
      </c>
      <c r="O7539" s="148">
        <v>0.875999999999999</v>
      </c>
      <c r="P7539" s="148">
        <v>0.60799999999999998</v>
      </c>
      <c r="Q7539" s="148">
        <v>1.1599999999999901E-5</v>
      </c>
      <c r="R7539" s="148">
        <v>8</v>
      </c>
      <c r="S7539" s="148">
        <v>0.107</v>
      </c>
      <c r="T7539" s="148">
        <v>-6.0190000000000001</v>
      </c>
      <c r="U7539" s="148">
        <v>1</v>
      </c>
      <c r="V7539" s="148">
        <v>0.109</v>
      </c>
      <c r="W7539" s="148">
        <v>124.982999999999</v>
      </c>
      <c r="X7539" s="148">
        <v>4</v>
      </c>
      <c r="Y7539" s="148">
        <v>0.25800000000000001</v>
      </c>
    </row>
    <row r="7540" spans="11:25" x14ac:dyDescent="0.25">
      <c r="K7540" s="145" t="s">
        <v>6704</v>
      </c>
      <c r="L7540" s="145">
        <v>83</v>
      </c>
      <c r="M7540" s="145">
        <v>195590</v>
      </c>
      <c r="N7540" s="148">
        <v>0.12</v>
      </c>
      <c r="O7540" s="148">
        <v>0.91599999999999904</v>
      </c>
      <c r="P7540" s="148">
        <v>0.49299999999999999</v>
      </c>
      <c r="Q7540" s="148">
        <v>2.6299999999999998E-6</v>
      </c>
      <c r="R7540" s="148">
        <v>1</v>
      </c>
      <c r="S7540" s="148">
        <v>0.21099999999999999</v>
      </c>
      <c r="T7540" s="148">
        <v>-7.3710000000000004</v>
      </c>
      <c r="U7540" s="148">
        <v>0</v>
      </c>
      <c r="V7540" s="148">
        <v>0.16200000000000001</v>
      </c>
      <c r="W7540" s="148">
        <v>140.05699999999999</v>
      </c>
      <c r="X7540" s="148">
        <v>4</v>
      </c>
      <c r="Y7540" s="148">
        <v>0.32700000000000001</v>
      </c>
    </row>
    <row r="7541" spans="11:25" x14ac:dyDescent="0.25">
      <c r="K7541" s="145" t="s">
        <v>6705</v>
      </c>
      <c r="L7541" s="145">
        <v>72</v>
      </c>
      <c r="M7541" s="145">
        <v>240682</v>
      </c>
      <c r="N7541" s="148">
        <v>0.26700000000000002</v>
      </c>
      <c r="O7541" s="148">
        <v>0.875</v>
      </c>
      <c r="P7541" s="148">
        <v>0.64400000000000002</v>
      </c>
      <c r="Q7541" s="148">
        <v>0</v>
      </c>
      <c r="R7541" s="148">
        <v>1</v>
      </c>
      <c r="S7541" s="148">
        <v>0.125</v>
      </c>
      <c r="T7541" s="148">
        <v>-6.5539999999999896</v>
      </c>
      <c r="U7541" s="148">
        <v>1</v>
      </c>
      <c r="V7541" s="148">
        <v>0.222</v>
      </c>
      <c r="W7541" s="148">
        <v>139.08600000000001</v>
      </c>
      <c r="X7541" s="148">
        <v>4</v>
      </c>
      <c r="Y7541" s="148">
        <v>0.78799999999999903</v>
      </c>
    </row>
    <row r="7542" spans="11:25" x14ac:dyDescent="0.25">
      <c r="K7542" s="145" t="s">
        <v>6706</v>
      </c>
      <c r="L7542" s="145">
        <v>81</v>
      </c>
      <c r="M7542" s="145">
        <v>175774</v>
      </c>
      <c r="N7542" s="148">
        <v>1.21E-2</v>
      </c>
      <c r="O7542" s="148">
        <v>0.93200000000000005</v>
      </c>
      <c r="P7542" s="148">
        <v>0.48099999999999998</v>
      </c>
      <c r="Q7542" s="148">
        <v>4.9699999999999896E-4</v>
      </c>
      <c r="R7542" s="148">
        <v>1</v>
      </c>
      <c r="S7542" s="148">
        <v>9.6999999999999906E-2</v>
      </c>
      <c r="T7542" s="148">
        <v>-9.4990000000000006</v>
      </c>
      <c r="U7542" s="148">
        <v>0</v>
      </c>
      <c r="V7542" s="148">
        <v>0.16200000000000001</v>
      </c>
      <c r="W7542" s="148">
        <v>142.078</v>
      </c>
      <c r="X7542" s="148">
        <v>4</v>
      </c>
      <c r="Y7542" s="148">
        <v>0.19699999999999901</v>
      </c>
    </row>
    <row r="7543" spans="11:25" x14ac:dyDescent="0.25">
      <c r="K7543" s="145" t="s">
        <v>6707</v>
      </c>
      <c r="L7543" s="145">
        <v>68</v>
      </c>
      <c r="M7543" s="145">
        <v>210925</v>
      </c>
      <c r="N7543" s="148">
        <v>9.3399999999999997E-2</v>
      </c>
      <c r="O7543" s="148">
        <v>0.56699999999999995</v>
      </c>
      <c r="P7543" s="148">
        <v>0.91299999999999903</v>
      </c>
      <c r="Q7543" s="148">
        <v>1.2400000000000001E-4</v>
      </c>
      <c r="R7543" s="148">
        <v>8</v>
      </c>
      <c r="S7543" s="148">
        <v>0.114</v>
      </c>
      <c r="T7543" s="148">
        <v>-6.4710000000000001</v>
      </c>
      <c r="U7543" s="148">
        <v>1</v>
      </c>
      <c r="V7543" s="148">
        <v>7.3599999999999999E-2</v>
      </c>
      <c r="W7543" s="148">
        <v>93.35</v>
      </c>
      <c r="X7543" s="148">
        <v>4</v>
      </c>
      <c r="Y7543" s="148">
        <v>0.79200000000000004</v>
      </c>
    </row>
    <row r="7544" spans="11:25" x14ac:dyDescent="0.25">
      <c r="K7544" s="145" t="s">
        <v>1570</v>
      </c>
      <c r="L7544" s="145">
        <v>91</v>
      </c>
      <c r="M7544" s="145">
        <v>165000</v>
      </c>
      <c r="N7544" s="148">
        <v>0.46200000000000002</v>
      </c>
      <c r="O7544" s="148">
        <v>0.69899999999999995</v>
      </c>
      <c r="P7544" s="148">
        <v>0.55799999999999905</v>
      </c>
      <c r="Q7544" s="148">
        <v>0</v>
      </c>
      <c r="R7544" s="148">
        <v>11</v>
      </c>
      <c r="S7544" s="148">
        <v>0.11599999999999901</v>
      </c>
      <c r="T7544" s="148">
        <v>-7.6219999999999999</v>
      </c>
      <c r="U7544" s="148">
        <v>1</v>
      </c>
      <c r="V7544" s="148">
        <v>6.0299999999999999E-2</v>
      </c>
      <c r="W7544" s="148">
        <v>79.992000000000004</v>
      </c>
      <c r="X7544" s="148">
        <v>4</v>
      </c>
      <c r="Y7544" s="148">
        <v>0.49299999999999999</v>
      </c>
    </row>
    <row r="7545" spans="11:25" x14ac:dyDescent="0.25">
      <c r="K7545" s="145" t="s">
        <v>6708</v>
      </c>
      <c r="L7545" s="145">
        <v>64</v>
      </c>
      <c r="M7545" s="145">
        <v>148252</v>
      </c>
      <c r="N7545" s="148">
        <v>0.14599999999999999</v>
      </c>
      <c r="O7545" s="148">
        <v>0.94199999999999995</v>
      </c>
      <c r="P7545" s="148">
        <v>0.51700000000000002</v>
      </c>
      <c r="Q7545" s="148">
        <v>7.1099999999999997E-6</v>
      </c>
      <c r="R7545" s="148">
        <v>7</v>
      </c>
      <c r="S7545" s="148">
        <v>0.11799999999999999</v>
      </c>
      <c r="T7545" s="148">
        <v>-7.1760000000000002</v>
      </c>
      <c r="U7545" s="148">
        <v>1</v>
      </c>
      <c r="V7545" s="148">
        <v>0.311</v>
      </c>
      <c r="W7545" s="148">
        <v>120.148</v>
      </c>
      <c r="X7545" s="148">
        <v>4</v>
      </c>
      <c r="Y7545" s="148">
        <v>0.41899999999999998</v>
      </c>
    </row>
    <row r="7546" spans="11:25" x14ac:dyDescent="0.25">
      <c r="K7546" s="145" t="s">
        <v>6709</v>
      </c>
      <c r="L7546" s="145">
        <v>86</v>
      </c>
      <c r="M7546" s="145">
        <v>276147</v>
      </c>
      <c r="N7546" s="148">
        <v>7.3899999999999993E-2</v>
      </c>
      <c r="O7546" s="148">
        <v>0.90900000000000003</v>
      </c>
      <c r="P7546" s="148">
        <v>0.628</v>
      </c>
      <c r="Q7546" s="148">
        <v>0</v>
      </c>
      <c r="R7546" s="148">
        <v>2</v>
      </c>
      <c r="S7546" s="148">
        <v>0.108</v>
      </c>
      <c r="T7546" s="148">
        <v>-5.4560000000000004</v>
      </c>
      <c r="U7546" s="148">
        <v>1</v>
      </c>
      <c r="V7546" s="148">
        <v>0.20100000000000001</v>
      </c>
      <c r="W7546" s="148">
        <v>145.905</v>
      </c>
      <c r="X7546" s="148">
        <v>4</v>
      </c>
      <c r="Y7546" s="148">
        <v>0.40600000000000003</v>
      </c>
    </row>
    <row r="7547" spans="11:25" x14ac:dyDescent="0.25">
      <c r="K7547" s="145" t="s">
        <v>6710</v>
      </c>
      <c r="L7547" s="145">
        <v>89</v>
      </c>
      <c r="M7547" s="145">
        <v>181263</v>
      </c>
      <c r="N7547" s="148">
        <v>1.0399999999999999E-3</v>
      </c>
      <c r="O7547" s="148">
        <v>0.92200000000000004</v>
      </c>
      <c r="P7547" s="148">
        <v>0.58099999999999996</v>
      </c>
      <c r="Q7547" s="148">
        <v>5.85999999999999E-5</v>
      </c>
      <c r="R7547" s="148">
        <v>10</v>
      </c>
      <c r="S7547" s="148">
        <v>0.105</v>
      </c>
      <c r="T7547" s="148">
        <v>-7.4950000000000001</v>
      </c>
      <c r="U7547" s="148">
        <v>1</v>
      </c>
      <c r="V7547" s="148">
        <v>0.27</v>
      </c>
      <c r="W7547" s="148">
        <v>140.02199999999999</v>
      </c>
      <c r="X7547" s="148">
        <v>4</v>
      </c>
      <c r="Y7547" s="148">
        <v>0.59499999999999997</v>
      </c>
    </row>
    <row r="7548" spans="11:25" x14ac:dyDescent="0.25">
      <c r="K7548" s="145" t="s">
        <v>6711</v>
      </c>
      <c r="L7548" s="145">
        <v>72</v>
      </c>
      <c r="M7548" s="145">
        <v>175213</v>
      </c>
      <c r="N7548" s="148">
        <v>3.5499999999999997E-2</v>
      </c>
      <c r="O7548" s="148">
        <v>0.78200000000000003</v>
      </c>
      <c r="P7548" s="148">
        <v>0.63300000000000001</v>
      </c>
      <c r="Q7548" s="148">
        <v>0</v>
      </c>
      <c r="R7548" s="148">
        <v>8</v>
      </c>
      <c r="S7548" s="148">
        <v>6.1499999999999999E-2</v>
      </c>
      <c r="T7548" s="148">
        <v>-4.6440000000000001</v>
      </c>
      <c r="U7548" s="148">
        <v>1</v>
      </c>
      <c r="V7548" s="148">
        <v>0.34100000000000003</v>
      </c>
      <c r="W7548" s="148">
        <v>150.05500000000001</v>
      </c>
      <c r="X7548" s="148">
        <v>4</v>
      </c>
      <c r="Y7548" s="148">
        <v>0.749</v>
      </c>
    </row>
    <row r="7549" spans="11:25" x14ac:dyDescent="0.25">
      <c r="K7549" s="145" t="s">
        <v>6712</v>
      </c>
      <c r="L7549" s="145">
        <v>78</v>
      </c>
      <c r="M7549" s="145">
        <v>129733</v>
      </c>
      <c r="N7549" s="148">
        <v>0.14499999999999999</v>
      </c>
      <c r="O7549" s="148">
        <v>0.78200000000000003</v>
      </c>
      <c r="P7549" s="148">
        <v>0.53100000000000003</v>
      </c>
      <c r="Q7549" s="148">
        <v>5.0099999999999999E-2</v>
      </c>
      <c r="R7549" s="148">
        <v>1</v>
      </c>
      <c r="S7549" s="148">
        <v>0.23799999999999999</v>
      </c>
      <c r="T7549" s="148">
        <v>-6.6360000000000001</v>
      </c>
      <c r="U7549" s="148">
        <v>1</v>
      </c>
      <c r="V7549" s="148">
        <v>0.16800000000000001</v>
      </c>
      <c r="W7549" s="148">
        <v>148.04599999999999</v>
      </c>
      <c r="X7549" s="148">
        <v>4</v>
      </c>
      <c r="Y7549" s="148">
        <v>0.247</v>
      </c>
    </row>
    <row r="7550" spans="11:25" x14ac:dyDescent="0.25">
      <c r="K7550" s="145" t="s">
        <v>6713</v>
      </c>
      <c r="L7550" s="145">
        <v>60</v>
      </c>
      <c r="M7550" s="145">
        <v>174232</v>
      </c>
      <c r="N7550" s="148">
        <v>6.0199999999999997E-2</v>
      </c>
      <c r="O7550" s="148">
        <v>0.83699999999999997</v>
      </c>
      <c r="P7550" s="148">
        <v>0.85199999999999998</v>
      </c>
      <c r="Q7550" s="148">
        <v>0</v>
      </c>
      <c r="R7550" s="148">
        <v>5</v>
      </c>
      <c r="S7550" s="148">
        <v>0.106</v>
      </c>
      <c r="T7550" s="148">
        <v>-3.4529999999999998</v>
      </c>
      <c r="U7550" s="148">
        <v>1</v>
      </c>
      <c r="V7550" s="148">
        <v>0.18</v>
      </c>
      <c r="W7550" s="148">
        <v>97.497</v>
      </c>
      <c r="X7550" s="148">
        <v>4</v>
      </c>
      <c r="Y7550" s="148">
        <v>0.46200000000000002</v>
      </c>
    </row>
    <row r="7551" spans="11:25" x14ac:dyDescent="0.25">
      <c r="K7551" s="145" t="s">
        <v>3839</v>
      </c>
      <c r="L7551" s="145">
        <v>73</v>
      </c>
      <c r="M7551" s="145">
        <v>199960</v>
      </c>
      <c r="N7551" s="148">
        <v>0.105</v>
      </c>
      <c r="O7551" s="148">
        <v>0.67599999999999905</v>
      </c>
      <c r="P7551" s="148">
        <v>0.62</v>
      </c>
      <c r="Q7551" s="148">
        <v>0</v>
      </c>
      <c r="R7551" s="148">
        <v>5</v>
      </c>
      <c r="S7551" s="148">
        <v>0.21099999999999999</v>
      </c>
      <c r="T7551" s="148">
        <v>-6.343</v>
      </c>
      <c r="U7551" s="148">
        <v>0</v>
      </c>
      <c r="V7551" s="148">
        <v>5.62E-2</v>
      </c>
      <c r="W7551" s="148">
        <v>100.06</v>
      </c>
      <c r="X7551" s="148">
        <v>4</v>
      </c>
      <c r="Y7551" s="148">
        <v>0.60699999999999998</v>
      </c>
    </row>
    <row r="7552" spans="11:25" x14ac:dyDescent="0.25">
      <c r="K7552" s="145" t="s">
        <v>6714</v>
      </c>
      <c r="L7552" s="145">
        <v>52</v>
      </c>
      <c r="M7552" s="145">
        <v>196760</v>
      </c>
      <c r="N7552" s="148">
        <v>0.14899999999999999</v>
      </c>
      <c r="O7552" s="148">
        <v>0.90300000000000002</v>
      </c>
      <c r="P7552" s="148">
        <v>0.625</v>
      </c>
      <c r="Q7552" s="148">
        <v>1.7799999999999999E-5</v>
      </c>
      <c r="R7552" s="148">
        <v>10</v>
      </c>
      <c r="S7552" s="148">
        <v>0.215</v>
      </c>
      <c r="T7552" s="148">
        <v>-7.0250000000000004</v>
      </c>
      <c r="U7552" s="148">
        <v>0</v>
      </c>
      <c r="V7552" s="148">
        <v>0.218999999999999</v>
      </c>
      <c r="W7552" s="148">
        <v>129.99299999999999</v>
      </c>
      <c r="X7552" s="148">
        <v>4</v>
      </c>
      <c r="Y7552" s="148">
        <v>0.39899999999999902</v>
      </c>
    </row>
    <row r="7553" spans="11:25" x14ac:dyDescent="0.25">
      <c r="K7553" s="145" t="s">
        <v>6589</v>
      </c>
      <c r="L7553" s="145">
        <v>84</v>
      </c>
      <c r="M7553" s="145">
        <v>145506</v>
      </c>
      <c r="N7553" s="148">
        <v>0.125</v>
      </c>
      <c r="O7553" s="148">
        <v>0.92500000000000004</v>
      </c>
      <c r="P7553" s="148">
        <v>0.308</v>
      </c>
      <c r="Q7553" s="148">
        <v>0</v>
      </c>
      <c r="R7553" s="148">
        <v>11</v>
      </c>
      <c r="S7553" s="148">
        <v>9.3299999999999994E-2</v>
      </c>
      <c r="T7553" s="148">
        <v>-6.5620000000000003</v>
      </c>
      <c r="U7553" s="148">
        <v>0</v>
      </c>
      <c r="V7553" s="148">
        <v>0.33799999999999902</v>
      </c>
      <c r="W7553" s="148">
        <v>122.09899999999899</v>
      </c>
      <c r="X7553" s="148">
        <v>4</v>
      </c>
      <c r="Y7553" s="148">
        <v>0.26500000000000001</v>
      </c>
    </row>
    <row r="7554" spans="11:25" x14ac:dyDescent="0.25">
      <c r="K7554" s="145" t="s">
        <v>3366</v>
      </c>
      <c r="L7554" s="145">
        <v>61</v>
      </c>
      <c r="M7554" s="145">
        <v>198960</v>
      </c>
      <c r="N7554" s="148">
        <v>3.09E-2</v>
      </c>
      <c r="O7554" s="148">
        <v>0.75800000000000001</v>
      </c>
      <c r="P7554" s="148">
        <v>0.44799999999999901</v>
      </c>
      <c r="Q7554" s="148">
        <v>8.6699999999999898E-5</v>
      </c>
      <c r="R7554" s="148">
        <v>7</v>
      </c>
      <c r="S7554" s="148">
        <v>0.55799999999999905</v>
      </c>
      <c r="T7554" s="148">
        <v>-9.4410000000000007</v>
      </c>
      <c r="U7554" s="148">
        <v>1</v>
      </c>
      <c r="V7554" s="148">
        <v>0.10299999999999999</v>
      </c>
      <c r="W7554" s="148">
        <v>77.176000000000002</v>
      </c>
      <c r="X7554" s="148">
        <v>4</v>
      </c>
      <c r="Y7554" s="148">
        <v>0.373</v>
      </c>
    </row>
    <row r="7555" spans="11:25" x14ac:dyDescent="0.25">
      <c r="K7555" s="145">
        <v>1942</v>
      </c>
      <c r="L7555" s="145">
        <v>81</v>
      </c>
      <c r="M7555" s="145">
        <v>213080</v>
      </c>
      <c r="N7555" s="148">
        <v>1.52E-2</v>
      </c>
      <c r="O7555" s="148">
        <v>0.81699999999999995</v>
      </c>
      <c r="P7555" s="148">
        <v>0.64599999999999902</v>
      </c>
      <c r="Q7555" s="148">
        <v>0</v>
      </c>
      <c r="R7555" s="148">
        <v>4</v>
      </c>
      <c r="S7555" s="148">
        <v>0.125</v>
      </c>
      <c r="T7555" s="148">
        <v>-5.12</v>
      </c>
      <c r="U7555" s="148">
        <v>0</v>
      </c>
      <c r="V7555" s="148">
        <v>0.249</v>
      </c>
      <c r="W7555" s="148">
        <v>162.898</v>
      </c>
      <c r="X7555" s="148">
        <v>4</v>
      </c>
      <c r="Y7555" s="148">
        <v>0.83499999999999996</v>
      </c>
    </row>
    <row r="7556" spans="11:25" x14ac:dyDescent="0.25">
      <c r="K7556" s="145" t="s">
        <v>6715</v>
      </c>
      <c r="L7556" s="145">
        <v>83</v>
      </c>
      <c r="M7556" s="145">
        <v>181714</v>
      </c>
      <c r="N7556" s="148">
        <v>2.1999999999999999E-2</v>
      </c>
      <c r="O7556" s="148">
        <v>0.93200000000000005</v>
      </c>
      <c r="P7556" s="148">
        <v>0.50600000000000001</v>
      </c>
      <c r="Q7556" s="148">
        <v>0</v>
      </c>
      <c r="R7556" s="148">
        <v>11</v>
      </c>
      <c r="S7556" s="148">
        <v>9.3299999999999994E-2</v>
      </c>
      <c r="T7556" s="148">
        <v>-7.7549999999999999</v>
      </c>
      <c r="U7556" s="148">
        <v>1</v>
      </c>
      <c r="V7556" s="148">
        <v>0.161</v>
      </c>
      <c r="W7556" s="148">
        <v>139.97399999999999</v>
      </c>
      <c r="X7556" s="148">
        <v>4</v>
      </c>
      <c r="Y7556" s="148">
        <v>0.69599999999999995</v>
      </c>
    </row>
    <row r="7557" spans="11:25" x14ac:dyDescent="0.25">
      <c r="K7557" s="145" t="s">
        <v>6716</v>
      </c>
      <c r="L7557" s="145">
        <v>84</v>
      </c>
      <c r="M7557" s="145">
        <v>195053</v>
      </c>
      <c r="N7557" s="148">
        <v>0.38100000000000001</v>
      </c>
      <c r="O7557" s="148">
        <v>0.64200000000000002</v>
      </c>
      <c r="P7557" s="148">
        <v>0.78200000000000003</v>
      </c>
      <c r="Q7557" s="148">
        <v>0</v>
      </c>
      <c r="R7557" s="148">
        <v>5</v>
      </c>
      <c r="S7557" s="148">
        <v>0.108</v>
      </c>
      <c r="T7557" s="148">
        <v>-3.395</v>
      </c>
      <c r="U7557" s="148">
        <v>0</v>
      </c>
      <c r="V7557" s="148">
        <v>4.7699999999999999E-2</v>
      </c>
      <c r="W7557" s="148">
        <v>162.005</v>
      </c>
      <c r="X7557" s="148">
        <v>4</v>
      </c>
      <c r="Y7557" s="148">
        <v>0.39600000000000002</v>
      </c>
    </row>
    <row r="7558" spans="11:25" x14ac:dyDescent="0.25">
      <c r="K7558" s="145" t="s">
        <v>6592</v>
      </c>
      <c r="L7558" s="145">
        <v>81</v>
      </c>
      <c r="M7558" s="145">
        <v>188773</v>
      </c>
      <c r="N7558" s="148">
        <v>0.14499999999999999</v>
      </c>
      <c r="O7558" s="148">
        <v>0.67599999999999905</v>
      </c>
      <c r="P7558" s="148">
        <v>0.77700000000000002</v>
      </c>
      <c r="Q7558" s="148">
        <v>0</v>
      </c>
      <c r="R7558" s="148">
        <v>1</v>
      </c>
      <c r="S7558" s="148">
        <v>0.22800000000000001</v>
      </c>
      <c r="T7558" s="148">
        <v>-3.2410000000000001</v>
      </c>
      <c r="U7558" s="148">
        <v>0</v>
      </c>
      <c r="V7558" s="148">
        <v>0.35699999999999998</v>
      </c>
      <c r="W7558" s="148">
        <v>173.93099999999899</v>
      </c>
      <c r="X7558" s="148">
        <v>4</v>
      </c>
      <c r="Y7558" s="148">
        <v>0.22600000000000001</v>
      </c>
    </row>
    <row r="7559" spans="11:25" x14ac:dyDescent="0.25">
      <c r="K7559" s="145" t="s">
        <v>6717</v>
      </c>
      <c r="L7559" s="145">
        <v>28</v>
      </c>
      <c r="M7559" s="145">
        <v>200234</v>
      </c>
      <c r="N7559" s="148">
        <v>0.13600000000000001</v>
      </c>
      <c r="O7559" s="148">
        <v>0.88</v>
      </c>
      <c r="P7559" s="148">
        <v>0.72799999999999998</v>
      </c>
      <c r="Q7559" s="148">
        <v>5.4200000000000003E-5</v>
      </c>
      <c r="R7559" s="148">
        <v>10</v>
      </c>
      <c r="S7559" s="148">
        <v>0.33799999999999902</v>
      </c>
      <c r="T7559" s="148">
        <v>-6.9390000000000001</v>
      </c>
      <c r="U7559" s="148">
        <v>0</v>
      </c>
      <c r="V7559" s="148">
        <v>0.20499999999999999</v>
      </c>
      <c r="W7559" s="148">
        <v>160.976</v>
      </c>
      <c r="X7559" s="148">
        <v>4</v>
      </c>
      <c r="Y7559" s="148">
        <v>0.71499999999999997</v>
      </c>
    </row>
    <row r="7560" spans="11:25" x14ac:dyDescent="0.25">
      <c r="K7560" s="145" t="s">
        <v>6718</v>
      </c>
      <c r="L7560" s="145">
        <v>83</v>
      </c>
      <c r="M7560" s="145">
        <v>190288</v>
      </c>
      <c r="N7560" s="148">
        <v>2.99E-3</v>
      </c>
      <c r="O7560" s="148">
        <v>0.81499999999999995</v>
      </c>
      <c r="P7560" s="148">
        <v>0.81599999999999995</v>
      </c>
      <c r="Q7560" s="148">
        <v>0</v>
      </c>
      <c r="R7560" s="148">
        <v>2</v>
      </c>
      <c r="S7560" s="148">
        <v>0.159</v>
      </c>
      <c r="T7560" s="148">
        <v>-5.4740000000000002</v>
      </c>
      <c r="U7560" s="148">
        <v>1</v>
      </c>
      <c r="V7560" s="148">
        <v>0.26899999999999902</v>
      </c>
      <c r="W7560" s="148">
        <v>181.96700000000001</v>
      </c>
      <c r="X7560" s="148">
        <v>4</v>
      </c>
      <c r="Y7560" s="148">
        <v>0.498</v>
      </c>
    </row>
    <row r="7561" spans="11:25" x14ac:dyDescent="0.25">
      <c r="K7561" s="145" t="s">
        <v>6719</v>
      </c>
      <c r="L7561" s="145">
        <v>31</v>
      </c>
      <c r="M7561" s="145">
        <v>256341</v>
      </c>
      <c r="N7561" s="148">
        <v>0.185</v>
      </c>
      <c r="O7561" s="148">
        <v>0.84899999999999998</v>
      </c>
      <c r="P7561" s="148">
        <v>0.69899999999999995</v>
      </c>
      <c r="Q7561" s="148">
        <v>1.1800000000000001E-3</v>
      </c>
      <c r="R7561" s="148">
        <v>4</v>
      </c>
      <c r="S7561" s="148">
        <v>9.5399999999999999E-2</v>
      </c>
      <c r="T7561" s="148">
        <v>-5.1929999999999996</v>
      </c>
      <c r="U7561" s="148">
        <v>0</v>
      </c>
      <c r="V7561" s="148">
        <v>5.74E-2</v>
      </c>
      <c r="W7561" s="148">
        <v>100.988999999999</v>
      </c>
      <c r="X7561" s="148">
        <v>4</v>
      </c>
      <c r="Y7561" s="148">
        <v>7.7799999999999994E-2</v>
      </c>
    </row>
    <row r="7562" spans="11:25" x14ac:dyDescent="0.25">
      <c r="K7562" s="145" t="s">
        <v>3900</v>
      </c>
      <c r="L7562" s="145">
        <v>77</v>
      </c>
      <c r="M7562" s="145">
        <v>221826</v>
      </c>
      <c r="N7562" s="148">
        <v>7.5900000000000004E-3</v>
      </c>
      <c r="O7562" s="148">
        <v>0.85499999999999998</v>
      </c>
      <c r="P7562" s="148">
        <v>0.47799999999999998</v>
      </c>
      <c r="Q7562" s="148">
        <v>0</v>
      </c>
      <c r="R7562" s="148">
        <v>1</v>
      </c>
      <c r="S7562" s="148">
        <v>0.10099999999999899</v>
      </c>
      <c r="T7562" s="148">
        <v>-9.1159999999999997</v>
      </c>
      <c r="U7562" s="148">
        <v>1</v>
      </c>
      <c r="V7562" s="148">
        <v>0.193</v>
      </c>
      <c r="W7562" s="148">
        <v>130.018</v>
      </c>
      <c r="X7562" s="148">
        <v>4</v>
      </c>
      <c r="Y7562" s="148">
        <v>0.28399999999999997</v>
      </c>
    </row>
    <row r="7563" spans="11:25" x14ac:dyDescent="0.25">
      <c r="K7563" s="145" t="s">
        <v>6720</v>
      </c>
      <c r="L7563" s="145">
        <v>70</v>
      </c>
      <c r="M7563" s="145">
        <v>226506</v>
      </c>
      <c r="N7563" s="148">
        <v>0.26100000000000001</v>
      </c>
      <c r="O7563" s="148">
        <v>0.67500000000000004</v>
      </c>
      <c r="P7563" s="148">
        <v>0.54500000000000004</v>
      </c>
      <c r="Q7563" s="148">
        <v>0</v>
      </c>
      <c r="R7563" s="148">
        <v>7</v>
      </c>
      <c r="S7563" s="148">
        <v>0.16200000000000001</v>
      </c>
      <c r="T7563" s="148">
        <v>-5.6139999999999999</v>
      </c>
      <c r="U7563" s="148">
        <v>0</v>
      </c>
      <c r="V7563" s="148">
        <v>4.4299999999999999E-2</v>
      </c>
      <c r="W7563" s="148">
        <v>60.048000000000002</v>
      </c>
      <c r="X7563" s="148">
        <v>4</v>
      </c>
      <c r="Y7563" s="148">
        <v>0.44500000000000001</v>
      </c>
    </row>
    <row r="7564" spans="11:25" x14ac:dyDescent="0.25">
      <c r="K7564" s="145" t="s">
        <v>631</v>
      </c>
      <c r="L7564" s="145">
        <v>78</v>
      </c>
      <c r="M7564" s="145">
        <v>203786</v>
      </c>
      <c r="N7564" s="148">
        <v>4.2000000000000003E-2</v>
      </c>
      <c r="O7564" s="148">
        <v>0.94399999999999995</v>
      </c>
      <c r="P7564" s="148">
        <v>0.51100000000000001</v>
      </c>
      <c r="Q7564" s="148">
        <v>1.07E-3</v>
      </c>
      <c r="R7564" s="148">
        <v>5</v>
      </c>
      <c r="S7564" s="148">
        <v>3.7900000000000003E-2</v>
      </c>
      <c r="T7564" s="148">
        <v>-10.96</v>
      </c>
      <c r="U7564" s="148">
        <v>0</v>
      </c>
      <c r="V7564" s="148">
        <v>0.161</v>
      </c>
      <c r="W7564" s="148">
        <v>113.04600000000001</v>
      </c>
      <c r="X7564" s="148">
        <v>4</v>
      </c>
      <c r="Y7564" s="148">
        <v>0.84199999999999997</v>
      </c>
    </row>
    <row r="7565" spans="11:25" x14ac:dyDescent="0.25">
      <c r="K7565" s="145" t="s">
        <v>6721</v>
      </c>
      <c r="L7565" s="145">
        <v>70</v>
      </c>
      <c r="M7565" s="145">
        <v>232000</v>
      </c>
      <c r="N7565" s="148">
        <v>0.52200000000000002</v>
      </c>
      <c r="O7565" s="148">
        <v>0.67299999999999904</v>
      </c>
      <c r="P7565" s="148">
        <v>0.68299999999999905</v>
      </c>
      <c r="Q7565" s="148">
        <v>0</v>
      </c>
      <c r="R7565" s="148">
        <v>1</v>
      </c>
      <c r="S7565" s="148">
        <v>0.23499999999999999</v>
      </c>
      <c r="T7565" s="148">
        <v>-5.6929999999999996</v>
      </c>
      <c r="U7565" s="148">
        <v>1</v>
      </c>
      <c r="V7565" s="148">
        <v>0.115</v>
      </c>
      <c r="W7565" s="148">
        <v>171.86</v>
      </c>
      <c r="X7565" s="148">
        <v>4</v>
      </c>
      <c r="Y7565" s="148">
        <v>0.71299999999999997</v>
      </c>
    </row>
    <row r="7566" spans="11:25" x14ac:dyDescent="0.25">
      <c r="K7566" s="145" t="s">
        <v>6722</v>
      </c>
      <c r="L7566" s="145">
        <v>37</v>
      </c>
      <c r="M7566" s="145">
        <v>200013</v>
      </c>
      <c r="N7566" s="148">
        <v>0.28999999999999998</v>
      </c>
      <c r="O7566" s="148">
        <v>0.72099999999999997</v>
      </c>
      <c r="P7566" s="148">
        <v>0.86699999999999999</v>
      </c>
      <c r="Q7566" s="148">
        <v>2.8700000000000001E-6</v>
      </c>
      <c r="R7566" s="148">
        <v>11</v>
      </c>
      <c r="S7566" s="148">
        <v>0.503</v>
      </c>
      <c r="T7566" s="148">
        <v>-4.3019999999999996</v>
      </c>
      <c r="U7566" s="148">
        <v>1</v>
      </c>
      <c r="V7566" s="148">
        <v>0.19600000000000001</v>
      </c>
      <c r="W7566" s="148">
        <v>127.03299999999901</v>
      </c>
      <c r="X7566" s="148">
        <v>4</v>
      </c>
      <c r="Y7566" s="148">
        <v>0.63900000000000001</v>
      </c>
    </row>
    <row r="7567" spans="11:25" x14ac:dyDescent="0.25">
      <c r="K7567" s="145" t="s">
        <v>6723</v>
      </c>
      <c r="L7567" s="145">
        <v>66</v>
      </c>
      <c r="M7567" s="145">
        <v>229866</v>
      </c>
      <c r="N7567" s="148">
        <v>2.46E-2</v>
      </c>
      <c r="O7567" s="148">
        <v>0.85</v>
      </c>
      <c r="P7567" s="148">
        <v>0.48199999999999998</v>
      </c>
      <c r="Q7567" s="148">
        <v>0</v>
      </c>
      <c r="R7567" s="148">
        <v>1</v>
      </c>
      <c r="S7567" s="148">
        <v>0.38700000000000001</v>
      </c>
      <c r="T7567" s="148">
        <v>-6.6840000000000002</v>
      </c>
      <c r="U7567" s="148">
        <v>0</v>
      </c>
      <c r="V7567" s="148">
        <v>0.10199999999999999</v>
      </c>
      <c r="W7567" s="148">
        <v>100.95699999999999</v>
      </c>
      <c r="X7567" s="148">
        <v>4</v>
      </c>
      <c r="Y7567" s="148">
        <v>0.217</v>
      </c>
    </row>
    <row r="7568" spans="11:25" x14ac:dyDescent="0.25">
      <c r="K7568" s="145" t="s">
        <v>6724</v>
      </c>
      <c r="L7568" s="145">
        <v>55</v>
      </c>
      <c r="M7568" s="145">
        <v>201000</v>
      </c>
      <c r="N7568" s="148">
        <v>1.11E-2</v>
      </c>
      <c r="O7568" s="148">
        <v>0.79099999999999904</v>
      </c>
      <c r="P7568" s="148">
        <v>0.72499999999999998</v>
      </c>
      <c r="Q7568" s="148">
        <v>1.90999999999999E-4</v>
      </c>
      <c r="R7568" s="148">
        <v>11</v>
      </c>
      <c r="S7568" s="148">
        <v>8.8200000000000001E-2</v>
      </c>
      <c r="T7568" s="148">
        <v>-4.2439999999999998</v>
      </c>
      <c r="U7568" s="148">
        <v>0</v>
      </c>
      <c r="V7568" s="148">
        <v>7.5999999999999998E-2</v>
      </c>
      <c r="W7568" s="148">
        <v>84.57</v>
      </c>
      <c r="X7568" s="148">
        <v>4</v>
      </c>
      <c r="Y7568" s="148">
        <v>0.55399999999999905</v>
      </c>
    </row>
    <row r="7569" spans="11:25" x14ac:dyDescent="0.25">
      <c r="K7569" s="145" t="s">
        <v>6725</v>
      </c>
      <c r="L7569" s="145">
        <v>78</v>
      </c>
      <c r="M7569" s="145">
        <v>231400</v>
      </c>
      <c r="N7569" s="148">
        <v>9.2799999999999994E-2</v>
      </c>
      <c r="O7569" s="148">
        <v>0.91799999999999904</v>
      </c>
      <c r="P7569" s="148">
        <v>0.60899999999999999</v>
      </c>
      <c r="Q7569" s="148">
        <v>0</v>
      </c>
      <c r="R7569" s="148">
        <v>10</v>
      </c>
      <c r="S7569" s="148">
        <v>0.13900000000000001</v>
      </c>
      <c r="T7569" s="148">
        <v>-5.64</v>
      </c>
      <c r="U7569" s="148">
        <v>0</v>
      </c>
      <c r="V7569" s="148">
        <v>7.9100000000000004E-2</v>
      </c>
      <c r="W7569" s="148">
        <v>128.00799999999899</v>
      </c>
      <c r="X7569" s="148">
        <v>4</v>
      </c>
      <c r="Y7569" s="148">
        <v>0.30399999999999999</v>
      </c>
    </row>
    <row r="7570" spans="11:25" x14ac:dyDescent="0.25">
      <c r="K7570" s="145" t="s">
        <v>6726</v>
      </c>
      <c r="L7570" s="145">
        <v>64</v>
      </c>
      <c r="M7570" s="145">
        <v>206413</v>
      </c>
      <c r="N7570" s="148">
        <v>0.35799999999999998</v>
      </c>
      <c r="O7570" s="148">
        <v>0.69899999999999995</v>
      </c>
      <c r="P7570" s="148">
        <v>0.69899999999999995</v>
      </c>
      <c r="Q7570" s="148">
        <v>0</v>
      </c>
      <c r="R7570" s="148">
        <v>8</v>
      </c>
      <c r="S7570" s="148">
        <v>9.1200000000000003E-2</v>
      </c>
      <c r="T7570" s="148">
        <v>-5.5640000000000001</v>
      </c>
      <c r="U7570" s="148">
        <v>0</v>
      </c>
      <c r="V7570" s="148">
        <v>7.3700000000000002E-2</v>
      </c>
      <c r="W7570" s="148">
        <v>94.977000000000004</v>
      </c>
      <c r="X7570" s="148">
        <v>4</v>
      </c>
      <c r="Y7570" s="148">
        <v>0.61099999999999999</v>
      </c>
    </row>
    <row r="7571" spans="11:25" x14ac:dyDescent="0.25">
      <c r="K7571" s="145" t="s">
        <v>6727</v>
      </c>
      <c r="L7571" s="145">
        <v>72</v>
      </c>
      <c r="M7571" s="145">
        <v>192213</v>
      </c>
      <c r="N7571" s="148">
        <v>0.35199999999999998</v>
      </c>
      <c r="O7571" s="148">
        <v>0.80299999999999905</v>
      </c>
      <c r="P7571" s="148">
        <v>0.45399999999999902</v>
      </c>
      <c r="Q7571" s="148">
        <v>0</v>
      </c>
      <c r="R7571" s="148">
        <v>8</v>
      </c>
      <c r="S7571" s="148">
        <v>6.5500000000000003E-2</v>
      </c>
      <c r="T7571" s="148">
        <v>-4.8019999999999996</v>
      </c>
      <c r="U7571" s="148">
        <v>0</v>
      </c>
      <c r="V7571" s="148">
        <v>2.9399999999999999E-2</v>
      </c>
      <c r="W7571" s="148">
        <v>99.99</v>
      </c>
      <c r="X7571" s="148">
        <v>4</v>
      </c>
      <c r="Y7571" s="148">
        <v>0.73899999999999999</v>
      </c>
    </row>
    <row r="7572" spans="11:25" x14ac:dyDescent="0.25">
      <c r="K7572" s="145" t="s">
        <v>6728</v>
      </c>
      <c r="L7572" s="145">
        <v>68</v>
      </c>
      <c r="M7572" s="145">
        <v>326186</v>
      </c>
      <c r="N7572" s="148">
        <v>1.24E-2</v>
      </c>
      <c r="O7572" s="148">
        <v>0.59299999999999997</v>
      </c>
      <c r="P7572" s="148">
        <v>0.88300000000000001</v>
      </c>
      <c r="Q7572" s="148">
        <v>0</v>
      </c>
      <c r="R7572" s="148">
        <v>8</v>
      </c>
      <c r="S7572" s="148">
        <v>0.17699999999999999</v>
      </c>
      <c r="T7572" s="148">
        <v>-4.7809999999999997</v>
      </c>
      <c r="U7572" s="148">
        <v>1</v>
      </c>
      <c r="V7572" s="148">
        <v>0.186</v>
      </c>
      <c r="W7572" s="148">
        <v>155.17099999999999</v>
      </c>
      <c r="X7572" s="148">
        <v>4</v>
      </c>
      <c r="Y7572" s="148">
        <v>0.67099999999999904</v>
      </c>
    </row>
    <row r="7573" spans="11:25" x14ac:dyDescent="0.25">
      <c r="K7573" s="145" t="s">
        <v>3494</v>
      </c>
      <c r="L7573" s="145">
        <v>70</v>
      </c>
      <c r="M7573" s="145">
        <v>273133</v>
      </c>
      <c r="N7573" s="148">
        <v>0.107</v>
      </c>
      <c r="O7573" s="148">
        <v>0.56499999999999995</v>
      </c>
      <c r="P7573" s="148">
        <v>0.873</v>
      </c>
      <c r="Q7573" s="148">
        <v>0</v>
      </c>
      <c r="R7573" s="148">
        <v>5</v>
      </c>
      <c r="S7573" s="148">
        <v>0.33200000000000002</v>
      </c>
      <c r="T7573" s="148">
        <v>-5.9059999999999997</v>
      </c>
      <c r="U7573" s="148">
        <v>0</v>
      </c>
      <c r="V7573" s="148">
        <v>0.434</v>
      </c>
      <c r="W7573" s="148">
        <v>130.422</v>
      </c>
      <c r="X7573" s="148">
        <v>5</v>
      </c>
      <c r="Y7573" s="148">
        <v>0.755</v>
      </c>
    </row>
    <row r="7574" spans="11:25" x14ac:dyDescent="0.25">
      <c r="K7574" s="145" t="s">
        <v>6729</v>
      </c>
      <c r="L7574" s="145">
        <v>78</v>
      </c>
      <c r="M7574" s="145">
        <v>227960</v>
      </c>
      <c r="N7574" s="148">
        <v>1.0800000000000001E-2</v>
      </c>
      <c r="O7574" s="148">
        <v>0.45100000000000001</v>
      </c>
      <c r="P7574" s="148">
        <v>0.55000000000000004</v>
      </c>
      <c r="Q7574" s="148">
        <v>0</v>
      </c>
      <c r="R7574" s="148">
        <v>1</v>
      </c>
      <c r="S7574" s="148">
        <v>7.3700000000000002E-2</v>
      </c>
      <c r="T7574" s="148">
        <v>-8.1370000000000005</v>
      </c>
      <c r="U7574" s="148">
        <v>1</v>
      </c>
      <c r="V7574" s="148">
        <v>0.26200000000000001</v>
      </c>
      <c r="W7574" s="148">
        <v>80.001000000000005</v>
      </c>
      <c r="X7574" s="148">
        <v>4</v>
      </c>
      <c r="Y7574" s="148">
        <v>0.59399999999999997</v>
      </c>
    </row>
    <row r="7575" spans="11:25" x14ac:dyDescent="0.25">
      <c r="K7575" s="145" t="s">
        <v>6730</v>
      </c>
      <c r="L7575" s="145">
        <v>73</v>
      </c>
      <c r="M7575" s="145">
        <v>212360</v>
      </c>
      <c r="N7575" s="148">
        <v>0.29199999999999998</v>
      </c>
      <c r="O7575" s="148">
        <v>0.93700000000000006</v>
      </c>
      <c r="P7575" s="148">
        <v>0.73799999999999999</v>
      </c>
      <c r="Q7575" s="148">
        <v>0</v>
      </c>
      <c r="R7575" s="148">
        <v>5</v>
      </c>
      <c r="S7575" s="148">
        <v>0.106</v>
      </c>
      <c r="T7575" s="148">
        <v>-5.3010000000000002</v>
      </c>
      <c r="U7575" s="148">
        <v>0</v>
      </c>
      <c r="V7575" s="148">
        <v>4.7800000000000002E-2</v>
      </c>
      <c r="W7575" s="148">
        <v>118.994</v>
      </c>
      <c r="X7575" s="148">
        <v>4</v>
      </c>
      <c r="Y7575" s="148">
        <v>0.91099999999999903</v>
      </c>
    </row>
    <row r="7576" spans="11:25" x14ac:dyDescent="0.25">
      <c r="K7576" s="145" t="s">
        <v>612</v>
      </c>
      <c r="L7576" s="145">
        <v>65</v>
      </c>
      <c r="M7576" s="145">
        <v>312986</v>
      </c>
      <c r="N7576" s="148">
        <v>0.13100000000000001</v>
      </c>
      <c r="O7576" s="148">
        <v>0.73899999999999999</v>
      </c>
      <c r="P7576" s="148">
        <v>0.93799999999999994</v>
      </c>
      <c r="Q7576" s="148">
        <v>0</v>
      </c>
      <c r="R7576" s="148">
        <v>0</v>
      </c>
      <c r="S7576" s="148">
        <v>0.124</v>
      </c>
      <c r="T7576" s="148">
        <v>-4.4459999999999997</v>
      </c>
      <c r="U7576" s="148">
        <v>0</v>
      </c>
      <c r="V7576" s="148">
        <v>8.6800000000000002E-2</v>
      </c>
      <c r="W7576" s="148">
        <v>130.018</v>
      </c>
      <c r="X7576" s="148">
        <v>4</v>
      </c>
      <c r="Y7576" s="148">
        <v>0.65500000000000003</v>
      </c>
    </row>
    <row r="7577" spans="11:25" x14ac:dyDescent="0.25">
      <c r="K7577" s="145" t="s">
        <v>6731</v>
      </c>
      <c r="L7577" s="145">
        <v>68</v>
      </c>
      <c r="M7577" s="145">
        <v>265333</v>
      </c>
      <c r="N7577" s="148">
        <v>5.43999999999999E-3</v>
      </c>
      <c r="O7577" s="148">
        <v>0.73099999999999998</v>
      </c>
      <c r="P7577" s="148">
        <v>0.36799999999999999</v>
      </c>
      <c r="Q7577" s="148">
        <v>0</v>
      </c>
      <c r="R7577" s="148">
        <v>8</v>
      </c>
      <c r="S7577" s="148">
        <v>0.193</v>
      </c>
      <c r="T7577" s="148">
        <v>-10.38</v>
      </c>
      <c r="U7577" s="148">
        <v>1</v>
      </c>
      <c r="V7577" s="148">
        <v>6.88E-2</v>
      </c>
      <c r="W7577" s="148">
        <v>145.17099999999999</v>
      </c>
      <c r="X7577" s="148">
        <v>4</v>
      </c>
      <c r="Y7577" s="148">
        <v>0.51200000000000001</v>
      </c>
    </row>
    <row r="7578" spans="11:25" x14ac:dyDescent="0.25">
      <c r="K7578" s="145" t="s">
        <v>6732</v>
      </c>
      <c r="L7578" s="145">
        <v>69</v>
      </c>
      <c r="M7578" s="145">
        <v>212106</v>
      </c>
      <c r="N7578" s="148">
        <v>1.49E-2</v>
      </c>
      <c r="O7578" s="148">
        <v>0.66299999999999903</v>
      </c>
      <c r="P7578" s="148">
        <v>0.69299999999999995</v>
      </c>
      <c r="Q7578" s="148">
        <v>0</v>
      </c>
      <c r="R7578" s="148">
        <v>11</v>
      </c>
      <c r="S7578" s="148">
        <v>7.7799999999999994E-2</v>
      </c>
      <c r="T7578" s="148">
        <v>-4.5049999999999999</v>
      </c>
      <c r="U7578" s="148">
        <v>0</v>
      </c>
      <c r="V7578" s="148">
        <v>3.1099999999999999E-2</v>
      </c>
      <c r="W7578" s="148">
        <v>66.001999999999995</v>
      </c>
      <c r="X7578" s="148">
        <v>4</v>
      </c>
      <c r="Y7578" s="148">
        <v>0.71</v>
      </c>
    </row>
    <row r="7579" spans="11:25" x14ac:dyDescent="0.25">
      <c r="K7579" s="145" t="s">
        <v>587</v>
      </c>
      <c r="L7579" s="145">
        <v>77</v>
      </c>
      <c r="M7579" s="145">
        <v>225373</v>
      </c>
      <c r="N7579" s="148">
        <v>0.15</v>
      </c>
      <c r="O7579" s="148">
        <v>0.76200000000000001</v>
      </c>
      <c r="P7579" s="148">
        <v>0.66099999999999903</v>
      </c>
      <c r="Q7579" s="148">
        <v>0</v>
      </c>
      <c r="R7579" s="148">
        <v>1</v>
      </c>
      <c r="S7579" s="148">
        <v>0.25600000000000001</v>
      </c>
      <c r="T7579" s="148">
        <v>-6.0750000000000002</v>
      </c>
      <c r="U7579" s="148">
        <v>0</v>
      </c>
      <c r="V7579" s="148">
        <v>6.8699999999999997E-2</v>
      </c>
      <c r="W7579" s="148">
        <v>130.00899999999999</v>
      </c>
      <c r="X7579" s="148">
        <v>4</v>
      </c>
      <c r="Y7579" s="148">
        <v>0.76900000000000002</v>
      </c>
    </row>
    <row r="7580" spans="11:25" x14ac:dyDescent="0.25">
      <c r="K7580" s="145" t="s">
        <v>6733</v>
      </c>
      <c r="L7580" s="145">
        <v>63</v>
      </c>
      <c r="M7580" s="145">
        <v>221253</v>
      </c>
      <c r="N7580" s="148">
        <v>4.4400000000000002E-2</v>
      </c>
      <c r="O7580" s="148">
        <v>0.61499999999999999</v>
      </c>
      <c r="P7580" s="148">
        <v>0.71099999999999997</v>
      </c>
      <c r="Q7580" s="148">
        <v>0</v>
      </c>
      <c r="R7580" s="148">
        <v>11</v>
      </c>
      <c r="S7580" s="148">
        <v>0.14499999999999999</v>
      </c>
      <c r="T7580" s="148">
        <v>-5.5069999999999997</v>
      </c>
      <c r="U7580" s="148">
        <v>1</v>
      </c>
      <c r="V7580" s="148">
        <v>7.7899999999999997E-2</v>
      </c>
      <c r="W7580" s="148">
        <v>144.036</v>
      </c>
      <c r="X7580" s="148">
        <v>4</v>
      </c>
      <c r="Y7580" s="148">
        <v>0.71099999999999997</v>
      </c>
    </row>
    <row r="7581" spans="11:25" x14ac:dyDescent="0.25">
      <c r="K7581" s="145" t="s">
        <v>611</v>
      </c>
      <c r="L7581" s="145">
        <v>80</v>
      </c>
      <c r="M7581" s="145">
        <v>256733</v>
      </c>
      <c r="N7581" s="148">
        <v>0.23499999999999999</v>
      </c>
      <c r="O7581" s="148">
        <v>0.65599999999999903</v>
      </c>
      <c r="P7581" s="148">
        <v>0.57799999999999996</v>
      </c>
      <c r="Q7581" s="148">
        <v>0</v>
      </c>
      <c r="R7581" s="148">
        <v>7</v>
      </c>
      <c r="S7581" s="148">
        <v>0.11799999999999999</v>
      </c>
      <c r="T7581" s="148">
        <v>-8.9700000000000006</v>
      </c>
      <c r="U7581" s="148">
        <v>0</v>
      </c>
      <c r="V7581" s="148">
        <v>9.2200000000000004E-2</v>
      </c>
      <c r="W7581" s="148">
        <v>94.513999999999996</v>
      </c>
      <c r="X7581" s="148">
        <v>4</v>
      </c>
      <c r="Y7581" s="148">
        <v>0.55600000000000005</v>
      </c>
    </row>
    <row r="7582" spans="11:25" x14ac:dyDescent="0.25">
      <c r="K7582" s="145" t="s">
        <v>6734</v>
      </c>
      <c r="L7582" s="145">
        <v>67</v>
      </c>
      <c r="M7582" s="145">
        <v>235520</v>
      </c>
      <c r="N7582" s="148">
        <v>0.11899999999999999</v>
      </c>
      <c r="O7582" s="148">
        <v>0.78</v>
      </c>
      <c r="P7582" s="148">
        <v>0.71399999999999997</v>
      </c>
      <c r="Q7582" s="148">
        <v>4.0999999999999997E-6</v>
      </c>
      <c r="R7582" s="148">
        <v>11</v>
      </c>
      <c r="S7582" s="148">
        <v>0.217</v>
      </c>
      <c r="T7582" s="148">
        <v>-4.1550000000000002</v>
      </c>
      <c r="U7582" s="148">
        <v>0</v>
      </c>
      <c r="V7582" s="148">
        <v>3.8199999999999998E-2</v>
      </c>
      <c r="W7582" s="148">
        <v>125.923999999999</v>
      </c>
      <c r="X7582" s="148">
        <v>4</v>
      </c>
      <c r="Y7582" s="148">
        <v>0.66599999999999904</v>
      </c>
    </row>
    <row r="7583" spans="11:25" x14ac:dyDescent="0.25">
      <c r="K7583" s="145" t="s">
        <v>6735</v>
      </c>
      <c r="L7583" s="145">
        <v>58</v>
      </c>
      <c r="M7583" s="145">
        <v>260666</v>
      </c>
      <c r="N7583" s="148">
        <v>0.17799999999999999</v>
      </c>
      <c r="O7583" s="148">
        <v>0.83</v>
      </c>
      <c r="P7583" s="148">
        <v>0.41699999999999998</v>
      </c>
      <c r="Q7583" s="148">
        <v>0</v>
      </c>
      <c r="R7583" s="148">
        <v>8</v>
      </c>
      <c r="S7583" s="148">
        <v>8.5800000000000001E-2</v>
      </c>
      <c r="T7583" s="148">
        <v>-7.5590000000000002</v>
      </c>
      <c r="U7583" s="148">
        <v>1</v>
      </c>
      <c r="V7583" s="148">
        <v>4.2299999999999997E-2</v>
      </c>
      <c r="W7583" s="148">
        <v>115.985</v>
      </c>
      <c r="X7583" s="148">
        <v>4</v>
      </c>
      <c r="Y7583" s="148">
        <v>0.55899999999999905</v>
      </c>
    </row>
    <row r="7584" spans="11:25" x14ac:dyDescent="0.25">
      <c r="K7584" s="145" t="s">
        <v>6736</v>
      </c>
      <c r="L7584" s="145">
        <v>69</v>
      </c>
      <c r="M7584" s="145">
        <v>242013</v>
      </c>
      <c r="N7584" s="148">
        <v>2.0500000000000001E-2</v>
      </c>
      <c r="O7584" s="148">
        <v>0.84499999999999997</v>
      </c>
      <c r="P7584" s="148">
        <v>0.60099999999999998</v>
      </c>
      <c r="Q7584" s="148">
        <v>0</v>
      </c>
      <c r="R7584" s="148">
        <v>1</v>
      </c>
      <c r="S7584" s="148">
        <v>0.38500000000000001</v>
      </c>
      <c r="T7584" s="148">
        <v>-5.2829999999999897</v>
      </c>
      <c r="U7584" s="148">
        <v>1</v>
      </c>
      <c r="V7584" s="148">
        <v>0.161</v>
      </c>
      <c r="W7584" s="148">
        <v>74.007999999999996</v>
      </c>
      <c r="X7584" s="148">
        <v>4</v>
      </c>
      <c r="Y7584" s="148">
        <v>0.32899999999999902</v>
      </c>
    </row>
    <row r="7585" spans="11:25" x14ac:dyDescent="0.25">
      <c r="K7585" s="145" t="s">
        <v>527</v>
      </c>
      <c r="L7585" s="145">
        <v>98</v>
      </c>
      <c r="M7585" s="145">
        <v>212500</v>
      </c>
      <c r="N7585" s="148">
        <v>0.153</v>
      </c>
      <c r="O7585" s="148">
        <v>0.84099999999999997</v>
      </c>
      <c r="P7585" s="148">
        <v>0.79799999999999904</v>
      </c>
      <c r="Q7585" s="148">
        <v>3.3299999999999999E-6</v>
      </c>
      <c r="R7585" s="148">
        <v>1</v>
      </c>
      <c r="S7585" s="148">
        <v>6.1800000000000001E-2</v>
      </c>
      <c r="T7585" s="148">
        <v>-4.2060000000000004</v>
      </c>
      <c r="U7585" s="148">
        <v>0</v>
      </c>
      <c r="V7585" s="148">
        <v>0.22899999999999901</v>
      </c>
      <c r="W7585" s="148">
        <v>95.947999999999993</v>
      </c>
      <c r="X7585" s="148">
        <v>4</v>
      </c>
      <c r="Y7585" s="148">
        <v>0.59099999999999997</v>
      </c>
    </row>
    <row r="7586" spans="11:25" x14ac:dyDescent="0.25">
      <c r="K7586" s="145" t="s">
        <v>526</v>
      </c>
      <c r="L7586" s="145">
        <v>94</v>
      </c>
      <c r="M7586" s="145">
        <v>210367</v>
      </c>
      <c r="N7586" s="148">
        <v>1.43E-2</v>
      </c>
      <c r="O7586" s="148">
        <v>0.81799999999999995</v>
      </c>
      <c r="P7586" s="148">
        <v>0.54</v>
      </c>
      <c r="Q7586" s="148">
        <v>5.1199999999999998E-4</v>
      </c>
      <c r="R7586" s="148">
        <v>6</v>
      </c>
      <c r="S7586" s="148">
        <v>9.9000000000000005E-2</v>
      </c>
      <c r="T7586" s="148">
        <v>-6.35</v>
      </c>
      <c r="U7586" s="148">
        <v>0</v>
      </c>
      <c r="V7586" s="148">
        <v>5.4399999999999997E-2</v>
      </c>
      <c r="W7586" s="148">
        <v>97.063999999999993</v>
      </c>
      <c r="X7586" s="148">
        <v>4</v>
      </c>
      <c r="Y7586" s="148">
        <v>0.17399999999999999</v>
      </c>
    </row>
    <row r="7587" spans="11:25" x14ac:dyDescent="0.25">
      <c r="K7587" s="145" t="s">
        <v>1549</v>
      </c>
      <c r="L7587" s="145">
        <v>91</v>
      </c>
      <c r="M7587" s="145">
        <v>225199</v>
      </c>
      <c r="N7587" s="148">
        <v>7.0999999999999994E-2</v>
      </c>
      <c r="O7587" s="148">
        <v>0.82599999999999996</v>
      </c>
      <c r="P7587" s="148">
        <v>0.61499999999999999</v>
      </c>
      <c r="Q7587" s="148">
        <v>0</v>
      </c>
      <c r="R7587" s="148">
        <v>8</v>
      </c>
      <c r="S7587" s="148">
        <v>9.6500000000000002E-2</v>
      </c>
      <c r="T7587" s="148">
        <v>-7.9790000000000001</v>
      </c>
      <c r="U7587" s="148">
        <v>0</v>
      </c>
      <c r="V7587" s="148">
        <v>0.218999999999999</v>
      </c>
      <c r="W7587" s="148">
        <v>98.055999999999997</v>
      </c>
      <c r="X7587" s="148">
        <v>4</v>
      </c>
      <c r="Y7587" s="148">
        <v>0.54299999999999904</v>
      </c>
    </row>
    <row r="7588" spans="11:25" x14ac:dyDescent="0.25">
      <c r="K7588" s="145" t="s">
        <v>4075</v>
      </c>
      <c r="L7588" s="145">
        <v>100</v>
      </c>
      <c r="M7588" s="145">
        <v>214289</v>
      </c>
      <c r="N7588" s="148">
        <v>0.191</v>
      </c>
      <c r="O7588" s="148">
        <v>0.68700000000000006</v>
      </c>
      <c r="P7588" s="148">
        <v>0.79200000000000004</v>
      </c>
      <c r="Q7588" s="148">
        <v>0</v>
      </c>
      <c r="R7588" s="148">
        <v>5</v>
      </c>
      <c r="S7588" s="148">
        <v>0.16699999999999901</v>
      </c>
      <c r="T7588" s="148">
        <v>-2.7489999999999899</v>
      </c>
      <c r="U7588" s="148">
        <v>1</v>
      </c>
      <c r="V7588" s="148">
        <v>4.5199999999999997E-2</v>
      </c>
      <c r="W7588" s="148">
        <v>100.015</v>
      </c>
      <c r="X7588" s="148">
        <v>4</v>
      </c>
      <c r="Y7588" s="148">
        <v>0.67099999999999904</v>
      </c>
    </row>
    <row r="7589" spans="11:25" x14ac:dyDescent="0.25">
      <c r="K7589" s="145" t="s">
        <v>1763</v>
      </c>
      <c r="L7589" s="145">
        <v>87</v>
      </c>
      <c r="M7589" s="145">
        <v>215733</v>
      </c>
      <c r="N7589" s="148">
        <v>0.371</v>
      </c>
      <c r="O7589" s="148">
        <v>0.57199999999999995</v>
      </c>
      <c r="P7589" s="148">
        <v>0.38500000000000001</v>
      </c>
      <c r="Q7589" s="148">
        <v>0</v>
      </c>
      <c r="R7589" s="148">
        <v>7</v>
      </c>
      <c r="S7589" s="148">
        <v>0.23100000000000001</v>
      </c>
      <c r="T7589" s="148">
        <v>-6.3620000000000001</v>
      </c>
      <c r="U7589" s="148">
        <v>1</v>
      </c>
      <c r="V7589" s="148">
        <v>3.0800000000000001E-2</v>
      </c>
      <c r="W7589" s="148">
        <v>95.798999999999893</v>
      </c>
      <c r="X7589" s="148">
        <v>4</v>
      </c>
      <c r="Y7589" s="148">
        <v>0.32299999999999901</v>
      </c>
    </row>
    <row r="7590" spans="11:25" x14ac:dyDescent="0.25">
      <c r="K7590" s="145" t="s">
        <v>3343</v>
      </c>
      <c r="L7590" s="145">
        <v>66</v>
      </c>
      <c r="M7590" s="145">
        <v>158053</v>
      </c>
      <c r="N7590" s="148">
        <v>0.54100000000000004</v>
      </c>
      <c r="O7590" s="148">
        <v>0.75700000000000001</v>
      </c>
      <c r="P7590" s="148">
        <v>0.501</v>
      </c>
      <c r="Q7590" s="148">
        <v>0</v>
      </c>
      <c r="R7590" s="148">
        <v>2</v>
      </c>
      <c r="S7590" s="148">
        <v>7.1800000000000003E-2</v>
      </c>
      <c r="T7590" s="148">
        <v>-5.593</v>
      </c>
      <c r="U7590" s="148">
        <v>1</v>
      </c>
      <c r="V7590" s="148">
        <v>4.6600000000000003E-2</v>
      </c>
      <c r="W7590" s="148">
        <v>89.930999999999997</v>
      </c>
      <c r="X7590" s="148">
        <v>4</v>
      </c>
      <c r="Y7590" s="148">
        <v>0.91</v>
      </c>
    </row>
    <row r="7591" spans="11:25" x14ac:dyDescent="0.25">
      <c r="K7591" s="145" t="s">
        <v>1832</v>
      </c>
      <c r="L7591" s="145">
        <v>44</v>
      </c>
      <c r="M7591" s="145">
        <v>229320</v>
      </c>
      <c r="N7591" s="148">
        <v>0.10199999999999999</v>
      </c>
      <c r="O7591" s="148">
        <v>0.69499999999999995</v>
      </c>
      <c r="P7591" s="148">
        <v>0.58599999999999997</v>
      </c>
      <c r="Q7591" s="148">
        <v>0.317</v>
      </c>
      <c r="R7591" s="148">
        <v>0</v>
      </c>
      <c r="S7591" s="148">
        <v>0.113</v>
      </c>
      <c r="T7591" s="148">
        <v>-10.315</v>
      </c>
      <c r="U7591" s="148">
        <v>0</v>
      </c>
      <c r="V7591" s="148">
        <v>6.5799999999999997E-2</v>
      </c>
      <c r="W7591" s="148">
        <v>98.034999999999997</v>
      </c>
      <c r="X7591" s="148">
        <v>4</v>
      </c>
      <c r="Y7591" s="148">
        <v>0.111999999999999</v>
      </c>
    </row>
    <row r="7592" spans="11:25" x14ac:dyDescent="0.25">
      <c r="K7592" s="145" t="s">
        <v>4074</v>
      </c>
      <c r="L7592" s="145">
        <v>92</v>
      </c>
      <c r="M7592" s="145">
        <v>201660</v>
      </c>
      <c r="N7592" s="148">
        <v>0.29699999999999999</v>
      </c>
      <c r="O7592" s="148">
        <v>0.752</v>
      </c>
      <c r="P7592" s="148">
        <v>0.48799999999999999</v>
      </c>
      <c r="Q7592" s="148">
        <v>9.1099999999999992E-6</v>
      </c>
      <c r="R7592" s="148">
        <v>6</v>
      </c>
      <c r="S7592" s="148">
        <v>9.3600000000000003E-2</v>
      </c>
      <c r="T7592" s="148">
        <v>-7.05</v>
      </c>
      <c r="U7592" s="148">
        <v>1</v>
      </c>
      <c r="V7592" s="148">
        <v>7.0499999999999993E-2</v>
      </c>
      <c r="W7592" s="148">
        <v>136.041</v>
      </c>
      <c r="X7592" s="148">
        <v>4</v>
      </c>
      <c r="Y7592" s="148">
        <v>0.53299999999999903</v>
      </c>
    </row>
    <row r="7593" spans="11:25" x14ac:dyDescent="0.25">
      <c r="K7593" s="145" t="s">
        <v>4089</v>
      </c>
      <c r="L7593" s="145">
        <v>98</v>
      </c>
      <c r="M7593" s="145">
        <v>213309</v>
      </c>
      <c r="N7593" s="148">
        <v>1.1900000000000001E-2</v>
      </c>
      <c r="O7593" s="148">
        <v>0.78099999999999903</v>
      </c>
      <c r="P7593" s="148">
        <v>0.76800000000000002</v>
      </c>
      <c r="Q7593" s="148">
        <v>4.9100000000000004E-6</v>
      </c>
      <c r="R7593" s="148">
        <v>11</v>
      </c>
      <c r="S7593" s="148">
        <v>0.32500000000000001</v>
      </c>
      <c r="T7593" s="148">
        <v>-5.9909999999999997</v>
      </c>
      <c r="U7593" s="148">
        <v>1</v>
      </c>
      <c r="V7593" s="148">
        <v>3.9399999999999998E-2</v>
      </c>
      <c r="W7593" s="148">
        <v>123.07</v>
      </c>
      <c r="X7593" s="148">
        <v>4</v>
      </c>
      <c r="Y7593" s="148">
        <v>0.48599999999999999</v>
      </c>
    </row>
    <row r="7594" spans="11:25" x14ac:dyDescent="0.25">
      <c r="K7594" s="145" t="s">
        <v>1559</v>
      </c>
      <c r="L7594" s="145">
        <v>99</v>
      </c>
      <c r="M7594" s="145">
        <v>127946</v>
      </c>
      <c r="N7594" s="148">
        <v>1.14E-2</v>
      </c>
      <c r="O7594" s="148">
        <v>0.90099999999999902</v>
      </c>
      <c r="P7594" s="148">
        <v>0.52200000000000002</v>
      </c>
      <c r="Q7594" s="148">
        <v>0</v>
      </c>
      <c r="R7594" s="148">
        <v>2</v>
      </c>
      <c r="S7594" s="148">
        <v>0.25900000000000001</v>
      </c>
      <c r="T7594" s="148">
        <v>-8.3040000000000003</v>
      </c>
      <c r="U7594" s="148">
        <v>1</v>
      </c>
      <c r="V7594" s="148">
        <v>0.33</v>
      </c>
      <c r="W7594" s="148">
        <v>104.053</v>
      </c>
      <c r="X7594" s="148">
        <v>4</v>
      </c>
      <c r="Y7594" s="148">
        <v>0.32899999999999902</v>
      </c>
    </row>
    <row r="7595" spans="11:25" x14ac:dyDescent="0.25">
      <c r="K7595" s="145" t="s">
        <v>4076</v>
      </c>
      <c r="L7595" s="145">
        <v>98</v>
      </c>
      <c r="M7595" s="145">
        <v>173799</v>
      </c>
      <c r="N7595" s="148">
        <v>0.55500000000000005</v>
      </c>
      <c r="O7595" s="148">
        <v>0.56000000000000005</v>
      </c>
      <c r="P7595" s="148">
        <v>0.68</v>
      </c>
      <c r="Q7595" s="148">
        <v>0</v>
      </c>
      <c r="R7595" s="148">
        <v>6</v>
      </c>
      <c r="S7595" s="148">
        <v>0.11599999999999901</v>
      </c>
      <c r="T7595" s="148">
        <v>-7.6479999999999997</v>
      </c>
      <c r="U7595" s="148">
        <v>0</v>
      </c>
      <c r="V7595" s="148">
        <v>0.32100000000000001</v>
      </c>
      <c r="W7595" s="148">
        <v>89.391000000000005</v>
      </c>
      <c r="X7595" s="148">
        <v>4</v>
      </c>
      <c r="Y7595" s="148">
        <v>0.31900000000000001</v>
      </c>
    </row>
    <row r="7596" spans="11:25" x14ac:dyDescent="0.25">
      <c r="K7596" s="145" t="s">
        <v>6737</v>
      </c>
      <c r="L7596" s="145">
        <v>97</v>
      </c>
      <c r="M7596" s="145">
        <v>184560</v>
      </c>
      <c r="N7596" s="148">
        <v>0.17599999999999999</v>
      </c>
      <c r="O7596" s="148">
        <v>0.69399999999999995</v>
      </c>
      <c r="P7596" s="148">
        <v>0.77</v>
      </c>
      <c r="Q7596" s="148">
        <v>1.1E-5</v>
      </c>
      <c r="R7596" s="148">
        <v>6</v>
      </c>
      <c r="S7596" s="148">
        <v>0.11799999999999999</v>
      </c>
      <c r="T7596" s="148">
        <v>-5.335</v>
      </c>
      <c r="U7596" s="148">
        <v>1</v>
      </c>
      <c r="V7596" s="148">
        <v>0.14899999999999999</v>
      </c>
      <c r="W7596" s="148">
        <v>125.905</v>
      </c>
      <c r="X7596" s="148">
        <v>4</v>
      </c>
      <c r="Y7596" s="148">
        <v>0.16300000000000001</v>
      </c>
    </row>
    <row r="7597" spans="11:25" x14ac:dyDescent="0.25">
      <c r="K7597" s="145" t="s">
        <v>1560</v>
      </c>
      <c r="L7597" s="145">
        <v>97</v>
      </c>
      <c r="M7597" s="145">
        <v>196400</v>
      </c>
      <c r="N7597" s="148">
        <v>1.7500000000000002E-2</v>
      </c>
      <c r="O7597" s="148">
        <v>0.66900000000000004</v>
      </c>
      <c r="P7597" s="148">
        <v>0.57399999999999995</v>
      </c>
      <c r="Q7597" s="148">
        <v>2.9399999999999999E-3</v>
      </c>
      <c r="R7597" s="148">
        <v>4</v>
      </c>
      <c r="S7597" s="148">
        <v>0.14599999999999999</v>
      </c>
      <c r="T7597" s="148">
        <v>-6.4420000000000002</v>
      </c>
      <c r="U7597" s="148">
        <v>0</v>
      </c>
      <c r="V7597" s="148">
        <v>2.86E-2</v>
      </c>
      <c r="W7597" s="148">
        <v>120.012999999999</v>
      </c>
      <c r="X7597" s="148">
        <v>4</v>
      </c>
      <c r="Y7597" s="148">
        <v>0.27300000000000002</v>
      </c>
    </row>
    <row r="7598" spans="11:25" x14ac:dyDescent="0.25">
      <c r="K7598" s="145" t="s">
        <v>1579</v>
      </c>
      <c r="L7598" s="145">
        <v>97</v>
      </c>
      <c r="M7598" s="145">
        <v>312820</v>
      </c>
      <c r="N7598" s="148">
        <v>5.13E-3</v>
      </c>
      <c r="O7598" s="148">
        <v>0.83399999999999996</v>
      </c>
      <c r="P7598" s="148">
        <v>0.73</v>
      </c>
      <c r="Q7598" s="148">
        <v>0</v>
      </c>
      <c r="R7598" s="148">
        <v>8</v>
      </c>
      <c r="S7598" s="148">
        <v>0.124</v>
      </c>
      <c r="T7598" s="148">
        <v>-3.714</v>
      </c>
      <c r="U7598" s="148">
        <v>1</v>
      </c>
      <c r="V7598" s="148">
        <v>0.222</v>
      </c>
      <c r="W7598" s="148">
        <v>155.00799999999899</v>
      </c>
      <c r="X7598" s="148">
        <v>4</v>
      </c>
      <c r="Y7598" s="148">
        <v>0.44600000000000001</v>
      </c>
    </row>
    <row r="7599" spans="11:25" x14ac:dyDescent="0.25">
      <c r="K7599" s="145" t="s">
        <v>6738</v>
      </c>
      <c r="L7599" s="145">
        <v>0</v>
      </c>
      <c r="M7599" s="145">
        <v>141586</v>
      </c>
      <c r="N7599" s="148">
        <v>4.8399999999999999E-2</v>
      </c>
      <c r="O7599" s="148">
        <v>0.65599999999999903</v>
      </c>
      <c r="P7599" s="148">
        <v>0.54200000000000004</v>
      </c>
      <c r="Q7599" s="148">
        <v>0</v>
      </c>
      <c r="R7599" s="148">
        <v>7</v>
      </c>
      <c r="S7599" s="148">
        <v>0.126</v>
      </c>
      <c r="T7599" s="148">
        <v>-7.3579999999999997</v>
      </c>
      <c r="U7599" s="148">
        <v>1</v>
      </c>
      <c r="V7599" s="148">
        <v>0.32299999999999901</v>
      </c>
      <c r="W7599" s="148">
        <v>166.11099999999999</v>
      </c>
      <c r="X7599" s="148">
        <v>4</v>
      </c>
      <c r="Y7599" s="148">
        <v>0.55100000000000005</v>
      </c>
    </row>
    <row r="7600" spans="11:25" x14ac:dyDescent="0.25">
      <c r="K7600" s="145" t="s">
        <v>4083</v>
      </c>
      <c r="L7600" s="145">
        <v>88</v>
      </c>
      <c r="M7600" s="145">
        <v>235545</v>
      </c>
      <c r="N7600" s="148">
        <v>0.56799999999999995</v>
      </c>
      <c r="O7600" s="148">
        <v>0.85099999999999998</v>
      </c>
      <c r="P7600" s="148">
        <v>0.54100000000000004</v>
      </c>
      <c r="Q7600" s="148">
        <v>0</v>
      </c>
      <c r="R7600" s="148">
        <v>0</v>
      </c>
      <c r="S7600" s="148">
        <v>0.13</v>
      </c>
      <c r="T7600" s="148">
        <v>-6.8250000000000002</v>
      </c>
      <c r="U7600" s="148">
        <v>1</v>
      </c>
      <c r="V7600" s="148">
        <v>5.0500000000000003E-2</v>
      </c>
      <c r="W7600" s="148">
        <v>124.959</v>
      </c>
      <c r="X7600" s="148">
        <v>4</v>
      </c>
      <c r="Y7600" s="148">
        <v>0.44799999999999901</v>
      </c>
    </row>
    <row r="7601" spans="11:25" x14ac:dyDescent="0.25">
      <c r="K7601" s="145" t="s">
        <v>3075</v>
      </c>
      <c r="L7601" s="145">
        <v>97</v>
      </c>
      <c r="M7601" s="145">
        <v>239835</v>
      </c>
      <c r="N7601" s="148">
        <v>0.34899999999999998</v>
      </c>
      <c r="O7601" s="148">
        <v>0.51100000000000001</v>
      </c>
      <c r="P7601" s="148">
        <v>0.56599999999999995</v>
      </c>
      <c r="Q7601" s="148">
        <v>0</v>
      </c>
      <c r="R7601" s="148">
        <v>6</v>
      </c>
      <c r="S7601" s="148">
        <v>0.34</v>
      </c>
      <c r="T7601" s="148">
        <v>-7.23</v>
      </c>
      <c r="U7601" s="148">
        <v>0</v>
      </c>
      <c r="V7601" s="148">
        <v>0.2</v>
      </c>
      <c r="W7601" s="148">
        <v>83.902999999999906</v>
      </c>
      <c r="X7601" s="148">
        <v>4</v>
      </c>
      <c r="Y7601" s="148">
        <v>0.218</v>
      </c>
    </row>
    <row r="7602" spans="11:25" x14ac:dyDescent="0.25">
      <c r="K7602" s="145" t="s">
        <v>4078</v>
      </c>
      <c r="L7602" s="145">
        <v>78</v>
      </c>
      <c r="M7602" s="145">
        <v>199931</v>
      </c>
      <c r="N7602" s="148">
        <v>0.97899999999999998</v>
      </c>
      <c r="O7602" s="148">
        <v>0.498</v>
      </c>
      <c r="P7602" s="148">
        <v>0.104</v>
      </c>
      <c r="Q7602" s="148">
        <v>7.8599999999999905E-5</v>
      </c>
      <c r="R7602" s="148">
        <v>1</v>
      </c>
      <c r="S7602" s="148">
        <v>8.9499999999999996E-2</v>
      </c>
      <c r="T7602" s="148">
        <v>-14.08</v>
      </c>
      <c r="U7602" s="148">
        <v>0</v>
      </c>
      <c r="V7602" s="148">
        <v>6.2100000000000002E-2</v>
      </c>
      <c r="W7602" s="148">
        <v>124.001</v>
      </c>
      <c r="X7602" s="148">
        <v>3</v>
      </c>
      <c r="Y7602" s="148">
        <v>0.20499999999999999</v>
      </c>
    </row>
    <row r="7603" spans="11:25" x14ac:dyDescent="0.25">
      <c r="K7603" s="145" t="s">
        <v>6468</v>
      </c>
      <c r="L7603" s="145">
        <v>41</v>
      </c>
      <c r="M7603" s="145">
        <v>189493</v>
      </c>
      <c r="N7603" s="148">
        <v>9.98E-2</v>
      </c>
      <c r="O7603" s="148">
        <v>0.69399999999999995</v>
      </c>
      <c r="P7603" s="148">
        <v>0.63</v>
      </c>
      <c r="Q7603" s="148">
        <v>6.3499999999999896E-4</v>
      </c>
      <c r="R7603" s="148">
        <v>7</v>
      </c>
      <c r="S7603" s="148">
        <v>0.12</v>
      </c>
      <c r="T7603" s="148">
        <v>-6.84</v>
      </c>
      <c r="U7603" s="148">
        <v>0</v>
      </c>
      <c r="V7603" s="148">
        <v>0.16200000000000001</v>
      </c>
      <c r="W7603" s="148">
        <v>90.045000000000002</v>
      </c>
      <c r="X7603" s="148">
        <v>4</v>
      </c>
      <c r="Y7603" s="148">
        <v>0.34100000000000003</v>
      </c>
    </row>
    <row r="7604" spans="11:25" x14ac:dyDescent="0.25">
      <c r="K7604" s="145" t="s">
        <v>3109</v>
      </c>
      <c r="L7604" s="145">
        <v>98</v>
      </c>
      <c r="M7604" s="145">
        <v>217925</v>
      </c>
      <c r="N7604" s="148">
        <v>5.8900000000000001E-2</v>
      </c>
      <c r="O7604" s="148">
        <v>0.83499999999999996</v>
      </c>
      <c r="P7604" s="148">
        <v>0.626</v>
      </c>
      <c r="Q7604" s="148">
        <v>5.99999999999999E-5</v>
      </c>
      <c r="R7604" s="148">
        <v>1</v>
      </c>
      <c r="S7604" s="148">
        <v>0.39600000000000002</v>
      </c>
      <c r="T7604" s="148">
        <v>-5.8329999999999904</v>
      </c>
      <c r="U7604" s="148">
        <v>1</v>
      </c>
      <c r="V7604" s="148">
        <v>0.125</v>
      </c>
      <c r="W7604" s="148">
        <v>91.03</v>
      </c>
      <c r="X7604" s="148">
        <v>4</v>
      </c>
      <c r="Y7604" s="148">
        <v>0.35</v>
      </c>
    </row>
    <row r="7605" spans="11:25" x14ac:dyDescent="0.25">
      <c r="K7605" s="145" t="s">
        <v>6739</v>
      </c>
      <c r="L7605" s="145">
        <v>0</v>
      </c>
      <c r="M7605" s="145">
        <v>189173</v>
      </c>
      <c r="N7605" s="148">
        <v>6.5799999999999997E-2</v>
      </c>
      <c r="O7605" s="148">
        <v>0.67799999999999905</v>
      </c>
      <c r="P7605" s="148">
        <v>0.72899999999999998</v>
      </c>
      <c r="Q7605" s="148">
        <v>0</v>
      </c>
      <c r="R7605" s="148">
        <v>8</v>
      </c>
      <c r="S7605" s="148">
        <v>0.30299999999999999</v>
      </c>
      <c r="T7605" s="148">
        <v>-4.1879999999999997</v>
      </c>
      <c r="U7605" s="148">
        <v>1</v>
      </c>
      <c r="V7605" s="148">
        <v>0.13699999999999901</v>
      </c>
      <c r="W7605" s="148">
        <v>99.894999999999996</v>
      </c>
      <c r="X7605" s="148">
        <v>4</v>
      </c>
      <c r="Y7605" s="148">
        <v>0.64300000000000002</v>
      </c>
    </row>
    <row r="7606" spans="11:25" x14ac:dyDescent="0.25">
      <c r="K7606" s="145" t="s">
        <v>6740</v>
      </c>
      <c r="L7606" s="145">
        <v>85</v>
      </c>
      <c r="M7606" s="145">
        <v>145542</v>
      </c>
      <c r="N7606" s="148">
        <v>0.10299999999999999</v>
      </c>
      <c r="O7606" s="148">
        <v>0.89599999999999902</v>
      </c>
      <c r="P7606" s="148">
        <v>0.67099999999999904</v>
      </c>
      <c r="Q7606" s="148">
        <v>0</v>
      </c>
      <c r="R7606" s="148">
        <v>1</v>
      </c>
      <c r="S7606" s="148">
        <v>0.55200000000000005</v>
      </c>
      <c r="T7606" s="148">
        <v>-6.9770000000000003</v>
      </c>
      <c r="U7606" s="148">
        <v>0</v>
      </c>
      <c r="V7606" s="148">
        <v>0.28899999999999998</v>
      </c>
      <c r="W7606" s="148">
        <v>112.502</v>
      </c>
      <c r="X7606" s="148">
        <v>4</v>
      </c>
      <c r="Y7606" s="148">
        <v>0.35799999999999998</v>
      </c>
    </row>
    <row r="7607" spans="11:25" x14ac:dyDescent="0.25">
      <c r="K7607" s="145" t="s">
        <v>3358</v>
      </c>
      <c r="L7607" s="145">
        <v>96</v>
      </c>
      <c r="M7607" s="145">
        <v>166605</v>
      </c>
      <c r="N7607" s="148">
        <v>0.25800000000000001</v>
      </c>
      <c r="O7607" s="148">
        <v>0.74</v>
      </c>
      <c r="P7607" s="148">
        <v>0.61299999999999999</v>
      </c>
      <c r="Q7607" s="148">
        <v>3.7200000000000002E-3</v>
      </c>
      <c r="R7607" s="148">
        <v>8</v>
      </c>
      <c r="S7607" s="148">
        <v>0.123</v>
      </c>
      <c r="T7607" s="148">
        <v>-4.88</v>
      </c>
      <c r="U7607" s="148">
        <v>1</v>
      </c>
      <c r="V7607" s="148">
        <v>0.14499999999999999</v>
      </c>
      <c r="W7607" s="148">
        <v>75.022999999999996</v>
      </c>
      <c r="X7607" s="148">
        <v>4</v>
      </c>
      <c r="Y7607" s="148">
        <v>0.47299999999999998</v>
      </c>
    </row>
    <row r="7608" spans="11:25" x14ac:dyDescent="0.25">
      <c r="K7608" s="145" t="s">
        <v>1555</v>
      </c>
      <c r="L7608" s="145">
        <v>87</v>
      </c>
      <c r="M7608" s="145">
        <v>183906</v>
      </c>
      <c r="N7608" s="148">
        <v>0.19399999999999901</v>
      </c>
      <c r="O7608" s="148">
        <v>0.72899999999999998</v>
      </c>
      <c r="P7608" s="148">
        <v>0.625</v>
      </c>
      <c r="Q7608" s="148">
        <v>9.8599999999999903E-3</v>
      </c>
      <c r="R7608" s="148">
        <v>4</v>
      </c>
      <c r="S7608" s="148">
        <v>0.248</v>
      </c>
      <c r="T7608" s="148">
        <v>-5.266</v>
      </c>
      <c r="U7608" s="148">
        <v>1</v>
      </c>
      <c r="V7608" s="148">
        <v>3.15E-2</v>
      </c>
      <c r="W7608" s="148">
        <v>146.03399999999999</v>
      </c>
      <c r="X7608" s="148">
        <v>4</v>
      </c>
      <c r="Y7608" s="148">
        <v>0.26100000000000001</v>
      </c>
    </row>
    <row r="7609" spans="11:25" x14ac:dyDescent="0.25">
      <c r="K7609" s="145" t="s">
        <v>3214</v>
      </c>
      <c r="L7609" s="145">
        <v>96</v>
      </c>
      <c r="M7609" s="145">
        <v>196373</v>
      </c>
      <c r="N7609" s="148">
        <v>0.69699999999999995</v>
      </c>
      <c r="O7609" s="148">
        <v>0.55299999999999905</v>
      </c>
      <c r="P7609" s="148">
        <v>0.58599999999999997</v>
      </c>
      <c r="Q7609" s="148">
        <v>0</v>
      </c>
      <c r="R7609" s="148">
        <v>11</v>
      </c>
      <c r="S7609" s="148">
        <v>8.1299999999999997E-2</v>
      </c>
      <c r="T7609" s="148">
        <v>-6.319</v>
      </c>
      <c r="U7609" s="148">
        <v>1</v>
      </c>
      <c r="V7609" s="148">
        <v>3.6200000000000003E-2</v>
      </c>
      <c r="W7609" s="148">
        <v>126.684</v>
      </c>
      <c r="X7609" s="148">
        <v>4</v>
      </c>
      <c r="Y7609" s="148">
        <v>0.44299999999999901</v>
      </c>
    </row>
    <row r="7610" spans="11:25" x14ac:dyDescent="0.25">
      <c r="K7610" s="145" t="s">
        <v>4365</v>
      </c>
      <c r="L7610" s="145">
        <v>96</v>
      </c>
      <c r="M7610" s="145">
        <v>135090</v>
      </c>
      <c r="N7610" s="148">
        <v>0.55600000000000005</v>
      </c>
      <c r="O7610" s="148">
        <v>0.92099999999999904</v>
      </c>
      <c r="P7610" s="148">
        <v>0.53700000000000003</v>
      </c>
      <c r="Q7610" s="148">
        <v>4.0400000000000002E-3</v>
      </c>
      <c r="R7610" s="148">
        <v>9</v>
      </c>
      <c r="S7610" s="148">
        <v>0.10199999999999999</v>
      </c>
      <c r="T7610" s="148">
        <v>-5.7229999999999999</v>
      </c>
      <c r="U7610" s="148">
        <v>0</v>
      </c>
      <c r="V7610" s="148">
        <v>8.0399999999999999E-2</v>
      </c>
      <c r="W7610" s="148">
        <v>128.00899999999999</v>
      </c>
      <c r="X7610" s="148">
        <v>4</v>
      </c>
      <c r="Y7610" s="148">
        <v>0.71099999999999997</v>
      </c>
    </row>
    <row r="7611" spans="11:25" x14ac:dyDescent="0.25">
      <c r="K7611" s="145" t="s">
        <v>4077</v>
      </c>
      <c r="L7611" s="145">
        <v>95</v>
      </c>
      <c r="M7611" s="145">
        <v>231266</v>
      </c>
      <c r="N7611" s="148">
        <v>0.35399999999999998</v>
      </c>
      <c r="O7611" s="148">
        <v>0.68</v>
      </c>
      <c r="P7611" s="148">
        <v>0.56299999999999994</v>
      </c>
      <c r="Q7611" s="148">
        <v>0</v>
      </c>
      <c r="R7611" s="148">
        <v>10</v>
      </c>
      <c r="S7611" s="148">
        <v>0.13600000000000001</v>
      </c>
      <c r="T7611" s="148">
        <v>-5.843</v>
      </c>
      <c r="U7611" s="148">
        <v>1</v>
      </c>
      <c r="V7611" s="148">
        <v>4.5400000000000003E-2</v>
      </c>
      <c r="W7611" s="148">
        <v>145.02799999999999</v>
      </c>
      <c r="X7611" s="148">
        <v>4</v>
      </c>
      <c r="Y7611" s="148">
        <v>0.374</v>
      </c>
    </row>
    <row r="7612" spans="11:25" x14ac:dyDescent="0.25">
      <c r="K7612" s="145" t="s">
        <v>5938</v>
      </c>
      <c r="L7612" s="145">
        <v>86</v>
      </c>
      <c r="M7612" s="145">
        <v>176133</v>
      </c>
      <c r="N7612" s="148">
        <v>0.315</v>
      </c>
      <c r="O7612" s="148">
        <v>0.754</v>
      </c>
      <c r="P7612" s="148">
        <v>0.80500000000000005</v>
      </c>
      <c r="Q7612" s="148">
        <v>0</v>
      </c>
      <c r="R7612" s="148">
        <v>6</v>
      </c>
      <c r="S7612" s="148">
        <v>0.20300000000000001</v>
      </c>
      <c r="T7612" s="148">
        <v>-4.2489999999999997</v>
      </c>
      <c r="U7612" s="148">
        <v>1</v>
      </c>
      <c r="V7612" s="148">
        <v>7.5200000000000003E-2</v>
      </c>
      <c r="W7612" s="148">
        <v>93.982999999999905</v>
      </c>
      <c r="X7612" s="148">
        <v>4</v>
      </c>
      <c r="Y7612" s="148">
        <v>0.55500000000000005</v>
      </c>
    </row>
    <row r="7613" spans="11:25" x14ac:dyDescent="0.25">
      <c r="K7613" s="145" t="s">
        <v>551</v>
      </c>
      <c r="L7613" s="145">
        <v>95</v>
      </c>
      <c r="M7613" s="145">
        <v>217822</v>
      </c>
      <c r="N7613" s="148">
        <v>0.17199999999999999</v>
      </c>
      <c r="O7613" s="148">
        <v>0.63500000000000001</v>
      </c>
      <c r="P7613" s="148">
        <v>0.90200000000000002</v>
      </c>
      <c r="Q7613" s="148">
        <v>0</v>
      </c>
      <c r="R7613" s="148">
        <v>0</v>
      </c>
      <c r="S7613" s="148">
        <v>0.125</v>
      </c>
      <c r="T7613" s="148">
        <v>-3.5589999999999899</v>
      </c>
      <c r="U7613" s="148">
        <v>1</v>
      </c>
      <c r="V7613" s="148">
        <v>0.109</v>
      </c>
      <c r="W7613" s="148">
        <v>102.06299999999899</v>
      </c>
      <c r="X7613" s="148">
        <v>4</v>
      </c>
      <c r="Y7613" s="148">
        <v>0.28599999999999998</v>
      </c>
    </row>
    <row r="7614" spans="11:25" x14ac:dyDescent="0.25">
      <c r="K7614" s="145" t="s">
        <v>1489</v>
      </c>
      <c r="L7614" s="145">
        <v>90</v>
      </c>
      <c r="M7614" s="145">
        <v>190000</v>
      </c>
      <c r="N7614" s="148">
        <v>0.28799999999999998</v>
      </c>
      <c r="O7614" s="148">
        <v>0.53100000000000003</v>
      </c>
      <c r="P7614" s="148">
        <v>0.85399999999999998</v>
      </c>
      <c r="Q7614" s="148">
        <v>0</v>
      </c>
      <c r="R7614" s="148">
        <v>10</v>
      </c>
      <c r="S7614" s="148">
        <v>7.7299999999999994E-2</v>
      </c>
      <c r="T7614" s="148">
        <v>-3.1489999999999898</v>
      </c>
      <c r="U7614" s="148">
        <v>1</v>
      </c>
      <c r="V7614" s="148">
        <v>0.19800000000000001</v>
      </c>
      <c r="W7614" s="148">
        <v>94.418999999999997</v>
      </c>
      <c r="X7614" s="148">
        <v>4</v>
      </c>
      <c r="Y7614" s="148">
        <v>0.45600000000000002</v>
      </c>
    </row>
    <row r="7615" spans="11:25" x14ac:dyDescent="0.25">
      <c r="K7615" s="145" t="s">
        <v>4061</v>
      </c>
      <c r="L7615" s="145">
        <v>94</v>
      </c>
      <c r="M7615" s="145">
        <v>238173</v>
      </c>
      <c r="N7615" s="148">
        <v>1.04E-2</v>
      </c>
      <c r="O7615" s="148">
        <v>0.58799999999999997</v>
      </c>
      <c r="P7615" s="148">
        <v>0.67</v>
      </c>
      <c r="Q7615" s="148">
        <v>3.3299999999999999E-6</v>
      </c>
      <c r="R7615" s="148">
        <v>0</v>
      </c>
      <c r="S7615" s="148">
        <v>0.33799999999999902</v>
      </c>
      <c r="T7615" s="148">
        <v>-6.4390000000000001</v>
      </c>
      <c r="U7615" s="148">
        <v>1</v>
      </c>
      <c r="V7615" s="148">
        <v>4.7300000000000002E-2</v>
      </c>
      <c r="W7615" s="148">
        <v>118.158999999999</v>
      </c>
      <c r="X7615" s="148">
        <v>4</v>
      </c>
      <c r="Y7615" s="148">
        <v>0.505</v>
      </c>
    </row>
    <row r="7616" spans="11:25" x14ac:dyDescent="0.25">
      <c r="K7616" s="145" t="s">
        <v>552</v>
      </c>
      <c r="L7616" s="145">
        <v>95</v>
      </c>
      <c r="M7616" s="145">
        <v>253390</v>
      </c>
      <c r="N7616" s="148">
        <v>9.9000000000000005E-2</v>
      </c>
      <c r="O7616" s="148">
        <v>0.81599999999999995</v>
      </c>
      <c r="P7616" s="148">
        <v>0.72599999999999998</v>
      </c>
      <c r="Q7616" s="148">
        <v>0</v>
      </c>
      <c r="R7616" s="148">
        <v>5</v>
      </c>
      <c r="S7616" s="148">
        <v>0.372</v>
      </c>
      <c r="T7616" s="148">
        <v>-3.9980000000000002</v>
      </c>
      <c r="U7616" s="148">
        <v>0</v>
      </c>
      <c r="V7616" s="148">
        <v>0.129</v>
      </c>
      <c r="W7616" s="148">
        <v>136.048</v>
      </c>
      <c r="X7616" s="148">
        <v>4</v>
      </c>
      <c r="Y7616" s="148">
        <v>0.65</v>
      </c>
    </row>
    <row r="7617" spans="11:25" x14ac:dyDescent="0.25">
      <c r="K7617" s="145" t="s">
        <v>1569</v>
      </c>
      <c r="L7617" s="145">
        <v>91</v>
      </c>
      <c r="M7617" s="145">
        <v>192172</v>
      </c>
      <c r="N7617" s="148">
        <v>2.1499999999999998E-2</v>
      </c>
      <c r="O7617" s="148">
        <v>0.76500000000000001</v>
      </c>
      <c r="P7617" s="148">
        <v>0.70399999999999996</v>
      </c>
      <c r="Q7617" s="148">
        <v>0</v>
      </c>
      <c r="R7617" s="148">
        <v>5</v>
      </c>
      <c r="S7617" s="148">
        <v>0.22699999999999901</v>
      </c>
      <c r="T7617" s="148">
        <v>-4.5889999999999898</v>
      </c>
      <c r="U7617" s="148">
        <v>0</v>
      </c>
      <c r="V7617" s="148">
        <v>0.127</v>
      </c>
      <c r="W7617" s="148">
        <v>147.05500000000001</v>
      </c>
      <c r="X7617" s="148">
        <v>4</v>
      </c>
      <c r="Y7617" s="148">
        <v>0.498</v>
      </c>
    </row>
    <row r="7618" spans="11:25" x14ac:dyDescent="0.25">
      <c r="K7618" s="145" t="s">
        <v>3308</v>
      </c>
      <c r="L7618" s="145">
        <v>95</v>
      </c>
      <c r="M7618" s="145">
        <v>232959</v>
      </c>
      <c r="N7618" s="148">
        <v>2.3599999999999999E-2</v>
      </c>
      <c r="O7618" s="148">
        <v>0.88400000000000001</v>
      </c>
      <c r="P7618" s="148">
        <v>0.55899999999999905</v>
      </c>
      <c r="Q7618" s="148">
        <v>0</v>
      </c>
      <c r="R7618" s="148">
        <v>0</v>
      </c>
      <c r="S7618" s="148">
        <v>0.10099999999999899</v>
      </c>
      <c r="T7618" s="148">
        <v>-7.4420000000000002</v>
      </c>
      <c r="U7618" s="148">
        <v>1</v>
      </c>
      <c r="V7618" s="148">
        <v>0.12</v>
      </c>
      <c r="W7618" s="148">
        <v>97.994</v>
      </c>
      <c r="X7618" s="148">
        <v>4</v>
      </c>
      <c r="Y7618" s="148">
        <v>0.34200000000000003</v>
      </c>
    </row>
    <row r="7619" spans="11:25" x14ac:dyDescent="0.25">
      <c r="K7619" s="145" t="s">
        <v>6741</v>
      </c>
      <c r="L7619" s="145">
        <v>89</v>
      </c>
      <c r="M7619" s="145">
        <v>187436</v>
      </c>
      <c r="N7619" s="148">
        <v>6.9099999999999995E-2</v>
      </c>
      <c r="O7619" s="148">
        <v>0.71899999999999997</v>
      </c>
      <c r="P7619" s="148">
        <v>0.70399999999999996</v>
      </c>
      <c r="Q7619" s="148">
        <v>0</v>
      </c>
      <c r="R7619" s="148">
        <v>1</v>
      </c>
      <c r="S7619" s="148">
        <v>0.16600000000000001</v>
      </c>
      <c r="T7619" s="148">
        <v>-4.7240000000000002</v>
      </c>
      <c r="U7619" s="148">
        <v>1</v>
      </c>
      <c r="V7619" s="148">
        <v>4.7600000000000003E-2</v>
      </c>
      <c r="W7619" s="148">
        <v>133.00200000000001</v>
      </c>
      <c r="X7619" s="148">
        <v>4</v>
      </c>
      <c r="Y7619" s="148">
        <v>0.628</v>
      </c>
    </row>
    <row r="7620" spans="11:25" x14ac:dyDescent="0.25">
      <c r="K7620" s="145" t="s">
        <v>512</v>
      </c>
      <c r="L7620" s="145">
        <v>27</v>
      </c>
      <c r="M7620" s="145">
        <v>270413</v>
      </c>
      <c r="N7620" s="148">
        <v>0.55200000000000005</v>
      </c>
      <c r="O7620" s="148">
        <v>0.48699999999999999</v>
      </c>
      <c r="P7620" s="148">
        <v>0.45799999999999902</v>
      </c>
      <c r="Q7620" s="148">
        <v>2.5700000000000001E-2</v>
      </c>
      <c r="R7620" s="148">
        <v>4</v>
      </c>
      <c r="S7620" s="148">
        <v>0.11699999999999899</v>
      </c>
      <c r="T7620" s="148">
        <v>-7.7610000000000001</v>
      </c>
      <c r="U7620" s="148">
        <v>0</v>
      </c>
      <c r="V7620" s="148">
        <v>3.7100000000000001E-2</v>
      </c>
      <c r="W7620" s="148">
        <v>115.988999999999</v>
      </c>
      <c r="X7620" s="148">
        <v>4</v>
      </c>
      <c r="Y7620" s="148">
        <v>0.20699999999999999</v>
      </c>
    </row>
    <row r="7621" spans="11:25" x14ac:dyDescent="0.25">
      <c r="K7621" s="145" t="s">
        <v>1587</v>
      </c>
      <c r="L7621" s="145">
        <v>96</v>
      </c>
      <c r="M7621" s="145">
        <v>179404</v>
      </c>
      <c r="N7621" s="148">
        <v>8.7999999999999995E-2</v>
      </c>
      <c r="O7621" s="148">
        <v>0.93099999999999905</v>
      </c>
      <c r="P7621" s="148">
        <v>0.38700000000000001</v>
      </c>
      <c r="Q7621" s="148">
        <v>0</v>
      </c>
      <c r="R7621" s="148">
        <v>1</v>
      </c>
      <c r="S7621" s="148">
        <v>0.13600000000000001</v>
      </c>
      <c r="T7621" s="148">
        <v>-9.1270000000000007</v>
      </c>
      <c r="U7621" s="148">
        <v>1</v>
      </c>
      <c r="V7621" s="148">
        <v>0.41199999999999998</v>
      </c>
      <c r="W7621" s="148">
        <v>125.97799999999999</v>
      </c>
      <c r="X7621" s="148">
        <v>4</v>
      </c>
      <c r="Y7621" s="148">
        <v>0.376</v>
      </c>
    </row>
    <row r="7622" spans="11:25" x14ac:dyDescent="0.25">
      <c r="K7622" s="145" t="s">
        <v>4065</v>
      </c>
      <c r="L7622" s="145">
        <v>92</v>
      </c>
      <c r="M7622" s="145">
        <v>199226</v>
      </c>
      <c r="N7622" s="148">
        <v>5.5800000000000002E-2</v>
      </c>
      <c r="O7622" s="148">
        <v>0.57499999999999996</v>
      </c>
      <c r="P7622" s="148">
        <v>0.57099999999999995</v>
      </c>
      <c r="Q7622" s="148">
        <v>0</v>
      </c>
      <c r="R7622" s="148">
        <v>1</v>
      </c>
      <c r="S7622" s="148">
        <v>9.1200000000000003E-2</v>
      </c>
      <c r="T7622" s="148">
        <v>-7.9059999999999997</v>
      </c>
      <c r="U7622" s="148">
        <v>1</v>
      </c>
      <c r="V7622" s="148">
        <v>4.3900000000000002E-2</v>
      </c>
      <c r="W7622" s="148">
        <v>105.048999999999</v>
      </c>
      <c r="X7622" s="148">
        <v>4</v>
      </c>
      <c r="Y7622" s="148">
        <v>0.44900000000000001</v>
      </c>
    </row>
    <row r="7623" spans="11:25" x14ac:dyDescent="0.25">
      <c r="K7623" s="145" t="s">
        <v>6742</v>
      </c>
      <c r="L7623" s="145">
        <v>85</v>
      </c>
      <c r="M7623" s="145">
        <v>228206</v>
      </c>
      <c r="N7623" s="148">
        <v>0.17299999999999999</v>
      </c>
      <c r="O7623" s="148">
        <v>0.75700000000000001</v>
      </c>
      <c r="P7623" s="148">
        <v>0.84899999999999998</v>
      </c>
      <c r="Q7623" s="148">
        <v>0</v>
      </c>
      <c r="R7623" s="148">
        <v>5</v>
      </c>
      <c r="S7623" s="148">
        <v>8.7800000000000003E-2</v>
      </c>
      <c r="T7623" s="148">
        <v>-3.4239999999999999</v>
      </c>
      <c r="U7623" s="148">
        <v>0</v>
      </c>
      <c r="V7623" s="148">
        <v>5.3600000000000002E-2</v>
      </c>
      <c r="W7623" s="148">
        <v>150.036</v>
      </c>
      <c r="X7623" s="148">
        <v>4</v>
      </c>
      <c r="Y7623" s="148">
        <v>0.82599999999999996</v>
      </c>
    </row>
    <row r="7624" spans="11:25" x14ac:dyDescent="0.25">
      <c r="K7624" s="145" t="s">
        <v>3307</v>
      </c>
      <c r="L7624" s="145">
        <v>95</v>
      </c>
      <c r="M7624" s="145">
        <v>189466</v>
      </c>
      <c r="N7624" s="148">
        <v>0.216</v>
      </c>
      <c r="O7624" s="148">
        <v>0.44799999999999901</v>
      </c>
      <c r="P7624" s="148">
        <v>0.61199999999999999</v>
      </c>
      <c r="Q7624" s="148">
        <v>0</v>
      </c>
      <c r="R7624" s="148">
        <v>2</v>
      </c>
      <c r="S7624" s="148">
        <v>0.08</v>
      </c>
      <c r="T7624" s="148">
        <v>-6.1059999999999999</v>
      </c>
      <c r="U7624" s="148">
        <v>1</v>
      </c>
      <c r="V7624" s="148">
        <v>7.0800000000000002E-2</v>
      </c>
      <c r="W7624" s="148">
        <v>97.772999999999996</v>
      </c>
      <c r="X7624" s="148">
        <v>4</v>
      </c>
      <c r="Y7624" s="148">
        <v>0.21299999999999999</v>
      </c>
    </row>
    <row r="7625" spans="11:25" x14ac:dyDescent="0.25">
      <c r="K7625" s="145" t="s">
        <v>4098</v>
      </c>
      <c r="L7625" s="145">
        <v>89</v>
      </c>
      <c r="M7625" s="145">
        <v>203417</v>
      </c>
      <c r="N7625" s="148">
        <v>1.6899999999999998E-2</v>
      </c>
      <c r="O7625" s="148">
        <v>0.59599999999999997</v>
      </c>
      <c r="P7625" s="148">
        <v>0.85399999999999998</v>
      </c>
      <c r="Q7625" s="148">
        <v>0</v>
      </c>
      <c r="R7625" s="148">
        <v>7</v>
      </c>
      <c r="S7625" s="148">
        <v>0.124</v>
      </c>
      <c r="T7625" s="148">
        <v>-5.1139999999999999</v>
      </c>
      <c r="U7625" s="148">
        <v>0</v>
      </c>
      <c r="V7625" s="148">
        <v>0.46299999999999902</v>
      </c>
      <c r="W7625" s="148">
        <v>120.274</v>
      </c>
      <c r="X7625" s="148">
        <v>4</v>
      </c>
      <c r="Y7625" s="148">
        <v>0.152</v>
      </c>
    </row>
    <row r="7626" spans="11:25" x14ac:dyDescent="0.25">
      <c r="K7626" s="145" t="s">
        <v>1580</v>
      </c>
      <c r="L7626" s="145">
        <v>96</v>
      </c>
      <c r="M7626" s="145">
        <v>244679</v>
      </c>
      <c r="N7626" s="148">
        <v>6.2700000000000006E-2</v>
      </c>
      <c r="O7626" s="148">
        <v>0.875999999999999</v>
      </c>
      <c r="P7626" s="148">
        <v>0.78599999999999903</v>
      </c>
      <c r="Q7626" s="148">
        <v>0</v>
      </c>
      <c r="R7626" s="148">
        <v>10</v>
      </c>
      <c r="S7626" s="148">
        <v>0.127</v>
      </c>
      <c r="T7626" s="148">
        <v>-4.8839999999999897</v>
      </c>
      <c r="U7626" s="148">
        <v>0</v>
      </c>
      <c r="V7626" s="148">
        <v>0.30599999999999999</v>
      </c>
      <c r="W7626" s="148">
        <v>153.06799999999899</v>
      </c>
      <c r="X7626" s="148">
        <v>4</v>
      </c>
      <c r="Y7626" s="148">
        <v>0.57499999999999996</v>
      </c>
    </row>
    <row r="7627" spans="11:25" x14ac:dyDescent="0.25">
      <c r="K7627" s="145" t="s">
        <v>5940</v>
      </c>
      <c r="L7627" s="145">
        <v>94</v>
      </c>
      <c r="M7627" s="145">
        <v>417920</v>
      </c>
      <c r="N7627" s="148">
        <v>0.54200000000000004</v>
      </c>
      <c r="O7627" s="148">
        <v>0.90300000000000002</v>
      </c>
      <c r="P7627" s="148">
        <v>0.67500000000000004</v>
      </c>
      <c r="Q7627" s="148">
        <v>1.2799999999999999E-5</v>
      </c>
      <c r="R7627" s="148">
        <v>11</v>
      </c>
      <c r="S7627" s="148">
        <v>5.9499999999999997E-2</v>
      </c>
      <c r="T7627" s="148">
        <v>-3.4449999999999998</v>
      </c>
      <c r="U7627" s="148">
        <v>0</v>
      </c>
      <c r="V7627" s="148">
        <v>0.214</v>
      </c>
      <c r="W7627" s="148">
        <v>96.507000000000005</v>
      </c>
      <c r="X7627" s="148">
        <v>4</v>
      </c>
      <c r="Y7627" s="148">
        <v>0.442</v>
      </c>
    </row>
    <row r="7628" spans="11:25" x14ac:dyDescent="0.25">
      <c r="K7628" s="145" t="s">
        <v>3342</v>
      </c>
      <c r="L7628" s="145">
        <v>89</v>
      </c>
      <c r="M7628" s="145">
        <v>269554</v>
      </c>
      <c r="N7628" s="148">
        <v>1.9300000000000001E-2</v>
      </c>
      <c r="O7628" s="148">
        <v>0.749</v>
      </c>
      <c r="P7628" s="148">
        <v>0.79400000000000004</v>
      </c>
      <c r="Q7628" s="148">
        <v>0</v>
      </c>
      <c r="R7628" s="148">
        <v>0</v>
      </c>
      <c r="S7628" s="148">
        <v>0.54299999999999904</v>
      </c>
      <c r="T7628" s="148">
        <v>-5.0629999999999997</v>
      </c>
      <c r="U7628" s="148">
        <v>1</v>
      </c>
      <c r="V7628" s="148">
        <v>6.4000000000000001E-2</v>
      </c>
      <c r="W7628" s="148">
        <v>135.959</v>
      </c>
      <c r="X7628" s="148">
        <v>4</v>
      </c>
      <c r="Y7628" s="148">
        <v>0.46</v>
      </c>
    </row>
    <row r="7629" spans="11:25" x14ac:dyDescent="0.25">
      <c r="K7629" s="145" t="s">
        <v>530</v>
      </c>
      <c r="L7629" s="145">
        <v>94</v>
      </c>
      <c r="M7629" s="145">
        <v>180000</v>
      </c>
      <c r="N7629" s="148">
        <v>0.34599999999999997</v>
      </c>
      <c r="O7629" s="148">
        <v>0.63800000000000001</v>
      </c>
      <c r="P7629" s="148">
        <v>0.71699999999999997</v>
      </c>
      <c r="Q7629" s="148">
        <v>0</v>
      </c>
      <c r="R7629" s="148">
        <v>2</v>
      </c>
      <c r="S7629" s="148">
        <v>0.105</v>
      </c>
      <c r="T7629" s="148">
        <v>-4.7219999999999898</v>
      </c>
      <c r="U7629" s="148">
        <v>1</v>
      </c>
      <c r="V7629" s="148">
        <v>3.3700000000000001E-2</v>
      </c>
      <c r="W7629" s="148">
        <v>100.027</v>
      </c>
      <c r="X7629" s="148">
        <v>4</v>
      </c>
      <c r="Y7629" s="148">
        <v>0.249</v>
      </c>
    </row>
    <row r="7630" spans="11:25" x14ac:dyDescent="0.25">
      <c r="K7630" s="145" t="s">
        <v>3309</v>
      </c>
      <c r="L7630" s="145">
        <v>94</v>
      </c>
      <c r="M7630" s="145">
        <v>238614</v>
      </c>
      <c r="N7630" s="148">
        <v>1.6400000000000001E-2</v>
      </c>
      <c r="O7630" s="148">
        <v>0.91200000000000003</v>
      </c>
      <c r="P7630" s="148">
        <v>0.41199999999999998</v>
      </c>
      <c r="Q7630" s="148">
        <v>1.2999999999999999E-2</v>
      </c>
      <c r="R7630" s="148">
        <v>7</v>
      </c>
      <c r="S7630" s="148">
        <v>0.104</v>
      </c>
      <c r="T7630" s="148">
        <v>-8.0739999999999998</v>
      </c>
      <c r="U7630" s="148">
        <v>1</v>
      </c>
      <c r="V7630" s="148">
        <v>0.124</v>
      </c>
      <c r="W7630" s="148">
        <v>154.983</v>
      </c>
      <c r="X7630" s="148">
        <v>4</v>
      </c>
      <c r="Y7630" s="148">
        <v>0.42199999999999999</v>
      </c>
    </row>
    <row r="7631" spans="11:25" x14ac:dyDescent="0.25">
      <c r="K7631" s="145" t="s">
        <v>6743</v>
      </c>
      <c r="L7631" s="145">
        <v>93</v>
      </c>
      <c r="M7631" s="145">
        <v>218146</v>
      </c>
      <c r="N7631" s="148">
        <v>0.11699999999999899</v>
      </c>
      <c r="O7631" s="148">
        <v>0.58699999999999997</v>
      </c>
      <c r="P7631" s="148">
        <v>0.53500000000000003</v>
      </c>
      <c r="Q7631" s="148">
        <v>6.5599999999999995E-5</v>
      </c>
      <c r="R7631" s="148">
        <v>5</v>
      </c>
      <c r="S7631" s="148">
        <v>0.13100000000000001</v>
      </c>
      <c r="T7631" s="148">
        <v>-6.09</v>
      </c>
      <c r="U7631" s="148">
        <v>0</v>
      </c>
      <c r="V7631" s="148">
        <v>8.9800000000000005E-2</v>
      </c>
      <c r="W7631" s="148">
        <v>159.84700000000001</v>
      </c>
      <c r="X7631" s="148">
        <v>4</v>
      </c>
      <c r="Y7631" s="148">
        <v>0.14000000000000001</v>
      </c>
    </row>
    <row r="7632" spans="11:25" x14ac:dyDescent="0.25">
      <c r="K7632" s="145" t="s">
        <v>6472</v>
      </c>
      <c r="L7632" s="145">
        <v>62</v>
      </c>
      <c r="M7632" s="145">
        <v>190931</v>
      </c>
      <c r="N7632" s="148">
        <v>0.42299999999999999</v>
      </c>
      <c r="O7632" s="148">
        <v>0.66500000000000004</v>
      </c>
      <c r="P7632" s="148">
        <v>0.69899999999999995</v>
      </c>
      <c r="Q7632" s="148">
        <v>0</v>
      </c>
      <c r="R7632" s="148">
        <v>11</v>
      </c>
      <c r="S7632" s="148">
        <v>9.69E-2</v>
      </c>
      <c r="T7632" s="148">
        <v>-5.2649999999999997</v>
      </c>
      <c r="U7632" s="148">
        <v>1</v>
      </c>
      <c r="V7632" s="148">
        <v>5.7799999999999997E-2</v>
      </c>
      <c r="W7632" s="148">
        <v>124.896</v>
      </c>
      <c r="X7632" s="148">
        <v>4</v>
      </c>
      <c r="Y7632" s="148">
        <v>0.58499999999999996</v>
      </c>
    </row>
    <row r="7633" spans="11:25" x14ac:dyDescent="0.25">
      <c r="K7633" s="145" t="s">
        <v>6744</v>
      </c>
      <c r="L7633" s="145">
        <v>92</v>
      </c>
      <c r="M7633" s="145">
        <v>190946</v>
      </c>
      <c r="N7633" s="148">
        <v>0.193</v>
      </c>
      <c r="O7633" s="148">
        <v>0.57899999999999996</v>
      </c>
      <c r="P7633" s="148">
        <v>0.90400000000000003</v>
      </c>
      <c r="Q7633" s="148">
        <v>0</v>
      </c>
      <c r="R7633" s="148">
        <v>5</v>
      </c>
      <c r="S7633" s="148">
        <v>6.4000000000000001E-2</v>
      </c>
      <c r="T7633" s="148">
        <v>-2.7289999999999899</v>
      </c>
      <c r="U7633" s="148">
        <v>1</v>
      </c>
      <c r="V7633" s="148">
        <v>6.1800000000000001E-2</v>
      </c>
      <c r="W7633" s="148">
        <v>82.013999999999996</v>
      </c>
      <c r="X7633" s="148">
        <v>4</v>
      </c>
      <c r="Y7633" s="148">
        <v>0.68099999999999905</v>
      </c>
    </row>
    <row r="7634" spans="11:25" x14ac:dyDescent="0.25">
      <c r="K7634" s="145" t="s">
        <v>5939</v>
      </c>
      <c r="L7634" s="145">
        <v>92</v>
      </c>
      <c r="M7634" s="145">
        <v>187125</v>
      </c>
      <c r="N7634" s="148">
        <v>0.372</v>
      </c>
      <c r="O7634" s="148">
        <v>0.77300000000000002</v>
      </c>
      <c r="P7634" s="148">
        <v>0.56999999999999995</v>
      </c>
      <c r="Q7634" s="148">
        <v>5.2399999999999999E-3</v>
      </c>
      <c r="R7634" s="148">
        <v>8</v>
      </c>
      <c r="S7634" s="148">
        <v>0.108</v>
      </c>
      <c r="T7634" s="148">
        <v>-3.48199999999999</v>
      </c>
      <c r="U7634" s="148">
        <v>1</v>
      </c>
      <c r="V7634" s="148">
        <v>0.113</v>
      </c>
      <c r="W7634" s="148">
        <v>95.037999999999997</v>
      </c>
      <c r="X7634" s="148">
        <v>4</v>
      </c>
      <c r="Y7634" s="148">
        <v>0.77200000000000002</v>
      </c>
    </row>
    <row r="7635" spans="11:25" x14ac:dyDescent="0.25">
      <c r="K7635" s="145" t="s">
        <v>6741</v>
      </c>
      <c r="L7635" s="145">
        <v>89</v>
      </c>
      <c r="M7635" s="145">
        <v>187436</v>
      </c>
      <c r="N7635" s="148">
        <v>6.9099999999999995E-2</v>
      </c>
      <c r="O7635" s="148">
        <v>0.71899999999999997</v>
      </c>
      <c r="P7635" s="148">
        <v>0.70399999999999996</v>
      </c>
      <c r="Q7635" s="148">
        <v>0</v>
      </c>
      <c r="R7635" s="148">
        <v>1</v>
      </c>
      <c r="S7635" s="148">
        <v>0.16600000000000001</v>
      </c>
      <c r="T7635" s="148">
        <v>-4.7240000000000002</v>
      </c>
      <c r="U7635" s="148">
        <v>1</v>
      </c>
      <c r="V7635" s="148">
        <v>4.7600000000000003E-2</v>
      </c>
      <c r="W7635" s="148">
        <v>133.00200000000001</v>
      </c>
      <c r="X7635" s="148">
        <v>4</v>
      </c>
      <c r="Y7635" s="148">
        <v>0.628</v>
      </c>
    </row>
    <row r="7636" spans="11:25" x14ac:dyDescent="0.25">
      <c r="K7636" s="145" t="s">
        <v>6745</v>
      </c>
      <c r="L7636" s="145">
        <v>77</v>
      </c>
      <c r="M7636" s="145">
        <v>171692</v>
      </c>
      <c r="N7636" s="148">
        <v>0.38100000000000001</v>
      </c>
      <c r="O7636" s="148">
        <v>0.82799999999999996</v>
      </c>
      <c r="P7636" s="148">
        <v>0.59899999999999998</v>
      </c>
      <c r="Q7636" s="148">
        <v>0</v>
      </c>
      <c r="R7636" s="148">
        <v>11</v>
      </c>
      <c r="S7636" s="148">
        <v>7.7499999999999999E-2</v>
      </c>
      <c r="T7636" s="148">
        <v>-1.6240000000000001</v>
      </c>
      <c r="U7636" s="148">
        <v>1</v>
      </c>
      <c r="V7636" s="148">
        <v>0.14899999999999999</v>
      </c>
      <c r="W7636" s="148">
        <v>86.532999999999902</v>
      </c>
      <c r="X7636" s="148">
        <v>5</v>
      </c>
      <c r="Y7636" s="148">
        <v>0.47799999999999998</v>
      </c>
    </row>
    <row r="7637" spans="11:25" x14ac:dyDescent="0.25">
      <c r="K7637" s="145" t="s">
        <v>6746</v>
      </c>
      <c r="L7637" s="145">
        <v>83</v>
      </c>
      <c r="M7637" s="145">
        <v>239999</v>
      </c>
      <c r="N7637" s="148">
        <v>0.70199999999999996</v>
      </c>
      <c r="O7637" s="148">
        <v>0.89700000000000002</v>
      </c>
      <c r="P7637" s="148">
        <v>0.75700000000000001</v>
      </c>
      <c r="Q7637" s="148">
        <v>0</v>
      </c>
      <c r="R7637" s="148">
        <v>4</v>
      </c>
      <c r="S7637" s="148">
        <v>7.7899999999999997E-2</v>
      </c>
      <c r="T7637" s="148">
        <v>-5.2429999999999897</v>
      </c>
      <c r="U7637" s="148">
        <v>0</v>
      </c>
      <c r="V7637" s="148">
        <v>0.23599999999999999</v>
      </c>
      <c r="W7637" s="148">
        <v>140.03799999999899</v>
      </c>
      <c r="X7637" s="148">
        <v>4</v>
      </c>
      <c r="Y7637" s="148">
        <v>0.61299999999999999</v>
      </c>
    </row>
    <row r="7638" spans="11:25" x14ac:dyDescent="0.25">
      <c r="K7638" s="145" t="s">
        <v>6747</v>
      </c>
      <c r="L7638" s="145">
        <v>71</v>
      </c>
      <c r="M7638" s="145">
        <v>184019</v>
      </c>
      <c r="N7638" s="148">
        <v>7.9600000000000004E-2</v>
      </c>
      <c r="O7638" s="148">
        <v>0.63600000000000001</v>
      </c>
      <c r="P7638" s="148">
        <v>0.63</v>
      </c>
      <c r="Q7638" s="148">
        <v>0</v>
      </c>
      <c r="R7638" s="148">
        <v>0</v>
      </c>
      <c r="S7638" s="148">
        <v>0.13</v>
      </c>
      <c r="T7638" s="148">
        <v>-6.3959999999999999</v>
      </c>
      <c r="U7638" s="148">
        <v>1</v>
      </c>
      <c r="V7638" s="148">
        <v>3.4599999999999999E-2</v>
      </c>
      <c r="W7638" s="148">
        <v>104.845</v>
      </c>
      <c r="X7638" s="148">
        <v>4</v>
      </c>
      <c r="Y7638" s="148">
        <v>0.45399999999999902</v>
      </c>
    </row>
    <row r="7639" spans="11:25" x14ac:dyDescent="0.25">
      <c r="K7639" s="145" t="s">
        <v>1577</v>
      </c>
      <c r="L7639" s="145">
        <v>78</v>
      </c>
      <c r="M7639" s="145">
        <v>190466</v>
      </c>
      <c r="N7639" s="148">
        <v>8.8599999999999998E-2</v>
      </c>
      <c r="O7639" s="148">
        <v>0.79599999999999904</v>
      </c>
      <c r="P7639" s="148">
        <v>0.68</v>
      </c>
      <c r="Q7639" s="148">
        <v>0</v>
      </c>
      <c r="R7639" s="148">
        <v>10</v>
      </c>
      <c r="S7639" s="148">
        <v>0.26800000000000002</v>
      </c>
      <c r="T7639" s="148">
        <v>-4.8529999999999998</v>
      </c>
      <c r="U7639" s="148">
        <v>0</v>
      </c>
      <c r="V7639" s="148">
        <v>0.35299999999999998</v>
      </c>
      <c r="W7639" s="148">
        <v>164.93199999999999</v>
      </c>
      <c r="X7639" s="148">
        <v>4</v>
      </c>
      <c r="Y7639" s="148">
        <v>0.56499999999999995</v>
      </c>
    </row>
    <row r="7640" spans="11:25" x14ac:dyDescent="0.25">
      <c r="K7640" s="145" t="s">
        <v>6748</v>
      </c>
      <c r="L7640" s="145">
        <v>77</v>
      </c>
      <c r="M7640" s="145">
        <v>134106</v>
      </c>
      <c r="N7640" s="148">
        <v>0.21099999999999999</v>
      </c>
      <c r="O7640" s="148">
        <v>0.67700000000000005</v>
      </c>
      <c r="P7640" s="148">
        <v>0.98399999999999999</v>
      </c>
      <c r="Q7640" s="148">
        <v>0</v>
      </c>
      <c r="R7640" s="148">
        <v>11</v>
      </c>
      <c r="S7640" s="148">
        <v>6.3200000000000006E-2</v>
      </c>
      <c r="T7640" s="148">
        <v>-3.5389999999999899</v>
      </c>
      <c r="U7640" s="148">
        <v>0</v>
      </c>
      <c r="V7640" s="148">
        <v>0.28599999999999998</v>
      </c>
      <c r="W7640" s="148">
        <v>150.08600000000001</v>
      </c>
      <c r="X7640" s="148">
        <v>4</v>
      </c>
      <c r="Y7640" s="148">
        <v>0.90599999999999903</v>
      </c>
    </row>
    <row r="7641" spans="11:25" x14ac:dyDescent="0.25">
      <c r="K7641" s="145" t="s">
        <v>1560</v>
      </c>
      <c r="L7641" s="145">
        <v>97</v>
      </c>
      <c r="M7641" s="145">
        <v>196400</v>
      </c>
      <c r="N7641" s="148">
        <v>1.7500000000000002E-2</v>
      </c>
      <c r="O7641" s="148">
        <v>0.66900000000000004</v>
      </c>
      <c r="P7641" s="148">
        <v>0.57399999999999995</v>
      </c>
      <c r="Q7641" s="148">
        <v>2.9399999999999999E-3</v>
      </c>
      <c r="R7641" s="148">
        <v>4</v>
      </c>
      <c r="S7641" s="148">
        <v>0.14599999999999999</v>
      </c>
      <c r="T7641" s="148">
        <v>-6.4420000000000002</v>
      </c>
      <c r="U7641" s="148">
        <v>0</v>
      </c>
      <c r="V7641" s="148">
        <v>2.86E-2</v>
      </c>
      <c r="W7641" s="148">
        <v>120.012999999999</v>
      </c>
      <c r="X7641" s="148">
        <v>4</v>
      </c>
      <c r="Y7641" s="148">
        <v>0.27300000000000002</v>
      </c>
    </row>
    <row r="7642" spans="11:25" x14ac:dyDescent="0.25">
      <c r="K7642" s="145" t="s">
        <v>6749</v>
      </c>
      <c r="L7642" s="145">
        <v>75</v>
      </c>
      <c r="M7642" s="145">
        <v>343446</v>
      </c>
      <c r="N7642" s="148">
        <v>0.44700000000000001</v>
      </c>
      <c r="O7642" s="148">
        <v>0.63100000000000001</v>
      </c>
      <c r="P7642" s="148">
        <v>0.38100000000000001</v>
      </c>
      <c r="Q7642" s="148">
        <v>1.7100000000000001E-4</v>
      </c>
      <c r="R7642" s="148">
        <v>7</v>
      </c>
      <c r="S7642" s="148">
        <v>9.0200000000000002E-2</v>
      </c>
      <c r="T7642" s="148">
        <v>-11.808</v>
      </c>
      <c r="U7642" s="148">
        <v>1</v>
      </c>
      <c r="V7642" s="148">
        <v>0.04</v>
      </c>
      <c r="W7642" s="148">
        <v>126.008</v>
      </c>
      <c r="X7642" s="148">
        <v>4</v>
      </c>
      <c r="Y7642" s="148">
        <v>0.36</v>
      </c>
    </row>
    <row r="7643" spans="11:25" x14ac:dyDescent="0.25">
      <c r="K7643" s="145" t="s">
        <v>6750</v>
      </c>
      <c r="L7643" s="145">
        <v>64</v>
      </c>
      <c r="M7643" s="145">
        <v>230713</v>
      </c>
      <c r="N7643" s="148">
        <v>9.3500000000000007E-3</v>
      </c>
      <c r="O7643" s="148">
        <v>0.94699999999999995</v>
      </c>
      <c r="P7643" s="148">
        <v>0.46200000000000002</v>
      </c>
      <c r="Q7643" s="148">
        <v>4.5699999999999998E-2</v>
      </c>
      <c r="R7643" s="148">
        <v>11</v>
      </c>
      <c r="S7643" s="148">
        <v>0.33</v>
      </c>
      <c r="T7643" s="148">
        <v>-5.3360000000000003</v>
      </c>
      <c r="U7643" s="148">
        <v>0</v>
      </c>
      <c r="V7643" s="148">
        <v>0.188999999999999</v>
      </c>
      <c r="W7643" s="148">
        <v>127.991</v>
      </c>
      <c r="X7643" s="148">
        <v>4</v>
      </c>
      <c r="Y7643" s="148">
        <v>0.41399999999999998</v>
      </c>
    </row>
    <row r="7644" spans="11:25" x14ac:dyDescent="0.25">
      <c r="K7644" s="145" t="s">
        <v>3063</v>
      </c>
      <c r="L7644" s="145">
        <v>87</v>
      </c>
      <c r="M7644" s="145">
        <v>209273</v>
      </c>
      <c r="N7644" s="148">
        <v>0.54400000000000004</v>
      </c>
      <c r="O7644" s="148">
        <v>0.51500000000000001</v>
      </c>
      <c r="P7644" s="148">
        <v>0.47899999999999998</v>
      </c>
      <c r="Q7644" s="148">
        <v>5.9800000000000001E-3</v>
      </c>
      <c r="R7644" s="148">
        <v>3</v>
      </c>
      <c r="S7644" s="148">
        <v>0.191</v>
      </c>
      <c r="T7644" s="148">
        <v>-7.4579999999999904</v>
      </c>
      <c r="U7644" s="148">
        <v>1</v>
      </c>
      <c r="V7644" s="148">
        <v>2.6100000000000002E-2</v>
      </c>
      <c r="W7644" s="148">
        <v>88.963999999999999</v>
      </c>
      <c r="X7644" s="148">
        <v>4</v>
      </c>
      <c r="Y7644" s="148">
        <v>0.28399999999999997</v>
      </c>
    </row>
    <row r="7645" spans="11:25" x14ac:dyDescent="0.25">
      <c r="K7645" s="145" t="s">
        <v>1569</v>
      </c>
      <c r="L7645" s="145">
        <v>91</v>
      </c>
      <c r="M7645" s="145">
        <v>192172</v>
      </c>
      <c r="N7645" s="148">
        <v>2.1499999999999998E-2</v>
      </c>
      <c r="O7645" s="148">
        <v>0.76500000000000001</v>
      </c>
      <c r="P7645" s="148">
        <v>0.70399999999999996</v>
      </c>
      <c r="Q7645" s="148">
        <v>0</v>
      </c>
      <c r="R7645" s="148">
        <v>5</v>
      </c>
      <c r="S7645" s="148">
        <v>0.22699999999999901</v>
      </c>
      <c r="T7645" s="148">
        <v>-4.5889999999999898</v>
      </c>
      <c r="U7645" s="148">
        <v>0</v>
      </c>
      <c r="V7645" s="148">
        <v>0.127</v>
      </c>
      <c r="W7645" s="148">
        <v>147.05500000000001</v>
      </c>
      <c r="X7645" s="148">
        <v>4</v>
      </c>
      <c r="Y7645" s="148">
        <v>0.498</v>
      </c>
    </row>
    <row r="7646" spans="11:25" x14ac:dyDescent="0.25">
      <c r="K7646" s="145" t="s">
        <v>1832</v>
      </c>
      <c r="L7646" s="145">
        <v>44</v>
      </c>
      <c r="M7646" s="145">
        <v>229320</v>
      </c>
      <c r="N7646" s="148">
        <v>0.10199999999999999</v>
      </c>
      <c r="O7646" s="148">
        <v>0.69499999999999995</v>
      </c>
      <c r="P7646" s="148">
        <v>0.58599999999999997</v>
      </c>
      <c r="Q7646" s="148">
        <v>0.317</v>
      </c>
      <c r="R7646" s="148">
        <v>0</v>
      </c>
      <c r="S7646" s="148">
        <v>0.113</v>
      </c>
      <c r="T7646" s="148">
        <v>-10.315</v>
      </c>
      <c r="U7646" s="148">
        <v>0</v>
      </c>
      <c r="V7646" s="148">
        <v>6.5799999999999997E-2</v>
      </c>
      <c r="W7646" s="148">
        <v>98.034999999999997</v>
      </c>
      <c r="X7646" s="148">
        <v>4</v>
      </c>
      <c r="Y7646" s="148">
        <v>0.111999999999999</v>
      </c>
    </row>
    <row r="7647" spans="11:25" x14ac:dyDescent="0.25">
      <c r="K7647" s="145" t="s">
        <v>6751</v>
      </c>
      <c r="L7647" s="145">
        <v>84</v>
      </c>
      <c r="M7647" s="145">
        <v>129039</v>
      </c>
      <c r="N7647" s="148">
        <v>0.36299999999999999</v>
      </c>
      <c r="O7647" s="148">
        <v>0.78599999999999903</v>
      </c>
      <c r="P7647" s="148">
        <v>0.65</v>
      </c>
      <c r="Q7647" s="148">
        <v>8.1699999999999994E-5</v>
      </c>
      <c r="R7647" s="148">
        <v>4</v>
      </c>
      <c r="S7647" s="148">
        <v>0.122</v>
      </c>
      <c r="T7647" s="148">
        <v>-6.8389999999999898</v>
      </c>
      <c r="U7647" s="148">
        <v>1</v>
      </c>
      <c r="V7647" s="148">
        <v>0.109</v>
      </c>
      <c r="W7647" s="148">
        <v>92.974999999999994</v>
      </c>
      <c r="X7647" s="148">
        <v>4</v>
      </c>
      <c r="Y7647" s="148">
        <v>0.71199999999999997</v>
      </c>
    </row>
    <row r="7648" spans="11:25" x14ac:dyDescent="0.25">
      <c r="K7648" s="145" t="s">
        <v>4065</v>
      </c>
      <c r="L7648" s="145">
        <v>92</v>
      </c>
      <c r="M7648" s="145">
        <v>199226</v>
      </c>
      <c r="N7648" s="148">
        <v>5.5800000000000002E-2</v>
      </c>
      <c r="O7648" s="148">
        <v>0.57499999999999996</v>
      </c>
      <c r="P7648" s="148">
        <v>0.57099999999999995</v>
      </c>
      <c r="Q7648" s="148">
        <v>0</v>
      </c>
      <c r="R7648" s="148">
        <v>1</v>
      </c>
      <c r="S7648" s="148">
        <v>9.1200000000000003E-2</v>
      </c>
      <c r="T7648" s="148">
        <v>-7.9059999999999997</v>
      </c>
      <c r="U7648" s="148">
        <v>1</v>
      </c>
      <c r="V7648" s="148">
        <v>4.3900000000000002E-2</v>
      </c>
      <c r="W7648" s="148">
        <v>105.048999999999</v>
      </c>
      <c r="X7648" s="148">
        <v>4</v>
      </c>
      <c r="Y7648" s="148">
        <v>0.44900000000000001</v>
      </c>
    </row>
    <row r="7649" spans="11:25" x14ac:dyDescent="0.25">
      <c r="K7649" s="145" t="s">
        <v>1489</v>
      </c>
      <c r="L7649" s="145">
        <v>90</v>
      </c>
      <c r="M7649" s="145">
        <v>190000</v>
      </c>
      <c r="N7649" s="148">
        <v>0.28799999999999998</v>
      </c>
      <c r="O7649" s="148">
        <v>0.53100000000000003</v>
      </c>
      <c r="P7649" s="148">
        <v>0.85399999999999998</v>
      </c>
      <c r="Q7649" s="148">
        <v>0</v>
      </c>
      <c r="R7649" s="148">
        <v>10</v>
      </c>
      <c r="S7649" s="148">
        <v>7.7299999999999994E-2</v>
      </c>
      <c r="T7649" s="148">
        <v>-3.1489999999999898</v>
      </c>
      <c r="U7649" s="148">
        <v>1</v>
      </c>
      <c r="V7649" s="148">
        <v>0.19800000000000001</v>
      </c>
      <c r="W7649" s="148">
        <v>94.418999999999997</v>
      </c>
      <c r="X7649" s="148">
        <v>4</v>
      </c>
      <c r="Y7649" s="148">
        <v>0.45600000000000002</v>
      </c>
    </row>
    <row r="7650" spans="11:25" x14ac:dyDescent="0.25">
      <c r="K7650" s="145" t="s">
        <v>4419</v>
      </c>
      <c r="L7650" s="145">
        <v>86</v>
      </c>
      <c r="M7650" s="145">
        <v>220850</v>
      </c>
      <c r="N7650" s="148">
        <v>1.12E-2</v>
      </c>
      <c r="O7650" s="148">
        <v>0.57799999999999996</v>
      </c>
      <c r="P7650" s="148">
        <v>0.69399999999999995</v>
      </c>
      <c r="Q7650" s="148">
        <v>0</v>
      </c>
      <c r="R7650" s="148">
        <v>5</v>
      </c>
      <c r="S7650" s="148">
        <v>0.10199999999999999</v>
      </c>
      <c r="T7650" s="148">
        <v>-5.351</v>
      </c>
      <c r="U7650" s="148">
        <v>1</v>
      </c>
      <c r="V7650" s="148">
        <v>7.0599999999999996E-2</v>
      </c>
      <c r="W7650" s="148">
        <v>129.92099999999999</v>
      </c>
      <c r="X7650" s="148">
        <v>4</v>
      </c>
      <c r="Y7650" s="148">
        <v>0.26800000000000002</v>
      </c>
    </row>
    <row r="7651" spans="11:25" x14ac:dyDescent="0.25">
      <c r="K7651" s="145" t="s">
        <v>6752</v>
      </c>
      <c r="L7651" s="145">
        <v>75</v>
      </c>
      <c r="M7651" s="145">
        <v>172173</v>
      </c>
      <c r="N7651" s="148">
        <v>3.0599999999999999E-2</v>
      </c>
      <c r="O7651" s="148">
        <v>0.71599999999999997</v>
      </c>
      <c r="P7651" s="148">
        <v>0.66</v>
      </c>
      <c r="Q7651" s="148">
        <v>0</v>
      </c>
      <c r="R7651" s="148">
        <v>7</v>
      </c>
      <c r="S7651" s="148">
        <v>0.28699999999999998</v>
      </c>
      <c r="T7651" s="148">
        <v>-4.3650000000000002</v>
      </c>
      <c r="U7651" s="148">
        <v>0</v>
      </c>
      <c r="V7651" s="148">
        <v>4.9700000000000001E-2</v>
      </c>
      <c r="W7651" s="148">
        <v>150.06700000000001</v>
      </c>
      <c r="X7651" s="148">
        <v>4</v>
      </c>
      <c r="Y7651" s="148">
        <v>0.79700000000000004</v>
      </c>
    </row>
    <row r="7652" spans="11:25" x14ac:dyDescent="0.25">
      <c r="K7652" s="145" t="s">
        <v>6753</v>
      </c>
      <c r="L7652" s="145">
        <v>64</v>
      </c>
      <c r="M7652" s="145">
        <v>188962</v>
      </c>
      <c r="N7652" s="148">
        <v>0.28399999999999997</v>
      </c>
      <c r="O7652" s="148">
        <v>0.79</v>
      </c>
      <c r="P7652" s="148">
        <v>0.46799999999999897</v>
      </c>
      <c r="Q7652" s="148">
        <v>2.0300000000000001E-3</v>
      </c>
      <c r="R7652" s="148">
        <v>6</v>
      </c>
      <c r="S7652" s="148">
        <v>7.3499999999999996E-2</v>
      </c>
      <c r="T7652" s="148">
        <v>-7.1520000000000001</v>
      </c>
      <c r="U7652" s="148">
        <v>0</v>
      </c>
      <c r="V7652" s="148">
        <v>5.3400000000000003E-2</v>
      </c>
      <c r="W7652" s="148">
        <v>98.013999999999996</v>
      </c>
      <c r="X7652" s="148">
        <v>4</v>
      </c>
      <c r="Y7652" s="148">
        <v>0.60599999999999998</v>
      </c>
    </row>
    <row r="7653" spans="11:25" x14ac:dyDescent="0.25">
      <c r="K7653" s="145" t="s">
        <v>1488</v>
      </c>
      <c r="L7653" s="145">
        <v>87</v>
      </c>
      <c r="M7653" s="145">
        <v>205463</v>
      </c>
      <c r="N7653" s="148">
        <v>0.161</v>
      </c>
      <c r="O7653" s="148">
        <v>0.55000000000000004</v>
      </c>
      <c r="P7653" s="148">
        <v>0.41499999999999998</v>
      </c>
      <c r="Q7653" s="148">
        <v>0</v>
      </c>
      <c r="R7653" s="148">
        <v>9</v>
      </c>
      <c r="S7653" s="148">
        <v>0.108</v>
      </c>
      <c r="T7653" s="148">
        <v>-6.5570000000000004</v>
      </c>
      <c r="U7653" s="148">
        <v>0</v>
      </c>
      <c r="V7653" s="148">
        <v>5.1999999999999998E-2</v>
      </c>
      <c r="W7653" s="148">
        <v>172.065</v>
      </c>
      <c r="X7653" s="148">
        <v>4</v>
      </c>
      <c r="Y7653" s="148">
        <v>0.27399999999999902</v>
      </c>
    </row>
    <row r="7654" spans="11:25" x14ac:dyDescent="0.25">
      <c r="K7654" s="145" t="s">
        <v>5939</v>
      </c>
      <c r="L7654" s="145">
        <v>92</v>
      </c>
      <c r="M7654" s="145">
        <v>187125</v>
      </c>
      <c r="N7654" s="148">
        <v>0.372</v>
      </c>
      <c r="O7654" s="148">
        <v>0.77300000000000002</v>
      </c>
      <c r="P7654" s="148">
        <v>0.56999999999999995</v>
      </c>
      <c r="Q7654" s="148">
        <v>5.2399999999999999E-3</v>
      </c>
      <c r="R7654" s="148">
        <v>8</v>
      </c>
      <c r="S7654" s="148">
        <v>0.108</v>
      </c>
      <c r="T7654" s="148">
        <v>-3.48199999999999</v>
      </c>
      <c r="U7654" s="148">
        <v>1</v>
      </c>
      <c r="V7654" s="148">
        <v>0.113</v>
      </c>
      <c r="W7654" s="148">
        <v>95.037999999999997</v>
      </c>
      <c r="X7654" s="148">
        <v>4</v>
      </c>
      <c r="Y7654" s="148">
        <v>0.77200000000000002</v>
      </c>
    </row>
    <row r="7655" spans="11:25" x14ac:dyDescent="0.25">
      <c r="K7655" s="145" t="s">
        <v>4061</v>
      </c>
      <c r="L7655" s="145">
        <v>94</v>
      </c>
      <c r="M7655" s="145">
        <v>238173</v>
      </c>
      <c r="N7655" s="148">
        <v>1.04E-2</v>
      </c>
      <c r="O7655" s="148">
        <v>0.58799999999999997</v>
      </c>
      <c r="P7655" s="148">
        <v>0.67</v>
      </c>
      <c r="Q7655" s="148">
        <v>3.3299999999999999E-6</v>
      </c>
      <c r="R7655" s="148">
        <v>0</v>
      </c>
      <c r="S7655" s="148">
        <v>0.33799999999999902</v>
      </c>
      <c r="T7655" s="148">
        <v>-6.4390000000000001</v>
      </c>
      <c r="U7655" s="148">
        <v>1</v>
      </c>
      <c r="V7655" s="148">
        <v>4.7300000000000002E-2</v>
      </c>
      <c r="W7655" s="148">
        <v>118.158999999999</v>
      </c>
      <c r="X7655" s="148">
        <v>4</v>
      </c>
      <c r="Y7655" s="148">
        <v>0.505</v>
      </c>
    </row>
    <row r="7656" spans="11:25" x14ac:dyDescent="0.25">
      <c r="K7656" s="145" t="s">
        <v>4075</v>
      </c>
      <c r="L7656" s="145">
        <v>100</v>
      </c>
      <c r="M7656" s="145">
        <v>214289</v>
      </c>
      <c r="N7656" s="148">
        <v>0.191</v>
      </c>
      <c r="O7656" s="148">
        <v>0.68700000000000006</v>
      </c>
      <c r="P7656" s="148">
        <v>0.79200000000000004</v>
      </c>
      <c r="Q7656" s="148">
        <v>0</v>
      </c>
      <c r="R7656" s="148">
        <v>5</v>
      </c>
      <c r="S7656" s="148">
        <v>0.16699999999999901</v>
      </c>
      <c r="T7656" s="148">
        <v>-2.7489999999999899</v>
      </c>
      <c r="U7656" s="148">
        <v>1</v>
      </c>
      <c r="V7656" s="148">
        <v>4.5199999999999997E-2</v>
      </c>
      <c r="W7656" s="148">
        <v>100.015</v>
      </c>
      <c r="X7656" s="148">
        <v>4</v>
      </c>
      <c r="Y7656" s="148">
        <v>0.67099999999999904</v>
      </c>
    </row>
    <row r="7657" spans="11:25" x14ac:dyDescent="0.25">
      <c r="K7657" s="145" t="s">
        <v>4420</v>
      </c>
      <c r="L7657" s="145">
        <v>83</v>
      </c>
      <c r="M7657" s="145">
        <v>274693</v>
      </c>
      <c r="N7657" s="148">
        <v>0.66900000000000004</v>
      </c>
      <c r="O7657" s="148">
        <v>0.49399999999999999</v>
      </c>
      <c r="P7657" s="148">
        <v>0.63700000000000001</v>
      </c>
      <c r="Q7657" s="148">
        <v>0</v>
      </c>
      <c r="R7657" s="148">
        <v>5</v>
      </c>
      <c r="S7657" s="148">
        <v>8.8200000000000001E-2</v>
      </c>
      <c r="T7657" s="148">
        <v>-6.3810000000000002</v>
      </c>
      <c r="U7657" s="148">
        <v>1</v>
      </c>
      <c r="V7657" s="148">
        <v>3.3300000000000003E-2</v>
      </c>
      <c r="W7657" s="148">
        <v>147.92400000000001</v>
      </c>
      <c r="X7657" s="148">
        <v>4</v>
      </c>
      <c r="Y7657" s="148">
        <v>0.1</v>
      </c>
    </row>
    <row r="7658" spans="11:25" x14ac:dyDescent="0.25">
      <c r="K7658" s="145" t="s">
        <v>6754</v>
      </c>
      <c r="L7658" s="145">
        <v>75</v>
      </c>
      <c r="M7658" s="145">
        <v>199300</v>
      </c>
      <c r="N7658" s="148">
        <v>0.107</v>
      </c>
      <c r="O7658" s="148">
        <v>0.84299999999999997</v>
      </c>
      <c r="P7658" s="148">
        <v>0.57999999999999996</v>
      </c>
      <c r="Q7658" s="148">
        <v>1.84E-5</v>
      </c>
      <c r="R7658" s="148">
        <v>2</v>
      </c>
      <c r="S7658" s="148">
        <v>6.4500000000000002E-2</v>
      </c>
      <c r="T7658" s="148">
        <v>-4.2709999999999999</v>
      </c>
      <c r="U7658" s="148">
        <v>1</v>
      </c>
      <c r="V7658" s="148">
        <v>5.91E-2</v>
      </c>
      <c r="W7658" s="148">
        <v>98.022999999999996</v>
      </c>
      <c r="X7658" s="148">
        <v>4</v>
      </c>
      <c r="Y7658" s="148">
        <v>0.63800000000000001</v>
      </c>
    </row>
    <row r="7659" spans="11:25" x14ac:dyDescent="0.25">
      <c r="K7659" s="145" t="s">
        <v>6755</v>
      </c>
      <c r="L7659" s="145">
        <v>77</v>
      </c>
      <c r="M7659" s="145">
        <v>238528</v>
      </c>
      <c r="N7659" s="148">
        <v>0.32299999999999901</v>
      </c>
      <c r="O7659" s="148">
        <v>0.41899999999999998</v>
      </c>
      <c r="P7659" s="148">
        <v>0.80900000000000005</v>
      </c>
      <c r="Q7659" s="148">
        <v>0</v>
      </c>
      <c r="R7659" s="148">
        <v>11</v>
      </c>
      <c r="S7659" s="148">
        <v>0.69899999999999995</v>
      </c>
      <c r="T7659" s="148">
        <v>-4.5960000000000001</v>
      </c>
      <c r="U7659" s="148">
        <v>1</v>
      </c>
      <c r="V7659" s="148">
        <v>3.5700000000000003E-2</v>
      </c>
      <c r="W7659" s="148">
        <v>88.417999999999907</v>
      </c>
      <c r="X7659" s="148">
        <v>4</v>
      </c>
      <c r="Y7659" s="148">
        <v>0.63500000000000001</v>
      </c>
    </row>
    <row r="7660" spans="11:25" x14ac:dyDescent="0.25">
      <c r="K7660" s="145" t="s">
        <v>6756</v>
      </c>
      <c r="L7660" s="145">
        <v>62</v>
      </c>
      <c r="M7660" s="145">
        <v>247976</v>
      </c>
      <c r="N7660" s="148">
        <v>5.7300000000000005E-4</v>
      </c>
      <c r="O7660" s="148">
        <v>0.76900000000000002</v>
      </c>
      <c r="P7660" s="148">
        <v>0.51800000000000002</v>
      </c>
      <c r="Q7660" s="148">
        <v>0.108</v>
      </c>
      <c r="R7660" s="148">
        <v>8</v>
      </c>
      <c r="S7660" s="148">
        <v>0.34200000000000003</v>
      </c>
      <c r="T7660" s="148">
        <v>-6.5629999999999997</v>
      </c>
      <c r="U7660" s="148">
        <v>1</v>
      </c>
      <c r="V7660" s="148">
        <v>0.10199999999999999</v>
      </c>
      <c r="W7660" s="148">
        <v>121.116</v>
      </c>
      <c r="X7660" s="148">
        <v>4</v>
      </c>
      <c r="Y7660" s="148">
        <v>0.504</v>
      </c>
    </row>
    <row r="7661" spans="11:25" x14ac:dyDescent="0.25">
      <c r="K7661" s="145" t="s">
        <v>6757</v>
      </c>
      <c r="L7661" s="145">
        <v>84</v>
      </c>
      <c r="M7661" s="145">
        <v>178099</v>
      </c>
      <c r="N7661" s="148">
        <v>0.248</v>
      </c>
      <c r="O7661" s="148">
        <v>0.81</v>
      </c>
      <c r="P7661" s="148">
        <v>0.749</v>
      </c>
      <c r="Q7661" s="148">
        <v>0</v>
      </c>
      <c r="R7661" s="148">
        <v>6</v>
      </c>
      <c r="S7661" s="148">
        <v>0.24099999999999999</v>
      </c>
      <c r="T7661" s="148">
        <v>-3.734</v>
      </c>
      <c r="U7661" s="148">
        <v>0</v>
      </c>
      <c r="V7661" s="148">
        <v>0.114</v>
      </c>
      <c r="W7661" s="148">
        <v>165.05699999999999</v>
      </c>
      <c r="X7661" s="148">
        <v>4</v>
      </c>
      <c r="Y7661" s="148">
        <v>0.79500000000000004</v>
      </c>
    </row>
    <row r="7662" spans="11:25" x14ac:dyDescent="0.25">
      <c r="K7662" s="145" t="s">
        <v>1589</v>
      </c>
      <c r="L7662" s="145">
        <v>77</v>
      </c>
      <c r="M7662" s="145">
        <v>156695</v>
      </c>
      <c r="N7662" s="148">
        <v>0.19899999999999901</v>
      </c>
      <c r="O7662" s="148">
        <v>0.73</v>
      </c>
      <c r="P7662" s="148">
        <v>0.86</v>
      </c>
      <c r="Q7662" s="148">
        <v>1.82E-3</v>
      </c>
      <c r="R7662" s="148">
        <v>7</v>
      </c>
      <c r="S7662" s="148">
        <v>0.32200000000000001</v>
      </c>
      <c r="T7662" s="148">
        <v>-3.532</v>
      </c>
      <c r="U7662" s="148">
        <v>1</v>
      </c>
      <c r="V7662" s="148">
        <v>0.191</v>
      </c>
      <c r="W7662" s="148">
        <v>129.952</v>
      </c>
      <c r="X7662" s="148">
        <v>4</v>
      </c>
      <c r="Y7662" s="148">
        <v>0.64700000000000002</v>
      </c>
    </row>
    <row r="7663" spans="11:25" x14ac:dyDescent="0.25">
      <c r="K7663" s="145" t="s">
        <v>6758</v>
      </c>
      <c r="L7663" s="145">
        <v>75</v>
      </c>
      <c r="M7663" s="145">
        <v>175200</v>
      </c>
      <c r="N7663" s="148">
        <v>0.41</v>
      </c>
      <c r="O7663" s="148">
        <v>0.79900000000000004</v>
      </c>
      <c r="P7663" s="148">
        <v>0.67599999999999905</v>
      </c>
      <c r="Q7663" s="148">
        <v>7.7699999999999905E-4</v>
      </c>
      <c r="R7663" s="148">
        <v>2</v>
      </c>
      <c r="S7663" s="148">
        <v>0.32500000000000001</v>
      </c>
      <c r="T7663" s="148">
        <v>-5.6440000000000001</v>
      </c>
      <c r="U7663" s="148">
        <v>1</v>
      </c>
      <c r="V7663" s="148">
        <v>0.16899999999999901</v>
      </c>
      <c r="W7663" s="148">
        <v>104.956</v>
      </c>
      <c r="X7663" s="148">
        <v>4</v>
      </c>
      <c r="Y7663" s="148">
        <v>0.91</v>
      </c>
    </row>
    <row r="7664" spans="11:25" x14ac:dyDescent="0.25">
      <c r="K7664" s="145" t="s">
        <v>6759</v>
      </c>
      <c r="L7664" s="145">
        <v>79</v>
      </c>
      <c r="M7664" s="145">
        <v>137045</v>
      </c>
      <c r="N7664" s="148">
        <v>0.309</v>
      </c>
      <c r="O7664" s="148">
        <v>0.79700000000000004</v>
      </c>
      <c r="P7664" s="148">
        <v>0.78</v>
      </c>
      <c r="Q7664" s="148">
        <v>5.4500000000000003E-5</v>
      </c>
      <c r="R7664" s="148">
        <v>1</v>
      </c>
      <c r="S7664" s="148">
        <v>0.188999999999999</v>
      </c>
      <c r="T7664" s="148">
        <v>-6.0439999999999996</v>
      </c>
      <c r="U7664" s="148">
        <v>0</v>
      </c>
      <c r="V7664" s="148">
        <v>5.74E-2</v>
      </c>
      <c r="W7664" s="148">
        <v>102.057</v>
      </c>
      <c r="X7664" s="148">
        <v>4</v>
      </c>
      <c r="Y7664" s="148">
        <v>0.82299999999999995</v>
      </c>
    </row>
    <row r="7665" spans="11:25" x14ac:dyDescent="0.25">
      <c r="K7665" s="145" t="s">
        <v>5950</v>
      </c>
      <c r="L7665" s="145">
        <v>90</v>
      </c>
      <c r="M7665" s="145">
        <v>198933</v>
      </c>
      <c r="N7665" s="148">
        <v>4.8000000000000001E-2</v>
      </c>
      <c r="O7665" s="148">
        <v>0.63200000000000001</v>
      </c>
      <c r="P7665" s="148">
        <v>0.83199999999999996</v>
      </c>
      <c r="Q7665" s="148">
        <v>0</v>
      </c>
      <c r="R7665" s="148">
        <v>7</v>
      </c>
      <c r="S7665" s="148">
        <v>7.0499999999999993E-2</v>
      </c>
      <c r="T7665" s="148">
        <v>-1.948</v>
      </c>
      <c r="U7665" s="148">
        <v>0</v>
      </c>
      <c r="V7665" s="148">
        <v>0.154</v>
      </c>
      <c r="W7665" s="148">
        <v>182.184</v>
      </c>
      <c r="X7665" s="148">
        <v>4</v>
      </c>
      <c r="Y7665" s="148">
        <v>0.78400000000000003</v>
      </c>
    </row>
    <row r="7666" spans="11:25" x14ac:dyDescent="0.25">
      <c r="K7666" s="145" t="s">
        <v>5946</v>
      </c>
      <c r="L7666" s="145">
        <v>90</v>
      </c>
      <c r="M7666" s="145">
        <v>227476</v>
      </c>
      <c r="N7666" s="148">
        <v>4.8099999999999997E-2</v>
      </c>
      <c r="O7666" s="148">
        <v>0.68599999999999905</v>
      </c>
      <c r="P7666" s="148">
        <v>0.80700000000000005</v>
      </c>
      <c r="Q7666" s="148">
        <v>0</v>
      </c>
      <c r="R7666" s="148">
        <v>1</v>
      </c>
      <c r="S7666" s="148">
        <v>6.5199999999999994E-2</v>
      </c>
      <c r="T7666" s="148">
        <v>-3.3239999999999998</v>
      </c>
      <c r="U7666" s="148">
        <v>1</v>
      </c>
      <c r="V7666" s="148">
        <v>6.13E-2</v>
      </c>
      <c r="W7666" s="148">
        <v>183.97099999999901</v>
      </c>
      <c r="X7666" s="148">
        <v>4</v>
      </c>
      <c r="Y7666" s="148">
        <v>0.63</v>
      </c>
    </row>
    <row r="7667" spans="11:25" x14ac:dyDescent="0.25">
      <c r="K7667" s="145" t="s">
        <v>6760</v>
      </c>
      <c r="L7667" s="145">
        <v>73</v>
      </c>
      <c r="M7667" s="145">
        <v>215116</v>
      </c>
      <c r="N7667" s="148">
        <v>0.53</v>
      </c>
      <c r="O7667" s="148">
        <v>0.57999999999999996</v>
      </c>
      <c r="P7667" s="148">
        <v>0.52300000000000002</v>
      </c>
      <c r="Q7667" s="148">
        <v>0</v>
      </c>
      <c r="R7667" s="148">
        <v>0</v>
      </c>
      <c r="S7667" s="148">
        <v>0.11599999999999901</v>
      </c>
      <c r="T7667" s="148">
        <v>-7.3620000000000001</v>
      </c>
      <c r="U7667" s="148">
        <v>1</v>
      </c>
      <c r="V7667" s="148">
        <v>3.2000000000000001E-2</v>
      </c>
      <c r="W7667" s="148">
        <v>139.72399999999999</v>
      </c>
      <c r="X7667" s="148">
        <v>4</v>
      </c>
      <c r="Y7667" s="148">
        <v>0.47299999999999998</v>
      </c>
    </row>
    <row r="7668" spans="11:25" x14ac:dyDescent="0.25">
      <c r="K7668" s="145" t="s">
        <v>5948</v>
      </c>
      <c r="L7668" s="145">
        <v>88</v>
      </c>
      <c r="M7668" s="145">
        <v>226626</v>
      </c>
      <c r="N7668" s="148">
        <v>0.27899999999999903</v>
      </c>
      <c r="O7668" s="148">
        <v>0.72799999999999998</v>
      </c>
      <c r="P7668" s="148">
        <v>0.80099999999999905</v>
      </c>
      <c r="Q7668" s="148">
        <v>4.7099999999999998E-6</v>
      </c>
      <c r="R7668" s="148">
        <v>8</v>
      </c>
      <c r="S7668" s="148">
        <v>0.14299999999999999</v>
      </c>
      <c r="T7668" s="148">
        <v>-2.94199999999999</v>
      </c>
      <c r="U7668" s="148">
        <v>0</v>
      </c>
      <c r="V7668" s="148">
        <v>6.83E-2</v>
      </c>
      <c r="W7668" s="148">
        <v>130.059</v>
      </c>
      <c r="X7668" s="148">
        <v>4</v>
      </c>
      <c r="Y7668" s="148">
        <v>0.41599999999999998</v>
      </c>
    </row>
    <row r="7669" spans="11:25" x14ac:dyDescent="0.25">
      <c r="K7669" s="145" t="s">
        <v>1570</v>
      </c>
      <c r="L7669" s="145">
        <v>16</v>
      </c>
      <c r="M7669" s="145">
        <v>165000</v>
      </c>
      <c r="N7669" s="148">
        <v>0.45600000000000002</v>
      </c>
      <c r="O7669" s="148">
        <v>0.70199999999999996</v>
      </c>
      <c r="P7669" s="148">
        <v>0.57099999999999995</v>
      </c>
      <c r="Q7669" s="148">
        <v>0</v>
      </c>
      <c r="R7669" s="148">
        <v>11</v>
      </c>
      <c r="S7669" s="148">
        <v>0.11599999999999901</v>
      </c>
      <c r="T7669" s="148">
        <v>-7.54</v>
      </c>
      <c r="U7669" s="148">
        <v>1</v>
      </c>
      <c r="V7669" s="148">
        <v>5.3600000000000002E-2</v>
      </c>
      <c r="W7669" s="148">
        <v>80.012</v>
      </c>
      <c r="X7669" s="148">
        <v>4</v>
      </c>
      <c r="Y7669" s="148">
        <v>0.53200000000000003</v>
      </c>
    </row>
    <row r="7670" spans="11:25" x14ac:dyDescent="0.25">
      <c r="K7670" s="145" t="s">
        <v>6761</v>
      </c>
      <c r="L7670" s="145">
        <v>60</v>
      </c>
      <c r="M7670" s="145">
        <v>195501</v>
      </c>
      <c r="N7670" s="148">
        <v>0.218999999999999</v>
      </c>
      <c r="O7670" s="148">
        <v>0.54299999999999904</v>
      </c>
      <c r="P7670" s="148">
        <v>0.68200000000000005</v>
      </c>
      <c r="Q7670" s="148">
        <v>1.53E-6</v>
      </c>
      <c r="R7670" s="148">
        <v>3</v>
      </c>
      <c r="S7670" s="148">
        <v>8.5000000000000006E-2</v>
      </c>
      <c r="T7670" s="148">
        <v>-5.81</v>
      </c>
      <c r="U7670" s="148">
        <v>1</v>
      </c>
      <c r="V7670" s="148">
        <v>0.111999999999999</v>
      </c>
      <c r="W7670" s="148">
        <v>179.97200000000001</v>
      </c>
      <c r="X7670" s="148">
        <v>4</v>
      </c>
      <c r="Y7670" s="148">
        <v>0.42399999999999999</v>
      </c>
    </row>
    <row r="7671" spans="11:25" x14ac:dyDescent="0.25">
      <c r="K7671" s="145" t="s">
        <v>536</v>
      </c>
      <c r="L7671" s="145">
        <v>92</v>
      </c>
      <c r="M7671" s="145">
        <v>204664</v>
      </c>
      <c r="N7671" s="148">
        <v>3.81E-3</v>
      </c>
      <c r="O7671" s="148">
        <v>0.8</v>
      </c>
      <c r="P7671" s="148">
        <v>0.57799999999999996</v>
      </c>
      <c r="Q7671" s="148">
        <v>0</v>
      </c>
      <c r="R7671" s="148">
        <v>4</v>
      </c>
      <c r="S7671" s="148">
        <v>0.35899999999999999</v>
      </c>
      <c r="T7671" s="148">
        <v>-5.1440000000000001</v>
      </c>
      <c r="U7671" s="148">
        <v>0</v>
      </c>
      <c r="V7671" s="148">
        <v>4.8500000000000001E-2</v>
      </c>
      <c r="W7671" s="148">
        <v>143.01</v>
      </c>
      <c r="X7671" s="148">
        <v>4</v>
      </c>
      <c r="Y7671" s="148">
        <v>0.36699999999999999</v>
      </c>
    </row>
    <row r="7672" spans="11:25" x14ac:dyDescent="0.25">
      <c r="K7672" s="145" t="s">
        <v>6762</v>
      </c>
      <c r="L7672" s="145">
        <v>77</v>
      </c>
      <c r="M7672" s="145">
        <v>180983</v>
      </c>
      <c r="N7672" s="148">
        <v>0.627</v>
      </c>
      <c r="O7672" s="148">
        <v>0.871</v>
      </c>
      <c r="P7672" s="148">
        <v>0.56100000000000005</v>
      </c>
      <c r="Q7672" s="148">
        <v>1.08E-6</v>
      </c>
      <c r="R7672" s="148">
        <v>1</v>
      </c>
      <c r="S7672" s="148">
        <v>8.7800000000000003E-2</v>
      </c>
      <c r="T7672" s="148">
        <v>-7.1550000000000002</v>
      </c>
      <c r="U7672" s="148">
        <v>1</v>
      </c>
      <c r="V7672" s="148">
        <v>5.2499999999999998E-2</v>
      </c>
      <c r="W7672" s="148">
        <v>122.041</v>
      </c>
      <c r="X7672" s="148">
        <v>4</v>
      </c>
      <c r="Y7672" s="148">
        <v>9.5100000000000004E-2</v>
      </c>
    </row>
    <row r="7673" spans="11:25" x14ac:dyDescent="0.25">
      <c r="K7673" s="145" t="s">
        <v>5949</v>
      </c>
      <c r="L7673" s="145">
        <v>92</v>
      </c>
      <c r="M7673" s="145">
        <v>254383</v>
      </c>
      <c r="N7673" s="148">
        <v>0.307</v>
      </c>
      <c r="O7673" s="148">
        <v>0.77200000000000002</v>
      </c>
      <c r="P7673" s="148">
        <v>0.73199999999999998</v>
      </c>
      <c r="Q7673" s="148">
        <v>5.1399999999999999E-6</v>
      </c>
      <c r="R7673" s="148">
        <v>9</v>
      </c>
      <c r="S7673" s="148">
        <v>0.106</v>
      </c>
      <c r="T7673" s="148">
        <v>-3.7130000000000001</v>
      </c>
      <c r="U7673" s="148">
        <v>0</v>
      </c>
      <c r="V7673" s="148">
        <v>0.21299999999999999</v>
      </c>
      <c r="W7673" s="148">
        <v>100.04799999999901</v>
      </c>
      <c r="X7673" s="148">
        <v>4</v>
      </c>
      <c r="Y7673" s="148">
        <v>0.29499999999999998</v>
      </c>
    </row>
    <row r="7674" spans="11:25" x14ac:dyDescent="0.25">
      <c r="K7674" s="145" t="s">
        <v>6763</v>
      </c>
      <c r="L7674" s="145">
        <v>61</v>
      </c>
      <c r="M7674" s="145">
        <v>192040</v>
      </c>
      <c r="N7674" s="148">
        <v>0.40699999999999997</v>
      </c>
      <c r="O7674" s="148">
        <v>0.68799999999999994</v>
      </c>
      <c r="P7674" s="148">
        <v>0.48799999999999999</v>
      </c>
      <c r="Q7674" s="148">
        <v>0</v>
      </c>
      <c r="R7674" s="148">
        <v>11</v>
      </c>
      <c r="S7674" s="148">
        <v>0.43</v>
      </c>
      <c r="T7674" s="148">
        <v>-14.195</v>
      </c>
      <c r="U7674" s="148">
        <v>0</v>
      </c>
      <c r="V7674" s="148">
        <v>0.35699999999999998</v>
      </c>
      <c r="W7674" s="148">
        <v>69.77</v>
      </c>
      <c r="X7674" s="148">
        <v>4</v>
      </c>
      <c r="Y7674" s="148">
        <v>0.70699999999999996</v>
      </c>
    </row>
    <row r="7675" spans="11:25" x14ac:dyDescent="0.25">
      <c r="K7675" s="145" t="s">
        <v>1553</v>
      </c>
      <c r="L7675" s="145">
        <v>87</v>
      </c>
      <c r="M7675" s="145">
        <v>121346</v>
      </c>
      <c r="N7675" s="148">
        <v>7.2999999999999995E-2</v>
      </c>
      <c r="O7675" s="148">
        <v>0.754</v>
      </c>
      <c r="P7675" s="148">
        <v>0.34200000000000003</v>
      </c>
      <c r="Q7675" s="148">
        <v>0</v>
      </c>
      <c r="R7675" s="148">
        <v>10</v>
      </c>
      <c r="S7675" s="148">
        <v>0.193</v>
      </c>
      <c r="T7675" s="148">
        <v>-8.6769999999999996</v>
      </c>
      <c r="U7675" s="148">
        <v>0</v>
      </c>
      <c r="V7675" s="148">
        <v>9.9099999999999994E-2</v>
      </c>
      <c r="W7675" s="148">
        <v>128.98099999999999</v>
      </c>
      <c r="X7675" s="148">
        <v>4</v>
      </c>
      <c r="Y7675" s="148">
        <v>0.42299999999999999</v>
      </c>
    </row>
    <row r="7676" spans="11:25" x14ac:dyDescent="0.25">
      <c r="K7676" s="145" t="s">
        <v>6737</v>
      </c>
      <c r="L7676" s="145">
        <v>97</v>
      </c>
      <c r="M7676" s="145">
        <v>184560</v>
      </c>
      <c r="N7676" s="148">
        <v>0.17599999999999999</v>
      </c>
      <c r="O7676" s="148">
        <v>0.69399999999999995</v>
      </c>
      <c r="P7676" s="148">
        <v>0.77</v>
      </c>
      <c r="Q7676" s="148">
        <v>1.1E-5</v>
      </c>
      <c r="R7676" s="148">
        <v>6</v>
      </c>
      <c r="S7676" s="148">
        <v>0.11799999999999999</v>
      </c>
      <c r="T7676" s="148">
        <v>-5.335</v>
      </c>
      <c r="U7676" s="148">
        <v>1</v>
      </c>
      <c r="V7676" s="148">
        <v>0.14899999999999999</v>
      </c>
      <c r="W7676" s="148">
        <v>125.905</v>
      </c>
      <c r="X7676" s="148">
        <v>4</v>
      </c>
      <c r="Y7676" s="148">
        <v>0.16300000000000001</v>
      </c>
    </row>
    <row r="7677" spans="11:25" x14ac:dyDescent="0.25">
      <c r="K7677" s="145" t="s">
        <v>551</v>
      </c>
      <c r="L7677" s="145">
        <v>95</v>
      </c>
      <c r="M7677" s="145">
        <v>217822</v>
      </c>
      <c r="N7677" s="148">
        <v>0.17199999999999999</v>
      </c>
      <c r="O7677" s="148">
        <v>0.63500000000000001</v>
      </c>
      <c r="P7677" s="148">
        <v>0.90200000000000002</v>
      </c>
      <c r="Q7677" s="148">
        <v>0</v>
      </c>
      <c r="R7677" s="148">
        <v>0</v>
      </c>
      <c r="S7677" s="148">
        <v>0.125</v>
      </c>
      <c r="T7677" s="148">
        <v>-3.5589999999999899</v>
      </c>
      <c r="U7677" s="148">
        <v>1</v>
      </c>
      <c r="V7677" s="148">
        <v>0.109</v>
      </c>
      <c r="W7677" s="148">
        <v>102.06299999999899</v>
      </c>
      <c r="X7677" s="148">
        <v>4</v>
      </c>
      <c r="Y7677" s="148">
        <v>0.28599999999999998</v>
      </c>
    </row>
    <row r="7678" spans="11:25" x14ac:dyDescent="0.25">
      <c r="K7678" s="145" t="s">
        <v>6764</v>
      </c>
      <c r="L7678" s="145">
        <v>72</v>
      </c>
      <c r="M7678" s="145">
        <v>177973</v>
      </c>
      <c r="N7678" s="148">
        <v>0.36599999999999999</v>
      </c>
      <c r="O7678" s="148">
        <v>0.82699999999999996</v>
      </c>
      <c r="P7678" s="148">
        <v>0.61299999999999999</v>
      </c>
      <c r="Q7678" s="148">
        <v>1.2500000000000001E-5</v>
      </c>
      <c r="R7678" s="148">
        <v>8</v>
      </c>
      <c r="S7678" s="148">
        <v>9.2999999999999999E-2</v>
      </c>
      <c r="T7678" s="148">
        <v>-5.34</v>
      </c>
      <c r="U7678" s="148">
        <v>1</v>
      </c>
      <c r="V7678" s="148">
        <v>6.2100000000000002E-2</v>
      </c>
      <c r="W7678" s="148">
        <v>137.96</v>
      </c>
      <c r="X7678" s="148">
        <v>4</v>
      </c>
      <c r="Y7678" s="148">
        <v>0.747</v>
      </c>
    </row>
    <row r="7679" spans="11:25" x14ac:dyDescent="0.25">
      <c r="K7679" s="145" t="s">
        <v>6765</v>
      </c>
      <c r="L7679" s="145">
        <v>66</v>
      </c>
      <c r="M7679" s="145">
        <v>216000</v>
      </c>
      <c r="N7679" s="148">
        <v>9.2699999999999998E-4</v>
      </c>
      <c r="O7679" s="148">
        <v>0.58899999999999997</v>
      </c>
      <c r="P7679" s="148">
        <v>0.78299999999999903</v>
      </c>
      <c r="Q7679" s="148">
        <v>1.1200000000000001E-6</v>
      </c>
      <c r="R7679" s="148">
        <v>1</v>
      </c>
      <c r="S7679" s="148">
        <v>0.187</v>
      </c>
      <c r="T7679" s="148">
        <v>-6.069</v>
      </c>
      <c r="U7679" s="148">
        <v>1</v>
      </c>
      <c r="V7679" s="148">
        <v>3.1800000000000002E-2</v>
      </c>
      <c r="W7679" s="148">
        <v>127.92</v>
      </c>
      <c r="X7679" s="148">
        <v>4</v>
      </c>
      <c r="Y7679" s="148">
        <v>0.622</v>
      </c>
    </row>
    <row r="7680" spans="11:25" x14ac:dyDescent="0.25">
      <c r="K7680" s="145" t="s">
        <v>1559</v>
      </c>
      <c r="L7680" s="145">
        <v>99</v>
      </c>
      <c r="M7680" s="145">
        <v>127946</v>
      </c>
      <c r="N7680" s="148">
        <v>1.14E-2</v>
      </c>
      <c r="O7680" s="148">
        <v>0.90099999999999902</v>
      </c>
      <c r="P7680" s="148">
        <v>0.52200000000000002</v>
      </c>
      <c r="Q7680" s="148">
        <v>0</v>
      </c>
      <c r="R7680" s="148">
        <v>2</v>
      </c>
      <c r="S7680" s="148">
        <v>0.25900000000000001</v>
      </c>
      <c r="T7680" s="148">
        <v>-8.3040000000000003</v>
      </c>
      <c r="U7680" s="148">
        <v>1</v>
      </c>
      <c r="V7680" s="148">
        <v>0.33</v>
      </c>
      <c r="W7680" s="148">
        <v>104.053</v>
      </c>
      <c r="X7680" s="148">
        <v>4</v>
      </c>
      <c r="Y7680" s="148">
        <v>0.32899999999999902</v>
      </c>
    </row>
    <row r="7681" spans="11:25" x14ac:dyDescent="0.25">
      <c r="K7681" s="145" t="s">
        <v>6766</v>
      </c>
      <c r="L7681" s="145">
        <v>80</v>
      </c>
      <c r="M7681" s="145">
        <v>163850</v>
      </c>
      <c r="N7681" s="148">
        <v>2.01E-2</v>
      </c>
      <c r="O7681" s="148">
        <v>0.68099999999999905</v>
      </c>
      <c r="P7681" s="148">
        <v>0.94</v>
      </c>
      <c r="Q7681" s="148">
        <v>0</v>
      </c>
      <c r="R7681" s="148">
        <v>0</v>
      </c>
      <c r="S7681" s="148">
        <v>0.57799999999999996</v>
      </c>
      <c r="T7681" s="148">
        <v>-1.77</v>
      </c>
      <c r="U7681" s="148">
        <v>1</v>
      </c>
      <c r="V7681" s="148">
        <v>3.8600000000000002E-2</v>
      </c>
      <c r="W7681" s="148">
        <v>124.015</v>
      </c>
      <c r="X7681" s="148">
        <v>4</v>
      </c>
      <c r="Y7681" s="148">
        <v>0.64800000000000002</v>
      </c>
    </row>
    <row r="7682" spans="11:25" x14ac:dyDescent="0.25">
      <c r="K7682" s="145" t="s">
        <v>6767</v>
      </c>
      <c r="L7682" s="145">
        <v>82</v>
      </c>
      <c r="M7682" s="145">
        <v>181846</v>
      </c>
      <c r="N7682" s="148">
        <v>4.3700000000000003E-2</v>
      </c>
      <c r="O7682" s="148">
        <v>0.50900000000000001</v>
      </c>
      <c r="P7682" s="148">
        <v>0.81099999999999905</v>
      </c>
      <c r="Q7682" s="148">
        <v>0</v>
      </c>
      <c r="R7682" s="148">
        <v>6</v>
      </c>
      <c r="S7682" s="148">
        <v>0.33</v>
      </c>
      <c r="T7682" s="148">
        <v>-5.6040000000000001</v>
      </c>
      <c r="U7682" s="148">
        <v>0</v>
      </c>
      <c r="V7682" s="148">
        <v>0.127</v>
      </c>
      <c r="W7682" s="148">
        <v>167.922</v>
      </c>
      <c r="X7682" s="148">
        <v>4</v>
      </c>
      <c r="Y7682" s="148">
        <v>0.71599999999999997</v>
      </c>
    </row>
    <row r="7683" spans="11:25" x14ac:dyDescent="0.25">
      <c r="K7683" s="145" t="s">
        <v>4089</v>
      </c>
      <c r="L7683" s="145">
        <v>98</v>
      </c>
      <c r="M7683" s="145">
        <v>213309</v>
      </c>
      <c r="N7683" s="148">
        <v>1.1900000000000001E-2</v>
      </c>
      <c r="O7683" s="148">
        <v>0.78099999999999903</v>
      </c>
      <c r="P7683" s="148">
        <v>0.76800000000000002</v>
      </c>
      <c r="Q7683" s="148">
        <v>4.9100000000000004E-6</v>
      </c>
      <c r="R7683" s="148">
        <v>11</v>
      </c>
      <c r="S7683" s="148">
        <v>0.32500000000000001</v>
      </c>
      <c r="T7683" s="148">
        <v>-5.9909999999999997</v>
      </c>
      <c r="U7683" s="148">
        <v>1</v>
      </c>
      <c r="V7683" s="148">
        <v>3.9399999999999998E-2</v>
      </c>
      <c r="W7683" s="148">
        <v>123.07</v>
      </c>
      <c r="X7683" s="148">
        <v>4</v>
      </c>
      <c r="Y7683" s="148">
        <v>0.48599999999999999</v>
      </c>
    </row>
    <row r="7684" spans="11:25" x14ac:dyDescent="0.25">
      <c r="K7684" s="145" t="s">
        <v>6768</v>
      </c>
      <c r="L7684" s="145">
        <v>82</v>
      </c>
      <c r="M7684" s="145">
        <v>240341</v>
      </c>
      <c r="N7684" s="148">
        <v>0.71099999999999997</v>
      </c>
      <c r="O7684" s="148">
        <v>0.61099999999999999</v>
      </c>
      <c r="P7684" s="148">
        <v>0.46600000000000003</v>
      </c>
      <c r="Q7684" s="148">
        <v>2.6400000000000002E-4</v>
      </c>
      <c r="R7684" s="148">
        <v>9</v>
      </c>
      <c r="S7684" s="148">
        <v>8.4699999999999998E-2</v>
      </c>
      <c r="T7684" s="148">
        <v>-11.360999999999899</v>
      </c>
      <c r="U7684" s="148">
        <v>1</v>
      </c>
      <c r="V7684" s="148">
        <v>0.372</v>
      </c>
      <c r="W7684" s="148">
        <v>192.08</v>
      </c>
      <c r="X7684" s="148">
        <v>4</v>
      </c>
      <c r="Y7684" s="148">
        <v>0.223</v>
      </c>
    </row>
    <row r="7685" spans="11:25" x14ac:dyDescent="0.25">
      <c r="K7685" s="145" t="s">
        <v>526</v>
      </c>
      <c r="L7685" s="145">
        <v>94</v>
      </c>
      <c r="M7685" s="145">
        <v>210367</v>
      </c>
      <c r="N7685" s="148">
        <v>1.43E-2</v>
      </c>
      <c r="O7685" s="148">
        <v>0.81799999999999995</v>
      </c>
      <c r="P7685" s="148">
        <v>0.54</v>
      </c>
      <c r="Q7685" s="148">
        <v>5.1199999999999998E-4</v>
      </c>
      <c r="R7685" s="148">
        <v>6</v>
      </c>
      <c r="S7685" s="148">
        <v>9.9000000000000005E-2</v>
      </c>
      <c r="T7685" s="148">
        <v>-6.35</v>
      </c>
      <c r="U7685" s="148">
        <v>0</v>
      </c>
      <c r="V7685" s="148">
        <v>5.4399999999999997E-2</v>
      </c>
      <c r="W7685" s="148">
        <v>97.063999999999993</v>
      </c>
      <c r="X7685" s="148">
        <v>4</v>
      </c>
      <c r="Y7685" s="148">
        <v>0.17399999999999999</v>
      </c>
    </row>
    <row r="7686" spans="11:25" x14ac:dyDescent="0.25">
      <c r="K7686" s="145" t="s">
        <v>527</v>
      </c>
      <c r="L7686" s="145">
        <v>98</v>
      </c>
      <c r="M7686" s="145">
        <v>212500</v>
      </c>
      <c r="N7686" s="148">
        <v>0.153</v>
      </c>
      <c r="O7686" s="148">
        <v>0.84099999999999997</v>
      </c>
      <c r="P7686" s="148">
        <v>0.79799999999999904</v>
      </c>
      <c r="Q7686" s="148">
        <v>3.3299999999999999E-6</v>
      </c>
      <c r="R7686" s="148">
        <v>1</v>
      </c>
      <c r="S7686" s="148">
        <v>6.1800000000000001E-2</v>
      </c>
      <c r="T7686" s="148">
        <v>-4.2060000000000004</v>
      </c>
      <c r="U7686" s="148">
        <v>0</v>
      </c>
      <c r="V7686" s="148">
        <v>0.22899999999999901</v>
      </c>
      <c r="W7686" s="148">
        <v>95.947999999999993</v>
      </c>
      <c r="X7686" s="148">
        <v>4</v>
      </c>
      <c r="Y7686" s="148">
        <v>0.59099999999999997</v>
      </c>
    </row>
    <row r="7687" spans="11:25" x14ac:dyDescent="0.25">
      <c r="K7687" s="145" t="s">
        <v>6769</v>
      </c>
      <c r="L7687" s="145">
        <v>74</v>
      </c>
      <c r="M7687" s="145">
        <v>188272</v>
      </c>
      <c r="N7687" s="148">
        <v>2.4400000000000002E-2</v>
      </c>
      <c r="O7687" s="148">
        <v>0.83699999999999997</v>
      </c>
      <c r="P7687" s="148">
        <v>0.80200000000000005</v>
      </c>
      <c r="Q7687" s="148">
        <v>8.7399999999999995E-3</v>
      </c>
      <c r="R7687" s="148">
        <v>4</v>
      </c>
      <c r="S7687" s="148">
        <v>0.307</v>
      </c>
      <c r="T7687" s="148">
        <v>-6.5069999999999997</v>
      </c>
      <c r="U7687" s="148">
        <v>0</v>
      </c>
      <c r="V7687" s="148">
        <v>0.188</v>
      </c>
      <c r="W7687" s="148">
        <v>127.008</v>
      </c>
      <c r="X7687" s="148">
        <v>4</v>
      </c>
      <c r="Y7687" s="148">
        <v>0.45299999999999901</v>
      </c>
    </row>
    <row r="7688" spans="11:25" x14ac:dyDescent="0.25">
      <c r="K7688" s="145" t="s">
        <v>2422</v>
      </c>
      <c r="L7688" s="145">
        <v>80</v>
      </c>
      <c r="M7688" s="145">
        <v>198946</v>
      </c>
      <c r="N7688" s="148">
        <v>0.13699999999999901</v>
      </c>
      <c r="O7688" s="148">
        <v>0.70299999999999996</v>
      </c>
      <c r="P7688" s="148">
        <v>0.66</v>
      </c>
      <c r="Q7688" s="148">
        <v>0</v>
      </c>
      <c r="R7688" s="148">
        <v>10</v>
      </c>
      <c r="S7688" s="148">
        <v>0.192</v>
      </c>
      <c r="T7688" s="148">
        <v>-5.1189999999999998</v>
      </c>
      <c r="U7688" s="148">
        <v>0</v>
      </c>
      <c r="V7688" s="148">
        <v>0.123</v>
      </c>
      <c r="W7688" s="148">
        <v>95.031000000000006</v>
      </c>
      <c r="X7688" s="148">
        <v>4</v>
      </c>
      <c r="Y7688" s="148">
        <v>0.79</v>
      </c>
    </row>
    <row r="7689" spans="11:25" x14ac:dyDescent="0.25">
      <c r="K7689" s="145" t="s">
        <v>6770</v>
      </c>
      <c r="L7689" s="145">
        <v>70</v>
      </c>
      <c r="M7689" s="145">
        <v>207692</v>
      </c>
      <c r="N7689" s="148">
        <v>0.27300000000000002</v>
      </c>
      <c r="O7689" s="148">
        <v>0.79299999999999904</v>
      </c>
      <c r="P7689" s="148">
        <v>0.77700000000000002</v>
      </c>
      <c r="Q7689" s="148">
        <v>0</v>
      </c>
      <c r="R7689" s="148">
        <v>4</v>
      </c>
      <c r="S7689" s="148">
        <v>0.14399999999999999</v>
      </c>
      <c r="T7689" s="148">
        <v>-5.6360000000000001</v>
      </c>
      <c r="U7689" s="148">
        <v>0</v>
      </c>
      <c r="V7689" s="148">
        <v>0.19699999999999901</v>
      </c>
      <c r="W7689" s="148">
        <v>103.956</v>
      </c>
      <c r="X7689" s="148">
        <v>4</v>
      </c>
      <c r="Y7689" s="148">
        <v>0.52800000000000002</v>
      </c>
    </row>
    <row r="7690" spans="11:25" x14ac:dyDescent="0.25">
      <c r="K7690" s="145" t="s">
        <v>6371</v>
      </c>
      <c r="L7690" s="145">
        <v>71</v>
      </c>
      <c r="M7690" s="145">
        <v>139293</v>
      </c>
      <c r="N7690" s="148">
        <v>0.23100000000000001</v>
      </c>
      <c r="O7690" s="148">
        <v>0.79099999999999904</v>
      </c>
      <c r="P7690" s="148">
        <v>0.76099999999999901</v>
      </c>
      <c r="Q7690" s="148">
        <v>6.2599999999999895E-4</v>
      </c>
      <c r="R7690" s="148">
        <v>5</v>
      </c>
      <c r="S7690" s="148">
        <v>0.36699999999999999</v>
      </c>
      <c r="T7690" s="148">
        <v>-5.76</v>
      </c>
      <c r="U7690" s="148">
        <v>0</v>
      </c>
      <c r="V7690" s="148">
        <v>3.9199999999999999E-2</v>
      </c>
      <c r="W7690" s="148">
        <v>111.663</v>
      </c>
      <c r="X7690" s="148">
        <v>4</v>
      </c>
      <c r="Y7690" s="148">
        <v>0.79700000000000004</v>
      </c>
    </row>
    <row r="7691" spans="11:25" x14ac:dyDescent="0.25">
      <c r="K7691" s="145" t="s">
        <v>553</v>
      </c>
      <c r="L7691" s="145">
        <v>74</v>
      </c>
      <c r="M7691" s="145">
        <v>217652</v>
      </c>
      <c r="N7691" s="148">
        <v>0.26700000000000002</v>
      </c>
      <c r="O7691" s="148">
        <v>0.81499999999999995</v>
      </c>
      <c r="P7691" s="148">
        <v>0.626</v>
      </c>
      <c r="Q7691" s="148">
        <v>1.31E-5</v>
      </c>
      <c r="R7691" s="148">
        <v>6</v>
      </c>
      <c r="S7691" s="148">
        <v>0.27500000000000002</v>
      </c>
      <c r="T7691" s="148">
        <v>-5.1389999999999896</v>
      </c>
      <c r="U7691" s="148">
        <v>1</v>
      </c>
      <c r="V7691" s="148">
        <v>0.10299999999999999</v>
      </c>
      <c r="W7691" s="148">
        <v>109.988999999999</v>
      </c>
      <c r="X7691" s="148">
        <v>4</v>
      </c>
      <c r="Y7691" s="148">
        <v>0.57099999999999995</v>
      </c>
    </row>
    <row r="7692" spans="11:25" x14ac:dyDescent="0.25">
      <c r="K7692" s="145" t="s">
        <v>6771</v>
      </c>
      <c r="L7692" s="145">
        <v>82</v>
      </c>
      <c r="M7692" s="145">
        <v>185104</v>
      </c>
      <c r="N7692" s="148">
        <v>1.2500000000000001E-2</v>
      </c>
      <c r="O7692" s="148">
        <v>0.77700000000000002</v>
      </c>
      <c r="P7692" s="148">
        <v>0.81200000000000006</v>
      </c>
      <c r="Q7692" s="148">
        <v>2.33E-3</v>
      </c>
      <c r="R7692" s="148">
        <v>2</v>
      </c>
      <c r="S7692" s="148">
        <v>2.64E-2</v>
      </c>
      <c r="T7692" s="148">
        <v>-3.206</v>
      </c>
      <c r="U7692" s="148">
        <v>0</v>
      </c>
      <c r="V7692" s="148">
        <v>5.9799999999999999E-2</v>
      </c>
      <c r="W7692" s="148">
        <v>103.023</v>
      </c>
      <c r="X7692" s="148">
        <v>4</v>
      </c>
      <c r="Y7692" s="148">
        <v>0.28299999999999997</v>
      </c>
    </row>
    <row r="7693" spans="11:25" x14ac:dyDescent="0.25">
      <c r="K7693" s="145" t="s">
        <v>1962</v>
      </c>
      <c r="L7693" s="145">
        <v>73</v>
      </c>
      <c r="M7693" s="145">
        <v>228706</v>
      </c>
      <c r="N7693" s="148">
        <v>4.53E-2</v>
      </c>
      <c r="O7693" s="148">
        <v>0.72799999999999998</v>
      </c>
      <c r="P7693" s="148">
        <v>0.81099999999999905</v>
      </c>
      <c r="Q7693" s="148">
        <v>2.0700000000000001E-6</v>
      </c>
      <c r="R7693" s="148">
        <v>7</v>
      </c>
      <c r="S7693" s="148">
        <v>0.36199999999999999</v>
      </c>
      <c r="T7693" s="148">
        <v>-4.2779999999999996</v>
      </c>
      <c r="U7693" s="148">
        <v>1</v>
      </c>
      <c r="V7693" s="148">
        <v>5.6399999999999999E-2</v>
      </c>
      <c r="W7693" s="148">
        <v>114.995</v>
      </c>
      <c r="X7693" s="148">
        <v>4</v>
      </c>
      <c r="Y7693" s="148">
        <v>0.70499999999999996</v>
      </c>
    </row>
    <row r="7694" spans="11:25" x14ac:dyDescent="0.25">
      <c r="K7694" s="145" t="s">
        <v>6330</v>
      </c>
      <c r="L7694" s="145">
        <v>53</v>
      </c>
      <c r="M7694" s="145">
        <v>183356</v>
      </c>
      <c r="N7694" s="148">
        <v>6.8000000000000005E-2</v>
      </c>
      <c r="O7694" s="148">
        <v>0.56699999999999995</v>
      </c>
      <c r="P7694" s="148">
        <v>0.80799999999999905</v>
      </c>
      <c r="Q7694" s="148">
        <v>0</v>
      </c>
      <c r="R7694" s="148">
        <v>7</v>
      </c>
      <c r="S7694" s="148">
        <v>7.1099999999999997E-2</v>
      </c>
      <c r="T7694" s="148">
        <v>-4.5730000000000004</v>
      </c>
      <c r="U7694" s="148">
        <v>0</v>
      </c>
      <c r="V7694" s="148">
        <v>9.6299999999999997E-2</v>
      </c>
      <c r="W7694" s="148">
        <v>99.71</v>
      </c>
      <c r="X7694" s="148">
        <v>4</v>
      </c>
      <c r="Y7694" s="148">
        <v>0.44700000000000001</v>
      </c>
    </row>
    <row r="7695" spans="11:25" x14ac:dyDescent="0.25">
      <c r="K7695" s="145" t="s">
        <v>6772</v>
      </c>
      <c r="L7695" s="145">
        <v>70</v>
      </c>
      <c r="M7695" s="145">
        <v>198196</v>
      </c>
      <c r="N7695" s="148">
        <v>0.161</v>
      </c>
      <c r="O7695" s="148">
        <v>0.80799999999999905</v>
      </c>
      <c r="P7695" s="148">
        <v>0.84399999999999997</v>
      </c>
      <c r="Q7695" s="148">
        <v>3.3E-4</v>
      </c>
      <c r="R7695" s="148">
        <v>4</v>
      </c>
      <c r="S7695" s="148">
        <v>0.125</v>
      </c>
      <c r="T7695" s="148">
        <v>-5.968</v>
      </c>
      <c r="U7695" s="148">
        <v>1</v>
      </c>
      <c r="V7695" s="148">
        <v>9.5100000000000004E-2</v>
      </c>
      <c r="W7695" s="148">
        <v>125.94499999999999</v>
      </c>
      <c r="X7695" s="148">
        <v>4</v>
      </c>
      <c r="Y7695" s="148">
        <v>0.72599999999999998</v>
      </c>
    </row>
    <row r="7696" spans="11:25" x14ac:dyDescent="0.25">
      <c r="K7696" s="145" t="s">
        <v>6773</v>
      </c>
      <c r="L7696" s="145">
        <v>66</v>
      </c>
      <c r="M7696" s="145">
        <v>166722</v>
      </c>
      <c r="N7696" s="148">
        <v>5.0400000000000002E-3</v>
      </c>
      <c r="O7696" s="148">
        <v>0.86399999999999999</v>
      </c>
      <c r="P7696" s="148">
        <v>0.74299999999999999</v>
      </c>
      <c r="Q7696" s="148">
        <v>7.0800000000000002E-2</v>
      </c>
      <c r="R7696" s="148">
        <v>7</v>
      </c>
      <c r="S7696" s="148">
        <v>5.8999999999999997E-2</v>
      </c>
      <c r="T7696" s="148">
        <v>-6.431</v>
      </c>
      <c r="U7696" s="148">
        <v>1</v>
      </c>
      <c r="V7696" s="148">
        <v>8.8900000000000007E-2</v>
      </c>
      <c r="W7696" s="148">
        <v>117.937</v>
      </c>
      <c r="X7696" s="148">
        <v>4</v>
      </c>
      <c r="Y7696" s="148">
        <v>0.88700000000000001</v>
      </c>
    </row>
    <row r="7697" spans="11:25" x14ac:dyDescent="0.25">
      <c r="K7697" s="145" t="s">
        <v>6774</v>
      </c>
      <c r="L7697" s="145">
        <v>72</v>
      </c>
      <c r="M7697" s="145">
        <v>224733</v>
      </c>
      <c r="N7697" s="148">
        <v>0.14399999999999999</v>
      </c>
      <c r="O7697" s="148">
        <v>0.92200000000000004</v>
      </c>
      <c r="P7697" s="148">
        <v>0.53500000000000003</v>
      </c>
      <c r="Q7697" s="148">
        <v>0.27100000000000002</v>
      </c>
      <c r="R7697" s="148">
        <v>6</v>
      </c>
      <c r="S7697" s="148">
        <v>0.55200000000000005</v>
      </c>
      <c r="T7697" s="148">
        <v>-8.1709999999999994</v>
      </c>
      <c r="U7697" s="148">
        <v>0</v>
      </c>
      <c r="V7697" s="148">
        <v>4.8399999999999999E-2</v>
      </c>
      <c r="W7697" s="148">
        <v>123.97199999999999</v>
      </c>
      <c r="X7697" s="148">
        <v>4</v>
      </c>
      <c r="Y7697" s="148">
        <v>0.38200000000000001</v>
      </c>
    </row>
    <row r="7698" spans="11:25" x14ac:dyDescent="0.25">
      <c r="K7698" s="145" t="s">
        <v>5951</v>
      </c>
      <c r="L7698" s="145">
        <v>75</v>
      </c>
      <c r="M7698" s="145">
        <v>176000</v>
      </c>
      <c r="N7698" s="148">
        <v>9.7000000000000003E-3</v>
      </c>
      <c r="O7698" s="148">
        <v>0.623</v>
      </c>
      <c r="P7698" s="148">
        <v>0.872</v>
      </c>
      <c r="Q7698" s="148">
        <v>0</v>
      </c>
      <c r="R7698" s="148">
        <v>11</v>
      </c>
      <c r="S7698" s="148">
        <v>7.0800000000000002E-2</v>
      </c>
      <c r="T7698" s="148">
        <v>-3.7730000000000001</v>
      </c>
      <c r="U7698" s="148">
        <v>0</v>
      </c>
      <c r="V7698" s="148">
        <v>0.14699999999999999</v>
      </c>
      <c r="W7698" s="148">
        <v>105.14700000000001</v>
      </c>
      <c r="X7698" s="148">
        <v>4</v>
      </c>
      <c r="Y7698" s="148">
        <v>0.35499999999999998</v>
      </c>
    </row>
    <row r="7699" spans="11:25" x14ac:dyDescent="0.25">
      <c r="K7699" s="145" t="s">
        <v>6775</v>
      </c>
      <c r="L7699" s="145">
        <v>77</v>
      </c>
      <c r="M7699" s="145">
        <v>193700</v>
      </c>
      <c r="N7699" s="148">
        <v>0.25800000000000001</v>
      </c>
      <c r="O7699" s="148">
        <v>0.86699999999999999</v>
      </c>
      <c r="P7699" s="148">
        <v>0.72399999999999998</v>
      </c>
      <c r="Q7699" s="148">
        <v>0</v>
      </c>
      <c r="R7699" s="148">
        <v>6</v>
      </c>
      <c r="S7699" s="148">
        <v>5.2699999999999997E-2</v>
      </c>
      <c r="T7699" s="148">
        <v>-4.266</v>
      </c>
      <c r="U7699" s="148">
        <v>1</v>
      </c>
      <c r="V7699" s="148">
        <v>9.7799999999999998E-2</v>
      </c>
      <c r="W7699" s="148">
        <v>128.97</v>
      </c>
      <c r="X7699" s="148">
        <v>4</v>
      </c>
      <c r="Y7699" s="148">
        <v>0.75700000000000001</v>
      </c>
    </row>
    <row r="7700" spans="11:25" x14ac:dyDescent="0.25">
      <c r="K7700" s="145" t="s">
        <v>6074</v>
      </c>
      <c r="L7700" s="145">
        <v>74</v>
      </c>
      <c r="M7700" s="145">
        <v>202772</v>
      </c>
      <c r="N7700" s="148">
        <v>4.2700000000000004E-3</v>
      </c>
      <c r="O7700" s="148">
        <v>0.77400000000000002</v>
      </c>
      <c r="P7700" s="148">
        <v>0.79200000000000004</v>
      </c>
      <c r="Q7700" s="148">
        <v>1.15E-6</v>
      </c>
      <c r="R7700" s="148">
        <v>9</v>
      </c>
      <c r="S7700" s="148">
        <v>0.28299999999999997</v>
      </c>
      <c r="T7700" s="148">
        <v>-4.0190000000000001</v>
      </c>
      <c r="U7700" s="148">
        <v>0</v>
      </c>
      <c r="V7700" s="148">
        <v>0.22399999999999901</v>
      </c>
      <c r="W7700" s="148">
        <v>98.1</v>
      </c>
      <c r="X7700" s="148">
        <v>4</v>
      </c>
      <c r="Y7700" s="148">
        <v>0.505</v>
      </c>
    </row>
    <row r="7701" spans="11:25" x14ac:dyDescent="0.25">
      <c r="K7701" s="145" t="s">
        <v>1963</v>
      </c>
      <c r="L7701" s="145">
        <v>67</v>
      </c>
      <c r="M7701" s="145">
        <v>211293</v>
      </c>
      <c r="N7701" s="148">
        <v>0.127</v>
      </c>
      <c r="O7701" s="148">
        <v>0.82499999999999996</v>
      </c>
      <c r="P7701" s="148">
        <v>0.45299999999999901</v>
      </c>
      <c r="Q7701" s="148">
        <v>3.8199999999999998E-6</v>
      </c>
      <c r="R7701" s="148">
        <v>4</v>
      </c>
      <c r="S7701" s="148">
        <v>8.3799999999999999E-2</v>
      </c>
      <c r="T7701" s="148">
        <v>-7.4289999999999896</v>
      </c>
      <c r="U7701" s="148">
        <v>0</v>
      </c>
      <c r="V7701" s="148">
        <v>0.22699999999999901</v>
      </c>
      <c r="W7701" s="148">
        <v>99.973999999999904</v>
      </c>
      <c r="X7701" s="148">
        <v>4</v>
      </c>
      <c r="Y7701" s="148">
        <v>0.496</v>
      </c>
    </row>
    <row r="7702" spans="11:25" x14ac:dyDescent="0.25">
      <c r="K7702" s="145" t="s">
        <v>6776</v>
      </c>
      <c r="L7702" s="145">
        <v>80</v>
      </c>
      <c r="M7702" s="145">
        <v>172454</v>
      </c>
      <c r="N7702" s="148">
        <v>0.122</v>
      </c>
      <c r="O7702" s="148">
        <v>0.82699999999999996</v>
      </c>
      <c r="P7702" s="148">
        <v>0.69699999999999995</v>
      </c>
      <c r="Q7702" s="148">
        <v>0</v>
      </c>
      <c r="R7702" s="148">
        <v>11</v>
      </c>
      <c r="S7702" s="148">
        <v>4.3999999999999997E-2</v>
      </c>
      <c r="T7702" s="148">
        <v>-4.3680000000000003</v>
      </c>
      <c r="U7702" s="148">
        <v>0</v>
      </c>
      <c r="V7702" s="148">
        <v>0.14199999999999999</v>
      </c>
      <c r="W7702" s="148">
        <v>118.083</v>
      </c>
      <c r="X7702" s="148">
        <v>4</v>
      </c>
      <c r="Y7702" s="148">
        <v>0.83599999999999997</v>
      </c>
    </row>
    <row r="7703" spans="11:25" x14ac:dyDescent="0.25">
      <c r="K7703" s="145" t="s">
        <v>537</v>
      </c>
      <c r="L7703" s="145">
        <v>83</v>
      </c>
      <c r="M7703" s="145">
        <v>215151</v>
      </c>
      <c r="N7703" s="148">
        <v>0.26600000000000001</v>
      </c>
      <c r="O7703" s="148">
        <v>0.81699999999999995</v>
      </c>
      <c r="P7703" s="148">
        <v>0.74</v>
      </c>
      <c r="Q7703" s="148">
        <v>0</v>
      </c>
      <c r="R7703" s="148">
        <v>11</v>
      </c>
      <c r="S7703" s="148">
        <v>9.9199999999999997E-2</v>
      </c>
      <c r="T7703" s="148">
        <v>-4.5659999999999998</v>
      </c>
      <c r="U7703" s="148">
        <v>0</v>
      </c>
      <c r="V7703" s="148">
        <v>0.28299999999999997</v>
      </c>
      <c r="W7703" s="148">
        <v>130.04</v>
      </c>
      <c r="X7703" s="148">
        <v>4</v>
      </c>
      <c r="Y7703" s="148">
        <v>0.67400000000000004</v>
      </c>
    </row>
    <row r="7704" spans="11:25" x14ac:dyDescent="0.25">
      <c r="K7704" s="145" t="s">
        <v>6777</v>
      </c>
      <c r="L7704" s="145">
        <v>84</v>
      </c>
      <c r="M7704" s="145">
        <v>170160</v>
      </c>
      <c r="N7704" s="148">
        <v>0.11699999999999899</v>
      </c>
      <c r="O7704" s="148">
        <v>0.83199999999999996</v>
      </c>
      <c r="P7704" s="148">
        <v>0.69799999999999995</v>
      </c>
      <c r="Q7704" s="148">
        <v>0</v>
      </c>
      <c r="R7704" s="148">
        <v>5</v>
      </c>
      <c r="S7704" s="148">
        <v>0.113</v>
      </c>
      <c r="T7704" s="148">
        <v>-6.2149999999999999</v>
      </c>
      <c r="U7704" s="148">
        <v>1</v>
      </c>
      <c r="V7704" s="148">
        <v>0.24399999999999999</v>
      </c>
      <c r="W7704" s="148">
        <v>97.984999999999999</v>
      </c>
      <c r="X7704" s="148">
        <v>4</v>
      </c>
      <c r="Y7704" s="148">
        <v>0.55899999999999905</v>
      </c>
    </row>
    <row r="7705" spans="11:25" x14ac:dyDescent="0.25">
      <c r="K7705" s="145" t="s">
        <v>551</v>
      </c>
      <c r="L7705" s="145">
        <v>95</v>
      </c>
      <c r="M7705" s="145">
        <v>217822</v>
      </c>
      <c r="N7705" s="148">
        <v>0.17199999999999999</v>
      </c>
      <c r="O7705" s="148">
        <v>0.63500000000000001</v>
      </c>
      <c r="P7705" s="148">
        <v>0.90200000000000002</v>
      </c>
      <c r="Q7705" s="148">
        <v>0</v>
      </c>
      <c r="R7705" s="148">
        <v>0</v>
      </c>
      <c r="S7705" s="148">
        <v>0.125</v>
      </c>
      <c r="T7705" s="148">
        <v>-3.5589999999999899</v>
      </c>
      <c r="U7705" s="148">
        <v>1</v>
      </c>
      <c r="V7705" s="148">
        <v>0.109</v>
      </c>
      <c r="W7705" s="148">
        <v>102.06299999999899</v>
      </c>
      <c r="X7705" s="148">
        <v>4</v>
      </c>
      <c r="Y7705" s="148">
        <v>0.28599999999999998</v>
      </c>
    </row>
    <row r="7706" spans="11:25" x14ac:dyDescent="0.25">
      <c r="K7706" s="145" t="s">
        <v>6778</v>
      </c>
      <c r="L7706" s="145">
        <v>79</v>
      </c>
      <c r="M7706" s="145">
        <v>157175</v>
      </c>
      <c r="N7706" s="148">
        <v>8.5199999999999998E-2</v>
      </c>
      <c r="O7706" s="148">
        <v>0.65799999999999903</v>
      </c>
      <c r="P7706" s="148">
        <v>0.748</v>
      </c>
      <c r="Q7706" s="148">
        <v>0</v>
      </c>
      <c r="R7706" s="148">
        <v>11</v>
      </c>
      <c r="S7706" s="148">
        <v>7.8899999999999998E-2</v>
      </c>
      <c r="T7706" s="148">
        <v>-5.8019999999999996</v>
      </c>
      <c r="U7706" s="148">
        <v>0</v>
      </c>
      <c r="V7706" s="148">
        <v>0.14199999999999999</v>
      </c>
      <c r="W7706" s="148">
        <v>179.91900000000001</v>
      </c>
      <c r="X7706" s="148">
        <v>4</v>
      </c>
      <c r="Y7706" s="148">
        <v>0.69</v>
      </c>
    </row>
    <row r="7707" spans="11:25" x14ac:dyDescent="0.25">
      <c r="K7707" s="145" t="s">
        <v>6779</v>
      </c>
      <c r="L7707" s="145">
        <v>57</v>
      </c>
      <c r="M7707" s="145">
        <v>173333</v>
      </c>
      <c r="N7707" s="148">
        <v>5.6800000000000003E-2</v>
      </c>
      <c r="O7707" s="148">
        <v>0.86199999999999999</v>
      </c>
      <c r="P7707" s="148">
        <v>0.48599999999999999</v>
      </c>
      <c r="Q7707" s="148">
        <v>7.1400000000000002E-6</v>
      </c>
      <c r="R7707" s="148">
        <v>3</v>
      </c>
      <c r="S7707" s="148">
        <v>0.20199999999999901</v>
      </c>
      <c r="T7707" s="148">
        <v>-7.1849999999999996</v>
      </c>
      <c r="U7707" s="148">
        <v>0</v>
      </c>
      <c r="V7707" s="148">
        <v>5.7799999999999997E-2</v>
      </c>
      <c r="W7707" s="148">
        <v>122.018999999999</v>
      </c>
      <c r="X7707" s="148">
        <v>4</v>
      </c>
      <c r="Y7707" s="148">
        <v>0.875999999999999</v>
      </c>
    </row>
    <row r="7708" spans="11:25" x14ac:dyDescent="0.25">
      <c r="K7708" s="145" t="s">
        <v>6780</v>
      </c>
      <c r="L7708" s="145">
        <v>70</v>
      </c>
      <c r="M7708" s="145">
        <v>213381</v>
      </c>
      <c r="N7708" s="148">
        <v>0.30299999999999999</v>
      </c>
      <c r="O7708" s="148">
        <v>0.83799999999999997</v>
      </c>
      <c r="P7708" s="148">
        <v>0.70599999999999996</v>
      </c>
      <c r="Q7708" s="148">
        <v>0.86299999999999999</v>
      </c>
      <c r="R7708" s="148">
        <v>7</v>
      </c>
      <c r="S7708" s="148">
        <v>7.1199999999999999E-2</v>
      </c>
      <c r="T7708" s="148">
        <v>-7.6260000000000003</v>
      </c>
      <c r="U7708" s="148">
        <v>0</v>
      </c>
      <c r="V7708" s="148">
        <v>6.7000000000000004E-2</v>
      </c>
      <c r="W7708" s="148">
        <v>118.017</v>
      </c>
      <c r="X7708" s="148">
        <v>4</v>
      </c>
      <c r="Y7708" s="148">
        <v>0.77599999999999902</v>
      </c>
    </row>
    <row r="7709" spans="11:25" x14ac:dyDescent="0.25">
      <c r="K7709" s="145" t="s">
        <v>6781</v>
      </c>
      <c r="L7709" s="145">
        <v>71</v>
      </c>
      <c r="M7709" s="145">
        <v>179423</v>
      </c>
      <c r="N7709" s="148">
        <v>0.71</v>
      </c>
      <c r="O7709" s="148">
        <v>0.64599999999999902</v>
      </c>
      <c r="P7709" s="148">
        <v>0.64800000000000002</v>
      </c>
      <c r="Q7709" s="148">
        <v>3.16E-3</v>
      </c>
      <c r="R7709" s="148">
        <v>3</v>
      </c>
      <c r="S7709" s="148">
        <v>0.108</v>
      </c>
      <c r="T7709" s="148">
        <v>-8.6020000000000003</v>
      </c>
      <c r="U7709" s="148">
        <v>1</v>
      </c>
      <c r="V7709" s="148">
        <v>3.7199999999999997E-2</v>
      </c>
      <c r="W7709" s="148">
        <v>75.003999999999905</v>
      </c>
      <c r="X7709" s="148">
        <v>4</v>
      </c>
      <c r="Y7709" s="148">
        <v>0.46600000000000003</v>
      </c>
    </row>
    <row r="7710" spans="11:25" x14ac:dyDescent="0.25">
      <c r="K7710" s="145" t="s">
        <v>552</v>
      </c>
      <c r="L7710" s="145">
        <v>95</v>
      </c>
      <c r="M7710" s="145">
        <v>253390</v>
      </c>
      <c r="N7710" s="148">
        <v>9.9000000000000005E-2</v>
      </c>
      <c r="O7710" s="148">
        <v>0.81599999999999995</v>
      </c>
      <c r="P7710" s="148">
        <v>0.72599999999999998</v>
      </c>
      <c r="Q7710" s="148">
        <v>0</v>
      </c>
      <c r="R7710" s="148">
        <v>5</v>
      </c>
      <c r="S7710" s="148">
        <v>0.372</v>
      </c>
      <c r="T7710" s="148">
        <v>-3.9980000000000002</v>
      </c>
      <c r="U7710" s="148">
        <v>0</v>
      </c>
      <c r="V7710" s="148">
        <v>0.129</v>
      </c>
      <c r="W7710" s="148">
        <v>136.048</v>
      </c>
      <c r="X7710" s="148">
        <v>4</v>
      </c>
      <c r="Y7710" s="148">
        <v>0.65</v>
      </c>
    </row>
    <row r="7711" spans="11:25" x14ac:dyDescent="0.25">
      <c r="K7711" s="145" t="s">
        <v>5961</v>
      </c>
      <c r="L7711" s="145">
        <v>74</v>
      </c>
      <c r="M7711" s="145">
        <v>210685</v>
      </c>
      <c r="N7711" s="148">
        <v>3.0699999999999998E-3</v>
      </c>
      <c r="O7711" s="148">
        <v>0.76</v>
      </c>
      <c r="P7711" s="148">
        <v>0.88800000000000001</v>
      </c>
      <c r="Q7711" s="148">
        <v>1.49E-5</v>
      </c>
      <c r="R7711" s="148">
        <v>6</v>
      </c>
      <c r="S7711" s="148">
        <v>0.14899999999999999</v>
      </c>
      <c r="T7711" s="148">
        <v>-3.4489999999999998</v>
      </c>
      <c r="U7711" s="148">
        <v>1</v>
      </c>
      <c r="V7711" s="148">
        <v>0.124</v>
      </c>
      <c r="W7711" s="148">
        <v>115.705</v>
      </c>
      <c r="X7711" s="148">
        <v>4</v>
      </c>
      <c r="Y7711" s="148">
        <v>0.55899999999999905</v>
      </c>
    </row>
    <row r="7712" spans="11:25" x14ac:dyDescent="0.25">
      <c r="K7712" s="145" t="s">
        <v>6782</v>
      </c>
      <c r="L7712" s="145">
        <v>75</v>
      </c>
      <c r="M7712" s="145">
        <v>205140</v>
      </c>
      <c r="N7712" s="148">
        <v>0.104</v>
      </c>
      <c r="O7712" s="148">
        <v>0.76400000000000001</v>
      </c>
      <c r="P7712" s="148">
        <v>0.68299999999999905</v>
      </c>
      <c r="Q7712" s="148">
        <v>1.3699999999999899E-5</v>
      </c>
      <c r="R7712" s="148">
        <v>7</v>
      </c>
      <c r="S7712" s="148">
        <v>0.108</v>
      </c>
      <c r="T7712" s="148">
        <v>-7.3529999999999998</v>
      </c>
      <c r="U7712" s="148">
        <v>0</v>
      </c>
      <c r="V7712" s="148">
        <v>4.6699999999999998E-2</v>
      </c>
      <c r="W7712" s="148">
        <v>121.979</v>
      </c>
      <c r="X7712" s="148">
        <v>4</v>
      </c>
      <c r="Y7712" s="148">
        <v>0.57399999999999995</v>
      </c>
    </row>
    <row r="7713" spans="11:25" x14ac:dyDescent="0.25">
      <c r="K7713" s="145" t="s">
        <v>6783</v>
      </c>
      <c r="L7713" s="145">
        <v>68</v>
      </c>
      <c r="M7713" s="145">
        <v>232853</v>
      </c>
      <c r="N7713" s="148">
        <v>0.56299999999999994</v>
      </c>
      <c r="O7713" s="148">
        <v>0.67099999999999904</v>
      </c>
      <c r="P7713" s="148">
        <v>0.83699999999999997</v>
      </c>
      <c r="Q7713" s="148">
        <v>0</v>
      </c>
      <c r="R7713" s="148">
        <v>1</v>
      </c>
      <c r="S7713" s="148">
        <v>0.25600000000000001</v>
      </c>
      <c r="T7713" s="148">
        <v>-4.8280000000000003</v>
      </c>
      <c r="U7713" s="148">
        <v>0</v>
      </c>
      <c r="V7713" s="148">
        <v>0.436</v>
      </c>
      <c r="W7713" s="148">
        <v>88.837999999999994</v>
      </c>
      <c r="X7713" s="148">
        <v>4</v>
      </c>
      <c r="Y7713" s="148">
        <v>0.68599999999999905</v>
      </c>
    </row>
    <row r="7714" spans="11:25" x14ac:dyDescent="0.25">
      <c r="K7714" s="145" t="s">
        <v>6784</v>
      </c>
      <c r="L7714" s="145">
        <v>56</v>
      </c>
      <c r="M7714" s="145">
        <v>250984</v>
      </c>
      <c r="N7714" s="148">
        <v>0.60899999999999999</v>
      </c>
      <c r="O7714" s="148">
        <v>0.79</v>
      </c>
      <c r="P7714" s="148">
        <v>0.73199999999999998</v>
      </c>
      <c r="Q7714" s="148">
        <v>2.8699999999999901E-5</v>
      </c>
      <c r="R7714" s="148">
        <v>1</v>
      </c>
      <c r="S7714" s="148">
        <v>0.11799999999999999</v>
      </c>
      <c r="T7714" s="148">
        <v>-3.59899999999999</v>
      </c>
      <c r="U7714" s="148">
        <v>1</v>
      </c>
      <c r="V7714" s="148">
        <v>8.4400000000000003E-2</v>
      </c>
      <c r="W7714" s="148">
        <v>109.97399999999899</v>
      </c>
      <c r="X7714" s="148">
        <v>4</v>
      </c>
      <c r="Y7714" s="148">
        <v>0.78500000000000003</v>
      </c>
    </row>
    <row r="7715" spans="11:25" x14ac:dyDescent="0.25">
      <c r="K7715" s="145" t="s">
        <v>6757</v>
      </c>
      <c r="L7715" s="145">
        <v>84</v>
      </c>
      <c r="M7715" s="145">
        <v>178099</v>
      </c>
      <c r="N7715" s="148">
        <v>0.248</v>
      </c>
      <c r="O7715" s="148">
        <v>0.81</v>
      </c>
      <c r="P7715" s="148">
        <v>0.749</v>
      </c>
      <c r="Q7715" s="148">
        <v>0</v>
      </c>
      <c r="R7715" s="148">
        <v>6</v>
      </c>
      <c r="S7715" s="148">
        <v>0.24099999999999999</v>
      </c>
      <c r="T7715" s="148">
        <v>-3.734</v>
      </c>
      <c r="U7715" s="148">
        <v>0</v>
      </c>
      <c r="V7715" s="148">
        <v>0.114</v>
      </c>
      <c r="W7715" s="148">
        <v>165.05699999999999</v>
      </c>
      <c r="X7715" s="148">
        <v>4</v>
      </c>
      <c r="Y7715" s="148">
        <v>0.79500000000000004</v>
      </c>
    </row>
    <row r="7716" spans="11:25" x14ac:dyDescent="0.25">
      <c r="K7716" s="145" t="s">
        <v>6785</v>
      </c>
      <c r="L7716" s="145">
        <v>58</v>
      </c>
      <c r="M7716" s="145">
        <v>197777</v>
      </c>
      <c r="N7716" s="148">
        <v>0.56399999999999995</v>
      </c>
      <c r="O7716" s="148">
        <v>0.73399999999999999</v>
      </c>
      <c r="P7716" s="148">
        <v>0.69299999999999995</v>
      </c>
      <c r="Q7716" s="148">
        <v>2.55E-5</v>
      </c>
      <c r="R7716" s="148">
        <v>6</v>
      </c>
      <c r="S7716" s="148">
        <v>0.40699999999999997</v>
      </c>
      <c r="T7716" s="148">
        <v>-5.625</v>
      </c>
      <c r="U7716" s="148">
        <v>0</v>
      </c>
      <c r="V7716" s="148">
        <v>3.9899999999999998E-2</v>
      </c>
      <c r="W7716" s="148">
        <v>107.932999999999</v>
      </c>
      <c r="X7716" s="148">
        <v>4</v>
      </c>
      <c r="Y7716" s="148">
        <v>0.84399999999999997</v>
      </c>
    </row>
    <row r="7717" spans="11:25" x14ac:dyDescent="0.25">
      <c r="K7717" s="145" t="s">
        <v>6786</v>
      </c>
      <c r="L7717" s="145">
        <v>69</v>
      </c>
      <c r="M7717" s="145">
        <v>246818</v>
      </c>
      <c r="N7717" s="148">
        <v>0.318</v>
      </c>
      <c r="O7717" s="148">
        <v>0.83099999999999996</v>
      </c>
      <c r="P7717" s="148">
        <v>0.71899999999999997</v>
      </c>
      <c r="Q7717" s="148">
        <v>6.6299999999999996E-4</v>
      </c>
      <c r="R7717" s="148">
        <v>10</v>
      </c>
      <c r="S7717" s="148">
        <v>0.107</v>
      </c>
      <c r="T7717" s="148">
        <v>-5.4269999999999996</v>
      </c>
      <c r="U7717" s="148">
        <v>0</v>
      </c>
      <c r="V7717" s="148">
        <v>5.45E-2</v>
      </c>
      <c r="W7717" s="148">
        <v>115.056</v>
      </c>
      <c r="X7717" s="148">
        <v>4</v>
      </c>
      <c r="Y7717" s="148">
        <v>0.32899999999999902</v>
      </c>
    </row>
    <row r="7718" spans="11:25" x14ac:dyDescent="0.25">
      <c r="K7718" s="145" t="s">
        <v>3208</v>
      </c>
      <c r="L7718" s="145">
        <v>62</v>
      </c>
      <c r="M7718" s="145">
        <v>207208</v>
      </c>
      <c r="N7718" s="148">
        <v>0.20100000000000001</v>
      </c>
      <c r="O7718" s="148">
        <v>0.81799999999999995</v>
      </c>
      <c r="P7718" s="148">
        <v>0.85799999999999998</v>
      </c>
      <c r="Q7718" s="148">
        <v>0</v>
      </c>
      <c r="R7718" s="148">
        <v>11</v>
      </c>
      <c r="S7718" s="148">
        <v>0.27200000000000002</v>
      </c>
      <c r="T7718" s="148">
        <v>-3.9389999999999898</v>
      </c>
      <c r="U7718" s="148">
        <v>0</v>
      </c>
      <c r="V7718" s="148">
        <v>8.3299999999999999E-2</v>
      </c>
      <c r="W7718" s="148">
        <v>105.964</v>
      </c>
      <c r="X7718" s="148">
        <v>4</v>
      </c>
      <c r="Y7718" s="148">
        <v>0.77400000000000002</v>
      </c>
    </row>
    <row r="7719" spans="11:25" x14ac:dyDescent="0.25">
      <c r="K7719" s="145" t="s">
        <v>568</v>
      </c>
      <c r="L7719" s="145">
        <v>77</v>
      </c>
      <c r="M7719" s="145">
        <v>216689</v>
      </c>
      <c r="N7719" s="148">
        <v>9.8299999999999998E-2</v>
      </c>
      <c r="O7719" s="148">
        <v>0.59599999999999997</v>
      </c>
      <c r="P7719" s="148">
        <v>0.55700000000000005</v>
      </c>
      <c r="Q7719" s="148">
        <v>0</v>
      </c>
      <c r="R7719" s="148">
        <v>1</v>
      </c>
      <c r="S7719" s="148">
        <v>5.6500000000000002E-2</v>
      </c>
      <c r="T7719" s="148">
        <v>-7.5220000000000002</v>
      </c>
      <c r="U7719" s="148">
        <v>0</v>
      </c>
      <c r="V7719" s="148">
        <v>0.13400000000000001</v>
      </c>
      <c r="W7719" s="148">
        <v>133.24700000000001</v>
      </c>
      <c r="X7719" s="148">
        <v>5</v>
      </c>
      <c r="Y7719" s="148">
        <v>0.66099999999999903</v>
      </c>
    </row>
    <row r="7720" spans="11:25" x14ac:dyDescent="0.25">
      <c r="K7720" s="145" t="s">
        <v>6787</v>
      </c>
      <c r="L7720" s="145">
        <v>86</v>
      </c>
      <c r="M7720" s="145">
        <v>260233</v>
      </c>
      <c r="N7720" s="148">
        <v>2.1899999999999901E-3</v>
      </c>
      <c r="O7720" s="148">
        <v>0.70899999999999996</v>
      </c>
      <c r="P7720" s="148">
        <v>0.85699999999999998</v>
      </c>
      <c r="Q7720" s="148">
        <v>0</v>
      </c>
      <c r="R7720" s="148">
        <v>9</v>
      </c>
      <c r="S7720" s="148">
        <v>0.10299999999999999</v>
      </c>
      <c r="T7720" s="148">
        <v>-3.3939999999999899</v>
      </c>
      <c r="U7720" s="148">
        <v>1</v>
      </c>
      <c r="V7720" s="148">
        <v>8.8099999999999998E-2</v>
      </c>
      <c r="W7720" s="148">
        <v>126.038</v>
      </c>
      <c r="X7720" s="148">
        <v>4</v>
      </c>
      <c r="Y7720" s="148">
        <v>0.44600000000000001</v>
      </c>
    </row>
    <row r="7721" spans="11:25" x14ac:dyDescent="0.25">
      <c r="K7721" s="145" t="s">
        <v>6788</v>
      </c>
      <c r="L7721" s="145">
        <v>52</v>
      </c>
      <c r="M7721" s="145">
        <v>200214</v>
      </c>
      <c r="N7721" s="148">
        <v>0.126</v>
      </c>
      <c r="O7721" s="148">
        <v>0.80599999999999905</v>
      </c>
      <c r="P7721" s="148">
        <v>0.73399999999999999</v>
      </c>
      <c r="Q7721" s="148">
        <v>0</v>
      </c>
      <c r="R7721" s="148">
        <v>4</v>
      </c>
      <c r="S7721" s="148">
        <v>0.90900000000000003</v>
      </c>
      <c r="T7721" s="148">
        <v>-7.7629999999999999</v>
      </c>
      <c r="U7721" s="148">
        <v>0</v>
      </c>
      <c r="V7721" s="148">
        <v>0.27600000000000002</v>
      </c>
      <c r="W7721" s="148">
        <v>100.935</v>
      </c>
      <c r="X7721" s="148">
        <v>4</v>
      </c>
      <c r="Y7721" s="148">
        <v>0.64200000000000002</v>
      </c>
    </row>
    <row r="7722" spans="11:25" x14ac:dyDescent="0.25">
      <c r="K7722" s="145" t="s">
        <v>533</v>
      </c>
      <c r="L7722" s="145">
        <v>85</v>
      </c>
      <c r="M7722" s="145">
        <v>223583</v>
      </c>
      <c r="N7722" s="148">
        <v>0.23499999999999999</v>
      </c>
      <c r="O7722" s="148">
        <v>0.70099999999999996</v>
      </c>
      <c r="P7722" s="148">
        <v>0.51200000000000001</v>
      </c>
      <c r="Q7722" s="148">
        <v>5.0699999999999997E-6</v>
      </c>
      <c r="R7722" s="148">
        <v>0</v>
      </c>
      <c r="S7722" s="148">
        <v>0.13500000000000001</v>
      </c>
      <c r="T7722" s="148">
        <v>-6.8689999999999998</v>
      </c>
      <c r="U7722" s="148">
        <v>0</v>
      </c>
      <c r="V7722" s="148">
        <v>9.69E-2</v>
      </c>
      <c r="W7722" s="148">
        <v>91.947000000000003</v>
      </c>
      <c r="X7722" s="148">
        <v>4</v>
      </c>
      <c r="Y7722" s="148">
        <v>0.66299999999999903</v>
      </c>
    </row>
    <row r="7723" spans="11:25" x14ac:dyDescent="0.25">
      <c r="K7723" s="145" t="s">
        <v>1958</v>
      </c>
      <c r="L7723" s="145">
        <v>70</v>
      </c>
      <c r="M7723" s="145">
        <v>255608</v>
      </c>
      <c r="N7723" s="148">
        <v>0.59399999999999997</v>
      </c>
      <c r="O7723" s="148">
        <v>0.84099999999999997</v>
      </c>
      <c r="P7723" s="148">
        <v>0.64400000000000002</v>
      </c>
      <c r="Q7723" s="148">
        <v>4.0200000000000001E-3</v>
      </c>
      <c r="R7723" s="148">
        <v>9</v>
      </c>
      <c r="S7723" s="148">
        <v>0.14199999999999999</v>
      </c>
      <c r="T7723" s="148">
        <v>-3.2839999999999998</v>
      </c>
      <c r="U7723" s="148">
        <v>0</v>
      </c>
      <c r="V7723" s="148">
        <v>8.3000000000000004E-2</v>
      </c>
      <c r="W7723" s="148">
        <v>108.00299999999901</v>
      </c>
      <c r="X7723" s="148">
        <v>4</v>
      </c>
      <c r="Y7723" s="148">
        <v>0.88099999999999901</v>
      </c>
    </row>
    <row r="7724" spans="11:25" x14ac:dyDescent="0.25">
      <c r="K7724" s="145" t="s">
        <v>6789</v>
      </c>
      <c r="L7724" s="145">
        <v>72</v>
      </c>
      <c r="M7724" s="145">
        <v>203972</v>
      </c>
      <c r="N7724" s="148">
        <v>7.1199999999999999E-2</v>
      </c>
      <c r="O7724" s="148">
        <v>0.502</v>
      </c>
      <c r="P7724" s="148">
        <v>0.873</v>
      </c>
      <c r="Q7724" s="148">
        <v>0</v>
      </c>
      <c r="R7724" s="148">
        <v>0</v>
      </c>
      <c r="S7724" s="148">
        <v>7.0199999999999999E-2</v>
      </c>
      <c r="T7724" s="148">
        <v>-5.1749999999999998</v>
      </c>
      <c r="U7724" s="148">
        <v>0</v>
      </c>
      <c r="V7724" s="148">
        <v>0.24099999999999999</v>
      </c>
      <c r="W7724" s="148">
        <v>81.281999999999996</v>
      </c>
      <c r="X7724" s="148">
        <v>4</v>
      </c>
      <c r="Y7724" s="148">
        <v>0.38400000000000001</v>
      </c>
    </row>
    <row r="7725" spans="11:25" x14ac:dyDescent="0.25">
      <c r="K7725" s="145" t="s">
        <v>6790</v>
      </c>
      <c r="L7725" s="145">
        <v>94</v>
      </c>
      <c r="M7725" s="145">
        <v>260000</v>
      </c>
      <c r="N7725" s="148">
        <v>7.3300000000000004E-2</v>
      </c>
      <c r="O7725" s="148">
        <v>0.55200000000000005</v>
      </c>
      <c r="P7725" s="148">
        <v>0.76</v>
      </c>
      <c r="Q7725" s="148">
        <v>0</v>
      </c>
      <c r="R7725" s="148">
        <v>0</v>
      </c>
      <c r="S7725" s="148">
        <v>8.6499999999999994E-2</v>
      </c>
      <c r="T7725" s="148">
        <v>-4.7060000000000004</v>
      </c>
      <c r="U7725" s="148">
        <v>1</v>
      </c>
      <c r="V7725" s="148">
        <v>0.34200000000000003</v>
      </c>
      <c r="W7725" s="148">
        <v>135.702</v>
      </c>
      <c r="X7725" s="148">
        <v>5</v>
      </c>
      <c r="Y7725" s="148">
        <v>0.63900000000000001</v>
      </c>
    </row>
    <row r="7726" spans="11:25" x14ac:dyDescent="0.25">
      <c r="K7726" s="145" t="s">
        <v>6791</v>
      </c>
      <c r="L7726" s="145">
        <v>52</v>
      </c>
      <c r="M7726" s="145">
        <v>187380</v>
      </c>
      <c r="N7726" s="148">
        <v>0.17100000000000001</v>
      </c>
      <c r="O7726" s="148">
        <v>0.754</v>
      </c>
      <c r="P7726" s="148">
        <v>0.56399999999999995</v>
      </c>
      <c r="Q7726" s="148">
        <v>1.8699999999999999E-3</v>
      </c>
      <c r="R7726" s="148">
        <v>5</v>
      </c>
      <c r="S7726" s="148">
        <v>0.10099999999999899</v>
      </c>
      <c r="T7726" s="148">
        <v>-8.35</v>
      </c>
      <c r="U7726" s="148">
        <v>0</v>
      </c>
      <c r="V7726" s="148">
        <v>8.09E-2</v>
      </c>
      <c r="W7726" s="148">
        <v>99.975999999999999</v>
      </c>
      <c r="X7726" s="148">
        <v>4</v>
      </c>
      <c r="Y7726" s="148">
        <v>0.32899999999999902</v>
      </c>
    </row>
    <row r="7727" spans="11:25" x14ac:dyDescent="0.25">
      <c r="K7727" s="145" t="s">
        <v>6055</v>
      </c>
      <c r="L7727" s="145">
        <v>84</v>
      </c>
      <c r="M7727" s="145">
        <v>209355</v>
      </c>
      <c r="N7727" s="148">
        <v>3.2300000000000002E-2</v>
      </c>
      <c r="O7727" s="148">
        <v>0.67099999999999904</v>
      </c>
      <c r="P7727" s="148">
        <v>0.85899999999999999</v>
      </c>
      <c r="Q7727" s="148">
        <v>0</v>
      </c>
      <c r="R7727" s="148">
        <v>4</v>
      </c>
      <c r="S7727" s="148">
        <v>0.26700000000000002</v>
      </c>
      <c r="T7727" s="148">
        <v>-3.9219999999999899</v>
      </c>
      <c r="U7727" s="148">
        <v>0</v>
      </c>
      <c r="V7727" s="148">
        <v>8.3299999999999999E-2</v>
      </c>
      <c r="W7727" s="148">
        <v>139.93100000000001</v>
      </c>
      <c r="X7727" s="148">
        <v>4</v>
      </c>
      <c r="Y7727" s="148">
        <v>0.38900000000000001</v>
      </c>
    </row>
    <row r="7728" spans="11:25" x14ac:dyDescent="0.25">
      <c r="K7728" s="145" t="s">
        <v>6792</v>
      </c>
      <c r="L7728" s="145">
        <v>52</v>
      </c>
      <c r="M7728" s="145">
        <v>218173</v>
      </c>
      <c r="N7728" s="148">
        <v>0.15</v>
      </c>
      <c r="O7728" s="148">
        <v>0.67700000000000005</v>
      </c>
      <c r="P7728" s="148">
        <v>0.85799999999999998</v>
      </c>
      <c r="Q7728" s="148">
        <v>0</v>
      </c>
      <c r="R7728" s="148">
        <v>8</v>
      </c>
      <c r="S7728" s="148">
        <v>0.41199999999999998</v>
      </c>
      <c r="T7728" s="148">
        <v>-4.2139999999999898</v>
      </c>
      <c r="U7728" s="148">
        <v>0</v>
      </c>
      <c r="V7728" s="148">
        <v>0.26500000000000001</v>
      </c>
      <c r="W7728" s="148">
        <v>189.57299999999901</v>
      </c>
      <c r="X7728" s="148">
        <v>4</v>
      </c>
      <c r="Y7728" s="148">
        <v>0.77400000000000002</v>
      </c>
    </row>
    <row r="7729" spans="11:25" x14ac:dyDescent="0.25">
      <c r="K7729" s="145" t="s">
        <v>6793</v>
      </c>
      <c r="L7729" s="145">
        <v>9</v>
      </c>
      <c r="M7729" s="145">
        <v>197972</v>
      </c>
      <c r="N7729" s="148">
        <v>0.57999999999999996</v>
      </c>
      <c r="O7729" s="148">
        <v>0.60099999999999998</v>
      </c>
      <c r="P7729" s="148">
        <v>0.68099999999999905</v>
      </c>
      <c r="Q7729" s="148">
        <v>0</v>
      </c>
      <c r="R7729" s="148">
        <v>9</v>
      </c>
      <c r="S7729" s="148">
        <v>9.3399999999999997E-2</v>
      </c>
      <c r="T7729" s="148">
        <v>-5.1710000000000003</v>
      </c>
      <c r="U7729" s="148">
        <v>1</v>
      </c>
      <c r="V7729" s="148">
        <v>0.32400000000000001</v>
      </c>
      <c r="W7729" s="148">
        <v>98.077999999999903</v>
      </c>
      <c r="X7729" s="148">
        <v>4</v>
      </c>
      <c r="Y7729" s="148">
        <v>0.54600000000000004</v>
      </c>
    </row>
    <row r="7730" spans="11:25" x14ac:dyDescent="0.25">
      <c r="K7730" s="145" t="s">
        <v>6794</v>
      </c>
      <c r="L7730" s="145">
        <v>85</v>
      </c>
      <c r="M7730" s="145">
        <v>200346</v>
      </c>
      <c r="N7730" s="148">
        <v>0.13800000000000001</v>
      </c>
      <c r="O7730" s="148">
        <v>0.86599999999999999</v>
      </c>
      <c r="P7730" s="148">
        <v>0.85899999999999999</v>
      </c>
      <c r="Q7730" s="148">
        <v>0</v>
      </c>
      <c r="R7730" s="148">
        <v>1</v>
      </c>
      <c r="S7730" s="148">
        <v>0.40100000000000002</v>
      </c>
      <c r="T7730" s="148">
        <v>-3.08699999999999</v>
      </c>
      <c r="U7730" s="148">
        <v>0</v>
      </c>
      <c r="V7730" s="148">
        <v>5.8700000000000002E-2</v>
      </c>
      <c r="W7730" s="148">
        <v>109.97199999999999</v>
      </c>
      <c r="X7730" s="148">
        <v>4</v>
      </c>
      <c r="Y7730" s="148">
        <v>0.92299999999999904</v>
      </c>
    </row>
    <row r="7731" spans="11:25" x14ac:dyDescent="0.25">
      <c r="K7731" s="145" t="s">
        <v>1987</v>
      </c>
      <c r="L7731" s="145">
        <v>24</v>
      </c>
      <c r="M7731" s="145">
        <v>241024</v>
      </c>
      <c r="N7731" s="148">
        <v>0.17499999999999999</v>
      </c>
      <c r="O7731" s="148">
        <v>0.49399999999999999</v>
      </c>
      <c r="P7731" s="148">
        <v>0.82899999999999996</v>
      </c>
      <c r="Q7731" s="148">
        <v>0</v>
      </c>
      <c r="R7731" s="148">
        <v>0</v>
      </c>
      <c r="S7731" s="148">
        <v>0.37</v>
      </c>
      <c r="T7731" s="148">
        <v>-3.339</v>
      </c>
      <c r="U7731" s="148">
        <v>1</v>
      </c>
      <c r="V7731" s="148">
        <v>0.30099999999999999</v>
      </c>
      <c r="W7731" s="148">
        <v>203.53200000000001</v>
      </c>
      <c r="X7731" s="148">
        <v>4</v>
      </c>
      <c r="Y7731" s="148">
        <v>0.746</v>
      </c>
    </row>
    <row r="7732" spans="11:25" x14ac:dyDescent="0.25">
      <c r="K7732" s="145" t="s">
        <v>6795</v>
      </c>
      <c r="L7732" s="145">
        <v>32</v>
      </c>
      <c r="M7732" s="145">
        <v>197663</v>
      </c>
      <c r="N7732" s="148">
        <v>0.214</v>
      </c>
      <c r="O7732" s="148">
        <v>0.69299999999999995</v>
      </c>
      <c r="P7732" s="148">
        <v>0.72799999999999998</v>
      </c>
      <c r="Q7732" s="148">
        <v>1.44E-6</v>
      </c>
      <c r="R7732" s="148">
        <v>8</v>
      </c>
      <c r="S7732" s="148">
        <v>0.126</v>
      </c>
      <c r="T7732" s="148">
        <v>-5.2050000000000001</v>
      </c>
      <c r="U7732" s="148">
        <v>1</v>
      </c>
      <c r="V7732" s="148">
        <v>3.7999999999999999E-2</v>
      </c>
      <c r="W7732" s="148">
        <v>106.98</v>
      </c>
      <c r="X7732" s="148">
        <v>4</v>
      </c>
      <c r="Y7732" s="148">
        <v>0.26600000000000001</v>
      </c>
    </row>
    <row r="7733" spans="11:25" x14ac:dyDescent="0.25">
      <c r="K7733" s="145" t="s">
        <v>6796</v>
      </c>
      <c r="L7733" s="145">
        <v>49</v>
      </c>
      <c r="M7733" s="145">
        <v>235946</v>
      </c>
      <c r="N7733" s="148">
        <v>0.14000000000000001</v>
      </c>
      <c r="O7733" s="148">
        <v>0.73699999999999999</v>
      </c>
      <c r="P7733" s="148">
        <v>0.83</v>
      </c>
      <c r="Q7733" s="148">
        <v>1.4800000000000001E-5</v>
      </c>
      <c r="R7733" s="148">
        <v>4</v>
      </c>
      <c r="S7733" s="148">
        <v>0.125</v>
      </c>
      <c r="T7733" s="148">
        <v>-5.9289999999999896</v>
      </c>
      <c r="U7733" s="148">
        <v>0</v>
      </c>
      <c r="V7733" s="148">
        <v>6.9000000000000006E-2</v>
      </c>
      <c r="W7733" s="148">
        <v>92.988</v>
      </c>
      <c r="X7733" s="148">
        <v>4</v>
      </c>
      <c r="Y7733" s="148">
        <v>0.57999999999999996</v>
      </c>
    </row>
    <row r="7734" spans="11:25" x14ac:dyDescent="0.25">
      <c r="K7734" s="145" t="s">
        <v>6797</v>
      </c>
      <c r="L7734" s="145">
        <v>59</v>
      </c>
      <c r="M7734" s="145">
        <v>206806</v>
      </c>
      <c r="N7734" s="148">
        <v>5.5899999999999998E-2</v>
      </c>
      <c r="O7734" s="148">
        <v>0.7</v>
      </c>
      <c r="P7734" s="148">
        <v>0.91299999999999903</v>
      </c>
      <c r="Q7734" s="148">
        <v>0</v>
      </c>
      <c r="R7734" s="148">
        <v>7</v>
      </c>
      <c r="S7734" s="148">
        <v>0.35299999999999998</v>
      </c>
      <c r="T7734" s="148">
        <v>-2.4670000000000001</v>
      </c>
      <c r="U7734" s="148">
        <v>1</v>
      </c>
      <c r="V7734" s="148">
        <v>6.1699999999999998E-2</v>
      </c>
      <c r="W7734" s="148">
        <v>94.009</v>
      </c>
      <c r="X7734" s="148">
        <v>4</v>
      </c>
      <c r="Y7734" s="148">
        <v>0.755</v>
      </c>
    </row>
    <row r="7735" spans="11:25" x14ac:dyDescent="0.25">
      <c r="K7735" s="145" t="s">
        <v>6798</v>
      </c>
      <c r="L7735" s="145">
        <v>59</v>
      </c>
      <c r="M7735" s="145">
        <v>230000</v>
      </c>
      <c r="N7735" s="148">
        <v>0.48799999999999999</v>
      </c>
      <c r="O7735" s="148">
        <v>0.81399999999999995</v>
      </c>
      <c r="P7735" s="148">
        <v>0.66599999999999904</v>
      </c>
      <c r="Q7735" s="148">
        <v>4.2299999999999998E-5</v>
      </c>
      <c r="R7735" s="148">
        <v>6</v>
      </c>
      <c r="S7735" s="148">
        <v>0.108</v>
      </c>
      <c r="T7735" s="148">
        <v>-6.5549999999999997</v>
      </c>
      <c r="U7735" s="148">
        <v>1</v>
      </c>
      <c r="V7735" s="148">
        <v>6.3500000000000001E-2</v>
      </c>
      <c r="W7735" s="148">
        <v>94.02</v>
      </c>
      <c r="X7735" s="148">
        <v>4</v>
      </c>
      <c r="Y7735" s="148">
        <v>0.71399999999999997</v>
      </c>
    </row>
    <row r="7736" spans="11:25" x14ac:dyDescent="0.25">
      <c r="K7736" s="145" t="s">
        <v>6647</v>
      </c>
      <c r="L7736" s="145">
        <v>57</v>
      </c>
      <c r="M7736" s="145">
        <v>247266</v>
      </c>
      <c r="N7736" s="148">
        <v>0.11899999999999999</v>
      </c>
      <c r="O7736" s="148">
        <v>0.78200000000000003</v>
      </c>
      <c r="P7736" s="148">
        <v>0.76599999999999902</v>
      </c>
      <c r="Q7736" s="148">
        <v>7.4600000000000003E-4</v>
      </c>
      <c r="R7736" s="148">
        <v>6</v>
      </c>
      <c r="S7736" s="148">
        <v>0.315</v>
      </c>
      <c r="T7736" s="148">
        <v>-8.0649999999999995</v>
      </c>
      <c r="U7736" s="148">
        <v>0</v>
      </c>
      <c r="V7736" s="148">
        <v>0.22399999999999901</v>
      </c>
      <c r="W7736" s="148">
        <v>103.931</v>
      </c>
      <c r="X7736" s="148">
        <v>4</v>
      </c>
      <c r="Y7736" s="148">
        <v>0.20499999999999999</v>
      </c>
    </row>
    <row r="7737" spans="11:25" x14ac:dyDescent="0.25">
      <c r="K7737" s="145" t="s">
        <v>1292</v>
      </c>
      <c r="L7737" s="145">
        <v>76</v>
      </c>
      <c r="M7737" s="145">
        <v>320266</v>
      </c>
      <c r="N7737" s="148">
        <v>3.9300000000000002E-2</v>
      </c>
      <c r="O7737" s="148">
        <v>0.53500000000000003</v>
      </c>
      <c r="P7737" s="148">
        <v>0.505</v>
      </c>
      <c r="Q7737" s="148">
        <v>0</v>
      </c>
      <c r="R7737" s="148">
        <v>2</v>
      </c>
      <c r="S7737" s="148">
        <v>9.2299999999999993E-2</v>
      </c>
      <c r="T7737" s="148">
        <v>-8.9260000000000002</v>
      </c>
      <c r="U7737" s="148">
        <v>0</v>
      </c>
      <c r="V7737" s="148">
        <v>0.245</v>
      </c>
      <c r="W7737" s="148">
        <v>99.935000000000002</v>
      </c>
      <c r="X7737" s="148">
        <v>4</v>
      </c>
      <c r="Y7737" s="148">
        <v>0.495</v>
      </c>
    </row>
    <row r="7738" spans="11:25" x14ac:dyDescent="0.25">
      <c r="K7738" s="145" t="s">
        <v>6799</v>
      </c>
      <c r="L7738" s="145">
        <v>60</v>
      </c>
      <c r="M7738" s="145">
        <v>203066</v>
      </c>
      <c r="N7738" s="148">
        <v>3.5200000000000002E-2</v>
      </c>
      <c r="O7738" s="148">
        <v>0.77300000000000002</v>
      </c>
      <c r="P7738" s="148">
        <v>0.58099999999999996</v>
      </c>
      <c r="Q7738" s="148">
        <v>0</v>
      </c>
      <c r="R7738" s="148">
        <v>8</v>
      </c>
      <c r="S7738" s="148">
        <v>0.48499999999999999</v>
      </c>
      <c r="T7738" s="148">
        <v>-8.4659999999999993</v>
      </c>
      <c r="U7738" s="148">
        <v>1</v>
      </c>
      <c r="V7738" s="148">
        <v>0.432</v>
      </c>
      <c r="W7738" s="148">
        <v>94.092999999999904</v>
      </c>
      <c r="X7738" s="148">
        <v>4</v>
      </c>
      <c r="Y7738" s="148">
        <v>0.71099999999999997</v>
      </c>
    </row>
    <row r="7739" spans="11:25" x14ac:dyDescent="0.25">
      <c r="K7739" s="145" t="s">
        <v>6800</v>
      </c>
      <c r="L7739" s="145">
        <v>53</v>
      </c>
      <c r="M7739" s="145">
        <v>226240</v>
      </c>
      <c r="N7739" s="148">
        <v>0.47199999999999998</v>
      </c>
      <c r="O7739" s="148">
        <v>0.82</v>
      </c>
      <c r="P7739" s="148">
        <v>0.56999999999999995</v>
      </c>
      <c r="Q7739" s="148">
        <v>3.3399999999999901E-3</v>
      </c>
      <c r="R7739" s="148">
        <v>7</v>
      </c>
      <c r="S7739" s="148">
        <v>0.252</v>
      </c>
      <c r="T7739" s="148">
        <v>-10.24</v>
      </c>
      <c r="U7739" s="148">
        <v>1</v>
      </c>
      <c r="V7739" s="148">
        <v>0.18099999999999999</v>
      </c>
      <c r="W7739" s="148">
        <v>99.929000000000002</v>
      </c>
      <c r="X7739" s="148">
        <v>4</v>
      </c>
      <c r="Y7739" s="148">
        <v>0.52500000000000002</v>
      </c>
    </row>
    <row r="7740" spans="11:25" x14ac:dyDescent="0.25">
      <c r="K7740" s="145" t="s">
        <v>634</v>
      </c>
      <c r="L7740" s="145">
        <v>56</v>
      </c>
      <c r="M7740" s="145">
        <v>216000</v>
      </c>
      <c r="N7740" s="148">
        <v>5.79E-2</v>
      </c>
      <c r="O7740" s="148">
        <v>0.93099999999999905</v>
      </c>
      <c r="P7740" s="148">
        <v>0.48599999999999999</v>
      </c>
      <c r="Q7740" s="148">
        <v>0</v>
      </c>
      <c r="R7740" s="148">
        <v>6</v>
      </c>
      <c r="S7740" s="148">
        <v>0.161</v>
      </c>
      <c r="T7740" s="148">
        <v>-10.558</v>
      </c>
      <c r="U7740" s="148">
        <v>1</v>
      </c>
      <c r="V7740" s="148">
        <v>0.13900000000000001</v>
      </c>
      <c r="W7740" s="148">
        <v>120.026</v>
      </c>
      <c r="X7740" s="148">
        <v>4</v>
      </c>
      <c r="Y7740" s="148">
        <v>0.89599999999999902</v>
      </c>
    </row>
    <row r="7741" spans="11:25" x14ac:dyDescent="0.25">
      <c r="K7741" s="145" t="s">
        <v>1294</v>
      </c>
      <c r="L7741" s="145">
        <v>70</v>
      </c>
      <c r="M7741" s="145">
        <v>261133</v>
      </c>
      <c r="N7741" s="148">
        <v>3.3500000000000002E-2</v>
      </c>
      <c r="O7741" s="148">
        <v>0.81799999999999995</v>
      </c>
      <c r="P7741" s="148">
        <v>0.65300000000000002</v>
      </c>
      <c r="Q7741" s="148">
        <v>5.4600000000000002E-6</v>
      </c>
      <c r="R7741" s="148">
        <v>1</v>
      </c>
      <c r="S7741" s="148">
        <v>0.22</v>
      </c>
      <c r="T7741" s="148">
        <v>-8.3960000000000008</v>
      </c>
      <c r="U7741" s="148">
        <v>1</v>
      </c>
      <c r="V7741" s="148">
        <v>0.20399999999999999</v>
      </c>
      <c r="W7741" s="148">
        <v>99.930999999999997</v>
      </c>
      <c r="X7741" s="148">
        <v>4</v>
      </c>
      <c r="Y7741" s="148">
        <v>0.53299999999999903</v>
      </c>
    </row>
    <row r="7742" spans="11:25" x14ac:dyDescent="0.25">
      <c r="K7742" s="145" t="s">
        <v>6801</v>
      </c>
      <c r="L7742" s="145">
        <v>70</v>
      </c>
      <c r="M7742" s="145">
        <v>236800</v>
      </c>
      <c r="N7742" s="148">
        <v>0.20300000000000001</v>
      </c>
      <c r="O7742" s="148">
        <v>0.9</v>
      </c>
      <c r="P7742" s="148">
        <v>0.61899999999999999</v>
      </c>
      <c r="Q7742" s="148">
        <v>1.56E-3</v>
      </c>
      <c r="R7742" s="148">
        <v>4</v>
      </c>
      <c r="S7742" s="148">
        <v>6.4699999999999994E-2</v>
      </c>
      <c r="T7742" s="148">
        <v>-6.5179999999999998</v>
      </c>
      <c r="U7742" s="148">
        <v>0</v>
      </c>
      <c r="V7742" s="148">
        <v>0.312</v>
      </c>
      <c r="W7742" s="148">
        <v>94.120999999999995</v>
      </c>
      <c r="X7742" s="148">
        <v>4</v>
      </c>
      <c r="Y7742" s="148">
        <v>0.86399999999999999</v>
      </c>
    </row>
    <row r="7743" spans="11:25" x14ac:dyDescent="0.25">
      <c r="K7743" s="145" t="s">
        <v>6802</v>
      </c>
      <c r="L7743" s="145">
        <v>72</v>
      </c>
      <c r="M7743" s="145">
        <v>229933</v>
      </c>
      <c r="N7743" s="148">
        <v>0.24299999999999999</v>
      </c>
      <c r="O7743" s="148">
        <v>0.90900000000000003</v>
      </c>
      <c r="P7743" s="148">
        <v>0.53900000000000003</v>
      </c>
      <c r="Q7743" s="148">
        <v>0</v>
      </c>
      <c r="R7743" s="148">
        <v>8</v>
      </c>
      <c r="S7743" s="148">
        <v>6.7400000000000002E-2</v>
      </c>
      <c r="T7743" s="148">
        <v>-4.2779999999999996</v>
      </c>
      <c r="U7743" s="148">
        <v>0</v>
      </c>
      <c r="V7743" s="148">
        <v>0.11599999999999901</v>
      </c>
      <c r="W7743" s="148">
        <v>90.037999999999997</v>
      </c>
      <c r="X7743" s="148">
        <v>4</v>
      </c>
      <c r="Y7743" s="148">
        <v>0.86899999999999999</v>
      </c>
    </row>
    <row r="7744" spans="11:25" x14ac:dyDescent="0.25">
      <c r="K7744" s="145" t="s">
        <v>657</v>
      </c>
      <c r="L7744" s="145">
        <v>68</v>
      </c>
      <c r="M7744" s="145">
        <v>234000</v>
      </c>
      <c r="N7744" s="148">
        <v>0.126</v>
      </c>
      <c r="O7744" s="148">
        <v>0.871</v>
      </c>
      <c r="P7744" s="148">
        <v>0.59699999999999998</v>
      </c>
      <c r="Q7744" s="148">
        <v>1.14999999999999E-4</v>
      </c>
      <c r="R7744" s="148">
        <v>5</v>
      </c>
      <c r="S7744" s="148">
        <v>6.3799999999999996E-2</v>
      </c>
      <c r="T7744" s="148">
        <v>-4.9319999999999897</v>
      </c>
      <c r="U7744" s="148">
        <v>0</v>
      </c>
      <c r="V7744" s="148">
        <v>4.6399999999999997E-2</v>
      </c>
      <c r="W7744" s="148">
        <v>125.999</v>
      </c>
      <c r="X7744" s="148">
        <v>4</v>
      </c>
      <c r="Y7744" s="148">
        <v>0.63500000000000001</v>
      </c>
    </row>
    <row r="7745" spans="11:25" x14ac:dyDescent="0.25">
      <c r="K7745" s="145" t="s">
        <v>6803</v>
      </c>
      <c r="L7745" s="145">
        <v>64</v>
      </c>
      <c r="M7745" s="145">
        <v>246053</v>
      </c>
      <c r="N7745" s="148">
        <v>4.28999999999999E-3</v>
      </c>
      <c r="O7745" s="148">
        <v>0.95099999999999996</v>
      </c>
      <c r="P7745" s="148">
        <v>0.79</v>
      </c>
      <c r="Q7745" s="148">
        <v>0</v>
      </c>
      <c r="R7745" s="148">
        <v>8</v>
      </c>
      <c r="S7745" s="148">
        <v>8.4500000000000006E-2</v>
      </c>
      <c r="T7745" s="148">
        <v>-5.79</v>
      </c>
      <c r="U7745" s="148">
        <v>1</v>
      </c>
      <c r="V7745" s="148">
        <v>8.1000000000000003E-2</v>
      </c>
      <c r="W7745" s="148">
        <v>117.00700000000001</v>
      </c>
      <c r="X7745" s="148">
        <v>4</v>
      </c>
      <c r="Y7745" s="148">
        <v>0.78</v>
      </c>
    </row>
    <row r="7746" spans="11:25" x14ac:dyDescent="0.25">
      <c r="K7746" s="145" t="s">
        <v>6804</v>
      </c>
      <c r="L7746" s="145">
        <v>68</v>
      </c>
      <c r="M7746" s="145">
        <v>265600</v>
      </c>
      <c r="N7746" s="148">
        <v>1.7000000000000001E-2</v>
      </c>
      <c r="O7746" s="148">
        <v>0.877</v>
      </c>
      <c r="P7746" s="148">
        <v>0.71</v>
      </c>
      <c r="Q7746" s="148">
        <v>0</v>
      </c>
      <c r="R7746" s="148">
        <v>7</v>
      </c>
      <c r="S7746" s="148">
        <v>0.1</v>
      </c>
      <c r="T7746" s="148">
        <v>-7.0579999999999998</v>
      </c>
      <c r="U7746" s="148">
        <v>1</v>
      </c>
      <c r="V7746" s="148">
        <v>0.13900000000000001</v>
      </c>
      <c r="W7746" s="148">
        <v>95.831999999999994</v>
      </c>
      <c r="X7746" s="148">
        <v>4</v>
      </c>
      <c r="Y7746" s="148">
        <v>0.51</v>
      </c>
    </row>
    <row r="7747" spans="11:25" x14ac:dyDescent="0.25">
      <c r="K7747" s="145" t="s">
        <v>6805</v>
      </c>
      <c r="L7747" s="145">
        <v>69</v>
      </c>
      <c r="M7747" s="145">
        <v>321293</v>
      </c>
      <c r="N7747" s="148">
        <v>2.7000000000000001E-3</v>
      </c>
      <c r="O7747" s="148">
        <v>0.64900000000000002</v>
      </c>
      <c r="P7747" s="148">
        <v>0.78500000000000003</v>
      </c>
      <c r="Q7747" s="148">
        <v>0</v>
      </c>
      <c r="R7747" s="148">
        <v>9</v>
      </c>
      <c r="S7747" s="148">
        <v>8.5900000000000004E-2</v>
      </c>
      <c r="T7747" s="148">
        <v>-6.0309999999999997</v>
      </c>
      <c r="U7747" s="148">
        <v>0</v>
      </c>
      <c r="V7747" s="148">
        <v>3.6900000000000002E-2</v>
      </c>
      <c r="W7747" s="148">
        <v>137.61799999999999</v>
      </c>
      <c r="X7747" s="148">
        <v>4</v>
      </c>
      <c r="Y7747" s="148">
        <v>0.29399999999999998</v>
      </c>
    </row>
    <row r="7748" spans="11:25" x14ac:dyDescent="0.25">
      <c r="K7748" s="145" t="s">
        <v>6806</v>
      </c>
      <c r="L7748" s="145">
        <v>56</v>
      </c>
      <c r="M7748" s="145">
        <v>365333</v>
      </c>
      <c r="N7748" s="148">
        <v>0.23399999999999899</v>
      </c>
      <c r="O7748" s="148">
        <v>0.505</v>
      </c>
      <c r="P7748" s="148">
        <v>0.745</v>
      </c>
      <c r="Q7748" s="148">
        <v>0</v>
      </c>
      <c r="R7748" s="148">
        <v>6</v>
      </c>
      <c r="S7748" s="148">
        <v>0.187</v>
      </c>
      <c r="T7748" s="148">
        <v>-5.8949999999999996</v>
      </c>
      <c r="U7748" s="148">
        <v>0</v>
      </c>
      <c r="V7748" s="148">
        <v>0.43</v>
      </c>
      <c r="W7748" s="148">
        <v>178.66</v>
      </c>
      <c r="X7748" s="148">
        <v>4</v>
      </c>
      <c r="Y7748" s="148">
        <v>0.501</v>
      </c>
    </row>
    <row r="7749" spans="11:25" x14ac:dyDescent="0.25">
      <c r="K7749" s="145" t="s">
        <v>4456</v>
      </c>
      <c r="L7749" s="145">
        <v>56</v>
      </c>
      <c r="M7749" s="145">
        <v>315680</v>
      </c>
      <c r="N7749" s="148">
        <v>3.32E-3</v>
      </c>
      <c r="O7749" s="148">
        <v>0.498</v>
      </c>
      <c r="P7749" s="148">
        <v>0.82399999999999995</v>
      </c>
      <c r="Q7749" s="148">
        <v>0</v>
      </c>
      <c r="R7749" s="148">
        <v>11</v>
      </c>
      <c r="S7749" s="148">
        <v>7.5700000000000003E-2</v>
      </c>
      <c r="T7749" s="148">
        <v>-5.0910000000000002</v>
      </c>
      <c r="U7749" s="148">
        <v>1</v>
      </c>
      <c r="V7749" s="148">
        <v>0.247</v>
      </c>
      <c r="W7749" s="148">
        <v>145.63900000000001</v>
      </c>
      <c r="X7749" s="148">
        <v>4</v>
      </c>
      <c r="Y7749" s="148">
        <v>0.33200000000000002</v>
      </c>
    </row>
    <row r="7750" spans="11:25" x14ac:dyDescent="0.25">
      <c r="K7750" s="145" t="s">
        <v>6807</v>
      </c>
      <c r="L7750" s="145">
        <v>59</v>
      </c>
      <c r="M7750" s="145">
        <v>167400</v>
      </c>
      <c r="N7750" s="148">
        <v>5.0699999999999996E-4</v>
      </c>
      <c r="O7750" s="148">
        <v>0.83699999999999997</v>
      </c>
      <c r="P7750" s="148">
        <v>0.81899999999999995</v>
      </c>
      <c r="Q7750" s="148">
        <v>0</v>
      </c>
      <c r="R7750" s="148">
        <v>2</v>
      </c>
      <c r="S7750" s="148">
        <v>0.32299999999999901</v>
      </c>
      <c r="T7750" s="148">
        <v>-5.2450000000000001</v>
      </c>
      <c r="U7750" s="148">
        <v>1</v>
      </c>
      <c r="V7750" s="148">
        <v>0.21099999999999999</v>
      </c>
      <c r="W7750" s="148">
        <v>149.91800000000001</v>
      </c>
      <c r="X7750" s="148">
        <v>4</v>
      </c>
      <c r="Y7750" s="148">
        <v>0.64300000000000002</v>
      </c>
    </row>
    <row r="7751" spans="11:25" x14ac:dyDescent="0.25">
      <c r="K7751" s="145" t="s">
        <v>6808</v>
      </c>
      <c r="L7751" s="145">
        <v>52</v>
      </c>
      <c r="M7751" s="145">
        <v>199040</v>
      </c>
      <c r="N7751" s="148">
        <v>9.8699999999999996E-2</v>
      </c>
      <c r="O7751" s="148">
        <v>0.72099999999999997</v>
      </c>
      <c r="P7751" s="148">
        <v>0.50800000000000001</v>
      </c>
      <c r="Q7751" s="148">
        <v>0</v>
      </c>
      <c r="R7751" s="148">
        <v>9</v>
      </c>
      <c r="S7751" s="148">
        <v>0.32899999999999902</v>
      </c>
      <c r="T7751" s="148">
        <v>-10.564</v>
      </c>
      <c r="U7751" s="148">
        <v>1</v>
      </c>
      <c r="V7751" s="148">
        <v>0.36299999999999999</v>
      </c>
      <c r="W7751" s="148">
        <v>176.018</v>
      </c>
      <c r="X7751" s="148">
        <v>4</v>
      </c>
      <c r="Y7751" s="148">
        <v>0.55700000000000005</v>
      </c>
    </row>
    <row r="7752" spans="11:25" x14ac:dyDescent="0.25">
      <c r="K7752" s="145" t="s">
        <v>6809</v>
      </c>
      <c r="L7752" s="145">
        <v>53</v>
      </c>
      <c r="M7752" s="145">
        <v>272093</v>
      </c>
      <c r="N7752" s="148">
        <v>8.6599999999999993E-3</v>
      </c>
      <c r="O7752" s="148">
        <v>0.64</v>
      </c>
      <c r="P7752" s="148">
        <v>0.88300000000000001</v>
      </c>
      <c r="Q7752" s="148">
        <v>0</v>
      </c>
      <c r="R7752" s="148">
        <v>5</v>
      </c>
      <c r="S7752" s="148">
        <v>0.48799999999999999</v>
      </c>
      <c r="T7752" s="148">
        <v>-4.0110000000000001</v>
      </c>
      <c r="U7752" s="148">
        <v>0</v>
      </c>
      <c r="V7752" s="148">
        <v>4.9700000000000001E-2</v>
      </c>
      <c r="W7752" s="148">
        <v>130.005</v>
      </c>
      <c r="X7752" s="148">
        <v>4</v>
      </c>
      <c r="Y7752" s="148">
        <v>0.379</v>
      </c>
    </row>
    <row r="7753" spans="11:25" x14ac:dyDescent="0.25">
      <c r="K7753" s="145" t="s">
        <v>591</v>
      </c>
      <c r="L7753" s="145">
        <v>76</v>
      </c>
      <c r="M7753" s="145">
        <v>338853</v>
      </c>
      <c r="N7753" s="148">
        <v>7.0999999999999994E-2</v>
      </c>
      <c r="O7753" s="148">
        <v>0.375</v>
      </c>
      <c r="P7753" s="148">
        <v>0.86199999999999999</v>
      </c>
      <c r="Q7753" s="148">
        <v>0</v>
      </c>
      <c r="R7753" s="148">
        <v>11</v>
      </c>
      <c r="S7753" s="148">
        <v>0.21099999999999999</v>
      </c>
      <c r="T7753" s="148">
        <v>-3.363</v>
      </c>
      <c r="U7753" s="148">
        <v>0</v>
      </c>
      <c r="V7753" s="148">
        <v>0.255</v>
      </c>
      <c r="W7753" s="148">
        <v>159.84100000000001</v>
      </c>
      <c r="X7753" s="148">
        <v>4</v>
      </c>
      <c r="Y7753" s="148">
        <v>0.47799999999999998</v>
      </c>
    </row>
    <row r="7754" spans="11:25" x14ac:dyDescent="0.25">
      <c r="K7754" s="145" t="s">
        <v>6810</v>
      </c>
      <c r="L7754" s="145">
        <v>56</v>
      </c>
      <c r="M7754" s="145">
        <v>222653</v>
      </c>
      <c r="N7754" s="148">
        <v>0.108</v>
      </c>
      <c r="O7754" s="148">
        <v>0.752</v>
      </c>
      <c r="P7754" s="148">
        <v>0.85599999999999998</v>
      </c>
      <c r="Q7754" s="148">
        <v>0</v>
      </c>
      <c r="R7754" s="148">
        <v>2</v>
      </c>
      <c r="S7754" s="148">
        <v>0.745</v>
      </c>
      <c r="T7754" s="148">
        <v>-5.8329999999999904</v>
      </c>
      <c r="U7754" s="148">
        <v>1</v>
      </c>
      <c r="V7754" s="148">
        <v>0.23300000000000001</v>
      </c>
      <c r="W7754" s="148">
        <v>103.741</v>
      </c>
      <c r="X7754" s="148">
        <v>4</v>
      </c>
      <c r="Y7754" s="148">
        <v>0.40299999999999903</v>
      </c>
    </row>
    <row r="7755" spans="11:25" x14ac:dyDescent="0.25">
      <c r="K7755" s="145" t="s">
        <v>3103</v>
      </c>
      <c r="L7755" s="145">
        <v>59</v>
      </c>
      <c r="M7755" s="145">
        <v>243586</v>
      </c>
      <c r="N7755" s="148">
        <v>0.114</v>
      </c>
      <c r="O7755" s="148">
        <v>0.93400000000000005</v>
      </c>
      <c r="P7755" s="148">
        <v>0.64900000000000002</v>
      </c>
      <c r="Q7755" s="148">
        <v>1.7099999999999999E-6</v>
      </c>
      <c r="R7755" s="148">
        <v>7</v>
      </c>
      <c r="S7755" s="148">
        <v>8.0699999999999994E-2</v>
      </c>
      <c r="T7755" s="148">
        <v>-6.4649999999999999</v>
      </c>
      <c r="U7755" s="148">
        <v>1</v>
      </c>
      <c r="V7755" s="148">
        <v>0.26600000000000001</v>
      </c>
      <c r="W7755" s="148">
        <v>97.025999999999996</v>
      </c>
      <c r="X7755" s="148">
        <v>4</v>
      </c>
      <c r="Y7755" s="148">
        <v>0.68500000000000005</v>
      </c>
    </row>
    <row r="7756" spans="11:25" x14ac:dyDescent="0.25">
      <c r="K7756" s="145" t="s">
        <v>6811</v>
      </c>
      <c r="L7756" s="145">
        <v>45</v>
      </c>
      <c r="M7756" s="145">
        <v>220573</v>
      </c>
      <c r="N7756" s="148">
        <v>6.79E-3</v>
      </c>
      <c r="O7756" s="148">
        <v>0.59099999999999997</v>
      </c>
      <c r="P7756" s="148">
        <v>0.94199999999999995</v>
      </c>
      <c r="Q7756" s="148">
        <v>0</v>
      </c>
      <c r="R7756" s="148">
        <v>0</v>
      </c>
      <c r="S7756" s="148">
        <v>0.121</v>
      </c>
      <c r="T7756" s="148">
        <v>-4.2389999999999999</v>
      </c>
      <c r="U7756" s="148">
        <v>1</v>
      </c>
      <c r="V7756" s="148">
        <v>0.36599999999999999</v>
      </c>
      <c r="W7756" s="148">
        <v>92.577999999999903</v>
      </c>
      <c r="X7756" s="148">
        <v>4</v>
      </c>
      <c r="Y7756" s="148">
        <v>0.57799999999999996</v>
      </c>
    </row>
    <row r="7757" spans="11:25" x14ac:dyDescent="0.25">
      <c r="K7757" s="145" t="s">
        <v>6812</v>
      </c>
      <c r="L7757" s="145">
        <v>61</v>
      </c>
      <c r="M7757" s="145">
        <v>206471</v>
      </c>
      <c r="N7757" s="148">
        <v>0.03</v>
      </c>
      <c r="O7757" s="148">
        <v>0.66700000000000004</v>
      </c>
      <c r="P7757" s="148">
        <v>0.879</v>
      </c>
      <c r="Q7757" s="148">
        <v>0</v>
      </c>
      <c r="R7757" s="148">
        <v>8</v>
      </c>
      <c r="S7757" s="148">
        <v>0.157</v>
      </c>
      <c r="T7757" s="148">
        <v>-4.1970000000000001</v>
      </c>
      <c r="U7757" s="148">
        <v>1</v>
      </c>
      <c r="V7757" s="148">
        <v>0.35899999999999999</v>
      </c>
      <c r="W7757" s="148">
        <v>119.746</v>
      </c>
      <c r="X7757" s="148">
        <v>5</v>
      </c>
      <c r="Y7757" s="148">
        <v>0.71</v>
      </c>
    </row>
    <row r="7758" spans="11:25" x14ac:dyDescent="0.25">
      <c r="K7758" s="145" t="s">
        <v>6813</v>
      </c>
      <c r="L7758" s="145">
        <v>48</v>
      </c>
      <c r="M7758" s="145">
        <v>283226</v>
      </c>
      <c r="N7758" s="148">
        <v>0.13600000000000001</v>
      </c>
      <c r="O7758" s="148">
        <v>0.80400000000000005</v>
      </c>
      <c r="P7758" s="148">
        <v>0.61</v>
      </c>
      <c r="Q7758" s="148">
        <v>0</v>
      </c>
      <c r="R7758" s="148">
        <v>1</v>
      </c>
      <c r="S7758" s="148">
        <v>0.36599999999999999</v>
      </c>
      <c r="T7758" s="148">
        <v>-8.4329999999999998</v>
      </c>
      <c r="U7758" s="148">
        <v>1</v>
      </c>
      <c r="V7758" s="148">
        <v>0.42799999999999999</v>
      </c>
      <c r="W7758" s="148">
        <v>96.903999999999996</v>
      </c>
      <c r="X7758" s="148">
        <v>4</v>
      </c>
      <c r="Y7758" s="148">
        <v>0.59699999999999998</v>
      </c>
    </row>
    <row r="7759" spans="11:25" x14ac:dyDescent="0.25">
      <c r="K7759" s="145" t="s">
        <v>6814</v>
      </c>
      <c r="L7759" s="145">
        <v>44</v>
      </c>
      <c r="M7759" s="145">
        <v>294613</v>
      </c>
      <c r="N7759" s="148">
        <v>7.2599999999999998E-2</v>
      </c>
      <c r="O7759" s="148">
        <v>0.747</v>
      </c>
      <c r="P7759" s="148">
        <v>0.71099999999999997</v>
      </c>
      <c r="Q7759" s="148">
        <v>0</v>
      </c>
      <c r="R7759" s="148">
        <v>10</v>
      </c>
      <c r="S7759" s="148">
        <v>0.67</v>
      </c>
      <c r="T7759" s="148">
        <v>-9.7279999999999998</v>
      </c>
      <c r="U7759" s="148">
        <v>0</v>
      </c>
      <c r="V7759" s="148">
        <v>0.55000000000000004</v>
      </c>
      <c r="W7759" s="148">
        <v>88.098999999999904</v>
      </c>
      <c r="X7759" s="148">
        <v>4</v>
      </c>
      <c r="Y7759" s="148">
        <v>0.52500000000000002</v>
      </c>
    </row>
    <row r="7760" spans="11:25" x14ac:dyDescent="0.25">
      <c r="K7760" s="145" t="s">
        <v>1936</v>
      </c>
      <c r="L7760" s="145">
        <v>56</v>
      </c>
      <c r="M7760" s="145">
        <v>255640</v>
      </c>
      <c r="N7760" s="148">
        <v>7.9500000000000001E-2</v>
      </c>
      <c r="O7760" s="148">
        <v>0.93599999999999905</v>
      </c>
      <c r="P7760" s="148">
        <v>0.67799999999999905</v>
      </c>
      <c r="Q7760" s="148">
        <v>0</v>
      </c>
      <c r="R7760" s="148">
        <v>4</v>
      </c>
      <c r="S7760" s="148">
        <v>8.3799999999999999E-2</v>
      </c>
      <c r="T7760" s="148">
        <v>-3.012</v>
      </c>
      <c r="U7760" s="148">
        <v>0</v>
      </c>
      <c r="V7760" s="148">
        <v>0.21</v>
      </c>
      <c r="W7760" s="148">
        <v>96.911000000000001</v>
      </c>
      <c r="X7760" s="148">
        <v>4</v>
      </c>
      <c r="Y7760" s="148">
        <v>0.82199999999999995</v>
      </c>
    </row>
    <row r="7761" spans="11:25" x14ac:dyDescent="0.25">
      <c r="K7761" s="145" t="s">
        <v>6815</v>
      </c>
      <c r="L7761" s="145">
        <v>63</v>
      </c>
      <c r="M7761" s="145">
        <v>320893</v>
      </c>
      <c r="N7761" s="148">
        <v>7.7299999999999994E-2</v>
      </c>
      <c r="O7761" s="148">
        <v>0.67099999999999904</v>
      </c>
      <c r="P7761" s="148">
        <v>0.76500000000000001</v>
      </c>
      <c r="Q7761" s="148">
        <v>0</v>
      </c>
      <c r="R7761" s="148">
        <v>8</v>
      </c>
      <c r="S7761" s="148">
        <v>8.77E-2</v>
      </c>
      <c r="T7761" s="148">
        <v>-5.093</v>
      </c>
      <c r="U7761" s="148">
        <v>0</v>
      </c>
      <c r="V7761" s="148">
        <v>0.35599999999999998</v>
      </c>
      <c r="W7761" s="148">
        <v>148.11000000000001</v>
      </c>
      <c r="X7761" s="148">
        <v>4</v>
      </c>
      <c r="Y7761" s="148">
        <v>0.38200000000000001</v>
      </c>
    </row>
    <row r="7762" spans="11:25" x14ac:dyDescent="0.25">
      <c r="K7762" s="145" t="s">
        <v>6816</v>
      </c>
      <c r="L7762" s="145">
        <v>58</v>
      </c>
      <c r="M7762" s="145">
        <v>263920</v>
      </c>
      <c r="N7762" s="148">
        <v>4.0800000000000003E-2</v>
      </c>
      <c r="O7762" s="148">
        <v>0.69799999999999995</v>
      </c>
      <c r="P7762" s="148">
        <v>0.86299999999999999</v>
      </c>
      <c r="Q7762" s="148">
        <v>0</v>
      </c>
      <c r="R7762" s="148">
        <v>11</v>
      </c>
      <c r="S7762" s="148">
        <v>7.5800000000000006E-2</v>
      </c>
      <c r="T7762" s="148">
        <v>-5.2919999999999998</v>
      </c>
      <c r="U7762" s="148">
        <v>1</v>
      </c>
      <c r="V7762" s="148">
        <v>0.48899999999999999</v>
      </c>
      <c r="W7762" s="148">
        <v>160.89400000000001</v>
      </c>
      <c r="X7762" s="148">
        <v>4</v>
      </c>
      <c r="Y7762" s="148">
        <v>0.41399999999999998</v>
      </c>
    </row>
    <row r="7763" spans="11:25" x14ac:dyDescent="0.25">
      <c r="K7763" s="145" t="s">
        <v>6817</v>
      </c>
      <c r="L7763" s="145">
        <v>45</v>
      </c>
      <c r="M7763" s="145">
        <v>272173</v>
      </c>
      <c r="N7763" s="148">
        <v>0.17599999999999999</v>
      </c>
      <c r="O7763" s="148">
        <v>0.47599999999999998</v>
      </c>
      <c r="P7763" s="148">
        <v>0.65700000000000003</v>
      </c>
      <c r="Q7763" s="148">
        <v>0</v>
      </c>
      <c r="R7763" s="148">
        <v>1</v>
      </c>
      <c r="S7763" s="148">
        <v>7.4300000000000005E-2</v>
      </c>
      <c r="T7763" s="148">
        <v>-8.32</v>
      </c>
      <c r="U7763" s="148">
        <v>1</v>
      </c>
      <c r="V7763" s="148">
        <v>0.24399999999999999</v>
      </c>
      <c r="W7763" s="148">
        <v>79.103999999999999</v>
      </c>
      <c r="X7763" s="148">
        <v>1</v>
      </c>
      <c r="Y7763" s="148">
        <v>0.82499999999999996</v>
      </c>
    </row>
    <row r="7764" spans="11:25" x14ac:dyDescent="0.25">
      <c r="K7764" s="145" t="s">
        <v>6818</v>
      </c>
      <c r="L7764" s="145">
        <v>61</v>
      </c>
      <c r="M7764" s="145">
        <v>236600</v>
      </c>
      <c r="N7764" s="148">
        <v>0.108</v>
      </c>
      <c r="O7764" s="148">
        <v>0.78900000000000003</v>
      </c>
      <c r="P7764" s="148">
        <v>0.88099999999999901</v>
      </c>
      <c r="Q7764" s="148">
        <v>0</v>
      </c>
      <c r="R7764" s="148">
        <v>11</v>
      </c>
      <c r="S7764" s="148">
        <v>0.35499999999999998</v>
      </c>
      <c r="T7764" s="148">
        <v>-5.7579999999999902</v>
      </c>
      <c r="U7764" s="148">
        <v>1</v>
      </c>
      <c r="V7764" s="148">
        <v>3.3099999999999997E-2</v>
      </c>
      <c r="W7764" s="148">
        <v>133.30099999999999</v>
      </c>
      <c r="X7764" s="148">
        <v>4</v>
      </c>
      <c r="Y7764" s="148">
        <v>0.64700000000000002</v>
      </c>
    </row>
    <row r="7765" spans="11:25" x14ac:dyDescent="0.25">
      <c r="K7765" s="145" t="s">
        <v>6819</v>
      </c>
      <c r="L7765" s="145">
        <v>63</v>
      </c>
      <c r="M7765" s="145">
        <v>214440</v>
      </c>
      <c r="N7765" s="148">
        <v>6.3600000000000004E-2</v>
      </c>
      <c r="O7765" s="148">
        <v>0.879</v>
      </c>
      <c r="P7765" s="148">
        <v>0.57299999999999995</v>
      </c>
      <c r="Q7765" s="148">
        <v>0</v>
      </c>
      <c r="R7765" s="148">
        <v>10</v>
      </c>
      <c r="S7765" s="148">
        <v>0.25600000000000001</v>
      </c>
      <c r="T7765" s="148">
        <v>-8.1129999999999995</v>
      </c>
      <c r="U7765" s="148">
        <v>0</v>
      </c>
      <c r="V7765" s="148">
        <v>0.30499999999999999</v>
      </c>
      <c r="W7765" s="148">
        <v>91.037000000000006</v>
      </c>
      <c r="X7765" s="148">
        <v>4</v>
      </c>
      <c r="Y7765" s="148">
        <v>0.73</v>
      </c>
    </row>
    <row r="7766" spans="11:25" x14ac:dyDescent="0.25">
      <c r="K7766" s="145" t="s">
        <v>6820</v>
      </c>
      <c r="L7766" s="145">
        <v>60</v>
      </c>
      <c r="M7766" s="145">
        <v>264760</v>
      </c>
      <c r="N7766" s="148">
        <v>0.122</v>
      </c>
      <c r="O7766" s="148">
        <v>0.59199999999999997</v>
      </c>
      <c r="P7766" s="148">
        <v>0.77</v>
      </c>
      <c r="Q7766" s="148">
        <v>1.22E-6</v>
      </c>
      <c r="R7766" s="148">
        <v>1</v>
      </c>
      <c r="S7766" s="148">
        <v>0.10299999999999999</v>
      </c>
      <c r="T7766" s="148">
        <v>-3.4019999999999899</v>
      </c>
      <c r="U7766" s="148">
        <v>1</v>
      </c>
      <c r="V7766" s="148">
        <v>0.318</v>
      </c>
      <c r="W7766" s="148">
        <v>191.69200000000001</v>
      </c>
      <c r="X7766" s="148">
        <v>4</v>
      </c>
      <c r="Y7766" s="148">
        <v>0.36099999999999999</v>
      </c>
    </row>
    <row r="7767" spans="11:25" x14ac:dyDescent="0.25">
      <c r="K7767" s="145" t="s">
        <v>1493</v>
      </c>
      <c r="L7767" s="145">
        <v>69</v>
      </c>
      <c r="M7767" s="145">
        <v>290426</v>
      </c>
      <c r="N7767" s="148">
        <v>0.13</v>
      </c>
      <c r="O7767" s="148">
        <v>0.81</v>
      </c>
      <c r="P7767" s="148">
        <v>0.871</v>
      </c>
      <c r="Q7767" s="148">
        <v>0</v>
      </c>
      <c r="R7767" s="148">
        <v>4</v>
      </c>
      <c r="S7767" s="148">
        <v>0.313</v>
      </c>
      <c r="T7767" s="148">
        <v>-2.6719999999999899</v>
      </c>
      <c r="U7767" s="148">
        <v>0</v>
      </c>
      <c r="V7767" s="148">
        <v>0.24099999999999999</v>
      </c>
      <c r="W7767" s="148">
        <v>87.327999999999903</v>
      </c>
      <c r="X7767" s="148">
        <v>4</v>
      </c>
      <c r="Y7767" s="148">
        <v>0.29899999999999999</v>
      </c>
    </row>
    <row r="7768" spans="11:25" x14ac:dyDescent="0.25">
      <c r="K7768" s="145" t="s">
        <v>6821</v>
      </c>
      <c r="L7768" s="145">
        <v>45</v>
      </c>
      <c r="M7768" s="145">
        <v>111400</v>
      </c>
      <c r="N7768" s="148">
        <v>0.122</v>
      </c>
      <c r="O7768" s="148">
        <v>0.73699999999999999</v>
      </c>
      <c r="P7768" s="148">
        <v>0.83399999999999996</v>
      </c>
      <c r="Q7768" s="148">
        <v>0</v>
      </c>
      <c r="R7768" s="148">
        <v>4</v>
      </c>
      <c r="S7768" s="148">
        <v>0.29199999999999998</v>
      </c>
      <c r="T7768" s="148">
        <v>-4.8839999999999897</v>
      </c>
      <c r="U7768" s="148">
        <v>1</v>
      </c>
      <c r="V7768" s="148">
        <v>0.32299999999999901</v>
      </c>
      <c r="W7768" s="148">
        <v>89.183999999999997</v>
      </c>
      <c r="X7768" s="148">
        <v>4</v>
      </c>
      <c r="Y7768" s="148">
        <v>0.78900000000000003</v>
      </c>
    </row>
    <row r="7769" spans="11:25" x14ac:dyDescent="0.25">
      <c r="K7769" s="145" t="s">
        <v>6822</v>
      </c>
      <c r="L7769" s="145">
        <v>54</v>
      </c>
      <c r="M7769" s="145">
        <v>233706</v>
      </c>
      <c r="N7769" s="148">
        <v>5.9900000000000002E-2</v>
      </c>
      <c r="O7769" s="148">
        <v>0.88</v>
      </c>
      <c r="P7769" s="148">
        <v>0.69299999999999995</v>
      </c>
      <c r="Q7769" s="148">
        <v>0</v>
      </c>
      <c r="R7769" s="148">
        <v>1</v>
      </c>
      <c r="S7769" s="148">
        <v>0.248</v>
      </c>
      <c r="T7769" s="148">
        <v>-5.2009999999999996</v>
      </c>
      <c r="U7769" s="148">
        <v>1</v>
      </c>
      <c r="V7769" s="148">
        <v>0.33200000000000002</v>
      </c>
      <c r="W7769" s="148">
        <v>75.602999999999994</v>
      </c>
      <c r="X7769" s="148">
        <v>4</v>
      </c>
      <c r="Y7769" s="148">
        <v>0.76700000000000002</v>
      </c>
    </row>
    <row r="7770" spans="11:25" x14ac:dyDescent="0.25">
      <c r="K7770" s="145" t="s">
        <v>6823</v>
      </c>
      <c r="L7770" s="145">
        <v>65</v>
      </c>
      <c r="M7770" s="145">
        <v>158466</v>
      </c>
      <c r="N7770" s="148">
        <v>8.3199999999999993E-3</v>
      </c>
      <c r="O7770" s="148">
        <v>0.59099999999999997</v>
      </c>
      <c r="P7770" s="148">
        <v>0.85499999999999998</v>
      </c>
      <c r="Q7770" s="148">
        <v>5.8699999999999997E-5</v>
      </c>
      <c r="R7770" s="148">
        <v>11</v>
      </c>
      <c r="S7770" s="148">
        <v>0.77099999999999902</v>
      </c>
      <c r="T7770" s="148">
        <v>-8.3390000000000004</v>
      </c>
      <c r="U7770" s="148">
        <v>0</v>
      </c>
      <c r="V7770" s="148">
        <v>0.33899999999999902</v>
      </c>
      <c r="W7770" s="148">
        <v>136.73400000000001</v>
      </c>
      <c r="X7770" s="148">
        <v>4</v>
      </c>
      <c r="Y7770" s="148">
        <v>0.78</v>
      </c>
    </row>
    <row r="7771" spans="11:25" x14ac:dyDescent="0.25">
      <c r="K7771" s="145" t="s">
        <v>6824</v>
      </c>
      <c r="L7771" s="145">
        <v>56</v>
      </c>
      <c r="M7771" s="145">
        <v>334413</v>
      </c>
      <c r="N7771" s="148">
        <v>0.126</v>
      </c>
      <c r="O7771" s="148">
        <v>0.86199999999999999</v>
      </c>
      <c r="P7771" s="148">
        <v>0.48799999999999999</v>
      </c>
      <c r="Q7771" s="148">
        <v>1.8000000000000001E-4</v>
      </c>
      <c r="R7771" s="148">
        <v>2</v>
      </c>
      <c r="S7771" s="148">
        <v>0.30099999999999999</v>
      </c>
      <c r="T7771" s="148">
        <v>-7.9139999999999997</v>
      </c>
      <c r="U7771" s="148">
        <v>1</v>
      </c>
      <c r="V7771" s="148">
        <v>0.27500000000000002</v>
      </c>
      <c r="W7771" s="148">
        <v>92.965000000000003</v>
      </c>
      <c r="X7771" s="148">
        <v>4</v>
      </c>
      <c r="Y7771" s="148">
        <v>0.56999999999999995</v>
      </c>
    </row>
    <row r="7772" spans="11:25" x14ac:dyDescent="0.25">
      <c r="K7772" s="145" t="s">
        <v>6825</v>
      </c>
      <c r="L7772" s="145">
        <v>56</v>
      </c>
      <c r="M7772" s="145">
        <v>238840</v>
      </c>
      <c r="N7772" s="148">
        <v>5.79E-2</v>
      </c>
      <c r="O7772" s="148">
        <v>0.73599999999999999</v>
      </c>
      <c r="P7772" s="148">
        <v>0.70499999999999996</v>
      </c>
      <c r="Q7772" s="148">
        <v>0</v>
      </c>
      <c r="R7772" s="148">
        <v>7</v>
      </c>
      <c r="S7772" s="148">
        <v>0.32100000000000001</v>
      </c>
      <c r="T7772" s="148">
        <v>-6.2309999999999999</v>
      </c>
      <c r="U7772" s="148">
        <v>1</v>
      </c>
      <c r="V7772" s="148">
        <v>0.24</v>
      </c>
      <c r="W7772" s="148">
        <v>86.403999999999996</v>
      </c>
      <c r="X7772" s="148">
        <v>4</v>
      </c>
      <c r="Y7772" s="148">
        <v>0.55700000000000005</v>
      </c>
    </row>
    <row r="7773" spans="11:25" x14ac:dyDescent="0.25">
      <c r="K7773" s="145" t="s">
        <v>6826</v>
      </c>
      <c r="L7773" s="145">
        <v>51</v>
      </c>
      <c r="M7773" s="145">
        <v>261399</v>
      </c>
      <c r="N7773" s="148">
        <v>9.7900000000000001E-2</v>
      </c>
      <c r="O7773" s="148">
        <v>0.72799999999999998</v>
      </c>
      <c r="P7773" s="148">
        <v>0.65599999999999903</v>
      </c>
      <c r="Q7773" s="148">
        <v>0</v>
      </c>
      <c r="R7773" s="148">
        <v>11</v>
      </c>
      <c r="S7773" s="148">
        <v>0.11599999999999901</v>
      </c>
      <c r="T7773" s="148">
        <v>-5.4929999999999897</v>
      </c>
      <c r="U7773" s="148">
        <v>0</v>
      </c>
      <c r="V7773" s="148">
        <v>0.41299999999999998</v>
      </c>
      <c r="W7773" s="148">
        <v>95.290999999999997</v>
      </c>
      <c r="X7773" s="148">
        <v>4</v>
      </c>
      <c r="Y7773" s="148">
        <v>0.92299999999999904</v>
      </c>
    </row>
    <row r="7774" spans="11:25" x14ac:dyDescent="0.25">
      <c r="K7774" s="145" t="s">
        <v>6827</v>
      </c>
      <c r="L7774" s="145">
        <v>56</v>
      </c>
      <c r="M7774" s="145">
        <v>200840</v>
      </c>
      <c r="N7774" s="148">
        <v>1.26E-2</v>
      </c>
      <c r="O7774" s="148">
        <v>0.750999999999999</v>
      </c>
      <c r="P7774" s="148">
        <v>0.78599999999999903</v>
      </c>
      <c r="Q7774" s="148">
        <v>0</v>
      </c>
      <c r="R7774" s="148">
        <v>3</v>
      </c>
      <c r="S7774" s="148">
        <v>0.107</v>
      </c>
      <c r="T7774" s="148">
        <v>-7.4409999999999998</v>
      </c>
      <c r="U7774" s="148">
        <v>0</v>
      </c>
      <c r="V7774" s="148">
        <v>0.38299999999999901</v>
      </c>
      <c r="W7774" s="148">
        <v>95.988999999999905</v>
      </c>
      <c r="X7774" s="148">
        <v>4</v>
      </c>
      <c r="Y7774" s="148">
        <v>0.67900000000000005</v>
      </c>
    </row>
    <row r="7775" spans="11:25" x14ac:dyDescent="0.25">
      <c r="K7775" s="145" t="s">
        <v>6828</v>
      </c>
      <c r="L7775" s="145">
        <v>62</v>
      </c>
      <c r="M7775" s="145">
        <v>179160</v>
      </c>
      <c r="N7775" s="148">
        <v>1.1199999999999999E-3</v>
      </c>
      <c r="O7775" s="148">
        <v>0.93299999999999905</v>
      </c>
      <c r="P7775" s="148">
        <v>0.51300000000000001</v>
      </c>
      <c r="Q7775" s="148">
        <v>2.48E-3</v>
      </c>
      <c r="R7775" s="148">
        <v>7</v>
      </c>
      <c r="S7775" s="148">
        <v>0.107</v>
      </c>
      <c r="T7775" s="148">
        <v>-13.202999999999999</v>
      </c>
      <c r="U7775" s="148">
        <v>1</v>
      </c>
      <c r="V7775" s="148">
        <v>0.34699999999999998</v>
      </c>
      <c r="W7775" s="148">
        <v>102.017</v>
      </c>
      <c r="X7775" s="148">
        <v>4</v>
      </c>
      <c r="Y7775" s="148">
        <v>0.59499999999999997</v>
      </c>
    </row>
    <row r="7776" spans="11:25" x14ac:dyDescent="0.25">
      <c r="K7776" s="145" t="s">
        <v>6829</v>
      </c>
      <c r="L7776" s="145">
        <v>73</v>
      </c>
      <c r="M7776" s="145">
        <v>206400</v>
      </c>
      <c r="N7776" s="148">
        <v>0.122</v>
      </c>
      <c r="O7776" s="148">
        <v>0.80700000000000005</v>
      </c>
      <c r="P7776" s="148">
        <v>0.78500000000000003</v>
      </c>
      <c r="Q7776" s="148">
        <v>0</v>
      </c>
      <c r="R7776" s="148">
        <v>9</v>
      </c>
      <c r="S7776" s="148">
        <v>0.123</v>
      </c>
      <c r="T7776" s="148">
        <v>-4.9470000000000001</v>
      </c>
      <c r="U7776" s="148">
        <v>1</v>
      </c>
      <c r="V7776" s="148">
        <v>0.20399999999999999</v>
      </c>
      <c r="W7776" s="148">
        <v>99.974999999999994</v>
      </c>
      <c r="X7776" s="148">
        <v>4</v>
      </c>
      <c r="Y7776" s="148">
        <v>0.42399999999999999</v>
      </c>
    </row>
    <row r="7777" spans="11:25" x14ac:dyDescent="0.25">
      <c r="K7777" s="145" t="s">
        <v>6830</v>
      </c>
      <c r="L7777" s="145">
        <v>52</v>
      </c>
      <c r="M7777" s="145">
        <v>260026</v>
      </c>
      <c r="N7777" s="148">
        <v>6.5299999999999997E-2</v>
      </c>
      <c r="O7777" s="148">
        <v>0.83799999999999997</v>
      </c>
      <c r="P7777" s="148">
        <v>0.56299999999999994</v>
      </c>
      <c r="Q7777" s="148">
        <v>1.2800000000000001E-2</v>
      </c>
      <c r="R7777" s="148">
        <v>8</v>
      </c>
      <c r="S7777" s="148">
        <v>0.12</v>
      </c>
      <c r="T7777" s="148">
        <v>-7.1050000000000004</v>
      </c>
      <c r="U7777" s="148">
        <v>1</v>
      </c>
      <c r="V7777" s="148">
        <v>6.9800000000000001E-2</v>
      </c>
      <c r="W7777" s="148">
        <v>96.885999999999996</v>
      </c>
      <c r="X7777" s="148">
        <v>4</v>
      </c>
      <c r="Y7777" s="148">
        <v>0.36199999999999999</v>
      </c>
    </row>
    <row r="7778" spans="11:25" x14ac:dyDescent="0.25">
      <c r="K7778" s="145" t="s">
        <v>6831</v>
      </c>
      <c r="L7778" s="145">
        <v>60</v>
      </c>
      <c r="M7778" s="145">
        <v>271053</v>
      </c>
      <c r="N7778" s="148">
        <v>3.61E-2</v>
      </c>
      <c r="O7778" s="148">
        <v>0.86</v>
      </c>
      <c r="P7778" s="148">
        <v>0.86099999999999999</v>
      </c>
      <c r="Q7778" s="148">
        <v>4.07E-5</v>
      </c>
      <c r="R7778" s="148">
        <v>6</v>
      </c>
      <c r="S7778" s="148">
        <v>0.113</v>
      </c>
      <c r="T7778" s="148">
        <v>-7.1310000000000002</v>
      </c>
      <c r="U7778" s="148">
        <v>0</v>
      </c>
      <c r="V7778" s="148">
        <v>0.307</v>
      </c>
      <c r="W7778" s="148">
        <v>143.184</v>
      </c>
      <c r="X7778" s="148">
        <v>4</v>
      </c>
      <c r="Y7778" s="148">
        <v>0.79</v>
      </c>
    </row>
    <row r="7779" spans="11:25" x14ac:dyDescent="0.25">
      <c r="K7779" s="145" t="s">
        <v>6832</v>
      </c>
      <c r="L7779" s="145">
        <v>67</v>
      </c>
      <c r="M7779" s="145">
        <v>240026</v>
      </c>
      <c r="N7779" s="148">
        <v>2.7799999999999998E-2</v>
      </c>
      <c r="O7779" s="148">
        <v>0.72499999999999998</v>
      </c>
      <c r="P7779" s="148">
        <v>0.64</v>
      </c>
      <c r="Q7779" s="148">
        <v>0</v>
      </c>
      <c r="R7779" s="148">
        <v>5</v>
      </c>
      <c r="S7779" s="148">
        <v>9.9000000000000005E-2</v>
      </c>
      <c r="T7779" s="148">
        <v>-7.9050000000000002</v>
      </c>
      <c r="U7779" s="148">
        <v>0</v>
      </c>
      <c r="V7779" s="148">
        <v>0.33200000000000002</v>
      </c>
      <c r="W7779" s="148">
        <v>166.029</v>
      </c>
      <c r="X7779" s="148">
        <v>3</v>
      </c>
      <c r="Y7779" s="148">
        <v>0.91500000000000004</v>
      </c>
    </row>
    <row r="7780" spans="11:25" x14ac:dyDescent="0.25">
      <c r="K7780" s="145" t="s">
        <v>6833</v>
      </c>
      <c r="L7780" s="145">
        <v>45</v>
      </c>
      <c r="M7780" s="145">
        <v>166253</v>
      </c>
      <c r="N7780" s="148">
        <v>0.152</v>
      </c>
      <c r="O7780" s="148">
        <v>0.46500000000000002</v>
      </c>
      <c r="P7780" s="148">
        <v>0.86599999999999999</v>
      </c>
      <c r="Q7780" s="148">
        <v>0</v>
      </c>
      <c r="R7780" s="148">
        <v>0</v>
      </c>
      <c r="S7780" s="148">
        <v>0.11899999999999999</v>
      </c>
      <c r="T7780" s="148">
        <v>-5.4529999999999896</v>
      </c>
      <c r="U7780" s="148">
        <v>1</v>
      </c>
      <c r="V7780" s="148">
        <v>0.495</v>
      </c>
      <c r="W7780" s="148">
        <v>169.23699999999999</v>
      </c>
      <c r="X7780" s="148">
        <v>4</v>
      </c>
      <c r="Y7780" s="148">
        <v>0.71199999999999997</v>
      </c>
    </row>
    <row r="7781" spans="11:25" x14ac:dyDescent="0.25">
      <c r="K7781" s="145" t="s">
        <v>6834</v>
      </c>
      <c r="L7781" s="145">
        <v>54</v>
      </c>
      <c r="M7781" s="145">
        <v>282093</v>
      </c>
      <c r="N7781" s="148">
        <v>4.47E-3</v>
      </c>
      <c r="O7781" s="148">
        <v>0.78099999999999903</v>
      </c>
      <c r="P7781" s="148">
        <v>0.625</v>
      </c>
      <c r="Q7781" s="148">
        <v>0</v>
      </c>
      <c r="R7781" s="148">
        <v>7</v>
      </c>
      <c r="S7781" s="148">
        <v>0.185</v>
      </c>
      <c r="T7781" s="148">
        <v>-9.1389999999999993</v>
      </c>
      <c r="U7781" s="148">
        <v>1</v>
      </c>
      <c r="V7781" s="148">
        <v>0.373</v>
      </c>
      <c r="W7781" s="148">
        <v>83.024000000000001</v>
      </c>
      <c r="X7781" s="148">
        <v>4</v>
      </c>
      <c r="Y7781" s="148">
        <v>0.67900000000000005</v>
      </c>
    </row>
    <row r="7782" spans="11:25" x14ac:dyDescent="0.25">
      <c r="K7782" s="145" t="s">
        <v>6835</v>
      </c>
      <c r="L7782" s="145">
        <v>63</v>
      </c>
      <c r="M7782" s="145">
        <v>205120</v>
      </c>
      <c r="N7782" s="148">
        <v>5.8200000000000002E-2</v>
      </c>
      <c r="O7782" s="148">
        <v>0.86499999999999999</v>
      </c>
      <c r="P7782" s="148">
        <v>0.84399999999999997</v>
      </c>
      <c r="Q7782" s="148">
        <v>0</v>
      </c>
      <c r="R7782" s="148">
        <v>8</v>
      </c>
      <c r="S7782" s="148">
        <v>0.373</v>
      </c>
      <c r="T7782" s="148">
        <v>-4.9459999999999997</v>
      </c>
      <c r="U7782" s="148">
        <v>1</v>
      </c>
      <c r="V7782" s="148">
        <v>0.311</v>
      </c>
      <c r="W7782" s="148">
        <v>150.09</v>
      </c>
      <c r="X7782" s="148">
        <v>4</v>
      </c>
      <c r="Y7782" s="148">
        <v>0.755</v>
      </c>
    </row>
    <row r="7783" spans="11:25" x14ac:dyDescent="0.25">
      <c r="K7783" s="145" t="s">
        <v>6836</v>
      </c>
      <c r="L7783" s="145">
        <v>59</v>
      </c>
      <c r="M7783" s="145">
        <v>272346</v>
      </c>
      <c r="N7783" s="148">
        <v>4.26E-4</v>
      </c>
      <c r="O7783" s="148">
        <v>0.83599999999999997</v>
      </c>
      <c r="P7783" s="148">
        <v>0.90599999999999903</v>
      </c>
      <c r="Q7783" s="148">
        <v>0</v>
      </c>
      <c r="R7783" s="148">
        <v>1</v>
      </c>
      <c r="S7783" s="148">
        <v>0.22699999999999901</v>
      </c>
      <c r="T7783" s="148">
        <v>-2.9019999999999899</v>
      </c>
      <c r="U7783" s="148">
        <v>1</v>
      </c>
      <c r="V7783" s="148">
        <v>0.27899999999999903</v>
      </c>
      <c r="W7783" s="148">
        <v>165.09099999999901</v>
      </c>
      <c r="X7783" s="148">
        <v>4</v>
      </c>
      <c r="Y7783" s="148">
        <v>0.71799999999999997</v>
      </c>
    </row>
    <row r="7784" spans="11:25" x14ac:dyDescent="0.25">
      <c r="K7784" s="145" t="s">
        <v>2141</v>
      </c>
      <c r="L7784" s="145">
        <v>70</v>
      </c>
      <c r="M7784" s="145">
        <v>266066</v>
      </c>
      <c r="N7784" s="148">
        <v>0.187</v>
      </c>
      <c r="O7784" s="148">
        <v>0.88099999999999901</v>
      </c>
      <c r="P7784" s="148">
        <v>0.622</v>
      </c>
      <c r="Q7784" s="148">
        <v>0</v>
      </c>
      <c r="R7784" s="148">
        <v>1</v>
      </c>
      <c r="S7784" s="148">
        <v>0.10299999999999999</v>
      </c>
      <c r="T7784" s="148">
        <v>-4.149</v>
      </c>
      <c r="U7784" s="148">
        <v>1</v>
      </c>
      <c r="V7784" s="148">
        <v>0.215</v>
      </c>
      <c r="W7784" s="148">
        <v>91.988999999999905</v>
      </c>
      <c r="X7784" s="148">
        <v>4</v>
      </c>
      <c r="Y7784" s="148">
        <v>0.63300000000000001</v>
      </c>
    </row>
    <row r="7785" spans="11:25" x14ac:dyDescent="0.25">
      <c r="K7785" s="145" t="s">
        <v>6837</v>
      </c>
      <c r="L7785" s="145">
        <v>52</v>
      </c>
      <c r="M7785" s="145">
        <v>212146</v>
      </c>
      <c r="N7785" s="148">
        <v>0.373</v>
      </c>
      <c r="O7785" s="148">
        <v>0.56100000000000005</v>
      </c>
      <c r="P7785" s="148">
        <v>0.76400000000000001</v>
      </c>
      <c r="Q7785" s="148">
        <v>0</v>
      </c>
      <c r="R7785" s="148">
        <v>2</v>
      </c>
      <c r="S7785" s="148">
        <v>0.157</v>
      </c>
      <c r="T7785" s="148">
        <v>-6.6449999999999996</v>
      </c>
      <c r="U7785" s="148">
        <v>0</v>
      </c>
      <c r="V7785" s="148">
        <v>0.13800000000000001</v>
      </c>
      <c r="W7785" s="148">
        <v>145.15799999999999</v>
      </c>
      <c r="X7785" s="148">
        <v>4</v>
      </c>
      <c r="Y7785" s="148">
        <v>0.59799999999999998</v>
      </c>
    </row>
    <row r="7786" spans="11:25" x14ac:dyDescent="0.25">
      <c r="K7786" s="145" t="s">
        <v>816</v>
      </c>
      <c r="L7786" s="145">
        <v>79</v>
      </c>
      <c r="M7786" s="145">
        <v>296800</v>
      </c>
      <c r="N7786" s="148">
        <v>0.313</v>
      </c>
      <c r="O7786" s="148">
        <v>0.71099999999999997</v>
      </c>
      <c r="P7786" s="148">
        <v>0.29199999999999998</v>
      </c>
      <c r="Q7786" s="148">
        <v>0</v>
      </c>
      <c r="R7786" s="148">
        <v>4</v>
      </c>
      <c r="S7786" s="148">
        <v>0.13100000000000001</v>
      </c>
      <c r="T7786" s="148">
        <v>-15.523</v>
      </c>
      <c r="U7786" s="148">
        <v>0</v>
      </c>
      <c r="V7786" s="148">
        <v>3.6999999999999998E-2</v>
      </c>
      <c r="W7786" s="148">
        <v>103.95099999999999</v>
      </c>
      <c r="X7786" s="148">
        <v>4</v>
      </c>
      <c r="Y7786" s="148">
        <v>0.19399999999999901</v>
      </c>
    </row>
    <row r="7787" spans="11:25" x14ac:dyDescent="0.25">
      <c r="K7787" s="145" t="s">
        <v>815</v>
      </c>
      <c r="L7787" s="145">
        <v>83</v>
      </c>
      <c r="M7787" s="145">
        <v>391376</v>
      </c>
      <c r="N7787" s="148">
        <v>5.7399999999999899E-3</v>
      </c>
      <c r="O7787" s="148">
        <v>0.57899999999999996</v>
      </c>
      <c r="P7787" s="148">
        <v>0.50800000000000001</v>
      </c>
      <c r="Q7787" s="148">
        <v>4.9399999999999997E-4</v>
      </c>
      <c r="R7787" s="148">
        <v>2</v>
      </c>
      <c r="S7787" s="148">
        <v>5.7500000000000002E-2</v>
      </c>
      <c r="T7787" s="148">
        <v>-9.484</v>
      </c>
      <c r="U7787" s="148">
        <v>1</v>
      </c>
      <c r="V7787" s="148">
        <v>2.7E-2</v>
      </c>
      <c r="W7787" s="148">
        <v>147.125</v>
      </c>
      <c r="X7787" s="148">
        <v>4</v>
      </c>
      <c r="Y7787" s="148">
        <v>0.60899999999999999</v>
      </c>
    </row>
    <row r="7788" spans="11:25" x14ac:dyDescent="0.25">
      <c r="K7788" s="145" t="s">
        <v>2322</v>
      </c>
      <c r="L7788" s="145">
        <v>39</v>
      </c>
      <c r="M7788" s="145">
        <v>160133</v>
      </c>
      <c r="N7788" s="148">
        <v>6.6400000000000001E-2</v>
      </c>
      <c r="O7788" s="148">
        <v>0.74099999999999999</v>
      </c>
      <c r="P7788" s="148">
        <v>0.69699999999999995</v>
      </c>
      <c r="Q7788" s="148">
        <v>2.2799999999999999E-5</v>
      </c>
      <c r="R7788" s="148">
        <v>0</v>
      </c>
      <c r="S7788" s="148">
        <v>0.13300000000000001</v>
      </c>
      <c r="T7788" s="148">
        <v>-7.0279999999999996</v>
      </c>
      <c r="U7788" s="148">
        <v>1</v>
      </c>
      <c r="V7788" s="148">
        <v>2.7699999999999999E-2</v>
      </c>
      <c r="W7788" s="148">
        <v>116.10899999999999</v>
      </c>
      <c r="X7788" s="148">
        <v>4</v>
      </c>
      <c r="Y7788" s="148">
        <v>0.77400000000000002</v>
      </c>
    </row>
    <row r="7789" spans="11:25" x14ac:dyDescent="0.25">
      <c r="K7789" s="145" t="s">
        <v>723</v>
      </c>
      <c r="L7789" s="145">
        <v>18</v>
      </c>
      <c r="M7789" s="145">
        <v>137786</v>
      </c>
      <c r="N7789" s="148">
        <v>0.22</v>
      </c>
      <c r="O7789" s="148">
        <v>0.627</v>
      </c>
      <c r="P7789" s="148">
        <v>0.70599999999999996</v>
      </c>
      <c r="Q7789" s="148">
        <v>0.114</v>
      </c>
      <c r="R7789" s="148">
        <v>0</v>
      </c>
      <c r="S7789" s="148">
        <v>0.24399999999999999</v>
      </c>
      <c r="T7789" s="148">
        <v>-6.2460000000000004</v>
      </c>
      <c r="U7789" s="148">
        <v>1</v>
      </c>
      <c r="V7789" s="148">
        <v>3.3599999999999998E-2</v>
      </c>
      <c r="W7789" s="148">
        <v>132.55000000000001</v>
      </c>
      <c r="X7789" s="148">
        <v>4</v>
      </c>
      <c r="Y7789" s="148">
        <v>0.49099999999999999</v>
      </c>
    </row>
    <row r="7790" spans="11:25" x14ac:dyDescent="0.25">
      <c r="K7790" s="145" t="s">
        <v>2262</v>
      </c>
      <c r="L7790" s="145">
        <v>72</v>
      </c>
      <c r="M7790" s="145">
        <v>172333</v>
      </c>
      <c r="N7790" s="148">
        <v>0.27899999999999903</v>
      </c>
      <c r="O7790" s="148">
        <v>0.88300000000000001</v>
      </c>
      <c r="P7790" s="148">
        <v>0.46399999999999902</v>
      </c>
      <c r="Q7790" s="148">
        <v>1.5099999999999999E-5</v>
      </c>
      <c r="R7790" s="148">
        <v>10</v>
      </c>
      <c r="S7790" s="148">
        <v>7.4399999999999994E-2</v>
      </c>
      <c r="T7790" s="148">
        <v>-11.250999999999999</v>
      </c>
      <c r="U7790" s="148">
        <v>1</v>
      </c>
      <c r="V7790" s="148">
        <v>5.91E-2</v>
      </c>
      <c r="W7790" s="148">
        <v>111.54799999999901</v>
      </c>
      <c r="X7790" s="148">
        <v>4</v>
      </c>
      <c r="Y7790" s="148">
        <v>0.92500000000000004</v>
      </c>
    </row>
    <row r="7791" spans="11:25" x14ac:dyDescent="0.25">
      <c r="K7791" s="145" t="s">
        <v>2264</v>
      </c>
      <c r="L7791" s="145">
        <v>75</v>
      </c>
      <c r="M7791" s="145">
        <v>244026</v>
      </c>
      <c r="N7791" s="148">
        <v>0.71299999999999997</v>
      </c>
      <c r="O7791" s="148">
        <v>0.60599999999999998</v>
      </c>
      <c r="P7791" s="148">
        <v>0.45700000000000002</v>
      </c>
      <c r="Q7791" s="148">
        <v>2.5299999999999998E-5</v>
      </c>
      <c r="R7791" s="148">
        <v>6</v>
      </c>
      <c r="S7791" s="148">
        <v>7.4700000000000003E-2</v>
      </c>
      <c r="T7791" s="148">
        <v>-14.035</v>
      </c>
      <c r="U7791" s="148">
        <v>0</v>
      </c>
      <c r="V7791" s="148">
        <v>4.9700000000000001E-2</v>
      </c>
      <c r="W7791" s="148">
        <v>92.032999999999902</v>
      </c>
      <c r="X7791" s="148">
        <v>4</v>
      </c>
      <c r="Y7791" s="148">
        <v>0.81299999999999994</v>
      </c>
    </row>
    <row r="7792" spans="11:25" x14ac:dyDescent="0.25">
      <c r="K7792" s="145" t="s">
        <v>835</v>
      </c>
      <c r="L7792" s="145">
        <v>71</v>
      </c>
      <c r="M7792" s="145">
        <v>164813</v>
      </c>
      <c r="N7792" s="148">
        <v>0.23699999999999999</v>
      </c>
      <c r="O7792" s="148">
        <v>0.626</v>
      </c>
      <c r="P7792" s="148">
        <v>0.81599999999999995</v>
      </c>
      <c r="Q7792" s="148">
        <v>1.7999999999999999E-6</v>
      </c>
      <c r="R7792" s="148">
        <v>9</v>
      </c>
      <c r="S7792" s="148">
        <v>0.104</v>
      </c>
      <c r="T7792" s="148">
        <v>-10.593</v>
      </c>
      <c r="U7792" s="148">
        <v>1</v>
      </c>
      <c r="V7792" s="148">
        <v>0.13</v>
      </c>
      <c r="W7792" s="148">
        <v>105.33</v>
      </c>
      <c r="X7792" s="148">
        <v>4</v>
      </c>
      <c r="Y7792" s="148">
        <v>0.79799999999999904</v>
      </c>
    </row>
    <row r="7793" spans="11:25" x14ac:dyDescent="0.25">
      <c r="K7793" s="145" t="s">
        <v>780</v>
      </c>
      <c r="L7793" s="145">
        <v>39</v>
      </c>
      <c r="M7793" s="145">
        <v>270773</v>
      </c>
      <c r="N7793" s="148">
        <v>0.46299999999999902</v>
      </c>
      <c r="O7793" s="148">
        <v>0.63</v>
      </c>
      <c r="P7793" s="148">
        <v>0.61599999999999999</v>
      </c>
      <c r="Q7793" s="148">
        <v>4.0800000000000003E-2</v>
      </c>
      <c r="R7793" s="148">
        <v>1</v>
      </c>
      <c r="S7793" s="148">
        <v>0.17299999999999999</v>
      </c>
      <c r="T7793" s="148">
        <v>-8.1280000000000001</v>
      </c>
      <c r="U7793" s="148">
        <v>0</v>
      </c>
      <c r="V7793" s="148">
        <v>3.09E-2</v>
      </c>
      <c r="W7793" s="148">
        <v>118.65</v>
      </c>
      <c r="X7793" s="148">
        <v>4</v>
      </c>
      <c r="Y7793" s="148">
        <v>0.50900000000000001</v>
      </c>
    </row>
    <row r="7794" spans="11:25" x14ac:dyDescent="0.25">
      <c r="K7794" s="145" t="s">
        <v>6838</v>
      </c>
      <c r="L7794" s="145">
        <v>60</v>
      </c>
      <c r="M7794" s="145">
        <v>159333</v>
      </c>
      <c r="N7794" s="148">
        <v>0.627</v>
      </c>
      <c r="O7794" s="148">
        <v>0.55399999999999905</v>
      </c>
      <c r="P7794" s="148">
        <v>0.69</v>
      </c>
      <c r="Q7794" s="148">
        <v>0</v>
      </c>
      <c r="R7794" s="148">
        <v>1</v>
      </c>
      <c r="S7794" s="148">
        <v>6.88E-2</v>
      </c>
      <c r="T7794" s="148">
        <v>-10.244999999999999</v>
      </c>
      <c r="U7794" s="148">
        <v>0</v>
      </c>
      <c r="V7794" s="148">
        <v>3.4599999999999999E-2</v>
      </c>
      <c r="W7794" s="148">
        <v>112.749</v>
      </c>
      <c r="X7794" s="148">
        <v>4</v>
      </c>
      <c r="Y7794" s="148">
        <v>0.55799999999999905</v>
      </c>
    </row>
    <row r="7795" spans="11:25" x14ac:dyDescent="0.25">
      <c r="K7795" s="145" t="s">
        <v>2334</v>
      </c>
      <c r="L7795" s="145">
        <v>30</v>
      </c>
      <c r="M7795" s="145">
        <v>218400</v>
      </c>
      <c r="N7795" s="148">
        <v>2.1899999999999999E-2</v>
      </c>
      <c r="O7795" s="148">
        <v>0.59699999999999998</v>
      </c>
      <c r="P7795" s="148">
        <v>0.81200000000000006</v>
      </c>
      <c r="Q7795" s="148">
        <v>1.06E-3</v>
      </c>
      <c r="R7795" s="148">
        <v>5</v>
      </c>
      <c r="S7795" s="148">
        <v>0.10199999999999999</v>
      </c>
      <c r="T7795" s="148">
        <v>-12.061999999999999</v>
      </c>
      <c r="U7795" s="148">
        <v>1</v>
      </c>
      <c r="V7795" s="148">
        <v>3.15E-2</v>
      </c>
      <c r="W7795" s="148">
        <v>135.68</v>
      </c>
      <c r="X7795" s="148">
        <v>4</v>
      </c>
      <c r="Y7795" s="148">
        <v>0.82299999999999995</v>
      </c>
    </row>
    <row r="7796" spans="11:25" x14ac:dyDescent="0.25">
      <c r="K7796" s="145" t="s">
        <v>831</v>
      </c>
      <c r="L7796" s="145">
        <v>77</v>
      </c>
      <c r="M7796" s="145">
        <v>252239</v>
      </c>
      <c r="N7796" s="148">
        <v>0.68599999999999905</v>
      </c>
      <c r="O7796" s="148">
        <v>0.65400000000000003</v>
      </c>
      <c r="P7796" s="148">
        <v>0.50600000000000001</v>
      </c>
      <c r="Q7796" s="148">
        <v>1.55E-2</v>
      </c>
      <c r="R7796" s="148">
        <v>11</v>
      </c>
      <c r="S7796" s="148">
        <v>0.155</v>
      </c>
      <c r="T7796" s="148">
        <v>-17.18</v>
      </c>
      <c r="U7796" s="148">
        <v>0</v>
      </c>
      <c r="V7796" s="148">
        <v>5.3499999999999999E-2</v>
      </c>
      <c r="W7796" s="148">
        <v>123.179</v>
      </c>
      <c r="X7796" s="148">
        <v>4</v>
      </c>
      <c r="Y7796" s="148">
        <v>0.83099999999999996</v>
      </c>
    </row>
    <row r="7797" spans="11:25" x14ac:dyDescent="0.25">
      <c r="K7797" s="145" t="s">
        <v>905</v>
      </c>
      <c r="L7797" s="145">
        <v>69</v>
      </c>
      <c r="M7797" s="145">
        <v>516893</v>
      </c>
      <c r="N7797" s="148">
        <v>0.69899999999999995</v>
      </c>
      <c r="O7797" s="148">
        <v>0.53100000000000003</v>
      </c>
      <c r="P7797" s="148">
        <v>0.48099999999999998</v>
      </c>
      <c r="Q7797" s="148">
        <v>0</v>
      </c>
      <c r="R7797" s="148">
        <v>4</v>
      </c>
      <c r="S7797" s="148">
        <v>8.4199999999999997E-2</v>
      </c>
      <c r="T7797" s="148">
        <v>-11.709</v>
      </c>
      <c r="U7797" s="148">
        <v>0</v>
      </c>
      <c r="V7797" s="148">
        <v>0.06</v>
      </c>
      <c r="W7797" s="148">
        <v>138.44999999999999</v>
      </c>
      <c r="X7797" s="148">
        <v>4</v>
      </c>
      <c r="Y7797" s="148">
        <v>0.49099999999999999</v>
      </c>
    </row>
    <row r="7798" spans="11:25" x14ac:dyDescent="0.25">
      <c r="K7798" s="145" t="s">
        <v>812</v>
      </c>
      <c r="L7798" s="145">
        <v>73</v>
      </c>
      <c r="M7798" s="145">
        <v>256000</v>
      </c>
      <c r="N7798" s="148">
        <v>0.218999999999999</v>
      </c>
      <c r="O7798" s="148">
        <v>0.63</v>
      </c>
      <c r="P7798" s="148">
        <v>0.44900000000000001</v>
      </c>
      <c r="Q7798" s="148">
        <v>0</v>
      </c>
      <c r="R7798" s="148">
        <v>5</v>
      </c>
      <c r="S7798" s="148">
        <v>6.2199999999999998E-2</v>
      </c>
      <c r="T7798" s="148">
        <v>-13.243</v>
      </c>
      <c r="U7798" s="148">
        <v>1</v>
      </c>
      <c r="V7798" s="148">
        <v>2.52E-2</v>
      </c>
      <c r="W7798" s="148">
        <v>84.377999999999901</v>
      </c>
      <c r="X7798" s="148">
        <v>4</v>
      </c>
      <c r="Y7798" s="148">
        <v>0.623</v>
      </c>
    </row>
    <row r="7799" spans="11:25" x14ac:dyDescent="0.25">
      <c r="K7799" s="145" t="s">
        <v>834</v>
      </c>
      <c r="L7799" s="145">
        <v>72</v>
      </c>
      <c r="M7799" s="145">
        <v>350266</v>
      </c>
      <c r="N7799" s="148">
        <v>0.61099999999999999</v>
      </c>
      <c r="O7799" s="148">
        <v>0.61099999999999999</v>
      </c>
      <c r="P7799" s="148">
        <v>0.58299999999999996</v>
      </c>
      <c r="Q7799" s="148">
        <v>8.5300000000000001E-2</v>
      </c>
      <c r="R7799" s="148">
        <v>2</v>
      </c>
      <c r="S7799" s="148">
        <v>6.88E-2</v>
      </c>
      <c r="T7799" s="148">
        <v>-10.4279999999999</v>
      </c>
      <c r="U7799" s="148">
        <v>1</v>
      </c>
      <c r="V7799" s="148">
        <v>4.0800000000000003E-2</v>
      </c>
      <c r="W7799" s="148">
        <v>129.43199999999999</v>
      </c>
      <c r="X7799" s="148">
        <v>4</v>
      </c>
      <c r="Y7799" s="148">
        <v>0.53</v>
      </c>
    </row>
    <row r="7800" spans="11:25" x14ac:dyDescent="0.25">
      <c r="K7800" s="145" t="s">
        <v>6839</v>
      </c>
      <c r="L7800" s="145">
        <v>71</v>
      </c>
      <c r="M7800" s="145">
        <v>205613</v>
      </c>
      <c r="N7800" s="148">
        <v>0.36699999999999999</v>
      </c>
      <c r="O7800" s="148">
        <v>0.60799999999999998</v>
      </c>
      <c r="P7800" s="148">
        <v>0.52400000000000002</v>
      </c>
      <c r="Q7800" s="148">
        <v>2.5399999999999902E-3</v>
      </c>
      <c r="R7800" s="148">
        <v>8</v>
      </c>
      <c r="S7800" s="148">
        <v>0.115</v>
      </c>
      <c r="T7800" s="148">
        <v>-10.265999999999901</v>
      </c>
      <c r="U7800" s="148">
        <v>1</v>
      </c>
      <c r="V7800" s="148">
        <v>3.09E-2</v>
      </c>
      <c r="W7800" s="148">
        <v>86.203999999999994</v>
      </c>
      <c r="X7800" s="148">
        <v>4</v>
      </c>
      <c r="Y7800" s="148">
        <v>0.79700000000000004</v>
      </c>
    </row>
    <row r="7801" spans="11:25" x14ac:dyDescent="0.25">
      <c r="K7801" s="145" t="s">
        <v>1350</v>
      </c>
      <c r="L7801" s="145">
        <v>59</v>
      </c>
      <c r="M7801" s="145">
        <v>241013</v>
      </c>
      <c r="N7801" s="148">
        <v>0.35</v>
      </c>
      <c r="O7801" s="148">
        <v>0.59299999999999997</v>
      </c>
      <c r="P7801" s="148">
        <v>0.61099999999999999</v>
      </c>
      <c r="Q7801" s="148">
        <v>0.53299999999999903</v>
      </c>
      <c r="R7801" s="148">
        <v>3</v>
      </c>
      <c r="S7801" s="148">
        <v>0.60499999999999998</v>
      </c>
      <c r="T7801" s="148">
        <v>-6.7729999999999997</v>
      </c>
      <c r="U7801" s="148">
        <v>1</v>
      </c>
      <c r="V7801" s="148">
        <v>5.04E-2</v>
      </c>
      <c r="W7801" s="148">
        <v>93.171000000000006</v>
      </c>
      <c r="X7801" s="148">
        <v>4</v>
      </c>
      <c r="Y7801" s="148">
        <v>0.47299999999999998</v>
      </c>
    </row>
    <row r="7802" spans="11:25" x14ac:dyDescent="0.25">
      <c r="K7802" s="145" t="s">
        <v>6840</v>
      </c>
      <c r="L7802" s="145">
        <v>58</v>
      </c>
      <c r="M7802" s="145">
        <v>318333</v>
      </c>
      <c r="N7802" s="148">
        <v>7.0199999999999999E-2</v>
      </c>
      <c r="O7802" s="148">
        <v>0.59399999999999997</v>
      </c>
      <c r="P7802" s="148">
        <v>0.26200000000000001</v>
      </c>
      <c r="Q7802" s="148">
        <v>2.6899999999999901E-3</v>
      </c>
      <c r="R7802" s="148">
        <v>10</v>
      </c>
      <c r="S7802" s="148">
        <v>0.25600000000000001</v>
      </c>
      <c r="T7802" s="148">
        <v>-10.573</v>
      </c>
      <c r="U7802" s="148">
        <v>1</v>
      </c>
      <c r="V7802" s="148">
        <v>3.4099999999999998E-2</v>
      </c>
      <c r="W7802" s="148">
        <v>123.51799999999901</v>
      </c>
      <c r="X7802" s="148">
        <v>4</v>
      </c>
      <c r="Y7802" s="148">
        <v>0.216</v>
      </c>
    </row>
    <row r="7803" spans="11:25" x14ac:dyDescent="0.25">
      <c r="K7803" s="145" t="s">
        <v>4835</v>
      </c>
      <c r="L7803" s="145">
        <v>69</v>
      </c>
      <c r="M7803" s="145">
        <v>156426</v>
      </c>
      <c r="N7803" s="148">
        <v>2.1499999999999998E-2</v>
      </c>
      <c r="O7803" s="148">
        <v>0.59399999999999997</v>
      </c>
      <c r="P7803" s="148">
        <v>0.57699999999999996</v>
      </c>
      <c r="Q7803" s="148">
        <v>7.92E-3</v>
      </c>
      <c r="R7803" s="148">
        <v>0</v>
      </c>
      <c r="S7803" s="148">
        <v>0.88300000000000001</v>
      </c>
      <c r="T7803" s="148">
        <v>-12.772</v>
      </c>
      <c r="U7803" s="148">
        <v>1</v>
      </c>
      <c r="V7803" s="148">
        <v>5.3400000000000003E-2</v>
      </c>
      <c r="W7803" s="148">
        <v>110.78299999999901</v>
      </c>
      <c r="X7803" s="148">
        <v>4</v>
      </c>
      <c r="Y7803" s="148">
        <v>0.89</v>
      </c>
    </row>
    <row r="7804" spans="11:25" x14ac:dyDescent="0.25">
      <c r="K7804" s="145" t="s">
        <v>845</v>
      </c>
      <c r="L7804" s="145">
        <v>75</v>
      </c>
      <c r="M7804" s="145">
        <v>200160</v>
      </c>
      <c r="N7804" s="148">
        <v>0.35399999999999998</v>
      </c>
      <c r="O7804" s="148">
        <v>0.48299999999999998</v>
      </c>
      <c r="P7804" s="148">
        <v>0.503</v>
      </c>
      <c r="Q7804" s="148">
        <v>2.8399999999999899E-4</v>
      </c>
      <c r="R7804" s="148">
        <v>0</v>
      </c>
      <c r="S7804" s="148">
        <v>0.11599999999999901</v>
      </c>
      <c r="T7804" s="148">
        <v>-9.3960000000000008</v>
      </c>
      <c r="U7804" s="148">
        <v>1</v>
      </c>
      <c r="V7804" s="148">
        <v>3.4099999999999998E-2</v>
      </c>
      <c r="W7804" s="148">
        <v>151.86199999999999</v>
      </c>
      <c r="X7804" s="148">
        <v>4</v>
      </c>
      <c r="Y7804" s="148">
        <v>0.59799999999999998</v>
      </c>
    </row>
    <row r="7805" spans="11:25" x14ac:dyDescent="0.25">
      <c r="K7805" s="145" t="s">
        <v>817</v>
      </c>
      <c r="L7805" s="145">
        <v>74</v>
      </c>
      <c r="M7805" s="145">
        <v>258411</v>
      </c>
      <c r="N7805" s="148">
        <v>0.157</v>
      </c>
      <c r="O7805" s="148">
        <v>0.65900000000000003</v>
      </c>
      <c r="P7805" s="148">
        <v>0.67799999999999905</v>
      </c>
      <c r="Q7805" s="148">
        <v>6.6900000000000003E-6</v>
      </c>
      <c r="R7805" s="148">
        <v>0</v>
      </c>
      <c r="S7805" s="148">
        <v>7.8399999999999997E-2</v>
      </c>
      <c r="T7805" s="148">
        <v>-8.18</v>
      </c>
      <c r="U7805" s="148">
        <v>1</v>
      </c>
      <c r="V7805" s="148">
        <v>3.1300000000000001E-2</v>
      </c>
      <c r="W7805" s="148">
        <v>106.18600000000001</v>
      </c>
      <c r="X7805" s="148">
        <v>4</v>
      </c>
      <c r="Y7805" s="148">
        <v>0.64700000000000002</v>
      </c>
    </row>
    <row r="7806" spans="11:25" x14ac:dyDescent="0.25">
      <c r="K7806" s="145" t="s">
        <v>6841</v>
      </c>
      <c r="L7806" s="145">
        <v>18</v>
      </c>
      <c r="M7806" s="145">
        <v>178560</v>
      </c>
      <c r="N7806" s="148">
        <v>0.64800000000000002</v>
      </c>
      <c r="O7806" s="148">
        <v>0.71099999999999997</v>
      </c>
      <c r="P7806" s="148">
        <v>0.57599999999999996</v>
      </c>
      <c r="Q7806" s="148">
        <v>2.2599999999999999E-3</v>
      </c>
      <c r="R7806" s="148">
        <v>7</v>
      </c>
      <c r="S7806" s="148">
        <v>5.28E-2</v>
      </c>
      <c r="T7806" s="148">
        <v>-8.78399999999999</v>
      </c>
      <c r="U7806" s="148">
        <v>0</v>
      </c>
      <c r="V7806" s="148">
        <v>3.0499999999999999E-2</v>
      </c>
      <c r="W7806" s="148">
        <v>120.116</v>
      </c>
      <c r="X7806" s="148">
        <v>4</v>
      </c>
      <c r="Y7806" s="148">
        <v>0.64500000000000002</v>
      </c>
    </row>
    <row r="7807" spans="11:25" x14ac:dyDescent="0.25">
      <c r="K7807" s="145" t="s">
        <v>6842</v>
      </c>
      <c r="L7807" s="145">
        <v>60</v>
      </c>
      <c r="M7807" s="145">
        <v>171666</v>
      </c>
      <c r="N7807" s="148">
        <v>0.77599999999999902</v>
      </c>
      <c r="O7807" s="148">
        <v>0.68500000000000005</v>
      </c>
      <c r="P7807" s="148">
        <v>0.44500000000000001</v>
      </c>
      <c r="Q7807" s="148">
        <v>1.54E-4</v>
      </c>
      <c r="R7807" s="148">
        <v>6</v>
      </c>
      <c r="S7807" s="148">
        <v>9.5299999999999996E-2</v>
      </c>
      <c r="T7807" s="148">
        <v>-10.675999999999901</v>
      </c>
      <c r="U7807" s="148">
        <v>0</v>
      </c>
      <c r="V7807" s="148">
        <v>3.9300000000000002E-2</v>
      </c>
      <c r="W7807" s="148">
        <v>128.042</v>
      </c>
      <c r="X7807" s="148">
        <v>4</v>
      </c>
      <c r="Y7807" s="148">
        <v>0.80900000000000005</v>
      </c>
    </row>
    <row r="7808" spans="11:25" x14ac:dyDescent="0.25">
      <c r="K7808" s="145" t="s">
        <v>927</v>
      </c>
      <c r="L7808" s="145">
        <v>72</v>
      </c>
      <c r="M7808" s="145">
        <v>200579</v>
      </c>
      <c r="N7808" s="148">
        <v>0.499</v>
      </c>
      <c r="O7808" s="148">
        <v>0.61099999999999999</v>
      </c>
      <c r="P7808" s="148">
        <v>0.35</v>
      </c>
      <c r="Q7808" s="148">
        <v>7.8399999999999995E-6</v>
      </c>
      <c r="R7808" s="148">
        <v>5</v>
      </c>
      <c r="S7808" s="148">
        <v>8.4400000000000003E-2</v>
      </c>
      <c r="T7808" s="148">
        <v>-14.48</v>
      </c>
      <c r="U7808" s="148">
        <v>1</v>
      </c>
      <c r="V7808" s="148">
        <v>3.56E-2</v>
      </c>
      <c r="W7808" s="148">
        <v>76.063999999999993</v>
      </c>
      <c r="X7808" s="148">
        <v>4</v>
      </c>
      <c r="Y7808" s="148">
        <v>0.36</v>
      </c>
    </row>
    <row r="7809" spans="11:25" x14ac:dyDescent="0.25">
      <c r="K7809" s="145" t="s">
        <v>6843</v>
      </c>
      <c r="L7809" s="145">
        <v>61</v>
      </c>
      <c r="M7809" s="145">
        <v>277240</v>
      </c>
      <c r="N7809" s="148">
        <v>6.0299999999999999E-2</v>
      </c>
      <c r="O7809" s="148">
        <v>0.6</v>
      </c>
      <c r="P7809" s="148">
        <v>0.77</v>
      </c>
      <c r="Q7809" s="148">
        <v>4.7899999999999999E-6</v>
      </c>
      <c r="R7809" s="148">
        <v>5</v>
      </c>
      <c r="S7809" s="148">
        <v>9.6699999999999994E-2</v>
      </c>
      <c r="T7809" s="148">
        <v>-5.5590000000000002</v>
      </c>
      <c r="U7809" s="148">
        <v>0</v>
      </c>
      <c r="V7809" s="148">
        <v>3.0200000000000001E-2</v>
      </c>
      <c r="W7809" s="148">
        <v>128.47299999999899</v>
      </c>
      <c r="X7809" s="148">
        <v>4</v>
      </c>
      <c r="Y7809" s="148">
        <v>0.32100000000000001</v>
      </c>
    </row>
    <row r="7810" spans="11:25" x14ac:dyDescent="0.25">
      <c r="K7810" s="145" t="s">
        <v>1309</v>
      </c>
      <c r="L7810" s="145">
        <v>71</v>
      </c>
      <c r="M7810" s="145">
        <v>268333</v>
      </c>
      <c r="N7810" s="148">
        <v>0.60199999999999998</v>
      </c>
      <c r="O7810" s="148">
        <v>0.60799999999999998</v>
      </c>
      <c r="P7810" s="148">
        <v>0.41899999999999998</v>
      </c>
      <c r="Q7810" s="148">
        <v>7.5800000000000003E-6</v>
      </c>
      <c r="R7810" s="148">
        <v>11</v>
      </c>
      <c r="S7810" s="148">
        <v>0.108</v>
      </c>
      <c r="T7810" s="148">
        <v>-10.016</v>
      </c>
      <c r="U7810" s="148">
        <v>1</v>
      </c>
      <c r="V7810" s="148">
        <v>3.3099999999999997E-2</v>
      </c>
      <c r="W7810" s="148">
        <v>100.22</v>
      </c>
      <c r="X7810" s="148">
        <v>4</v>
      </c>
      <c r="Y7810" s="148">
        <v>0.60199999999999998</v>
      </c>
    </row>
    <row r="7811" spans="11:25" x14ac:dyDescent="0.25">
      <c r="K7811" s="145" t="s">
        <v>711</v>
      </c>
      <c r="L7811" s="145">
        <v>78</v>
      </c>
      <c r="M7811" s="145">
        <v>240800</v>
      </c>
      <c r="N7811" s="148">
        <v>2.5500000000000002E-3</v>
      </c>
      <c r="O7811" s="148">
        <v>0.437999999999999</v>
      </c>
      <c r="P7811" s="148">
        <v>0.80500000000000005</v>
      </c>
      <c r="Q7811" s="148">
        <v>5.6899999999999899E-5</v>
      </c>
      <c r="R7811" s="148">
        <v>8</v>
      </c>
      <c r="S7811" s="148">
        <v>8.4199999999999997E-2</v>
      </c>
      <c r="T7811" s="148">
        <v>-6.2370000000000001</v>
      </c>
      <c r="U7811" s="148">
        <v>1</v>
      </c>
      <c r="V7811" s="148">
        <v>6.2399999999999997E-2</v>
      </c>
      <c r="W7811" s="148">
        <v>113.25299999999901</v>
      </c>
      <c r="X7811" s="148">
        <v>4</v>
      </c>
      <c r="Y7811" s="148">
        <v>0.56399999999999995</v>
      </c>
    </row>
    <row r="7812" spans="11:25" x14ac:dyDescent="0.25">
      <c r="K7812" s="145" t="s">
        <v>6844</v>
      </c>
      <c r="L7812" s="145">
        <v>52</v>
      </c>
      <c r="M7812" s="145">
        <v>161866</v>
      </c>
      <c r="N7812" s="148">
        <v>0.61299999999999999</v>
      </c>
      <c r="O7812" s="148">
        <v>0.57699999999999996</v>
      </c>
      <c r="P7812" s="148">
        <v>0.41899999999999998</v>
      </c>
      <c r="Q7812" s="148">
        <v>0</v>
      </c>
      <c r="R7812" s="148">
        <v>7</v>
      </c>
      <c r="S7812" s="148">
        <v>0.36099999999999999</v>
      </c>
      <c r="T7812" s="148">
        <v>-11.945</v>
      </c>
      <c r="U7812" s="148">
        <v>1</v>
      </c>
      <c r="V7812" s="148">
        <v>3.7400000000000003E-2</v>
      </c>
      <c r="W7812" s="148">
        <v>163.94200000000001</v>
      </c>
      <c r="X7812" s="148">
        <v>4</v>
      </c>
      <c r="Y7812" s="148">
        <v>0.85499999999999998</v>
      </c>
    </row>
    <row r="7813" spans="11:25" x14ac:dyDescent="0.25">
      <c r="K7813" s="145" t="s">
        <v>813</v>
      </c>
      <c r="L7813" s="145">
        <v>77</v>
      </c>
      <c r="M7813" s="145">
        <v>199493</v>
      </c>
      <c r="N7813" s="148">
        <v>0.88300000000000001</v>
      </c>
      <c r="O7813" s="148">
        <v>0.41399999999999998</v>
      </c>
      <c r="P7813" s="148">
        <v>0.161</v>
      </c>
      <c r="Q7813" s="148">
        <v>2.23E-4</v>
      </c>
      <c r="R7813" s="148">
        <v>7</v>
      </c>
      <c r="S7813" s="148">
        <v>0.11699999999999899</v>
      </c>
      <c r="T7813" s="148">
        <v>-22.32</v>
      </c>
      <c r="U7813" s="148">
        <v>0</v>
      </c>
      <c r="V7813" s="148">
        <v>3.1800000000000002E-2</v>
      </c>
      <c r="W7813" s="148">
        <v>159.375</v>
      </c>
      <c r="X7813" s="148">
        <v>4</v>
      </c>
      <c r="Y7813" s="148">
        <v>0.42299999999999999</v>
      </c>
    </row>
    <row r="7814" spans="11:25" x14ac:dyDescent="0.25">
      <c r="K7814" s="145" t="s">
        <v>6845</v>
      </c>
      <c r="L7814" s="145">
        <v>58</v>
      </c>
      <c r="M7814" s="145">
        <v>195000</v>
      </c>
      <c r="N7814" s="148">
        <v>0.122</v>
      </c>
      <c r="O7814" s="148">
        <v>0.629</v>
      </c>
      <c r="P7814" s="148">
        <v>0.67700000000000005</v>
      </c>
      <c r="Q7814" s="148">
        <v>9.7200000000000001E-6</v>
      </c>
      <c r="R7814" s="148">
        <v>1</v>
      </c>
      <c r="S7814" s="148">
        <v>9.6199999999999994E-2</v>
      </c>
      <c r="T7814" s="148">
        <v>-7.2389999999999999</v>
      </c>
      <c r="U7814" s="148">
        <v>1</v>
      </c>
      <c r="V7814" s="148">
        <v>2.9899999999999999E-2</v>
      </c>
      <c r="W7814" s="148">
        <v>132.78299999999999</v>
      </c>
      <c r="X7814" s="148">
        <v>4</v>
      </c>
      <c r="Y7814" s="148">
        <v>0.627</v>
      </c>
    </row>
    <row r="7815" spans="11:25" x14ac:dyDescent="0.25">
      <c r="K7815" s="145" t="s">
        <v>1311</v>
      </c>
      <c r="L7815" s="145">
        <v>62</v>
      </c>
      <c r="M7815" s="145">
        <v>264200</v>
      </c>
      <c r="N7815" s="148">
        <v>0.34399999999999997</v>
      </c>
      <c r="O7815" s="148">
        <v>0.55399999999999905</v>
      </c>
      <c r="P7815" s="148">
        <v>0.57999999999999996</v>
      </c>
      <c r="Q7815" s="148">
        <v>8.4200000000000004E-3</v>
      </c>
      <c r="R7815" s="148">
        <v>11</v>
      </c>
      <c r="S7815" s="148">
        <v>9.8900000000000002E-2</v>
      </c>
      <c r="T7815" s="148">
        <v>-8.0500000000000007</v>
      </c>
      <c r="U7815" s="148">
        <v>0</v>
      </c>
      <c r="V7815" s="148">
        <v>3.2199999999999999E-2</v>
      </c>
      <c r="W7815" s="148">
        <v>167.83</v>
      </c>
      <c r="X7815" s="148">
        <v>4</v>
      </c>
      <c r="Y7815" s="148">
        <v>0.40200000000000002</v>
      </c>
    </row>
    <row r="7816" spans="11:25" x14ac:dyDescent="0.25">
      <c r="K7816" s="145" t="s">
        <v>6846</v>
      </c>
      <c r="L7816" s="145">
        <v>54</v>
      </c>
      <c r="M7816" s="145">
        <v>284960</v>
      </c>
      <c r="N7816" s="148">
        <v>0.85</v>
      </c>
      <c r="O7816" s="148">
        <v>0.50900000000000001</v>
      </c>
      <c r="P7816" s="148">
        <v>0.31</v>
      </c>
      <c r="Q7816" s="148">
        <v>2.6800000000000001E-4</v>
      </c>
      <c r="R7816" s="148">
        <v>2</v>
      </c>
      <c r="S7816" s="148">
        <v>0.10199999999999999</v>
      </c>
      <c r="T7816" s="148">
        <v>-11.032999999999999</v>
      </c>
      <c r="U7816" s="148">
        <v>1</v>
      </c>
      <c r="V7816" s="148">
        <v>4.0399999999999998E-2</v>
      </c>
      <c r="W7816" s="148">
        <v>80.528999999999996</v>
      </c>
      <c r="X7816" s="148">
        <v>4</v>
      </c>
      <c r="Y7816" s="148">
        <v>0.22699999999999901</v>
      </c>
    </row>
    <row r="7817" spans="11:25" x14ac:dyDescent="0.25">
      <c r="K7817" s="145" t="s">
        <v>6847</v>
      </c>
      <c r="L7817" s="145">
        <v>8</v>
      </c>
      <c r="M7817" s="145">
        <v>154186</v>
      </c>
      <c r="N7817" s="148">
        <v>0.81099999999999905</v>
      </c>
      <c r="O7817" s="148">
        <v>0.54200000000000004</v>
      </c>
      <c r="P7817" s="148">
        <v>0.34</v>
      </c>
      <c r="Q7817" s="148">
        <v>4.4499999999999997E-6</v>
      </c>
      <c r="R7817" s="148">
        <v>2</v>
      </c>
      <c r="S7817" s="148">
        <v>0.72899999999999998</v>
      </c>
      <c r="T7817" s="148">
        <v>-13.936999999999999</v>
      </c>
      <c r="U7817" s="148">
        <v>1</v>
      </c>
      <c r="V7817" s="148">
        <v>4.3400000000000001E-2</v>
      </c>
      <c r="W7817" s="148">
        <v>96.892999999999901</v>
      </c>
      <c r="X7817" s="148">
        <v>4</v>
      </c>
      <c r="Y7817" s="148">
        <v>0.54299999999999904</v>
      </c>
    </row>
    <row r="7818" spans="11:25" x14ac:dyDescent="0.25">
      <c r="K7818" s="145" t="s">
        <v>6848</v>
      </c>
      <c r="L7818" s="145">
        <v>55</v>
      </c>
      <c r="M7818" s="145">
        <v>280080</v>
      </c>
      <c r="N7818" s="148">
        <v>0.41699999999999998</v>
      </c>
      <c r="O7818" s="148">
        <v>0.63500000000000001</v>
      </c>
      <c r="P7818" s="148">
        <v>0.45399999999999902</v>
      </c>
      <c r="Q7818" s="148">
        <v>4.0200000000000001E-5</v>
      </c>
      <c r="R7818" s="148">
        <v>0</v>
      </c>
      <c r="S7818" s="148">
        <v>8.1600000000000006E-2</v>
      </c>
      <c r="T7818" s="148">
        <v>-9.4570000000000007</v>
      </c>
      <c r="U7818" s="148">
        <v>0</v>
      </c>
      <c r="V7818" s="148">
        <v>3.9300000000000002E-2</v>
      </c>
      <c r="W7818" s="148">
        <v>79.096999999999994</v>
      </c>
      <c r="X7818" s="148">
        <v>4</v>
      </c>
      <c r="Y7818" s="148">
        <v>0.53100000000000003</v>
      </c>
    </row>
    <row r="7819" spans="11:25" x14ac:dyDescent="0.25">
      <c r="K7819" s="145" t="s">
        <v>6849</v>
      </c>
      <c r="L7819" s="145">
        <v>67</v>
      </c>
      <c r="M7819" s="145">
        <v>134800</v>
      </c>
      <c r="N7819" s="148">
        <v>0.57899999999999996</v>
      </c>
      <c r="O7819" s="148">
        <v>0.61099999999999999</v>
      </c>
      <c r="P7819" s="148">
        <v>0.47</v>
      </c>
      <c r="Q7819" s="148">
        <v>0</v>
      </c>
      <c r="R7819" s="148">
        <v>4</v>
      </c>
      <c r="S7819" s="148">
        <v>0.58099999999999996</v>
      </c>
      <c r="T7819" s="148">
        <v>-9.1349999999999998</v>
      </c>
      <c r="U7819" s="148">
        <v>1</v>
      </c>
      <c r="V7819" s="148">
        <v>3.56E-2</v>
      </c>
      <c r="W7819" s="148">
        <v>85.527000000000001</v>
      </c>
      <c r="X7819" s="148">
        <v>4</v>
      </c>
      <c r="Y7819" s="148">
        <v>0.97</v>
      </c>
    </row>
    <row r="7820" spans="11:25" x14ac:dyDescent="0.25">
      <c r="K7820" s="145" t="s">
        <v>6850</v>
      </c>
      <c r="L7820" s="145">
        <v>67</v>
      </c>
      <c r="M7820" s="145">
        <v>232133</v>
      </c>
      <c r="N7820" s="148">
        <v>0.57999999999999996</v>
      </c>
      <c r="O7820" s="148">
        <v>0.621</v>
      </c>
      <c r="P7820" s="148">
        <v>0.40299999999999903</v>
      </c>
      <c r="Q7820" s="148">
        <v>0</v>
      </c>
      <c r="R7820" s="148">
        <v>9</v>
      </c>
      <c r="S7820" s="148">
        <v>0.114</v>
      </c>
      <c r="T7820" s="148">
        <v>-8.2110000000000003</v>
      </c>
      <c r="U7820" s="148">
        <v>1</v>
      </c>
      <c r="V7820" s="148">
        <v>3.5900000000000001E-2</v>
      </c>
      <c r="W7820" s="148">
        <v>145.52500000000001</v>
      </c>
      <c r="X7820" s="148">
        <v>4</v>
      </c>
      <c r="Y7820" s="148">
        <v>0.63400000000000001</v>
      </c>
    </row>
    <row r="7821" spans="11:25" x14ac:dyDescent="0.25">
      <c r="K7821" s="145" t="s">
        <v>6851</v>
      </c>
      <c r="L7821" s="145">
        <v>53</v>
      </c>
      <c r="M7821" s="145">
        <v>284560</v>
      </c>
      <c r="N7821" s="148">
        <v>8.3199999999999996E-2</v>
      </c>
      <c r="O7821" s="148">
        <v>0.628</v>
      </c>
      <c r="P7821" s="148">
        <v>0.54600000000000004</v>
      </c>
      <c r="Q7821" s="148">
        <v>0</v>
      </c>
      <c r="R7821" s="148">
        <v>11</v>
      </c>
      <c r="S7821" s="148">
        <v>0.13500000000000001</v>
      </c>
      <c r="T7821" s="148">
        <v>-6.9229999999999903</v>
      </c>
      <c r="U7821" s="148">
        <v>1</v>
      </c>
      <c r="V7821" s="148">
        <v>2.6499999999999999E-2</v>
      </c>
      <c r="W7821" s="148">
        <v>98.882000000000005</v>
      </c>
      <c r="X7821" s="148">
        <v>4</v>
      </c>
      <c r="Y7821" s="148">
        <v>0.64300000000000002</v>
      </c>
    </row>
    <row r="7822" spans="11:25" x14ac:dyDescent="0.25">
      <c r="K7822" s="145" t="s">
        <v>1441</v>
      </c>
      <c r="L7822" s="145">
        <v>55</v>
      </c>
      <c r="M7822" s="145">
        <v>241600</v>
      </c>
      <c r="N7822" s="148">
        <v>0.36799999999999999</v>
      </c>
      <c r="O7822" s="148">
        <v>0.54</v>
      </c>
      <c r="P7822" s="148">
        <v>0.67700000000000005</v>
      </c>
      <c r="Q7822" s="148">
        <v>0</v>
      </c>
      <c r="R7822" s="148">
        <v>9</v>
      </c>
      <c r="S7822" s="148">
        <v>0.22399999999999901</v>
      </c>
      <c r="T7822" s="148">
        <v>-6.3490000000000002</v>
      </c>
      <c r="U7822" s="148">
        <v>1</v>
      </c>
      <c r="V7822" s="148">
        <v>2.86E-2</v>
      </c>
      <c r="W7822" s="148">
        <v>98.338999999999999</v>
      </c>
      <c r="X7822" s="148">
        <v>4</v>
      </c>
      <c r="Y7822" s="148">
        <v>0.748</v>
      </c>
    </row>
    <row r="7823" spans="11:25" x14ac:dyDescent="0.25">
      <c r="K7823" s="145" t="s">
        <v>6852</v>
      </c>
      <c r="L7823" s="145">
        <v>55</v>
      </c>
      <c r="M7823" s="145">
        <v>283493</v>
      </c>
      <c r="N7823" s="148">
        <v>0.374</v>
      </c>
      <c r="O7823" s="148">
        <v>0.48799999999999999</v>
      </c>
      <c r="P7823" s="148">
        <v>0.20899999999999999</v>
      </c>
      <c r="Q7823" s="148">
        <v>5.0499999999999999E-6</v>
      </c>
      <c r="R7823" s="148">
        <v>10</v>
      </c>
      <c r="S7823" s="148">
        <v>0.10299999999999999</v>
      </c>
      <c r="T7823" s="148">
        <v>-19.548999999999999</v>
      </c>
      <c r="U7823" s="148">
        <v>1</v>
      </c>
      <c r="V7823" s="148">
        <v>3.6900000000000002E-2</v>
      </c>
      <c r="W7823" s="148">
        <v>120.63</v>
      </c>
      <c r="X7823" s="148">
        <v>4</v>
      </c>
      <c r="Y7823" s="148">
        <v>0.36199999999999999</v>
      </c>
    </row>
    <row r="7824" spans="11:25" x14ac:dyDescent="0.25">
      <c r="K7824" s="145" t="s">
        <v>774</v>
      </c>
      <c r="L7824" s="145">
        <v>70</v>
      </c>
      <c r="M7824" s="145">
        <v>192053</v>
      </c>
      <c r="N7824" s="148">
        <v>0.88700000000000001</v>
      </c>
      <c r="O7824" s="148">
        <v>0.38900000000000001</v>
      </c>
      <c r="P7824" s="148">
        <v>0.39600000000000002</v>
      </c>
      <c r="Q7824" s="148">
        <v>0</v>
      </c>
      <c r="R7824" s="148">
        <v>7</v>
      </c>
      <c r="S7824" s="148">
        <v>8.2799999999999999E-2</v>
      </c>
      <c r="T7824" s="148">
        <v>-7.9989999999999997</v>
      </c>
      <c r="U7824" s="148">
        <v>1</v>
      </c>
      <c r="V7824" s="148">
        <v>3.32E-2</v>
      </c>
      <c r="W7824" s="148">
        <v>171.86</v>
      </c>
      <c r="X7824" s="148">
        <v>3</v>
      </c>
      <c r="Y7824" s="148">
        <v>0.58499999999999996</v>
      </c>
    </row>
    <row r="7825" spans="11:25" x14ac:dyDescent="0.25">
      <c r="K7825" s="145" t="s">
        <v>1198</v>
      </c>
      <c r="L7825" s="145">
        <v>75</v>
      </c>
      <c r="M7825" s="145">
        <v>241306</v>
      </c>
      <c r="N7825" s="148">
        <v>1.15E-2</v>
      </c>
      <c r="O7825" s="148">
        <v>0.52700000000000002</v>
      </c>
      <c r="P7825" s="148">
        <v>0.94199999999999995</v>
      </c>
      <c r="Q7825" s="148">
        <v>0</v>
      </c>
      <c r="R7825" s="148">
        <v>1</v>
      </c>
      <c r="S7825" s="148">
        <v>0.188</v>
      </c>
      <c r="T7825" s="148">
        <v>-5.64</v>
      </c>
      <c r="U7825" s="148">
        <v>0</v>
      </c>
      <c r="V7825" s="148">
        <v>3.6600000000000001E-2</v>
      </c>
      <c r="W7825" s="148">
        <v>148.72299999999899</v>
      </c>
      <c r="X7825" s="148">
        <v>4</v>
      </c>
      <c r="Y7825" s="148">
        <v>0.495</v>
      </c>
    </row>
    <row r="7826" spans="11:25" x14ac:dyDescent="0.25">
      <c r="K7826" s="145" t="s">
        <v>6853</v>
      </c>
      <c r="L7826" s="145">
        <v>58</v>
      </c>
      <c r="M7826" s="145">
        <v>295000</v>
      </c>
      <c r="N7826" s="148">
        <v>4.48E-2</v>
      </c>
      <c r="O7826" s="148">
        <v>0.61299999999999999</v>
      </c>
      <c r="P7826" s="148">
        <v>0.47599999999999998</v>
      </c>
      <c r="Q7826" s="148">
        <v>0</v>
      </c>
      <c r="R7826" s="148">
        <v>0</v>
      </c>
      <c r="S7826" s="148">
        <v>6.08E-2</v>
      </c>
      <c r="T7826" s="148">
        <v>-9.6479999999999997</v>
      </c>
      <c r="U7826" s="148">
        <v>1</v>
      </c>
      <c r="V7826" s="148">
        <v>3.2099999999999997E-2</v>
      </c>
      <c r="W7826" s="148">
        <v>84.937999999999903</v>
      </c>
      <c r="X7826" s="148">
        <v>4</v>
      </c>
      <c r="Y7826" s="148">
        <v>0.64400000000000002</v>
      </c>
    </row>
    <row r="7827" spans="11:25" x14ac:dyDescent="0.25">
      <c r="K7827" s="145" t="s">
        <v>6854</v>
      </c>
      <c r="L7827" s="145">
        <v>53</v>
      </c>
      <c r="M7827" s="145">
        <v>223640</v>
      </c>
      <c r="N7827" s="148">
        <v>0.161</v>
      </c>
      <c r="O7827" s="148">
        <v>0.52500000000000002</v>
      </c>
      <c r="P7827" s="148">
        <v>0.59399999999999997</v>
      </c>
      <c r="Q7827" s="148">
        <v>0.94899999999999995</v>
      </c>
      <c r="R7827" s="148">
        <v>4</v>
      </c>
      <c r="S7827" s="148">
        <v>7.51E-2</v>
      </c>
      <c r="T7827" s="148">
        <v>-14.032999999999999</v>
      </c>
      <c r="U7827" s="148">
        <v>0</v>
      </c>
      <c r="V7827" s="148">
        <v>9.0700000000000003E-2</v>
      </c>
      <c r="W7827" s="148">
        <v>157.917</v>
      </c>
      <c r="X7827" s="148">
        <v>4</v>
      </c>
      <c r="Y7827" s="148">
        <v>7.0300000000000001E-2</v>
      </c>
    </row>
    <row r="7828" spans="11:25" x14ac:dyDescent="0.25">
      <c r="K7828" s="145" t="s">
        <v>6855</v>
      </c>
      <c r="L7828" s="145">
        <v>48</v>
      </c>
      <c r="M7828" s="145">
        <v>264200</v>
      </c>
      <c r="N7828" s="148">
        <v>0.32200000000000001</v>
      </c>
      <c r="O7828" s="148">
        <v>0.63200000000000001</v>
      </c>
      <c r="P7828" s="148">
        <v>0.73599999999999999</v>
      </c>
      <c r="Q7828" s="148">
        <v>0</v>
      </c>
      <c r="R7828" s="148">
        <v>0</v>
      </c>
      <c r="S7828" s="148">
        <v>0.33899999999999902</v>
      </c>
      <c r="T7828" s="148">
        <v>-13.945</v>
      </c>
      <c r="U7828" s="148">
        <v>1</v>
      </c>
      <c r="V7828" s="148">
        <v>4.8099999999999997E-2</v>
      </c>
      <c r="W7828" s="148">
        <v>136.37299999999999</v>
      </c>
      <c r="X7828" s="148">
        <v>4</v>
      </c>
      <c r="Y7828" s="148">
        <v>0.74399999999999999</v>
      </c>
    </row>
    <row r="7829" spans="11:25" x14ac:dyDescent="0.25">
      <c r="K7829" s="145" t="s">
        <v>4907</v>
      </c>
      <c r="L7829" s="145">
        <v>53</v>
      </c>
      <c r="M7829" s="145">
        <v>187373</v>
      </c>
      <c r="N7829" s="148">
        <v>0.94399999999999995</v>
      </c>
      <c r="O7829" s="148">
        <v>0.45799999999999902</v>
      </c>
      <c r="P7829" s="148">
        <v>0.27500000000000002</v>
      </c>
      <c r="Q7829" s="148">
        <v>1.9400000000000001E-2</v>
      </c>
      <c r="R7829" s="148">
        <v>10</v>
      </c>
      <c r="S7829" s="148">
        <v>0.27100000000000002</v>
      </c>
      <c r="T7829" s="148">
        <v>-11.497999999999999</v>
      </c>
      <c r="U7829" s="148">
        <v>1</v>
      </c>
      <c r="V7829" s="148">
        <v>2.6100000000000002E-2</v>
      </c>
      <c r="W7829" s="148">
        <v>88.717999999999904</v>
      </c>
      <c r="X7829" s="148">
        <v>4</v>
      </c>
      <c r="Y7829" s="148">
        <v>0.44900000000000001</v>
      </c>
    </row>
    <row r="7830" spans="11:25" x14ac:dyDescent="0.25">
      <c r="K7830" s="145" t="s">
        <v>6856</v>
      </c>
      <c r="L7830" s="145">
        <v>50</v>
      </c>
      <c r="M7830" s="145">
        <v>147466</v>
      </c>
      <c r="N7830" s="148">
        <v>0.40799999999999997</v>
      </c>
      <c r="O7830" s="148">
        <v>0.60399999999999998</v>
      </c>
      <c r="P7830" s="148">
        <v>0.58499999999999996</v>
      </c>
      <c r="Q7830" s="148">
        <v>8.8599999999999998E-2</v>
      </c>
      <c r="R7830" s="148">
        <v>9</v>
      </c>
      <c r="S7830" s="148">
        <v>0.109</v>
      </c>
      <c r="T7830" s="148">
        <v>-11.288</v>
      </c>
      <c r="U7830" s="148">
        <v>1</v>
      </c>
      <c r="V7830" s="148">
        <v>3.2899999999999999E-2</v>
      </c>
      <c r="W7830" s="148">
        <v>92.521000000000001</v>
      </c>
      <c r="X7830" s="148">
        <v>4</v>
      </c>
      <c r="Y7830" s="148">
        <v>0.67</v>
      </c>
    </row>
    <row r="7831" spans="11:25" x14ac:dyDescent="0.25">
      <c r="K7831" s="145" t="s">
        <v>6857</v>
      </c>
      <c r="L7831" s="145">
        <v>53</v>
      </c>
      <c r="M7831" s="145">
        <v>225400</v>
      </c>
      <c r="N7831" s="148">
        <v>0.79799999999999904</v>
      </c>
      <c r="O7831" s="148">
        <v>0.3</v>
      </c>
      <c r="P7831" s="148">
        <v>0.36399999999999999</v>
      </c>
      <c r="Q7831" s="148">
        <v>6.3500000000000002E-6</v>
      </c>
      <c r="R7831" s="148">
        <v>11</v>
      </c>
      <c r="S7831" s="148">
        <v>0.11599999999999901</v>
      </c>
      <c r="T7831" s="148">
        <v>-7.3849999999999998</v>
      </c>
      <c r="U7831" s="148">
        <v>1</v>
      </c>
      <c r="V7831" s="148">
        <v>3.2000000000000001E-2</v>
      </c>
      <c r="W7831" s="148">
        <v>184.24099999999899</v>
      </c>
      <c r="X7831" s="148">
        <v>3</v>
      </c>
      <c r="Y7831" s="148">
        <v>0.39100000000000001</v>
      </c>
    </row>
    <row r="7832" spans="11:25" x14ac:dyDescent="0.25">
      <c r="K7832" s="145" t="s">
        <v>6858</v>
      </c>
      <c r="L7832" s="145">
        <v>53</v>
      </c>
      <c r="M7832" s="145">
        <v>211666</v>
      </c>
      <c r="N7832" s="148">
        <v>0.46899999999999997</v>
      </c>
      <c r="O7832" s="148">
        <v>0.58699999999999997</v>
      </c>
      <c r="P7832" s="148">
        <v>0.20100000000000001</v>
      </c>
      <c r="Q7832" s="148">
        <v>2.58E-5</v>
      </c>
      <c r="R7832" s="148">
        <v>10</v>
      </c>
      <c r="S7832" s="148">
        <v>0.11899999999999999</v>
      </c>
      <c r="T7832" s="148">
        <v>-13.298999999999999</v>
      </c>
      <c r="U7832" s="148">
        <v>1</v>
      </c>
      <c r="V7832" s="148">
        <v>3.0099999999999998E-2</v>
      </c>
      <c r="W7832" s="148">
        <v>90.017999999999901</v>
      </c>
      <c r="X7832" s="148">
        <v>4</v>
      </c>
      <c r="Y7832" s="148">
        <v>0.3</v>
      </c>
    </row>
    <row r="7833" spans="11:25" x14ac:dyDescent="0.25">
      <c r="K7833" s="145" t="s">
        <v>6859</v>
      </c>
      <c r="L7833" s="145">
        <v>49</v>
      </c>
      <c r="M7833" s="145">
        <v>189506</v>
      </c>
      <c r="N7833" s="148">
        <v>0.28799999999999998</v>
      </c>
      <c r="O7833" s="148">
        <v>0.51600000000000001</v>
      </c>
      <c r="P7833" s="148">
        <v>0.58299999999999996</v>
      </c>
      <c r="Q7833" s="148">
        <v>0</v>
      </c>
      <c r="R7833" s="148">
        <v>4</v>
      </c>
      <c r="S7833" s="148">
        <v>0.29799999999999999</v>
      </c>
      <c r="T7833" s="148">
        <v>-8.1969999999999992</v>
      </c>
      <c r="U7833" s="148">
        <v>1</v>
      </c>
      <c r="V7833" s="148">
        <v>2.7699999999999999E-2</v>
      </c>
      <c r="W7833" s="148">
        <v>136.08799999999999</v>
      </c>
      <c r="X7833" s="148">
        <v>4</v>
      </c>
      <c r="Y7833" s="148">
        <v>0.38100000000000001</v>
      </c>
    </row>
    <row r="7834" spans="11:25" x14ac:dyDescent="0.25">
      <c r="K7834" s="145" t="s">
        <v>6860</v>
      </c>
      <c r="L7834" s="145">
        <v>45</v>
      </c>
      <c r="M7834" s="145">
        <v>272333</v>
      </c>
      <c r="N7834" s="148">
        <v>0.71299999999999997</v>
      </c>
      <c r="O7834" s="148">
        <v>0.621</v>
      </c>
      <c r="P7834" s="148">
        <v>0.28699999999999998</v>
      </c>
      <c r="Q7834" s="148">
        <v>4.49E-5</v>
      </c>
      <c r="R7834" s="148">
        <v>4</v>
      </c>
      <c r="S7834" s="148">
        <v>8.5900000000000004E-2</v>
      </c>
      <c r="T7834" s="148">
        <v>-13.827999999999999</v>
      </c>
      <c r="U7834" s="148">
        <v>1</v>
      </c>
      <c r="V7834" s="148">
        <v>3.1099999999999999E-2</v>
      </c>
      <c r="W7834" s="148">
        <v>93.777999999999906</v>
      </c>
      <c r="X7834" s="148">
        <v>4</v>
      </c>
      <c r="Y7834" s="148">
        <v>0.33399999999999902</v>
      </c>
    </row>
    <row r="7835" spans="11:25" x14ac:dyDescent="0.25">
      <c r="K7835" s="145" t="s">
        <v>732</v>
      </c>
      <c r="L7835" s="145">
        <v>72</v>
      </c>
      <c r="M7835" s="145">
        <v>369600</v>
      </c>
      <c r="N7835" s="148">
        <v>0.72899999999999998</v>
      </c>
      <c r="O7835" s="148">
        <v>0.48299999999999998</v>
      </c>
      <c r="P7835" s="148">
        <v>0.72099999999999997</v>
      </c>
      <c r="Q7835" s="148">
        <v>0</v>
      </c>
      <c r="R7835" s="148">
        <v>0</v>
      </c>
      <c r="S7835" s="148">
        <v>0.188999999999999</v>
      </c>
      <c r="T7835" s="148">
        <v>-6.8360000000000003</v>
      </c>
      <c r="U7835" s="148">
        <v>1</v>
      </c>
      <c r="V7835" s="148">
        <v>3.2000000000000001E-2</v>
      </c>
      <c r="W7835" s="148">
        <v>95.260999999999996</v>
      </c>
      <c r="X7835" s="148">
        <v>4</v>
      </c>
      <c r="Y7835" s="148">
        <v>0.56200000000000006</v>
      </c>
    </row>
    <row r="7836" spans="11:25" x14ac:dyDescent="0.25">
      <c r="K7836" s="145" t="s">
        <v>6861</v>
      </c>
      <c r="L7836" s="145">
        <v>67</v>
      </c>
      <c r="M7836" s="145">
        <v>238573</v>
      </c>
      <c r="N7836" s="148">
        <v>0.11799999999999999</v>
      </c>
      <c r="O7836" s="148">
        <v>0.57899999999999996</v>
      </c>
      <c r="P7836" s="148">
        <v>0.26700000000000002</v>
      </c>
      <c r="Q7836" s="148">
        <v>5.62E-4</v>
      </c>
      <c r="R7836" s="148">
        <v>4</v>
      </c>
      <c r="S7836" s="148">
        <v>0.13200000000000001</v>
      </c>
      <c r="T7836" s="148">
        <v>-15.11</v>
      </c>
      <c r="U7836" s="148">
        <v>1</v>
      </c>
      <c r="V7836" s="148">
        <v>3.4799999999999998E-2</v>
      </c>
      <c r="W7836" s="148">
        <v>74.899000000000001</v>
      </c>
      <c r="X7836" s="148">
        <v>4</v>
      </c>
      <c r="Y7836" s="148">
        <v>0.35299999999999998</v>
      </c>
    </row>
    <row r="7837" spans="11:25" x14ac:dyDescent="0.25">
      <c r="K7837" s="145" t="s">
        <v>1717</v>
      </c>
      <c r="L7837" s="145">
        <v>64</v>
      </c>
      <c r="M7837" s="145">
        <v>332960</v>
      </c>
      <c r="N7837" s="148">
        <v>0.84599999999999997</v>
      </c>
      <c r="O7837" s="148">
        <v>0.58799999999999997</v>
      </c>
      <c r="P7837" s="148">
        <v>0.14899999999999999</v>
      </c>
      <c r="Q7837" s="148">
        <v>9.6500000000000001E-5</v>
      </c>
      <c r="R7837" s="148">
        <v>7</v>
      </c>
      <c r="S7837" s="148">
        <v>0.23599999999999999</v>
      </c>
      <c r="T7837" s="148">
        <v>-16.727999999999899</v>
      </c>
      <c r="U7837" s="148">
        <v>0</v>
      </c>
      <c r="V7837" s="148">
        <v>3.1899999999999998E-2</v>
      </c>
      <c r="W7837" s="148">
        <v>124.68899999999999</v>
      </c>
      <c r="X7837" s="148">
        <v>4</v>
      </c>
      <c r="Y7837" s="148">
        <v>0.113</v>
      </c>
    </row>
    <row r="7838" spans="11:25" x14ac:dyDescent="0.25">
      <c r="K7838" s="145" t="s">
        <v>6862</v>
      </c>
      <c r="L7838" s="145">
        <v>49</v>
      </c>
      <c r="M7838" s="145">
        <v>179520</v>
      </c>
      <c r="N7838" s="148">
        <v>0.38500000000000001</v>
      </c>
      <c r="O7838" s="148">
        <v>0.38900000000000001</v>
      </c>
      <c r="P7838" s="148">
        <v>0.58599999999999997</v>
      </c>
      <c r="Q7838" s="148">
        <v>1.8500000000000001E-6</v>
      </c>
      <c r="R7838" s="148">
        <v>9</v>
      </c>
      <c r="S7838" s="148">
        <v>9.5899999999999999E-2</v>
      </c>
      <c r="T7838" s="148">
        <v>-8.2110000000000003</v>
      </c>
      <c r="U7838" s="148">
        <v>1</v>
      </c>
      <c r="V7838" s="148">
        <v>3.1300000000000001E-2</v>
      </c>
      <c r="W7838" s="148">
        <v>133.637</v>
      </c>
      <c r="X7838" s="148">
        <v>4</v>
      </c>
      <c r="Y7838" s="148">
        <v>0.52600000000000002</v>
      </c>
    </row>
    <row r="7839" spans="11:25" x14ac:dyDescent="0.25">
      <c r="K7839" s="145" t="s">
        <v>926</v>
      </c>
      <c r="L7839" s="145">
        <v>70</v>
      </c>
      <c r="M7839" s="145">
        <v>288160</v>
      </c>
      <c r="N7839" s="148">
        <v>0.48799999999999999</v>
      </c>
      <c r="O7839" s="148">
        <v>0.309</v>
      </c>
      <c r="P7839" s="148">
        <v>0.83099999999999996</v>
      </c>
      <c r="Q7839" s="148">
        <v>3.0399999999999902E-3</v>
      </c>
      <c r="R7839" s="148">
        <v>1</v>
      </c>
      <c r="S7839" s="148">
        <v>0.28599999999999998</v>
      </c>
      <c r="T7839" s="148">
        <v>-8.2880000000000003</v>
      </c>
      <c r="U7839" s="148">
        <v>1</v>
      </c>
      <c r="V7839" s="148">
        <v>3.5999999999999997E-2</v>
      </c>
      <c r="W7839" s="148">
        <v>181.14500000000001</v>
      </c>
      <c r="X7839" s="148">
        <v>4</v>
      </c>
      <c r="Y7839" s="148">
        <v>0.93400000000000005</v>
      </c>
    </row>
    <row r="7840" spans="11:25" x14ac:dyDescent="0.25">
      <c r="K7840" s="145" t="s">
        <v>6863</v>
      </c>
      <c r="L7840" s="145">
        <v>63</v>
      </c>
      <c r="M7840" s="145">
        <v>231000</v>
      </c>
      <c r="N7840" s="148">
        <v>0.61599999999999999</v>
      </c>
      <c r="O7840" s="148">
        <v>0.75599999999999901</v>
      </c>
      <c r="P7840" s="148">
        <v>0.28000000000000003</v>
      </c>
      <c r="Q7840" s="148">
        <v>3.3E-4</v>
      </c>
      <c r="R7840" s="148">
        <v>5</v>
      </c>
      <c r="S7840" s="148">
        <v>0.41399999999999998</v>
      </c>
      <c r="T7840" s="148">
        <v>-14.27</v>
      </c>
      <c r="U7840" s="148">
        <v>1</v>
      </c>
      <c r="V7840" s="148">
        <v>2.9600000000000001E-2</v>
      </c>
      <c r="W7840" s="148">
        <v>109.413</v>
      </c>
      <c r="X7840" s="148">
        <v>4</v>
      </c>
      <c r="Y7840" s="148">
        <v>0.69499999999999995</v>
      </c>
    </row>
    <row r="7841" spans="11:25" x14ac:dyDescent="0.25">
      <c r="K7841" s="145" t="s">
        <v>6864</v>
      </c>
      <c r="L7841" s="145">
        <v>43</v>
      </c>
      <c r="M7841" s="145">
        <v>295000</v>
      </c>
      <c r="N7841" s="148">
        <v>0.26899999999999902</v>
      </c>
      <c r="O7841" s="148">
        <v>0.37</v>
      </c>
      <c r="P7841" s="148">
        <v>0.46</v>
      </c>
      <c r="Q7841" s="148">
        <v>0</v>
      </c>
      <c r="R7841" s="148">
        <v>6</v>
      </c>
      <c r="S7841" s="148">
        <v>9.0200000000000002E-2</v>
      </c>
      <c r="T7841" s="148">
        <v>-7.0510000000000002</v>
      </c>
      <c r="U7841" s="148">
        <v>1</v>
      </c>
      <c r="V7841" s="148">
        <v>5.4600000000000003E-2</v>
      </c>
      <c r="W7841" s="148">
        <v>176.53099999999901</v>
      </c>
      <c r="X7841" s="148">
        <v>4</v>
      </c>
      <c r="Y7841" s="148">
        <v>0.26100000000000001</v>
      </c>
    </row>
    <row r="7842" spans="11:25" x14ac:dyDescent="0.25">
      <c r="K7842" s="145" t="s">
        <v>6865</v>
      </c>
      <c r="L7842" s="145">
        <v>36</v>
      </c>
      <c r="M7842" s="145">
        <v>234213</v>
      </c>
      <c r="N7842" s="148">
        <v>0.24199999999999999</v>
      </c>
      <c r="O7842" s="148">
        <v>0.56100000000000005</v>
      </c>
      <c r="P7842" s="148">
        <v>0.74099999999999999</v>
      </c>
      <c r="Q7842" s="148">
        <v>0</v>
      </c>
      <c r="R7842" s="148">
        <v>0</v>
      </c>
      <c r="S7842" s="148">
        <v>8.7400000000000005E-2</v>
      </c>
      <c r="T7842" s="148">
        <v>-5.8419999999999996</v>
      </c>
      <c r="U7842" s="148">
        <v>1</v>
      </c>
      <c r="V7842" s="148">
        <v>5.3699999999999998E-2</v>
      </c>
      <c r="W7842" s="148">
        <v>127.467</v>
      </c>
      <c r="X7842" s="148">
        <v>4</v>
      </c>
      <c r="Y7842" s="148">
        <v>0.40399999999999903</v>
      </c>
    </row>
    <row r="7843" spans="11:25" x14ac:dyDescent="0.25">
      <c r="K7843" s="145" t="s">
        <v>6866</v>
      </c>
      <c r="L7843" s="145">
        <v>47</v>
      </c>
      <c r="M7843" s="145">
        <v>187733</v>
      </c>
      <c r="N7843" s="148">
        <v>0.26600000000000001</v>
      </c>
      <c r="O7843" s="148">
        <v>0.63800000000000001</v>
      </c>
      <c r="P7843" s="148">
        <v>0.76300000000000001</v>
      </c>
      <c r="Q7843" s="148">
        <v>0</v>
      </c>
      <c r="R7843" s="148">
        <v>11</v>
      </c>
      <c r="S7843" s="148">
        <v>0.35899999999999999</v>
      </c>
      <c r="T7843" s="148">
        <v>-3.5369999999999999</v>
      </c>
      <c r="U7843" s="148">
        <v>1</v>
      </c>
      <c r="V7843" s="148">
        <v>2.7699999999999999E-2</v>
      </c>
      <c r="W7843" s="148">
        <v>124.827</v>
      </c>
      <c r="X7843" s="148">
        <v>4</v>
      </c>
      <c r="Y7843" s="148">
        <v>0.70599999999999996</v>
      </c>
    </row>
    <row r="7844" spans="11:25" x14ac:dyDescent="0.25">
      <c r="K7844" s="145" t="s">
        <v>6867</v>
      </c>
      <c r="L7844" s="145">
        <v>55</v>
      </c>
      <c r="M7844" s="145">
        <v>256026</v>
      </c>
      <c r="N7844" s="148">
        <v>0.72599999999999998</v>
      </c>
      <c r="O7844" s="148">
        <v>0.7</v>
      </c>
      <c r="P7844" s="148">
        <v>0.11799999999999999</v>
      </c>
      <c r="Q7844" s="148">
        <v>4.9699999999999896E-4</v>
      </c>
      <c r="R7844" s="148">
        <v>0</v>
      </c>
      <c r="S7844" s="148">
        <v>0.109</v>
      </c>
      <c r="T7844" s="148">
        <v>-12.686999999999999</v>
      </c>
      <c r="U7844" s="148">
        <v>1</v>
      </c>
      <c r="V7844" s="148">
        <v>3.5700000000000003E-2</v>
      </c>
      <c r="W7844" s="148">
        <v>122.59099999999999</v>
      </c>
      <c r="X7844" s="148">
        <v>4</v>
      </c>
      <c r="Y7844" s="148">
        <v>0.33500000000000002</v>
      </c>
    </row>
    <row r="7845" spans="11:25" x14ac:dyDescent="0.25">
      <c r="K7845" s="145" t="s">
        <v>6868</v>
      </c>
      <c r="L7845" s="145">
        <v>46</v>
      </c>
      <c r="M7845" s="145">
        <v>263666</v>
      </c>
      <c r="N7845" s="148">
        <v>0.33500000000000002</v>
      </c>
      <c r="O7845" s="148">
        <v>0.51500000000000001</v>
      </c>
      <c r="P7845" s="148">
        <v>0.27399999999999902</v>
      </c>
      <c r="Q7845" s="148">
        <v>2.9099999999999998E-3</v>
      </c>
      <c r="R7845" s="148">
        <v>0</v>
      </c>
      <c r="S7845" s="148">
        <v>0.11899999999999999</v>
      </c>
      <c r="T7845" s="148">
        <v>-13.731</v>
      </c>
      <c r="U7845" s="148">
        <v>1</v>
      </c>
      <c r="V7845" s="148">
        <v>2.8199999999999999E-2</v>
      </c>
      <c r="W7845" s="148">
        <v>142.77600000000001</v>
      </c>
      <c r="X7845" s="148">
        <v>4</v>
      </c>
      <c r="Y7845" s="148">
        <v>0.187</v>
      </c>
    </row>
    <row r="7846" spans="11:25" x14ac:dyDescent="0.25">
      <c r="K7846" s="145" t="s">
        <v>6869</v>
      </c>
      <c r="L7846" s="145">
        <v>53</v>
      </c>
      <c r="M7846" s="145">
        <v>214733</v>
      </c>
      <c r="N7846" s="148">
        <v>0.72499999999999998</v>
      </c>
      <c r="O7846" s="148">
        <v>0.27100000000000002</v>
      </c>
      <c r="P7846" s="148">
        <v>0.31</v>
      </c>
      <c r="Q7846" s="148">
        <v>1.99E-6</v>
      </c>
      <c r="R7846" s="148">
        <v>0</v>
      </c>
      <c r="S7846" s="148">
        <v>0.11899999999999999</v>
      </c>
      <c r="T7846" s="148">
        <v>-7.9669999999999996</v>
      </c>
      <c r="U7846" s="148">
        <v>1</v>
      </c>
      <c r="V7846" s="148">
        <v>3.09E-2</v>
      </c>
      <c r="W7846" s="148">
        <v>169.614</v>
      </c>
      <c r="X7846" s="148">
        <v>3</v>
      </c>
      <c r="Y7846" s="148">
        <v>0.16</v>
      </c>
    </row>
    <row r="7847" spans="11:25" x14ac:dyDescent="0.25">
      <c r="K7847" s="145" t="s">
        <v>6753</v>
      </c>
      <c r="L7847" s="145">
        <v>64</v>
      </c>
      <c r="M7847" s="145">
        <v>188962</v>
      </c>
      <c r="N7847" s="148">
        <v>0.28399999999999997</v>
      </c>
      <c r="O7847" s="148">
        <v>0.79</v>
      </c>
      <c r="P7847" s="148">
        <v>0.46799999999999897</v>
      </c>
      <c r="Q7847" s="148">
        <v>2.0300000000000001E-3</v>
      </c>
      <c r="R7847" s="148">
        <v>6</v>
      </c>
      <c r="S7847" s="148">
        <v>7.3499999999999996E-2</v>
      </c>
      <c r="T7847" s="148">
        <v>-7.1520000000000001</v>
      </c>
      <c r="U7847" s="148">
        <v>0</v>
      </c>
      <c r="V7847" s="148">
        <v>5.3400000000000003E-2</v>
      </c>
      <c r="W7847" s="148">
        <v>98.013999999999996</v>
      </c>
      <c r="X7847" s="148">
        <v>4</v>
      </c>
      <c r="Y7847" s="148">
        <v>0.60599999999999998</v>
      </c>
    </row>
    <row r="7848" spans="11:25" x14ac:dyDescent="0.25">
      <c r="K7848" s="145" t="s">
        <v>6870</v>
      </c>
      <c r="L7848" s="145">
        <v>70</v>
      </c>
      <c r="M7848" s="145">
        <v>186046</v>
      </c>
      <c r="N7848" s="148">
        <v>0.121</v>
      </c>
      <c r="O7848" s="148">
        <v>0.53100000000000003</v>
      </c>
      <c r="P7848" s="148">
        <v>0.67500000000000004</v>
      </c>
      <c r="Q7848" s="148">
        <v>0</v>
      </c>
      <c r="R7848" s="148">
        <v>0</v>
      </c>
      <c r="S7848" s="148">
        <v>0.32700000000000001</v>
      </c>
      <c r="T7848" s="148">
        <v>-3.2810000000000001</v>
      </c>
      <c r="U7848" s="148">
        <v>1</v>
      </c>
      <c r="V7848" s="148">
        <v>0.33</v>
      </c>
      <c r="W7848" s="148">
        <v>177.953</v>
      </c>
      <c r="X7848" s="148">
        <v>4</v>
      </c>
      <c r="Y7848" s="148">
        <v>0.79900000000000004</v>
      </c>
    </row>
    <row r="7849" spans="11:25" x14ac:dyDescent="0.25">
      <c r="K7849" s="145" t="s">
        <v>6871</v>
      </c>
      <c r="L7849" s="145">
        <v>66</v>
      </c>
      <c r="M7849" s="145">
        <v>217284</v>
      </c>
      <c r="N7849" s="148">
        <v>0.13100000000000001</v>
      </c>
      <c r="O7849" s="148">
        <v>0.68599999999999905</v>
      </c>
      <c r="P7849" s="148">
        <v>0.53900000000000003</v>
      </c>
      <c r="Q7849" s="148">
        <v>1.9399999999999899E-5</v>
      </c>
      <c r="R7849" s="148">
        <v>0</v>
      </c>
      <c r="S7849" s="148">
        <v>0.11599999999999901</v>
      </c>
      <c r="T7849" s="148">
        <v>-8.6229999999999993</v>
      </c>
      <c r="U7849" s="148">
        <v>1</v>
      </c>
      <c r="V7849" s="148">
        <v>3.49E-2</v>
      </c>
      <c r="W7849" s="148">
        <v>115.98699999999999</v>
      </c>
      <c r="X7849" s="148">
        <v>4</v>
      </c>
      <c r="Y7849" s="148">
        <v>0.186</v>
      </c>
    </row>
    <row r="7850" spans="11:25" x14ac:dyDescent="0.25">
      <c r="K7850" s="145" t="s">
        <v>3077</v>
      </c>
      <c r="L7850" s="145">
        <v>51</v>
      </c>
      <c r="M7850" s="145">
        <v>280841</v>
      </c>
      <c r="N7850" s="148">
        <v>0.35899999999999999</v>
      </c>
      <c r="O7850" s="148">
        <v>0.40899999999999997</v>
      </c>
      <c r="P7850" s="148">
        <v>0.67799999999999905</v>
      </c>
      <c r="Q7850" s="148">
        <v>4.7600000000000002E-6</v>
      </c>
      <c r="R7850" s="148">
        <v>9</v>
      </c>
      <c r="S7850" s="148">
        <v>0.16699999999999901</v>
      </c>
      <c r="T7850" s="148">
        <v>-7.7309999999999999</v>
      </c>
      <c r="U7850" s="148">
        <v>1</v>
      </c>
      <c r="V7850" s="148">
        <v>8.7800000000000003E-2</v>
      </c>
      <c r="W7850" s="148">
        <v>89.967999999999904</v>
      </c>
      <c r="X7850" s="148">
        <v>4</v>
      </c>
      <c r="Y7850" s="148">
        <v>0.16800000000000001</v>
      </c>
    </row>
    <row r="7851" spans="11:25" x14ac:dyDescent="0.25">
      <c r="K7851" s="145" t="s">
        <v>6872</v>
      </c>
      <c r="L7851" s="145">
        <v>65</v>
      </c>
      <c r="M7851" s="145">
        <v>226222</v>
      </c>
      <c r="N7851" s="148">
        <v>0.65300000000000002</v>
      </c>
      <c r="O7851" s="148">
        <v>0.78599999999999903</v>
      </c>
      <c r="P7851" s="148">
        <v>0.58099999999999996</v>
      </c>
      <c r="Q7851" s="148">
        <v>1.4400000000000001E-3</v>
      </c>
      <c r="R7851" s="148">
        <v>2</v>
      </c>
      <c r="S7851" s="148">
        <v>6.93E-2</v>
      </c>
      <c r="T7851" s="148">
        <v>-9.4009999999999998</v>
      </c>
      <c r="U7851" s="148">
        <v>1</v>
      </c>
      <c r="V7851" s="148">
        <v>7.7299999999999994E-2</v>
      </c>
      <c r="W7851" s="148">
        <v>99.995000000000005</v>
      </c>
      <c r="X7851" s="148">
        <v>4</v>
      </c>
      <c r="Y7851" s="148">
        <v>0.68700000000000006</v>
      </c>
    </row>
    <row r="7852" spans="11:25" x14ac:dyDescent="0.25">
      <c r="K7852" s="145" t="s">
        <v>5923</v>
      </c>
      <c r="L7852" s="145">
        <v>76</v>
      </c>
      <c r="M7852" s="145">
        <v>199635</v>
      </c>
      <c r="N7852" s="148">
        <v>0.121</v>
      </c>
      <c r="O7852" s="148">
        <v>0.66099999999999903</v>
      </c>
      <c r="P7852" s="148">
        <v>0.68400000000000005</v>
      </c>
      <c r="Q7852" s="148">
        <v>5.0299999999999997E-3</v>
      </c>
      <c r="R7852" s="148">
        <v>6</v>
      </c>
      <c r="S7852" s="148">
        <v>0.157</v>
      </c>
      <c r="T7852" s="148">
        <v>-6.6109999999999998</v>
      </c>
      <c r="U7852" s="148">
        <v>1</v>
      </c>
      <c r="V7852" s="148">
        <v>5.1200000000000002E-2</v>
      </c>
      <c r="W7852" s="148">
        <v>125.06</v>
      </c>
      <c r="X7852" s="148">
        <v>4</v>
      </c>
      <c r="Y7852" s="148">
        <v>0.371</v>
      </c>
    </row>
    <row r="7853" spans="11:25" x14ac:dyDescent="0.25">
      <c r="K7853" s="145" t="s">
        <v>6475</v>
      </c>
      <c r="L7853" s="145">
        <v>65</v>
      </c>
      <c r="M7853" s="145">
        <v>184666</v>
      </c>
      <c r="N7853" s="148">
        <v>9.9099999999999994E-2</v>
      </c>
      <c r="O7853" s="148">
        <v>0.65400000000000003</v>
      </c>
      <c r="P7853" s="148">
        <v>0.60599999999999998</v>
      </c>
      <c r="Q7853" s="148">
        <v>5.5699999999999999E-5</v>
      </c>
      <c r="R7853" s="148">
        <v>2</v>
      </c>
      <c r="S7853" s="148">
        <v>0.31</v>
      </c>
      <c r="T7853" s="148">
        <v>-8.5760000000000005</v>
      </c>
      <c r="U7853" s="148">
        <v>1</v>
      </c>
      <c r="V7853" s="148">
        <v>7.17E-2</v>
      </c>
      <c r="W7853" s="148">
        <v>90.057999999999893</v>
      </c>
      <c r="X7853" s="148">
        <v>4</v>
      </c>
      <c r="Y7853" s="148">
        <v>0.35799999999999998</v>
      </c>
    </row>
    <row r="7854" spans="11:25" x14ac:dyDescent="0.25">
      <c r="K7854" s="145" t="s">
        <v>6873</v>
      </c>
      <c r="L7854" s="145">
        <v>71</v>
      </c>
      <c r="M7854" s="145">
        <v>216266</v>
      </c>
      <c r="N7854" s="148">
        <v>3.0200000000000001E-2</v>
      </c>
      <c r="O7854" s="148">
        <v>0.91</v>
      </c>
      <c r="P7854" s="148">
        <v>0.40100000000000002</v>
      </c>
      <c r="Q7854" s="148">
        <v>1.5899999999999999E-4</v>
      </c>
      <c r="R7854" s="148">
        <v>1</v>
      </c>
      <c r="S7854" s="148">
        <v>8.0100000000000005E-2</v>
      </c>
      <c r="T7854" s="148">
        <v>-9.5519999999999996</v>
      </c>
      <c r="U7854" s="148">
        <v>1</v>
      </c>
      <c r="V7854" s="148">
        <v>8.5500000000000007E-2</v>
      </c>
      <c r="W7854" s="148">
        <v>135.994</v>
      </c>
      <c r="X7854" s="148">
        <v>4</v>
      </c>
      <c r="Y7854" s="148">
        <v>0.82399999999999995</v>
      </c>
    </row>
    <row r="7855" spans="11:25" x14ac:dyDescent="0.25">
      <c r="K7855" s="145" t="s">
        <v>6874</v>
      </c>
      <c r="L7855" s="145">
        <v>62</v>
      </c>
      <c r="M7855" s="145">
        <v>253330</v>
      </c>
      <c r="N7855" s="148">
        <v>2.4899999999999999E-2</v>
      </c>
      <c r="O7855" s="148">
        <v>0.76300000000000001</v>
      </c>
      <c r="P7855" s="148">
        <v>0.52400000000000002</v>
      </c>
      <c r="Q7855" s="148">
        <v>1.37E-4</v>
      </c>
      <c r="R7855" s="148">
        <v>0</v>
      </c>
      <c r="S7855" s="148">
        <v>0.11699999999999899</v>
      </c>
      <c r="T7855" s="148">
        <v>-7.7249999999999996</v>
      </c>
      <c r="U7855" s="148">
        <v>1</v>
      </c>
      <c r="V7855" s="148">
        <v>7.5899999999999995E-2</v>
      </c>
      <c r="W7855" s="148">
        <v>93.997999999999905</v>
      </c>
      <c r="X7855" s="148">
        <v>4</v>
      </c>
      <c r="Y7855" s="148">
        <v>0.41099999999999998</v>
      </c>
    </row>
    <row r="7856" spans="11:25" x14ac:dyDescent="0.25">
      <c r="K7856" s="145" t="s">
        <v>6875</v>
      </c>
      <c r="L7856" s="145">
        <v>66</v>
      </c>
      <c r="M7856" s="145">
        <v>206727</v>
      </c>
      <c r="N7856" s="148">
        <v>0.501</v>
      </c>
      <c r="O7856" s="148">
        <v>0.432</v>
      </c>
      <c r="P7856" s="148">
        <v>0.85</v>
      </c>
      <c r="Q7856" s="148">
        <v>6.5899999999999996E-6</v>
      </c>
      <c r="R7856" s="148">
        <v>10</v>
      </c>
      <c r="S7856" s="148">
        <v>0.20300000000000001</v>
      </c>
      <c r="T7856" s="148">
        <v>-4.4169999999999998</v>
      </c>
      <c r="U7856" s="148">
        <v>1</v>
      </c>
      <c r="V7856" s="148">
        <v>7.7100000000000002E-2</v>
      </c>
      <c r="W7856" s="148">
        <v>82.606999999999999</v>
      </c>
      <c r="X7856" s="148">
        <v>4</v>
      </c>
      <c r="Y7856" s="148">
        <v>0.109</v>
      </c>
    </row>
    <row r="7857" spans="11:25" x14ac:dyDescent="0.25">
      <c r="K7857" s="145" t="s">
        <v>6876</v>
      </c>
      <c r="L7857" s="145">
        <v>59</v>
      </c>
      <c r="M7857" s="145">
        <v>196124</v>
      </c>
      <c r="N7857" s="148">
        <v>0.17399999999999999</v>
      </c>
      <c r="O7857" s="148">
        <v>0.65200000000000002</v>
      </c>
      <c r="P7857" s="148">
        <v>0.7</v>
      </c>
      <c r="Q7857" s="148">
        <v>0</v>
      </c>
      <c r="R7857" s="148">
        <v>11</v>
      </c>
      <c r="S7857" s="148">
        <v>0.191</v>
      </c>
      <c r="T7857" s="148">
        <v>-6.8540000000000001</v>
      </c>
      <c r="U7857" s="148">
        <v>1</v>
      </c>
      <c r="V7857" s="148">
        <v>0.10299999999999999</v>
      </c>
      <c r="W7857" s="148">
        <v>160.05500000000001</v>
      </c>
      <c r="X7857" s="148">
        <v>4</v>
      </c>
      <c r="Y7857" s="148">
        <v>0.74399999999999999</v>
      </c>
    </row>
    <row r="7858" spans="11:25" x14ac:dyDescent="0.25">
      <c r="K7858" s="145" t="s">
        <v>5889</v>
      </c>
      <c r="L7858" s="145">
        <v>65</v>
      </c>
      <c r="M7858" s="145">
        <v>217136</v>
      </c>
      <c r="N7858" s="148">
        <v>2.3599999999999999E-2</v>
      </c>
      <c r="O7858" s="148">
        <v>0.73799999999999999</v>
      </c>
      <c r="P7858" s="148">
        <v>0.69599999999999995</v>
      </c>
      <c r="Q7858" s="148">
        <v>9.09E-5</v>
      </c>
      <c r="R7858" s="148">
        <v>1</v>
      </c>
      <c r="S7858" s="148">
        <v>0.33799999999999902</v>
      </c>
      <c r="T7858" s="148">
        <v>-3.59</v>
      </c>
      <c r="U7858" s="148">
        <v>1</v>
      </c>
      <c r="V7858" s="148">
        <v>3.0499999999999999E-2</v>
      </c>
      <c r="W7858" s="148">
        <v>101.988999999999</v>
      </c>
      <c r="X7858" s="148">
        <v>4</v>
      </c>
      <c r="Y7858" s="148">
        <v>0.89200000000000002</v>
      </c>
    </row>
    <row r="7859" spans="11:25" x14ac:dyDescent="0.25">
      <c r="K7859" s="145" t="s">
        <v>6877</v>
      </c>
      <c r="L7859" s="145">
        <v>75</v>
      </c>
      <c r="M7859" s="145">
        <v>155351</v>
      </c>
      <c r="N7859" s="148">
        <v>7.3200000000000001E-2</v>
      </c>
      <c r="O7859" s="148">
        <v>0.91799999999999904</v>
      </c>
      <c r="P7859" s="148">
        <v>0.60199999999999998</v>
      </c>
      <c r="Q7859" s="148">
        <v>1.9399999999999899E-5</v>
      </c>
      <c r="R7859" s="148">
        <v>1</v>
      </c>
      <c r="S7859" s="148">
        <v>0.41699999999999998</v>
      </c>
      <c r="T7859" s="148">
        <v>-8.891</v>
      </c>
      <c r="U7859" s="148">
        <v>1</v>
      </c>
      <c r="V7859" s="148">
        <v>6.0299999999999999E-2</v>
      </c>
      <c r="W7859" s="148">
        <v>110.996</v>
      </c>
      <c r="X7859" s="148">
        <v>4</v>
      </c>
      <c r="Y7859" s="148">
        <v>0.81</v>
      </c>
    </row>
    <row r="7860" spans="11:25" x14ac:dyDescent="0.25">
      <c r="K7860" s="145" t="s">
        <v>4094</v>
      </c>
      <c r="L7860" s="145">
        <v>85</v>
      </c>
      <c r="M7860" s="145">
        <v>164640</v>
      </c>
      <c r="N7860" s="148">
        <v>0.66</v>
      </c>
      <c r="O7860" s="148">
        <v>0.76900000000000002</v>
      </c>
      <c r="P7860" s="148">
        <v>0.47899999999999998</v>
      </c>
      <c r="Q7860" s="148">
        <v>0</v>
      </c>
      <c r="R7860" s="148">
        <v>1</v>
      </c>
      <c r="S7860" s="148">
        <v>9.1399999999999995E-2</v>
      </c>
      <c r="T7860" s="148">
        <v>-5.3389999999999898</v>
      </c>
      <c r="U7860" s="148">
        <v>1</v>
      </c>
      <c r="V7860" s="148">
        <v>3.85E-2</v>
      </c>
      <c r="W7860" s="148">
        <v>96.051000000000002</v>
      </c>
      <c r="X7860" s="148">
        <v>4</v>
      </c>
      <c r="Y7860" s="148">
        <v>0.80299999999999905</v>
      </c>
    </row>
    <row r="7861" spans="11:25" x14ac:dyDescent="0.25">
      <c r="K7861" s="145" t="s">
        <v>4429</v>
      </c>
      <c r="L7861" s="145">
        <v>67</v>
      </c>
      <c r="M7861" s="145">
        <v>181974</v>
      </c>
      <c r="N7861" s="148">
        <v>0.13200000000000001</v>
      </c>
      <c r="O7861" s="148">
        <v>0.65</v>
      </c>
      <c r="P7861" s="148">
        <v>0.52700000000000002</v>
      </c>
      <c r="Q7861" s="148">
        <v>0</v>
      </c>
      <c r="R7861" s="148">
        <v>5</v>
      </c>
      <c r="S7861" s="148">
        <v>9.0200000000000002E-2</v>
      </c>
      <c r="T7861" s="148">
        <v>-7.4649999999999999</v>
      </c>
      <c r="U7861" s="148">
        <v>0</v>
      </c>
      <c r="V7861" s="148">
        <v>0.53200000000000003</v>
      </c>
      <c r="W7861" s="148">
        <v>120.09399999999999</v>
      </c>
      <c r="X7861" s="148">
        <v>5</v>
      </c>
      <c r="Y7861" s="148">
        <v>0.70499999999999996</v>
      </c>
    </row>
    <row r="7862" spans="11:25" x14ac:dyDescent="0.25">
      <c r="K7862" s="145" t="s">
        <v>6878</v>
      </c>
      <c r="L7862" s="145">
        <v>38</v>
      </c>
      <c r="M7862" s="145">
        <v>213787</v>
      </c>
      <c r="N7862" s="148">
        <v>8.1999999999999906E-2</v>
      </c>
      <c r="O7862" s="148">
        <v>0.68</v>
      </c>
      <c r="P7862" s="148">
        <v>0.65799999999999903</v>
      </c>
      <c r="Q7862" s="148">
        <v>3.2399999999999998E-2</v>
      </c>
      <c r="R7862" s="148">
        <v>1</v>
      </c>
      <c r="S7862" s="148">
        <v>0.109</v>
      </c>
      <c r="T7862" s="148">
        <v>-5.3559999999999999</v>
      </c>
      <c r="U7862" s="148">
        <v>1</v>
      </c>
      <c r="V7862" s="148">
        <v>5.3499999999999999E-2</v>
      </c>
      <c r="W7862" s="148">
        <v>128.92099999999999</v>
      </c>
      <c r="X7862" s="148">
        <v>4</v>
      </c>
      <c r="Y7862" s="148">
        <v>0.27800000000000002</v>
      </c>
    </row>
    <row r="7863" spans="11:25" x14ac:dyDescent="0.25">
      <c r="K7863" s="145" t="s">
        <v>6879</v>
      </c>
      <c r="L7863" s="145">
        <v>81</v>
      </c>
      <c r="M7863" s="145">
        <v>189000</v>
      </c>
      <c r="N7863" s="148">
        <v>6.1499999999999999E-2</v>
      </c>
      <c r="O7863" s="148">
        <v>0.64700000000000002</v>
      </c>
      <c r="P7863" s="148">
        <v>0.85299999999999998</v>
      </c>
      <c r="Q7863" s="148">
        <v>0</v>
      </c>
      <c r="R7863" s="148">
        <v>8</v>
      </c>
      <c r="S7863" s="148">
        <v>6.2E-2</v>
      </c>
      <c r="T7863" s="148">
        <v>-4.516</v>
      </c>
      <c r="U7863" s="148">
        <v>1</v>
      </c>
      <c r="V7863" s="148">
        <v>9.0399999999999994E-2</v>
      </c>
      <c r="W7863" s="148">
        <v>103.846</v>
      </c>
      <c r="X7863" s="148">
        <v>4</v>
      </c>
      <c r="Y7863" s="148">
        <v>0.61799999999999999</v>
      </c>
    </row>
    <row r="7864" spans="11:25" x14ac:dyDescent="0.25">
      <c r="K7864" s="145" t="s">
        <v>2468</v>
      </c>
      <c r="L7864" s="145">
        <v>62</v>
      </c>
      <c r="M7864" s="145">
        <v>192835</v>
      </c>
      <c r="N7864" s="148">
        <v>1.55E-2</v>
      </c>
      <c r="O7864" s="148">
        <v>0.90300000000000002</v>
      </c>
      <c r="P7864" s="148">
        <v>0.498</v>
      </c>
      <c r="Q7864" s="148">
        <v>7.8399999999999995E-6</v>
      </c>
      <c r="R7864" s="148">
        <v>8</v>
      </c>
      <c r="S7864" s="148">
        <v>0.105</v>
      </c>
      <c r="T7864" s="148">
        <v>-6.3789999999999996</v>
      </c>
      <c r="U7864" s="148">
        <v>1</v>
      </c>
      <c r="V7864" s="148">
        <v>0.108</v>
      </c>
      <c r="W7864" s="148">
        <v>121.97399999999899</v>
      </c>
      <c r="X7864" s="148">
        <v>4</v>
      </c>
      <c r="Y7864" s="148">
        <v>0.439</v>
      </c>
    </row>
    <row r="7865" spans="11:25" x14ac:dyDescent="0.25">
      <c r="K7865" s="145" t="s">
        <v>6880</v>
      </c>
      <c r="L7865" s="145">
        <v>70</v>
      </c>
      <c r="M7865" s="145">
        <v>238991</v>
      </c>
      <c r="N7865" s="148">
        <v>0.105</v>
      </c>
      <c r="O7865" s="148">
        <v>0.63900000000000001</v>
      </c>
      <c r="P7865" s="148">
        <v>0.68500000000000005</v>
      </c>
      <c r="Q7865" s="148">
        <v>0</v>
      </c>
      <c r="R7865" s="148">
        <v>9</v>
      </c>
      <c r="S7865" s="148">
        <v>0.14299999999999999</v>
      </c>
      <c r="T7865" s="148">
        <v>-4.5709999999999997</v>
      </c>
      <c r="U7865" s="148">
        <v>0</v>
      </c>
      <c r="V7865" s="148">
        <v>4.9000000000000002E-2</v>
      </c>
      <c r="W7865" s="148">
        <v>110.041</v>
      </c>
      <c r="X7865" s="148">
        <v>4</v>
      </c>
      <c r="Y7865" s="148">
        <v>0.36299999999999999</v>
      </c>
    </row>
    <row r="7866" spans="11:25" x14ac:dyDescent="0.25">
      <c r="K7866" s="145" t="s">
        <v>6881</v>
      </c>
      <c r="L7866" s="145">
        <v>73</v>
      </c>
      <c r="M7866" s="145">
        <v>254556</v>
      </c>
      <c r="N7866" s="148">
        <v>1.4500000000000001E-2</v>
      </c>
      <c r="O7866" s="148">
        <v>0.53400000000000003</v>
      </c>
      <c r="P7866" s="148">
        <v>0.77</v>
      </c>
      <c r="Q7866" s="148">
        <v>8.7399999999999993E-6</v>
      </c>
      <c r="R7866" s="148">
        <v>1</v>
      </c>
      <c r="S7866" s="148">
        <v>0.27899999999999903</v>
      </c>
      <c r="T7866" s="148">
        <v>-6.3239999999999998</v>
      </c>
      <c r="U7866" s="148">
        <v>0</v>
      </c>
      <c r="V7866" s="148">
        <v>5.4899999999999997E-2</v>
      </c>
      <c r="W7866" s="148">
        <v>144.04</v>
      </c>
      <c r="X7866" s="148">
        <v>4</v>
      </c>
      <c r="Y7866" s="148">
        <v>0.41</v>
      </c>
    </row>
    <row r="7867" spans="11:25" x14ac:dyDescent="0.25">
      <c r="K7867" s="145" t="s">
        <v>6882</v>
      </c>
      <c r="L7867" s="145">
        <v>58</v>
      </c>
      <c r="M7867" s="145">
        <v>263707</v>
      </c>
      <c r="N7867" s="148">
        <v>0.24099999999999999</v>
      </c>
      <c r="O7867" s="148">
        <v>0.51900000000000002</v>
      </c>
      <c r="P7867" s="148">
        <v>0.53600000000000003</v>
      </c>
      <c r="Q7867" s="148">
        <v>1.1E-4</v>
      </c>
      <c r="R7867" s="148">
        <v>11</v>
      </c>
      <c r="S7867" s="148">
        <v>0.114</v>
      </c>
      <c r="T7867" s="148">
        <v>-6.4710000000000001</v>
      </c>
      <c r="U7867" s="148">
        <v>0</v>
      </c>
      <c r="V7867" s="148">
        <v>8.0600000000000005E-2</v>
      </c>
      <c r="W7867" s="148">
        <v>124.042</v>
      </c>
      <c r="X7867" s="148">
        <v>4</v>
      </c>
      <c r="Y7867" s="148">
        <v>0.29699999999999999</v>
      </c>
    </row>
    <row r="7868" spans="11:25" x14ac:dyDescent="0.25">
      <c r="K7868" s="145" t="s">
        <v>6883</v>
      </c>
      <c r="L7868" s="145">
        <v>61</v>
      </c>
      <c r="M7868" s="145">
        <v>215909</v>
      </c>
      <c r="N7868" s="148">
        <v>4.8800000000000003E-2</v>
      </c>
      <c r="O7868" s="148">
        <v>0.63600000000000001</v>
      </c>
      <c r="P7868" s="148">
        <v>0.76500000000000001</v>
      </c>
      <c r="Q7868" s="148">
        <v>4.9200000000000003E-5</v>
      </c>
      <c r="R7868" s="148">
        <v>8</v>
      </c>
      <c r="S7868" s="148">
        <v>0.24399999999999999</v>
      </c>
      <c r="T7868" s="148">
        <v>-5.3379999999999903</v>
      </c>
      <c r="U7868" s="148">
        <v>0</v>
      </c>
      <c r="V7868" s="148">
        <v>4.7100000000000003E-2</v>
      </c>
      <c r="W7868" s="148">
        <v>100.008</v>
      </c>
      <c r="X7868" s="148">
        <v>4</v>
      </c>
      <c r="Y7868" s="148">
        <v>0.34499999999999997</v>
      </c>
    </row>
    <row r="7869" spans="11:25" x14ac:dyDescent="0.25">
      <c r="K7869" s="145" t="s">
        <v>6884</v>
      </c>
      <c r="L7869" s="145">
        <v>60</v>
      </c>
      <c r="M7869" s="145">
        <v>223792</v>
      </c>
      <c r="N7869" s="148">
        <v>0.24199999999999999</v>
      </c>
      <c r="O7869" s="148">
        <v>0.73799999999999999</v>
      </c>
      <c r="P7869" s="148">
        <v>0.63200000000000001</v>
      </c>
      <c r="Q7869" s="148">
        <v>0</v>
      </c>
      <c r="R7869" s="148">
        <v>7</v>
      </c>
      <c r="S7869" s="148">
        <v>7.1999999999999995E-2</v>
      </c>
      <c r="T7869" s="148">
        <v>-8.1069999999999993</v>
      </c>
      <c r="U7869" s="148">
        <v>0</v>
      </c>
      <c r="V7869" s="148">
        <v>8.6199999999999999E-2</v>
      </c>
      <c r="W7869" s="148">
        <v>118.00299999999901</v>
      </c>
      <c r="X7869" s="148">
        <v>4</v>
      </c>
      <c r="Y7869" s="148">
        <v>0.69699999999999995</v>
      </c>
    </row>
    <row r="7870" spans="11:25" x14ac:dyDescent="0.25">
      <c r="K7870" s="145" t="s">
        <v>6885</v>
      </c>
      <c r="L7870" s="145">
        <v>66</v>
      </c>
      <c r="M7870" s="145">
        <v>180005</v>
      </c>
      <c r="N7870" s="148">
        <v>0.13900000000000001</v>
      </c>
      <c r="O7870" s="148">
        <v>0.66900000000000004</v>
      </c>
      <c r="P7870" s="148">
        <v>0.66700000000000004</v>
      </c>
      <c r="Q7870" s="148">
        <v>1.39E-3</v>
      </c>
      <c r="R7870" s="148">
        <v>2</v>
      </c>
      <c r="S7870" s="148">
        <v>0.122</v>
      </c>
      <c r="T7870" s="148">
        <v>-9.2750000000000004</v>
      </c>
      <c r="U7870" s="148">
        <v>1</v>
      </c>
      <c r="V7870" s="148">
        <v>5.4899999999999997E-2</v>
      </c>
      <c r="W7870" s="148">
        <v>120.045</v>
      </c>
      <c r="X7870" s="148">
        <v>4</v>
      </c>
      <c r="Y7870" s="148">
        <v>0.17599999999999999</v>
      </c>
    </row>
    <row r="7871" spans="11:25" x14ac:dyDescent="0.25">
      <c r="K7871" s="145" t="s">
        <v>6886</v>
      </c>
      <c r="L7871" s="145">
        <v>69</v>
      </c>
      <c r="M7871" s="145">
        <v>156213</v>
      </c>
      <c r="N7871" s="148">
        <v>0.626</v>
      </c>
      <c r="O7871" s="148">
        <v>0.68700000000000006</v>
      </c>
      <c r="P7871" s="148">
        <v>0.35199999999999998</v>
      </c>
      <c r="Q7871" s="148">
        <v>1.5100000000000001E-4</v>
      </c>
      <c r="R7871" s="148">
        <v>8</v>
      </c>
      <c r="S7871" s="148">
        <v>0.13300000000000001</v>
      </c>
      <c r="T7871" s="148">
        <v>-8.2289999999999992</v>
      </c>
      <c r="U7871" s="148">
        <v>1</v>
      </c>
      <c r="V7871" s="148">
        <v>7.5899999999999995E-2</v>
      </c>
      <c r="W7871" s="148">
        <v>122.955</v>
      </c>
      <c r="X7871" s="148">
        <v>4</v>
      </c>
      <c r="Y7871" s="148">
        <v>0.155</v>
      </c>
    </row>
    <row r="7872" spans="11:25" x14ac:dyDescent="0.25">
      <c r="K7872" s="145" t="s">
        <v>6887</v>
      </c>
      <c r="L7872" s="145">
        <v>80</v>
      </c>
      <c r="M7872" s="145">
        <v>222865</v>
      </c>
      <c r="N7872" s="148">
        <v>0.27800000000000002</v>
      </c>
      <c r="O7872" s="148">
        <v>0.78299999999999903</v>
      </c>
      <c r="P7872" s="148">
        <v>0.53700000000000003</v>
      </c>
      <c r="Q7872" s="148">
        <v>0</v>
      </c>
      <c r="R7872" s="148">
        <v>9</v>
      </c>
      <c r="S7872" s="148">
        <v>0.22899999999999901</v>
      </c>
      <c r="T7872" s="148">
        <v>-2.9209999999999998</v>
      </c>
      <c r="U7872" s="148">
        <v>1</v>
      </c>
      <c r="V7872" s="148">
        <v>7.4899999999999994E-2</v>
      </c>
      <c r="W7872" s="148">
        <v>113.977</v>
      </c>
      <c r="X7872" s="148">
        <v>4</v>
      </c>
      <c r="Y7872" s="148">
        <v>0.39200000000000002</v>
      </c>
    </row>
    <row r="7873" spans="11:25" x14ac:dyDescent="0.25">
      <c r="K7873" s="145" t="s">
        <v>6414</v>
      </c>
      <c r="L7873" s="145">
        <v>68</v>
      </c>
      <c r="M7873" s="145">
        <v>194988</v>
      </c>
      <c r="N7873" s="148">
        <v>6.3E-2</v>
      </c>
      <c r="O7873" s="148">
        <v>0.752</v>
      </c>
      <c r="P7873" s="148">
        <v>0.67900000000000005</v>
      </c>
      <c r="Q7873" s="148">
        <v>0</v>
      </c>
      <c r="R7873" s="148">
        <v>3</v>
      </c>
      <c r="S7873" s="148">
        <v>7.2700000000000001E-2</v>
      </c>
      <c r="T7873" s="148">
        <v>-6.4639999999999898</v>
      </c>
      <c r="U7873" s="148">
        <v>1</v>
      </c>
      <c r="V7873" s="148">
        <v>3.04E-2</v>
      </c>
      <c r="W7873" s="148">
        <v>106.99</v>
      </c>
      <c r="X7873" s="148">
        <v>4</v>
      </c>
      <c r="Y7873" s="148">
        <v>0.66900000000000004</v>
      </c>
    </row>
    <row r="7874" spans="11:25" x14ac:dyDescent="0.25">
      <c r="K7874" s="145" t="s">
        <v>4388</v>
      </c>
      <c r="L7874" s="145">
        <v>75</v>
      </c>
      <c r="M7874" s="145">
        <v>208485</v>
      </c>
      <c r="N7874" s="148">
        <v>0.24299999999999999</v>
      </c>
      <c r="O7874" s="148">
        <v>0.69699999999999995</v>
      </c>
      <c r="P7874" s="148">
        <v>0.52100000000000002</v>
      </c>
      <c r="Q7874" s="148">
        <v>0</v>
      </c>
      <c r="R7874" s="148">
        <v>5</v>
      </c>
      <c r="S7874" s="148">
        <v>0.188999999999999</v>
      </c>
      <c r="T7874" s="148">
        <v>-6.5190000000000001</v>
      </c>
      <c r="U7874" s="148">
        <v>1</v>
      </c>
      <c r="V7874" s="148">
        <v>3.1E-2</v>
      </c>
      <c r="W7874" s="148">
        <v>91.997999999999905</v>
      </c>
      <c r="X7874" s="148">
        <v>4</v>
      </c>
      <c r="Y7874" s="148">
        <v>0.33100000000000002</v>
      </c>
    </row>
    <row r="7875" spans="11:25" x14ac:dyDescent="0.25">
      <c r="K7875" s="145" t="s">
        <v>6888</v>
      </c>
      <c r="L7875" s="145">
        <v>86</v>
      </c>
      <c r="M7875" s="145">
        <v>163216</v>
      </c>
      <c r="N7875" s="148">
        <v>4.7600000000000003E-2</v>
      </c>
      <c r="O7875" s="148">
        <v>0.752</v>
      </c>
      <c r="P7875" s="148">
        <v>0.76400000000000001</v>
      </c>
      <c r="Q7875" s="148">
        <v>9.4400000000000004E-5</v>
      </c>
      <c r="R7875" s="148">
        <v>1</v>
      </c>
      <c r="S7875" s="148">
        <v>5.4300000000000001E-2</v>
      </c>
      <c r="T7875" s="148">
        <v>-4.399</v>
      </c>
      <c r="U7875" s="148">
        <v>1</v>
      </c>
      <c r="V7875" s="148">
        <v>3.7999999999999999E-2</v>
      </c>
      <c r="W7875" s="148">
        <v>121.958</v>
      </c>
      <c r="X7875" s="148">
        <v>4</v>
      </c>
      <c r="Y7875" s="148">
        <v>0.58199999999999996</v>
      </c>
    </row>
    <row r="7876" spans="11:25" x14ac:dyDescent="0.25">
      <c r="K7876" s="145" t="s">
        <v>6457</v>
      </c>
      <c r="L7876" s="145">
        <v>71</v>
      </c>
      <c r="M7876" s="145">
        <v>189786</v>
      </c>
      <c r="N7876" s="148">
        <v>0.48899999999999999</v>
      </c>
      <c r="O7876" s="148">
        <v>0.69499999999999995</v>
      </c>
      <c r="P7876" s="148">
        <v>0.69499999999999995</v>
      </c>
      <c r="Q7876" s="148">
        <v>1.8999999999999901E-4</v>
      </c>
      <c r="R7876" s="148">
        <v>2</v>
      </c>
      <c r="S7876" s="148">
        <v>0.13100000000000001</v>
      </c>
      <c r="T7876" s="148">
        <v>-6.6120000000000001</v>
      </c>
      <c r="U7876" s="148">
        <v>1</v>
      </c>
      <c r="V7876" s="148">
        <v>7.0599999999999996E-2</v>
      </c>
      <c r="W7876" s="148">
        <v>100.021</v>
      </c>
      <c r="X7876" s="148">
        <v>4</v>
      </c>
      <c r="Y7876" s="148">
        <v>0.46799999999999897</v>
      </c>
    </row>
    <row r="7877" spans="11:25" x14ac:dyDescent="0.25">
      <c r="K7877" s="145" t="s">
        <v>6889</v>
      </c>
      <c r="L7877" s="145">
        <v>62</v>
      </c>
      <c r="M7877" s="145">
        <v>174400</v>
      </c>
      <c r="N7877" s="148">
        <v>0.156</v>
      </c>
      <c r="O7877" s="148">
        <v>0.46399999999999902</v>
      </c>
      <c r="P7877" s="148">
        <v>0.54200000000000004</v>
      </c>
      <c r="Q7877" s="148">
        <v>0</v>
      </c>
      <c r="R7877" s="148">
        <v>5</v>
      </c>
      <c r="S7877" s="148">
        <v>8.3000000000000004E-2</v>
      </c>
      <c r="T7877" s="148">
        <v>-8.4779999999999998</v>
      </c>
      <c r="U7877" s="148">
        <v>0</v>
      </c>
      <c r="V7877" s="148">
        <v>0.104</v>
      </c>
      <c r="W7877" s="148">
        <v>149.72999999999999</v>
      </c>
      <c r="X7877" s="148">
        <v>4</v>
      </c>
      <c r="Y7877" s="148">
        <v>0.32400000000000001</v>
      </c>
    </row>
    <row r="7878" spans="11:25" x14ac:dyDescent="0.25">
      <c r="K7878" s="145" t="s">
        <v>6890</v>
      </c>
      <c r="L7878" s="145">
        <v>61</v>
      </c>
      <c r="M7878" s="145">
        <v>188857</v>
      </c>
      <c r="N7878" s="148">
        <v>0.45899999999999902</v>
      </c>
      <c r="O7878" s="148">
        <v>0.92</v>
      </c>
      <c r="P7878" s="148">
        <v>0.64700000000000002</v>
      </c>
      <c r="Q7878" s="148">
        <v>8.5500000000000003E-3</v>
      </c>
      <c r="R7878" s="148">
        <v>0</v>
      </c>
      <c r="S7878" s="148">
        <v>7.6600000000000001E-2</v>
      </c>
      <c r="T7878" s="148">
        <v>-8.5529999999999902</v>
      </c>
      <c r="U7878" s="148">
        <v>1</v>
      </c>
      <c r="V7878" s="148">
        <v>0.11899999999999999</v>
      </c>
      <c r="W7878" s="148">
        <v>105.011</v>
      </c>
      <c r="X7878" s="148">
        <v>4</v>
      </c>
      <c r="Y7878" s="148">
        <v>0.25900000000000001</v>
      </c>
    </row>
    <row r="7879" spans="11:25" x14ac:dyDescent="0.25">
      <c r="K7879" s="145" t="s">
        <v>6891</v>
      </c>
      <c r="L7879" s="145">
        <v>76</v>
      </c>
      <c r="M7879" s="145">
        <v>169973</v>
      </c>
      <c r="N7879" s="148">
        <v>0.83599999999999997</v>
      </c>
      <c r="O7879" s="148">
        <v>0.77300000000000002</v>
      </c>
      <c r="P7879" s="148">
        <v>0.437</v>
      </c>
      <c r="Q7879" s="148">
        <v>2.4199999999999999E-5</v>
      </c>
      <c r="R7879" s="148">
        <v>9</v>
      </c>
      <c r="S7879" s="148">
        <v>0.54400000000000004</v>
      </c>
      <c r="T7879" s="148">
        <v>-8.2810000000000006</v>
      </c>
      <c r="U7879" s="148">
        <v>1</v>
      </c>
      <c r="V7879" s="148">
        <v>9.6299999999999997E-2</v>
      </c>
      <c r="W7879" s="148">
        <v>103.861</v>
      </c>
      <c r="X7879" s="148">
        <v>4</v>
      </c>
      <c r="Y7879" s="148">
        <v>0.70699999999999996</v>
      </c>
    </row>
    <row r="7880" spans="11:25" x14ac:dyDescent="0.25">
      <c r="K7880" s="145" t="s">
        <v>5566</v>
      </c>
      <c r="L7880" s="145">
        <v>70</v>
      </c>
      <c r="M7880" s="145">
        <v>255397</v>
      </c>
      <c r="N7880" s="148">
        <v>8.5599999999999999E-3</v>
      </c>
      <c r="O7880" s="148">
        <v>0.68700000000000006</v>
      </c>
      <c r="P7880" s="148">
        <v>0.74</v>
      </c>
      <c r="Q7880" s="148">
        <v>4.3900000000000003E-5</v>
      </c>
      <c r="R7880" s="148">
        <v>5</v>
      </c>
      <c r="S7880" s="148">
        <v>0.25900000000000001</v>
      </c>
      <c r="T7880" s="148">
        <v>-4.8289999999999997</v>
      </c>
      <c r="U7880" s="148">
        <v>1</v>
      </c>
      <c r="V7880" s="148">
        <v>4.0300000000000002E-2</v>
      </c>
      <c r="W7880" s="148">
        <v>111.01</v>
      </c>
      <c r="X7880" s="148">
        <v>4</v>
      </c>
      <c r="Y7880" s="148">
        <v>0.24299999999999999</v>
      </c>
    </row>
    <row r="7881" spans="11:25" x14ac:dyDescent="0.25">
      <c r="K7881" s="145" t="s">
        <v>6892</v>
      </c>
      <c r="L7881" s="145">
        <v>58</v>
      </c>
      <c r="M7881" s="145">
        <v>204375</v>
      </c>
      <c r="N7881" s="148">
        <v>0.33</v>
      </c>
      <c r="O7881" s="148">
        <v>0.65400000000000003</v>
      </c>
      <c r="P7881" s="148">
        <v>0.61199999999999999</v>
      </c>
      <c r="Q7881" s="148">
        <v>0</v>
      </c>
      <c r="R7881" s="148">
        <v>6</v>
      </c>
      <c r="S7881" s="148">
        <v>0.29899999999999999</v>
      </c>
      <c r="T7881" s="148">
        <v>-6.4749999999999996</v>
      </c>
      <c r="U7881" s="148">
        <v>0</v>
      </c>
      <c r="V7881" s="148">
        <v>0.32799999999999901</v>
      </c>
      <c r="W7881" s="148">
        <v>175.92699999999999</v>
      </c>
      <c r="X7881" s="148">
        <v>4</v>
      </c>
      <c r="Y7881" s="148">
        <v>0.46799999999999897</v>
      </c>
    </row>
    <row r="7882" spans="11:25" x14ac:dyDescent="0.25">
      <c r="K7882" s="145" t="s">
        <v>6893</v>
      </c>
      <c r="L7882" s="145">
        <v>58</v>
      </c>
      <c r="M7882" s="145">
        <v>187640</v>
      </c>
      <c r="N7882" s="148">
        <v>6.6600000000000006E-2</v>
      </c>
      <c r="O7882" s="148">
        <v>0.72499999999999998</v>
      </c>
      <c r="P7882" s="148">
        <v>0.78799999999999903</v>
      </c>
      <c r="Q7882" s="148">
        <v>3.8899999999999997E-2</v>
      </c>
      <c r="R7882" s="148">
        <v>0</v>
      </c>
      <c r="S7882" s="148">
        <v>0.107</v>
      </c>
      <c r="T7882" s="148">
        <v>-5.5139999999999896</v>
      </c>
      <c r="U7882" s="148">
        <v>1</v>
      </c>
      <c r="V7882" s="148">
        <v>6.1899999999999997E-2</v>
      </c>
      <c r="W7882" s="148">
        <v>100.01</v>
      </c>
      <c r="X7882" s="148">
        <v>4</v>
      </c>
      <c r="Y7882" s="148">
        <v>0.35099999999999998</v>
      </c>
    </row>
    <row r="7883" spans="11:25" x14ac:dyDescent="0.25">
      <c r="K7883" s="145" t="s">
        <v>4097</v>
      </c>
      <c r="L7883" s="145">
        <v>65</v>
      </c>
      <c r="M7883" s="145">
        <v>215445</v>
      </c>
      <c r="N7883" s="148">
        <v>0.29499999999999998</v>
      </c>
      <c r="O7883" s="148">
        <v>0.65500000000000003</v>
      </c>
      <c r="P7883" s="148">
        <v>0.42699999999999999</v>
      </c>
      <c r="Q7883" s="148">
        <v>1.08E-3</v>
      </c>
      <c r="R7883" s="148">
        <v>2</v>
      </c>
      <c r="S7883" s="148">
        <v>7.8799999999999995E-2</v>
      </c>
      <c r="T7883" s="148">
        <v>-11.683999999999999</v>
      </c>
      <c r="U7883" s="148">
        <v>0</v>
      </c>
      <c r="V7883" s="148">
        <v>7.9899999999999999E-2</v>
      </c>
      <c r="W7883" s="148">
        <v>107.992</v>
      </c>
      <c r="X7883" s="148">
        <v>4</v>
      </c>
      <c r="Y7883" s="148">
        <v>0.22399999999999901</v>
      </c>
    </row>
    <row r="7884" spans="11:25" x14ac:dyDescent="0.25">
      <c r="K7884" s="145" t="s">
        <v>1523</v>
      </c>
      <c r="L7884" s="145">
        <v>63</v>
      </c>
      <c r="M7884" s="145">
        <v>217800</v>
      </c>
      <c r="N7884" s="148">
        <v>7.5700000000000003E-2</v>
      </c>
      <c r="O7884" s="148">
        <v>0.55899999999999905</v>
      </c>
      <c r="P7884" s="148">
        <v>0.85699999999999998</v>
      </c>
      <c r="Q7884" s="148">
        <v>4.26E-4</v>
      </c>
      <c r="R7884" s="148">
        <v>11</v>
      </c>
      <c r="S7884" s="148">
        <v>0.115</v>
      </c>
      <c r="T7884" s="148">
        <v>-5.4550000000000001</v>
      </c>
      <c r="U7884" s="148">
        <v>1</v>
      </c>
      <c r="V7884" s="148">
        <v>4.0899999999999999E-2</v>
      </c>
      <c r="W7884" s="148">
        <v>100.003999999999</v>
      </c>
      <c r="X7884" s="148">
        <v>4</v>
      </c>
      <c r="Y7884" s="148">
        <v>0.26400000000000001</v>
      </c>
    </row>
    <row r="7885" spans="11:25" x14ac:dyDescent="0.25">
      <c r="K7885" s="145" t="s">
        <v>6894</v>
      </c>
      <c r="L7885" s="145">
        <v>24</v>
      </c>
      <c r="M7885" s="145">
        <v>206373</v>
      </c>
      <c r="N7885" s="148">
        <v>0.33299999999999902</v>
      </c>
      <c r="O7885" s="148">
        <v>0.54700000000000004</v>
      </c>
      <c r="P7885" s="148">
        <v>0.55500000000000005</v>
      </c>
      <c r="Q7885" s="148">
        <v>3.1299999999999899E-4</v>
      </c>
      <c r="R7885" s="148">
        <v>11</v>
      </c>
      <c r="S7885" s="148">
        <v>0.105</v>
      </c>
      <c r="T7885" s="148">
        <v>-7.3159999999999998</v>
      </c>
      <c r="U7885" s="148">
        <v>0</v>
      </c>
      <c r="V7885" s="148">
        <v>0.16300000000000001</v>
      </c>
      <c r="W7885" s="148">
        <v>95.102000000000004</v>
      </c>
      <c r="X7885" s="148">
        <v>4</v>
      </c>
      <c r="Y7885" s="148">
        <v>0.57499999999999996</v>
      </c>
    </row>
    <row r="7886" spans="11:25" x14ac:dyDescent="0.25">
      <c r="K7886" s="145" t="s">
        <v>6895</v>
      </c>
      <c r="L7886" s="145">
        <v>63</v>
      </c>
      <c r="M7886" s="145">
        <v>182373</v>
      </c>
      <c r="N7886" s="148">
        <v>4.41E-2</v>
      </c>
      <c r="O7886" s="148">
        <v>0.72599999999999998</v>
      </c>
      <c r="P7886" s="148">
        <v>0.90700000000000003</v>
      </c>
      <c r="Q7886" s="148">
        <v>1.93E-4</v>
      </c>
      <c r="R7886" s="148">
        <v>6</v>
      </c>
      <c r="S7886" s="148">
        <v>0.32299999999999901</v>
      </c>
      <c r="T7886" s="148">
        <v>-2.6739999999999999</v>
      </c>
      <c r="U7886" s="148">
        <v>0</v>
      </c>
      <c r="V7886" s="148">
        <v>3.7999999999999999E-2</v>
      </c>
      <c r="W7886" s="148">
        <v>103.015</v>
      </c>
      <c r="X7886" s="148">
        <v>4</v>
      </c>
      <c r="Y7886" s="148">
        <v>0.64</v>
      </c>
    </row>
    <row r="7887" spans="11:25" x14ac:dyDescent="0.25">
      <c r="K7887" s="145" t="s">
        <v>6896</v>
      </c>
      <c r="L7887" s="145">
        <v>61</v>
      </c>
      <c r="M7887" s="145">
        <v>218853</v>
      </c>
      <c r="N7887" s="148">
        <v>0.53600000000000003</v>
      </c>
      <c r="O7887" s="148">
        <v>0.68700000000000006</v>
      </c>
      <c r="P7887" s="148">
        <v>0.55100000000000005</v>
      </c>
      <c r="Q7887" s="148">
        <v>1.95E-4</v>
      </c>
      <c r="R7887" s="148">
        <v>6</v>
      </c>
      <c r="S7887" s="148">
        <v>0.10099999999999899</v>
      </c>
      <c r="T7887" s="148">
        <v>-5.2119999999999997</v>
      </c>
      <c r="U7887" s="148">
        <v>0</v>
      </c>
      <c r="V7887" s="148">
        <v>7.0800000000000002E-2</v>
      </c>
      <c r="W7887" s="148">
        <v>142.00899999999999</v>
      </c>
      <c r="X7887" s="148">
        <v>4</v>
      </c>
      <c r="Y7887" s="148">
        <v>0.14699999999999999</v>
      </c>
    </row>
    <row r="7888" spans="11:25" x14ac:dyDescent="0.25">
      <c r="K7888" s="145" t="s">
        <v>3123</v>
      </c>
      <c r="L7888" s="145">
        <v>89</v>
      </c>
      <c r="M7888" s="145">
        <v>201707</v>
      </c>
      <c r="N7888" s="148">
        <v>9.5600000000000004E-2</v>
      </c>
      <c r="O7888" s="148">
        <v>0.70799999999999996</v>
      </c>
      <c r="P7888" s="148">
        <v>0.64800000000000002</v>
      </c>
      <c r="Q7888" s="148">
        <v>0</v>
      </c>
      <c r="R7888" s="148">
        <v>6</v>
      </c>
      <c r="S7888" s="148">
        <v>0.13400000000000001</v>
      </c>
      <c r="T7888" s="148">
        <v>-5.6260000000000003</v>
      </c>
      <c r="U7888" s="148">
        <v>1</v>
      </c>
      <c r="V7888" s="148">
        <v>4.4900000000000002E-2</v>
      </c>
      <c r="W7888" s="148">
        <v>143.95500000000001</v>
      </c>
      <c r="X7888" s="148">
        <v>4</v>
      </c>
      <c r="Y7888" s="148">
        <v>0.33799999999999902</v>
      </c>
    </row>
    <row r="7889" spans="11:25" x14ac:dyDescent="0.25">
      <c r="K7889" s="145" t="s">
        <v>6897</v>
      </c>
      <c r="L7889" s="145">
        <v>68</v>
      </c>
      <c r="M7889" s="145">
        <v>193761</v>
      </c>
      <c r="N7889" s="148">
        <v>0.05</v>
      </c>
      <c r="O7889" s="148">
        <v>0.69899999999999995</v>
      </c>
      <c r="P7889" s="148">
        <v>0.58299999999999996</v>
      </c>
      <c r="Q7889" s="148">
        <v>2.9E-4</v>
      </c>
      <c r="R7889" s="148">
        <v>6</v>
      </c>
      <c r="S7889" s="148">
        <v>9.0999999999999998E-2</v>
      </c>
      <c r="T7889" s="148">
        <v>-9.7309999999999999</v>
      </c>
      <c r="U7889" s="148">
        <v>0</v>
      </c>
      <c r="V7889" s="148">
        <v>3.5700000000000003E-2</v>
      </c>
      <c r="W7889" s="148">
        <v>109.001</v>
      </c>
      <c r="X7889" s="148">
        <v>4</v>
      </c>
      <c r="Y7889" s="148">
        <v>0.48399999999999999</v>
      </c>
    </row>
    <row r="7890" spans="11:25" x14ac:dyDescent="0.25">
      <c r="K7890" s="145" t="s">
        <v>6898</v>
      </c>
      <c r="L7890" s="145">
        <v>67</v>
      </c>
      <c r="M7890" s="145">
        <v>156000</v>
      </c>
      <c r="N7890" s="148">
        <v>0.16200000000000001</v>
      </c>
      <c r="O7890" s="148">
        <v>0.65200000000000002</v>
      </c>
      <c r="P7890" s="148">
        <v>0.59499999999999997</v>
      </c>
      <c r="Q7890" s="148">
        <v>0</v>
      </c>
      <c r="R7890" s="148">
        <v>6</v>
      </c>
      <c r="S7890" s="148">
        <v>0.14799999999999999</v>
      </c>
      <c r="T7890" s="148">
        <v>-6.944</v>
      </c>
      <c r="U7890" s="148">
        <v>0</v>
      </c>
      <c r="V7890" s="148">
        <v>4.19E-2</v>
      </c>
      <c r="W7890" s="148">
        <v>77.537999999999997</v>
      </c>
      <c r="X7890" s="148">
        <v>4</v>
      </c>
      <c r="Y7890" s="148">
        <v>0.30299999999999999</v>
      </c>
    </row>
    <row r="7891" spans="11:25" x14ac:dyDescent="0.25">
      <c r="K7891" s="145" t="s">
        <v>6899</v>
      </c>
      <c r="L7891" s="145">
        <v>64</v>
      </c>
      <c r="M7891" s="145">
        <v>191885</v>
      </c>
      <c r="N7891" s="148">
        <v>0.434</v>
      </c>
      <c r="O7891" s="148">
        <v>0.73399999999999999</v>
      </c>
      <c r="P7891" s="148">
        <v>0.44299999999999901</v>
      </c>
      <c r="Q7891" s="148">
        <v>8.1099999999999898E-5</v>
      </c>
      <c r="R7891" s="148">
        <v>5</v>
      </c>
      <c r="S7891" s="148">
        <v>0.107</v>
      </c>
      <c r="T7891" s="148">
        <v>-6.4660000000000002</v>
      </c>
      <c r="U7891" s="148">
        <v>1</v>
      </c>
      <c r="V7891" s="148">
        <v>7.8799999999999995E-2</v>
      </c>
      <c r="W7891" s="148">
        <v>79.484999999999999</v>
      </c>
      <c r="X7891" s="148">
        <v>4</v>
      </c>
      <c r="Y7891" s="148">
        <v>0.61699999999999999</v>
      </c>
    </row>
    <row r="7892" spans="11:25" x14ac:dyDescent="0.25">
      <c r="K7892" s="145" t="s">
        <v>6900</v>
      </c>
      <c r="L7892" s="145">
        <v>60</v>
      </c>
      <c r="M7892" s="145">
        <v>219118</v>
      </c>
      <c r="N7892" s="148">
        <v>5.3999999999999999E-2</v>
      </c>
      <c r="O7892" s="148">
        <v>0.55000000000000004</v>
      </c>
      <c r="P7892" s="148">
        <v>0.46799999999999897</v>
      </c>
      <c r="Q7892" s="148">
        <v>1.08E-3</v>
      </c>
      <c r="R7892" s="148">
        <v>0</v>
      </c>
      <c r="S7892" s="148">
        <v>0.23199999999999901</v>
      </c>
      <c r="T7892" s="148">
        <v>-7.6079999999999997</v>
      </c>
      <c r="U7892" s="148">
        <v>1</v>
      </c>
      <c r="V7892" s="148">
        <v>4.2500000000000003E-2</v>
      </c>
      <c r="W7892" s="148">
        <v>92.06</v>
      </c>
      <c r="X7892" s="148">
        <v>4</v>
      </c>
      <c r="Y7892" s="148">
        <v>0.29299999999999998</v>
      </c>
    </row>
    <row r="7893" spans="11:25" x14ac:dyDescent="0.25">
      <c r="K7893" s="145" t="s">
        <v>504</v>
      </c>
      <c r="L7893" s="145">
        <v>55</v>
      </c>
      <c r="M7893" s="145">
        <v>192999</v>
      </c>
      <c r="N7893" s="148">
        <v>0.30099999999999999</v>
      </c>
      <c r="O7893" s="148">
        <v>0.61899999999999999</v>
      </c>
      <c r="P7893" s="148">
        <v>0.84299999999999997</v>
      </c>
      <c r="Q7893" s="148">
        <v>0</v>
      </c>
      <c r="R7893" s="148">
        <v>2</v>
      </c>
      <c r="S7893" s="148">
        <v>5.3800000000000001E-2</v>
      </c>
      <c r="T7893" s="148">
        <v>-4.7480000000000002</v>
      </c>
      <c r="U7893" s="148">
        <v>0</v>
      </c>
      <c r="V7893" s="148">
        <v>0.125</v>
      </c>
      <c r="W7893" s="148">
        <v>91.99</v>
      </c>
      <c r="X7893" s="148">
        <v>4</v>
      </c>
      <c r="Y7893" s="148">
        <v>0.58799999999999997</v>
      </c>
    </row>
    <row r="7894" spans="11:25" x14ac:dyDescent="0.25">
      <c r="K7894" s="145" t="s">
        <v>6901</v>
      </c>
      <c r="L7894" s="145">
        <v>24</v>
      </c>
      <c r="M7894" s="145">
        <v>202886</v>
      </c>
      <c r="N7894" s="148">
        <v>5.0799999999999998E-2</v>
      </c>
      <c r="O7894" s="148">
        <v>0.61899999999999999</v>
      </c>
      <c r="P7894" s="148">
        <v>0.73299999999999998</v>
      </c>
      <c r="Q7894" s="148">
        <v>0</v>
      </c>
      <c r="R7894" s="148">
        <v>6</v>
      </c>
      <c r="S7894" s="148">
        <v>0.215</v>
      </c>
      <c r="T7894" s="148">
        <v>-6.6989999999999998</v>
      </c>
      <c r="U7894" s="148">
        <v>1</v>
      </c>
      <c r="V7894" s="148">
        <v>0.13800000000000001</v>
      </c>
      <c r="W7894" s="148">
        <v>97.022999999999996</v>
      </c>
      <c r="X7894" s="148">
        <v>4</v>
      </c>
      <c r="Y7894" s="148">
        <v>0.49299999999999999</v>
      </c>
    </row>
    <row r="7895" spans="11:25" x14ac:dyDescent="0.25">
      <c r="K7895" s="145" t="s">
        <v>6902</v>
      </c>
      <c r="L7895" s="145">
        <v>34</v>
      </c>
      <c r="M7895" s="145">
        <v>195921</v>
      </c>
      <c r="N7895" s="148">
        <v>0.81799999999999995</v>
      </c>
      <c r="O7895" s="148">
        <v>0.64599999999999902</v>
      </c>
      <c r="P7895" s="148">
        <v>0.35</v>
      </c>
      <c r="Q7895" s="148">
        <v>1.39999999999999E-2</v>
      </c>
      <c r="R7895" s="148">
        <v>5</v>
      </c>
      <c r="S7895" s="148">
        <v>0.1</v>
      </c>
      <c r="T7895" s="148">
        <v>-9.859</v>
      </c>
      <c r="U7895" s="148">
        <v>0</v>
      </c>
      <c r="V7895" s="148">
        <v>0.34299999999999897</v>
      </c>
      <c r="W7895" s="148">
        <v>196.01499999999999</v>
      </c>
      <c r="X7895" s="148">
        <v>4</v>
      </c>
      <c r="Y7895" s="148">
        <v>0.28100000000000003</v>
      </c>
    </row>
    <row r="7896" spans="11:25" x14ac:dyDescent="0.25">
      <c r="K7896" s="145" t="s">
        <v>6903</v>
      </c>
      <c r="L7896" s="145">
        <v>23</v>
      </c>
      <c r="M7896" s="145">
        <v>207142</v>
      </c>
      <c r="N7896" s="148">
        <v>0.02</v>
      </c>
      <c r="O7896" s="148">
        <v>0.315</v>
      </c>
      <c r="P7896" s="148">
        <v>0.68899999999999995</v>
      </c>
      <c r="Q7896" s="148">
        <v>0</v>
      </c>
      <c r="R7896" s="148">
        <v>11</v>
      </c>
      <c r="S7896" s="148">
        <v>0.14799999999999999</v>
      </c>
      <c r="T7896" s="148">
        <v>-4.7510000000000003</v>
      </c>
      <c r="U7896" s="148">
        <v>0</v>
      </c>
      <c r="V7896" s="148">
        <v>0.125</v>
      </c>
      <c r="W7896" s="148">
        <v>78.057000000000002</v>
      </c>
      <c r="X7896" s="148">
        <v>4</v>
      </c>
      <c r="Y7896" s="148">
        <v>0.26600000000000001</v>
      </c>
    </row>
    <row r="7897" spans="11:25" x14ac:dyDescent="0.25">
      <c r="K7897" s="145" t="s">
        <v>6904</v>
      </c>
      <c r="L7897" s="145">
        <v>40</v>
      </c>
      <c r="M7897" s="145">
        <v>226981</v>
      </c>
      <c r="N7897" s="148">
        <v>0.12</v>
      </c>
      <c r="O7897" s="148">
        <v>0.69399999999999995</v>
      </c>
      <c r="P7897" s="148">
        <v>0.72599999999999998</v>
      </c>
      <c r="Q7897" s="148">
        <v>2.5799999999999998E-3</v>
      </c>
      <c r="R7897" s="148">
        <v>0</v>
      </c>
      <c r="S7897" s="148">
        <v>0.215</v>
      </c>
      <c r="T7897" s="148">
        <v>-7.2969999999999997</v>
      </c>
      <c r="U7897" s="148">
        <v>0</v>
      </c>
      <c r="V7897" s="148">
        <v>3.2199999999999999E-2</v>
      </c>
      <c r="W7897" s="148">
        <v>105.96799999999899</v>
      </c>
      <c r="X7897" s="148">
        <v>4</v>
      </c>
      <c r="Y7897" s="148">
        <v>0.45100000000000001</v>
      </c>
    </row>
    <row r="7898" spans="11:25" x14ac:dyDescent="0.25">
      <c r="K7898" s="145" t="s">
        <v>6905</v>
      </c>
      <c r="L7898" s="145">
        <v>56</v>
      </c>
      <c r="M7898" s="145">
        <v>194264</v>
      </c>
      <c r="N7898" s="148">
        <v>0.29199999999999998</v>
      </c>
      <c r="O7898" s="148">
        <v>0.627</v>
      </c>
      <c r="P7898" s="148">
        <v>0.48799999999999999</v>
      </c>
      <c r="Q7898" s="148">
        <v>3.7500000000000001E-4</v>
      </c>
      <c r="R7898" s="148">
        <v>10</v>
      </c>
      <c r="S7898" s="148">
        <v>0.16600000000000001</v>
      </c>
      <c r="T7898" s="148">
        <v>-7.1669999999999998</v>
      </c>
      <c r="U7898" s="148">
        <v>1</v>
      </c>
      <c r="V7898" s="148">
        <v>0.159</v>
      </c>
      <c r="W7898" s="148">
        <v>170.06799999999899</v>
      </c>
      <c r="X7898" s="148">
        <v>4</v>
      </c>
      <c r="Y7898" s="148">
        <v>0.17399999999999999</v>
      </c>
    </row>
    <row r="7899" spans="11:25" x14ac:dyDescent="0.25">
      <c r="K7899" s="145" t="s">
        <v>6906</v>
      </c>
      <c r="L7899" s="145">
        <v>61</v>
      </c>
      <c r="M7899" s="145">
        <v>160285</v>
      </c>
      <c r="N7899" s="148">
        <v>0.255</v>
      </c>
      <c r="O7899" s="148">
        <v>0.71799999999999997</v>
      </c>
      <c r="P7899" s="148">
        <v>0.68099999999999905</v>
      </c>
      <c r="Q7899" s="148">
        <v>1.88E-5</v>
      </c>
      <c r="R7899" s="148">
        <v>5</v>
      </c>
      <c r="S7899" s="148">
        <v>0.20799999999999999</v>
      </c>
      <c r="T7899" s="148">
        <v>-4.593</v>
      </c>
      <c r="U7899" s="148">
        <v>0</v>
      </c>
      <c r="V7899" s="148">
        <v>3.61E-2</v>
      </c>
      <c r="W7899" s="148">
        <v>139.99</v>
      </c>
      <c r="X7899" s="148">
        <v>4</v>
      </c>
      <c r="Y7899" s="148">
        <v>0.35599999999999998</v>
      </c>
    </row>
    <row r="7900" spans="11:25" x14ac:dyDescent="0.25">
      <c r="K7900" s="145" t="s">
        <v>6907</v>
      </c>
      <c r="L7900" s="145">
        <v>64</v>
      </c>
      <c r="M7900" s="145">
        <v>173925</v>
      </c>
      <c r="N7900" s="148">
        <v>0.125</v>
      </c>
      <c r="O7900" s="148">
        <v>0.71</v>
      </c>
      <c r="P7900" s="148">
        <v>0.56299999999999994</v>
      </c>
      <c r="Q7900" s="148">
        <v>0</v>
      </c>
      <c r="R7900" s="148">
        <v>7</v>
      </c>
      <c r="S7900" s="148">
        <v>0.19600000000000001</v>
      </c>
      <c r="T7900" s="148">
        <v>-8.0039999999999996</v>
      </c>
      <c r="U7900" s="148">
        <v>1</v>
      </c>
      <c r="V7900" s="148">
        <v>4.0300000000000002E-2</v>
      </c>
      <c r="W7900" s="148">
        <v>101.931</v>
      </c>
      <c r="X7900" s="148">
        <v>4</v>
      </c>
      <c r="Y7900" s="148">
        <v>0.42699999999999999</v>
      </c>
    </row>
    <row r="7901" spans="11:25" x14ac:dyDescent="0.25">
      <c r="K7901" s="145" t="s">
        <v>6908</v>
      </c>
      <c r="L7901" s="145">
        <v>71</v>
      </c>
      <c r="M7901" s="145">
        <v>165618</v>
      </c>
      <c r="N7901" s="148">
        <v>0.44299999999999901</v>
      </c>
      <c r="O7901" s="148">
        <v>0.84899999999999998</v>
      </c>
      <c r="P7901" s="148">
        <v>0.48299999999999998</v>
      </c>
      <c r="Q7901" s="148">
        <v>1.4099999999999901E-4</v>
      </c>
      <c r="R7901" s="148">
        <v>6</v>
      </c>
      <c r="S7901" s="148">
        <v>7.8600000000000003E-2</v>
      </c>
      <c r="T7901" s="148">
        <v>-7.1139999999999999</v>
      </c>
      <c r="U7901" s="148">
        <v>0</v>
      </c>
      <c r="V7901" s="148">
        <v>0.29099999999999998</v>
      </c>
      <c r="W7901" s="148">
        <v>101.015</v>
      </c>
      <c r="X7901" s="148">
        <v>4</v>
      </c>
      <c r="Y7901" s="148">
        <v>0.28199999999999997</v>
      </c>
    </row>
    <row r="7902" spans="11:25" x14ac:dyDescent="0.25">
      <c r="K7902" s="145" t="s">
        <v>6909</v>
      </c>
      <c r="L7902" s="145">
        <v>62</v>
      </c>
      <c r="M7902" s="145">
        <v>183994</v>
      </c>
      <c r="N7902" s="148">
        <v>0.23699999999999999</v>
      </c>
      <c r="O7902" s="148">
        <v>0.76300000000000001</v>
      </c>
      <c r="P7902" s="148">
        <v>0.68099999999999905</v>
      </c>
      <c r="Q7902" s="148">
        <v>3.6299999999999999E-4</v>
      </c>
      <c r="R7902" s="148">
        <v>0</v>
      </c>
      <c r="S7902" s="148">
        <v>9.1700000000000004E-2</v>
      </c>
      <c r="T7902" s="148">
        <v>-7.2910000000000004</v>
      </c>
      <c r="U7902" s="148">
        <v>1</v>
      </c>
      <c r="V7902" s="148">
        <v>3.3799999999999997E-2</v>
      </c>
      <c r="W7902" s="148">
        <v>120.02500000000001</v>
      </c>
      <c r="X7902" s="148">
        <v>4</v>
      </c>
      <c r="Y7902" s="148">
        <v>0.22699999999999901</v>
      </c>
    </row>
    <row r="7903" spans="11:25" x14ac:dyDescent="0.25">
      <c r="K7903" s="145" t="s">
        <v>6910</v>
      </c>
      <c r="L7903" s="145">
        <v>53</v>
      </c>
      <c r="M7903" s="145">
        <v>211392</v>
      </c>
      <c r="N7903" s="148">
        <v>0.36399999999999999</v>
      </c>
      <c r="O7903" s="148">
        <v>0.86</v>
      </c>
      <c r="P7903" s="148">
        <v>0.56599999999999995</v>
      </c>
      <c r="Q7903" s="148">
        <v>4.2799999999999998E-2</v>
      </c>
      <c r="R7903" s="148">
        <v>9</v>
      </c>
      <c r="S7903" s="148">
        <v>8.6300000000000002E-2</v>
      </c>
      <c r="T7903" s="148">
        <v>-6.26</v>
      </c>
      <c r="U7903" s="148">
        <v>1</v>
      </c>
      <c r="V7903" s="148">
        <v>7.2400000000000006E-2</v>
      </c>
      <c r="W7903" s="148">
        <v>132.029</v>
      </c>
      <c r="X7903" s="148">
        <v>4</v>
      </c>
      <c r="Y7903" s="148">
        <v>0.66299999999999903</v>
      </c>
    </row>
    <row r="7904" spans="11:25" x14ac:dyDescent="0.25">
      <c r="K7904" s="145" t="s">
        <v>2097</v>
      </c>
      <c r="L7904" s="145">
        <v>68</v>
      </c>
      <c r="M7904" s="145">
        <v>219933</v>
      </c>
      <c r="N7904" s="148">
        <v>0.57099999999999995</v>
      </c>
      <c r="O7904" s="148">
        <v>0.80200000000000005</v>
      </c>
      <c r="P7904" s="148">
        <v>0.371</v>
      </c>
      <c r="Q7904" s="148">
        <v>3.8199999999999998E-6</v>
      </c>
      <c r="R7904" s="148">
        <v>6</v>
      </c>
      <c r="S7904" s="148">
        <v>0.108</v>
      </c>
      <c r="T7904" s="148">
        <v>-9.0869999999999997</v>
      </c>
      <c r="U7904" s="148">
        <v>0</v>
      </c>
      <c r="V7904" s="148">
        <v>0.13100000000000001</v>
      </c>
      <c r="W7904" s="148">
        <v>113.95099999999999</v>
      </c>
      <c r="X7904" s="148">
        <v>4</v>
      </c>
      <c r="Y7904" s="148">
        <v>0.26300000000000001</v>
      </c>
    </row>
    <row r="7905" spans="11:25" x14ac:dyDescent="0.25">
      <c r="K7905" s="145" t="s">
        <v>6911</v>
      </c>
      <c r="L7905" s="145">
        <v>70</v>
      </c>
      <c r="M7905" s="145">
        <v>192293</v>
      </c>
      <c r="N7905" s="148">
        <v>0.13800000000000001</v>
      </c>
      <c r="O7905" s="148">
        <v>0.74</v>
      </c>
      <c r="P7905" s="148">
        <v>0.53299999999999903</v>
      </c>
      <c r="Q7905" s="148">
        <v>4.99E-5</v>
      </c>
      <c r="R7905" s="148">
        <v>7</v>
      </c>
      <c r="S7905" s="148">
        <v>0.127</v>
      </c>
      <c r="T7905" s="148">
        <v>-10.294</v>
      </c>
      <c r="U7905" s="148">
        <v>1</v>
      </c>
      <c r="V7905" s="148">
        <v>8.2400000000000001E-2</v>
      </c>
      <c r="W7905" s="148">
        <v>92.004999999999995</v>
      </c>
      <c r="X7905" s="148">
        <v>4</v>
      </c>
      <c r="Y7905" s="148">
        <v>0.313</v>
      </c>
    </row>
    <row r="7906" spans="11:25" x14ac:dyDescent="0.25">
      <c r="K7906" s="145" t="s">
        <v>6912</v>
      </c>
      <c r="L7906" s="145">
        <v>71</v>
      </c>
      <c r="M7906" s="145">
        <v>242034</v>
      </c>
      <c r="N7906" s="148">
        <v>6.0900000000000003E-2</v>
      </c>
      <c r="O7906" s="148">
        <v>0.64800000000000002</v>
      </c>
      <c r="P7906" s="148">
        <v>0.75</v>
      </c>
      <c r="Q7906" s="148">
        <v>4.4100000000000001E-6</v>
      </c>
      <c r="R7906" s="148">
        <v>0</v>
      </c>
      <c r="S7906" s="148">
        <v>0.104</v>
      </c>
      <c r="T7906" s="148">
        <v>-3.2480000000000002</v>
      </c>
      <c r="U7906" s="148">
        <v>1</v>
      </c>
      <c r="V7906" s="148">
        <v>3.3500000000000002E-2</v>
      </c>
      <c r="W7906" s="148">
        <v>105.03</v>
      </c>
      <c r="X7906" s="148">
        <v>4</v>
      </c>
      <c r="Y7906" s="148">
        <v>0.55600000000000005</v>
      </c>
    </row>
    <row r="7907" spans="11:25" x14ac:dyDescent="0.25">
      <c r="K7907" s="145" t="s">
        <v>6913</v>
      </c>
      <c r="L7907" s="145">
        <v>62</v>
      </c>
      <c r="M7907" s="145">
        <v>217720</v>
      </c>
      <c r="N7907" s="148">
        <v>0.316</v>
      </c>
      <c r="O7907" s="148">
        <v>0.69499999999999995</v>
      </c>
      <c r="P7907" s="148">
        <v>0.67900000000000005</v>
      </c>
      <c r="Q7907" s="148">
        <v>0</v>
      </c>
      <c r="R7907" s="148">
        <v>11</v>
      </c>
      <c r="S7907" s="148">
        <v>6.8000000000000005E-2</v>
      </c>
      <c r="T7907" s="148">
        <v>-6.5759999999999996</v>
      </c>
      <c r="U7907" s="148">
        <v>1</v>
      </c>
      <c r="V7907" s="148">
        <v>6.5100000000000005E-2</v>
      </c>
      <c r="W7907" s="148">
        <v>95.997</v>
      </c>
      <c r="X7907" s="148">
        <v>4</v>
      </c>
      <c r="Y7907" s="148">
        <v>0.79</v>
      </c>
    </row>
    <row r="7908" spans="11:25" x14ac:dyDescent="0.25">
      <c r="K7908" s="145" t="s">
        <v>6654</v>
      </c>
      <c r="L7908" s="145">
        <v>66</v>
      </c>
      <c r="M7908" s="145">
        <v>188360</v>
      </c>
      <c r="N7908" s="148">
        <v>0.49299999999999999</v>
      </c>
      <c r="O7908" s="148">
        <v>0.38700000000000001</v>
      </c>
      <c r="P7908" s="148">
        <v>0.57099999999999995</v>
      </c>
      <c r="Q7908" s="148">
        <v>0</v>
      </c>
      <c r="R7908" s="148">
        <v>7</v>
      </c>
      <c r="S7908" s="148">
        <v>0.106</v>
      </c>
      <c r="T7908" s="148">
        <v>-6.3540000000000001</v>
      </c>
      <c r="U7908" s="148">
        <v>0</v>
      </c>
      <c r="V7908" s="148">
        <v>4.02E-2</v>
      </c>
      <c r="W7908" s="148">
        <v>152.90600000000001</v>
      </c>
      <c r="X7908" s="148">
        <v>5</v>
      </c>
      <c r="Y7908" s="148">
        <v>0.55500000000000005</v>
      </c>
    </row>
    <row r="7909" spans="11:25" x14ac:dyDescent="0.25">
      <c r="K7909" s="145" t="s">
        <v>6914</v>
      </c>
      <c r="L7909" s="145">
        <v>67</v>
      </c>
      <c r="M7909" s="145">
        <v>211304</v>
      </c>
      <c r="N7909" s="148">
        <v>0.38</v>
      </c>
      <c r="O7909" s="148">
        <v>0.73599999999999999</v>
      </c>
      <c r="P7909" s="148">
        <v>0.59299999999999997</v>
      </c>
      <c r="Q7909" s="148">
        <v>0</v>
      </c>
      <c r="R7909" s="148">
        <v>7</v>
      </c>
      <c r="S7909" s="148">
        <v>0.20399999999999999</v>
      </c>
      <c r="T7909" s="148">
        <v>-4.6769999999999996</v>
      </c>
      <c r="U7909" s="148">
        <v>1</v>
      </c>
      <c r="V7909" s="148">
        <v>0.04</v>
      </c>
      <c r="W7909" s="148">
        <v>92.067999999999998</v>
      </c>
      <c r="X7909" s="148">
        <v>4</v>
      </c>
      <c r="Y7909" s="148">
        <v>0.60699999999999998</v>
      </c>
    </row>
    <row r="7910" spans="11:25" x14ac:dyDescent="0.25">
      <c r="K7910" s="145" t="s">
        <v>6915</v>
      </c>
      <c r="L7910" s="145">
        <v>53</v>
      </c>
      <c r="M7910" s="145">
        <v>152792</v>
      </c>
      <c r="N7910" s="148">
        <v>0.218999999999999</v>
      </c>
      <c r="O7910" s="148">
        <v>0.79799999999999904</v>
      </c>
      <c r="P7910" s="148">
        <v>0.71399999999999997</v>
      </c>
      <c r="Q7910" s="148">
        <v>2.8499999999999998E-6</v>
      </c>
      <c r="R7910" s="148">
        <v>1</v>
      </c>
      <c r="S7910" s="148">
        <v>0.16699999999999901</v>
      </c>
      <c r="T7910" s="148">
        <v>-5.54</v>
      </c>
      <c r="U7910" s="148">
        <v>0</v>
      </c>
      <c r="V7910" s="148">
        <v>0.113</v>
      </c>
      <c r="W7910" s="148">
        <v>113.928</v>
      </c>
      <c r="X7910" s="148">
        <v>4</v>
      </c>
      <c r="Y7910" s="148">
        <v>0.44900000000000001</v>
      </c>
    </row>
    <row r="7911" spans="11:25" x14ac:dyDescent="0.25">
      <c r="K7911" s="145" t="s">
        <v>6916</v>
      </c>
      <c r="L7911" s="145">
        <v>53</v>
      </c>
      <c r="M7911" s="145">
        <v>174308</v>
      </c>
      <c r="N7911" s="148">
        <v>0.28100000000000003</v>
      </c>
      <c r="O7911" s="148">
        <v>0.42499999999999999</v>
      </c>
      <c r="P7911" s="148">
        <v>0.64099999999999902</v>
      </c>
      <c r="Q7911" s="148">
        <v>2.5999999999999999E-2</v>
      </c>
      <c r="R7911" s="148">
        <v>9</v>
      </c>
      <c r="S7911" s="148">
        <v>0.156</v>
      </c>
      <c r="T7911" s="148">
        <v>-6.8239999999999998</v>
      </c>
      <c r="U7911" s="148">
        <v>1</v>
      </c>
      <c r="V7911" s="148">
        <v>0.434</v>
      </c>
      <c r="W7911" s="148">
        <v>86.844999999999999</v>
      </c>
      <c r="X7911" s="148">
        <v>5</v>
      </c>
      <c r="Y7911" s="148">
        <v>0.317</v>
      </c>
    </row>
    <row r="7912" spans="11:25" x14ac:dyDescent="0.25">
      <c r="K7912" s="145" t="s">
        <v>6917</v>
      </c>
      <c r="L7912" s="145">
        <v>60</v>
      </c>
      <c r="M7912" s="145">
        <v>202173</v>
      </c>
      <c r="N7912" s="148">
        <v>0.32600000000000001</v>
      </c>
      <c r="O7912" s="148">
        <v>0.64</v>
      </c>
      <c r="P7912" s="148">
        <v>0.58299999999999996</v>
      </c>
      <c r="Q7912" s="148">
        <v>1.1599999999999901E-5</v>
      </c>
      <c r="R7912" s="148">
        <v>10</v>
      </c>
      <c r="S7912" s="148">
        <v>0.13</v>
      </c>
      <c r="T7912" s="148">
        <v>-6.5209999999999999</v>
      </c>
      <c r="U7912" s="148">
        <v>1</v>
      </c>
      <c r="V7912" s="148">
        <v>4.9599999999999998E-2</v>
      </c>
      <c r="W7912" s="148">
        <v>91.967999999999904</v>
      </c>
      <c r="X7912" s="148">
        <v>4</v>
      </c>
      <c r="Y7912" s="148">
        <v>0.36199999999999999</v>
      </c>
    </row>
    <row r="7913" spans="11:25" x14ac:dyDescent="0.25">
      <c r="K7913" s="145" t="s">
        <v>6918</v>
      </c>
      <c r="L7913" s="145">
        <v>16</v>
      </c>
      <c r="M7913" s="145">
        <v>248003</v>
      </c>
      <c r="N7913" s="148">
        <v>0.45600000000000002</v>
      </c>
      <c r="O7913" s="148">
        <v>0.52800000000000002</v>
      </c>
      <c r="P7913" s="148">
        <v>0.66</v>
      </c>
      <c r="Q7913" s="148">
        <v>0</v>
      </c>
      <c r="R7913" s="148">
        <v>6</v>
      </c>
      <c r="S7913" s="148">
        <v>0.13100000000000001</v>
      </c>
      <c r="T7913" s="148">
        <v>-6.4950000000000001</v>
      </c>
      <c r="U7913" s="148">
        <v>1</v>
      </c>
      <c r="V7913" s="148">
        <v>0.38299999999999901</v>
      </c>
      <c r="W7913" s="148">
        <v>197.97900000000001</v>
      </c>
      <c r="X7913" s="148">
        <v>4</v>
      </c>
      <c r="Y7913" s="148">
        <v>0.46399999999999902</v>
      </c>
    </row>
    <row r="7914" spans="11:25" x14ac:dyDescent="0.25">
      <c r="K7914" s="145" t="s">
        <v>6919</v>
      </c>
      <c r="L7914" s="145">
        <v>56</v>
      </c>
      <c r="M7914" s="145">
        <v>202694</v>
      </c>
      <c r="N7914" s="148">
        <v>0.22500000000000001</v>
      </c>
      <c r="O7914" s="148">
        <v>0.73099999999999998</v>
      </c>
      <c r="P7914" s="148">
        <v>0.59</v>
      </c>
      <c r="Q7914" s="148">
        <v>3.9399999999999999E-3</v>
      </c>
      <c r="R7914" s="148">
        <v>5</v>
      </c>
      <c r="S7914" s="148">
        <v>0.113</v>
      </c>
      <c r="T7914" s="148">
        <v>-7.6609999999999996</v>
      </c>
      <c r="U7914" s="148">
        <v>0</v>
      </c>
      <c r="V7914" s="148">
        <v>9.5799999999999996E-2</v>
      </c>
      <c r="W7914" s="148">
        <v>106.07299999999999</v>
      </c>
      <c r="X7914" s="148">
        <v>4</v>
      </c>
      <c r="Y7914" s="148">
        <v>0.34100000000000003</v>
      </c>
    </row>
    <row r="7915" spans="11:25" x14ac:dyDescent="0.25">
      <c r="K7915" s="145" t="s">
        <v>6920</v>
      </c>
      <c r="L7915" s="145">
        <v>62</v>
      </c>
      <c r="M7915" s="145">
        <v>190750</v>
      </c>
      <c r="N7915" s="148">
        <v>0.184</v>
      </c>
      <c r="O7915" s="148">
        <v>0.69499999999999995</v>
      </c>
      <c r="P7915" s="148">
        <v>0.60899999999999999</v>
      </c>
      <c r="Q7915" s="148">
        <v>0.878</v>
      </c>
      <c r="R7915" s="148">
        <v>2</v>
      </c>
      <c r="S7915" s="148">
        <v>8.2199999999999995E-2</v>
      </c>
      <c r="T7915" s="148">
        <v>-8.5139999999999993</v>
      </c>
      <c r="U7915" s="148">
        <v>1</v>
      </c>
      <c r="V7915" s="148">
        <v>3.5299999999999998E-2</v>
      </c>
      <c r="W7915" s="148">
        <v>120.011</v>
      </c>
      <c r="X7915" s="148">
        <v>4</v>
      </c>
      <c r="Y7915" s="148">
        <v>0.111</v>
      </c>
    </row>
    <row r="7916" spans="11:25" x14ac:dyDescent="0.25">
      <c r="K7916" s="145" t="s">
        <v>6921</v>
      </c>
      <c r="L7916" s="145">
        <v>66</v>
      </c>
      <c r="M7916" s="145">
        <v>213626</v>
      </c>
      <c r="N7916" s="148">
        <v>0.24399999999999999</v>
      </c>
      <c r="O7916" s="148">
        <v>0.68299999999999905</v>
      </c>
      <c r="P7916" s="148">
        <v>0.64700000000000002</v>
      </c>
      <c r="Q7916" s="148">
        <v>1.15E-5</v>
      </c>
      <c r="R7916" s="148">
        <v>2</v>
      </c>
      <c r="S7916" s="148">
        <v>7.3300000000000004E-2</v>
      </c>
      <c r="T7916" s="148">
        <v>-6.36</v>
      </c>
      <c r="U7916" s="148">
        <v>1</v>
      </c>
      <c r="V7916" s="148">
        <v>3.7100000000000001E-2</v>
      </c>
      <c r="W7916" s="148">
        <v>91.040999999999997</v>
      </c>
      <c r="X7916" s="148">
        <v>4</v>
      </c>
      <c r="Y7916" s="148">
        <v>0.35099999999999998</v>
      </c>
    </row>
    <row r="7917" spans="11:25" x14ac:dyDescent="0.25">
      <c r="K7917" s="145" t="s">
        <v>6922</v>
      </c>
      <c r="L7917" s="145">
        <v>67</v>
      </c>
      <c r="M7917" s="145">
        <v>198658</v>
      </c>
      <c r="N7917" s="148">
        <v>0.43</v>
      </c>
      <c r="O7917" s="148">
        <v>0.55899999999999905</v>
      </c>
      <c r="P7917" s="148">
        <v>0.379</v>
      </c>
      <c r="Q7917" s="148">
        <v>0</v>
      </c>
      <c r="R7917" s="148">
        <v>5</v>
      </c>
      <c r="S7917" s="148">
        <v>6.4899999999999999E-2</v>
      </c>
      <c r="T7917" s="148">
        <v>-7.2169999999999996</v>
      </c>
      <c r="U7917" s="148">
        <v>0</v>
      </c>
      <c r="V7917" s="148">
        <v>9.5500000000000002E-2</v>
      </c>
      <c r="W7917" s="148">
        <v>172.095</v>
      </c>
      <c r="X7917" s="148">
        <v>4</v>
      </c>
      <c r="Y7917" s="148">
        <v>0.79099999999999904</v>
      </c>
    </row>
    <row r="7918" spans="11:25" x14ac:dyDescent="0.25">
      <c r="K7918" s="145" t="s">
        <v>6923</v>
      </c>
      <c r="L7918" s="145">
        <v>52</v>
      </c>
      <c r="M7918" s="145">
        <v>221000</v>
      </c>
      <c r="N7918" s="148">
        <v>5.8900000000000001E-2</v>
      </c>
      <c r="O7918" s="148">
        <v>0.61</v>
      </c>
      <c r="P7918" s="148">
        <v>0.79400000000000004</v>
      </c>
      <c r="Q7918" s="148">
        <v>2.3900000000000001E-4</v>
      </c>
      <c r="R7918" s="148">
        <v>1</v>
      </c>
      <c r="S7918" s="148">
        <v>0.104</v>
      </c>
      <c r="T7918" s="148">
        <v>-5.476</v>
      </c>
      <c r="U7918" s="148">
        <v>1</v>
      </c>
      <c r="V7918" s="148">
        <v>3.0099999999999998E-2</v>
      </c>
      <c r="W7918" s="148">
        <v>90.013999999999996</v>
      </c>
      <c r="X7918" s="148">
        <v>4</v>
      </c>
      <c r="Y7918" s="148">
        <v>0.249</v>
      </c>
    </row>
    <row r="7919" spans="11:25" x14ac:dyDescent="0.25">
      <c r="K7919" s="145" t="s">
        <v>6924</v>
      </c>
      <c r="L7919" s="145">
        <v>55</v>
      </c>
      <c r="M7919" s="145">
        <v>248519</v>
      </c>
      <c r="N7919" s="148">
        <v>0.183</v>
      </c>
      <c r="O7919" s="148">
        <v>0.69399999999999995</v>
      </c>
      <c r="P7919" s="148">
        <v>0.41699999999999998</v>
      </c>
      <c r="Q7919" s="148">
        <v>0</v>
      </c>
      <c r="R7919" s="148">
        <v>2</v>
      </c>
      <c r="S7919" s="148">
        <v>0.125</v>
      </c>
      <c r="T7919" s="148">
        <v>-6.8529999999999998</v>
      </c>
      <c r="U7919" s="148">
        <v>0</v>
      </c>
      <c r="V7919" s="148">
        <v>3.6799999999999999E-2</v>
      </c>
      <c r="W7919" s="148">
        <v>79.995000000000005</v>
      </c>
      <c r="X7919" s="148">
        <v>4</v>
      </c>
      <c r="Y7919" s="148">
        <v>0.35899999999999999</v>
      </c>
    </row>
    <row r="7920" spans="11:25" x14ac:dyDescent="0.25">
      <c r="K7920" s="145" t="s">
        <v>6312</v>
      </c>
      <c r="L7920" s="145">
        <v>60</v>
      </c>
      <c r="M7920" s="145">
        <v>193729</v>
      </c>
      <c r="N7920" s="148">
        <v>4.3400000000000001E-2</v>
      </c>
      <c r="O7920" s="148">
        <v>0.57899999999999996</v>
      </c>
      <c r="P7920" s="148">
        <v>0.80500000000000005</v>
      </c>
      <c r="Q7920" s="148">
        <v>0</v>
      </c>
      <c r="R7920" s="148">
        <v>6</v>
      </c>
      <c r="S7920" s="148">
        <v>0.1</v>
      </c>
      <c r="T7920" s="148">
        <v>-5.9229999999999903</v>
      </c>
      <c r="U7920" s="148">
        <v>0</v>
      </c>
      <c r="V7920" s="148">
        <v>0.33799999999999902</v>
      </c>
      <c r="W7920" s="148">
        <v>105.012999999999</v>
      </c>
      <c r="X7920" s="148">
        <v>4</v>
      </c>
      <c r="Y7920" s="148">
        <v>0.57599999999999996</v>
      </c>
    </row>
    <row r="7921" spans="11:25" x14ac:dyDescent="0.25">
      <c r="K7921" s="145" t="s">
        <v>6925</v>
      </c>
      <c r="L7921" s="145">
        <v>68</v>
      </c>
      <c r="M7921" s="145">
        <v>225637</v>
      </c>
      <c r="N7921" s="148">
        <v>0.113</v>
      </c>
      <c r="O7921" s="148">
        <v>0.63100000000000001</v>
      </c>
      <c r="P7921" s="148">
        <v>0.83499999999999996</v>
      </c>
      <c r="Q7921" s="148">
        <v>1.2E-5</v>
      </c>
      <c r="R7921" s="148">
        <v>2</v>
      </c>
      <c r="S7921" s="148">
        <v>0.33100000000000002</v>
      </c>
      <c r="T7921" s="148">
        <v>-5.2139999999999898</v>
      </c>
      <c r="U7921" s="148">
        <v>1</v>
      </c>
      <c r="V7921" s="148">
        <v>5.6800000000000003E-2</v>
      </c>
      <c r="W7921" s="148">
        <v>98.971000000000004</v>
      </c>
      <c r="X7921" s="148">
        <v>4</v>
      </c>
      <c r="Y7921" s="148">
        <v>0.46600000000000003</v>
      </c>
    </row>
    <row r="7922" spans="11:25" x14ac:dyDescent="0.25">
      <c r="K7922" s="145" t="s">
        <v>6926</v>
      </c>
      <c r="L7922" s="145">
        <v>30</v>
      </c>
      <c r="M7922" s="145">
        <v>137142</v>
      </c>
      <c r="N7922" s="148">
        <v>0.30299999999999999</v>
      </c>
      <c r="O7922" s="148">
        <v>0.83699999999999997</v>
      </c>
      <c r="P7922" s="148">
        <v>0.76800000000000002</v>
      </c>
      <c r="Q7922" s="148">
        <v>0.74</v>
      </c>
      <c r="R7922" s="148">
        <v>4</v>
      </c>
      <c r="S7922" s="148">
        <v>0.11899999999999999</v>
      </c>
      <c r="T7922" s="148">
        <v>-4.532</v>
      </c>
      <c r="U7922" s="148">
        <v>0</v>
      </c>
      <c r="V7922" s="148">
        <v>5.0200000000000002E-2</v>
      </c>
      <c r="W7922" s="148">
        <v>140.07299999999901</v>
      </c>
      <c r="X7922" s="148">
        <v>4</v>
      </c>
      <c r="Y7922" s="148">
        <v>0.66799999999999904</v>
      </c>
    </row>
    <row r="7923" spans="11:25" x14ac:dyDescent="0.25">
      <c r="K7923" s="145" t="s">
        <v>6927</v>
      </c>
      <c r="L7923" s="145">
        <v>30</v>
      </c>
      <c r="M7923" s="145">
        <v>279430</v>
      </c>
      <c r="N7923" s="148">
        <v>1.5699999999999999E-4</v>
      </c>
      <c r="O7923" s="148">
        <v>0.57799999999999996</v>
      </c>
      <c r="P7923" s="148">
        <v>0.45899999999999902</v>
      </c>
      <c r="Q7923" s="148">
        <v>0.90599999999999903</v>
      </c>
      <c r="R7923" s="148">
        <v>5</v>
      </c>
      <c r="S7923" s="148">
        <v>0.11</v>
      </c>
      <c r="T7923" s="148">
        <v>-9.4120000000000008</v>
      </c>
      <c r="U7923" s="148">
        <v>1</v>
      </c>
      <c r="V7923" s="148">
        <v>3.3000000000000002E-2</v>
      </c>
      <c r="W7923" s="148">
        <v>140.01400000000001</v>
      </c>
      <c r="X7923" s="148">
        <v>4</v>
      </c>
      <c r="Y7923" s="148">
        <v>8.3400000000000002E-2</v>
      </c>
    </row>
    <row r="7924" spans="11:25" x14ac:dyDescent="0.25">
      <c r="K7924" s="145" t="s">
        <v>6928</v>
      </c>
      <c r="L7924" s="145">
        <v>26</v>
      </c>
      <c r="M7924" s="145">
        <v>197220</v>
      </c>
      <c r="N7924" s="148">
        <v>1.12E-2</v>
      </c>
      <c r="O7924" s="148">
        <v>0.76</v>
      </c>
      <c r="P7924" s="148">
        <v>0.53200000000000003</v>
      </c>
      <c r="Q7924" s="148">
        <v>0.71499999999999997</v>
      </c>
      <c r="R7924" s="148">
        <v>9</v>
      </c>
      <c r="S7924" s="148">
        <v>0.11899999999999999</v>
      </c>
      <c r="T7924" s="148">
        <v>-9.2460000000000004</v>
      </c>
      <c r="U7924" s="148">
        <v>1</v>
      </c>
      <c r="V7924" s="148">
        <v>4.2700000000000002E-2</v>
      </c>
      <c r="W7924" s="148">
        <v>140.07900000000001</v>
      </c>
      <c r="X7924" s="148">
        <v>4</v>
      </c>
      <c r="Y7924" s="148">
        <v>0.13900000000000001</v>
      </c>
    </row>
    <row r="7925" spans="11:25" x14ac:dyDescent="0.25">
      <c r="K7925" s="145" t="s">
        <v>6929</v>
      </c>
      <c r="L7925" s="145">
        <v>27</v>
      </c>
      <c r="M7925" s="145">
        <v>196383</v>
      </c>
      <c r="N7925" s="148">
        <v>2.06E-2</v>
      </c>
      <c r="O7925" s="148">
        <v>0.83</v>
      </c>
      <c r="P7925" s="148">
        <v>0.98199999999999998</v>
      </c>
      <c r="Q7925" s="148">
        <v>0.83</v>
      </c>
      <c r="R7925" s="148">
        <v>2</v>
      </c>
      <c r="S7925" s="148">
        <v>0.14000000000000001</v>
      </c>
      <c r="T7925" s="148">
        <v>-1.246</v>
      </c>
      <c r="U7925" s="148">
        <v>1</v>
      </c>
      <c r="V7925" s="148">
        <v>0.16300000000000001</v>
      </c>
      <c r="W7925" s="148">
        <v>140.02799999999999</v>
      </c>
      <c r="X7925" s="148">
        <v>4</v>
      </c>
      <c r="Y7925" s="148">
        <v>0.621</v>
      </c>
    </row>
    <row r="7926" spans="11:25" x14ac:dyDescent="0.25">
      <c r="K7926" s="145" t="s">
        <v>6930</v>
      </c>
      <c r="L7926" s="145">
        <v>29</v>
      </c>
      <c r="M7926" s="145">
        <v>166765</v>
      </c>
      <c r="N7926" s="148">
        <v>4.2299999999999898E-3</v>
      </c>
      <c r="O7926" s="148">
        <v>0.84099999999999997</v>
      </c>
      <c r="P7926" s="148">
        <v>0.31</v>
      </c>
      <c r="Q7926" s="148">
        <v>0.25600000000000001</v>
      </c>
      <c r="R7926" s="148">
        <v>0</v>
      </c>
      <c r="S7926" s="148">
        <v>8.5800000000000001E-2</v>
      </c>
      <c r="T7926" s="148">
        <v>-10.792</v>
      </c>
      <c r="U7926" s="148">
        <v>1</v>
      </c>
      <c r="V7926" s="148">
        <v>6.5500000000000003E-2</v>
      </c>
      <c r="W7926" s="148">
        <v>140.00899999999999</v>
      </c>
      <c r="X7926" s="148">
        <v>4</v>
      </c>
      <c r="Y7926" s="148">
        <v>0.20300000000000001</v>
      </c>
    </row>
    <row r="7927" spans="11:25" x14ac:dyDescent="0.25">
      <c r="K7927" s="145" t="s">
        <v>6931</v>
      </c>
      <c r="L7927" s="145">
        <v>32</v>
      </c>
      <c r="M7927" s="145">
        <v>253413</v>
      </c>
      <c r="N7927" s="148">
        <v>2.1399999999999999E-2</v>
      </c>
      <c r="O7927" s="148">
        <v>0.45399999999999902</v>
      </c>
      <c r="P7927" s="148">
        <v>0.26500000000000001</v>
      </c>
      <c r="Q7927" s="148">
        <v>0.87</v>
      </c>
      <c r="R7927" s="148">
        <v>8</v>
      </c>
      <c r="S7927" s="148">
        <v>0.10199999999999999</v>
      </c>
      <c r="T7927" s="148">
        <v>-12.59</v>
      </c>
      <c r="U7927" s="148">
        <v>1</v>
      </c>
      <c r="V7927" s="148">
        <v>0.187</v>
      </c>
      <c r="W7927" s="148">
        <v>207.21599999999901</v>
      </c>
      <c r="X7927" s="148">
        <v>3</v>
      </c>
      <c r="Y7927" s="148">
        <v>7.1999999999999995E-2</v>
      </c>
    </row>
    <row r="7928" spans="11:25" x14ac:dyDescent="0.25">
      <c r="K7928" s="145" t="s">
        <v>6932</v>
      </c>
      <c r="L7928" s="145">
        <v>35</v>
      </c>
      <c r="M7928" s="145">
        <v>292961</v>
      </c>
      <c r="N7928" s="148">
        <v>1.6899999999999899E-5</v>
      </c>
      <c r="O7928" s="148">
        <v>0.251</v>
      </c>
      <c r="P7928" s="148">
        <v>0.94599999999999995</v>
      </c>
      <c r="Q7928" s="148">
        <v>0.84799999999999998</v>
      </c>
      <c r="R7928" s="148">
        <v>3</v>
      </c>
      <c r="S7928" s="148">
        <v>0.60699999999999998</v>
      </c>
      <c r="T7928" s="148">
        <v>-2.1319999999999899</v>
      </c>
      <c r="U7928" s="148">
        <v>0</v>
      </c>
      <c r="V7928" s="148">
        <v>3.6999999999999998E-2</v>
      </c>
      <c r="W7928" s="148">
        <v>140.059</v>
      </c>
      <c r="X7928" s="148">
        <v>4</v>
      </c>
      <c r="Y7928" s="148">
        <v>0.61799999999999999</v>
      </c>
    </row>
    <row r="7929" spans="11:25" x14ac:dyDescent="0.25">
      <c r="K7929" s="145" t="s">
        <v>6933</v>
      </c>
      <c r="L7929" s="145">
        <v>31</v>
      </c>
      <c r="M7929" s="145">
        <v>191001</v>
      </c>
      <c r="N7929" s="148">
        <v>0.49299999999999999</v>
      </c>
      <c r="O7929" s="148">
        <v>0.64300000000000002</v>
      </c>
      <c r="P7929" s="148">
        <v>0.44600000000000001</v>
      </c>
      <c r="Q7929" s="148">
        <v>0.73299999999999998</v>
      </c>
      <c r="R7929" s="148">
        <v>6</v>
      </c>
      <c r="S7929" s="148">
        <v>9.69E-2</v>
      </c>
      <c r="T7929" s="148">
        <v>-7.0609999999999999</v>
      </c>
      <c r="U7929" s="148">
        <v>0</v>
      </c>
      <c r="V7929" s="148">
        <v>3.5700000000000003E-2</v>
      </c>
      <c r="W7929" s="148">
        <v>139.006</v>
      </c>
      <c r="X7929" s="148">
        <v>4</v>
      </c>
      <c r="Y7929" s="148">
        <v>0.85599999999999998</v>
      </c>
    </row>
    <row r="7930" spans="11:25" x14ac:dyDescent="0.25">
      <c r="K7930" s="145" t="s">
        <v>6934</v>
      </c>
      <c r="L7930" s="145">
        <v>41</v>
      </c>
      <c r="M7930" s="145">
        <v>282067</v>
      </c>
      <c r="N7930" s="148">
        <v>0.81599999999999995</v>
      </c>
      <c r="O7930" s="148">
        <v>0.74</v>
      </c>
      <c r="P7930" s="148">
        <v>0.64900000000000002</v>
      </c>
      <c r="Q7930" s="148">
        <v>0.152</v>
      </c>
      <c r="R7930" s="148">
        <v>8</v>
      </c>
      <c r="S7930" s="148">
        <v>0.20100000000000001</v>
      </c>
      <c r="T7930" s="148">
        <v>-7.7089999999999996</v>
      </c>
      <c r="U7930" s="148">
        <v>0</v>
      </c>
      <c r="V7930" s="148">
        <v>0.13699999999999901</v>
      </c>
      <c r="W7930" s="148">
        <v>140.001</v>
      </c>
      <c r="X7930" s="148">
        <v>4</v>
      </c>
      <c r="Y7930" s="148">
        <v>0.57299999999999995</v>
      </c>
    </row>
    <row r="7931" spans="11:25" x14ac:dyDescent="0.25">
      <c r="K7931" s="145" t="s">
        <v>6935</v>
      </c>
      <c r="L7931" s="145">
        <v>29</v>
      </c>
      <c r="M7931" s="145">
        <v>157637</v>
      </c>
      <c r="N7931" s="148">
        <v>0.78500000000000003</v>
      </c>
      <c r="O7931" s="148">
        <v>0.68400000000000005</v>
      </c>
      <c r="P7931" s="148">
        <v>0.80500000000000005</v>
      </c>
      <c r="Q7931" s="148">
        <v>0.89300000000000002</v>
      </c>
      <c r="R7931" s="148">
        <v>11</v>
      </c>
      <c r="S7931" s="148">
        <v>9.8299999999999998E-2</v>
      </c>
      <c r="T7931" s="148">
        <v>-4.3170000000000002</v>
      </c>
      <c r="U7931" s="148">
        <v>1</v>
      </c>
      <c r="V7931" s="148">
        <v>4.3200000000000002E-2</v>
      </c>
      <c r="W7931" s="148">
        <v>139.99</v>
      </c>
      <c r="X7931" s="148">
        <v>4</v>
      </c>
      <c r="Y7931" s="148">
        <v>0.185</v>
      </c>
    </row>
    <row r="7932" spans="11:25" x14ac:dyDescent="0.25">
      <c r="K7932" s="145" t="s">
        <v>6936</v>
      </c>
      <c r="L7932" s="145">
        <v>26</v>
      </c>
      <c r="M7932" s="145">
        <v>198520</v>
      </c>
      <c r="N7932" s="148">
        <v>3.85E-2</v>
      </c>
      <c r="O7932" s="148">
        <v>0.877</v>
      </c>
      <c r="P7932" s="148">
        <v>0.80799999999999905</v>
      </c>
      <c r="Q7932" s="148">
        <v>0.89099999999999902</v>
      </c>
      <c r="R7932" s="148">
        <v>0</v>
      </c>
      <c r="S7932" s="148">
        <v>8.1699999999999995E-2</v>
      </c>
      <c r="T7932" s="148">
        <v>-8.8109999999999999</v>
      </c>
      <c r="U7932" s="148">
        <v>1</v>
      </c>
      <c r="V7932" s="148">
        <v>3.6400000000000002E-2</v>
      </c>
      <c r="W7932" s="148">
        <v>137.071</v>
      </c>
      <c r="X7932" s="148">
        <v>4</v>
      </c>
      <c r="Y7932" s="148">
        <v>0.59299999999999997</v>
      </c>
    </row>
    <row r="7933" spans="11:25" x14ac:dyDescent="0.25">
      <c r="K7933" s="145" t="s">
        <v>6937</v>
      </c>
      <c r="L7933" s="145">
        <v>0</v>
      </c>
      <c r="M7933" s="145">
        <v>244000</v>
      </c>
      <c r="N7933" s="148">
        <v>0.749</v>
      </c>
      <c r="O7933" s="148">
        <v>0.78400000000000003</v>
      </c>
      <c r="P7933" s="148">
        <v>0.39700000000000002</v>
      </c>
      <c r="Q7933" s="148">
        <v>0.93</v>
      </c>
      <c r="R7933" s="148">
        <v>0</v>
      </c>
      <c r="S7933" s="148">
        <v>0.122</v>
      </c>
      <c r="T7933" s="148">
        <v>-8.407</v>
      </c>
      <c r="U7933" s="148">
        <v>0</v>
      </c>
      <c r="V7933" s="148">
        <v>0.26</v>
      </c>
      <c r="W7933" s="148">
        <v>137.03200000000001</v>
      </c>
      <c r="X7933" s="148">
        <v>4</v>
      </c>
      <c r="Y7933" s="148">
        <v>0.59799999999999998</v>
      </c>
    </row>
    <row r="7934" spans="11:25" x14ac:dyDescent="0.25">
      <c r="K7934" s="145" t="s">
        <v>6938</v>
      </c>
      <c r="L7934" s="145">
        <v>23</v>
      </c>
      <c r="M7934" s="145">
        <v>252000</v>
      </c>
      <c r="N7934" s="148">
        <v>6.4699999999999994E-2</v>
      </c>
      <c r="O7934" s="148">
        <v>0.71599999999999997</v>
      </c>
      <c r="P7934" s="148">
        <v>0.56999999999999995</v>
      </c>
      <c r="Q7934" s="148">
        <v>0.221</v>
      </c>
      <c r="R7934" s="148">
        <v>11</v>
      </c>
      <c r="S7934" s="148">
        <v>7.4899999999999994E-2</v>
      </c>
      <c r="T7934" s="148">
        <v>-7.9660000000000002</v>
      </c>
      <c r="U7934" s="148">
        <v>0</v>
      </c>
      <c r="V7934" s="148">
        <v>4.41E-2</v>
      </c>
      <c r="W7934" s="148">
        <v>139.90600000000001</v>
      </c>
      <c r="X7934" s="148">
        <v>4</v>
      </c>
      <c r="Y7934" s="148">
        <v>0.30299999999999999</v>
      </c>
    </row>
    <row r="7935" spans="11:25" x14ac:dyDescent="0.25">
      <c r="K7935" s="145" t="s">
        <v>6939</v>
      </c>
      <c r="L7935" s="145">
        <v>47</v>
      </c>
      <c r="M7935" s="145">
        <v>222021</v>
      </c>
      <c r="N7935" s="148">
        <v>5.3900000000000003E-2</v>
      </c>
      <c r="O7935" s="148">
        <v>0.55600000000000005</v>
      </c>
      <c r="P7935" s="148">
        <v>0.82199999999999995</v>
      </c>
      <c r="Q7935" s="148">
        <v>0.85599999999999998</v>
      </c>
      <c r="R7935" s="148">
        <v>9</v>
      </c>
      <c r="S7935" s="148">
        <v>0.17699999999999999</v>
      </c>
      <c r="T7935" s="148">
        <v>-5.7469999999999999</v>
      </c>
      <c r="U7935" s="148">
        <v>1</v>
      </c>
      <c r="V7935" s="148">
        <v>0.182</v>
      </c>
      <c r="W7935" s="148">
        <v>139.72499999999999</v>
      </c>
      <c r="X7935" s="148">
        <v>4</v>
      </c>
      <c r="Y7935" s="148">
        <v>0.80799999999999905</v>
      </c>
    </row>
    <row r="7936" spans="11:25" x14ac:dyDescent="0.25">
      <c r="K7936" s="145" t="s">
        <v>6940</v>
      </c>
      <c r="L7936" s="145">
        <v>25</v>
      </c>
      <c r="M7936" s="145">
        <v>183879</v>
      </c>
      <c r="N7936" s="148">
        <v>2.3400000000000001E-3</v>
      </c>
      <c r="O7936" s="148">
        <v>0.70399999999999996</v>
      </c>
      <c r="P7936" s="148">
        <v>0.52900000000000003</v>
      </c>
      <c r="Q7936" s="148">
        <v>0.874</v>
      </c>
      <c r="R7936" s="148">
        <v>11</v>
      </c>
      <c r="S7936" s="148">
        <v>0.37</v>
      </c>
      <c r="T7936" s="148">
        <v>-8.4749999999999996</v>
      </c>
      <c r="U7936" s="148">
        <v>0</v>
      </c>
      <c r="V7936" s="148">
        <v>4.1599999999999998E-2</v>
      </c>
      <c r="W7936" s="148">
        <v>140.17400000000001</v>
      </c>
      <c r="X7936" s="148">
        <v>4</v>
      </c>
      <c r="Y7936" s="148">
        <v>0.50700000000000001</v>
      </c>
    </row>
    <row r="7937" spans="11:25" x14ac:dyDescent="0.25">
      <c r="K7937" s="145" t="s">
        <v>6941</v>
      </c>
      <c r="L7937" s="145">
        <v>25</v>
      </c>
      <c r="M7937" s="145">
        <v>239173</v>
      </c>
      <c r="N7937" s="148">
        <v>0.31</v>
      </c>
      <c r="O7937" s="148">
        <v>0.9</v>
      </c>
      <c r="P7937" s="148">
        <v>0.45899999999999902</v>
      </c>
      <c r="Q7937" s="148">
        <v>0.80500000000000005</v>
      </c>
      <c r="R7937" s="148">
        <v>11</v>
      </c>
      <c r="S7937" s="148">
        <v>9.7600000000000006E-2</v>
      </c>
      <c r="T7937" s="148">
        <v>-11.523999999999999</v>
      </c>
      <c r="U7937" s="148">
        <v>0</v>
      </c>
      <c r="V7937" s="148">
        <v>0.14299999999999999</v>
      </c>
      <c r="W7937" s="148">
        <v>140.01</v>
      </c>
      <c r="X7937" s="148">
        <v>4</v>
      </c>
      <c r="Y7937" s="148">
        <v>0.53299999999999903</v>
      </c>
    </row>
    <row r="7938" spans="11:25" x14ac:dyDescent="0.25">
      <c r="K7938" s="145" t="s">
        <v>6942</v>
      </c>
      <c r="L7938" s="145">
        <v>24</v>
      </c>
      <c r="M7938" s="145">
        <v>140538</v>
      </c>
      <c r="N7938" s="148">
        <v>2.5600000000000001E-2</v>
      </c>
      <c r="O7938" s="148">
        <v>0.753</v>
      </c>
      <c r="P7938" s="148">
        <v>0.61199999999999999</v>
      </c>
      <c r="Q7938" s="148">
        <v>8.9899999999999995E-4</v>
      </c>
      <c r="R7938" s="148">
        <v>2</v>
      </c>
      <c r="S7938" s="148">
        <v>7.0699999999999999E-2</v>
      </c>
      <c r="T7938" s="148">
        <v>-10.817</v>
      </c>
      <c r="U7938" s="148">
        <v>1</v>
      </c>
      <c r="V7938" s="148">
        <v>6.3100000000000003E-2</v>
      </c>
      <c r="W7938" s="148">
        <v>140.041</v>
      </c>
      <c r="X7938" s="148">
        <v>4</v>
      </c>
      <c r="Y7938" s="148">
        <v>0.24099999999999999</v>
      </c>
    </row>
    <row r="7939" spans="11:25" x14ac:dyDescent="0.25">
      <c r="K7939" s="145" t="s">
        <v>6943</v>
      </c>
      <c r="L7939" s="145">
        <v>21</v>
      </c>
      <c r="M7939" s="145">
        <v>210857</v>
      </c>
      <c r="N7939" s="148">
        <v>7.1799999999999998E-3</v>
      </c>
      <c r="O7939" s="148">
        <v>0.91599999999999904</v>
      </c>
      <c r="P7939" s="148">
        <v>0.83</v>
      </c>
      <c r="Q7939" s="148">
        <v>7.1399999999999996E-3</v>
      </c>
      <c r="R7939" s="148">
        <v>5</v>
      </c>
      <c r="S7939" s="148">
        <v>0.35499999999999998</v>
      </c>
      <c r="T7939" s="148">
        <v>-4.867</v>
      </c>
      <c r="U7939" s="148">
        <v>0</v>
      </c>
      <c r="V7939" s="148">
        <v>0.26800000000000002</v>
      </c>
      <c r="W7939" s="148">
        <v>139.905</v>
      </c>
      <c r="X7939" s="148">
        <v>4</v>
      </c>
      <c r="Y7939" s="148">
        <v>0.45399999999999902</v>
      </c>
    </row>
    <row r="7940" spans="11:25" x14ac:dyDescent="0.25">
      <c r="K7940" s="145" t="s">
        <v>6944</v>
      </c>
      <c r="L7940" s="145">
        <v>29</v>
      </c>
      <c r="M7940" s="145">
        <v>210861</v>
      </c>
      <c r="N7940" s="148">
        <v>0.14699999999999999</v>
      </c>
      <c r="O7940" s="148">
        <v>0.57899999999999996</v>
      </c>
      <c r="P7940" s="148">
        <v>0.84099999999999997</v>
      </c>
      <c r="Q7940" s="148">
        <v>0.54</v>
      </c>
      <c r="R7940" s="148">
        <v>10</v>
      </c>
      <c r="S7940" s="148">
        <v>9.1200000000000003E-2</v>
      </c>
      <c r="T7940" s="148">
        <v>-7.1349999999999998</v>
      </c>
      <c r="U7940" s="148">
        <v>1</v>
      </c>
      <c r="V7940" s="148">
        <v>7.0800000000000002E-2</v>
      </c>
      <c r="W7940" s="148">
        <v>174.93299999999999</v>
      </c>
      <c r="X7940" s="148">
        <v>5</v>
      </c>
      <c r="Y7940" s="148">
        <v>0.92900000000000005</v>
      </c>
    </row>
    <row r="7941" spans="11:25" x14ac:dyDescent="0.25">
      <c r="K7941" s="145" t="s">
        <v>6945</v>
      </c>
      <c r="L7941" s="145">
        <v>19</v>
      </c>
      <c r="M7941" s="145">
        <v>250331</v>
      </c>
      <c r="N7941" s="148">
        <v>4.2900000000000001E-2</v>
      </c>
      <c r="O7941" s="148">
        <v>0.45799999999999902</v>
      </c>
      <c r="P7941" s="148">
        <v>0.31900000000000001</v>
      </c>
      <c r="Q7941" s="148">
        <v>3.7499999999999999E-2</v>
      </c>
      <c r="R7941" s="148">
        <v>5</v>
      </c>
      <c r="S7941" s="148">
        <v>0.16699999999999901</v>
      </c>
      <c r="T7941" s="148">
        <v>-14.532999999999999</v>
      </c>
      <c r="U7941" s="148">
        <v>1</v>
      </c>
      <c r="V7941" s="148">
        <v>0.48699999999999999</v>
      </c>
      <c r="W7941" s="148">
        <v>186.61500000000001</v>
      </c>
      <c r="X7941" s="148">
        <v>3</v>
      </c>
      <c r="Y7941" s="148">
        <v>0.115</v>
      </c>
    </row>
    <row r="7942" spans="11:25" x14ac:dyDescent="0.25">
      <c r="K7942" s="145" t="s">
        <v>6946</v>
      </c>
      <c r="L7942" s="145">
        <v>21</v>
      </c>
      <c r="M7942" s="145">
        <v>126956</v>
      </c>
      <c r="N7942" s="148">
        <v>0.36199999999999999</v>
      </c>
      <c r="O7942" s="148">
        <v>0.70599999999999996</v>
      </c>
      <c r="P7942" s="148">
        <v>0.57399999999999995</v>
      </c>
      <c r="Q7942" s="148">
        <v>0.92700000000000005</v>
      </c>
      <c r="R7942" s="148">
        <v>0</v>
      </c>
      <c r="S7942" s="148">
        <v>0.20699999999999999</v>
      </c>
      <c r="T7942" s="148">
        <v>-9.5289999999999999</v>
      </c>
      <c r="U7942" s="148">
        <v>1</v>
      </c>
      <c r="V7942" s="148">
        <v>6.6000000000000003E-2</v>
      </c>
      <c r="W7942" s="148">
        <v>137.97200000000001</v>
      </c>
      <c r="X7942" s="148">
        <v>4</v>
      </c>
      <c r="Y7942" s="148">
        <v>0.24</v>
      </c>
    </row>
    <row r="7943" spans="11:25" x14ac:dyDescent="0.25">
      <c r="K7943" s="145" t="s">
        <v>6947</v>
      </c>
      <c r="L7943" s="145">
        <v>0</v>
      </c>
      <c r="M7943" s="145">
        <v>171428</v>
      </c>
      <c r="N7943" s="148">
        <v>5.0799999999999899E-3</v>
      </c>
      <c r="O7943" s="148">
        <v>0.57399999999999995</v>
      </c>
      <c r="P7943" s="148">
        <v>0.55100000000000005</v>
      </c>
      <c r="Q7943" s="148">
        <v>4.41E-2</v>
      </c>
      <c r="R7943" s="148">
        <v>3</v>
      </c>
      <c r="S7943" s="148">
        <v>0.14699999999999999</v>
      </c>
      <c r="T7943" s="148">
        <v>-9.0670000000000002</v>
      </c>
      <c r="U7943" s="148">
        <v>1</v>
      </c>
      <c r="V7943" s="148">
        <v>3.5400000000000001E-2</v>
      </c>
      <c r="W7943" s="148">
        <v>104.955</v>
      </c>
      <c r="X7943" s="148">
        <v>3</v>
      </c>
      <c r="Y7943" s="148">
        <v>0.36799999999999999</v>
      </c>
    </row>
    <row r="7944" spans="11:25" x14ac:dyDescent="0.25">
      <c r="K7944" s="145" t="s">
        <v>6948</v>
      </c>
      <c r="L7944" s="145">
        <v>21</v>
      </c>
      <c r="M7944" s="145">
        <v>306880</v>
      </c>
      <c r="N7944" s="148">
        <v>0.29199999999999998</v>
      </c>
      <c r="O7944" s="148">
        <v>0.53</v>
      </c>
      <c r="P7944" s="148">
        <v>0.307</v>
      </c>
      <c r="Q7944" s="148">
        <v>0.82399999999999995</v>
      </c>
      <c r="R7944" s="148">
        <v>1</v>
      </c>
      <c r="S7944" s="148">
        <v>8.3699999999999997E-2</v>
      </c>
      <c r="T7944" s="148">
        <v>-11.618</v>
      </c>
      <c r="U7944" s="148">
        <v>0</v>
      </c>
      <c r="V7944" s="148">
        <v>0.42299999999999999</v>
      </c>
      <c r="W7944" s="148">
        <v>211.357</v>
      </c>
      <c r="X7944" s="148">
        <v>3</v>
      </c>
      <c r="Y7944" s="148">
        <v>0.34899999999999998</v>
      </c>
    </row>
    <row r="7945" spans="11:25" x14ac:dyDescent="0.25">
      <c r="K7945" s="145" t="s">
        <v>6949</v>
      </c>
      <c r="L7945" s="145">
        <v>20</v>
      </c>
      <c r="M7945" s="145">
        <v>189029</v>
      </c>
      <c r="N7945" s="148">
        <v>1.4800000000000001E-2</v>
      </c>
      <c r="O7945" s="148">
        <v>0.76500000000000001</v>
      </c>
      <c r="P7945" s="148">
        <v>0.43</v>
      </c>
      <c r="Q7945" s="148">
        <v>0.97299999999999998</v>
      </c>
      <c r="R7945" s="148">
        <v>10</v>
      </c>
      <c r="S7945" s="148">
        <v>0.19899999999999901</v>
      </c>
      <c r="T7945" s="148">
        <v>-12.244</v>
      </c>
      <c r="U7945" s="148">
        <v>0</v>
      </c>
      <c r="V7945" s="148">
        <v>0.23899999999999999</v>
      </c>
      <c r="W7945" s="148">
        <v>140.04900000000001</v>
      </c>
      <c r="X7945" s="148">
        <v>4</v>
      </c>
      <c r="Y7945" s="148">
        <v>0.13500000000000001</v>
      </c>
    </row>
    <row r="7946" spans="11:25" x14ac:dyDescent="0.25">
      <c r="K7946" s="145" t="s">
        <v>6950</v>
      </c>
      <c r="L7946" s="145">
        <v>19</v>
      </c>
      <c r="M7946" s="145">
        <v>193073</v>
      </c>
      <c r="N7946" s="148">
        <v>5.3799999999999996E-4</v>
      </c>
      <c r="O7946" s="148">
        <v>0.61899999999999999</v>
      </c>
      <c r="P7946" s="148">
        <v>0.66299999999999903</v>
      </c>
      <c r="Q7946" s="148">
        <v>3.2399999999999998E-2</v>
      </c>
      <c r="R7946" s="148">
        <v>2</v>
      </c>
      <c r="S7946" s="148">
        <v>0.28599999999999998</v>
      </c>
      <c r="T7946" s="148">
        <v>-7.2489999999999997</v>
      </c>
      <c r="U7946" s="148">
        <v>1</v>
      </c>
      <c r="V7946" s="148">
        <v>6.08E-2</v>
      </c>
      <c r="W7946" s="148">
        <v>93.427000000000007</v>
      </c>
      <c r="X7946" s="148">
        <v>5</v>
      </c>
      <c r="Y7946" s="148">
        <v>0.27699999999999902</v>
      </c>
    </row>
    <row r="7947" spans="11:25" x14ac:dyDescent="0.25">
      <c r="K7947" s="145" t="s">
        <v>6951</v>
      </c>
      <c r="L7947" s="145">
        <v>24</v>
      </c>
      <c r="M7947" s="145">
        <v>166299</v>
      </c>
      <c r="N7947" s="148">
        <v>3.77999999999999E-4</v>
      </c>
      <c r="O7947" s="148">
        <v>0.84699999999999998</v>
      </c>
      <c r="P7947" s="148">
        <v>0.81899999999999995</v>
      </c>
      <c r="Q7947" s="148">
        <v>0.83799999999999997</v>
      </c>
      <c r="R7947" s="148">
        <v>7</v>
      </c>
      <c r="S7947" s="148">
        <v>0.26700000000000002</v>
      </c>
      <c r="T7947" s="148">
        <v>-6.6339999999999897</v>
      </c>
      <c r="U7947" s="148">
        <v>0</v>
      </c>
      <c r="V7947" s="148">
        <v>0.14399999999999999</v>
      </c>
      <c r="W7947" s="148">
        <v>140.077</v>
      </c>
      <c r="X7947" s="148">
        <v>4</v>
      </c>
      <c r="Y7947" s="148">
        <v>0.873</v>
      </c>
    </row>
    <row r="7948" spans="11:25" x14ac:dyDescent="0.25">
      <c r="K7948" s="145" t="s">
        <v>6952</v>
      </c>
      <c r="L7948" s="145">
        <v>0</v>
      </c>
      <c r="M7948" s="145">
        <v>187213</v>
      </c>
      <c r="N7948" s="148">
        <v>1.9199999999999901E-3</v>
      </c>
      <c r="O7948" s="148">
        <v>0.47899999999999998</v>
      </c>
      <c r="P7948" s="148">
        <v>0.97199999999999998</v>
      </c>
      <c r="Q7948" s="148">
        <v>6.8099999999999996E-4</v>
      </c>
      <c r="R7948" s="148">
        <v>6</v>
      </c>
      <c r="S7948" s="148">
        <v>9.4299999999999995E-2</v>
      </c>
      <c r="T7948" s="148">
        <v>-3.3989999999999898</v>
      </c>
      <c r="U7948" s="148">
        <v>0</v>
      </c>
      <c r="V7948" s="148">
        <v>0.19399999999999901</v>
      </c>
      <c r="W7948" s="148">
        <v>182.46899999999999</v>
      </c>
      <c r="X7948" s="148">
        <v>5</v>
      </c>
      <c r="Y7948" s="148">
        <v>0.71099999999999997</v>
      </c>
    </row>
    <row r="7949" spans="11:25" x14ac:dyDescent="0.25">
      <c r="K7949" s="145" t="s">
        <v>6953</v>
      </c>
      <c r="L7949" s="145">
        <v>22</v>
      </c>
      <c r="M7949" s="145">
        <v>247040</v>
      </c>
      <c r="N7949" s="148">
        <v>0.223</v>
      </c>
      <c r="O7949" s="148">
        <v>0.70499999999999996</v>
      </c>
      <c r="P7949" s="148">
        <v>0.188</v>
      </c>
      <c r="Q7949" s="148">
        <v>0.74399999999999999</v>
      </c>
      <c r="R7949" s="148">
        <v>4</v>
      </c>
      <c r="S7949" s="148">
        <v>0.104</v>
      </c>
      <c r="T7949" s="148">
        <v>-13.843</v>
      </c>
      <c r="U7949" s="148">
        <v>0</v>
      </c>
      <c r="V7949" s="148">
        <v>0.372</v>
      </c>
      <c r="W7949" s="148">
        <v>139.815</v>
      </c>
      <c r="X7949" s="148">
        <v>4</v>
      </c>
      <c r="Y7949" s="148">
        <v>0.14499999999999999</v>
      </c>
    </row>
    <row r="7950" spans="11:25" x14ac:dyDescent="0.25">
      <c r="K7950" s="145" t="s">
        <v>1103</v>
      </c>
      <c r="L7950" s="145">
        <v>12</v>
      </c>
      <c r="M7950" s="145">
        <v>198857</v>
      </c>
      <c r="N7950" s="148">
        <v>1.0399999999999999E-3</v>
      </c>
      <c r="O7950" s="148">
        <v>0.63400000000000001</v>
      </c>
      <c r="P7950" s="148">
        <v>0.56000000000000005</v>
      </c>
      <c r="Q7950" s="148">
        <v>0.21</v>
      </c>
      <c r="R7950" s="148">
        <v>2</v>
      </c>
      <c r="S7950" s="148">
        <v>0.13800000000000001</v>
      </c>
      <c r="T7950" s="148">
        <v>-9.8870000000000005</v>
      </c>
      <c r="U7950" s="148">
        <v>1</v>
      </c>
      <c r="V7950" s="148">
        <v>3.73E-2</v>
      </c>
      <c r="W7950" s="148">
        <v>139.952</v>
      </c>
      <c r="X7950" s="148">
        <v>4</v>
      </c>
      <c r="Y7950" s="148">
        <v>0.16800000000000001</v>
      </c>
    </row>
    <row r="7951" spans="11:25" x14ac:dyDescent="0.25">
      <c r="K7951" s="145" t="s">
        <v>6954</v>
      </c>
      <c r="L7951" s="145">
        <v>21</v>
      </c>
      <c r="M7951" s="145">
        <v>168071</v>
      </c>
      <c r="N7951" s="148">
        <v>2.6200000000000001E-2</v>
      </c>
      <c r="O7951" s="148">
        <v>0.83</v>
      </c>
      <c r="P7951" s="148">
        <v>0.44400000000000001</v>
      </c>
      <c r="Q7951" s="148">
        <v>0.8</v>
      </c>
      <c r="R7951" s="148">
        <v>8</v>
      </c>
      <c r="S7951" s="148">
        <v>9.2399999999999996E-2</v>
      </c>
      <c r="T7951" s="148">
        <v>-12.504</v>
      </c>
      <c r="U7951" s="148">
        <v>0</v>
      </c>
      <c r="V7951" s="148">
        <v>6.1800000000000001E-2</v>
      </c>
      <c r="W7951" s="148">
        <v>140.01400000000001</v>
      </c>
      <c r="X7951" s="148">
        <v>4</v>
      </c>
      <c r="Y7951" s="148">
        <v>0.52500000000000002</v>
      </c>
    </row>
    <row r="7952" spans="11:25" x14ac:dyDescent="0.25">
      <c r="K7952" s="145" t="s">
        <v>6955</v>
      </c>
      <c r="L7952" s="145">
        <v>1</v>
      </c>
      <c r="M7952" s="145">
        <v>233459</v>
      </c>
      <c r="N7952" s="148">
        <v>0.191</v>
      </c>
      <c r="O7952" s="148">
        <v>0.748</v>
      </c>
      <c r="P7952" s="148">
        <v>0.54500000000000004</v>
      </c>
      <c r="Q7952" s="148">
        <v>1.14E-2</v>
      </c>
      <c r="R7952" s="148">
        <v>8</v>
      </c>
      <c r="S7952" s="148">
        <v>8.5199999999999998E-2</v>
      </c>
      <c r="T7952" s="148">
        <v>-4.2189999999999896</v>
      </c>
      <c r="U7952" s="148">
        <v>0</v>
      </c>
      <c r="V7952" s="148">
        <v>0.28499999999999998</v>
      </c>
      <c r="W7952" s="148">
        <v>94.527999999999906</v>
      </c>
      <c r="X7952" s="148">
        <v>5</v>
      </c>
      <c r="Y7952" s="148">
        <v>0.76800000000000002</v>
      </c>
    </row>
    <row r="7953" spans="11:25" x14ac:dyDescent="0.25">
      <c r="K7953" s="145" t="s">
        <v>6956</v>
      </c>
      <c r="L7953" s="145">
        <v>21</v>
      </c>
      <c r="M7953" s="145">
        <v>211139</v>
      </c>
      <c r="N7953" s="148">
        <v>3.5299999999999998E-2</v>
      </c>
      <c r="O7953" s="148">
        <v>0.62</v>
      </c>
      <c r="P7953" s="148">
        <v>0.73399999999999999</v>
      </c>
      <c r="Q7953" s="148">
        <v>0.61699999999999999</v>
      </c>
      <c r="R7953" s="148">
        <v>1</v>
      </c>
      <c r="S7953" s="148">
        <v>0.33600000000000002</v>
      </c>
      <c r="T7953" s="148">
        <v>-9.65899999999999</v>
      </c>
      <c r="U7953" s="148">
        <v>1</v>
      </c>
      <c r="V7953" s="148">
        <v>0.56399999999999995</v>
      </c>
      <c r="W7953" s="148">
        <v>172.06299999999999</v>
      </c>
      <c r="X7953" s="148">
        <v>5</v>
      </c>
      <c r="Y7953" s="148">
        <v>0.19699999999999901</v>
      </c>
    </row>
    <row r="7954" spans="11:25" x14ac:dyDescent="0.25">
      <c r="K7954" s="145" t="s">
        <v>6957</v>
      </c>
      <c r="L7954" s="145">
        <v>0</v>
      </c>
      <c r="M7954" s="145">
        <v>342711</v>
      </c>
      <c r="N7954" s="148">
        <v>8.2299999999999995E-3</v>
      </c>
      <c r="O7954" s="148">
        <v>0.39899999999999902</v>
      </c>
      <c r="P7954" s="148">
        <v>0.92</v>
      </c>
      <c r="Q7954" s="148">
        <v>0.89900000000000002</v>
      </c>
      <c r="R7954" s="148">
        <v>1</v>
      </c>
      <c r="S7954" s="148">
        <v>0.11</v>
      </c>
      <c r="T7954" s="148">
        <v>-7.73</v>
      </c>
      <c r="U7954" s="148">
        <v>1</v>
      </c>
      <c r="V7954" s="148">
        <v>0.20799999999999999</v>
      </c>
      <c r="W7954" s="148">
        <v>178.81</v>
      </c>
      <c r="X7954" s="148">
        <v>5</v>
      </c>
      <c r="Y7954" s="148">
        <v>0.36699999999999999</v>
      </c>
    </row>
    <row r="7955" spans="11:25" x14ac:dyDescent="0.25">
      <c r="K7955" s="145" t="s">
        <v>6958</v>
      </c>
      <c r="L7955" s="145">
        <v>21</v>
      </c>
      <c r="M7955" s="145">
        <v>242533</v>
      </c>
      <c r="N7955" s="148">
        <v>3.2099999999999997E-2</v>
      </c>
      <c r="O7955" s="148">
        <v>0.64200000000000002</v>
      </c>
      <c r="P7955" s="148">
        <v>0.82799999999999996</v>
      </c>
      <c r="Q7955" s="148">
        <v>0.875999999999999</v>
      </c>
      <c r="R7955" s="148">
        <v>2</v>
      </c>
      <c r="S7955" s="148">
        <v>0.20100000000000001</v>
      </c>
      <c r="T7955" s="148">
        <v>-6.5650000000000004</v>
      </c>
      <c r="U7955" s="148">
        <v>1</v>
      </c>
      <c r="V7955" s="148">
        <v>3.5799999999999998E-2</v>
      </c>
      <c r="W7955" s="148">
        <v>134.94799999999901</v>
      </c>
      <c r="X7955" s="148">
        <v>4</v>
      </c>
      <c r="Y7955" s="148">
        <v>0.218</v>
      </c>
    </row>
    <row r="7956" spans="11:25" x14ac:dyDescent="0.25">
      <c r="K7956" s="145" t="s">
        <v>6959</v>
      </c>
      <c r="L7956" s="145">
        <v>0</v>
      </c>
      <c r="M7956" s="145">
        <v>185142</v>
      </c>
      <c r="N7956" s="148">
        <v>7.5599999999999903E-3</v>
      </c>
      <c r="O7956" s="148">
        <v>0.54500000000000004</v>
      </c>
      <c r="P7956" s="148">
        <v>0.76500000000000001</v>
      </c>
      <c r="Q7956" s="148">
        <v>0.24399999999999999</v>
      </c>
      <c r="R7956" s="148">
        <v>9</v>
      </c>
      <c r="S7956" s="148">
        <v>0.22699999999999901</v>
      </c>
      <c r="T7956" s="148">
        <v>-7.8379999999999903</v>
      </c>
      <c r="U7956" s="148">
        <v>1</v>
      </c>
      <c r="V7956" s="148">
        <v>0.128</v>
      </c>
      <c r="W7956" s="148">
        <v>140.066</v>
      </c>
      <c r="X7956" s="148">
        <v>4</v>
      </c>
      <c r="Y7956" s="148">
        <v>0.53900000000000003</v>
      </c>
    </row>
    <row r="7957" spans="11:25" x14ac:dyDescent="0.25">
      <c r="K7957" s="145" t="s">
        <v>6960</v>
      </c>
      <c r="L7957" s="145">
        <v>17</v>
      </c>
      <c r="M7957" s="145">
        <v>222012</v>
      </c>
      <c r="N7957" s="148">
        <v>2.23E-2</v>
      </c>
      <c r="O7957" s="148">
        <v>0.73799999999999999</v>
      </c>
      <c r="P7957" s="148">
        <v>0.59099999999999997</v>
      </c>
      <c r="Q7957" s="148">
        <v>0.74399999999999999</v>
      </c>
      <c r="R7957" s="148">
        <v>10</v>
      </c>
      <c r="S7957" s="148">
        <v>0.10199999999999999</v>
      </c>
      <c r="T7957" s="148">
        <v>-8.1219999999999999</v>
      </c>
      <c r="U7957" s="148">
        <v>0</v>
      </c>
      <c r="V7957" s="148">
        <v>4.6199999999999998E-2</v>
      </c>
      <c r="W7957" s="148">
        <v>140.048</v>
      </c>
      <c r="X7957" s="148">
        <v>4</v>
      </c>
      <c r="Y7957" s="148">
        <v>0.35499999999999998</v>
      </c>
    </row>
    <row r="7958" spans="11:25" x14ac:dyDescent="0.25">
      <c r="K7958" s="145" t="s">
        <v>6961</v>
      </c>
      <c r="L7958" s="145">
        <v>23</v>
      </c>
      <c r="M7958" s="145">
        <v>197147</v>
      </c>
      <c r="N7958" s="148">
        <v>4.1200000000000001E-2</v>
      </c>
      <c r="O7958" s="148">
        <v>0.66099999999999903</v>
      </c>
      <c r="P7958" s="148">
        <v>0.78299999999999903</v>
      </c>
      <c r="Q7958" s="148">
        <v>0.89500000000000002</v>
      </c>
      <c r="R7958" s="148">
        <v>11</v>
      </c>
      <c r="S7958" s="148">
        <v>0.307</v>
      </c>
      <c r="T7958" s="148">
        <v>-8.9870000000000001</v>
      </c>
      <c r="U7958" s="148">
        <v>1</v>
      </c>
      <c r="V7958" s="148">
        <v>4.2500000000000003E-2</v>
      </c>
      <c r="W7958" s="148">
        <v>139.96600000000001</v>
      </c>
      <c r="X7958" s="148">
        <v>4</v>
      </c>
      <c r="Y7958" s="148">
        <v>6.8900000000000003E-2</v>
      </c>
    </row>
    <row r="7959" spans="11:25" x14ac:dyDescent="0.25">
      <c r="K7959" s="145" t="s">
        <v>6961</v>
      </c>
      <c r="L7959" s="145">
        <v>0</v>
      </c>
      <c r="M7959" s="145">
        <v>197147</v>
      </c>
      <c r="N7959" s="148">
        <v>4.1200000000000001E-2</v>
      </c>
      <c r="O7959" s="148">
        <v>0.66099999999999903</v>
      </c>
      <c r="P7959" s="148">
        <v>0.78299999999999903</v>
      </c>
      <c r="Q7959" s="148">
        <v>0.89500000000000002</v>
      </c>
      <c r="R7959" s="148">
        <v>11</v>
      </c>
      <c r="S7959" s="148">
        <v>0.307</v>
      </c>
      <c r="T7959" s="148">
        <v>-8.9870000000000001</v>
      </c>
      <c r="U7959" s="148">
        <v>1</v>
      </c>
      <c r="V7959" s="148">
        <v>4.2500000000000003E-2</v>
      </c>
      <c r="W7959" s="148">
        <v>139.96600000000001</v>
      </c>
      <c r="X7959" s="148">
        <v>4</v>
      </c>
      <c r="Y7959" s="148">
        <v>6.8900000000000003E-2</v>
      </c>
    </row>
    <row r="7960" spans="11:25" x14ac:dyDescent="0.25">
      <c r="K7960" s="145" t="s">
        <v>6962</v>
      </c>
      <c r="L7960" s="145">
        <v>20</v>
      </c>
      <c r="M7960" s="145">
        <v>200113</v>
      </c>
      <c r="N7960" s="148">
        <v>0.51900000000000002</v>
      </c>
      <c r="O7960" s="148">
        <v>0.41799999999999998</v>
      </c>
      <c r="P7960" s="148">
        <v>0.90700000000000003</v>
      </c>
      <c r="Q7960" s="148">
        <v>0.91299999999999903</v>
      </c>
      <c r="R7960" s="148">
        <v>9</v>
      </c>
      <c r="S7960" s="148">
        <v>0.14799999999999999</v>
      </c>
      <c r="T7960" s="148">
        <v>-8.6939999999999902</v>
      </c>
      <c r="U7960" s="148">
        <v>1</v>
      </c>
      <c r="V7960" s="148">
        <v>0.25700000000000001</v>
      </c>
      <c r="W7960" s="148">
        <v>174.87899999999999</v>
      </c>
      <c r="X7960" s="148">
        <v>4</v>
      </c>
      <c r="Y7960" s="148">
        <v>0.52300000000000002</v>
      </c>
    </row>
    <row r="7961" spans="11:25" x14ac:dyDescent="0.25">
      <c r="K7961" s="145" t="s">
        <v>6963</v>
      </c>
      <c r="L7961" s="145">
        <v>17</v>
      </c>
      <c r="M7961" s="145">
        <v>193714</v>
      </c>
      <c r="N7961" s="148">
        <v>6.1399999999999996E-3</v>
      </c>
      <c r="O7961" s="148">
        <v>0.749</v>
      </c>
      <c r="P7961" s="148">
        <v>0.72299999999999998</v>
      </c>
      <c r="Q7961" s="148">
        <v>1.1999999999999999E-3</v>
      </c>
      <c r="R7961" s="148">
        <v>5</v>
      </c>
      <c r="S7961" s="148">
        <v>0.191</v>
      </c>
      <c r="T7961" s="148">
        <v>-4.1500000000000004</v>
      </c>
      <c r="U7961" s="148">
        <v>1</v>
      </c>
      <c r="V7961" s="148">
        <v>6.1199999999999997E-2</v>
      </c>
      <c r="W7961" s="148">
        <v>139.93299999999999</v>
      </c>
      <c r="X7961" s="148">
        <v>4</v>
      </c>
      <c r="Y7961" s="148">
        <v>0.41599999999999998</v>
      </c>
    </row>
    <row r="7962" spans="11:25" x14ac:dyDescent="0.25">
      <c r="K7962" s="145" t="s">
        <v>6964</v>
      </c>
      <c r="L7962" s="145">
        <v>22</v>
      </c>
      <c r="M7962" s="145">
        <v>269889</v>
      </c>
      <c r="N7962" s="148">
        <v>0.317</v>
      </c>
      <c r="O7962" s="148">
        <v>0.82099999999999995</v>
      </c>
      <c r="P7962" s="148">
        <v>0.33899999999999902</v>
      </c>
      <c r="Q7962" s="148">
        <v>0.33</v>
      </c>
      <c r="R7962" s="148">
        <v>2</v>
      </c>
      <c r="S7962" s="148">
        <v>0.114</v>
      </c>
      <c r="T7962" s="148">
        <v>-7.2160000000000002</v>
      </c>
      <c r="U7962" s="148">
        <v>1</v>
      </c>
      <c r="V7962" s="148">
        <v>0.44299999999999901</v>
      </c>
      <c r="W7962" s="148">
        <v>142.851</v>
      </c>
      <c r="X7962" s="148">
        <v>4</v>
      </c>
      <c r="Y7962" s="148">
        <v>0.188</v>
      </c>
    </row>
    <row r="7963" spans="11:25" x14ac:dyDescent="0.25">
      <c r="K7963" s="145" t="s">
        <v>6965</v>
      </c>
      <c r="L7963" s="145">
        <v>20</v>
      </c>
      <c r="M7963" s="145">
        <v>206305</v>
      </c>
      <c r="N7963" s="148">
        <v>4.5900000000000003E-2</v>
      </c>
      <c r="O7963" s="148">
        <v>0.495</v>
      </c>
      <c r="P7963" s="148">
        <v>0.66099999999999903</v>
      </c>
      <c r="Q7963" s="148">
        <v>0.92200000000000004</v>
      </c>
      <c r="R7963" s="148">
        <v>0</v>
      </c>
      <c r="S7963" s="148">
        <v>6.3E-2</v>
      </c>
      <c r="T7963" s="148">
        <v>-6.4639999999999898</v>
      </c>
      <c r="U7963" s="148">
        <v>1</v>
      </c>
      <c r="V7963" s="148">
        <v>0.19800000000000001</v>
      </c>
      <c r="W7963" s="148">
        <v>174.60400000000001</v>
      </c>
      <c r="X7963" s="148">
        <v>5</v>
      </c>
      <c r="Y7963" s="148">
        <v>0.38</v>
      </c>
    </row>
    <row r="7964" spans="11:25" x14ac:dyDescent="0.25">
      <c r="K7964" s="145" t="s">
        <v>6966</v>
      </c>
      <c r="L7964" s="145">
        <v>0</v>
      </c>
      <c r="M7964" s="145">
        <v>229714</v>
      </c>
      <c r="N7964" s="148">
        <v>9.6299999999999997E-3</v>
      </c>
      <c r="O7964" s="148">
        <v>0.82799999999999996</v>
      </c>
      <c r="P7964" s="148">
        <v>0.628</v>
      </c>
      <c r="Q7964" s="148">
        <v>0.94899999999999995</v>
      </c>
      <c r="R7964" s="148">
        <v>8</v>
      </c>
      <c r="S7964" s="148">
        <v>0.10099999999999899</v>
      </c>
      <c r="T7964" s="148">
        <v>-5.5910000000000002</v>
      </c>
      <c r="U7964" s="148">
        <v>0</v>
      </c>
      <c r="V7964" s="148">
        <v>4.3200000000000002E-2</v>
      </c>
      <c r="W7964" s="148">
        <v>119.977</v>
      </c>
      <c r="X7964" s="148">
        <v>4</v>
      </c>
      <c r="Y7964" s="148">
        <v>0.14399999999999999</v>
      </c>
    </row>
    <row r="7965" spans="11:25" x14ac:dyDescent="0.25">
      <c r="K7965" s="145" t="s">
        <v>6967</v>
      </c>
      <c r="L7965" s="145">
        <v>18</v>
      </c>
      <c r="M7965" s="145">
        <v>174723</v>
      </c>
      <c r="N7965" s="148">
        <v>1.1299999999999999E-2</v>
      </c>
      <c r="O7965" s="148">
        <v>0.65599999999999903</v>
      </c>
      <c r="P7965" s="148">
        <v>0.437</v>
      </c>
      <c r="Q7965" s="148">
        <v>0.64</v>
      </c>
      <c r="R7965" s="148">
        <v>0</v>
      </c>
      <c r="S7965" s="148">
        <v>0.218999999999999</v>
      </c>
      <c r="T7965" s="148">
        <v>-11.273</v>
      </c>
      <c r="U7965" s="148">
        <v>1</v>
      </c>
      <c r="V7965" s="148">
        <v>4.3200000000000002E-2</v>
      </c>
      <c r="W7965" s="148">
        <v>148.02000000000001</v>
      </c>
      <c r="X7965" s="148">
        <v>4</v>
      </c>
      <c r="Y7965" s="148">
        <v>0.55799999999999905</v>
      </c>
    </row>
    <row r="7966" spans="11:25" x14ac:dyDescent="0.25">
      <c r="K7966" s="145" t="s">
        <v>6968</v>
      </c>
      <c r="L7966" s="145">
        <v>19</v>
      </c>
      <c r="M7966" s="145">
        <v>167888</v>
      </c>
      <c r="N7966" s="148">
        <v>2.7E-2</v>
      </c>
      <c r="O7966" s="148">
        <v>0.61799999999999999</v>
      </c>
      <c r="P7966" s="148">
        <v>0.44799999999999901</v>
      </c>
      <c r="Q7966" s="148">
        <v>0.76700000000000002</v>
      </c>
      <c r="R7966" s="148">
        <v>9</v>
      </c>
      <c r="S7966" s="148">
        <v>9.2399999999999996E-2</v>
      </c>
      <c r="T7966" s="148">
        <v>-10.247999999999999</v>
      </c>
      <c r="U7966" s="148">
        <v>0</v>
      </c>
      <c r="V7966" s="148">
        <v>6.7599999999999993E-2</v>
      </c>
      <c r="W7966" s="148">
        <v>107.181</v>
      </c>
      <c r="X7966" s="148">
        <v>3</v>
      </c>
      <c r="Y7966" s="148">
        <v>7.3999999999999996E-2</v>
      </c>
    </row>
    <row r="7967" spans="11:25" x14ac:dyDescent="0.25">
      <c r="K7967" s="145" t="s">
        <v>6969</v>
      </c>
      <c r="L7967" s="145">
        <v>18</v>
      </c>
      <c r="M7967" s="145">
        <v>411894</v>
      </c>
      <c r="N7967" s="148">
        <v>6.4300000000000004E-5</v>
      </c>
      <c r="O7967" s="148">
        <v>0.66500000000000004</v>
      </c>
      <c r="P7967" s="148">
        <v>0.72099999999999997</v>
      </c>
      <c r="Q7967" s="148">
        <v>0.92099999999999904</v>
      </c>
      <c r="R7967" s="148">
        <v>7</v>
      </c>
      <c r="S7967" s="148">
        <v>0.126</v>
      </c>
      <c r="T7967" s="148">
        <v>-4.9989999999999997</v>
      </c>
      <c r="U7967" s="148">
        <v>1</v>
      </c>
      <c r="V7967" s="148">
        <v>3.6299999999999999E-2</v>
      </c>
      <c r="W7967" s="148">
        <v>139.97</v>
      </c>
      <c r="X7967" s="148">
        <v>4</v>
      </c>
      <c r="Y7967" s="148">
        <v>0.623</v>
      </c>
    </row>
    <row r="7968" spans="11:25" x14ac:dyDescent="0.25">
      <c r="K7968" s="145" t="s">
        <v>6970</v>
      </c>
      <c r="L7968" s="145">
        <v>15</v>
      </c>
      <c r="M7968" s="145">
        <v>233142</v>
      </c>
      <c r="N7968" s="148">
        <v>2.2799999999999901E-4</v>
      </c>
      <c r="O7968" s="148">
        <v>0.68500000000000005</v>
      </c>
      <c r="P7968" s="148">
        <v>0.59</v>
      </c>
      <c r="Q7968" s="148">
        <v>0.96</v>
      </c>
      <c r="R7968" s="148">
        <v>0</v>
      </c>
      <c r="S7968" s="148">
        <v>8.6199999999999999E-2</v>
      </c>
      <c r="T7968" s="148">
        <v>-7.101</v>
      </c>
      <c r="U7968" s="148">
        <v>0</v>
      </c>
      <c r="V7968" s="148">
        <v>4.8099999999999997E-2</v>
      </c>
      <c r="W7968" s="148">
        <v>140.07599999999999</v>
      </c>
      <c r="X7968" s="148">
        <v>4</v>
      </c>
      <c r="Y7968" s="148">
        <v>0.51300000000000001</v>
      </c>
    </row>
    <row r="7969" spans="11:25" x14ac:dyDescent="0.25">
      <c r="K7969" s="145" t="s">
        <v>6971</v>
      </c>
      <c r="L7969" s="145">
        <v>19</v>
      </c>
      <c r="M7969" s="145">
        <v>210861</v>
      </c>
      <c r="N7969" s="148">
        <v>1.9899999999999999E-5</v>
      </c>
      <c r="O7969" s="148">
        <v>0.65200000000000002</v>
      </c>
      <c r="P7969" s="148">
        <v>0.76400000000000001</v>
      </c>
      <c r="Q7969" s="148">
        <v>3.6400000000000002E-2</v>
      </c>
      <c r="R7969" s="148">
        <v>4</v>
      </c>
      <c r="S7969" s="148">
        <v>0.13</v>
      </c>
      <c r="T7969" s="148">
        <v>-5.1769999999999996</v>
      </c>
      <c r="U7969" s="148">
        <v>0</v>
      </c>
      <c r="V7969" s="148">
        <v>3.3700000000000001E-2</v>
      </c>
      <c r="W7969" s="148">
        <v>140.04399999999899</v>
      </c>
      <c r="X7969" s="148">
        <v>4</v>
      </c>
      <c r="Y7969" s="148">
        <v>4.7899999999999998E-2</v>
      </c>
    </row>
    <row r="7970" spans="11:25" x14ac:dyDescent="0.25">
      <c r="K7970" s="145" t="s">
        <v>6972</v>
      </c>
      <c r="L7970" s="145">
        <v>23</v>
      </c>
      <c r="M7970" s="145">
        <v>154927</v>
      </c>
      <c r="N7970" s="148">
        <v>3.9100000000000003E-2</v>
      </c>
      <c r="O7970" s="148">
        <v>0.81699999999999995</v>
      </c>
      <c r="P7970" s="148">
        <v>0.59799999999999998</v>
      </c>
      <c r="Q7970" s="148">
        <v>0.95</v>
      </c>
      <c r="R7970" s="148">
        <v>11</v>
      </c>
      <c r="S7970" s="148">
        <v>0.29399999999999998</v>
      </c>
      <c r="T7970" s="148">
        <v>-10.214</v>
      </c>
      <c r="U7970" s="148">
        <v>0</v>
      </c>
      <c r="V7970" s="148">
        <v>0.44</v>
      </c>
      <c r="W7970" s="148">
        <v>70.051000000000002</v>
      </c>
      <c r="X7970" s="148">
        <v>4</v>
      </c>
      <c r="Y7970" s="148">
        <v>0.5</v>
      </c>
    </row>
    <row r="7971" spans="11:25" x14ac:dyDescent="0.25">
      <c r="K7971" s="145" t="s">
        <v>6973</v>
      </c>
      <c r="L7971" s="145">
        <v>16</v>
      </c>
      <c r="M7971" s="145">
        <v>207305</v>
      </c>
      <c r="N7971" s="148">
        <v>5.0299999999999997E-2</v>
      </c>
      <c r="O7971" s="148">
        <v>0.55600000000000005</v>
      </c>
      <c r="P7971" s="148">
        <v>0.84699999999999998</v>
      </c>
      <c r="Q7971" s="148">
        <v>0.90599999999999903</v>
      </c>
      <c r="R7971" s="148">
        <v>11</v>
      </c>
      <c r="S7971" s="148">
        <v>0.32600000000000001</v>
      </c>
      <c r="T7971" s="148">
        <v>-6.3609999999999998</v>
      </c>
      <c r="U7971" s="148">
        <v>0</v>
      </c>
      <c r="V7971" s="148">
        <v>9.3899999999999997E-2</v>
      </c>
      <c r="W7971" s="148">
        <v>139.94200000000001</v>
      </c>
      <c r="X7971" s="148">
        <v>4</v>
      </c>
      <c r="Y7971" s="148">
        <v>0.66299999999999903</v>
      </c>
    </row>
    <row r="7972" spans="11:25" x14ac:dyDescent="0.25">
      <c r="K7972" s="145" t="s">
        <v>6974</v>
      </c>
      <c r="L7972" s="145">
        <v>18</v>
      </c>
      <c r="M7972" s="145">
        <v>199293</v>
      </c>
      <c r="N7972" s="148">
        <v>5.9200000000000003E-2</v>
      </c>
      <c r="O7972" s="148">
        <v>0.875999999999999</v>
      </c>
      <c r="P7972" s="148">
        <v>0.73099999999999998</v>
      </c>
      <c r="Q7972" s="148">
        <v>0.85</v>
      </c>
      <c r="R7972" s="148">
        <v>0</v>
      </c>
      <c r="S7972" s="148">
        <v>6.7699999999999996E-2</v>
      </c>
      <c r="T7972" s="148">
        <v>-10.398999999999999</v>
      </c>
      <c r="U7972" s="148">
        <v>1</v>
      </c>
      <c r="V7972" s="148">
        <v>4.02E-2</v>
      </c>
      <c r="W7972" s="148">
        <v>137.08199999999999</v>
      </c>
      <c r="X7972" s="148">
        <v>4</v>
      </c>
      <c r="Y7972" s="148">
        <v>0.58799999999999997</v>
      </c>
    </row>
    <row r="7973" spans="11:25" x14ac:dyDescent="0.25">
      <c r="K7973" s="145" t="s">
        <v>6975</v>
      </c>
      <c r="L7973" s="145">
        <v>17</v>
      </c>
      <c r="M7973" s="145">
        <v>277788</v>
      </c>
      <c r="N7973" s="148">
        <v>1.76E-4</v>
      </c>
      <c r="O7973" s="148">
        <v>0.65400000000000003</v>
      </c>
      <c r="P7973" s="148">
        <v>0.60699999999999998</v>
      </c>
      <c r="Q7973" s="148">
        <v>0.86399999999999999</v>
      </c>
      <c r="R7973" s="148">
        <v>5</v>
      </c>
      <c r="S7973" s="148">
        <v>0.255</v>
      </c>
      <c r="T7973" s="148">
        <v>-8.0470000000000006</v>
      </c>
      <c r="U7973" s="148">
        <v>1</v>
      </c>
      <c r="V7973" s="148">
        <v>3.9399999999999998E-2</v>
      </c>
      <c r="W7973" s="148">
        <v>143.941</v>
      </c>
      <c r="X7973" s="148">
        <v>4</v>
      </c>
      <c r="Y7973" s="148">
        <v>0.499</v>
      </c>
    </row>
    <row r="7974" spans="11:25" x14ac:dyDescent="0.25">
      <c r="K7974" s="145" t="s">
        <v>6976</v>
      </c>
      <c r="L7974" s="145">
        <v>17</v>
      </c>
      <c r="M7974" s="145">
        <v>204000</v>
      </c>
      <c r="N7974" s="148">
        <v>8.2799999999999992E-3</v>
      </c>
      <c r="O7974" s="148">
        <v>0.66599999999999904</v>
      </c>
      <c r="P7974" s="148">
        <v>0.51</v>
      </c>
      <c r="Q7974" s="148">
        <v>0.877</v>
      </c>
      <c r="R7974" s="148">
        <v>11</v>
      </c>
      <c r="S7974" s="148">
        <v>0.28499999999999998</v>
      </c>
      <c r="T7974" s="148">
        <v>-4.0220000000000002</v>
      </c>
      <c r="U7974" s="148">
        <v>0</v>
      </c>
      <c r="V7974" s="148">
        <v>2.8199999999999999E-2</v>
      </c>
      <c r="W7974" s="148">
        <v>120.041</v>
      </c>
      <c r="X7974" s="148">
        <v>4</v>
      </c>
      <c r="Y7974" s="148">
        <v>0.17299999999999999</v>
      </c>
    </row>
    <row r="7975" spans="11:25" x14ac:dyDescent="0.25">
      <c r="K7975" s="145" t="s">
        <v>6977</v>
      </c>
      <c r="L7975" s="145">
        <v>18</v>
      </c>
      <c r="M7975" s="145">
        <v>256766</v>
      </c>
      <c r="N7975" s="148">
        <v>5.5800000000000002E-2</v>
      </c>
      <c r="O7975" s="148">
        <v>0.55500000000000005</v>
      </c>
      <c r="P7975" s="148">
        <v>0.98299999999999998</v>
      </c>
      <c r="Q7975" s="148">
        <v>0.21299999999999999</v>
      </c>
      <c r="R7975" s="148">
        <v>10</v>
      </c>
      <c r="S7975" s="148">
        <v>0.123</v>
      </c>
      <c r="T7975" s="148">
        <v>-1.597</v>
      </c>
      <c r="U7975" s="148">
        <v>0</v>
      </c>
      <c r="V7975" s="148">
        <v>7.3800000000000004E-2</v>
      </c>
      <c r="W7975" s="148">
        <v>144.053</v>
      </c>
      <c r="X7975" s="148">
        <v>4</v>
      </c>
      <c r="Y7975" s="148">
        <v>0.41099999999999998</v>
      </c>
    </row>
    <row r="7976" spans="11:25" x14ac:dyDescent="0.25">
      <c r="K7976" s="145" t="s">
        <v>6978</v>
      </c>
      <c r="L7976" s="145">
        <v>18</v>
      </c>
      <c r="M7976" s="145">
        <v>212600</v>
      </c>
      <c r="N7976" s="148">
        <v>5.62E-2</v>
      </c>
      <c r="O7976" s="148">
        <v>0.47399999999999998</v>
      </c>
      <c r="P7976" s="148">
        <v>0.64800000000000002</v>
      </c>
      <c r="Q7976" s="148">
        <v>0.63900000000000001</v>
      </c>
      <c r="R7976" s="148">
        <v>9</v>
      </c>
      <c r="S7976" s="148">
        <v>0.11899999999999999</v>
      </c>
      <c r="T7976" s="148">
        <v>-7.2519999999999998</v>
      </c>
      <c r="U7976" s="148">
        <v>1</v>
      </c>
      <c r="V7976" s="148">
        <v>7.9600000000000004E-2</v>
      </c>
      <c r="W7976" s="148">
        <v>174.26599999999999</v>
      </c>
      <c r="X7976" s="148">
        <v>5</v>
      </c>
      <c r="Y7976" s="148">
        <v>0.497</v>
      </c>
    </row>
    <row r="7977" spans="11:25" x14ac:dyDescent="0.25">
      <c r="K7977" s="145" t="s">
        <v>6979</v>
      </c>
      <c r="L7977" s="145">
        <v>16</v>
      </c>
      <c r="M7977" s="145">
        <v>221147</v>
      </c>
      <c r="N7977" s="148">
        <v>3.3700000000000001E-4</v>
      </c>
      <c r="O7977" s="148">
        <v>0.68500000000000005</v>
      </c>
      <c r="P7977" s="148">
        <v>0.90300000000000002</v>
      </c>
      <c r="Q7977" s="148">
        <v>0.83399999999999996</v>
      </c>
      <c r="R7977" s="148">
        <v>6</v>
      </c>
      <c r="S7977" s="148">
        <v>0.28699999999999998</v>
      </c>
      <c r="T7977" s="148">
        <v>-5.7450000000000001</v>
      </c>
      <c r="U7977" s="148">
        <v>0</v>
      </c>
      <c r="V7977" s="148">
        <v>4.9500000000000002E-2</v>
      </c>
      <c r="W7977" s="148">
        <v>139.95699999999999</v>
      </c>
      <c r="X7977" s="148">
        <v>4</v>
      </c>
      <c r="Y7977" s="148">
        <v>0.54299999999999904</v>
      </c>
    </row>
    <row r="7978" spans="11:25" x14ac:dyDescent="0.25">
      <c r="K7978" s="145" t="s">
        <v>6980</v>
      </c>
      <c r="L7978" s="145">
        <v>1</v>
      </c>
      <c r="M7978" s="145">
        <v>219943</v>
      </c>
      <c r="N7978" s="148">
        <v>0.193</v>
      </c>
      <c r="O7978" s="148">
        <v>0.67200000000000004</v>
      </c>
      <c r="P7978" s="148">
        <v>0.377</v>
      </c>
      <c r="Q7978" s="148">
        <v>0.626</v>
      </c>
      <c r="R7978" s="148">
        <v>7</v>
      </c>
      <c r="S7978" s="148">
        <v>5.4899999999999997E-2</v>
      </c>
      <c r="T7978" s="148">
        <v>-8.4860000000000007</v>
      </c>
      <c r="U7978" s="148">
        <v>0</v>
      </c>
      <c r="V7978" s="148">
        <v>0.51200000000000001</v>
      </c>
      <c r="W7978" s="148">
        <v>140.06100000000001</v>
      </c>
      <c r="X7978" s="148">
        <v>4</v>
      </c>
      <c r="Y7978" s="148">
        <v>0.81099999999999905</v>
      </c>
    </row>
    <row r="7979" spans="11:25" x14ac:dyDescent="0.25">
      <c r="K7979" s="145" t="s">
        <v>6981</v>
      </c>
      <c r="L7979" s="145">
        <v>0</v>
      </c>
      <c r="M7979" s="145">
        <v>260649</v>
      </c>
      <c r="N7979" s="148">
        <v>3.6099999999999999E-3</v>
      </c>
      <c r="O7979" s="148">
        <v>0.83399999999999996</v>
      </c>
      <c r="P7979" s="148">
        <v>0.82399999999999995</v>
      </c>
      <c r="Q7979" s="148">
        <v>0.497</v>
      </c>
      <c r="R7979" s="148">
        <v>11</v>
      </c>
      <c r="S7979" s="148">
        <v>6.6600000000000006E-2</v>
      </c>
      <c r="T7979" s="148">
        <v>-3.516</v>
      </c>
      <c r="U7979" s="148">
        <v>0</v>
      </c>
      <c r="V7979" s="148">
        <v>5.8500000000000003E-2</v>
      </c>
      <c r="W7979" s="148">
        <v>139.96700000000001</v>
      </c>
      <c r="X7979" s="148">
        <v>4</v>
      </c>
      <c r="Y7979" s="148">
        <v>0.89400000000000002</v>
      </c>
    </row>
    <row r="7980" spans="11:25" x14ac:dyDescent="0.25">
      <c r="K7980" s="145" t="s">
        <v>6982</v>
      </c>
      <c r="L7980" s="145">
        <v>17</v>
      </c>
      <c r="M7980" s="145">
        <v>248888</v>
      </c>
      <c r="N7980" s="148">
        <v>0.104</v>
      </c>
      <c r="O7980" s="148">
        <v>0.65300000000000002</v>
      </c>
      <c r="P7980" s="148">
        <v>0.33399999999999902</v>
      </c>
      <c r="Q7980" s="148">
        <v>4.0099999999999997E-2</v>
      </c>
      <c r="R7980" s="148">
        <v>0</v>
      </c>
      <c r="S7980" s="148">
        <v>0.109</v>
      </c>
      <c r="T7980" s="148">
        <v>-11.337999999999999</v>
      </c>
      <c r="U7980" s="148">
        <v>1</v>
      </c>
      <c r="V7980" s="148">
        <v>2.7199999999999998E-2</v>
      </c>
      <c r="W7980" s="148">
        <v>81.051999999999893</v>
      </c>
      <c r="X7980" s="148">
        <v>4</v>
      </c>
      <c r="Y7980" s="148">
        <v>0.108</v>
      </c>
    </row>
    <row r="7981" spans="11:25" x14ac:dyDescent="0.25">
      <c r="K7981" s="145" t="s">
        <v>6983</v>
      </c>
      <c r="L7981" s="145">
        <v>15</v>
      </c>
      <c r="M7981" s="145">
        <v>250287</v>
      </c>
      <c r="N7981" s="148">
        <v>2.9499999999999998E-2</v>
      </c>
      <c r="O7981" s="148">
        <v>0.34499999999999997</v>
      </c>
      <c r="P7981" s="148">
        <v>0.88</v>
      </c>
      <c r="Q7981" s="148">
        <v>0.503</v>
      </c>
      <c r="R7981" s="148">
        <v>2</v>
      </c>
      <c r="S7981" s="148">
        <v>0.14000000000000001</v>
      </c>
      <c r="T7981" s="148">
        <v>-8.51799999999999</v>
      </c>
      <c r="U7981" s="148">
        <v>1</v>
      </c>
      <c r="V7981" s="148">
        <v>0.17899999999999999</v>
      </c>
      <c r="W7981" s="148">
        <v>180.88299999999899</v>
      </c>
      <c r="X7981" s="148">
        <v>5</v>
      </c>
      <c r="Y7981" s="148">
        <v>0.13800000000000001</v>
      </c>
    </row>
    <row r="7982" spans="11:25" x14ac:dyDescent="0.25">
      <c r="K7982" s="145" t="s">
        <v>6984</v>
      </c>
      <c r="L7982" s="145">
        <v>0</v>
      </c>
      <c r="M7982" s="145">
        <v>227079</v>
      </c>
      <c r="N7982" s="148">
        <v>3.6099999999999999E-4</v>
      </c>
      <c r="O7982" s="148">
        <v>0.749</v>
      </c>
      <c r="P7982" s="148">
        <v>0.96699999999999997</v>
      </c>
      <c r="Q7982" s="148">
        <v>0.71799999999999997</v>
      </c>
      <c r="R7982" s="148">
        <v>6</v>
      </c>
      <c r="S7982" s="148">
        <v>7.5899999999999995E-2</v>
      </c>
      <c r="T7982" s="148">
        <v>-6.49</v>
      </c>
      <c r="U7982" s="148">
        <v>0</v>
      </c>
      <c r="V7982" s="148">
        <v>6.2799999999999995E-2</v>
      </c>
      <c r="W7982" s="148">
        <v>140.02000000000001</v>
      </c>
      <c r="X7982" s="148">
        <v>4</v>
      </c>
      <c r="Y7982" s="148">
        <v>0.84699999999999998</v>
      </c>
    </row>
    <row r="7983" spans="11:25" x14ac:dyDescent="0.25">
      <c r="K7983" s="145" t="s">
        <v>6985</v>
      </c>
      <c r="L7983" s="145">
        <v>19</v>
      </c>
      <c r="M7983" s="145">
        <v>229700</v>
      </c>
      <c r="N7983" s="148">
        <v>4.0300000000000002E-2</v>
      </c>
      <c r="O7983" s="148">
        <v>0.85599999999999998</v>
      </c>
      <c r="P7983" s="148">
        <v>0.33600000000000002</v>
      </c>
      <c r="Q7983" s="148">
        <v>8.5699999999999998E-2</v>
      </c>
      <c r="R7983" s="148">
        <v>1</v>
      </c>
      <c r="S7983" s="148">
        <v>0.11599999999999901</v>
      </c>
      <c r="T7983" s="148">
        <v>-10.061</v>
      </c>
      <c r="U7983" s="148">
        <v>0</v>
      </c>
      <c r="V7983" s="148">
        <v>7.7700000000000005E-2</v>
      </c>
      <c r="W7983" s="148">
        <v>143.00200000000001</v>
      </c>
      <c r="X7983" s="148">
        <v>4</v>
      </c>
      <c r="Y7983" s="148">
        <v>0.249</v>
      </c>
    </row>
    <row r="7984" spans="11:25" x14ac:dyDescent="0.25">
      <c r="K7984" s="145" t="s">
        <v>6986</v>
      </c>
      <c r="L7984" s="145">
        <v>16</v>
      </c>
      <c r="M7984" s="145">
        <v>274290</v>
      </c>
      <c r="N7984" s="148">
        <v>3.4599999999999999E-2</v>
      </c>
      <c r="O7984" s="148">
        <v>0.79900000000000004</v>
      </c>
      <c r="P7984" s="148">
        <v>0.61899999999999999</v>
      </c>
      <c r="Q7984" s="148">
        <v>0.76900000000000002</v>
      </c>
      <c r="R7984" s="148">
        <v>2</v>
      </c>
      <c r="S7984" s="148">
        <v>9.0800000000000006E-2</v>
      </c>
      <c r="T7984" s="148">
        <v>-5.3239999999999998</v>
      </c>
      <c r="U7984" s="148">
        <v>1</v>
      </c>
      <c r="V7984" s="148">
        <v>0.182</v>
      </c>
      <c r="W7984" s="148">
        <v>139.83699999999999</v>
      </c>
      <c r="X7984" s="148">
        <v>4</v>
      </c>
      <c r="Y7984" s="148">
        <v>0.34100000000000003</v>
      </c>
    </row>
    <row r="7985" spans="11:25" x14ac:dyDescent="0.25">
      <c r="K7985" s="145" t="s">
        <v>6987</v>
      </c>
      <c r="L7985" s="145">
        <v>17</v>
      </c>
      <c r="M7985" s="145">
        <v>174480</v>
      </c>
      <c r="N7985" s="148">
        <v>0.32100000000000001</v>
      </c>
      <c r="O7985" s="148">
        <v>0.71299999999999997</v>
      </c>
      <c r="P7985" s="148">
        <v>0.60599999999999998</v>
      </c>
      <c r="Q7985" s="148">
        <v>1.73E-6</v>
      </c>
      <c r="R7985" s="148">
        <v>5</v>
      </c>
      <c r="S7985" s="148">
        <v>0.108</v>
      </c>
      <c r="T7985" s="148">
        <v>-5.0410000000000004</v>
      </c>
      <c r="U7985" s="148">
        <v>0</v>
      </c>
      <c r="V7985" s="148">
        <v>0.104</v>
      </c>
      <c r="W7985" s="148">
        <v>133.86000000000001</v>
      </c>
      <c r="X7985" s="148">
        <v>4</v>
      </c>
      <c r="Y7985" s="148">
        <v>0.748</v>
      </c>
    </row>
    <row r="7986" spans="11:25" x14ac:dyDescent="0.25">
      <c r="K7986" s="145" t="s">
        <v>6988</v>
      </c>
      <c r="L7986" s="145">
        <v>16</v>
      </c>
      <c r="M7986" s="145">
        <v>205714</v>
      </c>
      <c r="N7986" s="148">
        <v>9.7799999999999998E-2</v>
      </c>
      <c r="O7986" s="148">
        <v>0.90300000000000002</v>
      </c>
      <c r="P7986" s="148">
        <v>0.86899999999999999</v>
      </c>
      <c r="Q7986" s="148">
        <v>7.4899999999999999E-4</v>
      </c>
      <c r="R7986" s="148">
        <v>2</v>
      </c>
      <c r="S7986" s="148">
        <v>0.25800000000000001</v>
      </c>
      <c r="T7986" s="148">
        <v>-10.167</v>
      </c>
      <c r="U7986" s="148">
        <v>0</v>
      </c>
      <c r="V7986" s="148">
        <v>0.125</v>
      </c>
      <c r="W7986" s="148">
        <v>139.982</v>
      </c>
      <c r="X7986" s="148">
        <v>4</v>
      </c>
      <c r="Y7986" s="148">
        <v>0.89599999999999902</v>
      </c>
    </row>
    <row r="7987" spans="11:25" x14ac:dyDescent="0.25">
      <c r="K7987" s="145" t="s">
        <v>6989</v>
      </c>
      <c r="L7987" s="145">
        <v>21</v>
      </c>
      <c r="M7987" s="145">
        <v>239640</v>
      </c>
      <c r="N7987" s="148">
        <v>1.6299999999999999E-3</v>
      </c>
      <c r="O7987" s="148">
        <v>0.87</v>
      </c>
      <c r="P7987" s="148">
        <v>0.76900000000000002</v>
      </c>
      <c r="Q7987" s="148">
        <v>0.81899999999999995</v>
      </c>
      <c r="R7987" s="148">
        <v>8</v>
      </c>
      <c r="S7987" s="148">
        <v>7.3700000000000002E-2</v>
      </c>
      <c r="T7987" s="148">
        <v>-6.468</v>
      </c>
      <c r="U7987" s="148">
        <v>1</v>
      </c>
      <c r="V7987" s="148">
        <v>0.106</v>
      </c>
      <c r="W7987" s="148">
        <v>139.976</v>
      </c>
      <c r="X7987" s="148">
        <v>4</v>
      </c>
      <c r="Y7987" s="148">
        <v>0.28299999999999997</v>
      </c>
    </row>
    <row r="7988" spans="11:25" x14ac:dyDescent="0.25">
      <c r="K7988" s="145" t="s">
        <v>6990</v>
      </c>
      <c r="L7988" s="145">
        <v>0</v>
      </c>
      <c r="M7988" s="145">
        <v>236468</v>
      </c>
      <c r="N7988" s="148">
        <v>5.1399999999999905E-4</v>
      </c>
      <c r="O7988" s="148">
        <v>0.73099999999999998</v>
      </c>
      <c r="P7988" s="148">
        <v>0.51100000000000001</v>
      </c>
      <c r="Q7988" s="148">
        <v>8.5300000000000001E-2</v>
      </c>
      <c r="R7988" s="148">
        <v>1</v>
      </c>
      <c r="S7988" s="148">
        <v>7.5300000000000006E-2</v>
      </c>
      <c r="T7988" s="148">
        <v>-6.28</v>
      </c>
      <c r="U7988" s="148">
        <v>1</v>
      </c>
      <c r="V7988" s="148">
        <v>0.29799999999999999</v>
      </c>
      <c r="W7988" s="148">
        <v>94.495000000000005</v>
      </c>
      <c r="X7988" s="148">
        <v>5</v>
      </c>
      <c r="Y7988" s="148">
        <v>0.80599999999999905</v>
      </c>
    </row>
    <row r="7989" spans="11:25" x14ac:dyDescent="0.25">
      <c r="K7989" s="145" t="s">
        <v>6991</v>
      </c>
      <c r="L7989" s="145">
        <v>16</v>
      </c>
      <c r="M7989" s="145">
        <v>195861</v>
      </c>
      <c r="N7989" s="148">
        <v>1.54E-2</v>
      </c>
      <c r="O7989" s="148">
        <v>0.45700000000000002</v>
      </c>
      <c r="P7989" s="148">
        <v>0.98499999999999999</v>
      </c>
      <c r="Q7989" s="148">
        <v>0.69199999999999995</v>
      </c>
      <c r="R7989" s="148">
        <v>2</v>
      </c>
      <c r="S7989" s="148">
        <v>8.7800000000000003E-2</v>
      </c>
      <c r="T7989" s="148">
        <v>-5.3620000000000001</v>
      </c>
      <c r="U7989" s="148">
        <v>1</v>
      </c>
      <c r="V7989" s="148">
        <v>4.8000000000000001E-2</v>
      </c>
      <c r="W7989" s="148">
        <v>87.382000000000005</v>
      </c>
      <c r="X7989" s="148">
        <v>4</v>
      </c>
      <c r="Y7989" s="148">
        <v>0.64099999999999902</v>
      </c>
    </row>
    <row r="7990" spans="11:25" x14ac:dyDescent="0.25">
      <c r="K7990" s="145" t="s">
        <v>6992</v>
      </c>
      <c r="L7990" s="145">
        <v>19</v>
      </c>
      <c r="M7990" s="145">
        <v>208920</v>
      </c>
      <c r="N7990" s="148">
        <v>0.66</v>
      </c>
      <c r="O7990" s="148">
        <v>0.88300000000000001</v>
      </c>
      <c r="P7990" s="148">
        <v>0.95</v>
      </c>
      <c r="Q7990" s="148">
        <v>1.7200000000000001E-4</v>
      </c>
      <c r="R7990" s="148">
        <v>0</v>
      </c>
      <c r="S7990" s="148">
        <v>8.0100000000000005E-2</v>
      </c>
      <c r="T7990" s="148">
        <v>-5.6820000000000004</v>
      </c>
      <c r="U7990" s="148">
        <v>1</v>
      </c>
      <c r="V7990" s="148">
        <v>6.5799999999999997E-2</v>
      </c>
      <c r="W7990" s="148">
        <v>139.02199999999999</v>
      </c>
      <c r="X7990" s="148">
        <v>4</v>
      </c>
      <c r="Y7990" s="148">
        <v>0.753</v>
      </c>
    </row>
    <row r="7991" spans="11:25" x14ac:dyDescent="0.25">
      <c r="K7991" s="145" t="s">
        <v>6993</v>
      </c>
      <c r="L7991" s="145">
        <v>0</v>
      </c>
      <c r="M7991" s="145">
        <v>261929</v>
      </c>
      <c r="N7991" s="148">
        <v>1.4199999999999901E-3</v>
      </c>
      <c r="O7991" s="148">
        <v>0.84599999999999997</v>
      </c>
      <c r="P7991" s="148">
        <v>0.54400000000000004</v>
      </c>
      <c r="Q7991" s="148">
        <v>0.86099999999999999</v>
      </c>
      <c r="R7991" s="148">
        <v>0</v>
      </c>
      <c r="S7991" s="148">
        <v>0.104</v>
      </c>
      <c r="T7991" s="148">
        <v>-7.4029999999999996</v>
      </c>
      <c r="U7991" s="148">
        <v>1</v>
      </c>
      <c r="V7991" s="148">
        <v>6.93E-2</v>
      </c>
      <c r="W7991" s="148">
        <v>140.005</v>
      </c>
      <c r="X7991" s="148">
        <v>4</v>
      </c>
      <c r="Y7991" s="148">
        <v>0.22500000000000001</v>
      </c>
    </row>
    <row r="7992" spans="11:25" x14ac:dyDescent="0.25">
      <c r="K7992" s="145" t="s">
        <v>6994</v>
      </c>
      <c r="L7992" s="145">
        <v>17</v>
      </c>
      <c r="M7992" s="145">
        <v>167919</v>
      </c>
      <c r="N7992" s="148">
        <v>5.4100000000000003E-4</v>
      </c>
      <c r="O7992" s="148">
        <v>0.83099999999999996</v>
      </c>
      <c r="P7992" s="148">
        <v>0.38</v>
      </c>
      <c r="Q7992" s="148">
        <v>0.85799999999999998</v>
      </c>
      <c r="R7992" s="148">
        <v>1</v>
      </c>
      <c r="S7992" s="148">
        <v>0.16600000000000001</v>
      </c>
      <c r="T7992" s="148">
        <v>-10.587999999999999</v>
      </c>
      <c r="U7992" s="148">
        <v>0</v>
      </c>
      <c r="V7992" s="148">
        <v>0.377999999999999</v>
      </c>
      <c r="W7992" s="148">
        <v>143.053</v>
      </c>
      <c r="X7992" s="148">
        <v>4</v>
      </c>
      <c r="Y7992" s="148">
        <v>0.32299999999999901</v>
      </c>
    </row>
    <row r="7993" spans="11:25" x14ac:dyDescent="0.25">
      <c r="K7993" s="145" t="s">
        <v>6995</v>
      </c>
      <c r="L7993" s="145">
        <v>14</v>
      </c>
      <c r="M7993" s="145">
        <v>137647</v>
      </c>
      <c r="N7993" s="148">
        <v>2.3800000000000002E-2</v>
      </c>
      <c r="O7993" s="148">
        <v>0.877</v>
      </c>
      <c r="P7993" s="148">
        <v>0.61</v>
      </c>
      <c r="Q7993" s="148">
        <v>0.61099999999999999</v>
      </c>
      <c r="R7993" s="148">
        <v>10</v>
      </c>
      <c r="S7993" s="148">
        <v>0.115</v>
      </c>
      <c r="T7993" s="148">
        <v>-7.8170000000000002</v>
      </c>
      <c r="U7993" s="148">
        <v>0</v>
      </c>
      <c r="V7993" s="148">
        <v>7.3099999999999998E-2</v>
      </c>
      <c r="W7993" s="148">
        <v>135.95099999999999</v>
      </c>
      <c r="X7993" s="148">
        <v>4</v>
      </c>
      <c r="Y7993" s="148">
        <v>0.63400000000000001</v>
      </c>
    </row>
    <row r="7994" spans="11:25" x14ac:dyDescent="0.25">
      <c r="K7994" s="145" t="s">
        <v>6521</v>
      </c>
      <c r="L7994" s="145">
        <v>14</v>
      </c>
      <c r="M7994" s="145">
        <v>210900</v>
      </c>
      <c r="N7994" s="148">
        <v>1.1999999999999999E-3</v>
      </c>
      <c r="O7994" s="148">
        <v>0.38</v>
      </c>
      <c r="P7994" s="148">
        <v>0.873</v>
      </c>
      <c r="Q7994" s="148">
        <v>0.439</v>
      </c>
      <c r="R7994" s="148">
        <v>7</v>
      </c>
      <c r="S7994" s="148">
        <v>0.33899999999999902</v>
      </c>
      <c r="T7994" s="148">
        <v>-7.3679999999999897</v>
      </c>
      <c r="U7994" s="148">
        <v>1</v>
      </c>
      <c r="V7994" s="148">
        <v>0.59399999999999997</v>
      </c>
      <c r="W7994" s="148">
        <v>140.005</v>
      </c>
      <c r="X7994" s="148">
        <v>4</v>
      </c>
      <c r="Y7994" s="148">
        <v>0.377</v>
      </c>
    </row>
    <row r="7995" spans="11:25" x14ac:dyDescent="0.25">
      <c r="K7995" s="145" t="s">
        <v>6996</v>
      </c>
      <c r="L7995" s="145">
        <v>0</v>
      </c>
      <c r="M7995" s="145">
        <v>182178</v>
      </c>
      <c r="N7995" s="148">
        <v>3.3E-3</v>
      </c>
      <c r="O7995" s="148">
        <v>0.74099999999999999</v>
      </c>
      <c r="P7995" s="148">
        <v>0.73199999999999998</v>
      </c>
      <c r="Q7995" s="148">
        <v>0.47699999999999998</v>
      </c>
      <c r="R7995" s="148">
        <v>0</v>
      </c>
      <c r="S7995" s="148">
        <v>0.106</v>
      </c>
      <c r="T7995" s="148">
        <v>-7.1420000000000003</v>
      </c>
      <c r="U7995" s="148">
        <v>1</v>
      </c>
      <c r="V7995" s="148">
        <v>4.2900000000000001E-2</v>
      </c>
      <c r="W7995" s="148">
        <v>140.02000000000001</v>
      </c>
      <c r="X7995" s="148">
        <v>4</v>
      </c>
      <c r="Y7995" s="148">
        <v>0.64</v>
      </c>
    </row>
    <row r="7996" spans="11:25" x14ac:dyDescent="0.25">
      <c r="K7996" s="145" t="s">
        <v>6997</v>
      </c>
      <c r="L7996" s="145">
        <v>16</v>
      </c>
      <c r="M7996" s="145">
        <v>242000</v>
      </c>
      <c r="N7996" s="148">
        <v>9.7400000000000004E-3</v>
      </c>
      <c r="O7996" s="148">
        <v>0.64900000000000002</v>
      </c>
      <c r="P7996" s="148">
        <v>0.84199999999999997</v>
      </c>
      <c r="Q7996" s="148">
        <v>1.99E-3</v>
      </c>
      <c r="R7996" s="148">
        <v>8</v>
      </c>
      <c r="S7996" s="148">
        <v>4.6399999999999997E-2</v>
      </c>
      <c r="T7996" s="148">
        <v>-4.1459999999999999</v>
      </c>
      <c r="U7996" s="148">
        <v>1</v>
      </c>
      <c r="V7996" s="148">
        <v>0.161</v>
      </c>
      <c r="W7996" s="148">
        <v>103.806</v>
      </c>
      <c r="X7996" s="148">
        <v>3</v>
      </c>
      <c r="Y7996" s="148">
        <v>0.65099999999999902</v>
      </c>
    </row>
    <row r="7997" spans="11:25" x14ac:dyDescent="0.25">
      <c r="K7997" s="145" t="s">
        <v>6998</v>
      </c>
      <c r="L7997" s="145">
        <v>15</v>
      </c>
      <c r="M7997" s="145">
        <v>194943</v>
      </c>
      <c r="N7997" s="148">
        <v>1.1000000000000001E-3</v>
      </c>
      <c r="O7997" s="148">
        <v>0.65400000000000003</v>
      </c>
      <c r="P7997" s="148">
        <v>0.90099999999999902</v>
      </c>
      <c r="Q7997" s="148">
        <v>0.25</v>
      </c>
      <c r="R7997" s="148">
        <v>9</v>
      </c>
      <c r="S7997" s="148">
        <v>0.34899999999999998</v>
      </c>
      <c r="T7997" s="148">
        <v>-2.0659999999999998</v>
      </c>
      <c r="U7997" s="148">
        <v>0</v>
      </c>
      <c r="V7997" s="148">
        <v>5.04E-2</v>
      </c>
      <c r="W7997" s="148">
        <v>140.00399999999999</v>
      </c>
      <c r="X7997" s="148">
        <v>4</v>
      </c>
      <c r="Y7997" s="148">
        <v>0.66900000000000004</v>
      </c>
    </row>
    <row r="7998" spans="11:25" x14ac:dyDescent="0.25">
      <c r="K7998" s="145" t="s">
        <v>6999</v>
      </c>
      <c r="L7998" s="145">
        <v>15</v>
      </c>
      <c r="M7998" s="145">
        <v>189666</v>
      </c>
      <c r="N7998" s="148">
        <v>2.23E-4</v>
      </c>
      <c r="O7998" s="148">
        <v>0.81899999999999995</v>
      </c>
      <c r="P7998" s="148">
        <v>0.84499999999999997</v>
      </c>
      <c r="Q7998" s="148">
        <v>0.45200000000000001</v>
      </c>
      <c r="R7998" s="148">
        <v>11</v>
      </c>
      <c r="S7998" s="148">
        <v>0.28699999999999998</v>
      </c>
      <c r="T7998" s="148">
        <v>-6.4139999999999997</v>
      </c>
      <c r="U7998" s="148">
        <v>0</v>
      </c>
      <c r="V7998" s="148">
        <v>4.7899999999999998E-2</v>
      </c>
      <c r="W7998" s="148">
        <v>134.994</v>
      </c>
      <c r="X7998" s="148">
        <v>4</v>
      </c>
      <c r="Y7998" s="148">
        <v>0.88900000000000001</v>
      </c>
    </row>
    <row r="7999" spans="11:25" x14ac:dyDescent="0.25">
      <c r="K7999" s="145" t="s">
        <v>7000</v>
      </c>
      <c r="L7999" s="145">
        <v>0</v>
      </c>
      <c r="M7999" s="145">
        <v>288862</v>
      </c>
      <c r="N7999" s="148">
        <v>4.5099999999999898E-4</v>
      </c>
      <c r="O7999" s="148">
        <v>0.86099999999999999</v>
      </c>
      <c r="P7999" s="148">
        <v>0.55100000000000005</v>
      </c>
      <c r="Q7999" s="148">
        <v>0.83499999999999996</v>
      </c>
      <c r="R7999" s="148">
        <v>1</v>
      </c>
      <c r="S7999" s="148">
        <v>8.1500000000000003E-2</v>
      </c>
      <c r="T7999" s="148">
        <v>-7.7789999999999999</v>
      </c>
      <c r="U7999" s="148">
        <v>1</v>
      </c>
      <c r="V7999" s="148">
        <v>0.11</v>
      </c>
      <c r="W7999" s="148">
        <v>139.96</v>
      </c>
      <c r="X7999" s="148">
        <v>4</v>
      </c>
      <c r="Y7999" s="148">
        <v>0.92299999999999904</v>
      </c>
    </row>
    <row r="8000" spans="11:25" x14ac:dyDescent="0.25">
      <c r="K8000" s="145" t="s">
        <v>7001</v>
      </c>
      <c r="L8000" s="145">
        <v>14</v>
      </c>
      <c r="M8000" s="145">
        <v>198000</v>
      </c>
      <c r="N8000" s="148">
        <v>1.0699999999999999E-2</v>
      </c>
      <c r="O8000" s="148">
        <v>0.78</v>
      </c>
      <c r="P8000" s="148">
        <v>0.97199999999999998</v>
      </c>
      <c r="Q8000" s="148">
        <v>2.9600000000000001E-2</v>
      </c>
      <c r="R8000" s="148">
        <v>6</v>
      </c>
      <c r="S8000" s="148">
        <v>0.1</v>
      </c>
      <c r="T8000" s="148">
        <v>0.11899999999999999</v>
      </c>
      <c r="U8000" s="148">
        <v>0</v>
      </c>
      <c r="V8000" s="148">
        <v>0.253</v>
      </c>
      <c r="W8000" s="148">
        <v>137.05600000000001</v>
      </c>
      <c r="X8000" s="148">
        <v>4</v>
      </c>
      <c r="Y8000" s="148">
        <v>0.95799999999999996</v>
      </c>
    </row>
    <row r="8001" spans="11:25" x14ac:dyDescent="0.25">
      <c r="K8001" s="145" t="s">
        <v>7002</v>
      </c>
      <c r="L8001" s="145">
        <v>0</v>
      </c>
      <c r="M8001" s="145">
        <v>178703</v>
      </c>
      <c r="N8001" s="148">
        <v>2.9499999999999999E-3</v>
      </c>
      <c r="O8001" s="148">
        <v>0.80200000000000005</v>
      </c>
      <c r="P8001" s="148">
        <v>0.56399999999999995</v>
      </c>
      <c r="Q8001" s="148">
        <v>0.53600000000000003</v>
      </c>
      <c r="R8001" s="148">
        <v>11</v>
      </c>
      <c r="S8001" s="148">
        <v>0.308</v>
      </c>
      <c r="T8001" s="148">
        <v>-7.734</v>
      </c>
      <c r="U8001" s="148">
        <v>0</v>
      </c>
      <c r="V8001" s="148">
        <v>0.111</v>
      </c>
      <c r="W8001" s="148">
        <v>140.03100000000001</v>
      </c>
      <c r="X8001" s="148">
        <v>4</v>
      </c>
      <c r="Y8001" s="148">
        <v>0.621</v>
      </c>
    </row>
    <row r="8002" spans="11:25" x14ac:dyDescent="0.25">
      <c r="K8002" s="145" t="s">
        <v>7003</v>
      </c>
      <c r="L8002" s="145">
        <v>81</v>
      </c>
      <c r="M8002" s="145">
        <v>182741</v>
      </c>
      <c r="N8002" s="148">
        <v>7.8299999999999995E-2</v>
      </c>
      <c r="O8002" s="148">
        <v>0.97499999999999998</v>
      </c>
      <c r="P8002" s="148">
        <v>0.53500000000000003</v>
      </c>
      <c r="Q8002" s="148">
        <v>0</v>
      </c>
      <c r="R8002" s="148">
        <v>1</v>
      </c>
      <c r="S8002" s="148">
        <v>0.107</v>
      </c>
      <c r="T8002" s="148">
        <v>-7.2270000000000003</v>
      </c>
      <c r="U8002" s="148">
        <v>1</v>
      </c>
      <c r="V8002" s="148">
        <v>0.19600000000000001</v>
      </c>
      <c r="W8002" s="148">
        <v>125.066</v>
      </c>
      <c r="X8002" s="148">
        <v>4</v>
      </c>
      <c r="Y8002" s="148">
        <v>0.67099999999999904</v>
      </c>
    </row>
    <row r="8003" spans="11:25" x14ac:dyDescent="0.25">
      <c r="K8003" s="145" t="s">
        <v>7004</v>
      </c>
      <c r="L8003" s="145">
        <v>56</v>
      </c>
      <c r="M8003" s="145">
        <v>206914</v>
      </c>
      <c r="N8003" s="148">
        <v>4.1799999999999899E-4</v>
      </c>
      <c r="O8003" s="148">
        <v>0.85399999999999998</v>
      </c>
      <c r="P8003" s="148">
        <v>0.57499999999999996</v>
      </c>
      <c r="Q8003" s="148">
        <v>1.13E-4</v>
      </c>
      <c r="R8003" s="148">
        <v>0</v>
      </c>
      <c r="S8003" s="148">
        <v>0.159</v>
      </c>
      <c r="T8003" s="148">
        <v>-9.9009999999999998</v>
      </c>
      <c r="U8003" s="148">
        <v>0</v>
      </c>
      <c r="V8003" s="148">
        <v>9.3600000000000003E-2</v>
      </c>
      <c r="W8003" s="148">
        <v>132.00399999999999</v>
      </c>
      <c r="X8003" s="148">
        <v>4</v>
      </c>
      <c r="Y8003" s="148">
        <v>0.496</v>
      </c>
    </row>
    <row r="8004" spans="11:25" x14ac:dyDescent="0.25">
      <c r="K8004" s="145" t="s">
        <v>7005</v>
      </c>
      <c r="L8004" s="145">
        <v>58</v>
      </c>
      <c r="M8004" s="145">
        <v>211204</v>
      </c>
      <c r="N8004" s="148">
        <v>0.253</v>
      </c>
      <c r="O8004" s="148">
        <v>0.61</v>
      </c>
      <c r="P8004" s="148">
        <v>0.84199999999999997</v>
      </c>
      <c r="Q8004" s="148">
        <v>3.6300000000000001E-5</v>
      </c>
      <c r="R8004" s="148">
        <v>6</v>
      </c>
      <c r="S8004" s="148">
        <v>0.21</v>
      </c>
      <c r="T8004" s="148">
        <v>-5.3629999999999898</v>
      </c>
      <c r="U8004" s="148">
        <v>0</v>
      </c>
      <c r="V8004" s="148">
        <v>0.36499999999999999</v>
      </c>
      <c r="W8004" s="148">
        <v>153.25700000000001</v>
      </c>
      <c r="X8004" s="148">
        <v>4</v>
      </c>
      <c r="Y8004" s="148">
        <v>0.53299999999999903</v>
      </c>
    </row>
    <row r="8005" spans="11:25" x14ac:dyDescent="0.25">
      <c r="K8005" s="145" t="s">
        <v>7006</v>
      </c>
      <c r="L8005" s="145">
        <v>17</v>
      </c>
      <c r="M8005" s="145">
        <v>187000</v>
      </c>
      <c r="N8005" s="148">
        <v>4.8399999999999999E-2</v>
      </c>
      <c r="O8005" s="148">
        <v>0.76</v>
      </c>
      <c r="P8005" s="148">
        <v>0.86399999999999999</v>
      </c>
      <c r="Q8005" s="148">
        <v>0</v>
      </c>
      <c r="R8005" s="148">
        <v>8</v>
      </c>
      <c r="S8005" s="148">
        <v>0.11799999999999999</v>
      </c>
      <c r="T8005" s="148">
        <v>-3.85699999999999</v>
      </c>
      <c r="U8005" s="148">
        <v>1</v>
      </c>
      <c r="V8005" s="148">
        <v>0.32200000000000001</v>
      </c>
      <c r="W8005" s="148">
        <v>139.93100000000001</v>
      </c>
      <c r="X8005" s="148">
        <v>4</v>
      </c>
      <c r="Y8005" s="148">
        <v>0.86499999999999999</v>
      </c>
    </row>
    <row r="8006" spans="11:25" x14ac:dyDescent="0.25">
      <c r="K8006" s="145" t="s">
        <v>7007</v>
      </c>
      <c r="L8006" s="145">
        <v>73</v>
      </c>
      <c r="M8006" s="145">
        <v>165000</v>
      </c>
      <c r="N8006" s="148">
        <v>0.20699999999999999</v>
      </c>
      <c r="O8006" s="148">
        <v>0.9</v>
      </c>
      <c r="P8006" s="148">
        <v>0.83099999999999996</v>
      </c>
      <c r="Q8006" s="148">
        <v>2.5299999999999999E-6</v>
      </c>
      <c r="R8006" s="148">
        <v>1</v>
      </c>
      <c r="S8006" s="148">
        <v>9.6299999999999997E-2</v>
      </c>
      <c r="T8006" s="148">
        <v>-5.3920000000000003</v>
      </c>
      <c r="U8006" s="148">
        <v>1</v>
      </c>
      <c r="V8006" s="148">
        <v>0.19800000000000001</v>
      </c>
      <c r="W8006" s="148">
        <v>139.98699999999999</v>
      </c>
      <c r="X8006" s="148">
        <v>4</v>
      </c>
      <c r="Y8006" s="148">
        <v>0.66099999999999903</v>
      </c>
    </row>
    <row r="8007" spans="11:25" x14ac:dyDescent="0.25">
      <c r="K8007" s="145" t="s">
        <v>7008</v>
      </c>
      <c r="L8007" s="145">
        <v>63</v>
      </c>
      <c r="M8007" s="145">
        <v>248866</v>
      </c>
      <c r="N8007" s="148">
        <v>0.159</v>
      </c>
      <c r="O8007" s="148">
        <v>0.59</v>
      </c>
      <c r="P8007" s="148">
        <v>0.629</v>
      </c>
      <c r="Q8007" s="148">
        <v>0</v>
      </c>
      <c r="R8007" s="148">
        <v>11</v>
      </c>
      <c r="S8007" s="148">
        <v>0.28799999999999998</v>
      </c>
      <c r="T8007" s="148">
        <v>-7.8769999999999998</v>
      </c>
      <c r="U8007" s="148">
        <v>0</v>
      </c>
      <c r="V8007" s="148">
        <v>0.29499999999999998</v>
      </c>
      <c r="W8007" s="148">
        <v>139.524</v>
      </c>
      <c r="X8007" s="148">
        <v>4</v>
      </c>
      <c r="Y8007" s="148">
        <v>0.41699999999999998</v>
      </c>
    </row>
    <row r="8008" spans="11:25" x14ac:dyDescent="0.25">
      <c r="K8008" s="145" t="s">
        <v>7009</v>
      </c>
      <c r="L8008" s="145">
        <v>57</v>
      </c>
      <c r="M8008" s="145">
        <v>200079</v>
      </c>
      <c r="N8008" s="148">
        <v>0.251</v>
      </c>
      <c r="O8008" s="148">
        <v>0.80099999999999905</v>
      </c>
      <c r="P8008" s="148">
        <v>0.76500000000000001</v>
      </c>
      <c r="Q8008" s="148">
        <v>0</v>
      </c>
      <c r="R8008" s="148">
        <v>2</v>
      </c>
      <c r="S8008" s="148">
        <v>0.23499999999999999</v>
      </c>
      <c r="T8008" s="148">
        <v>-5.944</v>
      </c>
      <c r="U8008" s="148">
        <v>1</v>
      </c>
      <c r="V8008" s="148">
        <v>0.16699999999999901</v>
      </c>
      <c r="W8008" s="148">
        <v>150.00200000000001</v>
      </c>
      <c r="X8008" s="148">
        <v>4</v>
      </c>
      <c r="Y8008" s="148">
        <v>0.40500000000000003</v>
      </c>
    </row>
    <row r="8009" spans="11:25" x14ac:dyDescent="0.25">
      <c r="K8009" s="145" t="s">
        <v>7010</v>
      </c>
      <c r="L8009" s="145">
        <v>64</v>
      </c>
      <c r="M8009" s="145">
        <v>236250</v>
      </c>
      <c r="N8009" s="148">
        <v>0.13100000000000001</v>
      </c>
      <c r="O8009" s="148">
        <v>0.86099999999999999</v>
      </c>
      <c r="P8009" s="148">
        <v>0.60299999999999998</v>
      </c>
      <c r="Q8009" s="148">
        <v>8.8000000000000004E-6</v>
      </c>
      <c r="R8009" s="148">
        <v>2</v>
      </c>
      <c r="S8009" s="148">
        <v>0.17899999999999999</v>
      </c>
      <c r="T8009" s="148">
        <v>-9.9290000000000003</v>
      </c>
      <c r="U8009" s="148">
        <v>1</v>
      </c>
      <c r="V8009" s="148">
        <v>0.29499999999999998</v>
      </c>
      <c r="W8009" s="148">
        <v>144.024</v>
      </c>
      <c r="X8009" s="148">
        <v>4</v>
      </c>
      <c r="Y8009" s="148">
        <v>0.60599999999999998</v>
      </c>
    </row>
    <row r="8010" spans="11:25" x14ac:dyDescent="0.25">
      <c r="K8010" s="145" t="s">
        <v>7011</v>
      </c>
      <c r="L8010" s="145">
        <v>59</v>
      </c>
      <c r="M8010" s="145">
        <v>205061</v>
      </c>
      <c r="N8010" s="148">
        <v>0.40699999999999997</v>
      </c>
      <c r="O8010" s="148">
        <v>0.750999999999999</v>
      </c>
      <c r="P8010" s="148">
        <v>0.76400000000000001</v>
      </c>
      <c r="Q8010" s="148">
        <v>0</v>
      </c>
      <c r="R8010" s="148">
        <v>2</v>
      </c>
      <c r="S8010" s="148">
        <v>0.29299999999999998</v>
      </c>
      <c r="T8010" s="148">
        <v>-5.3879999999999999</v>
      </c>
      <c r="U8010" s="148">
        <v>1</v>
      </c>
      <c r="V8010" s="148">
        <v>0.377</v>
      </c>
      <c r="W8010" s="148">
        <v>141.53399999999999</v>
      </c>
      <c r="X8010" s="148">
        <v>4</v>
      </c>
      <c r="Y8010" s="148">
        <v>0.85599999999999998</v>
      </c>
    </row>
    <row r="8011" spans="11:25" x14ac:dyDescent="0.25">
      <c r="K8011" s="145" t="s">
        <v>7012</v>
      </c>
      <c r="L8011" s="145">
        <v>68</v>
      </c>
      <c r="M8011" s="145">
        <v>190368</v>
      </c>
      <c r="N8011" s="148">
        <v>0.188</v>
      </c>
      <c r="O8011" s="148">
        <v>0.55600000000000005</v>
      </c>
      <c r="P8011" s="148">
        <v>0.73599999999999999</v>
      </c>
      <c r="Q8011" s="148">
        <v>1.7400000000000001E-6</v>
      </c>
      <c r="R8011" s="148">
        <v>7</v>
      </c>
      <c r="S8011" s="148">
        <v>6.6799999999999998E-2</v>
      </c>
      <c r="T8011" s="148">
        <v>-7.78</v>
      </c>
      <c r="U8011" s="148">
        <v>1</v>
      </c>
      <c r="V8011" s="148">
        <v>0.28499999999999998</v>
      </c>
      <c r="W8011" s="148">
        <v>98.227999999999994</v>
      </c>
      <c r="X8011" s="148">
        <v>3</v>
      </c>
      <c r="Y8011" s="148">
        <v>0.39600000000000002</v>
      </c>
    </row>
    <row r="8012" spans="11:25" x14ac:dyDescent="0.25">
      <c r="K8012" s="145" t="s">
        <v>7013</v>
      </c>
      <c r="L8012" s="145">
        <v>20</v>
      </c>
      <c r="M8012" s="145">
        <v>237000</v>
      </c>
      <c r="N8012" s="148">
        <v>2.6100000000000002E-2</v>
      </c>
      <c r="O8012" s="148">
        <v>0.77099999999999902</v>
      </c>
      <c r="P8012" s="148">
        <v>0.745</v>
      </c>
      <c r="Q8012" s="148">
        <v>0</v>
      </c>
      <c r="R8012" s="148">
        <v>9</v>
      </c>
      <c r="S8012" s="148">
        <v>6.3600000000000004E-2</v>
      </c>
      <c r="T8012" s="148">
        <v>-6.5110000000000001</v>
      </c>
      <c r="U8012" s="148">
        <v>1</v>
      </c>
      <c r="V8012" s="148">
        <v>0.315</v>
      </c>
      <c r="W8012" s="148">
        <v>140.05799999999999</v>
      </c>
      <c r="X8012" s="148">
        <v>4</v>
      </c>
      <c r="Y8012" s="148">
        <v>0.69799999999999995</v>
      </c>
    </row>
    <row r="8013" spans="11:25" x14ac:dyDescent="0.25">
      <c r="K8013" s="145" t="s">
        <v>7014</v>
      </c>
      <c r="L8013" s="145">
        <v>26</v>
      </c>
      <c r="M8013" s="145">
        <v>232586</v>
      </c>
      <c r="N8013" s="148">
        <v>0.27399999999999902</v>
      </c>
      <c r="O8013" s="148">
        <v>0.81299999999999994</v>
      </c>
      <c r="P8013" s="148">
        <v>0.71399999999999997</v>
      </c>
      <c r="Q8013" s="148">
        <v>3.7400000000000003E-2</v>
      </c>
      <c r="R8013" s="148">
        <v>10</v>
      </c>
      <c r="S8013" s="148">
        <v>8.9899999999999994E-2</v>
      </c>
      <c r="T8013" s="148">
        <v>-6.5279999999999996</v>
      </c>
      <c r="U8013" s="148">
        <v>0</v>
      </c>
      <c r="V8013" s="148">
        <v>0.188</v>
      </c>
      <c r="W8013" s="148">
        <v>137.00299999999999</v>
      </c>
      <c r="X8013" s="148">
        <v>4</v>
      </c>
      <c r="Y8013" s="148">
        <v>0.621</v>
      </c>
    </row>
    <row r="8014" spans="11:25" x14ac:dyDescent="0.25">
      <c r="K8014" s="145" t="s">
        <v>7015</v>
      </c>
      <c r="L8014" s="145">
        <v>54</v>
      </c>
      <c r="M8014" s="145">
        <v>196826</v>
      </c>
      <c r="N8014" s="148">
        <v>0.40600000000000003</v>
      </c>
      <c r="O8014" s="148">
        <v>0.60199999999999998</v>
      </c>
      <c r="P8014" s="148">
        <v>0.83599999999999997</v>
      </c>
      <c r="Q8014" s="148">
        <v>0</v>
      </c>
      <c r="R8014" s="148">
        <v>11</v>
      </c>
      <c r="S8014" s="148">
        <v>0.45799999999999902</v>
      </c>
      <c r="T8014" s="148">
        <v>-6.476</v>
      </c>
      <c r="U8014" s="148">
        <v>1</v>
      </c>
      <c r="V8014" s="148">
        <v>0.245</v>
      </c>
      <c r="W8014" s="148">
        <v>139.80099999999999</v>
      </c>
      <c r="X8014" s="148">
        <v>4</v>
      </c>
      <c r="Y8014" s="148">
        <v>0.71199999999999997</v>
      </c>
    </row>
    <row r="8015" spans="11:25" x14ac:dyDescent="0.25">
      <c r="K8015" s="145" t="s">
        <v>7016</v>
      </c>
      <c r="L8015" s="145">
        <v>64</v>
      </c>
      <c r="M8015" s="145">
        <v>187398</v>
      </c>
      <c r="N8015" s="148">
        <v>2.5600000000000001E-2</v>
      </c>
      <c r="O8015" s="148">
        <v>0.59399999999999997</v>
      </c>
      <c r="P8015" s="148">
        <v>0.77599999999999902</v>
      </c>
      <c r="Q8015" s="148">
        <v>0</v>
      </c>
      <c r="R8015" s="148">
        <v>0</v>
      </c>
      <c r="S8015" s="148">
        <v>0.14399999999999999</v>
      </c>
      <c r="T8015" s="148">
        <v>-4.2889999999999997</v>
      </c>
      <c r="U8015" s="148">
        <v>1</v>
      </c>
      <c r="V8015" s="148">
        <v>0.28699999999999998</v>
      </c>
      <c r="W8015" s="148">
        <v>138.149</v>
      </c>
      <c r="X8015" s="148">
        <v>4</v>
      </c>
      <c r="Y8015" s="148">
        <v>0.40200000000000002</v>
      </c>
    </row>
    <row r="8016" spans="11:25" x14ac:dyDescent="0.25">
      <c r="K8016" s="145" t="s">
        <v>7017</v>
      </c>
      <c r="L8016" s="145">
        <v>46</v>
      </c>
      <c r="M8016" s="145">
        <v>212302</v>
      </c>
      <c r="N8016" s="148">
        <v>1.03E-2</v>
      </c>
      <c r="O8016" s="148">
        <v>0.52100000000000002</v>
      </c>
      <c r="P8016" s="148">
        <v>0.83899999999999997</v>
      </c>
      <c r="Q8016" s="148">
        <v>0</v>
      </c>
      <c r="R8016" s="148">
        <v>11</v>
      </c>
      <c r="S8016" s="148">
        <v>0.3</v>
      </c>
      <c r="T8016" s="148">
        <v>-4.4379999999999997</v>
      </c>
      <c r="U8016" s="148">
        <v>1</v>
      </c>
      <c r="V8016" s="148">
        <v>0.35199999999999998</v>
      </c>
      <c r="W8016" s="148">
        <v>140.315</v>
      </c>
      <c r="X8016" s="148">
        <v>4</v>
      </c>
      <c r="Y8016" s="148">
        <v>0.79700000000000004</v>
      </c>
    </row>
    <row r="8017" spans="11:25" x14ac:dyDescent="0.25">
      <c r="K8017" s="145" t="s">
        <v>7018</v>
      </c>
      <c r="L8017" s="145">
        <v>69</v>
      </c>
      <c r="M8017" s="145">
        <v>191259</v>
      </c>
      <c r="N8017" s="148">
        <v>9.4600000000000004E-2</v>
      </c>
      <c r="O8017" s="148">
        <v>0.75599999999999901</v>
      </c>
      <c r="P8017" s="148">
        <v>0.76400000000000001</v>
      </c>
      <c r="Q8017" s="148">
        <v>0</v>
      </c>
      <c r="R8017" s="148">
        <v>2</v>
      </c>
      <c r="S8017" s="148">
        <v>9.0899999999999995E-2</v>
      </c>
      <c r="T8017" s="148">
        <v>-3.83699999999999</v>
      </c>
      <c r="U8017" s="148">
        <v>1</v>
      </c>
      <c r="V8017" s="148">
        <v>0.22899999999999901</v>
      </c>
      <c r="W8017" s="148">
        <v>132.07299999999901</v>
      </c>
      <c r="X8017" s="148">
        <v>4</v>
      </c>
      <c r="Y8017" s="148">
        <v>0.64200000000000002</v>
      </c>
    </row>
    <row r="8018" spans="11:25" x14ac:dyDescent="0.25">
      <c r="K8018" s="145" t="s">
        <v>7019</v>
      </c>
      <c r="L8018" s="145">
        <v>61</v>
      </c>
      <c r="M8018" s="145">
        <v>199446</v>
      </c>
      <c r="N8018" s="148">
        <v>0.22</v>
      </c>
      <c r="O8018" s="148">
        <v>0.53400000000000003</v>
      </c>
      <c r="P8018" s="148">
        <v>0.64800000000000002</v>
      </c>
      <c r="Q8018" s="148">
        <v>2.0899999999999999E-6</v>
      </c>
      <c r="R8018" s="148">
        <v>1</v>
      </c>
      <c r="S8018" s="148">
        <v>7.6999999999999999E-2</v>
      </c>
      <c r="T8018" s="148">
        <v>-4.891</v>
      </c>
      <c r="U8018" s="148">
        <v>0</v>
      </c>
      <c r="V8018" s="148">
        <v>0.123</v>
      </c>
      <c r="W8018" s="148">
        <v>139.761</v>
      </c>
      <c r="X8018" s="148">
        <v>4</v>
      </c>
      <c r="Y8018" s="148">
        <v>0.16699999999999901</v>
      </c>
    </row>
    <row r="8019" spans="11:25" x14ac:dyDescent="0.25">
      <c r="K8019" s="145" t="s">
        <v>7020</v>
      </c>
      <c r="L8019" s="145">
        <v>14</v>
      </c>
      <c r="M8019" s="145">
        <v>153290</v>
      </c>
      <c r="N8019" s="148">
        <v>7.6899999999999996E-2</v>
      </c>
      <c r="O8019" s="148">
        <v>0.86499999999999999</v>
      </c>
      <c r="P8019" s="148">
        <v>0.65</v>
      </c>
      <c r="Q8019" s="148">
        <v>0</v>
      </c>
      <c r="R8019" s="148">
        <v>7</v>
      </c>
      <c r="S8019" s="148">
        <v>0.249</v>
      </c>
      <c r="T8019" s="148">
        <v>-12.892999999999899</v>
      </c>
      <c r="U8019" s="148">
        <v>1</v>
      </c>
      <c r="V8019" s="148">
        <v>0.30199999999999999</v>
      </c>
      <c r="W8019" s="148">
        <v>77.492000000000004</v>
      </c>
      <c r="X8019" s="148">
        <v>4</v>
      </c>
      <c r="Y8019" s="148">
        <v>0.61399999999999999</v>
      </c>
    </row>
    <row r="8020" spans="11:25" x14ac:dyDescent="0.25">
      <c r="K8020" s="145" t="s">
        <v>7021</v>
      </c>
      <c r="L8020" s="145">
        <v>53</v>
      </c>
      <c r="M8020" s="145">
        <v>208879</v>
      </c>
      <c r="N8020" s="148">
        <v>0.104</v>
      </c>
      <c r="O8020" s="148">
        <v>0.81099999999999905</v>
      </c>
      <c r="P8020" s="148">
        <v>0.80400000000000005</v>
      </c>
      <c r="Q8020" s="148">
        <v>0</v>
      </c>
      <c r="R8020" s="148">
        <v>1</v>
      </c>
      <c r="S8020" s="148">
        <v>6.2700000000000006E-2</v>
      </c>
      <c r="T8020" s="148">
        <v>-5.4740000000000002</v>
      </c>
      <c r="U8020" s="148">
        <v>1</v>
      </c>
      <c r="V8020" s="148">
        <v>0.25900000000000001</v>
      </c>
      <c r="W8020" s="148">
        <v>140.018</v>
      </c>
      <c r="X8020" s="148">
        <v>4</v>
      </c>
      <c r="Y8020" s="148">
        <v>0.77800000000000002</v>
      </c>
    </row>
    <row r="8021" spans="11:25" x14ac:dyDescent="0.25">
      <c r="K8021" s="145" t="s">
        <v>7022</v>
      </c>
      <c r="L8021" s="145">
        <v>57</v>
      </c>
      <c r="M8021" s="145">
        <v>224571</v>
      </c>
      <c r="N8021" s="148">
        <v>0.59599999999999997</v>
      </c>
      <c r="O8021" s="148">
        <v>0.77599999999999902</v>
      </c>
      <c r="P8021" s="148">
        <v>0.65700000000000003</v>
      </c>
      <c r="Q8021" s="148">
        <v>0</v>
      </c>
      <c r="R8021" s="148">
        <v>2</v>
      </c>
      <c r="S8021" s="148">
        <v>0.14099999999999999</v>
      </c>
      <c r="T8021" s="148">
        <v>-7.1859999999999999</v>
      </c>
      <c r="U8021" s="148">
        <v>1</v>
      </c>
      <c r="V8021" s="148">
        <v>0.33899999999999902</v>
      </c>
      <c r="W8021" s="148">
        <v>139.74600000000001</v>
      </c>
      <c r="X8021" s="148">
        <v>4</v>
      </c>
      <c r="Y8021" s="148">
        <v>0.50700000000000001</v>
      </c>
    </row>
    <row r="8022" spans="11:25" x14ac:dyDescent="0.25">
      <c r="K8022" s="145" t="s">
        <v>7023</v>
      </c>
      <c r="L8022" s="145">
        <v>52</v>
      </c>
      <c r="M8022" s="145">
        <v>261887</v>
      </c>
      <c r="N8022" s="148">
        <v>1.12E-2</v>
      </c>
      <c r="O8022" s="148">
        <v>0.56899999999999995</v>
      </c>
      <c r="P8022" s="148">
        <v>0.80700000000000005</v>
      </c>
      <c r="Q8022" s="148">
        <v>2.2799999999999901E-4</v>
      </c>
      <c r="R8022" s="148">
        <v>6</v>
      </c>
      <c r="S8022" s="148">
        <v>0.151</v>
      </c>
      <c r="T8022" s="148">
        <v>-3.6269999999999998</v>
      </c>
      <c r="U8022" s="148">
        <v>1</v>
      </c>
      <c r="V8022" s="148">
        <v>0.14599999999999999</v>
      </c>
      <c r="W8022" s="148">
        <v>169.89599999999999</v>
      </c>
      <c r="X8022" s="148">
        <v>4</v>
      </c>
      <c r="Y8022" s="148">
        <v>0.182</v>
      </c>
    </row>
    <row r="8023" spans="11:25" x14ac:dyDescent="0.25">
      <c r="K8023" s="145" t="s">
        <v>7024</v>
      </c>
      <c r="L8023" s="145">
        <v>60</v>
      </c>
      <c r="M8023" s="145">
        <v>218000</v>
      </c>
      <c r="N8023" s="148">
        <v>0.38100000000000001</v>
      </c>
      <c r="O8023" s="148">
        <v>0.81200000000000006</v>
      </c>
      <c r="P8023" s="148">
        <v>0.57399999999999995</v>
      </c>
      <c r="Q8023" s="148">
        <v>0</v>
      </c>
      <c r="R8023" s="148">
        <v>10</v>
      </c>
      <c r="S8023" s="148">
        <v>0.129</v>
      </c>
      <c r="T8023" s="148">
        <v>-8.4049999999999994</v>
      </c>
      <c r="U8023" s="148">
        <v>0</v>
      </c>
      <c r="V8023" s="148">
        <v>0.39200000000000002</v>
      </c>
      <c r="W8023" s="148">
        <v>144.03</v>
      </c>
      <c r="X8023" s="148">
        <v>4</v>
      </c>
      <c r="Y8023" s="148">
        <v>0.38</v>
      </c>
    </row>
    <row r="8024" spans="11:25" x14ac:dyDescent="0.25">
      <c r="K8024" s="145" t="s">
        <v>5197</v>
      </c>
      <c r="L8024" s="145">
        <v>56</v>
      </c>
      <c r="M8024" s="145">
        <v>179131</v>
      </c>
      <c r="N8024" s="148">
        <v>0.26100000000000001</v>
      </c>
      <c r="O8024" s="148">
        <v>0.71799999999999997</v>
      </c>
      <c r="P8024" s="148">
        <v>0.73</v>
      </c>
      <c r="Q8024" s="148">
        <v>0</v>
      </c>
      <c r="R8024" s="148">
        <v>11</v>
      </c>
      <c r="S8024" s="148">
        <v>0.126</v>
      </c>
      <c r="T8024" s="148">
        <v>-5.0119999999999996</v>
      </c>
      <c r="U8024" s="148">
        <v>1</v>
      </c>
      <c r="V8024" s="148">
        <v>0.28899999999999998</v>
      </c>
      <c r="W8024" s="148">
        <v>144.94299999999899</v>
      </c>
      <c r="X8024" s="148">
        <v>4</v>
      </c>
      <c r="Y8024" s="148">
        <v>0.379</v>
      </c>
    </row>
    <row r="8025" spans="11:25" x14ac:dyDescent="0.25">
      <c r="K8025" s="145" t="s">
        <v>7025</v>
      </c>
      <c r="L8025" s="145">
        <v>61</v>
      </c>
      <c r="M8025" s="145">
        <v>217471</v>
      </c>
      <c r="N8025" s="148">
        <v>9.1399999999999995E-2</v>
      </c>
      <c r="O8025" s="148">
        <v>0.65400000000000003</v>
      </c>
      <c r="P8025" s="148">
        <v>0.81499999999999995</v>
      </c>
      <c r="Q8025" s="148">
        <v>2.5900000000000002E-6</v>
      </c>
      <c r="R8025" s="148">
        <v>1</v>
      </c>
      <c r="S8025" s="148">
        <v>0.22600000000000001</v>
      </c>
      <c r="T8025" s="148">
        <v>-5.2929999999999904</v>
      </c>
      <c r="U8025" s="148">
        <v>1</v>
      </c>
      <c r="V8025" s="148">
        <v>0.315</v>
      </c>
      <c r="W8025" s="148">
        <v>135.08199999999999</v>
      </c>
      <c r="X8025" s="148">
        <v>4</v>
      </c>
      <c r="Y8025" s="148">
        <v>0.43</v>
      </c>
    </row>
    <row r="8026" spans="11:25" x14ac:dyDescent="0.25">
      <c r="K8026" s="145" t="s">
        <v>7026</v>
      </c>
      <c r="L8026" s="145">
        <v>59</v>
      </c>
      <c r="M8026" s="145">
        <v>166678</v>
      </c>
      <c r="N8026" s="148">
        <v>5.5999999999999897E-2</v>
      </c>
      <c r="O8026" s="148">
        <v>0.73499999999999999</v>
      </c>
      <c r="P8026" s="148">
        <v>0.90300000000000002</v>
      </c>
      <c r="Q8026" s="148">
        <v>0</v>
      </c>
      <c r="R8026" s="148">
        <v>0</v>
      </c>
      <c r="S8026" s="148">
        <v>0.23199999999999901</v>
      </c>
      <c r="T8026" s="148">
        <v>-4.7930000000000001</v>
      </c>
      <c r="U8026" s="148">
        <v>0</v>
      </c>
      <c r="V8026" s="148">
        <v>0.254</v>
      </c>
      <c r="W8026" s="148">
        <v>130.095</v>
      </c>
      <c r="X8026" s="148">
        <v>4</v>
      </c>
      <c r="Y8026" s="148">
        <v>0.45899999999999902</v>
      </c>
    </row>
    <row r="8027" spans="11:25" x14ac:dyDescent="0.25">
      <c r="K8027" s="145" t="s">
        <v>7027</v>
      </c>
      <c r="L8027" s="145">
        <v>55</v>
      </c>
      <c r="M8027" s="145">
        <v>214133</v>
      </c>
      <c r="N8027" s="148">
        <v>6.8000000000000005E-2</v>
      </c>
      <c r="O8027" s="148">
        <v>0.60699999999999998</v>
      </c>
      <c r="P8027" s="148">
        <v>0.56399999999999995</v>
      </c>
      <c r="Q8027" s="148">
        <v>3.58E-6</v>
      </c>
      <c r="R8027" s="148">
        <v>11</v>
      </c>
      <c r="S8027" s="148">
        <v>0.10299999999999999</v>
      </c>
      <c r="T8027" s="148">
        <v>-9.5820000000000007</v>
      </c>
      <c r="U8027" s="148">
        <v>0</v>
      </c>
      <c r="V8027" s="148">
        <v>0.32899999999999902</v>
      </c>
      <c r="W8027" s="148">
        <v>139.66299999999899</v>
      </c>
      <c r="X8027" s="148">
        <v>4</v>
      </c>
      <c r="Y8027" s="148">
        <v>0.57899999999999996</v>
      </c>
    </row>
    <row r="8028" spans="11:25" x14ac:dyDescent="0.25">
      <c r="K8028" s="145" t="s">
        <v>7028</v>
      </c>
      <c r="L8028" s="145">
        <v>46</v>
      </c>
      <c r="M8028" s="145">
        <v>220813</v>
      </c>
      <c r="N8028" s="148">
        <v>5.0500000000000003E-2</v>
      </c>
      <c r="O8028" s="148">
        <v>0.35199999999999998</v>
      </c>
      <c r="P8028" s="148">
        <v>0.96499999999999997</v>
      </c>
      <c r="Q8028" s="148">
        <v>0</v>
      </c>
      <c r="R8028" s="148">
        <v>5</v>
      </c>
      <c r="S8028" s="148">
        <v>5.5300000000000002E-2</v>
      </c>
      <c r="T8028" s="148">
        <v>-2.48599999999999</v>
      </c>
      <c r="U8028" s="148">
        <v>1</v>
      </c>
      <c r="V8028" s="148">
        <v>0.33299999999999902</v>
      </c>
      <c r="W8028" s="148">
        <v>140.184</v>
      </c>
      <c r="X8028" s="148">
        <v>4</v>
      </c>
      <c r="Y8028" s="148">
        <v>0.437</v>
      </c>
    </row>
    <row r="8029" spans="11:25" x14ac:dyDescent="0.25">
      <c r="K8029" s="145" t="s">
        <v>7029</v>
      </c>
      <c r="L8029" s="145">
        <v>65</v>
      </c>
      <c r="M8029" s="145">
        <v>281574</v>
      </c>
      <c r="N8029" s="148">
        <v>7.5600000000000001E-2</v>
      </c>
      <c r="O8029" s="148">
        <v>0.68500000000000005</v>
      </c>
      <c r="P8029" s="148">
        <v>0.81799999999999995</v>
      </c>
      <c r="Q8029" s="148">
        <v>0</v>
      </c>
      <c r="R8029" s="148">
        <v>10</v>
      </c>
      <c r="S8029" s="148">
        <v>8.3000000000000004E-2</v>
      </c>
      <c r="T8029" s="148">
        <v>-5.3170000000000002</v>
      </c>
      <c r="U8029" s="148">
        <v>1</v>
      </c>
      <c r="V8029" s="148">
        <v>0.44600000000000001</v>
      </c>
      <c r="W8029" s="148">
        <v>126.908999999999</v>
      </c>
      <c r="X8029" s="148">
        <v>4</v>
      </c>
      <c r="Y8029" s="148">
        <v>0.59899999999999998</v>
      </c>
    </row>
    <row r="8030" spans="11:25" x14ac:dyDescent="0.25">
      <c r="K8030" s="145" t="s">
        <v>7030</v>
      </c>
      <c r="L8030" s="145">
        <v>52</v>
      </c>
      <c r="M8030" s="145">
        <v>264362</v>
      </c>
      <c r="N8030" s="148">
        <v>2.4899999999999999E-2</v>
      </c>
      <c r="O8030" s="148">
        <v>0.64599999999999902</v>
      </c>
      <c r="P8030" s="148">
        <v>0.77099999999999902</v>
      </c>
      <c r="Q8030" s="148">
        <v>0</v>
      </c>
      <c r="R8030" s="148">
        <v>9</v>
      </c>
      <c r="S8030" s="148">
        <v>0.48799999999999999</v>
      </c>
      <c r="T8030" s="148">
        <v>-5.7560000000000002</v>
      </c>
      <c r="U8030" s="148">
        <v>1</v>
      </c>
      <c r="V8030" s="148">
        <v>0.32</v>
      </c>
      <c r="W8030" s="148">
        <v>139.89599999999999</v>
      </c>
      <c r="X8030" s="148">
        <v>4</v>
      </c>
      <c r="Y8030" s="148">
        <v>0.161</v>
      </c>
    </row>
    <row r="8031" spans="11:25" x14ac:dyDescent="0.25">
      <c r="K8031" s="145" t="s">
        <v>7031</v>
      </c>
      <c r="L8031" s="145">
        <v>50</v>
      </c>
      <c r="M8031" s="145">
        <v>192181</v>
      </c>
      <c r="N8031" s="148">
        <v>0.16800000000000001</v>
      </c>
      <c r="O8031" s="148">
        <v>0.52900000000000003</v>
      </c>
      <c r="P8031" s="148">
        <v>0.88599999999999901</v>
      </c>
      <c r="Q8031" s="148">
        <v>0</v>
      </c>
      <c r="R8031" s="148">
        <v>1</v>
      </c>
      <c r="S8031" s="148">
        <v>0.10199999999999999</v>
      </c>
      <c r="T8031" s="148">
        <v>-6.3310000000000004</v>
      </c>
      <c r="U8031" s="148">
        <v>1</v>
      </c>
      <c r="V8031" s="148">
        <v>0.439</v>
      </c>
      <c r="W8031" s="148">
        <v>80.594999999999999</v>
      </c>
      <c r="X8031" s="148">
        <v>4</v>
      </c>
      <c r="Y8031" s="148">
        <v>0.33899999999999902</v>
      </c>
    </row>
    <row r="8032" spans="11:25" x14ac:dyDescent="0.25">
      <c r="K8032" s="145" t="s">
        <v>4627</v>
      </c>
      <c r="L8032" s="145">
        <v>57</v>
      </c>
      <c r="M8032" s="145">
        <v>228000</v>
      </c>
      <c r="N8032" s="148">
        <v>0.371</v>
      </c>
      <c r="O8032" s="148">
        <v>0.60399999999999998</v>
      </c>
      <c r="P8032" s="148">
        <v>0.80900000000000005</v>
      </c>
      <c r="Q8032" s="148">
        <v>0</v>
      </c>
      <c r="R8032" s="148">
        <v>1</v>
      </c>
      <c r="S8032" s="148">
        <v>0.113</v>
      </c>
      <c r="T8032" s="148">
        <v>-5.1779999999999999</v>
      </c>
      <c r="U8032" s="148">
        <v>0</v>
      </c>
      <c r="V8032" s="148">
        <v>0.47599999999999998</v>
      </c>
      <c r="W8032" s="148">
        <v>173.739</v>
      </c>
      <c r="X8032" s="148">
        <v>5</v>
      </c>
      <c r="Y8032" s="148">
        <v>0.27500000000000002</v>
      </c>
    </row>
    <row r="8033" spans="11:25" x14ac:dyDescent="0.25">
      <c r="K8033" s="145" t="s">
        <v>7032</v>
      </c>
      <c r="L8033" s="145">
        <v>56</v>
      </c>
      <c r="M8033" s="145">
        <v>185116</v>
      </c>
      <c r="N8033" s="148">
        <v>0.56699999999999995</v>
      </c>
      <c r="O8033" s="148">
        <v>0.51400000000000001</v>
      </c>
      <c r="P8033" s="148">
        <v>0.77700000000000002</v>
      </c>
      <c r="Q8033" s="148">
        <v>0</v>
      </c>
      <c r="R8033" s="148">
        <v>9</v>
      </c>
      <c r="S8033" s="148">
        <v>0.29699999999999999</v>
      </c>
      <c r="T8033" s="148">
        <v>-9.1959999999999997</v>
      </c>
      <c r="U8033" s="148">
        <v>1</v>
      </c>
      <c r="V8033" s="148">
        <v>0.35099999999999998</v>
      </c>
      <c r="W8033" s="148">
        <v>137.55199999999999</v>
      </c>
      <c r="X8033" s="148">
        <v>4</v>
      </c>
      <c r="Y8033" s="148">
        <v>0.71599999999999997</v>
      </c>
    </row>
    <row r="8034" spans="11:25" x14ac:dyDescent="0.25">
      <c r="K8034" s="145" t="s">
        <v>7033</v>
      </c>
      <c r="L8034" s="145">
        <v>53</v>
      </c>
      <c r="M8034" s="145">
        <v>221379</v>
      </c>
      <c r="N8034" s="148">
        <v>0.215</v>
      </c>
      <c r="O8034" s="148">
        <v>0.78</v>
      </c>
      <c r="P8034" s="148">
        <v>0.64700000000000002</v>
      </c>
      <c r="Q8034" s="148">
        <v>0</v>
      </c>
      <c r="R8034" s="148">
        <v>2</v>
      </c>
      <c r="S8034" s="148">
        <v>6.0499999999999998E-2</v>
      </c>
      <c r="T8034" s="148">
        <v>-6.5079999999999902</v>
      </c>
      <c r="U8034" s="148">
        <v>1</v>
      </c>
      <c r="V8034" s="148">
        <v>0.26700000000000002</v>
      </c>
      <c r="W8034" s="148">
        <v>115.928</v>
      </c>
      <c r="X8034" s="148">
        <v>4</v>
      </c>
      <c r="Y8034" s="148">
        <v>0.3</v>
      </c>
    </row>
    <row r="8035" spans="11:25" x14ac:dyDescent="0.25">
      <c r="K8035" s="145" t="s">
        <v>7034</v>
      </c>
      <c r="L8035" s="145">
        <v>58</v>
      </c>
      <c r="M8035" s="145">
        <v>265160</v>
      </c>
      <c r="N8035" s="148">
        <v>0.18</v>
      </c>
      <c r="O8035" s="148">
        <v>0.48899999999999999</v>
      </c>
      <c r="P8035" s="148">
        <v>0.82899999999999996</v>
      </c>
      <c r="Q8035" s="148">
        <v>0</v>
      </c>
      <c r="R8035" s="148">
        <v>9</v>
      </c>
      <c r="S8035" s="148">
        <v>0.53799999999999903</v>
      </c>
      <c r="T8035" s="148">
        <v>-8.0689999999999902</v>
      </c>
      <c r="U8035" s="148">
        <v>0</v>
      </c>
      <c r="V8035" s="148">
        <v>0.47799999999999998</v>
      </c>
      <c r="W8035" s="148">
        <v>139.58000000000001</v>
      </c>
      <c r="X8035" s="148">
        <v>4</v>
      </c>
      <c r="Y8035" s="148">
        <v>0.69399999999999995</v>
      </c>
    </row>
    <row r="8036" spans="11:25" x14ac:dyDescent="0.25">
      <c r="K8036" s="145" t="s">
        <v>7035</v>
      </c>
      <c r="L8036" s="145">
        <v>50</v>
      </c>
      <c r="M8036" s="145">
        <v>181220</v>
      </c>
      <c r="N8036" s="148">
        <v>0.4</v>
      </c>
      <c r="O8036" s="148">
        <v>0.52600000000000002</v>
      </c>
      <c r="P8036" s="148">
        <v>0.86699999999999999</v>
      </c>
      <c r="Q8036" s="148">
        <v>0</v>
      </c>
      <c r="R8036" s="148">
        <v>7</v>
      </c>
      <c r="S8036" s="148">
        <v>0.26899999999999902</v>
      </c>
      <c r="T8036" s="148">
        <v>-4.3810000000000002</v>
      </c>
      <c r="U8036" s="148">
        <v>1</v>
      </c>
      <c r="V8036" s="148">
        <v>0.315</v>
      </c>
      <c r="W8036" s="148">
        <v>100.979</v>
      </c>
      <c r="X8036" s="148">
        <v>3</v>
      </c>
      <c r="Y8036" s="148">
        <v>0.92400000000000004</v>
      </c>
    </row>
    <row r="8037" spans="11:25" x14ac:dyDescent="0.25">
      <c r="K8037" s="145" t="s">
        <v>7036</v>
      </c>
      <c r="L8037" s="145">
        <v>42</v>
      </c>
      <c r="M8037" s="145">
        <v>230571</v>
      </c>
      <c r="N8037" s="148">
        <v>0.41799999999999998</v>
      </c>
      <c r="O8037" s="148">
        <v>0.76800000000000002</v>
      </c>
      <c r="P8037" s="148">
        <v>0.58899999999999997</v>
      </c>
      <c r="Q8037" s="148">
        <v>0</v>
      </c>
      <c r="R8037" s="148">
        <v>1</v>
      </c>
      <c r="S8037" s="148">
        <v>8.2199999999999995E-2</v>
      </c>
      <c r="T8037" s="148">
        <v>-8.7810000000000006</v>
      </c>
      <c r="U8037" s="148">
        <v>1</v>
      </c>
      <c r="V8037" s="148">
        <v>0.46</v>
      </c>
      <c r="W8037" s="148">
        <v>139.441</v>
      </c>
      <c r="X8037" s="148">
        <v>4</v>
      </c>
      <c r="Y8037" s="148">
        <v>0.42299999999999999</v>
      </c>
    </row>
    <row r="8038" spans="11:25" x14ac:dyDescent="0.25">
      <c r="K8038" s="145" t="s">
        <v>7037</v>
      </c>
      <c r="L8038" s="145">
        <v>51</v>
      </c>
      <c r="M8038" s="145">
        <v>218772</v>
      </c>
      <c r="N8038" s="148">
        <v>2.3199999999999998E-2</v>
      </c>
      <c r="O8038" s="148">
        <v>0.72299999999999998</v>
      </c>
      <c r="P8038" s="148">
        <v>0.95199999999999996</v>
      </c>
      <c r="Q8038" s="148">
        <v>0</v>
      </c>
      <c r="R8038" s="148">
        <v>9</v>
      </c>
      <c r="S8038" s="148">
        <v>0.45100000000000001</v>
      </c>
      <c r="T8038" s="148">
        <v>-2.5590000000000002</v>
      </c>
      <c r="U8038" s="148">
        <v>0</v>
      </c>
      <c r="V8038" s="148">
        <v>8.2799999999999999E-2</v>
      </c>
      <c r="W8038" s="148">
        <v>126.002</v>
      </c>
      <c r="X8038" s="148">
        <v>4</v>
      </c>
      <c r="Y8038" s="148">
        <v>0.67299999999999904</v>
      </c>
    </row>
    <row r="8039" spans="11:25" x14ac:dyDescent="0.25">
      <c r="K8039" s="145" t="s">
        <v>7038</v>
      </c>
      <c r="L8039" s="145">
        <v>59</v>
      </c>
      <c r="M8039" s="145">
        <v>250213</v>
      </c>
      <c r="N8039" s="148">
        <v>0.57399999999999995</v>
      </c>
      <c r="O8039" s="148">
        <v>0.51300000000000001</v>
      </c>
      <c r="P8039" s="148">
        <v>0.64400000000000002</v>
      </c>
      <c r="Q8039" s="148">
        <v>0</v>
      </c>
      <c r="R8039" s="148">
        <v>5</v>
      </c>
      <c r="S8039" s="148">
        <v>0.14399999999999999</v>
      </c>
      <c r="T8039" s="148">
        <v>-7.1109999999999998</v>
      </c>
      <c r="U8039" s="148">
        <v>0</v>
      </c>
      <c r="V8039" s="148">
        <v>0.27699999999999902</v>
      </c>
      <c r="W8039" s="148">
        <v>139.57299999999901</v>
      </c>
      <c r="X8039" s="148">
        <v>4</v>
      </c>
      <c r="Y8039" s="148">
        <v>0.48199999999999998</v>
      </c>
    </row>
    <row r="8040" spans="11:25" x14ac:dyDescent="0.25">
      <c r="K8040" s="145" t="s">
        <v>7039</v>
      </c>
      <c r="L8040" s="145">
        <v>68</v>
      </c>
      <c r="M8040" s="145">
        <v>238418</v>
      </c>
      <c r="N8040" s="148">
        <v>3.1300000000000001E-2</v>
      </c>
      <c r="O8040" s="148">
        <v>0.51500000000000001</v>
      </c>
      <c r="P8040" s="148">
        <v>0.90200000000000002</v>
      </c>
      <c r="Q8040" s="148">
        <v>0</v>
      </c>
      <c r="R8040" s="148">
        <v>6</v>
      </c>
      <c r="S8040" s="148">
        <v>9.2999999999999999E-2</v>
      </c>
      <c r="T8040" s="148">
        <v>-4.7290000000000001</v>
      </c>
      <c r="U8040" s="148">
        <v>0</v>
      </c>
      <c r="V8040" s="148">
        <v>0.38299999999999901</v>
      </c>
      <c r="W8040" s="148">
        <v>174.589</v>
      </c>
      <c r="X8040" s="148">
        <v>5</v>
      </c>
      <c r="Y8040" s="148">
        <v>0.628</v>
      </c>
    </row>
    <row r="8041" spans="11:25" x14ac:dyDescent="0.25">
      <c r="K8041" s="145" t="s">
        <v>7040</v>
      </c>
      <c r="L8041" s="145">
        <v>42</v>
      </c>
      <c r="M8041" s="145">
        <v>192052</v>
      </c>
      <c r="N8041" s="148">
        <v>8.6999999999999994E-2</v>
      </c>
      <c r="O8041" s="148">
        <v>0.59499999999999997</v>
      </c>
      <c r="P8041" s="148">
        <v>0.58299999999999996</v>
      </c>
      <c r="Q8041" s="148">
        <v>1.0899999999999999E-6</v>
      </c>
      <c r="R8041" s="148">
        <v>1</v>
      </c>
      <c r="S8041" s="148">
        <v>8.2199999999999995E-2</v>
      </c>
      <c r="T8041" s="148">
        <v>-10.045</v>
      </c>
      <c r="U8041" s="148">
        <v>1</v>
      </c>
      <c r="V8041" s="148">
        <v>0.375</v>
      </c>
      <c r="W8041" s="148">
        <v>140.28399999999999</v>
      </c>
      <c r="X8041" s="148">
        <v>4</v>
      </c>
      <c r="Y8041" s="148">
        <v>0.34299999999999897</v>
      </c>
    </row>
    <row r="8042" spans="11:25" x14ac:dyDescent="0.25">
      <c r="K8042" s="145" t="s">
        <v>7041</v>
      </c>
      <c r="L8042" s="145">
        <v>61</v>
      </c>
      <c r="M8042" s="145">
        <v>236904</v>
      </c>
      <c r="N8042" s="148">
        <v>1.84E-2</v>
      </c>
      <c r="O8042" s="148">
        <v>0.83099999999999996</v>
      </c>
      <c r="P8042" s="148">
        <v>0.81200000000000006</v>
      </c>
      <c r="Q8042" s="148">
        <v>0</v>
      </c>
      <c r="R8042" s="148">
        <v>1</v>
      </c>
      <c r="S8042" s="148">
        <v>0.191</v>
      </c>
      <c r="T8042" s="148">
        <v>-5.9160000000000004</v>
      </c>
      <c r="U8042" s="148">
        <v>1</v>
      </c>
      <c r="V8042" s="148">
        <v>9.7100000000000006E-2</v>
      </c>
      <c r="W8042" s="148">
        <v>139.964</v>
      </c>
      <c r="X8042" s="148">
        <v>4</v>
      </c>
      <c r="Y8042" s="148">
        <v>0.34</v>
      </c>
    </row>
    <row r="8043" spans="11:25" x14ac:dyDescent="0.25">
      <c r="K8043" s="145" t="s">
        <v>7042</v>
      </c>
      <c r="L8043" s="145">
        <v>44</v>
      </c>
      <c r="M8043" s="145">
        <v>222400</v>
      </c>
      <c r="N8043" s="148">
        <v>7.9100000000000004E-2</v>
      </c>
      <c r="O8043" s="148">
        <v>0.65900000000000003</v>
      </c>
      <c r="P8043" s="148">
        <v>0.61499999999999999</v>
      </c>
      <c r="Q8043" s="148">
        <v>0</v>
      </c>
      <c r="R8043" s="148">
        <v>2</v>
      </c>
      <c r="S8043" s="148">
        <v>0.17199999999999999</v>
      </c>
      <c r="T8043" s="148">
        <v>-9.2319999999999993</v>
      </c>
      <c r="U8043" s="148">
        <v>1</v>
      </c>
      <c r="V8043" s="148">
        <v>0.32700000000000001</v>
      </c>
      <c r="W8043" s="148">
        <v>149.87700000000001</v>
      </c>
      <c r="X8043" s="148">
        <v>4</v>
      </c>
      <c r="Y8043" s="148">
        <v>0.58899999999999997</v>
      </c>
    </row>
    <row r="8044" spans="11:25" x14ac:dyDescent="0.25">
      <c r="K8044" s="145" t="s">
        <v>7043</v>
      </c>
      <c r="L8044" s="145">
        <v>49</v>
      </c>
      <c r="M8044" s="145">
        <v>206130</v>
      </c>
      <c r="N8044" s="148">
        <v>0.22500000000000001</v>
      </c>
      <c r="O8044" s="148">
        <v>0.623</v>
      </c>
      <c r="P8044" s="148">
        <v>0.91200000000000003</v>
      </c>
      <c r="Q8044" s="148">
        <v>0</v>
      </c>
      <c r="R8044" s="148">
        <v>6</v>
      </c>
      <c r="S8044" s="148">
        <v>6.3899999999999998E-2</v>
      </c>
      <c r="T8044" s="148">
        <v>-2.427</v>
      </c>
      <c r="U8044" s="148">
        <v>0</v>
      </c>
      <c r="V8044" s="148">
        <v>0.34200000000000003</v>
      </c>
      <c r="W8044" s="148">
        <v>135.09799999999899</v>
      </c>
      <c r="X8044" s="148">
        <v>4</v>
      </c>
      <c r="Y8044" s="148">
        <v>0.66400000000000003</v>
      </c>
    </row>
    <row r="8045" spans="11:25" x14ac:dyDescent="0.25">
      <c r="K8045" s="145" t="s">
        <v>7044</v>
      </c>
      <c r="L8045" s="145">
        <v>47</v>
      </c>
      <c r="M8045" s="145">
        <v>229714</v>
      </c>
      <c r="N8045" s="148">
        <v>0.123</v>
      </c>
      <c r="O8045" s="148">
        <v>0.81699999999999995</v>
      </c>
      <c r="P8045" s="148">
        <v>0.83199999999999996</v>
      </c>
      <c r="Q8045" s="148">
        <v>0</v>
      </c>
      <c r="R8045" s="148">
        <v>1</v>
      </c>
      <c r="S8045" s="148">
        <v>7.2700000000000001E-2</v>
      </c>
      <c r="T8045" s="148">
        <v>-5.1210000000000004</v>
      </c>
      <c r="U8045" s="148">
        <v>1</v>
      </c>
      <c r="V8045" s="148">
        <v>0.30499999999999999</v>
      </c>
      <c r="W8045" s="148">
        <v>139.96199999999999</v>
      </c>
      <c r="X8045" s="148">
        <v>4</v>
      </c>
      <c r="Y8045" s="148">
        <v>0.75700000000000001</v>
      </c>
    </row>
    <row r="8046" spans="11:25" x14ac:dyDescent="0.25">
      <c r="K8046" s="145" t="s">
        <v>7045</v>
      </c>
      <c r="L8046" s="145">
        <v>45</v>
      </c>
      <c r="M8046" s="145">
        <v>191082</v>
      </c>
      <c r="N8046" s="148">
        <v>0.105</v>
      </c>
      <c r="O8046" s="148">
        <v>0.78400000000000003</v>
      </c>
      <c r="P8046" s="148">
        <v>0.61199999999999999</v>
      </c>
      <c r="Q8046" s="148">
        <v>2.3799999999999999E-5</v>
      </c>
      <c r="R8046" s="148">
        <v>1</v>
      </c>
      <c r="S8046" s="148">
        <v>0.11</v>
      </c>
      <c r="T8046" s="148">
        <v>-7.2560000000000002</v>
      </c>
      <c r="U8046" s="148">
        <v>1</v>
      </c>
      <c r="V8046" s="148">
        <v>0.15</v>
      </c>
      <c r="W8046" s="148">
        <v>157.01</v>
      </c>
      <c r="X8046" s="148">
        <v>4</v>
      </c>
      <c r="Y8046" s="148">
        <v>0.46399999999999902</v>
      </c>
    </row>
    <row r="8047" spans="11:25" x14ac:dyDescent="0.25">
      <c r="K8047" s="145" t="s">
        <v>7046</v>
      </c>
      <c r="L8047" s="145">
        <v>52</v>
      </c>
      <c r="M8047" s="145">
        <v>241079</v>
      </c>
      <c r="N8047" s="148">
        <v>4.3999999999999997E-2</v>
      </c>
      <c r="O8047" s="148">
        <v>0.80799999999999905</v>
      </c>
      <c r="P8047" s="148">
        <v>0.90799999999999903</v>
      </c>
      <c r="Q8047" s="148">
        <v>0</v>
      </c>
      <c r="R8047" s="148">
        <v>11</v>
      </c>
      <c r="S8047" s="148">
        <v>0.184</v>
      </c>
      <c r="T8047" s="148">
        <v>-4.0599999999999996</v>
      </c>
      <c r="U8047" s="148">
        <v>1</v>
      </c>
      <c r="V8047" s="148">
        <v>0.38400000000000001</v>
      </c>
      <c r="W8047" s="148">
        <v>139.79599999999999</v>
      </c>
      <c r="X8047" s="148">
        <v>4</v>
      </c>
      <c r="Y8047" s="148">
        <v>0.48299999999999998</v>
      </c>
    </row>
    <row r="8048" spans="11:25" x14ac:dyDescent="0.25">
      <c r="K8048" s="145" t="s">
        <v>7047</v>
      </c>
      <c r="L8048" s="145">
        <v>52</v>
      </c>
      <c r="M8048" s="145">
        <v>195040</v>
      </c>
      <c r="N8048" s="148">
        <v>1.98E-3</v>
      </c>
      <c r="O8048" s="148">
        <v>0.57599999999999996</v>
      </c>
      <c r="P8048" s="148">
        <v>0.66400000000000003</v>
      </c>
      <c r="Q8048" s="148">
        <v>5.1699999999999996E-6</v>
      </c>
      <c r="R8048" s="148">
        <v>2</v>
      </c>
      <c r="S8048" s="148">
        <v>0.123</v>
      </c>
      <c r="T8048" s="148">
        <v>-6.2149999999999999</v>
      </c>
      <c r="U8048" s="148">
        <v>1</v>
      </c>
      <c r="V8048" s="148">
        <v>8.1199999999999994E-2</v>
      </c>
      <c r="W8048" s="148">
        <v>139.53200000000001</v>
      </c>
      <c r="X8048" s="148">
        <v>4</v>
      </c>
      <c r="Y8048" s="148">
        <v>6.3700000000000007E-2</v>
      </c>
    </row>
    <row r="8049" spans="11:25" x14ac:dyDescent="0.25">
      <c r="K8049" s="145" t="s">
        <v>7048</v>
      </c>
      <c r="L8049" s="145">
        <v>41</v>
      </c>
      <c r="M8049" s="145">
        <v>211950</v>
      </c>
      <c r="N8049" s="148">
        <v>5.5299999999999898E-3</v>
      </c>
      <c r="O8049" s="148">
        <v>0.75900000000000001</v>
      </c>
      <c r="P8049" s="148">
        <v>0.67299999999999904</v>
      </c>
      <c r="Q8049" s="148">
        <v>2.4299999999999999E-2</v>
      </c>
      <c r="R8049" s="148">
        <v>0</v>
      </c>
      <c r="S8049" s="148">
        <v>0.32200000000000001</v>
      </c>
      <c r="T8049" s="148">
        <v>-8.282</v>
      </c>
      <c r="U8049" s="148">
        <v>1</v>
      </c>
      <c r="V8049" s="148">
        <v>6.8599999999999994E-2</v>
      </c>
      <c r="W8049" s="148">
        <v>140.05099999999999</v>
      </c>
      <c r="X8049" s="148">
        <v>4</v>
      </c>
      <c r="Y8049" s="148">
        <v>0.69599999999999995</v>
      </c>
    </row>
    <row r="8050" spans="11:25" x14ac:dyDescent="0.25">
      <c r="K8050" s="145" t="s">
        <v>7049</v>
      </c>
      <c r="L8050" s="145">
        <v>57</v>
      </c>
      <c r="M8050" s="145">
        <v>265746</v>
      </c>
      <c r="N8050" s="148">
        <v>0.29899999999999999</v>
      </c>
      <c r="O8050" s="148">
        <v>0.39600000000000002</v>
      </c>
      <c r="P8050" s="148">
        <v>0.80200000000000005</v>
      </c>
      <c r="Q8050" s="148">
        <v>0</v>
      </c>
      <c r="R8050" s="148">
        <v>1</v>
      </c>
      <c r="S8050" s="148">
        <v>8.2199999999999995E-2</v>
      </c>
      <c r="T8050" s="148">
        <v>-6.4279999999999999</v>
      </c>
      <c r="U8050" s="148">
        <v>1</v>
      </c>
      <c r="V8050" s="148">
        <v>0.26</v>
      </c>
      <c r="W8050" s="148">
        <v>138.15199999999999</v>
      </c>
      <c r="X8050" s="148">
        <v>4</v>
      </c>
      <c r="Y8050" s="148">
        <v>0.64800000000000002</v>
      </c>
    </row>
    <row r="8051" spans="11:25" x14ac:dyDescent="0.25">
      <c r="K8051" s="145" t="s">
        <v>7050</v>
      </c>
      <c r="L8051" s="145">
        <v>42</v>
      </c>
      <c r="M8051" s="145">
        <v>194873</v>
      </c>
      <c r="N8051" s="148">
        <v>0.153</v>
      </c>
      <c r="O8051" s="148">
        <v>0.40699999999999997</v>
      </c>
      <c r="P8051" s="148">
        <v>0.95899999999999996</v>
      </c>
      <c r="Q8051" s="148">
        <v>8.3599999999999996E-6</v>
      </c>
      <c r="R8051" s="148">
        <v>2</v>
      </c>
      <c r="S8051" s="148">
        <v>0.113</v>
      </c>
      <c r="T8051" s="148">
        <v>-6.0810000000000004</v>
      </c>
      <c r="U8051" s="148">
        <v>1</v>
      </c>
      <c r="V8051" s="148">
        <v>0.44700000000000001</v>
      </c>
      <c r="W8051" s="148">
        <v>140.005</v>
      </c>
      <c r="X8051" s="148">
        <v>4</v>
      </c>
      <c r="Y8051" s="148">
        <v>0.56699999999999995</v>
      </c>
    </row>
    <row r="8052" spans="11:25" x14ac:dyDescent="0.25">
      <c r="K8052" s="145" t="s">
        <v>7051</v>
      </c>
      <c r="L8052" s="145">
        <v>58</v>
      </c>
      <c r="M8052" s="145">
        <v>222826</v>
      </c>
      <c r="N8052" s="148">
        <v>4.5199999999999997E-2</v>
      </c>
      <c r="O8052" s="148">
        <v>0.56200000000000006</v>
      </c>
      <c r="P8052" s="148">
        <v>0.90799999999999903</v>
      </c>
      <c r="Q8052" s="148">
        <v>4.86E-4</v>
      </c>
      <c r="R8052" s="148">
        <v>0</v>
      </c>
      <c r="S8052" s="148">
        <v>9.7900000000000001E-2</v>
      </c>
      <c r="T8052" s="148">
        <v>-4.4080000000000004</v>
      </c>
      <c r="U8052" s="148">
        <v>1</v>
      </c>
      <c r="V8052" s="148">
        <v>0.376</v>
      </c>
      <c r="W8052" s="148">
        <v>139.947</v>
      </c>
      <c r="X8052" s="148">
        <v>4</v>
      </c>
      <c r="Y8052" s="148">
        <v>0.52900000000000003</v>
      </c>
    </row>
    <row r="8053" spans="11:25" x14ac:dyDescent="0.25">
      <c r="K8053" s="145" t="s">
        <v>7052</v>
      </c>
      <c r="L8053" s="145">
        <v>44</v>
      </c>
      <c r="M8053" s="145">
        <v>198300</v>
      </c>
      <c r="N8053" s="148">
        <v>0.40200000000000002</v>
      </c>
      <c r="O8053" s="148">
        <v>0.75700000000000001</v>
      </c>
      <c r="P8053" s="148">
        <v>0.91099999999999903</v>
      </c>
      <c r="Q8053" s="148">
        <v>0</v>
      </c>
      <c r="R8053" s="148">
        <v>9</v>
      </c>
      <c r="S8053" s="148">
        <v>0.22699999999999901</v>
      </c>
      <c r="T8053" s="148">
        <v>-4.6630000000000003</v>
      </c>
      <c r="U8053" s="148">
        <v>1</v>
      </c>
      <c r="V8053" s="148">
        <v>0.372</v>
      </c>
      <c r="W8053" s="148">
        <v>140.22799999999901</v>
      </c>
      <c r="X8053" s="148">
        <v>4</v>
      </c>
      <c r="Y8053" s="148">
        <v>0.70399999999999996</v>
      </c>
    </row>
    <row r="8054" spans="11:25" x14ac:dyDescent="0.25">
      <c r="K8054" s="145" t="s">
        <v>7053</v>
      </c>
      <c r="L8054" s="145">
        <v>52</v>
      </c>
      <c r="M8054" s="145">
        <v>194293</v>
      </c>
      <c r="N8054" s="148">
        <v>2.6200000000000001E-2</v>
      </c>
      <c r="O8054" s="148">
        <v>0.67400000000000004</v>
      </c>
      <c r="P8054" s="148">
        <v>0.90200000000000002</v>
      </c>
      <c r="Q8054" s="148">
        <v>0</v>
      </c>
      <c r="R8054" s="148">
        <v>10</v>
      </c>
      <c r="S8054" s="148">
        <v>0.314</v>
      </c>
      <c r="T8054" s="148">
        <v>-5.3789999999999996</v>
      </c>
      <c r="U8054" s="148">
        <v>0</v>
      </c>
      <c r="V8054" s="148">
        <v>0.27399999999999902</v>
      </c>
      <c r="W8054" s="148">
        <v>140.15600000000001</v>
      </c>
      <c r="X8054" s="148">
        <v>4</v>
      </c>
      <c r="Y8054" s="148">
        <v>0.60699999999999998</v>
      </c>
    </row>
    <row r="8055" spans="11:25" x14ac:dyDescent="0.25">
      <c r="K8055" s="145" t="s">
        <v>7054</v>
      </c>
      <c r="L8055" s="145">
        <v>46</v>
      </c>
      <c r="M8055" s="145">
        <v>170935</v>
      </c>
      <c r="N8055" s="148">
        <v>0.19800000000000001</v>
      </c>
      <c r="O8055" s="148">
        <v>0.67900000000000005</v>
      </c>
      <c r="P8055" s="148">
        <v>0.76099999999999901</v>
      </c>
      <c r="Q8055" s="148">
        <v>0</v>
      </c>
      <c r="R8055" s="148">
        <v>8</v>
      </c>
      <c r="S8055" s="148">
        <v>8.6099999999999996E-2</v>
      </c>
      <c r="T8055" s="148">
        <v>-9.2379999999999995</v>
      </c>
      <c r="U8055" s="148">
        <v>1</v>
      </c>
      <c r="V8055" s="148">
        <v>0.42</v>
      </c>
      <c r="W8055" s="148">
        <v>138.6</v>
      </c>
      <c r="X8055" s="148">
        <v>4</v>
      </c>
      <c r="Y8055" s="148">
        <v>0.752</v>
      </c>
    </row>
    <row r="8056" spans="11:25" x14ac:dyDescent="0.25">
      <c r="K8056" s="145" t="s">
        <v>7055</v>
      </c>
      <c r="L8056" s="145">
        <v>42</v>
      </c>
      <c r="M8056" s="145">
        <v>194571</v>
      </c>
      <c r="N8056" s="148">
        <v>0.221</v>
      </c>
      <c r="O8056" s="148">
        <v>0.622</v>
      </c>
      <c r="P8056" s="148">
        <v>0.76599999999999902</v>
      </c>
      <c r="Q8056" s="148">
        <v>0</v>
      </c>
      <c r="R8056" s="148">
        <v>11</v>
      </c>
      <c r="S8056" s="148">
        <v>5.5300000000000002E-2</v>
      </c>
      <c r="T8056" s="148">
        <v>-8.2119999999999997</v>
      </c>
      <c r="U8056" s="148">
        <v>1</v>
      </c>
      <c r="V8056" s="148">
        <v>0.42899999999999999</v>
      </c>
      <c r="W8056" s="148">
        <v>140.53399999999999</v>
      </c>
      <c r="X8056" s="148">
        <v>4</v>
      </c>
      <c r="Y8056" s="148">
        <v>0.67700000000000005</v>
      </c>
    </row>
    <row r="8057" spans="11:25" x14ac:dyDescent="0.25">
      <c r="K8057" s="145" t="s">
        <v>7056</v>
      </c>
      <c r="L8057" s="145">
        <v>54</v>
      </c>
      <c r="M8057" s="145">
        <v>269679</v>
      </c>
      <c r="N8057" s="148">
        <v>0.14000000000000001</v>
      </c>
      <c r="O8057" s="148">
        <v>0.51500000000000001</v>
      </c>
      <c r="P8057" s="148">
        <v>0.875999999999999</v>
      </c>
      <c r="Q8057" s="148">
        <v>0</v>
      </c>
      <c r="R8057" s="148">
        <v>1</v>
      </c>
      <c r="S8057" s="148">
        <v>0.74099999999999999</v>
      </c>
      <c r="T8057" s="148">
        <v>-5.6470000000000002</v>
      </c>
      <c r="U8057" s="148">
        <v>1</v>
      </c>
      <c r="V8057" s="148">
        <v>0.39299999999999902</v>
      </c>
      <c r="W8057" s="148">
        <v>177.32</v>
      </c>
      <c r="X8057" s="148">
        <v>5</v>
      </c>
      <c r="Y8057" s="148">
        <v>0.61899999999999999</v>
      </c>
    </row>
    <row r="8058" spans="11:25" x14ac:dyDescent="0.25">
      <c r="K8058" s="145" t="s">
        <v>7057</v>
      </c>
      <c r="L8058" s="145">
        <v>45</v>
      </c>
      <c r="M8058" s="145">
        <v>207492</v>
      </c>
      <c r="N8058" s="148">
        <v>5.77E-3</v>
      </c>
      <c r="O8058" s="148">
        <v>0.439</v>
      </c>
      <c r="P8058" s="148">
        <v>0.83099999999999996</v>
      </c>
      <c r="Q8058" s="148">
        <v>0</v>
      </c>
      <c r="R8058" s="148">
        <v>11</v>
      </c>
      <c r="S8058" s="148">
        <v>6.4000000000000001E-2</v>
      </c>
      <c r="T8058" s="148">
        <v>-4.1950000000000003</v>
      </c>
      <c r="U8058" s="148">
        <v>0</v>
      </c>
      <c r="V8058" s="148">
        <v>0.34299999999999897</v>
      </c>
      <c r="W8058" s="148">
        <v>140.38200000000001</v>
      </c>
      <c r="X8058" s="148">
        <v>4</v>
      </c>
      <c r="Y8058" s="148">
        <v>0.46700000000000003</v>
      </c>
    </row>
    <row r="8059" spans="11:25" x14ac:dyDescent="0.25">
      <c r="K8059" s="145" t="s">
        <v>7058</v>
      </c>
      <c r="L8059" s="145">
        <v>42</v>
      </c>
      <c r="M8059" s="145">
        <v>165459</v>
      </c>
      <c r="N8059" s="148">
        <v>1.66E-2</v>
      </c>
      <c r="O8059" s="148">
        <v>0.59499999999999997</v>
      </c>
      <c r="P8059" s="148">
        <v>0.91900000000000004</v>
      </c>
      <c r="Q8059" s="148">
        <v>0</v>
      </c>
      <c r="R8059" s="148">
        <v>2</v>
      </c>
      <c r="S8059" s="148">
        <v>9.9599999999999994E-2</v>
      </c>
      <c r="T8059" s="148">
        <v>-4.7539999999999996</v>
      </c>
      <c r="U8059" s="148">
        <v>1</v>
      </c>
      <c r="V8059" s="148">
        <v>0.36399999999999999</v>
      </c>
      <c r="W8059" s="148">
        <v>174.239</v>
      </c>
      <c r="X8059" s="148">
        <v>5</v>
      </c>
      <c r="Y8059" s="148">
        <v>0.495</v>
      </c>
    </row>
    <row r="8060" spans="11:25" x14ac:dyDescent="0.25">
      <c r="K8060" s="145" t="s">
        <v>7059</v>
      </c>
      <c r="L8060" s="145">
        <v>54</v>
      </c>
      <c r="M8060" s="145">
        <v>208640</v>
      </c>
      <c r="N8060" s="148">
        <v>0.308</v>
      </c>
      <c r="O8060" s="148">
        <v>0.69099999999999995</v>
      </c>
      <c r="P8060" s="148">
        <v>0.63500000000000001</v>
      </c>
      <c r="Q8060" s="148">
        <v>1.1400000000000001E-6</v>
      </c>
      <c r="R8060" s="148">
        <v>1</v>
      </c>
      <c r="S8060" s="148">
        <v>0.17699999999999999</v>
      </c>
      <c r="T8060" s="148">
        <v>-9.1620000000000008</v>
      </c>
      <c r="U8060" s="148">
        <v>1</v>
      </c>
      <c r="V8060" s="148">
        <v>0.35199999999999998</v>
      </c>
      <c r="W8060" s="148">
        <v>140.047</v>
      </c>
      <c r="X8060" s="148">
        <v>4</v>
      </c>
      <c r="Y8060" s="148">
        <v>0.70099999999999996</v>
      </c>
    </row>
    <row r="8061" spans="11:25" x14ac:dyDescent="0.25">
      <c r="K8061" s="145" t="s">
        <v>7060</v>
      </c>
      <c r="L8061" s="145">
        <v>43</v>
      </c>
      <c r="M8061" s="145">
        <v>169711</v>
      </c>
      <c r="N8061" s="148">
        <v>0.125</v>
      </c>
      <c r="O8061" s="148">
        <v>0.84899999999999998</v>
      </c>
      <c r="P8061" s="148">
        <v>0.79799999999999904</v>
      </c>
      <c r="Q8061" s="148">
        <v>0</v>
      </c>
      <c r="R8061" s="148">
        <v>10</v>
      </c>
      <c r="S8061" s="148">
        <v>0.127</v>
      </c>
      <c r="T8061" s="148">
        <v>-4.8159999999999998</v>
      </c>
      <c r="U8061" s="148">
        <v>0</v>
      </c>
      <c r="V8061" s="148">
        <v>0.314</v>
      </c>
      <c r="W8061" s="148">
        <v>139.96</v>
      </c>
      <c r="X8061" s="148">
        <v>4</v>
      </c>
      <c r="Y8061" s="148">
        <v>0.89</v>
      </c>
    </row>
    <row r="8062" spans="11:25" x14ac:dyDescent="0.25">
      <c r="K8062" s="145" t="s">
        <v>7061</v>
      </c>
      <c r="L8062" s="145">
        <v>37</v>
      </c>
      <c r="M8062" s="145">
        <v>177127</v>
      </c>
      <c r="N8062" s="148">
        <v>0.307</v>
      </c>
      <c r="O8062" s="148">
        <v>0.59399999999999997</v>
      </c>
      <c r="P8062" s="148">
        <v>0.93400000000000005</v>
      </c>
      <c r="Q8062" s="148">
        <v>0</v>
      </c>
      <c r="R8062" s="148">
        <v>10</v>
      </c>
      <c r="S8062" s="148">
        <v>0.39399999999999902</v>
      </c>
      <c r="T8062" s="148">
        <v>-7.3970000000000002</v>
      </c>
      <c r="U8062" s="148">
        <v>0</v>
      </c>
      <c r="V8062" s="148">
        <v>0.39100000000000001</v>
      </c>
      <c r="W8062" s="148">
        <v>137.06399999999999</v>
      </c>
      <c r="X8062" s="148">
        <v>4</v>
      </c>
      <c r="Y8062" s="148">
        <v>0.82499999999999996</v>
      </c>
    </row>
    <row r="8063" spans="11:25" x14ac:dyDescent="0.25">
      <c r="K8063" s="145" t="s">
        <v>7062</v>
      </c>
      <c r="L8063" s="145">
        <v>51</v>
      </c>
      <c r="M8063" s="145">
        <v>205000</v>
      </c>
      <c r="N8063" s="148">
        <v>0.156</v>
      </c>
      <c r="O8063" s="148">
        <v>0.71499999999999997</v>
      </c>
      <c r="P8063" s="148">
        <v>0.76</v>
      </c>
      <c r="Q8063" s="148">
        <v>1.7799999999999999E-5</v>
      </c>
      <c r="R8063" s="148">
        <v>5</v>
      </c>
      <c r="S8063" s="148">
        <v>0.625</v>
      </c>
      <c r="T8063" s="148">
        <v>-5.7579999999999902</v>
      </c>
      <c r="U8063" s="148">
        <v>1</v>
      </c>
      <c r="V8063" s="148">
        <v>0.17199999999999999</v>
      </c>
      <c r="W8063" s="148">
        <v>139.965</v>
      </c>
      <c r="X8063" s="148">
        <v>4</v>
      </c>
      <c r="Y8063" s="148">
        <v>0.40500000000000003</v>
      </c>
    </row>
    <row r="8064" spans="11:25" x14ac:dyDescent="0.25">
      <c r="K8064" s="145" t="s">
        <v>7063</v>
      </c>
      <c r="L8064" s="145">
        <v>37</v>
      </c>
      <c r="M8064" s="145">
        <v>154285</v>
      </c>
      <c r="N8064" s="148">
        <v>0.30599999999999999</v>
      </c>
      <c r="O8064" s="148">
        <v>0.52100000000000002</v>
      </c>
      <c r="P8064" s="148">
        <v>0.93700000000000006</v>
      </c>
      <c r="Q8064" s="148">
        <v>0</v>
      </c>
      <c r="R8064" s="148">
        <v>1</v>
      </c>
      <c r="S8064" s="148">
        <v>0.17</v>
      </c>
      <c r="T8064" s="148">
        <v>-1.339</v>
      </c>
      <c r="U8064" s="148">
        <v>1</v>
      </c>
      <c r="V8064" s="148">
        <v>0.309</v>
      </c>
      <c r="W8064" s="148">
        <v>139.917</v>
      </c>
      <c r="X8064" s="148">
        <v>4</v>
      </c>
      <c r="Y8064" s="148">
        <v>0.54799999999999904</v>
      </c>
    </row>
    <row r="8065" spans="11:25" x14ac:dyDescent="0.25">
      <c r="K8065" s="145" t="s">
        <v>7064</v>
      </c>
      <c r="L8065" s="145">
        <v>38</v>
      </c>
      <c r="M8065" s="145">
        <v>130455</v>
      </c>
      <c r="N8065" s="148">
        <v>0.124</v>
      </c>
      <c r="O8065" s="148">
        <v>0.83299999999999996</v>
      </c>
      <c r="P8065" s="148">
        <v>0.73</v>
      </c>
      <c r="Q8065" s="148">
        <v>2.6800000000000002E-6</v>
      </c>
      <c r="R8065" s="148">
        <v>6</v>
      </c>
      <c r="S8065" s="148">
        <v>0.875</v>
      </c>
      <c r="T8065" s="148">
        <v>-7.8369999999999997</v>
      </c>
      <c r="U8065" s="148">
        <v>0</v>
      </c>
      <c r="V8065" s="148">
        <v>0.34899999999999998</v>
      </c>
      <c r="W8065" s="148">
        <v>140.06299999999999</v>
      </c>
      <c r="X8065" s="148">
        <v>4</v>
      </c>
      <c r="Y8065" s="148">
        <v>0.499</v>
      </c>
    </row>
    <row r="8066" spans="11:25" x14ac:dyDescent="0.25">
      <c r="K8066" s="145" t="s">
        <v>7065</v>
      </c>
      <c r="L8066" s="145">
        <v>42</v>
      </c>
      <c r="M8066" s="145">
        <v>162206</v>
      </c>
      <c r="N8066" s="148">
        <v>0.184</v>
      </c>
      <c r="O8066" s="148">
        <v>0.79</v>
      </c>
      <c r="P8066" s="148">
        <v>0.42199999999999999</v>
      </c>
      <c r="Q8066" s="148">
        <v>1.47E-2</v>
      </c>
      <c r="R8066" s="148">
        <v>1</v>
      </c>
      <c r="S8066" s="148">
        <v>0.32700000000000001</v>
      </c>
      <c r="T8066" s="148">
        <v>-12.092000000000001</v>
      </c>
      <c r="U8066" s="148">
        <v>1</v>
      </c>
      <c r="V8066" s="148">
        <v>0.245</v>
      </c>
      <c r="W8066" s="148">
        <v>145.09700000000001</v>
      </c>
      <c r="X8066" s="148">
        <v>5</v>
      </c>
      <c r="Y8066" s="148">
        <v>0.22399999999999901</v>
      </c>
    </row>
    <row r="8067" spans="11:25" x14ac:dyDescent="0.25">
      <c r="K8067" s="145" t="s">
        <v>7066</v>
      </c>
      <c r="L8067" s="145">
        <v>51</v>
      </c>
      <c r="M8067" s="145">
        <v>170000</v>
      </c>
      <c r="N8067" s="148">
        <v>8.5400000000000007E-3</v>
      </c>
      <c r="O8067" s="148">
        <v>0.66299999999999903</v>
      </c>
      <c r="P8067" s="148">
        <v>0.81899999999999995</v>
      </c>
      <c r="Q8067" s="148">
        <v>0</v>
      </c>
      <c r="R8067" s="148">
        <v>1</v>
      </c>
      <c r="S8067" s="148">
        <v>0.1</v>
      </c>
      <c r="T8067" s="148">
        <v>-6.7839999999999998</v>
      </c>
      <c r="U8067" s="148">
        <v>1</v>
      </c>
      <c r="V8067" s="148">
        <v>0.30199999999999999</v>
      </c>
      <c r="W8067" s="148">
        <v>137.87100000000001</v>
      </c>
      <c r="X8067" s="148">
        <v>4</v>
      </c>
      <c r="Y8067" s="148">
        <v>0.33500000000000002</v>
      </c>
    </row>
    <row r="8068" spans="11:25" x14ac:dyDescent="0.25">
      <c r="K8068" s="145" t="s">
        <v>7067</v>
      </c>
      <c r="L8068" s="145">
        <v>38</v>
      </c>
      <c r="M8068" s="145">
        <v>158117</v>
      </c>
      <c r="N8068" s="148">
        <v>6.1199999999999997E-2</v>
      </c>
      <c r="O8068" s="148">
        <v>0.82499999999999996</v>
      </c>
      <c r="P8068" s="148">
        <v>0.80200000000000005</v>
      </c>
      <c r="Q8068" s="148">
        <v>2.13E-4</v>
      </c>
      <c r="R8068" s="148">
        <v>8</v>
      </c>
      <c r="S8068" s="148">
        <v>0.14399999999999999</v>
      </c>
      <c r="T8068" s="148">
        <v>-5.335</v>
      </c>
      <c r="U8068" s="148">
        <v>1</v>
      </c>
      <c r="V8068" s="148">
        <v>0.13300000000000001</v>
      </c>
      <c r="W8068" s="148">
        <v>169.994</v>
      </c>
      <c r="X8068" s="148">
        <v>4</v>
      </c>
      <c r="Y8068" s="148">
        <v>0.40100000000000002</v>
      </c>
    </row>
    <row r="8069" spans="11:25" x14ac:dyDescent="0.25">
      <c r="K8069" s="145" t="s">
        <v>7068</v>
      </c>
      <c r="L8069" s="145">
        <v>36</v>
      </c>
      <c r="M8069" s="145">
        <v>141900</v>
      </c>
      <c r="N8069" s="148">
        <v>8.3500000000000005E-2</v>
      </c>
      <c r="O8069" s="148">
        <v>0.86099999999999999</v>
      </c>
      <c r="P8069" s="148">
        <v>0.51400000000000001</v>
      </c>
      <c r="Q8069" s="148">
        <v>0</v>
      </c>
      <c r="R8069" s="148">
        <v>1</v>
      </c>
      <c r="S8069" s="148">
        <v>0.16200000000000001</v>
      </c>
      <c r="T8069" s="148">
        <v>-8.8149999999999995</v>
      </c>
      <c r="U8069" s="148">
        <v>1</v>
      </c>
      <c r="V8069" s="148">
        <v>0.247</v>
      </c>
      <c r="W8069" s="148">
        <v>135.00299999999999</v>
      </c>
      <c r="X8069" s="148">
        <v>4</v>
      </c>
      <c r="Y8069" s="148">
        <v>0.372</v>
      </c>
    </row>
    <row r="8070" spans="11:25" x14ac:dyDescent="0.25">
      <c r="K8070" s="145" t="s">
        <v>7069</v>
      </c>
      <c r="L8070" s="145">
        <v>47</v>
      </c>
      <c r="M8070" s="145">
        <v>151000</v>
      </c>
      <c r="N8070" s="148">
        <v>0.123</v>
      </c>
      <c r="O8070" s="148">
        <v>0.83799999999999997</v>
      </c>
      <c r="P8070" s="148">
        <v>0.57199999999999995</v>
      </c>
      <c r="Q8070" s="148">
        <v>2.6400000000000002E-4</v>
      </c>
      <c r="R8070" s="148">
        <v>11</v>
      </c>
      <c r="S8070" s="148">
        <v>0.111999999999999</v>
      </c>
      <c r="T8070" s="148">
        <v>-7.657</v>
      </c>
      <c r="U8070" s="148">
        <v>0</v>
      </c>
      <c r="V8070" s="148">
        <v>0.33600000000000002</v>
      </c>
      <c r="W8070" s="148">
        <v>138.13299999999899</v>
      </c>
      <c r="X8070" s="148">
        <v>4</v>
      </c>
      <c r="Y8070" s="148">
        <v>0.22899999999999901</v>
      </c>
    </row>
    <row r="8071" spans="11:25" x14ac:dyDescent="0.25">
      <c r="K8071" s="145" t="s">
        <v>7070</v>
      </c>
      <c r="L8071" s="145">
        <v>40</v>
      </c>
      <c r="M8071" s="145">
        <v>170083</v>
      </c>
      <c r="N8071" s="148">
        <v>0.34499999999999997</v>
      </c>
      <c r="O8071" s="148">
        <v>0.6</v>
      </c>
      <c r="P8071" s="148">
        <v>0.76099999999999901</v>
      </c>
      <c r="Q8071" s="148">
        <v>0</v>
      </c>
      <c r="R8071" s="148">
        <v>10</v>
      </c>
      <c r="S8071" s="148">
        <v>0.20399999999999999</v>
      </c>
      <c r="T8071" s="148">
        <v>-8.4049999999999994</v>
      </c>
      <c r="U8071" s="148">
        <v>0</v>
      </c>
      <c r="V8071" s="148">
        <v>0.46799999999999897</v>
      </c>
      <c r="W8071" s="148">
        <v>134.078</v>
      </c>
      <c r="X8071" s="148">
        <v>4</v>
      </c>
      <c r="Y8071" s="148">
        <v>0.72899999999999998</v>
      </c>
    </row>
    <row r="8072" spans="11:25" x14ac:dyDescent="0.25">
      <c r="K8072" s="145" t="s">
        <v>7071</v>
      </c>
      <c r="L8072" s="145">
        <v>31</v>
      </c>
      <c r="M8072" s="145">
        <v>199387</v>
      </c>
      <c r="N8072" s="148">
        <v>0.13800000000000001</v>
      </c>
      <c r="O8072" s="148">
        <v>0.68700000000000006</v>
      </c>
      <c r="P8072" s="148">
        <v>0.90200000000000002</v>
      </c>
      <c r="Q8072" s="148">
        <v>0</v>
      </c>
      <c r="R8072" s="148">
        <v>1</v>
      </c>
      <c r="S8072" s="148">
        <v>0.19800000000000001</v>
      </c>
      <c r="T8072" s="148">
        <v>-5.7809999999999997</v>
      </c>
      <c r="U8072" s="148">
        <v>0</v>
      </c>
      <c r="V8072" s="148">
        <v>0.19800000000000001</v>
      </c>
      <c r="W8072" s="148">
        <v>139.876</v>
      </c>
      <c r="X8072" s="148">
        <v>4</v>
      </c>
      <c r="Y8072" s="148">
        <v>0.49299999999999999</v>
      </c>
    </row>
    <row r="8073" spans="11:25" x14ac:dyDescent="0.25">
      <c r="K8073" s="145" t="s">
        <v>2148</v>
      </c>
      <c r="L8073" s="145">
        <v>73</v>
      </c>
      <c r="M8073" s="145">
        <v>227546</v>
      </c>
      <c r="N8073" s="148">
        <v>5.0299999999999997E-2</v>
      </c>
      <c r="O8073" s="148">
        <v>0.85199999999999998</v>
      </c>
      <c r="P8073" s="148">
        <v>0.60399999999999998</v>
      </c>
      <c r="Q8073" s="148">
        <v>0</v>
      </c>
      <c r="R8073" s="148">
        <v>0</v>
      </c>
      <c r="S8073" s="148">
        <v>0.32700000000000001</v>
      </c>
      <c r="T8073" s="148">
        <v>-4.569</v>
      </c>
      <c r="U8073" s="148">
        <v>1</v>
      </c>
      <c r="V8073" s="148">
        <v>6.4199999999999993E-2</v>
      </c>
      <c r="W8073" s="148">
        <v>94.762</v>
      </c>
      <c r="X8073" s="148">
        <v>4</v>
      </c>
      <c r="Y8073" s="148">
        <v>0.66700000000000004</v>
      </c>
    </row>
    <row r="8074" spans="11:25" x14ac:dyDescent="0.25">
      <c r="K8074" s="145" t="s">
        <v>2139</v>
      </c>
      <c r="L8074" s="145">
        <v>26</v>
      </c>
      <c r="M8074" s="145">
        <v>197124</v>
      </c>
      <c r="N8074" s="148">
        <v>2.81E-3</v>
      </c>
      <c r="O8074" s="148">
        <v>0.63300000000000001</v>
      </c>
      <c r="P8074" s="148">
        <v>0.97599999999999998</v>
      </c>
      <c r="Q8074" s="148">
        <v>1.29E-5</v>
      </c>
      <c r="R8074" s="148">
        <v>8</v>
      </c>
      <c r="S8074" s="148">
        <v>0.38200000000000001</v>
      </c>
      <c r="T8074" s="148">
        <v>-5.3620000000000001</v>
      </c>
      <c r="U8074" s="148">
        <v>1</v>
      </c>
      <c r="V8074" s="148">
        <v>5.1900000000000002E-2</v>
      </c>
      <c r="W8074" s="148">
        <v>142.02699999999999</v>
      </c>
      <c r="X8074" s="148">
        <v>4</v>
      </c>
      <c r="Y8074" s="148">
        <v>0.49299999999999999</v>
      </c>
    </row>
    <row r="8075" spans="11:25" x14ac:dyDescent="0.25">
      <c r="K8075" s="145" t="s">
        <v>1141</v>
      </c>
      <c r="L8075" s="145">
        <v>72</v>
      </c>
      <c r="M8075" s="145">
        <v>287306</v>
      </c>
      <c r="N8075" s="148">
        <v>0.64800000000000002</v>
      </c>
      <c r="O8075" s="148">
        <v>0.45</v>
      </c>
      <c r="P8075" s="148">
        <v>0.65799999999999903</v>
      </c>
      <c r="Q8075" s="148">
        <v>3.14E-6</v>
      </c>
      <c r="R8075" s="148">
        <v>2</v>
      </c>
      <c r="S8075" s="148">
        <v>0.26400000000000001</v>
      </c>
      <c r="T8075" s="148">
        <v>-7.0640000000000001</v>
      </c>
      <c r="U8075" s="148">
        <v>1</v>
      </c>
      <c r="V8075" s="148">
        <v>4.7199999999999999E-2</v>
      </c>
      <c r="W8075" s="148">
        <v>106.798999999999</v>
      </c>
      <c r="X8075" s="148">
        <v>4</v>
      </c>
      <c r="Y8075" s="148">
        <v>0.78099999999999903</v>
      </c>
    </row>
    <row r="8076" spans="11:25" x14ac:dyDescent="0.25">
      <c r="K8076" s="145" t="s">
        <v>2428</v>
      </c>
      <c r="L8076" s="145">
        <v>40</v>
      </c>
      <c r="M8076" s="145">
        <v>213026</v>
      </c>
      <c r="N8076" s="148">
        <v>0.24</v>
      </c>
      <c r="O8076" s="148">
        <v>0.68299999999999905</v>
      </c>
      <c r="P8076" s="148">
        <v>0.68700000000000006</v>
      </c>
      <c r="Q8076" s="148">
        <v>0</v>
      </c>
      <c r="R8076" s="148">
        <v>6</v>
      </c>
      <c r="S8076" s="148">
        <v>0.13100000000000001</v>
      </c>
      <c r="T8076" s="148">
        <v>-5.8329999999999904</v>
      </c>
      <c r="U8076" s="148">
        <v>0</v>
      </c>
      <c r="V8076" s="148">
        <v>2.7400000000000001E-2</v>
      </c>
      <c r="W8076" s="148">
        <v>99.034999999999997</v>
      </c>
      <c r="X8076" s="148">
        <v>4</v>
      </c>
      <c r="Y8076" s="148">
        <v>0.502</v>
      </c>
    </row>
    <row r="8077" spans="11:25" x14ac:dyDescent="0.25">
      <c r="K8077" s="145" t="s">
        <v>7072</v>
      </c>
      <c r="L8077" s="145">
        <v>75</v>
      </c>
      <c r="M8077" s="145">
        <v>197986</v>
      </c>
      <c r="N8077" s="148">
        <v>2.0999999999999999E-3</v>
      </c>
      <c r="O8077" s="148">
        <v>0.77400000000000002</v>
      </c>
      <c r="P8077" s="148">
        <v>0.75</v>
      </c>
      <c r="Q8077" s="148">
        <v>1.8499999999999999E-5</v>
      </c>
      <c r="R8077" s="148">
        <v>11</v>
      </c>
      <c r="S8077" s="148">
        <v>8.0799999999999997E-2</v>
      </c>
      <c r="T8077" s="148">
        <v>-4.9269999999999996</v>
      </c>
      <c r="U8077" s="148">
        <v>0</v>
      </c>
      <c r="V8077" s="148">
        <v>4.1300000000000003E-2</v>
      </c>
      <c r="W8077" s="148">
        <v>118.015</v>
      </c>
      <c r="X8077" s="148">
        <v>4</v>
      </c>
      <c r="Y8077" s="148">
        <v>0.92500000000000004</v>
      </c>
    </row>
    <row r="8078" spans="11:25" x14ac:dyDescent="0.25">
      <c r="K8078" s="145" t="s">
        <v>7073</v>
      </c>
      <c r="L8078" s="145">
        <v>57</v>
      </c>
      <c r="M8078" s="145">
        <v>193466</v>
      </c>
      <c r="N8078" s="148">
        <v>1.09E-2</v>
      </c>
      <c r="O8078" s="148">
        <v>0.78099999999999903</v>
      </c>
      <c r="P8078" s="148">
        <v>0.59899999999999998</v>
      </c>
      <c r="Q8078" s="148">
        <v>1.1200000000000001E-6</v>
      </c>
      <c r="R8078" s="148">
        <v>7</v>
      </c>
      <c r="S8078" s="148">
        <v>0.109</v>
      </c>
      <c r="T8078" s="148">
        <v>-6.5010000000000003</v>
      </c>
      <c r="U8078" s="148">
        <v>1</v>
      </c>
      <c r="V8078" s="148">
        <v>4.36E-2</v>
      </c>
      <c r="W8078" s="148">
        <v>120.053</v>
      </c>
      <c r="X8078" s="148">
        <v>4</v>
      </c>
      <c r="Y8078" s="148">
        <v>0.60799999999999998</v>
      </c>
    </row>
    <row r="8079" spans="11:25" x14ac:dyDescent="0.25">
      <c r="K8079" s="145" t="s">
        <v>1414</v>
      </c>
      <c r="L8079" s="145">
        <v>56</v>
      </c>
      <c r="M8079" s="145">
        <v>200560</v>
      </c>
      <c r="N8079" s="148">
        <v>3.6900000000000002E-2</v>
      </c>
      <c r="O8079" s="148">
        <v>0.73799999999999999</v>
      </c>
      <c r="P8079" s="148">
        <v>0.86099999999999999</v>
      </c>
      <c r="Q8079" s="148">
        <v>0</v>
      </c>
      <c r="R8079" s="148">
        <v>11</v>
      </c>
      <c r="S8079" s="148">
        <v>9.4200000000000006E-2</v>
      </c>
      <c r="T8079" s="148">
        <v>-5.9160000000000004</v>
      </c>
      <c r="U8079" s="148">
        <v>1</v>
      </c>
      <c r="V8079" s="148">
        <v>3.2399999999999998E-2</v>
      </c>
      <c r="W8079" s="148">
        <v>104.027</v>
      </c>
      <c r="X8079" s="148">
        <v>4</v>
      </c>
      <c r="Y8079" s="148">
        <v>0.75599999999999901</v>
      </c>
    </row>
    <row r="8080" spans="11:25" x14ac:dyDescent="0.25">
      <c r="K8080" s="145" t="s">
        <v>2423</v>
      </c>
      <c r="L8080" s="145">
        <v>19</v>
      </c>
      <c r="M8080" s="145">
        <v>220133</v>
      </c>
      <c r="N8080" s="148">
        <v>9.7199999999999995E-2</v>
      </c>
      <c r="O8080" s="148">
        <v>0.61099999999999999</v>
      </c>
      <c r="P8080" s="148">
        <v>0.83099999999999996</v>
      </c>
      <c r="Q8080" s="148">
        <v>0</v>
      </c>
      <c r="R8080" s="148">
        <v>5</v>
      </c>
      <c r="S8080" s="148">
        <v>0.308</v>
      </c>
      <c r="T8080" s="148">
        <v>-5.3940000000000001</v>
      </c>
      <c r="U8080" s="148">
        <v>0</v>
      </c>
      <c r="V8080" s="148">
        <v>0.39399999999999902</v>
      </c>
      <c r="W8080" s="148">
        <v>174.245</v>
      </c>
      <c r="X8080" s="148">
        <v>4</v>
      </c>
      <c r="Y8080" s="148">
        <v>0.91500000000000004</v>
      </c>
    </row>
    <row r="8081" spans="11:25" x14ac:dyDescent="0.25">
      <c r="K8081" s="145" t="s">
        <v>2425</v>
      </c>
      <c r="L8081" s="145">
        <v>68</v>
      </c>
      <c r="M8081" s="145">
        <v>244666</v>
      </c>
      <c r="N8081" s="148">
        <v>6.4699999999999994E-2</v>
      </c>
      <c r="O8081" s="148">
        <v>0.57499999999999996</v>
      </c>
      <c r="P8081" s="148">
        <v>0.88599999999999901</v>
      </c>
      <c r="Q8081" s="148">
        <v>1.8699999999999999E-4</v>
      </c>
      <c r="R8081" s="148">
        <v>5</v>
      </c>
      <c r="S8081" s="148">
        <v>0.70899999999999996</v>
      </c>
      <c r="T8081" s="148">
        <v>-5.1820000000000004</v>
      </c>
      <c r="U8081" s="148">
        <v>1</v>
      </c>
      <c r="V8081" s="148">
        <v>3.4000000000000002E-2</v>
      </c>
      <c r="W8081" s="148">
        <v>96.307999999999893</v>
      </c>
      <c r="X8081" s="148">
        <v>4</v>
      </c>
      <c r="Y8081" s="148">
        <v>0.60799999999999998</v>
      </c>
    </row>
    <row r="8082" spans="11:25" x14ac:dyDescent="0.25">
      <c r="K8082" s="145" t="s">
        <v>7074</v>
      </c>
      <c r="L8082" s="145">
        <v>71</v>
      </c>
      <c r="M8082" s="145">
        <v>217653</v>
      </c>
      <c r="N8082" s="148">
        <v>5.3800000000000001E-2</v>
      </c>
      <c r="O8082" s="148">
        <v>0.442</v>
      </c>
      <c r="P8082" s="148">
        <v>0.84599999999999997</v>
      </c>
      <c r="Q8082" s="148">
        <v>4.7099999999999998E-6</v>
      </c>
      <c r="R8082" s="148">
        <v>4</v>
      </c>
      <c r="S8082" s="148">
        <v>0.28199999999999997</v>
      </c>
      <c r="T8082" s="148">
        <v>-5.2139999999999898</v>
      </c>
      <c r="U8082" s="148">
        <v>1</v>
      </c>
      <c r="V8082" s="148">
        <v>7.6399999999999996E-2</v>
      </c>
      <c r="W8082" s="148">
        <v>128.23500000000001</v>
      </c>
      <c r="X8082" s="148">
        <v>4</v>
      </c>
      <c r="Y8082" s="148">
        <v>0.622</v>
      </c>
    </row>
    <row r="8083" spans="11:25" x14ac:dyDescent="0.25">
      <c r="K8083" s="145" t="s">
        <v>7075</v>
      </c>
      <c r="L8083" s="145">
        <v>69</v>
      </c>
      <c r="M8083" s="145">
        <v>287000</v>
      </c>
      <c r="N8083" s="148">
        <v>8.0199999999999994E-3</v>
      </c>
      <c r="O8083" s="148">
        <v>0.872</v>
      </c>
      <c r="P8083" s="148">
        <v>0.67299999999999904</v>
      </c>
      <c r="Q8083" s="148">
        <v>0</v>
      </c>
      <c r="R8083" s="148">
        <v>2</v>
      </c>
      <c r="S8083" s="148">
        <v>0.155</v>
      </c>
      <c r="T8083" s="148">
        <v>-6.8789999999999996</v>
      </c>
      <c r="U8083" s="148">
        <v>1</v>
      </c>
      <c r="V8083" s="148">
        <v>0.108</v>
      </c>
      <c r="W8083" s="148">
        <v>162.78100000000001</v>
      </c>
      <c r="X8083" s="148">
        <v>4</v>
      </c>
      <c r="Y8083" s="148">
        <v>0.52700000000000002</v>
      </c>
    </row>
    <row r="8084" spans="11:25" x14ac:dyDescent="0.25">
      <c r="K8084" s="145" t="s">
        <v>1386</v>
      </c>
      <c r="L8084" s="145">
        <v>73</v>
      </c>
      <c r="M8084" s="145">
        <v>169026</v>
      </c>
      <c r="N8084" s="148">
        <v>1.2899999999999999E-3</v>
      </c>
      <c r="O8084" s="148">
        <v>0.49399999999999999</v>
      </c>
      <c r="P8084" s="148">
        <v>0.94599999999999995</v>
      </c>
      <c r="Q8084" s="148">
        <v>0</v>
      </c>
      <c r="R8084" s="148">
        <v>4</v>
      </c>
      <c r="S8084" s="148">
        <v>0.39799999999999902</v>
      </c>
      <c r="T8084" s="148">
        <v>-2.7569999999999899</v>
      </c>
      <c r="U8084" s="148">
        <v>1</v>
      </c>
      <c r="V8084" s="148">
        <v>6.3700000000000007E-2</v>
      </c>
      <c r="W8084" s="148">
        <v>103.40799999999901</v>
      </c>
      <c r="X8084" s="148">
        <v>4</v>
      </c>
      <c r="Y8084" s="148">
        <v>0.74099999999999999</v>
      </c>
    </row>
    <row r="8085" spans="11:25" x14ac:dyDescent="0.25">
      <c r="K8085" s="145" t="s">
        <v>2444</v>
      </c>
      <c r="L8085" s="145">
        <v>16</v>
      </c>
      <c r="M8085" s="145">
        <v>217133</v>
      </c>
      <c r="N8085" s="148">
        <v>0.185</v>
      </c>
      <c r="O8085" s="148">
        <v>0.63300000000000001</v>
      </c>
      <c r="P8085" s="148">
        <v>0.79200000000000004</v>
      </c>
      <c r="Q8085" s="148">
        <v>1.85E-4</v>
      </c>
      <c r="R8085" s="148">
        <v>1</v>
      </c>
      <c r="S8085" s="148">
        <v>0.152</v>
      </c>
      <c r="T8085" s="148">
        <v>-6.968</v>
      </c>
      <c r="U8085" s="148">
        <v>1</v>
      </c>
      <c r="V8085" s="148">
        <v>0.14899999999999999</v>
      </c>
      <c r="W8085" s="148">
        <v>175.79499999999999</v>
      </c>
      <c r="X8085" s="148">
        <v>4</v>
      </c>
      <c r="Y8085" s="148">
        <v>0.91799999999999904</v>
      </c>
    </row>
    <row r="8086" spans="11:25" x14ac:dyDescent="0.25">
      <c r="K8086" s="145" t="s">
        <v>2464</v>
      </c>
      <c r="L8086" s="145">
        <v>73</v>
      </c>
      <c r="M8086" s="145">
        <v>216733</v>
      </c>
      <c r="N8086" s="148">
        <v>1.32E-3</v>
      </c>
      <c r="O8086" s="148">
        <v>0.73599999999999999</v>
      </c>
      <c r="P8086" s="148">
        <v>0.81099999999999905</v>
      </c>
      <c r="Q8086" s="148">
        <v>1.4199999999999901E-4</v>
      </c>
      <c r="R8086" s="148">
        <v>9</v>
      </c>
      <c r="S8086" s="148">
        <v>0.107</v>
      </c>
      <c r="T8086" s="148">
        <v>-4.17</v>
      </c>
      <c r="U8086" s="148">
        <v>0</v>
      </c>
      <c r="V8086" s="148">
        <v>8.1000000000000003E-2</v>
      </c>
      <c r="W8086" s="148">
        <v>103.502</v>
      </c>
      <c r="X8086" s="148">
        <v>4</v>
      </c>
      <c r="Y8086" s="148">
        <v>0.60899999999999999</v>
      </c>
    </row>
    <row r="8087" spans="11:25" x14ac:dyDescent="0.25">
      <c r="K8087" s="145" t="s">
        <v>7076</v>
      </c>
      <c r="L8087" s="145">
        <v>75</v>
      </c>
      <c r="M8087" s="145">
        <v>202626</v>
      </c>
      <c r="N8087" s="148">
        <v>6.2700000000000004E-3</v>
      </c>
      <c r="O8087" s="148">
        <v>0.76599999999999902</v>
      </c>
      <c r="P8087" s="148">
        <v>0.873</v>
      </c>
      <c r="Q8087" s="148">
        <v>0</v>
      </c>
      <c r="R8087" s="148">
        <v>11</v>
      </c>
      <c r="S8087" s="148">
        <v>7.6399999999999996E-2</v>
      </c>
      <c r="T8087" s="148">
        <v>-6.3810000000000002</v>
      </c>
      <c r="U8087" s="148">
        <v>0</v>
      </c>
      <c r="V8087" s="148">
        <v>0.14299999999999999</v>
      </c>
      <c r="W8087" s="148">
        <v>126.988</v>
      </c>
      <c r="X8087" s="148">
        <v>4</v>
      </c>
      <c r="Y8087" s="148">
        <v>0.74299999999999999</v>
      </c>
    </row>
    <row r="8088" spans="11:25" x14ac:dyDescent="0.25">
      <c r="K8088" s="145" t="s">
        <v>7077</v>
      </c>
      <c r="L8088" s="145">
        <v>63</v>
      </c>
      <c r="M8088" s="145">
        <v>197773</v>
      </c>
      <c r="N8088" s="148">
        <v>1.46E-2</v>
      </c>
      <c r="O8088" s="148">
        <v>0.81399999999999995</v>
      </c>
      <c r="P8088" s="148">
        <v>0.95499999999999996</v>
      </c>
      <c r="Q8088" s="148">
        <v>0.28299999999999997</v>
      </c>
      <c r="R8088" s="148">
        <v>1</v>
      </c>
      <c r="S8088" s="148">
        <v>0.218</v>
      </c>
      <c r="T8088" s="148">
        <v>-5.9050000000000002</v>
      </c>
      <c r="U8088" s="148">
        <v>0</v>
      </c>
      <c r="V8088" s="148">
        <v>3.7699999999999997E-2</v>
      </c>
      <c r="W8088" s="148">
        <v>129.99199999999999</v>
      </c>
      <c r="X8088" s="148">
        <v>4</v>
      </c>
      <c r="Y8088" s="148">
        <v>0.96299999999999997</v>
      </c>
    </row>
    <row r="8089" spans="11:25" x14ac:dyDescent="0.25">
      <c r="K8089" s="145" t="s">
        <v>1101</v>
      </c>
      <c r="L8089" s="145">
        <v>75</v>
      </c>
      <c r="M8089" s="145">
        <v>269786</v>
      </c>
      <c r="N8089" s="148">
        <v>0.19500000000000001</v>
      </c>
      <c r="O8089" s="148">
        <v>0.435</v>
      </c>
      <c r="P8089" s="148">
        <v>0.65799999999999903</v>
      </c>
      <c r="Q8089" s="148">
        <v>0</v>
      </c>
      <c r="R8089" s="148">
        <v>8</v>
      </c>
      <c r="S8089" s="148">
        <v>0.10199999999999999</v>
      </c>
      <c r="T8089" s="148">
        <v>-8.1790000000000003</v>
      </c>
      <c r="U8089" s="148">
        <v>1</v>
      </c>
      <c r="V8089" s="148">
        <v>6.6100000000000006E-2</v>
      </c>
      <c r="W8089" s="148">
        <v>130.27600000000001</v>
      </c>
      <c r="X8089" s="148">
        <v>4</v>
      </c>
      <c r="Y8089" s="148">
        <v>0.184</v>
      </c>
    </row>
    <row r="8090" spans="11:25" x14ac:dyDescent="0.25">
      <c r="K8090" s="145" t="s">
        <v>632</v>
      </c>
      <c r="L8090" s="145">
        <v>77</v>
      </c>
      <c r="M8090" s="145">
        <v>259333</v>
      </c>
      <c r="N8090" s="148">
        <v>5.77E-3</v>
      </c>
      <c r="O8090" s="148">
        <v>0.70599999999999996</v>
      </c>
      <c r="P8090" s="148">
        <v>0.80099999999999905</v>
      </c>
      <c r="Q8090" s="148">
        <v>0</v>
      </c>
      <c r="R8090" s="148">
        <v>5</v>
      </c>
      <c r="S8090" s="148">
        <v>8.2199999999999995E-2</v>
      </c>
      <c r="T8090" s="148">
        <v>-6.3329999999999904</v>
      </c>
      <c r="U8090" s="148">
        <v>1</v>
      </c>
      <c r="V8090" s="148">
        <v>3.9899999999999998E-2</v>
      </c>
      <c r="W8090" s="148">
        <v>100.012999999999</v>
      </c>
      <c r="X8090" s="148">
        <v>4</v>
      </c>
      <c r="Y8090" s="148">
        <v>0.63</v>
      </c>
    </row>
    <row r="8091" spans="11:25" x14ac:dyDescent="0.25">
      <c r="K8091" s="145" t="s">
        <v>1323</v>
      </c>
      <c r="L8091" s="145">
        <v>68</v>
      </c>
      <c r="M8091" s="145">
        <v>239226</v>
      </c>
      <c r="N8091" s="148">
        <v>9.2399999999999996E-5</v>
      </c>
      <c r="O8091" s="148">
        <v>0.54700000000000004</v>
      </c>
      <c r="P8091" s="148">
        <v>0.69299999999999995</v>
      </c>
      <c r="Q8091" s="148">
        <v>5.4599999999999999E-5</v>
      </c>
      <c r="R8091" s="148">
        <v>0</v>
      </c>
      <c r="S8091" s="148">
        <v>0.113</v>
      </c>
      <c r="T8091" s="148">
        <v>-8.7859999999999996</v>
      </c>
      <c r="U8091" s="148">
        <v>1</v>
      </c>
      <c r="V8091" s="148">
        <v>3.5299999999999998E-2</v>
      </c>
      <c r="W8091" s="148">
        <v>119.56699999999999</v>
      </c>
      <c r="X8091" s="148">
        <v>4</v>
      </c>
      <c r="Y8091" s="148">
        <v>0.58299999999999996</v>
      </c>
    </row>
    <row r="8092" spans="11:25" x14ac:dyDescent="0.25">
      <c r="K8092" s="145" t="s">
        <v>1393</v>
      </c>
      <c r="L8092" s="145">
        <v>75</v>
      </c>
      <c r="M8092" s="145">
        <v>217106</v>
      </c>
      <c r="N8092" s="148">
        <v>0.61899999999999999</v>
      </c>
      <c r="O8092" s="148">
        <v>0.38900000000000001</v>
      </c>
      <c r="P8092" s="148">
        <v>0.47599999999999998</v>
      </c>
      <c r="Q8092" s="148">
        <v>5.0899999999999997E-5</v>
      </c>
      <c r="R8092" s="148">
        <v>9</v>
      </c>
      <c r="S8092" s="148">
        <v>0.255</v>
      </c>
      <c r="T8092" s="148">
        <v>-9.3420000000000005</v>
      </c>
      <c r="U8092" s="148">
        <v>1</v>
      </c>
      <c r="V8092" s="148">
        <v>3.1600000000000003E-2</v>
      </c>
      <c r="W8092" s="148">
        <v>148.11699999999999</v>
      </c>
      <c r="X8092" s="148">
        <v>4</v>
      </c>
      <c r="Y8092" s="148">
        <v>0.56599999999999995</v>
      </c>
    </row>
    <row r="8093" spans="11:25" x14ac:dyDescent="0.25">
      <c r="K8093" s="145" t="s">
        <v>2929</v>
      </c>
      <c r="L8093" s="145">
        <v>59</v>
      </c>
      <c r="M8093" s="145">
        <v>211466</v>
      </c>
      <c r="N8093" s="148">
        <v>0.52700000000000002</v>
      </c>
      <c r="O8093" s="148">
        <v>0.40500000000000003</v>
      </c>
      <c r="P8093" s="148">
        <v>0.94399999999999995</v>
      </c>
      <c r="Q8093" s="148">
        <v>0</v>
      </c>
      <c r="R8093" s="148">
        <v>4</v>
      </c>
      <c r="S8093" s="148">
        <v>0.214</v>
      </c>
      <c r="T8093" s="148">
        <v>-8.4729999999999901</v>
      </c>
      <c r="U8093" s="148">
        <v>1</v>
      </c>
      <c r="V8093" s="148">
        <v>0.249</v>
      </c>
      <c r="W8093" s="148">
        <v>192.14699999999999</v>
      </c>
      <c r="X8093" s="148">
        <v>4</v>
      </c>
      <c r="Y8093" s="148">
        <v>0.71</v>
      </c>
    </row>
    <row r="8094" spans="11:25" x14ac:dyDescent="0.25">
      <c r="K8094" s="145" t="s">
        <v>5861</v>
      </c>
      <c r="L8094" s="145">
        <v>72</v>
      </c>
      <c r="M8094" s="145">
        <v>216533</v>
      </c>
      <c r="N8094" s="148">
        <v>0.249</v>
      </c>
      <c r="O8094" s="148">
        <v>0.65300000000000002</v>
      </c>
      <c r="P8094" s="148">
        <v>0.67700000000000005</v>
      </c>
      <c r="Q8094" s="148">
        <v>0</v>
      </c>
      <c r="R8094" s="148">
        <v>0</v>
      </c>
      <c r="S8094" s="148">
        <v>0.40299999999999903</v>
      </c>
      <c r="T8094" s="148">
        <v>-12.244</v>
      </c>
      <c r="U8094" s="148">
        <v>1</v>
      </c>
      <c r="V8094" s="148">
        <v>3.9600000000000003E-2</v>
      </c>
      <c r="W8094" s="148">
        <v>114.37</v>
      </c>
      <c r="X8094" s="148">
        <v>4</v>
      </c>
      <c r="Y8094" s="148">
        <v>0.88800000000000001</v>
      </c>
    </row>
    <row r="8095" spans="11:25" x14ac:dyDescent="0.25">
      <c r="K8095" s="145" t="s">
        <v>2426</v>
      </c>
      <c r="L8095" s="145">
        <v>11</v>
      </c>
      <c r="M8095" s="145">
        <v>211533</v>
      </c>
      <c r="N8095" s="148">
        <v>4.43999999999999E-3</v>
      </c>
      <c r="O8095" s="148">
        <v>0.80099999999999905</v>
      </c>
      <c r="P8095" s="148">
        <v>0.64099999999999902</v>
      </c>
      <c r="Q8095" s="148">
        <v>3.54E-5</v>
      </c>
      <c r="R8095" s="148">
        <v>8</v>
      </c>
      <c r="S8095" s="148">
        <v>0.105</v>
      </c>
      <c r="T8095" s="148">
        <v>-9.0969999999999995</v>
      </c>
      <c r="U8095" s="148">
        <v>0</v>
      </c>
      <c r="V8095" s="148">
        <v>5.6500000000000002E-2</v>
      </c>
      <c r="W8095" s="148">
        <v>93.772999999999996</v>
      </c>
      <c r="X8095" s="148">
        <v>4</v>
      </c>
      <c r="Y8095" s="148">
        <v>0.82899999999999996</v>
      </c>
    </row>
    <row r="8096" spans="11:25" x14ac:dyDescent="0.25">
      <c r="K8096" s="145" t="s">
        <v>7078</v>
      </c>
      <c r="L8096" s="145">
        <v>47</v>
      </c>
      <c r="M8096" s="145">
        <v>233919</v>
      </c>
      <c r="N8096" s="148">
        <v>0.27</v>
      </c>
      <c r="O8096" s="148">
        <v>0.58299999999999996</v>
      </c>
      <c r="P8096" s="148">
        <v>0.66700000000000004</v>
      </c>
      <c r="Q8096" s="148">
        <v>3.6399999999999997E-5</v>
      </c>
      <c r="R8096" s="148">
        <v>3</v>
      </c>
      <c r="S8096" s="148">
        <v>0.16699999999999901</v>
      </c>
      <c r="T8096" s="148">
        <v>-7.351</v>
      </c>
      <c r="U8096" s="148">
        <v>1</v>
      </c>
      <c r="V8096" s="148">
        <v>2.8999999999999901E-2</v>
      </c>
      <c r="W8096" s="148">
        <v>140.02799999999999</v>
      </c>
      <c r="X8096" s="148">
        <v>4</v>
      </c>
      <c r="Y8096" s="148">
        <v>0.53</v>
      </c>
    </row>
    <row r="8097" spans="11:25" x14ac:dyDescent="0.25">
      <c r="K8097" s="145" t="s">
        <v>491</v>
      </c>
      <c r="L8097" s="145">
        <v>56</v>
      </c>
      <c r="M8097" s="145">
        <v>226493</v>
      </c>
      <c r="N8097" s="148">
        <v>0.86099999999999999</v>
      </c>
      <c r="O8097" s="148">
        <v>0.624</v>
      </c>
      <c r="P8097" s="148">
        <v>0.28000000000000003</v>
      </c>
      <c r="Q8097" s="148">
        <v>1.5099999999999999E-6</v>
      </c>
      <c r="R8097" s="148">
        <v>2</v>
      </c>
      <c r="S8097" s="148">
        <v>0.11599999999999901</v>
      </c>
      <c r="T8097" s="148">
        <v>-10.414999999999999</v>
      </c>
      <c r="U8097" s="148">
        <v>1</v>
      </c>
      <c r="V8097" s="148">
        <v>2.8999999999999901E-2</v>
      </c>
      <c r="W8097" s="148">
        <v>105.087</v>
      </c>
      <c r="X8097" s="148">
        <v>4</v>
      </c>
      <c r="Y8097" s="148">
        <v>0.28799999999999998</v>
      </c>
    </row>
    <row r="8098" spans="11:25" x14ac:dyDescent="0.25">
      <c r="K8098" s="145" t="s">
        <v>7079</v>
      </c>
      <c r="L8098" s="145">
        <v>69</v>
      </c>
      <c r="M8098" s="145">
        <v>260506</v>
      </c>
      <c r="N8098" s="148">
        <v>4.7400000000000003E-3</v>
      </c>
      <c r="O8098" s="148">
        <v>0.84099999999999997</v>
      </c>
      <c r="P8098" s="148">
        <v>0.74099999999999999</v>
      </c>
      <c r="Q8098" s="148">
        <v>1.21E-2</v>
      </c>
      <c r="R8098" s="148">
        <v>0</v>
      </c>
      <c r="S8098" s="148">
        <v>9.11E-2</v>
      </c>
      <c r="T8098" s="148">
        <v>-6.2220000000000004</v>
      </c>
      <c r="U8098" s="148">
        <v>0</v>
      </c>
      <c r="V8098" s="148">
        <v>3.9199999999999999E-2</v>
      </c>
      <c r="W8098" s="148">
        <v>122.98399999999999</v>
      </c>
      <c r="X8098" s="148">
        <v>4</v>
      </c>
      <c r="Y8098" s="148">
        <v>0.97</v>
      </c>
    </row>
    <row r="8099" spans="11:25" x14ac:dyDescent="0.25">
      <c r="K8099" s="145" t="s">
        <v>1050</v>
      </c>
      <c r="L8099" s="145">
        <v>76</v>
      </c>
      <c r="M8099" s="145">
        <v>248906</v>
      </c>
      <c r="N8099" s="148">
        <v>0.25</v>
      </c>
      <c r="O8099" s="148">
        <v>0.49099999999999999</v>
      </c>
      <c r="P8099" s="148">
        <v>0.80200000000000005</v>
      </c>
      <c r="Q8099" s="148">
        <v>0</v>
      </c>
      <c r="R8099" s="148">
        <v>4</v>
      </c>
      <c r="S8099" s="148">
        <v>0.38700000000000001</v>
      </c>
      <c r="T8099" s="148">
        <v>-7.1059999999999999</v>
      </c>
      <c r="U8099" s="148">
        <v>1</v>
      </c>
      <c r="V8099" s="148">
        <v>3.9199999999999999E-2</v>
      </c>
      <c r="W8099" s="148">
        <v>119.25</v>
      </c>
      <c r="X8099" s="148">
        <v>4</v>
      </c>
      <c r="Y8099" s="148">
        <v>0.47199999999999998</v>
      </c>
    </row>
    <row r="8100" spans="11:25" x14ac:dyDescent="0.25">
      <c r="K8100" s="145" t="s">
        <v>501</v>
      </c>
      <c r="L8100" s="145">
        <v>74</v>
      </c>
      <c r="M8100" s="145">
        <v>178266</v>
      </c>
      <c r="N8100" s="148">
        <v>6.1799999999999995E-4</v>
      </c>
      <c r="O8100" s="148">
        <v>0.57399999999999995</v>
      </c>
      <c r="P8100" s="148">
        <v>0.91099999999999903</v>
      </c>
      <c r="Q8100" s="148">
        <v>0</v>
      </c>
      <c r="R8100" s="148">
        <v>9</v>
      </c>
      <c r="S8100" s="148">
        <v>7.6899999999999996E-2</v>
      </c>
      <c r="T8100" s="148">
        <v>-5.1760000000000002</v>
      </c>
      <c r="U8100" s="148">
        <v>1</v>
      </c>
      <c r="V8100" s="148">
        <v>7.1499999999999994E-2</v>
      </c>
      <c r="W8100" s="148">
        <v>98.075000000000003</v>
      </c>
      <c r="X8100" s="148">
        <v>4</v>
      </c>
      <c r="Y8100" s="148">
        <v>0.57299999999999995</v>
      </c>
    </row>
    <row r="8101" spans="11:25" x14ac:dyDescent="0.25">
      <c r="K8101" s="145" t="s">
        <v>7080</v>
      </c>
      <c r="L8101" s="145">
        <v>56</v>
      </c>
      <c r="M8101" s="145">
        <v>244560</v>
      </c>
      <c r="N8101" s="148">
        <v>2.35E-2</v>
      </c>
      <c r="O8101" s="148">
        <v>0.83599999999999997</v>
      </c>
      <c r="P8101" s="148">
        <v>0.64400000000000002</v>
      </c>
      <c r="Q8101" s="148">
        <v>0.19399999999999901</v>
      </c>
      <c r="R8101" s="148">
        <v>1</v>
      </c>
      <c r="S8101" s="148">
        <v>0.29699999999999999</v>
      </c>
      <c r="T8101" s="148">
        <v>-8.11</v>
      </c>
      <c r="U8101" s="148">
        <v>1</v>
      </c>
      <c r="V8101" s="148">
        <v>5.2200000000000003E-2</v>
      </c>
      <c r="W8101" s="148">
        <v>99.721000000000004</v>
      </c>
      <c r="X8101" s="148">
        <v>4</v>
      </c>
      <c r="Y8101" s="148">
        <v>0.65200000000000002</v>
      </c>
    </row>
    <row r="8102" spans="11:25" x14ac:dyDescent="0.25">
      <c r="K8102" s="145" t="s">
        <v>944</v>
      </c>
      <c r="L8102" s="145">
        <v>66</v>
      </c>
      <c r="M8102" s="145">
        <v>322093</v>
      </c>
      <c r="N8102" s="148">
        <v>2.8300000000000001E-3</v>
      </c>
      <c r="O8102" s="148">
        <v>0.45299999999999901</v>
      </c>
      <c r="P8102" s="148">
        <v>0.78799999999999903</v>
      </c>
      <c r="Q8102" s="148">
        <v>1.18999999999999E-4</v>
      </c>
      <c r="R8102" s="148">
        <v>7</v>
      </c>
      <c r="S8102" s="148">
        <v>0.441</v>
      </c>
      <c r="T8102" s="148">
        <v>-5.7119999999999997</v>
      </c>
      <c r="U8102" s="148">
        <v>1</v>
      </c>
      <c r="V8102" s="148">
        <v>3.2599999999999997E-2</v>
      </c>
      <c r="W8102" s="148">
        <v>126.73699999999999</v>
      </c>
      <c r="X8102" s="148">
        <v>4</v>
      </c>
      <c r="Y8102" s="148">
        <v>0.79299999999999904</v>
      </c>
    </row>
    <row r="8103" spans="11:25" x14ac:dyDescent="0.25">
      <c r="K8103" s="145" t="s">
        <v>1404</v>
      </c>
      <c r="L8103" s="145">
        <v>56</v>
      </c>
      <c r="M8103" s="145">
        <v>169760</v>
      </c>
      <c r="N8103" s="148">
        <v>8.5400000000000007E-3</v>
      </c>
      <c r="O8103" s="148">
        <v>0.70199999999999996</v>
      </c>
      <c r="P8103" s="148">
        <v>0.89800000000000002</v>
      </c>
      <c r="Q8103" s="148">
        <v>1.54E-4</v>
      </c>
      <c r="R8103" s="148">
        <v>9</v>
      </c>
      <c r="S8103" s="148">
        <v>9.1700000000000004E-2</v>
      </c>
      <c r="T8103" s="148">
        <v>-6.0029999999999903</v>
      </c>
      <c r="U8103" s="148">
        <v>1</v>
      </c>
      <c r="V8103" s="148">
        <v>3.73E-2</v>
      </c>
      <c r="W8103" s="148">
        <v>112.845</v>
      </c>
      <c r="X8103" s="148">
        <v>4</v>
      </c>
      <c r="Y8103" s="148">
        <v>0.73099999999999998</v>
      </c>
    </row>
    <row r="8104" spans="11:25" x14ac:dyDescent="0.25">
      <c r="K8104" s="145" t="s">
        <v>1088</v>
      </c>
      <c r="L8104" s="145">
        <v>76</v>
      </c>
      <c r="M8104" s="145">
        <v>300106</v>
      </c>
      <c r="N8104" s="148">
        <v>0.128</v>
      </c>
      <c r="O8104" s="148">
        <v>0.57399999999999995</v>
      </c>
      <c r="P8104" s="148">
        <v>0.629</v>
      </c>
      <c r="Q8104" s="148">
        <v>0</v>
      </c>
      <c r="R8104" s="148">
        <v>2</v>
      </c>
      <c r="S8104" s="148">
        <v>0.27100000000000002</v>
      </c>
      <c r="T8104" s="148">
        <v>-8.8149999999999995</v>
      </c>
      <c r="U8104" s="148">
        <v>0</v>
      </c>
      <c r="V8104" s="148">
        <v>3.6299999999999999E-2</v>
      </c>
      <c r="W8104" s="148">
        <v>153.119</v>
      </c>
      <c r="X8104" s="148">
        <v>4</v>
      </c>
      <c r="Y8104" s="148">
        <v>0.78599999999999903</v>
      </c>
    </row>
    <row r="8105" spans="11:25" x14ac:dyDescent="0.25">
      <c r="K8105" s="145" t="s">
        <v>686</v>
      </c>
      <c r="L8105" s="145">
        <v>62</v>
      </c>
      <c r="M8105" s="145">
        <v>249506</v>
      </c>
      <c r="N8105" s="148">
        <v>0.42199999999999999</v>
      </c>
      <c r="O8105" s="148">
        <v>0.92700000000000005</v>
      </c>
      <c r="P8105" s="148">
        <v>0.72099999999999997</v>
      </c>
      <c r="Q8105" s="148">
        <v>4.3600000000000003E-5</v>
      </c>
      <c r="R8105" s="148">
        <v>8</v>
      </c>
      <c r="S8105" s="148">
        <v>4.2200000000000001E-2</v>
      </c>
      <c r="T8105" s="148">
        <v>-12.561</v>
      </c>
      <c r="U8105" s="148">
        <v>1</v>
      </c>
      <c r="V8105" s="148">
        <v>9.0800000000000006E-2</v>
      </c>
      <c r="W8105" s="148">
        <v>103.01799999999901</v>
      </c>
      <c r="X8105" s="148">
        <v>4</v>
      </c>
      <c r="Y8105" s="148">
        <v>0.96499999999999997</v>
      </c>
    </row>
    <row r="8106" spans="11:25" x14ac:dyDescent="0.25">
      <c r="K8106" s="145" t="s">
        <v>7081</v>
      </c>
      <c r="L8106" s="145">
        <v>6</v>
      </c>
      <c r="M8106" s="145">
        <v>286666</v>
      </c>
      <c r="N8106" s="148">
        <v>0.23599999999999999</v>
      </c>
      <c r="O8106" s="148">
        <v>0.82399999999999995</v>
      </c>
      <c r="P8106" s="148">
        <v>0.97799999999999998</v>
      </c>
      <c r="Q8106" s="148">
        <v>7.18E-4</v>
      </c>
      <c r="R8106" s="148">
        <v>7</v>
      </c>
      <c r="S8106" s="148">
        <v>0.39299999999999902</v>
      </c>
      <c r="T8106" s="148">
        <v>-9.2439999999999998</v>
      </c>
      <c r="U8106" s="148">
        <v>0</v>
      </c>
      <c r="V8106" s="148">
        <v>6.1600000000000002E-2</v>
      </c>
      <c r="W8106" s="148">
        <v>127.997</v>
      </c>
      <c r="X8106" s="148">
        <v>4</v>
      </c>
      <c r="Y8106" s="148">
        <v>0.78</v>
      </c>
    </row>
    <row r="8107" spans="11:25" x14ac:dyDescent="0.25">
      <c r="K8107" s="145" t="s">
        <v>1177</v>
      </c>
      <c r="L8107" s="145">
        <v>86</v>
      </c>
      <c r="M8107" s="145">
        <v>295893</v>
      </c>
      <c r="N8107" s="148">
        <v>0.25700000000000001</v>
      </c>
      <c r="O8107" s="148">
        <v>0.67099999999999904</v>
      </c>
      <c r="P8107" s="148">
        <v>0.373</v>
      </c>
      <c r="Q8107" s="148">
        <v>7.9499999999999994E-5</v>
      </c>
      <c r="R8107" s="148">
        <v>9</v>
      </c>
      <c r="S8107" s="148">
        <v>4.8099999999999997E-2</v>
      </c>
      <c r="T8107" s="148">
        <v>-18.064</v>
      </c>
      <c r="U8107" s="148">
        <v>1</v>
      </c>
      <c r="V8107" s="148">
        <v>3.2300000000000002E-2</v>
      </c>
      <c r="W8107" s="148">
        <v>92.716999999999999</v>
      </c>
      <c r="X8107" s="148">
        <v>4</v>
      </c>
      <c r="Y8107" s="148">
        <v>0.73199999999999998</v>
      </c>
    </row>
    <row r="8108" spans="11:25" x14ac:dyDescent="0.25">
      <c r="K8108" s="145" t="s">
        <v>7082</v>
      </c>
      <c r="L8108" s="145">
        <v>64</v>
      </c>
      <c r="M8108" s="145">
        <v>278960</v>
      </c>
      <c r="N8108" s="148">
        <v>0.11699999999999899</v>
      </c>
      <c r="O8108" s="148">
        <v>0.60599999999999998</v>
      </c>
      <c r="P8108" s="148">
        <v>0.86399999999999999</v>
      </c>
      <c r="Q8108" s="148">
        <v>0</v>
      </c>
      <c r="R8108" s="148">
        <v>11</v>
      </c>
      <c r="S8108" s="148">
        <v>0.36599999999999999</v>
      </c>
      <c r="T8108" s="148">
        <v>-7.5039999999999996</v>
      </c>
      <c r="U8108" s="148">
        <v>0</v>
      </c>
      <c r="V8108" s="148">
        <v>9.1899999999999996E-2</v>
      </c>
      <c r="W8108" s="148">
        <v>103.834</v>
      </c>
      <c r="X8108" s="148">
        <v>4</v>
      </c>
      <c r="Y8108" s="148">
        <v>0.57899999999999996</v>
      </c>
    </row>
    <row r="8109" spans="11:25" x14ac:dyDescent="0.25">
      <c r="K8109" s="145" t="s">
        <v>7083</v>
      </c>
      <c r="L8109" s="145">
        <v>59</v>
      </c>
      <c r="M8109" s="145">
        <v>193826</v>
      </c>
      <c r="N8109" s="148">
        <v>1.24E-2</v>
      </c>
      <c r="O8109" s="148">
        <v>0.73799999999999999</v>
      </c>
      <c r="P8109" s="148">
        <v>0.93700000000000006</v>
      </c>
      <c r="Q8109" s="148">
        <v>2.0600000000000002E-3</v>
      </c>
      <c r="R8109" s="148">
        <v>9</v>
      </c>
      <c r="S8109" s="148">
        <v>3.3799999999999997E-2</v>
      </c>
      <c r="T8109" s="148">
        <v>-7.7879999999999896</v>
      </c>
      <c r="U8109" s="148">
        <v>0</v>
      </c>
      <c r="V8109" s="148">
        <v>6.6799999999999998E-2</v>
      </c>
      <c r="W8109" s="148">
        <v>131.994</v>
      </c>
      <c r="X8109" s="148">
        <v>4</v>
      </c>
      <c r="Y8109" s="148">
        <v>0.61399999999999999</v>
      </c>
    </row>
    <row r="8110" spans="11:25" x14ac:dyDescent="0.25">
      <c r="K8110" s="145" t="s">
        <v>2473</v>
      </c>
      <c r="L8110" s="145">
        <v>61</v>
      </c>
      <c r="M8110" s="145">
        <v>233693</v>
      </c>
      <c r="N8110" s="148">
        <v>0.47499999999999998</v>
      </c>
      <c r="O8110" s="148">
        <v>0.66700000000000004</v>
      </c>
      <c r="P8110" s="148">
        <v>0.753</v>
      </c>
      <c r="Q8110" s="148">
        <v>0</v>
      </c>
      <c r="R8110" s="148">
        <v>10</v>
      </c>
      <c r="S8110" s="148">
        <v>9.1499999999999998E-2</v>
      </c>
      <c r="T8110" s="148">
        <v>-3.0350000000000001</v>
      </c>
      <c r="U8110" s="148">
        <v>1</v>
      </c>
      <c r="V8110" s="148">
        <v>3.3599999999999998E-2</v>
      </c>
      <c r="W8110" s="148">
        <v>124.979</v>
      </c>
      <c r="X8110" s="148">
        <v>4</v>
      </c>
      <c r="Y8110" s="148">
        <v>0.69899999999999995</v>
      </c>
    </row>
    <row r="8111" spans="11:25" x14ac:dyDescent="0.25">
      <c r="K8111" s="145" t="s">
        <v>7084</v>
      </c>
      <c r="L8111" s="145">
        <v>73</v>
      </c>
      <c r="M8111" s="145">
        <v>188666</v>
      </c>
      <c r="N8111" s="148">
        <v>0.111999999999999</v>
      </c>
      <c r="O8111" s="148">
        <v>0.72199999999999998</v>
      </c>
      <c r="P8111" s="148">
        <v>0.90099999999999902</v>
      </c>
      <c r="Q8111" s="148">
        <v>0</v>
      </c>
      <c r="R8111" s="148">
        <v>11</v>
      </c>
      <c r="S8111" s="148">
        <v>6.7400000000000002E-2</v>
      </c>
      <c r="T8111" s="148">
        <v>-3.66</v>
      </c>
      <c r="U8111" s="148">
        <v>0</v>
      </c>
      <c r="V8111" s="148">
        <v>0.105</v>
      </c>
      <c r="W8111" s="148">
        <v>143.40100000000001</v>
      </c>
      <c r="X8111" s="148">
        <v>4</v>
      </c>
      <c r="Y8111" s="148">
        <v>0.96299999999999997</v>
      </c>
    </row>
    <row r="8112" spans="11:25" x14ac:dyDescent="0.25">
      <c r="K8112" s="145" t="s">
        <v>609</v>
      </c>
      <c r="L8112" s="145">
        <v>73</v>
      </c>
      <c r="M8112" s="145">
        <v>200400</v>
      </c>
      <c r="N8112" s="148">
        <v>3.1E-2</v>
      </c>
      <c r="O8112" s="148">
        <v>0.61</v>
      </c>
      <c r="P8112" s="148">
        <v>0.92599999999999905</v>
      </c>
      <c r="Q8112" s="148">
        <v>1.1999999999999999E-3</v>
      </c>
      <c r="R8112" s="148">
        <v>8</v>
      </c>
      <c r="S8112" s="148">
        <v>8.2100000000000006E-2</v>
      </c>
      <c r="T8112" s="148">
        <v>-4.843</v>
      </c>
      <c r="U8112" s="148">
        <v>0</v>
      </c>
      <c r="V8112" s="148">
        <v>4.7899999999999998E-2</v>
      </c>
      <c r="W8112" s="148">
        <v>172.63800000000001</v>
      </c>
      <c r="X8112" s="148">
        <v>4</v>
      </c>
      <c r="Y8112" s="148">
        <v>0.86099999999999999</v>
      </c>
    </row>
    <row r="8113" spans="11:25" x14ac:dyDescent="0.25">
      <c r="K8113" s="145" t="s">
        <v>7085</v>
      </c>
      <c r="L8113" s="145">
        <v>70</v>
      </c>
      <c r="M8113" s="145">
        <v>298773</v>
      </c>
      <c r="N8113" s="148">
        <v>0.497</v>
      </c>
      <c r="O8113" s="148">
        <v>0.85099999999999998</v>
      </c>
      <c r="P8113" s="148">
        <v>0.84899999999999998</v>
      </c>
      <c r="Q8113" s="148">
        <v>2.0499999999999999E-6</v>
      </c>
      <c r="R8113" s="148">
        <v>1</v>
      </c>
      <c r="S8113" s="148">
        <v>0.11599999999999901</v>
      </c>
      <c r="T8113" s="148">
        <v>-3.383</v>
      </c>
      <c r="U8113" s="148">
        <v>0</v>
      </c>
      <c r="V8113" s="148">
        <v>8.2799999999999999E-2</v>
      </c>
      <c r="W8113" s="148">
        <v>120.014</v>
      </c>
      <c r="X8113" s="148">
        <v>4</v>
      </c>
      <c r="Y8113" s="148">
        <v>0.84399999999999997</v>
      </c>
    </row>
    <row r="8114" spans="11:25" x14ac:dyDescent="0.25">
      <c r="K8114" s="145" t="s">
        <v>7086</v>
      </c>
      <c r="L8114" s="145">
        <v>24</v>
      </c>
      <c r="M8114" s="145">
        <v>230666</v>
      </c>
      <c r="N8114" s="148">
        <v>0.192</v>
      </c>
      <c r="O8114" s="148">
        <v>0.61199999999999999</v>
      </c>
      <c r="P8114" s="148">
        <v>0.73799999999999999</v>
      </c>
      <c r="Q8114" s="148">
        <v>0</v>
      </c>
      <c r="R8114" s="148">
        <v>0</v>
      </c>
      <c r="S8114" s="148">
        <v>7.7899999999999997E-2</v>
      </c>
      <c r="T8114" s="148">
        <v>-6.6479999999999997</v>
      </c>
      <c r="U8114" s="148">
        <v>1</v>
      </c>
      <c r="V8114" s="148">
        <v>4.7899999999999998E-2</v>
      </c>
      <c r="W8114" s="148">
        <v>81.326999999999998</v>
      </c>
      <c r="X8114" s="148">
        <v>4</v>
      </c>
      <c r="Y8114" s="148">
        <v>0.88300000000000001</v>
      </c>
    </row>
    <row r="8115" spans="11:25" x14ac:dyDescent="0.25">
      <c r="K8115" s="145" t="s">
        <v>1283</v>
      </c>
      <c r="L8115" s="145">
        <v>63</v>
      </c>
      <c r="M8115" s="145">
        <v>238266</v>
      </c>
      <c r="N8115" s="148">
        <v>0.12</v>
      </c>
      <c r="O8115" s="148">
        <v>0.86199999999999999</v>
      </c>
      <c r="P8115" s="148">
        <v>0.66299999999999903</v>
      </c>
      <c r="Q8115" s="148">
        <v>0</v>
      </c>
      <c r="R8115" s="148">
        <v>0</v>
      </c>
      <c r="S8115" s="148">
        <v>0.318</v>
      </c>
      <c r="T8115" s="148">
        <v>-9.0039999999999996</v>
      </c>
      <c r="U8115" s="148">
        <v>1</v>
      </c>
      <c r="V8115" s="148">
        <v>0.21</v>
      </c>
      <c r="W8115" s="148">
        <v>85.307999999999893</v>
      </c>
      <c r="X8115" s="148">
        <v>4</v>
      </c>
      <c r="Y8115" s="148">
        <v>0.83699999999999997</v>
      </c>
    </row>
    <row r="8116" spans="11:25" x14ac:dyDescent="0.25">
      <c r="K8116" s="145" t="s">
        <v>2443</v>
      </c>
      <c r="L8116" s="145">
        <v>81</v>
      </c>
      <c r="M8116" s="145">
        <v>173026</v>
      </c>
      <c r="N8116" s="148">
        <v>0.10099999999999899</v>
      </c>
      <c r="O8116" s="148">
        <v>0.76800000000000002</v>
      </c>
      <c r="P8116" s="148">
        <v>0.86399999999999999</v>
      </c>
      <c r="Q8116" s="148">
        <v>0</v>
      </c>
      <c r="R8116" s="148">
        <v>11</v>
      </c>
      <c r="S8116" s="148">
        <v>0.16200000000000001</v>
      </c>
      <c r="T8116" s="148">
        <v>-6.1449999999999996</v>
      </c>
      <c r="U8116" s="148">
        <v>1</v>
      </c>
      <c r="V8116" s="148">
        <v>3.2399999999999998E-2</v>
      </c>
      <c r="W8116" s="148">
        <v>110.008</v>
      </c>
      <c r="X8116" s="148">
        <v>4</v>
      </c>
      <c r="Y8116" s="148">
        <v>0.89099999999999902</v>
      </c>
    </row>
    <row r="8117" spans="11:25" x14ac:dyDescent="0.25">
      <c r="K8117" s="145" t="s">
        <v>2442</v>
      </c>
      <c r="L8117" s="145">
        <v>60</v>
      </c>
      <c r="M8117" s="145">
        <v>201840</v>
      </c>
      <c r="N8117" s="148">
        <v>1.0800000000000001E-2</v>
      </c>
      <c r="O8117" s="148">
        <v>0.8</v>
      </c>
      <c r="P8117" s="148">
        <v>0.89400000000000002</v>
      </c>
      <c r="Q8117" s="148">
        <v>0.437</v>
      </c>
      <c r="R8117" s="148">
        <v>6</v>
      </c>
      <c r="S8117" s="148">
        <v>2.8500000000000001E-2</v>
      </c>
      <c r="T8117" s="148">
        <v>-7.3460000000000001</v>
      </c>
      <c r="U8117" s="148">
        <v>0</v>
      </c>
      <c r="V8117" s="148">
        <v>0.04</v>
      </c>
      <c r="W8117" s="148">
        <v>138.47999999999999</v>
      </c>
      <c r="X8117" s="148">
        <v>4</v>
      </c>
      <c r="Y8117" s="148">
        <v>0.96699999999999997</v>
      </c>
    </row>
    <row r="8118" spans="11:25" x14ac:dyDescent="0.25">
      <c r="K8118" s="145" t="s">
        <v>1412</v>
      </c>
      <c r="L8118" s="145">
        <v>72</v>
      </c>
      <c r="M8118" s="145">
        <v>241840</v>
      </c>
      <c r="N8118" s="148">
        <v>0.36</v>
      </c>
      <c r="O8118" s="148">
        <v>0.61699999999999999</v>
      </c>
      <c r="P8118" s="148">
        <v>0.84</v>
      </c>
      <c r="Q8118" s="148">
        <v>8.8499999999999996E-5</v>
      </c>
      <c r="R8118" s="148">
        <v>4</v>
      </c>
      <c r="S8118" s="148">
        <v>0.17899999999999999</v>
      </c>
      <c r="T8118" s="148">
        <v>-4.0629999999999997</v>
      </c>
      <c r="U8118" s="148">
        <v>1</v>
      </c>
      <c r="V8118" s="148">
        <v>5.1200000000000002E-2</v>
      </c>
      <c r="W8118" s="148">
        <v>94.676000000000002</v>
      </c>
      <c r="X8118" s="148">
        <v>4</v>
      </c>
      <c r="Y8118" s="148">
        <v>0.56999999999999995</v>
      </c>
    </row>
    <row r="8119" spans="11:25" x14ac:dyDescent="0.25">
      <c r="K8119" s="145" t="s">
        <v>588</v>
      </c>
      <c r="L8119" s="145">
        <v>60</v>
      </c>
      <c r="M8119" s="145">
        <v>198813</v>
      </c>
      <c r="N8119" s="148">
        <v>2.7900000000000001E-2</v>
      </c>
      <c r="O8119" s="148">
        <v>0.77400000000000002</v>
      </c>
      <c r="P8119" s="148">
        <v>0.84699999999999998</v>
      </c>
      <c r="Q8119" s="148">
        <v>1.83E-2</v>
      </c>
      <c r="R8119" s="148">
        <v>5</v>
      </c>
      <c r="S8119" s="148">
        <v>0.24099999999999999</v>
      </c>
      <c r="T8119" s="148">
        <v>-3.9249999999999998</v>
      </c>
      <c r="U8119" s="148">
        <v>0</v>
      </c>
      <c r="V8119" s="148">
        <v>0.121</v>
      </c>
      <c r="W8119" s="148">
        <v>143.011</v>
      </c>
      <c r="X8119" s="148">
        <v>4</v>
      </c>
      <c r="Y8119" s="148">
        <v>0.92299999999999904</v>
      </c>
    </row>
    <row r="8120" spans="11:25" x14ac:dyDescent="0.25">
      <c r="K8120" s="145" t="s">
        <v>6303</v>
      </c>
      <c r="L8120" s="145">
        <v>68</v>
      </c>
      <c r="M8120" s="145">
        <v>155337</v>
      </c>
      <c r="N8120" s="148">
        <v>8.5500000000000003E-3</v>
      </c>
      <c r="O8120" s="148">
        <v>0.71399999999999997</v>
      </c>
      <c r="P8120" s="148">
        <v>0.90500000000000003</v>
      </c>
      <c r="Q8120" s="148">
        <v>2.55E-5</v>
      </c>
      <c r="R8120" s="148">
        <v>8</v>
      </c>
      <c r="S8120" s="148">
        <v>0.14599999999999999</v>
      </c>
      <c r="T8120" s="148">
        <v>-2.6629999999999998</v>
      </c>
      <c r="U8120" s="148">
        <v>1</v>
      </c>
      <c r="V8120" s="148">
        <v>2.8899999999999999E-2</v>
      </c>
      <c r="W8120" s="148">
        <v>125.92700000000001</v>
      </c>
      <c r="X8120" s="148">
        <v>4</v>
      </c>
      <c r="Y8120" s="148">
        <v>0.83799999999999997</v>
      </c>
    </row>
    <row r="8121" spans="11:25" x14ac:dyDescent="0.25">
      <c r="K8121" s="145" t="s">
        <v>2461</v>
      </c>
      <c r="L8121" s="145">
        <v>71</v>
      </c>
      <c r="M8121" s="145">
        <v>254466</v>
      </c>
      <c r="N8121" s="148">
        <v>2.3E-3</v>
      </c>
      <c r="O8121" s="148">
        <v>0.97799999999999998</v>
      </c>
      <c r="P8121" s="148">
        <v>0.78700000000000003</v>
      </c>
      <c r="Q8121" s="148">
        <v>4.6E-6</v>
      </c>
      <c r="R8121" s="148">
        <v>2</v>
      </c>
      <c r="S8121" s="148">
        <v>0.10199999999999999</v>
      </c>
      <c r="T8121" s="148">
        <v>-2.79</v>
      </c>
      <c r="U8121" s="148">
        <v>1</v>
      </c>
      <c r="V8121" s="148">
        <v>3.9399999999999998E-2</v>
      </c>
      <c r="W8121" s="148">
        <v>116.006</v>
      </c>
      <c r="X8121" s="148">
        <v>4</v>
      </c>
      <c r="Y8121" s="148">
        <v>0.59699999999999998</v>
      </c>
    </row>
    <row r="8122" spans="11:25" x14ac:dyDescent="0.25">
      <c r="K8122" s="145" t="s">
        <v>1398</v>
      </c>
      <c r="L8122" s="145">
        <v>80</v>
      </c>
      <c r="M8122" s="145">
        <v>295493</v>
      </c>
      <c r="N8122" s="148">
        <v>0.16</v>
      </c>
      <c r="O8122" s="148">
        <v>0.56100000000000005</v>
      </c>
      <c r="P8122" s="148">
        <v>0.55500000000000005</v>
      </c>
      <c r="Q8122" s="148">
        <v>0</v>
      </c>
      <c r="R8122" s="148">
        <v>11</v>
      </c>
      <c r="S8122" s="148">
        <v>0.114</v>
      </c>
      <c r="T8122" s="148">
        <v>-9.734</v>
      </c>
      <c r="U8122" s="148">
        <v>0</v>
      </c>
      <c r="V8122" s="148">
        <v>2.87E-2</v>
      </c>
      <c r="W8122" s="148">
        <v>134.369</v>
      </c>
      <c r="X8122" s="148">
        <v>4</v>
      </c>
      <c r="Y8122" s="148">
        <v>0.497</v>
      </c>
    </row>
    <row r="8123" spans="11:25" x14ac:dyDescent="0.25">
      <c r="K8123" s="145" t="s">
        <v>1269</v>
      </c>
      <c r="L8123" s="145">
        <v>56</v>
      </c>
      <c r="M8123" s="145">
        <v>260866</v>
      </c>
      <c r="N8123" s="148">
        <v>3.9100000000000003E-3</v>
      </c>
      <c r="O8123" s="148">
        <v>0.93599999999999905</v>
      </c>
      <c r="P8123" s="148">
        <v>0.76</v>
      </c>
      <c r="Q8123" s="148">
        <v>3.3900000000000002E-6</v>
      </c>
      <c r="R8123" s="148">
        <v>1</v>
      </c>
      <c r="S8123" s="148">
        <v>3.9399999999999998E-2</v>
      </c>
      <c r="T8123" s="148">
        <v>-7.8729999999999896</v>
      </c>
      <c r="U8123" s="148">
        <v>1</v>
      </c>
      <c r="V8123" s="148">
        <v>0.28199999999999997</v>
      </c>
      <c r="W8123" s="148">
        <v>128.47899999999899</v>
      </c>
      <c r="X8123" s="148">
        <v>4</v>
      </c>
      <c r="Y8123" s="148">
        <v>0.65700000000000003</v>
      </c>
    </row>
    <row r="8124" spans="11:25" x14ac:dyDescent="0.25">
      <c r="K8124" s="145" t="s">
        <v>1337</v>
      </c>
      <c r="L8124" s="145">
        <v>80</v>
      </c>
      <c r="M8124" s="145">
        <v>168000</v>
      </c>
      <c r="N8124" s="148">
        <v>1.2200000000000001E-2</v>
      </c>
      <c r="O8124" s="148">
        <v>0.439</v>
      </c>
      <c r="P8124" s="148">
        <v>0.89099999999999902</v>
      </c>
      <c r="Q8124" s="148">
        <v>0</v>
      </c>
      <c r="R8124" s="148">
        <v>0</v>
      </c>
      <c r="S8124" s="148">
        <v>0.54700000000000004</v>
      </c>
      <c r="T8124" s="148">
        <v>-4.7639999999999896</v>
      </c>
      <c r="U8124" s="148">
        <v>1</v>
      </c>
      <c r="V8124" s="148">
        <v>5.7000000000000002E-2</v>
      </c>
      <c r="W8124" s="148">
        <v>148.59899999999999</v>
      </c>
      <c r="X8124" s="148">
        <v>4</v>
      </c>
      <c r="Y8124" s="148">
        <v>0.69499999999999995</v>
      </c>
    </row>
    <row r="8125" spans="11:25" x14ac:dyDescent="0.25">
      <c r="K8125" s="145" t="s">
        <v>505</v>
      </c>
      <c r="L8125" s="145">
        <v>79</v>
      </c>
      <c r="M8125" s="145">
        <v>229093</v>
      </c>
      <c r="N8125" s="148">
        <v>8.9800000000000001E-3</v>
      </c>
      <c r="O8125" s="148">
        <v>0.499</v>
      </c>
      <c r="P8125" s="148">
        <v>0.82399999999999995</v>
      </c>
      <c r="Q8125" s="148">
        <v>0</v>
      </c>
      <c r="R8125" s="148">
        <v>7</v>
      </c>
      <c r="S8125" s="148">
        <v>0.16300000000000001</v>
      </c>
      <c r="T8125" s="148">
        <v>-4.7409999999999997</v>
      </c>
      <c r="U8125" s="148">
        <v>1</v>
      </c>
      <c r="V8125" s="148">
        <v>7.9399999999999998E-2</v>
      </c>
      <c r="W8125" s="148">
        <v>161.977</v>
      </c>
      <c r="X8125" s="148">
        <v>4</v>
      </c>
      <c r="Y8125" s="148">
        <v>0.69899999999999995</v>
      </c>
    </row>
    <row r="8126" spans="11:25" x14ac:dyDescent="0.25">
      <c r="K8126" s="145" t="s">
        <v>1379</v>
      </c>
      <c r="L8126" s="145">
        <v>75</v>
      </c>
      <c r="M8126" s="145">
        <v>300773</v>
      </c>
      <c r="N8126" s="148">
        <v>0.17100000000000001</v>
      </c>
      <c r="O8126" s="148">
        <v>0.61799999999999999</v>
      </c>
      <c r="P8126" s="148">
        <v>0.89599999999999902</v>
      </c>
      <c r="Q8126" s="148">
        <v>0</v>
      </c>
      <c r="R8126" s="148">
        <v>2</v>
      </c>
      <c r="S8126" s="148">
        <v>8.7499999999999994E-2</v>
      </c>
      <c r="T8126" s="148">
        <v>-5.3570000000000002</v>
      </c>
      <c r="U8126" s="148">
        <v>1</v>
      </c>
      <c r="V8126" s="148">
        <v>3.0700000000000002E-2</v>
      </c>
      <c r="W8126" s="148">
        <v>113.961</v>
      </c>
      <c r="X8126" s="148">
        <v>4</v>
      </c>
      <c r="Y8126" s="148">
        <v>0.71099999999999997</v>
      </c>
    </row>
    <row r="8127" spans="11:25" x14ac:dyDescent="0.25">
      <c r="K8127" s="145" t="s">
        <v>7087</v>
      </c>
      <c r="L8127" s="145">
        <v>59</v>
      </c>
      <c r="M8127" s="145">
        <v>268453</v>
      </c>
      <c r="N8127" s="148">
        <v>9.8299999999999998E-2</v>
      </c>
      <c r="O8127" s="148">
        <v>0.86099999999999999</v>
      </c>
      <c r="P8127" s="148">
        <v>0.59699999999999998</v>
      </c>
      <c r="Q8127" s="148">
        <v>0</v>
      </c>
      <c r="R8127" s="148">
        <v>10</v>
      </c>
      <c r="S8127" s="148">
        <v>0.17599999999999999</v>
      </c>
      <c r="T8127" s="148">
        <v>-7.2210000000000001</v>
      </c>
      <c r="U8127" s="148">
        <v>0</v>
      </c>
      <c r="V8127" s="148">
        <v>0.16200000000000001</v>
      </c>
      <c r="W8127" s="148">
        <v>107.01600000000001</v>
      </c>
      <c r="X8127" s="148">
        <v>4</v>
      </c>
      <c r="Y8127" s="148">
        <v>0.69399999999999995</v>
      </c>
    </row>
    <row r="8128" spans="11:25" x14ac:dyDescent="0.25">
      <c r="K8128" s="145" t="s">
        <v>7088</v>
      </c>
      <c r="L8128" s="145">
        <v>9</v>
      </c>
      <c r="M8128" s="145">
        <v>321973</v>
      </c>
      <c r="N8128" s="148">
        <v>0.61199999999999999</v>
      </c>
      <c r="O8128" s="148">
        <v>0.39500000000000002</v>
      </c>
      <c r="P8128" s="148">
        <v>0.53500000000000003</v>
      </c>
      <c r="Q8128" s="148">
        <v>0</v>
      </c>
      <c r="R8128" s="148">
        <v>2</v>
      </c>
      <c r="S8128" s="148">
        <v>0.29799999999999999</v>
      </c>
      <c r="T8128" s="148">
        <v>-9.1050000000000004</v>
      </c>
      <c r="U8128" s="148">
        <v>1</v>
      </c>
      <c r="V8128" s="148">
        <v>6.8900000000000003E-2</v>
      </c>
      <c r="W8128" s="148">
        <v>103.78299999999901</v>
      </c>
      <c r="X8128" s="148">
        <v>4</v>
      </c>
      <c r="Y8128" s="148">
        <v>0.35599999999999998</v>
      </c>
    </row>
    <row r="8129" spans="11:25" x14ac:dyDescent="0.25">
      <c r="K8129" s="145" t="s">
        <v>7089</v>
      </c>
      <c r="L8129" s="145">
        <v>67</v>
      </c>
      <c r="M8129" s="145">
        <v>237440</v>
      </c>
      <c r="N8129" s="148">
        <v>0.314</v>
      </c>
      <c r="O8129" s="148">
        <v>0.56000000000000005</v>
      </c>
      <c r="P8129" s="148">
        <v>0.82499999999999996</v>
      </c>
      <c r="Q8129" s="148">
        <v>0</v>
      </c>
      <c r="R8129" s="148">
        <v>11</v>
      </c>
      <c r="S8129" s="148">
        <v>0.22699999999999901</v>
      </c>
      <c r="T8129" s="148">
        <v>-3.7939999999999898</v>
      </c>
      <c r="U8129" s="148">
        <v>1</v>
      </c>
      <c r="V8129" s="148">
        <v>3.5200000000000002E-2</v>
      </c>
      <c r="W8129" s="148">
        <v>94.930999999999997</v>
      </c>
      <c r="X8129" s="148">
        <v>4</v>
      </c>
      <c r="Y8129" s="148">
        <v>0.33899999999999902</v>
      </c>
    </row>
    <row r="8130" spans="11:25" x14ac:dyDescent="0.25">
      <c r="K8130" s="145" t="s">
        <v>1373</v>
      </c>
      <c r="L8130" s="145">
        <v>59</v>
      </c>
      <c r="M8130" s="145">
        <v>274160</v>
      </c>
      <c r="N8130" s="148">
        <v>1.9599999999999999E-2</v>
      </c>
      <c r="O8130" s="148">
        <v>0.48399999999999999</v>
      </c>
      <c r="P8130" s="148">
        <v>0.84099999999999997</v>
      </c>
      <c r="Q8130" s="148">
        <v>1.7099999999999999E-6</v>
      </c>
      <c r="R8130" s="148">
        <v>7</v>
      </c>
      <c r="S8130" s="148">
        <v>0.14799999999999999</v>
      </c>
      <c r="T8130" s="148">
        <v>-5.4379999999999997</v>
      </c>
      <c r="U8130" s="148">
        <v>1</v>
      </c>
      <c r="V8130" s="148">
        <v>2.9100000000000001E-2</v>
      </c>
      <c r="W8130" s="148">
        <v>92.123999999999995</v>
      </c>
      <c r="X8130" s="148">
        <v>4</v>
      </c>
      <c r="Y8130" s="148">
        <v>0.30399999999999999</v>
      </c>
    </row>
    <row r="8131" spans="11:25" x14ac:dyDescent="0.25">
      <c r="K8131" s="145" t="s">
        <v>1137</v>
      </c>
      <c r="L8131" s="145">
        <v>19</v>
      </c>
      <c r="M8131" s="145">
        <v>212933</v>
      </c>
      <c r="N8131" s="148">
        <v>1.55E-2</v>
      </c>
      <c r="O8131" s="148">
        <v>0.497</v>
      </c>
      <c r="P8131" s="148">
        <v>0.85199999999999998</v>
      </c>
      <c r="Q8131" s="148">
        <v>0</v>
      </c>
      <c r="R8131" s="148">
        <v>2</v>
      </c>
      <c r="S8131" s="148">
        <v>7.9299999999999995E-2</v>
      </c>
      <c r="T8131" s="148">
        <v>-5.5170000000000003</v>
      </c>
      <c r="U8131" s="148">
        <v>1</v>
      </c>
      <c r="V8131" s="148">
        <v>4.0500000000000001E-2</v>
      </c>
      <c r="W8131" s="148">
        <v>138.80000000000001</v>
      </c>
      <c r="X8131" s="148">
        <v>4</v>
      </c>
      <c r="Y8131" s="148">
        <v>0.71299999999999997</v>
      </c>
    </row>
    <row r="8132" spans="11:25" x14ac:dyDescent="0.25">
      <c r="K8132" s="145" t="s">
        <v>7090</v>
      </c>
      <c r="L8132" s="145">
        <v>59</v>
      </c>
      <c r="M8132" s="145">
        <v>269306</v>
      </c>
      <c r="N8132" s="148">
        <v>2.3400000000000001E-3</v>
      </c>
      <c r="O8132" s="148">
        <v>0.71399999999999997</v>
      </c>
      <c r="P8132" s="148">
        <v>0.95299999999999996</v>
      </c>
      <c r="Q8132" s="148">
        <v>0.376</v>
      </c>
      <c r="R8132" s="148">
        <v>1</v>
      </c>
      <c r="S8132" s="148">
        <v>2.4500000000000001E-2</v>
      </c>
      <c r="T8132" s="148">
        <v>-8.3539999999999992</v>
      </c>
      <c r="U8132" s="148">
        <v>1</v>
      </c>
      <c r="V8132" s="148">
        <v>5.4300000000000001E-2</v>
      </c>
      <c r="W8132" s="148">
        <v>121.652999999999</v>
      </c>
      <c r="X8132" s="148">
        <v>4</v>
      </c>
      <c r="Y8132" s="148">
        <v>0.88200000000000001</v>
      </c>
    </row>
    <row r="8133" spans="11:25" x14ac:dyDescent="0.25">
      <c r="K8133" s="145" t="s">
        <v>1273</v>
      </c>
      <c r="L8133" s="145">
        <v>73</v>
      </c>
      <c r="M8133" s="145">
        <v>257360</v>
      </c>
      <c r="N8133" s="148">
        <v>4.5599999999999998E-3</v>
      </c>
      <c r="O8133" s="148">
        <v>0.86699999999999999</v>
      </c>
      <c r="P8133" s="148">
        <v>0.51700000000000002</v>
      </c>
      <c r="Q8133" s="148">
        <v>3.39E-4</v>
      </c>
      <c r="R8133" s="148">
        <v>11</v>
      </c>
      <c r="S8133" s="148">
        <v>8.6400000000000005E-2</v>
      </c>
      <c r="T8133" s="148">
        <v>-13.222</v>
      </c>
      <c r="U8133" s="148">
        <v>0</v>
      </c>
      <c r="V8133" s="148">
        <v>8.7499999999999994E-2</v>
      </c>
      <c r="W8133" s="148">
        <v>133.148</v>
      </c>
      <c r="X8133" s="148">
        <v>4</v>
      </c>
      <c r="Y8133" s="148">
        <v>0.86599999999999999</v>
      </c>
    </row>
    <row r="8134" spans="11:25" x14ac:dyDescent="0.25">
      <c r="K8134" s="145" t="s">
        <v>1196</v>
      </c>
      <c r="L8134" s="145">
        <v>55</v>
      </c>
      <c r="M8134" s="145">
        <v>212400</v>
      </c>
      <c r="N8134" s="148">
        <v>2.6200000000000001E-2</v>
      </c>
      <c r="O8134" s="148">
        <v>0.69499999999999995</v>
      </c>
      <c r="P8134" s="148">
        <v>0.97599999999999998</v>
      </c>
      <c r="Q8134" s="148">
        <v>2.41E-5</v>
      </c>
      <c r="R8134" s="148">
        <v>8</v>
      </c>
      <c r="S8134" s="148">
        <v>0.182</v>
      </c>
      <c r="T8134" s="148">
        <v>-6.9820000000000002</v>
      </c>
      <c r="U8134" s="148">
        <v>1</v>
      </c>
      <c r="V8134" s="148">
        <v>4.2799999999999998E-2</v>
      </c>
      <c r="W8134" s="148">
        <v>113.357</v>
      </c>
      <c r="X8134" s="148">
        <v>4</v>
      </c>
      <c r="Y8134" s="148">
        <v>0.93700000000000006</v>
      </c>
    </row>
    <row r="8135" spans="11:25" x14ac:dyDescent="0.25">
      <c r="K8135" s="145" t="s">
        <v>1372</v>
      </c>
      <c r="L8135" s="145">
        <v>74</v>
      </c>
      <c r="M8135" s="145">
        <v>256733</v>
      </c>
      <c r="N8135" s="148">
        <v>1.6199999999999999E-3</v>
      </c>
      <c r="O8135" s="148">
        <v>0.54299999999999904</v>
      </c>
      <c r="P8135" s="148">
        <v>0.91200000000000003</v>
      </c>
      <c r="Q8135" s="148">
        <v>2.0999999999999998E-6</v>
      </c>
      <c r="R8135" s="148">
        <v>7</v>
      </c>
      <c r="S8135" s="148">
        <v>5.6500000000000002E-2</v>
      </c>
      <c r="T8135" s="148">
        <v>-10.71</v>
      </c>
      <c r="U8135" s="148">
        <v>1</v>
      </c>
      <c r="V8135" s="148">
        <v>6.0100000000000001E-2</v>
      </c>
      <c r="W8135" s="148">
        <v>103.73099999999999</v>
      </c>
      <c r="X8135" s="148">
        <v>4</v>
      </c>
      <c r="Y8135" s="148">
        <v>0.83599999999999997</v>
      </c>
    </row>
    <row r="8136" spans="11:25" x14ac:dyDescent="0.25">
      <c r="K8136" s="145">
        <v>1985</v>
      </c>
      <c r="L8136" s="145">
        <v>61</v>
      </c>
      <c r="M8136" s="145">
        <v>193000</v>
      </c>
      <c r="N8136" s="148">
        <v>2.4600000000000002E-4</v>
      </c>
      <c r="O8136" s="148">
        <v>0.60699999999999998</v>
      </c>
      <c r="P8136" s="148">
        <v>0.878</v>
      </c>
      <c r="Q8136" s="148">
        <v>0</v>
      </c>
      <c r="R8136" s="148">
        <v>4</v>
      </c>
      <c r="S8136" s="148">
        <v>0.33700000000000002</v>
      </c>
      <c r="T8136" s="148">
        <v>-4.4219999999999997</v>
      </c>
      <c r="U8136" s="148">
        <v>1</v>
      </c>
      <c r="V8136" s="148">
        <v>6.6500000000000004E-2</v>
      </c>
      <c r="W8136" s="148">
        <v>119.955</v>
      </c>
      <c r="X8136" s="148">
        <v>4</v>
      </c>
      <c r="Y8136" s="148">
        <v>0.85299999999999998</v>
      </c>
    </row>
    <row r="8137" spans="11:25" x14ac:dyDescent="0.25">
      <c r="K8137" s="145" t="s">
        <v>7091</v>
      </c>
      <c r="L8137" s="145">
        <v>12</v>
      </c>
      <c r="M8137" s="145">
        <v>264946</v>
      </c>
      <c r="N8137" s="148">
        <v>1.54E-2</v>
      </c>
      <c r="O8137" s="148">
        <v>0.73599999999999999</v>
      </c>
      <c r="P8137" s="148">
        <v>0.83799999999999997</v>
      </c>
      <c r="Q8137" s="148">
        <v>6.08E-2</v>
      </c>
      <c r="R8137" s="148">
        <v>0</v>
      </c>
      <c r="S8137" s="148">
        <v>4.5400000000000003E-2</v>
      </c>
      <c r="T8137" s="148">
        <v>-6.9320000000000004</v>
      </c>
      <c r="U8137" s="148">
        <v>1</v>
      </c>
      <c r="V8137" s="148">
        <v>7.2499999999999995E-2</v>
      </c>
      <c r="W8137" s="148">
        <v>121.242</v>
      </c>
      <c r="X8137" s="148">
        <v>4</v>
      </c>
      <c r="Y8137" s="148">
        <v>0.79</v>
      </c>
    </row>
    <row r="8138" spans="11:25" x14ac:dyDescent="0.25">
      <c r="K8138" s="145" t="s">
        <v>1756</v>
      </c>
      <c r="L8138" s="145">
        <v>63</v>
      </c>
      <c r="M8138" s="145">
        <v>179640</v>
      </c>
      <c r="N8138" s="148">
        <v>2.2300000000000002E-3</v>
      </c>
      <c r="O8138" s="148">
        <v>0.69899999999999995</v>
      </c>
      <c r="P8138" s="148">
        <v>0.76</v>
      </c>
      <c r="Q8138" s="148">
        <v>0</v>
      </c>
      <c r="R8138" s="148">
        <v>5</v>
      </c>
      <c r="S8138" s="148">
        <v>0.13200000000000001</v>
      </c>
      <c r="T8138" s="148">
        <v>-3.173</v>
      </c>
      <c r="U8138" s="148">
        <v>1</v>
      </c>
      <c r="V8138" s="148">
        <v>6.7699999999999996E-2</v>
      </c>
      <c r="W8138" s="148">
        <v>129.99600000000001</v>
      </c>
      <c r="X8138" s="148">
        <v>4</v>
      </c>
      <c r="Y8138" s="148">
        <v>0.69599999999999995</v>
      </c>
    </row>
    <row r="8139" spans="11:25" x14ac:dyDescent="0.25">
      <c r="K8139" s="145" t="s">
        <v>478</v>
      </c>
      <c r="L8139" s="145">
        <v>75</v>
      </c>
      <c r="M8139" s="145">
        <v>209266</v>
      </c>
      <c r="N8139" s="148">
        <v>4.3400000000000001E-3</v>
      </c>
      <c r="O8139" s="148">
        <v>0.64700000000000002</v>
      </c>
      <c r="P8139" s="148">
        <v>0.96399999999999997</v>
      </c>
      <c r="Q8139" s="148">
        <v>3.5999999999999999E-3</v>
      </c>
      <c r="R8139" s="148">
        <v>9</v>
      </c>
      <c r="S8139" s="148">
        <v>0.15</v>
      </c>
      <c r="T8139" s="148">
        <v>-4.2249999999999996</v>
      </c>
      <c r="U8139" s="148">
        <v>0</v>
      </c>
      <c r="V8139" s="148">
        <v>0.06</v>
      </c>
      <c r="W8139" s="148">
        <v>126.94199999999999</v>
      </c>
      <c r="X8139" s="148">
        <v>4</v>
      </c>
      <c r="Y8139" s="148">
        <v>0.875</v>
      </c>
    </row>
    <row r="8140" spans="11:25" x14ac:dyDescent="0.25">
      <c r="K8140" s="145" t="s">
        <v>1316</v>
      </c>
      <c r="L8140" s="145">
        <v>79</v>
      </c>
      <c r="M8140" s="145">
        <v>289906</v>
      </c>
      <c r="N8140" s="148">
        <v>1.33E-3</v>
      </c>
      <c r="O8140" s="148">
        <v>0.29099999999999998</v>
      </c>
      <c r="P8140" s="148">
        <v>0.79</v>
      </c>
      <c r="Q8140" s="148">
        <v>5.6099999999999997E-6</v>
      </c>
      <c r="R8140" s="148">
        <v>11</v>
      </c>
      <c r="S8140" s="148">
        <v>8.1100000000000005E-2</v>
      </c>
      <c r="T8140" s="148">
        <v>-5.6829999999999998</v>
      </c>
      <c r="U8140" s="148">
        <v>0</v>
      </c>
      <c r="V8140" s="148">
        <v>3.6299999999999999E-2</v>
      </c>
      <c r="W8140" s="148">
        <v>155.667</v>
      </c>
      <c r="X8140" s="148">
        <v>3</v>
      </c>
      <c r="Y8140" s="148">
        <v>0.51300000000000001</v>
      </c>
    </row>
    <row r="8141" spans="11:25" x14ac:dyDescent="0.25">
      <c r="K8141" s="145" t="s">
        <v>7092</v>
      </c>
      <c r="L8141" s="145">
        <v>65</v>
      </c>
      <c r="M8141" s="145">
        <v>243026</v>
      </c>
      <c r="N8141" s="148">
        <v>4.8399999999999999E-2</v>
      </c>
      <c r="O8141" s="148">
        <v>0.92500000000000004</v>
      </c>
      <c r="P8141" s="148">
        <v>0.748</v>
      </c>
      <c r="Q8141" s="148">
        <v>0</v>
      </c>
      <c r="R8141" s="148">
        <v>11</v>
      </c>
      <c r="S8141" s="148">
        <v>0.10099999999999899</v>
      </c>
      <c r="T8141" s="148">
        <v>-5.5720000000000001</v>
      </c>
      <c r="U8141" s="148">
        <v>0</v>
      </c>
      <c r="V8141" s="148">
        <v>0.27800000000000002</v>
      </c>
      <c r="W8141" s="148">
        <v>92.977999999999994</v>
      </c>
      <c r="X8141" s="148">
        <v>4</v>
      </c>
      <c r="Y8141" s="148">
        <v>0.61499999999999999</v>
      </c>
    </row>
    <row r="8142" spans="11:25" x14ac:dyDescent="0.25">
      <c r="K8142" s="145" t="s">
        <v>995</v>
      </c>
      <c r="L8142" s="145">
        <v>63</v>
      </c>
      <c r="M8142" s="145">
        <v>250626</v>
      </c>
      <c r="N8142" s="148">
        <v>6.6500000000000004E-2</v>
      </c>
      <c r="O8142" s="148">
        <v>0.52</v>
      </c>
      <c r="P8142" s="148">
        <v>0.88700000000000001</v>
      </c>
      <c r="Q8142" s="148">
        <v>1.7899999999999999E-4</v>
      </c>
      <c r="R8142" s="148">
        <v>0</v>
      </c>
      <c r="S8142" s="148">
        <v>0.186</v>
      </c>
      <c r="T8142" s="148">
        <v>-3.2959999999999998</v>
      </c>
      <c r="U8142" s="148">
        <v>1</v>
      </c>
      <c r="V8142" s="148">
        <v>3.49E-2</v>
      </c>
      <c r="W8142" s="148">
        <v>122.527999999999</v>
      </c>
      <c r="X8142" s="148">
        <v>4</v>
      </c>
      <c r="Y8142" s="148">
        <v>0.79299999999999904</v>
      </c>
    </row>
    <row r="8143" spans="11:25" x14ac:dyDescent="0.25">
      <c r="K8143" s="145" t="s">
        <v>2066</v>
      </c>
      <c r="L8143" s="145">
        <v>12</v>
      </c>
      <c r="M8143" s="145">
        <v>201066</v>
      </c>
      <c r="N8143" s="148">
        <v>0.36499999999999999</v>
      </c>
      <c r="O8143" s="148">
        <v>0.54600000000000004</v>
      </c>
      <c r="P8143" s="148">
        <v>0.254</v>
      </c>
      <c r="Q8143" s="148">
        <v>8.6199999999999905E-4</v>
      </c>
      <c r="R8143" s="148">
        <v>11</v>
      </c>
      <c r="S8143" s="148">
        <v>0.26200000000000001</v>
      </c>
      <c r="T8143" s="148">
        <v>-10.545</v>
      </c>
      <c r="U8143" s="148">
        <v>1</v>
      </c>
      <c r="V8143" s="148">
        <v>2.7900000000000001E-2</v>
      </c>
      <c r="W8143" s="148">
        <v>63.978000000000002</v>
      </c>
      <c r="X8143" s="148">
        <v>4</v>
      </c>
      <c r="Y8143" s="148">
        <v>0.59</v>
      </c>
    </row>
    <row r="8144" spans="11:25" x14ac:dyDescent="0.25">
      <c r="K8144" s="145" t="s">
        <v>7093</v>
      </c>
      <c r="L8144" s="145">
        <v>4</v>
      </c>
      <c r="M8144" s="145">
        <v>196066</v>
      </c>
      <c r="N8144" s="148">
        <v>9.0700000000000003E-2</v>
      </c>
      <c r="O8144" s="148">
        <v>0.55500000000000005</v>
      </c>
      <c r="P8144" s="148">
        <v>0.82499999999999996</v>
      </c>
      <c r="Q8144" s="148">
        <v>0</v>
      </c>
      <c r="R8144" s="148">
        <v>5</v>
      </c>
      <c r="S8144" s="148">
        <v>0.32</v>
      </c>
      <c r="T8144" s="148">
        <v>-3.7789999999999999</v>
      </c>
      <c r="U8144" s="148">
        <v>1</v>
      </c>
      <c r="V8144" s="148">
        <v>0.14199999999999999</v>
      </c>
      <c r="W8144" s="148">
        <v>175.61</v>
      </c>
      <c r="X8144" s="148">
        <v>4</v>
      </c>
      <c r="Y8144" s="148">
        <v>0.75</v>
      </c>
    </row>
    <row r="8145" spans="11:25" x14ac:dyDescent="0.25">
      <c r="K8145" s="145" t="s">
        <v>7094</v>
      </c>
      <c r="L8145" s="145">
        <v>51</v>
      </c>
      <c r="M8145" s="145">
        <v>274053</v>
      </c>
      <c r="N8145" s="148">
        <v>8.6099999999999996E-2</v>
      </c>
      <c r="O8145" s="148">
        <v>0.49</v>
      </c>
      <c r="P8145" s="148">
        <v>0.92700000000000005</v>
      </c>
      <c r="Q8145" s="148">
        <v>0</v>
      </c>
      <c r="R8145" s="148">
        <v>11</v>
      </c>
      <c r="S8145" s="148">
        <v>8.3299999999999999E-2</v>
      </c>
      <c r="T8145" s="148">
        <v>-3.8260000000000001</v>
      </c>
      <c r="U8145" s="148">
        <v>1</v>
      </c>
      <c r="V8145" s="148">
        <v>0.34</v>
      </c>
      <c r="W8145" s="148">
        <v>201.83</v>
      </c>
      <c r="X8145" s="148">
        <v>4</v>
      </c>
      <c r="Y8145" s="148">
        <v>0.495</v>
      </c>
    </row>
    <row r="8146" spans="11:25" x14ac:dyDescent="0.25">
      <c r="K8146" s="145" t="s">
        <v>692</v>
      </c>
      <c r="L8146" s="145">
        <v>73</v>
      </c>
      <c r="M8146" s="145">
        <v>243160</v>
      </c>
      <c r="N8146" s="148">
        <v>4.1099999999999999E-3</v>
      </c>
      <c r="O8146" s="148">
        <v>0.42499999999999999</v>
      </c>
      <c r="P8146" s="148">
        <v>0.95399999999999996</v>
      </c>
      <c r="Q8146" s="148">
        <v>0</v>
      </c>
      <c r="R8146" s="148">
        <v>1</v>
      </c>
      <c r="S8146" s="148">
        <v>5.5500000000000001E-2</v>
      </c>
      <c r="T8146" s="148">
        <v>-3.7559999999999998</v>
      </c>
      <c r="U8146" s="148">
        <v>0</v>
      </c>
      <c r="V8146" s="148">
        <v>4.7600000000000003E-2</v>
      </c>
      <c r="W8146" s="148">
        <v>178.04300000000001</v>
      </c>
      <c r="X8146" s="148">
        <v>4</v>
      </c>
      <c r="Y8146" s="148">
        <v>0.93299999999999905</v>
      </c>
    </row>
    <row r="8147" spans="11:25" x14ac:dyDescent="0.25">
      <c r="K8147" s="145" t="s">
        <v>1135</v>
      </c>
      <c r="L8147" s="145">
        <v>50</v>
      </c>
      <c r="M8147" s="145">
        <v>202693</v>
      </c>
      <c r="N8147" s="148">
        <v>1.0199999999999901E-3</v>
      </c>
      <c r="O8147" s="148">
        <v>0.621</v>
      </c>
      <c r="P8147" s="148">
        <v>0.875999999999999</v>
      </c>
      <c r="Q8147" s="148">
        <v>0</v>
      </c>
      <c r="R8147" s="148">
        <v>8</v>
      </c>
      <c r="S8147" s="148">
        <v>0.16899999999999901</v>
      </c>
      <c r="T8147" s="148">
        <v>-7.7850000000000001</v>
      </c>
      <c r="U8147" s="148">
        <v>1</v>
      </c>
      <c r="V8147" s="148">
        <v>7.51E-2</v>
      </c>
      <c r="W8147" s="148">
        <v>142.023</v>
      </c>
      <c r="X8147" s="148">
        <v>4</v>
      </c>
      <c r="Y8147" s="148">
        <v>0.56899999999999995</v>
      </c>
    </row>
    <row r="8148" spans="11:25" x14ac:dyDescent="0.25">
      <c r="K8148" s="145" t="s">
        <v>1317</v>
      </c>
      <c r="L8148" s="145">
        <v>8</v>
      </c>
      <c r="M8148" s="145">
        <v>272733</v>
      </c>
      <c r="N8148" s="148">
        <v>0.18099999999999999</v>
      </c>
      <c r="O8148" s="148">
        <v>0.57699999999999996</v>
      </c>
      <c r="P8148" s="148">
        <v>0.82</v>
      </c>
      <c r="Q8148" s="148">
        <v>8.5999999999999905E-6</v>
      </c>
      <c r="R8148" s="148">
        <v>0</v>
      </c>
      <c r="S8148" s="148">
        <v>0.16500000000000001</v>
      </c>
      <c r="T8148" s="148">
        <v>-5.4909999999999997</v>
      </c>
      <c r="U8148" s="148">
        <v>1</v>
      </c>
      <c r="V8148" s="148">
        <v>3.6499999999999998E-2</v>
      </c>
      <c r="W8148" s="148">
        <v>141.61000000000001</v>
      </c>
      <c r="X8148" s="148">
        <v>4</v>
      </c>
      <c r="Y8148" s="148">
        <v>0.753</v>
      </c>
    </row>
    <row r="8149" spans="11:25" x14ac:dyDescent="0.25">
      <c r="K8149" s="145" t="s">
        <v>7095</v>
      </c>
      <c r="L8149" s="145">
        <v>67</v>
      </c>
      <c r="M8149" s="145">
        <v>258000</v>
      </c>
      <c r="N8149" s="148">
        <v>6.7400000000000001E-4</v>
      </c>
      <c r="O8149" s="148">
        <v>0.251</v>
      </c>
      <c r="P8149" s="148">
        <v>0.95399999999999996</v>
      </c>
      <c r="Q8149" s="148">
        <v>1.3200000000000001E-4</v>
      </c>
      <c r="R8149" s="148">
        <v>6</v>
      </c>
      <c r="S8149" s="148">
        <v>9.7500000000000003E-2</v>
      </c>
      <c r="T8149" s="148">
        <v>-2.8789999999999898</v>
      </c>
      <c r="U8149" s="148">
        <v>1</v>
      </c>
      <c r="V8149" s="148">
        <v>6.9099999999999995E-2</v>
      </c>
      <c r="W8149" s="148">
        <v>191.059</v>
      </c>
      <c r="X8149" s="148">
        <v>4</v>
      </c>
      <c r="Y8149" s="148">
        <v>0.26400000000000001</v>
      </c>
    </row>
    <row r="8150" spans="11:25" x14ac:dyDescent="0.25">
      <c r="K8150" s="145" t="s">
        <v>7096</v>
      </c>
      <c r="L8150" s="145">
        <v>64</v>
      </c>
      <c r="M8150" s="145">
        <v>268653</v>
      </c>
      <c r="N8150" s="148">
        <v>5.6499999999999996E-3</v>
      </c>
      <c r="O8150" s="148">
        <v>0.69299999999999995</v>
      </c>
      <c r="P8150" s="148">
        <v>0.93700000000000006</v>
      </c>
      <c r="Q8150" s="148">
        <v>4.1099999999999999E-3</v>
      </c>
      <c r="R8150" s="148">
        <v>9</v>
      </c>
      <c r="S8150" s="148">
        <v>7.7799999999999994E-2</v>
      </c>
      <c r="T8150" s="148">
        <v>-6.2979999999999903</v>
      </c>
      <c r="U8150" s="148">
        <v>1</v>
      </c>
      <c r="V8150" s="148">
        <v>5.0299999999999997E-2</v>
      </c>
      <c r="W8150" s="148">
        <v>104.84399999999999</v>
      </c>
      <c r="X8150" s="148">
        <v>4</v>
      </c>
      <c r="Y8150" s="148">
        <v>0.66200000000000003</v>
      </c>
    </row>
    <row r="8151" spans="11:25" x14ac:dyDescent="0.25">
      <c r="K8151" s="145" t="s">
        <v>7097</v>
      </c>
      <c r="L8151" s="145">
        <v>61</v>
      </c>
      <c r="M8151" s="145">
        <v>265533</v>
      </c>
      <c r="N8151" s="148">
        <v>0.39399999999999902</v>
      </c>
      <c r="O8151" s="148">
        <v>0.41299999999999998</v>
      </c>
      <c r="P8151" s="148">
        <v>0.82899999999999996</v>
      </c>
      <c r="Q8151" s="148">
        <v>0</v>
      </c>
      <c r="R8151" s="148">
        <v>4</v>
      </c>
      <c r="S8151" s="148">
        <v>0.108</v>
      </c>
      <c r="T8151" s="148">
        <v>-11.110999999999899</v>
      </c>
      <c r="U8151" s="148">
        <v>1</v>
      </c>
      <c r="V8151" s="148">
        <v>0.52900000000000003</v>
      </c>
      <c r="W8151" s="148">
        <v>191.477</v>
      </c>
      <c r="X8151" s="148">
        <v>4</v>
      </c>
      <c r="Y8151" s="148">
        <v>0.67700000000000005</v>
      </c>
    </row>
    <row r="8152" spans="11:25" x14ac:dyDescent="0.25">
      <c r="K8152" s="145" t="s">
        <v>7098</v>
      </c>
      <c r="L8152" s="145">
        <v>14</v>
      </c>
      <c r="M8152" s="145">
        <v>198333</v>
      </c>
      <c r="N8152" s="148">
        <v>1.07E-3</v>
      </c>
      <c r="O8152" s="148">
        <v>0.52700000000000002</v>
      </c>
      <c r="P8152" s="148">
        <v>0.83399999999999996</v>
      </c>
      <c r="Q8152" s="148">
        <v>1.02E-4</v>
      </c>
      <c r="R8152" s="148">
        <v>1</v>
      </c>
      <c r="S8152" s="148">
        <v>9.9299999999999999E-2</v>
      </c>
      <c r="T8152" s="148">
        <v>-5.5309999999999997</v>
      </c>
      <c r="U8152" s="148">
        <v>1</v>
      </c>
      <c r="V8152" s="148">
        <v>4.4699999999999997E-2</v>
      </c>
      <c r="W8152" s="148">
        <v>110.065</v>
      </c>
      <c r="X8152" s="148">
        <v>4</v>
      </c>
      <c r="Y8152" s="148">
        <v>0.42199999999999999</v>
      </c>
    </row>
    <row r="8153" spans="11:25" x14ac:dyDescent="0.25">
      <c r="K8153" s="145" t="s">
        <v>1349</v>
      </c>
      <c r="L8153" s="145">
        <v>75</v>
      </c>
      <c r="M8153" s="145">
        <v>193893</v>
      </c>
      <c r="N8153" s="148">
        <v>6.4600000000000005E-2</v>
      </c>
      <c r="O8153" s="148">
        <v>0.64</v>
      </c>
      <c r="P8153" s="148">
        <v>0.60199999999999998</v>
      </c>
      <c r="Q8153" s="148">
        <v>0</v>
      </c>
      <c r="R8153" s="148">
        <v>9</v>
      </c>
      <c r="S8153" s="148">
        <v>0.375</v>
      </c>
      <c r="T8153" s="148">
        <v>-7.9020000000000001</v>
      </c>
      <c r="U8153" s="148">
        <v>1</v>
      </c>
      <c r="V8153" s="148">
        <v>2.9899999999999999E-2</v>
      </c>
      <c r="W8153" s="148">
        <v>111.87</v>
      </c>
      <c r="X8153" s="148">
        <v>4</v>
      </c>
      <c r="Y8153" s="148">
        <v>0.95099999999999996</v>
      </c>
    </row>
    <row r="8154" spans="11:25" x14ac:dyDescent="0.25">
      <c r="K8154" s="145" t="s">
        <v>7099</v>
      </c>
      <c r="L8154" s="145">
        <v>72</v>
      </c>
      <c r="M8154" s="145">
        <v>197416</v>
      </c>
      <c r="N8154" s="148">
        <v>3.39E-2</v>
      </c>
      <c r="O8154" s="148">
        <v>0.877</v>
      </c>
      <c r="P8154" s="148">
        <v>0.53400000000000003</v>
      </c>
      <c r="Q8154" s="148">
        <v>1.73E-5</v>
      </c>
      <c r="R8154" s="148">
        <v>1</v>
      </c>
      <c r="S8154" s="148">
        <v>4.41E-2</v>
      </c>
      <c r="T8154" s="148">
        <v>-6.18</v>
      </c>
      <c r="U8154" s="148">
        <v>1</v>
      </c>
      <c r="V8154" s="148">
        <v>0.151</v>
      </c>
      <c r="W8154" s="148">
        <v>108.17100000000001</v>
      </c>
      <c r="X8154" s="148">
        <v>4</v>
      </c>
      <c r="Y8154" s="148">
        <v>0.89</v>
      </c>
    </row>
    <row r="8155" spans="11:25" x14ac:dyDescent="0.25">
      <c r="K8155" s="145" t="s">
        <v>2324</v>
      </c>
      <c r="L8155" s="145">
        <v>48</v>
      </c>
      <c r="M8155" s="145">
        <v>273400</v>
      </c>
      <c r="N8155" s="148">
        <v>0.18</v>
      </c>
      <c r="O8155" s="148">
        <v>0.72499999999999998</v>
      </c>
      <c r="P8155" s="148">
        <v>0.83799999999999997</v>
      </c>
      <c r="Q8155" s="148">
        <v>2.3599999999999999E-6</v>
      </c>
      <c r="R8155" s="148">
        <v>5</v>
      </c>
      <c r="S8155" s="148">
        <v>0.111999999999999</v>
      </c>
      <c r="T8155" s="148">
        <v>-9.06299999999999</v>
      </c>
      <c r="U8155" s="148">
        <v>1</v>
      </c>
      <c r="V8155" s="148">
        <v>3.5499999999999997E-2</v>
      </c>
      <c r="W8155" s="148">
        <v>131.47799999999901</v>
      </c>
      <c r="X8155" s="148">
        <v>4</v>
      </c>
      <c r="Y8155" s="148">
        <v>0.746</v>
      </c>
    </row>
    <row r="8156" spans="11:25" x14ac:dyDescent="0.25">
      <c r="K8156" s="145" t="s">
        <v>7100</v>
      </c>
      <c r="L8156" s="145">
        <v>59</v>
      </c>
      <c r="M8156" s="145">
        <v>288400</v>
      </c>
      <c r="N8156" s="148">
        <v>8.4900000000000003E-2</v>
      </c>
      <c r="O8156" s="148">
        <v>0.71099999999999997</v>
      </c>
      <c r="P8156" s="148">
        <v>0.96699999999999997</v>
      </c>
      <c r="Q8156" s="148">
        <v>0</v>
      </c>
      <c r="R8156" s="148">
        <v>7</v>
      </c>
      <c r="S8156" s="148">
        <v>0.245</v>
      </c>
      <c r="T8156" s="148">
        <v>-5.2039999999999997</v>
      </c>
      <c r="U8156" s="148">
        <v>1</v>
      </c>
      <c r="V8156" s="148">
        <v>4.7399999999999998E-2</v>
      </c>
      <c r="W8156" s="148">
        <v>145.024</v>
      </c>
      <c r="X8156" s="148">
        <v>4</v>
      </c>
      <c r="Y8156" s="148">
        <v>0.89200000000000002</v>
      </c>
    </row>
    <row r="8157" spans="11:25" x14ac:dyDescent="0.25">
      <c r="K8157" s="145" t="s">
        <v>1190</v>
      </c>
      <c r="L8157" s="145">
        <v>76</v>
      </c>
      <c r="M8157" s="145">
        <v>220866</v>
      </c>
      <c r="N8157" s="148">
        <v>4.8500000000000001E-2</v>
      </c>
      <c r="O8157" s="148">
        <v>0.746</v>
      </c>
      <c r="P8157" s="148">
        <v>0.79</v>
      </c>
      <c r="Q8157" s="148">
        <v>2.6100000000000002E-2</v>
      </c>
      <c r="R8157" s="148">
        <v>11</v>
      </c>
      <c r="S8157" s="148">
        <v>5.3400000000000003E-2</v>
      </c>
      <c r="T8157" s="148">
        <v>-4.7</v>
      </c>
      <c r="U8157" s="148">
        <v>0</v>
      </c>
      <c r="V8157" s="148">
        <v>2.5700000000000001E-2</v>
      </c>
      <c r="W8157" s="148">
        <v>107.23099999999999</v>
      </c>
      <c r="X8157" s="148">
        <v>4</v>
      </c>
      <c r="Y8157" s="148">
        <v>0.89099999999999902</v>
      </c>
    </row>
    <row r="8158" spans="11:25" x14ac:dyDescent="0.25">
      <c r="K8158" s="145" t="s">
        <v>7101</v>
      </c>
      <c r="L8158" s="145">
        <v>74</v>
      </c>
      <c r="M8158" s="145">
        <v>267093</v>
      </c>
      <c r="N8158" s="148">
        <v>2.1899999999999999E-2</v>
      </c>
      <c r="O8158" s="148">
        <v>0.83499999999999996</v>
      </c>
      <c r="P8158" s="148">
        <v>0.70699999999999996</v>
      </c>
      <c r="Q8158" s="148">
        <v>2.1899999999999899E-5</v>
      </c>
      <c r="R8158" s="148">
        <v>8</v>
      </c>
      <c r="S8158" s="148">
        <v>0.108</v>
      </c>
      <c r="T8158" s="148">
        <v>-5.0739999999999998</v>
      </c>
      <c r="U8158" s="148">
        <v>1</v>
      </c>
      <c r="V8158" s="148">
        <v>5.9799999999999999E-2</v>
      </c>
      <c r="W8158" s="148">
        <v>93.954999999999998</v>
      </c>
      <c r="X8158" s="148">
        <v>4</v>
      </c>
      <c r="Y8158" s="148">
        <v>0.91900000000000004</v>
      </c>
    </row>
    <row r="8159" spans="11:25" x14ac:dyDescent="0.25">
      <c r="K8159" s="145" t="s">
        <v>7102</v>
      </c>
      <c r="L8159" s="145">
        <v>51</v>
      </c>
      <c r="M8159" s="145">
        <v>243160</v>
      </c>
      <c r="N8159" s="148">
        <v>0.14899999999999999</v>
      </c>
      <c r="O8159" s="148">
        <v>0.61499999999999999</v>
      </c>
      <c r="P8159" s="148">
        <v>0.63300000000000001</v>
      </c>
      <c r="Q8159" s="148">
        <v>0</v>
      </c>
      <c r="R8159" s="148">
        <v>10</v>
      </c>
      <c r="S8159" s="148">
        <v>0.29799999999999999</v>
      </c>
      <c r="T8159" s="148">
        <v>-5.1130000000000004</v>
      </c>
      <c r="U8159" s="148">
        <v>1</v>
      </c>
      <c r="V8159" s="148">
        <v>3.8800000000000001E-2</v>
      </c>
      <c r="W8159" s="148">
        <v>89.662000000000006</v>
      </c>
      <c r="X8159" s="148">
        <v>4</v>
      </c>
      <c r="Y8159" s="148">
        <v>0.622</v>
      </c>
    </row>
    <row r="8160" spans="11:25" x14ac:dyDescent="0.25">
      <c r="K8160" s="145" t="s">
        <v>2450</v>
      </c>
      <c r="L8160" s="145">
        <v>11</v>
      </c>
      <c r="M8160" s="145">
        <v>280040</v>
      </c>
      <c r="N8160" s="148">
        <v>4.2500000000000003E-2</v>
      </c>
      <c r="O8160" s="148">
        <v>0.51100000000000001</v>
      </c>
      <c r="P8160" s="148">
        <v>0.57399999999999995</v>
      </c>
      <c r="Q8160" s="148">
        <v>2.3300000000000001E-5</v>
      </c>
      <c r="R8160" s="148">
        <v>5</v>
      </c>
      <c r="S8160" s="148">
        <v>0.105</v>
      </c>
      <c r="T8160" s="148">
        <v>-7.016</v>
      </c>
      <c r="U8160" s="148">
        <v>1</v>
      </c>
      <c r="V8160" s="148">
        <v>2.7300000000000001E-2</v>
      </c>
      <c r="W8160" s="148">
        <v>119.917</v>
      </c>
      <c r="X8160" s="148">
        <v>4</v>
      </c>
      <c r="Y8160" s="148">
        <v>0.161</v>
      </c>
    </row>
    <row r="8161" spans="11:25" x14ac:dyDescent="0.25">
      <c r="K8161" s="145" t="s">
        <v>2469</v>
      </c>
      <c r="L8161" s="145">
        <v>77</v>
      </c>
      <c r="M8161" s="145">
        <v>239026</v>
      </c>
      <c r="N8161" s="148">
        <v>8.2000000000000007E-3</v>
      </c>
      <c r="O8161" s="148">
        <v>0.65200000000000002</v>
      </c>
      <c r="P8161" s="148">
        <v>0.91700000000000004</v>
      </c>
      <c r="Q8161" s="148">
        <v>0</v>
      </c>
      <c r="R8161" s="148">
        <v>6</v>
      </c>
      <c r="S8161" s="148">
        <v>5.0900000000000001E-2</v>
      </c>
      <c r="T8161" s="148">
        <v>-6.72</v>
      </c>
      <c r="U8161" s="148">
        <v>1</v>
      </c>
      <c r="V8161" s="148">
        <v>5.4800000000000001E-2</v>
      </c>
      <c r="W8161" s="148">
        <v>132.97499999999999</v>
      </c>
      <c r="X8161" s="148">
        <v>4</v>
      </c>
      <c r="Y8161" s="148">
        <v>0.45899999999999902</v>
      </c>
    </row>
    <row r="8162" spans="11:25" x14ac:dyDescent="0.25">
      <c r="K8162" s="145" t="s">
        <v>7103</v>
      </c>
      <c r="L8162" s="145">
        <v>64</v>
      </c>
      <c r="M8162" s="145">
        <v>235186</v>
      </c>
      <c r="N8162" s="148">
        <v>7.4399999999999994E-2</v>
      </c>
      <c r="O8162" s="148">
        <v>0.75599999999999901</v>
      </c>
      <c r="P8162" s="148">
        <v>0.69099999999999995</v>
      </c>
      <c r="Q8162" s="148">
        <v>0</v>
      </c>
      <c r="R8162" s="148">
        <v>2</v>
      </c>
      <c r="S8162" s="148">
        <v>0.36399999999999999</v>
      </c>
      <c r="T8162" s="148">
        <v>-3.718</v>
      </c>
      <c r="U8162" s="148">
        <v>1</v>
      </c>
      <c r="V8162" s="148">
        <v>0.17799999999999999</v>
      </c>
      <c r="W8162" s="148">
        <v>104.999</v>
      </c>
      <c r="X8162" s="148">
        <v>4</v>
      </c>
      <c r="Y8162" s="148">
        <v>0.63200000000000001</v>
      </c>
    </row>
    <row r="8163" spans="11:25" x14ac:dyDescent="0.25">
      <c r="K8163" s="145" t="s">
        <v>1343</v>
      </c>
      <c r="L8163" s="145">
        <v>78</v>
      </c>
      <c r="M8163" s="145">
        <v>298760</v>
      </c>
      <c r="N8163" s="148">
        <v>0.16500000000000001</v>
      </c>
      <c r="O8163" s="148">
        <v>0.38299999999999901</v>
      </c>
      <c r="P8163" s="148">
        <v>0.66200000000000003</v>
      </c>
      <c r="Q8163" s="148">
        <v>0</v>
      </c>
      <c r="R8163" s="148">
        <v>2</v>
      </c>
      <c r="S8163" s="148">
        <v>0.248</v>
      </c>
      <c r="T8163" s="148">
        <v>-5.1619999999999999</v>
      </c>
      <c r="U8163" s="148">
        <v>1</v>
      </c>
      <c r="V8163" s="148">
        <v>3.3300000000000003E-2</v>
      </c>
      <c r="W8163" s="148">
        <v>121.154</v>
      </c>
      <c r="X8163" s="148">
        <v>4</v>
      </c>
      <c r="Y8163" s="148">
        <v>0.13800000000000001</v>
      </c>
    </row>
    <row r="8164" spans="11:25" x14ac:dyDescent="0.25">
      <c r="K8164" s="145" t="s">
        <v>1328</v>
      </c>
      <c r="L8164" s="145">
        <v>72</v>
      </c>
      <c r="M8164" s="145">
        <v>238666</v>
      </c>
      <c r="N8164" s="148">
        <v>6.7000000000000002E-3</v>
      </c>
      <c r="O8164" s="148">
        <v>0.42</v>
      </c>
      <c r="P8164" s="148">
        <v>0.67200000000000004</v>
      </c>
      <c r="Q8164" s="148">
        <v>0</v>
      </c>
      <c r="R8164" s="148">
        <v>6</v>
      </c>
      <c r="S8164" s="148">
        <v>0.108</v>
      </c>
      <c r="T8164" s="148">
        <v>-7.9020000000000001</v>
      </c>
      <c r="U8164" s="148">
        <v>1</v>
      </c>
      <c r="V8164" s="148">
        <v>2.7E-2</v>
      </c>
      <c r="W8164" s="148">
        <v>168.01900000000001</v>
      </c>
      <c r="X8164" s="148">
        <v>4</v>
      </c>
      <c r="Y8164" s="148">
        <v>0.47599999999999998</v>
      </c>
    </row>
    <row r="8165" spans="11:25" x14ac:dyDescent="0.25">
      <c r="K8165" s="145" t="s">
        <v>7104</v>
      </c>
      <c r="L8165" s="145">
        <v>5</v>
      </c>
      <c r="M8165" s="145">
        <v>203173</v>
      </c>
      <c r="N8165" s="148">
        <v>0.40899999999999997</v>
      </c>
      <c r="O8165" s="148">
        <v>0.62</v>
      </c>
      <c r="P8165" s="148">
        <v>0.77800000000000002</v>
      </c>
      <c r="Q8165" s="148">
        <v>2.5799999999999998E-3</v>
      </c>
      <c r="R8165" s="148">
        <v>4</v>
      </c>
      <c r="S8165" s="148">
        <v>9.0300000000000005E-2</v>
      </c>
      <c r="T8165" s="148">
        <v>-11.061</v>
      </c>
      <c r="U8165" s="148">
        <v>0</v>
      </c>
      <c r="V8165" s="148">
        <v>0.121</v>
      </c>
      <c r="W8165" s="148">
        <v>176.667</v>
      </c>
      <c r="X8165" s="148">
        <v>4</v>
      </c>
      <c r="Y8165" s="148">
        <v>0.91200000000000003</v>
      </c>
    </row>
    <row r="8166" spans="11:25" x14ac:dyDescent="0.25">
      <c r="K8166" s="145" t="s">
        <v>930</v>
      </c>
      <c r="L8166" s="145">
        <v>74</v>
      </c>
      <c r="M8166" s="145">
        <v>295400</v>
      </c>
      <c r="N8166" s="148">
        <v>5.8900000000000001E-2</v>
      </c>
      <c r="O8166" s="148">
        <v>0.58599999999999997</v>
      </c>
      <c r="P8166" s="148">
        <v>0.7</v>
      </c>
      <c r="Q8166" s="148">
        <v>1.25E-3</v>
      </c>
      <c r="R8166" s="148">
        <v>0</v>
      </c>
      <c r="S8166" s="148">
        <v>3.1800000000000002E-2</v>
      </c>
      <c r="T8166" s="148">
        <v>-9.5579999999999998</v>
      </c>
      <c r="U8166" s="148">
        <v>1</v>
      </c>
      <c r="V8166" s="148">
        <v>3.6299999999999999E-2</v>
      </c>
      <c r="W8166" s="148">
        <v>147.245</v>
      </c>
      <c r="X8166" s="148">
        <v>4</v>
      </c>
      <c r="Y8166" s="148">
        <v>0.89700000000000002</v>
      </c>
    </row>
    <row r="8167" spans="11:25" x14ac:dyDescent="0.25">
      <c r="K8167" s="145" t="s">
        <v>7105</v>
      </c>
      <c r="L8167" s="145">
        <v>69</v>
      </c>
      <c r="M8167" s="145">
        <v>193933</v>
      </c>
      <c r="N8167" s="148">
        <v>3.8699999999999998E-2</v>
      </c>
      <c r="O8167" s="148">
        <v>0.4</v>
      </c>
      <c r="P8167" s="148">
        <v>0.80500000000000005</v>
      </c>
      <c r="Q8167" s="148">
        <v>5.3999999999999998E-5</v>
      </c>
      <c r="R8167" s="148">
        <v>4</v>
      </c>
      <c r="S8167" s="148">
        <v>0.109</v>
      </c>
      <c r="T8167" s="148">
        <v>-7.3049999999999997</v>
      </c>
      <c r="U8167" s="148">
        <v>1</v>
      </c>
      <c r="V8167" s="148">
        <v>4.07E-2</v>
      </c>
      <c r="W8167" s="148">
        <v>158.459</v>
      </c>
      <c r="X8167" s="148">
        <v>4</v>
      </c>
      <c r="Y8167" s="148">
        <v>0.32400000000000001</v>
      </c>
    </row>
    <row r="8168" spans="11:25" x14ac:dyDescent="0.25">
      <c r="K8168" s="145" t="s">
        <v>2476</v>
      </c>
      <c r="L8168" s="145">
        <v>70</v>
      </c>
      <c r="M8168" s="145">
        <v>264280</v>
      </c>
      <c r="N8168" s="148">
        <v>2.31999999999999E-4</v>
      </c>
      <c r="O8168" s="148">
        <v>0.69</v>
      </c>
      <c r="P8168" s="148">
        <v>0.80500000000000005</v>
      </c>
      <c r="Q8168" s="148">
        <v>0.73899999999999999</v>
      </c>
      <c r="R8168" s="148">
        <v>5</v>
      </c>
      <c r="S8168" s="148">
        <v>9.5000000000000001E-2</v>
      </c>
      <c r="T8168" s="148">
        <v>-11.522</v>
      </c>
      <c r="U8168" s="148">
        <v>0</v>
      </c>
      <c r="V8168" s="148">
        <v>3.3599999999999998E-2</v>
      </c>
      <c r="W8168" s="148">
        <v>127.807999999999</v>
      </c>
      <c r="X8168" s="148">
        <v>4</v>
      </c>
      <c r="Y8168" s="148">
        <v>0.79900000000000004</v>
      </c>
    </row>
    <row r="8169" spans="11:25" x14ac:dyDescent="0.25">
      <c r="K8169" s="145" t="s">
        <v>7106</v>
      </c>
      <c r="L8169" s="145">
        <v>57</v>
      </c>
      <c r="M8169" s="145">
        <v>217893</v>
      </c>
      <c r="N8169" s="148">
        <v>2.1600000000000001E-2</v>
      </c>
      <c r="O8169" s="148">
        <v>0.88599999999999901</v>
      </c>
      <c r="P8169" s="148">
        <v>0.47399999999999998</v>
      </c>
      <c r="Q8169" s="148">
        <v>0</v>
      </c>
      <c r="R8169" s="148">
        <v>1</v>
      </c>
      <c r="S8169" s="148">
        <v>8.7999999999999995E-2</v>
      </c>
      <c r="T8169" s="148">
        <v>-8.0449999999999999</v>
      </c>
      <c r="U8169" s="148">
        <v>0</v>
      </c>
      <c r="V8169" s="148">
        <v>0.27399999999999902</v>
      </c>
      <c r="W8169" s="148">
        <v>150.06799999999899</v>
      </c>
      <c r="X8169" s="148">
        <v>4</v>
      </c>
      <c r="Y8169" s="148">
        <v>0.82499999999999996</v>
      </c>
    </row>
    <row r="8170" spans="11:25" x14ac:dyDescent="0.25">
      <c r="K8170" s="145" t="s">
        <v>7107</v>
      </c>
      <c r="L8170" s="145">
        <v>60</v>
      </c>
      <c r="M8170" s="145">
        <v>187733</v>
      </c>
      <c r="N8170" s="148">
        <v>2.1899999999999999E-2</v>
      </c>
      <c r="O8170" s="148">
        <v>0.67799999999999905</v>
      </c>
      <c r="P8170" s="148">
        <v>0.84699999999999998</v>
      </c>
      <c r="Q8170" s="148">
        <v>3.2899999999999999E-2</v>
      </c>
      <c r="R8170" s="148">
        <v>0</v>
      </c>
      <c r="S8170" s="148">
        <v>0.373</v>
      </c>
      <c r="T8170" s="148">
        <v>-5.8250000000000002</v>
      </c>
      <c r="U8170" s="148">
        <v>1</v>
      </c>
      <c r="V8170" s="148">
        <v>5.1900000000000002E-2</v>
      </c>
      <c r="W8170" s="148">
        <v>122.28700000000001</v>
      </c>
      <c r="X8170" s="148">
        <v>4</v>
      </c>
      <c r="Y8170" s="148">
        <v>0.60099999999999998</v>
      </c>
    </row>
    <row r="8171" spans="11:25" x14ac:dyDescent="0.25">
      <c r="K8171" s="145" t="s">
        <v>7108</v>
      </c>
      <c r="L8171" s="145">
        <v>62</v>
      </c>
      <c r="M8171" s="145">
        <v>237733</v>
      </c>
      <c r="N8171" s="148">
        <v>0.45200000000000001</v>
      </c>
      <c r="O8171" s="148">
        <v>0.56799999999999995</v>
      </c>
      <c r="P8171" s="148">
        <v>0.76099999999999901</v>
      </c>
      <c r="Q8171" s="148">
        <v>0</v>
      </c>
      <c r="R8171" s="148">
        <v>4</v>
      </c>
      <c r="S8171" s="148">
        <v>0.217</v>
      </c>
      <c r="T8171" s="148">
        <v>-3.9870000000000001</v>
      </c>
      <c r="U8171" s="148">
        <v>1</v>
      </c>
      <c r="V8171" s="148">
        <v>4.5900000000000003E-2</v>
      </c>
      <c r="W8171" s="148">
        <v>163.97399999999999</v>
      </c>
      <c r="X8171" s="148">
        <v>4</v>
      </c>
      <c r="Y8171" s="148">
        <v>0.78900000000000003</v>
      </c>
    </row>
    <row r="8172" spans="11:25" x14ac:dyDescent="0.25">
      <c r="K8172" s="145" t="s">
        <v>7109</v>
      </c>
      <c r="L8172" s="145">
        <v>18</v>
      </c>
      <c r="M8172" s="145">
        <v>211880</v>
      </c>
      <c r="N8172" s="148">
        <v>0.72399999999999998</v>
      </c>
      <c r="O8172" s="148">
        <v>0.754</v>
      </c>
      <c r="P8172" s="148">
        <v>0.44900000000000001</v>
      </c>
      <c r="Q8172" s="148">
        <v>0</v>
      </c>
      <c r="R8172" s="148">
        <v>4</v>
      </c>
      <c r="S8172" s="148">
        <v>0.16200000000000001</v>
      </c>
      <c r="T8172" s="148">
        <v>-14.013</v>
      </c>
      <c r="U8172" s="148">
        <v>1</v>
      </c>
      <c r="V8172" s="148">
        <v>6.1499999999999999E-2</v>
      </c>
      <c r="W8172" s="148">
        <v>82.751000000000005</v>
      </c>
      <c r="X8172" s="148">
        <v>4</v>
      </c>
      <c r="Y8172" s="148">
        <v>0.97299999999999998</v>
      </c>
    </row>
    <row r="8173" spans="11:25" x14ac:dyDescent="0.25">
      <c r="K8173" s="145" t="s">
        <v>7110</v>
      </c>
      <c r="L8173" s="145">
        <v>64</v>
      </c>
      <c r="M8173" s="145">
        <v>212485</v>
      </c>
      <c r="N8173" s="148">
        <v>4.3900000000000002E-2</v>
      </c>
      <c r="O8173" s="148">
        <v>0.69499999999999995</v>
      </c>
      <c r="P8173" s="148">
        <v>0.86899999999999999</v>
      </c>
      <c r="Q8173" s="148">
        <v>9.9400000000000004E-5</v>
      </c>
      <c r="R8173" s="148">
        <v>3</v>
      </c>
      <c r="S8173" s="148">
        <v>0.16699999999999901</v>
      </c>
      <c r="T8173" s="148">
        <v>-3.8439999999999999</v>
      </c>
      <c r="U8173" s="148">
        <v>1</v>
      </c>
      <c r="V8173" s="148">
        <v>6.3700000000000007E-2</v>
      </c>
      <c r="W8173" s="148">
        <v>112.949</v>
      </c>
      <c r="X8173" s="148">
        <v>4</v>
      </c>
      <c r="Y8173" s="148">
        <v>0.32</v>
      </c>
    </row>
    <row r="8174" spans="11:25" x14ac:dyDescent="0.25">
      <c r="K8174" s="145" t="s">
        <v>6780</v>
      </c>
      <c r="L8174" s="145">
        <v>70</v>
      </c>
      <c r="M8174" s="145">
        <v>213381</v>
      </c>
      <c r="N8174" s="148">
        <v>0.30299999999999999</v>
      </c>
      <c r="O8174" s="148">
        <v>0.83799999999999997</v>
      </c>
      <c r="P8174" s="148">
        <v>0.70599999999999996</v>
      </c>
      <c r="Q8174" s="148">
        <v>0.86299999999999999</v>
      </c>
      <c r="R8174" s="148">
        <v>7</v>
      </c>
      <c r="S8174" s="148">
        <v>7.1199999999999999E-2</v>
      </c>
      <c r="T8174" s="148">
        <v>-7.6260000000000003</v>
      </c>
      <c r="U8174" s="148">
        <v>0</v>
      </c>
      <c r="V8174" s="148">
        <v>6.7000000000000004E-2</v>
      </c>
      <c r="W8174" s="148">
        <v>118.017</v>
      </c>
      <c r="X8174" s="148">
        <v>4</v>
      </c>
      <c r="Y8174" s="148">
        <v>0.77599999999999902</v>
      </c>
    </row>
    <row r="8175" spans="11:25" x14ac:dyDescent="0.25">
      <c r="K8175" s="145" t="s">
        <v>5875</v>
      </c>
      <c r="L8175" s="145">
        <v>22</v>
      </c>
      <c r="M8175" s="145">
        <v>191428</v>
      </c>
      <c r="N8175" s="148">
        <v>2.3800000000000002E-2</v>
      </c>
      <c r="O8175" s="148">
        <v>0.624</v>
      </c>
      <c r="P8175" s="148">
        <v>0.84699999999999998</v>
      </c>
      <c r="Q8175" s="148">
        <v>0.90200000000000002</v>
      </c>
      <c r="R8175" s="148">
        <v>11</v>
      </c>
      <c r="S8175" s="148">
        <v>6.7400000000000002E-2</v>
      </c>
      <c r="T8175" s="148">
        <v>-5.4619999999999997</v>
      </c>
      <c r="U8175" s="148">
        <v>0</v>
      </c>
      <c r="V8175" s="148">
        <v>3.4000000000000002E-2</v>
      </c>
      <c r="W8175" s="148">
        <v>125.997</v>
      </c>
      <c r="X8175" s="148">
        <v>4</v>
      </c>
      <c r="Y8175" s="148">
        <v>0.17899999999999999</v>
      </c>
    </row>
    <row r="8176" spans="11:25" x14ac:dyDescent="0.25">
      <c r="K8176" s="145" t="s">
        <v>1425</v>
      </c>
      <c r="L8176" s="145">
        <v>80</v>
      </c>
      <c r="M8176" s="145">
        <v>204022</v>
      </c>
      <c r="N8176" s="148">
        <v>7.8399999999999997E-2</v>
      </c>
      <c r="O8176" s="148">
        <v>0.72499999999999998</v>
      </c>
      <c r="P8176" s="148">
        <v>0.83399999999999996</v>
      </c>
      <c r="Q8176" s="148">
        <v>1.27E-5</v>
      </c>
      <c r="R8176" s="148">
        <v>5</v>
      </c>
      <c r="S8176" s="148">
        <v>8.3400000000000002E-2</v>
      </c>
      <c r="T8176" s="148">
        <v>-3.9129999999999998</v>
      </c>
      <c r="U8176" s="148">
        <v>0</v>
      </c>
      <c r="V8176" s="148">
        <v>3.6999999999999998E-2</v>
      </c>
      <c r="W8176" s="148">
        <v>120.026</v>
      </c>
      <c r="X8176" s="148">
        <v>4</v>
      </c>
      <c r="Y8176" s="148">
        <v>0.85899999999999999</v>
      </c>
    </row>
    <row r="8177" spans="11:25" x14ac:dyDescent="0.25">
      <c r="K8177" s="145" t="s">
        <v>7111</v>
      </c>
      <c r="L8177" s="145">
        <v>71</v>
      </c>
      <c r="M8177" s="145">
        <v>178131</v>
      </c>
      <c r="N8177" s="148">
        <v>2.5899999999999999E-2</v>
      </c>
      <c r="O8177" s="148">
        <v>0.59</v>
      </c>
      <c r="P8177" s="148">
        <v>0.67799999999999905</v>
      </c>
      <c r="Q8177" s="148">
        <v>2.1999999999999999E-5</v>
      </c>
      <c r="R8177" s="148">
        <v>10</v>
      </c>
      <c r="S8177" s="148">
        <v>7.0699999999999999E-2</v>
      </c>
      <c r="T8177" s="148">
        <v>-5.48</v>
      </c>
      <c r="U8177" s="148">
        <v>1</v>
      </c>
      <c r="V8177" s="148">
        <v>3.8399999999999997E-2</v>
      </c>
      <c r="W8177" s="148">
        <v>126.06100000000001</v>
      </c>
      <c r="X8177" s="148">
        <v>4</v>
      </c>
      <c r="Y8177" s="148">
        <v>0.4</v>
      </c>
    </row>
    <row r="8178" spans="11:25" x14ac:dyDescent="0.25">
      <c r="K8178" s="145" t="s">
        <v>7112</v>
      </c>
      <c r="L8178" s="145">
        <v>79</v>
      </c>
      <c r="M8178" s="145">
        <v>251147</v>
      </c>
      <c r="N8178" s="148">
        <v>2.3699999999999999E-2</v>
      </c>
      <c r="O8178" s="148">
        <v>0.627</v>
      </c>
      <c r="P8178" s="148">
        <v>0.84699999999999998</v>
      </c>
      <c r="Q8178" s="148">
        <v>0</v>
      </c>
      <c r="R8178" s="148">
        <v>10</v>
      </c>
      <c r="S8178" s="148">
        <v>0.21199999999999999</v>
      </c>
      <c r="T8178" s="148">
        <v>-5.3029999999999999</v>
      </c>
      <c r="U8178" s="148">
        <v>1</v>
      </c>
      <c r="V8178" s="148">
        <v>3.5200000000000002E-2</v>
      </c>
      <c r="W8178" s="148">
        <v>126.017</v>
      </c>
      <c r="X8178" s="148">
        <v>4</v>
      </c>
      <c r="Y8178" s="148">
        <v>0.61099999999999999</v>
      </c>
    </row>
    <row r="8179" spans="11:25" x14ac:dyDescent="0.25">
      <c r="K8179" s="145" t="s">
        <v>7113</v>
      </c>
      <c r="L8179" s="145">
        <v>69</v>
      </c>
      <c r="M8179" s="145">
        <v>215593</v>
      </c>
      <c r="N8179" s="148">
        <v>1.01E-2</v>
      </c>
      <c r="O8179" s="148">
        <v>0.67799999999999905</v>
      </c>
      <c r="P8179" s="148">
        <v>0.79500000000000004</v>
      </c>
      <c r="Q8179" s="148">
        <v>1.5900000000000001E-2</v>
      </c>
      <c r="R8179" s="148">
        <v>4</v>
      </c>
      <c r="S8179" s="148">
        <v>9.8100000000000007E-2</v>
      </c>
      <c r="T8179" s="148">
        <v>-6.3090000000000002</v>
      </c>
      <c r="U8179" s="148">
        <v>0</v>
      </c>
      <c r="V8179" s="148">
        <v>0.13100000000000001</v>
      </c>
      <c r="W8179" s="148">
        <v>118.006</v>
      </c>
      <c r="X8179" s="148">
        <v>4</v>
      </c>
      <c r="Y8179" s="148">
        <v>0.64800000000000002</v>
      </c>
    </row>
    <row r="8180" spans="11:25" x14ac:dyDescent="0.25">
      <c r="K8180" s="145" t="s">
        <v>5239</v>
      </c>
      <c r="L8180" s="145">
        <v>77</v>
      </c>
      <c r="M8180" s="145">
        <v>193320</v>
      </c>
      <c r="N8180" s="148">
        <v>0.3</v>
      </c>
      <c r="O8180" s="148">
        <v>0.68799999999999994</v>
      </c>
      <c r="P8180" s="148">
        <v>0.68799999999999994</v>
      </c>
      <c r="Q8180" s="148">
        <v>0</v>
      </c>
      <c r="R8180" s="148">
        <v>3</v>
      </c>
      <c r="S8180" s="148">
        <v>9.8199999999999996E-2</v>
      </c>
      <c r="T8180" s="148">
        <v>-5.84</v>
      </c>
      <c r="U8180" s="148">
        <v>1</v>
      </c>
      <c r="V8180" s="148">
        <v>3.5700000000000003E-2</v>
      </c>
      <c r="W8180" s="148">
        <v>114.011</v>
      </c>
      <c r="X8180" s="148">
        <v>4</v>
      </c>
      <c r="Y8180" s="148">
        <v>0.45100000000000001</v>
      </c>
    </row>
    <row r="8181" spans="11:25" x14ac:dyDescent="0.25">
      <c r="K8181" s="145" t="s">
        <v>7114</v>
      </c>
      <c r="L8181" s="145">
        <v>63</v>
      </c>
      <c r="M8181" s="145">
        <v>171567</v>
      </c>
      <c r="N8181" s="148">
        <v>2E-3</v>
      </c>
      <c r="O8181" s="148">
        <v>0.60299999999999998</v>
      </c>
      <c r="P8181" s="148">
        <v>0.73899999999999999</v>
      </c>
      <c r="Q8181" s="148">
        <v>0.746</v>
      </c>
      <c r="R8181" s="148">
        <v>11</v>
      </c>
      <c r="S8181" s="148">
        <v>0.65099999999999902</v>
      </c>
      <c r="T8181" s="148">
        <v>-5.7829999999999897</v>
      </c>
      <c r="U8181" s="148">
        <v>1</v>
      </c>
      <c r="V8181" s="148">
        <v>3.95E-2</v>
      </c>
      <c r="W8181" s="148">
        <v>128.029</v>
      </c>
      <c r="X8181" s="148">
        <v>4</v>
      </c>
      <c r="Y8181" s="148">
        <v>0.21</v>
      </c>
    </row>
    <row r="8182" spans="11:25" x14ac:dyDescent="0.25">
      <c r="K8182" s="145" t="s">
        <v>7115</v>
      </c>
      <c r="L8182" s="145">
        <v>67</v>
      </c>
      <c r="M8182" s="145">
        <v>172000</v>
      </c>
      <c r="N8182" s="148">
        <v>0.121</v>
      </c>
      <c r="O8182" s="148">
        <v>0.53100000000000003</v>
      </c>
      <c r="P8182" s="148">
        <v>0.86299999999999999</v>
      </c>
      <c r="Q8182" s="148">
        <v>0</v>
      </c>
      <c r="R8182" s="148">
        <v>8</v>
      </c>
      <c r="S8182" s="148">
        <v>0.123</v>
      </c>
      <c r="T8182" s="148">
        <v>-4.0819999999999999</v>
      </c>
      <c r="U8182" s="148">
        <v>1</v>
      </c>
      <c r="V8182" s="148">
        <v>0.114</v>
      </c>
      <c r="W8182" s="148">
        <v>120.05500000000001</v>
      </c>
      <c r="X8182" s="148">
        <v>4</v>
      </c>
      <c r="Y8182" s="148">
        <v>0.58399999999999996</v>
      </c>
    </row>
    <row r="8183" spans="11:25" x14ac:dyDescent="0.25">
      <c r="K8183" s="145" t="s">
        <v>7116</v>
      </c>
      <c r="L8183" s="145">
        <v>62</v>
      </c>
      <c r="M8183" s="145">
        <v>183182</v>
      </c>
      <c r="N8183" s="148">
        <v>3.6899999999999902E-3</v>
      </c>
      <c r="O8183" s="148">
        <v>0.56000000000000005</v>
      </c>
      <c r="P8183" s="148">
        <v>0.72699999999999998</v>
      </c>
      <c r="Q8183" s="148">
        <v>1.26E-4</v>
      </c>
      <c r="R8183" s="148">
        <v>5</v>
      </c>
      <c r="S8183" s="148">
        <v>0.23899999999999999</v>
      </c>
      <c r="T8183" s="148">
        <v>-6.6020000000000003</v>
      </c>
      <c r="U8183" s="148">
        <v>0</v>
      </c>
      <c r="V8183" s="148">
        <v>0.11699999999999899</v>
      </c>
      <c r="W8183" s="148">
        <v>127.97</v>
      </c>
      <c r="X8183" s="148">
        <v>4</v>
      </c>
      <c r="Y8183" s="148">
        <v>0.34599999999999997</v>
      </c>
    </row>
    <row r="8184" spans="11:25" x14ac:dyDescent="0.25">
      <c r="K8184" s="145" t="s">
        <v>7117</v>
      </c>
      <c r="L8184" s="145">
        <v>67</v>
      </c>
      <c r="M8184" s="145">
        <v>191219</v>
      </c>
      <c r="N8184" s="148">
        <v>0.33600000000000002</v>
      </c>
      <c r="O8184" s="148">
        <v>0.439</v>
      </c>
      <c r="P8184" s="148">
        <v>0.94399999999999995</v>
      </c>
      <c r="Q8184" s="148">
        <v>0</v>
      </c>
      <c r="R8184" s="148">
        <v>6</v>
      </c>
      <c r="S8184" s="148">
        <v>8.9300000000000004E-2</v>
      </c>
      <c r="T8184" s="148">
        <v>-1.8640000000000001</v>
      </c>
      <c r="U8184" s="148">
        <v>0</v>
      </c>
      <c r="V8184" s="148">
        <v>0.221</v>
      </c>
      <c r="W8184" s="148">
        <v>122.738999999999</v>
      </c>
      <c r="X8184" s="148">
        <v>4</v>
      </c>
      <c r="Y8184" s="148">
        <v>0.27800000000000002</v>
      </c>
    </row>
    <row r="8185" spans="11:25" x14ac:dyDescent="0.25">
      <c r="K8185" s="145" t="s">
        <v>7118</v>
      </c>
      <c r="L8185" s="145">
        <v>58</v>
      </c>
      <c r="M8185" s="145">
        <v>206505</v>
      </c>
      <c r="N8185" s="148">
        <v>1.47E-2</v>
      </c>
      <c r="O8185" s="148">
        <v>0.63300000000000001</v>
      </c>
      <c r="P8185" s="148">
        <v>0.77599999999999902</v>
      </c>
      <c r="Q8185" s="148">
        <v>1.84E-5</v>
      </c>
      <c r="R8185" s="148">
        <v>1</v>
      </c>
      <c r="S8185" s="148">
        <v>0.16300000000000001</v>
      </c>
      <c r="T8185" s="148">
        <v>-6.7629999999999999</v>
      </c>
      <c r="U8185" s="148">
        <v>0</v>
      </c>
      <c r="V8185" s="148">
        <v>9.5000000000000001E-2</v>
      </c>
      <c r="W8185" s="148">
        <v>131.95099999999999</v>
      </c>
      <c r="X8185" s="148">
        <v>4</v>
      </c>
      <c r="Y8185" s="148">
        <v>0.311</v>
      </c>
    </row>
    <row r="8186" spans="11:25" x14ac:dyDescent="0.25">
      <c r="K8186" s="145" t="s">
        <v>7119</v>
      </c>
      <c r="L8186" s="145">
        <v>73</v>
      </c>
      <c r="M8186" s="145">
        <v>155939</v>
      </c>
      <c r="N8186" s="148">
        <v>7.5900000000000004E-3</v>
      </c>
      <c r="O8186" s="148">
        <v>0.75</v>
      </c>
      <c r="P8186" s="148">
        <v>0.65099999999999902</v>
      </c>
      <c r="Q8186" s="148">
        <v>0</v>
      </c>
      <c r="R8186" s="148">
        <v>1</v>
      </c>
      <c r="S8186" s="148">
        <v>0.52100000000000002</v>
      </c>
      <c r="T8186" s="148">
        <v>-4.6550000000000002</v>
      </c>
      <c r="U8186" s="148">
        <v>1</v>
      </c>
      <c r="V8186" s="148">
        <v>0.121</v>
      </c>
      <c r="W8186" s="148">
        <v>120.05500000000001</v>
      </c>
      <c r="X8186" s="148">
        <v>4</v>
      </c>
      <c r="Y8186" s="148">
        <v>0.92799999999999905</v>
      </c>
    </row>
    <row r="8187" spans="11:25" x14ac:dyDescent="0.25">
      <c r="K8187" s="145" t="s">
        <v>7120</v>
      </c>
      <c r="L8187" s="145">
        <v>80</v>
      </c>
      <c r="M8187" s="145">
        <v>176658</v>
      </c>
      <c r="N8187" s="148">
        <v>1.66E-2</v>
      </c>
      <c r="O8187" s="148">
        <v>0.52700000000000002</v>
      </c>
      <c r="P8187" s="148">
        <v>0.83499999999999996</v>
      </c>
      <c r="Q8187" s="148">
        <v>0</v>
      </c>
      <c r="R8187" s="148">
        <v>6</v>
      </c>
      <c r="S8187" s="148">
        <v>0.249</v>
      </c>
      <c r="T8187" s="148">
        <v>-5.2979999999999903</v>
      </c>
      <c r="U8187" s="148">
        <v>1</v>
      </c>
      <c r="V8187" s="148">
        <v>4.3299999999999998E-2</v>
      </c>
      <c r="W8187" s="148">
        <v>125.982999999999</v>
      </c>
      <c r="X8187" s="148">
        <v>4</v>
      </c>
      <c r="Y8187" s="148">
        <v>0.65400000000000003</v>
      </c>
    </row>
    <row r="8188" spans="11:25" x14ac:dyDescent="0.25">
      <c r="K8188" s="145" t="s">
        <v>7121</v>
      </c>
      <c r="L8188" s="145">
        <v>65</v>
      </c>
      <c r="M8188" s="145">
        <v>256622</v>
      </c>
      <c r="N8188" s="148">
        <v>2.3400000000000001E-2</v>
      </c>
      <c r="O8188" s="148">
        <v>0.71</v>
      </c>
      <c r="P8188" s="148">
        <v>0.89300000000000002</v>
      </c>
      <c r="Q8188" s="148">
        <v>4.8899999999999998E-6</v>
      </c>
      <c r="R8188" s="148">
        <v>6</v>
      </c>
      <c r="S8188" s="148">
        <v>0.33500000000000002</v>
      </c>
      <c r="T8188" s="148">
        <v>-5.9039999999999999</v>
      </c>
      <c r="U8188" s="148">
        <v>0</v>
      </c>
      <c r="V8188" s="148">
        <v>0.14899999999999999</v>
      </c>
      <c r="W8188" s="148">
        <v>122.01799999999901</v>
      </c>
      <c r="X8188" s="148">
        <v>4</v>
      </c>
      <c r="Y8188" s="148">
        <v>0.45799999999999902</v>
      </c>
    </row>
    <row r="8189" spans="11:25" x14ac:dyDescent="0.25">
      <c r="K8189" s="145" t="s">
        <v>2995</v>
      </c>
      <c r="L8189" s="145">
        <v>76</v>
      </c>
      <c r="M8189" s="145">
        <v>166946</v>
      </c>
      <c r="N8189" s="148">
        <v>0.115</v>
      </c>
      <c r="O8189" s="148">
        <v>0.70899999999999996</v>
      </c>
      <c r="P8189" s="148">
        <v>0.90400000000000003</v>
      </c>
      <c r="Q8189" s="148">
        <v>2.4699999999999999E-4</v>
      </c>
      <c r="R8189" s="148">
        <v>4</v>
      </c>
      <c r="S8189" s="148">
        <v>0.16699999999999901</v>
      </c>
      <c r="T8189" s="148">
        <v>-3.9159999999999999</v>
      </c>
      <c r="U8189" s="148">
        <v>1</v>
      </c>
      <c r="V8189" s="148">
        <v>3.8800000000000001E-2</v>
      </c>
      <c r="W8189" s="148">
        <v>125.947</v>
      </c>
      <c r="X8189" s="148">
        <v>4</v>
      </c>
      <c r="Y8189" s="148">
        <v>0.66799999999999904</v>
      </c>
    </row>
    <row r="8190" spans="11:25" x14ac:dyDescent="0.25">
      <c r="K8190" s="145" t="s">
        <v>7122</v>
      </c>
      <c r="L8190" s="145">
        <v>50</v>
      </c>
      <c r="M8190" s="145">
        <v>160522</v>
      </c>
      <c r="N8190" s="148">
        <v>5.0299999999999997E-2</v>
      </c>
      <c r="O8190" s="148">
        <v>0.68500000000000005</v>
      </c>
      <c r="P8190" s="148">
        <v>0.92</v>
      </c>
      <c r="Q8190" s="148">
        <v>0.90099999999999902</v>
      </c>
      <c r="R8190" s="148">
        <v>8</v>
      </c>
      <c r="S8190" s="148">
        <v>6.0499999999999998E-2</v>
      </c>
      <c r="T8190" s="148">
        <v>-5.875</v>
      </c>
      <c r="U8190" s="148">
        <v>1</v>
      </c>
      <c r="V8190" s="148">
        <v>2.9700000000000001E-2</v>
      </c>
      <c r="W8190" s="148">
        <v>123.011</v>
      </c>
      <c r="X8190" s="148">
        <v>4</v>
      </c>
      <c r="Y8190" s="148">
        <v>0.625</v>
      </c>
    </row>
    <row r="8191" spans="11:25" x14ac:dyDescent="0.25">
      <c r="K8191" s="145" t="s">
        <v>7123</v>
      </c>
      <c r="L8191" s="145">
        <v>56</v>
      </c>
      <c r="M8191" s="145">
        <v>193568</v>
      </c>
      <c r="N8191" s="148">
        <v>4.7699999999999999E-2</v>
      </c>
      <c r="O8191" s="148">
        <v>0.53</v>
      </c>
      <c r="P8191" s="148">
        <v>0.81</v>
      </c>
      <c r="Q8191" s="148">
        <v>0</v>
      </c>
      <c r="R8191" s="148">
        <v>0</v>
      </c>
      <c r="S8191" s="148">
        <v>0.127</v>
      </c>
      <c r="T8191" s="148">
        <v>-3.726</v>
      </c>
      <c r="U8191" s="148">
        <v>1</v>
      </c>
      <c r="V8191" s="148">
        <v>5.4699999999999999E-2</v>
      </c>
      <c r="W8191" s="148">
        <v>90.03</v>
      </c>
      <c r="X8191" s="148">
        <v>4</v>
      </c>
      <c r="Y8191" s="148">
        <v>0.255</v>
      </c>
    </row>
    <row r="8192" spans="11:25" x14ac:dyDescent="0.25">
      <c r="K8192" s="145" t="s">
        <v>2381</v>
      </c>
      <c r="L8192" s="145">
        <v>60</v>
      </c>
      <c r="M8192" s="145">
        <v>187008</v>
      </c>
      <c r="N8192" s="148">
        <v>1.97E-3</v>
      </c>
      <c r="O8192" s="148">
        <v>0.628</v>
      </c>
      <c r="P8192" s="148">
        <v>0.90799999999999903</v>
      </c>
      <c r="Q8192" s="148">
        <v>0.19</v>
      </c>
      <c r="R8192" s="148">
        <v>4</v>
      </c>
      <c r="S8192" s="148">
        <v>0.23499999999999999</v>
      </c>
      <c r="T8192" s="148">
        <v>-3.6219999999999999</v>
      </c>
      <c r="U8192" s="148">
        <v>1</v>
      </c>
      <c r="V8192" s="148">
        <v>4.4999999999999998E-2</v>
      </c>
      <c r="W8192" s="148">
        <v>122.024</v>
      </c>
      <c r="X8192" s="148">
        <v>4</v>
      </c>
      <c r="Y8192" s="148">
        <v>0.88200000000000001</v>
      </c>
    </row>
    <row r="8193" spans="11:25" x14ac:dyDescent="0.25">
      <c r="K8193" s="145" t="s">
        <v>7124</v>
      </c>
      <c r="L8193" s="145">
        <v>59</v>
      </c>
      <c r="M8193" s="145">
        <v>206013</v>
      </c>
      <c r="N8193" s="148">
        <v>0.28100000000000003</v>
      </c>
      <c r="O8193" s="148">
        <v>0.623</v>
      </c>
      <c r="P8193" s="148">
        <v>0.89</v>
      </c>
      <c r="Q8193" s="148">
        <v>0</v>
      </c>
      <c r="R8193" s="148">
        <v>7</v>
      </c>
      <c r="S8193" s="148">
        <v>0.11799999999999999</v>
      </c>
      <c r="T8193" s="148">
        <v>-3.8319999999999999</v>
      </c>
      <c r="U8193" s="148">
        <v>1</v>
      </c>
      <c r="V8193" s="148">
        <v>3.7699999999999997E-2</v>
      </c>
      <c r="W8193" s="148">
        <v>127.97799999999999</v>
      </c>
      <c r="X8193" s="148">
        <v>4</v>
      </c>
      <c r="Y8193" s="148">
        <v>0.66500000000000004</v>
      </c>
    </row>
    <row r="8194" spans="11:25" x14ac:dyDescent="0.25">
      <c r="K8194" s="145" t="s">
        <v>5697</v>
      </c>
      <c r="L8194" s="145">
        <v>18</v>
      </c>
      <c r="M8194" s="145">
        <v>188110</v>
      </c>
      <c r="N8194" s="148">
        <v>6.96E-4</v>
      </c>
      <c r="O8194" s="148">
        <v>0.66700000000000004</v>
      </c>
      <c r="P8194" s="148">
        <v>0.94799999999999995</v>
      </c>
      <c r="Q8194" s="148">
        <v>0.97299999999999998</v>
      </c>
      <c r="R8194" s="148">
        <v>9</v>
      </c>
      <c r="S8194" s="148">
        <v>0.151</v>
      </c>
      <c r="T8194" s="148">
        <v>-4.149</v>
      </c>
      <c r="U8194" s="148">
        <v>0</v>
      </c>
      <c r="V8194" s="148">
        <v>0.104</v>
      </c>
      <c r="W8194" s="148">
        <v>125.973</v>
      </c>
      <c r="X8194" s="148">
        <v>4</v>
      </c>
      <c r="Y8194" s="148">
        <v>0.32299999999999901</v>
      </c>
    </row>
    <row r="8195" spans="11:25" x14ac:dyDescent="0.25">
      <c r="K8195" s="145" t="s">
        <v>7125</v>
      </c>
      <c r="L8195" s="145">
        <v>65</v>
      </c>
      <c r="M8195" s="145">
        <v>195789</v>
      </c>
      <c r="N8195" s="148">
        <v>0.35</v>
      </c>
      <c r="O8195" s="148">
        <v>0.6</v>
      </c>
      <c r="P8195" s="148">
        <v>0.871</v>
      </c>
      <c r="Q8195" s="148">
        <v>0</v>
      </c>
      <c r="R8195" s="148">
        <v>0</v>
      </c>
      <c r="S8195" s="148">
        <v>5.8400000000000001E-2</v>
      </c>
      <c r="T8195" s="148">
        <v>-4.5270000000000001</v>
      </c>
      <c r="U8195" s="148">
        <v>1</v>
      </c>
      <c r="V8195" s="148">
        <v>4.9200000000000001E-2</v>
      </c>
      <c r="W8195" s="148">
        <v>113.967</v>
      </c>
      <c r="X8195" s="148">
        <v>4</v>
      </c>
      <c r="Y8195" s="148">
        <v>0.51100000000000001</v>
      </c>
    </row>
    <row r="8196" spans="11:25" x14ac:dyDescent="0.25">
      <c r="K8196" s="145" t="s">
        <v>7126</v>
      </c>
      <c r="L8196" s="145">
        <v>64</v>
      </c>
      <c r="M8196" s="145">
        <v>171613</v>
      </c>
      <c r="N8196" s="148">
        <v>1.23E-2</v>
      </c>
      <c r="O8196" s="148">
        <v>0.67900000000000005</v>
      </c>
      <c r="P8196" s="148">
        <v>0.84299999999999997</v>
      </c>
      <c r="Q8196" s="148">
        <v>0.91700000000000004</v>
      </c>
      <c r="R8196" s="148">
        <v>7</v>
      </c>
      <c r="S8196" s="148">
        <v>0.32799999999999901</v>
      </c>
      <c r="T8196" s="148">
        <v>-7.3779999999999903</v>
      </c>
      <c r="U8196" s="148">
        <v>1</v>
      </c>
      <c r="V8196" s="148">
        <v>3.9600000000000003E-2</v>
      </c>
      <c r="W8196" s="148">
        <v>125.03</v>
      </c>
      <c r="X8196" s="148">
        <v>4</v>
      </c>
      <c r="Y8196" s="148">
        <v>0.82699999999999996</v>
      </c>
    </row>
    <row r="8197" spans="11:25" x14ac:dyDescent="0.25">
      <c r="K8197" s="145" t="s">
        <v>7127</v>
      </c>
      <c r="L8197" s="145">
        <v>74</v>
      </c>
      <c r="M8197" s="145">
        <v>219080</v>
      </c>
      <c r="N8197" s="148">
        <v>0.14099999999999999</v>
      </c>
      <c r="O8197" s="148">
        <v>0.749</v>
      </c>
      <c r="P8197" s="148">
        <v>0.90700000000000003</v>
      </c>
      <c r="Q8197" s="148">
        <v>0</v>
      </c>
      <c r="R8197" s="148">
        <v>6</v>
      </c>
      <c r="S8197" s="148">
        <v>0.108</v>
      </c>
      <c r="T8197" s="148">
        <v>-3.1680000000000001</v>
      </c>
      <c r="U8197" s="148">
        <v>1</v>
      </c>
      <c r="V8197" s="148">
        <v>6.3799999999999996E-2</v>
      </c>
      <c r="W8197" s="148">
        <v>124.958</v>
      </c>
      <c r="X8197" s="148">
        <v>4</v>
      </c>
      <c r="Y8197" s="148">
        <v>0.68</v>
      </c>
    </row>
    <row r="8198" spans="11:25" x14ac:dyDescent="0.25">
      <c r="K8198" s="145" t="s">
        <v>7128</v>
      </c>
      <c r="L8198" s="145">
        <v>61</v>
      </c>
      <c r="M8198" s="145">
        <v>176625</v>
      </c>
      <c r="N8198" s="148">
        <v>0.13300000000000001</v>
      </c>
      <c r="O8198" s="148">
        <v>0.72399999999999998</v>
      </c>
      <c r="P8198" s="148">
        <v>0.90099999999999902</v>
      </c>
      <c r="Q8198" s="148">
        <v>5.71E-4</v>
      </c>
      <c r="R8198" s="148">
        <v>11</v>
      </c>
      <c r="S8198" s="148">
        <v>0.11</v>
      </c>
      <c r="T8198" s="148">
        <v>-4.383</v>
      </c>
      <c r="U8198" s="148">
        <v>1</v>
      </c>
      <c r="V8198" s="148">
        <v>7.6300000000000007E-2</v>
      </c>
      <c r="W8198" s="148">
        <v>120.01600000000001</v>
      </c>
      <c r="X8198" s="148">
        <v>4</v>
      </c>
      <c r="Y8198" s="148">
        <v>0.69499999999999995</v>
      </c>
    </row>
    <row r="8199" spans="11:25" x14ac:dyDescent="0.25">
      <c r="K8199" s="145" t="s">
        <v>7129</v>
      </c>
      <c r="L8199" s="145">
        <v>57</v>
      </c>
      <c r="M8199" s="145">
        <v>159895</v>
      </c>
      <c r="N8199" s="148">
        <v>2.81E-2</v>
      </c>
      <c r="O8199" s="148">
        <v>0.69599999999999995</v>
      </c>
      <c r="P8199" s="148">
        <v>0.79799999999999904</v>
      </c>
      <c r="Q8199" s="148">
        <v>1.1900000000000001E-3</v>
      </c>
      <c r="R8199" s="148">
        <v>8</v>
      </c>
      <c r="S8199" s="148">
        <v>0.11799999999999999</v>
      </c>
      <c r="T8199" s="148">
        <v>-5.0110000000000001</v>
      </c>
      <c r="U8199" s="148">
        <v>1</v>
      </c>
      <c r="V8199" s="148">
        <v>3.4500000000000003E-2</v>
      </c>
      <c r="W8199" s="148">
        <v>124.023</v>
      </c>
      <c r="X8199" s="148">
        <v>4</v>
      </c>
      <c r="Y8199" s="148">
        <v>0.38799999999999901</v>
      </c>
    </row>
    <row r="8200" spans="11:25" x14ac:dyDescent="0.25">
      <c r="K8200" s="145" t="s">
        <v>6887</v>
      </c>
      <c r="L8200" s="145">
        <v>80</v>
      </c>
      <c r="M8200" s="145">
        <v>222865</v>
      </c>
      <c r="N8200" s="148">
        <v>0.27800000000000002</v>
      </c>
      <c r="O8200" s="148">
        <v>0.78299999999999903</v>
      </c>
      <c r="P8200" s="148">
        <v>0.53700000000000003</v>
      </c>
      <c r="Q8200" s="148">
        <v>0</v>
      </c>
      <c r="R8200" s="148">
        <v>9</v>
      </c>
      <c r="S8200" s="148">
        <v>0.22899999999999901</v>
      </c>
      <c r="T8200" s="148">
        <v>-2.9209999999999998</v>
      </c>
      <c r="U8200" s="148">
        <v>1</v>
      </c>
      <c r="V8200" s="148">
        <v>7.4899999999999994E-2</v>
      </c>
      <c r="W8200" s="148">
        <v>113.977</v>
      </c>
      <c r="X8200" s="148">
        <v>4</v>
      </c>
      <c r="Y8200" s="148">
        <v>0.39200000000000002</v>
      </c>
    </row>
    <row r="8201" spans="11:25" x14ac:dyDescent="0.25">
      <c r="K8201" s="145" t="s">
        <v>4059</v>
      </c>
      <c r="L8201" s="145">
        <v>64</v>
      </c>
      <c r="M8201" s="145">
        <v>171428</v>
      </c>
      <c r="N8201" s="148">
        <v>2.3199999999999998E-2</v>
      </c>
      <c r="O8201" s="148">
        <v>0.68799999999999994</v>
      </c>
      <c r="P8201" s="148">
        <v>0.83799999999999997</v>
      </c>
      <c r="Q8201" s="148">
        <v>0</v>
      </c>
      <c r="R8201" s="148">
        <v>9</v>
      </c>
      <c r="S8201" s="148">
        <v>0.13100000000000001</v>
      </c>
      <c r="T8201" s="148">
        <v>-3.25</v>
      </c>
      <c r="U8201" s="148">
        <v>1</v>
      </c>
      <c r="V8201" s="148">
        <v>0.114</v>
      </c>
      <c r="W8201" s="148">
        <v>126.069</v>
      </c>
      <c r="X8201" s="148">
        <v>4</v>
      </c>
      <c r="Y8201" s="148">
        <v>0.35899999999999999</v>
      </c>
    </row>
    <row r="8202" spans="11:25" x14ac:dyDescent="0.25">
      <c r="K8202" s="145" t="s">
        <v>7130</v>
      </c>
      <c r="L8202" s="145">
        <v>61</v>
      </c>
      <c r="M8202" s="145">
        <v>200624</v>
      </c>
      <c r="N8202" s="148">
        <v>1.3100000000000001E-2</v>
      </c>
      <c r="O8202" s="148">
        <v>0.59899999999999998</v>
      </c>
      <c r="P8202" s="148">
        <v>0.85799999999999998</v>
      </c>
      <c r="Q8202" s="148">
        <v>2.52E-2</v>
      </c>
      <c r="R8202" s="148">
        <v>1</v>
      </c>
      <c r="S8202" s="148">
        <v>0.37</v>
      </c>
      <c r="T8202" s="148">
        <v>-6.0979999999999999</v>
      </c>
      <c r="U8202" s="148">
        <v>1</v>
      </c>
      <c r="V8202" s="148">
        <v>0.151</v>
      </c>
      <c r="W8202" s="148">
        <v>128.00799999999899</v>
      </c>
      <c r="X8202" s="148">
        <v>4</v>
      </c>
      <c r="Y8202" s="148">
        <v>0.22600000000000001</v>
      </c>
    </row>
    <row r="8203" spans="11:25" x14ac:dyDescent="0.25">
      <c r="K8203" s="145" t="s">
        <v>5672</v>
      </c>
      <c r="L8203" s="145">
        <v>60</v>
      </c>
      <c r="M8203" s="145">
        <v>176500</v>
      </c>
      <c r="N8203" s="148">
        <v>3.0599999999999998E-3</v>
      </c>
      <c r="O8203" s="148">
        <v>0.61499999999999999</v>
      </c>
      <c r="P8203" s="148">
        <v>0.82699999999999996</v>
      </c>
      <c r="Q8203" s="148">
        <v>1.5699999999999999E-5</v>
      </c>
      <c r="R8203" s="148">
        <v>2</v>
      </c>
      <c r="S8203" s="148">
        <v>0.222</v>
      </c>
      <c r="T8203" s="148">
        <v>-4.7960000000000003</v>
      </c>
      <c r="U8203" s="148">
        <v>0</v>
      </c>
      <c r="V8203" s="148">
        <v>3.27E-2</v>
      </c>
      <c r="W8203" s="148">
        <v>126.012</v>
      </c>
      <c r="X8203" s="148">
        <v>4</v>
      </c>
      <c r="Y8203" s="148">
        <v>6.9500000000000006E-2</v>
      </c>
    </row>
    <row r="8204" spans="11:25" x14ac:dyDescent="0.25">
      <c r="K8204" s="145" t="s">
        <v>7131</v>
      </c>
      <c r="L8204" s="145">
        <v>67</v>
      </c>
      <c r="M8204" s="145">
        <v>192731</v>
      </c>
      <c r="N8204" s="148">
        <v>2.1499999999999998E-2</v>
      </c>
      <c r="O8204" s="148">
        <v>0.72899999999999998</v>
      </c>
      <c r="P8204" s="148">
        <v>0.89900000000000002</v>
      </c>
      <c r="Q8204" s="148">
        <v>1.1800000000000001E-3</v>
      </c>
      <c r="R8204" s="148">
        <v>0</v>
      </c>
      <c r="S8204" s="148">
        <v>0.11599999999999901</v>
      </c>
      <c r="T8204" s="148">
        <v>-4.7569999999999997</v>
      </c>
      <c r="U8204" s="148">
        <v>1</v>
      </c>
      <c r="V8204" s="148">
        <v>0.191</v>
      </c>
      <c r="W8204" s="148">
        <v>121.97</v>
      </c>
      <c r="X8204" s="148">
        <v>4</v>
      </c>
      <c r="Y8204" s="148">
        <v>0.623</v>
      </c>
    </row>
    <row r="8205" spans="11:25" x14ac:dyDescent="0.25">
      <c r="K8205" s="145" t="s">
        <v>7132</v>
      </c>
      <c r="L8205" s="145">
        <v>60</v>
      </c>
      <c r="M8205" s="145">
        <v>219173</v>
      </c>
      <c r="N8205" s="148">
        <v>1.43E-2</v>
      </c>
      <c r="O8205" s="148">
        <v>0.626</v>
      </c>
      <c r="P8205" s="148">
        <v>0.748</v>
      </c>
      <c r="Q8205" s="148">
        <v>0</v>
      </c>
      <c r="R8205" s="148">
        <v>1</v>
      </c>
      <c r="S8205" s="148">
        <v>0.123</v>
      </c>
      <c r="T8205" s="148">
        <v>-5.899</v>
      </c>
      <c r="U8205" s="148">
        <v>1</v>
      </c>
      <c r="V8205" s="148">
        <v>3.4500000000000003E-2</v>
      </c>
      <c r="W8205" s="148">
        <v>121.06699999999999</v>
      </c>
      <c r="X8205" s="148">
        <v>4</v>
      </c>
      <c r="Y8205" s="148">
        <v>0.223</v>
      </c>
    </row>
    <row r="8206" spans="11:25" x14ac:dyDescent="0.25">
      <c r="K8206" s="145" t="s">
        <v>7133</v>
      </c>
      <c r="L8206" s="145">
        <v>40</v>
      </c>
      <c r="M8206" s="145">
        <v>188438</v>
      </c>
      <c r="N8206" s="148">
        <v>5.77999999999999E-3</v>
      </c>
      <c r="O8206" s="148">
        <v>0.79099999999999904</v>
      </c>
      <c r="P8206" s="148">
        <v>0.79299999999999904</v>
      </c>
      <c r="Q8206" s="148">
        <v>2.6800000000000001E-2</v>
      </c>
      <c r="R8206" s="148">
        <v>2</v>
      </c>
      <c r="S8206" s="148">
        <v>0.25</v>
      </c>
      <c r="T8206" s="148">
        <v>-7.5460000000000003</v>
      </c>
      <c r="U8206" s="148">
        <v>1</v>
      </c>
      <c r="V8206" s="148">
        <v>6.1699999999999998E-2</v>
      </c>
      <c r="W8206" s="148">
        <v>123.97</v>
      </c>
      <c r="X8206" s="148">
        <v>4</v>
      </c>
      <c r="Y8206" s="148">
        <v>0.89500000000000002</v>
      </c>
    </row>
    <row r="8207" spans="11:25" x14ac:dyDescent="0.25">
      <c r="K8207" s="145" t="s">
        <v>7134</v>
      </c>
      <c r="L8207" s="145">
        <v>58</v>
      </c>
      <c r="M8207" s="145">
        <v>186382</v>
      </c>
      <c r="N8207" s="148">
        <v>0.11599999999999901</v>
      </c>
      <c r="O8207" s="148">
        <v>0.77900000000000003</v>
      </c>
      <c r="P8207" s="148">
        <v>0.89099999999999902</v>
      </c>
      <c r="Q8207" s="148">
        <v>5.4099999999999999E-3</v>
      </c>
      <c r="R8207" s="148">
        <v>8</v>
      </c>
      <c r="S8207" s="148">
        <v>3.9600000000000003E-2</v>
      </c>
      <c r="T8207" s="148">
        <v>-4.7539999999999996</v>
      </c>
      <c r="U8207" s="148">
        <v>1</v>
      </c>
      <c r="V8207" s="148">
        <v>9.0300000000000005E-2</v>
      </c>
      <c r="W8207" s="148">
        <v>122.995</v>
      </c>
      <c r="X8207" s="148">
        <v>4</v>
      </c>
      <c r="Y8207" s="148">
        <v>0.78299999999999903</v>
      </c>
    </row>
    <row r="8208" spans="11:25" x14ac:dyDescent="0.25">
      <c r="K8208" s="145" t="s">
        <v>7135</v>
      </c>
      <c r="L8208" s="145">
        <v>56</v>
      </c>
      <c r="M8208" s="145">
        <v>207772</v>
      </c>
      <c r="N8208" s="148">
        <v>6.11E-3</v>
      </c>
      <c r="O8208" s="148">
        <v>0.496</v>
      </c>
      <c r="P8208" s="148">
        <v>0.96599999999999997</v>
      </c>
      <c r="Q8208" s="148">
        <v>0.95299999999999996</v>
      </c>
      <c r="R8208" s="148">
        <v>2</v>
      </c>
      <c r="S8208" s="148">
        <v>6.7100000000000007E-2</v>
      </c>
      <c r="T8208" s="148">
        <v>-3.5680000000000001</v>
      </c>
      <c r="U8208" s="148">
        <v>1</v>
      </c>
      <c r="V8208" s="148">
        <v>4.07E-2</v>
      </c>
      <c r="W8208" s="148">
        <v>126.017</v>
      </c>
      <c r="X8208" s="148">
        <v>4</v>
      </c>
      <c r="Y8208" s="148">
        <v>6.1499999999999999E-2</v>
      </c>
    </row>
    <row r="8209" spans="11:25" x14ac:dyDescent="0.25">
      <c r="K8209" s="145" t="s">
        <v>7136</v>
      </c>
      <c r="L8209" s="145">
        <v>58</v>
      </c>
      <c r="M8209" s="145">
        <v>227244</v>
      </c>
      <c r="N8209" s="148">
        <v>3.5999999999999997E-2</v>
      </c>
      <c r="O8209" s="148">
        <v>0.55200000000000005</v>
      </c>
      <c r="P8209" s="148">
        <v>0.82099999999999995</v>
      </c>
      <c r="Q8209" s="148">
        <v>8.5099999999999995E-2</v>
      </c>
      <c r="R8209" s="148">
        <v>5</v>
      </c>
      <c r="S8209" s="148">
        <v>6.1800000000000001E-2</v>
      </c>
      <c r="T8209" s="148">
        <v>-4.2409999999999997</v>
      </c>
      <c r="U8209" s="148">
        <v>1</v>
      </c>
      <c r="V8209" s="148">
        <v>2.5999999999999999E-2</v>
      </c>
      <c r="W8209" s="148">
        <v>126.95399999999999</v>
      </c>
      <c r="X8209" s="148">
        <v>4</v>
      </c>
      <c r="Y8209" s="148">
        <v>0.40100000000000002</v>
      </c>
    </row>
    <row r="8210" spans="11:25" x14ac:dyDescent="0.25">
      <c r="K8210" s="145" t="s">
        <v>4923</v>
      </c>
      <c r="L8210" s="145">
        <v>55</v>
      </c>
      <c r="M8210" s="145">
        <v>188160</v>
      </c>
      <c r="N8210" s="148">
        <v>2.4400000000000002E-2</v>
      </c>
      <c r="O8210" s="148">
        <v>0.57799999999999996</v>
      </c>
      <c r="P8210" s="148">
        <v>0.86099999999999999</v>
      </c>
      <c r="Q8210" s="148">
        <v>1.01E-2</v>
      </c>
      <c r="R8210" s="148">
        <v>6</v>
      </c>
      <c r="S8210" s="148">
        <v>0.16899999999999901</v>
      </c>
      <c r="T8210" s="148">
        <v>-4.5910000000000002</v>
      </c>
      <c r="U8210" s="148">
        <v>0</v>
      </c>
      <c r="V8210" s="148">
        <v>0.13300000000000001</v>
      </c>
      <c r="W8210" s="148">
        <v>125.062</v>
      </c>
      <c r="X8210" s="148">
        <v>4</v>
      </c>
      <c r="Y8210" s="148">
        <v>0.156</v>
      </c>
    </row>
    <row r="8211" spans="11:25" x14ac:dyDescent="0.25">
      <c r="K8211" s="145" t="s">
        <v>7137</v>
      </c>
      <c r="L8211" s="145">
        <v>59</v>
      </c>
      <c r="M8211" s="145">
        <v>188470</v>
      </c>
      <c r="N8211" s="148">
        <v>3.3000000000000002E-2</v>
      </c>
      <c r="O8211" s="148">
        <v>0.53</v>
      </c>
      <c r="P8211" s="148">
        <v>0.78900000000000003</v>
      </c>
      <c r="Q8211" s="148">
        <v>0.11899999999999999</v>
      </c>
      <c r="R8211" s="148">
        <v>9</v>
      </c>
      <c r="S8211" s="148">
        <v>0.27200000000000002</v>
      </c>
      <c r="T8211" s="148">
        <v>-5.5460000000000003</v>
      </c>
      <c r="U8211" s="148">
        <v>1</v>
      </c>
      <c r="V8211" s="148">
        <v>4.3099999999999999E-2</v>
      </c>
      <c r="W8211" s="148">
        <v>110.086</v>
      </c>
      <c r="X8211" s="148">
        <v>4</v>
      </c>
      <c r="Y8211" s="148">
        <v>6.54E-2</v>
      </c>
    </row>
    <row r="8212" spans="11:25" x14ac:dyDescent="0.25">
      <c r="K8212" s="145" t="s">
        <v>7138</v>
      </c>
      <c r="L8212" s="145">
        <v>62</v>
      </c>
      <c r="M8212" s="145">
        <v>202930</v>
      </c>
      <c r="N8212" s="148">
        <v>1.04E-2</v>
      </c>
      <c r="O8212" s="148">
        <v>0.629</v>
      </c>
      <c r="P8212" s="148">
        <v>0.90900000000000003</v>
      </c>
      <c r="Q8212" s="148">
        <v>0</v>
      </c>
      <c r="R8212" s="148">
        <v>0</v>
      </c>
      <c r="S8212" s="148">
        <v>0.55299999999999905</v>
      </c>
      <c r="T8212" s="148">
        <v>-2.5819999999999999</v>
      </c>
      <c r="U8212" s="148">
        <v>0</v>
      </c>
      <c r="V8212" s="148">
        <v>0.108</v>
      </c>
      <c r="W8212" s="148">
        <v>121.943</v>
      </c>
      <c r="X8212" s="148">
        <v>4</v>
      </c>
      <c r="Y8212" s="148">
        <v>0.32100000000000001</v>
      </c>
    </row>
    <row r="8213" spans="11:25" x14ac:dyDescent="0.25">
      <c r="K8213" s="145" t="s">
        <v>5722</v>
      </c>
      <c r="L8213" s="145">
        <v>62</v>
      </c>
      <c r="M8213" s="145">
        <v>202517</v>
      </c>
      <c r="N8213" s="148">
        <v>2.0899999999999998E-3</v>
      </c>
      <c r="O8213" s="148">
        <v>0.49</v>
      </c>
      <c r="P8213" s="148">
        <v>0.86399999999999999</v>
      </c>
      <c r="Q8213" s="148">
        <v>2.69E-2</v>
      </c>
      <c r="R8213" s="148">
        <v>10</v>
      </c>
      <c r="S8213" s="148">
        <v>0.16899999999999901</v>
      </c>
      <c r="T8213" s="148">
        <v>-4.165</v>
      </c>
      <c r="U8213" s="148">
        <v>1</v>
      </c>
      <c r="V8213" s="148">
        <v>3.0800000000000001E-2</v>
      </c>
      <c r="W8213" s="148">
        <v>128.047</v>
      </c>
      <c r="X8213" s="148">
        <v>4</v>
      </c>
      <c r="Y8213" s="148">
        <v>5.79E-2</v>
      </c>
    </row>
    <row r="8214" spans="11:25" x14ac:dyDescent="0.25">
      <c r="K8214" s="145" t="s">
        <v>7139</v>
      </c>
      <c r="L8214" s="145">
        <v>56</v>
      </c>
      <c r="M8214" s="145">
        <v>213333</v>
      </c>
      <c r="N8214" s="148">
        <v>1.39999999999999E-2</v>
      </c>
      <c r="O8214" s="148">
        <v>0.65700000000000003</v>
      </c>
      <c r="P8214" s="148">
        <v>0.92</v>
      </c>
      <c r="Q8214" s="148">
        <v>1.47E-2</v>
      </c>
      <c r="R8214" s="148">
        <v>0</v>
      </c>
      <c r="S8214" s="148">
        <v>0.33700000000000002</v>
      </c>
      <c r="T8214" s="148">
        <v>-4.3230000000000004</v>
      </c>
      <c r="U8214" s="148">
        <v>1</v>
      </c>
      <c r="V8214" s="148">
        <v>3.73E-2</v>
      </c>
      <c r="W8214" s="148">
        <v>126.008</v>
      </c>
      <c r="X8214" s="148">
        <v>4</v>
      </c>
      <c r="Y8214" s="148">
        <v>0.35499999999999998</v>
      </c>
    </row>
    <row r="8215" spans="11:25" x14ac:dyDescent="0.25">
      <c r="K8215" s="145" t="s">
        <v>7140</v>
      </c>
      <c r="L8215" s="145">
        <v>55</v>
      </c>
      <c r="M8215" s="145">
        <v>296446</v>
      </c>
      <c r="N8215" s="148">
        <v>5.2599999999999999E-3</v>
      </c>
      <c r="O8215" s="148">
        <v>0.93700000000000006</v>
      </c>
      <c r="P8215" s="148">
        <v>0.45899999999999902</v>
      </c>
      <c r="Q8215" s="148">
        <v>4.2599999999999999E-3</v>
      </c>
      <c r="R8215" s="148">
        <v>11</v>
      </c>
      <c r="S8215" s="148">
        <v>0.19800000000000001</v>
      </c>
      <c r="T8215" s="148">
        <v>-8.234</v>
      </c>
      <c r="U8215" s="148">
        <v>1</v>
      </c>
      <c r="V8215" s="148">
        <v>0.104</v>
      </c>
      <c r="W8215" s="148">
        <v>114.997</v>
      </c>
      <c r="X8215" s="148">
        <v>4</v>
      </c>
      <c r="Y8215" s="148">
        <v>0.750999999999999</v>
      </c>
    </row>
    <row r="8216" spans="11:25" x14ac:dyDescent="0.25">
      <c r="K8216" s="145" t="s">
        <v>7141</v>
      </c>
      <c r="L8216" s="145">
        <v>15</v>
      </c>
      <c r="M8216" s="145">
        <v>162187</v>
      </c>
      <c r="N8216" s="148">
        <v>7.6300000000000001E-4</v>
      </c>
      <c r="O8216" s="148">
        <v>0.47699999999999998</v>
      </c>
      <c r="P8216" s="148">
        <v>0.91599999999999904</v>
      </c>
      <c r="Q8216" s="148">
        <v>0.68400000000000005</v>
      </c>
      <c r="R8216" s="148">
        <v>1</v>
      </c>
      <c r="S8216" s="148">
        <v>0.124</v>
      </c>
      <c r="T8216" s="148">
        <v>-4.9400000000000004</v>
      </c>
      <c r="U8216" s="148">
        <v>1</v>
      </c>
      <c r="V8216" s="148">
        <v>3.6999999999999998E-2</v>
      </c>
      <c r="W8216" s="148">
        <v>127.988</v>
      </c>
      <c r="X8216" s="148">
        <v>4</v>
      </c>
      <c r="Y8216" s="148">
        <v>0.111999999999999</v>
      </c>
    </row>
    <row r="8217" spans="11:25" x14ac:dyDescent="0.25">
      <c r="K8217" s="145" t="s">
        <v>7142</v>
      </c>
      <c r="L8217" s="145">
        <v>56</v>
      </c>
      <c r="M8217" s="145">
        <v>273440</v>
      </c>
      <c r="N8217" s="148">
        <v>1.72E-2</v>
      </c>
      <c r="O8217" s="148">
        <v>0.55899999999999905</v>
      </c>
      <c r="P8217" s="148">
        <v>0.75900000000000001</v>
      </c>
      <c r="Q8217" s="148">
        <v>5.5799999999999999E-3</v>
      </c>
      <c r="R8217" s="148">
        <v>10</v>
      </c>
      <c r="S8217" s="148">
        <v>0.158</v>
      </c>
      <c r="T8217" s="148">
        <v>-5.8659999999999997</v>
      </c>
      <c r="U8217" s="148">
        <v>1</v>
      </c>
      <c r="V8217" s="148">
        <v>3.9399999999999998E-2</v>
      </c>
      <c r="W8217" s="148">
        <v>128.001</v>
      </c>
      <c r="X8217" s="148">
        <v>4</v>
      </c>
      <c r="Y8217" s="148">
        <v>0.14499999999999999</v>
      </c>
    </row>
    <row r="8218" spans="11:25" x14ac:dyDescent="0.25">
      <c r="K8218" s="145" t="s">
        <v>7143</v>
      </c>
      <c r="L8218" s="145">
        <v>35</v>
      </c>
      <c r="M8218" s="145">
        <v>190730</v>
      </c>
      <c r="N8218" s="148">
        <v>2.24E-2</v>
      </c>
      <c r="O8218" s="148">
        <v>0.74</v>
      </c>
      <c r="P8218" s="148">
        <v>0.81699999999999995</v>
      </c>
      <c r="Q8218" s="148">
        <v>0</v>
      </c>
      <c r="R8218" s="148">
        <v>2</v>
      </c>
      <c r="S8218" s="148">
        <v>6.4299999999999996E-2</v>
      </c>
      <c r="T8218" s="148">
        <v>-4.3499999999999996</v>
      </c>
      <c r="U8218" s="148">
        <v>1</v>
      </c>
      <c r="V8218" s="148">
        <v>6.4199999999999993E-2</v>
      </c>
      <c r="W8218" s="148">
        <v>118.029</v>
      </c>
      <c r="X8218" s="148">
        <v>4</v>
      </c>
      <c r="Y8218" s="148">
        <v>0.47</v>
      </c>
    </row>
    <row r="8219" spans="11:25" x14ac:dyDescent="0.25">
      <c r="K8219" s="145" t="s">
        <v>7144</v>
      </c>
      <c r="L8219" s="145">
        <v>55</v>
      </c>
      <c r="M8219" s="145">
        <v>219997</v>
      </c>
      <c r="N8219" s="148">
        <v>4.2200000000000001E-2</v>
      </c>
      <c r="O8219" s="148">
        <v>0.60099999999999998</v>
      </c>
      <c r="P8219" s="148">
        <v>0.90099999999999902</v>
      </c>
      <c r="Q8219" s="148">
        <v>0</v>
      </c>
      <c r="R8219" s="148">
        <v>1</v>
      </c>
      <c r="S8219" s="148">
        <v>8.6099999999999996E-2</v>
      </c>
      <c r="T8219" s="148">
        <v>-3.7309999999999999</v>
      </c>
      <c r="U8219" s="148">
        <v>1</v>
      </c>
      <c r="V8219" s="148">
        <v>5.79E-2</v>
      </c>
      <c r="W8219" s="148">
        <v>122.098</v>
      </c>
      <c r="X8219" s="148">
        <v>4</v>
      </c>
      <c r="Y8219" s="148">
        <v>0.315</v>
      </c>
    </row>
    <row r="8220" spans="11:25" x14ac:dyDescent="0.25">
      <c r="K8220" s="145" t="s">
        <v>7145</v>
      </c>
      <c r="L8220" s="145">
        <v>63</v>
      </c>
      <c r="M8220" s="145">
        <v>277500</v>
      </c>
      <c r="N8220" s="148">
        <v>1.6799999999999999E-2</v>
      </c>
      <c r="O8220" s="148">
        <v>0.63400000000000001</v>
      </c>
      <c r="P8220" s="148">
        <v>0.48199999999999998</v>
      </c>
      <c r="Q8220" s="148">
        <v>1.15E-3</v>
      </c>
      <c r="R8220" s="148">
        <v>0</v>
      </c>
      <c r="S8220" s="148">
        <v>0.14699999999999999</v>
      </c>
      <c r="T8220" s="148">
        <v>-8.3979999999999997</v>
      </c>
      <c r="U8220" s="148">
        <v>1</v>
      </c>
      <c r="V8220" s="148">
        <v>3.3099999999999997E-2</v>
      </c>
      <c r="W8220" s="148">
        <v>127.928</v>
      </c>
      <c r="X8220" s="148">
        <v>4</v>
      </c>
      <c r="Y8220" s="148">
        <v>0.23799999999999999</v>
      </c>
    </row>
    <row r="8221" spans="11:25" x14ac:dyDescent="0.25">
      <c r="K8221" s="145" t="s">
        <v>7146</v>
      </c>
      <c r="L8221" s="145">
        <v>69</v>
      </c>
      <c r="M8221" s="145">
        <v>232906</v>
      </c>
      <c r="N8221" s="148">
        <v>7.4099999999999999E-2</v>
      </c>
      <c r="O8221" s="148">
        <v>0.73499999999999999</v>
      </c>
      <c r="P8221" s="148">
        <v>0.747</v>
      </c>
      <c r="Q8221" s="148">
        <v>0</v>
      </c>
      <c r="R8221" s="148">
        <v>10</v>
      </c>
      <c r="S8221" s="148">
        <v>0.10299999999999999</v>
      </c>
      <c r="T8221" s="148">
        <v>-4.9589999999999996</v>
      </c>
      <c r="U8221" s="148">
        <v>1</v>
      </c>
      <c r="V8221" s="148">
        <v>8.3699999999999997E-2</v>
      </c>
      <c r="W8221" s="148">
        <v>123.02500000000001</v>
      </c>
      <c r="X8221" s="148">
        <v>4</v>
      </c>
      <c r="Y8221" s="148">
        <v>0.55500000000000005</v>
      </c>
    </row>
    <row r="8222" spans="11:25" x14ac:dyDescent="0.25">
      <c r="K8222" s="145" t="s">
        <v>7147</v>
      </c>
      <c r="L8222" s="145">
        <v>58</v>
      </c>
      <c r="M8222" s="145">
        <v>247506</v>
      </c>
      <c r="N8222" s="148">
        <v>7.1199999999999999E-2</v>
      </c>
      <c r="O8222" s="148">
        <v>0.67099999999999904</v>
      </c>
      <c r="P8222" s="148">
        <v>0.76300000000000001</v>
      </c>
      <c r="Q8222" s="148">
        <v>6.5499999999999998E-4</v>
      </c>
      <c r="R8222" s="148">
        <v>2</v>
      </c>
      <c r="S8222" s="148">
        <v>0.17100000000000001</v>
      </c>
      <c r="T8222" s="148">
        <v>-6.0779999999999896</v>
      </c>
      <c r="U8222" s="148">
        <v>1</v>
      </c>
      <c r="V8222" s="148">
        <v>4.3400000000000001E-2</v>
      </c>
      <c r="W8222" s="148">
        <v>120.012999999999</v>
      </c>
      <c r="X8222" s="148">
        <v>4</v>
      </c>
      <c r="Y8222" s="148">
        <v>0.30399999999999999</v>
      </c>
    </row>
    <row r="8223" spans="11:25" x14ac:dyDescent="0.25">
      <c r="K8223" s="145" t="s">
        <v>7148</v>
      </c>
      <c r="L8223" s="145">
        <v>54</v>
      </c>
      <c r="M8223" s="145">
        <v>250971</v>
      </c>
      <c r="N8223" s="148">
        <v>3.15E-3</v>
      </c>
      <c r="O8223" s="148">
        <v>0.45</v>
      </c>
      <c r="P8223" s="148">
        <v>0.872</v>
      </c>
      <c r="Q8223" s="148">
        <v>0.83</v>
      </c>
      <c r="R8223" s="148">
        <v>2</v>
      </c>
      <c r="S8223" s="148">
        <v>7.0999999999999994E-2</v>
      </c>
      <c r="T8223" s="148">
        <v>-5.3120000000000003</v>
      </c>
      <c r="U8223" s="148">
        <v>1</v>
      </c>
      <c r="V8223" s="148">
        <v>4.0800000000000003E-2</v>
      </c>
      <c r="W8223" s="148">
        <v>175.02500000000001</v>
      </c>
      <c r="X8223" s="148">
        <v>4</v>
      </c>
      <c r="Y8223" s="148">
        <v>0.2</v>
      </c>
    </row>
    <row r="8224" spans="11:25" x14ac:dyDescent="0.25">
      <c r="K8224" s="145" t="s">
        <v>2270</v>
      </c>
      <c r="L8224" s="145">
        <v>28</v>
      </c>
      <c r="M8224" s="145">
        <v>165080</v>
      </c>
      <c r="N8224" s="148">
        <v>0.76200000000000001</v>
      </c>
      <c r="O8224" s="148">
        <v>0.61699999999999999</v>
      </c>
      <c r="P8224" s="148">
        <v>0.81</v>
      </c>
      <c r="Q8224" s="148">
        <v>0</v>
      </c>
      <c r="R8224" s="148">
        <v>10</v>
      </c>
      <c r="S8224" s="148">
        <v>0.13400000000000001</v>
      </c>
      <c r="T8224" s="148">
        <v>-6.5129999999999999</v>
      </c>
      <c r="U8224" s="148">
        <v>1</v>
      </c>
      <c r="V8224" s="148">
        <v>7.9799999999999996E-2</v>
      </c>
      <c r="W8224" s="148">
        <v>97.388999999999996</v>
      </c>
      <c r="X8224" s="148">
        <v>4</v>
      </c>
      <c r="Y8224" s="148">
        <v>0.65</v>
      </c>
    </row>
    <row r="8225" spans="11:25" x14ac:dyDescent="0.25">
      <c r="K8225" s="145" t="s">
        <v>2257</v>
      </c>
      <c r="L8225" s="145">
        <v>71</v>
      </c>
      <c r="M8225" s="145">
        <v>167186</v>
      </c>
      <c r="N8225" s="148">
        <v>0.46600000000000003</v>
      </c>
      <c r="O8225" s="148">
        <v>0.73599999999999999</v>
      </c>
      <c r="P8225" s="148">
        <v>0.871</v>
      </c>
      <c r="Q8225" s="148">
        <v>0</v>
      </c>
      <c r="R8225" s="148">
        <v>2</v>
      </c>
      <c r="S8225" s="148">
        <v>0.108</v>
      </c>
      <c r="T8225" s="148">
        <v>-2.786</v>
      </c>
      <c r="U8225" s="148">
        <v>1</v>
      </c>
      <c r="V8225" s="148">
        <v>2.7799999999999998E-2</v>
      </c>
      <c r="W8225" s="148">
        <v>122.395</v>
      </c>
      <c r="X8225" s="148">
        <v>4</v>
      </c>
      <c r="Y8225" s="148">
        <v>0.96699999999999997</v>
      </c>
    </row>
    <row r="8226" spans="11:25" x14ac:dyDescent="0.25">
      <c r="K8226" s="145" t="s">
        <v>3700</v>
      </c>
      <c r="L8226" s="145">
        <v>57</v>
      </c>
      <c r="M8226" s="145">
        <v>166466</v>
      </c>
      <c r="N8226" s="148">
        <v>0.19699999999999901</v>
      </c>
      <c r="O8226" s="148">
        <v>0.69199999999999995</v>
      </c>
      <c r="P8226" s="148">
        <v>0.63300000000000001</v>
      </c>
      <c r="Q8226" s="148">
        <v>0</v>
      </c>
      <c r="R8226" s="148">
        <v>0</v>
      </c>
      <c r="S8226" s="148">
        <v>9.2899999999999996E-2</v>
      </c>
      <c r="T8226" s="148">
        <v>-7.7329999999999997</v>
      </c>
      <c r="U8226" s="148">
        <v>1</v>
      </c>
      <c r="V8226" s="148">
        <v>2.9100000000000001E-2</v>
      </c>
      <c r="W8226" s="148">
        <v>126.812</v>
      </c>
      <c r="X8226" s="148">
        <v>4</v>
      </c>
      <c r="Y8226" s="148">
        <v>0.96499999999999997</v>
      </c>
    </row>
    <row r="8227" spans="11:25" x14ac:dyDescent="0.25">
      <c r="K8227" s="145" t="s">
        <v>2252</v>
      </c>
      <c r="L8227" s="145">
        <v>15</v>
      </c>
      <c r="M8227" s="145">
        <v>176066</v>
      </c>
      <c r="N8227" s="148">
        <v>0.37</v>
      </c>
      <c r="O8227" s="148">
        <v>0.59199999999999997</v>
      </c>
      <c r="P8227" s="148">
        <v>0.51200000000000001</v>
      </c>
      <c r="Q8227" s="148">
        <v>0</v>
      </c>
      <c r="R8227" s="148">
        <v>7</v>
      </c>
      <c r="S8227" s="148">
        <v>0.24299999999999999</v>
      </c>
      <c r="T8227" s="148">
        <v>-6.27</v>
      </c>
      <c r="U8227" s="148">
        <v>1</v>
      </c>
      <c r="V8227" s="148">
        <v>4.2700000000000002E-2</v>
      </c>
      <c r="W8227" s="148">
        <v>104.82599999999999</v>
      </c>
      <c r="X8227" s="148">
        <v>4</v>
      </c>
      <c r="Y8227" s="148">
        <v>0.56499999999999995</v>
      </c>
    </row>
    <row r="8228" spans="11:25" x14ac:dyDescent="0.25">
      <c r="K8228" s="145" t="s">
        <v>2319</v>
      </c>
      <c r="L8228" s="145">
        <v>74</v>
      </c>
      <c r="M8228" s="145">
        <v>147600</v>
      </c>
      <c r="N8228" s="148">
        <v>0.16399999999999901</v>
      </c>
      <c r="O8228" s="148">
        <v>0.80500000000000005</v>
      </c>
      <c r="P8228" s="148">
        <v>0.55799999999999905</v>
      </c>
      <c r="Q8228" s="148">
        <v>2.1999999999999999E-5</v>
      </c>
      <c r="R8228" s="148">
        <v>0</v>
      </c>
      <c r="S8228" s="148">
        <v>5.4600000000000003E-2</v>
      </c>
      <c r="T8228" s="148">
        <v>-5.226</v>
      </c>
      <c r="U8228" s="148">
        <v>1</v>
      </c>
      <c r="V8228" s="148">
        <v>4.0999999999999898E-2</v>
      </c>
      <c r="W8228" s="148">
        <v>114.95</v>
      </c>
      <c r="X8228" s="148">
        <v>4</v>
      </c>
      <c r="Y8228" s="148">
        <v>0.96499999999999997</v>
      </c>
    </row>
    <row r="8229" spans="11:25" x14ac:dyDescent="0.25">
      <c r="K8229" s="145" t="s">
        <v>2249</v>
      </c>
      <c r="L8229" s="145">
        <v>41</v>
      </c>
      <c r="M8229" s="145">
        <v>151666</v>
      </c>
      <c r="N8229" s="148">
        <v>0.48199999999999998</v>
      </c>
      <c r="O8229" s="148">
        <v>0.66900000000000004</v>
      </c>
      <c r="P8229" s="148">
        <v>0.61599999999999999</v>
      </c>
      <c r="Q8229" s="148">
        <v>0</v>
      </c>
      <c r="R8229" s="148">
        <v>11</v>
      </c>
      <c r="S8229" s="148">
        <v>0.17899999999999999</v>
      </c>
      <c r="T8229" s="148">
        <v>-10.776</v>
      </c>
      <c r="U8229" s="148">
        <v>0</v>
      </c>
      <c r="V8229" s="148">
        <v>3.3000000000000002E-2</v>
      </c>
      <c r="W8229" s="148">
        <v>130.03700000000001</v>
      </c>
      <c r="X8229" s="148">
        <v>4</v>
      </c>
      <c r="Y8229" s="148">
        <v>0.81799999999999995</v>
      </c>
    </row>
    <row r="8230" spans="11:25" x14ac:dyDescent="0.25">
      <c r="K8230" s="145" t="s">
        <v>779</v>
      </c>
      <c r="L8230" s="145">
        <v>80</v>
      </c>
      <c r="M8230" s="145">
        <v>183306</v>
      </c>
      <c r="N8230" s="148">
        <v>0.182</v>
      </c>
      <c r="O8230" s="148">
        <v>0.49099999999999999</v>
      </c>
      <c r="P8230" s="148">
        <v>0.58299999999999996</v>
      </c>
      <c r="Q8230" s="148">
        <v>0</v>
      </c>
      <c r="R8230" s="148">
        <v>7</v>
      </c>
      <c r="S8230" s="148">
        <v>0.40699999999999997</v>
      </c>
      <c r="T8230" s="148">
        <v>-10.964</v>
      </c>
      <c r="U8230" s="148">
        <v>1</v>
      </c>
      <c r="V8230" s="148">
        <v>3.7600000000000001E-2</v>
      </c>
      <c r="W8230" s="148">
        <v>150.572</v>
      </c>
      <c r="X8230" s="148">
        <v>4</v>
      </c>
      <c r="Y8230" s="148">
        <v>0.90700000000000003</v>
      </c>
    </row>
    <row r="8231" spans="11:25" x14ac:dyDescent="0.25">
      <c r="K8231" s="145" t="s">
        <v>7149</v>
      </c>
      <c r="L8231" s="145">
        <v>54</v>
      </c>
      <c r="M8231" s="145">
        <v>153866</v>
      </c>
      <c r="N8231" s="148">
        <v>0.72399999999999998</v>
      </c>
      <c r="O8231" s="148">
        <v>0.38500000000000001</v>
      </c>
      <c r="P8231" s="148">
        <v>0.65700000000000003</v>
      </c>
      <c r="Q8231" s="148">
        <v>0</v>
      </c>
      <c r="R8231" s="148">
        <v>5</v>
      </c>
      <c r="S8231" s="148">
        <v>0.105</v>
      </c>
      <c r="T8231" s="148">
        <v>-6.9749999999999996</v>
      </c>
      <c r="U8231" s="148">
        <v>1</v>
      </c>
      <c r="V8231" s="148">
        <v>3.4200000000000001E-2</v>
      </c>
      <c r="W8231" s="148">
        <v>124.895</v>
      </c>
      <c r="X8231" s="148">
        <v>4</v>
      </c>
      <c r="Y8231" s="148">
        <v>0.67200000000000004</v>
      </c>
    </row>
    <row r="8232" spans="11:25" x14ac:dyDescent="0.25">
      <c r="K8232" s="145" t="s">
        <v>6189</v>
      </c>
      <c r="L8232" s="145">
        <v>65</v>
      </c>
      <c r="M8232" s="145">
        <v>158040</v>
      </c>
      <c r="N8232" s="148">
        <v>4.9500000000000004E-3</v>
      </c>
      <c r="O8232" s="148">
        <v>0.64599999999999902</v>
      </c>
      <c r="P8232" s="148">
        <v>0.78400000000000003</v>
      </c>
      <c r="Q8232" s="148">
        <v>0</v>
      </c>
      <c r="R8232" s="148">
        <v>5</v>
      </c>
      <c r="S8232" s="148">
        <v>6.0999999999999999E-2</v>
      </c>
      <c r="T8232" s="148">
        <v>-6.1369999999999996</v>
      </c>
      <c r="U8232" s="148">
        <v>1</v>
      </c>
      <c r="V8232" s="148">
        <v>3.3399999999999999E-2</v>
      </c>
      <c r="W8232" s="148">
        <v>108.84</v>
      </c>
      <c r="X8232" s="148">
        <v>4</v>
      </c>
      <c r="Y8232" s="148">
        <v>0.81899999999999995</v>
      </c>
    </row>
    <row r="8233" spans="11:25" x14ac:dyDescent="0.25">
      <c r="K8233" s="145" t="s">
        <v>2254</v>
      </c>
      <c r="L8233" s="145">
        <v>73</v>
      </c>
      <c r="M8233" s="145">
        <v>177533</v>
      </c>
      <c r="N8233" s="148">
        <v>0.313</v>
      </c>
      <c r="O8233" s="148">
        <v>0.66</v>
      </c>
      <c r="P8233" s="148">
        <v>0.51200000000000001</v>
      </c>
      <c r="Q8233" s="148">
        <v>0</v>
      </c>
      <c r="R8233" s="148">
        <v>0</v>
      </c>
      <c r="S8233" s="148">
        <v>0.28299999999999997</v>
      </c>
      <c r="T8233" s="148">
        <v>-7.1829999999999998</v>
      </c>
      <c r="U8233" s="148">
        <v>1</v>
      </c>
      <c r="V8233" s="148">
        <v>2.9399999999999999E-2</v>
      </c>
      <c r="W8233" s="148">
        <v>133.607</v>
      </c>
      <c r="X8233" s="148">
        <v>4</v>
      </c>
      <c r="Y8233" s="148">
        <v>0.85199999999999998</v>
      </c>
    </row>
    <row r="8234" spans="11:25" x14ac:dyDescent="0.25">
      <c r="K8234" s="145" t="s">
        <v>7150</v>
      </c>
      <c r="L8234" s="145">
        <v>82</v>
      </c>
      <c r="M8234" s="145">
        <v>185733</v>
      </c>
      <c r="N8234" s="148">
        <v>3.39E-2</v>
      </c>
      <c r="O8234" s="148">
        <v>0.55700000000000005</v>
      </c>
      <c r="P8234" s="148">
        <v>0.54</v>
      </c>
      <c r="Q8234" s="148">
        <v>2.48E-3</v>
      </c>
      <c r="R8234" s="148">
        <v>9</v>
      </c>
      <c r="S8234" s="148">
        <v>0.17899999999999999</v>
      </c>
      <c r="T8234" s="148">
        <v>-10.484</v>
      </c>
      <c r="U8234" s="148">
        <v>1</v>
      </c>
      <c r="V8234" s="148">
        <v>3.4700000000000002E-2</v>
      </c>
      <c r="W8234" s="148">
        <v>129.17099999999999</v>
      </c>
      <c r="X8234" s="148">
        <v>4</v>
      </c>
      <c r="Y8234" s="148">
        <v>0.39399999999999902</v>
      </c>
    </row>
    <row r="8235" spans="11:25" x14ac:dyDescent="0.25">
      <c r="K8235" s="145" t="s">
        <v>1508</v>
      </c>
      <c r="L8235" s="145">
        <v>60</v>
      </c>
      <c r="M8235" s="145">
        <v>180893</v>
      </c>
      <c r="N8235" s="148">
        <v>0.46600000000000003</v>
      </c>
      <c r="O8235" s="148">
        <v>0.67400000000000004</v>
      </c>
      <c r="P8235" s="148">
        <v>0.58399999999999996</v>
      </c>
      <c r="Q8235" s="148">
        <v>1.9499999999999999E-3</v>
      </c>
      <c r="R8235" s="148">
        <v>8</v>
      </c>
      <c r="S8235" s="148">
        <v>0.187</v>
      </c>
      <c r="T8235" s="148">
        <v>-8.2040000000000006</v>
      </c>
      <c r="U8235" s="148">
        <v>1</v>
      </c>
      <c r="V8235" s="148">
        <v>3.1800000000000002E-2</v>
      </c>
      <c r="W8235" s="148">
        <v>98.292999999999907</v>
      </c>
      <c r="X8235" s="148">
        <v>4</v>
      </c>
      <c r="Y8235" s="148">
        <v>0.96</v>
      </c>
    </row>
    <row r="8236" spans="11:25" x14ac:dyDescent="0.25">
      <c r="K8236" s="145" t="s">
        <v>6193</v>
      </c>
      <c r="L8236" s="145">
        <v>71</v>
      </c>
      <c r="M8236" s="145">
        <v>125440</v>
      </c>
      <c r="N8236" s="148">
        <v>0.627</v>
      </c>
      <c r="O8236" s="148">
        <v>0.69099999999999995</v>
      </c>
      <c r="P8236" s="148">
        <v>0.50700000000000001</v>
      </c>
      <c r="Q8236" s="148">
        <v>0</v>
      </c>
      <c r="R8236" s="148">
        <v>11</v>
      </c>
      <c r="S8236" s="148">
        <v>0.45700000000000002</v>
      </c>
      <c r="T8236" s="148">
        <v>-10.23</v>
      </c>
      <c r="U8236" s="148">
        <v>1</v>
      </c>
      <c r="V8236" s="148">
        <v>3.4299999999999997E-2</v>
      </c>
      <c r="W8236" s="148">
        <v>128.518</v>
      </c>
      <c r="X8236" s="148">
        <v>4</v>
      </c>
      <c r="Y8236" s="148">
        <v>0.88500000000000001</v>
      </c>
    </row>
    <row r="8237" spans="11:25" x14ac:dyDescent="0.25">
      <c r="K8237" s="145" t="s">
        <v>2253</v>
      </c>
      <c r="L8237" s="145">
        <v>73</v>
      </c>
      <c r="M8237" s="145">
        <v>181066</v>
      </c>
      <c r="N8237" s="148">
        <v>0.17599999999999999</v>
      </c>
      <c r="O8237" s="148">
        <v>0.63100000000000001</v>
      </c>
      <c r="P8237" s="148">
        <v>0.69</v>
      </c>
      <c r="Q8237" s="148">
        <v>0</v>
      </c>
      <c r="R8237" s="148">
        <v>2</v>
      </c>
      <c r="S8237" s="148">
        <v>0.121</v>
      </c>
      <c r="T8237" s="148">
        <v>-6.6760000000000002</v>
      </c>
      <c r="U8237" s="148">
        <v>1</v>
      </c>
      <c r="V8237" s="148">
        <v>5.3100000000000001E-2</v>
      </c>
      <c r="W8237" s="148">
        <v>94.573999999999998</v>
      </c>
      <c r="X8237" s="148">
        <v>4</v>
      </c>
      <c r="Y8237" s="148">
        <v>0.93799999999999994</v>
      </c>
    </row>
    <row r="8238" spans="11:25" x14ac:dyDescent="0.25">
      <c r="K8238" s="145" t="s">
        <v>3662</v>
      </c>
      <c r="L8238" s="145">
        <v>65</v>
      </c>
      <c r="M8238" s="145">
        <v>171360</v>
      </c>
      <c r="N8238" s="148">
        <v>0.185</v>
      </c>
      <c r="O8238" s="148">
        <v>0.68200000000000005</v>
      </c>
      <c r="P8238" s="148">
        <v>0.60499999999999998</v>
      </c>
      <c r="Q8238" s="148">
        <v>3.2599999999999999E-3</v>
      </c>
      <c r="R8238" s="148">
        <v>8</v>
      </c>
      <c r="S8238" s="148">
        <v>4.6899999999999997E-2</v>
      </c>
      <c r="T8238" s="148">
        <v>-10.7709999999999</v>
      </c>
      <c r="U8238" s="148">
        <v>1</v>
      </c>
      <c r="V8238" s="148">
        <v>4.0300000000000002E-2</v>
      </c>
      <c r="W8238" s="148">
        <v>125.96</v>
      </c>
      <c r="X8238" s="148">
        <v>4</v>
      </c>
      <c r="Y8238" s="148">
        <v>0.91400000000000003</v>
      </c>
    </row>
    <row r="8239" spans="11:25" x14ac:dyDescent="0.25">
      <c r="K8239" s="145" t="s">
        <v>720</v>
      </c>
      <c r="L8239" s="145">
        <v>60</v>
      </c>
      <c r="M8239" s="145">
        <v>176213</v>
      </c>
      <c r="N8239" s="148">
        <v>0.309</v>
      </c>
      <c r="O8239" s="148">
        <v>0.66200000000000003</v>
      </c>
      <c r="P8239" s="148">
        <v>0.68899999999999995</v>
      </c>
      <c r="Q8239" s="148">
        <v>7.7700000000000001E-6</v>
      </c>
      <c r="R8239" s="148">
        <v>9</v>
      </c>
      <c r="S8239" s="148">
        <v>4.7600000000000003E-2</v>
      </c>
      <c r="T8239" s="148">
        <v>-6.2270000000000003</v>
      </c>
      <c r="U8239" s="148">
        <v>1</v>
      </c>
      <c r="V8239" s="148">
        <v>0.03</v>
      </c>
      <c r="W8239" s="148">
        <v>126.624</v>
      </c>
      <c r="X8239" s="148">
        <v>4</v>
      </c>
      <c r="Y8239" s="148">
        <v>0.94699999999999995</v>
      </c>
    </row>
    <row r="8240" spans="11:25" x14ac:dyDescent="0.25">
      <c r="K8240" s="145" t="s">
        <v>2258</v>
      </c>
      <c r="L8240" s="145">
        <v>72</v>
      </c>
      <c r="M8240" s="145">
        <v>160906</v>
      </c>
      <c r="N8240" s="148">
        <v>0.18099999999999999</v>
      </c>
      <c r="O8240" s="148">
        <v>0.51100000000000001</v>
      </c>
      <c r="P8240" s="148">
        <v>0.76900000000000002</v>
      </c>
      <c r="Q8240" s="148">
        <v>0</v>
      </c>
      <c r="R8240" s="148">
        <v>4</v>
      </c>
      <c r="S8240" s="148">
        <v>9.2100000000000001E-2</v>
      </c>
      <c r="T8240" s="148">
        <v>-7.032</v>
      </c>
      <c r="U8240" s="148">
        <v>1</v>
      </c>
      <c r="V8240" s="148">
        <v>4.2000000000000003E-2</v>
      </c>
      <c r="W8240" s="148">
        <v>129.65700000000001</v>
      </c>
      <c r="X8240" s="148">
        <v>4</v>
      </c>
      <c r="Y8240" s="148">
        <v>0.81799999999999995</v>
      </c>
    </row>
    <row r="8241" spans="11:25" x14ac:dyDescent="0.25">
      <c r="K8241" s="145" t="s">
        <v>7151</v>
      </c>
      <c r="L8241" s="145">
        <v>16</v>
      </c>
      <c r="M8241" s="145">
        <v>119933</v>
      </c>
      <c r="N8241" s="148">
        <v>0.60899999999999999</v>
      </c>
      <c r="O8241" s="148">
        <v>0.47899999999999998</v>
      </c>
      <c r="P8241" s="148">
        <v>0.67</v>
      </c>
      <c r="Q8241" s="148">
        <v>0</v>
      </c>
      <c r="R8241" s="148">
        <v>0</v>
      </c>
      <c r="S8241" s="148">
        <v>0.33600000000000002</v>
      </c>
      <c r="T8241" s="148">
        <v>-10.4759999999999</v>
      </c>
      <c r="U8241" s="148">
        <v>1</v>
      </c>
      <c r="V8241" s="148">
        <v>4.4999999999999998E-2</v>
      </c>
      <c r="W8241" s="148">
        <v>92.1</v>
      </c>
      <c r="X8241" s="148">
        <v>4</v>
      </c>
      <c r="Y8241" s="148">
        <v>0.92599999999999905</v>
      </c>
    </row>
    <row r="8242" spans="11:25" x14ac:dyDescent="0.25">
      <c r="K8242" s="145" t="s">
        <v>6192</v>
      </c>
      <c r="L8242" s="145">
        <v>68</v>
      </c>
      <c r="M8242" s="145">
        <v>158040</v>
      </c>
      <c r="N8242" s="148">
        <v>0.78200000000000003</v>
      </c>
      <c r="O8242" s="148">
        <v>0.58199999999999996</v>
      </c>
      <c r="P8242" s="148">
        <v>0.63600000000000001</v>
      </c>
      <c r="Q8242" s="148">
        <v>0</v>
      </c>
      <c r="R8242" s="148">
        <v>0</v>
      </c>
      <c r="S8242" s="148">
        <v>0.53400000000000003</v>
      </c>
      <c r="T8242" s="148">
        <v>-9.266</v>
      </c>
      <c r="U8242" s="148">
        <v>1</v>
      </c>
      <c r="V8242" s="148">
        <v>3.8100000000000002E-2</v>
      </c>
      <c r="W8242" s="148">
        <v>135.76900000000001</v>
      </c>
      <c r="X8242" s="148">
        <v>4</v>
      </c>
      <c r="Y8242" s="148">
        <v>0.71499999999999997</v>
      </c>
    </row>
    <row r="8243" spans="11:25" x14ac:dyDescent="0.25">
      <c r="K8243" s="145" t="s">
        <v>758</v>
      </c>
      <c r="L8243" s="145">
        <v>66</v>
      </c>
      <c r="M8243" s="145">
        <v>125826</v>
      </c>
      <c r="N8243" s="148">
        <v>0.218</v>
      </c>
      <c r="O8243" s="148">
        <v>0.55200000000000005</v>
      </c>
      <c r="P8243" s="148">
        <v>0.74199999999999999</v>
      </c>
      <c r="Q8243" s="148">
        <v>0</v>
      </c>
      <c r="R8243" s="148">
        <v>0</v>
      </c>
      <c r="S8243" s="148">
        <v>0.33899999999999902</v>
      </c>
      <c r="T8243" s="148">
        <v>-7.9629999999999903</v>
      </c>
      <c r="U8243" s="148">
        <v>1</v>
      </c>
      <c r="V8243" s="148">
        <v>4.5400000000000003E-2</v>
      </c>
      <c r="W8243" s="148">
        <v>138.59100000000001</v>
      </c>
      <c r="X8243" s="148">
        <v>4</v>
      </c>
      <c r="Y8243" s="148">
        <v>0.750999999999999</v>
      </c>
    </row>
    <row r="8244" spans="11:25" x14ac:dyDescent="0.25">
      <c r="K8244" s="145" t="s">
        <v>2268</v>
      </c>
      <c r="L8244" s="145">
        <v>63</v>
      </c>
      <c r="M8244" s="145">
        <v>152160</v>
      </c>
      <c r="N8244" s="148">
        <v>0.626</v>
      </c>
      <c r="O8244" s="148">
        <v>0.70299999999999996</v>
      </c>
      <c r="P8244" s="148">
        <v>0.47799999999999998</v>
      </c>
      <c r="Q8244" s="148">
        <v>0</v>
      </c>
      <c r="R8244" s="148">
        <v>7</v>
      </c>
      <c r="S8244" s="148">
        <v>0.113</v>
      </c>
      <c r="T8244" s="148">
        <v>-8.0619999999999994</v>
      </c>
      <c r="U8244" s="148">
        <v>1</v>
      </c>
      <c r="V8244" s="148">
        <v>4.41E-2</v>
      </c>
      <c r="W8244" s="148">
        <v>117.562</v>
      </c>
      <c r="X8244" s="148">
        <v>4</v>
      </c>
      <c r="Y8244" s="148">
        <v>0.73399999999999999</v>
      </c>
    </row>
    <row r="8245" spans="11:25" x14ac:dyDescent="0.25">
      <c r="K8245" s="145" t="s">
        <v>2066</v>
      </c>
      <c r="L8245" s="145">
        <v>48</v>
      </c>
      <c r="M8245" s="145">
        <v>203573</v>
      </c>
      <c r="N8245" s="148">
        <v>0.623</v>
      </c>
      <c r="O8245" s="148">
        <v>0.52500000000000002</v>
      </c>
      <c r="P8245" s="148">
        <v>0.13100000000000001</v>
      </c>
      <c r="Q8245" s="148">
        <v>1.45E-4</v>
      </c>
      <c r="R8245" s="148">
        <v>11</v>
      </c>
      <c r="S8245" s="148">
        <v>0.254</v>
      </c>
      <c r="T8245" s="148">
        <v>-15.936999999999999</v>
      </c>
      <c r="U8245" s="148">
        <v>1</v>
      </c>
      <c r="V8245" s="148">
        <v>2.81E-2</v>
      </c>
      <c r="W8245" s="148">
        <v>63.070999999999998</v>
      </c>
      <c r="X8245" s="148">
        <v>4</v>
      </c>
      <c r="Y8245" s="148">
        <v>0.61599999999999999</v>
      </c>
    </row>
    <row r="8246" spans="11:25" x14ac:dyDescent="0.25">
      <c r="K8246" s="145" t="s">
        <v>7152</v>
      </c>
      <c r="L8246" s="145">
        <v>64</v>
      </c>
      <c r="M8246" s="145">
        <v>166826</v>
      </c>
      <c r="N8246" s="148">
        <v>0.72599999999999998</v>
      </c>
      <c r="O8246" s="148">
        <v>0.48599999999999999</v>
      </c>
      <c r="P8246" s="148">
        <v>0.312</v>
      </c>
      <c r="Q8246" s="148">
        <v>1.59E-6</v>
      </c>
      <c r="R8246" s="148">
        <v>2</v>
      </c>
      <c r="S8246" s="148">
        <v>6.0100000000000001E-2</v>
      </c>
      <c r="T8246" s="148">
        <v>-13.522</v>
      </c>
      <c r="U8246" s="148">
        <v>1</v>
      </c>
      <c r="V8246" s="148">
        <v>5.33E-2</v>
      </c>
      <c r="W8246" s="148">
        <v>205.917</v>
      </c>
      <c r="X8246" s="148">
        <v>4</v>
      </c>
      <c r="Y8246" s="148">
        <v>0.59799999999999998</v>
      </c>
    </row>
    <row r="8247" spans="11:25" x14ac:dyDescent="0.25">
      <c r="K8247" s="145" t="s">
        <v>7153</v>
      </c>
      <c r="L8247" s="145">
        <v>59</v>
      </c>
      <c r="M8247" s="145">
        <v>165613</v>
      </c>
      <c r="N8247" s="148">
        <v>0.59499999999999997</v>
      </c>
      <c r="O8247" s="148">
        <v>0.503</v>
      </c>
      <c r="P8247" s="148">
        <v>0.77200000000000002</v>
      </c>
      <c r="Q8247" s="148">
        <v>2.4700000000000001E-6</v>
      </c>
      <c r="R8247" s="148">
        <v>0</v>
      </c>
      <c r="S8247" s="148">
        <v>0.19899999999999901</v>
      </c>
      <c r="T8247" s="148">
        <v>-6.2050000000000001</v>
      </c>
      <c r="U8247" s="148">
        <v>1</v>
      </c>
      <c r="V8247" s="148">
        <v>3.2199999999999999E-2</v>
      </c>
      <c r="W8247" s="148">
        <v>79.462000000000003</v>
      </c>
      <c r="X8247" s="148">
        <v>4</v>
      </c>
      <c r="Y8247" s="148">
        <v>0.93500000000000005</v>
      </c>
    </row>
    <row r="8248" spans="11:25" x14ac:dyDescent="0.25">
      <c r="K8248" s="145" t="s">
        <v>2285</v>
      </c>
      <c r="L8248" s="145">
        <v>18</v>
      </c>
      <c r="M8248" s="145">
        <v>149093</v>
      </c>
      <c r="N8248" s="148">
        <v>0.71499999999999997</v>
      </c>
      <c r="O8248" s="148">
        <v>0.77900000000000003</v>
      </c>
      <c r="P8248" s="148">
        <v>0.79599999999999904</v>
      </c>
      <c r="Q8248" s="148">
        <v>0</v>
      </c>
      <c r="R8248" s="148">
        <v>2</v>
      </c>
      <c r="S8248" s="148">
        <v>0.14799999999999999</v>
      </c>
      <c r="T8248" s="148">
        <v>-3.5259999999999998</v>
      </c>
      <c r="U8248" s="148">
        <v>1</v>
      </c>
      <c r="V8248" s="148">
        <v>3.1899999999999998E-2</v>
      </c>
      <c r="W8248" s="148">
        <v>120.988999999999</v>
      </c>
      <c r="X8248" s="148">
        <v>4</v>
      </c>
      <c r="Y8248" s="148">
        <v>0.96299999999999997</v>
      </c>
    </row>
    <row r="8249" spans="11:25" x14ac:dyDescent="0.25">
      <c r="K8249" s="145" t="s">
        <v>7154</v>
      </c>
      <c r="L8249" s="145">
        <v>58</v>
      </c>
      <c r="M8249" s="145">
        <v>137933</v>
      </c>
      <c r="N8249" s="148">
        <v>0.60499999999999998</v>
      </c>
      <c r="O8249" s="148">
        <v>0.68099999999999905</v>
      </c>
      <c r="P8249" s="148">
        <v>0.64</v>
      </c>
      <c r="Q8249" s="148">
        <v>0</v>
      </c>
      <c r="R8249" s="148">
        <v>3</v>
      </c>
      <c r="S8249" s="148">
        <v>6.4100000000000004E-2</v>
      </c>
      <c r="T8249" s="148">
        <v>-10.364000000000001</v>
      </c>
      <c r="U8249" s="148">
        <v>1</v>
      </c>
      <c r="V8249" s="148">
        <v>3.4599999999999999E-2</v>
      </c>
      <c r="W8249" s="148">
        <v>117.884</v>
      </c>
      <c r="X8249" s="148">
        <v>4</v>
      </c>
      <c r="Y8249" s="148">
        <v>0.96599999999999997</v>
      </c>
    </row>
    <row r="8250" spans="11:25" x14ac:dyDescent="0.25">
      <c r="K8250" s="145" t="s">
        <v>7155</v>
      </c>
      <c r="L8250" s="145">
        <v>74</v>
      </c>
      <c r="M8250" s="145">
        <v>176293</v>
      </c>
      <c r="N8250" s="148">
        <v>0.55000000000000004</v>
      </c>
      <c r="O8250" s="148">
        <v>0.58399999999999996</v>
      </c>
      <c r="P8250" s="148">
        <v>0.36699999999999999</v>
      </c>
      <c r="Q8250" s="148">
        <v>1.38E-5</v>
      </c>
      <c r="R8250" s="148">
        <v>6</v>
      </c>
      <c r="S8250" s="148">
        <v>8.1799999999999998E-2</v>
      </c>
      <c r="T8250" s="148">
        <v>-9.6379999999999999</v>
      </c>
      <c r="U8250" s="148">
        <v>0</v>
      </c>
      <c r="V8250" s="148">
        <v>3.2800000000000003E-2</v>
      </c>
      <c r="W8250" s="148">
        <v>120.175</v>
      </c>
      <c r="X8250" s="148">
        <v>4</v>
      </c>
      <c r="Y8250" s="148">
        <v>0.58799999999999997</v>
      </c>
    </row>
    <row r="8251" spans="11:25" x14ac:dyDescent="0.25">
      <c r="K8251" s="145" t="s">
        <v>2264</v>
      </c>
      <c r="L8251" s="145">
        <v>75</v>
      </c>
      <c r="M8251" s="145">
        <v>244026</v>
      </c>
      <c r="N8251" s="148">
        <v>0.71299999999999997</v>
      </c>
      <c r="O8251" s="148">
        <v>0.60599999999999998</v>
      </c>
      <c r="P8251" s="148">
        <v>0.45700000000000002</v>
      </c>
      <c r="Q8251" s="148">
        <v>2.5299999999999998E-5</v>
      </c>
      <c r="R8251" s="148">
        <v>6</v>
      </c>
      <c r="S8251" s="148">
        <v>7.4700000000000003E-2</v>
      </c>
      <c r="T8251" s="148">
        <v>-14.035</v>
      </c>
      <c r="U8251" s="148">
        <v>0</v>
      </c>
      <c r="V8251" s="148">
        <v>4.9700000000000001E-2</v>
      </c>
      <c r="W8251" s="148">
        <v>92.032999999999902</v>
      </c>
      <c r="X8251" s="148">
        <v>4</v>
      </c>
      <c r="Y8251" s="148">
        <v>0.81299999999999994</v>
      </c>
    </row>
    <row r="8252" spans="11:25" x14ac:dyDescent="0.25">
      <c r="K8252" s="145" t="s">
        <v>7156</v>
      </c>
      <c r="L8252" s="145">
        <v>67</v>
      </c>
      <c r="M8252" s="145">
        <v>212360</v>
      </c>
      <c r="N8252" s="148">
        <v>0.56699999999999995</v>
      </c>
      <c r="O8252" s="148">
        <v>0.58899999999999997</v>
      </c>
      <c r="P8252" s="148">
        <v>0.55799999999999905</v>
      </c>
      <c r="Q8252" s="148">
        <v>0</v>
      </c>
      <c r="R8252" s="148">
        <v>9</v>
      </c>
      <c r="S8252" s="148">
        <v>0.10199999999999999</v>
      </c>
      <c r="T8252" s="148">
        <v>-6.9079999999999897</v>
      </c>
      <c r="U8252" s="148">
        <v>1</v>
      </c>
      <c r="V8252" s="148">
        <v>3.1399999999999997E-2</v>
      </c>
      <c r="W8252" s="148">
        <v>133.27099999999999</v>
      </c>
      <c r="X8252" s="148">
        <v>4</v>
      </c>
      <c r="Y8252" s="148">
        <v>0.46600000000000003</v>
      </c>
    </row>
    <row r="8253" spans="11:25" x14ac:dyDescent="0.25">
      <c r="K8253" s="145" t="s">
        <v>6194</v>
      </c>
      <c r="L8253" s="145">
        <v>66</v>
      </c>
      <c r="M8253" s="145">
        <v>177426</v>
      </c>
      <c r="N8253" s="148">
        <v>0.45100000000000001</v>
      </c>
      <c r="O8253" s="148">
        <v>0.71</v>
      </c>
      <c r="P8253" s="148">
        <v>0.81499999999999995</v>
      </c>
      <c r="Q8253" s="148">
        <v>4.6900000000000002E-4</v>
      </c>
      <c r="R8253" s="148">
        <v>8</v>
      </c>
      <c r="S8253" s="148">
        <v>9.7500000000000003E-2</v>
      </c>
      <c r="T8253" s="148">
        <v>-7.7649999999999997</v>
      </c>
      <c r="U8253" s="148">
        <v>1</v>
      </c>
      <c r="V8253" s="148">
        <v>4.3799999999999999E-2</v>
      </c>
      <c r="W8253" s="148">
        <v>93.602999999999994</v>
      </c>
      <c r="X8253" s="148">
        <v>4</v>
      </c>
      <c r="Y8253" s="148">
        <v>0.95499999999999996</v>
      </c>
    </row>
    <row r="8254" spans="11:25" x14ac:dyDescent="0.25">
      <c r="K8254" s="145" t="s">
        <v>3659</v>
      </c>
      <c r="L8254" s="145">
        <v>55</v>
      </c>
      <c r="M8254" s="145">
        <v>175893</v>
      </c>
      <c r="N8254" s="148">
        <v>0.377</v>
      </c>
      <c r="O8254" s="148">
        <v>0.60099999999999998</v>
      </c>
      <c r="P8254" s="148">
        <v>0.63600000000000001</v>
      </c>
      <c r="Q8254" s="148">
        <v>0</v>
      </c>
      <c r="R8254" s="148">
        <v>5</v>
      </c>
      <c r="S8254" s="148">
        <v>0.14799999999999999</v>
      </c>
      <c r="T8254" s="148">
        <v>-7.4470000000000001</v>
      </c>
      <c r="U8254" s="148">
        <v>1</v>
      </c>
      <c r="V8254" s="148">
        <v>3.2199999999999999E-2</v>
      </c>
      <c r="W8254" s="148">
        <v>130.59399999999999</v>
      </c>
      <c r="X8254" s="148">
        <v>4</v>
      </c>
      <c r="Y8254" s="148">
        <v>0.86399999999999999</v>
      </c>
    </row>
    <row r="8255" spans="11:25" x14ac:dyDescent="0.25">
      <c r="K8255" s="145" t="s">
        <v>2293</v>
      </c>
      <c r="L8255" s="145">
        <v>26</v>
      </c>
      <c r="M8255" s="145">
        <v>162306</v>
      </c>
      <c r="N8255" s="148">
        <v>0.67500000000000004</v>
      </c>
      <c r="O8255" s="148">
        <v>0.72899999999999998</v>
      </c>
      <c r="P8255" s="148">
        <v>0.63700000000000001</v>
      </c>
      <c r="Q8255" s="148">
        <v>0</v>
      </c>
      <c r="R8255" s="148">
        <v>7</v>
      </c>
      <c r="S8255" s="148">
        <v>0.217</v>
      </c>
      <c r="T8255" s="148">
        <v>-7.7320000000000002</v>
      </c>
      <c r="U8255" s="148">
        <v>1</v>
      </c>
      <c r="V8255" s="148">
        <v>3.9E-2</v>
      </c>
      <c r="W8255" s="148">
        <v>126.488999999999</v>
      </c>
      <c r="X8255" s="148">
        <v>4</v>
      </c>
      <c r="Y8255" s="148">
        <v>0.85599999999999998</v>
      </c>
    </row>
    <row r="8256" spans="11:25" x14ac:dyDescent="0.25">
      <c r="K8256" s="145" t="s">
        <v>2275</v>
      </c>
      <c r="L8256" s="145">
        <v>22</v>
      </c>
      <c r="M8256" s="145">
        <v>173973</v>
      </c>
      <c r="N8256" s="148">
        <v>1.26E-2</v>
      </c>
      <c r="O8256" s="148">
        <v>0.49299999999999999</v>
      </c>
      <c r="P8256" s="148">
        <v>0.68799999999999994</v>
      </c>
      <c r="Q8256" s="148">
        <v>0.25600000000000001</v>
      </c>
      <c r="R8256" s="148">
        <v>7</v>
      </c>
      <c r="S8256" s="148">
        <v>0.38</v>
      </c>
      <c r="T8256" s="148">
        <v>-8.14299999999999</v>
      </c>
      <c r="U8256" s="148">
        <v>1</v>
      </c>
      <c r="V8256" s="148">
        <v>3.2099999999999997E-2</v>
      </c>
      <c r="W8256" s="148">
        <v>147.40299999999999</v>
      </c>
      <c r="X8256" s="148">
        <v>4</v>
      </c>
      <c r="Y8256" s="148">
        <v>0.53299999999999903</v>
      </c>
    </row>
    <row r="8257" spans="11:25" x14ac:dyDescent="0.25">
      <c r="K8257" s="145" t="s">
        <v>1221</v>
      </c>
      <c r="L8257" s="145">
        <v>67</v>
      </c>
      <c r="M8257" s="145">
        <v>139506</v>
      </c>
      <c r="N8257" s="148">
        <v>0.245</v>
      </c>
      <c r="O8257" s="148">
        <v>0.81299999999999994</v>
      </c>
      <c r="P8257" s="148">
        <v>0.61899999999999999</v>
      </c>
      <c r="Q8257" s="148">
        <v>1.5100000000000001E-2</v>
      </c>
      <c r="R8257" s="148">
        <v>7</v>
      </c>
      <c r="S8257" s="148">
        <v>0.113</v>
      </c>
      <c r="T8257" s="148">
        <v>-8.2029999999999994</v>
      </c>
      <c r="U8257" s="148">
        <v>1</v>
      </c>
      <c r="V8257" s="148">
        <v>2.9399999999999999E-2</v>
      </c>
      <c r="W8257" s="148">
        <v>114.58</v>
      </c>
      <c r="X8257" s="148">
        <v>4</v>
      </c>
      <c r="Y8257" s="148">
        <v>0.77400000000000002</v>
      </c>
    </row>
    <row r="8258" spans="11:25" x14ac:dyDescent="0.25">
      <c r="K8258" s="145" t="s">
        <v>2195</v>
      </c>
      <c r="L8258" s="145">
        <v>51</v>
      </c>
      <c r="M8258" s="145">
        <v>150706</v>
      </c>
      <c r="N8258" s="148">
        <v>0.71499999999999997</v>
      </c>
      <c r="O8258" s="148">
        <v>0.52600000000000002</v>
      </c>
      <c r="P8258" s="148">
        <v>0.77400000000000002</v>
      </c>
      <c r="Q8258" s="148">
        <v>0</v>
      </c>
      <c r="R8258" s="148">
        <v>5</v>
      </c>
      <c r="S8258" s="148">
        <v>0.437</v>
      </c>
      <c r="T8258" s="148">
        <v>-1.6919999999999999</v>
      </c>
      <c r="U8258" s="148">
        <v>1</v>
      </c>
      <c r="V8258" s="148">
        <v>4.5900000000000003E-2</v>
      </c>
      <c r="W8258" s="148">
        <v>131.715</v>
      </c>
      <c r="X8258" s="148">
        <v>4</v>
      </c>
      <c r="Y8258" s="148">
        <v>0.71499999999999997</v>
      </c>
    </row>
    <row r="8259" spans="11:25" x14ac:dyDescent="0.25">
      <c r="K8259" s="145" t="s">
        <v>727</v>
      </c>
      <c r="L8259" s="145">
        <v>61</v>
      </c>
      <c r="M8259" s="145">
        <v>193493</v>
      </c>
      <c r="N8259" s="148">
        <v>0.255</v>
      </c>
      <c r="O8259" s="148">
        <v>0.73499999999999999</v>
      </c>
      <c r="P8259" s="148">
        <v>0.52</v>
      </c>
      <c r="Q8259" s="148">
        <v>0</v>
      </c>
      <c r="R8259" s="148">
        <v>11</v>
      </c>
      <c r="S8259" s="148">
        <v>0.106</v>
      </c>
      <c r="T8259" s="148">
        <v>-6.18</v>
      </c>
      <c r="U8259" s="148">
        <v>1</v>
      </c>
      <c r="V8259" s="148">
        <v>3.7100000000000001E-2</v>
      </c>
      <c r="W8259" s="148">
        <v>118.441</v>
      </c>
      <c r="X8259" s="148">
        <v>4</v>
      </c>
      <c r="Y8259" s="148">
        <v>0.68799999999999994</v>
      </c>
    </row>
    <row r="8260" spans="11:25" x14ac:dyDescent="0.25">
      <c r="K8260" s="145" t="s">
        <v>7157</v>
      </c>
      <c r="L8260" s="145">
        <v>64</v>
      </c>
      <c r="M8260" s="145">
        <v>143400</v>
      </c>
      <c r="N8260" s="148">
        <v>0.26200000000000001</v>
      </c>
      <c r="O8260" s="148">
        <v>0.66099999999999903</v>
      </c>
      <c r="P8260" s="148">
        <v>0.55700000000000005</v>
      </c>
      <c r="Q8260" s="148">
        <v>0</v>
      </c>
      <c r="R8260" s="148">
        <v>4</v>
      </c>
      <c r="S8260" s="148">
        <v>5.57E-2</v>
      </c>
      <c r="T8260" s="148">
        <v>-8.2439999999999998</v>
      </c>
      <c r="U8260" s="148">
        <v>1</v>
      </c>
      <c r="V8260" s="148">
        <v>4.9000000000000002E-2</v>
      </c>
      <c r="W8260" s="148">
        <v>125.44499999999999</v>
      </c>
      <c r="X8260" s="148">
        <v>4</v>
      </c>
      <c r="Y8260" s="148">
        <v>0.95699999999999996</v>
      </c>
    </row>
    <row r="8261" spans="11:25" x14ac:dyDescent="0.25">
      <c r="K8261" s="145" t="s">
        <v>7158</v>
      </c>
      <c r="L8261" s="145">
        <v>54</v>
      </c>
      <c r="M8261" s="145">
        <v>128266</v>
      </c>
      <c r="N8261" s="148">
        <v>0.497</v>
      </c>
      <c r="O8261" s="148">
        <v>0.73499999999999999</v>
      </c>
      <c r="P8261" s="148">
        <v>0.25700000000000001</v>
      </c>
      <c r="Q8261" s="148">
        <v>0</v>
      </c>
      <c r="R8261" s="148">
        <v>8</v>
      </c>
      <c r="S8261" s="148">
        <v>8.1000000000000003E-2</v>
      </c>
      <c r="T8261" s="148">
        <v>-10.747999999999999</v>
      </c>
      <c r="U8261" s="148">
        <v>1</v>
      </c>
      <c r="V8261" s="148">
        <v>3.44E-2</v>
      </c>
      <c r="W8261" s="148">
        <v>135.47999999999999</v>
      </c>
      <c r="X8261" s="148">
        <v>4</v>
      </c>
      <c r="Y8261" s="148">
        <v>0.51300000000000001</v>
      </c>
    </row>
    <row r="8262" spans="11:25" x14ac:dyDescent="0.25">
      <c r="K8262" s="145" t="s">
        <v>6232</v>
      </c>
      <c r="L8262" s="145">
        <v>15</v>
      </c>
      <c r="M8262" s="145">
        <v>158733</v>
      </c>
      <c r="N8262" s="148">
        <v>0.40100000000000002</v>
      </c>
      <c r="O8262" s="148">
        <v>0.61399999999999999</v>
      </c>
      <c r="P8262" s="148">
        <v>0.69399999999999995</v>
      </c>
      <c r="Q8262" s="148">
        <v>1.3799999999999999E-6</v>
      </c>
      <c r="R8262" s="148">
        <v>7</v>
      </c>
      <c r="S8262" s="148">
        <v>0.23499999999999999</v>
      </c>
      <c r="T8262" s="148">
        <v>-4.7430000000000003</v>
      </c>
      <c r="U8262" s="148">
        <v>0</v>
      </c>
      <c r="V8262" s="148">
        <v>3.3700000000000001E-2</v>
      </c>
      <c r="W8262" s="148">
        <v>137.08799999999999</v>
      </c>
      <c r="X8262" s="148">
        <v>4</v>
      </c>
      <c r="Y8262" s="148">
        <v>0.8</v>
      </c>
    </row>
    <row r="8263" spans="11:25" x14ac:dyDescent="0.25">
      <c r="K8263" s="145" t="s">
        <v>5859</v>
      </c>
      <c r="L8263" s="145">
        <v>55</v>
      </c>
      <c r="M8263" s="145">
        <v>174133</v>
      </c>
      <c r="N8263" s="148">
        <v>0.32200000000000001</v>
      </c>
      <c r="O8263" s="148">
        <v>0.59199999999999997</v>
      </c>
      <c r="P8263" s="148">
        <v>0.83399999999999996</v>
      </c>
      <c r="Q8263" s="148">
        <v>0</v>
      </c>
      <c r="R8263" s="148">
        <v>2</v>
      </c>
      <c r="S8263" s="148">
        <v>0.36399999999999999</v>
      </c>
      <c r="T8263" s="148">
        <v>-11.565</v>
      </c>
      <c r="U8263" s="148">
        <v>1</v>
      </c>
      <c r="V8263" s="148">
        <v>3.3399999999999999E-2</v>
      </c>
      <c r="W8263" s="148">
        <v>130.96700000000001</v>
      </c>
      <c r="X8263" s="148">
        <v>4</v>
      </c>
      <c r="Y8263" s="148">
        <v>0.80900000000000005</v>
      </c>
    </row>
    <row r="8264" spans="11:25" x14ac:dyDescent="0.25">
      <c r="K8264" s="145" t="s">
        <v>7159</v>
      </c>
      <c r="L8264" s="145">
        <v>39</v>
      </c>
      <c r="M8264" s="145">
        <v>131953</v>
      </c>
      <c r="N8264" s="148">
        <v>0.2</v>
      </c>
      <c r="O8264" s="148">
        <v>0.78</v>
      </c>
      <c r="P8264" s="148">
        <v>0.437</v>
      </c>
      <c r="Q8264" s="148">
        <v>1.74E-4</v>
      </c>
      <c r="R8264" s="148">
        <v>9</v>
      </c>
      <c r="S8264" s="148">
        <v>6.7900000000000002E-2</v>
      </c>
      <c r="T8264" s="148">
        <v>-10.276999999999999</v>
      </c>
      <c r="U8264" s="148">
        <v>1</v>
      </c>
      <c r="V8264" s="148">
        <v>6.0600000000000001E-2</v>
      </c>
      <c r="W8264" s="148">
        <v>131.22499999999999</v>
      </c>
      <c r="X8264" s="148">
        <v>4</v>
      </c>
      <c r="Y8264" s="148">
        <v>0.82</v>
      </c>
    </row>
    <row r="8265" spans="11:25" x14ac:dyDescent="0.25">
      <c r="K8265" s="145" t="s">
        <v>7160</v>
      </c>
      <c r="L8265" s="145">
        <v>63</v>
      </c>
      <c r="M8265" s="145">
        <v>163053</v>
      </c>
      <c r="N8265" s="148">
        <v>0.45899999999999902</v>
      </c>
      <c r="O8265" s="148">
        <v>0.624</v>
      </c>
      <c r="P8265" s="148">
        <v>0.61</v>
      </c>
      <c r="Q8265" s="148">
        <v>4.3499999999999997E-3</v>
      </c>
      <c r="R8265" s="148">
        <v>0</v>
      </c>
      <c r="S8265" s="148">
        <v>0.27100000000000002</v>
      </c>
      <c r="T8265" s="148">
        <v>-9.1859999999999999</v>
      </c>
      <c r="U8265" s="148">
        <v>0</v>
      </c>
      <c r="V8265" s="148">
        <v>5.4300000000000001E-2</v>
      </c>
      <c r="W8265" s="148">
        <v>82.65</v>
      </c>
      <c r="X8265" s="148">
        <v>4</v>
      </c>
      <c r="Y8265" s="148">
        <v>0.75900000000000001</v>
      </c>
    </row>
    <row r="8266" spans="11:25" x14ac:dyDescent="0.25">
      <c r="K8266" s="145" t="s">
        <v>2204</v>
      </c>
      <c r="L8266" s="145">
        <v>56</v>
      </c>
      <c r="M8266" s="145">
        <v>138973</v>
      </c>
      <c r="N8266" s="148">
        <v>0.61699999999999999</v>
      </c>
      <c r="O8266" s="148">
        <v>0.439</v>
      </c>
      <c r="P8266" s="148">
        <v>0.45799999999999902</v>
      </c>
      <c r="Q8266" s="148">
        <v>6.02E-5</v>
      </c>
      <c r="R8266" s="148">
        <v>1</v>
      </c>
      <c r="S8266" s="148">
        <v>0.121</v>
      </c>
      <c r="T8266" s="148">
        <v>-9.9060000000000006</v>
      </c>
      <c r="U8266" s="148">
        <v>1</v>
      </c>
      <c r="V8266" s="148">
        <v>6.7500000000000004E-2</v>
      </c>
      <c r="W8266" s="148">
        <v>174.14699999999999</v>
      </c>
      <c r="X8266" s="148">
        <v>4</v>
      </c>
      <c r="Y8266" s="148">
        <v>0.86599999999999999</v>
      </c>
    </row>
    <row r="8267" spans="11:25" x14ac:dyDescent="0.25">
      <c r="K8267" s="145" t="s">
        <v>6238</v>
      </c>
      <c r="L8267" s="145">
        <v>60</v>
      </c>
      <c r="M8267" s="145">
        <v>158853</v>
      </c>
      <c r="N8267" s="148">
        <v>0.68099999999999905</v>
      </c>
      <c r="O8267" s="148">
        <v>0.44</v>
      </c>
      <c r="P8267" s="148">
        <v>0.68200000000000005</v>
      </c>
      <c r="Q8267" s="148">
        <v>3.3299999999999901E-5</v>
      </c>
      <c r="R8267" s="148">
        <v>4</v>
      </c>
      <c r="S8267" s="148">
        <v>0.20699999999999999</v>
      </c>
      <c r="T8267" s="148">
        <v>-7.4160000000000004</v>
      </c>
      <c r="U8267" s="148">
        <v>1</v>
      </c>
      <c r="V8267" s="148">
        <v>3.73E-2</v>
      </c>
      <c r="W8267" s="148">
        <v>135.917</v>
      </c>
      <c r="X8267" s="148">
        <v>4</v>
      </c>
      <c r="Y8267" s="148">
        <v>0.626</v>
      </c>
    </row>
    <row r="8268" spans="11:25" x14ac:dyDescent="0.25">
      <c r="K8268" s="145" t="s">
        <v>7161</v>
      </c>
      <c r="L8268" s="145">
        <v>11</v>
      </c>
      <c r="M8268" s="145">
        <v>128666</v>
      </c>
      <c r="N8268" s="148">
        <v>0.63300000000000001</v>
      </c>
      <c r="O8268" s="148">
        <v>0.67900000000000005</v>
      </c>
      <c r="P8268" s="148">
        <v>0.79099999999999904</v>
      </c>
      <c r="Q8268" s="148">
        <v>0</v>
      </c>
      <c r="R8268" s="148">
        <v>8</v>
      </c>
      <c r="S8268" s="148">
        <v>0.19399999999999901</v>
      </c>
      <c r="T8268" s="148">
        <v>-8.49</v>
      </c>
      <c r="U8268" s="148">
        <v>1</v>
      </c>
      <c r="V8268" s="148">
        <v>0.123</v>
      </c>
      <c r="W8268" s="148">
        <v>135.86199999999999</v>
      </c>
      <c r="X8268" s="148">
        <v>4</v>
      </c>
      <c r="Y8268" s="148">
        <v>0.97799999999999998</v>
      </c>
    </row>
    <row r="8269" spans="11:25" x14ac:dyDescent="0.25">
      <c r="K8269" s="145" t="s">
        <v>6838</v>
      </c>
      <c r="L8269" s="145">
        <v>57</v>
      </c>
      <c r="M8269" s="145">
        <v>160373</v>
      </c>
      <c r="N8269" s="148">
        <v>0.38200000000000001</v>
      </c>
      <c r="O8269" s="148">
        <v>0.54700000000000004</v>
      </c>
      <c r="P8269" s="148">
        <v>0.72199999999999998</v>
      </c>
      <c r="Q8269" s="148">
        <v>0</v>
      </c>
      <c r="R8269" s="148">
        <v>1</v>
      </c>
      <c r="S8269" s="148">
        <v>4.9000000000000002E-2</v>
      </c>
      <c r="T8269" s="148">
        <v>-6.593</v>
      </c>
      <c r="U8269" s="148">
        <v>0</v>
      </c>
      <c r="V8269" s="148">
        <v>3.8899999999999997E-2</v>
      </c>
      <c r="W8269" s="148">
        <v>112.423999999999</v>
      </c>
      <c r="X8269" s="148">
        <v>4</v>
      </c>
      <c r="Y8269" s="148">
        <v>0.65400000000000003</v>
      </c>
    </row>
    <row r="8270" spans="11:25" x14ac:dyDescent="0.25">
      <c r="K8270" s="145" t="s">
        <v>6213</v>
      </c>
      <c r="L8270" s="145">
        <v>60</v>
      </c>
      <c r="M8270" s="145">
        <v>128199</v>
      </c>
      <c r="N8270" s="148">
        <v>0.48799999999999999</v>
      </c>
      <c r="O8270" s="148">
        <v>0.251</v>
      </c>
      <c r="P8270" s="148">
        <v>0.86799999999999999</v>
      </c>
      <c r="Q8270" s="148">
        <v>7.34E-6</v>
      </c>
      <c r="R8270" s="148">
        <v>1</v>
      </c>
      <c r="S8270" s="148">
        <v>0.81399999999999995</v>
      </c>
      <c r="T8270" s="148">
        <v>-2.6850000000000001</v>
      </c>
      <c r="U8270" s="148">
        <v>1</v>
      </c>
      <c r="V8270" s="148">
        <v>0.128</v>
      </c>
      <c r="W8270" s="148">
        <v>177.13</v>
      </c>
      <c r="X8270" s="148">
        <v>4</v>
      </c>
      <c r="Y8270" s="148">
        <v>0.59899999999999998</v>
      </c>
    </row>
    <row r="8271" spans="11:25" x14ac:dyDescent="0.25">
      <c r="K8271" s="145" t="s">
        <v>7162</v>
      </c>
      <c r="L8271" s="145">
        <v>66</v>
      </c>
      <c r="M8271" s="145">
        <v>179613</v>
      </c>
      <c r="N8271" s="148">
        <v>0.25600000000000001</v>
      </c>
      <c r="O8271" s="148">
        <v>0.51</v>
      </c>
      <c r="P8271" s="148">
        <v>0.48799999999999999</v>
      </c>
      <c r="Q8271" s="148">
        <v>0</v>
      </c>
      <c r="R8271" s="148">
        <v>7</v>
      </c>
      <c r="S8271" s="148">
        <v>0.11</v>
      </c>
      <c r="T8271" s="148">
        <v>-10.304</v>
      </c>
      <c r="U8271" s="148">
        <v>1</v>
      </c>
      <c r="V8271" s="148">
        <v>3.04E-2</v>
      </c>
      <c r="W8271" s="148">
        <v>125.682999999999</v>
      </c>
      <c r="X8271" s="148">
        <v>4</v>
      </c>
      <c r="Y8271" s="148">
        <v>0.64900000000000002</v>
      </c>
    </row>
    <row r="8272" spans="11:25" x14ac:dyDescent="0.25">
      <c r="K8272" s="145" t="s">
        <v>7163</v>
      </c>
      <c r="L8272" s="145">
        <v>54</v>
      </c>
      <c r="M8272" s="145">
        <v>153506</v>
      </c>
      <c r="N8272" s="148">
        <v>0.71599999999999997</v>
      </c>
      <c r="O8272" s="148">
        <v>0.59199999999999997</v>
      </c>
      <c r="P8272" s="148">
        <v>0.45799999999999902</v>
      </c>
      <c r="Q8272" s="148">
        <v>0</v>
      </c>
      <c r="R8272" s="148">
        <v>0</v>
      </c>
      <c r="S8272" s="148">
        <v>0.23699999999999999</v>
      </c>
      <c r="T8272" s="148">
        <v>-8.1999999999999993</v>
      </c>
      <c r="U8272" s="148">
        <v>1</v>
      </c>
      <c r="V8272" s="148">
        <v>2.9600000000000001E-2</v>
      </c>
      <c r="W8272" s="148">
        <v>133.55099999999999</v>
      </c>
      <c r="X8272" s="148">
        <v>4</v>
      </c>
      <c r="Y8272" s="148">
        <v>0.72299999999999998</v>
      </c>
    </row>
    <row r="8273" spans="11:25" x14ac:dyDescent="0.25">
      <c r="K8273" s="145" t="s">
        <v>7164</v>
      </c>
      <c r="L8273" s="145">
        <v>54</v>
      </c>
      <c r="M8273" s="145">
        <v>180066</v>
      </c>
      <c r="N8273" s="148">
        <v>2.5700000000000001E-2</v>
      </c>
      <c r="O8273" s="148">
        <v>0.61799999999999999</v>
      </c>
      <c r="P8273" s="148">
        <v>0.626</v>
      </c>
      <c r="Q8273" s="148">
        <v>0</v>
      </c>
      <c r="R8273" s="148">
        <v>3</v>
      </c>
      <c r="S8273" s="148">
        <v>0.17299999999999999</v>
      </c>
      <c r="T8273" s="148">
        <v>-8.2940000000000005</v>
      </c>
      <c r="U8273" s="148">
        <v>0</v>
      </c>
      <c r="V8273" s="148">
        <v>2.81E-2</v>
      </c>
      <c r="W8273" s="148">
        <v>119.67700000000001</v>
      </c>
      <c r="X8273" s="148">
        <v>4</v>
      </c>
      <c r="Y8273" s="148">
        <v>0.70299999999999996</v>
      </c>
    </row>
    <row r="8274" spans="11:25" x14ac:dyDescent="0.25">
      <c r="K8274" s="145" t="s">
        <v>7165</v>
      </c>
      <c r="L8274" s="145">
        <v>57</v>
      </c>
      <c r="M8274" s="145">
        <v>273533</v>
      </c>
      <c r="N8274" s="148">
        <v>0.65799999999999903</v>
      </c>
      <c r="O8274" s="148">
        <v>0.66099999999999903</v>
      </c>
      <c r="P8274" s="148">
        <v>0.58499999999999996</v>
      </c>
      <c r="Q8274" s="148">
        <v>0.875999999999999</v>
      </c>
      <c r="R8274" s="148">
        <v>5</v>
      </c>
      <c r="S8274" s="148">
        <v>0.10199999999999999</v>
      </c>
      <c r="T8274" s="148">
        <v>-11.255000000000001</v>
      </c>
      <c r="U8274" s="148">
        <v>1</v>
      </c>
      <c r="V8274" s="148">
        <v>3.6700000000000003E-2</v>
      </c>
      <c r="W8274" s="148">
        <v>129.97999999999999</v>
      </c>
      <c r="X8274" s="148">
        <v>4</v>
      </c>
      <c r="Y8274" s="148">
        <v>0.60599999999999998</v>
      </c>
    </row>
    <row r="8275" spans="11:25" x14ac:dyDescent="0.25">
      <c r="K8275" s="145">
        <v>1957</v>
      </c>
      <c r="L8275" s="145">
        <v>63</v>
      </c>
      <c r="M8275" s="145">
        <v>204213</v>
      </c>
      <c r="N8275" s="148">
        <v>0.66299999999999903</v>
      </c>
      <c r="O8275" s="148">
        <v>0.38799999999999901</v>
      </c>
      <c r="P8275" s="148">
        <v>0.59499999999999997</v>
      </c>
      <c r="Q8275" s="148">
        <v>5.5799999999999899E-5</v>
      </c>
      <c r="R8275" s="148">
        <v>1</v>
      </c>
      <c r="S8275" s="148">
        <v>0.17799999999999999</v>
      </c>
      <c r="T8275" s="148">
        <v>-9.7989999999999995</v>
      </c>
      <c r="U8275" s="148">
        <v>1</v>
      </c>
      <c r="V8275" s="148">
        <v>3.2500000000000001E-2</v>
      </c>
      <c r="W8275" s="148">
        <v>190.04300000000001</v>
      </c>
      <c r="X8275" s="148">
        <v>4</v>
      </c>
      <c r="Y8275" s="148">
        <v>0.59599999999999997</v>
      </c>
    </row>
    <row r="8276" spans="11:25" x14ac:dyDescent="0.25">
      <c r="K8276" s="145" t="s">
        <v>7166</v>
      </c>
      <c r="L8276" s="145">
        <v>14</v>
      </c>
      <c r="M8276" s="145">
        <v>241706</v>
      </c>
      <c r="N8276" s="148">
        <v>0.47199999999999998</v>
      </c>
      <c r="O8276" s="148">
        <v>0.48</v>
      </c>
      <c r="P8276" s="148">
        <v>0.79</v>
      </c>
      <c r="Q8276" s="148">
        <v>0.71299999999999997</v>
      </c>
      <c r="R8276" s="148">
        <v>4</v>
      </c>
      <c r="S8276" s="148">
        <v>0.155</v>
      </c>
      <c r="T8276" s="148">
        <v>-7.7750000000000004</v>
      </c>
      <c r="U8276" s="148">
        <v>1</v>
      </c>
      <c r="V8276" s="148">
        <v>3.5299999999999998E-2</v>
      </c>
      <c r="W8276" s="148">
        <v>111.02500000000001</v>
      </c>
      <c r="X8276" s="148">
        <v>4</v>
      </c>
      <c r="Y8276" s="148">
        <v>0.44600000000000001</v>
      </c>
    </row>
    <row r="8277" spans="11:25" x14ac:dyDescent="0.25">
      <c r="K8277" s="145" t="s">
        <v>5790</v>
      </c>
      <c r="L8277" s="145">
        <v>57</v>
      </c>
      <c r="M8277" s="145">
        <v>193240</v>
      </c>
      <c r="N8277" s="148">
        <v>0.126</v>
      </c>
      <c r="O8277" s="148">
        <v>0.51200000000000001</v>
      </c>
      <c r="P8277" s="148">
        <v>0.94799999999999995</v>
      </c>
      <c r="Q8277" s="148">
        <v>1.2200000000000001E-2</v>
      </c>
      <c r="R8277" s="148">
        <v>1</v>
      </c>
      <c r="S8277" s="148">
        <v>0.111999999999999</v>
      </c>
      <c r="T8277" s="148">
        <v>-7.9229999999999903</v>
      </c>
      <c r="U8277" s="148">
        <v>1</v>
      </c>
      <c r="V8277" s="148">
        <v>4.3900000000000002E-2</v>
      </c>
      <c r="W8277" s="148">
        <v>88.555999999999997</v>
      </c>
      <c r="X8277" s="148">
        <v>4</v>
      </c>
      <c r="Y8277" s="148">
        <v>0.60699999999999998</v>
      </c>
    </row>
    <row r="8278" spans="11:25" x14ac:dyDescent="0.25">
      <c r="K8278" s="145" t="s">
        <v>7167</v>
      </c>
      <c r="L8278" s="145">
        <v>60</v>
      </c>
      <c r="M8278" s="145">
        <v>214720</v>
      </c>
      <c r="N8278" s="148">
        <v>0.48399999999999999</v>
      </c>
      <c r="O8278" s="148">
        <v>0.63700000000000001</v>
      </c>
      <c r="P8278" s="148">
        <v>0.86399999999999999</v>
      </c>
      <c r="Q8278" s="148">
        <v>0</v>
      </c>
      <c r="R8278" s="148">
        <v>8</v>
      </c>
      <c r="S8278" s="148">
        <v>0.222</v>
      </c>
      <c r="T8278" s="148">
        <v>-4.3810000000000002</v>
      </c>
      <c r="U8278" s="148">
        <v>1</v>
      </c>
      <c r="V8278" s="148">
        <v>4.6800000000000001E-2</v>
      </c>
      <c r="W8278" s="148">
        <v>99.995000000000005</v>
      </c>
      <c r="X8278" s="148">
        <v>4</v>
      </c>
      <c r="Y8278" s="148">
        <v>0.70599999999999996</v>
      </c>
    </row>
    <row r="8279" spans="11:25" x14ac:dyDescent="0.25">
      <c r="K8279" s="145" t="s">
        <v>7168</v>
      </c>
      <c r="L8279" s="145">
        <v>57</v>
      </c>
      <c r="M8279" s="145">
        <v>195680</v>
      </c>
      <c r="N8279" s="148">
        <v>0.66599999999999904</v>
      </c>
      <c r="O8279" s="148">
        <v>0.66</v>
      </c>
      <c r="P8279" s="148">
        <v>0.61799999999999999</v>
      </c>
      <c r="Q8279" s="148">
        <v>1.7600000000000001E-3</v>
      </c>
      <c r="R8279" s="148">
        <v>8</v>
      </c>
      <c r="S8279" s="148">
        <v>0.184</v>
      </c>
      <c r="T8279" s="148">
        <v>-8.1359999999999992</v>
      </c>
      <c r="U8279" s="148">
        <v>1</v>
      </c>
      <c r="V8279" s="148">
        <v>0.04</v>
      </c>
      <c r="W8279" s="148">
        <v>108.94199999999999</v>
      </c>
      <c r="X8279" s="148">
        <v>4</v>
      </c>
      <c r="Y8279" s="148">
        <v>0.30199999999999999</v>
      </c>
    </row>
    <row r="8280" spans="11:25" x14ac:dyDescent="0.25">
      <c r="K8280" s="145" t="s">
        <v>7169</v>
      </c>
      <c r="L8280" s="145">
        <v>60</v>
      </c>
      <c r="M8280" s="145">
        <v>227105</v>
      </c>
      <c r="N8280" s="148">
        <v>5.3800000000000001E-2</v>
      </c>
      <c r="O8280" s="148">
        <v>0.43099999999999999</v>
      </c>
      <c r="P8280" s="148">
        <v>0.82299999999999995</v>
      </c>
      <c r="Q8280" s="148">
        <v>2.48E-5</v>
      </c>
      <c r="R8280" s="148">
        <v>7</v>
      </c>
      <c r="S8280" s="148">
        <v>8.5500000000000007E-2</v>
      </c>
      <c r="T8280" s="148">
        <v>-5.5919999999999996</v>
      </c>
      <c r="U8280" s="148">
        <v>1</v>
      </c>
      <c r="V8280" s="148">
        <v>0.122</v>
      </c>
      <c r="W8280" s="148">
        <v>176.53599999999901</v>
      </c>
      <c r="X8280" s="148">
        <v>4</v>
      </c>
      <c r="Y8280" s="148">
        <v>0.624</v>
      </c>
    </row>
    <row r="8281" spans="11:25" x14ac:dyDescent="0.25">
      <c r="K8281" s="145" t="s">
        <v>7170</v>
      </c>
      <c r="L8281" s="145">
        <v>61</v>
      </c>
      <c r="M8281" s="145">
        <v>236280</v>
      </c>
      <c r="N8281" s="148">
        <v>0.43099999999999999</v>
      </c>
      <c r="O8281" s="148">
        <v>0.66200000000000003</v>
      </c>
      <c r="P8281" s="148">
        <v>0.94699999999999995</v>
      </c>
      <c r="Q8281" s="148">
        <v>6.9999999999999897E-3</v>
      </c>
      <c r="R8281" s="148">
        <v>7</v>
      </c>
      <c r="S8281" s="148">
        <v>9.74E-2</v>
      </c>
      <c r="T8281" s="148">
        <v>-6.4089999999999998</v>
      </c>
      <c r="U8281" s="148">
        <v>1</v>
      </c>
      <c r="V8281" s="148">
        <v>5.1700000000000003E-2</v>
      </c>
      <c r="W8281" s="148">
        <v>110.006</v>
      </c>
      <c r="X8281" s="148">
        <v>4</v>
      </c>
      <c r="Y8281" s="148">
        <v>0.31</v>
      </c>
    </row>
    <row r="8282" spans="11:25" x14ac:dyDescent="0.25">
      <c r="K8282" s="145" t="s">
        <v>1814</v>
      </c>
      <c r="L8282" s="145">
        <v>70</v>
      </c>
      <c r="M8282" s="145">
        <v>211851</v>
      </c>
      <c r="N8282" s="148">
        <v>0.249</v>
      </c>
      <c r="O8282" s="148">
        <v>0.38900000000000001</v>
      </c>
      <c r="P8282" s="148">
        <v>0.43099999999999999</v>
      </c>
      <c r="Q8282" s="148">
        <v>0</v>
      </c>
      <c r="R8282" s="148">
        <v>7</v>
      </c>
      <c r="S8282" s="148">
        <v>0.13</v>
      </c>
      <c r="T8282" s="148">
        <v>-8.0609999999999999</v>
      </c>
      <c r="U8282" s="148">
        <v>1</v>
      </c>
      <c r="V8282" s="148">
        <v>3.44E-2</v>
      </c>
      <c r="W8282" s="148">
        <v>142.13999999999999</v>
      </c>
      <c r="X8282" s="148">
        <v>4</v>
      </c>
      <c r="Y8282" s="148">
        <v>0.27500000000000002</v>
      </c>
    </row>
    <row r="8283" spans="11:25" x14ac:dyDescent="0.25">
      <c r="K8283" s="145" t="s">
        <v>7171</v>
      </c>
      <c r="L8283" s="145">
        <v>20</v>
      </c>
      <c r="M8283" s="145">
        <v>194129</v>
      </c>
      <c r="N8283" s="148">
        <v>0.65400000000000003</v>
      </c>
      <c r="O8283" s="148">
        <v>0.61799999999999999</v>
      </c>
      <c r="P8283" s="148">
        <v>0.749</v>
      </c>
      <c r="Q8283" s="148">
        <v>0.21299999999999999</v>
      </c>
      <c r="R8283" s="148">
        <v>11</v>
      </c>
      <c r="S8283" s="148">
        <v>0.255</v>
      </c>
      <c r="T8283" s="148">
        <v>-5.093</v>
      </c>
      <c r="U8283" s="148">
        <v>0</v>
      </c>
      <c r="V8283" s="148">
        <v>3.04E-2</v>
      </c>
      <c r="W8283" s="148">
        <v>111.986</v>
      </c>
      <c r="X8283" s="148">
        <v>4</v>
      </c>
      <c r="Y8283" s="148">
        <v>0.54799999999999904</v>
      </c>
    </row>
    <row r="8284" spans="11:25" x14ac:dyDescent="0.25">
      <c r="K8284" s="145" t="s">
        <v>5063</v>
      </c>
      <c r="L8284" s="145">
        <v>60</v>
      </c>
      <c r="M8284" s="145">
        <v>133477</v>
      </c>
      <c r="N8284" s="148">
        <v>0.750999999999999</v>
      </c>
      <c r="O8284" s="148">
        <v>0.38799999999999901</v>
      </c>
      <c r="P8284" s="148">
        <v>0.59</v>
      </c>
      <c r="Q8284" s="148">
        <v>0</v>
      </c>
      <c r="R8284" s="148">
        <v>6</v>
      </c>
      <c r="S8284" s="148">
        <v>0.25</v>
      </c>
      <c r="T8284" s="148">
        <v>-7.1729999999999903</v>
      </c>
      <c r="U8284" s="148">
        <v>1</v>
      </c>
      <c r="V8284" s="148">
        <v>5.6500000000000002E-2</v>
      </c>
      <c r="W8284" s="148">
        <v>155.208</v>
      </c>
      <c r="X8284" s="148">
        <v>4</v>
      </c>
      <c r="Y8284" s="148">
        <v>0.747</v>
      </c>
    </row>
    <row r="8285" spans="11:25" x14ac:dyDescent="0.25">
      <c r="K8285" s="145" t="s">
        <v>7172</v>
      </c>
      <c r="L8285" s="145">
        <v>59</v>
      </c>
      <c r="M8285" s="145">
        <v>135560</v>
      </c>
      <c r="N8285" s="148">
        <v>0.63700000000000001</v>
      </c>
      <c r="O8285" s="148">
        <v>0.65099999999999902</v>
      </c>
      <c r="P8285" s="148">
        <v>0.621</v>
      </c>
      <c r="Q8285" s="148">
        <v>1.22E-4</v>
      </c>
      <c r="R8285" s="148">
        <v>8</v>
      </c>
      <c r="S8285" s="148">
        <v>7.1199999999999999E-2</v>
      </c>
      <c r="T8285" s="148">
        <v>-7.2709999999999999</v>
      </c>
      <c r="U8285" s="148">
        <v>1</v>
      </c>
      <c r="V8285" s="148">
        <v>3.5900000000000001E-2</v>
      </c>
      <c r="W8285" s="148">
        <v>77.578000000000003</v>
      </c>
      <c r="X8285" s="148">
        <v>4</v>
      </c>
      <c r="Y8285" s="148">
        <v>0.91400000000000003</v>
      </c>
    </row>
    <row r="8286" spans="11:25" x14ac:dyDescent="0.25">
      <c r="K8286" s="145" t="s">
        <v>7173</v>
      </c>
      <c r="L8286" s="145">
        <v>67</v>
      </c>
      <c r="M8286" s="145">
        <v>201413</v>
      </c>
      <c r="N8286" s="148">
        <v>0.22800000000000001</v>
      </c>
      <c r="O8286" s="148">
        <v>0.53600000000000003</v>
      </c>
      <c r="P8286" s="148">
        <v>0.77500000000000002</v>
      </c>
      <c r="Q8286" s="148">
        <v>1.4300000000000001E-4</v>
      </c>
      <c r="R8286" s="148">
        <v>8</v>
      </c>
      <c r="S8286" s="148">
        <v>9.4700000000000006E-2</v>
      </c>
      <c r="T8286" s="148">
        <v>-6.7649999999999997</v>
      </c>
      <c r="U8286" s="148">
        <v>1</v>
      </c>
      <c r="V8286" s="148">
        <v>3.9399999999999998E-2</v>
      </c>
      <c r="W8286" s="148">
        <v>151.393</v>
      </c>
      <c r="X8286" s="148">
        <v>4</v>
      </c>
      <c r="Y8286" s="148">
        <v>0.48499999999999999</v>
      </c>
    </row>
    <row r="8287" spans="11:25" x14ac:dyDescent="0.25">
      <c r="K8287" s="145" t="s">
        <v>7174</v>
      </c>
      <c r="L8287" s="145">
        <v>71</v>
      </c>
      <c r="M8287" s="145">
        <v>247373</v>
      </c>
      <c r="N8287" s="148">
        <v>0.66200000000000003</v>
      </c>
      <c r="O8287" s="148">
        <v>0.57199999999999995</v>
      </c>
      <c r="P8287" s="148">
        <v>0.40899999999999997</v>
      </c>
      <c r="Q8287" s="148">
        <v>0.29599999999999999</v>
      </c>
      <c r="R8287" s="148">
        <v>3</v>
      </c>
      <c r="S8287" s="148">
        <v>0.125</v>
      </c>
      <c r="T8287" s="148">
        <v>-11.384</v>
      </c>
      <c r="U8287" s="148">
        <v>1</v>
      </c>
      <c r="V8287" s="148">
        <v>3.7699999999999997E-2</v>
      </c>
      <c r="W8287" s="148">
        <v>129.983</v>
      </c>
      <c r="X8287" s="148">
        <v>4</v>
      </c>
      <c r="Y8287" s="148">
        <v>0.35099999999999998</v>
      </c>
    </row>
    <row r="8288" spans="11:25" x14ac:dyDescent="0.25">
      <c r="K8288" s="145" t="s">
        <v>7175</v>
      </c>
      <c r="L8288" s="145">
        <v>56</v>
      </c>
      <c r="M8288" s="145">
        <v>192743</v>
      </c>
      <c r="N8288" s="148">
        <v>0.435</v>
      </c>
      <c r="O8288" s="148">
        <v>0.95899999999999996</v>
      </c>
      <c r="P8288" s="148">
        <v>0.42399999999999999</v>
      </c>
      <c r="Q8288" s="148">
        <v>4.8999999999999998E-4</v>
      </c>
      <c r="R8288" s="148">
        <v>2</v>
      </c>
      <c r="S8288" s="148">
        <v>0.107</v>
      </c>
      <c r="T8288" s="148">
        <v>-9.5</v>
      </c>
      <c r="U8288" s="148">
        <v>1</v>
      </c>
      <c r="V8288" s="148">
        <v>5.2200000000000003E-2</v>
      </c>
      <c r="W8288" s="148">
        <v>108.997</v>
      </c>
      <c r="X8288" s="148">
        <v>4</v>
      </c>
      <c r="Y8288" s="148">
        <v>0.85199999999999998</v>
      </c>
    </row>
    <row r="8289" spans="11:25" x14ac:dyDescent="0.25">
      <c r="K8289" s="145" t="s">
        <v>7176</v>
      </c>
      <c r="L8289" s="145">
        <v>69</v>
      </c>
      <c r="M8289" s="145">
        <v>240586</v>
      </c>
      <c r="N8289" s="148">
        <v>0.73</v>
      </c>
      <c r="O8289" s="148">
        <v>0.56399999999999995</v>
      </c>
      <c r="P8289" s="148">
        <v>0.35399999999999998</v>
      </c>
      <c r="Q8289" s="148">
        <v>3.4300000000000002E-6</v>
      </c>
      <c r="R8289" s="148">
        <v>7</v>
      </c>
      <c r="S8289" s="148">
        <v>0.20799999999999999</v>
      </c>
      <c r="T8289" s="148">
        <v>-10.85</v>
      </c>
      <c r="U8289" s="148">
        <v>1</v>
      </c>
      <c r="V8289" s="148">
        <v>3.3399999999999999E-2</v>
      </c>
      <c r="W8289" s="148">
        <v>98.075000000000003</v>
      </c>
      <c r="X8289" s="148">
        <v>3</v>
      </c>
      <c r="Y8289" s="148">
        <v>0.42299999999999999</v>
      </c>
    </row>
    <row r="8290" spans="11:25" x14ac:dyDescent="0.25">
      <c r="K8290" s="145" t="s">
        <v>7177</v>
      </c>
      <c r="L8290" s="145">
        <v>69</v>
      </c>
      <c r="M8290" s="145">
        <v>239880</v>
      </c>
      <c r="N8290" s="148">
        <v>3.7199999999999997E-2</v>
      </c>
      <c r="O8290" s="148">
        <v>0.39600000000000002</v>
      </c>
      <c r="P8290" s="148">
        <v>0.67700000000000005</v>
      </c>
      <c r="Q8290" s="148">
        <v>1.37E-4</v>
      </c>
      <c r="R8290" s="148">
        <v>3</v>
      </c>
      <c r="S8290" s="148">
        <v>0.111999999999999</v>
      </c>
      <c r="T8290" s="148">
        <v>-7.5129999999999999</v>
      </c>
      <c r="U8290" s="148">
        <v>1</v>
      </c>
      <c r="V8290" s="148">
        <v>3.5400000000000001E-2</v>
      </c>
      <c r="W8290" s="148">
        <v>135.17699999999999</v>
      </c>
      <c r="X8290" s="148">
        <v>4</v>
      </c>
      <c r="Y8290" s="148">
        <v>0.249</v>
      </c>
    </row>
    <row r="8291" spans="11:25" x14ac:dyDescent="0.25">
      <c r="K8291" s="145" t="s">
        <v>7178</v>
      </c>
      <c r="L8291" s="145">
        <v>61</v>
      </c>
      <c r="M8291" s="145">
        <v>207519</v>
      </c>
      <c r="N8291" s="148">
        <v>0.183</v>
      </c>
      <c r="O8291" s="148">
        <v>0.42799999999999999</v>
      </c>
      <c r="P8291" s="148">
        <v>0.72399999999999998</v>
      </c>
      <c r="Q8291" s="148">
        <v>1.36E-4</v>
      </c>
      <c r="R8291" s="148">
        <v>11</v>
      </c>
      <c r="S8291" s="148">
        <v>0.251</v>
      </c>
      <c r="T8291" s="148">
        <v>-7.2639999999999896</v>
      </c>
      <c r="U8291" s="148">
        <v>0</v>
      </c>
      <c r="V8291" s="148">
        <v>4.3400000000000001E-2</v>
      </c>
      <c r="W8291" s="148">
        <v>146.917</v>
      </c>
      <c r="X8291" s="148">
        <v>4</v>
      </c>
      <c r="Y8291" s="148">
        <v>0.184</v>
      </c>
    </row>
    <row r="8292" spans="11:25" x14ac:dyDescent="0.25">
      <c r="K8292" s="145" t="s">
        <v>7179</v>
      </c>
      <c r="L8292" s="145">
        <v>58</v>
      </c>
      <c r="M8292" s="145">
        <v>190786</v>
      </c>
      <c r="N8292" s="148">
        <v>0.40799999999999997</v>
      </c>
      <c r="O8292" s="148">
        <v>0.61599999999999999</v>
      </c>
      <c r="P8292" s="148">
        <v>0.754</v>
      </c>
      <c r="Q8292" s="148">
        <v>3.45E-6</v>
      </c>
      <c r="R8292" s="148">
        <v>7</v>
      </c>
      <c r="S8292" s="148">
        <v>0.127</v>
      </c>
      <c r="T8292" s="148">
        <v>-7.3120000000000003</v>
      </c>
      <c r="U8292" s="148">
        <v>0</v>
      </c>
      <c r="V8292" s="148">
        <v>6.8900000000000003E-2</v>
      </c>
      <c r="W8292" s="148">
        <v>117.923999999999</v>
      </c>
      <c r="X8292" s="148">
        <v>4</v>
      </c>
      <c r="Y8292" s="148">
        <v>0.376</v>
      </c>
    </row>
    <row r="8293" spans="11:25" x14ac:dyDescent="0.25">
      <c r="K8293" s="145" t="s">
        <v>7180</v>
      </c>
      <c r="L8293" s="145">
        <v>64</v>
      </c>
      <c r="M8293" s="145">
        <v>212800</v>
      </c>
      <c r="N8293" s="148">
        <v>0.30299999999999999</v>
      </c>
      <c r="O8293" s="148">
        <v>0.57599999999999996</v>
      </c>
      <c r="P8293" s="148">
        <v>0.60899999999999999</v>
      </c>
      <c r="Q8293" s="148">
        <v>0</v>
      </c>
      <c r="R8293" s="148">
        <v>7</v>
      </c>
      <c r="S8293" s="148">
        <v>0.16399999999999901</v>
      </c>
      <c r="T8293" s="148">
        <v>-5.9210000000000003</v>
      </c>
      <c r="U8293" s="148">
        <v>1</v>
      </c>
      <c r="V8293" s="148">
        <v>0.107</v>
      </c>
      <c r="W8293" s="148">
        <v>86.702999999999903</v>
      </c>
      <c r="X8293" s="148">
        <v>4</v>
      </c>
      <c r="Y8293" s="148">
        <v>0.73699999999999999</v>
      </c>
    </row>
    <row r="8294" spans="11:25" x14ac:dyDescent="0.25">
      <c r="K8294" s="145" t="s">
        <v>7181</v>
      </c>
      <c r="L8294" s="145">
        <v>12</v>
      </c>
      <c r="M8294" s="145">
        <v>195000</v>
      </c>
      <c r="N8294" s="148">
        <v>8.9700000000000002E-2</v>
      </c>
      <c r="O8294" s="148">
        <v>0.499</v>
      </c>
      <c r="P8294" s="148">
        <v>0.94</v>
      </c>
      <c r="Q8294" s="148">
        <v>7.2799999999999994E-5</v>
      </c>
      <c r="R8294" s="148">
        <v>0</v>
      </c>
      <c r="S8294" s="148">
        <v>0.109</v>
      </c>
      <c r="T8294" s="148">
        <v>-2.7410000000000001</v>
      </c>
      <c r="U8294" s="148">
        <v>1</v>
      </c>
      <c r="V8294" s="148">
        <v>3.32E-2</v>
      </c>
      <c r="W8294" s="148">
        <v>112.02</v>
      </c>
      <c r="X8294" s="148">
        <v>4</v>
      </c>
      <c r="Y8294" s="148">
        <v>0.47699999999999998</v>
      </c>
    </row>
    <row r="8295" spans="11:25" x14ac:dyDescent="0.25">
      <c r="K8295" s="145" t="s">
        <v>7182</v>
      </c>
      <c r="L8295" s="145">
        <v>39</v>
      </c>
      <c r="M8295" s="145">
        <v>170960</v>
      </c>
      <c r="N8295" s="148">
        <v>5.94E-3</v>
      </c>
      <c r="O8295" s="148">
        <v>0.54700000000000004</v>
      </c>
      <c r="P8295" s="148">
        <v>0.84799999999999998</v>
      </c>
      <c r="Q8295" s="148">
        <v>0</v>
      </c>
      <c r="R8295" s="148">
        <v>2</v>
      </c>
      <c r="S8295" s="148">
        <v>7.4300000000000005E-2</v>
      </c>
      <c r="T8295" s="148">
        <v>-5.6219999999999999</v>
      </c>
      <c r="U8295" s="148">
        <v>1</v>
      </c>
      <c r="V8295" s="148">
        <v>6.8000000000000005E-2</v>
      </c>
      <c r="W8295" s="148">
        <v>128.98699999999999</v>
      </c>
      <c r="X8295" s="148">
        <v>4</v>
      </c>
      <c r="Y8295" s="148">
        <v>0.39299999999999902</v>
      </c>
    </row>
    <row r="8296" spans="11:25" x14ac:dyDescent="0.25">
      <c r="K8296" s="145" t="s">
        <v>5379</v>
      </c>
      <c r="L8296" s="145">
        <v>61</v>
      </c>
      <c r="M8296" s="145">
        <v>226186</v>
      </c>
      <c r="N8296" s="148">
        <v>0.20599999999999999</v>
      </c>
      <c r="O8296" s="148">
        <v>0.57399999999999995</v>
      </c>
      <c r="P8296" s="148">
        <v>0.66700000000000004</v>
      </c>
      <c r="Q8296" s="148">
        <v>0.35199999999999998</v>
      </c>
      <c r="R8296" s="148">
        <v>5</v>
      </c>
      <c r="S8296" s="148">
        <v>8.5199999999999998E-2</v>
      </c>
      <c r="T8296" s="148">
        <v>-5.4249999999999998</v>
      </c>
      <c r="U8296" s="148">
        <v>1</v>
      </c>
      <c r="V8296" s="148">
        <v>3.0099999999999998E-2</v>
      </c>
      <c r="W8296" s="148">
        <v>88.298999999999893</v>
      </c>
      <c r="X8296" s="148">
        <v>4</v>
      </c>
      <c r="Y8296" s="148">
        <v>0.54600000000000004</v>
      </c>
    </row>
    <row r="8297" spans="11:25" x14ac:dyDescent="0.25">
      <c r="K8297" s="145" t="s">
        <v>7183</v>
      </c>
      <c r="L8297" s="145">
        <v>52</v>
      </c>
      <c r="M8297" s="145">
        <v>222813</v>
      </c>
      <c r="N8297" s="148">
        <v>0.42899999999999999</v>
      </c>
      <c r="O8297" s="148">
        <v>0.44299999999999901</v>
      </c>
      <c r="P8297" s="148">
        <v>0.53299999999999903</v>
      </c>
      <c r="Q8297" s="148">
        <v>3.6600000000000001E-6</v>
      </c>
      <c r="R8297" s="148">
        <v>7</v>
      </c>
      <c r="S8297" s="148">
        <v>0.33200000000000002</v>
      </c>
      <c r="T8297" s="148">
        <v>-5.9560000000000004</v>
      </c>
      <c r="U8297" s="148">
        <v>1</v>
      </c>
      <c r="V8297" s="148">
        <v>4.7300000000000002E-2</v>
      </c>
      <c r="W8297" s="148">
        <v>183.791</v>
      </c>
      <c r="X8297" s="148">
        <v>4</v>
      </c>
      <c r="Y8297" s="148">
        <v>0.59599999999999997</v>
      </c>
    </row>
    <row r="8298" spans="11:25" x14ac:dyDescent="0.25">
      <c r="K8298" s="145" t="s">
        <v>7184</v>
      </c>
      <c r="L8298" s="145">
        <v>61</v>
      </c>
      <c r="M8298" s="145">
        <v>238640</v>
      </c>
      <c r="N8298" s="148">
        <v>0.68</v>
      </c>
      <c r="O8298" s="148">
        <v>0.55799999999999905</v>
      </c>
      <c r="P8298" s="148">
        <v>0.47</v>
      </c>
      <c r="Q8298" s="148">
        <v>0.91400000000000003</v>
      </c>
      <c r="R8298" s="148">
        <v>7</v>
      </c>
      <c r="S8298" s="148">
        <v>0.53200000000000003</v>
      </c>
      <c r="T8298" s="148">
        <v>-5.5</v>
      </c>
      <c r="U8298" s="148">
        <v>1</v>
      </c>
      <c r="V8298" s="148">
        <v>3.1600000000000003E-2</v>
      </c>
      <c r="W8298" s="148">
        <v>118.06</v>
      </c>
      <c r="X8298" s="148">
        <v>4</v>
      </c>
      <c r="Y8298" s="148">
        <v>0.42699999999999999</v>
      </c>
    </row>
    <row r="8299" spans="11:25" x14ac:dyDescent="0.25">
      <c r="K8299" s="145" t="s">
        <v>7185</v>
      </c>
      <c r="L8299" s="145">
        <v>60</v>
      </c>
      <c r="M8299" s="145">
        <v>188453</v>
      </c>
      <c r="N8299" s="148">
        <v>0.11799999999999999</v>
      </c>
      <c r="O8299" s="148">
        <v>0.625</v>
      </c>
      <c r="P8299" s="148">
        <v>0.73599999999999999</v>
      </c>
      <c r="Q8299" s="148">
        <v>0</v>
      </c>
      <c r="R8299" s="148">
        <v>1</v>
      </c>
      <c r="S8299" s="148">
        <v>0.16699999999999901</v>
      </c>
      <c r="T8299" s="148">
        <v>-8.6579999999999995</v>
      </c>
      <c r="U8299" s="148">
        <v>0</v>
      </c>
      <c r="V8299" s="148">
        <v>3.2500000000000001E-2</v>
      </c>
      <c r="W8299" s="148">
        <v>105.529</v>
      </c>
      <c r="X8299" s="148">
        <v>4</v>
      </c>
      <c r="Y8299" s="148">
        <v>0.90900000000000003</v>
      </c>
    </row>
    <row r="8300" spans="11:25" x14ac:dyDescent="0.25">
      <c r="K8300" s="145" t="s">
        <v>7186</v>
      </c>
      <c r="L8300" s="145">
        <v>70</v>
      </c>
      <c r="M8300" s="145">
        <v>278373</v>
      </c>
      <c r="N8300" s="148">
        <v>0.108</v>
      </c>
      <c r="O8300" s="148">
        <v>0.35899999999999999</v>
      </c>
      <c r="P8300" s="148">
        <v>0.64800000000000002</v>
      </c>
      <c r="Q8300" s="148">
        <v>1.35E-2</v>
      </c>
      <c r="R8300" s="148">
        <v>3</v>
      </c>
      <c r="S8300" s="148">
        <v>5.5500000000000001E-2</v>
      </c>
      <c r="T8300" s="148">
        <v>-7.06</v>
      </c>
      <c r="U8300" s="148">
        <v>1</v>
      </c>
      <c r="V8300" s="148">
        <v>3.5000000000000003E-2</v>
      </c>
      <c r="W8300" s="148">
        <v>111.732999999999</v>
      </c>
      <c r="X8300" s="148">
        <v>4</v>
      </c>
      <c r="Y8300" s="148">
        <v>0.13300000000000001</v>
      </c>
    </row>
    <row r="8301" spans="11:25" x14ac:dyDescent="0.25">
      <c r="K8301" s="145" t="s">
        <v>7187</v>
      </c>
      <c r="L8301" s="145">
        <v>59</v>
      </c>
      <c r="M8301" s="145">
        <v>195160</v>
      </c>
      <c r="N8301" s="148">
        <v>0.32700000000000001</v>
      </c>
      <c r="O8301" s="148">
        <v>0.48399999999999999</v>
      </c>
      <c r="P8301" s="148">
        <v>0.86899999999999999</v>
      </c>
      <c r="Q8301" s="148">
        <v>1.3200000000000001E-4</v>
      </c>
      <c r="R8301" s="148">
        <v>9</v>
      </c>
      <c r="S8301" s="148">
        <v>0.111999999999999</v>
      </c>
      <c r="T8301" s="148">
        <v>-3.778</v>
      </c>
      <c r="U8301" s="148">
        <v>1</v>
      </c>
      <c r="V8301" s="148">
        <v>3.2199999999999999E-2</v>
      </c>
      <c r="W8301" s="148">
        <v>125.63</v>
      </c>
      <c r="X8301" s="148">
        <v>3</v>
      </c>
      <c r="Y8301" s="148">
        <v>0.75700000000000001</v>
      </c>
    </row>
    <row r="8302" spans="11:25" x14ac:dyDescent="0.25">
      <c r="K8302" s="145" t="s">
        <v>7188</v>
      </c>
      <c r="L8302" s="145">
        <v>55</v>
      </c>
      <c r="M8302" s="145">
        <v>228586</v>
      </c>
      <c r="N8302" s="148">
        <v>6.9500000000000006E-2</v>
      </c>
      <c r="O8302" s="148">
        <v>0.46</v>
      </c>
      <c r="P8302" s="148">
        <v>0.82499999999999996</v>
      </c>
      <c r="Q8302" s="148">
        <v>1.52E-5</v>
      </c>
      <c r="R8302" s="148">
        <v>0</v>
      </c>
      <c r="S8302" s="148">
        <v>0.33700000000000002</v>
      </c>
      <c r="T8302" s="148">
        <v>-5.2029999999999896</v>
      </c>
      <c r="U8302" s="148">
        <v>1</v>
      </c>
      <c r="V8302" s="148">
        <v>3.1E-2</v>
      </c>
      <c r="W8302" s="148">
        <v>100.137</v>
      </c>
      <c r="X8302" s="148">
        <v>4</v>
      </c>
      <c r="Y8302" s="148">
        <v>0.44299999999999901</v>
      </c>
    </row>
    <row r="8303" spans="11:25" x14ac:dyDescent="0.25">
      <c r="K8303" s="145" t="s">
        <v>7189</v>
      </c>
      <c r="L8303" s="145">
        <v>57</v>
      </c>
      <c r="M8303" s="145">
        <v>177339</v>
      </c>
      <c r="N8303" s="148">
        <v>0.27500000000000002</v>
      </c>
      <c r="O8303" s="148">
        <v>0.53799999999999903</v>
      </c>
      <c r="P8303" s="148">
        <v>0.41699999999999998</v>
      </c>
      <c r="Q8303" s="148">
        <v>0</v>
      </c>
      <c r="R8303" s="148">
        <v>2</v>
      </c>
      <c r="S8303" s="148">
        <v>0.20599999999999999</v>
      </c>
      <c r="T8303" s="148">
        <v>-9.1760000000000002</v>
      </c>
      <c r="U8303" s="148">
        <v>1</v>
      </c>
      <c r="V8303" s="148">
        <v>3.61E-2</v>
      </c>
      <c r="W8303" s="148">
        <v>115.422</v>
      </c>
      <c r="X8303" s="148">
        <v>4</v>
      </c>
      <c r="Y8303" s="148">
        <v>0.252</v>
      </c>
    </row>
    <row r="8304" spans="11:25" x14ac:dyDescent="0.25">
      <c r="K8304" s="145" t="s">
        <v>7190</v>
      </c>
      <c r="L8304" s="145">
        <v>67</v>
      </c>
      <c r="M8304" s="145">
        <v>247612</v>
      </c>
      <c r="N8304" s="148">
        <v>0.27800000000000002</v>
      </c>
      <c r="O8304" s="148">
        <v>0.69399999999999995</v>
      </c>
      <c r="P8304" s="148">
        <v>0.59499999999999997</v>
      </c>
      <c r="Q8304" s="148">
        <v>3.0100000000000001E-3</v>
      </c>
      <c r="R8304" s="148">
        <v>1</v>
      </c>
      <c r="S8304" s="148">
        <v>0.45399999999999902</v>
      </c>
      <c r="T8304" s="148">
        <v>-6.4960000000000004</v>
      </c>
      <c r="U8304" s="148">
        <v>1</v>
      </c>
      <c r="V8304" s="148">
        <v>4.0500000000000001E-2</v>
      </c>
      <c r="W8304" s="148">
        <v>109.94799999999999</v>
      </c>
      <c r="X8304" s="148">
        <v>4</v>
      </c>
      <c r="Y8304" s="148">
        <v>0.13600000000000001</v>
      </c>
    </row>
    <row r="8305" spans="11:25" x14ac:dyDescent="0.25">
      <c r="K8305" s="145" t="s">
        <v>7191</v>
      </c>
      <c r="L8305" s="145">
        <v>72</v>
      </c>
      <c r="M8305" s="145">
        <v>274093</v>
      </c>
      <c r="N8305" s="148">
        <v>0.13</v>
      </c>
      <c r="O8305" s="148">
        <v>0.65099999999999902</v>
      </c>
      <c r="P8305" s="148">
        <v>0.71599999999999997</v>
      </c>
      <c r="Q8305" s="148">
        <v>6.1600000000000002E-2</v>
      </c>
      <c r="R8305" s="148">
        <v>0</v>
      </c>
      <c r="S8305" s="148">
        <v>0.125</v>
      </c>
      <c r="T8305" s="148">
        <v>-6.516</v>
      </c>
      <c r="U8305" s="148">
        <v>0</v>
      </c>
      <c r="V8305" s="148">
        <v>2.58E-2</v>
      </c>
      <c r="W8305" s="148">
        <v>101.05</v>
      </c>
      <c r="X8305" s="148">
        <v>4</v>
      </c>
      <c r="Y8305" s="148">
        <v>0.72199999999999998</v>
      </c>
    </row>
    <row r="8306" spans="11:25" x14ac:dyDescent="0.25">
      <c r="K8306" s="145" t="s">
        <v>6152</v>
      </c>
      <c r="L8306" s="145">
        <v>68</v>
      </c>
      <c r="M8306" s="145">
        <v>199827</v>
      </c>
      <c r="N8306" s="148">
        <v>9.2100000000000005E-4</v>
      </c>
      <c r="O8306" s="148">
        <v>0.48599999999999999</v>
      </c>
      <c r="P8306" s="148">
        <v>0.63800000000000001</v>
      </c>
      <c r="Q8306" s="148">
        <v>0</v>
      </c>
      <c r="R8306" s="148">
        <v>0</v>
      </c>
      <c r="S8306" s="148">
        <v>7.8E-2</v>
      </c>
      <c r="T8306" s="148">
        <v>-6.2309999999999999</v>
      </c>
      <c r="U8306" s="148">
        <v>1</v>
      </c>
      <c r="V8306" s="148">
        <v>3.2300000000000002E-2</v>
      </c>
      <c r="W8306" s="148">
        <v>144.458</v>
      </c>
      <c r="X8306" s="148">
        <v>4</v>
      </c>
      <c r="Y8306" s="148">
        <v>0.17799999999999999</v>
      </c>
    </row>
    <row r="8307" spans="11:25" x14ac:dyDescent="0.25">
      <c r="K8307" s="145" t="s">
        <v>7192</v>
      </c>
      <c r="L8307" s="145">
        <v>44</v>
      </c>
      <c r="M8307" s="145">
        <v>238426</v>
      </c>
      <c r="N8307" s="148">
        <v>0.151</v>
      </c>
      <c r="O8307" s="148">
        <v>0.42099999999999999</v>
      </c>
      <c r="P8307" s="148">
        <v>0.69799999999999995</v>
      </c>
      <c r="Q8307" s="148">
        <v>9.59E-4</v>
      </c>
      <c r="R8307" s="148">
        <v>3</v>
      </c>
      <c r="S8307" s="148">
        <v>0.372</v>
      </c>
      <c r="T8307" s="148">
        <v>-9.78399999999999</v>
      </c>
      <c r="U8307" s="148">
        <v>1</v>
      </c>
      <c r="V8307" s="148">
        <v>5.28E-2</v>
      </c>
      <c r="W8307" s="148">
        <v>122.624</v>
      </c>
      <c r="X8307" s="148">
        <v>4</v>
      </c>
      <c r="Y8307" s="148">
        <v>0.44700000000000001</v>
      </c>
    </row>
    <row r="8308" spans="11:25" x14ac:dyDescent="0.25">
      <c r="K8308" s="145" t="s">
        <v>2150</v>
      </c>
      <c r="L8308" s="145">
        <v>38</v>
      </c>
      <c r="M8308" s="145">
        <v>199853</v>
      </c>
      <c r="N8308" s="148">
        <v>3.8600000000000002E-2</v>
      </c>
      <c r="O8308" s="148">
        <v>0.56999999999999995</v>
      </c>
      <c r="P8308" s="148">
        <v>0.85799999999999998</v>
      </c>
      <c r="Q8308" s="148">
        <v>2.2199999999999902E-3</v>
      </c>
      <c r="R8308" s="148">
        <v>2</v>
      </c>
      <c r="S8308" s="148">
        <v>0.316</v>
      </c>
      <c r="T8308" s="148">
        <v>-4.7320000000000002</v>
      </c>
      <c r="U8308" s="148">
        <v>1</v>
      </c>
      <c r="V8308" s="148">
        <v>4.2000000000000003E-2</v>
      </c>
      <c r="W8308" s="148">
        <v>107.985</v>
      </c>
      <c r="X8308" s="148">
        <v>4</v>
      </c>
      <c r="Y8308" s="148">
        <v>0.45100000000000001</v>
      </c>
    </row>
    <row r="8309" spans="11:25" x14ac:dyDescent="0.25">
      <c r="K8309" s="145" t="s">
        <v>7193</v>
      </c>
      <c r="L8309" s="145">
        <v>58</v>
      </c>
      <c r="M8309" s="145">
        <v>214853</v>
      </c>
      <c r="N8309" s="148">
        <v>9.64E-2</v>
      </c>
      <c r="O8309" s="148">
        <v>0.72799999999999998</v>
      </c>
      <c r="P8309" s="148">
        <v>0.67299999999999904</v>
      </c>
      <c r="Q8309" s="148">
        <v>6.9399999999999996E-6</v>
      </c>
      <c r="R8309" s="148">
        <v>5</v>
      </c>
      <c r="S8309" s="148">
        <v>6.9500000000000006E-2</v>
      </c>
      <c r="T8309" s="148">
        <v>-5.766</v>
      </c>
      <c r="U8309" s="148">
        <v>1</v>
      </c>
      <c r="V8309" s="148">
        <v>3.1800000000000002E-2</v>
      </c>
      <c r="W8309" s="148">
        <v>127.995</v>
      </c>
      <c r="X8309" s="148">
        <v>4</v>
      </c>
      <c r="Y8309" s="148">
        <v>0.48899999999999999</v>
      </c>
    </row>
    <row r="8310" spans="11:25" x14ac:dyDescent="0.25">
      <c r="K8310" s="145" t="s">
        <v>7194</v>
      </c>
      <c r="L8310" s="145">
        <v>63</v>
      </c>
      <c r="M8310" s="145">
        <v>273853</v>
      </c>
      <c r="N8310" s="148">
        <v>0.13400000000000001</v>
      </c>
      <c r="O8310" s="148">
        <v>0.51700000000000002</v>
      </c>
      <c r="P8310" s="148">
        <v>0.68599999999999905</v>
      </c>
      <c r="Q8310" s="148">
        <v>3.62E-3</v>
      </c>
      <c r="R8310" s="148">
        <v>3</v>
      </c>
      <c r="S8310" s="148">
        <v>0.113</v>
      </c>
      <c r="T8310" s="148">
        <v>-6.4009999999999998</v>
      </c>
      <c r="U8310" s="148">
        <v>1</v>
      </c>
      <c r="V8310" s="148">
        <v>4.4200000000000003E-2</v>
      </c>
      <c r="W8310" s="148">
        <v>126.524</v>
      </c>
      <c r="X8310" s="148">
        <v>4</v>
      </c>
      <c r="Y8310" s="148">
        <v>0.23799999999999999</v>
      </c>
    </row>
    <row r="8311" spans="11:25" x14ac:dyDescent="0.25">
      <c r="K8311" s="145" t="s">
        <v>7195</v>
      </c>
      <c r="L8311" s="145">
        <v>58</v>
      </c>
      <c r="M8311" s="145">
        <v>220333</v>
      </c>
      <c r="N8311" s="148">
        <v>5.9400000000000001E-2</v>
      </c>
      <c r="O8311" s="148">
        <v>0.52200000000000002</v>
      </c>
      <c r="P8311" s="148">
        <v>0.746</v>
      </c>
      <c r="Q8311" s="148">
        <v>1.0300000000000001E-3</v>
      </c>
      <c r="R8311" s="148">
        <v>8</v>
      </c>
      <c r="S8311" s="148">
        <v>0.25700000000000001</v>
      </c>
      <c r="T8311" s="148">
        <v>-6.9989999999999997</v>
      </c>
      <c r="U8311" s="148">
        <v>1</v>
      </c>
      <c r="V8311" s="148">
        <v>4.2200000000000001E-2</v>
      </c>
      <c r="W8311" s="148">
        <v>102.09299999999899</v>
      </c>
      <c r="X8311" s="148">
        <v>4</v>
      </c>
      <c r="Y8311" s="148">
        <v>0.40399999999999903</v>
      </c>
    </row>
    <row r="8312" spans="11:25" x14ac:dyDescent="0.25">
      <c r="K8312" s="145" t="s">
        <v>7196</v>
      </c>
      <c r="L8312" s="145">
        <v>52</v>
      </c>
      <c r="M8312" s="145">
        <v>191635</v>
      </c>
      <c r="N8312" s="148">
        <v>0.40500000000000003</v>
      </c>
      <c r="O8312" s="148">
        <v>0.48899999999999999</v>
      </c>
      <c r="P8312" s="148">
        <v>0.64900000000000002</v>
      </c>
      <c r="Q8312" s="148">
        <v>0</v>
      </c>
      <c r="R8312" s="148">
        <v>7</v>
      </c>
      <c r="S8312" s="148">
        <v>6.2E-2</v>
      </c>
      <c r="T8312" s="148">
        <v>-6.0410000000000004</v>
      </c>
      <c r="U8312" s="148">
        <v>1</v>
      </c>
      <c r="V8312" s="148">
        <v>3.3399999999999999E-2</v>
      </c>
      <c r="W8312" s="148">
        <v>114.869</v>
      </c>
      <c r="X8312" s="148">
        <v>4</v>
      </c>
      <c r="Y8312" s="148">
        <v>0.73399999999999999</v>
      </c>
    </row>
    <row r="8313" spans="11:25" x14ac:dyDescent="0.25">
      <c r="K8313" s="145" t="s">
        <v>7197</v>
      </c>
      <c r="L8313" s="145">
        <v>52</v>
      </c>
      <c r="M8313" s="145">
        <v>194230</v>
      </c>
      <c r="N8313" s="148">
        <v>4.6299999999999996E-3</v>
      </c>
      <c r="O8313" s="148">
        <v>0.78700000000000003</v>
      </c>
      <c r="P8313" s="148">
        <v>0.70399999999999996</v>
      </c>
      <c r="Q8313" s="148">
        <v>0.45100000000000001</v>
      </c>
      <c r="R8313" s="148">
        <v>6</v>
      </c>
      <c r="S8313" s="148">
        <v>5.4300000000000001E-2</v>
      </c>
      <c r="T8313" s="148">
        <v>-6.46</v>
      </c>
      <c r="U8313" s="148">
        <v>1</v>
      </c>
      <c r="V8313" s="148">
        <v>4.99E-2</v>
      </c>
      <c r="W8313" s="148">
        <v>121.009</v>
      </c>
      <c r="X8313" s="148">
        <v>4</v>
      </c>
      <c r="Y8313" s="148">
        <v>0.504</v>
      </c>
    </row>
    <row r="8314" spans="11:25" x14ac:dyDescent="0.25">
      <c r="K8314" s="145" t="s">
        <v>7198</v>
      </c>
      <c r="L8314" s="145">
        <v>64</v>
      </c>
      <c r="M8314" s="145">
        <v>203309</v>
      </c>
      <c r="N8314" s="148">
        <v>2.9899999999999999E-2</v>
      </c>
      <c r="O8314" s="148">
        <v>0.60399999999999998</v>
      </c>
      <c r="P8314" s="148">
        <v>0.84099999999999997</v>
      </c>
      <c r="Q8314" s="148">
        <v>3.82E-3</v>
      </c>
      <c r="R8314" s="148">
        <v>1</v>
      </c>
      <c r="S8314" s="148">
        <v>0.13600000000000001</v>
      </c>
      <c r="T8314" s="148">
        <v>-5.1449999999999996</v>
      </c>
      <c r="U8314" s="148">
        <v>1</v>
      </c>
      <c r="V8314" s="148">
        <v>4.2299999999999997E-2</v>
      </c>
      <c r="W8314" s="148">
        <v>138.976</v>
      </c>
      <c r="X8314" s="148">
        <v>4</v>
      </c>
      <c r="Y8314" s="148">
        <v>0.57799999999999996</v>
      </c>
    </row>
    <row r="8315" spans="11:25" x14ac:dyDescent="0.25">
      <c r="K8315" s="145" t="s">
        <v>4054</v>
      </c>
      <c r="L8315" s="145">
        <v>52</v>
      </c>
      <c r="M8315" s="145">
        <v>211360</v>
      </c>
      <c r="N8315" s="148">
        <v>6.9400000000000003E-2</v>
      </c>
      <c r="O8315" s="148">
        <v>0.749</v>
      </c>
      <c r="P8315" s="148">
        <v>0.69899999999999995</v>
      </c>
      <c r="Q8315" s="148">
        <v>0</v>
      </c>
      <c r="R8315" s="148">
        <v>5</v>
      </c>
      <c r="S8315" s="148">
        <v>0.124</v>
      </c>
      <c r="T8315" s="148">
        <v>-7.1929999999999996</v>
      </c>
      <c r="U8315" s="148">
        <v>0</v>
      </c>
      <c r="V8315" s="148">
        <v>4.6899999999999997E-2</v>
      </c>
      <c r="W8315" s="148">
        <v>123.965</v>
      </c>
      <c r="X8315" s="148">
        <v>4</v>
      </c>
      <c r="Y8315" s="148">
        <v>0.64099999999999902</v>
      </c>
    </row>
    <row r="8316" spans="11:25" x14ac:dyDescent="0.25">
      <c r="K8316" s="145" t="s">
        <v>7199</v>
      </c>
      <c r="L8316" s="145">
        <v>54</v>
      </c>
      <c r="M8316" s="145">
        <v>186109</v>
      </c>
      <c r="N8316" s="148">
        <v>0.371</v>
      </c>
      <c r="O8316" s="148">
        <v>0.65500000000000003</v>
      </c>
      <c r="P8316" s="148">
        <v>0.68599999999999905</v>
      </c>
      <c r="Q8316" s="148">
        <v>1.13E-6</v>
      </c>
      <c r="R8316" s="148">
        <v>7</v>
      </c>
      <c r="S8316" s="148">
        <v>0.113</v>
      </c>
      <c r="T8316" s="148">
        <v>-5.7009999999999996</v>
      </c>
      <c r="U8316" s="148">
        <v>1</v>
      </c>
      <c r="V8316" s="148">
        <v>2.79999999999999E-2</v>
      </c>
      <c r="W8316" s="148">
        <v>112.97399999999899</v>
      </c>
      <c r="X8316" s="148">
        <v>4</v>
      </c>
      <c r="Y8316" s="148">
        <v>0.54400000000000004</v>
      </c>
    </row>
    <row r="8317" spans="11:25" x14ac:dyDescent="0.25">
      <c r="K8317" s="145" t="s">
        <v>1352</v>
      </c>
      <c r="L8317" s="145">
        <v>31</v>
      </c>
      <c r="M8317" s="145">
        <v>242000</v>
      </c>
      <c r="N8317" s="148">
        <v>0.14899999999999999</v>
      </c>
      <c r="O8317" s="148">
        <v>0.71599999999999997</v>
      </c>
      <c r="P8317" s="148">
        <v>0.88700000000000001</v>
      </c>
      <c r="Q8317" s="148">
        <v>0.33200000000000002</v>
      </c>
      <c r="R8317" s="148">
        <v>5</v>
      </c>
      <c r="S8317" s="148">
        <v>0.111</v>
      </c>
      <c r="T8317" s="148">
        <v>-7.7379999999999898</v>
      </c>
      <c r="U8317" s="148">
        <v>1</v>
      </c>
      <c r="V8317" s="148">
        <v>3.3099999999999997E-2</v>
      </c>
      <c r="W8317" s="148">
        <v>117.021</v>
      </c>
      <c r="X8317" s="148">
        <v>4</v>
      </c>
      <c r="Y8317" s="148">
        <v>0.78</v>
      </c>
    </row>
    <row r="8318" spans="11:25" x14ac:dyDescent="0.25">
      <c r="K8318" s="145" t="s">
        <v>7200</v>
      </c>
      <c r="L8318" s="145">
        <v>11</v>
      </c>
      <c r="M8318" s="145">
        <v>189906</v>
      </c>
      <c r="N8318" s="148">
        <v>0.56100000000000005</v>
      </c>
      <c r="O8318" s="148">
        <v>0.76099999999999901</v>
      </c>
      <c r="P8318" s="148">
        <v>0.54200000000000004</v>
      </c>
      <c r="Q8318" s="148">
        <v>1.53E-6</v>
      </c>
      <c r="R8318" s="148">
        <v>4</v>
      </c>
      <c r="S8318" s="148">
        <v>0.25800000000000001</v>
      </c>
      <c r="T8318" s="148">
        <v>-5.2560000000000002</v>
      </c>
      <c r="U8318" s="148">
        <v>1</v>
      </c>
      <c r="V8318" s="148">
        <v>2.69E-2</v>
      </c>
      <c r="W8318" s="148">
        <v>81.974999999999994</v>
      </c>
      <c r="X8318" s="148">
        <v>4</v>
      </c>
      <c r="Y8318" s="148">
        <v>0.87</v>
      </c>
    </row>
    <row r="8319" spans="11:25" x14ac:dyDescent="0.25">
      <c r="K8319" s="145" t="s">
        <v>7201</v>
      </c>
      <c r="L8319" s="145">
        <v>62</v>
      </c>
      <c r="M8319" s="145">
        <v>199742</v>
      </c>
      <c r="N8319" s="148">
        <v>0.32600000000000001</v>
      </c>
      <c r="O8319" s="148">
        <v>0.70299999999999996</v>
      </c>
      <c r="P8319" s="148">
        <v>0.54899999999999904</v>
      </c>
      <c r="Q8319" s="148">
        <v>2.5600000000000002E-3</v>
      </c>
      <c r="R8319" s="148">
        <v>0</v>
      </c>
      <c r="S8319" s="148">
        <v>8.1999999999999906E-2</v>
      </c>
      <c r="T8319" s="148">
        <v>-9.7309999999999999</v>
      </c>
      <c r="U8319" s="148">
        <v>1</v>
      </c>
      <c r="V8319" s="148">
        <v>2.9499999999999998E-2</v>
      </c>
      <c r="W8319" s="148">
        <v>99.984999999999999</v>
      </c>
      <c r="X8319" s="148">
        <v>5</v>
      </c>
      <c r="Y8319" s="148">
        <v>0.38500000000000001</v>
      </c>
    </row>
    <row r="8320" spans="11:25" x14ac:dyDescent="0.25">
      <c r="K8320" s="145" t="s">
        <v>7202</v>
      </c>
      <c r="L8320" s="145">
        <v>51</v>
      </c>
      <c r="M8320" s="145">
        <v>192826</v>
      </c>
      <c r="N8320" s="148">
        <v>0.188</v>
      </c>
      <c r="O8320" s="148">
        <v>0.51900000000000002</v>
      </c>
      <c r="P8320" s="148">
        <v>0.49399999999999999</v>
      </c>
      <c r="Q8320" s="148">
        <v>0</v>
      </c>
      <c r="R8320" s="148">
        <v>6</v>
      </c>
      <c r="S8320" s="148">
        <v>0.159</v>
      </c>
      <c r="T8320" s="148">
        <v>-5.399</v>
      </c>
      <c r="U8320" s="148">
        <v>1</v>
      </c>
      <c r="V8320" s="148">
        <v>2.63E-2</v>
      </c>
      <c r="W8320" s="148">
        <v>99.908999999999907</v>
      </c>
      <c r="X8320" s="148">
        <v>4</v>
      </c>
      <c r="Y8320" s="148">
        <v>0.24299999999999999</v>
      </c>
    </row>
    <row r="8321" spans="11:25" x14ac:dyDescent="0.25">
      <c r="K8321" s="145" t="s">
        <v>7203</v>
      </c>
      <c r="L8321" s="145">
        <v>10</v>
      </c>
      <c r="M8321" s="145">
        <v>208200</v>
      </c>
      <c r="N8321" s="148">
        <v>0.71499999999999997</v>
      </c>
      <c r="O8321" s="148">
        <v>0.38299999999999901</v>
      </c>
      <c r="P8321" s="148">
        <v>0.48899999999999999</v>
      </c>
      <c r="Q8321" s="148">
        <v>1.8500000000000001E-6</v>
      </c>
      <c r="R8321" s="148">
        <v>8</v>
      </c>
      <c r="S8321" s="148">
        <v>8.5599999999999996E-2</v>
      </c>
      <c r="T8321" s="148">
        <v>-8.3339999999999996</v>
      </c>
      <c r="U8321" s="148">
        <v>1</v>
      </c>
      <c r="V8321" s="148">
        <v>3.4299999999999997E-2</v>
      </c>
      <c r="W8321" s="148">
        <v>131.37700000000001</v>
      </c>
      <c r="X8321" s="148">
        <v>4</v>
      </c>
      <c r="Y8321" s="148">
        <v>0.38700000000000001</v>
      </c>
    </row>
    <row r="8322" spans="11:25" x14ac:dyDescent="0.25">
      <c r="K8322" s="145" t="s">
        <v>7204</v>
      </c>
      <c r="L8322" s="145">
        <v>11</v>
      </c>
      <c r="M8322" s="145">
        <v>156360</v>
      </c>
      <c r="N8322" s="148">
        <v>0.245</v>
      </c>
      <c r="O8322" s="148">
        <v>0.60199999999999998</v>
      </c>
      <c r="P8322" s="148">
        <v>0.77099999999999902</v>
      </c>
      <c r="Q8322" s="148">
        <v>0</v>
      </c>
      <c r="R8322" s="148">
        <v>3</v>
      </c>
      <c r="S8322" s="148">
        <v>0.107</v>
      </c>
      <c r="T8322" s="148">
        <v>-4.4939999999999998</v>
      </c>
      <c r="U8322" s="148">
        <v>1</v>
      </c>
      <c r="V8322" s="148">
        <v>0.04</v>
      </c>
      <c r="W8322" s="148">
        <v>125.024</v>
      </c>
      <c r="X8322" s="148">
        <v>4</v>
      </c>
      <c r="Y8322" s="148">
        <v>0.41</v>
      </c>
    </row>
    <row r="8323" spans="11:25" x14ac:dyDescent="0.25">
      <c r="K8323" s="145" t="s">
        <v>7205</v>
      </c>
      <c r="L8323" s="145">
        <v>56</v>
      </c>
      <c r="M8323" s="145">
        <v>253165</v>
      </c>
      <c r="N8323" s="148">
        <v>0.41299999999999998</v>
      </c>
      <c r="O8323" s="148">
        <v>0.49199999999999999</v>
      </c>
      <c r="P8323" s="148">
        <v>0.7</v>
      </c>
      <c r="Q8323" s="148">
        <v>1.2999999999999999E-4</v>
      </c>
      <c r="R8323" s="148">
        <v>8</v>
      </c>
      <c r="S8323" s="148">
        <v>9.9599999999999994E-2</v>
      </c>
      <c r="T8323" s="148">
        <v>-7.0010000000000003</v>
      </c>
      <c r="U8323" s="148">
        <v>1</v>
      </c>
      <c r="V8323" s="148">
        <v>4.3700000000000003E-2</v>
      </c>
      <c r="W8323" s="148">
        <v>110.741</v>
      </c>
      <c r="X8323" s="148">
        <v>4</v>
      </c>
      <c r="Y8323" s="148">
        <v>0.60499999999999998</v>
      </c>
    </row>
    <row r="8324" spans="11:25" x14ac:dyDescent="0.25">
      <c r="K8324" s="145" t="s">
        <v>7206</v>
      </c>
      <c r="L8324" s="145">
        <v>54</v>
      </c>
      <c r="M8324" s="145">
        <v>192466</v>
      </c>
      <c r="N8324" s="148">
        <v>0.312</v>
      </c>
      <c r="O8324" s="148">
        <v>0.69599999999999995</v>
      </c>
      <c r="P8324" s="148">
        <v>0.77</v>
      </c>
      <c r="Q8324" s="148">
        <v>0</v>
      </c>
      <c r="R8324" s="148">
        <v>1</v>
      </c>
      <c r="S8324" s="148">
        <v>5.0299999999999997E-2</v>
      </c>
      <c r="T8324" s="148">
        <v>-5.774</v>
      </c>
      <c r="U8324" s="148">
        <v>1</v>
      </c>
      <c r="V8324" s="148">
        <v>5.5599999999999997E-2</v>
      </c>
      <c r="W8324" s="148">
        <v>128.053</v>
      </c>
      <c r="X8324" s="148">
        <v>4</v>
      </c>
      <c r="Y8324" s="148">
        <v>0.49399999999999999</v>
      </c>
    </row>
    <row r="8325" spans="11:25" x14ac:dyDescent="0.25">
      <c r="K8325" s="145" t="s">
        <v>7207</v>
      </c>
      <c r="L8325" s="145">
        <v>10</v>
      </c>
      <c r="M8325" s="145">
        <v>251000</v>
      </c>
      <c r="N8325" s="148">
        <v>9.41E-3</v>
      </c>
      <c r="O8325" s="148">
        <v>0.69399999999999995</v>
      </c>
      <c r="P8325" s="148">
        <v>0.872</v>
      </c>
      <c r="Q8325" s="148">
        <v>1.6799999999999998E-5</v>
      </c>
      <c r="R8325" s="148">
        <v>10</v>
      </c>
      <c r="S8325" s="148">
        <v>7.1900000000000006E-2</v>
      </c>
      <c r="T8325" s="148">
        <v>-3.7989999999999999</v>
      </c>
      <c r="U8325" s="148">
        <v>0</v>
      </c>
      <c r="V8325" s="148">
        <v>2.9700000000000001E-2</v>
      </c>
      <c r="W8325" s="148">
        <v>113.97799999999999</v>
      </c>
      <c r="X8325" s="148">
        <v>4</v>
      </c>
      <c r="Y8325" s="148">
        <v>0.96199999999999997</v>
      </c>
    </row>
    <row r="8326" spans="11:25" x14ac:dyDescent="0.25">
      <c r="K8326" s="145" t="s">
        <v>7208</v>
      </c>
      <c r="L8326" s="145">
        <v>9</v>
      </c>
      <c r="M8326" s="145">
        <v>205120</v>
      </c>
      <c r="N8326" s="148">
        <v>0.28199999999999997</v>
      </c>
      <c r="O8326" s="148">
        <v>0.73499999999999999</v>
      </c>
      <c r="P8326" s="148">
        <v>0.79700000000000004</v>
      </c>
      <c r="Q8326" s="148">
        <v>6.8499999999999996E-6</v>
      </c>
      <c r="R8326" s="148">
        <v>4</v>
      </c>
      <c r="S8326" s="148">
        <v>0.125</v>
      </c>
      <c r="T8326" s="148">
        <v>-5.27</v>
      </c>
      <c r="U8326" s="148">
        <v>0</v>
      </c>
      <c r="V8326" s="148">
        <v>2.79999999999999E-2</v>
      </c>
      <c r="W8326" s="148">
        <v>102.964</v>
      </c>
      <c r="X8326" s="148">
        <v>4</v>
      </c>
      <c r="Y8326" s="148">
        <v>0.85199999999999998</v>
      </c>
    </row>
    <row r="8327" spans="11:25" x14ac:dyDescent="0.25">
      <c r="K8327" s="145" t="s">
        <v>5661</v>
      </c>
      <c r="L8327" s="145">
        <v>48</v>
      </c>
      <c r="M8327" s="145">
        <v>215237</v>
      </c>
      <c r="N8327" s="148">
        <v>0.67299999999999904</v>
      </c>
      <c r="O8327" s="148">
        <v>0.64800000000000002</v>
      </c>
      <c r="P8327" s="148">
        <v>0.56399999999999995</v>
      </c>
      <c r="Q8327" s="148">
        <v>0</v>
      </c>
      <c r="R8327" s="148">
        <v>5</v>
      </c>
      <c r="S8327" s="148">
        <v>0.115</v>
      </c>
      <c r="T8327" s="148">
        <v>-10.269</v>
      </c>
      <c r="U8327" s="148">
        <v>1</v>
      </c>
      <c r="V8327" s="148">
        <v>6.8199999999999997E-2</v>
      </c>
      <c r="W8327" s="148">
        <v>92.957999999999998</v>
      </c>
      <c r="X8327" s="148">
        <v>4</v>
      </c>
      <c r="Y8327" s="148">
        <v>0.377</v>
      </c>
    </row>
    <row r="8328" spans="11:25" x14ac:dyDescent="0.25">
      <c r="K8328" s="145" t="s">
        <v>4603</v>
      </c>
      <c r="L8328" s="145">
        <v>68</v>
      </c>
      <c r="M8328" s="145">
        <v>231760</v>
      </c>
      <c r="N8328" s="148">
        <v>0.61</v>
      </c>
      <c r="O8328" s="148">
        <v>0.51900000000000002</v>
      </c>
      <c r="P8328" s="148">
        <v>0.51500000000000001</v>
      </c>
      <c r="Q8328" s="148">
        <v>5.66E-5</v>
      </c>
      <c r="R8328" s="148">
        <v>5</v>
      </c>
      <c r="S8328" s="148">
        <v>0.107</v>
      </c>
      <c r="T8328" s="148">
        <v>-9.4480000000000004</v>
      </c>
      <c r="U8328" s="148">
        <v>1</v>
      </c>
      <c r="V8328" s="148">
        <v>3.1E-2</v>
      </c>
      <c r="W8328" s="148">
        <v>80.328999999999994</v>
      </c>
      <c r="X8328" s="148">
        <v>4</v>
      </c>
      <c r="Y8328" s="148">
        <v>0.71399999999999997</v>
      </c>
    </row>
    <row r="8329" spans="11:25" x14ac:dyDescent="0.25">
      <c r="K8329" s="145" t="s">
        <v>7209</v>
      </c>
      <c r="L8329" s="145">
        <v>15</v>
      </c>
      <c r="M8329" s="145">
        <v>210506</v>
      </c>
      <c r="N8329" s="148">
        <v>0.64700000000000002</v>
      </c>
      <c r="O8329" s="148">
        <v>0.52100000000000002</v>
      </c>
      <c r="P8329" s="148">
        <v>0.22</v>
      </c>
      <c r="Q8329" s="148">
        <v>8.1399999999999997E-3</v>
      </c>
      <c r="R8329" s="148">
        <v>9</v>
      </c>
      <c r="S8329" s="148">
        <v>0.17899999999999999</v>
      </c>
      <c r="T8329" s="148">
        <v>-10.202</v>
      </c>
      <c r="U8329" s="148">
        <v>1</v>
      </c>
      <c r="V8329" s="148">
        <v>3.1399999999999997E-2</v>
      </c>
      <c r="W8329" s="148">
        <v>104.03</v>
      </c>
      <c r="X8329" s="148">
        <v>4</v>
      </c>
      <c r="Y8329" s="148">
        <v>0.13500000000000001</v>
      </c>
    </row>
    <row r="8330" spans="11:25" x14ac:dyDescent="0.25">
      <c r="K8330" s="145" t="s">
        <v>7210</v>
      </c>
      <c r="L8330" s="145">
        <v>64</v>
      </c>
      <c r="M8330" s="145">
        <v>184346</v>
      </c>
      <c r="N8330" s="148">
        <v>3.5499999999999997E-2</v>
      </c>
      <c r="O8330" s="148">
        <v>0.59299999999999997</v>
      </c>
      <c r="P8330" s="148">
        <v>0.92599999999999905</v>
      </c>
      <c r="Q8330" s="148">
        <v>5.8200000000000002E-2</v>
      </c>
      <c r="R8330" s="148">
        <v>6</v>
      </c>
      <c r="S8330" s="148">
        <v>0.311</v>
      </c>
      <c r="T8330" s="148">
        <v>-5.3609999999999998</v>
      </c>
      <c r="U8330" s="148">
        <v>0</v>
      </c>
      <c r="V8330" s="148">
        <v>3.1899999999999998E-2</v>
      </c>
      <c r="W8330" s="148">
        <v>100.011</v>
      </c>
      <c r="X8330" s="148">
        <v>4</v>
      </c>
      <c r="Y8330" s="148">
        <v>0.94499999999999995</v>
      </c>
    </row>
    <row r="8331" spans="11:25" x14ac:dyDescent="0.25">
      <c r="K8331" s="145" t="s">
        <v>7211</v>
      </c>
      <c r="L8331" s="145">
        <v>52</v>
      </c>
      <c r="M8331" s="145">
        <v>250786</v>
      </c>
      <c r="N8331" s="148">
        <v>9.1400000000000006E-3</v>
      </c>
      <c r="O8331" s="148">
        <v>0.61799999999999999</v>
      </c>
      <c r="P8331" s="148">
        <v>0.91599999999999904</v>
      </c>
      <c r="Q8331" s="148">
        <v>2.29999999999999E-4</v>
      </c>
      <c r="R8331" s="148">
        <v>6</v>
      </c>
      <c r="S8331" s="148">
        <v>0.20399999999999999</v>
      </c>
      <c r="T8331" s="148">
        <v>-4.6849999999999996</v>
      </c>
      <c r="U8331" s="148">
        <v>0</v>
      </c>
      <c r="V8331" s="148">
        <v>6.5100000000000005E-2</v>
      </c>
      <c r="W8331" s="148">
        <v>123.96899999999999</v>
      </c>
      <c r="X8331" s="148">
        <v>4</v>
      </c>
      <c r="Y8331" s="148">
        <v>0.71699999999999997</v>
      </c>
    </row>
    <row r="8332" spans="11:25" x14ac:dyDescent="0.25">
      <c r="K8332" s="145" t="s">
        <v>1764</v>
      </c>
      <c r="L8332" s="145">
        <v>65</v>
      </c>
      <c r="M8332" s="145">
        <v>160097</v>
      </c>
      <c r="N8332" s="148">
        <v>0.61299999999999999</v>
      </c>
      <c r="O8332" s="148">
        <v>0.66400000000000003</v>
      </c>
      <c r="P8332" s="148">
        <v>0.57299999999999995</v>
      </c>
      <c r="Q8332" s="148">
        <v>3.6299999999999999E-4</v>
      </c>
      <c r="R8332" s="148">
        <v>5</v>
      </c>
      <c r="S8332" s="148">
        <v>8.5699999999999998E-2</v>
      </c>
      <c r="T8332" s="148">
        <v>-6.5190000000000001</v>
      </c>
      <c r="U8332" s="148">
        <v>1</v>
      </c>
      <c r="V8332" s="148">
        <v>2.7699999999999999E-2</v>
      </c>
      <c r="W8332" s="148">
        <v>76.022999999999996</v>
      </c>
      <c r="X8332" s="148">
        <v>4</v>
      </c>
      <c r="Y8332" s="148">
        <v>0.56599999999999995</v>
      </c>
    </row>
    <row r="8333" spans="11:25" x14ac:dyDescent="0.25">
      <c r="K8333" s="145" t="s">
        <v>1696</v>
      </c>
      <c r="L8333" s="145">
        <v>78</v>
      </c>
      <c r="M8333" s="145">
        <v>204280</v>
      </c>
      <c r="N8333" s="148">
        <v>0.43099999999999999</v>
      </c>
      <c r="O8333" s="148">
        <v>0.48399999999999999</v>
      </c>
      <c r="P8333" s="148">
        <v>0.73099999999999998</v>
      </c>
      <c r="Q8333" s="148">
        <v>0</v>
      </c>
      <c r="R8333" s="148">
        <v>1</v>
      </c>
      <c r="S8333" s="148">
        <v>0.151</v>
      </c>
      <c r="T8333" s="148">
        <v>-6.694</v>
      </c>
      <c r="U8333" s="148">
        <v>1</v>
      </c>
      <c r="V8333" s="148">
        <v>3.7900000000000003E-2</v>
      </c>
      <c r="W8333" s="148">
        <v>101.654</v>
      </c>
      <c r="X8333" s="148">
        <v>4</v>
      </c>
      <c r="Y8333" s="148">
        <v>0.51</v>
      </c>
    </row>
    <row r="8334" spans="11:25" x14ac:dyDescent="0.25">
      <c r="K8334" s="145" t="s">
        <v>7212</v>
      </c>
      <c r="L8334" s="145">
        <v>30</v>
      </c>
      <c r="M8334" s="145">
        <v>204000</v>
      </c>
      <c r="N8334" s="148">
        <v>0.437999999999999</v>
      </c>
      <c r="O8334" s="148">
        <v>0.76400000000000001</v>
      </c>
      <c r="P8334" s="148">
        <v>0.54100000000000004</v>
      </c>
      <c r="Q8334" s="148">
        <v>1.1000000000000001E-3</v>
      </c>
      <c r="R8334" s="148">
        <v>7</v>
      </c>
      <c r="S8334" s="148">
        <v>7.0699999999999999E-2</v>
      </c>
      <c r="T8334" s="148">
        <v>-7.4960000000000004</v>
      </c>
      <c r="U8334" s="148">
        <v>1</v>
      </c>
      <c r="V8334" s="148">
        <v>0.109</v>
      </c>
      <c r="W8334" s="148">
        <v>172.124</v>
      </c>
      <c r="X8334" s="148">
        <v>4</v>
      </c>
      <c r="Y8334" s="148">
        <v>0.5</v>
      </c>
    </row>
    <row r="8335" spans="11:25" x14ac:dyDescent="0.25">
      <c r="K8335" s="145" t="s">
        <v>7213</v>
      </c>
      <c r="L8335" s="145">
        <v>49</v>
      </c>
      <c r="M8335" s="145">
        <v>207069</v>
      </c>
      <c r="N8335" s="148">
        <v>0.746</v>
      </c>
      <c r="O8335" s="148">
        <v>0.53799999999999903</v>
      </c>
      <c r="P8335" s="148">
        <v>0.626</v>
      </c>
      <c r="Q8335" s="148">
        <v>3.8299999999999999E-4</v>
      </c>
      <c r="R8335" s="148">
        <v>8</v>
      </c>
      <c r="S8335" s="148">
        <v>0.19800000000000001</v>
      </c>
      <c r="T8335" s="148">
        <v>-10.333</v>
      </c>
      <c r="U8335" s="148">
        <v>0</v>
      </c>
      <c r="V8335" s="148">
        <v>4.2599999999999999E-2</v>
      </c>
      <c r="W8335" s="148">
        <v>120.971</v>
      </c>
      <c r="X8335" s="148">
        <v>4</v>
      </c>
      <c r="Y8335" s="148">
        <v>0.33700000000000002</v>
      </c>
    </row>
    <row r="8336" spans="11:25" x14ac:dyDescent="0.25">
      <c r="K8336" s="145" t="s">
        <v>7214</v>
      </c>
      <c r="L8336" s="145">
        <v>62</v>
      </c>
      <c r="M8336" s="145">
        <v>212346</v>
      </c>
      <c r="N8336" s="148">
        <v>0.315</v>
      </c>
      <c r="O8336" s="148">
        <v>0.76599999999999902</v>
      </c>
      <c r="P8336" s="148">
        <v>0.69499999999999995</v>
      </c>
      <c r="Q8336" s="148">
        <v>0</v>
      </c>
      <c r="R8336" s="148">
        <v>11</v>
      </c>
      <c r="S8336" s="148">
        <v>0.111999999999999</v>
      </c>
      <c r="T8336" s="148">
        <v>-5.5640000000000001</v>
      </c>
      <c r="U8336" s="148">
        <v>1</v>
      </c>
      <c r="V8336" s="148">
        <v>0.34100000000000003</v>
      </c>
      <c r="W8336" s="148">
        <v>90.805000000000007</v>
      </c>
      <c r="X8336" s="148">
        <v>4</v>
      </c>
      <c r="Y8336" s="148">
        <v>0.76599999999999902</v>
      </c>
    </row>
    <row r="8337" spans="11:25" x14ac:dyDescent="0.25">
      <c r="K8337" s="145" t="s">
        <v>7215</v>
      </c>
      <c r="L8337" s="145">
        <v>51</v>
      </c>
      <c r="M8337" s="145">
        <v>166440</v>
      </c>
      <c r="N8337" s="148">
        <v>2.3699999999999999E-2</v>
      </c>
      <c r="O8337" s="148">
        <v>0.52</v>
      </c>
      <c r="P8337" s="148">
        <v>0.88300000000000001</v>
      </c>
      <c r="Q8337" s="148">
        <v>0.249</v>
      </c>
      <c r="R8337" s="148">
        <v>1</v>
      </c>
      <c r="S8337" s="148">
        <v>0.20499999999999999</v>
      </c>
      <c r="T8337" s="148">
        <v>-6.2240000000000002</v>
      </c>
      <c r="U8337" s="148">
        <v>0</v>
      </c>
      <c r="V8337" s="148">
        <v>3.1600000000000003E-2</v>
      </c>
      <c r="W8337" s="148">
        <v>96.498999999999995</v>
      </c>
      <c r="X8337" s="148">
        <v>4</v>
      </c>
      <c r="Y8337" s="148">
        <v>0.69399999999999995</v>
      </c>
    </row>
    <row r="8338" spans="11:25" x14ac:dyDescent="0.25">
      <c r="K8338" s="145" t="s">
        <v>7216</v>
      </c>
      <c r="L8338" s="145">
        <v>55</v>
      </c>
      <c r="M8338" s="145">
        <v>215653</v>
      </c>
      <c r="N8338" s="148">
        <v>1.3299999999999999E-2</v>
      </c>
      <c r="O8338" s="148">
        <v>0.22899999999999901</v>
      </c>
      <c r="P8338" s="148">
        <v>0.871</v>
      </c>
      <c r="Q8338" s="148">
        <v>2.1799999999999999E-6</v>
      </c>
      <c r="R8338" s="148">
        <v>6</v>
      </c>
      <c r="S8338" s="148">
        <v>0.26600000000000001</v>
      </c>
      <c r="T8338" s="148">
        <v>-4.5579999999999998</v>
      </c>
      <c r="U8338" s="148">
        <v>1</v>
      </c>
      <c r="V8338" s="148">
        <v>0.10299999999999999</v>
      </c>
      <c r="W8338" s="148">
        <v>86.965000000000003</v>
      </c>
      <c r="X8338" s="148">
        <v>4</v>
      </c>
      <c r="Y8338" s="148">
        <v>0.39500000000000002</v>
      </c>
    </row>
    <row r="8339" spans="11:25" x14ac:dyDescent="0.25">
      <c r="K8339" s="145" t="s">
        <v>7217</v>
      </c>
      <c r="L8339" s="145">
        <v>49</v>
      </c>
      <c r="M8339" s="145">
        <v>227946</v>
      </c>
      <c r="N8339" s="148">
        <v>0.18</v>
      </c>
      <c r="O8339" s="148">
        <v>0.70499999999999996</v>
      </c>
      <c r="P8339" s="148">
        <v>0.504</v>
      </c>
      <c r="Q8339" s="148">
        <v>3.9299999999999899E-3</v>
      </c>
      <c r="R8339" s="148">
        <v>10</v>
      </c>
      <c r="S8339" s="148">
        <v>0.126</v>
      </c>
      <c r="T8339" s="148">
        <v>-11.33</v>
      </c>
      <c r="U8339" s="148">
        <v>1</v>
      </c>
      <c r="V8339" s="148">
        <v>3.2300000000000002E-2</v>
      </c>
      <c r="W8339" s="148">
        <v>133.077</v>
      </c>
      <c r="X8339" s="148">
        <v>4</v>
      </c>
      <c r="Y8339" s="148">
        <v>0.17699999999999999</v>
      </c>
    </row>
    <row r="8340" spans="11:25" x14ac:dyDescent="0.25">
      <c r="K8340" s="145" t="s">
        <v>7218</v>
      </c>
      <c r="L8340" s="145">
        <v>52</v>
      </c>
      <c r="M8340" s="145">
        <v>184868</v>
      </c>
      <c r="N8340" s="148">
        <v>5.4900000000000001E-3</v>
      </c>
      <c r="O8340" s="148">
        <v>0.51100000000000001</v>
      </c>
      <c r="P8340" s="148">
        <v>0.81299999999999994</v>
      </c>
      <c r="Q8340" s="148">
        <v>2.0699999999999998E-3</v>
      </c>
      <c r="R8340" s="148">
        <v>0</v>
      </c>
      <c r="S8340" s="148">
        <v>9.69E-2</v>
      </c>
      <c r="T8340" s="148">
        <v>-6.78</v>
      </c>
      <c r="U8340" s="148">
        <v>1</v>
      </c>
      <c r="V8340" s="148">
        <v>3.5700000000000003E-2</v>
      </c>
      <c r="W8340" s="148">
        <v>121.801</v>
      </c>
      <c r="X8340" s="148">
        <v>4</v>
      </c>
      <c r="Y8340" s="148">
        <v>0.82599999999999996</v>
      </c>
    </row>
    <row r="8341" spans="11:25" x14ac:dyDescent="0.25">
      <c r="K8341" s="145" t="s">
        <v>1849</v>
      </c>
      <c r="L8341" s="145">
        <v>54</v>
      </c>
      <c r="M8341" s="145">
        <v>198582</v>
      </c>
      <c r="N8341" s="148">
        <v>0.16</v>
      </c>
      <c r="O8341" s="148">
        <v>0.87</v>
      </c>
      <c r="P8341" s="148">
        <v>0.57199999999999995</v>
      </c>
      <c r="Q8341" s="148">
        <v>2.82E-3</v>
      </c>
      <c r="R8341" s="148">
        <v>6</v>
      </c>
      <c r="S8341" s="148">
        <v>9.9299999999999999E-2</v>
      </c>
      <c r="T8341" s="148">
        <v>-7.6669999999999998</v>
      </c>
      <c r="U8341" s="148">
        <v>1</v>
      </c>
      <c r="V8341" s="148">
        <v>3.9E-2</v>
      </c>
      <c r="W8341" s="148">
        <v>119.98</v>
      </c>
      <c r="X8341" s="148">
        <v>4</v>
      </c>
      <c r="Y8341" s="148">
        <v>0.85399999999999998</v>
      </c>
    </row>
    <row r="8342" spans="11:25" x14ac:dyDescent="0.25">
      <c r="K8342" s="145" t="s">
        <v>7219</v>
      </c>
      <c r="L8342" s="145">
        <v>69</v>
      </c>
      <c r="M8342" s="145">
        <v>264546</v>
      </c>
      <c r="N8342" s="148">
        <v>0.439</v>
      </c>
      <c r="O8342" s="148">
        <v>0.50800000000000001</v>
      </c>
      <c r="P8342" s="148">
        <v>0.59599999999999997</v>
      </c>
      <c r="Q8342" s="148">
        <v>9.8400000000000007E-6</v>
      </c>
      <c r="R8342" s="148">
        <v>4</v>
      </c>
      <c r="S8342" s="148">
        <v>0.111</v>
      </c>
      <c r="T8342" s="148">
        <v>-9.03399999999999</v>
      </c>
      <c r="U8342" s="148">
        <v>0</v>
      </c>
      <c r="V8342" s="148">
        <v>3.3399999999999999E-2</v>
      </c>
      <c r="W8342" s="148">
        <v>79.36</v>
      </c>
      <c r="X8342" s="148">
        <v>4</v>
      </c>
      <c r="Y8342" s="148">
        <v>0.4</v>
      </c>
    </row>
    <row r="8343" spans="11:25" x14ac:dyDescent="0.25">
      <c r="K8343" s="145" t="s">
        <v>5900</v>
      </c>
      <c r="L8343" s="145">
        <v>77</v>
      </c>
      <c r="M8343" s="145">
        <v>218013</v>
      </c>
      <c r="N8343" s="148">
        <v>8.4700000000000001E-3</v>
      </c>
      <c r="O8343" s="148">
        <v>0.56000000000000005</v>
      </c>
      <c r="P8343" s="148">
        <v>0.93599999999999905</v>
      </c>
      <c r="Q8343" s="148">
        <v>0</v>
      </c>
      <c r="R8343" s="148">
        <v>3</v>
      </c>
      <c r="S8343" s="148">
        <v>0.161</v>
      </c>
      <c r="T8343" s="148">
        <v>-5.835</v>
      </c>
      <c r="U8343" s="148">
        <v>1</v>
      </c>
      <c r="V8343" s="148">
        <v>4.3900000000000002E-2</v>
      </c>
      <c r="W8343" s="148">
        <v>112.96</v>
      </c>
      <c r="X8343" s="148">
        <v>4</v>
      </c>
      <c r="Y8343" s="148">
        <v>0.371</v>
      </c>
    </row>
    <row r="8344" spans="11:25" x14ac:dyDescent="0.25">
      <c r="K8344" s="145" t="s">
        <v>7220</v>
      </c>
      <c r="L8344" s="145">
        <v>47</v>
      </c>
      <c r="M8344" s="145">
        <v>223120</v>
      </c>
      <c r="N8344" s="148">
        <v>5.79E-2</v>
      </c>
      <c r="O8344" s="148">
        <v>0.55500000000000005</v>
      </c>
      <c r="P8344" s="148">
        <v>0.72699999999999998</v>
      </c>
      <c r="Q8344" s="148">
        <v>7.52E-6</v>
      </c>
      <c r="R8344" s="148">
        <v>6</v>
      </c>
      <c r="S8344" s="148">
        <v>9.3700000000000006E-2</v>
      </c>
      <c r="T8344" s="148">
        <v>-4.202</v>
      </c>
      <c r="U8344" s="148">
        <v>1</v>
      </c>
      <c r="V8344" s="148">
        <v>3.8800000000000001E-2</v>
      </c>
      <c r="W8344" s="148">
        <v>82.141999999999996</v>
      </c>
      <c r="X8344" s="148">
        <v>4</v>
      </c>
      <c r="Y8344" s="148">
        <v>0.73899999999999999</v>
      </c>
    </row>
    <row r="8345" spans="11:25" x14ac:dyDescent="0.25">
      <c r="K8345" s="145" t="s">
        <v>2625</v>
      </c>
      <c r="L8345" s="145">
        <v>72</v>
      </c>
      <c r="M8345" s="145">
        <v>227080</v>
      </c>
      <c r="N8345" s="148">
        <v>9.6000000000000002E-2</v>
      </c>
      <c r="O8345" s="148">
        <v>0.61599999999999999</v>
      </c>
      <c r="P8345" s="148">
        <v>0.65599999999999903</v>
      </c>
      <c r="Q8345" s="148">
        <v>8.7899999999999903E-4</v>
      </c>
      <c r="R8345" s="148">
        <v>5</v>
      </c>
      <c r="S8345" s="148">
        <v>0.20499999999999999</v>
      </c>
      <c r="T8345" s="148">
        <v>-7.2979999999999903</v>
      </c>
      <c r="U8345" s="148">
        <v>1</v>
      </c>
      <c r="V8345" s="148">
        <v>3.44E-2</v>
      </c>
      <c r="W8345" s="148">
        <v>150.071</v>
      </c>
      <c r="X8345" s="148">
        <v>4</v>
      </c>
      <c r="Y8345" s="148">
        <v>0.28599999999999998</v>
      </c>
    </row>
    <row r="8346" spans="11:25" x14ac:dyDescent="0.25">
      <c r="K8346" s="145" t="s">
        <v>7221</v>
      </c>
      <c r="L8346" s="145">
        <v>10</v>
      </c>
      <c r="M8346" s="145">
        <v>226368</v>
      </c>
      <c r="N8346" s="148">
        <v>8.3199999999999996E-2</v>
      </c>
      <c r="O8346" s="148">
        <v>0.56200000000000006</v>
      </c>
      <c r="P8346" s="148">
        <v>0.84</v>
      </c>
      <c r="Q8346" s="148">
        <v>1.7E-5</v>
      </c>
      <c r="R8346" s="148">
        <v>0</v>
      </c>
      <c r="S8346" s="148">
        <v>9.4700000000000006E-2</v>
      </c>
      <c r="T8346" s="148">
        <v>-5.6210000000000004</v>
      </c>
      <c r="U8346" s="148">
        <v>1</v>
      </c>
      <c r="V8346" s="148">
        <v>9.11E-2</v>
      </c>
      <c r="W8346" s="148">
        <v>154.61199999999999</v>
      </c>
      <c r="X8346" s="148">
        <v>4</v>
      </c>
      <c r="Y8346" s="148">
        <v>0.60899999999999999</v>
      </c>
    </row>
    <row r="8347" spans="11:25" x14ac:dyDescent="0.25">
      <c r="K8347" s="145" t="s">
        <v>1740</v>
      </c>
      <c r="L8347" s="145">
        <v>71</v>
      </c>
      <c r="M8347" s="145">
        <v>163133</v>
      </c>
      <c r="N8347" s="148">
        <v>0.79400000000000004</v>
      </c>
      <c r="O8347" s="148">
        <v>0.68500000000000005</v>
      </c>
      <c r="P8347" s="148">
        <v>0.46600000000000003</v>
      </c>
      <c r="Q8347" s="148">
        <v>2.0600000000000002E-6</v>
      </c>
      <c r="R8347" s="148">
        <v>0</v>
      </c>
      <c r="S8347" s="148">
        <v>9.1499999999999998E-2</v>
      </c>
      <c r="T8347" s="148">
        <v>-9.0739999999999998</v>
      </c>
      <c r="U8347" s="148">
        <v>1</v>
      </c>
      <c r="V8347" s="148">
        <v>3.04E-2</v>
      </c>
      <c r="W8347" s="148">
        <v>79.936000000000007</v>
      </c>
      <c r="X8347" s="148">
        <v>4</v>
      </c>
      <c r="Y8347" s="148">
        <v>0.35299999999999998</v>
      </c>
    </row>
    <row r="8348" spans="11:25" x14ac:dyDescent="0.25">
      <c r="K8348" s="145" t="s">
        <v>7222</v>
      </c>
      <c r="L8348" s="145">
        <v>50</v>
      </c>
      <c r="M8348" s="145">
        <v>240974</v>
      </c>
      <c r="N8348" s="148">
        <v>0.23799999999999999</v>
      </c>
      <c r="O8348" s="148">
        <v>0.65099999999999902</v>
      </c>
      <c r="P8348" s="148">
        <v>0.67500000000000004</v>
      </c>
      <c r="Q8348" s="148">
        <v>1.11E-4</v>
      </c>
      <c r="R8348" s="148">
        <v>5</v>
      </c>
      <c r="S8348" s="148">
        <v>0.14899999999999999</v>
      </c>
      <c r="T8348" s="148">
        <v>-7.1109999999999998</v>
      </c>
      <c r="U8348" s="148">
        <v>0</v>
      </c>
      <c r="V8348" s="148">
        <v>5.4399999999999997E-2</v>
      </c>
      <c r="W8348" s="148">
        <v>101.041</v>
      </c>
      <c r="X8348" s="148">
        <v>4</v>
      </c>
      <c r="Y8348" s="148">
        <v>0.14599999999999999</v>
      </c>
    </row>
    <row r="8349" spans="11:25" x14ac:dyDescent="0.25">
      <c r="K8349" s="145" t="s">
        <v>7223</v>
      </c>
      <c r="L8349" s="145">
        <v>54</v>
      </c>
      <c r="M8349" s="145">
        <v>221099</v>
      </c>
      <c r="N8349" s="148">
        <v>3.8800000000000001E-2</v>
      </c>
      <c r="O8349" s="148">
        <v>0.58899999999999997</v>
      </c>
      <c r="P8349" s="148">
        <v>0.85199999999999998</v>
      </c>
      <c r="Q8349" s="148">
        <v>2.4800000000000001E-4</v>
      </c>
      <c r="R8349" s="148">
        <v>2</v>
      </c>
      <c r="S8349" s="148">
        <v>0.28599999999999998</v>
      </c>
      <c r="T8349" s="148">
        <v>-4.8389999999999898</v>
      </c>
      <c r="U8349" s="148">
        <v>1</v>
      </c>
      <c r="V8349" s="148">
        <v>3.0800000000000001E-2</v>
      </c>
      <c r="W8349" s="148">
        <v>153.048</v>
      </c>
      <c r="X8349" s="148">
        <v>4</v>
      </c>
      <c r="Y8349" s="148">
        <v>0.94199999999999995</v>
      </c>
    </row>
    <row r="8350" spans="11:25" x14ac:dyDescent="0.25">
      <c r="K8350" s="145" t="s">
        <v>7224</v>
      </c>
      <c r="L8350" s="145">
        <v>62</v>
      </c>
      <c r="M8350" s="145">
        <v>240253</v>
      </c>
      <c r="N8350" s="148">
        <v>1.48E-3</v>
      </c>
      <c r="O8350" s="148">
        <v>0.433</v>
      </c>
      <c r="P8350" s="148">
        <v>0.86299999999999999</v>
      </c>
      <c r="Q8350" s="148">
        <v>1.07E-3</v>
      </c>
      <c r="R8350" s="148">
        <v>4</v>
      </c>
      <c r="S8350" s="148">
        <v>0.35099999999999998</v>
      </c>
      <c r="T8350" s="148">
        <v>-4.452</v>
      </c>
      <c r="U8350" s="148">
        <v>1</v>
      </c>
      <c r="V8350" s="148">
        <v>2.9600000000000001E-2</v>
      </c>
      <c r="W8350" s="148">
        <v>82.997999999999905</v>
      </c>
      <c r="X8350" s="148">
        <v>4</v>
      </c>
      <c r="Y8350" s="148">
        <v>0.54</v>
      </c>
    </row>
    <row r="8351" spans="11:25" x14ac:dyDescent="0.25">
      <c r="K8351" s="145" t="s">
        <v>7225</v>
      </c>
      <c r="L8351" s="145">
        <v>10</v>
      </c>
      <c r="M8351" s="145">
        <v>198613</v>
      </c>
      <c r="N8351" s="148">
        <v>6.9400000000000003E-2</v>
      </c>
      <c r="O8351" s="148">
        <v>0.55899999999999905</v>
      </c>
      <c r="P8351" s="148">
        <v>0.754</v>
      </c>
      <c r="Q8351" s="148">
        <v>7.1400000000000001E-5</v>
      </c>
      <c r="R8351" s="148">
        <v>5</v>
      </c>
      <c r="S8351" s="148">
        <v>0.129</v>
      </c>
      <c r="T8351" s="148">
        <v>-4.8769999999999998</v>
      </c>
      <c r="U8351" s="148">
        <v>1</v>
      </c>
      <c r="V8351" s="148">
        <v>2.5899999999999999E-2</v>
      </c>
      <c r="W8351" s="148">
        <v>104.995</v>
      </c>
      <c r="X8351" s="148">
        <v>4</v>
      </c>
      <c r="Y8351" s="148">
        <v>0.59199999999999997</v>
      </c>
    </row>
    <row r="8352" spans="11:25" x14ac:dyDescent="0.25">
      <c r="K8352" s="145" t="s">
        <v>7226</v>
      </c>
      <c r="L8352" s="145">
        <v>53</v>
      </c>
      <c r="M8352" s="145">
        <v>285346</v>
      </c>
      <c r="N8352" s="148">
        <v>0.29099999999999998</v>
      </c>
      <c r="O8352" s="148">
        <v>0.34799999999999998</v>
      </c>
      <c r="P8352" s="148">
        <v>0.47899999999999998</v>
      </c>
      <c r="Q8352" s="148">
        <v>0.151</v>
      </c>
      <c r="R8352" s="148">
        <v>0</v>
      </c>
      <c r="S8352" s="148">
        <v>9.8799999999999999E-2</v>
      </c>
      <c r="T8352" s="148">
        <v>-10.074999999999999</v>
      </c>
      <c r="U8352" s="148">
        <v>1</v>
      </c>
      <c r="V8352" s="148">
        <v>2.8999999999999901E-2</v>
      </c>
      <c r="W8352" s="148">
        <v>97.870999999999995</v>
      </c>
      <c r="X8352" s="148">
        <v>4</v>
      </c>
      <c r="Y8352" s="148">
        <v>0.17299999999999999</v>
      </c>
    </row>
    <row r="8353" spans="11:25" x14ac:dyDescent="0.25">
      <c r="K8353" s="145" t="s">
        <v>7227</v>
      </c>
      <c r="L8353" s="145">
        <v>15</v>
      </c>
      <c r="M8353" s="145">
        <v>275628</v>
      </c>
      <c r="N8353" s="148">
        <v>0.76500000000000001</v>
      </c>
      <c r="O8353" s="148">
        <v>0.441</v>
      </c>
      <c r="P8353" s="148">
        <v>0.28299999999999997</v>
      </c>
      <c r="Q8353" s="148">
        <v>3.4799999999999998E-2</v>
      </c>
      <c r="R8353" s="148">
        <v>2</v>
      </c>
      <c r="S8353" s="148">
        <v>7.5999999999999998E-2</v>
      </c>
      <c r="T8353" s="148">
        <v>-9.0920000000000005</v>
      </c>
      <c r="U8353" s="148">
        <v>1</v>
      </c>
      <c r="V8353" s="148">
        <v>3.04E-2</v>
      </c>
      <c r="W8353" s="148">
        <v>79.664000000000001</v>
      </c>
      <c r="X8353" s="148">
        <v>4</v>
      </c>
      <c r="Y8353" s="148">
        <v>0.22500000000000001</v>
      </c>
    </row>
    <row r="8354" spans="11:25" x14ac:dyDescent="0.25">
      <c r="K8354" s="145" t="s">
        <v>1768</v>
      </c>
      <c r="L8354" s="145">
        <v>67</v>
      </c>
      <c r="M8354" s="145">
        <v>239146</v>
      </c>
      <c r="N8354" s="148">
        <v>0.23899999999999999</v>
      </c>
      <c r="O8354" s="148">
        <v>0.76300000000000001</v>
      </c>
      <c r="P8354" s="148">
        <v>0.38700000000000001</v>
      </c>
      <c r="Q8354" s="148">
        <v>7.4700000000000001E-3</v>
      </c>
      <c r="R8354" s="148">
        <v>10</v>
      </c>
      <c r="S8354" s="148">
        <v>0.13</v>
      </c>
      <c r="T8354" s="148">
        <v>-8.64299999999999</v>
      </c>
      <c r="U8354" s="148">
        <v>0</v>
      </c>
      <c r="V8354" s="148">
        <v>2.7799999999999998E-2</v>
      </c>
      <c r="W8354" s="148">
        <v>109.95699999999999</v>
      </c>
      <c r="X8354" s="148">
        <v>4</v>
      </c>
      <c r="Y8354" s="148">
        <v>0.27300000000000002</v>
      </c>
    </row>
    <row r="8355" spans="11:25" x14ac:dyDescent="0.25">
      <c r="K8355" s="145" t="s">
        <v>7228</v>
      </c>
      <c r="L8355" s="145">
        <v>68</v>
      </c>
      <c r="M8355" s="145">
        <v>253848</v>
      </c>
      <c r="N8355" s="148">
        <v>0.61699999999999999</v>
      </c>
      <c r="O8355" s="148">
        <v>0.629</v>
      </c>
      <c r="P8355" s="148">
        <v>0.58599999999999997</v>
      </c>
      <c r="Q8355" s="148">
        <v>8.0299999999999996E-2</v>
      </c>
      <c r="R8355" s="148">
        <v>1</v>
      </c>
      <c r="S8355" s="148">
        <v>0.129</v>
      </c>
      <c r="T8355" s="148">
        <v>-8.5619999999999994</v>
      </c>
      <c r="U8355" s="148">
        <v>1</v>
      </c>
      <c r="V8355" s="148">
        <v>2.69E-2</v>
      </c>
      <c r="W8355" s="148">
        <v>102.995</v>
      </c>
      <c r="X8355" s="148">
        <v>5</v>
      </c>
      <c r="Y8355" s="148">
        <v>0.52600000000000002</v>
      </c>
    </row>
    <row r="8356" spans="11:25" x14ac:dyDescent="0.25">
      <c r="K8356" s="145" t="s">
        <v>7229</v>
      </c>
      <c r="L8356" s="145">
        <v>58</v>
      </c>
      <c r="M8356" s="145">
        <v>282146</v>
      </c>
      <c r="N8356" s="148">
        <v>0.33399999999999902</v>
      </c>
      <c r="O8356" s="148">
        <v>0.40200000000000002</v>
      </c>
      <c r="P8356" s="148">
        <v>0.47599999999999998</v>
      </c>
      <c r="Q8356" s="148">
        <v>7.0099999999999996E-2</v>
      </c>
      <c r="R8356" s="148">
        <v>0</v>
      </c>
      <c r="S8356" s="148">
        <v>9.4700000000000006E-2</v>
      </c>
      <c r="T8356" s="148">
        <v>-8.8230000000000004</v>
      </c>
      <c r="U8356" s="148">
        <v>1</v>
      </c>
      <c r="V8356" s="148">
        <v>2.8899999999999999E-2</v>
      </c>
      <c r="W8356" s="148">
        <v>86.06</v>
      </c>
      <c r="X8356" s="148">
        <v>4</v>
      </c>
      <c r="Y8356" s="148">
        <v>0.16399999999999901</v>
      </c>
    </row>
    <row r="8357" spans="11:25" x14ac:dyDescent="0.25">
      <c r="K8357" s="145" t="s">
        <v>7230</v>
      </c>
      <c r="L8357" s="145">
        <v>13</v>
      </c>
      <c r="M8357" s="145">
        <v>305500</v>
      </c>
      <c r="N8357" s="148">
        <v>0.17499999999999999</v>
      </c>
      <c r="O8357" s="148">
        <v>0.53900000000000003</v>
      </c>
      <c r="P8357" s="148">
        <v>0.83099999999999996</v>
      </c>
      <c r="Q8357" s="148">
        <v>3.7100000000000002E-3</v>
      </c>
      <c r="R8357" s="148">
        <v>4</v>
      </c>
      <c r="S8357" s="148">
        <v>0.23599999999999999</v>
      </c>
      <c r="T8357" s="148">
        <v>-5.0250000000000004</v>
      </c>
      <c r="U8357" s="148">
        <v>1</v>
      </c>
      <c r="V8357" s="148">
        <v>4.5900000000000003E-2</v>
      </c>
      <c r="W8357" s="148">
        <v>169.93</v>
      </c>
      <c r="X8357" s="148">
        <v>4</v>
      </c>
      <c r="Y8357" s="148">
        <v>0.47599999999999998</v>
      </c>
    </row>
    <row r="8358" spans="11:25" x14ac:dyDescent="0.25">
      <c r="K8358" s="145" t="s">
        <v>7231</v>
      </c>
      <c r="L8358" s="145">
        <v>12</v>
      </c>
      <c r="M8358" s="145">
        <v>229093</v>
      </c>
      <c r="N8358" s="148">
        <v>0.26400000000000001</v>
      </c>
      <c r="O8358" s="148">
        <v>0.68799999999999994</v>
      </c>
      <c r="P8358" s="148">
        <v>0.83399999999999996</v>
      </c>
      <c r="Q8358" s="148">
        <v>0.251</v>
      </c>
      <c r="R8358" s="148">
        <v>7</v>
      </c>
      <c r="S8358" s="148">
        <v>9.2499999999999999E-2</v>
      </c>
      <c r="T8358" s="148">
        <v>-5.5149999999999997</v>
      </c>
      <c r="U8358" s="148">
        <v>1</v>
      </c>
      <c r="V8358" s="148">
        <v>4.7699999999999999E-2</v>
      </c>
      <c r="W8358" s="148">
        <v>103.988999999999</v>
      </c>
      <c r="X8358" s="148">
        <v>4</v>
      </c>
      <c r="Y8358" s="148">
        <v>0.52500000000000002</v>
      </c>
    </row>
    <row r="8359" spans="11:25" x14ac:dyDescent="0.25">
      <c r="K8359" s="145" t="s">
        <v>7232</v>
      </c>
      <c r="L8359" s="145">
        <v>11</v>
      </c>
      <c r="M8359" s="145">
        <v>206546</v>
      </c>
      <c r="N8359" s="148">
        <v>0.79</v>
      </c>
      <c r="O8359" s="148">
        <v>0.74399999999999999</v>
      </c>
      <c r="P8359" s="148">
        <v>0.432</v>
      </c>
      <c r="Q8359" s="148">
        <v>1.35E-2</v>
      </c>
      <c r="R8359" s="148">
        <v>8</v>
      </c>
      <c r="S8359" s="148">
        <v>0.111</v>
      </c>
      <c r="T8359" s="148">
        <v>-11.173</v>
      </c>
      <c r="U8359" s="148">
        <v>1</v>
      </c>
      <c r="V8359" s="148">
        <v>3.8300000000000001E-2</v>
      </c>
      <c r="W8359" s="148">
        <v>123.932999999999</v>
      </c>
      <c r="X8359" s="148">
        <v>4</v>
      </c>
      <c r="Y8359" s="148">
        <v>0.68200000000000005</v>
      </c>
    </row>
    <row r="8360" spans="11:25" x14ac:dyDescent="0.25">
      <c r="K8360" s="145" t="s">
        <v>7233</v>
      </c>
      <c r="L8360" s="145">
        <v>48</v>
      </c>
      <c r="M8360" s="145">
        <v>223613</v>
      </c>
      <c r="N8360" s="148">
        <v>0.11899999999999999</v>
      </c>
      <c r="O8360" s="148">
        <v>0.64</v>
      </c>
      <c r="P8360" s="148">
        <v>0.61899999999999999</v>
      </c>
      <c r="Q8360" s="148">
        <v>0.38</v>
      </c>
      <c r="R8360" s="148">
        <v>0</v>
      </c>
      <c r="S8360" s="148">
        <v>5.9700000000000003E-2</v>
      </c>
      <c r="T8360" s="148">
        <v>-8.8940000000000001</v>
      </c>
      <c r="U8360" s="148">
        <v>0</v>
      </c>
      <c r="V8360" s="148">
        <v>2.9700000000000001E-2</v>
      </c>
      <c r="W8360" s="148">
        <v>115.01</v>
      </c>
      <c r="X8360" s="148">
        <v>4</v>
      </c>
      <c r="Y8360" s="148">
        <v>0.56299999999999994</v>
      </c>
    </row>
    <row r="8361" spans="11:25" x14ac:dyDescent="0.25">
      <c r="K8361" s="145" t="s">
        <v>7234</v>
      </c>
      <c r="L8361" s="145">
        <v>43</v>
      </c>
      <c r="M8361" s="145">
        <v>219952</v>
      </c>
      <c r="N8361" s="148">
        <v>0.248</v>
      </c>
      <c r="O8361" s="148">
        <v>0.53299999999999903</v>
      </c>
      <c r="P8361" s="148">
        <v>0.60399999999999998</v>
      </c>
      <c r="Q8361" s="148">
        <v>1.06E-2</v>
      </c>
      <c r="R8361" s="148">
        <v>7</v>
      </c>
      <c r="S8361" s="148">
        <v>0.10299999999999999</v>
      </c>
      <c r="T8361" s="148">
        <v>-8.5860000000000003</v>
      </c>
      <c r="U8361" s="148">
        <v>1</v>
      </c>
      <c r="V8361" s="148">
        <v>3.9E-2</v>
      </c>
      <c r="W8361" s="148">
        <v>127.015</v>
      </c>
      <c r="X8361" s="148">
        <v>4</v>
      </c>
      <c r="Y8361" s="148">
        <v>0.441</v>
      </c>
    </row>
    <row r="8362" spans="11:25" x14ac:dyDescent="0.25">
      <c r="K8362" s="145" t="s">
        <v>7235</v>
      </c>
      <c r="L8362" s="145">
        <v>51</v>
      </c>
      <c r="M8362" s="145">
        <v>163840</v>
      </c>
      <c r="N8362" s="148">
        <v>0.39299999999999902</v>
      </c>
      <c r="O8362" s="148">
        <v>0.61899999999999999</v>
      </c>
      <c r="P8362" s="148">
        <v>0.74099999999999999</v>
      </c>
      <c r="Q8362" s="148">
        <v>0</v>
      </c>
      <c r="R8362" s="148">
        <v>5</v>
      </c>
      <c r="S8362" s="148">
        <v>7.9000000000000001E-2</v>
      </c>
      <c r="T8362" s="148">
        <v>-7.1859999999999999</v>
      </c>
      <c r="U8362" s="148">
        <v>1</v>
      </c>
      <c r="V8362" s="148">
        <v>4.4400000000000002E-2</v>
      </c>
      <c r="W8362" s="148">
        <v>99.474999999999994</v>
      </c>
      <c r="X8362" s="148">
        <v>4</v>
      </c>
      <c r="Y8362" s="148">
        <v>0.92299999999999904</v>
      </c>
    </row>
    <row r="8363" spans="11:25" x14ac:dyDescent="0.25">
      <c r="K8363" s="145" t="s">
        <v>7236</v>
      </c>
      <c r="L8363" s="145">
        <v>63</v>
      </c>
      <c r="M8363" s="145">
        <v>168760</v>
      </c>
      <c r="N8363" s="148">
        <v>0.217</v>
      </c>
      <c r="O8363" s="148">
        <v>0.53900000000000003</v>
      </c>
      <c r="P8363" s="148">
        <v>0.83599999999999997</v>
      </c>
      <c r="Q8363" s="148">
        <v>1.6799999999999999E-4</v>
      </c>
      <c r="R8363" s="148">
        <v>11</v>
      </c>
      <c r="S8363" s="148">
        <v>0.30299999999999999</v>
      </c>
      <c r="T8363" s="148">
        <v>-5.3650000000000002</v>
      </c>
      <c r="U8363" s="148">
        <v>1</v>
      </c>
      <c r="V8363" s="148">
        <v>6.54E-2</v>
      </c>
      <c r="W8363" s="148">
        <v>135.596</v>
      </c>
      <c r="X8363" s="148">
        <v>4</v>
      </c>
      <c r="Y8363" s="148">
        <v>0.75900000000000001</v>
      </c>
    </row>
    <row r="8364" spans="11:25" x14ac:dyDescent="0.25">
      <c r="K8364" s="145" t="s">
        <v>7237</v>
      </c>
      <c r="L8364" s="145">
        <v>53</v>
      </c>
      <c r="M8364" s="145">
        <v>200533</v>
      </c>
      <c r="N8364" s="148">
        <v>0.245</v>
      </c>
      <c r="O8364" s="148">
        <v>0.316</v>
      </c>
      <c r="P8364" s="148">
        <v>0.82799999999999996</v>
      </c>
      <c r="Q8364" s="148">
        <v>3.5599999999999998E-4</v>
      </c>
      <c r="R8364" s="148">
        <v>0</v>
      </c>
      <c r="S8364" s="148">
        <v>0.158</v>
      </c>
      <c r="T8364" s="148">
        <v>-5.3129999999999997</v>
      </c>
      <c r="U8364" s="148">
        <v>1</v>
      </c>
      <c r="V8364" s="148">
        <v>3.7600000000000001E-2</v>
      </c>
      <c r="W8364" s="148">
        <v>136.899</v>
      </c>
      <c r="X8364" s="148">
        <v>4</v>
      </c>
      <c r="Y8364" s="148">
        <v>0.35599999999999998</v>
      </c>
    </row>
    <row r="8365" spans="11:25" x14ac:dyDescent="0.25">
      <c r="K8365" s="145" t="s">
        <v>7238</v>
      </c>
      <c r="L8365" s="145">
        <v>56</v>
      </c>
      <c r="M8365" s="145">
        <v>222426</v>
      </c>
      <c r="N8365" s="148">
        <v>0.39799999999999902</v>
      </c>
      <c r="O8365" s="148">
        <v>0.48399999999999999</v>
      </c>
      <c r="P8365" s="148">
        <v>0.52800000000000002</v>
      </c>
      <c r="Q8365" s="148">
        <v>2.5700000000000001E-5</v>
      </c>
      <c r="R8365" s="148">
        <v>0</v>
      </c>
      <c r="S8365" s="148">
        <v>0.107</v>
      </c>
      <c r="T8365" s="148">
        <v>-6.9509999999999996</v>
      </c>
      <c r="U8365" s="148">
        <v>1</v>
      </c>
      <c r="V8365" s="148">
        <v>4.24E-2</v>
      </c>
      <c r="W8365" s="148">
        <v>109.361</v>
      </c>
      <c r="X8365" s="148">
        <v>4</v>
      </c>
      <c r="Y8365" s="148">
        <v>0.40799999999999997</v>
      </c>
    </row>
    <row r="8366" spans="11:25" x14ac:dyDescent="0.25">
      <c r="K8366" s="145" t="s">
        <v>7239</v>
      </c>
      <c r="L8366" s="145">
        <v>69</v>
      </c>
      <c r="M8366" s="145">
        <v>218502</v>
      </c>
      <c r="N8366" s="148">
        <v>0.70099999999999996</v>
      </c>
      <c r="O8366" s="148">
        <v>0.54600000000000004</v>
      </c>
      <c r="P8366" s="148">
        <v>0.41099999999999998</v>
      </c>
      <c r="Q8366" s="148">
        <v>9.7299999999999993E-5</v>
      </c>
      <c r="R8366" s="148">
        <v>2</v>
      </c>
      <c r="S8366" s="148">
        <v>9.5500000000000002E-2</v>
      </c>
      <c r="T8366" s="148">
        <v>-9.3079999999999998</v>
      </c>
      <c r="U8366" s="148">
        <v>1</v>
      </c>
      <c r="V8366" s="148">
        <v>4.7500000000000001E-2</v>
      </c>
      <c r="W8366" s="148">
        <v>79.784999999999997</v>
      </c>
      <c r="X8366" s="148">
        <v>4</v>
      </c>
      <c r="Y8366" s="148">
        <v>0.52800000000000002</v>
      </c>
    </row>
    <row r="8367" spans="11:25" x14ac:dyDescent="0.25">
      <c r="K8367" s="145" t="s">
        <v>7240</v>
      </c>
      <c r="L8367" s="145">
        <v>65</v>
      </c>
      <c r="M8367" s="145">
        <v>253493</v>
      </c>
      <c r="N8367" s="148">
        <v>0.15</v>
      </c>
      <c r="O8367" s="148">
        <v>0.71899999999999997</v>
      </c>
      <c r="P8367" s="148">
        <v>0.66500000000000004</v>
      </c>
      <c r="Q8367" s="148">
        <v>9.1999999999999905E-4</v>
      </c>
      <c r="R8367" s="148">
        <v>8</v>
      </c>
      <c r="S8367" s="148">
        <v>0.14399999999999999</v>
      </c>
      <c r="T8367" s="148">
        <v>-8.5890000000000004</v>
      </c>
      <c r="U8367" s="148">
        <v>1</v>
      </c>
      <c r="V8367" s="148">
        <v>3.3099999999999997E-2</v>
      </c>
      <c r="W8367" s="148">
        <v>96.998999999999995</v>
      </c>
      <c r="X8367" s="148">
        <v>4</v>
      </c>
      <c r="Y8367" s="148">
        <v>0.76300000000000001</v>
      </c>
    </row>
    <row r="8368" spans="11:25" x14ac:dyDescent="0.25">
      <c r="K8368" s="145" t="s">
        <v>7241</v>
      </c>
      <c r="L8368" s="145">
        <v>9</v>
      </c>
      <c r="M8368" s="145">
        <v>167666</v>
      </c>
      <c r="N8368" s="148">
        <v>2.2700000000000001E-2</v>
      </c>
      <c r="O8368" s="148">
        <v>0.42499999999999999</v>
      </c>
      <c r="P8368" s="148">
        <v>0.78900000000000003</v>
      </c>
      <c r="Q8368" s="148">
        <v>2.02E-5</v>
      </c>
      <c r="R8368" s="148">
        <v>0</v>
      </c>
      <c r="S8368" s="148">
        <v>5.3400000000000003E-2</v>
      </c>
      <c r="T8368" s="148">
        <v>-7.3490000000000002</v>
      </c>
      <c r="U8368" s="148">
        <v>1</v>
      </c>
      <c r="V8368" s="148">
        <v>3.8600000000000002E-2</v>
      </c>
      <c r="W8368" s="148">
        <v>207.875</v>
      </c>
      <c r="X8368" s="148">
        <v>4</v>
      </c>
      <c r="Y8368" s="148">
        <v>0.74399999999999999</v>
      </c>
    </row>
    <row r="8369" spans="11:25" x14ac:dyDescent="0.25">
      <c r="K8369" s="145" t="s">
        <v>7242</v>
      </c>
      <c r="L8369" s="145">
        <v>56</v>
      </c>
      <c r="M8369" s="145">
        <v>157586</v>
      </c>
      <c r="N8369" s="148">
        <v>0.40200000000000002</v>
      </c>
      <c r="O8369" s="148">
        <v>0.55700000000000005</v>
      </c>
      <c r="P8369" s="148">
        <v>0.40699999999999997</v>
      </c>
      <c r="Q8369" s="148">
        <v>0</v>
      </c>
      <c r="R8369" s="148">
        <v>7</v>
      </c>
      <c r="S8369" s="148">
        <v>6.3799999999999996E-2</v>
      </c>
      <c r="T8369" s="148">
        <v>-11.360999999999899</v>
      </c>
      <c r="U8369" s="148">
        <v>1</v>
      </c>
      <c r="V8369" s="148">
        <v>4.5699999999999998E-2</v>
      </c>
      <c r="W8369" s="148">
        <v>180.91900000000001</v>
      </c>
      <c r="X8369" s="148">
        <v>4</v>
      </c>
      <c r="Y8369" s="148">
        <v>0.79299999999999904</v>
      </c>
    </row>
    <row r="8370" spans="11:25" x14ac:dyDescent="0.25">
      <c r="K8370" s="145" t="s">
        <v>7243</v>
      </c>
      <c r="L8370" s="145">
        <v>59</v>
      </c>
      <c r="M8370" s="145">
        <v>214920</v>
      </c>
      <c r="N8370" s="148">
        <v>0.33500000000000002</v>
      </c>
      <c r="O8370" s="148">
        <v>0.8</v>
      </c>
      <c r="P8370" s="148">
        <v>0.55899999999999905</v>
      </c>
      <c r="Q8370" s="148">
        <v>0</v>
      </c>
      <c r="R8370" s="148">
        <v>0</v>
      </c>
      <c r="S8370" s="148">
        <v>0.14799999999999999</v>
      </c>
      <c r="T8370" s="148">
        <v>-7.11</v>
      </c>
      <c r="U8370" s="148">
        <v>1</v>
      </c>
      <c r="V8370" s="148">
        <v>0.11599999999999901</v>
      </c>
      <c r="W8370" s="148">
        <v>121.967</v>
      </c>
      <c r="X8370" s="148">
        <v>4</v>
      </c>
      <c r="Y8370" s="148">
        <v>0.78799999999999903</v>
      </c>
    </row>
    <row r="8371" spans="11:25" x14ac:dyDescent="0.25">
      <c r="K8371" s="145" t="s">
        <v>5877</v>
      </c>
      <c r="L8371" s="145">
        <v>17</v>
      </c>
      <c r="M8371" s="145">
        <v>203653</v>
      </c>
      <c r="N8371" s="148">
        <v>0.16899999999999901</v>
      </c>
      <c r="O8371" s="148">
        <v>0.55200000000000005</v>
      </c>
      <c r="P8371" s="148">
        <v>0.72399999999999998</v>
      </c>
      <c r="Q8371" s="148">
        <v>0</v>
      </c>
      <c r="R8371" s="148">
        <v>0</v>
      </c>
      <c r="S8371" s="148">
        <v>0.11</v>
      </c>
      <c r="T8371" s="148">
        <v>-3.698</v>
      </c>
      <c r="U8371" s="148">
        <v>1</v>
      </c>
      <c r="V8371" s="148">
        <v>2.7099999999999999E-2</v>
      </c>
      <c r="W8371" s="148">
        <v>80.516000000000005</v>
      </c>
      <c r="X8371" s="148">
        <v>4</v>
      </c>
      <c r="Y8371" s="148">
        <v>0.77400000000000002</v>
      </c>
    </row>
    <row r="8372" spans="11:25" x14ac:dyDescent="0.25">
      <c r="K8372" s="145" t="s">
        <v>7244</v>
      </c>
      <c r="L8372" s="145">
        <v>70</v>
      </c>
      <c r="M8372" s="145">
        <v>223640</v>
      </c>
      <c r="N8372" s="148">
        <v>4.7E-2</v>
      </c>
      <c r="O8372" s="148">
        <v>0.59499999999999997</v>
      </c>
      <c r="P8372" s="148">
        <v>0.72299999999999998</v>
      </c>
      <c r="Q8372" s="148">
        <v>2.86E-2</v>
      </c>
      <c r="R8372" s="148">
        <v>7</v>
      </c>
      <c r="S8372" s="148">
        <v>9.9500000000000005E-2</v>
      </c>
      <c r="T8372" s="148">
        <v>-8.2560000000000002</v>
      </c>
      <c r="U8372" s="148">
        <v>1</v>
      </c>
      <c r="V8372" s="148">
        <v>3.49E-2</v>
      </c>
      <c r="W8372" s="148">
        <v>108.042999999999</v>
      </c>
      <c r="X8372" s="148">
        <v>1</v>
      </c>
      <c r="Y8372" s="148">
        <v>0.27200000000000002</v>
      </c>
    </row>
    <row r="8373" spans="11:25" x14ac:dyDescent="0.25">
      <c r="K8373" s="145" t="s">
        <v>7245</v>
      </c>
      <c r="L8373" s="145">
        <v>49</v>
      </c>
      <c r="M8373" s="145">
        <v>223400</v>
      </c>
      <c r="N8373" s="148">
        <v>0.55899999999999905</v>
      </c>
      <c r="O8373" s="148">
        <v>0.55700000000000005</v>
      </c>
      <c r="P8373" s="148">
        <v>0.61599999999999999</v>
      </c>
      <c r="Q8373" s="148">
        <v>8.0400000000000003E-5</v>
      </c>
      <c r="R8373" s="148">
        <v>10</v>
      </c>
      <c r="S8373" s="148">
        <v>8.1199999999999994E-2</v>
      </c>
      <c r="T8373" s="148">
        <v>-8.93799999999999</v>
      </c>
      <c r="U8373" s="148">
        <v>1</v>
      </c>
      <c r="V8373" s="148">
        <v>3.8699999999999998E-2</v>
      </c>
      <c r="W8373" s="148">
        <v>86.802000000000007</v>
      </c>
      <c r="X8373" s="148">
        <v>4</v>
      </c>
      <c r="Y8373" s="148">
        <v>0.47099999999999997</v>
      </c>
    </row>
    <row r="8374" spans="11:25" x14ac:dyDescent="0.25">
      <c r="K8374" s="145" t="s">
        <v>6747</v>
      </c>
      <c r="L8374" s="145">
        <v>71</v>
      </c>
      <c r="M8374" s="145">
        <v>184019</v>
      </c>
      <c r="N8374" s="148">
        <v>7.9600000000000004E-2</v>
      </c>
      <c r="O8374" s="148">
        <v>0.63600000000000001</v>
      </c>
      <c r="P8374" s="148">
        <v>0.63</v>
      </c>
      <c r="Q8374" s="148">
        <v>0</v>
      </c>
      <c r="R8374" s="148">
        <v>0</v>
      </c>
      <c r="S8374" s="148">
        <v>0.13</v>
      </c>
      <c r="T8374" s="148">
        <v>-6.3959999999999999</v>
      </c>
      <c r="U8374" s="148">
        <v>1</v>
      </c>
      <c r="V8374" s="148">
        <v>3.4599999999999999E-2</v>
      </c>
      <c r="W8374" s="148">
        <v>104.845</v>
      </c>
      <c r="X8374" s="148">
        <v>4</v>
      </c>
      <c r="Y8374" s="148">
        <v>0.45399999999999902</v>
      </c>
    </row>
    <row r="8375" spans="11:25" x14ac:dyDescent="0.25">
      <c r="K8375" s="145" t="s">
        <v>4049</v>
      </c>
      <c r="L8375" s="145">
        <v>89</v>
      </c>
      <c r="M8375" s="145">
        <v>163636</v>
      </c>
      <c r="N8375" s="148">
        <v>0.151</v>
      </c>
      <c r="O8375" s="148">
        <v>0.73399999999999999</v>
      </c>
      <c r="P8375" s="148">
        <v>0.76500000000000001</v>
      </c>
      <c r="Q8375" s="148">
        <v>0</v>
      </c>
      <c r="R8375" s="148">
        <v>7</v>
      </c>
      <c r="S8375" s="148">
        <v>0.23100000000000001</v>
      </c>
      <c r="T8375" s="148">
        <v>-5.5620000000000003</v>
      </c>
      <c r="U8375" s="148">
        <v>1</v>
      </c>
      <c r="V8375" s="148">
        <v>6.2100000000000002E-2</v>
      </c>
      <c r="W8375" s="148">
        <v>109.988999999999</v>
      </c>
      <c r="X8375" s="148">
        <v>4</v>
      </c>
      <c r="Y8375" s="148">
        <v>0.51800000000000002</v>
      </c>
    </row>
    <row r="8376" spans="11:25" x14ac:dyDescent="0.25">
      <c r="K8376" s="145" t="s">
        <v>4065</v>
      </c>
      <c r="L8376" s="145">
        <v>92</v>
      </c>
      <c r="M8376" s="145">
        <v>199226</v>
      </c>
      <c r="N8376" s="148">
        <v>5.5800000000000002E-2</v>
      </c>
      <c r="O8376" s="148">
        <v>0.57499999999999996</v>
      </c>
      <c r="P8376" s="148">
        <v>0.57099999999999995</v>
      </c>
      <c r="Q8376" s="148">
        <v>0</v>
      </c>
      <c r="R8376" s="148">
        <v>1</v>
      </c>
      <c r="S8376" s="148">
        <v>9.1200000000000003E-2</v>
      </c>
      <c r="T8376" s="148">
        <v>-7.9059999999999997</v>
      </c>
      <c r="U8376" s="148">
        <v>1</v>
      </c>
      <c r="V8376" s="148">
        <v>4.3900000000000002E-2</v>
      </c>
      <c r="W8376" s="148">
        <v>105.048999999999</v>
      </c>
      <c r="X8376" s="148">
        <v>4</v>
      </c>
      <c r="Y8376" s="148">
        <v>0.44900000000000001</v>
      </c>
    </row>
    <row r="8377" spans="11:25" x14ac:dyDescent="0.25">
      <c r="K8377" s="145" t="s">
        <v>7246</v>
      </c>
      <c r="L8377" s="145">
        <v>77</v>
      </c>
      <c r="M8377" s="145">
        <v>164009</v>
      </c>
      <c r="N8377" s="148">
        <v>0.27</v>
      </c>
      <c r="O8377" s="148">
        <v>0.65900000000000003</v>
      </c>
      <c r="P8377" s="148">
        <v>0.61699999999999999</v>
      </c>
      <c r="Q8377" s="148">
        <v>0</v>
      </c>
      <c r="R8377" s="148">
        <v>11</v>
      </c>
      <c r="S8377" s="148">
        <v>0.187</v>
      </c>
      <c r="T8377" s="148">
        <v>-5.8620000000000001</v>
      </c>
      <c r="U8377" s="148">
        <v>0</v>
      </c>
      <c r="V8377" s="148">
        <v>6.4899999999999999E-2</v>
      </c>
      <c r="W8377" s="148">
        <v>119.857999999999</v>
      </c>
      <c r="X8377" s="148">
        <v>4</v>
      </c>
      <c r="Y8377" s="148">
        <v>0.187</v>
      </c>
    </row>
    <row r="8378" spans="11:25" x14ac:dyDescent="0.25">
      <c r="K8378" s="145">
        <v>2002</v>
      </c>
      <c r="L8378" s="145">
        <v>87</v>
      </c>
      <c r="M8378" s="145">
        <v>186986</v>
      </c>
      <c r="N8378" s="148">
        <v>3.7199999999999997E-2</v>
      </c>
      <c r="O8378" s="148">
        <v>0.69699999999999995</v>
      </c>
      <c r="P8378" s="148">
        <v>0.68299999999999905</v>
      </c>
      <c r="Q8378" s="148">
        <v>0</v>
      </c>
      <c r="R8378" s="148">
        <v>1</v>
      </c>
      <c r="S8378" s="148">
        <v>0.13699999999999901</v>
      </c>
      <c r="T8378" s="148">
        <v>-2.8809999999999998</v>
      </c>
      <c r="U8378" s="148">
        <v>0</v>
      </c>
      <c r="V8378" s="148">
        <v>0.11699999999999899</v>
      </c>
      <c r="W8378" s="148">
        <v>96.132999999999996</v>
      </c>
      <c r="X8378" s="148">
        <v>4</v>
      </c>
      <c r="Y8378" s="148">
        <v>0.60299999999999998</v>
      </c>
    </row>
    <row r="8379" spans="11:25" x14ac:dyDescent="0.25">
      <c r="K8379" s="145" t="s">
        <v>5234</v>
      </c>
      <c r="L8379" s="145">
        <v>72</v>
      </c>
      <c r="M8379" s="145">
        <v>184080</v>
      </c>
      <c r="N8379" s="148">
        <v>0.123</v>
      </c>
      <c r="O8379" s="148">
        <v>0.70299999999999996</v>
      </c>
      <c r="P8379" s="148">
        <v>0.748</v>
      </c>
      <c r="Q8379" s="148">
        <v>0</v>
      </c>
      <c r="R8379" s="148">
        <v>1</v>
      </c>
      <c r="S8379" s="148">
        <v>6.4199999999999993E-2</v>
      </c>
      <c r="T8379" s="148">
        <v>-6.0469999999999997</v>
      </c>
      <c r="U8379" s="148">
        <v>1</v>
      </c>
      <c r="V8379" s="148">
        <v>4.3499999999999997E-2</v>
      </c>
      <c r="W8379" s="148">
        <v>111.943</v>
      </c>
      <c r="X8379" s="148">
        <v>4</v>
      </c>
      <c r="Y8379" s="148">
        <v>0.625</v>
      </c>
    </row>
    <row r="8380" spans="11:25" x14ac:dyDescent="0.25">
      <c r="K8380" s="145" t="s">
        <v>1543</v>
      </c>
      <c r="L8380" s="145">
        <v>81</v>
      </c>
      <c r="M8380" s="145">
        <v>193377</v>
      </c>
      <c r="N8380" s="148">
        <v>0.29299999999999998</v>
      </c>
      <c r="O8380" s="148">
        <v>0.65200000000000002</v>
      </c>
      <c r="P8380" s="148">
        <v>0.89700000000000002</v>
      </c>
      <c r="Q8380" s="148">
        <v>0</v>
      </c>
      <c r="R8380" s="148">
        <v>7</v>
      </c>
      <c r="S8380" s="148">
        <v>7.22E-2</v>
      </c>
      <c r="T8380" s="148">
        <v>-4.4809999999999999</v>
      </c>
      <c r="U8380" s="148">
        <v>0</v>
      </c>
      <c r="V8380" s="148">
        <v>3.5999999999999997E-2</v>
      </c>
      <c r="W8380" s="148">
        <v>114.03299999999901</v>
      </c>
      <c r="X8380" s="148">
        <v>4</v>
      </c>
      <c r="Y8380" s="148">
        <v>0.47499999999999998</v>
      </c>
    </row>
    <row r="8381" spans="11:25" x14ac:dyDescent="0.25">
      <c r="K8381" s="145" t="s">
        <v>6739</v>
      </c>
      <c r="L8381" s="145">
        <v>55</v>
      </c>
      <c r="M8381" s="145">
        <v>189173</v>
      </c>
      <c r="N8381" s="148">
        <v>6.5799999999999997E-2</v>
      </c>
      <c r="O8381" s="148">
        <v>0.67799999999999905</v>
      </c>
      <c r="P8381" s="148">
        <v>0.72899999999999998</v>
      </c>
      <c r="Q8381" s="148">
        <v>0</v>
      </c>
      <c r="R8381" s="148">
        <v>8</v>
      </c>
      <c r="S8381" s="148">
        <v>0.30299999999999999</v>
      </c>
      <c r="T8381" s="148">
        <v>-4.1879999999999997</v>
      </c>
      <c r="U8381" s="148">
        <v>1</v>
      </c>
      <c r="V8381" s="148">
        <v>0.13699999999999901</v>
      </c>
      <c r="W8381" s="148">
        <v>99.894999999999996</v>
      </c>
      <c r="X8381" s="148">
        <v>4</v>
      </c>
      <c r="Y8381" s="148">
        <v>0.64300000000000002</v>
      </c>
    </row>
    <row r="8382" spans="11:25" x14ac:dyDescent="0.25">
      <c r="K8382" s="145" t="s">
        <v>7247</v>
      </c>
      <c r="L8382" s="145">
        <v>74</v>
      </c>
      <c r="M8382" s="145">
        <v>153309</v>
      </c>
      <c r="N8382" s="148">
        <v>0.16800000000000001</v>
      </c>
      <c r="O8382" s="148">
        <v>0.73</v>
      </c>
      <c r="P8382" s="148">
        <v>0.93400000000000005</v>
      </c>
      <c r="Q8382" s="148">
        <v>2.5599999999999999E-5</v>
      </c>
      <c r="R8382" s="148">
        <v>4</v>
      </c>
      <c r="S8382" s="148">
        <v>0.14199999999999999</v>
      </c>
      <c r="T8382" s="148">
        <v>-3.9950000000000001</v>
      </c>
      <c r="U8382" s="148">
        <v>1</v>
      </c>
      <c r="V8382" s="148">
        <v>7.8E-2</v>
      </c>
      <c r="W8382" s="148">
        <v>122.01799999999901</v>
      </c>
      <c r="X8382" s="148">
        <v>4</v>
      </c>
      <c r="Y8382" s="148">
        <v>0.75800000000000001</v>
      </c>
    </row>
    <row r="8383" spans="11:25" x14ac:dyDescent="0.25">
      <c r="K8383" s="145" t="s">
        <v>6741</v>
      </c>
      <c r="L8383" s="145">
        <v>89</v>
      </c>
      <c r="M8383" s="145">
        <v>187436</v>
      </c>
      <c r="N8383" s="148">
        <v>6.9099999999999995E-2</v>
      </c>
      <c r="O8383" s="148">
        <v>0.71899999999999997</v>
      </c>
      <c r="P8383" s="148">
        <v>0.70399999999999996</v>
      </c>
      <c r="Q8383" s="148">
        <v>0</v>
      </c>
      <c r="R8383" s="148">
        <v>1</v>
      </c>
      <c r="S8383" s="148">
        <v>0.16600000000000001</v>
      </c>
      <c r="T8383" s="148">
        <v>-4.7240000000000002</v>
      </c>
      <c r="U8383" s="148">
        <v>1</v>
      </c>
      <c r="V8383" s="148">
        <v>4.7600000000000003E-2</v>
      </c>
      <c r="W8383" s="148">
        <v>133.00200000000001</v>
      </c>
      <c r="X8383" s="148">
        <v>4</v>
      </c>
      <c r="Y8383" s="148">
        <v>0.628</v>
      </c>
    </row>
    <row r="8384" spans="11:25" x14ac:dyDescent="0.25">
      <c r="K8384" s="145" t="s">
        <v>4082</v>
      </c>
      <c r="L8384" s="145">
        <v>91</v>
      </c>
      <c r="M8384" s="145">
        <v>207029</v>
      </c>
      <c r="N8384" s="148">
        <v>0.57899999999999996</v>
      </c>
      <c r="O8384" s="148">
        <v>0.503</v>
      </c>
      <c r="P8384" s="148">
        <v>0.74099999999999999</v>
      </c>
      <c r="Q8384" s="148">
        <v>1.4899999999999999E-6</v>
      </c>
      <c r="R8384" s="148">
        <v>4</v>
      </c>
      <c r="S8384" s="148">
        <v>7.1199999999999999E-2</v>
      </c>
      <c r="T8384" s="148">
        <v>-5.1279999999999903</v>
      </c>
      <c r="U8384" s="148">
        <v>1</v>
      </c>
      <c r="V8384" s="148">
        <v>4.7E-2</v>
      </c>
      <c r="W8384" s="148">
        <v>88.334999999999994</v>
      </c>
      <c r="X8384" s="148">
        <v>3</v>
      </c>
      <c r="Y8384" s="148">
        <v>0.45799999999999902</v>
      </c>
    </row>
    <row r="8385" spans="11:25" x14ac:dyDescent="0.25">
      <c r="K8385" s="145" t="s">
        <v>7248</v>
      </c>
      <c r="L8385" s="145">
        <v>72</v>
      </c>
      <c r="M8385" s="145">
        <v>238666</v>
      </c>
      <c r="N8385" s="148">
        <v>9.3799999999999994E-2</v>
      </c>
      <c r="O8385" s="148">
        <v>0.67500000000000004</v>
      </c>
      <c r="P8385" s="148">
        <v>0.84899999999999998</v>
      </c>
      <c r="Q8385" s="148">
        <v>0</v>
      </c>
      <c r="R8385" s="148">
        <v>0</v>
      </c>
      <c r="S8385" s="148">
        <v>0.121</v>
      </c>
      <c r="T8385" s="148">
        <v>-3.8410000000000002</v>
      </c>
      <c r="U8385" s="148">
        <v>1</v>
      </c>
      <c r="V8385" s="148">
        <v>6.7500000000000004E-2</v>
      </c>
      <c r="W8385" s="148">
        <v>100.111</v>
      </c>
      <c r="X8385" s="148">
        <v>4</v>
      </c>
      <c r="Y8385" s="148">
        <v>0.68099999999999905</v>
      </c>
    </row>
    <row r="8386" spans="11:25" x14ac:dyDescent="0.25">
      <c r="K8386" s="145" t="s">
        <v>6473</v>
      </c>
      <c r="L8386" s="145">
        <v>26</v>
      </c>
      <c r="M8386" s="145">
        <v>191254</v>
      </c>
      <c r="N8386" s="148">
        <v>3.5200000000000002E-2</v>
      </c>
      <c r="O8386" s="148">
        <v>0.745</v>
      </c>
      <c r="P8386" s="148">
        <v>0.71899999999999997</v>
      </c>
      <c r="Q8386" s="148">
        <v>0</v>
      </c>
      <c r="R8386" s="148">
        <v>11</v>
      </c>
      <c r="S8386" s="148">
        <v>6.3899999999999998E-2</v>
      </c>
      <c r="T8386" s="148">
        <v>-4.2910000000000004</v>
      </c>
      <c r="U8386" s="148">
        <v>1</v>
      </c>
      <c r="V8386" s="148">
        <v>0.19</v>
      </c>
      <c r="W8386" s="148">
        <v>99.962000000000003</v>
      </c>
      <c r="X8386" s="148">
        <v>4</v>
      </c>
      <c r="Y8386" s="148">
        <v>0.61099999999999999</v>
      </c>
    </row>
    <row r="8387" spans="11:25" x14ac:dyDescent="0.25">
      <c r="K8387" s="145" t="s">
        <v>7249</v>
      </c>
      <c r="L8387" s="145">
        <v>69</v>
      </c>
      <c r="M8387" s="145">
        <v>172933</v>
      </c>
      <c r="N8387" s="148">
        <v>0.128</v>
      </c>
      <c r="O8387" s="148">
        <v>0.74299999999999999</v>
      </c>
      <c r="P8387" s="148">
        <v>0.52900000000000003</v>
      </c>
      <c r="Q8387" s="148">
        <v>0</v>
      </c>
      <c r="R8387" s="148">
        <v>7</v>
      </c>
      <c r="S8387" s="148">
        <v>0.18099999999999999</v>
      </c>
      <c r="T8387" s="148">
        <v>-6.1870000000000003</v>
      </c>
      <c r="U8387" s="148">
        <v>0</v>
      </c>
      <c r="V8387" s="148">
        <v>5.0500000000000003E-2</v>
      </c>
      <c r="W8387" s="148">
        <v>102.04799999999901</v>
      </c>
      <c r="X8387" s="148">
        <v>4</v>
      </c>
      <c r="Y8387" s="148">
        <v>0.437999999999999</v>
      </c>
    </row>
    <row r="8388" spans="11:25" x14ac:dyDescent="0.25">
      <c r="K8388" s="145" t="s">
        <v>4089</v>
      </c>
      <c r="L8388" s="145">
        <v>98</v>
      </c>
      <c r="M8388" s="145">
        <v>213309</v>
      </c>
      <c r="N8388" s="148">
        <v>1.1900000000000001E-2</v>
      </c>
      <c r="O8388" s="148">
        <v>0.78099999999999903</v>
      </c>
      <c r="P8388" s="148">
        <v>0.76800000000000002</v>
      </c>
      <c r="Q8388" s="148">
        <v>4.9100000000000004E-6</v>
      </c>
      <c r="R8388" s="148">
        <v>11</v>
      </c>
      <c r="S8388" s="148">
        <v>0.32500000000000001</v>
      </c>
      <c r="T8388" s="148">
        <v>-5.9909999999999997</v>
      </c>
      <c r="U8388" s="148">
        <v>1</v>
      </c>
      <c r="V8388" s="148">
        <v>3.9399999999999998E-2</v>
      </c>
      <c r="W8388" s="148">
        <v>123.07</v>
      </c>
      <c r="X8388" s="148">
        <v>4</v>
      </c>
      <c r="Y8388" s="148">
        <v>0.48599999999999999</v>
      </c>
    </row>
    <row r="8389" spans="11:25" x14ac:dyDescent="0.25">
      <c r="K8389" s="145" t="s">
        <v>4080</v>
      </c>
      <c r="L8389" s="145">
        <v>85</v>
      </c>
      <c r="M8389" s="145">
        <v>201253</v>
      </c>
      <c r="N8389" s="148">
        <v>8.8200000000000001E-2</v>
      </c>
      <c r="O8389" s="148">
        <v>0.69399999999999995</v>
      </c>
      <c r="P8389" s="148">
        <v>0.85199999999999998</v>
      </c>
      <c r="Q8389" s="148">
        <v>0</v>
      </c>
      <c r="R8389" s="148">
        <v>7</v>
      </c>
      <c r="S8389" s="148">
        <v>0.33399999999999902</v>
      </c>
      <c r="T8389" s="148">
        <v>-5.34</v>
      </c>
      <c r="U8389" s="148">
        <v>0</v>
      </c>
      <c r="V8389" s="148">
        <v>0.25700000000000001</v>
      </c>
      <c r="W8389" s="148">
        <v>107.178</v>
      </c>
      <c r="X8389" s="148">
        <v>4</v>
      </c>
      <c r="Y8389" s="148">
        <v>0.377</v>
      </c>
    </row>
    <row r="8390" spans="11:25" x14ac:dyDescent="0.25">
      <c r="K8390" s="145" t="s">
        <v>1548</v>
      </c>
      <c r="L8390" s="145">
        <v>75</v>
      </c>
      <c r="M8390" s="145">
        <v>165106</v>
      </c>
      <c r="N8390" s="148">
        <v>0.113</v>
      </c>
      <c r="O8390" s="148">
        <v>0.59799999999999998</v>
      </c>
      <c r="P8390" s="148">
        <v>0.89099999999999902</v>
      </c>
      <c r="Q8390" s="148">
        <v>0</v>
      </c>
      <c r="R8390" s="148">
        <v>9</v>
      </c>
      <c r="S8390" s="148">
        <v>0.16800000000000001</v>
      </c>
      <c r="T8390" s="148">
        <v>-3.4580000000000002</v>
      </c>
      <c r="U8390" s="148">
        <v>0</v>
      </c>
      <c r="V8390" s="148">
        <v>0.26200000000000001</v>
      </c>
      <c r="W8390" s="148">
        <v>202.03899999999999</v>
      </c>
      <c r="X8390" s="148">
        <v>4</v>
      </c>
      <c r="Y8390" s="148">
        <v>0.94199999999999995</v>
      </c>
    </row>
    <row r="8391" spans="11:25" x14ac:dyDescent="0.25">
      <c r="K8391" s="145" t="s">
        <v>6879</v>
      </c>
      <c r="L8391" s="145">
        <v>81</v>
      </c>
      <c r="M8391" s="145">
        <v>189000</v>
      </c>
      <c r="N8391" s="148">
        <v>6.1499999999999999E-2</v>
      </c>
      <c r="O8391" s="148">
        <v>0.64700000000000002</v>
      </c>
      <c r="P8391" s="148">
        <v>0.85299999999999998</v>
      </c>
      <c r="Q8391" s="148">
        <v>0</v>
      </c>
      <c r="R8391" s="148">
        <v>8</v>
      </c>
      <c r="S8391" s="148">
        <v>6.2E-2</v>
      </c>
      <c r="T8391" s="148">
        <v>-4.516</v>
      </c>
      <c r="U8391" s="148">
        <v>1</v>
      </c>
      <c r="V8391" s="148">
        <v>9.0399999999999994E-2</v>
      </c>
      <c r="W8391" s="148">
        <v>103.846</v>
      </c>
      <c r="X8391" s="148">
        <v>4</v>
      </c>
      <c r="Y8391" s="148">
        <v>0.61799999999999999</v>
      </c>
    </row>
    <row r="8392" spans="11:25" x14ac:dyDescent="0.25">
      <c r="K8392" s="145" t="s">
        <v>7250</v>
      </c>
      <c r="L8392" s="145">
        <v>66</v>
      </c>
      <c r="M8392" s="145">
        <v>203911</v>
      </c>
      <c r="N8392" s="148">
        <v>7.1800000000000003E-2</v>
      </c>
      <c r="O8392" s="148">
        <v>0.63100000000000001</v>
      </c>
      <c r="P8392" s="148">
        <v>0.624</v>
      </c>
      <c r="Q8392" s="148">
        <v>0</v>
      </c>
      <c r="R8392" s="148">
        <v>1</v>
      </c>
      <c r="S8392" s="148">
        <v>0.14499999999999999</v>
      </c>
      <c r="T8392" s="148">
        <v>-5.5039999999999996</v>
      </c>
      <c r="U8392" s="148">
        <v>1</v>
      </c>
      <c r="V8392" s="148">
        <v>5.9700000000000003E-2</v>
      </c>
      <c r="W8392" s="148">
        <v>179.92500000000001</v>
      </c>
      <c r="X8392" s="148">
        <v>4</v>
      </c>
      <c r="Y8392" s="148">
        <v>0.39200000000000002</v>
      </c>
    </row>
    <row r="8393" spans="11:25" x14ac:dyDescent="0.25">
      <c r="K8393" s="145" t="s">
        <v>6765</v>
      </c>
      <c r="L8393" s="145">
        <v>66</v>
      </c>
      <c r="M8393" s="145">
        <v>216000</v>
      </c>
      <c r="N8393" s="148">
        <v>9.2699999999999998E-4</v>
      </c>
      <c r="O8393" s="148">
        <v>0.58899999999999997</v>
      </c>
      <c r="P8393" s="148">
        <v>0.78299999999999903</v>
      </c>
      <c r="Q8393" s="148">
        <v>1.1200000000000001E-6</v>
      </c>
      <c r="R8393" s="148">
        <v>1</v>
      </c>
      <c r="S8393" s="148">
        <v>0.187</v>
      </c>
      <c r="T8393" s="148">
        <v>-6.069</v>
      </c>
      <c r="U8393" s="148">
        <v>1</v>
      </c>
      <c r="V8393" s="148">
        <v>3.1800000000000002E-2</v>
      </c>
      <c r="W8393" s="148">
        <v>127.92</v>
      </c>
      <c r="X8393" s="148">
        <v>4</v>
      </c>
      <c r="Y8393" s="148">
        <v>0.622</v>
      </c>
    </row>
    <row r="8394" spans="11:25" x14ac:dyDescent="0.25">
      <c r="K8394" s="145" t="s">
        <v>6790</v>
      </c>
      <c r="L8394" s="145">
        <v>94</v>
      </c>
      <c r="M8394" s="145">
        <v>260000</v>
      </c>
      <c r="N8394" s="148">
        <v>7.3300000000000004E-2</v>
      </c>
      <c r="O8394" s="148">
        <v>0.55200000000000005</v>
      </c>
      <c r="P8394" s="148">
        <v>0.76</v>
      </c>
      <c r="Q8394" s="148">
        <v>0</v>
      </c>
      <c r="R8394" s="148">
        <v>0</v>
      </c>
      <c r="S8394" s="148">
        <v>8.6499999999999994E-2</v>
      </c>
      <c r="T8394" s="148">
        <v>-4.7060000000000004</v>
      </c>
      <c r="U8394" s="148">
        <v>1</v>
      </c>
      <c r="V8394" s="148">
        <v>0.34200000000000003</v>
      </c>
      <c r="W8394" s="148">
        <v>135.702</v>
      </c>
      <c r="X8394" s="148">
        <v>5</v>
      </c>
      <c r="Y8394" s="148">
        <v>0.63900000000000001</v>
      </c>
    </row>
    <row r="8395" spans="11:25" x14ac:dyDescent="0.25">
      <c r="K8395" s="145" t="s">
        <v>530</v>
      </c>
      <c r="L8395" s="145">
        <v>94</v>
      </c>
      <c r="M8395" s="145">
        <v>180000</v>
      </c>
      <c r="N8395" s="148">
        <v>0.34599999999999997</v>
      </c>
      <c r="O8395" s="148">
        <v>0.63800000000000001</v>
      </c>
      <c r="P8395" s="148">
        <v>0.71699999999999997</v>
      </c>
      <c r="Q8395" s="148">
        <v>0</v>
      </c>
      <c r="R8395" s="148">
        <v>2</v>
      </c>
      <c r="S8395" s="148">
        <v>0.105</v>
      </c>
      <c r="T8395" s="148">
        <v>-4.7219999999999898</v>
      </c>
      <c r="U8395" s="148">
        <v>1</v>
      </c>
      <c r="V8395" s="148">
        <v>3.3700000000000001E-2</v>
      </c>
      <c r="W8395" s="148">
        <v>100.027</v>
      </c>
      <c r="X8395" s="148">
        <v>4</v>
      </c>
      <c r="Y8395" s="148">
        <v>0.249</v>
      </c>
    </row>
    <row r="8396" spans="11:25" x14ac:dyDescent="0.25">
      <c r="K8396" s="145" t="s">
        <v>7251</v>
      </c>
      <c r="L8396" s="145">
        <v>73</v>
      </c>
      <c r="M8396" s="145">
        <v>203680</v>
      </c>
      <c r="N8396" s="148">
        <v>0.223</v>
      </c>
      <c r="O8396" s="148">
        <v>0.875999999999999</v>
      </c>
      <c r="P8396" s="148">
        <v>0.64900000000000002</v>
      </c>
      <c r="Q8396" s="148">
        <v>0</v>
      </c>
      <c r="R8396" s="148">
        <v>0</v>
      </c>
      <c r="S8396" s="148">
        <v>0.33200000000000002</v>
      </c>
      <c r="T8396" s="148">
        <v>-4.3689999999999998</v>
      </c>
      <c r="U8396" s="148">
        <v>1</v>
      </c>
      <c r="V8396" s="148">
        <v>6.9099999999999995E-2</v>
      </c>
      <c r="W8396" s="148">
        <v>95.033999999999907</v>
      </c>
      <c r="X8396" s="148">
        <v>4</v>
      </c>
      <c r="Y8396" s="148">
        <v>0.74199999999999999</v>
      </c>
    </row>
    <row r="8397" spans="11:25" x14ac:dyDescent="0.25">
      <c r="K8397" s="145">
        <v>123</v>
      </c>
      <c r="L8397" s="145">
        <v>73</v>
      </c>
      <c r="M8397" s="145">
        <v>190280</v>
      </c>
      <c r="N8397" s="148">
        <v>9.01E-2</v>
      </c>
      <c r="O8397" s="148">
        <v>0.70699999999999996</v>
      </c>
      <c r="P8397" s="148">
        <v>0.67400000000000004</v>
      </c>
      <c r="Q8397" s="148">
        <v>0</v>
      </c>
      <c r="R8397" s="148">
        <v>1</v>
      </c>
      <c r="S8397" s="148">
        <v>0.115</v>
      </c>
      <c r="T8397" s="148">
        <v>-5.5779999999999896</v>
      </c>
      <c r="U8397" s="148">
        <v>1</v>
      </c>
      <c r="V8397" s="148">
        <v>0.17699999999999999</v>
      </c>
      <c r="W8397" s="148">
        <v>95.02</v>
      </c>
      <c r="X8397" s="148">
        <v>4</v>
      </c>
      <c r="Y8397" s="148">
        <v>0.92799999999999905</v>
      </c>
    </row>
    <row r="8398" spans="11:25" x14ac:dyDescent="0.25">
      <c r="K8398" s="145" t="s">
        <v>7252</v>
      </c>
      <c r="L8398" s="145">
        <v>50</v>
      </c>
      <c r="M8398" s="145">
        <v>181672</v>
      </c>
      <c r="N8398" s="148">
        <v>1.7899999999999999E-3</v>
      </c>
      <c r="O8398" s="148">
        <v>0.65200000000000002</v>
      </c>
      <c r="P8398" s="148">
        <v>0.85499999999999998</v>
      </c>
      <c r="Q8398" s="148">
        <v>0</v>
      </c>
      <c r="R8398" s="148">
        <v>2</v>
      </c>
      <c r="S8398" s="148">
        <v>4.0399999999999998E-2</v>
      </c>
      <c r="T8398" s="148">
        <v>-4.8319999999999999</v>
      </c>
      <c r="U8398" s="148">
        <v>1</v>
      </c>
      <c r="V8398" s="148">
        <v>4.41E-2</v>
      </c>
      <c r="W8398" s="148">
        <v>134.00899999999999</v>
      </c>
      <c r="X8398" s="148">
        <v>4</v>
      </c>
      <c r="Y8398" s="148">
        <v>0.27899999999999903</v>
      </c>
    </row>
    <row r="8399" spans="11:25" x14ac:dyDescent="0.25">
      <c r="K8399" s="145" t="s">
        <v>2399</v>
      </c>
      <c r="L8399" s="145">
        <v>70</v>
      </c>
      <c r="M8399" s="145">
        <v>167911</v>
      </c>
      <c r="N8399" s="148">
        <v>0.17899999999999999</v>
      </c>
      <c r="O8399" s="148">
        <v>0.65099999999999902</v>
      </c>
      <c r="P8399" s="148">
        <v>0.61699999999999999</v>
      </c>
      <c r="Q8399" s="148">
        <v>0</v>
      </c>
      <c r="R8399" s="148">
        <v>8</v>
      </c>
      <c r="S8399" s="148">
        <v>0.113</v>
      </c>
      <c r="T8399" s="148">
        <v>-6.077</v>
      </c>
      <c r="U8399" s="148">
        <v>1</v>
      </c>
      <c r="V8399" s="148">
        <v>3.09E-2</v>
      </c>
      <c r="W8399" s="148">
        <v>121.977</v>
      </c>
      <c r="X8399" s="148">
        <v>4</v>
      </c>
      <c r="Y8399" s="148">
        <v>0.59099999999999997</v>
      </c>
    </row>
    <row r="8400" spans="11:25" x14ac:dyDescent="0.25">
      <c r="K8400" s="145" t="s">
        <v>846</v>
      </c>
      <c r="L8400" s="145">
        <v>29</v>
      </c>
      <c r="M8400" s="145">
        <v>169157</v>
      </c>
      <c r="N8400" s="148">
        <v>2.1499999999999998E-2</v>
      </c>
      <c r="O8400" s="148">
        <v>0.60399999999999998</v>
      </c>
      <c r="P8400" s="148">
        <v>0.73199999999999998</v>
      </c>
      <c r="Q8400" s="148">
        <v>0</v>
      </c>
      <c r="R8400" s="148">
        <v>7</v>
      </c>
      <c r="S8400" s="148">
        <v>0.40200000000000002</v>
      </c>
      <c r="T8400" s="148">
        <v>-3.9660000000000002</v>
      </c>
      <c r="U8400" s="148">
        <v>1</v>
      </c>
      <c r="V8400" s="148">
        <v>5.3600000000000002E-2</v>
      </c>
      <c r="W8400" s="148">
        <v>119.94499999999999</v>
      </c>
      <c r="X8400" s="148">
        <v>4</v>
      </c>
      <c r="Y8400" s="148">
        <v>0.61899999999999999</v>
      </c>
    </row>
    <row r="8401" spans="11:25" x14ac:dyDescent="0.25">
      <c r="K8401" s="145" t="s">
        <v>7253</v>
      </c>
      <c r="L8401" s="145">
        <v>44</v>
      </c>
      <c r="M8401" s="145">
        <v>180820</v>
      </c>
      <c r="N8401" s="148">
        <v>6.4500000000000002E-2</v>
      </c>
      <c r="O8401" s="148">
        <v>0.60799999999999998</v>
      </c>
      <c r="P8401" s="148">
        <v>0.755</v>
      </c>
      <c r="Q8401" s="148">
        <v>0</v>
      </c>
      <c r="R8401" s="148">
        <v>0</v>
      </c>
      <c r="S8401" s="148">
        <v>0.155</v>
      </c>
      <c r="T8401" s="148">
        <v>-4.1970000000000001</v>
      </c>
      <c r="U8401" s="148">
        <v>1</v>
      </c>
      <c r="V8401" s="148">
        <v>4.7800000000000002E-2</v>
      </c>
      <c r="W8401" s="148">
        <v>128.03799999999899</v>
      </c>
      <c r="X8401" s="148">
        <v>4</v>
      </c>
      <c r="Y8401" s="148">
        <v>0.66299999999999903</v>
      </c>
    </row>
    <row r="8402" spans="11:25" x14ac:dyDescent="0.25">
      <c r="K8402" s="145" t="s">
        <v>7254</v>
      </c>
      <c r="L8402" s="145">
        <v>50</v>
      </c>
      <c r="M8402" s="145">
        <v>169218</v>
      </c>
      <c r="N8402" s="148">
        <v>7.1099999999999997E-2</v>
      </c>
      <c r="O8402" s="148">
        <v>0.754</v>
      </c>
      <c r="P8402" s="148">
        <v>0.84599999999999997</v>
      </c>
      <c r="Q8402" s="148">
        <v>6.1099999999999999E-6</v>
      </c>
      <c r="R8402" s="148">
        <v>5</v>
      </c>
      <c r="S8402" s="148">
        <v>0.13200000000000001</v>
      </c>
      <c r="T8402" s="148">
        <v>-4.9009999999999998</v>
      </c>
      <c r="U8402" s="148">
        <v>0</v>
      </c>
      <c r="V8402" s="148">
        <v>7.1599999999999997E-2</v>
      </c>
      <c r="W8402" s="148">
        <v>103.96299999999999</v>
      </c>
      <c r="X8402" s="148">
        <v>4</v>
      </c>
      <c r="Y8402" s="148">
        <v>0.64900000000000002</v>
      </c>
    </row>
    <row r="8403" spans="11:25" x14ac:dyDescent="0.25">
      <c r="K8403" s="145" t="s">
        <v>4191</v>
      </c>
      <c r="L8403" s="145">
        <v>40</v>
      </c>
      <c r="M8403" s="145">
        <v>234680</v>
      </c>
      <c r="N8403" s="148">
        <v>4.95E-4</v>
      </c>
      <c r="O8403" s="148">
        <v>0.52300000000000002</v>
      </c>
      <c r="P8403" s="148">
        <v>0.82299999999999995</v>
      </c>
      <c r="Q8403" s="148">
        <v>0</v>
      </c>
      <c r="R8403" s="148">
        <v>2</v>
      </c>
      <c r="S8403" s="148">
        <v>0.371</v>
      </c>
      <c r="T8403" s="148">
        <v>-5.5970000000000004</v>
      </c>
      <c r="U8403" s="148">
        <v>0</v>
      </c>
      <c r="V8403" s="148">
        <v>3.3500000000000002E-2</v>
      </c>
      <c r="W8403" s="148">
        <v>131.88800000000001</v>
      </c>
      <c r="X8403" s="148">
        <v>4</v>
      </c>
      <c r="Y8403" s="148">
        <v>0.501</v>
      </c>
    </row>
    <row r="8404" spans="11:25" x14ac:dyDescent="0.25">
      <c r="K8404" s="145" t="s">
        <v>7255</v>
      </c>
      <c r="L8404" s="145">
        <v>71</v>
      </c>
      <c r="M8404" s="145">
        <v>188413</v>
      </c>
      <c r="N8404" s="148">
        <v>0.13100000000000001</v>
      </c>
      <c r="O8404" s="148">
        <v>0.65700000000000003</v>
      </c>
      <c r="P8404" s="148">
        <v>0.83</v>
      </c>
      <c r="Q8404" s="148">
        <v>0</v>
      </c>
      <c r="R8404" s="148">
        <v>5</v>
      </c>
      <c r="S8404" s="148">
        <v>8.6499999999999994E-2</v>
      </c>
      <c r="T8404" s="148">
        <v>-4.9180000000000001</v>
      </c>
      <c r="U8404" s="148">
        <v>0</v>
      </c>
      <c r="V8404" s="148">
        <v>4.0399999999999998E-2</v>
      </c>
      <c r="W8404" s="148">
        <v>90.027999999999906</v>
      </c>
      <c r="X8404" s="148">
        <v>4</v>
      </c>
      <c r="Y8404" s="148">
        <v>0.218</v>
      </c>
    </row>
    <row r="8405" spans="11:25" x14ac:dyDescent="0.25">
      <c r="K8405" s="145" t="s">
        <v>7256</v>
      </c>
      <c r="L8405" s="145">
        <v>78</v>
      </c>
      <c r="M8405" s="145">
        <v>201799</v>
      </c>
      <c r="N8405" s="148">
        <v>0.27500000000000002</v>
      </c>
      <c r="O8405" s="148">
        <v>0.504</v>
      </c>
      <c r="P8405" s="148">
        <v>0.82099999999999995</v>
      </c>
      <c r="Q8405" s="148">
        <v>0</v>
      </c>
      <c r="R8405" s="148">
        <v>8</v>
      </c>
      <c r="S8405" s="148">
        <v>4.1799999999999997E-2</v>
      </c>
      <c r="T8405" s="148">
        <v>-3.3559999999999999</v>
      </c>
      <c r="U8405" s="148">
        <v>1</v>
      </c>
      <c r="V8405" s="148">
        <v>5.9799999999999999E-2</v>
      </c>
      <c r="W8405" s="148">
        <v>155.131</v>
      </c>
      <c r="X8405" s="148">
        <v>4</v>
      </c>
      <c r="Y8405" s="148">
        <v>0.45799999999999902</v>
      </c>
    </row>
    <row r="8406" spans="11:25" x14ac:dyDescent="0.25">
      <c r="K8406" s="145" t="s">
        <v>7257</v>
      </c>
      <c r="L8406" s="145">
        <v>72</v>
      </c>
      <c r="M8406" s="145">
        <v>202520</v>
      </c>
      <c r="N8406" s="148">
        <v>0.41499999999999998</v>
      </c>
      <c r="O8406" s="148">
        <v>0.77599999999999902</v>
      </c>
      <c r="P8406" s="148">
        <v>0.80900000000000005</v>
      </c>
      <c r="Q8406" s="148">
        <v>0</v>
      </c>
      <c r="R8406" s="148">
        <v>6</v>
      </c>
      <c r="S8406" s="148">
        <v>0.17899999999999999</v>
      </c>
      <c r="T8406" s="148">
        <v>-5.726</v>
      </c>
      <c r="U8406" s="148">
        <v>0</v>
      </c>
      <c r="V8406" s="148">
        <v>6.9000000000000006E-2</v>
      </c>
      <c r="W8406" s="148">
        <v>100.071</v>
      </c>
      <c r="X8406" s="148">
        <v>4</v>
      </c>
      <c r="Y8406" s="148">
        <v>0.58199999999999996</v>
      </c>
    </row>
    <row r="8407" spans="11:25" x14ac:dyDescent="0.25">
      <c r="K8407" s="145" t="s">
        <v>7258</v>
      </c>
      <c r="L8407" s="145">
        <v>24</v>
      </c>
      <c r="M8407" s="145">
        <v>192880</v>
      </c>
      <c r="N8407" s="148">
        <v>0.32600000000000001</v>
      </c>
      <c r="O8407" s="148">
        <v>0.75800000000000001</v>
      </c>
      <c r="P8407" s="148">
        <v>0.77900000000000003</v>
      </c>
      <c r="Q8407" s="148">
        <v>0</v>
      </c>
      <c r="R8407" s="148">
        <v>8</v>
      </c>
      <c r="S8407" s="148">
        <v>0.17799999999999999</v>
      </c>
      <c r="T8407" s="148">
        <v>-3.5310000000000001</v>
      </c>
      <c r="U8407" s="148">
        <v>0</v>
      </c>
      <c r="V8407" s="148">
        <v>4.3299999999999998E-2</v>
      </c>
      <c r="W8407" s="148">
        <v>106.96599999999999</v>
      </c>
      <c r="X8407" s="148">
        <v>4</v>
      </c>
      <c r="Y8407" s="148">
        <v>0.78</v>
      </c>
    </row>
    <row r="8408" spans="11:25" x14ac:dyDescent="0.25">
      <c r="K8408" s="145" t="s">
        <v>7259</v>
      </c>
      <c r="L8408" s="145">
        <v>77</v>
      </c>
      <c r="M8408" s="145">
        <v>152862</v>
      </c>
      <c r="N8408" s="148">
        <v>2.24E-2</v>
      </c>
      <c r="O8408" s="148">
        <v>0.82699999999999996</v>
      </c>
      <c r="P8408" s="148">
        <v>0.65799999999999903</v>
      </c>
      <c r="Q8408" s="148">
        <v>0</v>
      </c>
      <c r="R8408" s="148">
        <v>6</v>
      </c>
      <c r="S8408" s="148">
        <v>4.1700000000000001E-2</v>
      </c>
      <c r="T8408" s="148">
        <v>-3.8460000000000001</v>
      </c>
      <c r="U8408" s="148">
        <v>1</v>
      </c>
      <c r="V8408" s="148">
        <v>5.1700000000000003E-2</v>
      </c>
      <c r="W8408" s="148">
        <v>115.01600000000001</v>
      </c>
      <c r="X8408" s="148">
        <v>4</v>
      </c>
      <c r="Y8408" s="148">
        <v>0.52300000000000002</v>
      </c>
    </row>
    <row r="8409" spans="11:25" x14ac:dyDescent="0.25">
      <c r="K8409" s="145">
        <v>1950</v>
      </c>
      <c r="L8409" s="145">
        <v>83</v>
      </c>
      <c r="M8409" s="145">
        <v>225133</v>
      </c>
      <c r="N8409" s="148">
        <v>0.64800000000000002</v>
      </c>
      <c r="O8409" s="148">
        <v>0.6</v>
      </c>
      <c r="P8409" s="148">
        <v>0.53500000000000003</v>
      </c>
      <c r="Q8409" s="148">
        <v>4.6999999999999999E-6</v>
      </c>
      <c r="R8409" s="148">
        <v>4</v>
      </c>
      <c r="S8409" s="148">
        <v>0.16200000000000001</v>
      </c>
      <c r="T8409" s="148">
        <v>-7.0429999999999904</v>
      </c>
      <c r="U8409" s="148">
        <v>1</v>
      </c>
      <c r="V8409" s="148">
        <v>0.107</v>
      </c>
      <c r="W8409" s="148">
        <v>71.911999999999907</v>
      </c>
      <c r="X8409" s="148">
        <v>4</v>
      </c>
      <c r="Y8409" s="148">
        <v>0.26899999999999902</v>
      </c>
    </row>
    <row r="8410" spans="11:25" x14ac:dyDescent="0.25">
      <c r="K8410" s="145" t="s">
        <v>7123</v>
      </c>
      <c r="L8410" s="145">
        <v>71</v>
      </c>
      <c r="M8410" s="145">
        <v>193568</v>
      </c>
      <c r="N8410" s="148">
        <v>4.5400000000000003E-2</v>
      </c>
      <c r="O8410" s="148">
        <v>0.52200000000000002</v>
      </c>
      <c r="P8410" s="148">
        <v>0.83299999999999996</v>
      </c>
      <c r="Q8410" s="148">
        <v>0</v>
      </c>
      <c r="R8410" s="148">
        <v>0</v>
      </c>
      <c r="S8410" s="148">
        <v>0.127</v>
      </c>
      <c r="T8410" s="148">
        <v>-3.7149999999999999</v>
      </c>
      <c r="U8410" s="148">
        <v>1</v>
      </c>
      <c r="V8410" s="148">
        <v>5.7500000000000002E-2</v>
      </c>
      <c r="W8410" s="148">
        <v>180.00899999999999</v>
      </c>
      <c r="X8410" s="148">
        <v>4</v>
      </c>
      <c r="Y8410" s="148">
        <v>0.29599999999999999</v>
      </c>
    </row>
    <row r="8411" spans="11:25" x14ac:dyDescent="0.25">
      <c r="K8411" s="145" t="s">
        <v>7260</v>
      </c>
      <c r="L8411" s="145">
        <v>73</v>
      </c>
      <c r="M8411" s="145">
        <v>208016</v>
      </c>
      <c r="N8411" s="148">
        <v>1.5800000000000002E-2</v>
      </c>
      <c r="O8411" s="148">
        <v>0.72799999999999998</v>
      </c>
      <c r="P8411" s="148">
        <v>0.75599999999999901</v>
      </c>
      <c r="Q8411" s="148">
        <v>0</v>
      </c>
      <c r="R8411" s="148">
        <v>10</v>
      </c>
      <c r="S8411" s="148">
        <v>0.11</v>
      </c>
      <c r="T8411" s="148">
        <v>-6.1669999999999998</v>
      </c>
      <c r="U8411" s="148">
        <v>0</v>
      </c>
      <c r="V8411" s="148">
        <v>5.8099999999999999E-2</v>
      </c>
      <c r="W8411" s="148">
        <v>126.02</v>
      </c>
      <c r="X8411" s="148">
        <v>4</v>
      </c>
      <c r="Y8411" s="148">
        <v>0.29199999999999998</v>
      </c>
    </row>
    <row r="8412" spans="11:25" x14ac:dyDescent="0.25">
      <c r="K8412" s="145" t="s">
        <v>7261</v>
      </c>
      <c r="L8412" s="145">
        <v>67</v>
      </c>
      <c r="M8412" s="145">
        <v>175333</v>
      </c>
      <c r="N8412" s="148">
        <v>9.3399999999999997E-2</v>
      </c>
      <c r="O8412" s="148">
        <v>0.83799999999999997</v>
      </c>
      <c r="P8412" s="148">
        <v>0.72399999999999998</v>
      </c>
      <c r="Q8412" s="148">
        <v>1.73E-6</v>
      </c>
      <c r="R8412" s="148">
        <v>0</v>
      </c>
      <c r="S8412" s="148">
        <v>5.2200000000000003E-2</v>
      </c>
      <c r="T8412" s="148">
        <v>-3.0249999999999999</v>
      </c>
      <c r="U8412" s="148">
        <v>1</v>
      </c>
      <c r="V8412" s="148">
        <v>7.5399999999999995E-2</v>
      </c>
      <c r="W8412" s="148">
        <v>112.992</v>
      </c>
      <c r="X8412" s="148">
        <v>4</v>
      </c>
      <c r="Y8412" s="148">
        <v>0.38500000000000001</v>
      </c>
    </row>
    <row r="8413" spans="11:25" x14ac:dyDescent="0.25">
      <c r="K8413" s="145" t="s">
        <v>4382</v>
      </c>
      <c r="L8413" s="145">
        <v>89</v>
      </c>
      <c r="M8413" s="145">
        <v>217946</v>
      </c>
      <c r="N8413" s="148">
        <v>4.0300000000000002E-2</v>
      </c>
      <c r="O8413" s="148">
        <v>0.83599999999999997</v>
      </c>
      <c r="P8413" s="148">
        <v>0.54400000000000004</v>
      </c>
      <c r="Q8413" s="148">
        <v>0</v>
      </c>
      <c r="R8413" s="148">
        <v>7</v>
      </c>
      <c r="S8413" s="148">
        <v>8.2400000000000001E-2</v>
      </c>
      <c r="T8413" s="148">
        <v>-5.9749999999999996</v>
      </c>
      <c r="U8413" s="148">
        <v>1</v>
      </c>
      <c r="V8413" s="148">
        <v>9.4299999999999995E-2</v>
      </c>
      <c r="W8413" s="148">
        <v>97.027999999999906</v>
      </c>
      <c r="X8413" s="148">
        <v>4</v>
      </c>
      <c r="Y8413" s="148">
        <v>0.51</v>
      </c>
    </row>
    <row r="8414" spans="11:25" x14ac:dyDescent="0.25">
      <c r="K8414" s="145" t="s">
        <v>7262</v>
      </c>
      <c r="L8414" s="145">
        <v>64</v>
      </c>
      <c r="M8414" s="145">
        <v>220432</v>
      </c>
      <c r="N8414" s="148">
        <v>0.34100000000000003</v>
      </c>
      <c r="O8414" s="148">
        <v>0.68</v>
      </c>
      <c r="P8414" s="148">
        <v>0.54100000000000004</v>
      </c>
      <c r="Q8414" s="148">
        <v>1.02E-6</v>
      </c>
      <c r="R8414" s="148">
        <v>2</v>
      </c>
      <c r="S8414" s="148">
        <v>0.23</v>
      </c>
      <c r="T8414" s="148">
        <v>-5.9089999999999998</v>
      </c>
      <c r="U8414" s="148">
        <v>1</v>
      </c>
      <c r="V8414" s="148">
        <v>3.2000000000000001E-2</v>
      </c>
      <c r="W8414" s="148">
        <v>97.004999999999995</v>
      </c>
      <c r="X8414" s="148">
        <v>4</v>
      </c>
      <c r="Y8414" s="148">
        <v>0.44700000000000001</v>
      </c>
    </row>
    <row r="8415" spans="11:25" x14ac:dyDescent="0.25">
      <c r="K8415" s="145" t="s">
        <v>7263</v>
      </c>
      <c r="L8415" s="145">
        <v>34</v>
      </c>
      <c r="M8415" s="145">
        <v>209047</v>
      </c>
      <c r="N8415" s="148">
        <v>3.6999999999999998E-2</v>
      </c>
      <c r="O8415" s="148">
        <v>0.66200000000000003</v>
      </c>
      <c r="P8415" s="148">
        <v>0.77200000000000002</v>
      </c>
      <c r="Q8415" s="148">
        <v>0</v>
      </c>
      <c r="R8415" s="148">
        <v>0</v>
      </c>
      <c r="S8415" s="148">
        <v>0.33500000000000002</v>
      </c>
      <c r="T8415" s="148">
        <v>-5.1310000000000002</v>
      </c>
      <c r="U8415" s="148">
        <v>1</v>
      </c>
      <c r="V8415" s="148">
        <v>6.5600000000000006E-2</v>
      </c>
      <c r="W8415" s="148">
        <v>103.26799999999901</v>
      </c>
      <c r="X8415" s="148">
        <v>4</v>
      </c>
      <c r="Y8415" s="148">
        <v>0.41399999999999998</v>
      </c>
    </row>
    <row r="8416" spans="11:25" x14ac:dyDescent="0.25">
      <c r="K8416" s="145" t="s">
        <v>7264</v>
      </c>
      <c r="L8416" s="145">
        <v>55</v>
      </c>
      <c r="M8416" s="145">
        <v>206701</v>
      </c>
      <c r="N8416" s="148">
        <v>4.0099999999999997E-2</v>
      </c>
      <c r="O8416" s="148">
        <v>0.66200000000000003</v>
      </c>
      <c r="P8416" s="148">
        <v>0.93400000000000005</v>
      </c>
      <c r="Q8416" s="148">
        <v>1.6299999999999999E-3</v>
      </c>
      <c r="R8416" s="148">
        <v>0</v>
      </c>
      <c r="S8416" s="148">
        <v>6.6199999999999995E-2</v>
      </c>
      <c r="T8416" s="148">
        <v>-4.508</v>
      </c>
      <c r="U8416" s="148">
        <v>0</v>
      </c>
      <c r="V8416" s="148">
        <v>0.42399999999999999</v>
      </c>
      <c r="W8416" s="148">
        <v>119.95299999999899</v>
      </c>
      <c r="X8416" s="148">
        <v>4</v>
      </c>
      <c r="Y8416" s="148">
        <v>0.40399999999999903</v>
      </c>
    </row>
    <row r="8417" spans="11:25" x14ac:dyDescent="0.25">
      <c r="K8417" s="145" t="s">
        <v>7265</v>
      </c>
      <c r="L8417" s="145">
        <v>88</v>
      </c>
      <c r="M8417" s="145">
        <v>163870</v>
      </c>
      <c r="N8417" s="148">
        <v>4.7E-2</v>
      </c>
      <c r="O8417" s="148">
        <v>0.64300000000000002</v>
      </c>
      <c r="P8417" s="148">
        <v>0.78299999999999903</v>
      </c>
      <c r="Q8417" s="148">
        <v>0</v>
      </c>
      <c r="R8417" s="148">
        <v>10</v>
      </c>
      <c r="S8417" s="148">
        <v>8.3000000000000004E-2</v>
      </c>
      <c r="T8417" s="148">
        <v>-6.4579999999999904</v>
      </c>
      <c r="U8417" s="148">
        <v>1</v>
      </c>
      <c r="V8417" s="148">
        <v>8.5599999999999996E-2</v>
      </c>
      <c r="W8417" s="148">
        <v>154.084</v>
      </c>
      <c r="X8417" s="148">
        <v>4</v>
      </c>
      <c r="Y8417" s="148">
        <v>0.57899999999999996</v>
      </c>
    </row>
    <row r="8418" spans="11:25" x14ac:dyDescent="0.25">
      <c r="K8418" s="145" t="s">
        <v>7266</v>
      </c>
      <c r="L8418" s="145">
        <v>70</v>
      </c>
      <c r="M8418" s="145">
        <v>201173</v>
      </c>
      <c r="N8418" s="148">
        <v>9.9099999999999994E-2</v>
      </c>
      <c r="O8418" s="148">
        <v>0.66900000000000004</v>
      </c>
      <c r="P8418" s="148">
        <v>0.65599999999999903</v>
      </c>
      <c r="Q8418" s="148">
        <v>0</v>
      </c>
      <c r="R8418" s="148">
        <v>0</v>
      </c>
      <c r="S8418" s="148">
        <v>0.26800000000000002</v>
      </c>
      <c r="T8418" s="148">
        <v>-7.1</v>
      </c>
      <c r="U8418" s="148">
        <v>1</v>
      </c>
      <c r="V8418" s="148">
        <v>0.111999999999999</v>
      </c>
      <c r="W8418" s="148">
        <v>102.062</v>
      </c>
      <c r="X8418" s="148">
        <v>4</v>
      </c>
      <c r="Y8418" s="148">
        <v>0.59199999999999997</v>
      </c>
    </row>
    <row r="8419" spans="11:25" x14ac:dyDescent="0.25">
      <c r="K8419" s="145" t="s">
        <v>7267</v>
      </c>
      <c r="L8419" s="145">
        <v>30</v>
      </c>
      <c r="M8419" s="145">
        <v>219386</v>
      </c>
      <c r="N8419" s="148">
        <v>3.4200000000000001E-2</v>
      </c>
      <c r="O8419" s="148">
        <v>0.67200000000000004</v>
      </c>
      <c r="P8419" s="148">
        <v>0.82</v>
      </c>
      <c r="Q8419" s="148">
        <v>6.6699999999999997E-6</v>
      </c>
      <c r="R8419" s="148">
        <v>0</v>
      </c>
      <c r="S8419" s="148">
        <v>9.2100000000000001E-2</v>
      </c>
      <c r="T8419" s="148">
        <v>-5.4729999999999999</v>
      </c>
      <c r="U8419" s="148">
        <v>1</v>
      </c>
      <c r="V8419" s="148">
        <v>7.6700000000000004E-2</v>
      </c>
      <c r="W8419" s="148">
        <v>100.069</v>
      </c>
      <c r="X8419" s="148">
        <v>4</v>
      </c>
      <c r="Y8419" s="148">
        <v>0.46299999999999902</v>
      </c>
    </row>
    <row r="8420" spans="11:25" x14ac:dyDescent="0.25">
      <c r="K8420" s="145" t="s">
        <v>5672</v>
      </c>
      <c r="L8420" s="145">
        <v>82</v>
      </c>
      <c r="M8420" s="145">
        <v>215064</v>
      </c>
      <c r="N8420" s="148">
        <v>3.6400000000000002E-2</v>
      </c>
      <c r="O8420" s="148">
        <v>0.628</v>
      </c>
      <c r="P8420" s="148">
        <v>0.79700000000000004</v>
      </c>
      <c r="Q8420" s="148">
        <v>0</v>
      </c>
      <c r="R8420" s="148">
        <v>11</v>
      </c>
      <c r="S8420" s="148">
        <v>0.104</v>
      </c>
      <c r="T8420" s="148">
        <v>-3.9529999999999998</v>
      </c>
      <c r="U8420" s="148">
        <v>0</v>
      </c>
      <c r="V8420" s="148">
        <v>5.96E-2</v>
      </c>
      <c r="W8420" s="148">
        <v>106.93</v>
      </c>
      <c r="X8420" s="148">
        <v>4</v>
      </c>
      <c r="Y8420" s="148">
        <v>0.32100000000000001</v>
      </c>
    </row>
    <row r="8421" spans="11:25" x14ac:dyDescent="0.25">
      <c r="K8421" s="145" t="s">
        <v>6888</v>
      </c>
      <c r="L8421" s="145">
        <v>23</v>
      </c>
      <c r="M8421" s="145">
        <v>163216</v>
      </c>
      <c r="N8421" s="148">
        <v>4.7600000000000003E-2</v>
      </c>
      <c r="O8421" s="148">
        <v>0.752</v>
      </c>
      <c r="P8421" s="148">
        <v>0.76400000000000001</v>
      </c>
      <c r="Q8421" s="148">
        <v>9.4400000000000004E-5</v>
      </c>
      <c r="R8421" s="148">
        <v>1</v>
      </c>
      <c r="S8421" s="148">
        <v>5.4300000000000001E-2</v>
      </c>
      <c r="T8421" s="148">
        <v>-4.399</v>
      </c>
      <c r="U8421" s="148">
        <v>1</v>
      </c>
      <c r="V8421" s="148">
        <v>3.7999999999999999E-2</v>
      </c>
      <c r="W8421" s="148">
        <v>121.958</v>
      </c>
      <c r="X8421" s="148">
        <v>4</v>
      </c>
      <c r="Y8421" s="148">
        <v>0.58199999999999996</v>
      </c>
    </row>
    <row r="8422" spans="11:25" x14ac:dyDescent="0.25">
      <c r="K8422" s="145" t="s">
        <v>532</v>
      </c>
      <c r="L8422" s="145">
        <v>25</v>
      </c>
      <c r="M8422" s="145">
        <v>164946</v>
      </c>
      <c r="N8422" s="148">
        <v>0.44299999999999901</v>
      </c>
      <c r="O8422" s="148">
        <v>0.60399999999999998</v>
      </c>
      <c r="P8422" s="148">
        <v>0.48599999999999999</v>
      </c>
      <c r="Q8422" s="148">
        <v>0</v>
      </c>
      <c r="R8422" s="148">
        <v>2</v>
      </c>
      <c r="S8422" s="148">
        <v>0.10199999999999999</v>
      </c>
      <c r="T8422" s="148">
        <v>-7.9329999999999998</v>
      </c>
      <c r="U8422" s="148">
        <v>1</v>
      </c>
      <c r="V8422" s="148">
        <v>6.5000000000000002E-2</v>
      </c>
      <c r="W8422" s="148">
        <v>149.86699999999999</v>
      </c>
      <c r="X8422" s="148">
        <v>4</v>
      </c>
      <c r="Y8422" s="148">
        <v>0.59299999999999997</v>
      </c>
    </row>
    <row r="8423" spans="11:25" x14ac:dyDescent="0.25">
      <c r="K8423" s="145" t="s">
        <v>7268</v>
      </c>
      <c r="L8423" s="145">
        <v>82</v>
      </c>
      <c r="M8423" s="145">
        <v>236853</v>
      </c>
      <c r="N8423" s="148">
        <v>0.152</v>
      </c>
      <c r="O8423" s="148">
        <v>0.67700000000000005</v>
      </c>
      <c r="P8423" s="148">
        <v>0.497</v>
      </c>
      <c r="Q8423" s="148">
        <v>0</v>
      </c>
      <c r="R8423" s="148">
        <v>5</v>
      </c>
      <c r="S8423" s="148">
        <v>9.11E-2</v>
      </c>
      <c r="T8423" s="148">
        <v>-5.7629999999999999</v>
      </c>
      <c r="U8423" s="148">
        <v>1</v>
      </c>
      <c r="V8423" s="148">
        <v>8.09E-2</v>
      </c>
      <c r="W8423" s="148">
        <v>99.137</v>
      </c>
      <c r="X8423" s="148">
        <v>4</v>
      </c>
      <c r="Y8423" s="148">
        <v>0.41899999999999998</v>
      </c>
    </row>
    <row r="8424" spans="11:25" x14ac:dyDescent="0.25">
      <c r="K8424" s="145" t="s">
        <v>1904</v>
      </c>
      <c r="L8424" s="145">
        <v>68</v>
      </c>
      <c r="M8424" s="145">
        <v>196480</v>
      </c>
      <c r="N8424" s="148">
        <v>4.7E-2</v>
      </c>
      <c r="O8424" s="148">
        <v>0.56000000000000005</v>
      </c>
      <c r="P8424" s="148">
        <v>0.88500000000000001</v>
      </c>
      <c r="Q8424" s="148">
        <v>3.4699999999999998E-6</v>
      </c>
      <c r="R8424" s="148">
        <v>2</v>
      </c>
      <c r="S8424" s="148">
        <v>0.36099999999999999</v>
      </c>
      <c r="T8424" s="148">
        <v>-5.6310000000000002</v>
      </c>
      <c r="U8424" s="148">
        <v>1</v>
      </c>
      <c r="V8424" s="148">
        <v>3.6299999999999999E-2</v>
      </c>
      <c r="W8424" s="148">
        <v>102.00299999999901</v>
      </c>
      <c r="X8424" s="148">
        <v>4</v>
      </c>
      <c r="Y8424" s="148">
        <v>0.312</v>
      </c>
    </row>
    <row r="8425" spans="11:25" x14ac:dyDescent="0.25">
      <c r="K8425" s="145" t="s">
        <v>3336</v>
      </c>
      <c r="L8425" s="145">
        <v>58</v>
      </c>
      <c r="M8425" s="145">
        <v>209520</v>
      </c>
      <c r="N8425" s="148">
        <v>3.0699999999999998E-4</v>
      </c>
      <c r="O8425" s="148">
        <v>0.36799999999999999</v>
      </c>
      <c r="P8425" s="148">
        <v>0.86899999999999999</v>
      </c>
      <c r="Q8425" s="148">
        <v>2.7900000000000001E-4</v>
      </c>
      <c r="R8425" s="148">
        <v>2</v>
      </c>
      <c r="S8425" s="148">
        <v>0.121</v>
      </c>
      <c r="T8425" s="148">
        <v>-5.5339999999999998</v>
      </c>
      <c r="U8425" s="148">
        <v>1</v>
      </c>
      <c r="V8425" s="148">
        <v>8.2799999999999999E-2</v>
      </c>
      <c r="W8425" s="148">
        <v>172.202</v>
      </c>
      <c r="X8425" s="148">
        <v>4</v>
      </c>
      <c r="Y8425" s="148">
        <v>0.40299999999999903</v>
      </c>
    </row>
    <row r="8426" spans="11:25" x14ac:dyDescent="0.25">
      <c r="K8426" s="145" t="s">
        <v>1896</v>
      </c>
      <c r="L8426" s="145">
        <v>54</v>
      </c>
      <c r="M8426" s="145">
        <v>209703</v>
      </c>
      <c r="N8426" s="148">
        <v>1.7200000000000001E-4</v>
      </c>
      <c r="O8426" s="148">
        <v>0.55500000000000005</v>
      </c>
      <c r="P8426" s="148">
        <v>0.95</v>
      </c>
      <c r="Q8426" s="148">
        <v>2.83E-6</v>
      </c>
      <c r="R8426" s="148">
        <v>11</v>
      </c>
      <c r="S8426" s="148">
        <v>0.14000000000000001</v>
      </c>
      <c r="T8426" s="148">
        <v>-3.948</v>
      </c>
      <c r="U8426" s="148">
        <v>0</v>
      </c>
      <c r="V8426" s="148">
        <v>5.7599999999999998E-2</v>
      </c>
      <c r="W8426" s="148">
        <v>96.507999999999996</v>
      </c>
      <c r="X8426" s="148">
        <v>4</v>
      </c>
      <c r="Y8426" s="148">
        <v>0.38500000000000001</v>
      </c>
    </row>
    <row r="8427" spans="11:25" x14ac:dyDescent="0.25">
      <c r="K8427" s="145" t="s">
        <v>1454</v>
      </c>
      <c r="L8427" s="145">
        <v>78</v>
      </c>
      <c r="M8427" s="145">
        <v>254805</v>
      </c>
      <c r="N8427" s="148">
        <v>7.5599999999999903E-3</v>
      </c>
      <c r="O8427" s="148">
        <v>0.44799999999999901</v>
      </c>
      <c r="P8427" s="148">
        <v>0.82599999999999996</v>
      </c>
      <c r="Q8427" s="148">
        <v>0</v>
      </c>
      <c r="R8427" s="148">
        <v>2</v>
      </c>
      <c r="S8427" s="148">
        <v>0.11699999999999899</v>
      </c>
      <c r="T8427" s="148">
        <v>-3.24399999999999</v>
      </c>
      <c r="U8427" s="148">
        <v>0</v>
      </c>
      <c r="V8427" s="148">
        <v>3.1899999999999998E-2</v>
      </c>
      <c r="W8427" s="148">
        <v>77.093000000000004</v>
      </c>
      <c r="X8427" s="148">
        <v>4</v>
      </c>
      <c r="Y8427" s="148">
        <v>0.19</v>
      </c>
    </row>
    <row r="8428" spans="11:25" x14ac:dyDescent="0.25">
      <c r="K8428" s="145" t="s">
        <v>7269</v>
      </c>
      <c r="L8428" s="145">
        <v>74</v>
      </c>
      <c r="M8428" s="145">
        <v>278706</v>
      </c>
      <c r="N8428" s="148">
        <v>3.19E-4</v>
      </c>
      <c r="O8428" s="148">
        <v>0.64900000000000002</v>
      </c>
      <c r="P8428" s="148">
        <v>0.89599999999999902</v>
      </c>
      <c r="Q8428" s="148">
        <v>1.19E-5</v>
      </c>
      <c r="R8428" s="148">
        <v>10</v>
      </c>
      <c r="S8428" s="148">
        <v>0.10199999999999999</v>
      </c>
      <c r="T8428" s="148">
        <v>-2.70399999999999</v>
      </c>
      <c r="U8428" s="148">
        <v>0</v>
      </c>
      <c r="V8428" s="148">
        <v>5.5999999999999897E-2</v>
      </c>
      <c r="W8428" s="148">
        <v>90.009</v>
      </c>
      <c r="X8428" s="148">
        <v>4</v>
      </c>
      <c r="Y8428" s="148">
        <v>0.92400000000000004</v>
      </c>
    </row>
    <row r="8429" spans="11:25" x14ac:dyDescent="0.25">
      <c r="K8429" s="145" t="s">
        <v>1920</v>
      </c>
      <c r="L8429" s="145">
        <v>65</v>
      </c>
      <c r="M8429" s="145">
        <v>257453</v>
      </c>
      <c r="N8429" s="148">
        <v>1.13E-4</v>
      </c>
      <c r="O8429" s="148">
        <v>0.35399999999999998</v>
      </c>
      <c r="P8429" s="148">
        <v>0.94299999999999995</v>
      </c>
      <c r="Q8429" s="148">
        <v>1.8700000000000001E-2</v>
      </c>
      <c r="R8429" s="148">
        <v>5</v>
      </c>
      <c r="S8429" s="148">
        <v>0.104</v>
      </c>
      <c r="T8429" s="148">
        <v>-3.633</v>
      </c>
      <c r="U8429" s="148">
        <v>1</v>
      </c>
      <c r="V8429" s="148">
        <v>0.28799999999999998</v>
      </c>
      <c r="W8429" s="148">
        <v>94.415999999999997</v>
      </c>
      <c r="X8429" s="148">
        <v>4</v>
      </c>
      <c r="Y8429" s="148">
        <v>0.36699999999999999</v>
      </c>
    </row>
    <row r="8430" spans="11:25" x14ac:dyDescent="0.25">
      <c r="K8430" s="145" t="s">
        <v>1926</v>
      </c>
      <c r="L8430" s="145">
        <v>58</v>
      </c>
      <c r="M8430" s="145">
        <v>200310</v>
      </c>
      <c r="N8430" s="148">
        <v>9.5399999999999901E-4</v>
      </c>
      <c r="O8430" s="148">
        <v>0.52600000000000002</v>
      </c>
      <c r="P8430" s="148">
        <v>0.90300000000000002</v>
      </c>
      <c r="Q8430" s="148">
        <v>8.3999999999999995E-5</v>
      </c>
      <c r="R8430" s="148">
        <v>2</v>
      </c>
      <c r="S8430" s="148">
        <v>0.111</v>
      </c>
      <c r="T8430" s="148">
        <v>-4.59</v>
      </c>
      <c r="U8430" s="148">
        <v>0</v>
      </c>
      <c r="V8430" s="148">
        <v>4.4400000000000002E-2</v>
      </c>
      <c r="W8430" s="148">
        <v>144.017</v>
      </c>
      <c r="X8430" s="148">
        <v>4</v>
      </c>
      <c r="Y8430" s="148">
        <v>0.45</v>
      </c>
    </row>
    <row r="8431" spans="11:25" x14ac:dyDescent="0.25">
      <c r="K8431" s="145" t="s">
        <v>1924</v>
      </c>
      <c r="L8431" s="145">
        <v>61</v>
      </c>
      <c r="M8431" s="145">
        <v>220666</v>
      </c>
      <c r="N8431" s="148">
        <v>1.72E-3</v>
      </c>
      <c r="O8431" s="148">
        <v>0.53299999999999903</v>
      </c>
      <c r="P8431" s="148">
        <v>0.97599999999999998</v>
      </c>
      <c r="Q8431" s="148">
        <v>0</v>
      </c>
      <c r="R8431" s="148">
        <v>0</v>
      </c>
      <c r="S8431" s="148">
        <v>0.14699999999999999</v>
      </c>
      <c r="T8431" s="148">
        <v>-2.5009999999999999</v>
      </c>
      <c r="U8431" s="148">
        <v>1</v>
      </c>
      <c r="V8431" s="148">
        <v>8.14E-2</v>
      </c>
      <c r="W8431" s="148">
        <v>118.91500000000001</v>
      </c>
      <c r="X8431" s="148">
        <v>4</v>
      </c>
      <c r="Y8431" s="148">
        <v>0.29799999999999999</v>
      </c>
    </row>
    <row r="8432" spans="11:25" x14ac:dyDescent="0.25">
      <c r="K8432" s="145" t="s">
        <v>1922</v>
      </c>
      <c r="L8432" s="145">
        <v>19</v>
      </c>
      <c r="M8432" s="145">
        <v>261573</v>
      </c>
      <c r="N8432" s="148">
        <v>6.1099999999999999E-6</v>
      </c>
      <c r="O8432" s="148">
        <v>0.52200000000000002</v>
      </c>
      <c r="P8432" s="148">
        <v>0.94399999999999995</v>
      </c>
      <c r="Q8432" s="148">
        <v>0.48199999999999998</v>
      </c>
      <c r="R8432" s="148">
        <v>2</v>
      </c>
      <c r="S8432" s="148">
        <v>0.13500000000000001</v>
      </c>
      <c r="T8432" s="148">
        <v>-5.7309999999999999</v>
      </c>
      <c r="U8432" s="148">
        <v>0</v>
      </c>
      <c r="V8432" s="148">
        <v>9.3600000000000003E-2</v>
      </c>
      <c r="W8432" s="148">
        <v>124.029</v>
      </c>
      <c r="X8432" s="148">
        <v>4</v>
      </c>
      <c r="Y8432" s="148">
        <v>0.23599999999999999</v>
      </c>
    </row>
    <row r="8433" spans="11:25" x14ac:dyDescent="0.25">
      <c r="K8433" s="145" t="s">
        <v>1909</v>
      </c>
      <c r="L8433" s="145">
        <v>72</v>
      </c>
      <c r="M8433" s="145">
        <v>261705</v>
      </c>
      <c r="N8433" s="148">
        <v>1.08E-4</v>
      </c>
      <c r="O8433" s="148">
        <v>0.52800000000000002</v>
      </c>
      <c r="P8433" s="148">
        <v>0.97599999999999998</v>
      </c>
      <c r="Q8433" s="148">
        <v>0</v>
      </c>
      <c r="R8433" s="148">
        <v>2</v>
      </c>
      <c r="S8433" s="148">
        <v>0.24</v>
      </c>
      <c r="T8433" s="148">
        <v>-2.1880000000000002</v>
      </c>
      <c r="U8433" s="148">
        <v>1</v>
      </c>
      <c r="V8433" s="148">
        <v>8.0299999999999996E-2</v>
      </c>
      <c r="W8433" s="148">
        <v>100.08199999999999</v>
      </c>
      <c r="X8433" s="148">
        <v>4</v>
      </c>
      <c r="Y8433" s="148">
        <v>0.51100000000000001</v>
      </c>
    </row>
    <row r="8434" spans="11:25" x14ac:dyDescent="0.25">
      <c r="K8434" s="145" t="s">
        <v>7270</v>
      </c>
      <c r="L8434" s="145">
        <v>65</v>
      </c>
      <c r="M8434" s="145">
        <v>252360</v>
      </c>
      <c r="N8434" s="148">
        <v>2.81E-4</v>
      </c>
      <c r="O8434" s="148">
        <v>0.46799999999999897</v>
      </c>
      <c r="P8434" s="148">
        <v>0.85099999999999998</v>
      </c>
      <c r="Q8434" s="148">
        <v>4.8300000000000001E-3</v>
      </c>
      <c r="R8434" s="148">
        <v>11</v>
      </c>
      <c r="S8434" s="148">
        <v>6.4399999999999999E-2</v>
      </c>
      <c r="T8434" s="148">
        <v>-3.617</v>
      </c>
      <c r="U8434" s="148">
        <v>1</v>
      </c>
      <c r="V8434" s="148">
        <v>3.9800000000000002E-2</v>
      </c>
      <c r="W8434" s="148">
        <v>92.078999999999994</v>
      </c>
      <c r="X8434" s="148">
        <v>4</v>
      </c>
      <c r="Y8434" s="148">
        <v>0.29299999999999998</v>
      </c>
    </row>
    <row r="8435" spans="11:25" x14ac:dyDescent="0.25">
      <c r="K8435" s="145" t="s">
        <v>1918</v>
      </c>
      <c r="L8435" s="145">
        <v>69</v>
      </c>
      <c r="M8435" s="145">
        <v>230933</v>
      </c>
      <c r="N8435" s="148">
        <v>1.15E-3</v>
      </c>
      <c r="O8435" s="148">
        <v>0.56799999999999995</v>
      </c>
      <c r="P8435" s="148">
        <v>0.90700000000000003</v>
      </c>
      <c r="Q8435" s="148">
        <v>0</v>
      </c>
      <c r="R8435" s="148">
        <v>5</v>
      </c>
      <c r="S8435" s="148">
        <v>9.8199999999999996E-2</v>
      </c>
      <c r="T8435" s="148">
        <v>-4.641</v>
      </c>
      <c r="U8435" s="148">
        <v>0</v>
      </c>
      <c r="V8435" s="148">
        <v>4.8800000000000003E-2</v>
      </c>
      <c r="W8435" s="148">
        <v>112.03700000000001</v>
      </c>
      <c r="X8435" s="148">
        <v>4</v>
      </c>
      <c r="Y8435" s="148">
        <v>0.33700000000000002</v>
      </c>
    </row>
    <row r="8436" spans="11:25" x14ac:dyDescent="0.25">
      <c r="K8436" s="145" t="s">
        <v>1911</v>
      </c>
      <c r="L8436" s="145">
        <v>60</v>
      </c>
      <c r="M8436" s="145">
        <v>233333</v>
      </c>
      <c r="N8436" s="148">
        <v>8.6000000000000003E-5</v>
      </c>
      <c r="O8436" s="148">
        <v>0.223</v>
      </c>
      <c r="P8436" s="148">
        <v>0.89099999999999902</v>
      </c>
      <c r="Q8436" s="148">
        <v>4.2199999999999898E-4</v>
      </c>
      <c r="R8436" s="148">
        <v>7</v>
      </c>
      <c r="S8436" s="148">
        <v>0.107</v>
      </c>
      <c r="T8436" s="148">
        <v>-4.9180000000000001</v>
      </c>
      <c r="U8436" s="148">
        <v>1</v>
      </c>
      <c r="V8436" s="148">
        <v>0.13300000000000001</v>
      </c>
      <c r="W8436" s="148">
        <v>170.6</v>
      </c>
      <c r="X8436" s="148">
        <v>4</v>
      </c>
      <c r="Y8436" s="148">
        <v>0.55799999999999905</v>
      </c>
    </row>
    <row r="8437" spans="11:25" x14ac:dyDescent="0.25">
      <c r="K8437" s="145" t="s">
        <v>1921</v>
      </c>
      <c r="L8437" s="145">
        <v>18</v>
      </c>
      <c r="M8437" s="145">
        <v>207986</v>
      </c>
      <c r="N8437" s="148">
        <v>3.8999999999999999E-4</v>
      </c>
      <c r="O8437" s="148">
        <v>0.35399999999999998</v>
      </c>
      <c r="P8437" s="148">
        <v>0.94199999999999995</v>
      </c>
      <c r="Q8437" s="148">
        <v>6.3600000000000001E-6</v>
      </c>
      <c r="R8437" s="148">
        <v>7</v>
      </c>
      <c r="S8437" s="148">
        <v>0.43099999999999999</v>
      </c>
      <c r="T8437" s="148">
        <v>-3.2450000000000001</v>
      </c>
      <c r="U8437" s="148">
        <v>1</v>
      </c>
      <c r="V8437" s="148">
        <v>0.23699999999999999</v>
      </c>
      <c r="W8437" s="148">
        <v>119.992</v>
      </c>
      <c r="X8437" s="148">
        <v>4</v>
      </c>
      <c r="Y8437" s="148">
        <v>0.24199999999999999</v>
      </c>
    </row>
    <row r="8438" spans="11:25" x14ac:dyDescent="0.25">
      <c r="K8438" s="145" t="s">
        <v>7271</v>
      </c>
      <c r="L8438" s="145">
        <v>65</v>
      </c>
      <c r="M8438" s="145">
        <v>252933</v>
      </c>
      <c r="N8438" s="148">
        <v>3.2399999999999998E-3</v>
      </c>
      <c r="O8438" s="148">
        <v>0.60899999999999999</v>
      </c>
      <c r="P8438" s="148">
        <v>0.93700000000000006</v>
      </c>
      <c r="Q8438" s="148">
        <v>2.9399999999999999E-4</v>
      </c>
      <c r="R8438" s="148">
        <v>6</v>
      </c>
      <c r="S8438" s="148">
        <v>0.129</v>
      </c>
      <c r="T8438" s="148">
        <v>-2.9119999999999999</v>
      </c>
      <c r="U8438" s="148">
        <v>1</v>
      </c>
      <c r="V8438" s="148">
        <v>4.9500000000000002E-2</v>
      </c>
      <c r="W8438" s="148">
        <v>95.960999999999999</v>
      </c>
      <c r="X8438" s="148">
        <v>4</v>
      </c>
      <c r="Y8438" s="148">
        <v>0.49299999999999999</v>
      </c>
    </row>
    <row r="8439" spans="11:25" x14ac:dyDescent="0.25">
      <c r="K8439" s="145" t="s">
        <v>7272</v>
      </c>
      <c r="L8439" s="145">
        <v>65</v>
      </c>
      <c r="M8439" s="145">
        <v>177048</v>
      </c>
      <c r="N8439" s="148">
        <v>1.9799999999999999E-4</v>
      </c>
      <c r="O8439" s="148">
        <v>0.39</v>
      </c>
      <c r="P8439" s="148">
        <v>0.91</v>
      </c>
      <c r="Q8439" s="148">
        <v>0</v>
      </c>
      <c r="R8439" s="148">
        <v>5</v>
      </c>
      <c r="S8439" s="148">
        <v>0.156</v>
      </c>
      <c r="T8439" s="148">
        <v>-3.2679999999999998</v>
      </c>
      <c r="U8439" s="148">
        <v>0</v>
      </c>
      <c r="V8439" s="148">
        <v>0.13300000000000001</v>
      </c>
      <c r="W8439" s="148">
        <v>162.25299999999999</v>
      </c>
      <c r="X8439" s="148">
        <v>4</v>
      </c>
      <c r="Y8439" s="148">
        <v>0.64400000000000002</v>
      </c>
    </row>
    <row r="8440" spans="11:25" x14ac:dyDescent="0.25">
      <c r="K8440" s="145" t="s">
        <v>511</v>
      </c>
      <c r="L8440" s="145">
        <v>72</v>
      </c>
      <c r="M8440" s="145">
        <v>256240</v>
      </c>
      <c r="N8440" s="148">
        <v>8.3400000000000002E-3</v>
      </c>
      <c r="O8440" s="148">
        <v>0.56299999999999994</v>
      </c>
      <c r="P8440" s="148">
        <v>0.86</v>
      </c>
      <c r="Q8440" s="148">
        <v>1.06E-2</v>
      </c>
      <c r="R8440" s="148">
        <v>8</v>
      </c>
      <c r="S8440" s="148">
        <v>0.39</v>
      </c>
      <c r="T8440" s="148">
        <v>-7.5329999999999897</v>
      </c>
      <c r="U8440" s="148">
        <v>1</v>
      </c>
      <c r="V8440" s="148">
        <v>6.2100000000000002E-2</v>
      </c>
      <c r="W8440" s="148">
        <v>97.867000000000004</v>
      </c>
      <c r="X8440" s="148">
        <v>4</v>
      </c>
      <c r="Y8440" s="148">
        <v>0.51700000000000002</v>
      </c>
    </row>
    <row r="8441" spans="11:25" x14ac:dyDescent="0.25">
      <c r="K8441" s="145" t="s">
        <v>7273</v>
      </c>
      <c r="L8441" s="145">
        <v>0</v>
      </c>
      <c r="M8441" s="145">
        <v>178693</v>
      </c>
      <c r="N8441" s="148">
        <v>1.93E-4</v>
      </c>
      <c r="O8441" s="148">
        <v>0.54600000000000004</v>
      </c>
      <c r="P8441" s="148">
        <v>0.81499999999999995</v>
      </c>
      <c r="Q8441" s="148">
        <v>1.6500000000000001E-5</v>
      </c>
      <c r="R8441" s="148">
        <v>9</v>
      </c>
      <c r="S8441" s="148">
        <v>4.6100000000000002E-2</v>
      </c>
      <c r="T8441" s="148">
        <v>-6.6210000000000004</v>
      </c>
      <c r="U8441" s="148">
        <v>1</v>
      </c>
      <c r="V8441" s="148">
        <v>5.1299999999999998E-2</v>
      </c>
      <c r="W8441" s="148">
        <v>93.512</v>
      </c>
      <c r="X8441" s="148">
        <v>4</v>
      </c>
      <c r="Y8441" s="148">
        <v>0.72799999999999998</v>
      </c>
    </row>
    <row r="8442" spans="11:25" x14ac:dyDescent="0.25">
      <c r="K8442" s="145" t="s">
        <v>7274</v>
      </c>
      <c r="L8442" s="145">
        <v>68</v>
      </c>
      <c r="M8442" s="145">
        <v>225306</v>
      </c>
      <c r="N8442" s="148">
        <v>1.88E-5</v>
      </c>
      <c r="O8442" s="148">
        <v>0.501</v>
      </c>
      <c r="P8442" s="148">
        <v>0.90500000000000003</v>
      </c>
      <c r="Q8442" s="148">
        <v>0.76500000000000001</v>
      </c>
      <c r="R8442" s="148">
        <v>11</v>
      </c>
      <c r="S8442" s="148">
        <v>0.38299999999999901</v>
      </c>
      <c r="T8442" s="148">
        <v>-5.7210000000000001</v>
      </c>
      <c r="U8442" s="148">
        <v>0</v>
      </c>
      <c r="V8442" s="148">
        <v>5.1799999999999999E-2</v>
      </c>
      <c r="W8442" s="148">
        <v>123.277</v>
      </c>
      <c r="X8442" s="148">
        <v>4</v>
      </c>
      <c r="Y8442" s="148">
        <v>0.58399999999999996</v>
      </c>
    </row>
    <row r="8443" spans="11:25" x14ac:dyDescent="0.25">
      <c r="K8443" s="145" t="s">
        <v>7275</v>
      </c>
      <c r="L8443" s="145">
        <v>57</v>
      </c>
      <c r="M8443" s="145">
        <v>233095</v>
      </c>
      <c r="N8443" s="148">
        <v>4.0500000000000002E-5</v>
      </c>
      <c r="O8443" s="148">
        <v>0.495</v>
      </c>
      <c r="P8443" s="148">
        <v>0.94899999999999995</v>
      </c>
      <c r="Q8443" s="148">
        <v>1.6699999999999901E-3</v>
      </c>
      <c r="R8443" s="148">
        <v>5</v>
      </c>
      <c r="S8443" s="148">
        <v>0.32799999999999901</v>
      </c>
      <c r="T8443" s="148">
        <v>-4.7969999999999997</v>
      </c>
      <c r="U8443" s="148">
        <v>0</v>
      </c>
      <c r="V8443" s="148">
        <v>5.3999999999999999E-2</v>
      </c>
      <c r="W8443" s="148">
        <v>95.959000000000003</v>
      </c>
      <c r="X8443" s="148">
        <v>4</v>
      </c>
      <c r="Y8443" s="148">
        <v>0.501</v>
      </c>
    </row>
    <row r="8444" spans="11:25" x14ac:dyDescent="0.25">
      <c r="K8444" s="145" t="s">
        <v>7276</v>
      </c>
      <c r="L8444" s="145">
        <v>31</v>
      </c>
      <c r="M8444" s="145">
        <v>162051</v>
      </c>
      <c r="N8444" s="148">
        <v>9.7799999999999992E-4</v>
      </c>
      <c r="O8444" s="148">
        <v>0.48499999999999999</v>
      </c>
      <c r="P8444" s="148">
        <v>0.98299999999999998</v>
      </c>
      <c r="Q8444" s="148">
        <v>0</v>
      </c>
      <c r="R8444" s="148">
        <v>6</v>
      </c>
      <c r="S8444" s="148">
        <v>0.183</v>
      </c>
      <c r="T8444" s="148">
        <v>-3.948</v>
      </c>
      <c r="U8444" s="148">
        <v>1</v>
      </c>
      <c r="V8444" s="148">
        <v>7.6200000000000004E-2</v>
      </c>
      <c r="W8444" s="148">
        <v>73.994</v>
      </c>
      <c r="X8444" s="148">
        <v>4</v>
      </c>
      <c r="Y8444" s="148">
        <v>0.70399999999999996</v>
      </c>
    </row>
    <row r="8445" spans="11:25" x14ac:dyDescent="0.25">
      <c r="K8445" s="145" t="s">
        <v>7277</v>
      </c>
      <c r="L8445" s="145">
        <v>60</v>
      </c>
      <c r="M8445" s="145">
        <v>218240</v>
      </c>
      <c r="N8445" s="148">
        <v>7.9499999999999994E-5</v>
      </c>
      <c r="O8445" s="148">
        <v>0.42</v>
      </c>
      <c r="P8445" s="148">
        <v>0.9</v>
      </c>
      <c r="Q8445" s="148">
        <v>2.5399999999999999E-4</v>
      </c>
      <c r="R8445" s="148">
        <v>11</v>
      </c>
      <c r="S8445" s="148">
        <v>0.106</v>
      </c>
      <c r="T8445" s="148">
        <v>-7.2679999999999998</v>
      </c>
      <c r="U8445" s="148">
        <v>1</v>
      </c>
      <c r="V8445" s="148">
        <v>0.05</v>
      </c>
      <c r="W8445" s="148">
        <v>135.91800000000001</v>
      </c>
      <c r="X8445" s="148">
        <v>4</v>
      </c>
      <c r="Y8445" s="148">
        <v>0.45899999999999902</v>
      </c>
    </row>
    <row r="8446" spans="11:25" x14ac:dyDescent="0.25">
      <c r="K8446" s="145" t="s">
        <v>5197</v>
      </c>
      <c r="L8446" s="145">
        <v>63</v>
      </c>
      <c r="M8446" s="145">
        <v>259427</v>
      </c>
      <c r="N8446" s="148">
        <v>1.06E-2</v>
      </c>
      <c r="O8446" s="148">
        <v>0.505</v>
      </c>
      <c r="P8446" s="148">
        <v>0.84799999999999998</v>
      </c>
      <c r="Q8446" s="148">
        <v>0</v>
      </c>
      <c r="R8446" s="148">
        <v>11</v>
      </c>
      <c r="S8446" s="148">
        <v>0.18</v>
      </c>
      <c r="T8446" s="148">
        <v>-5.1729999999999903</v>
      </c>
      <c r="U8446" s="148">
        <v>0</v>
      </c>
      <c r="V8446" s="148">
        <v>5.7500000000000002E-2</v>
      </c>
      <c r="W8446" s="148">
        <v>140.05500000000001</v>
      </c>
      <c r="X8446" s="148">
        <v>4</v>
      </c>
      <c r="Y8446" s="148">
        <v>0.28199999999999997</v>
      </c>
    </row>
    <row r="8447" spans="11:25" x14ac:dyDescent="0.25">
      <c r="K8447" s="145" t="s">
        <v>1864</v>
      </c>
      <c r="L8447" s="145">
        <v>3</v>
      </c>
      <c r="M8447" s="145">
        <v>185696</v>
      </c>
      <c r="N8447" s="148">
        <v>3.98E-3</v>
      </c>
      <c r="O8447" s="148">
        <v>0.27699999999999902</v>
      </c>
      <c r="P8447" s="148">
        <v>0.96199999999999997</v>
      </c>
      <c r="Q8447" s="148">
        <v>0</v>
      </c>
      <c r="R8447" s="148">
        <v>4</v>
      </c>
      <c r="S8447" s="148">
        <v>0.35399999999999998</v>
      </c>
      <c r="T8447" s="148">
        <v>-3.4079999999999999</v>
      </c>
      <c r="U8447" s="148">
        <v>0</v>
      </c>
      <c r="V8447" s="148">
        <v>0.115</v>
      </c>
      <c r="W8447" s="148">
        <v>95.043999999999997</v>
      </c>
      <c r="X8447" s="148">
        <v>4</v>
      </c>
      <c r="Y8447" s="148">
        <v>0.35099999999999998</v>
      </c>
    </row>
    <row r="8448" spans="11:25" x14ac:dyDescent="0.25">
      <c r="K8448" s="145" t="s">
        <v>480</v>
      </c>
      <c r="L8448" s="145">
        <v>54</v>
      </c>
      <c r="M8448" s="145">
        <v>210240</v>
      </c>
      <c r="N8448" s="148">
        <v>3.5299999999999899E-4</v>
      </c>
      <c r="O8448" s="148">
        <v>0.42</v>
      </c>
      <c r="P8448" s="148">
        <v>0.92900000000000005</v>
      </c>
      <c r="Q8448" s="148">
        <v>7.4699999999999897E-4</v>
      </c>
      <c r="R8448" s="148">
        <v>7</v>
      </c>
      <c r="S8448" s="148">
        <v>0.122</v>
      </c>
      <c r="T8448" s="148">
        <v>-3.8989999999999898</v>
      </c>
      <c r="U8448" s="148">
        <v>0</v>
      </c>
      <c r="V8448" s="148">
        <v>0.121</v>
      </c>
      <c r="W8448" s="148">
        <v>127.20399999999999</v>
      </c>
      <c r="X8448" s="148">
        <v>4</v>
      </c>
      <c r="Y8448" s="148">
        <v>0.3</v>
      </c>
    </row>
    <row r="8449" spans="11:25" x14ac:dyDescent="0.25">
      <c r="K8449" s="145" t="s">
        <v>7278</v>
      </c>
      <c r="L8449" s="145">
        <v>61</v>
      </c>
      <c r="M8449" s="145">
        <v>202761</v>
      </c>
      <c r="N8449" s="148">
        <v>1.0999999999999999E-2</v>
      </c>
      <c r="O8449" s="148">
        <v>0.55100000000000005</v>
      </c>
      <c r="P8449" s="148">
        <v>0.91400000000000003</v>
      </c>
      <c r="Q8449" s="148">
        <v>6.0899999999999901E-5</v>
      </c>
      <c r="R8449" s="148">
        <v>7</v>
      </c>
      <c r="S8449" s="148">
        <v>0.32100000000000001</v>
      </c>
      <c r="T8449" s="148">
        <v>-4.1470000000000002</v>
      </c>
      <c r="U8449" s="148">
        <v>0</v>
      </c>
      <c r="V8449" s="148">
        <v>9.3399999999999997E-2</v>
      </c>
      <c r="W8449" s="148">
        <v>129.803</v>
      </c>
      <c r="X8449" s="148">
        <v>4</v>
      </c>
      <c r="Y8449" s="148">
        <v>0.41899999999999998</v>
      </c>
    </row>
    <row r="8450" spans="11:25" x14ac:dyDescent="0.25">
      <c r="K8450" s="145" t="s">
        <v>7279</v>
      </c>
      <c r="L8450" s="145">
        <v>54</v>
      </c>
      <c r="M8450" s="145">
        <v>171809</v>
      </c>
      <c r="N8450" s="148">
        <v>9.41E-3</v>
      </c>
      <c r="O8450" s="148">
        <v>0.63300000000000001</v>
      </c>
      <c r="P8450" s="148">
        <v>0.77700000000000002</v>
      </c>
      <c r="Q8450" s="148">
        <v>3.0200000000000002E-4</v>
      </c>
      <c r="R8450" s="148">
        <v>9</v>
      </c>
      <c r="S8450" s="148">
        <v>0.16699999999999901</v>
      </c>
      <c r="T8450" s="148">
        <v>-4.9950000000000001</v>
      </c>
      <c r="U8450" s="148">
        <v>1</v>
      </c>
      <c r="V8450" s="148">
        <v>5.28E-2</v>
      </c>
      <c r="W8450" s="148">
        <v>130.02699999999999</v>
      </c>
      <c r="X8450" s="148">
        <v>4</v>
      </c>
      <c r="Y8450" s="148">
        <v>0.29899999999999999</v>
      </c>
    </row>
    <row r="8451" spans="11:25" x14ac:dyDescent="0.25">
      <c r="K8451" s="145" t="s">
        <v>7280</v>
      </c>
      <c r="L8451" s="145">
        <v>67</v>
      </c>
      <c r="M8451" s="145">
        <v>265053</v>
      </c>
      <c r="N8451" s="148">
        <v>1.46E-2</v>
      </c>
      <c r="O8451" s="148">
        <v>0.51100000000000001</v>
      </c>
      <c r="P8451" s="148">
        <v>0.93700000000000006</v>
      </c>
      <c r="Q8451" s="148">
        <v>0</v>
      </c>
      <c r="R8451" s="148">
        <v>2</v>
      </c>
      <c r="S8451" s="148">
        <v>0.30399999999999999</v>
      </c>
      <c r="T8451" s="148">
        <v>-5.1159999999999997</v>
      </c>
      <c r="U8451" s="148">
        <v>0</v>
      </c>
      <c r="V8451" s="148">
        <v>0.115</v>
      </c>
      <c r="W8451" s="148">
        <v>163.14099999999999</v>
      </c>
      <c r="X8451" s="148">
        <v>4</v>
      </c>
      <c r="Y8451" s="148">
        <v>0.48399999999999999</v>
      </c>
    </row>
    <row r="8452" spans="11:25" x14ac:dyDescent="0.25">
      <c r="K8452" s="145" t="s">
        <v>7281</v>
      </c>
      <c r="L8452" s="145">
        <v>62</v>
      </c>
      <c r="M8452" s="145">
        <v>274000</v>
      </c>
      <c r="N8452" s="148">
        <v>1.08E-3</v>
      </c>
      <c r="O8452" s="148">
        <v>0.59699999999999998</v>
      </c>
      <c r="P8452" s="148">
        <v>0.93899999999999995</v>
      </c>
      <c r="Q8452" s="148">
        <v>9.7700000000000003E-5</v>
      </c>
      <c r="R8452" s="148">
        <v>1</v>
      </c>
      <c r="S8452" s="148">
        <v>0.20100000000000001</v>
      </c>
      <c r="T8452" s="148">
        <v>-3.0009999999999999</v>
      </c>
      <c r="U8452" s="148">
        <v>1</v>
      </c>
      <c r="V8452" s="148">
        <v>4.4600000000000001E-2</v>
      </c>
      <c r="W8452" s="148">
        <v>98</v>
      </c>
      <c r="X8452" s="148">
        <v>4</v>
      </c>
      <c r="Y8452" s="148">
        <v>0.42199999999999999</v>
      </c>
    </row>
    <row r="8453" spans="11:25" x14ac:dyDescent="0.25">
      <c r="K8453" s="145" t="s">
        <v>7282</v>
      </c>
      <c r="L8453" s="145">
        <v>3</v>
      </c>
      <c r="M8453" s="145">
        <v>209302</v>
      </c>
      <c r="N8453" s="148">
        <v>2.3799999999999999E-5</v>
      </c>
      <c r="O8453" s="148">
        <v>0.433</v>
      </c>
      <c r="P8453" s="148">
        <v>0.97299999999999998</v>
      </c>
      <c r="Q8453" s="148">
        <v>1.79E-6</v>
      </c>
      <c r="R8453" s="148">
        <v>8</v>
      </c>
      <c r="S8453" s="148">
        <v>8.1299999999999997E-2</v>
      </c>
      <c r="T8453" s="148">
        <v>-4.82</v>
      </c>
      <c r="U8453" s="148">
        <v>1</v>
      </c>
      <c r="V8453" s="148">
        <v>0.14499999999999999</v>
      </c>
      <c r="W8453" s="148">
        <v>171.95500000000001</v>
      </c>
      <c r="X8453" s="148">
        <v>4</v>
      </c>
      <c r="Y8453" s="148">
        <v>0.29799999999999999</v>
      </c>
    </row>
    <row r="8454" spans="11:25" x14ac:dyDescent="0.25">
      <c r="K8454" s="145" t="s">
        <v>1923</v>
      </c>
      <c r="L8454" s="145">
        <v>50</v>
      </c>
      <c r="M8454" s="145">
        <v>187371</v>
      </c>
      <c r="N8454" s="148">
        <v>1.0800000000000001E-2</v>
      </c>
      <c r="O8454" s="148">
        <v>0.52800000000000002</v>
      </c>
      <c r="P8454" s="148">
        <v>0.86099999999999999</v>
      </c>
      <c r="Q8454" s="148">
        <v>0</v>
      </c>
      <c r="R8454" s="148">
        <v>2</v>
      </c>
      <c r="S8454" s="148">
        <v>0.26800000000000002</v>
      </c>
      <c r="T8454" s="148">
        <v>-4.3090000000000002</v>
      </c>
      <c r="U8454" s="148">
        <v>1</v>
      </c>
      <c r="V8454" s="148">
        <v>5.1799999999999999E-2</v>
      </c>
      <c r="W8454" s="148">
        <v>95.02</v>
      </c>
      <c r="X8454" s="148">
        <v>4</v>
      </c>
      <c r="Y8454" s="148">
        <v>0.59099999999999997</v>
      </c>
    </row>
    <row r="8455" spans="11:25" x14ac:dyDescent="0.25">
      <c r="K8455" s="145" t="s">
        <v>1933</v>
      </c>
      <c r="L8455" s="145">
        <v>61</v>
      </c>
      <c r="M8455" s="145">
        <v>191331</v>
      </c>
      <c r="N8455" s="148">
        <v>1.15E-5</v>
      </c>
      <c r="O8455" s="148">
        <v>0.13</v>
      </c>
      <c r="P8455" s="148">
        <v>0.99099999999999999</v>
      </c>
      <c r="Q8455" s="148">
        <v>4.1200000000000004E-3</v>
      </c>
      <c r="R8455" s="148">
        <v>11</v>
      </c>
      <c r="S8455" s="148">
        <v>0.22500000000000001</v>
      </c>
      <c r="T8455" s="148">
        <v>-3.1259999999999999</v>
      </c>
      <c r="U8455" s="148">
        <v>1</v>
      </c>
      <c r="V8455" s="148">
        <v>6.0400000000000002E-2</v>
      </c>
      <c r="W8455" s="148">
        <v>185.364</v>
      </c>
      <c r="X8455" s="148">
        <v>4</v>
      </c>
      <c r="Y8455" s="148">
        <v>0.505</v>
      </c>
    </row>
    <row r="8456" spans="11:25" x14ac:dyDescent="0.25">
      <c r="K8456" s="145" t="s">
        <v>7283</v>
      </c>
      <c r="L8456" s="145">
        <v>7</v>
      </c>
      <c r="M8456" s="145">
        <v>200907</v>
      </c>
      <c r="N8456" s="148">
        <v>1.9599999999999999E-4</v>
      </c>
      <c r="O8456" s="148">
        <v>0.3</v>
      </c>
      <c r="P8456" s="148">
        <v>0.96099999999999997</v>
      </c>
      <c r="Q8456" s="148">
        <v>3.2799999999999999E-6</v>
      </c>
      <c r="R8456" s="148">
        <v>3</v>
      </c>
      <c r="S8456" s="148">
        <v>6.0299999999999999E-2</v>
      </c>
      <c r="T8456" s="148">
        <v>-3.1539999999999999</v>
      </c>
      <c r="U8456" s="148">
        <v>0</v>
      </c>
      <c r="V8456" s="148">
        <v>0.16500000000000001</v>
      </c>
      <c r="W8456" s="148">
        <v>91.676000000000002</v>
      </c>
      <c r="X8456" s="148">
        <v>4</v>
      </c>
      <c r="Y8456" s="148">
        <v>0.186</v>
      </c>
    </row>
    <row r="8457" spans="11:25" x14ac:dyDescent="0.25">
      <c r="K8457" s="145" t="s">
        <v>7284</v>
      </c>
      <c r="L8457" s="145">
        <v>55</v>
      </c>
      <c r="M8457" s="145">
        <v>193426</v>
      </c>
      <c r="N8457" s="148">
        <v>4.34E-6</v>
      </c>
      <c r="O8457" s="148">
        <v>0.46799999999999897</v>
      </c>
      <c r="P8457" s="148">
        <v>0.86299999999999999</v>
      </c>
      <c r="Q8457" s="148">
        <v>0.33399999999999902</v>
      </c>
      <c r="R8457" s="148">
        <v>5</v>
      </c>
      <c r="S8457" s="148">
        <v>0.33</v>
      </c>
      <c r="T8457" s="148">
        <v>-7.0369999999999999</v>
      </c>
      <c r="U8457" s="148">
        <v>0</v>
      </c>
      <c r="V8457" s="148">
        <v>4.9299999999999997E-2</v>
      </c>
      <c r="W8457" s="148">
        <v>140.267</v>
      </c>
      <c r="X8457" s="148">
        <v>4</v>
      </c>
      <c r="Y8457" s="148">
        <v>0.377</v>
      </c>
    </row>
    <row r="8458" spans="11:25" x14ac:dyDescent="0.25">
      <c r="K8458" s="145" t="s">
        <v>7285</v>
      </c>
      <c r="L8458" s="145">
        <v>4</v>
      </c>
      <c r="M8458" s="145">
        <v>194506</v>
      </c>
      <c r="N8458" s="148">
        <v>1.1299999999999999E-3</v>
      </c>
      <c r="O8458" s="148">
        <v>0.41399999999999998</v>
      </c>
      <c r="P8458" s="148">
        <v>0.94599999999999995</v>
      </c>
      <c r="Q8458" s="148">
        <v>0</v>
      </c>
      <c r="R8458" s="148">
        <v>11</v>
      </c>
      <c r="S8458" s="148">
        <v>0.46</v>
      </c>
      <c r="T8458" s="148">
        <v>-2.1760000000000002</v>
      </c>
      <c r="U8458" s="148">
        <v>1</v>
      </c>
      <c r="V8458" s="148">
        <v>9.2100000000000001E-2</v>
      </c>
      <c r="W8458" s="148">
        <v>168.98699999999999</v>
      </c>
      <c r="X8458" s="148">
        <v>4</v>
      </c>
      <c r="Y8458" s="148">
        <v>0.69899999999999995</v>
      </c>
    </row>
    <row r="8459" spans="11:25" x14ac:dyDescent="0.25">
      <c r="K8459" s="145" t="s">
        <v>7286</v>
      </c>
      <c r="L8459" s="145">
        <v>55</v>
      </c>
      <c r="M8459" s="145">
        <v>197678</v>
      </c>
      <c r="N8459" s="148">
        <v>1.2E-5</v>
      </c>
      <c r="O8459" s="148">
        <v>0.23399999999999899</v>
      </c>
      <c r="P8459" s="148">
        <v>0.92700000000000005</v>
      </c>
      <c r="Q8459" s="148">
        <v>3.8600000000000003E-5</v>
      </c>
      <c r="R8459" s="148">
        <v>5</v>
      </c>
      <c r="S8459" s="148">
        <v>0.114</v>
      </c>
      <c r="T8459" s="148">
        <v>-5.8689999999999998</v>
      </c>
      <c r="U8459" s="148">
        <v>0</v>
      </c>
      <c r="V8459" s="148">
        <v>0.433</v>
      </c>
      <c r="W8459" s="148">
        <v>131.00299999999999</v>
      </c>
      <c r="X8459" s="148">
        <v>3</v>
      </c>
      <c r="Y8459" s="148">
        <v>0.27800000000000002</v>
      </c>
    </row>
    <row r="8460" spans="11:25" x14ac:dyDescent="0.25">
      <c r="K8460" s="145" t="s">
        <v>7287</v>
      </c>
      <c r="L8460" s="145">
        <v>57</v>
      </c>
      <c r="M8460" s="145">
        <v>239779</v>
      </c>
      <c r="N8460" s="148">
        <v>4.8999999999999998E-5</v>
      </c>
      <c r="O8460" s="148">
        <v>0.39100000000000001</v>
      </c>
      <c r="P8460" s="148">
        <v>0.93</v>
      </c>
      <c r="Q8460" s="148">
        <v>5.6899999999999995E-4</v>
      </c>
      <c r="R8460" s="148">
        <v>2</v>
      </c>
      <c r="S8460" s="148">
        <v>0.67400000000000004</v>
      </c>
      <c r="T8460" s="148">
        <v>-4.16</v>
      </c>
      <c r="U8460" s="148">
        <v>0</v>
      </c>
      <c r="V8460" s="148">
        <v>5.0900000000000001E-2</v>
      </c>
      <c r="W8460" s="148">
        <v>179.99</v>
      </c>
      <c r="X8460" s="148">
        <v>4</v>
      </c>
      <c r="Y8460" s="148">
        <v>0.502</v>
      </c>
    </row>
    <row r="8461" spans="11:25" x14ac:dyDescent="0.25">
      <c r="K8461" s="145" t="s">
        <v>7288</v>
      </c>
      <c r="L8461" s="145">
        <v>64</v>
      </c>
      <c r="M8461" s="145">
        <v>263080</v>
      </c>
      <c r="N8461" s="148">
        <v>7.5000000000000002E-4</v>
      </c>
      <c r="O8461" s="148">
        <v>0.374</v>
      </c>
      <c r="P8461" s="148">
        <v>0.90300000000000002</v>
      </c>
      <c r="Q8461" s="148">
        <v>5.8499999999999999E-6</v>
      </c>
      <c r="R8461" s="148">
        <v>10</v>
      </c>
      <c r="S8461" s="148">
        <v>0.24399999999999999</v>
      </c>
      <c r="T8461" s="148">
        <v>-4.49</v>
      </c>
      <c r="U8461" s="148">
        <v>1</v>
      </c>
      <c r="V8461" s="148">
        <v>8.2500000000000004E-2</v>
      </c>
      <c r="W8461" s="148">
        <v>109.11799999999999</v>
      </c>
      <c r="X8461" s="148">
        <v>3</v>
      </c>
      <c r="Y8461" s="148">
        <v>0.42899999999999999</v>
      </c>
    </row>
    <row r="8462" spans="11:25" x14ac:dyDescent="0.25">
      <c r="K8462" s="145" t="s">
        <v>3332</v>
      </c>
      <c r="L8462" s="145">
        <v>75</v>
      </c>
      <c r="M8462" s="145">
        <v>157333</v>
      </c>
      <c r="N8462" s="148">
        <v>1.4E-3</v>
      </c>
      <c r="O8462" s="148">
        <v>0.49199999999999999</v>
      </c>
      <c r="P8462" s="148">
        <v>0.96899999999999997</v>
      </c>
      <c r="Q8462" s="148">
        <v>1.3200000000000001E-6</v>
      </c>
      <c r="R8462" s="148">
        <v>9</v>
      </c>
      <c r="S8462" s="148">
        <v>7.8700000000000006E-2</v>
      </c>
      <c r="T8462" s="148">
        <v>-4.4189999999999996</v>
      </c>
      <c r="U8462" s="148">
        <v>1</v>
      </c>
      <c r="V8462" s="148">
        <v>4.9099999999999998E-2</v>
      </c>
      <c r="W8462" s="148">
        <v>95.135999999999996</v>
      </c>
      <c r="X8462" s="148">
        <v>4</v>
      </c>
      <c r="Y8462" s="148">
        <v>0.53799999999999903</v>
      </c>
    </row>
    <row r="8463" spans="11:25" x14ac:dyDescent="0.25">
      <c r="K8463" s="145" t="s">
        <v>472</v>
      </c>
      <c r="L8463" s="145">
        <v>81</v>
      </c>
      <c r="M8463" s="145">
        <v>199893</v>
      </c>
      <c r="N8463" s="148">
        <v>5.04E-4</v>
      </c>
      <c r="O8463" s="148">
        <v>0.58099999999999996</v>
      </c>
      <c r="P8463" s="148">
        <v>0.88700000000000001</v>
      </c>
      <c r="Q8463" s="148">
        <v>1.1099999999999899E-3</v>
      </c>
      <c r="R8463" s="148">
        <v>4</v>
      </c>
      <c r="S8463" s="148">
        <v>0.26800000000000002</v>
      </c>
      <c r="T8463" s="148">
        <v>-3.6589999999999998</v>
      </c>
      <c r="U8463" s="148">
        <v>0</v>
      </c>
      <c r="V8463" s="148">
        <v>6.2399999999999997E-2</v>
      </c>
      <c r="W8463" s="148">
        <v>90.577999999999903</v>
      </c>
      <c r="X8463" s="148">
        <v>4</v>
      </c>
      <c r="Y8463" s="148">
        <v>0.72399999999999998</v>
      </c>
    </row>
    <row r="8464" spans="11:25" x14ac:dyDescent="0.25">
      <c r="K8464" s="145" t="s">
        <v>7289</v>
      </c>
      <c r="L8464" s="145">
        <v>9</v>
      </c>
      <c r="M8464" s="145">
        <v>255806</v>
      </c>
      <c r="N8464" s="148">
        <v>1.3799999999999999E-3</v>
      </c>
      <c r="O8464" s="148">
        <v>0.40600000000000003</v>
      </c>
      <c r="P8464" s="148">
        <v>0.73799999999999999</v>
      </c>
      <c r="Q8464" s="148">
        <v>1.17E-2</v>
      </c>
      <c r="R8464" s="148">
        <v>9</v>
      </c>
      <c r="S8464" s="148">
        <v>0.154</v>
      </c>
      <c r="T8464" s="148">
        <v>-4.6399999999999997</v>
      </c>
      <c r="U8464" s="148">
        <v>1</v>
      </c>
      <c r="V8464" s="148">
        <v>4.3900000000000002E-2</v>
      </c>
      <c r="W8464" s="148">
        <v>150.886</v>
      </c>
      <c r="X8464" s="148">
        <v>3</v>
      </c>
      <c r="Y8464" s="148">
        <v>0.31</v>
      </c>
    </row>
    <row r="8465" spans="11:25" x14ac:dyDescent="0.25">
      <c r="K8465" s="145" t="s">
        <v>4468</v>
      </c>
      <c r="L8465" s="145">
        <v>47</v>
      </c>
      <c r="M8465" s="145">
        <v>213086</v>
      </c>
      <c r="N8465" s="148">
        <v>2.2799999999999999E-5</v>
      </c>
      <c r="O8465" s="148">
        <v>0.50700000000000001</v>
      </c>
      <c r="P8465" s="148">
        <v>0.99</v>
      </c>
      <c r="Q8465" s="148">
        <v>0</v>
      </c>
      <c r="R8465" s="148">
        <v>0</v>
      </c>
      <c r="S8465" s="148">
        <v>0.34699999999999998</v>
      </c>
      <c r="T8465" s="148">
        <v>-3.5169999999999999</v>
      </c>
      <c r="U8465" s="148">
        <v>0</v>
      </c>
      <c r="V8465" s="148">
        <v>0.121</v>
      </c>
      <c r="W8465" s="148">
        <v>135.053</v>
      </c>
      <c r="X8465" s="148">
        <v>4</v>
      </c>
      <c r="Y8465" s="148">
        <v>0.28000000000000003</v>
      </c>
    </row>
    <row r="8466" spans="11:25" x14ac:dyDescent="0.25">
      <c r="K8466" s="145" t="s">
        <v>7290</v>
      </c>
      <c r="L8466" s="145">
        <v>57</v>
      </c>
      <c r="M8466" s="145">
        <v>182893</v>
      </c>
      <c r="N8466" s="148">
        <v>4.9899999999999997E-6</v>
      </c>
      <c r="O8466" s="148">
        <v>0.46799999999999897</v>
      </c>
      <c r="P8466" s="148">
        <v>0.97699999999999998</v>
      </c>
      <c r="Q8466" s="148">
        <v>2.1299999999999999E-2</v>
      </c>
      <c r="R8466" s="148">
        <v>8</v>
      </c>
      <c r="S8466" s="148">
        <v>5.4300000000000001E-2</v>
      </c>
      <c r="T8466" s="148">
        <v>-4.1980000000000004</v>
      </c>
      <c r="U8466" s="148">
        <v>1</v>
      </c>
      <c r="V8466" s="148">
        <v>6.4500000000000002E-2</v>
      </c>
      <c r="W8466" s="148">
        <v>134.99600000000001</v>
      </c>
      <c r="X8466" s="148">
        <v>4</v>
      </c>
      <c r="Y8466" s="148">
        <v>0.49299999999999999</v>
      </c>
    </row>
    <row r="8467" spans="11:25" x14ac:dyDescent="0.25">
      <c r="K8467" s="145" t="s">
        <v>7291</v>
      </c>
      <c r="L8467" s="145">
        <v>64</v>
      </c>
      <c r="M8467" s="145">
        <v>239240</v>
      </c>
      <c r="N8467" s="148">
        <v>2.2100000000000002E-3</v>
      </c>
      <c r="O8467" s="148">
        <v>0.63600000000000001</v>
      </c>
      <c r="P8467" s="148">
        <v>0.69199999999999995</v>
      </c>
      <c r="Q8467" s="148">
        <v>3.8299999999999998E-6</v>
      </c>
      <c r="R8467" s="148">
        <v>11</v>
      </c>
      <c r="S8467" s="148">
        <v>0.48699999999999999</v>
      </c>
      <c r="T8467" s="148">
        <v>-6.14</v>
      </c>
      <c r="U8467" s="148">
        <v>0</v>
      </c>
      <c r="V8467" s="148">
        <v>3.5400000000000001E-2</v>
      </c>
      <c r="W8467" s="148">
        <v>107.986</v>
      </c>
      <c r="X8467" s="148">
        <v>4</v>
      </c>
      <c r="Y8467" s="148">
        <v>0.371</v>
      </c>
    </row>
    <row r="8468" spans="11:25" x14ac:dyDescent="0.25">
      <c r="K8468" s="145" t="s">
        <v>7292</v>
      </c>
      <c r="L8468" s="145">
        <v>72</v>
      </c>
      <c r="M8468" s="145">
        <v>229466</v>
      </c>
      <c r="N8468" s="148">
        <v>1.24E-2</v>
      </c>
      <c r="O8468" s="148">
        <v>0.41199999999999998</v>
      </c>
      <c r="P8468" s="148">
        <v>0.91900000000000004</v>
      </c>
      <c r="Q8468" s="148">
        <v>6.0100000000000001E-2</v>
      </c>
      <c r="R8468" s="148">
        <v>5</v>
      </c>
      <c r="S8468" s="148">
        <v>0.42399999999999999</v>
      </c>
      <c r="T8468" s="148">
        <v>-7.2910000000000004</v>
      </c>
      <c r="U8468" s="148">
        <v>1</v>
      </c>
      <c r="V8468" s="148">
        <v>0.184</v>
      </c>
      <c r="W8468" s="148">
        <v>166.36699999999999</v>
      </c>
      <c r="X8468" s="148">
        <v>4</v>
      </c>
      <c r="Y8468" s="148">
        <v>0.57199999999999995</v>
      </c>
    </row>
    <row r="8469" spans="11:25" x14ac:dyDescent="0.25">
      <c r="K8469" s="145" t="s">
        <v>7293</v>
      </c>
      <c r="L8469" s="145">
        <v>59</v>
      </c>
      <c r="M8469" s="145">
        <v>245195</v>
      </c>
      <c r="N8469" s="148">
        <v>1.8699999999999999E-3</v>
      </c>
      <c r="O8469" s="148">
        <v>0.46100000000000002</v>
      </c>
      <c r="P8469" s="148">
        <v>0.89200000000000002</v>
      </c>
      <c r="Q8469" s="148">
        <v>1.3400000000000001E-6</v>
      </c>
      <c r="R8469" s="148">
        <v>6</v>
      </c>
      <c r="S8469" s="148">
        <v>9.4200000000000006E-2</v>
      </c>
      <c r="T8469" s="148">
        <v>-4.8069999999999897</v>
      </c>
      <c r="U8469" s="148">
        <v>0</v>
      </c>
      <c r="V8469" s="148">
        <v>9.01E-2</v>
      </c>
      <c r="W8469" s="148">
        <v>137.35</v>
      </c>
      <c r="X8469" s="148">
        <v>4</v>
      </c>
      <c r="Y8469" s="148">
        <v>0.35</v>
      </c>
    </row>
    <row r="8470" spans="11:25" x14ac:dyDescent="0.25">
      <c r="K8470" s="145" t="s">
        <v>7294</v>
      </c>
      <c r="L8470" s="145">
        <v>40</v>
      </c>
      <c r="M8470" s="145">
        <v>240973</v>
      </c>
      <c r="N8470" s="148">
        <v>3.5200000000000002E-2</v>
      </c>
      <c r="O8470" s="148">
        <v>0.57699999999999996</v>
      </c>
      <c r="P8470" s="148">
        <v>0.71899999999999997</v>
      </c>
      <c r="Q8470" s="148">
        <v>0</v>
      </c>
      <c r="R8470" s="148">
        <v>11</v>
      </c>
      <c r="S8470" s="148">
        <v>7.9000000000000001E-2</v>
      </c>
      <c r="T8470" s="148">
        <v>-5.5750000000000002</v>
      </c>
      <c r="U8470" s="148">
        <v>0</v>
      </c>
      <c r="V8470" s="148">
        <v>5.6399999999999999E-2</v>
      </c>
      <c r="W8470" s="148">
        <v>175.97900000000001</v>
      </c>
      <c r="X8470" s="148">
        <v>4</v>
      </c>
      <c r="Y8470" s="148">
        <v>0.61499999999999999</v>
      </c>
    </row>
    <row r="8471" spans="11:25" x14ac:dyDescent="0.25">
      <c r="K8471" s="145" t="s">
        <v>7295</v>
      </c>
      <c r="L8471" s="145">
        <v>74</v>
      </c>
      <c r="M8471" s="145">
        <v>255733</v>
      </c>
      <c r="N8471" s="148">
        <v>2.23E-5</v>
      </c>
      <c r="O8471" s="148">
        <v>0.35299999999999998</v>
      </c>
      <c r="P8471" s="148">
        <v>0.89800000000000002</v>
      </c>
      <c r="Q8471" s="148">
        <v>0.105</v>
      </c>
      <c r="R8471" s="148">
        <v>2</v>
      </c>
      <c r="S8471" s="148">
        <v>0.39</v>
      </c>
      <c r="T8471" s="148">
        <v>-5.8769999999999998</v>
      </c>
      <c r="U8471" s="148">
        <v>1</v>
      </c>
      <c r="V8471" s="148">
        <v>5.1999999999999998E-2</v>
      </c>
      <c r="W8471" s="148">
        <v>103.292999999999</v>
      </c>
      <c r="X8471" s="148">
        <v>4</v>
      </c>
      <c r="Y8471" s="148">
        <v>0.52500000000000002</v>
      </c>
    </row>
    <row r="8472" spans="11:25" x14ac:dyDescent="0.25">
      <c r="K8472" s="145" t="s">
        <v>7296</v>
      </c>
      <c r="L8472" s="145">
        <v>56</v>
      </c>
      <c r="M8472" s="145">
        <v>193062</v>
      </c>
      <c r="N8472" s="148">
        <v>1.8799999999999999E-3</v>
      </c>
      <c r="O8472" s="148">
        <v>0.28499999999999998</v>
      </c>
      <c r="P8472" s="148">
        <v>0.91400000000000003</v>
      </c>
      <c r="Q8472" s="148">
        <v>3.0500000000000002E-3</v>
      </c>
      <c r="R8472" s="148">
        <v>11</v>
      </c>
      <c r="S8472" s="148">
        <v>0.46600000000000003</v>
      </c>
      <c r="T8472" s="148">
        <v>-2.9769999999999999</v>
      </c>
      <c r="U8472" s="148">
        <v>0</v>
      </c>
      <c r="V8472" s="148">
        <v>6.9500000000000006E-2</v>
      </c>
      <c r="W8472" s="148">
        <v>84.682000000000002</v>
      </c>
      <c r="X8472" s="148">
        <v>4</v>
      </c>
      <c r="Y8472" s="148">
        <v>0.35399999999999998</v>
      </c>
    </row>
    <row r="8473" spans="11:25" x14ac:dyDescent="0.25">
      <c r="K8473" s="145" t="s">
        <v>7297</v>
      </c>
      <c r="L8473" s="145">
        <v>49</v>
      </c>
      <c r="M8473" s="145">
        <v>205757</v>
      </c>
      <c r="N8473" s="148">
        <v>1.34E-4</v>
      </c>
      <c r="O8473" s="148">
        <v>0.34200000000000003</v>
      </c>
      <c r="P8473" s="148">
        <v>0.87</v>
      </c>
      <c r="Q8473" s="148">
        <v>4.1899999999999999E-4</v>
      </c>
      <c r="R8473" s="148">
        <v>7</v>
      </c>
      <c r="S8473" s="148">
        <v>7.0300000000000001E-2</v>
      </c>
      <c r="T8473" s="148">
        <v>-6.3039999999999896</v>
      </c>
      <c r="U8473" s="148">
        <v>0</v>
      </c>
      <c r="V8473" s="148">
        <v>7.6399999999999996E-2</v>
      </c>
      <c r="W8473" s="148">
        <v>163.11600000000001</v>
      </c>
      <c r="X8473" s="148">
        <v>4</v>
      </c>
      <c r="Y8473" s="148">
        <v>0.30399999999999999</v>
      </c>
    </row>
    <row r="8474" spans="11:25" x14ac:dyDescent="0.25">
      <c r="K8474" s="145" t="s">
        <v>7298</v>
      </c>
      <c r="L8474" s="145">
        <v>62</v>
      </c>
      <c r="M8474" s="145">
        <v>244346</v>
      </c>
      <c r="N8474" s="148">
        <v>9.8499999999999995E-5</v>
      </c>
      <c r="O8474" s="148">
        <v>0.57999999999999996</v>
      </c>
      <c r="P8474" s="148">
        <v>0.73699999999999999</v>
      </c>
      <c r="Q8474" s="148">
        <v>3.6700000000000003E-2</v>
      </c>
      <c r="R8474" s="148">
        <v>10</v>
      </c>
      <c r="S8474" s="148">
        <v>8.2299999999999998E-2</v>
      </c>
      <c r="T8474" s="148">
        <v>-4.7949999999999999</v>
      </c>
      <c r="U8474" s="148">
        <v>1</v>
      </c>
      <c r="V8474" s="148">
        <v>3.3500000000000002E-2</v>
      </c>
      <c r="W8474" s="148">
        <v>92</v>
      </c>
      <c r="X8474" s="148">
        <v>4</v>
      </c>
      <c r="Y8474" s="148">
        <v>0.50600000000000001</v>
      </c>
    </row>
    <row r="8475" spans="11:25" x14ac:dyDescent="0.25">
      <c r="K8475" s="145" t="s">
        <v>1951</v>
      </c>
      <c r="L8475" s="145">
        <v>48</v>
      </c>
      <c r="M8475" s="145">
        <v>238491</v>
      </c>
      <c r="N8475" s="148">
        <v>1.8799999999999999E-4</v>
      </c>
      <c r="O8475" s="148">
        <v>0.49</v>
      </c>
      <c r="P8475" s="148">
        <v>0.97199999999999998</v>
      </c>
      <c r="Q8475" s="148">
        <v>2.9899999999999999E-2</v>
      </c>
      <c r="R8475" s="148">
        <v>10</v>
      </c>
      <c r="S8475" s="148">
        <v>0.36799999999999999</v>
      </c>
      <c r="T8475" s="148">
        <v>-4.5179999999999998</v>
      </c>
      <c r="U8475" s="148">
        <v>0</v>
      </c>
      <c r="V8475" s="148">
        <v>0.111</v>
      </c>
      <c r="W8475" s="148">
        <v>95.012</v>
      </c>
      <c r="X8475" s="148">
        <v>4</v>
      </c>
      <c r="Y8475" s="148">
        <v>0.376</v>
      </c>
    </row>
    <row r="8476" spans="11:25" x14ac:dyDescent="0.25">
      <c r="K8476" s="145" t="s">
        <v>521</v>
      </c>
      <c r="L8476" s="145">
        <v>71</v>
      </c>
      <c r="M8476" s="145">
        <v>238400</v>
      </c>
      <c r="N8476" s="148">
        <v>6.7100000000000005E-4</v>
      </c>
      <c r="O8476" s="148">
        <v>0.50900000000000001</v>
      </c>
      <c r="P8476" s="148">
        <v>0.84299999999999997</v>
      </c>
      <c r="Q8476" s="148">
        <v>8.0299999999999903E-4</v>
      </c>
      <c r="R8476" s="148">
        <v>1</v>
      </c>
      <c r="S8476" s="148">
        <v>0.34799999999999998</v>
      </c>
      <c r="T8476" s="148">
        <v>-3.3180000000000001</v>
      </c>
      <c r="U8476" s="148">
        <v>0</v>
      </c>
      <c r="V8476" s="148">
        <v>4.8800000000000003E-2</v>
      </c>
      <c r="W8476" s="148">
        <v>140.05500000000001</v>
      </c>
      <c r="X8476" s="148">
        <v>3</v>
      </c>
      <c r="Y8476" s="148">
        <v>0.33200000000000002</v>
      </c>
    </row>
    <row r="8477" spans="11:25" x14ac:dyDescent="0.25">
      <c r="K8477" s="145" t="s">
        <v>7299</v>
      </c>
      <c r="L8477" s="145">
        <v>1</v>
      </c>
      <c r="M8477" s="145">
        <v>287935</v>
      </c>
      <c r="N8477" s="148">
        <v>6.9599999999999896E-3</v>
      </c>
      <c r="O8477" s="148">
        <v>0.502</v>
      </c>
      <c r="P8477" s="148">
        <v>0.879</v>
      </c>
      <c r="Q8477" s="148">
        <v>6.81E-6</v>
      </c>
      <c r="R8477" s="148">
        <v>8</v>
      </c>
      <c r="S8477" s="148">
        <v>0.36299999999999999</v>
      </c>
      <c r="T8477" s="148">
        <v>-5.4989999999999997</v>
      </c>
      <c r="U8477" s="148">
        <v>0</v>
      </c>
      <c r="V8477" s="148">
        <v>5.0500000000000003E-2</v>
      </c>
      <c r="W8477" s="148">
        <v>134.96700000000001</v>
      </c>
      <c r="X8477" s="148">
        <v>4</v>
      </c>
      <c r="Y8477" s="148">
        <v>0.60799999999999998</v>
      </c>
    </row>
    <row r="8478" spans="11:25" x14ac:dyDescent="0.25">
      <c r="K8478" s="145" t="s">
        <v>7300</v>
      </c>
      <c r="L8478" s="145">
        <v>64</v>
      </c>
      <c r="M8478" s="145">
        <v>169720</v>
      </c>
      <c r="N8478" s="148">
        <v>1.1099999999999899E-3</v>
      </c>
      <c r="O8478" s="148">
        <v>0.65</v>
      </c>
      <c r="P8478" s="148">
        <v>0.88599999999999901</v>
      </c>
      <c r="Q8478" s="148">
        <v>1.2899999999999999E-4</v>
      </c>
      <c r="R8478" s="148">
        <v>11</v>
      </c>
      <c r="S8478" s="148">
        <v>0.33399999999999902</v>
      </c>
      <c r="T8478" s="148">
        <v>-4.8209999999999997</v>
      </c>
      <c r="U8478" s="148">
        <v>1</v>
      </c>
      <c r="V8478" s="148">
        <v>4.8300000000000003E-2</v>
      </c>
      <c r="W8478" s="148">
        <v>124.012999999999</v>
      </c>
      <c r="X8478" s="148">
        <v>4</v>
      </c>
      <c r="Y8478" s="148">
        <v>0.88</v>
      </c>
    </row>
    <row r="8479" spans="11:25" x14ac:dyDescent="0.25">
      <c r="K8479" s="145" t="s">
        <v>7301</v>
      </c>
      <c r="L8479" s="145">
        <v>55</v>
      </c>
      <c r="M8479" s="145">
        <v>296400</v>
      </c>
      <c r="N8479" s="148">
        <v>4.13E-3</v>
      </c>
      <c r="O8479" s="148">
        <v>0.45799999999999902</v>
      </c>
      <c r="P8479" s="148">
        <v>0.98799999999999999</v>
      </c>
      <c r="Q8479" s="148">
        <v>0</v>
      </c>
      <c r="R8479" s="148">
        <v>1</v>
      </c>
      <c r="S8479" s="148">
        <v>0.29499999999999998</v>
      </c>
      <c r="T8479" s="148">
        <v>-4.6870000000000003</v>
      </c>
      <c r="U8479" s="148">
        <v>0</v>
      </c>
      <c r="V8479" s="148">
        <v>0.123</v>
      </c>
      <c r="W8479" s="148">
        <v>161.952</v>
      </c>
      <c r="X8479" s="148">
        <v>4</v>
      </c>
      <c r="Y8479" s="148">
        <v>0.29599999999999999</v>
      </c>
    </row>
    <row r="8480" spans="11:25" x14ac:dyDescent="0.25">
      <c r="K8480" s="145" t="s">
        <v>7302</v>
      </c>
      <c r="L8480" s="145">
        <v>4</v>
      </c>
      <c r="M8480" s="145">
        <v>198031</v>
      </c>
      <c r="N8480" s="148">
        <v>3.65E-5</v>
      </c>
      <c r="O8480" s="148">
        <v>0.40399999999999903</v>
      </c>
      <c r="P8480" s="148">
        <v>0.98199999999999998</v>
      </c>
      <c r="Q8480" s="148">
        <v>2.4399999999999999E-4</v>
      </c>
      <c r="R8480" s="148">
        <v>8</v>
      </c>
      <c r="S8480" s="148">
        <v>0.12</v>
      </c>
      <c r="T8480" s="148">
        <v>-1.962</v>
      </c>
      <c r="U8480" s="148">
        <v>1</v>
      </c>
      <c r="V8480" s="148">
        <v>0.115</v>
      </c>
      <c r="W8480" s="148">
        <v>155.04900000000001</v>
      </c>
      <c r="X8480" s="148">
        <v>3</v>
      </c>
      <c r="Y8480" s="148">
        <v>0.39700000000000002</v>
      </c>
    </row>
    <row r="8481" spans="11:25" x14ac:dyDescent="0.25">
      <c r="K8481" s="145" t="s">
        <v>7303</v>
      </c>
      <c r="L8481" s="145">
        <v>53</v>
      </c>
      <c r="M8481" s="145">
        <v>429198</v>
      </c>
      <c r="N8481" s="148">
        <v>9.2499999999999995E-6</v>
      </c>
      <c r="O8481" s="148">
        <v>0.157</v>
      </c>
      <c r="P8481" s="148">
        <v>0.98699999999999999</v>
      </c>
      <c r="Q8481" s="148">
        <v>6.2799999999999995E-2</v>
      </c>
      <c r="R8481" s="148">
        <v>9</v>
      </c>
      <c r="S8481" s="148">
        <v>0.151</v>
      </c>
      <c r="T8481" s="148">
        <v>-3.7389999999999999</v>
      </c>
      <c r="U8481" s="148">
        <v>1</v>
      </c>
      <c r="V8481" s="148">
        <v>9.0999999999999998E-2</v>
      </c>
      <c r="W8481" s="148">
        <v>167.94900000000001</v>
      </c>
      <c r="X8481" s="148">
        <v>4</v>
      </c>
      <c r="Y8481" s="148">
        <v>0.46200000000000002</v>
      </c>
    </row>
    <row r="8482" spans="11:25" x14ac:dyDescent="0.25">
      <c r="K8482" s="145" t="s">
        <v>7304</v>
      </c>
      <c r="L8482" s="145">
        <v>75</v>
      </c>
      <c r="M8482" s="145">
        <v>285569</v>
      </c>
      <c r="N8482" s="148">
        <v>1.7200000000000001E-4</v>
      </c>
      <c r="O8482" s="148">
        <v>0.49199999999999999</v>
      </c>
      <c r="P8482" s="148">
        <v>0.89599999999999902</v>
      </c>
      <c r="Q8482" s="148">
        <v>2.7800000000000001E-6</v>
      </c>
      <c r="R8482" s="148">
        <v>4</v>
      </c>
      <c r="S8482" s="148">
        <v>0.188999999999999</v>
      </c>
      <c r="T8482" s="148">
        <v>-5.819</v>
      </c>
      <c r="U8482" s="148">
        <v>0</v>
      </c>
      <c r="V8482" s="148">
        <v>0.11699999999999899</v>
      </c>
      <c r="W8482" s="148">
        <v>184.98099999999999</v>
      </c>
      <c r="X8482" s="148">
        <v>4</v>
      </c>
      <c r="Y8482" s="148">
        <v>0.53400000000000003</v>
      </c>
    </row>
    <row r="8483" spans="11:25" x14ac:dyDescent="0.25">
      <c r="K8483" s="145" t="s">
        <v>7305</v>
      </c>
      <c r="L8483" s="145">
        <v>42</v>
      </c>
      <c r="M8483" s="145">
        <v>197389</v>
      </c>
      <c r="N8483" s="148">
        <v>1.36E-4</v>
      </c>
      <c r="O8483" s="148">
        <v>0.51100000000000001</v>
      </c>
      <c r="P8483" s="148">
        <v>0.91700000000000004</v>
      </c>
      <c r="Q8483" s="148">
        <v>0</v>
      </c>
      <c r="R8483" s="148">
        <v>5</v>
      </c>
      <c r="S8483" s="148">
        <v>0.27</v>
      </c>
      <c r="T8483" s="148">
        <v>-4.6539999999999999</v>
      </c>
      <c r="U8483" s="148">
        <v>1</v>
      </c>
      <c r="V8483" s="148">
        <v>8.2600000000000007E-2</v>
      </c>
      <c r="W8483" s="148">
        <v>125.001</v>
      </c>
      <c r="X8483" s="148">
        <v>4</v>
      </c>
      <c r="Y8483" s="148">
        <v>0.17699999999999999</v>
      </c>
    </row>
    <row r="8484" spans="11:25" x14ac:dyDescent="0.25">
      <c r="K8484" s="145" t="s">
        <v>7306</v>
      </c>
      <c r="L8484" s="145">
        <v>0</v>
      </c>
      <c r="M8484" s="145">
        <v>295366</v>
      </c>
      <c r="N8484" s="148">
        <v>1.3200000000000001E-4</v>
      </c>
      <c r="O8484" s="148">
        <v>0.46600000000000003</v>
      </c>
      <c r="P8484" s="148">
        <v>0.96299999999999997</v>
      </c>
      <c r="Q8484" s="148">
        <v>1.75E-3</v>
      </c>
      <c r="R8484" s="148">
        <v>10</v>
      </c>
      <c r="S8484" s="148">
        <v>0.183</v>
      </c>
      <c r="T8484" s="148">
        <v>-2.9660000000000002</v>
      </c>
      <c r="U8484" s="148">
        <v>0</v>
      </c>
      <c r="V8484" s="148">
        <v>7.0800000000000002E-2</v>
      </c>
      <c r="W8484" s="148">
        <v>99.988999999999905</v>
      </c>
      <c r="X8484" s="148">
        <v>4</v>
      </c>
      <c r="Y8484" s="148">
        <v>0.32</v>
      </c>
    </row>
    <row r="8485" spans="11:25" x14ac:dyDescent="0.25">
      <c r="K8485" s="145" t="s">
        <v>7307</v>
      </c>
      <c r="L8485" s="145">
        <v>70</v>
      </c>
      <c r="M8485" s="145">
        <v>206200</v>
      </c>
      <c r="N8485" s="148">
        <v>1.29E-2</v>
      </c>
      <c r="O8485" s="148">
        <v>0.59899999999999998</v>
      </c>
      <c r="P8485" s="148">
        <v>0.95699999999999996</v>
      </c>
      <c r="Q8485" s="148">
        <v>7.0599999999999995E-5</v>
      </c>
      <c r="R8485" s="148">
        <v>11</v>
      </c>
      <c r="S8485" s="148">
        <v>0.155</v>
      </c>
      <c r="T8485" s="148">
        <v>-5.7639999999999896</v>
      </c>
      <c r="U8485" s="148">
        <v>1</v>
      </c>
      <c r="V8485" s="148">
        <v>0.188</v>
      </c>
      <c r="W8485" s="148">
        <v>103.68</v>
      </c>
      <c r="X8485" s="148">
        <v>4</v>
      </c>
      <c r="Y8485" s="148">
        <v>0.48899999999999999</v>
      </c>
    </row>
    <row r="8486" spans="11:25" x14ac:dyDescent="0.25">
      <c r="K8486" s="145" t="s">
        <v>3313</v>
      </c>
      <c r="L8486" s="145">
        <v>78</v>
      </c>
      <c r="M8486" s="145">
        <v>218933</v>
      </c>
      <c r="N8486" s="148">
        <v>2.6400000000000002E-4</v>
      </c>
      <c r="O8486" s="148">
        <v>0.41299999999999998</v>
      </c>
      <c r="P8486" s="148">
        <v>0.873</v>
      </c>
      <c r="Q8486" s="148">
        <v>2.5000000000000001E-3</v>
      </c>
      <c r="R8486" s="148">
        <v>8</v>
      </c>
      <c r="S8486" s="148">
        <v>0.20399999999999999</v>
      </c>
      <c r="T8486" s="148">
        <v>-4.1509999999999998</v>
      </c>
      <c r="U8486" s="148">
        <v>1</v>
      </c>
      <c r="V8486" s="148">
        <v>5.3499999999999999E-2</v>
      </c>
      <c r="W8486" s="148">
        <v>116.681</v>
      </c>
      <c r="X8486" s="148">
        <v>3</v>
      </c>
      <c r="Y8486" s="148">
        <v>0.48099999999999998</v>
      </c>
    </row>
    <row r="8487" spans="11:25" x14ac:dyDescent="0.25">
      <c r="K8487" s="145" t="s">
        <v>7308</v>
      </c>
      <c r="L8487" s="145">
        <v>56</v>
      </c>
      <c r="M8487" s="145">
        <v>241146</v>
      </c>
      <c r="N8487" s="148">
        <v>1.77E-5</v>
      </c>
      <c r="O8487" s="148">
        <v>0.46500000000000002</v>
      </c>
      <c r="P8487" s="148">
        <v>0.94599999999999995</v>
      </c>
      <c r="Q8487" s="148">
        <v>8.4400000000000003E-2</v>
      </c>
      <c r="R8487" s="148">
        <v>9</v>
      </c>
      <c r="S8487" s="148">
        <v>0.13400000000000001</v>
      </c>
      <c r="T8487" s="148">
        <v>-4.2050000000000001</v>
      </c>
      <c r="U8487" s="148">
        <v>1</v>
      </c>
      <c r="V8487" s="148">
        <v>6.8000000000000005E-2</v>
      </c>
      <c r="W8487" s="148">
        <v>133.80199999999999</v>
      </c>
      <c r="X8487" s="148">
        <v>4</v>
      </c>
      <c r="Y8487" s="148">
        <v>0.33799999999999902</v>
      </c>
    </row>
    <row r="8488" spans="11:25" x14ac:dyDescent="0.25">
      <c r="K8488" s="145" t="s">
        <v>7309</v>
      </c>
      <c r="L8488" s="145">
        <v>47</v>
      </c>
      <c r="M8488" s="145">
        <v>256524</v>
      </c>
      <c r="N8488" s="148">
        <v>2.4299999999999999E-3</v>
      </c>
      <c r="O8488" s="148">
        <v>0.47899999999999998</v>
      </c>
      <c r="P8488" s="148">
        <v>0.93700000000000006</v>
      </c>
      <c r="Q8488" s="148">
        <v>0</v>
      </c>
      <c r="R8488" s="148">
        <v>1</v>
      </c>
      <c r="S8488" s="148">
        <v>0.13200000000000001</v>
      </c>
      <c r="T8488" s="148">
        <v>-5.4529999999999896</v>
      </c>
      <c r="U8488" s="148">
        <v>1</v>
      </c>
      <c r="V8488" s="148">
        <v>7.8E-2</v>
      </c>
      <c r="W8488" s="148">
        <v>157.04399999999899</v>
      </c>
      <c r="X8488" s="148">
        <v>4</v>
      </c>
      <c r="Y8488" s="148">
        <v>0.45799999999999902</v>
      </c>
    </row>
    <row r="8489" spans="11:25" x14ac:dyDescent="0.25">
      <c r="K8489" s="145" t="s">
        <v>7310</v>
      </c>
      <c r="L8489" s="145">
        <v>8</v>
      </c>
      <c r="M8489" s="145">
        <v>228720</v>
      </c>
      <c r="N8489" s="148">
        <v>4.2799999999999997E-5</v>
      </c>
      <c r="O8489" s="148">
        <v>0.28999999999999998</v>
      </c>
      <c r="P8489" s="148">
        <v>0.92799999999999905</v>
      </c>
      <c r="Q8489" s="148">
        <v>9.9699999999999998E-5</v>
      </c>
      <c r="R8489" s="148">
        <v>10</v>
      </c>
      <c r="S8489" s="148">
        <v>8.2199999999999995E-2</v>
      </c>
      <c r="T8489" s="148">
        <v>-2.4019999999999899</v>
      </c>
      <c r="U8489" s="148">
        <v>0</v>
      </c>
      <c r="V8489" s="148">
        <v>5.8599999999999999E-2</v>
      </c>
      <c r="W8489" s="148">
        <v>184.05199999999999</v>
      </c>
      <c r="X8489" s="148">
        <v>4</v>
      </c>
      <c r="Y8489" s="148">
        <v>0.58799999999999997</v>
      </c>
    </row>
    <row r="8490" spans="11:25" x14ac:dyDescent="0.25">
      <c r="K8490" s="145" t="s">
        <v>7311</v>
      </c>
      <c r="L8490" s="145">
        <v>53</v>
      </c>
      <c r="M8490" s="145">
        <v>419074</v>
      </c>
      <c r="N8490" s="148">
        <v>1.01E-4</v>
      </c>
      <c r="O8490" s="148">
        <v>0.56599999999999995</v>
      </c>
      <c r="P8490" s="148">
        <v>0.95099999999999996</v>
      </c>
      <c r="Q8490" s="148">
        <v>0.10299999999999999</v>
      </c>
      <c r="R8490" s="148">
        <v>2</v>
      </c>
      <c r="S8490" s="148">
        <v>0.26600000000000001</v>
      </c>
      <c r="T8490" s="148">
        <v>-3.5910000000000002</v>
      </c>
      <c r="U8490" s="148">
        <v>1</v>
      </c>
      <c r="V8490" s="148">
        <v>4.6399999999999997E-2</v>
      </c>
      <c r="W8490" s="148">
        <v>128.304</v>
      </c>
      <c r="X8490" s="148">
        <v>4</v>
      </c>
      <c r="Y8490" s="148">
        <v>0.34499999999999997</v>
      </c>
    </row>
    <row r="8491" spans="11:25" x14ac:dyDescent="0.25">
      <c r="K8491" s="145" t="s">
        <v>7312</v>
      </c>
      <c r="L8491" s="145">
        <v>55</v>
      </c>
      <c r="M8491" s="145">
        <v>303106</v>
      </c>
      <c r="N8491" s="148">
        <v>4.1E-5</v>
      </c>
      <c r="O8491" s="148">
        <v>0.35799999999999998</v>
      </c>
      <c r="P8491" s="148">
        <v>0.98099999999999998</v>
      </c>
      <c r="Q8491" s="148">
        <v>6.7400000000000001E-4</v>
      </c>
      <c r="R8491" s="148">
        <v>2</v>
      </c>
      <c r="S8491" s="148">
        <v>0.184</v>
      </c>
      <c r="T8491" s="148">
        <v>-4.5720000000000001</v>
      </c>
      <c r="U8491" s="148">
        <v>1</v>
      </c>
      <c r="V8491" s="148">
        <v>0.11599999999999901</v>
      </c>
      <c r="W8491" s="148">
        <v>165.02699999999999</v>
      </c>
      <c r="X8491" s="148">
        <v>4</v>
      </c>
      <c r="Y8491" s="148">
        <v>0.26200000000000001</v>
      </c>
    </row>
    <row r="8492" spans="11:25" x14ac:dyDescent="0.25">
      <c r="K8492" s="145" t="s">
        <v>7313</v>
      </c>
      <c r="L8492" s="145">
        <v>58</v>
      </c>
      <c r="M8492" s="145">
        <v>239253</v>
      </c>
      <c r="N8492" s="148">
        <v>6.7099999999999896E-5</v>
      </c>
      <c r="O8492" s="148">
        <v>0.38600000000000001</v>
      </c>
      <c r="P8492" s="148">
        <v>0.93099999999999905</v>
      </c>
      <c r="Q8492" s="148">
        <v>0</v>
      </c>
      <c r="R8492" s="148">
        <v>2</v>
      </c>
      <c r="S8492" s="148">
        <v>0.14599999999999999</v>
      </c>
      <c r="T8492" s="148">
        <v>-5.8739999999999997</v>
      </c>
      <c r="U8492" s="148">
        <v>0</v>
      </c>
      <c r="V8492" s="148">
        <v>9.74E-2</v>
      </c>
      <c r="W8492" s="148">
        <v>77.119</v>
      </c>
      <c r="X8492" s="148">
        <v>4</v>
      </c>
      <c r="Y8492" s="148">
        <v>0.33899999999999902</v>
      </c>
    </row>
    <row r="8493" spans="11:25" x14ac:dyDescent="0.25">
      <c r="K8493" s="145" t="s">
        <v>7314</v>
      </c>
      <c r="L8493" s="145">
        <v>4</v>
      </c>
      <c r="M8493" s="145">
        <v>265906</v>
      </c>
      <c r="N8493" s="148">
        <v>1.84E-5</v>
      </c>
      <c r="O8493" s="148">
        <v>0.30199999999999999</v>
      </c>
      <c r="P8493" s="148">
        <v>0.81899999999999995</v>
      </c>
      <c r="Q8493" s="148">
        <v>4.1599999999999997E-4</v>
      </c>
      <c r="R8493" s="148">
        <v>11</v>
      </c>
      <c r="S8493" s="148">
        <v>5.6800000000000003E-2</v>
      </c>
      <c r="T8493" s="148">
        <v>-11.364000000000001</v>
      </c>
      <c r="U8493" s="148">
        <v>0</v>
      </c>
      <c r="V8493" s="148">
        <v>8.2400000000000001E-2</v>
      </c>
      <c r="W8493" s="148">
        <v>102.04799999999901</v>
      </c>
      <c r="X8493" s="148">
        <v>4</v>
      </c>
      <c r="Y8493" s="148">
        <v>0.309</v>
      </c>
    </row>
    <row r="8494" spans="11:25" x14ac:dyDescent="0.25">
      <c r="K8494" s="145" t="s">
        <v>7315</v>
      </c>
      <c r="L8494" s="145">
        <v>1</v>
      </c>
      <c r="M8494" s="145">
        <v>206903</v>
      </c>
      <c r="N8494" s="148">
        <v>6.9800000000000005E-4</v>
      </c>
      <c r="O8494" s="148">
        <v>0.54299999999999904</v>
      </c>
      <c r="P8494" s="148">
        <v>0.96399999999999997</v>
      </c>
      <c r="Q8494" s="148">
        <v>2.2399999999999999E-5</v>
      </c>
      <c r="R8494" s="148">
        <v>6</v>
      </c>
      <c r="S8494" s="148">
        <v>7.8700000000000006E-2</v>
      </c>
      <c r="T8494" s="148">
        <v>-4.1789999999999896</v>
      </c>
      <c r="U8494" s="148">
        <v>1</v>
      </c>
      <c r="V8494" s="148">
        <v>0.106</v>
      </c>
      <c r="W8494" s="148">
        <v>154.971</v>
      </c>
      <c r="X8494" s="148">
        <v>4</v>
      </c>
      <c r="Y8494" s="148">
        <v>0.67599999999999905</v>
      </c>
    </row>
    <row r="8495" spans="11:25" x14ac:dyDescent="0.25">
      <c r="K8495" s="145" t="s">
        <v>7316</v>
      </c>
      <c r="L8495" s="145">
        <v>30</v>
      </c>
      <c r="M8495" s="145">
        <v>230500</v>
      </c>
      <c r="N8495" s="148">
        <v>7.0400000000000004E-5</v>
      </c>
      <c r="O8495" s="148">
        <v>0.52900000000000003</v>
      </c>
      <c r="P8495" s="148">
        <v>0.84799999999999998</v>
      </c>
      <c r="Q8495" s="148">
        <v>1.13E-6</v>
      </c>
      <c r="R8495" s="148">
        <v>4</v>
      </c>
      <c r="S8495" s="148">
        <v>0.21</v>
      </c>
      <c r="T8495" s="148">
        <v>-5.1870000000000003</v>
      </c>
      <c r="U8495" s="148">
        <v>1</v>
      </c>
      <c r="V8495" s="148">
        <v>3.4500000000000003E-2</v>
      </c>
      <c r="W8495" s="148">
        <v>134.97999999999999</v>
      </c>
      <c r="X8495" s="148">
        <v>4</v>
      </c>
      <c r="Y8495" s="148">
        <v>0.69399999999999995</v>
      </c>
    </row>
    <row r="8496" spans="11:25" x14ac:dyDescent="0.25">
      <c r="K8496" s="145" t="s">
        <v>499</v>
      </c>
      <c r="L8496" s="145">
        <v>75</v>
      </c>
      <c r="M8496" s="145">
        <v>231480</v>
      </c>
      <c r="N8496" s="148">
        <v>4.6100000000000004E-3</v>
      </c>
      <c r="O8496" s="148">
        <v>0.498</v>
      </c>
      <c r="P8496" s="148">
        <v>0.83</v>
      </c>
      <c r="Q8496" s="148">
        <v>0</v>
      </c>
      <c r="R8496" s="148">
        <v>6</v>
      </c>
      <c r="S8496" s="148">
        <v>0.13900000000000001</v>
      </c>
      <c r="T8496" s="148">
        <v>-5.157</v>
      </c>
      <c r="U8496" s="148">
        <v>0</v>
      </c>
      <c r="V8496" s="148">
        <v>4.2099999999999999E-2</v>
      </c>
      <c r="W8496" s="148">
        <v>89.341999999999999</v>
      </c>
      <c r="X8496" s="148">
        <v>4</v>
      </c>
      <c r="Y8496" s="148">
        <v>0.45299999999999901</v>
      </c>
    </row>
    <row r="8497" spans="11:25" x14ac:dyDescent="0.25">
      <c r="K8497" s="145" t="s">
        <v>7317</v>
      </c>
      <c r="L8497" s="145">
        <v>61</v>
      </c>
      <c r="M8497" s="145">
        <v>218560</v>
      </c>
      <c r="N8497" s="148">
        <v>1.2500000000000001E-5</v>
      </c>
      <c r="O8497" s="148">
        <v>0.51500000000000001</v>
      </c>
      <c r="P8497" s="148">
        <v>0.85699999999999998</v>
      </c>
      <c r="Q8497" s="148">
        <v>9.5399999999999999E-2</v>
      </c>
      <c r="R8497" s="148">
        <v>5</v>
      </c>
      <c r="S8497" s="148">
        <v>0.48599999999999999</v>
      </c>
      <c r="T8497" s="148">
        <v>-4.5819999999999999</v>
      </c>
      <c r="U8497" s="148">
        <v>1</v>
      </c>
      <c r="V8497" s="148">
        <v>5.11E-2</v>
      </c>
      <c r="W8497" s="148">
        <v>92.027999999999906</v>
      </c>
      <c r="X8497" s="148">
        <v>4</v>
      </c>
      <c r="Y8497" s="148">
        <v>0.66900000000000004</v>
      </c>
    </row>
    <row r="8498" spans="11:25" x14ac:dyDescent="0.25">
      <c r="K8498" s="145" t="s">
        <v>7318</v>
      </c>
      <c r="L8498" s="145">
        <v>39</v>
      </c>
      <c r="M8498" s="145">
        <v>260866</v>
      </c>
      <c r="N8498" s="148">
        <v>7.7099999999999998E-4</v>
      </c>
      <c r="O8498" s="148">
        <v>0.39399999999999902</v>
      </c>
      <c r="P8498" s="148">
        <v>0.94199999999999995</v>
      </c>
      <c r="Q8498" s="148">
        <v>7.4599999999999996E-3</v>
      </c>
      <c r="R8498" s="148">
        <v>2</v>
      </c>
      <c r="S8498" s="148">
        <v>0.77200000000000002</v>
      </c>
      <c r="T8498" s="148">
        <v>-4.1920000000000002</v>
      </c>
      <c r="U8498" s="148">
        <v>0</v>
      </c>
      <c r="V8498" s="148">
        <v>0.13400000000000001</v>
      </c>
      <c r="W8498" s="148">
        <v>182.095</v>
      </c>
      <c r="X8498" s="148">
        <v>4</v>
      </c>
      <c r="Y8498" s="148">
        <v>0.48799999999999999</v>
      </c>
    </row>
    <row r="8499" spans="11:25" x14ac:dyDescent="0.25">
      <c r="K8499" s="145" t="s">
        <v>883</v>
      </c>
      <c r="L8499" s="145">
        <v>0</v>
      </c>
      <c r="M8499" s="145">
        <v>214013</v>
      </c>
      <c r="N8499" s="148">
        <v>4.2799999999999998E-2</v>
      </c>
      <c r="O8499" s="148">
        <v>0.311</v>
      </c>
      <c r="P8499" s="148">
        <v>0.66400000000000003</v>
      </c>
      <c r="Q8499" s="148">
        <v>0</v>
      </c>
      <c r="R8499" s="148">
        <v>5</v>
      </c>
      <c r="S8499" s="148">
        <v>0.252</v>
      </c>
      <c r="T8499" s="148">
        <v>-4.915</v>
      </c>
      <c r="U8499" s="148">
        <v>0</v>
      </c>
      <c r="V8499" s="148">
        <v>3.4200000000000001E-2</v>
      </c>
      <c r="W8499" s="148">
        <v>115.979</v>
      </c>
      <c r="X8499" s="148">
        <v>4</v>
      </c>
      <c r="Y8499" s="148">
        <v>0.10299999999999999</v>
      </c>
    </row>
    <row r="8500" spans="11:25" x14ac:dyDescent="0.25">
      <c r="K8500" s="145" t="s">
        <v>1508</v>
      </c>
      <c r="L8500" s="145">
        <v>70</v>
      </c>
      <c r="M8500" s="145">
        <v>179226</v>
      </c>
      <c r="N8500" s="148">
        <v>0.48699999999999999</v>
      </c>
      <c r="O8500" s="148">
        <v>0.65900000000000003</v>
      </c>
      <c r="P8500" s="148">
        <v>0.57699999999999996</v>
      </c>
      <c r="Q8500" s="148">
        <v>3.3799999999999898E-3</v>
      </c>
      <c r="R8500" s="148">
        <v>8</v>
      </c>
      <c r="S8500" s="148">
        <v>0.16800000000000001</v>
      </c>
      <c r="T8500" s="148">
        <v>-8.1139999999999901</v>
      </c>
      <c r="U8500" s="148">
        <v>1</v>
      </c>
      <c r="V8500" s="148">
        <v>3.3700000000000001E-2</v>
      </c>
      <c r="W8500" s="148">
        <v>98.147999999999996</v>
      </c>
      <c r="X8500" s="148">
        <v>4</v>
      </c>
      <c r="Y8500" s="148">
        <v>0.94599999999999995</v>
      </c>
    </row>
    <row r="8501" spans="11:25" x14ac:dyDescent="0.25">
      <c r="K8501" s="145" t="s">
        <v>7150</v>
      </c>
      <c r="L8501" s="145">
        <v>82</v>
      </c>
      <c r="M8501" s="145">
        <v>185733</v>
      </c>
      <c r="N8501" s="148">
        <v>3.39E-2</v>
      </c>
      <c r="O8501" s="148">
        <v>0.55700000000000005</v>
      </c>
      <c r="P8501" s="148">
        <v>0.54</v>
      </c>
      <c r="Q8501" s="148">
        <v>2.48E-3</v>
      </c>
      <c r="R8501" s="148">
        <v>9</v>
      </c>
      <c r="S8501" s="148">
        <v>0.17899999999999999</v>
      </c>
      <c r="T8501" s="148">
        <v>-10.484</v>
      </c>
      <c r="U8501" s="148">
        <v>1</v>
      </c>
      <c r="V8501" s="148">
        <v>3.4700000000000002E-2</v>
      </c>
      <c r="W8501" s="148">
        <v>129.17099999999999</v>
      </c>
      <c r="X8501" s="148">
        <v>4</v>
      </c>
      <c r="Y8501" s="148">
        <v>0.39399999999999902</v>
      </c>
    </row>
    <row r="8502" spans="11:25" x14ac:dyDescent="0.25">
      <c r="K8502" s="145" t="s">
        <v>5850</v>
      </c>
      <c r="L8502" s="145">
        <v>70</v>
      </c>
      <c r="M8502" s="145">
        <v>187600</v>
      </c>
      <c r="N8502" s="148">
        <v>0.13</v>
      </c>
      <c r="O8502" s="148">
        <v>0.749</v>
      </c>
      <c r="P8502" s="148">
        <v>0.48399999999999999</v>
      </c>
      <c r="Q8502" s="148">
        <v>0.13699999999999901</v>
      </c>
      <c r="R8502" s="148">
        <v>5</v>
      </c>
      <c r="S8502" s="148">
        <v>5.0099999999999999E-2</v>
      </c>
      <c r="T8502" s="148">
        <v>-9.9439999999999902</v>
      </c>
      <c r="U8502" s="148">
        <v>1</v>
      </c>
      <c r="V8502" s="148">
        <v>4.8399999999999999E-2</v>
      </c>
      <c r="W8502" s="148">
        <v>167.084</v>
      </c>
      <c r="X8502" s="148">
        <v>4</v>
      </c>
      <c r="Y8502" s="148">
        <v>0.93899999999999995</v>
      </c>
    </row>
    <row r="8503" spans="11:25" x14ac:dyDescent="0.25">
      <c r="K8503" s="145" t="s">
        <v>1405</v>
      </c>
      <c r="L8503" s="145">
        <v>76</v>
      </c>
      <c r="M8503" s="145">
        <v>263333</v>
      </c>
      <c r="N8503" s="148">
        <v>0.114</v>
      </c>
      <c r="O8503" s="148">
        <v>0.5</v>
      </c>
      <c r="P8503" s="148">
        <v>0.68099999999999905</v>
      </c>
      <c r="Q8503" s="148">
        <v>4.0099999999999999E-5</v>
      </c>
      <c r="R8503" s="148">
        <v>0</v>
      </c>
      <c r="S8503" s="148">
        <v>0.13900000000000001</v>
      </c>
      <c r="T8503" s="148">
        <v>-9.5559999999999992</v>
      </c>
      <c r="U8503" s="148">
        <v>1</v>
      </c>
      <c r="V8503" s="148">
        <v>6.7199999999999996E-2</v>
      </c>
      <c r="W8503" s="148">
        <v>119.46</v>
      </c>
      <c r="X8503" s="148">
        <v>4</v>
      </c>
      <c r="Y8503" s="148">
        <v>0.745</v>
      </c>
    </row>
    <row r="8504" spans="11:25" x14ac:dyDescent="0.25">
      <c r="K8504" s="145" t="s">
        <v>2332</v>
      </c>
      <c r="L8504" s="145">
        <v>72</v>
      </c>
      <c r="M8504" s="145">
        <v>144333</v>
      </c>
      <c r="N8504" s="148">
        <v>0.5</v>
      </c>
      <c r="O8504" s="148">
        <v>0.59699999999999998</v>
      </c>
      <c r="P8504" s="148">
        <v>0.64300000000000002</v>
      </c>
      <c r="Q8504" s="148">
        <v>0</v>
      </c>
      <c r="R8504" s="148">
        <v>5</v>
      </c>
      <c r="S8504" s="148">
        <v>4.3499999999999997E-2</v>
      </c>
      <c r="T8504" s="148">
        <v>-6.3029999999999999</v>
      </c>
      <c r="U8504" s="148">
        <v>1</v>
      </c>
      <c r="V8504" s="148">
        <v>0.13400000000000001</v>
      </c>
      <c r="W8504" s="148">
        <v>167.96299999999999</v>
      </c>
      <c r="X8504" s="148">
        <v>4</v>
      </c>
      <c r="Y8504" s="148">
        <v>0.82299999999999995</v>
      </c>
    </row>
    <row r="8505" spans="11:25" x14ac:dyDescent="0.25">
      <c r="K8505" s="145" t="s">
        <v>6190</v>
      </c>
      <c r="L8505" s="145">
        <v>30</v>
      </c>
      <c r="M8505" s="145">
        <v>146160</v>
      </c>
      <c r="N8505" s="148">
        <v>0.437</v>
      </c>
      <c r="O8505" s="148">
        <v>0.67700000000000005</v>
      </c>
      <c r="P8505" s="148">
        <v>0.69299999999999995</v>
      </c>
      <c r="Q8505" s="148">
        <v>0</v>
      </c>
      <c r="R8505" s="148">
        <v>11</v>
      </c>
      <c r="S8505" s="148">
        <v>0.40500000000000003</v>
      </c>
      <c r="T8505" s="148">
        <v>-7.5609999999999999</v>
      </c>
      <c r="U8505" s="148">
        <v>0</v>
      </c>
      <c r="V8505" s="148">
        <v>3.4299999999999997E-2</v>
      </c>
      <c r="W8505" s="148">
        <v>130.01300000000001</v>
      </c>
      <c r="X8505" s="148">
        <v>4</v>
      </c>
      <c r="Y8505" s="148">
        <v>0.755</v>
      </c>
    </row>
    <row r="8506" spans="11:25" x14ac:dyDescent="0.25">
      <c r="K8506" s="145" t="s">
        <v>779</v>
      </c>
      <c r="L8506" s="145">
        <v>26</v>
      </c>
      <c r="M8506" s="145">
        <v>182960</v>
      </c>
      <c r="N8506" s="148">
        <v>0.28999999999999998</v>
      </c>
      <c r="O8506" s="148">
        <v>0.47799999999999998</v>
      </c>
      <c r="P8506" s="148">
        <v>0.67799999999999905</v>
      </c>
      <c r="Q8506" s="148">
        <v>0</v>
      </c>
      <c r="R8506" s="148">
        <v>7</v>
      </c>
      <c r="S8506" s="148">
        <v>0.57699999999999996</v>
      </c>
      <c r="T8506" s="148">
        <v>-7.032</v>
      </c>
      <c r="U8506" s="148">
        <v>1</v>
      </c>
      <c r="V8506" s="148">
        <v>3.6400000000000002E-2</v>
      </c>
      <c r="W8506" s="148">
        <v>151.46600000000001</v>
      </c>
      <c r="X8506" s="148">
        <v>4</v>
      </c>
      <c r="Y8506" s="148">
        <v>0.89200000000000002</v>
      </c>
    </row>
    <row r="8507" spans="11:25" x14ac:dyDescent="0.25">
      <c r="K8507" s="145" t="s">
        <v>7319</v>
      </c>
      <c r="L8507" s="145">
        <v>72</v>
      </c>
      <c r="M8507" s="145">
        <v>277040</v>
      </c>
      <c r="N8507" s="148">
        <v>1.78E-2</v>
      </c>
      <c r="O8507" s="148">
        <v>0.67200000000000004</v>
      </c>
      <c r="P8507" s="148">
        <v>0.73799999999999999</v>
      </c>
      <c r="Q8507" s="148">
        <v>6.7500000000000001E-5</v>
      </c>
      <c r="R8507" s="148">
        <v>0</v>
      </c>
      <c r="S8507" s="148">
        <v>9.2700000000000005E-2</v>
      </c>
      <c r="T8507" s="148">
        <v>-7.0449999999999999</v>
      </c>
      <c r="U8507" s="148">
        <v>1</v>
      </c>
      <c r="V8507" s="148">
        <v>5.0599999999999999E-2</v>
      </c>
      <c r="W8507" s="148">
        <v>107.93799999999899</v>
      </c>
      <c r="X8507" s="148">
        <v>4</v>
      </c>
      <c r="Y8507" s="148">
        <v>0.39200000000000002</v>
      </c>
    </row>
    <row r="8508" spans="11:25" x14ac:dyDescent="0.25">
      <c r="K8508" s="145" t="s">
        <v>2253</v>
      </c>
      <c r="L8508" s="145">
        <v>73</v>
      </c>
      <c r="M8508" s="145">
        <v>181066</v>
      </c>
      <c r="N8508" s="148">
        <v>0.17599999999999999</v>
      </c>
      <c r="O8508" s="148">
        <v>0.63100000000000001</v>
      </c>
      <c r="P8508" s="148">
        <v>0.69</v>
      </c>
      <c r="Q8508" s="148">
        <v>0</v>
      </c>
      <c r="R8508" s="148">
        <v>2</v>
      </c>
      <c r="S8508" s="148">
        <v>0.121</v>
      </c>
      <c r="T8508" s="148">
        <v>-6.6760000000000002</v>
      </c>
      <c r="U8508" s="148">
        <v>1</v>
      </c>
      <c r="V8508" s="148">
        <v>5.3100000000000001E-2</v>
      </c>
      <c r="W8508" s="148">
        <v>94.573999999999998</v>
      </c>
      <c r="X8508" s="148">
        <v>4</v>
      </c>
      <c r="Y8508" s="148">
        <v>0.93799999999999994</v>
      </c>
    </row>
    <row r="8509" spans="11:25" x14ac:dyDescent="0.25">
      <c r="K8509" s="145" t="s">
        <v>2388</v>
      </c>
      <c r="L8509" s="145">
        <v>79</v>
      </c>
      <c r="M8509" s="145">
        <v>238733</v>
      </c>
      <c r="N8509" s="148">
        <v>1.1599999999999999E-2</v>
      </c>
      <c r="O8509" s="148">
        <v>0.59599999999999997</v>
      </c>
      <c r="P8509" s="148">
        <v>0.86899999999999999</v>
      </c>
      <c r="Q8509" s="148">
        <v>0.17299999999999999</v>
      </c>
      <c r="R8509" s="148">
        <v>10</v>
      </c>
      <c r="S8509" s="148">
        <v>6.7799999999999999E-2</v>
      </c>
      <c r="T8509" s="148">
        <v>-11.97</v>
      </c>
      <c r="U8509" s="148">
        <v>1</v>
      </c>
      <c r="V8509" s="148">
        <v>3.6999999999999998E-2</v>
      </c>
      <c r="W8509" s="148">
        <v>109.902</v>
      </c>
      <c r="X8509" s="148">
        <v>4</v>
      </c>
      <c r="Y8509" s="148">
        <v>0.94399999999999995</v>
      </c>
    </row>
    <row r="8510" spans="11:25" x14ac:dyDescent="0.25">
      <c r="K8510" s="145" t="s">
        <v>7320</v>
      </c>
      <c r="L8510" s="145">
        <v>66</v>
      </c>
      <c r="M8510" s="145">
        <v>201093</v>
      </c>
      <c r="N8510" s="148">
        <v>5.7999999999999899E-2</v>
      </c>
      <c r="O8510" s="148">
        <v>0.72699999999999998</v>
      </c>
      <c r="P8510" s="148">
        <v>0.58799999999999997</v>
      </c>
      <c r="Q8510" s="148">
        <v>5.4600000000000002E-6</v>
      </c>
      <c r="R8510" s="148">
        <v>1</v>
      </c>
      <c r="S8510" s="148">
        <v>4.1399999999999999E-2</v>
      </c>
      <c r="T8510" s="148">
        <v>-9.5679999999999996</v>
      </c>
      <c r="U8510" s="148">
        <v>1</v>
      </c>
      <c r="V8510" s="148">
        <v>2.53E-2</v>
      </c>
      <c r="W8510" s="148">
        <v>104.413</v>
      </c>
      <c r="X8510" s="148">
        <v>4</v>
      </c>
      <c r="Y8510" s="148">
        <v>0.96399999999999997</v>
      </c>
    </row>
    <row r="8511" spans="11:25" x14ac:dyDescent="0.25">
      <c r="K8511" s="145" t="s">
        <v>1869</v>
      </c>
      <c r="L8511" s="145">
        <v>27</v>
      </c>
      <c r="M8511" s="145">
        <v>303200</v>
      </c>
      <c r="N8511" s="148">
        <v>0.29199999999999998</v>
      </c>
      <c r="O8511" s="148">
        <v>0.54200000000000004</v>
      </c>
      <c r="P8511" s="148">
        <v>0.58899999999999997</v>
      </c>
      <c r="Q8511" s="148">
        <v>5.22E-4</v>
      </c>
      <c r="R8511" s="148">
        <v>2</v>
      </c>
      <c r="S8511" s="148">
        <v>0.17699999999999999</v>
      </c>
      <c r="T8511" s="148">
        <v>-6.6229999999999896</v>
      </c>
      <c r="U8511" s="148">
        <v>1</v>
      </c>
      <c r="V8511" s="148">
        <v>3.1800000000000002E-2</v>
      </c>
      <c r="W8511" s="148">
        <v>111.66500000000001</v>
      </c>
      <c r="X8511" s="148">
        <v>4</v>
      </c>
      <c r="Y8511" s="148">
        <v>0.13699999999999901</v>
      </c>
    </row>
    <row r="8512" spans="11:25" x14ac:dyDescent="0.25">
      <c r="K8512" s="145" t="s">
        <v>1177</v>
      </c>
      <c r="L8512" s="145">
        <v>86</v>
      </c>
      <c r="M8512" s="145">
        <v>295893</v>
      </c>
      <c r="N8512" s="148">
        <v>0.25700000000000001</v>
      </c>
      <c r="O8512" s="148">
        <v>0.67099999999999904</v>
      </c>
      <c r="P8512" s="148">
        <v>0.373</v>
      </c>
      <c r="Q8512" s="148">
        <v>7.9499999999999994E-5</v>
      </c>
      <c r="R8512" s="148">
        <v>9</v>
      </c>
      <c r="S8512" s="148">
        <v>4.8099999999999997E-2</v>
      </c>
      <c r="T8512" s="148">
        <v>-18.064</v>
      </c>
      <c r="U8512" s="148">
        <v>1</v>
      </c>
      <c r="V8512" s="148">
        <v>3.2300000000000002E-2</v>
      </c>
      <c r="W8512" s="148">
        <v>92.716999999999999</v>
      </c>
      <c r="X8512" s="148">
        <v>4</v>
      </c>
      <c r="Y8512" s="148">
        <v>0.73199999999999998</v>
      </c>
    </row>
    <row r="8513" spans="11:25" x14ac:dyDescent="0.25">
      <c r="K8513" s="145" t="s">
        <v>5857</v>
      </c>
      <c r="L8513" s="145">
        <v>67</v>
      </c>
      <c r="M8513" s="145">
        <v>244826</v>
      </c>
      <c r="N8513" s="148">
        <v>1.8200000000000001E-2</v>
      </c>
      <c r="O8513" s="148">
        <v>0.64800000000000002</v>
      </c>
      <c r="P8513" s="148">
        <v>0.750999999999999</v>
      </c>
      <c r="Q8513" s="148">
        <v>4.0099999999999999E-4</v>
      </c>
      <c r="R8513" s="148">
        <v>8</v>
      </c>
      <c r="S8513" s="148">
        <v>4.1799999999999997E-2</v>
      </c>
      <c r="T8513" s="148">
        <v>-8.5820000000000007</v>
      </c>
      <c r="U8513" s="148">
        <v>1</v>
      </c>
      <c r="V8513" s="148">
        <v>8.0600000000000005E-2</v>
      </c>
      <c r="W8513" s="148">
        <v>100.437</v>
      </c>
      <c r="X8513" s="148">
        <v>4</v>
      </c>
      <c r="Y8513" s="148">
        <v>0.86299999999999999</v>
      </c>
    </row>
    <row r="8514" spans="11:25" x14ac:dyDescent="0.25">
      <c r="K8514" s="145" t="s">
        <v>7321</v>
      </c>
      <c r="L8514" s="145">
        <v>78</v>
      </c>
      <c r="M8514" s="145">
        <v>215360</v>
      </c>
      <c r="N8514" s="148">
        <v>0.16699999999999901</v>
      </c>
      <c r="O8514" s="148">
        <v>0.73899999999999999</v>
      </c>
      <c r="P8514" s="148">
        <v>0.51100000000000001</v>
      </c>
      <c r="Q8514" s="148">
        <v>1.3400000000000001E-6</v>
      </c>
      <c r="R8514" s="148">
        <v>9</v>
      </c>
      <c r="S8514" s="148">
        <v>0.13300000000000001</v>
      </c>
      <c r="T8514" s="148">
        <v>-7.8439999999999896</v>
      </c>
      <c r="U8514" s="148">
        <v>1</v>
      </c>
      <c r="V8514" s="148">
        <v>3.6200000000000003E-2</v>
      </c>
      <c r="W8514" s="148">
        <v>96.037999999999997</v>
      </c>
      <c r="X8514" s="148">
        <v>4</v>
      </c>
      <c r="Y8514" s="148">
        <v>0.54200000000000004</v>
      </c>
    </row>
    <row r="8515" spans="11:25" x14ac:dyDescent="0.25">
      <c r="K8515" s="145" t="s">
        <v>2336</v>
      </c>
      <c r="L8515" s="145">
        <v>73</v>
      </c>
      <c r="M8515" s="145">
        <v>239600</v>
      </c>
      <c r="N8515" s="148">
        <v>0.111999999999999</v>
      </c>
      <c r="O8515" s="148">
        <v>0.60099999999999998</v>
      </c>
      <c r="P8515" s="148">
        <v>0.64300000000000002</v>
      </c>
      <c r="Q8515" s="148">
        <v>2.0899999999999998E-3</v>
      </c>
      <c r="R8515" s="148">
        <v>2</v>
      </c>
      <c r="S8515" s="148">
        <v>8.7999999999999995E-2</v>
      </c>
      <c r="T8515" s="148">
        <v>-5.8279999999999896</v>
      </c>
      <c r="U8515" s="148">
        <v>1</v>
      </c>
      <c r="V8515" s="148">
        <v>3.1399999999999997E-2</v>
      </c>
      <c r="W8515" s="148">
        <v>128.262</v>
      </c>
      <c r="X8515" s="148">
        <v>4</v>
      </c>
      <c r="Y8515" s="148">
        <v>0.55200000000000005</v>
      </c>
    </row>
    <row r="8516" spans="11:25" x14ac:dyDescent="0.25">
      <c r="K8516" s="145" t="s">
        <v>7322</v>
      </c>
      <c r="L8516" s="145">
        <v>73</v>
      </c>
      <c r="M8516" s="145">
        <v>205933</v>
      </c>
      <c r="N8516" s="148">
        <v>0.17199999999999999</v>
      </c>
      <c r="O8516" s="148">
        <v>0.73099999999999998</v>
      </c>
      <c r="P8516" s="148">
        <v>0.80400000000000005</v>
      </c>
      <c r="Q8516" s="148">
        <v>2.7999999999999998E-4</v>
      </c>
      <c r="R8516" s="148">
        <v>11</v>
      </c>
      <c r="S8516" s="148">
        <v>6.8500000000000005E-2</v>
      </c>
      <c r="T8516" s="148">
        <v>-7.6210000000000004</v>
      </c>
      <c r="U8516" s="148">
        <v>0</v>
      </c>
      <c r="V8516" s="148">
        <v>4.7300000000000002E-2</v>
      </c>
      <c r="W8516" s="148">
        <v>107.383</v>
      </c>
      <c r="X8516" s="148">
        <v>4</v>
      </c>
      <c r="Y8516" s="148">
        <v>0.95699999999999996</v>
      </c>
    </row>
    <row r="8517" spans="11:25" x14ac:dyDescent="0.25">
      <c r="K8517" s="145" t="s">
        <v>2270</v>
      </c>
      <c r="L8517" s="145">
        <v>34</v>
      </c>
      <c r="M8517" s="145">
        <v>175346</v>
      </c>
      <c r="N8517" s="148">
        <v>6.7400000000000002E-2</v>
      </c>
      <c r="O8517" s="148">
        <v>0.63900000000000001</v>
      </c>
      <c r="P8517" s="148">
        <v>0.92299999999999904</v>
      </c>
      <c r="Q8517" s="148">
        <v>0</v>
      </c>
      <c r="R8517" s="148">
        <v>7</v>
      </c>
      <c r="S8517" s="148">
        <v>8.7900000000000006E-2</v>
      </c>
      <c r="T8517" s="148">
        <v>-5.7079999999999904</v>
      </c>
      <c r="U8517" s="148">
        <v>1</v>
      </c>
      <c r="V8517" s="148">
        <v>3.2000000000000001E-2</v>
      </c>
      <c r="W8517" s="148">
        <v>97.873999999999995</v>
      </c>
      <c r="X8517" s="148">
        <v>4</v>
      </c>
      <c r="Y8517" s="148">
        <v>0.76099999999999901</v>
      </c>
    </row>
    <row r="8518" spans="11:25" x14ac:dyDescent="0.25">
      <c r="K8518" s="145" t="s">
        <v>7323</v>
      </c>
      <c r="L8518" s="145">
        <v>70</v>
      </c>
      <c r="M8518" s="145">
        <v>171960</v>
      </c>
      <c r="N8518" s="148">
        <v>0.22800000000000001</v>
      </c>
      <c r="O8518" s="148">
        <v>0.68500000000000005</v>
      </c>
      <c r="P8518" s="148">
        <v>0.623</v>
      </c>
      <c r="Q8518" s="148">
        <v>2.3400000000000001E-3</v>
      </c>
      <c r="R8518" s="148">
        <v>8</v>
      </c>
      <c r="S8518" s="148">
        <v>2.9499999999999998E-2</v>
      </c>
      <c r="T8518" s="148">
        <v>-11.1459999999999</v>
      </c>
      <c r="U8518" s="148">
        <v>1</v>
      </c>
      <c r="V8518" s="148">
        <v>4.2000000000000003E-2</v>
      </c>
      <c r="W8518" s="148">
        <v>126.738999999999</v>
      </c>
      <c r="X8518" s="148">
        <v>4</v>
      </c>
      <c r="Y8518" s="148">
        <v>0.89599999999999902</v>
      </c>
    </row>
    <row r="8519" spans="11:25" x14ac:dyDescent="0.25">
      <c r="K8519" s="145" t="s">
        <v>2262</v>
      </c>
      <c r="L8519" s="145">
        <v>72</v>
      </c>
      <c r="M8519" s="145">
        <v>172333</v>
      </c>
      <c r="N8519" s="148">
        <v>0.27899999999999903</v>
      </c>
      <c r="O8519" s="148">
        <v>0.88300000000000001</v>
      </c>
      <c r="P8519" s="148">
        <v>0.46399999999999902</v>
      </c>
      <c r="Q8519" s="148">
        <v>1.5099999999999999E-5</v>
      </c>
      <c r="R8519" s="148">
        <v>10</v>
      </c>
      <c r="S8519" s="148">
        <v>7.4399999999999994E-2</v>
      </c>
      <c r="T8519" s="148">
        <v>-11.250999999999999</v>
      </c>
      <c r="U8519" s="148">
        <v>1</v>
      </c>
      <c r="V8519" s="148">
        <v>5.91E-2</v>
      </c>
      <c r="W8519" s="148">
        <v>111.54799999999901</v>
      </c>
      <c r="X8519" s="148">
        <v>4</v>
      </c>
      <c r="Y8519" s="148">
        <v>0.92500000000000004</v>
      </c>
    </row>
    <row r="8520" spans="11:25" x14ac:dyDescent="0.25">
      <c r="K8520" s="145" t="s">
        <v>7324</v>
      </c>
      <c r="L8520" s="145">
        <v>71</v>
      </c>
      <c r="M8520" s="145">
        <v>248440</v>
      </c>
      <c r="N8520" s="148">
        <v>0.44400000000000001</v>
      </c>
      <c r="O8520" s="148">
        <v>0.66700000000000004</v>
      </c>
      <c r="P8520" s="148">
        <v>0.70499999999999996</v>
      </c>
      <c r="Q8520" s="148">
        <v>0</v>
      </c>
      <c r="R8520" s="148">
        <v>2</v>
      </c>
      <c r="S8520" s="148">
        <v>0.107</v>
      </c>
      <c r="T8520" s="148">
        <v>-7.657</v>
      </c>
      <c r="U8520" s="148">
        <v>1</v>
      </c>
      <c r="V8520" s="148">
        <v>4.8800000000000003E-2</v>
      </c>
      <c r="W8520" s="148">
        <v>113.807999999999</v>
      </c>
      <c r="X8520" s="148">
        <v>4</v>
      </c>
      <c r="Y8520" s="148">
        <v>0.50600000000000001</v>
      </c>
    </row>
    <row r="8521" spans="11:25" x14ac:dyDescent="0.25">
      <c r="K8521" s="145" t="s">
        <v>1141</v>
      </c>
      <c r="L8521" s="145">
        <v>40</v>
      </c>
      <c r="M8521" s="145">
        <v>273720</v>
      </c>
      <c r="N8521" s="148">
        <v>0.41299999999999998</v>
      </c>
      <c r="O8521" s="148">
        <v>0.46600000000000003</v>
      </c>
      <c r="P8521" s="148">
        <v>0.61499999999999999</v>
      </c>
      <c r="Q8521" s="148">
        <v>0</v>
      </c>
      <c r="R8521" s="148">
        <v>0</v>
      </c>
      <c r="S8521" s="148">
        <v>0.34299999999999897</v>
      </c>
      <c r="T8521" s="148">
        <v>-9.1020000000000003</v>
      </c>
      <c r="U8521" s="148">
        <v>1</v>
      </c>
      <c r="V8521" s="148">
        <v>4.9200000000000001E-2</v>
      </c>
      <c r="W8521" s="148">
        <v>108.01600000000001</v>
      </c>
      <c r="X8521" s="148">
        <v>4</v>
      </c>
      <c r="Y8521" s="148">
        <v>0.81200000000000006</v>
      </c>
    </row>
    <row r="8522" spans="11:25" x14ac:dyDescent="0.25">
      <c r="K8522" s="145" t="s">
        <v>2270</v>
      </c>
      <c r="L8522" s="145">
        <v>28</v>
      </c>
      <c r="M8522" s="145">
        <v>165080</v>
      </c>
      <c r="N8522" s="148">
        <v>0.76200000000000001</v>
      </c>
      <c r="O8522" s="148">
        <v>0.61699999999999999</v>
      </c>
      <c r="P8522" s="148">
        <v>0.81</v>
      </c>
      <c r="Q8522" s="148">
        <v>0</v>
      </c>
      <c r="R8522" s="148">
        <v>10</v>
      </c>
      <c r="S8522" s="148">
        <v>0.13400000000000001</v>
      </c>
      <c r="T8522" s="148">
        <v>-6.5129999999999999</v>
      </c>
      <c r="U8522" s="148">
        <v>1</v>
      </c>
      <c r="V8522" s="148">
        <v>7.9799999999999996E-2</v>
      </c>
      <c r="W8522" s="148">
        <v>97.388999999999996</v>
      </c>
      <c r="X8522" s="148">
        <v>4</v>
      </c>
      <c r="Y8522" s="148">
        <v>0.65</v>
      </c>
    </row>
    <row r="8523" spans="11:25" x14ac:dyDescent="0.25">
      <c r="K8523" s="145" t="s">
        <v>6189</v>
      </c>
      <c r="L8523" s="145">
        <v>65</v>
      </c>
      <c r="M8523" s="145">
        <v>158040</v>
      </c>
      <c r="N8523" s="148">
        <v>4.9500000000000004E-3</v>
      </c>
      <c r="O8523" s="148">
        <v>0.64599999999999902</v>
      </c>
      <c r="P8523" s="148">
        <v>0.78400000000000003</v>
      </c>
      <c r="Q8523" s="148">
        <v>0</v>
      </c>
      <c r="R8523" s="148">
        <v>5</v>
      </c>
      <c r="S8523" s="148">
        <v>6.0999999999999999E-2</v>
      </c>
      <c r="T8523" s="148">
        <v>-6.1369999999999996</v>
      </c>
      <c r="U8523" s="148">
        <v>1</v>
      </c>
      <c r="V8523" s="148">
        <v>3.3399999999999999E-2</v>
      </c>
      <c r="W8523" s="148">
        <v>108.84</v>
      </c>
      <c r="X8523" s="148">
        <v>4</v>
      </c>
      <c r="Y8523" s="148">
        <v>0.81899999999999995</v>
      </c>
    </row>
    <row r="8524" spans="11:25" x14ac:dyDescent="0.25">
      <c r="K8524" s="145" t="s">
        <v>7325</v>
      </c>
      <c r="L8524" s="145">
        <v>26</v>
      </c>
      <c r="M8524" s="145">
        <v>285200</v>
      </c>
      <c r="N8524" s="148">
        <v>6.9599999999999995E-2</v>
      </c>
      <c r="O8524" s="148">
        <v>0.67500000000000004</v>
      </c>
      <c r="P8524" s="148">
        <v>0.89900000000000002</v>
      </c>
      <c r="Q8524" s="148">
        <v>1.3899999999999999E-4</v>
      </c>
      <c r="R8524" s="148">
        <v>10</v>
      </c>
      <c r="S8524" s="148">
        <v>0.33</v>
      </c>
      <c r="T8524" s="148">
        <v>-6.1239999999999997</v>
      </c>
      <c r="U8524" s="148">
        <v>0</v>
      </c>
      <c r="V8524" s="148">
        <v>4.1799999999999997E-2</v>
      </c>
      <c r="W8524" s="148">
        <v>103.682999999999</v>
      </c>
      <c r="X8524" s="148">
        <v>4</v>
      </c>
      <c r="Y8524" s="148">
        <v>0.91</v>
      </c>
    </row>
    <row r="8525" spans="11:25" x14ac:dyDescent="0.25">
      <c r="K8525" s="145" t="s">
        <v>1485</v>
      </c>
      <c r="L8525" s="145">
        <v>86</v>
      </c>
      <c r="M8525" s="145">
        <v>242186</v>
      </c>
      <c r="N8525" s="148">
        <v>0.59499999999999997</v>
      </c>
      <c r="O8525" s="148">
        <v>0.68599999999999905</v>
      </c>
      <c r="P8525" s="148">
        <v>0.45700000000000002</v>
      </c>
      <c r="Q8525" s="148">
        <v>0</v>
      </c>
      <c r="R8525" s="148">
        <v>11</v>
      </c>
      <c r="S8525" s="148">
        <v>0.105</v>
      </c>
      <c r="T8525" s="148">
        <v>-8.3219999999999992</v>
      </c>
      <c r="U8525" s="148">
        <v>1</v>
      </c>
      <c r="V8525" s="148">
        <v>4.6800000000000001E-2</v>
      </c>
      <c r="W8525" s="148">
        <v>150.953</v>
      </c>
      <c r="X8525" s="148">
        <v>4</v>
      </c>
      <c r="Y8525" s="148">
        <v>0.71799999999999997</v>
      </c>
    </row>
    <row r="8526" spans="11:25" x14ac:dyDescent="0.25">
      <c r="K8526" s="145" t="s">
        <v>3700</v>
      </c>
      <c r="L8526" s="145">
        <v>64</v>
      </c>
      <c r="M8526" s="145">
        <v>163680</v>
      </c>
      <c r="N8526" s="148">
        <v>0.20399999999999999</v>
      </c>
      <c r="O8526" s="148">
        <v>0.68599999999999905</v>
      </c>
      <c r="P8526" s="148">
        <v>0.71399999999999997</v>
      </c>
      <c r="Q8526" s="148">
        <v>0</v>
      </c>
      <c r="R8526" s="148">
        <v>0</v>
      </c>
      <c r="S8526" s="148">
        <v>5.9200000000000003E-2</v>
      </c>
      <c r="T8526" s="148">
        <v>-4.8090000000000002</v>
      </c>
      <c r="U8526" s="148">
        <v>1</v>
      </c>
      <c r="V8526" s="148">
        <v>2.87E-2</v>
      </c>
      <c r="W8526" s="148">
        <v>126.736</v>
      </c>
      <c r="X8526" s="148">
        <v>4</v>
      </c>
      <c r="Y8526" s="148">
        <v>0.96399999999999997</v>
      </c>
    </row>
    <row r="8527" spans="11:25" x14ac:dyDescent="0.25">
      <c r="K8527" s="145" t="s">
        <v>2252</v>
      </c>
      <c r="L8527" s="145">
        <v>80</v>
      </c>
      <c r="M8527" s="145">
        <v>165000</v>
      </c>
      <c r="N8527" s="148">
        <v>0.625</v>
      </c>
      <c r="O8527" s="148">
        <v>0.57899999999999996</v>
      </c>
      <c r="P8527" s="148">
        <v>0.41899999999999998</v>
      </c>
      <c r="Q8527" s="148">
        <v>0</v>
      </c>
      <c r="R8527" s="148">
        <v>0</v>
      </c>
      <c r="S8527" s="148">
        <v>9.8100000000000007E-2</v>
      </c>
      <c r="T8527" s="148">
        <v>-10.72</v>
      </c>
      <c r="U8527" s="148">
        <v>1</v>
      </c>
      <c r="V8527" s="148">
        <v>3.4599999999999999E-2</v>
      </c>
      <c r="W8527" s="148">
        <v>104.56399999999999</v>
      </c>
      <c r="X8527" s="148">
        <v>4</v>
      </c>
      <c r="Y8527" s="148">
        <v>0.67299999999999904</v>
      </c>
    </row>
    <row r="8528" spans="11:25" x14ac:dyDescent="0.25">
      <c r="K8528" s="145" t="s">
        <v>7326</v>
      </c>
      <c r="L8528" s="145">
        <v>68</v>
      </c>
      <c r="M8528" s="145">
        <v>292400</v>
      </c>
      <c r="N8528" s="148">
        <v>0.88099999999999901</v>
      </c>
      <c r="O8528" s="148">
        <v>0.68099999999999905</v>
      </c>
      <c r="P8528" s="148">
        <v>0.16300000000000001</v>
      </c>
      <c r="Q8528" s="148">
        <v>7.6199999999999995E-5</v>
      </c>
      <c r="R8528" s="148">
        <v>11</v>
      </c>
      <c r="S8528" s="148">
        <v>6.88E-2</v>
      </c>
      <c r="T8528" s="148">
        <v>-22.596999999999898</v>
      </c>
      <c r="U8528" s="148">
        <v>1</v>
      </c>
      <c r="V8528" s="148">
        <v>0.16500000000000001</v>
      </c>
      <c r="W8528" s="148">
        <v>69.283999999999907</v>
      </c>
      <c r="X8528" s="148">
        <v>4</v>
      </c>
      <c r="Y8528" s="148">
        <v>0.77099999999999902</v>
      </c>
    </row>
    <row r="8529" spans="11:25" x14ac:dyDescent="0.25">
      <c r="K8529" s="145" t="s">
        <v>2328</v>
      </c>
      <c r="L8529" s="145">
        <v>75</v>
      </c>
      <c r="M8529" s="145">
        <v>209413</v>
      </c>
      <c r="N8529" s="148">
        <v>4.8800000000000003E-2</v>
      </c>
      <c r="O8529" s="148">
        <v>0.55899999999999905</v>
      </c>
      <c r="P8529" s="148">
        <v>0.85499999999999998</v>
      </c>
      <c r="Q8529" s="148">
        <v>6.8099999999999996E-4</v>
      </c>
      <c r="R8529" s="148">
        <v>5</v>
      </c>
      <c r="S8529" s="148">
        <v>0.68</v>
      </c>
      <c r="T8529" s="148">
        <v>-5.077</v>
      </c>
      <c r="U8529" s="148">
        <v>1</v>
      </c>
      <c r="V8529" s="148">
        <v>0.186</v>
      </c>
      <c r="W8529" s="148">
        <v>156.31100000000001</v>
      </c>
      <c r="X8529" s="148">
        <v>4</v>
      </c>
      <c r="Y8529" s="148">
        <v>0.60499999999999998</v>
      </c>
    </row>
    <row r="8530" spans="11:25" x14ac:dyDescent="0.25">
      <c r="K8530" s="145" t="s">
        <v>2066</v>
      </c>
      <c r="L8530" s="145">
        <v>72</v>
      </c>
      <c r="M8530" s="145">
        <v>203573</v>
      </c>
      <c r="N8530" s="148">
        <v>0.58899999999999997</v>
      </c>
      <c r="O8530" s="148">
        <v>0.53799999999999903</v>
      </c>
      <c r="P8530" s="148">
        <v>0.127</v>
      </c>
      <c r="Q8530" s="148">
        <v>1.6999999999999901E-4</v>
      </c>
      <c r="R8530" s="148">
        <v>11</v>
      </c>
      <c r="S8530" s="148">
        <v>0.23799999999999999</v>
      </c>
      <c r="T8530" s="148">
        <v>-16.056999999999999</v>
      </c>
      <c r="U8530" s="148">
        <v>1</v>
      </c>
      <c r="V8530" s="148">
        <v>2.8400000000000002E-2</v>
      </c>
      <c r="W8530" s="148">
        <v>62.828999999999901</v>
      </c>
      <c r="X8530" s="148">
        <v>4</v>
      </c>
      <c r="Y8530" s="148">
        <v>0.52700000000000002</v>
      </c>
    </row>
    <row r="8531" spans="11:25" x14ac:dyDescent="0.25">
      <c r="K8531" s="145" t="s">
        <v>1206</v>
      </c>
      <c r="L8531" s="145">
        <v>70</v>
      </c>
      <c r="M8531" s="145">
        <v>175400</v>
      </c>
      <c r="N8531" s="148">
        <v>0.31900000000000001</v>
      </c>
      <c r="O8531" s="148">
        <v>0.54200000000000004</v>
      </c>
      <c r="P8531" s="148">
        <v>0.91500000000000004</v>
      </c>
      <c r="Q8531" s="148">
        <v>5.3399999999999997E-5</v>
      </c>
      <c r="R8531" s="148">
        <v>9</v>
      </c>
      <c r="S8531" s="148">
        <v>0.17100000000000001</v>
      </c>
      <c r="T8531" s="148">
        <v>-9.6370000000000005</v>
      </c>
      <c r="U8531" s="148">
        <v>1</v>
      </c>
      <c r="V8531" s="148">
        <v>5.4899999999999997E-2</v>
      </c>
      <c r="W8531" s="148">
        <v>159.81</v>
      </c>
      <c r="X8531" s="148">
        <v>4</v>
      </c>
      <c r="Y8531" s="148">
        <v>0.92</v>
      </c>
    </row>
    <row r="8532" spans="11:25" x14ac:dyDescent="0.25">
      <c r="K8532" s="145" t="s">
        <v>7327</v>
      </c>
      <c r="L8532" s="145">
        <v>73</v>
      </c>
      <c r="M8532" s="145">
        <v>223613</v>
      </c>
      <c r="N8532" s="148">
        <v>1.67E-2</v>
      </c>
      <c r="O8532" s="148">
        <v>0.58599999999999997</v>
      </c>
      <c r="P8532" s="148">
        <v>0.94099999999999995</v>
      </c>
      <c r="Q8532" s="148">
        <v>7.76E-4</v>
      </c>
      <c r="R8532" s="148">
        <v>5</v>
      </c>
      <c r="S8532" s="148">
        <v>6.8000000000000005E-2</v>
      </c>
      <c r="T8532" s="148">
        <v>-5.1389999999999896</v>
      </c>
      <c r="U8532" s="148">
        <v>1</v>
      </c>
      <c r="V8532" s="148">
        <v>3.7499999999999999E-2</v>
      </c>
      <c r="W8532" s="148">
        <v>135.44799999999901</v>
      </c>
      <c r="X8532" s="148">
        <v>4</v>
      </c>
      <c r="Y8532" s="148">
        <v>0.83099999999999996</v>
      </c>
    </row>
    <row r="8533" spans="11:25" x14ac:dyDescent="0.25">
      <c r="K8533" s="145" t="s">
        <v>2264</v>
      </c>
      <c r="L8533" s="145">
        <v>75</v>
      </c>
      <c r="M8533" s="145">
        <v>244026</v>
      </c>
      <c r="N8533" s="148">
        <v>0.71299999999999997</v>
      </c>
      <c r="O8533" s="148">
        <v>0.60599999999999998</v>
      </c>
      <c r="P8533" s="148">
        <v>0.45700000000000002</v>
      </c>
      <c r="Q8533" s="148">
        <v>2.5299999999999998E-5</v>
      </c>
      <c r="R8533" s="148">
        <v>6</v>
      </c>
      <c r="S8533" s="148">
        <v>7.4700000000000003E-2</v>
      </c>
      <c r="T8533" s="148">
        <v>-14.035</v>
      </c>
      <c r="U8533" s="148">
        <v>0</v>
      </c>
      <c r="V8533" s="148">
        <v>4.9700000000000001E-2</v>
      </c>
      <c r="W8533" s="148">
        <v>92.032999999999902</v>
      </c>
      <c r="X8533" s="148">
        <v>4</v>
      </c>
      <c r="Y8533" s="148">
        <v>0.81299999999999994</v>
      </c>
    </row>
    <row r="8534" spans="11:25" x14ac:dyDescent="0.25">
      <c r="K8534" s="145" t="s">
        <v>2342</v>
      </c>
      <c r="L8534" s="145">
        <v>73</v>
      </c>
      <c r="M8534" s="145">
        <v>230693</v>
      </c>
      <c r="N8534" s="148">
        <v>0.38200000000000001</v>
      </c>
      <c r="O8534" s="148">
        <v>0.53900000000000003</v>
      </c>
      <c r="P8534" s="148">
        <v>0.88400000000000001</v>
      </c>
      <c r="Q8534" s="148">
        <v>1.66E-3</v>
      </c>
      <c r="R8534" s="148">
        <v>9</v>
      </c>
      <c r="S8534" s="148">
        <v>0.76</v>
      </c>
      <c r="T8534" s="148">
        <v>-6.53</v>
      </c>
      <c r="U8534" s="148">
        <v>1</v>
      </c>
      <c r="V8534" s="148">
        <v>4.0300000000000002E-2</v>
      </c>
      <c r="W8534" s="148">
        <v>100.812</v>
      </c>
      <c r="X8534" s="148">
        <v>4</v>
      </c>
      <c r="Y8534" s="148">
        <v>0.752</v>
      </c>
    </row>
    <row r="8535" spans="11:25" x14ac:dyDescent="0.25">
      <c r="K8535" s="145" t="s">
        <v>7328</v>
      </c>
      <c r="L8535" s="145">
        <v>34</v>
      </c>
      <c r="M8535" s="145">
        <v>270626</v>
      </c>
      <c r="N8535" s="148">
        <v>9.6600000000000002E-3</v>
      </c>
      <c r="O8535" s="148">
        <v>0.85299999999999998</v>
      </c>
      <c r="P8535" s="148">
        <v>0.68099999999999905</v>
      </c>
      <c r="Q8535" s="148">
        <v>5.7099999999999999E-5</v>
      </c>
      <c r="R8535" s="148">
        <v>0</v>
      </c>
      <c r="S8535" s="148">
        <v>2.3300000000000001E-2</v>
      </c>
      <c r="T8535" s="148">
        <v>-5.0030000000000001</v>
      </c>
      <c r="U8535" s="148">
        <v>1</v>
      </c>
      <c r="V8535" s="148">
        <v>8.8800000000000004E-2</v>
      </c>
      <c r="W8535" s="148">
        <v>115.003999999999</v>
      </c>
      <c r="X8535" s="148">
        <v>4</v>
      </c>
      <c r="Y8535" s="148">
        <v>0.93</v>
      </c>
    </row>
    <row r="8536" spans="11:25" x14ac:dyDescent="0.25">
      <c r="K8536" s="145" t="s">
        <v>1414</v>
      </c>
      <c r="L8536" s="145">
        <v>83</v>
      </c>
      <c r="M8536" s="145">
        <v>200373</v>
      </c>
      <c r="N8536" s="148">
        <v>3.1899999999999998E-2</v>
      </c>
      <c r="O8536" s="148">
        <v>0.73099999999999998</v>
      </c>
      <c r="P8536" s="148">
        <v>0.86099999999999999</v>
      </c>
      <c r="Q8536" s="148">
        <v>0</v>
      </c>
      <c r="R8536" s="148">
        <v>11</v>
      </c>
      <c r="S8536" s="148">
        <v>8.2900000000000001E-2</v>
      </c>
      <c r="T8536" s="148">
        <v>-5.8810000000000002</v>
      </c>
      <c r="U8536" s="148">
        <v>1</v>
      </c>
      <c r="V8536" s="148">
        <v>3.2300000000000002E-2</v>
      </c>
      <c r="W8536" s="148">
        <v>104.033999999999</v>
      </c>
      <c r="X8536" s="148">
        <v>4</v>
      </c>
      <c r="Y8536" s="148">
        <v>0.78</v>
      </c>
    </row>
    <row r="8537" spans="11:25" x14ac:dyDescent="0.25">
      <c r="K8537" s="145" t="s">
        <v>1140</v>
      </c>
      <c r="L8537" s="145">
        <v>70</v>
      </c>
      <c r="M8537" s="145">
        <v>192866</v>
      </c>
      <c r="N8537" s="148">
        <v>7.5200000000000003E-2</v>
      </c>
      <c r="O8537" s="148">
        <v>0.68799999999999994</v>
      </c>
      <c r="P8537" s="148">
        <v>0.70599999999999996</v>
      </c>
      <c r="Q8537" s="148">
        <v>0</v>
      </c>
      <c r="R8537" s="148">
        <v>2</v>
      </c>
      <c r="S8537" s="148">
        <v>9.2399999999999996E-2</v>
      </c>
      <c r="T8537" s="148">
        <v>-7.9249999999999998</v>
      </c>
      <c r="U8537" s="148">
        <v>1</v>
      </c>
      <c r="V8537" s="148">
        <v>4.2000000000000003E-2</v>
      </c>
      <c r="W8537" s="148">
        <v>131.70500000000001</v>
      </c>
      <c r="X8537" s="148">
        <v>4</v>
      </c>
      <c r="Y8537" s="148">
        <v>0.84199999999999997</v>
      </c>
    </row>
    <row r="8538" spans="11:25" x14ac:dyDescent="0.25">
      <c r="K8538" s="145" t="s">
        <v>1204</v>
      </c>
      <c r="L8538" s="145">
        <v>75</v>
      </c>
      <c r="M8538" s="145">
        <v>280000</v>
      </c>
      <c r="N8538" s="148">
        <v>0.182</v>
      </c>
      <c r="O8538" s="148">
        <v>0.77599999999999902</v>
      </c>
      <c r="P8538" s="148">
        <v>0.76300000000000001</v>
      </c>
      <c r="Q8538" s="148">
        <v>6.4999999999999997E-3</v>
      </c>
      <c r="R8538" s="148">
        <v>5</v>
      </c>
      <c r="S8538" s="148">
        <v>7.6999999999999999E-2</v>
      </c>
      <c r="T8538" s="148">
        <v>-8.1240000000000006</v>
      </c>
      <c r="U8538" s="148">
        <v>1</v>
      </c>
      <c r="V8538" s="148">
        <v>5.3499999999999999E-2</v>
      </c>
      <c r="W8538" s="148">
        <v>128.43299999999999</v>
      </c>
      <c r="X8538" s="148">
        <v>4</v>
      </c>
      <c r="Y8538" s="148">
        <v>0.82</v>
      </c>
    </row>
    <row r="8539" spans="11:25" x14ac:dyDescent="0.25">
      <c r="K8539" s="145" t="s">
        <v>1317</v>
      </c>
      <c r="L8539" s="145">
        <v>78</v>
      </c>
      <c r="M8539" s="145">
        <v>272506</v>
      </c>
      <c r="N8539" s="148">
        <v>0.21099999999999999</v>
      </c>
      <c r="O8539" s="148">
        <v>0.58099999999999996</v>
      </c>
      <c r="P8539" s="148">
        <v>0.81699999999999995</v>
      </c>
      <c r="Q8539" s="148">
        <v>1.42E-6</v>
      </c>
      <c r="R8539" s="148">
        <v>0</v>
      </c>
      <c r="S8539" s="148">
        <v>0.246</v>
      </c>
      <c r="T8539" s="148">
        <v>-6.5419999999999998</v>
      </c>
      <c r="U8539" s="148">
        <v>1</v>
      </c>
      <c r="V8539" s="148">
        <v>3.8199999999999998E-2</v>
      </c>
      <c r="W8539" s="148">
        <v>141.607</v>
      </c>
      <c r="X8539" s="148">
        <v>4</v>
      </c>
      <c r="Y8539" s="148">
        <v>0.77900000000000003</v>
      </c>
    </row>
    <row r="8540" spans="11:25" x14ac:dyDescent="0.25">
      <c r="K8540" s="145" t="s">
        <v>7329</v>
      </c>
      <c r="L8540" s="145">
        <v>71</v>
      </c>
      <c r="M8540" s="145">
        <v>324422</v>
      </c>
      <c r="N8540" s="148">
        <v>0.432</v>
      </c>
      <c r="O8540" s="148">
        <v>0.70499999999999996</v>
      </c>
      <c r="P8540" s="148">
        <v>0.74299999999999999</v>
      </c>
      <c r="Q8540" s="148">
        <v>1.3299999999999999E-2</v>
      </c>
      <c r="R8540" s="148">
        <v>1</v>
      </c>
      <c r="S8540" s="148">
        <v>0.10299999999999999</v>
      </c>
      <c r="T8540" s="148">
        <v>-6.6310000000000002</v>
      </c>
      <c r="U8540" s="148">
        <v>1</v>
      </c>
      <c r="V8540" s="148">
        <v>4.2000000000000003E-2</v>
      </c>
      <c r="W8540" s="148">
        <v>118.55200000000001</v>
      </c>
      <c r="X8540" s="148">
        <v>4</v>
      </c>
      <c r="Y8540" s="148">
        <v>0.374</v>
      </c>
    </row>
    <row r="8541" spans="11:25" x14ac:dyDescent="0.25">
      <c r="K8541" s="145" t="s">
        <v>835</v>
      </c>
      <c r="L8541" s="145">
        <v>71</v>
      </c>
      <c r="M8541" s="145">
        <v>164813</v>
      </c>
      <c r="N8541" s="148">
        <v>0.23699999999999999</v>
      </c>
      <c r="O8541" s="148">
        <v>0.626</v>
      </c>
      <c r="P8541" s="148">
        <v>0.81599999999999995</v>
      </c>
      <c r="Q8541" s="148">
        <v>1.7999999999999999E-6</v>
      </c>
      <c r="R8541" s="148">
        <v>9</v>
      </c>
      <c r="S8541" s="148">
        <v>0.104</v>
      </c>
      <c r="T8541" s="148">
        <v>-10.593</v>
      </c>
      <c r="U8541" s="148">
        <v>1</v>
      </c>
      <c r="V8541" s="148">
        <v>0.13</v>
      </c>
      <c r="W8541" s="148">
        <v>105.33</v>
      </c>
      <c r="X8541" s="148">
        <v>4</v>
      </c>
      <c r="Y8541" s="148">
        <v>0.79799999999999904</v>
      </c>
    </row>
    <row r="8542" spans="11:25" x14ac:dyDescent="0.25">
      <c r="K8542" s="145" t="s">
        <v>7330</v>
      </c>
      <c r="L8542" s="145">
        <v>70</v>
      </c>
      <c r="M8542" s="145">
        <v>203893</v>
      </c>
      <c r="N8542" s="148">
        <v>8.2500000000000004E-2</v>
      </c>
      <c r="O8542" s="148">
        <v>0.78700000000000003</v>
      </c>
      <c r="P8542" s="148">
        <v>0.54100000000000004</v>
      </c>
      <c r="Q8542" s="148">
        <v>3.1099999999999899E-4</v>
      </c>
      <c r="R8542" s="148">
        <v>7</v>
      </c>
      <c r="S8542" s="148">
        <v>6.5000000000000002E-2</v>
      </c>
      <c r="T8542" s="148">
        <v>-10.436999999999999</v>
      </c>
      <c r="U8542" s="148">
        <v>1</v>
      </c>
      <c r="V8542" s="148">
        <v>4.0300000000000002E-2</v>
      </c>
      <c r="W8542" s="148">
        <v>124.194</v>
      </c>
      <c r="X8542" s="148">
        <v>4</v>
      </c>
      <c r="Y8542" s="148">
        <v>0.96199999999999997</v>
      </c>
    </row>
    <row r="8543" spans="11:25" x14ac:dyDescent="0.25">
      <c r="K8543" s="145" t="s">
        <v>602</v>
      </c>
      <c r="L8543" s="145">
        <v>69</v>
      </c>
      <c r="M8543" s="145">
        <v>239240</v>
      </c>
      <c r="N8543" s="148">
        <v>6.4399999999999999E-2</v>
      </c>
      <c r="O8543" s="148">
        <v>0.71499999999999997</v>
      </c>
      <c r="P8543" s="148">
        <v>0.97</v>
      </c>
      <c r="Q8543" s="148">
        <v>1.56E-4</v>
      </c>
      <c r="R8543" s="148">
        <v>0</v>
      </c>
      <c r="S8543" s="148">
        <v>0.20499999999999999</v>
      </c>
      <c r="T8543" s="148">
        <v>-2.206</v>
      </c>
      <c r="U8543" s="148">
        <v>1</v>
      </c>
      <c r="V8543" s="148">
        <v>6.4799999999999996E-2</v>
      </c>
      <c r="W8543" s="148">
        <v>79.503999999999905</v>
      </c>
      <c r="X8543" s="148">
        <v>4</v>
      </c>
      <c r="Y8543" s="148">
        <v>0.96299999999999997</v>
      </c>
    </row>
    <row r="8544" spans="11:25" x14ac:dyDescent="0.25">
      <c r="K8544" s="145" t="s">
        <v>885</v>
      </c>
      <c r="L8544" s="145">
        <v>83</v>
      </c>
      <c r="M8544" s="145">
        <v>208400</v>
      </c>
      <c r="N8544" s="148">
        <v>5.91E-2</v>
      </c>
      <c r="O8544" s="148">
        <v>0.57299999999999995</v>
      </c>
      <c r="P8544" s="148">
        <v>0.91299999999999903</v>
      </c>
      <c r="Q8544" s="148">
        <v>1.73E-3</v>
      </c>
      <c r="R8544" s="148">
        <v>6</v>
      </c>
      <c r="S8544" s="148">
        <v>0.156</v>
      </c>
      <c r="T8544" s="148">
        <v>-4.7930000000000001</v>
      </c>
      <c r="U8544" s="148">
        <v>0</v>
      </c>
      <c r="V8544" s="148">
        <v>0.13200000000000001</v>
      </c>
      <c r="W8544" s="148">
        <v>115.715</v>
      </c>
      <c r="X8544" s="148">
        <v>4</v>
      </c>
      <c r="Y8544" s="148">
        <v>0.42199999999999999</v>
      </c>
    </row>
    <row r="8545" spans="11:25" x14ac:dyDescent="0.25">
      <c r="K8545" s="145" t="s">
        <v>1372</v>
      </c>
      <c r="L8545" s="145">
        <v>74</v>
      </c>
      <c r="M8545" s="145">
        <v>256733</v>
      </c>
      <c r="N8545" s="148">
        <v>1.6199999999999999E-3</v>
      </c>
      <c r="O8545" s="148">
        <v>0.54299999999999904</v>
      </c>
      <c r="P8545" s="148">
        <v>0.91200000000000003</v>
      </c>
      <c r="Q8545" s="148">
        <v>2.0999999999999998E-6</v>
      </c>
      <c r="R8545" s="148">
        <v>7</v>
      </c>
      <c r="S8545" s="148">
        <v>5.6500000000000002E-2</v>
      </c>
      <c r="T8545" s="148">
        <v>-10.71</v>
      </c>
      <c r="U8545" s="148">
        <v>1</v>
      </c>
      <c r="V8545" s="148">
        <v>6.0100000000000001E-2</v>
      </c>
      <c r="W8545" s="148">
        <v>103.73099999999999</v>
      </c>
      <c r="X8545" s="148">
        <v>4</v>
      </c>
      <c r="Y8545" s="148">
        <v>0.83599999999999997</v>
      </c>
    </row>
    <row r="8546" spans="11:25" x14ac:dyDescent="0.25">
      <c r="K8546" s="145" t="s">
        <v>1050</v>
      </c>
      <c r="L8546" s="145">
        <v>76</v>
      </c>
      <c r="M8546" s="145">
        <v>248906</v>
      </c>
      <c r="N8546" s="148">
        <v>0.25</v>
      </c>
      <c r="O8546" s="148">
        <v>0.49099999999999999</v>
      </c>
      <c r="P8546" s="148">
        <v>0.80200000000000005</v>
      </c>
      <c r="Q8546" s="148">
        <v>0</v>
      </c>
      <c r="R8546" s="148">
        <v>4</v>
      </c>
      <c r="S8546" s="148">
        <v>0.38700000000000001</v>
      </c>
      <c r="T8546" s="148">
        <v>-7.1059999999999999</v>
      </c>
      <c r="U8546" s="148">
        <v>1</v>
      </c>
      <c r="V8546" s="148">
        <v>3.9199999999999999E-2</v>
      </c>
      <c r="W8546" s="148">
        <v>119.25</v>
      </c>
      <c r="X8546" s="148">
        <v>4</v>
      </c>
      <c r="Y8546" s="148">
        <v>0.47199999999999998</v>
      </c>
    </row>
    <row r="8547" spans="11:25" x14ac:dyDescent="0.25">
      <c r="K8547" s="145" t="s">
        <v>7331</v>
      </c>
      <c r="L8547" s="145">
        <v>56</v>
      </c>
      <c r="M8547" s="145">
        <v>224000</v>
      </c>
      <c r="N8547" s="148">
        <v>0.67700000000000005</v>
      </c>
      <c r="O8547" s="148">
        <v>0.60599999999999998</v>
      </c>
      <c r="P8547" s="148">
        <v>0.8</v>
      </c>
      <c r="Q8547" s="148">
        <v>0</v>
      </c>
      <c r="R8547" s="148">
        <v>9</v>
      </c>
      <c r="S8547" s="148">
        <v>0.59499999999999997</v>
      </c>
      <c r="T8547" s="148">
        <v>-9.6240000000000006</v>
      </c>
      <c r="U8547" s="148">
        <v>0</v>
      </c>
      <c r="V8547" s="148">
        <v>0.32299999999999901</v>
      </c>
      <c r="W8547" s="148">
        <v>113.863999999999</v>
      </c>
      <c r="X8547" s="148">
        <v>4</v>
      </c>
      <c r="Y8547" s="148">
        <v>0.85</v>
      </c>
    </row>
    <row r="8548" spans="11:25" x14ac:dyDescent="0.25">
      <c r="K8548" s="145" t="s">
        <v>1086</v>
      </c>
      <c r="L8548" s="145">
        <v>85</v>
      </c>
      <c r="M8548" s="145">
        <v>225280</v>
      </c>
      <c r="N8548" s="148">
        <v>1.7999999999999999E-2</v>
      </c>
      <c r="O8548" s="148">
        <v>0.57299999999999995</v>
      </c>
      <c r="P8548" s="148">
        <v>0.90200000000000002</v>
      </c>
      <c r="Q8548" s="148">
        <v>1.25E-3</v>
      </c>
      <c r="R8548" s="148">
        <v>6</v>
      </c>
      <c r="S8548" s="148">
        <v>9.2799999999999994E-2</v>
      </c>
      <c r="T8548" s="148">
        <v>-7.6379999999999999</v>
      </c>
      <c r="U8548" s="148">
        <v>0</v>
      </c>
      <c r="V8548" s="148">
        <v>5.3999999999999999E-2</v>
      </c>
      <c r="W8548" s="148">
        <v>84.412000000000006</v>
      </c>
      <c r="X8548" s="148">
        <v>4</v>
      </c>
      <c r="Y8548" s="148">
        <v>0.875999999999999</v>
      </c>
    </row>
    <row r="8549" spans="11:25" x14ac:dyDescent="0.25">
      <c r="K8549" s="145" t="s">
        <v>6193</v>
      </c>
      <c r="L8549" s="145">
        <v>71</v>
      </c>
      <c r="M8549" s="145">
        <v>125440</v>
      </c>
      <c r="N8549" s="148">
        <v>0.627</v>
      </c>
      <c r="O8549" s="148">
        <v>0.69099999999999995</v>
      </c>
      <c r="P8549" s="148">
        <v>0.50700000000000001</v>
      </c>
      <c r="Q8549" s="148">
        <v>0</v>
      </c>
      <c r="R8549" s="148">
        <v>11</v>
      </c>
      <c r="S8549" s="148">
        <v>0.45700000000000002</v>
      </c>
      <c r="T8549" s="148">
        <v>-10.23</v>
      </c>
      <c r="U8549" s="148">
        <v>1</v>
      </c>
      <c r="V8549" s="148">
        <v>3.4299999999999997E-2</v>
      </c>
      <c r="W8549" s="148">
        <v>128.518</v>
      </c>
      <c r="X8549" s="148">
        <v>4</v>
      </c>
      <c r="Y8549" s="148">
        <v>0.88500000000000001</v>
      </c>
    </row>
    <row r="8550" spans="11:25" x14ac:dyDescent="0.25">
      <c r="K8550" s="145" t="s">
        <v>7332</v>
      </c>
      <c r="L8550" s="145">
        <v>76</v>
      </c>
      <c r="M8550" s="145">
        <v>155226</v>
      </c>
      <c r="N8550" s="148">
        <v>0.64099999999999902</v>
      </c>
      <c r="O8550" s="148">
        <v>0.48199999999999998</v>
      </c>
      <c r="P8550" s="148">
        <v>0.84899999999999998</v>
      </c>
      <c r="Q8550" s="148">
        <v>7.7400000000000004E-6</v>
      </c>
      <c r="R8550" s="148">
        <v>2</v>
      </c>
      <c r="S8550" s="148">
        <v>4.1399999999999999E-2</v>
      </c>
      <c r="T8550" s="148">
        <v>-9.1980000000000004</v>
      </c>
      <c r="U8550" s="148">
        <v>1</v>
      </c>
      <c r="V8550" s="148">
        <v>4.5199999999999997E-2</v>
      </c>
      <c r="W8550" s="148">
        <v>124.631</v>
      </c>
      <c r="X8550" s="148">
        <v>4</v>
      </c>
      <c r="Y8550" s="148">
        <v>0.93700000000000006</v>
      </c>
    </row>
    <row r="8551" spans="11:25" x14ac:dyDescent="0.25">
      <c r="K8551" s="145" t="s">
        <v>2190</v>
      </c>
      <c r="L8551" s="145">
        <v>71</v>
      </c>
      <c r="M8551" s="145">
        <v>136026</v>
      </c>
      <c r="N8551" s="148">
        <v>0.73299999999999998</v>
      </c>
      <c r="O8551" s="148">
        <v>0.35699999999999998</v>
      </c>
      <c r="P8551" s="148">
        <v>0.75599999999999901</v>
      </c>
      <c r="Q8551" s="148">
        <v>5.0499999999999998E-3</v>
      </c>
      <c r="R8551" s="148">
        <v>0</v>
      </c>
      <c r="S8551" s="148">
        <v>0.76</v>
      </c>
      <c r="T8551" s="148">
        <v>-8.4920000000000009</v>
      </c>
      <c r="U8551" s="148">
        <v>1</v>
      </c>
      <c r="V8551" s="148">
        <v>6.2100000000000002E-2</v>
      </c>
      <c r="W8551" s="148">
        <v>174.797</v>
      </c>
      <c r="X8551" s="148">
        <v>4</v>
      </c>
      <c r="Y8551" s="148">
        <v>0.95</v>
      </c>
    </row>
    <row r="8552" spans="11:25" x14ac:dyDescent="0.25">
      <c r="K8552" s="145" t="s">
        <v>1054</v>
      </c>
      <c r="L8552" s="145">
        <v>74</v>
      </c>
      <c r="M8552" s="145">
        <v>210880</v>
      </c>
      <c r="N8552" s="148">
        <v>2.2399999999999998E-3</v>
      </c>
      <c r="O8552" s="148">
        <v>0.52900000000000003</v>
      </c>
      <c r="P8552" s="148">
        <v>0.76800000000000002</v>
      </c>
      <c r="Q8552" s="148">
        <v>6.8499999999999995E-4</v>
      </c>
      <c r="R8552" s="148">
        <v>7</v>
      </c>
      <c r="S8552" s="148">
        <v>0.29699999999999999</v>
      </c>
      <c r="T8552" s="148">
        <v>-5.51</v>
      </c>
      <c r="U8552" s="148">
        <v>1</v>
      </c>
      <c r="V8552" s="148">
        <v>5.6599999999999998E-2</v>
      </c>
      <c r="W8552" s="148">
        <v>127.316</v>
      </c>
      <c r="X8552" s="148">
        <v>4</v>
      </c>
      <c r="Y8552" s="148">
        <v>0.76900000000000002</v>
      </c>
    </row>
    <row r="8553" spans="11:25" x14ac:dyDescent="0.25">
      <c r="K8553" s="145" t="s">
        <v>7333</v>
      </c>
      <c r="L8553" s="145">
        <v>20</v>
      </c>
      <c r="M8553" s="145">
        <v>233173</v>
      </c>
      <c r="N8553" s="148">
        <v>0.13600000000000001</v>
      </c>
      <c r="O8553" s="148">
        <v>0.75599999999999901</v>
      </c>
      <c r="P8553" s="148">
        <v>0.85499999999999998</v>
      </c>
      <c r="Q8553" s="148">
        <v>2.7999999999999998E-4</v>
      </c>
      <c r="R8553" s="148">
        <v>2</v>
      </c>
      <c r="S8553" s="148">
        <v>0.30199999999999999</v>
      </c>
      <c r="T8553" s="148">
        <v>-3.5289999999999999</v>
      </c>
      <c r="U8553" s="148">
        <v>1</v>
      </c>
      <c r="V8553" s="148">
        <v>6.6900000000000001E-2</v>
      </c>
      <c r="W8553" s="148">
        <v>99.02</v>
      </c>
      <c r="X8553" s="148">
        <v>4</v>
      </c>
      <c r="Y8553" s="148">
        <v>0.81099999999999905</v>
      </c>
    </row>
    <row r="8554" spans="11:25" x14ac:dyDescent="0.25">
      <c r="K8554" s="145" t="s">
        <v>1112</v>
      </c>
      <c r="L8554" s="145">
        <v>70</v>
      </c>
      <c r="M8554" s="145">
        <v>188240</v>
      </c>
      <c r="N8554" s="148">
        <v>8.3799999999999999E-2</v>
      </c>
      <c r="O8554" s="148">
        <v>0.74199999999999999</v>
      </c>
      <c r="P8554" s="148">
        <v>0.84399999999999997</v>
      </c>
      <c r="Q8554" s="148">
        <v>0</v>
      </c>
      <c r="R8554" s="148">
        <v>2</v>
      </c>
      <c r="S8554" s="148">
        <v>0.41799999999999998</v>
      </c>
      <c r="T8554" s="148">
        <v>-6.4409999999999998</v>
      </c>
      <c r="U8554" s="148">
        <v>1</v>
      </c>
      <c r="V8554" s="148">
        <v>0.111</v>
      </c>
      <c r="W8554" s="148">
        <v>113.371</v>
      </c>
      <c r="X8554" s="148">
        <v>4</v>
      </c>
      <c r="Y8554" s="148">
        <v>0.85</v>
      </c>
    </row>
    <row r="8555" spans="11:25" x14ac:dyDescent="0.25">
      <c r="K8555" s="145" t="s">
        <v>1137</v>
      </c>
      <c r="L8555" s="145">
        <v>80</v>
      </c>
      <c r="M8555" s="145">
        <v>216053</v>
      </c>
      <c r="N8555" s="148">
        <v>1.83E-2</v>
      </c>
      <c r="O8555" s="148">
        <v>0.50800000000000001</v>
      </c>
      <c r="P8555" s="148">
        <v>0.83399999999999996</v>
      </c>
      <c r="Q8555" s="148">
        <v>0</v>
      </c>
      <c r="R8555" s="148">
        <v>2</v>
      </c>
      <c r="S8555" s="148">
        <v>7.3200000000000001E-2</v>
      </c>
      <c r="T8555" s="148">
        <v>-6.2050000000000001</v>
      </c>
      <c r="U8555" s="148">
        <v>1</v>
      </c>
      <c r="V8555" s="148">
        <v>3.8600000000000002E-2</v>
      </c>
      <c r="W8555" s="148">
        <v>139.131</v>
      </c>
      <c r="X8555" s="148">
        <v>4</v>
      </c>
      <c r="Y8555" s="148">
        <v>0.77400000000000002</v>
      </c>
    </row>
    <row r="8556" spans="11:25" x14ac:dyDescent="0.25">
      <c r="K8556" s="145" t="s">
        <v>2341</v>
      </c>
      <c r="L8556" s="145">
        <v>23</v>
      </c>
      <c r="M8556" s="145">
        <v>303373</v>
      </c>
      <c r="N8556" s="148">
        <v>0.65200000000000002</v>
      </c>
      <c r="O8556" s="148">
        <v>0.38799999999999901</v>
      </c>
      <c r="P8556" s="148">
        <v>0.33799999999999902</v>
      </c>
      <c r="Q8556" s="148">
        <v>3.72E-6</v>
      </c>
      <c r="R8556" s="148">
        <v>10</v>
      </c>
      <c r="S8556" s="148">
        <v>0.248</v>
      </c>
      <c r="T8556" s="148">
        <v>-10.054</v>
      </c>
      <c r="U8556" s="148">
        <v>1</v>
      </c>
      <c r="V8556" s="148">
        <v>3.2800000000000003E-2</v>
      </c>
      <c r="W8556" s="148">
        <v>177.78399999999999</v>
      </c>
      <c r="X8556" s="148">
        <v>4</v>
      </c>
      <c r="Y8556" s="148">
        <v>0.47699999999999998</v>
      </c>
    </row>
    <row r="8557" spans="11:25" x14ac:dyDescent="0.25">
      <c r="K8557" s="145" t="s">
        <v>2257</v>
      </c>
      <c r="L8557" s="145">
        <v>71</v>
      </c>
      <c r="M8557" s="145">
        <v>167186</v>
      </c>
      <c r="N8557" s="148">
        <v>0.46600000000000003</v>
      </c>
      <c r="O8557" s="148">
        <v>0.73599999999999999</v>
      </c>
      <c r="P8557" s="148">
        <v>0.871</v>
      </c>
      <c r="Q8557" s="148">
        <v>0</v>
      </c>
      <c r="R8557" s="148">
        <v>2</v>
      </c>
      <c r="S8557" s="148">
        <v>0.108</v>
      </c>
      <c r="T8557" s="148">
        <v>-2.786</v>
      </c>
      <c r="U8557" s="148">
        <v>1</v>
      </c>
      <c r="V8557" s="148">
        <v>2.7799999999999998E-2</v>
      </c>
      <c r="W8557" s="148">
        <v>122.395</v>
      </c>
      <c r="X8557" s="148">
        <v>4</v>
      </c>
      <c r="Y8557" s="148">
        <v>0.96699999999999997</v>
      </c>
    </row>
    <row r="8558" spans="11:25" x14ac:dyDescent="0.25">
      <c r="K8558" s="145" t="s">
        <v>5861</v>
      </c>
      <c r="L8558" s="145">
        <v>72</v>
      </c>
      <c r="M8558" s="145">
        <v>216533</v>
      </c>
      <c r="N8558" s="148">
        <v>0.249</v>
      </c>
      <c r="O8558" s="148">
        <v>0.65300000000000002</v>
      </c>
      <c r="P8558" s="148">
        <v>0.67700000000000005</v>
      </c>
      <c r="Q8558" s="148">
        <v>0</v>
      </c>
      <c r="R8558" s="148">
        <v>0</v>
      </c>
      <c r="S8558" s="148">
        <v>0.40299999999999903</v>
      </c>
      <c r="T8558" s="148">
        <v>-12.244</v>
      </c>
      <c r="U8558" s="148">
        <v>1</v>
      </c>
      <c r="V8558" s="148">
        <v>3.9600000000000003E-2</v>
      </c>
      <c r="W8558" s="148">
        <v>114.37</v>
      </c>
      <c r="X8558" s="148">
        <v>4</v>
      </c>
      <c r="Y8558" s="148">
        <v>0.88800000000000001</v>
      </c>
    </row>
    <row r="8559" spans="11:25" x14ac:dyDescent="0.25">
      <c r="K8559" s="145" t="s">
        <v>7334</v>
      </c>
      <c r="L8559" s="145">
        <v>76</v>
      </c>
      <c r="M8559" s="145">
        <v>213066</v>
      </c>
      <c r="N8559" s="148">
        <v>5.3100000000000001E-2</v>
      </c>
      <c r="O8559" s="148">
        <v>0.63800000000000001</v>
      </c>
      <c r="P8559" s="148">
        <v>0.92799999999999905</v>
      </c>
      <c r="Q8559" s="148">
        <v>0.11</v>
      </c>
      <c r="R8559" s="148">
        <v>5</v>
      </c>
      <c r="S8559" s="148">
        <v>8.7499999999999994E-2</v>
      </c>
      <c r="T8559" s="148">
        <v>-4.0780000000000003</v>
      </c>
      <c r="U8559" s="148">
        <v>1</v>
      </c>
      <c r="V8559" s="148">
        <v>3.8800000000000001E-2</v>
      </c>
      <c r="W8559" s="148">
        <v>122.428</v>
      </c>
      <c r="X8559" s="148">
        <v>4</v>
      </c>
      <c r="Y8559" s="148">
        <v>0.96599999999999997</v>
      </c>
    </row>
    <row r="8560" spans="11:25" x14ac:dyDescent="0.25">
      <c r="K8560" s="145" t="s">
        <v>1221</v>
      </c>
      <c r="L8560" s="145">
        <v>67</v>
      </c>
      <c r="M8560" s="145">
        <v>139506</v>
      </c>
      <c r="N8560" s="148">
        <v>0.245</v>
      </c>
      <c r="O8560" s="148">
        <v>0.81299999999999994</v>
      </c>
      <c r="P8560" s="148">
        <v>0.61899999999999999</v>
      </c>
      <c r="Q8560" s="148">
        <v>1.5100000000000001E-2</v>
      </c>
      <c r="R8560" s="148">
        <v>7</v>
      </c>
      <c r="S8560" s="148">
        <v>0.113</v>
      </c>
      <c r="T8560" s="148">
        <v>-8.2029999999999994</v>
      </c>
      <c r="U8560" s="148">
        <v>1</v>
      </c>
      <c r="V8560" s="148">
        <v>2.9399999999999999E-2</v>
      </c>
      <c r="W8560" s="148">
        <v>114.58</v>
      </c>
      <c r="X8560" s="148">
        <v>4</v>
      </c>
      <c r="Y8560" s="148">
        <v>0.77400000000000002</v>
      </c>
    </row>
    <row r="8561" spans="11:25" x14ac:dyDescent="0.25">
      <c r="K8561" s="145" t="s">
        <v>7335</v>
      </c>
      <c r="L8561" s="145">
        <v>83</v>
      </c>
      <c r="M8561" s="145">
        <v>258342</v>
      </c>
      <c r="N8561" s="148">
        <v>2.9100000000000001E-2</v>
      </c>
      <c r="O8561" s="148">
        <v>0.64099999999999902</v>
      </c>
      <c r="P8561" s="148">
        <v>0.92200000000000004</v>
      </c>
      <c r="Q8561" s="148">
        <v>0</v>
      </c>
      <c r="R8561" s="148">
        <v>2</v>
      </c>
      <c r="S8561" s="148">
        <v>8.6199999999999999E-2</v>
      </c>
      <c r="T8561" s="148">
        <v>-4.4569999999999999</v>
      </c>
      <c r="U8561" s="148">
        <v>1</v>
      </c>
      <c r="V8561" s="148">
        <v>7.8600000000000003E-2</v>
      </c>
      <c r="W8561" s="148">
        <v>146.078</v>
      </c>
      <c r="X8561" s="148">
        <v>4</v>
      </c>
      <c r="Y8561" s="148">
        <v>0.84699999999999998</v>
      </c>
    </row>
    <row r="8562" spans="11:25" x14ac:dyDescent="0.25">
      <c r="K8562" s="145" t="s">
        <v>826</v>
      </c>
      <c r="L8562" s="145">
        <v>80</v>
      </c>
      <c r="M8562" s="145">
        <v>281613</v>
      </c>
      <c r="N8562" s="148">
        <v>0.38600000000000001</v>
      </c>
      <c r="O8562" s="148">
        <v>0.60199999999999998</v>
      </c>
      <c r="P8562" s="148">
        <v>0.52200000000000002</v>
      </c>
      <c r="Q8562" s="148">
        <v>1.4399999999999999E-5</v>
      </c>
      <c r="R8562" s="148">
        <v>10</v>
      </c>
      <c r="S8562" s="148">
        <v>9.4100000000000003E-2</v>
      </c>
      <c r="T8562" s="148">
        <v>-9.0310000000000006</v>
      </c>
      <c r="U8562" s="148">
        <v>1</v>
      </c>
      <c r="V8562" s="148">
        <v>2.8500000000000001E-2</v>
      </c>
      <c r="W8562" s="148">
        <v>136.637</v>
      </c>
      <c r="X8562" s="148">
        <v>4</v>
      </c>
      <c r="Y8562" s="148">
        <v>0.36</v>
      </c>
    </row>
    <row r="8563" spans="11:25" x14ac:dyDescent="0.25">
      <c r="K8563" s="145" t="s">
        <v>7072</v>
      </c>
      <c r="L8563" s="145">
        <v>75</v>
      </c>
      <c r="M8563" s="145">
        <v>197986</v>
      </c>
      <c r="N8563" s="148">
        <v>2.0999999999999999E-3</v>
      </c>
      <c r="O8563" s="148">
        <v>0.77400000000000002</v>
      </c>
      <c r="P8563" s="148">
        <v>0.75</v>
      </c>
      <c r="Q8563" s="148">
        <v>1.8499999999999999E-5</v>
      </c>
      <c r="R8563" s="148">
        <v>11</v>
      </c>
      <c r="S8563" s="148">
        <v>8.0799999999999997E-2</v>
      </c>
      <c r="T8563" s="148">
        <v>-4.9269999999999996</v>
      </c>
      <c r="U8563" s="148">
        <v>0</v>
      </c>
      <c r="V8563" s="148">
        <v>4.1300000000000003E-2</v>
      </c>
      <c r="W8563" s="148">
        <v>118.015</v>
      </c>
      <c r="X8563" s="148">
        <v>4</v>
      </c>
      <c r="Y8563" s="148">
        <v>0.92500000000000004</v>
      </c>
    </row>
    <row r="8564" spans="11:25" x14ac:dyDescent="0.25">
      <c r="K8564" s="145" t="s">
        <v>931</v>
      </c>
      <c r="L8564" s="145">
        <v>23</v>
      </c>
      <c r="M8564" s="145">
        <v>322548</v>
      </c>
      <c r="N8564" s="148">
        <v>0.251</v>
      </c>
      <c r="O8564" s="148">
        <v>0.66599999999999904</v>
      </c>
      <c r="P8564" s="148">
        <v>0.66799999999999904</v>
      </c>
      <c r="Q8564" s="148">
        <v>5.7699999999999998E-6</v>
      </c>
      <c r="R8564" s="148">
        <v>0</v>
      </c>
      <c r="S8564" s="148">
        <v>0.499</v>
      </c>
      <c r="T8564" s="148">
        <v>-7.9610000000000003</v>
      </c>
      <c r="U8564" s="148">
        <v>1</v>
      </c>
      <c r="V8564" s="148">
        <v>5.2299999999999999E-2</v>
      </c>
      <c r="W8564" s="148">
        <v>132.666</v>
      </c>
      <c r="X8564" s="148">
        <v>4</v>
      </c>
      <c r="Y8564" s="148">
        <v>0.76500000000000001</v>
      </c>
    </row>
    <row r="8565" spans="11:25" x14ac:dyDescent="0.25">
      <c r="K8565" s="145" t="s">
        <v>1344</v>
      </c>
      <c r="L8565" s="145">
        <v>73</v>
      </c>
      <c r="M8565" s="145">
        <v>224693</v>
      </c>
      <c r="N8565" s="148">
        <v>0.2</v>
      </c>
      <c r="O8565" s="148">
        <v>0.53700000000000003</v>
      </c>
      <c r="P8565" s="148">
        <v>0.84</v>
      </c>
      <c r="Q8565" s="148">
        <v>2.1500000000000002E-6</v>
      </c>
      <c r="R8565" s="148">
        <v>9</v>
      </c>
      <c r="S8565" s="148">
        <v>9.98E-2</v>
      </c>
      <c r="T8565" s="148">
        <v>-4.6260000000000003</v>
      </c>
      <c r="U8565" s="148">
        <v>1</v>
      </c>
      <c r="V8565" s="148">
        <v>3.6299999999999999E-2</v>
      </c>
      <c r="W8565" s="148">
        <v>124.268999999999</v>
      </c>
      <c r="X8565" s="148">
        <v>4</v>
      </c>
      <c r="Y8565" s="148">
        <v>0.21099999999999999</v>
      </c>
    </row>
    <row r="8566" spans="11:25" x14ac:dyDescent="0.25">
      <c r="K8566" s="145" t="s">
        <v>6198</v>
      </c>
      <c r="L8566" s="145">
        <v>66</v>
      </c>
      <c r="M8566" s="145">
        <v>255066</v>
      </c>
      <c r="N8566" s="148">
        <v>0.19399999999999901</v>
      </c>
      <c r="O8566" s="148">
        <v>0.69299999999999995</v>
      </c>
      <c r="P8566" s="148">
        <v>0.56499999999999995</v>
      </c>
      <c r="Q8566" s="148">
        <v>1.75E-4</v>
      </c>
      <c r="R8566" s="148">
        <v>9</v>
      </c>
      <c r="S8566" s="148">
        <v>8.0600000000000005E-2</v>
      </c>
      <c r="T8566" s="148">
        <v>-12.583</v>
      </c>
      <c r="U8566" s="148">
        <v>1</v>
      </c>
      <c r="V8566" s="148">
        <v>3.4500000000000003E-2</v>
      </c>
      <c r="W8566" s="148">
        <v>97.936999999999998</v>
      </c>
      <c r="X8566" s="148">
        <v>4</v>
      </c>
      <c r="Y8566" s="148">
        <v>0.69199999999999995</v>
      </c>
    </row>
    <row r="8567" spans="11:25" x14ac:dyDescent="0.25">
      <c r="K8567" s="145" t="s">
        <v>2404</v>
      </c>
      <c r="L8567" s="145">
        <v>77</v>
      </c>
      <c r="M8567" s="145">
        <v>183733</v>
      </c>
      <c r="N8567" s="148">
        <v>4.1399999999999996E-3</v>
      </c>
      <c r="O8567" s="148">
        <v>0.85699999999999998</v>
      </c>
      <c r="P8567" s="148">
        <v>0.46799999999999897</v>
      </c>
      <c r="Q8567" s="148">
        <v>1.3200000000000001E-5</v>
      </c>
      <c r="R8567" s="148">
        <v>1</v>
      </c>
      <c r="S8567" s="148">
        <v>0.26899999999999902</v>
      </c>
      <c r="T8567" s="148">
        <v>-8.5299999999999994</v>
      </c>
      <c r="U8567" s="148">
        <v>1</v>
      </c>
      <c r="V8567" s="148">
        <v>4.7600000000000003E-2</v>
      </c>
      <c r="W8567" s="148">
        <v>89.119</v>
      </c>
      <c r="X8567" s="148">
        <v>4</v>
      </c>
      <c r="Y8567" s="148">
        <v>0.84299999999999997</v>
      </c>
    </row>
    <row r="8568" spans="11:25" x14ac:dyDescent="0.25">
      <c r="K8568" s="145" t="s">
        <v>6191</v>
      </c>
      <c r="L8568" s="145">
        <v>73</v>
      </c>
      <c r="M8568" s="145">
        <v>244920</v>
      </c>
      <c r="N8568" s="148">
        <v>0.52200000000000002</v>
      </c>
      <c r="O8568" s="148">
        <v>0.79099999999999904</v>
      </c>
      <c r="P8568" s="148">
        <v>0.73399999999999999</v>
      </c>
      <c r="Q8568" s="148">
        <v>1.65E-3</v>
      </c>
      <c r="R8568" s="148">
        <v>5</v>
      </c>
      <c r="S8568" s="148">
        <v>0.16699999999999901</v>
      </c>
      <c r="T8568" s="148">
        <v>-5.4639999999999898</v>
      </c>
      <c r="U8568" s="148">
        <v>1</v>
      </c>
      <c r="V8568" s="148">
        <v>6.2899999999999998E-2</v>
      </c>
      <c r="W8568" s="148">
        <v>105.854</v>
      </c>
      <c r="X8568" s="148">
        <v>4</v>
      </c>
      <c r="Y8568" s="148">
        <v>0.96199999999999997</v>
      </c>
    </row>
    <row r="8569" spans="11:25" x14ac:dyDescent="0.25">
      <c r="K8569" s="145" t="s">
        <v>6194</v>
      </c>
      <c r="L8569" s="145">
        <v>66</v>
      </c>
      <c r="M8569" s="145">
        <v>177426</v>
      </c>
      <c r="N8569" s="148">
        <v>0.45100000000000001</v>
      </c>
      <c r="O8569" s="148">
        <v>0.71</v>
      </c>
      <c r="P8569" s="148">
        <v>0.81499999999999995</v>
      </c>
      <c r="Q8569" s="148">
        <v>4.6900000000000002E-4</v>
      </c>
      <c r="R8569" s="148">
        <v>8</v>
      </c>
      <c r="S8569" s="148">
        <v>9.7500000000000003E-2</v>
      </c>
      <c r="T8569" s="148">
        <v>-7.7649999999999997</v>
      </c>
      <c r="U8569" s="148">
        <v>1</v>
      </c>
      <c r="V8569" s="148">
        <v>4.3799999999999999E-2</v>
      </c>
      <c r="W8569" s="148">
        <v>93.602999999999994</v>
      </c>
      <c r="X8569" s="148">
        <v>4</v>
      </c>
      <c r="Y8569" s="148">
        <v>0.95499999999999996</v>
      </c>
    </row>
    <row r="8570" spans="11:25" x14ac:dyDescent="0.25">
      <c r="K8570" s="145" t="s">
        <v>7155</v>
      </c>
      <c r="L8570" s="145">
        <v>74</v>
      </c>
      <c r="M8570" s="145">
        <v>176293</v>
      </c>
      <c r="N8570" s="148">
        <v>0.55000000000000004</v>
      </c>
      <c r="O8570" s="148">
        <v>0.58399999999999996</v>
      </c>
      <c r="P8570" s="148">
        <v>0.36699999999999999</v>
      </c>
      <c r="Q8570" s="148">
        <v>1.38E-5</v>
      </c>
      <c r="R8570" s="148">
        <v>6</v>
      </c>
      <c r="S8570" s="148">
        <v>8.1799999999999998E-2</v>
      </c>
      <c r="T8570" s="148">
        <v>-9.6379999999999999</v>
      </c>
      <c r="U8570" s="148">
        <v>0</v>
      </c>
      <c r="V8570" s="148">
        <v>3.2800000000000003E-2</v>
      </c>
      <c r="W8570" s="148">
        <v>120.175</v>
      </c>
      <c r="X8570" s="148">
        <v>4</v>
      </c>
      <c r="Y8570" s="148">
        <v>0.58799999999999997</v>
      </c>
    </row>
    <row r="8571" spans="11:25" x14ac:dyDescent="0.25">
      <c r="K8571" s="145" t="s">
        <v>7336</v>
      </c>
      <c r="L8571" s="145">
        <v>18</v>
      </c>
      <c r="M8571" s="145">
        <v>171333</v>
      </c>
      <c r="N8571" s="148">
        <v>8.5099999999999995E-2</v>
      </c>
      <c r="O8571" s="148">
        <v>0.58299999999999996</v>
      </c>
      <c r="P8571" s="148">
        <v>0.79</v>
      </c>
      <c r="Q8571" s="148">
        <v>3.8699999999999997E-4</v>
      </c>
      <c r="R8571" s="148">
        <v>9</v>
      </c>
      <c r="S8571" s="148">
        <v>0.11</v>
      </c>
      <c r="T8571" s="148">
        <v>-4.8849999999999998</v>
      </c>
      <c r="U8571" s="148">
        <v>1</v>
      </c>
      <c r="V8571" s="148">
        <v>3.1899999999999998E-2</v>
      </c>
      <c r="W8571" s="148">
        <v>103.286</v>
      </c>
      <c r="X8571" s="148">
        <v>4</v>
      </c>
      <c r="Y8571" s="148">
        <v>0.71399999999999997</v>
      </c>
    </row>
    <row r="8572" spans="11:25" x14ac:dyDescent="0.25">
      <c r="K8572" s="145" t="s">
        <v>860</v>
      </c>
      <c r="L8572" s="145">
        <v>63</v>
      </c>
      <c r="M8572" s="145">
        <v>169560</v>
      </c>
      <c r="N8572" s="148">
        <v>0.40899999999999997</v>
      </c>
      <c r="O8572" s="148">
        <v>0.67500000000000004</v>
      </c>
      <c r="P8572" s="148">
        <v>0.84899999999999998</v>
      </c>
      <c r="Q8572" s="148">
        <v>1.31E-5</v>
      </c>
      <c r="R8572" s="148">
        <v>0</v>
      </c>
      <c r="S8572" s="148">
        <v>9.1600000000000001E-2</v>
      </c>
      <c r="T8572" s="148">
        <v>-9.68</v>
      </c>
      <c r="U8572" s="148">
        <v>1</v>
      </c>
      <c r="V8572" s="148">
        <v>3.8600000000000002E-2</v>
      </c>
      <c r="W8572" s="148">
        <v>104.765</v>
      </c>
      <c r="X8572" s="148">
        <v>4</v>
      </c>
      <c r="Y8572" s="148">
        <v>0.96499999999999997</v>
      </c>
    </row>
    <row r="8573" spans="11:25" x14ac:dyDescent="0.25">
      <c r="K8573" s="145" t="s">
        <v>7337</v>
      </c>
      <c r="L8573" s="145">
        <v>67</v>
      </c>
      <c r="M8573" s="145">
        <v>145106</v>
      </c>
      <c r="N8573" s="148">
        <v>0.53600000000000003</v>
      </c>
      <c r="O8573" s="148">
        <v>0.42899999999999999</v>
      </c>
      <c r="P8573" s="148">
        <v>0.54299999999999904</v>
      </c>
      <c r="Q8573" s="148">
        <v>2.5400000000000001E-5</v>
      </c>
      <c r="R8573" s="148">
        <v>5</v>
      </c>
      <c r="S8573" s="148">
        <v>0.125</v>
      </c>
      <c r="T8573" s="148">
        <v>-9.1389999999999993</v>
      </c>
      <c r="U8573" s="148">
        <v>1</v>
      </c>
      <c r="V8573" s="148">
        <v>3.4700000000000002E-2</v>
      </c>
      <c r="W8573" s="148">
        <v>122.619</v>
      </c>
      <c r="X8573" s="148">
        <v>4</v>
      </c>
      <c r="Y8573" s="148">
        <v>0.69299999999999995</v>
      </c>
    </row>
    <row r="8574" spans="11:25" x14ac:dyDescent="0.25">
      <c r="K8574" s="145" t="s">
        <v>2421</v>
      </c>
      <c r="L8574" s="145">
        <v>71</v>
      </c>
      <c r="M8574" s="145">
        <v>202853</v>
      </c>
      <c r="N8574" s="148">
        <v>8.2400000000000001E-2</v>
      </c>
      <c r="O8574" s="148">
        <v>0.74099999999999999</v>
      </c>
      <c r="P8574" s="148">
        <v>0.89400000000000002</v>
      </c>
      <c r="Q8574" s="148">
        <v>5.2699999999999997E-2</v>
      </c>
      <c r="R8574" s="148">
        <v>4</v>
      </c>
      <c r="S8574" s="148">
        <v>8.8999999999999996E-2</v>
      </c>
      <c r="T8574" s="148">
        <v>-3.8260000000000001</v>
      </c>
      <c r="U8574" s="148">
        <v>1</v>
      </c>
      <c r="V8574" s="148">
        <v>4.9500000000000002E-2</v>
      </c>
      <c r="W8574" s="148">
        <v>114.869</v>
      </c>
      <c r="X8574" s="148">
        <v>4</v>
      </c>
      <c r="Y8574" s="148">
        <v>0.96</v>
      </c>
    </row>
    <row r="8575" spans="11:25" x14ac:dyDescent="0.25">
      <c r="K8575" s="145" t="s">
        <v>577</v>
      </c>
      <c r="L8575" s="145">
        <v>73</v>
      </c>
      <c r="M8575" s="145">
        <v>180880</v>
      </c>
      <c r="N8575" s="148">
        <v>4.7899999999999999E-4</v>
      </c>
      <c r="O8575" s="148">
        <v>0.46700000000000003</v>
      </c>
      <c r="P8575" s="148">
        <v>0.95799999999999996</v>
      </c>
      <c r="Q8575" s="148">
        <v>0.19899999999999901</v>
      </c>
      <c r="R8575" s="148">
        <v>4</v>
      </c>
      <c r="S8575" s="148">
        <v>0.29899999999999999</v>
      </c>
      <c r="T8575" s="148">
        <v>-4.8079999999999998</v>
      </c>
      <c r="U8575" s="148">
        <v>0</v>
      </c>
      <c r="V8575" s="148">
        <v>7.7499999999999999E-2</v>
      </c>
      <c r="W8575" s="148">
        <v>145.91999999999999</v>
      </c>
      <c r="X8575" s="148">
        <v>4</v>
      </c>
      <c r="Y8575" s="148">
        <v>0.70099999999999996</v>
      </c>
    </row>
    <row r="8576" spans="11:25" x14ac:dyDescent="0.25">
      <c r="K8576" s="145" t="s">
        <v>1695</v>
      </c>
      <c r="L8576" s="145">
        <v>72</v>
      </c>
      <c r="M8576" s="145">
        <v>207680</v>
      </c>
      <c r="N8576" s="148">
        <v>0.29099999999999998</v>
      </c>
      <c r="O8576" s="148">
        <v>0.86599999999999999</v>
      </c>
      <c r="P8576" s="148">
        <v>0.34699999999999998</v>
      </c>
      <c r="Q8576" s="148">
        <v>7.0099999999999998E-6</v>
      </c>
      <c r="R8576" s="148">
        <v>7</v>
      </c>
      <c r="S8576" s="148">
        <v>0.109</v>
      </c>
      <c r="T8576" s="148">
        <v>-9.5529999999999902</v>
      </c>
      <c r="U8576" s="148">
        <v>0</v>
      </c>
      <c r="V8576" s="148">
        <v>6.8500000000000005E-2</v>
      </c>
      <c r="W8576" s="148">
        <v>110.06299999999899</v>
      </c>
      <c r="X8576" s="148">
        <v>4</v>
      </c>
      <c r="Y8576" s="148">
        <v>0.61599999999999999</v>
      </c>
    </row>
    <row r="8577" spans="11:25" x14ac:dyDescent="0.25">
      <c r="K8577" s="145" t="s">
        <v>7338</v>
      </c>
      <c r="L8577" s="145">
        <v>22</v>
      </c>
      <c r="M8577" s="145">
        <v>181826</v>
      </c>
      <c r="N8577" s="148">
        <v>4.5999999999999999E-2</v>
      </c>
      <c r="O8577" s="148">
        <v>0.747</v>
      </c>
      <c r="P8577" s="148">
        <v>0.90400000000000003</v>
      </c>
      <c r="Q8577" s="148">
        <v>0.106</v>
      </c>
      <c r="R8577" s="148">
        <v>9</v>
      </c>
      <c r="S8577" s="148">
        <v>0.20300000000000001</v>
      </c>
      <c r="T8577" s="148">
        <v>-2.6230000000000002</v>
      </c>
      <c r="U8577" s="148">
        <v>1</v>
      </c>
      <c r="V8577" s="148">
        <v>8.0299999999999996E-2</v>
      </c>
      <c r="W8577" s="148">
        <v>118.877</v>
      </c>
      <c r="X8577" s="148">
        <v>4</v>
      </c>
      <c r="Y8577" s="148">
        <v>0.84599999999999997</v>
      </c>
    </row>
    <row r="8578" spans="11:25" x14ac:dyDescent="0.25">
      <c r="K8578" s="145" t="s">
        <v>1117</v>
      </c>
      <c r="L8578" s="145">
        <v>66</v>
      </c>
      <c r="M8578" s="145">
        <v>201866</v>
      </c>
      <c r="N8578" s="148">
        <v>3.1199999999999999E-4</v>
      </c>
      <c r="O8578" s="148">
        <v>0.51900000000000002</v>
      </c>
      <c r="P8578" s="148">
        <v>0.93400000000000005</v>
      </c>
      <c r="Q8578" s="148">
        <v>4.5700000000000003E-3</v>
      </c>
      <c r="R8578" s="148">
        <v>7</v>
      </c>
      <c r="S8578" s="148">
        <v>0.13699999999999901</v>
      </c>
      <c r="T8578" s="148">
        <v>-7.1369999999999996</v>
      </c>
      <c r="U8578" s="148">
        <v>1</v>
      </c>
      <c r="V8578" s="148">
        <v>4.7100000000000003E-2</v>
      </c>
      <c r="W8578" s="148">
        <v>138.16200000000001</v>
      </c>
      <c r="X8578" s="148">
        <v>4</v>
      </c>
      <c r="Y8578" s="148">
        <v>0.58599999999999997</v>
      </c>
    </row>
    <row r="8579" spans="11:25" x14ac:dyDescent="0.25">
      <c r="K8579" s="145" t="s">
        <v>7339</v>
      </c>
      <c r="L8579" s="145">
        <v>68</v>
      </c>
      <c r="M8579" s="145">
        <v>329680</v>
      </c>
      <c r="N8579" s="148">
        <v>0.27699999999999902</v>
      </c>
      <c r="O8579" s="148">
        <v>0.59</v>
      </c>
      <c r="P8579" s="148">
        <v>0.82799999999999996</v>
      </c>
      <c r="Q8579" s="148">
        <v>5.57E-6</v>
      </c>
      <c r="R8579" s="148">
        <v>0</v>
      </c>
      <c r="S8579" s="148">
        <v>8.6800000000000002E-2</v>
      </c>
      <c r="T8579" s="148">
        <v>-6.28</v>
      </c>
      <c r="U8579" s="148">
        <v>1</v>
      </c>
      <c r="V8579" s="148">
        <v>4.3900000000000002E-2</v>
      </c>
      <c r="W8579" s="148">
        <v>111.35299999999999</v>
      </c>
      <c r="X8579" s="148">
        <v>4</v>
      </c>
      <c r="Y8579" s="148">
        <v>0.63600000000000001</v>
      </c>
    </row>
    <row r="8580" spans="11:25" x14ac:dyDescent="0.25">
      <c r="K8580" s="145" t="s">
        <v>7340</v>
      </c>
      <c r="L8580" s="145">
        <v>57</v>
      </c>
      <c r="M8580" s="145">
        <v>170800</v>
      </c>
      <c r="N8580" s="148">
        <v>0.158</v>
      </c>
      <c r="O8580" s="148">
        <v>0.51800000000000002</v>
      </c>
      <c r="P8580" s="148">
        <v>0.76099999999999901</v>
      </c>
      <c r="Q8580" s="148">
        <v>7.6499999999999997E-3</v>
      </c>
      <c r="R8580" s="148">
        <v>0</v>
      </c>
      <c r="S8580" s="148">
        <v>7.1499999999999994E-2</v>
      </c>
      <c r="T8580" s="148">
        <v>-7.0250000000000004</v>
      </c>
      <c r="U8580" s="148">
        <v>1</v>
      </c>
      <c r="V8580" s="148">
        <v>4.5199999999999997E-2</v>
      </c>
      <c r="W8580" s="148">
        <v>118.738</v>
      </c>
      <c r="X8580" s="148">
        <v>4</v>
      </c>
      <c r="Y8580" s="148">
        <v>0.57599999999999996</v>
      </c>
    </row>
    <row r="8581" spans="11:25" x14ac:dyDescent="0.25">
      <c r="K8581" s="145" t="s">
        <v>7153</v>
      </c>
      <c r="L8581" s="145">
        <v>45</v>
      </c>
      <c r="M8581" s="145">
        <v>166906</v>
      </c>
      <c r="N8581" s="148">
        <v>0.53400000000000003</v>
      </c>
      <c r="O8581" s="148">
        <v>0.51900000000000002</v>
      </c>
      <c r="P8581" s="148">
        <v>0.77200000000000002</v>
      </c>
      <c r="Q8581" s="148">
        <v>1.2099999999999999E-5</v>
      </c>
      <c r="R8581" s="148">
        <v>0</v>
      </c>
      <c r="S8581" s="148">
        <v>0.27100000000000002</v>
      </c>
      <c r="T8581" s="148">
        <v>-6.7839999999999998</v>
      </c>
      <c r="U8581" s="148">
        <v>1</v>
      </c>
      <c r="V8581" s="148">
        <v>3.3099999999999997E-2</v>
      </c>
      <c r="W8581" s="148">
        <v>79.617999999999995</v>
      </c>
      <c r="X8581" s="148">
        <v>4</v>
      </c>
      <c r="Y8581" s="148">
        <v>0.96099999999999997</v>
      </c>
    </row>
    <row r="8582" spans="11:25" x14ac:dyDescent="0.25">
      <c r="K8582" s="145" t="s">
        <v>5900</v>
      </c>
      <c r="L8582" s="145">
        <v>77</v>
      </c>
      <c r="M8582" s="145">
        <v>218013</v>
      </c>
      <c r="N8582" s="148">
        <v>8.4700000000000001E-3</v>
      </c>
      <c r="O8582" s="148">
        <v>0.56000000000000005</v>
      </c>
      <c r="P8582" s="148">
        <v>0.93599999999999905</v>
      </c>
      <c r="Q8582" s="148">
        <v>0</v>
      </c>
      <c r="R8582" s="148">
        <v>3</v>
      </c>
      <c r="S8582" s="148">
        <v>0.161</v>
      </c>
      <c r="T8582" s="148">
        <v>-5.835</v>
      </c>
      <c r="U8582" s="148">
        <v>1</v>
      </c>
      <c r="V8582" s="148">
        <v>4.3900000000000002E-2</v>
      </c>
      <c r="W8582" s="148">
        <v>112.96</v>
      </c>
      <c r="X8582" s="148">
        <v>4</v>
      </c>
      <c r="Y8582" s="148">
        <v>0.371</v>
      </c>
    </row>
    <row r="8583" spans="11:25" x14ac:dyDescent="0.25">
      <c r="K8583" s="145" t="s">
        <v>1398</v>
      </c>
      <c r="L8583" s="145">
        <v>80</v>
      </c>
      <c r="M8583" s="145">
        <v>295493</v>
      </c>
      <c r="N8583" s="148">
        <v>0.16</v>
      </c>
      <c r="O8583" s="148">
        <v>0.56100000000000005</v>
      </c>
      <c r="P8583" s="148">
        <v>0.55500000000000005</v>
      </c>
      <c r="Q8583" s="148">
        <v>0</v>
      </c>
      <c r="R8583" s="148">
        <v>11</v>
      </c>
      <c r="S8583" s="148">
        <v>0.114</v>
      </c>
      <c r="T8583" s="148">
        <v>-9.734</v>
      </c>
      <c r="U8583" s="148">
        <v>0</v>
      </c>
      <c r="V8583" s="148">
        <v>2.87E-2</v>
      </c>
      <c r="W8583" s="148">
        <v>134.369</v>
      </c>
      <c r="X8583" s="148">
        <v>4</v>
      </c>
      <c r="Y8583" s="148">
        <v>0.497</v>
      </c>
    </row>
    <row r="8584" spans="11:25" x14ac:dyDescent="0.25">
      <c r="K8584" s="145" t="s">
        <v>593</v>
      </c>
      <c r="L8584" s="145">
        <v>65</v>
      </c>
      <c r="M8584" s="145">
        <v>216773</v>
      </c>
      <c r="N8584" s="148">
        <v>0.182</v>
      </c>
      <c r="O8584" s="148">
        <v>0.67700000000000005</v>
      </c>
      <c r="P8584" s="148">
        <v>0.89</v>
      </c>
      <c r="Q8584" s="148">
        <v>0</v>
      </c>
      <c r="R8584" s="148">
        <v>1</v>
      </c>
      <c r="S8584" s="148">
        <v>8.2600000000000007E-2</v>
      </c>
      <c r="T8584" s="148">
        <v>-4.4480000000000004</v>
      </c>
      <c r="U8584" s="148">
        <v>0</v>
      </c>
      <c r="V8584" s="148">
        <v>4.1799999999999997E-2</v>
      </c>
      <c r="W8584" s="148">
        <v>97.012</v>
      </c>
      <c r="X8584" s="148">
        <v>4</v>
      </c>
      <c r="Y8584" s="148">
        <v>0.76400000000000001</v>
      </c>
    </row>
    <row r="8585" spans="11:25" x14ac:dyDescent="0.25">
      <c r="K8585" s="145" t="s">
        <v>7341</v>
      </c>
      <c r="L8585" s="145">
        <v>72</v>
      </c>
      <c r="M8585" s="145">
        <v>369573</v>
      </c>
      <c r="N8585" s="148">
        <v>4.8099999999999997E-2</v>
      </c>
      <c r="O8585" s="148">
        <v>0.750999999999999</v>
      </c>
      <c r="P8585" s="148">
        <v>0.70799999999999996</v>
      </c>
      <c r="Q8585" s="148">
        <v>1.8300000000000001E-5</v>
      </c>
      <c r="R8585" s="148">
        <v>0</v>
      </c>
      <c r="S8585" s="148">
        <v>0.107</v>
      </c>
      <c r="T8585" s="148">
        <v>-5.6449999999999996</v>
      </c>
      <c r="U8585" s="148">
        <v>1</v>
      </c>
      <c r="V8585" s="148">
        <v>5.45E-2</v>
      </c>
      <c r="W8585" s="148">
        <v>108.97</v>
      </c>
      <c r="X8585" s="148">
        <v>4</v>
      </c>
      <c r="Y8585" s="148">
        <v>0.50900000000000001</v>
      </c>
    </row>
    <row r="8586" spans="11:25" x14ac:dyDescent="0.25">
      <c r="K8586" s="145" t="s">
        <v>1511</v>
      </c>
      <c r="L8586" s="145">
        <v>78</v>
      </c>
      <c r="M8586" s="145">
        <v>180266</v>
      </c>
      <c r="N8586" s="148">
        <v>1.0200000000000001E-2</v>
      </c>
      <c r="O8586" s="148">
        <v>0.80700000000000005</v>
      </c>
      <c r="P8586" s="148">
        <v>0.48699999999999999</v>
      </c>
      <c r="Q8586" s="148">
        <v>1.9800000000000001E-6</v>
      </c>
      <c r="R8586" s="148">
        <v>9</v>
      </c>
      <c r="S8586" s="148">
        <v>5.0099999999999999E-2</v>
      </c>
      <c r="T8586" s="148">
        <v>-10.456</v>
      </c>
      <c r="U8586" s="148">
        <v>1</v>
      </c>
      <c r="V8586" s="148">
        <v>7.5800000000000006E-2</v>
      </c>
      <c r="W8586" s="148">
        <v>148.49100000000001</v>
      </c>
      <c r="X8586" s="148">
        <v>4</v>
      </c>
      <c r="Y8586" s="148">
        <v>0.65099999999999902</v>
      </c>
    </row>
    <row r="8587" spans="11:25" x14ac:dyDescent="0.25">
      <c r="K8587" s="145" t="s">
        <v>7342</v>
      </c>
      <c r="L8587" s="145">
        <v>22</v>
      </c>
      <c r="M8587" s="145">
        <v>167613</v>
      </c>
      <c r="N8587" s="148">
        <v>0.193</v>
      </c>
      <c r="O8587" s="148">
        <v>0.73899999999999999</v>
      </c>
      <c r="P8587" s="148">
        <v>0.76599999999999902</v>
      </c>
      <c r="Q8587" s="148">
        <v>7.2799999999999994E-5</v>
      </c>
      <c r="R8587" s="148">
        <v>0</v>
      </c>
      <c r="S8587" s="148">
        <v>0.13699999999999901</v>
      </c>
      <c r="T8587" s="148">
        <v>-6.0229999999999997</v>
      </c>
      <c r="U8587" s="148">
        <v>1</v>
      </c>
      <c r="V8587" s="148">
        <v>7.85E-2</v>
      </c>
      <c r="W8587" s="148">
        <v>106.6</v>
      </c>
      <c r="X8587" s="148">
        <v>4</v>
      </c>
      <c r="Y8587" s="148">
        <v>0.86199999999999999</v>
      </c>
    </row>
    <row r="8588" spans="11:25" x14ac:dyDescent="0.25">
      <c r="K8588" s="145" t="s">
        <v>912</v>
      </c>
      <c r="L8588" s="145">
        <v>75</v>
      </c>
      <c r="M8588" s="145">
        <v>264503</v>
      </c>
      <c r="N8588" s="148">
        <v>0.39399999999999902</v>
      </c>
      <c r="O8588" s="148">
        <v>0.42399999999999999</v>
      </c>
      <c r="P8588" s="148">
        <v>0.44600000000000001</v>
      </c>
      <c r="Q8588" s="148">
        <v>3.7799999999999998E-6</v>
      </c>
      <c r="R8588" s="148">
        <v>5</v>
      </c>
      <c r="S8588" s="148">
        <v>0.16</v>
      </c>
      <c r="T8588" s="148">
        <v>-9.6180000000000003</v>
      </c>
      <c r="U8588" s="148">
        <v>1</v>
      </c>
      <c r="V8588" s="148">
        <v>5.2499999999999998E-2</v>
      </c>
      <c r="W8588" s="148">
        <v>165.15799999999999</v>
      </c>
      <c r="X8588" s="148">
        <v>4</v>
      </c>
      <c r="Y8588" s="148">
        <v>0.79400000000000004</v>
      </c>
    </row>
    <row r="8589" spans="11:25" x14ac:dyDescent="0.25">
      <c r="K8589" s="145" t="s">
        <v>7086</v>
      </c>
      <c r="L8589" s="145">
        <v>24</v>
      </c>
      <c r="M8589" s="145">
        <v>230666</v>
      </c>
      <c r="N8589" s="148">
        <v>0.192</v>
      </c>
      <c r="O8589" s="148">
        <v>0.61199999999999999</v>
      </c>
      <c r="P8589" s="148">
        <v>0.73799999999999999</v>
      </c>
      <c r="Q8589" s="148">
        <v>0</v>
      </c>
      <c r="R8589" s="148">
        <v>0</v>
      </c>
      <c r="S8589" s="148">
        <v>7.7899999999999997E-2</v>
      </c>
      <c r="T8589" s="148">
        <v>-6.6479999999999997</v>
      </c>
      <c r="U8589" s="148">
        <v>1</v>
      </c>
      <c r="V8589" s="148">
        <v>4.7899999999999998E-2</v>
      </c>
      <c r="W8589" s="148">
        <v>81.326999999999998</v>
      </c>
      <c r="X8589" s="148">
        <v>4</v>
      </c>
      <c r="Y8589" s="148">
        <v>0.88300000000000001</v>
      </c>
    </row>
    <row r="8590" spans="11:25" x14ac:dyDescent="0.25">
      <c r="K8590" s="145" t="s">
        <v>6188</v>
      </c>
      <c r="L8590" s="145">
        <v>72</v>
      </c>
      <c r="M8590" s="145">
        <v>142186</v>
      </c>
      <c r="N8590" s="148">
        <v>7.2300000000000003E-2</v>
      </c>
      <c r="O8590" s="148">
        <v>0.74399999999999999</v>
      </c>
      <c r="P8590" s="148">
        <v>0.61199999999999999</v>
      </c>
      <c r="Q8590" s="148">
        <v>5.3200000000000003E-4</v>
      </c>
      <c r="R8590" s="148">
        <v>0</v>
      </c>
      <c r="S8590" s="148">
        <v>6.9199999999999998E-2</v>
      </c>
      <c r="T8590" s="148">
        <v>-6.3860000000000001</v>
      </c>
      <c r="U8590" s="148">
        <v>1</v>
      </c>
      <c r="V8590" s="148">
        <v>3.3300000000000003E-2</v>
      </c>
      <c r="W8590" s="148">
        <v>114.991</v>
      </c>
      <c r="X8590" s="148">
        <v>4</v>
      </c>
      <c r="Y8590" s="148">
        <v>0.96099999999999997</v>
      </c>
    </row>
    <row r="8591" spans="11:25" x14ac:dyDescent="0.25">
      <c r="K8591" s="145" t="s">
        <v>930</v>
      </c>
      <c r="L8591" s="145">
        <v>74</v>
      </c>
      <c r="M8591" s="145">
        <v>295400</v>
      </c>
      <c r="N8591" s="148">
        <v>5.8900000000000001E-2</v>
      </c>
      <c r="O8591" s="148">
        <v>0.58599999999999997</v>
      </c>
      <c r="P8591" s="148">
        <v>0.7</v>
      </c>
      <c r="Q8591" s="148">
        <v>1.25E-3</v>
      </c>
      <c r="R8591" s="148">
        <v>0</v>
      </c>
      <c r="S8591" s="148">
        <v>3.1800000000000002E-2</v>
      </c>
      <c r="T8591" s="148">
        <v>-9.5579999999999998</v>
      </c>
      <c r="U8591" s="148">
        <v>1</v>
      </c>
      <c r="V8591" s="148">
        <v>3.6299999999999999E-2</v>
      </c>
      <c r="W8591" s="148">
        <v>147.245</v>
      </c>
      <c r="X8591" s="148">
        <v>4</v>
      </c>
      <c r="Y8591" s="148">
        <v>0.89700000000000002</v>
      </c>
    </row>
    <row r="8592" spans="11:25" x14ac:dyDescent="0.25">
      <c r="K8592" s="145" t="s">
        <v>7343</v>
      </c>
      <c r="L8592" s="145">
        <v>58</v>
      </c>
      <c r="M8592" s="145">
        <v>230066</v>
      </c>
      <c r="N8592" s="148">
        <v>0.193</v>
      </c>
      <c r="O8592" s="148">
        <v>0.77300000000000002</v>
      </c>
      <c r="P8592" s="148">
        <v>0.70599999999999996</v>
      </c>
      <c r="Q8592" s="148">
        <v>0</v>
      </c>
      <c r="R8592" s="148">
        <v>10</v>
      </c>
      <c r="S8592" s="148">
        <v>0.57199999999999995</v>
      </c>
      <c r="T8592" s="148">
        <v>-9.0419999999999998</v>
      </c>
      <c r="U8592" s="148">
        <v>1</v>
      </c>
      <c r="V8592" s="148">
        <v>3.8199999999999998E-2</v>
      </c>
      <c r="W8592" s="148">
        <v>92.462000000000003</v>
      </c>
      <c r="X8592" s="148">
        <v>4</v>
      </c>
      <c r="Y8592" s="148">
        <v>0.96599999999999997</v>
      </c>
    </row>
    <row r="8593" spans="11:25" x14ac:dyDescent="0.25">
      <c r="K8593" s="145" t="s">
        <v>3696</v>
      </c>
      <c r="L8593" s="145">
        <v>60</v>
      </c>
      <c r="M8593" s="145">
        <v>174400</v>
      </c>
      <c r="N8593" s="148">
        <v>0.17899999999999999</v>
      </c>
      <c r="O8593" s="148">
        <v>0.59799999999999998</v>
      </c>
      <c r="P8593" s="148">
        <v>0.64599999999999902</v>
      </c>
      <c r="Q8593" s="148">
        <v>0</v>
      </c>
      <c r="R8593" s="148">
        <v>6</v>
      </c>
      <c r="S8593" s="148">
        <v>0.14099999999999999</v>
      </c>
      <c r="T8593" s="148">
        <v>-9.7690000000000001</v>
      </c>
      <c r="U8593" s="148">
        <v>1</v>
      </c>
      <c r="V8593" s="148">
        <v>3.09E-2</v>
      </c>
      <c r="W8593" s="148">
        <v>133.28700000000001</v>
      </c>
      <c r="X8593" s="148">
        <v>4</v>
      </c>
      <c r="Y8593" s="148">
        <v>0.92900000000000005</v>
      </c>
    </row>
    <row r="8594" spans="11:25" x14ac:dyDescent="0.25">
      <c r="K8594" s="145" t="s">
        <v>760</v>
      </c>
      <c r="L8594" s="145">
        <v>67</v>
      </c>
      <c r="M8594" s="145">
        <v>217746</v>
      </c>
      <c r="N8594" s="148">
        <v>0.38700000000000001</v>
      </c>
      <c r="O8594" s="148">
        <v>0.40299999999999903</v>
      </c>
      <c r="P8594" s="148">
        <v>0.495</v>
      </c>
      <c r="Q8594" s="148">
        <v>8.0299999999999994E-6</v>
      </c>
      <c r="R8594" s="148">
        <v>10</v>
      </c>
      <c r="S8594" s="148">
        <v>0.14699999999999999</v>
      </c>
      <c r="T8594" s="148">
        <v>-6.8879999999999999</v>
      </c>
      <c r="U8594" s="148">
        <v>0</v>
      </c>
      <c r="V8594" s="148">
        <v>3.1199999999999999E-2</v>
      </c>
      <c r="W8594" s="148">
        <v>132.91</v>
      </c>
      <c r="X8594" s="148">
        <v>4</v>
      </c>
      <c r="Y8594" s="148">
        <v>0.38</v>
      </c>
    </row>
    <row r="8595" spans="11:25" x14ac:dyDescent="0.25">
      <c r="K8595" s="145" t="s">
        <v>1200</v>
      </c>
      <c r="L8595" s="145">
        <v>74</v>
      </c>
      <c r="M8595" s="145">
        <v>238266</v>
      </c>
      <c r="N8595" s="148">
        <v>0.22</v>
      </c>
      <c r="O8595" s="148">
        <v>0.71</v>
      </c>
      <c r="P8595" s="148">
        <v>0.79900000000000004</v>
      </c>
      <c r="Q8595" s="148">
        <v>6.02E-4</v>
      </c>
      <c r="R8595" s="148">
        <v>6</v>
      </c>
      <c r="S8595" s="148">
        <v>0.34899999999999998</v>
      </c>
      <c r="T8595" s="148">
        <v>-4.8970000000000002</v>
      </c>
      <c r="U8595" s="148">
        <v>1</v>
      </c>
      <c r="V8595" s="148">
        <v>3.2800000000000003E-2</v>
      </c>
      <c r="W8595" s="148">
        <v>120.372</v>
      </c>
      <c r="X8595" s="148">
        <v>4</v>
      </c>
      <c r="Y8595" s="148">
        <v>0.72499999999999998</v>
      </c>
    </row>
    <row r="8596" spans="11:25" x14ac:dyDescent="0.25">
      <c r="K8596" s="145" t="s">
        <v>7344</v>
      </c>
      <c r="L8596" s="145">
        <v>68</v>
      </c>
      <c r="M8596" s="145">
        <v>208653</v>
      </c>
      <c r="N8596" s="148">
        <v>0.248</v>
      </c>
      <c r="O8596" s="148">
        <v>0.78599999999999903</v>
      </c>
      <c r="P8596" s="148">
        <v>0.64800000000000002</v>
      </c>
      <c r="Q8596" s="148">
        <v>1.56E-4</v>
      </c>
      <c r="R8596" s="148">
        <v>6</v>
      </c>
      <c r="S8596" s="148">
        <v>0.13800000000000001</v>
      </c>
      <c r="T8596" s="148">
        <v>-8.3170000000000002</v>
      </c>
      <c r="U8596" s="148">
        <v>0</v>
      </c>
      <c r="V8596" s="148">
        <v>5.2200000000000003E-2</v>
      </c>
      <c r="W8596" s="148">
        <v>102.399</v>
      </c>
      <c r="X8596" s="148">
        <v>4</v>
      </c>
      <c r="Y8596" s="148">
        <v>0.65200000000000002</v>
      </c>
    </row>
    <row r="8597" spans="11:25" x14ac:dyDescent="0.25">
      <c r="K8597" s="145" t="s">
        <v>928</v>
      </c>
      <c r="L8597" s="145">
        <v>75</v>
      </c>
      <c r="M8597" s="145">
        <v>300000</v>
      </c>
      <c r="N8597" s="148">
        <v>0.28699999999999998</v>
      </c>
      <c r="O8597" s="148">
        <v>0.49399999999999999</v>
      </c>
      <c r="P8597" s="148">
        <v>0.72199999999999998</v>
      </c>
      <c r="Q8597" s="148">
        <v>0.186</v>
      </c>
      <c r="R8597" s="148">
        <v>5</v>
      </c>
      <c r="S8597" s="148">
        <v>0.28299999999999997</v>
      </c>
      <c r="T8597" s="148">
        <v>-8.3729999999999993</v>
      </c>
      <c r="U8597" s="148">
        <v>1</v>
      </c>
      <c r="V8597" s="148">
        <v>3.4700000000000002E-2</v>
      </c>
      <c r="W8597" s="148">
        <v>117.312</v>
      </c>
      <c r="X8597" s="148">
        <v>4</v>
      </c>
      <c r="Y8597" s="148">
        <v>0.156</v>
      </c>
    </row>
    <row r="8598" spans="11:25" x14ac:dyDescent="0.25">
      <c r="K8598" s="145" t="s">
        <v>1438</v>
      </c>
      <c r="L8598" s="145">
        <v>20</v>
      </c>
      <c r="M8598" s="145">
        <v>171066</v>
      </c>
      <c r="N8598" s="148">
        <v>1.72E-2</v>
      </c>
      <c r="O8598" s="148">
        <v>0.79500000000000004</v>
      </c>
      <c r="P8598" s="148">
        <v>0.70599999999999996</v>
      </c>
      <c r="Q8598" s="148">
        <v>3.8400000000000001E-4</v>
      </c>
      <c r="R8598" s="148">
        <v>7</v>
      </c>
      <c r="S8598" s="148">
        <v>0.32600000000000001</v>
      </c>
      <c r="T8598" s="148">
        <v>-7.4939999999999998</v>
      </c>
      <c r="U8598" s="148">
        <v>1</v>
      </c>
      <c r="V8598" s="148">
        <v>0.10099999999999899</v>
      </c>
      <c r="W8598" s="148">
        <v>95.592999999999904</v>
      </c>
      <c r="X8598" s="148">
        <v>4</v>
      </c>
      <c r="Y8598" s="148">
        <v>0.623</v>
      </c>
    </row>
    <row r="8599" spans="11:25" x14ac:dyDescent="0.25">
      <c r="K8599" s="145" t="s">
        <v>7345</v>
      </c>
      <c r="L8599" s="145">
        <v>71</v>
      </c>
      <c r="M8599" s="145">
        <v>280853</v>
      </c>
      <c r="N8599" s="148">
        <v>0.188999999999999</v>
      </c>
      <c r="O8599" s="148">
        <v>0.79900000000000004</v>
      </c>
      <c r="P8599" s="148">
        <v>0.878</v>
      </c>
      <c r="Q8599" s="148">
        <v>1.05E-4</v>
      </c>
      <c r="R8599" s="148">
        <v>1</v>
      </c>
      <c r="S8599" s="148">
        <v>0.14000000000000001</v>
      </c>
      <c r="T8599" s="148">
        <v>-7.109</v>
      </c>
      <c r="U8599" s="148">
        <v>1</v>
      </c>
      <c r="V8599" s="148">
        <v>4.3400000000000001E-2</v>
      </c>
      <c r="W8599" s="148">
        <v>104.283999999999</v>
      </c>
      <c r="X8599" s="148">
        <v>4</v>
      </c>
      <c r="Y8599" s="148">
        <v>0.81599999999999995</v>
      </c>
    </row>
    <row r="8600" spans="11:25" x14ac:dyDescent="0.25">
      <c r="K8600" s="145" t="s">
        <v>476</v>
      </c>
      <c r="L8600" s="145">
        <v>38</v>
      </c>
      <c r="M8600" s="145">
        <v>165853</v>
      </c>
      <c r="N8600" s="148">
        <v>3.85E-2</v>
      </c>
      <c r="O8600" s="148">
        <v>0.61799999999999999</v>
      </c>
      <c r="P8600" s="148">
        <v>0.86099999999999999</v>
      </c>
      <c r="Q8600" s="148">
        <v>0</v>
      </c>
      <c r="R8600" s="148">
        <v>2</v>
      </c>
      <c r="S8600" s="148">
        <v>6.0400000000000002E-2</v>
      </c>
      <c r="T8600" s="148">
        <v>-4.6689999999999996</v>
      </c>
      <c r="U8600" s="148">
        <v>1</v>
      </c>
      <c r="V8600" s="148">
        <v>5.5199999999999999E-2</v>
      </c>
      <c r="W8600" s="148">
        <v>162.14699999999999</v>
      </c>
      <c r="X8600" s="148">
        <v>4</v>
      </c>
      <c r="Y8600" s="148">
        <v>0.88099999999999901</v>
      </c>
    </row>
    <row r="8601" spans="11:25" x14ac:dyDescent="0.25">
      <c r="K8601" s="145" t="s">
        <v>2035</v>
      </c>
      <c r="L8601" s="145">
        <v>76</v>
      </c>
      <c r="M8601" s="145">
        <v>202066</v>
      </c>
      <c r="N8601" s="148">
        <v>1.24E-3</v>
      </c>
      <c r="O8601" s="148">
        <v>0.45399999999999902</v>
      </c>
      <c r="P8601" s="148">
        <v>0.70799999999999996</v>
      </c>
      <c r="Q8601" s="148">
        <v>1.8100000000000001E-4</v>
      </c>
      <c r="R8601" s="148">
        <v>10</v>
      </c>
      <c r="S8601" s="148">
        <v>6.7900000000000002E-2</v>
      </c>
      <c r="T8601" s="148">
        <v>-4.5259999999999998</v>
      </c>
      <c r="U8601" s="148">
        <v>0</v>
      </c>
      <c r="V8601" s="148">
        <v>6.7500000000000004E-2</v>
      </c>
      <c r="W8601" s="148">
        <v>192.18</v>
      </c>
      <c r="X8601" s="148">
        <v>4</v>
      </c>
      <c r="Y8601" s="148">
        <v>0.48299999999999998</v>
      </c>
    </row>
    <row r="8602" spans="11:25" x14ac:dyDescent="0.25">
      <c r="K8602" s="145" t="s">
        <v>474</v>
      </c>
      <c r="L8602" s="145">
        <v>80</v>
      </c>
      <c r="M8602" s="145">
        <v>222586</v>
      </c>
      <c r="N8602" s="148">
        <v>1.08E-3</v>
      </c>
      <c r="O8602" s="148">
        <v>0.33</v>
      </c>
      <c r="P8602" s="148">
        <v>0.93599999999999905</v>
      </c>
      <c r="Q8602" s="148">
        <v>0</v>
      </c>
      <c r="R8602" s="148">
        <v>1</v>
      </c>
      <c r="S8602" s="148">
        <v>9.2600000000000002E-2</v>
      </c>
      <c r="T8602" s="148">
        <v>-3.66</v>
      </c>
      <c r="U8602" s="148">
        <v>1</v>
      </c>
      <c r="V8602" s="148">
        <v>9.1700000000000004E-2</v>
      </c>
      <c r="W8602" s="148">
        <v>148.11199999999999</v>
      </c>
      <c r="X8602" s="148">
        <v>4</v>
      </c>
      <c r="Y8602" s="148">
        <v>0.23399999999999899</v>
      </c>
    </row>
    <row r="8603" spans="11:25" x14ac:dyDescent="0.25">
      <c r="K8603" s="145" t="s">
        <v>6043</v>
      </c>
      <c r="L8603" s="145">
        <v>37</v>
      </c>
      <c r="M8603" s="145">
        <v>227893</v>
      </c>
      <c r="N8603" s="148">
        <v>0.14099999999999999</v>
      </c>
      <c r="O8603" s="148">
        <v>0.63800000000000001</v>
      </c>
      <c r="P8603" s="148">
        <v>0.83199999999999996</v>
      </c>
      <c r="Q8603" s="148">
        <v>0</v>
      </c>
      <c r="R8603" s="148">
        <v>8</v>
      </c>
      <c r="S8603" s="148">
        <v>0.113</v>
      </c>
      <c r="T8603" s="148">
        <v>-5.0389999999999997</v>
      </c>
      <c r="U8603" s="148">
        <v>1</v>
      </c>
      <c r="V8603" s="148">
        <v>4.9000000000000002E-2</v>
      </c>
      <c r="W8603" s="148">
        <v>124.071</v>
      </c>
      <c r="X8603" s="148">
        <v>4</v>
      </c>
      <c r="Y8603" s="148">
        <v>0.64800000000000002</v>
      </c>
    </row>
    <row r="8604" spans="11:25" x14ac:dyDescent="0.25">
      <c r="K8604" s="145" t="s">
        <v>7346</v>
      </c>
      <c r="L8604" s="145">
        <v>70</v>
      </c>
      <c r="M8604" s="145">
        <v>193653</v>
      </c>
      <c r="N8604" s="148">
        <v>4.0000000000000002E-4</v>
      </c>
      <c r="O8604" s="148">
        <v>0.45299999999999901</v>
      </c>
      <c r="P8604" s="148">
        <v>0.94199999999999995</v>
      </c>
      <c r="Q8604" s="148">
        <v>2.65E-6</v>
      </c>
      <c r="R8604" s="148">
        <v>10</v>
      </c>
      <c r="S8604" s="148">
        <v>0.66700000000000004</v>
      </c>
      <c r="T8604" s="148">
        <v>-4.2560000000000002</v>
      </c>
      <c r="U8604" s="148">
        <v>1</v>
      </c>
      <c r="V8604" s="148">
        <v>4.6600000000000003E-2</v>
      </c>
      <c r="W8604" s="148">
        <v>143.85</v>
      </c>
      <c r="X8604" s="148">
        <v>4</v>
      </c>
      <c r="Y8604" s="148">
        <v>0.45700000000000002</v>
      </c>
    </row>
    <row r="8605" spans="11:25" x14ac:dyDescent="0.25">
      <c r="K8605" s="145" t="s">
        <v>2076</v>
      </c>
      <c r="L8605" s="145">
        <v>79</v>
      </c>
      <c r="M8605" s="145">
        <v>267080</v>
      </c>
      <c r="N8605" s="148">
        <v>3.3599999999999998E-2</v>
      </c>
      <c r="O8605" s="148">
        <v>0.83499999999999996</v>
      </c>
      <c r="P8605" s="148">
        <v>0.66900000000000004</v>
      </c>
      <c r="Q8605" s="148">
        <v>6.9200000000000002E-5</v>
      </c>
      <c r="R8605" s="148">
        <v>6</v>
      </c>
      <c r="S8605" s="148">
        <v>5.3499999999999999E-2</v>
      </c>
      <c r="T8605" s="148">
        <v>-5.5819999999999999</v>
      </c>
      <c r="U8605" s="148">
        <v>0</v>
      </c>
      <c r="V8605" s="148">
        <v>6.4299999999999996E-2</v>
      </c>
      <c r="W8605" s="148">
        <v>122.667999999999</v>
      </c>
      <c r="X8605" s="148">
        <v>4</v>
      </c>
      <c r="Y8605" s="148">
        <v>0.54200000000000004</v>
      </c>
    </row>
    <row r="8606" spans="11:25" x14ac:dyDescent="0.25">
      <c r="K8606" s="145" t="s">
        <v>491</v>
      </c>
      <c r="L8606" s="145">
        <v>79</v>
      </c>
      <c r="M8606" s="145">
        <v>232533</v>
      </c>
      <c r="N8606" s="148">
        <v>0.872</v>
      </c>
      <c r="O8606" s="148">
        <v>0.65700000000000003</v>
      </c>
      <c r="P8606" s="148">
        <v>0.29099999999999998</v>
      </c>
      <c r="Q8606" s="148">
        <v>0</v>
      </c>
      <c r="R8606" s="148">
        <v>2</v>
      </c>
      <c r="S8606" s="148">
        <v>0.114</v>
      </c>
      <c r="T8606" s="148">
        <v>-10.571999999999999</v>
      </c>
      <c r="U8606" s="148">
        <v>1</v>
      </c>
      <c r="V8606" s="148">
        <v>2.93E-2</v>
      </c>
      <c r="W8606" s="148">
        <v>103.973</v>
      </c>
      <c r="X8606" s="148">
        <v>4</v>
      </c>
      <c r="Y8606" s="148">
        <v>0.29799999999999999</v>
      </c>
    </row>
    <row r="8607" spans="11:25" x14ac:dyDescent="0.25">
      <c r="K8607" s="145" t="s">
        <v>7072</v>
      </c>
      <c r="L8607" s="145">
        <v>75</v>
      </c>
      <c r="M8607" s="145">
        <v>197986</v>
      </c>
      <c r="N8607" s="148">
        <v>2.0999999999999999E-3</v>
      </c>
      <c r="O8607" s="148">
        <v>0.77400000000000002</v>
      </c>
      <c r="P8607" s="148">
        <v>0.75</v>
      </c>
      <c r="Q8607" s="148">
        <v>1.8499999999999999E-5</v>
      </c>
      <c r="R8607" s="148">
        <v>11</v>
      </c>
      <c r="S8607" s="148">
        <v>8.0799999999999997E-2</v>
      </c>
      <c r="T8607" s="148">
        <v>-4.9269999999999996</v>
      </c>
      <c r="U8607" s="148">
        <v>0</v>
      </c>
      <c r="V8607" s="148">
        <v>4.1300000000000003E-2</v>
      </c>
      <c r="W8607" s="148">
        <v>118.015</v>
      </c>
      <c r="X8607" s="148">
        <v>4</v>
      </c>
      <c r="Y8607" s="148">
        <v>0.92500000000000004</v>
      </c>
    </row>
    <row r="8608" spans="11:25" x14ac:dyDescent="0.25">
      <c r="K8608" s="145" t="s">
        <v>7347</v>
      </c>
      <c r="L8608" s="145">
        <v>68</v>
      </c>
      <c r="M8608" s="145">
        <v>241933</v>
      </c>
      <c r="N8608" s="148">
        <v>3.3700000000000001E-2</v>
      </c>
      <c r="O8608" s="148">
        <v>0.82199999999999995</v>
      </c>
      <c r="P8608" s="148">
        <v>0.753</v>
      </c>
      <c r="Q8608" s="148">
        <v>1.7600000000000001E-5</v>
      </c>
      <c r="R8608" s="148">
        <v>1</v>
      </c>
      <c r="S8608" s="148">
        <v>0.218</v>
      </c>
      <c r="T8608" s="148">
        <v>-4.4989999999999997</v>
      </c>
      <c r="U8608" s="148">
        <v>0</v>
      </c>
      <c r="V8608" s="148">
        <v>3.32E-2</v>
      </c>
      <c r="W8608" s="148">
        <v>118.982</v>
      </c>
      <c r="X8608" s="148">
        <v>4</v>
      </c>
      <c r="Y8608" s="148">
        <v>0.70899999999999996</v>
      </c>
    </row>
    <row r="8609" spans="11:25" x14ac:dyDescent="0.25">
      <c r="K8609" s="145" t="s">
        <v>2147</v>
      </c>
      <c r="L8609" s="145">
        <v>75</v>
      </c>
      <c r="M8609" s="145">
        <v>257133</v>
      </c>
      <c r="N8609" s="148">
        <v>5.96E-2</v>
      </c>
      <c r="O8609" s="148">
        <v>0.70599999999999996</v>
      </c>
      <c r="P8609" s="148">
        <v>0.71299999999999997</v>
      </c>
      <c r="Q8609" s="148">
        <v>0</v>
      </c>
      <c r="R8609" s="148">
        <v>0</v>
      </c>
      <c r="S8609" s="148">
        <v>0.13200000000000001</v>
      </c>
      <c r="T8609" s="148">
        <v>-5.5119999999999996</v>
      </c>
      <c r="U8609" s="148">
        <v>0</v>
      </c>
      <c r="V8609" s="148">
        <v>3.0099999999999998E-2</v>
      </c>
      <c r="W8609" s="148">
        <v>102.03700000000001</v>
      </c>
      <c r="X8609" s="148">
        <v>4</v>
      </c>
      <c r="Y8609" s="148">
        <v>0.54400000000000004</v>
      </c>
    </row>
    <row r="8610" spans="11:25" x14ac:dyDescent="0.25">
      <c r="K8610" s="145" t="s">
        <v>6732</v>
      </c>
      <c r="L8610" s="145">
        <v>69</v>
      </c>
      <c r="M8610" s="145">
        <v>212106</v>
      </c>
      <c r="N8610" s="148">
        <v>1.49E-2</v>
      </c>
      <c r="O8610" s="148">
        <v>0.66299999999999903</v>
      </c>
      <c r="P8610" s="148">
        <v>0.69299999999999995</v>
      </c>
      <c r="Q8610" s="148">
        <v>0</v>
      </c>
      <c r="R8610" s="148">
        <v>11</v>
      </c>
      <c r="S8610" s="148">
        <v>7.7799999999999994E-2</v>
      </c>
      <c r="T8610" s="148">
        <v>-4.5049999999999999</v>
      </c>
      <c r="U8610" s="148">
        <v>0</v>
      </c>
      <c r="V8610" s="148">
        <v>3.1099999999999999E-2</v>
      </c>
      <c r="W8610" s="148">
        <v>66.001999999999995</v>
      </c>
      <c r="X8610" s="148">
        <v>4</v>
      </c>
      <c r="Y8610" s="148">
        <v>0.71</v>
      </c>
    </row>
    <row r="8611" spans="11:25" x14ac:dyDescent="0.25">
      <c r="K8611" s="145" t="s">
        <v>7321</v>
      </c>
      <c r="L8611" s="145">
        <v>78</v>
      </c>
      <c r="M8611" s="145">
        <v>215360</v>
      </c>
      <c r="N8611" s="148">
        <v>0.16699999999999901</v>
      </c>
      <c r="O8611" s="148">
        <v>0.73899999999999999</v>
      </c>
      <c r="P8611" s="148">
        <v>0.51100000000000001</v>
      </c>
      <c r="Q8611" s="148">
        <v>1.3400000000000001E-6</v>
      </c>
      <c r="R8611" s="148">
        <v>9</v>
      </c>
      <c r="S8611" s="148">
        <v>0.13300000000000001</v>
      </c>
      <c r="T8611" s="148">
        <v>-7.8439999999999896</v>
      </c>
      <c r="U8611" s="148">
        <v>1</v>
      </c>
      <c r="V8611" s="148">
        <v>3.6200000000000003E-2</v>
      </c>
      <c r="W8611" s="148">
        <v>96.037999999999997</v>
      </c>
      <c r="X8611" s="148">
        <v>4</v>
      </c>
      <c r="Y8611" s="148">
        <v>0.54200000000000004</v>
      </c>
    </row>
    <row r="8612" spans="11:25" x14ac:dyDescent="0.25">
      <c r="K8612" s="145" t="s">
        <v>495</v>
      </c>
      <c r="L8612" s="145">
        <v>71</v>
      </c>
      <c r="M8612" s="145">
        <v>213106</v>
      </c>
      <c r="N8612" s="148">
        <v>1.5599999999999999E-2</v>
      </c>
      <c r="O8612" s="148">
        <v>0.71399999999999997</v>
      </c>
      <c r="P8612" s="148">
        <v>0.72499999999999998</v>
      </c>
      <c r="Q8612" s="148">
        <v>0</v>
      </c>
      <c r="R8612" s="148">
        <v>4</v>
      </c>
      <c r="S8612" s="148">
        <v>7.2599999999999998E-2</v>
      </c>
      <c r="T8612" s="148">
        <v>-6.4109999999999996</v>
      </c>
      <c r="U8612" s="148">
        <v>1</v>
      </c>
      <c r="V8612" s="148">
        <v>4.02E-2</v>
      </c>
      <c r="W8612" s="148">
        <v>99.988</v>
      </c>
      <c r="X8612" s="148">
        <v>4</v>
      </c>
      <c r="Y8612" s="148">
        <v>0.59</v>
      </c>
    </row>
    <row r="8613" spans="11:25" x14ac:dyDescent="0.25">
      <c r="K8613" s="145" t="s">
        <v>592</v>
      </c>
      <c r="L8613" s="145">
        <v>84</v>
      </c>
      <c r="M8613" s="145">
        <v>218093</v>
      </c>
      <c r="N8613" s="148">
        <v>0.28399999999999997</v>
      </c>
      <c r="O8613" s="148">
        <v>0.77800000000000002</v>
      </c>
      <c r="P8613" s="148">
        <v>0.82399999999999995</v>
      </c>
      <c r="Q8613" s="148">
        <v>0</v>
      </c>
      <c r="R8613" s="148">
        <v>10</v>
      </c>
      <c r="S8613" s="148">
        <v>0.40500000000000003</v>
      </c>
      <c r="T8613" s="148">
        <v>-5.8920000000000003</v>
      </c>
      <c r="U8613" s="148">
        <v>0</v>
      </c>
      <c r="V8613" s="148">
        <v>7.1199999999999999E-2</v>
      </c>
      <c r="W8613" s="148">
        <v>100.024</v>
      </c>
      <c r="X8613" s="148">
        <v>4</v>
      </c>
      <c r="Y8613" s="148">
        <v>0.75599999999999901</v>
      </c>
    </row>
    <row r="8614" spans="11:25" x14ac:dyDescent="0.25">
      <c r="K8614" s="145" t="s">
        <v>2129</v>
      </c>
      <c r="L8614" s="145">
        <v>81</v>
      </c>
      <c r="M8614" s="145">
        <v>207626</v>
      </c>
      <c r="N8614" s="148">
        <v>2.23E-2</v>
      </c>
      <c r="O8614" s="148">
        <v>0.63800000000000001</v>
      </c>
      <c r="P8614" s="148">
        <v>0.69899999999999995</v>
      </c>
      <c r="Q8614" s="148">
        <v>0</v>
      </c>
      <c r="R8614" s="148">
        <v>1</v>
      </c>
      <c r="S8614" s="148">
        <v>9.1700000000000004E-2</v>
      </c>
      <c r="T8614" s="148">
        <v>-5.54</v>
      </c>
      <c r="U8614" s="148">
        <v>0</v>
      </c>
      <c r="V8614" s="148">
        <v>0.38400000000000001</v>
      </c>
      <c r="W8614" s="148">
        <v>92.938999999999993</v>
      </c>
      <c r="X8614" s="148">
        <v>4</v>
      </c>
      <c r="Y8614" s="148">
        <v>0.66</v>
      </c>
    </row>
    <row r="8615" spans="11:25" x14ac:dyDescent="0.25">
      <c r="K8615" s="145" t="s">
        <v>3208</v>
      </c>
      <c r="L8615" s="145">
        <v>74</v>
      </c>
      <c r="M8615" s="145">
        <v>214240</v>
      </c>
      <c r="N8615" s="148">
        <v>5.4399999999999997E-2</v>
      </c>
      <c r="O8615" s="148">
        <v>0.65599999999999903</v>
      </c>
      <c r="P8615" s="148">
        <v>0.84099999999999997</v>
      </c>
      <c r="Q8615" s="148">
        <v>0</v>
      </c>
      <c r="R8615" s="148">
        <v>5</v>
      </c>
      <c r="S8615" s="148">
        <v>0.122</v>
      </c>
      <c r="T8615" s="148">
        <v>-5.1829999999999998</v>
      </c>
      <c r="U8615" s="148">
        <v>0</v>
      </c>
      <c r="V8615" s="148">
        <v>0.23199999999999901</v>
      </c>
      <c r="W8615" s="148">
        <v>65.024000000000001</v>
      </c>
      <c r="X8615" s="148">
        <v>4</v>
      </c>
      <c r="Y8615" s="148">
        <v>0.52200000000000002</v>
      </c>
    </row>
    <row r="8616" spans="11:25" x14ac:dyDescent="0.25">
      <c r="K8616" s="145" t="s">
        <v>1756</v>
      </c>
      <c r="L8616" s="145">
        <v>63</v>
      </c>
      <c r="M8616" s="145">
        <v>179640</v>
      </c>
      <c r="N8616" s="148">
        <v>2.2300000000000002E-3</v>
      </c>
      <c r="O8616" s="148">
        <v>0.69899999999999995</v>
      </c>
      <c r="P8616" s="148">
        <v>0.76</v>
      </c>
      <c r="Q8616" s="148">
        <v>0</v>
      </c>
      <c r="R8616" s="148">
        <v>5</v>
      </c>
      <c r="S8616" s="148">
        <v>0.13200000000000001</v>
      </c>
      <c r="T8616" s="148">
        <v>-3.173</v>
      </c>
      <c r="U8616" s="148">
        <v>1</v>
      </c>
      <c r="V8616" s="148">
        <v>6.7699999999999996E-2</v>
      </c>
      <c r="W8616" s="148">
        <v>129.99600000000001</v>
      </c>
      <c r="X8616" s="148">
        <v>4</v>
      </c>
      <c r="Y8616" s="148">
        <v>0.69599999999999995</v>
      </c>
    </row>
    <row r="8617" spans="11:25" x14ac:dyDescent="0.25">
      <c r="K8617" s="145" t="s">
        <v>7348</v>
      </c>
      <c r="L8617" s="145">
        <v>61</v>
      </c>
      <c r="M8617" s="145">
        <v>183400</v>
      </c>
      <c r="N8617" s="148">
        <v>1.9400000000000001E-2</v>
      </c>
      <c r="O8617" s="148">
        <v>0.56200000000000006</v>
      </c>
      <c r="P8617" s="148">
        <v>0.96699999999999997</v>
      </c>
      <c r="Q8617" s="148">
        <v>1.1000000000000001E-6</v>
      </c>
      <c r="R8617" s="148">
        <v>6</v>
      </c>
      <c r="S8617" s="148">
        <v>0.52500000000000002</v>
      </c>
      <c r="T8617" s="148">
        <v>-3.4670000000000001</v>
      </c>
      <c r="U8617" s="148">
        <v>1</v>
      </c>
      <c r="V8617" s="148">
        <v>6.3700000000000007E-2</v>
      </c>
      <c r="W8617" s="148">
        <v>82.387999999999906</v>
      </c>
      <c r="X8617" s="148">
        <v>4</v>
      </c>
      <c r="Y8617" s="148">
        <v>0.86899999999999999</v>
      </c>
    </row>
    <row r="8618" spans="11:25" x14ac:dyDescent="0.25">
      <c r="K8618" s="145" t="s">
        <v>2140</v>
      </c>
      <c r="L8618" s="145">
        <v>82</v>
      </c>
      <c r="M8618" s="145">
        <v>275986</v>
      </c>
      <c r="N8618" s="148">
        <v>8.6400000000000001E-3</v>
      </c>
      <c r="O8618" s="148">
        <v>0.58299999999999996</v>
      </c>
      <c r="P8618" s="148">
        <v>0.82899999999999996</v>
      </c>
      <c r="Q8618" s="148">
        <v>0</v>
      </c>
      <c r="R8618" s="148">
        <v>1</v>
      </c>
      <c r="S8618" s="148">
        <v>4.2599999999999999E-2</v>
      </c>
      <c r="T8618" s="148">
        <v>-4.6029999999999998</v>
      </c>
      <c r="U8618" s="148">
        <v>1</v>
      </c>
      <c r="V8618" s="148">
        <v>0.13400000000000001</v>
      </c>
      <c r="W8618" s="148">
        <v>174.02799999999999</v>
      </c>
      <c r="X8618" s="148">
        <v>4</v>
      </c>
      <c r="Y8618" s="148">
        <v>0.57499999999999996</v>
      </c>
    </row>
    <row r="8619" spans="11:25" x14ac:dyDescent="0.25">
      <c r="K8619" s="145" t="s">
        <v>2137</v>
      </c>
      <c r="L8619" s="145">
        <v>73</v>
      </c>
      <c r="M8619" s="145">
        <v>199906</v>
      </c>
      <c r="N8619" s="148">
        <v>0.34399999999999997</v>
      </c>
      <c r="O8619" s="148">
        <v>0.91799999999999904</v>
      </c>
      <c r="P8619" s="148">
        <v>0.91799999999999904</v>
      </c>
      <c r="Q8619" s="148">
        <v>5.3499999999999996E-6</v>
      </c>
      <c r="R8619" s="148">
        <v>10</v>
      </c>
      <c r="S8619" s="148">
        <v>2.4299999999999999E-2</v>
      </c>
      <c r="T8619" s="148">
        <v>-2.218</v>
      </c>
      <c r="U8619" s="148">
        <v>0</v>
      </c>
      <c r="V8619" s="148">
        <v>9.5399999999999999E-2</v>
      </c>
      <c r="W8619" s="148">
        <v>110.024</v>
      </c>
      <c r="X8619" s="148">
        <v>4</v>
      </c>
      <c r="Y8619" s="148">
        <v>0.88200000000000001</v>
      </c>
    </row>
    <row r="8620" spans="11:25" x14ac:dyDescent="0.25">
      <c r="K8620" s="145" t="s">
        <v>7349</v>
      </c>
      <c r="L8620" s="145">
        <v>59</v>
      </c>
      <c r="M8620" s="145">
        <v>173693</v>
      </c>
      <c r="N8620" s="148">
        <v>5.0599999999999999E-2</v>
      </c>
      <c r="O8620" s="148">
        <v>0.66200000000000003</v>
      </c>
      <c r="P8620" s="148">
        <v>0.90799999999999903</v>
      </c>
      <c r="Q8620" s="148">
        <v>0</v>
      </c>
      <c r="R8620" s="148">
        <v>1</v>
      </c>
      <c r="S8620" s="148">
        <v>5.0799999999999998E-2</v>
      </c>
      <c r="T8620" s="148">
        <v>-4.7639999999999896</v>
      </c>
      <c r="U8620" s="148">
        <v>0</v>
      </c>
      <c r="V8620" s="148">
        <v>4.4900000000000002E-2</v>
      </c>
      <c r="W8620" s="148">
        <v>149.941</v>
      </c>
      <c r="X8620" s="148">
        <v>4</v>
      </c>
      <c r="Y8620" s="148">
        <v>0.96699999999999997</v>
      </c>
    </row>
    <row r="8621" spans="11:25" x14ac:dyDescent="0.25">
      <c r="K8621" s="145" t="s">
        <v>2123</v>
      </c>
      <c r="L8621" s="145">
        <v>81</v>
      </c>
      <c r="M8621" s="145">
        <v>240440</v>
      </c>
      <c r="N8621" s="148">
        <v>0.123</v>
      </c>
      <c r="O8621" s="148">
        <v>0.49</v>
      </c>
      <c r="P8621" s="148">
        <v>0.72499999999999998</v>
      </c>
      <c r="Q8621" s="148">
        <v>2.6800000000000001E-5</v>
      </c>
      <c r="R8621" s="148">
        <v>10</v>
      </c>
      <c r="S8621" s="148">
        <v>9.8299999999999998E-2</v>
      </c>
      <c r="T8621" s="148">
        <v>-3.3039999999999998</v>
      </c>
      <c r="U8621" s="148">
        <v>1</v>
      </c>
      <c r="V8621" s="148">
        <v>3.9199999999999999E-2</v>
      </c>
      <c r="W8621" s="148">
        <v>123.28</v>
      </c>
      <c r="X8621" s="148">
        <v>4</v>
      </c>
      <c r="Y8621" s="148">
        <v>0.33500000000000002</v>
      </c>
    </row>
    <row r="8622" spans="11:25" x14ac:dyDescent="0.25">
      <c r="K8622" s="145" t="s">
        <v>2148</v>
      </c>
      <c r="L8622" s="145">
        <v>70</v>
      </c>
      <c r="M8622" s="145">
        <v>227600</v>
      </c>
      <c r="N8622" s="148">
        <v>4.4999999999999998E-2</v>
      </c>
      <c r="O8622" s="148">
        <v>0.85199999999999998</v>
      </c>
      <c r="P8622" s="148">
        <v>0.61599999999999999</v>
      </c>
      <c r="Q8622" s="148">
        <v>0</v>
      </c>
      <c r="R8622" s="148">
        <v>0</v>
      </c>
      <c r="S8622" s="148">
        <v>0.32100000000000001</v>
      </c>
      <c r="T8622" s="148">
        <v>-4.7279999999999998</v>
      </c>
      <c r="U8622" s="148">
        <v>1</v>
      </c>
      <c r="V8622" s="148">
        <v>7.4700000000000003E-2</v>
      </c>
      <c r="W8622" s="148">
        <v>94.757999999999996</v>
      </c>
      <c r="X8622" s="148">
        <v>4</v>
      </c>
      <c r="Y8622" s="148">
        <v>0.68500000000000005</v>
      </c>
    </row>
    <row r="8623" spans="11:25" x14ac:dyDescent="0.25">
      <c r="K8623" s="145" t="s">
        <v>2126</v>
      </c>
      <c r="L8623" s="145">
        <v>71</v>
      </c>
      <c r="M8623" s="145">
        <v>237200</v>
      </c>
      <c r="N8623" s="148">
        <v>0.13900000000000001</v>
      </c>
      <c r="O8623" s="148">
        <v>0.84599999999999997</v>
      </c>
      <c r="P8623" s="148">
        <v>0.81499999999999995</v>
      </c>
      <c r="Q8623" s="148">
        <v>2.1900000000000002E-6</v>
      </c>
      <c r="R8623" s="148">
        <v>4</v>
      </c>
      <c r="S8623" s="148">
        <v>0.13100000000000001</v>
      </c>
      <c r="T8623" s="148">
        <v>-4.5119999999999996</v>
      </c>
      <c r="U8623" s="148">
        <v>1</v>
      </c>
      <c r="V8623" s="148">
        <v>7.6100000000000001E-2</v>
      </c>
      <c r="W8623" s="148">
        <v>118.999</v>
      </c>
      <c r="X8623" s="148">
        <v>4</v>
      </c>
      <c r="Y8623" s="148">
        <v>0.83099999999999996</v>
      </c>
    </row>
    <row r="8624" spans="11:25" x14ac:dyDescent="0.25">
      <c r="K8624" s="145" t="s">
        <v>590</v>
      </c>
      <c r="L8624" s="145">
        <v>79</v>
      </c>
      <c r="M8624" s="145">
        <v>250373</v>
      </c>
      <c r="N8624" s="148">
        <v>1.83E-2</v>
      </c>
      <c r="O8624" s="148">
        <v>0.89400000000000002</v>
      </c>
      <c r="P8624" s="148">
        <v>0.79099999999999904</v>
      </c>
      <c r="Q8624" s="148">
        <v>0</v>
      </c>
      <c r="R8624" s="148">
        <v>2</v>
      </c>
      <c r="S8624" s="148">
        <v>3.8800000000000001E-2</v>
      </c>
      <c r="T8624" s="148">
        <v>-4.6989999999999998</v>
      </c>
      <c r="U8624" s="148">
        <v>1</v>
      </c>
      <c r="V8624" s="148">
        <v>0.111999999999999</v>
      </c>
      <c r="W8624" s="148">
        <v>105.01799999999901</v>
      </c>
      <c r="X8624" s="148">
        <v>4</v>
      </c>
      <c r="Y8624" s="148">
        <v>0.58299999999999996</v>
      </c>
    </row>
    <row r="8625" spans="11:25" x14ac:dyDescent="0.25">
      <c r="K8625" s="145" t="s">
        <v>7350</v>
      </c>
      <c r="L8625" s="145">
        <v>76</v>
      </c>
      <c r="M8625" s="145">
        <v>203506</v>
      </c>
      <c r="N8625" s="148">
        <v>5.3899999999999998E-3</v>
      </c>
      <c r="O8625" s="148">
        <v>0.45899999999999902</v>
      </c>
      <c r="P8625" s="148">
        <v>0.88400000000000001</v>
      </c>
      <c r="Q8625" s="148">
        <v>0</v>
      </c>
      <c r="R8625" s="148">
        <v>10</v>
      </c>
      <c r="S8625" s="148">
        <v>0.107</v>
      </c>
      <c r="T8625" s="148">
        <v>-5.0049999999999999</v>
      </c>
      <c r="U8625" s="148">
        <v>0</v>
      </c>
      <c r="V8625" s="148">
        <v>6.4399999999999999E-2</v>
      </c>
      <c r="W8625" s="148">
        <v>154.86799999999999</v>
      </c>
      <c r="X8625" s="148">
        <v>4</v>
      </c>
      <c r="Y8625" s="148">
        <v>0.61499999999999999</v>
      </c>
    </row>
    <row r="8626" spans="11:25" x14ac:dyDescent="0.25">
      <c r="K8626" s="145" t="s">
        <v>7351</v>
      </c>
      <c r="L8626" s="145">
        <v>67</v>
      </c>
      <c r="M8626" s="145">
        <v>242373</v>
      </c>
      <c r="N8626" s="148">
        <v>5.3600000000000002E-2</v>
      </c>
      <c r="O8626" s="148">
        <v>0.80700000000000005</v>
      </c>
      <c r="P8626" s="148">
        <v>0.97</v>
      </c>
      <c r="Q8626" s="148">
        <v>6.6000000000000005E-5</v>
      </c>
      <c r="R8626" s="148">
        <v>10</v>
      </c>
      <c r="S8626" s="148">
        <v>0.14899999999999999</v>
      </c>
      <c r="T8626" s="148">
        <v>-6.056</v>
      </c>
      <c r="U8626" s="148">
        <v>0</v>
      </c>
      <c r="V8626" s="148">
        <v>4.7699999999999999E-2</v>
      </c>
      <c r="W8626" s="148">
        <v>114.297</v>
      </c>
      <c r="X8626" s="148">
        <v>4</v>
      </c>
      <c r="Y8626" s="148">
        <v>0.875999999999999</v>
      </c>
    </row>
    <row r="8627" spans="11:25" x14ac:dyDescent="0.25">
      <c r="K8627" s="145" t="s">
        <v>609</v>
      </c>
      <c r="L8627" s="145">
        <v>73</v>
      </c>
      <c r="M8627" s="145">
        <v>200400</v>
      </c>
      <c r="N8627" s="148">
        <v>3.1E-2</v>
      </c>
      <c r="O8627" s="148">
        <v>0.61</v>
      </c>
      <c r="P8627" s="148">
        <v>0.92599999999999905</v>
      </c>
      <c r="Q8627" s="148">
        <v>1.1999999999999999E-3</v>
      </c>
      <c r="R8627" s="148">
        <v>8</v>
      </c>
      <c r="S8627" s="148">
        <v>8.2100000000000006E-2</v>
      </c>
      <c r="T8627" s="148">
        <v>-4.843</v>
      </c>
      <c r="U8627" s="148">
        <v>0</v>
      </c>
      <c r="V8627" s="148">
        <v>4.7899999999999998E-2</v>
      </c>
      <c r="W8627" s="148">
        <v>172.63800000000001</v>
      </c>
      <c r="X8627" s="148">
        <v>4</v>
      </c>
      <c r="Y8627" s="148">
        <v>0.86099999999999999</v>
      </c>
    </row>
    <row r="8628" spans="11:25" x14ac:dyDescent="0.25">
      <c r="K8628" s="145" t="s">
        <v>6609</v>
      </c>
      <c r="L8628" s="145">
        <v>76</v>
      </c>
      <c r="M8628" s="145">
        <v>211000</v>
      </c>
      <c r="N8628" s="148">
        <v>4.0099999999999997E-2</v>
      </c>
      <c r="O8628" s="148">
        <v>0.78900000000000003</v>
      </c>
      <c r="P8628" s="148">
        <v>0.65</v>
      </c>
      <c r="Q8628" s="148">
        <v>0</v>
      </c>
      <c r="R8628" s="148">
        <v>10</v>
      </c>
      <c r="S8628" s="148">
        <v>0.249</v>
      </c>
      <c r="T8628" s="148">
        <v>-6.16</v>
      </c>
      <c r="U8628" s="148">
        <v>0</v>
      </c>
      <c r="V8628" s="148">
        <v>0.121</v>
      </c>
      <c r="W8628" s="148">
        <v>87.982999999999905</v>
      </c>
      <c r="X8628" s="148">
        <v>4</v>
      </c>
      <c r="Y8628" s="148">
        <v>0.61699999999999999</v>
      </c>
    </row>
    <row r="8629" spans="11:25" x14ac:dyDescent="0.25">
      <c r="K8629" s="145" t="s">
        <v>6725</v>
      </c>
      <c r="L8629" s="145">
        <v>78</v>
      </c>
      <c r="M8629" s="145">
        <v>231400</v>
      </c>
      <c r="N8629" s="148">
        <v>9.2799999999999994E-2</v>
      </c>
      <c r="O8629" s="148">
        <v>0.91799999999999904</v>
      </c>
      <c r="P8629" s="148">
        <v>0.60899999999999999</v>
      </c>
      <c r="Q8629" s="148">
        <v>0</v>
      </c>
      <c r="R8629" s="148">
        <v>10</v>
      </c>
      <c r="S8629" s="148">
        <v>0.13900000000000001</v>
      </c>
      <c r="T8629" s="148">
        <v>-5.64</v>
      </c>
      <c r="U8629" s="148">
        <v>0</v>
      </c>
      <c r="V8629" s="148">
        <v>7.9100000000000004E-2</v>
      </c>
      <c r="W8629" s="148">
        <v>128.00799999999899</v>
      </c>
      <c r="X8629" s="148">
        <v>4</v>
      </c>
      <c r="Y8629" s="148">
        <v>0.30399999999999999</v>
      </c>
    </row>
    <row r="8630" spans="11:25" x14ac:dyDescent="0.25">
      <c r="K8630" s="145" t="s">
        <v>2166</v>
      </c>
      <c r="L8630" s="145">
        <v>80</v>
      </c>
      <c r="M8630" s="145">
        <v>228346</v>
      </c>
      <c r="N8630" s="148">
        <v>2.9399999999999999E-2</v>
      </c>
      <c r="O8630" s="148">
        <v>0.59099999999999997</v>
      </c>
      <c r="P8630" s="148">
        <v>0.64900000000000002</v>
      </c>
      <c r="Q8630" s="148">
        <v>0</v>
      </c>
      <c r="R8630" s="148">
        <v>3</v>
      </c>
      <c r="S8630" s="148">
        <v>0.13300000000000001</v>
      </c>
      <c r="T8630" s="148">
        <v>-6.72</v>
      </c>
      <c r="U8630" s="148">
        <v>1</v>
      </c>
      <c r="V8630" s="148">
        <v>4.1700000000000001E-2</v>
      </c>
      <c r="W8630" s="148">
        <v>90.001999999999995</v>
      </c>
      <c r="X8630" s="148">
        <v>4</v>
      </c>
      <c r="Y8630" s="148">
        <v>0.48899999999999999</v>
      </c>
    </row>
    <row r="8631" spans="11:25" x14ac:dyDescent="0.25">
      <c r="K8631" s="145" t="s">
        <v>7352</v>
      </c>
      <c r="L8631" s="145">
        <v>73</v>
      </c>
      <c r="M8631" s="145">
        <v>238626</v>
      </c>
      <c r="N8631" s="148">
        <v>8.6300000000000002E-2</v>
      </c>
      <c r="O8631" s="148">
        <v>0.70699999999999996</v>
      </c>
      <c r="P8631" s="148">
        <v>0.81299999999999994</v>
      </c>
      <c r="Q8631" s="148">
        <v>0</v>
      </c>
      <c r="R8631" s="148">
        <v>11</v>
      </c>
      <c r="S8631" s="148">
        <v>0.16800000000000001</v>
      </c>
      <c r="T8631" s="148">
        <v>-4.5149999999999997</v>
      </c>
      <c r="U8631" s="148">
        <v>0</v>
      </c>
      <c r="V8631" s="148">
        <v>5.7099999999999998E-2</v>
      </c>
      <c r="W8631" s="148">
        <v>124.92100000000001</v>
      </c>
      <c r="X8631" s="148">
        <v>4</v>
      </c>
      <c r="Y8631" s="148">
        <v>0.72199999999999998</v>
      </c>
    </row>
    <row r="8632" spans="11:25" x14ac:dyDescent="0.25">
      <c r="K8632" s="145" t="s">
        <v>2121</v>
      </c>
      <c r="L8632" s="145">
        <v>74</v>
      </c>
      <c r="M8632" s="145">
        <v>193466</v>
      </c>
      <c r="N8632" s="148">
        <v>0.28299999999999997</v>
      </c>
      <c r="O8632" s="148">
        <v>0.86499999999999999</v>
      </c>
      <c r="P8632" s="148">
        <v>0.73</v>
      </c>
      <c r="Q8632" s="148">
        <v>0</v>
      </c>
      <c r="R8632" s="148">
        <v>6</v>
      </c>
      <c r="S8632" s="148">
        <v>7.5300000000000006E-2</v>
      </c>
      <c r="T8632" s="148">
        <v>-2.8130000000000002</v>
      </c>
      <c r="U8632" s="148">
        <v>0</v>
      </c>
      <c r="V8632" s="148">
        <v>0.373</v>
      </c>
      <c r="W8632" s="148">
        <v>90.096000000000004</v>
      </c>
      <c r="X8632" s="148">
        <v>4</v>
      </c>
      <c r="Y8632" s="148">
        <v>0.80799999999999905</v>
      </c>
    </row>
    <row r="8633" spans="11:25" x14ac:dyDescent="0.25">
      <c r="K8633" s="145" t="s">
        <v>634</v>
      </c>
      <c r="L8633" s="145">
        <v>65</v>
      </c>
      <c r="M8633" s="145">
        <v>215160</v>
      </c>
      <c r="N8633" s="148">
        <v>3.0400000000000002E-4</v>
      </c>
      <c r="O8633" s="148">
        <v>0.53500000000000003</v>
      </c>
      <c r="P8633" s="148">
        <v>0.88599999999999901</v>
      </c>
      <c r="Q8633" s="148">
        <v>2.26E-6</v>
      </c>
      <c r="R8633" s="148">
        <v>11</v>
      </c>
      <c r="S8633" s="148">
        <v>0.25700000000000001</v>
      </c>
      <c r="T8633" s="148">
        <v>-3.1059999999999999</v>
      </c>
      <c r="U8633" s="148">
        <v>1</v>
      </c>
      <c r="V8633" s="148">
        <v>4.4999999999999998E-2</v>
      </c>
      <c r="W8633" s="148">
        <v>126.012</v>
      </c>
      <c r="X8633" s="148">
        <v>4</v>
      </c>
      <c r="Y8633" s="148">
        <v>0.44500000000000001</v>
      </c>
    </row>
    <row r="8634" spans="11:25" x14ac:dyDescent="0.25">
      <c r="K8634" s="145" t="s">
        <v>620</v>
      </c>
      <c r="L8634" s="145">
        <v>72</v>
      </c>
      <c r="M8634" s="145">
        <v>193213</v>
      </c>
      <c r="N8634" s="148">
        <v>3.8300000000000001E-2</v>
      </c>
      <c r="O8634" s="148">
        <v>0.42599999999999999</v>
      </c>
      <c r="P8634" s="148">
        <v>0.58399999999999996</v>
      </c>
      <c r="Q8634" s="148">
        <v>0</v>
      </c>
      <c r="R8634" s="148">
        <v>1</v>
      </c>
      <c r="S8634" s="148">
        <v>0.188</v>
      </c>
      <c r="T8634" s="148">
        <v>-5.2929999999999904</v>
      </c>
      <c r="U8634" s="148">
        <v>1</v>
      </c>
      <c r="V8634" s="148">
        <v>0.29599999999999999</v>
      </c>
      <c r="W8634" s="148">
        <v>193.43700000000001</v>
      </c>
      <c r="X8634" s="148">
        <v>4</v>
      </c>
      <c r="Y8634" s="148">
        <v>0.27200000000000002</v>
      </c>
    </row>
    <row r="8635" spans="11:25" x14ac:dyDescent="0.25">
      <c r="K8635" s="145" t="s">
        <v>7353</v>
      </c>
      <c r="L8635" s="145">
        <v>63</v>
      </c>
      <c r="M8635" s="145">
        <v>251440</v>
      </c>
      <c r="N8635" s="148">
        <v>0.15</v>
      </c>
      <c r="O8635" s="148">
        <v>0.86899999999999999</v>
      </c>
      <c r="P8635" s="148">
        <v>0.85099999999999998</v>
      </c>
      <c r="Q8635" s="148">
        <v>8.7299999999999997E-4</v>
      </c>
      <c r="R8635" s="148">
        <v>9</v>
      </c>
      <c r="S8635" s="148">
        <v>0.13600000000000001</v>
      </c>
      <c r="T8635" s="148">
        <v>-6.2009999999999996</v>
      </c>
      <c r="U8635" s="148">
        <v>1</v>
      </c>
      <c r="V8635" s="148">
        <v>8.2699999999999996E-2</v>
      </c>
      <c r="W8635" s="148">
        <v>130.09</v>
      </c>
      <c r="X8635" s="148">
        <v>4</v>
      </c>
      <c r="Y8635" s="148">
        <v>0.39500000000000002</v>
      </c>
    </row>
    <row r="8636" spans="11:25" x14ac:dyDescent="0.25">
      <c r="K8636" s="145" t="s">
        <v>605</v>
      </c>
      <c r="L8636" s="145">
        <v>77</v>
      </c>
      <c r="M8636" s="145">
        <v>242733</v>
      </c>
      <c r="N8636" s="148">
        <v>5.8400000000000001E-2</v>
      </c>
      <c r="O8636" s="148">
        <v>0.96699999999999997</v>
      </c>
      <c r="P8636" s="148">
        <v>0.58299999999999996</v>
      </c>
      <c r="Q8636" s="148">
        <v>0</v>
      </c>
      <c r="R8636" s="148">
        <v>7</v>
      </c>
      <c r="S8636" s="148">
        <v>5.1900000000000002E-2</v>
      </c>
      <c r="T8636" s="148">
        <v>-5.5620000000000003</v>
      </c>
      <c r="U8636" s="148">
        <v>0</v>
      </c>
      <c r="V8636" s="148">
        <v>7.8899999999999998E-2</v>
      </c>
      <c r="W8636" s="148">
        <v>117</v>
      </c>
      <c r="X8636" s="148">
        <v>4</v>
      </c>
      <c r="Y8636" s="148">
        <v>0.96399999999999997</v>
      </c>
    </row>
    <row r="8637" spans="11:25" x14ac:dyDescent="0.25">
      <c r="K8637" s="145" t="s">
        <v>588</v>
      </c>
      <c r="L8637" s="145">
        <v>79</v>
      </c>
      <c r="M8637" s="145">
        <v>198800</v>
      </c>
      <c r="N8637" s="148">
        <v>2.4899999999999999E-2</v>
      </c>
      <c r="O8637" s="148">
        <v>0.77400000000000002</v>
      </c>
      <c r="P8637" s="148">
        <v>0.83799999999999997</v>
      </c>
      <c r="Q8637" s="148">
        <v>2.5000000000000001E-2</v>
      </c>
      <c r="R8637" s="148">
        <v>5</v>
      </c>
      <c r="S8637" s="148">
        <v>0.24199999999999999</v>
      </c>
      <c r="T8637" s="148">
        <v>-3.9139999999999899</v>
      </c>
      <c r="U8637" s="148">
        <v>0</v>
      </c>
      <c r="V8637" s="148">
        <v>0.114</v>
      </c>
      <c r="W8637" s="148">
        <v>143.04</v>
      </c>
      <c r="X8637" s="148">
        <v>4</v>
      </c>
      <c r="Y8637" s="148">
        <v>0.92400000000000004</v>
      </c>
    </row>
    <row r="8638" spans="11:25" x14ac:dyDescent="0.25">
      <c r="K8638" s="145">
        <v>1985</v>
      </c>
      <c r="L8638" s="145">
        <v>70</v>
      </c>
      <c r="M8638" s="145">
        <v>193000</v>
      </c>
      <c r="N8638" s="148">
        <v>2.42E-4</v>
      </c>
      <c r="O8638" s="148">
        <v>0.60599999999999998</v>
      </c>
      <c r="P8638" s="148">
        <v>0.88700000000000001</v>
      </c>
      <c r="Q8638" s="148">
        <v>0</v>
      </c>
      <c r="R8638" s="148">
        <v>4</v>
      </c>
      <c r="S8638" s="148">
        <v>0.33700000000000002</v>
      </c>
      <c r="T8638" s="148">
        <v>-4.4039999999999999</v>
      </c>
      <c r="U8638" s="148">
        <v>1</v>
      </c>
      <c r="V8638" s="148">
        <v>5.9799999999999999E-2</v>
      </c>
      <c r="W8638" s="148">
        <v>119.97399999999899</v>
      </c>
      <c r="X8638" s="148">
        <v>4</v>
      </c>
      <c r="Y8638" s="148">
        <v>0.90300000000000002</v>
      </c>
    </row>
    <row r="8639" spans="11:25" x14ac:dyDescent="0.25">
      <c r="K8639" s="145" t="s">
        <v>2072</v>
      </c>
      <c r="L8639" s="145">
        <v>70</v>
      </c>
      <c r="M8639" s="145">
        <v>294573</v>
      </c>
      <c r="N8639" s="148">
        <v>3.0500000000000002E-3</v>
      </c>
      <c r="O8639" s="148">
        <v>0.69699999999999995</v>
      </c>
      <c r="P8639" s="148">
        <v>0.92099999999999904</v>
      </c>
      <c r="Q8639" s="148">
        <v>3.65E-5</v>
      </c>
      <c r="R8639" s="148">
        <v>0</v>
      </c>
      <c r="S8639" s="148">
        <v>8.3099999999999993E-2</v>
      </c>
      <c r="T8639" s="148">
        <v>-3.75</v>
      </c>
      <c r="U8639" s="148">
        <v>1</v>
      </c>
      <c r="V8639" s="148">
        <v>3.9100000000000003E-2</v>
      </c>
      <c r="W8639" s="148">
        <v>118.99</v>
      </c>
      <c r="X8639" s="148">
        <v>4</v>
      </c>
      <c r="Y8639" s="148">
        <v>0.72099999999999997</v>
      </c>
    </row>
    <row r="8640" spans="11:25" x14ac:dyDescent="0.25">
      <c r="K8640" s="145" t="s">
        <v>7354</v>
      </c>
      <c r="L8640" s="145">
        <v>67</v>
      </c>
      <c r="M8640" s="145">
        <v>246466</v>
      </c>
      <c r="N8640" s="148">
        <v>0.218</v>
      </c>
      <c r="O8640" s="148">
        <v>0.755</v>
      </c>
      <c r="P8640" s="148">
        <v>0.76500000000000001</v>
      </c>
      <c r="Q8640" s="148">
        <v>0</v>
      </c>
      <c r="R8640" s="148">
        <v>1</v>
      </c>
      <c r="S8640" s="148">
        <v>0.16200000000000001</v>
      </c>
      <c r="T8640" s="148">
        <v>-3.4750000000000001</v>
      </c>
      <c r="U8640" s="148">
        <v>1</v>
      </c>
      <c r="V8640" s="148">
        <v>3.56E-2</v>
      </c>
      <c r="W8640" s="148">
        <v>119.95399999999999</v>
      </c>
      <c r="X8640" s="148">
        <v>4</v>
      </c>
      <c r="Y8640" s="148">
        <v>0.73699999999999999</v>
      </c>
    </row>
    <row r="8641" spans="11:25" x14ac:dyDescent="0.25">
      <c r="K8641" s="145" t="s">
        <v>7355</v>
      </c>
      <c r="L8641" s="145">
        <v>65</v>
      </c>
      <c r="M8641" s="145">
        <v>216880</v>
      </c>
      <c r="N8641" s="148">
        <v>3.5200000000000002E-2</v>
      </c>
      <c r="O8641" s="148">
        <v>0.69299999999999995</v>
      </c>
      <c r="P8641" s="148">
        <v>0.70899999999999996</v>
      </c>
      <c r="Q8641" s="148">
        <v>3.4000000000000001E-6</v>
      </c>
      <c r="R8641" s="148">
        <v>9</v>
      </c>
      <c r="S8641" s="148">
        <v>6.88E-2</v>
      </c>
      <c r="T8641" s="148">
        <v>-5.7869999999999999</v>
      </c>
      <c r="U8641" s="148">
        <v>1</v>
      </c>
      <c r="V8641" s="148">
        <v>6.08E-2</v>
      </c>
      <c r="W8641" s="148">
        <v>79.236999999999995</v>
      </c>
      <c r="X8641" s="148">
        <v>4</v>
      </c>
      <c r="Y8641" s="148">
        <v>0.88900000000000001</v>
      </c>
    </row>
    <row r="8642" spans="11:25" x14ac:dyDescent="0.25">
      <c r="K8642" s="145" t="s">
        <v>2125</v>
      </c>
      <c r="L8642" s="145">
        <v>69</v>
      </c>
      <c r="M8642" s="145">
        <v>272080</v>
      </c>
      <c r="N8642" s="148">
        <v>6.0299999999999998E-3</v>
      </c>
      <c r="O8642" s="148">
        <v>0.879</v>
      </c>
      <c r="P8642" s="148">
        <v>0.64300000000000002</v>
      </c>
      <c r="Q8642" s="148">
        <v>1.42E-6</v>
      </c>
      <c r="R8642" s="148">
        <v>1</v>
      </c>
      <c r="S8642" s="148">
        <v>9.9199999999999997E-2</v>
      </c>
      <c r="T8642" s="148">
        <v>-3.7089999999999899</v>
      </c>
      <c r="U8642" s="148">
        <v>1</v>
      </c>
      <c r="V8642" s="148">
        <v>8.8800000000000004E-2</v>
      </c>
      <c r="W8642" s="148">
        <v>120.012</v>
      </c>
      <c r="X8642" s="148">
        <v>4</v>
      </c>
      <c r="Y8642" s="148">
        <v>0.58199999999999996</v>
      </c>
    </row>
    <row r="8643" spans="11:25" x14ac:dyDescent="0.25">
      <c r="K8643" s="145" t="s">
        <v>587</v>
      </c>
      <c r="L8643" s="145">
        <v>77</v>
      </c>
      <c r="M8643" s="145">
        <v>225373</v>
      </c>
      <c r="N8643" s="148">
        <v>0.15</v>
      </c>
      <c r="O8643" s="148">
        <v>0.76200000000000001</v>
      </c>
      <c r="P8643" s="148">
        <v>0.66099999999999903</v>
      </c>
      <c r="Q8643" s="148">
        <v>0</v>
      </c>
      <c r="R8643" s="148">
        <v>1</v>
      </c>
      <c r="S8643" s="148">
        <v>0.25600000000000001</v>
      </c>
      <c r="T8643" s="148">
        <v>-6.0750000000000002</v>
      </c>
      <c r="U8643" s="148">
        <v>0</v>
      </c>
      <c r="V8643" s="148">
        <v>6.8699999999999997E-2</v>
      </c>
      <c r="W8643" s="148">
        <v>130.00899999999999</v>
      </c>
      <c r="X8643" s="148">
        <v>4</v>
      </c>
      <c r="Y8643" s="148">
        <v>0.76900000000000002</v>
      </c>
    </row>
    <row r="8644" spans="11:25" x14ac:dyDescent="0.25">
      <c r="K8644" s="145" t="s">
        <v>602</v>
      </c>
      <c r="L8644" s="145">
        <v>76</v>
      </c>
      <c r="M8644" s="145">
        <v>235213</v>
      </c>
      <c r="N8644" s="148">
        <v>0.10299999999999999</v>
      </c>
      <c r="O8644" s="148">
        <v>0.72799999999999998</v>
      </c>
      <c r="P8644" s="148">
        <v>0.97399999999999998</v>
      </c>
      <c r="Q8644" s="148">
        <v>5.3200000000000003E-4</v>
      </c>
      <c r="R8644" s="148">
        <v>4</v>
      </c>
      <c r="S8644" s="148">
        <v>0.17499999999999999</v>
      </c>
      <c r="T8644" s="148">
        <v>-2.2610000000000001</v>
      </c>
      <c r="U8644" s="148">
        <v>0</v>
      </c>
      <c r="V8644" s="148">
        <v>6.6500000000000004E-2</v>
      </c>
      <c r="W8644" s="148">
        <v>79.525999999999996</v>
      </c>
      <c r="X8644" s="148">
        <v>4</v>
      </c>
      <c r="Y8644" s="148">
        <v>0.96499999999999997</v>
      </c>
    </row>
    <row r="8645" spans="11:25" x14ac:dyDescent="0.25">
      <c r="K8645" s="145" t="s">
        <v>617</v>
      </c>
      <c r="L8645" s="145">
        <v>74</v>
      </c>
      <c r="M8645" s="145">
        <v>204000</v>
      </c>
      <c r="N8645" s="148">
        <v>6.7899999999999997E-5</v>
      </c>
      <c r="O8645" s="148">
        <v>0.48699999999999999</v>
      </c>
      <c r="P8645" s="148">
        <v>0.9</v>
      </c>
      <c r="Q8645" s="148">
        <v>0</v>
      </c>
      <c r="R8645" s="148">
        <v>0</v>
      </c>
      <c r="S8645" s="148">
        <v>0.35799999999999998</v>
      </c>
      <c r="T8645" s="148">
        <v>-4.4169999999999998</v>
      </c>
      <c r="U8645" s="148">
        <v>1</v>
      </c>
      <c r="V8645" s="148">
        <v>4.82E-2</v>
      </c>
      <c r="W8645" s="148">
        <v>149.93700000000001</v>
      </c>
      <c r="X8645" s="148">
        <v>4</v>
      </c>
      <c r="Y8645" s="148">
        <v>0.48399999999999999</v>
      </c>
    </row>
    <row r="8646" spans="11:25" x14ac:dyDescent="0.25">
      <c r="K8646" s="145" t="s">
        <v>2128</v>
      </c>
      <c r="L8646" s="145">
        <v>70</v>
      </c>
      <c r="M8646" s="145">
        <v>289133</v>
      </c>
      <c r="N8646" s="148">
        <v>8.2299999999999998E-2</v>
      </c>
      <c r="O8646" s="148">
        <v>0.74099999999999999</v>
      </c>
      <c r="P8646" s="148">
        <v>0.748</v>
      </c>
      <c r="Q8646" s="148">
        <v>0</v>
      </c>
      <c r="R8646" s="148">
        <v>0</v>
      </c>
      <c r="S8646" s="148">
        <v>0.34</v>
      </c>
      <c r="T8646" s="148">
        <v>-6.2989999999999897</v>
      </c>
      <c r="U8646" s="148">
        <v>1</v>
      </c>
      <c r="V8646" s="148">
        <v>2.64E-2</v>
      </c>
      <c r="W8646" s="148">
        <v>127.965</v>
      </c>
      <c r="X8646" s="148">
        <v>4</v>
      </c>
      <c r="Y8646" s="148">
        <v>0.6</v>
      </c>
    </row>
    <row r="8647" spans="11:25" x14ac:dyDescent="0.25">
      <c r="K8647" s="145" t="s">
        <v>6730</v>
      </c>
      <c r="L8647" s="145">
        <v>73</v>
      </c>
      <c r="M8647" s="145">
        <v>212360</v>
      </c>
      <c r="N8647" s="148">
        <v>0.29199999999999998</v>
      </c>
      <c r="O8647" s="148">
        <v>0.93700000000000006</v>
      </c>
      <c r="P8647" s="148">
        <v>0.73799999999999999</v>
      </c>
      <c r="Q8647" s="148">
        <v>0</v>
      </c>
      <c r="R8647" s="148">
        <v>5</v>
      </c>
      <c r="S8647" s="148">
        <v>0.106</v>
      </c>
      <c r="T8647" s="148">
        <v>-5.3010000000000002</v>
      </c>
      <c r="U8647" s="148">
        <v>0</v>
      </c>
      <c r="V8647" s="148">
        <v>4.7800000000000002E-2</v>
      </c>
      <c r="W8647" s="148">
        <v>118.994</v>
      </c>
      <c r="X8647" s="148">
        <v>4</v>
      </c>
      <c r="Y8647" s="148">
        <v>0.91099999999999903</v>
      </c>
    </row>
    <row r="8648" spans="11:25" x14ac:dyDescent="0.25">
      <c r="K8648" s="145" t="s">
        <v>3357</v>
      </c>
      <c r="L8648" s="145">
        <v>13</v>
      </c>
      <c r="M8648" s="145">
        <v>177604</v>
      </c>
      <c r="N8648" s="148">
        <v>3.39E-4</v>
      </c>
      <c r="O8648" s="148">
        <v>0.90500000000000003</v>
      </c>
      <c r="P8648" s="148">
        <v>0.59599999999999997</v>
      </c>
      <c r="Q8648" s="148">
        <v>2.05E-5</v>
      </c>
      <c r="R8648" s="148">
        <v>1</v>
      </c>
      <c r="S8648" s="148">
        <v>8.9700000000000002E-2</v>
      </c>
      <c r="T8648" s="148">
        <v>-7.4960000000000004</v>
      </c>
      <c r="U8648" s="148">
        <v>0</v>
      </c>
      <c r="V8648" s="148">
        <v>0.11799999999999999</v>
      </c>
      <c r="W8648" s="148">
        <v>149.99600000000001</v>
      </c>
      <c r="X8648" s="148">
        <v>4</v>
      </c>
      <c r="Y8648" s="148">
        <v>0.42199999999999999</v>
      </c>
    </row>
    <row r="8649" spans="11:25" x14ac:dyDescent="0.25">
      <c r="K8649" s="145" t="s">
        <v>7356</v>
      </c>
      <c r="L8649" s="145">
        <v>4</v>
      </c>
      <c r="M8649" s="145">
        <v>225134</v>
      </c>
      <c r="N8649" s="148">
        <v>6.6799999999999997E-4</v>
      </c>
      <c r="O8649" s="148">
        <v>0.80400000000000005</v>
      </c>
      <c r="P8649" s="148">
        <v>0.45600000000000002</v>
      </c>
      <c r="Q8649" s="148">
        <v>0</v>
      </c>
      <c r="R8649" s="148">
        <v>8</v>
      </c>
      <c r="S8649" s="148">
        <v>0.31</v>
      </c>
      <c r="T8649" s="148">
        <v>-7.44</v>
      </c>
      <c r="U8649" s="148">
        <v>1</v>
      </c>
      <c r="V8649" s="148">
        <v>4.6800000000000001E-2</v>
      </c>
      <c r="W8649" s="148">
        <v>130.01400000000001</v>
      </c>
      <c r="X8649" s="148">
        <v>4</v>
      </c>
      <c r="Y8649" s="148">
        <v>0.16500000000000001</v>
      </c>
    </row>
    <row r="8650" spans="11:25" x14ac:dyDescent="0.25">
      <c r="K8650" s="145" t="s">
        <v>7357</v>
      </c>
      <c r="L8650" s="145">
        <v>8</v>
      </c>
      <c r="M8650" s="145">
        <v>284000</v>
      </c>
      <c r="N8650" s="148">
        <v>5.2999999999999999E-2</v>
      </c>
      <c r="O8650" s="148">
        <v>0.76800000000000002</v>
      </c>
      <c r="P8650" s="148">
        <v>0.80700000000000005</v>
      </c>
      <c r="Q8650" s="148">
        <v>2.9900000000000002E-6</v>
      </c>
      <c r="R8650" s="148">
        <v>2</v>
      </c>
      <c r="S8650" s="148">
        <v>0.214</v>
      </c>
      <c r="T8650" s="148">
        <v>-5.5079999999999902</v>
      </c>
      <c r="U8650" s="148">
        <v>0</v>
      </c>
      <c r="V8650" s="148">
        <v>0.106</v>
      </c>
      <c r="W8650" s="148">
        <v>112.001</v>
      </c>
      <c r="X8650" s="148">
        <v>4</v>
      </c>
      <c r="Y8650" s="148">
        <v>0.57499999999999996</v>
      </c>
    </row>
    <row r="8651" spans="11:25" x14ac:dyDescent="0.25">
      <c r="K8651" s="145" t="s">
        <v>7358</v>
      </c>
      <c r="L8651" s="145">
        <v>79</v>
      </c>
      <c r="M8651" s="145">
        <v>343150</v>
      </c>
      <c r="N8651" s="148">
        <v>6.0999999999999999E-2</v>
      </c>
      <c r="O8651" s="148">
        <v>0.92700000000000005</v>
      </c>
      <c r="P8651" s="148">
        <v>0.66500000000000004</v>
      </c>
      <c r="Q8651" s="148">
        <v>0</v>
      </c>
      <c r="R8651" s="148">
        <v>11</v>
      </c>
      <c r="S8651" s="148">
        <v>0.123</v>
      </c>
      <c r="T8651" s="148">
        <v>-5.3129999999999997</v>
      </c>
      <c r="U8651" s="148">
        <v>1</v>
      </c>
      <c r="V8651" s="148">
        <v>0.24399999999999999</v>
      </c>
      <c r="W8651" s="148">
        <v>127.07599999999999</v>
      </c>
      <c r="X8651" s="148">
        <v>4</v>
      </c>
      <c r="Y8651" s="148">
        <v>0.17499999999999999</v>
      </c>
    </row>
    <row r="8652" spans="11:25" x14ac:dyDescent="0.25">
      <c r="K8652" s="145" t="s">
        <v>7359</v>
      </c>
      <c r="L8652" s="145">
        <v>74</v>
      </c>
      <c r="M8652" s="145">
        <v>264746</v>
      </c>
      <c r="N8652" s="148">
        <v>0.36099999999999999</v>
      </c>
      <c r="O8652" s="148">
        <v>0.65300000000000002</v>
      </c>
      <c r="P8652" s="148">
        <v>0.40899999999999997</v>
      </c>
      <c r="Q8652" s="148">
        <v>1.19999999999999E-4</v>
      </c>
      <c r="R8652" s="148">
        <v>9</v>
      </c>
      <c r="S8652" s="148">
        <v>0.188999999999999</v>
      </c>
      <c r="T8652" s="148">
        <v>-11.446</v>
      </c>
      <c r="U8652" s="148">
        <v>1</v>
      </c>
      <c r="V8652" s="148">
        <v>0.42099999999999999</v>
      </c>
      <c r="W8652" s="148">
        <v>174.32400000000001</v>
      </c>
      <c r="X8652" s="148">
        <v>4</v>
      </c>
      <c r="Y8652" s="148">
        <v>0.187</v>
      </c>
    </row>
    <row r="8653" spans="11:25" x14ac:dyDescent="0.25">
      <c r="K8653" s="145" t="s">
        <v>7360</v>
      </c>
      <c r="L8653" s="145">
        <v>71</v>
      </c>
      <c r="M8653" s="145">
        <v>237573</v>
      </c>
      <c r="N8653" s="148">
        <v>0.129</v>
      </c>
      <c r="O8653" s="148">
        <v>0.77200000000000002</v>
      </c>
      <c r="P8653" s="148">
        <v>0.504</v>
      </c>
      <c r="Q8653" s="148">
        <v>0</v>
      </c>
      <c r="R8653" s="148">
        <v>6</v>
      </c>
      <c r="S8653" s="148">
        <v>0.125</v>
      </c>
      <c r="T8653" s="148">
        <v>-8.2189999999999994</v>
      </c>
      <c r="U8653" s="148">
        <v>0</v>
      </c>
      <c r="V8653" s="148">
        <v>7.6100000000000001E-2</v>
      </c>
      <c r="W8653" s="148">
        <v>140.035</v>
      </c>
      <c r="X8653" s="148">
        <v>4</v>
      </c>
      <c r="Y8653" s="148">
        <v>0.24399999999999999</v>
      </c>
    </row>
    <row r="8654" spans="11:25" x14ac:dyDescent="0.25">
      <c r="K8654" s="145" t="s">
        <v>7361</v>
      </c>
      <c r="L8654" s="145">
        <v>27</v>
      </c>
      <c r="M8654" s="145">
        <v>272453</v>
      </c>
      <c r="N8654" s="148">
        <v>7.8799999999999995E-2</v>
      </c>
      <c r="O8654" s="148">
        <v>0.86499999999999999</v>
      </c>
      <c r="P8654" s="148">
        <v>0.55299999999999905</v>
      </c>
      <c r="Q8654" s="148">
        <v>3.1700000000000001E-6</v>
      </c>
      <c r="R8654" s="148">
        <v>1</v>
      </c>
      <c r="S8654" s="148">
        <v>0.51400000000000001</v>
      </c>
      <c r="T8654" s="148">
        <v>-7.0119999999999996</v>
      </c>
      <c r="U8654" s="148">
        <v>1</v>
      </c>
      <c r="V8654" s="148">
        <v>0.27600000000000002</v>
      </c>
      <c r="W8654" s="148">
        <v>139.023</v>
      </c>
      <c r="X8654" s="148">
        <v>4</v>
      </c>
      <c r="Y8654" s="148">
        <v>0.44299999999999901</v>
      </c>
    </row>
    <row r="8655" spans="11:25" x14ac:dyDescent="0.25">
      <c r="K8655" s="145" t="s">
        <v>7362</v>
      </c>
      <c r="L8655" s="145">
        <v>64</v>
      </c>
      <c r="M8655" s="145">
        <v>209590</v>
      </c>
      <c r="N8655" s="148">
        <v>1.34E-2</v>
      </c>
      <c r="O8655" s="148">
        <v>0.35699999999999998</v>
      </c>
      <c r="P8655" s="148">
        <v>0.66099999999999903</v>
      </c>
      <c r="Q8655" s="148">
        <v>0</v>
      </c>
      <c r="R8655" s="148">
        <v>0</v>
      </c>
      <c r="S8655" s="148">
        <v>0.16600000000000001</v>
      </c>
      <c r="T8655" s="148">
        <v>-7.2589999999999897</v>
      </c>
      <c r="U8655" s="148">
        <v>0</v>
      </c>
      <c r="V8655" s="148">
        <v>0.106</v>
      </c>
      <c r="W8655" s="148">
        <v>101.038</v>
      </c>
      <c r="X8655" s="148">
        <v>4</v>
      </c>
      <c r="Y8655" s="148">
        <v>0.54100000000000004</v>
      </c>
    </row>
    <row r="8656" spans="11:25" x14ac:dyDescent="0.25">
      <c r="K8656" s="145" t="s">
        <v>7363</v>
      </c>
      <c r="L8656" s="145">
        <v>53</v>
      </c>
      <c r="M8656" s="145">
        <v>187722</v>
      </c>
      <c r="N8656" s="148">
        <v>3.5699999999999998E-3</v>
      </c>
      <c r="O8656" s="148">
        <v>0.51200000000000001</v>
      </c>
      <c r="P8656" s="148">
        <v>0.78900000000000003</v>
      </c>
      <c r="Q8656" s="148">
        <v>0</v>
      </c>
      <c r="R8656" s="148">
        <v>10</v>
      </c>
      <c r="S8656" s="148">
        <v>0.26100000000000001</v>
      </c>
      <c r="T8656" s="148">
        <v>-7.617</v>
      </c>
      <c r="U8656" s="148">
        <v>0</v>
      </c>
      <c r="V8656" s="148">
        <v>0.38799999999999901</v>
      </c>
      <c r="W8656" s="148">
        <v>98.006</v>
      </c>
      <c r="X8656" s="148">
        <v>4</v>
      </c>
      <c r="Y8656" s="148">
        <v>0.68700000000000006</v>
      </c>
    </row>
    <row r="8657" spans="11:25" x14ac:dyDescent="0.25">
      <c r="K8657" s="145" t="s">
        <v>1587</v>
      </c>
      <c r="L8657" s="145">
        <v>96</v>
      </c>
      <c r="M8657" s="145">
        <v>179404</v>
      </c>
      <c r="N8657" s="148">
        <v>8.7999999999999995E-2</v>
      </c>
      <c r="O8657" s="148">
        <v>0.93099999999999905</v>
      </c>
      <c r="P8657" s="148">
        <v>0.38700000000000001</v>
      </c>
      <c r="Q8657" s="148">
        <v>0</v>
      </c>
      <c r="R8657" s="148">
        <v>1</v>
      </c>
      <c r="S8657" s="148">
        <v>0.13600000000000001</v>
      </c>
      <c r="T8657" s="148">
        <v>-9.1270000000000007</v>
      </c>
      <c r="U8657" s="148">
        <v>1</v>
      </c>
      <c r="V8657" s="148">
        <v>0.41199999999999998</v>
      </c>
      <c r="W8657" s="148">
        <v>125.97799999999999</v>
      </c>
      <c r="X8657" s="148">
        <v>4</v>
      </c>
      <c r="Y8657" s="148">
        <v>0.376</v>
      </c>
    </row>
    <row r="8658" spans="11:25" x14ac:dyDescent="0.25">
      <c r="K8658" s="145" t="s">
        <v>7364</v>
      </c>
      <c r="L8658" s="145">
        <v>16</v>
      </c>
      <c r="M8658" s="145">
        <v>291893</v>
      </c>
      <c r="N8658" s="148">
        <v>0.153</v>
      </c>
      <c r="O8658" s="148">
        <v>0.79299999999999904</v>
      </c>
      <c r="P8658" s="148">
        <v>0.64500000000000002</v>
      </c>
      <c r="Q8658" s="148">
        <v>0</v>
      </c>
      <c r="R8658" s="148">
        <v>0</v>
      </c>
      <c r="S8658" s="148">
        <v>0.14000000000000001</v>
      </c>
      <c r="T8658" s="148">
        <v>-6.234</v>
      </c>
      <c r="U8658" s="148">
        <v>1</v>
      </c>
      <c r="V8658" s="148">
        <v>6.4000000000000001E-2</v>
      </c>
      <c r="W8658" s="148">
        <v>145.94499999999999</v>
      </c>
      <c r="X8658" s="148">
        <v>4</v>
      </c>
      <c r="Y8658" s="148">
        <v>0.33600000000000002</v>
      </c>
    </row>
    <row r="8659" spans="11:25" x14ac:dyDescent="0.25">
      <c r="K8659" s="145" t="s">
        <v>7365</v>
      </c>
      <c r="L8659" s="145">
        <v>70</v>
      </c>
      <c r="M8659" s="145">
        <v>232880</v>
      </c>
      <c r="N8659" s="148">
        <v>1.32E-2</v>
      </c>
      <c r="O8659" s="148">
        <v>0.73699999999999999</v>
      </c>
      <c r="P8659" s="148">
        <v>0.88500000000000001</v>
      </c>
      <c r="Q8659" s="148">
        <v>0</v>
      </c>
      <c r="R8659" s="148">
        <v>9</v>
      </c>
      <c r="S8659" s="148">
        <v>8.2100000000000006E-2</v>
      </c>
      <c r="T8659" s="148">
        <v>-5.5469999999999997</v>
      </c>
      <c r="U8659" s="148">
        <v>0</v>
      </c>
      <c r="V8659" s="148">
        <v>0.20599999999999999</v>
      </c>
      <c r="W8659" s="148">
        <v>112.877</v>
      </c>
      <c r="X8659" s="148">
        <v>4</v>
      </c>
      <c r="Y8659" s="148">
        <v>0.752</v>
      </c>
    </row>
    <row r="8660" spans="11:25" x14ac:dyDescent="0.25">
      <c r="K8660" s="145" t="s">
        <v>7366</v>
      </c>
      <c r="L8660" s="145">
        <v>77</v>
      </c>
      <c r="M8660" s="145">
        <v>242407</v>
      </c>
      <c r="N8660" s="148">
        <v>0.24199999999999999</v>
      </c>
      <c r="O8660" s="148">
        <v>0.86499999999999999</v>
      </c>
      <c r="P8660" s="148">
        <v>0.68700000000000006</v>
      </c>
      <c r="Q8660" s="148">
        <v>0</v>
      </c>
      <c r="R8660" s="148">
        <v>10</v>
      </c>
      <c r="S8660" s="148">
        <v>0.158</v>
      </c>
      <c r="T8660" s="148">
        <v>-3.74399999999999</v>
      </c>
      <c r="U8660" s="148">
        <v>0</v>
      </c>
      <c r="V8660" s="148">
        <v>0.217</v>
      </c>
      <c r="W8660" s="148">
        <v>139.023</v>
      </c>
      <c r="X8660" s="148">
        <v>4</v>
      </c>
      <c r="Y8660" s="148">
        <v>0.48599999999999999</v>
      </c>
    </row>
    <row r="8661" spans="11:25" x14ac:dyDescent="0.25">
      <c r="K8661" s="145" t="s">
        <v>7367</v>
      </c>
      <c r="L8661" s="145">
        <v>4</v>
      </c>
      <c r="M8661" s="145">
        <v>207813</v>
      </c>
      <c r="N8661" s="148">
        <v>0.182</v>
      </c>
      <c r="O8661" s="148">
        <v>0.92400000000000004</v>
      </c>
      <c r="P8661" s="148">
        <v>0.54299999999999904</v>
      </c>
      <c r="Q8661" s="148">
        <v>0</v>
      </c>
      <c r="R8661" s="148">
        <v>9</v>
      </c>
      <c r="S8661" s="148">
        <v>0.10299999999999999</v>
      </c>
      <c r="T8661" s="148">
        <v>-7.4740000000000002</v>
      </c>
      <c r="U8661" s="148">
        <v>0</v>
      </c>
      <c r="V8661" s="148">
        <v>0.29799999999999999</v>
      </c>
      <c r="W8661" s="148">
        <v>133.90700000000001</v>
      </c>
      <c r="X8661" s="148">
        <v>4</v>
      </c>
      <c r="Y8661" s="148">
        <v>0.73599999999999999</v>
      </c>
    </row>
    <row r="8662" spans="11:25" x14ac:dyDescent="0.25">
      <c r="K8662" s="145" t="s">
        <v>7368</v>
      </c>
      <c r="L8662" s="145">
        <v>72</v>
      </c>
      <c r="M8662" s="145">
        <v>167038</v>
      </c>
      <c r="N8662" s="148">
        <v>6.2600000000000003E-2</v>
      </c>
      <c r="O8662" s="148">
        <v>0.71099999999999997</v>
      </c>
      <c r="P8662" s="148">
        <v>0.88200000000000001</v>
      </c>
      <c r="Q8662" s="148">
        <v>0</v>
      </c>
      <c r="R8662" s="148">
        <v>0</v>
      </c>
      <c r="S8662" s="148">
        <v>0.22600000000000001</v>
      </c>
      <c r="T8662" s="148">
        <v>-4.2759999999999998</v>
      </c>
      <c r="U8662" s="148">
        <v>1</v>
      </c>
      <c r="V8662" s="148">
        <v>5.7599999999999998E-2</v>
      </c>
      <c r="W8662" s="148">
        <v>106.017</v>
      </c>
      <c r="X8662" s="148">
        <v>4</v>
      </c>
      <c r="Y8662" s="148">
        <v>0.56000000000000005</v>
      </c>
    </row>
    <row r="8663" spans="11:25" x14ac:dyDescent="0.25">
      <c r="K8663" s="145" t="s">
        <v>7369</v>
      </c>
      <c r="L8663" s="145">
        <v>63</v>
      </c>
      <c r="M8663" s="145">
        <v>217373</v>
      </c>
      <c r="N8663" s="148">
        <v>1.1299999999999999E-2</v>
      </c>
      <c r="O8663" s="148">
        <v>0.70499999999999996</v>
      </c>
      <c r="P8663" s="148">
        <v>0.70499999999999996</v>
      </c>
      <c r="Q8663" s="148">
        <v>0</v>
      </c>
      <c r="R8663" s="148">
        <v>11</v>
      </c>
      <c r="S8663" s="148">
        <v>0.64300000000000002</v>
      </c>
      <c r="T8663" s="148">
        <v>-3.3929999999999998</v>
      </c>
      <c r="U8663" s="148">
        <v>1</v>
      </c>
      <c r="V8663" s="148">
        <v>0.12</v>
      </c>
      <c r="W8663" s="148">
        <v>170.03099999999901</v>
      </c>
      <c r="X8663" s="148">
        <v>4</v>
      </c>
      <c r="Y8663" s="148">
        <v>0.44500000000000001</v>
      </c>
    </row>
    <row r="8664" spans="11:25" x14ac:dyDescent="0.25">
      <c r="K8664" s="145" t="s">
        <v>7370</v>
      </c>
      <c r="L8664" s="145">
        <v>67</v>
      </c>
      <c r="M8664" s="145">
        <v>193181</v>
      </c>
      <c r="N8664" s="148">
        <v>0.27300000000000002</v>
      </c>
      <c r="O8664" s="148">
        <v>0.78099999999999903</v>
      </c>
      <c r="P8664" s="148">
        <v>0.56999999999999995</v>
      </c>
      <c r="Q8664" s="148">
        <v>0</v>
      </c>
      <c r="R8664" s="148">
        <v>11</v>
      </c>
      <c r="S8664" s="148">
        <v>0.19600000000000001</v>
      </c>
      <c r="T8664" s="148">
        <v>-5.8739999999999997</v>
      </c>
      <c r="U8664" s="148">
        <v>0</v>
      </c>
      <c r="V8664" s="148">
        <v>0.188</v>
      </c>
      <c r="W8664" s="148">
        <v>107.059</v>
      </c>
      <c r="X8664" s="148">
        <v>4</v>
      </c>
      <c r="Y8664" s="148">
        <v>0.85799999999999998</v>
      </c>
    </row>
    <row r="8665" spans="11:25" x14ac:dyDescent="0.25">
      <c r="K8665" s="145" t="s">
        <v>3519</v>
      </c>
      <c r="L8665" s="145">
        <v>9</v>
      </c>
      <c r="M8665" s="145">
        <v>222400</v>
      </c>
      <c r="N8665" s="148">
        <v>0.1</v>
      </c>
      <c r="O8665" s="148">
        <v>0.78799999999999903</v>
      </c>
      <c r="P8665" s="148">
        <v>0.51600000000000001</v>
      </c>
      <c r="Q8665" s="148">
        <v>0</v>
      </c>
      <c r="R8665" s="148">
        <v>1</v>
      </c>
      <c r="S8665" s="148">
        <v>0.129</v>
      </c>
      <c r="T8665" s="148">
        <v>-6.8070000000000004</v>
      </c>
      <c r="U8665" s="148">
        <v>0</v>
      </c>
      <c r="V8665" s="148">
        <v>0.218999999999999</v>
      </c>
      <c r="W8665" s="148">
        <v>81.497</v>
      </c>
      <c r="X8665" s="148">
        <v>4</v>
      </c>
      <c r="Y8665" s="148">
        <v>0.23499999999999999</v>
      </c>
    </row>
    <row r="8666" spans="11:25" x14ac:dyDescent="0.25">
      <c r="K8666" s="145" t="s">
        <v>7371</v>
      </c>
      <c r="L8666" s="145">
        <v>21</v>
      </c>
      <c r="M8666" s="145">
        <v>192995</v>
      </c>
      <c r="N8666" s="148">
        <v>0.107</v>
      </c>
      <c r="O8666" s="148">
        <v>0.64300000000000002</v>
      </c>
      <c r="P8666" s="148">
        <v>0.46500000000000002</v>
      </c>
      <c r="Q8666" s="148">
        <v>0</v>
      </c>
      <c r="R8666" s="148">
        <v>8</v>
      </c>
      <c r="S8666" s="148">
        <v>8.5699999999999998E-2</v>
      </c>
      <c r="T8666" s="148">
        <v>-10.561999999999999</v>
      </c>
      <c r="U8666" s="148">
        <v>1</v>
      </c>
      <c r="V8666" s="148">
        <v>0.46100000000000002</v>
      </c>
      <c r="W8666" s="148">
        <v>126.79</v>
      </c>
      <c r="X8666" s="148">
        <v>5</v>
      </c>
      <c r="Y8666" s="148">
        <v>0.505</v>
      </c>
    </row>
    <row r="8667" spans="11:25" x14ac:dyDescent="0.25">
      <c r="K8667" s="145" t="s">
        <v>7372</v>
      </c>
      <c r="L8667" s="145">
        <v>42</v>
      </c>
      <c r="M8667" s="145">
        <v>216293</v>
      </c>
      <c r="N8667" s="148">
        <v>0.35</v>
      </c>
      <c r="O8667" s="148">
        <v>0.77400000000000002</v>
      </c>
      <c r="P8667" s="148">
        <v>0.85099999999999998</v>
      </c>
      <c r="Q8667" s="148">
        <v>0</v>
      </c>
      <c r="R8667" s="148">
        <v>3</v>
      </c>
      <c r="S8667" s="148">
        <v>9.5699999999999993E-2</v>
      </c>
      <c r="T8667" s="148">
        <v>-3.6339999999999999</v>
      </c>
      <c r="U8667" s="148">
        <v>0</v>
      </c>
      <c r="V8667" s="148">
        <v>0.22800000000000001</v>
      </c>
      <c r="W8667" s="148">
        <v>90.119</v>
      </c>
      <c r="X8667" s="148">
        <v>4</v>
      </c>
      <c r="Y8667" s="148">
        <v>0.69399999999999995</v>
      </c>
    </row>
    <row r="8668" spans="11:25" x14ac:dyDescent="0.25">
      <c r="K8668" s="145" t="s">
        <v>7373</v>
      </c>
      <c r="L8668" s="145">
        <v>45</v>
      </c>
      <c r="M8668" s="145">
        <v>251333</v>
      </c>
      <c r="N8668" s="148">
        <v>4.79E-3</v>
      </c>
      <c r="O8668" s="148">
        <v>0.80400000000000005</v>
      </c>
      <c r="P8668" s="148">
        <v>0.56000000000000005</v>
      </c>
      <c r="Q8668" s="148">
        <v>0</v>
      </c>
      <c r="R8668" s="148">
        <v>8</v>
      </c>
      <c r="S8668" s="148">
        <v>0.16399999999999901</v>
      </c>
      <c r="T8668" s="148">
        <v>-6.6820000000000004</v>
      </c>
      <c r="U8668" s="148">
        <v>1</v>
      </c>
      <c r="V8668" s="148">
        <v>0.185</v>
      </c>
      <c r="W8668" s="148">
        <v>85.022999999999996</v>
      </c>
      <c r="X8668" s="148">
        <v>4</v>
      </c>
      <c r="Y8668" s="148">
        <v>0.27200000000000002</v>
      </c>
    </row>
    <row r="8669" spans="11:25" x14ac:dyDescent="0.25">
      <c r="K8669" s="145" t="s">
        <v>7374</v>
      </c>
      <c r="L8669" s="145">
        <v>75</v>
      </c>
      <c r="M8669" s="145">
        <v>249213</v>
      </c>
      <c r="N8669" s="148">
        <v>0.188</v>
      </c>
      <c r="O8669" s="148">
        <v>0.57199999999999995</v>
      </c>
      <c r="P8669" s="148">
        <v>0.63100000000000001</v>
      </c>
      <c r="Q8669" s="148">
        <v>2.3099999999999999E-5</v>
      </c>
      <c r="R8669" s="148">
        <v>1</v>
      </c>
      <c r="S8669" s="148">
        <v>0.25900000000000001</v>
      </c>
      <c r="T8669" s="148">
        <v>-8.3889999999999993</v>
      </c>
      <c r="U8669" s="148">
        <v>1</v>
      </c>
      <c r="V8669" s="148">
        <v>0.104</v>
      </c>
      <c r="W8669" s="148">
        <v>77.518999999999906</v>
      </c>
      <c r="X8669" s="148">
        <v>4</v>
      </c>
      <c r="Y8669" s="148">
        <v>0.218999999999999</v>
      </c>
    </row>
    <row r="8670" spans="11:25" x14ac:dyDescent="0.25">
      <c r="K8670" s="145" t="s">
        <v>7375</v>
      </c>
      <c r="L8670" s="145">
        <v>1</v>
      </c>
      <c r="M8670" s="145">
        <v>215297</v>
      </c>
      <c r="N8670" s="148">
        <v>5.7099999999999998E-2</v>
      </c>
      <c r="O8670" s="148">
        <v>0.41899999999999998</v>
      </c>
      <c r="P8670" s="148">
        <v>0.65500000000000003</v>
      </c>
      <c r="Q8670" s="148">
        <v>0</v>
      </c>
      <c r="R8670" s="148">
        <v>0</v>
      </c>
      <c r="S8670" s="148">
        <v>9.6199999999999994E-2</v>
      </c>
      <c r="T8670" s="148">
        <v>-6.6789999999999896</v>
      </c>
      <c r="U8670" s="148">
        <v>1</v>
      </c>
      <c r="V8670" s="148">
        <v>0.247</v>
      </c>
      <c r="W8670" s="148">
        <v>76.834999999999994</v>
      </c>
      <c r="X8670" s="148">
        <v>3</v>
      </c>
      <c r="Y8670" s="148">
        <v>0.35299999999999998</v>
      </c>
    </row>
    <row r="8671" spans="11:25" x14ac:dyDescent="0.25">
      <c r="K8671" s="145" t="s">
        <v>7376</v>
      </c>
      <c r="L8671" s="145">
        <v>63</v>
      </c>
      <c r="M8671" s="145">
        <v>228169</v>
      </c>
      <c r="N8671" s="148">
        <v>1.88999999999999E-3</v>
      </c>
      <c r="O8671" s="148">
        <v>0.628</v>
      </c>
      <c r="P8671" s="148">
        <v>0.877</v>
      </c>
      <c r="Q8671" s="148">
        <v>0</v>
      </c>
      <c r="R8671" s="148">
        <v>10</v>
      </c>
      <c r="S8671" s="148">
        <v>0.22800000000000001</v>
      </c>
      <c r="T8671" s="148">
        <v>-3.016</v>
      </c>
      <c r="U8671" s="148">
        <v>0</v>
      </c>
      <c r="V8671" s="148">
        <v>4.0999999999999898E-2</v>
      </c>
      <c r="W8671" s="148">
        <v>142.03399999999999</v>
      </c>
      <c r="X8671" s="148">
        <v>4</v>
      </c>
      <c r="Y8671" s="148">
        <v>0.19899999999999901</v>
      </c>
    </row>
    <row r="8672" spans="11:25" x14ac:dyDescent="0.25">
      <c r="K8672" s="145" t="s">
        <v>7377</v>
      </c>
      <c r="L8672" s="145">
        <v>52</v>
      </c>
      <c r="M8672" s="145">
        <v>208253</v>
      </c>
      <c r="N8672" s="148">
        <v>5.0999999999999997E-2</v>
      </c>
      <c r="O8672" s="148">
        <v>0.7</v>
      </c>
      <c r="P8672" s="148">
        <v>0.93799999999999994</v>
      </c>
      <c r="Q8672" s="148">
        <v>5.21E-2</v>
      </c>
      <c r="R8672" s="148">
        <v>2</v>
      </c>
      <c r="S8672" s="148">
        <v>9.1200000000000003E-2</v>
      </c>
      <c r="T8672" s="148">
        <v>-1.9350000000000001</v>
      </c>
      <c r="U8672" s="148">
        <v>1</v>
      </c>
      <c r="V8672" s="148">
        <v>7.2599999999999998E-2</v>
      </c>
      <c r="W8672" s="148">
        <v>159.97999999999999</v>
      </c>
      <c r="X8672" s="148">
        <v>4</v>
      </c>
      <c r="Y8672" s="148">
        <v>0.316</v>
      </c>
    </row>
    <row r="8673" spans="11:25" x14ac:dyDescent="0.25">
      <c r="K8673" s="145" t="s">
        <v>7378</v>
      </c>
      <c r="L8673" s="145">
        <v>65</v>
      </c>
      <c r="M8673" s="145">
        <v>244720</v>
      </c>
      <c r="N8673" s="148">
        <v>0.21099999999999999</v>
      </c>
      <c r="O8673" s="148">
        <v>0.750999999999999</v>
      </c>
      <c r="P8673" s="148">
        <v>0.621</v>
      </c>
      <c r="Q8673" s="148">
        <v>1.19E-6</v>
      </c>
      <c r="R8673" s="148">
        <v>9</v>
      </c>
      <c r="S8673" s="148">
        <v>0.16500000000000001</v>
      </c>
      <c r="T8673" s="148">
        <v>-7.1870000000000003</v>
      </c>
      <c r="U8673" s="148">
        <v>0</v>
      </c>
      <c r="V8673" s="148">
        <v>8.0100000000000005E-2</v>
      </c>
      <c r="W8673" s="148">
        <v>93.02</v>
      </c>
      <c r="X8673" s="148">
        <v>4</v>
      </c>
      <c r="Y8673" s="148">
        <v>0.41899999999999998</v>
      </c>
    </row>
    <row r="8674" spans="11:25" x14ac:dyDescent="0.25">
      <c r="K8674" s="145" t="s">
        <v>7379</v>
      </c>
      <c r="L8674" s="145">
        <v>2</v>
      </c>
      <c r="M8674" s="145">
        <v>209736</v>
      </c>
      <c r="N8674" s="148">
        <v>0.27800000000000002</v>
      </c>
      <c r="O8674" s="148">
        <v>0.93799999999999994</v>
      </c>
      <c r="P8674" s="148">
        <v>0.38200000000000001</v>
      </c>
      <c r="Q8674" s="148">
        <v>0</v>
      </c>
      <c r="R8674" s="148">
        <v>10</v>
      </c>
      <c r="S8674" s="148">
        <v>0.126</v>
      </c>
      <c r="T8674" s="148">
        <v>-8.548</v>
      </c>
      <c r="U8674" s="148">
        <v>1</v>
      </c>
      <c r="V8674" s="148">
        <v>0.48199999999999998</v>
      </c>
      <c r="W8674" s="148">
        <v>120.045</v>
      </c>
      <c r="X8674" s="148">
        <v>4</v>
      </c>
      <c r="Y8674" s="148">
        <v>0.66</v>
      </c>
    </row>
    <row r="8675" spans="11:25" x14ac:dyDescent="0.25">
      <c r="K8675" s="145" t="s">
        <v>7380</v>
      </c>
      <c r="L8675" s="145">
        <v>47</v>
      </c>
      <c r="M8675" s="145">
        <v>265144</v>
      </c>
      <c r="N8675" s="148">
        <v>0.63</v>
      </c>
      <c r="O8675" s="148">
        <v>0.90300000000000002</v>
      </c>
      <c r="P8675" s="148">
        <v>0.377999999999999</v>
      </c>
      <c r="Q8675" s="148">
        <v>0</v>
      </c>
      <c r="R8675" s="148">
        <v>1</v>
      </c>
      <c r="S8675" s="148">
        <v>0.10099999999999899</v>
      </c>
      <c r="T8675" s="148">
        <v>-7.05</v>
      </c>
      <c r="U8675" s="148">
        <v>0</v>
      </c>
      <c r="V8675" s="148">
        <v>7.6100000000000001E-2</v>
      </c>
      <c r="W8675" s="148">
        <v>119.994</v>
      </c>
      <c r="X8675" s="148">
        <v>4</v>
      </c>
      <c r="Y8675" s="148">
        <v>0.86699999999999999</v>
      </c>
    </row>
    <row r="8676" spans="11:25" x14ac:dyDescent="0.25">
      <c r="K8676" s="145" t="s">
        <v>7381</v>
      </c>
      <c r="L8676" s="145">
        <v>11</v>
      </c>
      <c r="M8676" s="145">
        <v>177094</v>
      </c>
      <c r="N8676" s="148">
        <v>0.153</v>
      </c>
      <c r="O8676" s="148">
        <v>0.77900000000000003</v>
      </c>
      <c r="P8676" s="148">
        <v>0.67099999999999904</v>
      </c>
      <c r="Q8676" s="148">
        <v>1.1199999999999999E-5</v>
      </c>
      <c r="R8676" s="148">
        <v>9</v>
      </c>
      <c r="S8676" s="148">
        <v>0.115</v>
      </c>
      <c r="T8676" s="148">
        <v>-5.8289999999999997</v>
      </c>
      <c r="U8676" s="148">
        <v>1</v>
      </c>
      <c r="V8676" s="148">
        <v>8.14E-2</v>
      </c>
      <c r="W8676" s="148">
        <v>104.95299999999899</v>
      </c>
      <c r="X8676" s="148">
        <v>4</v>
      </c>
      <c r="Y8676" s="148">
        <v>0.71799999999999997</v>
      </c>
    </row>
    <row r="8677" spans="11:25" x14ac:dyDescent="0.25">
      <c r="K8677" s="145" t="s">
        <v>7382</v>
      </c>
      <c r="L8677" s="145">
        <v>63</v>
      </c>
      <c r="M8677" s="145">
        <v>194586</v>
      </c>
      <c r="N8677" s="148">
        <v>0.42</v>
      </c>
      <c r="O8677" s="148">
        <v>0.55200000000000005</v>
      </c>
      <c r="P8677" s="148">
        <v>0.61799999999999999</v>
      </c>
      <c r="Q8677" s="148">
        <v>0</v>
      </c>
      <c r="R8677" s="148">
        <v>5</v>
      </c>
      <c r="S8677" s="148">
        <v>0.109</v>
      </c>
      <c r="T8677" s="148">
        <v>-6.7569999999999997</v>
      </c>
      <c r="U8677" s="148">
        <v>0</v>
      </c>
      <c r="V8677" s="148">
        <v>0.32</v>
      </c>
      <c r="W8677" s="148">
        <v>132.76499999999999</v>
      </c>
      <c r="X8677" s="148">
        <v>5</v>
      </c>
      <c r="Y8677" s="148">
        <v>0.39899999999999902</v>
      </c>
    </row>
    <row r="8678" spans="11:25" x14ac:dyDescent="0.25">
      <c r="K8678" s="145" t="s">
        <v>7383</v>
      </c>
      <c r="L8678" s="145">
        <v>53</v>
      </c>
      <c r="M8678" s="145">
        <v>141173</v>
      </c>
      <c r="N8678" s="148">
        <v>0.60199999999999998</v>
      </c>
      <c r="O8678" s="148">
        <v>0.65799999999999903</v>
      </c>
      <c r="P8678" s="148">
        <v>0.626</v>
      </c>
      <c r="Q8678" s="148">
        <v>2.4600000000000002E-6</v>
      </c>
      <c r="R8678" s="148">
        <v>3</v>
      </c>
      <c r="S8678" s="148">
        <v>0.68200000000000005</v>
      </c>
      <c r="T8678" s="148">
        <v>-6.069</v>
      </c>
      <c r="U8678" s="148">
        <v>0</v>
      </c>
      <c r="V8678" s="148">
        <v>0.32799999999999901</v>
      </c>
      <c r="W8678" s="148">
        <v>158.14699999999999</v>
      </c>
      <c r="X8678" s="148">
        <v>4</v>
      </c>
      <c r="Y8678" s="148">
        <v>0.73799999999999999</v>
      </c>
    </row>
    <row r="8679" spans="11:25" x14ac:dyDescent="0.25">
      <c r="K8679" s="145" t="s">
        <v>7384</v>
      </c>
      <c r="L8679" s="145">
        <v>60</v>
      </c>
      <c r="M8679" s="145">
        <v>238386</v>
      </c>
      <c r="N8679" s="148">
        <v>0.111</v>
      </c>
      <c r="O8679" s="148">
        <v>0.81099999999999905</v>
      </c>
      <c r="P8679" s="148">
        <v>0.69099999999999995</v>
      </c>
      <c r="Q8679" s="148">
        <v>4.8300000000000001E-3</v>
      </c>
      <c r="R8679" s="148">
        <v>2</v>
      </c>
      <c r="S8679" s="148">
        <v>0.18099999999999999</v>
      </c>
      <c r="T8679" s="148">
        <v>-7.88</v>
      </c>
      <c r="U8679" s="148">
        <v>1</v>
      </c>
      <c r="V8679" s="148">
        <v>4.5199999999999997E-2</v>
      </c>
      <c r="W8679" s="148">
        <v>130.00700000000001</v>
      </c>
      <c r="X8679" s="148">
        <v>4</v>
      </c>
      <c r="Y8679" s="148">
        <v>0.84</v>
      </c>
    </row>
    <row r="8680" spans="11:25" x14ac:dyDescent="0.25">
      <c r="K8680" s="145" t="s">
        <v>7385</v>
      </c>
      <c r="L8680" s="145">
        <v>82</v>
      </c>
      <c r="M8680" s="145">
        <v>269186</v>
      </c>
      <c r="N8680" s="148">
        <v>0.42599999999999999</v>
      </c>
      <c r="O8680" s="148">
        <v>0.77300000000000002</v>
      </c>
      <c r="P8680" s="148">
        <v>0.81899999999999995</v>
      </c>
      <c r="Q8680" s="148">
        <v>0</v>
      </c>
      <c r="R8680" s="148">
        <v>0</v>
      </c>
      <c r="S8680" s="148">
        <v>6.7900000000000002E-2</v>
      </c>
      <c r="T8680" s="148">
        <v>-5.9459999999999997</v>
      </c>
      <c r="U8680" s="148">
        <v>0</v>
      </c>
      <c r="V8680" s="148">
        <v>0.11799999999999999</v>
      </c>
      <c r="W8680" s="148">
        <v>92.99</v>
      </c>
      <c r="X8680" s="148">
        <v>4</v>
      </c>
      <c r="Y8680" s="148">
        <v>0.58499999999999996</v>
      </c>
    </row>
    <row r="8681" spans="11:25" x14ac:dyDescent="0.25">
      <c r="K8681" s="145" t="s">
        <v>7386</v>
      </c>
      <c r="L8681" s="145">
        <v>48</v>
      </c>
      <c r="M8681" s="145">
        <v>191719</v>
      </c>
      <c r="N8681" s="148">
        <v>0.20899999999999999</v>
      </c>
      <c r="O8681" s="148">
        <v>0.82399999999999995</v>
      </c>
      <c r="P8681" s="148">
        <v>0.71099999999999997</v>
      </c>
      <c r="Q8681" s="148">
        <v>4.1399999999999997E-5</v>
      </c>
      <c r="R8681" s="148">
        <v>6</v>
      </c>
      <c r="S8681" s="148">
        <v>0.14399999999999999</v>
      </c>
      <c r="T8681" s="148">
        <v>-7.2789999999999999</v>
      </c>
      <c r="U8681" s="148">
        <v>1</v>
      </c>
      <c r="V8681" s="148">
        <v>0.222</v>
      </c>
      <c r="W8681" s="148">
        <v>130.02699999999999</v>
      </c>
      <c r="X8681" s="148">
        <v>4</v>
      </c>
      <c r="Y8681" s="148">
        <v>0.68299999999999905</v>
      </c>
    </row>
    <row r="8682" spans="11:25" x14ac:dyDescent="0.25">
      <c r="K8682" s="145" t="s">
        <v>7387</v>
      </c>
      <c r="L8682" s="145">
        <v>67</v>
      </c>
      <c r="M8682" s="145">
        <v>144244</v>
      </c>
      <c r="N8682" s="148">
        <v>3.81E-3</v>
      </c>
      <c r="O8682" s="148">
        <v>0.80700000000000005</v>
      </c>
      <c r="P8682" s="148">
        <v>0.88700000000000001</v>
      </c>
      <c r="Q8682" s="148">
        <v>0</v>
      </c>
      <c r="R8682" s="148">
        <v>1</v>
      </c>
      <c r="S8682" s="148">
        <v>0.39100000000000001</v>
      </c>
      <c r="T8682" s="148">
        <v>-3.8919999999999999</v>
      </c>
      <c r="U8682" s="148">
        <v>1</v>
      </c>
      <c r="V8682" s="148">
        <v>0.27500000000000002</v>
      </c>
      <c r="W8682" s="148">
        <v>160.517</v>
      </c>
      <c r="X8682" s="148">
        <v>4</v>
      </c>
      <c r="Y8682" s="148">
        <v>0.78</v>
      </c>
    </row>
    <row r="8683" spans="11:25" x14ac:dyDescent="0.25">
      <c r="K8683" s="145" t="s">
        <v>7388</v>
      </c>
      <c r="L8683" s="145">
        <v>70</v>
      </c>
      <c r="M8683" s="145">
        <v>223093</v>
      </c>
      <c r="N8683" s="148">
        <v>4.9599999999999998E-2</v>
      </c>
      <c r="O8683" s="148">
        <v>0.96</v>
      </c>
      <c r="P8683" s="148">
        <v>0.54700000000000004</v>
      </c>
      <c r="Q8683" s="148">
        <v>0</v>
      </c>
      <c r="R8683" s="148">
        <v>6</v>
      </c>
      <c r="S8683" s="148">
        <v>0.216</v>
      </c>
      <c r="T8683" s="148">
        <v>-6.992</v>
      </c>
      <c r="U8683" s="148">
        <v>0</v>
      </c>
      <c r="V8683" s="148">
        <v>7.8600000000000003E-2</v>
      </c>
      <c r="W8683" s="148">
        <v>121.01</v>
      </c>
      <c r="X8683" s="148">
        <v>4</v>
      </c>
      <c r="Y8683" s="148">
        <v>0.186</v>
      </c>
    </row>
    <row r="8684" spans="11:25" x14ac:dyDescent="0.25">
      <c r="K8684" s="145" t="s">
        <v>7389</v>
      </c>
      <c r="L8684" s="145">
        <v>53</v>
      </c>
      <c r="M8684" s="145">
        <v>225352</v>
      </c>
      <c r="N8684" s="148">
        <v>6.9099999999999995E-2</v>
      </c>
      <c r="O8684" s="148">
        <v>0.78200000000000003</v>
      </c>
      <c r="P8684" s="148">
        <v>0.74199999999999999</v>
      </c>
      <c r="Q8684" s="148">
        <v>1.8199999999999999E-6</v>
      </c>
      <c r="R8684" s="148">
        <v>8</v>
      </c>
      <c r="S8684" s="148">
        <v>0.21099999999999999</v>
      </c>
      <c r="T8684" s="148">
        <v>-2.25</v>
      </c>
      <c r="U8684" s="148">
        <v>1</v>
      </c>
      <c r="V8684" s="148">
        <v>0.107</v>
      </c>
      <c r="W8684" s="148">
        <v>122.03100000000001</v>
      </c>
      <c r="X8684" s="148">
        <v>4</v>
      </c>
      <c r="Y8684" s="148">
        <v>0.39799999999999902</v>
      </c>
    </row>
    <row r="8685" spans="11:25" x14ac:dyDescent="0.25">
      <c r="K8685" s="145" t="s">
        <v>7390</v>
      </c>
      <c r="L8685" s="145">
        <v>65</v>
      </c>
      <c r="M8685" s="145">
        <v>180520</v>
      </c>
      <c r="N8685" s="148">
        <v>3.1199999999999999E-2</v>
      </c>
      <c r="O8685" s="148">
        <v>0.61799999999999999</v>
      </c>
      <c r="P8685" s="148">
        <v>0.72699999999999998</v>
      </c>
      <c r="Q8685" s="148">
        <v>0</v>
      </c>
      <c r="R8685" s="148">
        <v>3</v>
      </c>
      <c r="S8685" s="148">
        <v>0.19600000000000001</v>
      </c>
      <c r="T8685" s="148">
        <v>-7.2240000000000002</v>
      </c>
      <c r="U8685" s="148">
        <v>0</v>
      </c>
      <c r="V8685" s="148">
        <v>0.20799999999999999</v>
      </c>
      <c r="W8685" s="148">
        <v>164.99199999999999</v>
      </c>
      <c r="X8685" s="148">
        <v>4</v>
      </c>
      <c r="Y8685" s="148">
        <v>0.40100000000000002</v>
      </c>
    </row>
    <row r="8686" spans="11:25" x14ac:dyDescent="0.25">
      <c r="K8686" s="145" t="s">
        <v>7391</v>
      </c>
      <c r="L8686" s="145">
        <v>5</v>
      </c>
      <c r="M8686" s="145">
        <v>218986</v>
      </c>
      <c r="N8686" s="148">
        <v>0.46399999999999902</v>
      </c>
      <c r="O8686" s="148">
        <v>0.59699999999999998</v>
      </c>
      <c r="P8686" s="148">
        <v>0.65</v>
      </c>
      <c r="Q8686" s="148">
        <v>0</v>
      </c>
      <c r="R8686" s="148">
        <v>10</v>
      </c>
      <c r="S8686" s="148">
        <v>0.121</v>
      </c>
      <c r="T8686" s="148">
        <v>-7.2129999999999903</v>
      </c>
      <c r="U8686" s="148">
        <v>1</v>
      </c>
      <c r="V8686" s="148">
        <v>0.158</v>
      </c>
      <c r="W8686" s="148">
        <v>78.52</v>
      </c>
      <c r="X8686" s="148">
        <v>5</v>
      </c>
      <c r="Y8686" s="148">
        <v>0.73199999999999998</v>
      </c>
    </row>
    <row r="8687" spans="11:25" x14ac:dyDescent="0.25">
      <c r="K8687" s="145" t="s">
        <v>7392</v>
      </c>
      <c r="L8687" s="145">
        <v>5</v>
      </c>
      <c r="M8687" s="145">
        <v>232089</v>
      </c>
      <c r="N8687" s="148">
        <v>6.4799999999999996E-2</v>
      </c>
      <c r="O8687" s="148">
        <v>0.72</v>
      </c>
      <c r="P8687" s="148">
        <v>0.73399999999999999</v>
      </c>
      <c r="Q8687" s="148">
        <v>0.10099999999999899</v>
      </c>
      <c r="R8687" s="148">
        <v>9</v>
      </c>
      <c r="S8687" s="148">
        <v>5.91E-2</v>
      </c>
      <c r="T8687" s="148">
        <v>-6.492</v>
      </c>
      <c r="U8687" s="148">
        <v>0</v>
      </c>
      <c r="V8687" s="148">
        <v>4.2700000000000002E-2</v>
      </c>
      <c r="W8687" s="148">
        <v>126.99</v>
      </c>
      <c r="X8687" s="148">
        <v>4</v>
      </c>
      <c r="Y8687" s="148">
        <v>0.79400000000000004</v>
      </c>
    </row>
    <row r="8688" spans="11:25" x14ac:dyDescent="0.25">
      <c r="K8688" s="145" t="s">
        <v>7393</v>
      </c>
      <c r="L8688" s="145">
        <v>72</v>
      </c>
      <c r="M8688" s="145">
        <v>225983</v>
      </c>
      <c r="N8688" s="148">
        <v>3.4000000000000002E-2</v>
      </c>
      <c r="O8688" s="148">
        <v>0.81799999999999995</v>
      </c>
      <c r="P8688" s="148">
        <v>0.80299999999999905</v>
      </c>
      <c r="Q8688" s="148">
        <v>0</v>
      </c>
      <c r="R8688" s="148">
        <v>1</v>
      </c>
      <c r="S8688" s="148">
        <v>0.153</v>
      </c>
      <c r="T8688" s="148">
        <v>-4.282</v>
      </c>
      <c r="U8688" s="148">
        <v>1</v>
      </c>
      <c r="V8688" s="148">
        <v>7.9699999999999993E-2</v>
      </c>
      <c r="W8688" s="148">
        <v>106.97</v>
      </c>
      <c r="X8688" s="148">
        <v>4</v>
      </c>
      <c r="Y8688" s="148">
        <v>0.63200000000000001</v>
      </c>
    </row>
    <row r="8689" spans="11:25" x14ac:dyDescent="0.25">
      <c r="K8689" s="145" t="s">
        <v>7394</v>
      </c>
      <c r="L8689" s="145">
        <v>58</v>
      </c>
      <c r="M8689" s="145">
        <v>237654</v>
      </c>
      <c r="N8689" s="148">
        <v>2.3E-3</v>
      </c>
      <c r="O8689" s="148">
        <v>0.86499999999999999</v>
      </c>
      <c r="P8689" s="148">
        <v>0.71799999999999997</v>
      </c>
      <c r="Q8689" s="148">
        <v>7.6199999999999995E-5</v>
      </c>
      <c r="R8689" s="148">
        <v>8</v>
      </c>
      <c r="S8689" s="148">
        <v>0.26400000000000001</v>
      </c>
      <c r="T8689" s="148">
        <v>-3.8819999999999899</v>
      </c>
      <c r="U8689" s="148">
        <v>1</v>
      </c>
      <c r="V8689" s="148">
        <v>0.20399999999999999</v>
      </c>
      <c r="W8689" s="148">
        <v>153.548</v>
      </c>
      <c r="X8689" s="148">
        <v>4</v>
      </c>
      <c r="Y8689" s="148">
        <v>0.47599999999999998</v>
      </c>
    </row>
    <row r="8690" spans="11:25" x14ac:dyDescent="0.25">
      <c r="K8690" s="145" t="s">
        <v>7395</v>
      </c>
      <c r="L8690" s="145">
        <v>5</v>
      </c>
      <c r="M8690" s="145">
        <v>358253</v>
      </c>
      <c r="N8690" s="148">
        <v>0.26800000000000002</v>
      </c>
      <c r="O8690" s="148">
        <v>0.503</v>
      </c>
      <c r="P8690" s="148">
        <v>0.64</v>
      </c>
      <c r="Q8690" s="148">
        <v>4.7999999999999898E-4</v>
      </c>
      <c r="R8690" s="148">
        <v>5</v>
      </c>
      <c r="S8690" s="148">
        <v>0.13100000000000001</v>
      </c>
      <c r="T8690" s="148">
        <v>-9.2539999999999996</v>
      </c>
      <c r="U8690" s="148">
        <v>0</v>
      </c>
      <c r="V8690" s="148">
        <v>9.6500000000000002E-2</v>
      </c>
      <c r="W8690" s="148">
        <v>89.963999999999999</v>
      </c>
      <c r="X8690" s="148">
        <v>4</v>
      </c>
      <c r="Y8690" s="148">
        <v>0.154</v>
      </c>
    </row>
    <row r="8691" spans="11:25" x14ac:dyDescent="0.25">
      <c r="K8691" s="145" t="s">
        <v>7396</v>
      </c>
      <c r="L8691" s="145">
        <v>8</v>
      </c>
      <c r="M8691" s="145">
        <v>208397</v>
      </c>
      <c r="N8691" s="148">
        <v>0.12</v>
      </c>
      <c r="O8691" s="148">
        <v>0.83699999999999997</v>
      </c>
      <c r="P8691" s="148">
        <v>0.48099999999999998</v>
      </c>
      <c r="Q8691" s="148">
        <v>0</v>
      </c>
      <c r="R8691" s="148">
        <v>10</v>
      </c>
      <c r="S8691" s="148">
        <v>0.309</v>
      </c>
      <c r="T8691" s="148">
        <v>-8.5220000000000002</v>
      </c>
      <c r="U8691" s="148">
        <v>0</v>
      </c>
      <c r="V8691" s="148">
        <v>8.0100000000000005E-2</v>
      </c>
      <c r="W8691" s="148">
        <v>122.98</v>
      </c>
      <c r="X8691" s="148">
        <v>4</v>
      </c>
      <c r="Y8691" s="148">
        <v>0.57799999999999996</v>
      </c>
    </row>
    <row r="8692" spans="11:25" x14ac:dyDescent="0.25">
      <c r="K8692" s="145" t="s">
        <v>4749</v>
      </c>
      <c r="L8692" s="145">
        <v>56</v>
      </c>
      <c r="M8692" s="145">
        <v>194594</v>
      </c>
      <c r="N8692" s="148">
        <v>0.193</v>
      </c>
      <c r="O8692" s="148">
        <v>0.68700000000000006</v>
      </c>
      <c r="P8692" s="148">
        <v>0.77400000000000002</v>
      </c>
      <c r="Q8692" s="148">
        <v>1.28E-6</v>
      </c>
      <c r="R8692" s="148">
        <v>5</v>
      </c>
      <c r="S8692" s="148">
        <v>0.10199999999999999</v>
      </c>
      <c r="T8692" s="148">
        <v>-3.851</v>
      </c>
      <c r="U8692" s="148">
        <v>1</v>
      </c>
      <c r="V8692" s="148">
        <v>4.48E-2</v>
      </c>
      <c r="W8692" s="148">
        <v>148.05000000000001</v>
      </c>
      <c r="X8692" s="148">
        <v>4</v>
      </c>
      <c r="Y8692" s="148">
        <v>0.76300000000000001</v>
      </c>
    </row>
    <row r="8693" spans="11:25" x14ac:dyDescent="0.25">
      <c r="K8693" s="145" t="s">
        <v>7397</v>
      </c>
      <c r="L8693" s="145">
        <v>66</v>
      </c>
      <c r="M8693" s="145">
        <v>160304</v>
      </c>
      <c r="N8693" s="148">
        <v>2.4899999999999999E-2</v>
      </c>
      <c r="O8693" s="148">
        <v>0.75</v>
      </c>
      <c r="P8693" s="148">
        <v>0.89099999999999902</v>
      </c>
      <c r="Q8693" s="148">
        <v>6.4799999999999998E-6</v>
      </c>
      <c r="R8693" s="148">
        <v>9</v>
      </c>
      <c r="S8693" s="148">
        <v>5.6899999999999999E-2</v>
      </c>
      <c r="T8693" s="148">
        <v>-3.738</v>
      </c>
      <c r="U8693" s="148">
        <v>1</v>
      </c>
      <c r="V8693" s="148">
        <v>0.22699999999999901</v>
      </c>
      <c r="W8693" s="148">
        <v>128.065</v>
      </c>
      <c r="X8693" s="148">
        <v>4</v>
      </c>
      <c r="Y8693" s="148">
        <v>0.55299999999999905</v>
      </c>
    </row>
    <row r="8694" spans="11:25" x14ac:dyDescent="0.25">
      <c r="K8694" s="145" t="s">
        <v>3532</v>
      </c>
      <c r="L8694" s="145">
        <v>77</v>
      </c>
      <c r="M8694" s="145">
        <v>304606</v>
      </c>
      <c r="N8694" s="148">
        <v>0.156</v>
      </c>
      <c r="O8694" s="148">
        <v>0.65200000000000002</v>
      </c>
      <c r="P8694" s="148">
        <v>0.79500000000000004</v>
      </c>
      <c r="Q8694" s="148">
        <v>0</v>
      </c>
      <c r="R8694" s="148">
        <v>11</v>
      </c>
      <c r="S8694" s="148">
        <v>0.123</v>
      </c>
      <c r="T8694" s="148">
        <v>-5.1920000000000002</v>
      </c>
      <c r="U8694" s="148">
        <v>0</v>
      </c>
      <c r="V8694" s="148">
        <v>0.17399999999999999</v>
      </c>
      <c r="W8694" s="148">
        <v>135.018</v>
      </c>
      <c r="X8694" s="148">
        <v>4</v>
      </c>
      <c r="Y8694" s="148">
        <v>0.78799999999999903</v>
      </c>
    </row>
    <row r="8695" spans="11:25" x14ac:dyDescent="0.25">
      <c r="K8695" s="145" t="s">
        <v>7398</v>
      </c>
      <c r="L8695" s="145">
        <v>68</v>
      </c>
      <c r="M8695" s="145">
        <v>202661</v>
      </c>
      <c r="N8695" s="148">
        <v>2.53E-2</v>
      </c>
      <c r="O8695" s="148">
        <v>0.59799999999999998</v>
      </c>
      <c r="P8695" s="148">
        <v>0.496</v>
      </c>
      <c r="Q8695" s="148">
        <v>1.32E-3</v>
      </c>
      <c r="R8695" s="148">
        <v>0</v>
      </c>
      <c r="S8695" s="148">
        <v>0.12</v>
      </c>
      <c r="T8695" s="148">
        <v>-9.3089999999999993</v>
      </c>
      <c r="U8695" s="148">
        <v>1</v>
      </c>
      <c r="V8695" s="148">
        <v>8.0399999999999999E-2</v>
      </c>
      <c r="W8695" s="148">
        <v>128.06</v>
      </c>
      <c r="X8695" s="148">
        <v>4</v>
      </c>
      <c r="Y8695" s="148">
        <v>0.72499999999999998</v>
      </c>
    </row>
    <row r="8696" spans="11:25" x14ac:dyDescent="0.25">
      <c r="K8696" s="145" t="s">
        <v>7399</v>
      </c>
      <c r="L8696" s="145">
        <v>33</v>
      </c>
      <c r="M8696" s="145">
        <v>180053</v>
      </c>
      <c r="N8696" s="148">
        <v>0.14099999999999999</v>
      </c>
      <c r="O8696" s="148">
        <v>0.80900000000000005</v>
      </c>
      <c r="P8696" s="148">
        <v>0.82</v>
      </c>
      <c r="Q8696" s="148">
        <v>4.5000000000000003E-5</v>
      </c>
      <c r="R8696" s="148">
        <v>0</v>
      </c>
      <c r="S8696" s="148">
        <v>0.14799999999999999</v>
      </c>
      <c r="T8696" s="148">
        <v>-4.7409999999999997</v>
      </c>
      <c r="U8696" s="148">
        <v>1</v>
      </c>
      <c r="V8696" s="148">
        <v>0.14299999999999999</v>
      </c>
      <c r="W8696" s="148">
        <v>87.941000000000003</v>
      </c>
      <c r="X8696" s="148">
        <v>4</v>
      </c>
      <c r="Y8696" s="148">
        <v>0.71799999999999997</v>
      </c>
    </row>
    <row r="8697" spans="11:25" x14ac:dyDescent="0.25">
      <c r="K8697" s="145" t="s">
        <v>7400</v>
      </c>
      <c r="L8697" s="145">
        <v>56</v>
      </c>
      <c r="M8697" s="145">
        <v>275560</v>
      </c>
      <c r="N8697" s="148">
        <v>7.3999999999999996E-2</v>
      </c>
      <c r="O8697" s="148">
        <v>0.83</v>
      </c>
      <c r="P8697" s="148">
        <v>0.61499999999999999</v>
      </c>
      <c r="Q8697" s="148">
        <v>5.4799999999999998E-4</v>
      </c>
      <c r="R8697" s="148">
        <v>1</v>
      </c>
      <c r="S8697" s="148">
        <v>0.111</v>
      </c>
      <c r="T8697" s="148">
        <v>-6.2210000000000001</v>
      </c>
      <c r="U8697" s="148">
        <v>1</v>
      </c>
      <c r="V8697" s="148">
        <v>4.6800000000000001E-2</v>
      </c>
      <c r="W8697" s="148">
        <v>101.03100000000001</v>
      </c>
      <c r="X8697" s="148">
        <v>4</v>
      </c>
      <c r="Y8697" s="148">
        <v>0.376</v>
      </c>
    </row>
    <row r="8698" spans="11:25" x14ac:dyDescent="0.25">
      <c r="K8698" s="145" t="s">
        <v>7401</v>
      </c>
      <c r="L8698" s="145">
        <v>52</v>
      </c>
      <c r="M8698" s="145">
        <v>206769</v>
      </c>
      <c r="N8698" s="148">
        <v>4.9799999999999997E-2</v>
      </c>
      <c r="O8698" s="148">
        <v>0.629</v>
      </c>
      <c r="P8698" s="148">
        <v>0.749</v>
      </c>
      <c r="Q8698" s="148">
        <v>1.04E-2</v>
      </c>
      <c r="R8698" s="148">
        <v>1</v>
      </c>
      <c r="S8698" s="148">
        <v>0.49399999999999999</v>
      </c>
      <c r="T8698" s="148">
        <v>-5.4139999999999997</v>
      </c>
      <c r="U8698" s="148">
        <v>1</v>
      </c>
      <c r="V8698" s="148">
        <v>6.7400000000000002E-2</v>
      </c>
      <c r="W8698" s="148">
        <v>130.01599999999999</v>
      </c>
      <c r="X8698" s="148">
        <v>4</v>
      </c>
      <c r="Y8698" s="148">
        <v>0.69</v>
      </c>
    </row>
    <row r="8699" spans="11:25" x14ac:dyDescent="0.25">
      <c r="K8699" s="145" t="s">
        <v>477</v>
      </c>
      <c r="L8699" s="145">
        <v>58</v>
      </c>
      <c r="M8699" s="145">
        <v>240047</v>
      </c>
      <c r="N8699" s="148">
        <v>0.191</v>
      </c>
      <c r="O8699" s="148">
        <v>0.77</v>
      </c>
      <c r="P8699" s="148">
        <v>0.76700000000000002</v>
      </c>
      <c r="Q8699" s="148">
        <v>0</v>
      </c>
      <c r="R8699" s="148">
        <v>6</v>
      </c>
      <c r="S8699" s="148">
        <v>8.7300000000000003E-2</v>
      </c>
      <c r="T8699" s="148">
        <v>-6.2889999999999997</v>
      </c>
      <c r="U8699" s="148">
        <v>0</v>
      </c>
      <c r="V8699" s="148">
        <v>0.17699999999999999</v>
      </c>
      <c r="W8699" s="148">
        <v>119.946</v>
      </c>
      <c r="X8699" s="148">
        <v>4</v>
      </c>
      <c r="Y8699" s="148">
        <v>0.246</v>
      </c>
    </row>
    <row r="8700" spans="11:25" x14ac:dyDescent="0.25">
      <c r="K8700" s="145" t="s">
        <v>7402</v>
      </c>
      <c r="L8700" s="145">
        <v>18</v>
      </c>
      <c r="M8700" s="145">
        <v>217786</v>
      </c>
      <c r="N8700" s="148">
        <v>8.8699999999999994E-3</v>
      </c>
      <c r="O8700" s="148">
        <v>0.73299999999999998</v>
      </c>
      <c r="P8700" s="148">
        <v>0.51100000000000001</v>
      </c>
      <c r="Q8700" s="148">
        <v>0</v>
      </c>
      <c r="R8700" s="148">
        <v>2</v>
      </c>
      <c r="S8700" s="148">
        <v>0.123</v>
      </c>
      <c r="T8700" s="148">
        <v>-8.5939999999999994</v>
      </c>
      <c r="U8700" s="148">
        <v>1</v>
      </c>
      <c r="V8700" s="148">
        <v>6.7400000000000002E-2</v>
      </c>
      <c r="W8700" s="148">
        <v>99.914000000000001</v>
      </c>
      <c r="X8700" s="148">
        <v>4</v>
      </c>
      <c r="Y8700" s="148">
        <v>0.38</v>
      </c>
    </row>
    <row r="8701" spans="11:25" x14ac:dyDescent="0.25">
      <c r="K8701" s="145" t="s">
        <v>7403</v>
      </c>
      <c r="L8701" s="145">
        <v>0</v>
      </c>
      <c r="M8701" s="145">
        <v>180080</v>
      </c>
      <c r="N8701" s="148">
        <v>7.79E-3</v>
      </c>
      <c r="O8701" s="148">
        <v>0.81099999999999905</v>
      </c>
      <c r="P8701" s="148">
        <v>0.52600000000000002</v>
      </c>
      <c r="Q8701" s="148">
        <v>6.4199999999999993E-2</v>
      </c>
      <c r="R8701" s="148">
        <v>8</v>
      </c>
      <c r="S8701" s="148">
        <v>0.13</v>
      </c>
      <c r="T8701" s="148">
        <v>-7.0029999999999903</v>
      </c>
      <c r="U8701" s="148">
        <v>1</v>
      </c>
      <c r="V8701" s="148">
        <v>0.161</v>
      </c>
      <c r="W8701" s="148">
        <v>149.95400000000001</v>
      </c>
      <c r="X8701" s="148">
        <v>4</v>
      </c>
      <c r="Y8701" s="148">
        <v>0.248</v>
      </c>
    </row>
    <row r="8702" spans="11:25" x14ac:dyDescent="0.25">
      <c r="K8702" s="145" t="s">
        <v>1569</v>
      </c>
      <c r="L8702" s="145">
        <v>91</v>
      </c>
      <c r="M8702" s="145">
        <v>192172</v>
      </c>
      <c r="N8702" s="148">
        <v>2.1499999999999998E-2</v>
      </c>
      <c r="O8702" s="148">
        <v>0.76500000000000001</v>
      </c>
      <c r="P8702" s="148">
        <v>0.70399999999999996</v>
      </c>
      <c r="Q8702" s="148">
        <v>0</v>
      </c>
      <c r="R8702" s="148">
        <v>5</v>
      </c>
      <c r="S8702" s="148">
        <v>0.22699999999999901</v>
      </c>
      <c r="T8702" s="148">
        <v>-4.5889999999999898</v>
      </c>
      <c r="U8702" s="148">
        <v>0</v>
      </c>
      <c r="V8702" s="148">
        <v>0.127</v>
      </c>
      <c r="W8702" s="148">
        <v>147.05500000000001</v>
      </c>
      <c r="X8702" s="148">
        <v>4</v>
      </c>
      <c r="Y8702" s="148">
        <v>0.498</v>
      </c>
    </row>
    <row r="8703" spans="11:25" x14ac:dyDescent="0.25">
      <c r="K8703" s="145" t="s">
        <v>7404</v>
      </c>
      <c r="L8703" s="145">
        <v>76</v>
      </c>
      <c r="M8703" s="145">
        <v>147600</v>
      </c>
      <c r="N8703" s="148">
        <v>0.21199999999999999</v>
      </c>
      <c r="O8703" s="148">
        <v>0.78900000000000003</v>
      </c>
      <c r="P8703" s="148">
        <v>0.52400000000000002</v>
      </c>
      <c r="Q8703" s="148">
        <v>0</v>
      </c>
      <c r="R8703" s="148">
        <v>1</v>
      </c>
      <c r="S8703" s="148">
        <v>0.221</v>
      </c>
      <c r="T8703" s="148">
        <v>-7.9420000000000002</v>
      </c>
      <c r="U8703" s="148">
        <v>0</v>
      </c>
      <c r="V8703" s="148">
        <v>0.27300000000000002</v>
      </c>
      <c r="W8703" s="148">
        <v>138.06399999999999</v>
      </c>
      <c r="X8703" s="148">
        <v>4</v>
      </c>
      <c r="Y8703" s="148">
        <v>0.34299999999999897</v>
      </c>
    </row>
    <row r="8704" spans="11:25" x14ac:dyDescent="0.25">
      <c r="K8704" s="145" t="s">
        <v>3326</v>
      </c>
      <c r="L8704" s="145">
        <v>87</v>
      </c>
      <c r="M8704" s="145">
        <v>172800</v>
      </c>
      <c r="N8704" s="148">
        <v>0.14899999999999999</v>
      </c>
      <c r="O8704" s="148">
        <v>0.88</v>
      </c>
      <c r="P8704" s="148">
        <v>0.42799999999999999</v>
      </c>
      <c r="Q8704" s="148">
        <v>5.0699999999999999E-5</v>
      </c>
      <c r="R8704" s="148">
        <v>9</v>
      </c>
      <c r="S8704" s="148">
        <v>0.114</v>
      </c>
      <c r="T8704" s="148">
        <v>-8.2799999999999994</v>
      </c>
      <c r="U8704" s="148">
        <v>1</v>
      </c>
      <c r="V8704" s="148">
        <v>0.20599999999999999</v>
      </c>
      <c r="W8704" s="148">
        <v>100.00700000000001</v>
      </c>
      <c r="X8704" s="148">
        <v>4</v>
      </c>
      <c r="Y8704" s="148">
        <v>0.33299999999999902</v>
      </c>
    </row>
    <row r="8705" spans="11:25" x14ac:dyDescent="0.25">
      <c r="K8705" s="145" t="s">
        <v>3051</v>
      </c>
      <c r="L8705" s="145">
        <v>60</v>
      </c>
      <c r="M8705" s="145">
        <v>162994</v>
      </c>
      <c r="N8705" s="148">
        <v>0.20300000000000001</v>
      </c>
      <c r="O8705" s="148">
        <v>0.77599999999999902</v>
      </c>
      <c r="P8705" s="148">
        <v>0.624</v>
      </c>
      <c r="Q8705" s="148">
        <v>0</v>
      </c>
      <c r="R8705" s="148">
        <v>0</v>
      </c>
      <c r="S8705" s="148">
        <v>0.17799999999999999</v>
      </c>
      <c r="T8705" s="148">
        <v>-5.4779999999999998</v>
      </c>
      <c r="U8705" s="148">
        <v>1</v>
      </c>
      <c r="V8705" s="148">
        <v>0.19899999999999901</v>
      </c>
      <c r="W8705" s="148">
        <v>77.533999999999907</v>
      </c>
      <c r="X8705" s="148">
        <v>4</v>
      </c>
      <c r="Y8705" s="148">
        <v>0.56999999999999995</v>
      </c>
    </row>
    <row r="8706" spans="11:25" x14ac:dyDescent="0.25">
      <c r="K8706" s="145" t="s">
        <v>1579</v>
      </c>
      <c r="L8706" s="145">
        <v>97</v>
      </c>
      <c r="M8706" s="145">
        <v>312820</v>
      </c>
      <c r="N8706" s="148">
        <v>5.13E-3</v>
      </c>
      <c r="O8706" s="148">
        <v>0.83399999999999996</v>
      </c>
      <c r="P8706" s="148">
        <v>0.73</v>
      </c>
      <c r="Q8706" s="148">
        <v>0</v>
      </c>
      <c r="R8706" s="148">
        <v>8</v>
      </c>
      <c r="S8706" s="148">
        <v>0.124</v>
      </c>
      <c r="T8706" s="148">
        <v>-3.714</v>
      </c>
      <c r="U8706" s="148">
        <v>1</v>
      </c>
      <c r="V8706" s="148">
        <v>0.222</v>
      </c>
      <c r="W8706" s="148">
        <v>155.00799999999899</v>
      </c>
      <c r="X8706" s="148">
        <v>4</v>
      </c>
      <c r="Y8706" s="148">
        <v>0.44600000000000001</v>
      </c>
    </row>
    <row r="8707" spans="11:25" x14ac:dyDescent="0.25">
      <c r="K8707" s="145" t="s">
        <v>7405</v>
      </c>
      <c r="L8707" s="145">
        <v>76</v>
      </c>
      <c r="M8707" s="145">
        <v>176702</v>
      </c>
      <c r="N8707" s="148">
        <v>0.13300000000000001</v>
      </c>
      <c r="O8707" s="148">
        <v>0.72799999999999998</v>
      </c>
      <c r="P8707" s="148">
        <v>0.60699999999999998</v>
      </c>
      <c r="Q8707" s="148">
        <v>0</v>
      </c>
      <c r="R8707" s="148">
        <v>1</v>
      </c>
      <c r="S8707" s="148">
        <v>8.6400000000000005E-2</v>
      </c>
      <c r="T8707" s="148">
        <v>-8.4169999999999998</v>
      </c>
      <c r="U8707" s="148">
        <v>0</v>
      </c>
      <c r="V8707" s="148">
        <v>0.13200000000000001</v>
      </c>
      <c r="W8707" s="148">
        <v>129.93799999999999</v>
      </c>
      <c r="X8707" s="148">
        <v>4</v>
      </c>
      <c r="Y8707" s="148">
        <v>0.44500000000000001</v>
      </c>
    </row>
    <row r="8708" spans="11:25" x14ac:dyDescent="0.25">
      <c r="K8708" s="145" t="s">
        <v>7406</v>
      </c>
      <c r="L8708" s="145">
        <v>0</v>
      </c>
      <c r="M8708" s="145">
        <v>224506</v>
      </c>
      <c r="N8708" s="148">
        <v>0.32700000000000001</v>
      </c>
      <c r="O8708" s="148">
        <v>0.73599999999999999</v>
      </c>
      <c r="P8708" s="148">
        <v>0.48199999999999998</v>
      </c>
      <c r="Q8708" s="148">
        <v>0</v>
      </c>
      <c r="R8708" s="148">
        <v>4</v>
      </c>
      <c r="S8708" s="148">
        <v>0.22899999999999901</v>
      </c>
      <c r="T8708" s="148">
        <v>-8.2420000000000009</v>
      </c>
      <c r="U8708" s="148">
        <v>1</v>
      </c>
      <c r="V8708" s="148">
        <v>0.19600000000000001</v>
      </c>
      <c r="W8708" s="148">
        <v>140.06399999999999</v>
      </c>
      <c r="X8708" s="148">
        <v>4</v>
      </c>
      <c r="Y8708" s="148">
        <v>0.60799999999999998</v>
      </c>
    </row>
    <row r="8709" spans="11:25" x14ac:dyDescent="0.25">
      <c r="K8709" s="145" t="s">
        <v>1576</v>
      </c>
      <c r="L8709" s="145">
        <v>91</v>
      </c>
      <c r="M8709" s="145">
        <v>205040</v>
      </c>
      <c r="N8709" s="148">
        <v>6.0900000000000003E-2</v>
      </c>
      <c r="O8709" s="148">
        <v>0.85</v>
      </c>
      <c r="P8709" s="148">
        <v>0.56899999999999995</v>
      </c>
      <c r="Q8709" s="148">
        <v>8.1600000000000006E-2</v>
      </c>
      <c r="R8709" s="148">
        <v>5</v>
      </c>
      <c r="S8709" s="148">
        <v>0.1</v>
      </c>
      <c r="T8709" s="148">
        <v>-8.1519999999999992</v>
      </c>
      <c r="U8709" s="148">
        <v>0</v>
      </c>
      <c r="V8709" s="148">
        <v>0.13600000000000001</v>
      </c>
      <c r="W8709" s="148">
        <v>80.02</v>
      </c>
      <c r="X8709" s="148">
        <v>4</v>
      </c>
      <c r="Y8709" s="148">
        <v>0.29399999999999998</v>
      </c>
    </row>
    <row r="8710" spans="11:25" x14ac:dyDescent="0.25">
      <c r="K8710" s="145" t="s">
        <v>7407</v>
      </c>
      <c r="L8710" s="145">
        <v>39</v>
      </c>
      <c r="M8710" s="145">
        <v>160000</v>
      </c>
      <c r="N8710" s="148">
        <v>0.30299999999999999</v>
      </c>
      <c r="O8710" s="148">
        <v>0.90500000000000003</v>
      </c>
      <c r="P8710" s="148">
        <v>0.58599999999999997</v>
      </c>
      <c r="Q8710" s="148">
        <v>1.01E-4</v>
      </c>
      <c r="R8710" s="148">
        <v>10</v>
      </c>
      <c r="S8710" s="148">
        <v>0.13500000000000001</v>
      </c>
      <c r="T8710" s="148">
        <v>-6.6339999999999897</v>
      </c>
      <c r="U8710" s="148">
        <v>0</v>
      </c>
      <c r="V8710" s="148">
        <v>8.0600000000000005E-2</v>
      </c>
      <c r="W8710" s="148">
        <v>89.998999999999995</v>
      </c>
      <c r="X8710" s="148">
        <v>4</v>
      </c>
      <c r="Y8710" s="148">
        <v>0.29199999999999998</v>
      </c>
    </row>
    <row r="8711" spans="11:25" x14ac:dyDescent="0.25">
      <c r="K8711" s="145" t="s">
        <v>3554</v>
      </c>
      <c r="L8711" s="145">
        <v>83</v>
      </c>
      <c r="M8711" s="145">
        <v>173600</v>
      </c>
      <c r="N8711" s="148">
        <v>6.5100000000000005E-2</v>
      </c>
      <c r="O8711" s="148">
        <v>0.79700000000000004</v>
      </c>
      <c r="P8711" s="148">
        <v>0.84399999999999997</v>
      </c>
      <c r="Q8711" s="148">
        <v>0</v>
      </c>
      <c r="R8711" s="148">
        <v>11</v>
      </c>
      <c r="S8711" s="148">
        <v>8.6999999999999994E-2</v>
      </c>
      <c r="T8711" s="148">
        <v>-5.4820000000000002</v>
      </c>
      <c r="U8711" s="148">
        <v>1</v>
      </c>
      <c r="V8711" s="148">
        <v>0.27500000000000002</v>
      </c>
      <c r="W8711" s="148">
        <v>170.142</v>
      </c>
      <c r="X8711" s="148">
        <v>4</v>
      </c>
      <c r="Y8711" s="148">
        <v>0.52</v>
      </c>
    </row>
    <row r="8712" spans="11:25" x14ac:dyDescent="0.25">
      <c r="K8712" s="145" t="s">
        <v>6803</v>
      </c>
      <c r="L8712" s="145">
        <v>62</v>
      </c>
      <c r="M8712" s="145">
        <v>169013</v>
      </c>
      <c r="N8712" s="148">
        <v>8.5000000000000006E-2</v>
      </c>
      <c r="O8712" s="148">
        <v>0.70899999999999996</v>
      </c>
      <c r="P8712" s="148">
        <v>0.68200000000000005</v>
      </c>
      <c r="Q8712" s="148">
        <v>5.84E-6</v>
      </c>
      <c r="R8712" s="148">
        <v>0</v>
      </c>
      <c r="S8712" s="148">
        <v>9.7900000000000001E-2</v>
      </c>
      <c r="T8712" s="148">
        <v>-6.2129999999999903</v>
      </c>
      <c r="U8712" s="148">
        <v>1</v>
      </c>
      <c r="V8712" s="148">
        <v>0.26800000000000002</v>
      </c>
      <c r="W8712" s="148">
        <v>136.94299999999899</v>
      </c>
      <c r="X8712" s="148">
        <v>4</v>
      </c>
      <c r="Y8712" s="148">
        <v>0.16</v>
      </c>
    </row>
    <row r="8713" spans="11:25" x14ac:dyDescent="0.25">
      <c r="K8713" s="145" t="s">
        <v>3309</v>
      </c>
      <c r="L8713" s="145">
        <v>94</v>
      </c>
      <c r="M8713" s="145">
        <v>238614</v>
      </c>
      <c r="N8713" s="148">
        <v>1.6400000000000001E-2</v>
      </c>
      <c r="O8713" s="148">
        <v>0.91200000000000003</v>
      </c>
      <c r="P8713" s="148">
        <v>0.41199999999999998</v>
      </c>
      <c r="Q8713" s="148">
        <v>1.2999999999999999E-2</v>
      </c>
      <c r="R8713" s="148">
        <v>7</v>
      </c>
      <c r="S8713" s="148">
        <v>0.104</v>
      </c>
      <c r="T8713" s="148">
        <v>-8.0739999999999998</v>
      </c>
      <c r="U8713" s="148">
        <v>1</v>
      </c>
      <c r="V8713" s="148">
        <v>0.124</v>
      </c>
      <c r="W8713" s="148">
        <v>154.983</v>
      </c>
      <c r="X8713" s="148">
        <v>4</v>
      </c>
      <c r="Y8713" s="148">
        <v>0.42199999999999999</v>
      </c>
    </row>
    <row r="8714" spans="11:25" x14ac:dyDescent="0.25">
      <c r="K8714" s="145" t="s">
        <v>3528</v>
      </c>
      <c r="L8714" s="145">
        <v>86</v>
      </c>
      <c r="M8714" s="145">
        <v>190557</v>
      </c>
      <c r="N8714" s="148">
        <v>5.3100000000000001E-2</v>
      </c>
      <c r="O8714" s="148">
        <v>0.76300000000000001</v>
      </c>
      <c r="P8714" s="148">
        <v>0.628</v>
      </c>
      <c r="Q8714" s="148">
        <v>0</v>
      </c>
      <c r="R8714" s="148">
        <v>11</v>
      </c>
      <c r="S8714" s="148">
        <v>0.114</v>
      </c>
      <c r="T8714" s="148">
        <v>-5.85</v>
      </c>
      <c r="U8714" s="148">
        <v>1</v>
      </c>
      <c r="V8714" s="148">
        <v>0.05</v>
      </c>
      <c r="W8714" s="148">
        <v>140.958</v>
      </c>
      <c r="X8714" s="148">
        <v>4</v>
      </c>
      <c r="Y8714" s="148">
        <v>0.193</v>
      </c>
    </row>
    <row r="8715" spans="11:25" x14ac:dyDescent="0.25">
      <c r="K8715" s="145" t="s">
        <v>7408</v>
      </c>
      <c r="L8715" s="145">
        <v>64</v>
      </c>
      <c r="M8715" s="145">
        <v>221453</v>
      </c>
      <c r="N8715" s="148">
        <v>6.0699999999999997E-2</v>
      </c>
      <c r="O8715" s="148">
        <v>0.84799999999999998</v>
      </c>
      <c r="P8715" s="148">
        <v>0.66200000000000003</v>
      </c>
      <c r="Q8715" s="148">
        <v>0</v>
      </c>
      <c r="R8715" s="148">
        <v>5</v>
      </c>
      <c r="S8715" s="148">
        <v>7.8E-2</v>
      </c>
      <c r="T8715" s="148">
        <v>-6.5960000000000001</v>
      </c>
      <c r="U8715" s="148">
        <v>0</v>
      </c>
      <c r="V8715" s="148">
        <v>9.35E-2</v>
      </c>
      <c r="W8715" s="148">
        <v>127.015</v>
      </c>
      <c r="X8715" s="148">
        <v>4</v>
      </c>
      <c r="Y8715" s="148">
        <v>0.35</v>
      </c>
    </row>
    <row r="8716" spans="11:25" x14ac:dyDescent="0.25">
      <c r="K8716" s="145">
        <v>1942</v>
      </c>
      <c r="L8716" s="145">
        <v>81</v>
      </c>
      <c r="M8716" s="145">
        <v>213080</v>
      </c>
      <c r="N8716" s="148">
        <v>1.52E-2</v>
      </c>
      <c r="O8716" s="148">
        <v>0.81699999999999995</v>
      </c>
      <c r="P8716" s="148">
        <v>0.64599999999999902</v>
      </c>
      <c r="Q8716" s="148">
        <v>0</v>
      </c>
      <c r="R8716" s="148">
        <v>4</v>
      </c>
      <c r="S8716" s="148">
        <v>0.125</v>
      </c>
      <c r="T8716" s="148">
        <v>-5.12</v>
      </c>
      <c r="U8716" s="148">
        <v>0</v>
      </c>
      <c r="V8716" s="148">
        <v>0.249</v>
      </c>
      <c r="W8716" s="148">
        <v>162.898</v>
      </c>
      <c r="X8716" s="148">
        <v>4</v>
      </c>
      <c r="Y8716" s="148">
        <v>0.83499999999999996</v>
      </c>
    </row>
    <row r="8717" spans="11:25" x14ac:dyDescent="0.25">
      <c r="K8717" s="145" t="s">
        <v>1572</v>
      </c>
      <c r="L8717" s="145">
        <v>69</v>
      </c>
      <c r="M8717" s="145">
        <v>195637</v>
      </c>
      <c r="N8717" s="148">
        <v>0.107</v>
      </c>
      <c r="O8717" s="148">
        <v>0.79200000000000004</v>
      </c>
      <c r="P8717" s="148">
        <v>0.74299999999999999</v>
      </c>
      <c r="Q8717" s="148">
        <v>0</v>
      </c>
      <c r="R8717" s="148">
        <v>7</v>
      </c>
      <c r="S8717" s="148">
        <v>0.183</v>
      </c>
      <c r="T8717" s="148">
        <v>-2.806</v>
      </c>
      <c r="U8717" s="148">
        <v>1</v>
      </c>
      <c r="V8717" s="148">
        <v>8.5099999999999995E-2</v>
      </c>
      <c r="W8717" s="148">
        <v>150.024</v>
      </c>
      <c r="X8717" s="148">
        <v>4</v>
      </c>
      <c r="Y8717" s="148">
        <v>0.74199999999999999</v>
      </c>
    </row>
    <row r="8718" spans="11:25" x14ac:dyDescent="0.25">
      <c r="K8718" s="145" t="s">
        <v>3503</v>
      </c>
      <c r="L8718" s="145">
        <v>85</v>
      </c>
      <c r="M8718" s="145">
        <v>220306</v>
      </c>
      <c r="N8718" s="148">
        <v>1.5100000000000001E-2</v>
      </c>
      <c r="O8718" s="148">
        <v>0.88400000000000001</v>
      </c>
      <c r="P8718" s="148">
        <v>0.34599999999999997</v>
      </c>
      <c r="Q8718" s="148">
        <v>7.0400000000000004E-6</v>
      </c>
      <c r="R8718" s="148">
        <v>8</v>
      </c>
      <c r="S8718" s="148">
        <v>8.7099999999999997E-2</v>
      </c>
      <c r="T8718" s="148">
        <v>-8.2279999999999998</v>
      </c>
      <c r="U8718" s="148">
        <v>0</v>
      </c>
      <c r="V8718" s="148">
        <v>0.35099999999999998</v>
      </c>
      <c r="W8718" s="148">
        <v>75.016000000000005</v>
      </c>
      <c r="X8718" s="148">
        <v>4</v>
      </c>
      <c r="Y8718" s="148">
        <v>0.376</v>
      </c>
    </row>
    <row r="8719" spans="11:25" x14ac:dyDescent="0.25">
      <c r="K8719" s="145" t="s">
        <v>1552</v>
      </c>
      <c r="L8719" s="145">
        <v>89</v>
      </c>
      <c r="M8719" s="145">
        <v>194732</v>
      </c>
      <c r="N8719" s="148">
        <v>7.1599999999999997E-2</v>
      </c>
      <c r="O8719" s="148">
        <v>0.75700000000000001</v>
      </c>
      <c r="P8719" s="148">
        <v>0.69</v>
      </c>
      <c r="Q8719" s="148">
        <v>0</v>
      </c>
      <c r="R8719" s="148">
        <v>1</v>
      </c>
      <c r="S8719" s="148">
        <v>0.192</v>
      </c>
      <c r="T8719" s="148">
        <v>-5.327</v>
      </c>
      <c r="U8719" s="148">
        <v>0</v>
      </c>
      <c r="V8719" s="148">
        <v>0.28199999999999997</v>
      </c>
      <c r="W8719" s="148">
        <v>132.06399999999999</v>
      </c>
      <c r="X8719" s="148">
        <v>4</v>
      </c>
      <c r="Y8719" s="148">
        <v>0.91400000000000003</v>
      </c>
    </row>
    <row r="8720" spans="11:25" x14ac:dyDescent="0.25">
      <c r="K8720" s="145" t="s">
        <v>7409</v>
      </c>
      <c r="L8720" s="145">
        <v>81</v>
      </c>
      <c r="M8720" s="145">
        <v>177184</v>
      </c>
      <c r="N8720" s="148">
        <v>3.1199999999999999E-2</v>
      </c>
      <c r="O8720" s="148">
        <v>0.88599999999999901</v>
      </c>
      <c r="P8720" s="148">
        <v>0.42699999999999999</v>
      </c>
      <c r="Q8720" s="148">
        <v>9.8999999999999999E-4</v>
      </c>
      <c r="R8720" s="148">
        <v>6</v>
      </c>
      <c r="S8720" s="148">
        <v>9.06E-2</v>
      </c>
      <c r="T8720" s="148">
        <v>-10.027999999999899</v>
      </c>
      <c r="U8720" s="148">
        <v>1</v>
      </c>
      <c r="V8720" s="148">
        <v>0.14499999999999999</v>
      </c>
      <c r="W8720" s="148">
        <v>108.033999999999</v>
      </c>
      <c r="X8720" s="148">
        <v>4</v>
      </c>
      <c r="Y8720" s="148">
        <v>0.23</v>
      </c>
    </row>
    <row r="8721" spans="11:25" x14ac:dyDescent="0.25">
      <c r="K8721" s="145" t="s">
        <v>6738</v>
      </c>
      <c r="L8721" s="145">
        <v>0</v>
      </c>
      <c r="M8721" s="145">
        <v>141586</v>
      </c>
      <c r="N8721" s="148">
        <v>4.8399999999999999E-2</v>
      </c>
      <c r="O8721" s="148">
        <v>0.65599999999999903</v>
      </c>
      <c r="P8721" s="148">
        <v>0.54200000000000004</v>
      </c>
      <c r="Q8721" s="148">
        <v>0</v>
      </c>
      <c r="R8721" s="148">
        <v>7</v>
      </c>
      <c r="S8721" s="148">
        <v>0.126</v>
      </c>
      <c r="T8721" s="148">
        <v>-7.3579999999999997</v>
      </c>
      <c r="U8721" s="148">
        <v>1</v>
      </c>
      <c r="V8721" s="148">
        <v>0.32299999999999901</v>
      </c>
      <c r="W8721" s="148">
        <v>166.11099999999999</v>
      </c>
      <c r="X8721" s="148">
        <v>4</v>
      </c>
      <c r="Y8721" s="148">
        <v>0.55100000000000005</v>
      </c>
    </row>
    <row r="8722" spans="11:25" x14ac:dyDescent="0.25">
      <c r="K8722" s="145" t="s">
        <v>1580</v>
      </c>
      <c r="L8722" s="145">
        <v>96</v>
      </c>
      <c r="M8722" s="145">
        <v>244679</v>
      </c>
      <c r="N8722" s="148">
        <v>6.2700000000000006E-2</v>
      </c>
      <c r="O8722" s="148">
        <v>0.875999999999999</v>
      </c>
      <c r="P8722" s="148">
        <v>0.78599999999999903</v>
      </c>
      <c r="Q8722" s="148">
        <v>0</v>
      </c>
      <c r="R8722" s="148">
        <v>10</v>
      </c>
      <c r="S8722" s="148">
        <v>0.127</v>
      </c>
      <c r="T8722" s="148">
        <v>-4.8839999999999897</v>
      </c>
      <c r="U8722" s="148">
        <v>0</v>
      </c>
      <c r="V8722" s="148">
        <v>0.30599999999999999</v>
      </c>
      <c r="W8722" s="148">
        <v>153.06799999999899</v>
      </c>
      <c r="X8722" s="148">
        <v>4</v>
      </c>
      <c r="Y8722" s="148">
        <v>0.57499999999999996</v>
      </c>
    </row>
    <row r="8723" spans="11:25" x14ac:dyDescent="0.25">
      <c r="K8723" s="145" t="s">
        <v>7410</v>
      </c>
      <c r="L8723" s="145">
        <v>47</v>
      </c>
      <c r="M8723" s="145">
        <v>210986</v>
      </c>
      <c r="N8723" s="148">
        <v>1.1599999999999999E-2</v>
      </c>
      <c r="O8723" s="148">
        <v>0.72399999999999998</v>
      </c>
      <c r="P8723" s="148">
        <v>0.57599999999999996</v>
      </c>
      <c r="Q8723" s="148">
        <v>1.33E-5</v>
      </c>
      <c r="R8723" s="148">
        <v>10</v>
      </c>
      <c r="S8723" s="148">
        <v>0.12</v>
      </c>
      <c r="T8723" s="148">
        <v>-6.71</v>
      </c>
      <c r="U8723" s="148">
        <v>0</v>
      </c>
      <c r="V8723" s="148">
        <v>4.8300000000000003E-2</v>
      </c>
      <c r="W8723" s="148">
        <v>105.414</v>
      </c>
      <c r="X8723" s="148">
        <v>4</v>
      </c>
      <c r="Y8723" s="148">
        <v>6.08E-2</v>
      </c>
    </row>
    <row r="8724" spans="11:25" x14ac:dyDescent="0.25">
      <c r="K8724" s="145" t="s">
        <v>7411</v>
      </c>
      <c r="L8724" s="145">
        <v>46</v>
      </c>
      <c r="M8724" s="145">
        <v>177034</v>
      </c>
      <c r="N8724" s="148">
        <v>1.2699999999999901E-3</v>
      </c>
      <c r="O8724" s="148">
        <v>0.65400000000000003</v>
      </c>
      <c r="P8724" s="148">
        <v>0.58399999999999996</v>
      </c>
      <c r="Q8724" s="148">
        <v>0</v>
      </c>
      <c r="R8724" s="148">
        <v>6</v>
      </c>
      <c r="S8724" s="148">
        <v>7.7299999999999994E-2</v>
      </c>
      <c r="T8724" s="148">
        <v>-7.4109999999999996</v>
      </c>
      <c r="U8724" s="148">
        <v>0</v>
      </c>
      <c r="V8724" s="148">
        <v>6.7400000000000002E-2</v>
      </c>
      <c r="W8724" s="148">
        <v>159.899</v>
      </c>
      <c r="X8724" s="148">
        <v>4</v>
      </c>
      <c r="Y8724" s="148">
        <v>0.28399999999999997</v>
      </c>
    </row>
    <row r="8725" spans="11:25" x14ac:dyDescent="0.25">
      <c r="K8725" s="145" t="s">
        <v>1558</v>
      </c>
      <c r="L8725" s="145">
        <v>92</v>
      </c>
      <c r="M8725" s="145">
        <v>324189</v>
      </c>
      <c r="N8725" s="148">
        <v>0.371</v>
      </c>
      <c r="O8725" s="148">
        <v>0.85499999999999998</v>
      </c>
      <c r="P8725" s="148">
        <v>0.69399999999999995</v>
      </c>
      <c r="Q8725" s="148">
        <v>0</v>
      </c>
      <c r="R8725" s="148">
        <v>2</v>
      </c>
      <c r="S8725" s="148">
        <v>0.109</v>
      </c>
      <c r="T8725" s="148">
        <v>-4.3929999999999998</v>
      </c>
      <c r="U8725" s="148">
        <v>1</v>
      </c>
      <c r="V8725" s="148">
        <v>0.16899999999999901</v>
      </c>
      <c r="W8725" s="148">
        <v>122.07799999999899</v>
      </c>
      <c r="X8725" s="148">
        <v>4</v>
      </c>
      <c r="Y8725" s="148">
        <v>0.49</v>
      </c>
    </row>
    <row r="8726" spans="11:25" x14ac:dyDescent="0.25">
      <c r="K8726" s="145" t="s">
        <v>7412</v>
      </c>
      <c r="L8726" s="145">
        <v>72</v>
      </c>
      <c r="M8726" s="145">
        <v>183809</v>
      </c>
      <c r="N8726" s="148">
        <v>6.7900000000000002E-2</v>
      </c>
      <c r="O8726" s="148">
        <v>0.90099999999999902</v>
      </c>
      <c r="P8726" s="148">
        <v>0.52900000000000003</v>
      </c>
      <c r="Q8726" s="148">
        <v>0</v>
      </c>
      <c r="R8726" s="148">
        <v>8</v>
      </c>
      <c r="S8726" s="148">
        <v>0.53600000000000003</v>
      </c>
      <c r="T8726" s="148">
        <v>-7.94</v>
      </c>
      <c r="U8726" s="148">
        <v>1</v>
      </c>
      <c r="V8726" s="148">
        <v>0.41299999999999998</v>
      </c>
      <c r="W8726" s="148">
        <v>144.941</v>
      </c>
      <c r="X8726" s="148">
        <v>4</v>
      </c>
      <c r="Y8726" s="148">
        <v>0.34299999999999897</v>
      </c>
    </row>
    <row r="8727" spans="11:25" x14ac:dyDescent="0.25">
      <c r="K8727" s="145" t="s">
        <v>1570</v>
      </c>
      <c r="L8727" s="145">
        <v>91</v>
      </c>
      <c r="M8727" s="145">
        <v>165000</v>
      </c>
      <c r="N8727" s="148">
        <v>0.46200000000000002</v>
      </c>
      <c r="O8727" s="148">
        <v>0.69899999999999995</v>
      </c>
      <c r="P8727" s="148">
        <v>0.55799999999999905</v>
      </c>
      <c r="Q8727" s="148">
        <v>0</v>
      </c>
      <c r="R8727" s="148">
        <v>11</v>
      </c>
      <c r="S8727" s="148">
        <v>0.11599999999999901</v>
      </c>
      <c r="T8727" s="148">
        <v>-7.6219999999999999</v>
      </c>
      <c r="U8727" s="148">
        <v>1</v>
      </c>
      <c r="V8727" s="148">
        <v>6.0299999999999999E-2</v>
      </c>
      <c r="W8727" s="148">
        <v>79.992000000000004</v>
      </c>
      <c r="X8727" s="148">
        <v>4</v>
      </c>
      <c r="Y8727" s="148">
        <v>0.49299999999999999</v>
      </c>
    </row>
    <row r="8728" spans="11:25" x14ac:dyDescent="0.25">
      <c r="K8728" s="145" t="s">
        <v>3534</v>
      </c>
      <c r="L8728" s="145">
        <v>74</v>
      </c>
      <c r="M8728" s="145">
        <v>169266</v>
      </c>
      <c r="N8728" s="148">
        <v>0.39299999999999902</v>
      </c>
      <c r="O8728" s="148">
        <v>0.64599999999999902</v>
      </c>
      <c r="P8728" s="148">
        <v>0.75599999999999901</v>
      </c>
      <c r="Q8728" s="148">
        <v>3.2299999999999897E-5</v>
      </c>
      <c r="R8728" s="148">
        <v>9</v>
      </c>
      <c r="S8728" s="148">
        <v>0.20199999999999901</v>
      </c>
      <c r="T8728" s="148">
        <v>-9.0169999999999995</v>
      </c>
      <c r="U8728" s="148">
        <v>0</v>
      </c>
      <c r="V8728" s="148">
        <v>0.48699999999999999</v>
      </c>
      <c r="W8728" s="148">
        <v>193.88099999999901</v>
      </c>
      <c r="X8728" s="148">
        <v>4</v>
      </c>
      <c r="Y8728" s="148">
        <v>0.59599999999999997</v>
      </c>
    </row>
    <row r="8729" spans="11:25" x14ac:dyDescent="0.25">
      <c r="K8729" s="145" t="s">
        <v>7413</v>
      </c>
      <c r="L8729" s="145">
        <v>88</v>
      </c>
      <c r="M8729" s="145">
        <v>237240</v>
      </c>
      <c r="N8729" s="148">
        <v>5.5199999999999997E-3</v>
      </c>
      <c r="O8729" s="148">
        <v>0.745</v>
      </c>
      <c r="P8729" s="148">
        <v>0.34599999999999997</v>
      </c>
      <c r="Q8729" s="148">
        <v>0</v>
      </c>
      <c r="R8729" s="148">
        <v>1</v>
      </c>
      <c r="S8729" s="148">
        <v>8.8099999999999998E-2</v>
      </c>
      <c r="T8729" s="148">
        <v>-7.7089999999999996</v>
      </c>
      <c r="U8729" s="148">
        <v>1</v>
      </c>
      <c r="V8729" s="148">
        <v>0.33100000000000002</v>
      </c>
      <c r="W8729" s="148">
        <v>203.91099999999901</v>
      </c>
      <c r="X8729" s="148">
        <v>4</v>
      </c>
      <c r="Y8729" s="148">
        <v>0.111999999999999</v>
      </c>
    </row>
    <row r="8730" spans="11:25" x14ac:dyDescent="0.25">
      <c r="K8730" s="145" t="s">
        <v>1551</v>
      </c>
      <c r="L8730" s="145">
        <v>85</v>
      </c>
      <c r="M8730" s="145">
        <v>224903</v>
      </c>
      <c r="N8730" s="148">
        <v>4.0300000000000002E-2</v>
      </c>
      <c r="O8730" s="148">
        <v>0.91700000000000004</v>
      </c>
      <c r="P8730" s="148">
        <v>0.78599999999999903</v>
      </c>
      <c r="Q8730" s="148">
        <v>0</v>
      </c>
      <c r="R8730" s="148">
        <v>11</v>
      </c>
      <c r="S8730" s="148">
        <v>0.19500000000000001</v>
      </c>
      <c r="T8730" s="148">
        <v>-4.9210000000000003</v>
      </c>
      <c r="U8730" s="148">
        <v>0</v>
      </c>
      <c r="V8730" s="148">
        <v>0.20799999999999999</v>
      </c>
      <c r="W8730" s="148">
        <v>143.03799999999899</v>
      </c>
      <c r="X8730" s="148">
        <v>4</v>
      </c>
      <c r="Y8730" s="148">
        <v>0.441</v>
      </c>
    </row>
    <row r="8731" spans="11:25" x14ac:dyDescent="0.25">
      <c r="K8731" s="145" t="s">
        <v>7414</v>
      </c>
      <c r="L8731" s="145">
        <v>81</v>
      </c>
      <c r="M8731" s="145">
        <v>226693</v>
      </c>
      <c r="N8731" s="148">
        <v>9.9099999999999994E-2</v>
      </c>
      <c r="O8731" s="148">
        <v>0.71599999999999997</v>
      </c>
      <c r="P8731" s="148">
        <v>0.72899999999999998</v>
      </c>
      <c r="Q8731" s="148">
        <v>0</v>
      </c>
      <c r="R8731" s="148">
        <v>5</v>
      </c>
      <c r="S8731" s="148">
        <v>8.4199999999999997E-2</v>
      </c>
      <c r="T8731" s="148">
        <v>-6.3129999999999997</v>
      </c>
      <c r="U8731" s="148">
        <v>1</v>
      </c>
      <c r="V8731" s="148">
        <v>0.11699999999999899</v>
      </c>
      <c r="W8731" s="148">
        <v>131.97499999999999</v>
      </c>
      <c r="X8731" s="148">
        <v>4</v>
      </c>
      <c r="Y8731" s="148">
        <v>0.27600000000000002</v>
      </c>
    </row>
    <row r="8732" spans="11:25" x14ac:dyDescent="0.25">
      <c r="K8732" s="145" t="s">
        <v>1588</v>
      </c>
      <c r="L8732" s="145">
        <v>76</v>
      </c>
      <c r="M8732" s="145">
        <v>164004</v>
      </c>
      <c r="N8732" s="148">
        <v>1.5699999999999999E-2</v>
      </c>
      <c r="O8732" s="148">
        <v>0.77500000000000002</v>
      </c>
      <c r="P8732" s="148">
        <v>0.51300000000000001</v>
      </c>
      <c r="Q8732" s="148">
        <v>0</v>
      </c>
      <c r="R8732" s="148">
        <v>5</v>
      </c>
      <c r="S8732" s="148">
        <v>0.127</v>
      </c>
      <c r="T8732" s="148">
        <v>-7.6529999999999996</v>
      </c>
      <c r="U8732" s="148">
        <v>0</v>
      </c>
      <c r="V8732" s="148">
        <v>6.13E-2</v>
      </c>
      <c r="W8732" s="148">
        <v>137.03200000000001</v>
      </c>
      <c r="X8732" s="148">
        <v>4</v>
      </c>
      <c r="Y8732" s="148">
        <v>0.58499999999999996</v>
      </c>
    </row>
    <row r="8733" spans="11:25" x14ac:dyDescent="0.25">
      <c r="K8733" s="145" t="s">
        <v>3109</v>
      </c>
      <c r="L8733" s="145">
        <v>70</v>
      </c>
      <c r="M8733" s="145">
        <v>217933</v>
      </c>
      <c r="N8733" s="148">
        <v>6.2299999999999899E-3</v>
      </c>
      <c r="O8733" s="148">
        <v>0.73499999999999999</v>
      </c>
      <c r="P8733" s="148">
        <v>0.48199999999999998</v>
      </c>
      <c r="Q8733" s="148">
        <v>1.44E-2</v>
      </c>
      <c r="R8733" s="148">
        <v>8</v>
      </c>
      <c r="S8733" s="148">
        <v>0.44799999999999901</v>
      </c>
      <c r="T8733" s="148">
        <v>-9.4450000000000003</v>
      </c>
      <c r="U8733" s="148">
        <v>1</v>
      </c>
      <c r="V8733" s="148">
        <v>0.13900000000000001</v>
      </c>
      <c r="W8733" s="148">
        <v>181.995</v>
      </c>
      <c r="X8733" s="148">
        <v>4</v>
      </c>
      <c r="Y8733" s="148">
        <v>0.315</v>
      </c>
    </row>
    <row r="8734" spans="11:25" x14ac:dyDescent="0.25">
      <c r="K8734" s="145" t="s">
        <v>1592</v>
      </c>
      <c r="L8734" s="145">
        <v>79</v>
      </c>
      <c r="M8734" s="145">
        <v>162886</v>
      </c>
      <c r="N8734" s="148">
        <v>9.0799999999999995E-3</v>
      </c>
      <c r="O8734" s="148">
        <v>0.92099999999999904</v>
      </c>
      <c r="P8734" s="148">
        <v>0.748</v>
      </c>
      <c r="Q8734" s="148">
        <v>0</v>
      </c>
      <c r="R8734" s="148">
        <v>1</v>
      </c>
      <c r="S8734" s="148">
        <v>7.9799999999999996E-2</v>
      </c>
      <c r="T8734" s="148">
        <v>-5.093</v>
      </c>
      <c r="U8734" s="148">
        <v>1</v>
      </c>
      <c r="V8734" s="148">
        <v>0.13</v>
      </c>
      <c r="W8734" s="148">
        <v>139.97899999999899</v>
      </c>
      <c r="X8734" s="148">
        <v>4</v>
      </c>
      <c r="Y8734" s="148">
        <v>0.80099999999999905</v>
      </c>
    </row>
    <row r="8735" spans="11:25" x14ac:dyDescent="0.25">
      <c r="K8735" s="145" t="s">
        <v>7415</v>
      </c>
      <c r="L8735" s="145">
        <v>63</v>
      </c>
      <c r="M8735" s="145">
        <v>185706</v>
      </c>
      <c r="N8735" s="148">
        <v>2.2599999999999999E-2</v>
      </c>
      <c r="O8735" s="148">
        <v>0.64400000000000002</v>
      </c>
      <c r="P8735" s="148">
        <v>0.59099999999999997</v>
      </c>
      <c r="Q8735" s="148">
        <v>0</v>
      </c>
      <c r="R8735" s="148">
        <v>1</v>
      </c>
      <c r="S8735" s="148">
        <v>0.23199999999999901</v>
      </c>
      <c r="T8735" s="148">
        <v>-5.16</v>
      </c>
      <c r="U8735" s="148">
        <v>1</v>
      </c>
      <c r="V8735" s="148">
        <v>6.2600000000000003E-2</v>
      </c>
      <c r="W8735" s="148">
        <v>149.98599999999999</v>
      </c>
      <c r="X8735" s="148">
        <v>4</v>
      </c>
      <c r="Y8735" s="148">
        <v>0.46500000000000002</v>
      </c>
    </row>
    <row r="8736" spans="11:25" x14ac:dyDescent="0.25">
      <c r="K8736" s="145" t="s">
        <v>7416</v>
      </c>
      <c r="L8736" s="145">
        <v>57</v>
      </c>
      <c r="M8736" s="145">
        <v>159913</v>
      </c>
      <c r="N8736" s="148">
        <v>8.6499999999999994E-2</v>
      </c>
      <c r="O8736" s="148">
        <v>0.61699999999999999</v>
      </c>
      <c r="P8736" s="148">
        <v>0.78299999999999903</v>
      </c>
      <c r="Q8736" s="148">
        <v>0</v>
      </c>
      <c r="R8736" s="148">
        <v>0</v>
      </c>
      <c r="S8736" s="148">
        <v>0.16399999999999901</v>
      </c>
      <c r="T8736" s="148">
        <v>-5.5190000000000001</v>
      </c>
      <c r="U8736" s="148">
        <v>0</v>
      </c>
      <c r="V8736" s="148">
        <v>0.27500000000000002</v>
      </c>
      <c r="W8736" s="148">
        <v>147.023</v>
      </c>
      <c r="X8736" s="148">
        <v>4</v>
      </c>
      <c r="Y8736" s="148">
        <v>0.158</v>
      </c>
    </row>
    <row r="8737" spans="11:25" x14ac:dyDescent="0.25">
      <c r="K8737" s="145" t="s">
        <v>7417</v>
      </c>
      <c r="L8737" s="145">
        <v>39</v>
      </c>
      <c r="M8737" s="145">
        <v>219549</v>
      </c>
      <c r="N8737" s="148">
        <v>5.5100000000000003E-2</v>
      </c>
      <c r="O8737" s="148">
        <v>0.79599999999999904</v>
      </c>
      <c r="P8737" s="148">
        <v>0.72199999999999998</v>
      </c>
      <c r="Q8737" s="148">
        <v>0</v>
      </c>
      <c r="R8737" s="148">
        <v>8</v>
      </c>
      <c r="S8737" s="148">
        <v>8.8499999999999995E-2</v>
      </c>
      <c r="T8737" s="148">
        <v>-4.1310000000000002</v>
      </c>
      <c r="U8737" s="148">
        <v>0</v>
      </c>
      <c r="V8737" s="148">
        <v>6.2799999999999995E-2</v>
      </c>
      <c r="W8737" s="148">
        <v>89.992000000000004</v>
      </c>
      <c r="X8737" s="148">
        <v>4</v>
      </c>
      <c r="Y8737" s="148">
        <v>0.67299999999999904</v>
      </c>
    </row>
    <row r="8738" spans="11:25" x14ac:dyDescent="0.25">
      <c r="K8738" s="145" t="s">
        <v>7418</v>
      </c>
      <c r="L8738" s="145">
        <v>69</v>
      </c>
      <c r="M8738" s="145">
        <v>190720</v>
      </c>
      <c r="N8738" s="148">
        <v>7.8600000000000003E-2</v>
      </c>
      <c r="O8738" s="148">
        <v>0.62</v>
      </c>
      <c r="P8738" s="148">
        <v>0.66700000000000004</v>
      </c>
      <c r="Q8738" s="148">
        <v>0</v>
      </c>
      <c r="R8738" s="148">
        <v>1</v>
      </c>
      <c r="S8738" s="148">
        <v>6.54E-2</v>
      </c>
      <c r="T8738" s="148">
        <v>-4.9710000000000001</v>
      </c>
      <c r="U8738" s="148">
        <v>0</v>
      </c>
      <c r="V8738" s="148">
        <v>0.22</v>
      </c>
      <c r="W8738" s="148">
        <v>136.119</v>
      </c>
      <c r="X8738" s="148">
        <v>4</v>
      </c>
      <c r="Y8738" s="148">
        <v>0.27399999999999902</v>
      </c>
    </row>
    <row r="8739" spans="11:25" x14ac:dyDescent="0.25">
      <c r="K8739" s="145" t="s">
        <v>1587</v>
      </c>
      <c r="L8739" s="145">
        <v>96</v>
      </c>
      <c r="M8739" s="145">
        <v>179404</v>
      </c>
      <c r="N8739" s="148">
        <v>8.7999999999999995E-2</v>
      </c>
      <c r="O8739" s="148">
        <v>0.93099999999999905</v>
      </c>
      <c r="P8739" s="148">
        <v>0.38700000000000001</v>
      </c>
      <c r="Q8739" s="148">
        <v>0</v>
      </c>
      <c r="R8739" s="148">
        <v>1</v>
      </c>
      <c r="S8739" s="148">
        <v>0.13600000000000001</v>
      </c>
      <c r="T8739" s="148">
        <v>-9.1270000000000007</v>
      </c>
      <c r="U8739" s="148">
        <v>1</v>
      </c>
      <c r="V8739" s="148">
        <v>0.41199999999999998</v>
      </c>
      <c r="W8739" s="148">
        <v>125.97799999999999</v>
      </c>
      <c r="X8739" s="148">
        <v>4</v>
      </c>
      <c r="Y8739" s="148">
        <v>0.376</v>
      </c>
    </row>
    <row r="8740" spans="11:25" x14ac:dyDescent="0.25">
      <c r="K8740" s="145" t="s">
        <v>7419</v>
      </c>
      <c r="L8740" s="145">
        <v>66</v>
      </c>
      <c r="M8740" s="145">
        <v>204053</v>
      </c>
      <c r="N8740" s="148">
        <v>8.0799999999999997E-2</v>
      </c>
      <c r="O8740" s="148">
        <v>0.71</v>
      </c>
      <c r="P8740" s="148">
        <v>0.82599999999999996</v>
      </c>
      <c r="Q8740" s="148">
        <v>0</v>
      </c>
      <c r="R8740" s="148">
        <v>2</v>
      </c>
      <c r="S8740" s="148">
        <v>0.73799999999999999</v>
      </c>
      <c r="T8740" s="148">
        <v>-5.1970000000000001</v>
      </c>
      <c r="U8740" s="148">
        <v>1</v>
      </c>
      <c r="V8740" s="148">
        <v>0.29499999999999998</v>
      </c>
      <c r="W8740" s="148">
        <v>127.947</v>
      </c>
      <c r="X8740" s="148">
        <v>4</v>
      </c>
      <c r="Y8740" s="148">
        <v>0.73499999999999999</v>
      </c>
    </row>
    <row r="8741" spans="11:25" x14ac:dyDescent="0.25">
      <c r="K8741" s="145" t="s">
        <v>7420</v>
      </c>
      <c r="L8741" s="145">
        <v>58</v>
      </c>
      <c r="M8741" s="145">
        <v>192054</v>
      </c>
      <c r="N8741" s="148">
        <v>1.1299999999999999E-2</v>
      </c>
      <c r="O8741" s="148">
        <v>0.70699999999999996</v>
      </c>
      <c r="P8741" s="148">
        <v>0.82</v>
      </c>
      <c r="Q8741" s="148">
        <v>0</v>
      </c>
      <c r="R8741" s="148">
        <v>2</v>
      </c>
      <c r="S8741" s="148">
        <v>0.84099999999999997</v>
      </c>
      <c r="T8741" s="148">
        <v>-5.9529999999999896</v>
      </c>
      <c r="U8741" s="148">
        <v>1</v>
      </c>
      <c r="V8741" s="148">
        <v>0.23100000000000001</v>
      </c>
      <c r="W8741" s="148">
        <v>140.071</v>
      </c>
      <c r="X8741" s="148">
        <v>4</v>
      </c>
      <c r="Y8741" s="148">
        <v>0.56599999999999995</v>
      </c>
    </row>
    <row r="8742" spans="11:25" x14ac:dyDescent="0.25">
      <c r="K8742" s="145" t="s">
        <v>3107</v>
      </c>
      <c r="L8742" s="145">
        <v>87</v>
      </c>
      <c r="M8742" s="145">
        <v>263013</v>
      </c>
      <c r="N8742" s="148">
        <v>0.183</v>
      </c>
      <c r="O8742" s="148">
        <v>0.65200000000000002</v>
      </c>
      <c r="P8742" s="148">
        <v>0.67799999999999905</v>
      </c>
      <c r="Q8742" s="148">
        <v>3.26E-5</v>
      </c>
      <c r="R8742" s="148">
        <v>2</v>
      </c>
      <c r="S8742" s="148">
        <v>0.106</v>
      </c>
      <c r="T8742" s="148">
        <v>-6.1829999999999998</v>
      </c>
      <c r="U8742" s="148">
        <v>1</v>
      </c>
      <c r="V8742" s="148">
        <v>5.4100000000000002E-2</v>
      </c>
      <c r="W8742" s="148">
        <v>72.988999999999905</v>
      </c>
      <c r="X8742" s="148">
        <v>4</v>
      </c>
      <c r="Y8742" s="148">
        <v>0.28000000000000003</v>
      </c>
    </row>
    <row r="8743" spans="11:25" x14ac:dyDescent="0.25">
      <c r="K8743" s="145" t="s">
        <v>4084</v>
      </c>
      <c r="L8743" s="145">
        <v>0</v>
      </c>
      <c r="M8743" s="145">
        <v>158769</v>
      </c>
      <c r="N8743" s="148">
        <v>9.8699999999999996E-2</v>
      </c>
      <c r="O8743" s="148">
        <v>0.95499999999999996</v>
      </c>
      <c r="P8743" s="148">
        <v>0.49199999999999999</v>
      </c>
      <c r="Q8743" s="148">
        <v>0</v>
      </c>
      <c r="R8743" s="148">
        <v>8</v>
      </c>
      <c r="S8743" s="148">
        <v>0.41699999999999998</v>
      </c>
      <c r="T8743" s="148">
        <v>-8.4439999999999902</v>
      </c>
      <c r="U8743" s="148">
        <v>1</v>
      </c>
      <c r="V8743" s="148">
        <v>0.39500000000000002</v>
      </c>
      <c r="W8743" s="148">
        <v>130.06200000000001</v>
      </c>
      <c r="X8743" s="148">
        <v>4</v>
      </c>
      <c r="Y8743" s="148">
        <v>0.90400000000000003</v>
      </c>
    </row>
    <row r="8744" spans="11:25" x14ac:dyDescent="0.25">
      <c r="K8744" s="145" t="s">
        <v>7421</v>
      </c>
      <c r="L8744" s="145">
        <v>62</v>
      </c>
      <c r="M8744" s="145">
        <v>194590</v>
      </c>
      <c r="N8744" s="148">
        <v>5.3100000000000001E-2</v>
      </c>
      <c r="O8744" s="148">
        <v>0.72599999999999998</v>
      </c>
      <c r="P8744" s="148">
        <v>0.57599999999999996</v>
      </c>
      <c r="Q8744" s="148">
        <v>0</v>
      </c>
      <c r="R8744" s="148">
        <v>11</v>
      </c>
      <c r="S8744" s="148">
        <v>7.1300000000000002E-2</v>
      </c>
      <c r="T8744" s="148">
        <v>-10.365</v>
      </c>
      <c r="U8744" s="148">
        <v>1</v>
      </c>
      <c r="V8744" s="148">
        <v>0.13400000000000001</v>
      </c>
      <c r="W8744" s="148">
        <v>159.12</v>
      </c>
      <c r="X8744" s="148">
        <v>4</v>
      </c>
      <c r="Y8744" s="148">
        <v>0.129</v>
      </c>
    </row>
    <row r="8745" spans="11:25" x14ac:dyDescent="0.25">
      <c r="K8745" s="145" t="s">
        <v>3869</v>
      </c>
      <c r="L8745" s="145">
        <v>75</v>
      </c>
      <c r="M8745" s="145">
        <v>210545</v>
      </c>
      <c r="N8745" s="148">
        <v>6.6E-3</v>
      </c>
      <c r="O8745" s="148">
        <v>0.85799999999999998</v>
      </c>
      <c r="P8745" s="148">
        <v>0.65</v>
      </c>
      <c r="Q8745" s="148">
        <v>2.0700000000000001E-6</v>
      </c>
      <c r="R8745" s="148">
        <v>8</v>
      </c>
      <c r="S8745" s="148">
        <v>0.121</v>
      </c>
      <c r="T8745" s="148">
        <v>-4.9189999999999996</v>
      </c>
      <c r="U8745" s="148">
        <v>1</v>
      </c>
      <c r="V8745" s="148">
        <v>0.24099999999999999</v>
      </c>
      <c r="W8745" s="148">
        <v>147.03100000000001</v>
      </c>
      <c r="X8745" s="148">
        <v>4</v>
      </c>
      <c r="Y8745" s="148">
        <v>0.65300000000000002</v>
      </c>
    </row>
    <row r="8746" spans="11:25" x14ac:dyDescent="0.25">
      <c r="K8746" s="145" t="s">
        <v>1583</v>
      </c>
      <c r="L8746" s="145">
        <v>90</v>
      </c>
      <c r="M8746" s="145">
        <v>343099</v>
      </c>
      <c r="N8746" s="148">
        <v>3.6700000000000003E-2</v>
      </c>
      <c r="O8746" s="148">
        <v>0.85</v>
      </c>
      <c r="P8746" s="148">
        <v>0.78500000000000003</v>
      </c>
      <c r="Q8746" s="148">
        <v>0</v>
      </c>
      <c r="R8746" s="148">
        <v>8</v>
      </c>
      <c r="S8746" s="148">
        <v>0.155</v>
      </c>
      <c r="T8746" s="148">
        <v>-4.9630000000000001</v>
      </c>
      <c r="U8746" s="148">
        <v>0</v>
      </c>
      <c r="V8746" s="148">
        <v>0.34499999999999997</v>
      </c>
      <c r="W8746" s="148">
        <v>145.06299999999999</v>
      </c>
      <c r="X8746" s="148">
        <v>4</v>
      </c>
      <c r="Y8746" s="148">
        <v>0.71799999999999997</v>
      </c>
    </row>
    <row r="8747" spans="11:25" x14ac:dyDescent="0.25">
      <c r="K8747" s="145" t="s">
        <v>7422</v>
      </c>
      <c r="L8747" s="145">
        <v>69</v>
      </c>
      <c r="M8747" s="145">
        <v>226963</v>
      </c>
      <c r="N8747" s="148">
        <v>0.104</v>
      </c>
      <c r="O8747" s="148">
        <v>0.69099999999999995</v>
      </c>
      <c r="P8747" s="148">
        <v>0.75</v>
      </c>
      <c r="Q8747" s="148">
        <v>0</v>
      </c>
      <c r="R8747" s="148">
        <v>10</v>
      </c>
      <c r="S8747" s="148">
        <v>0.123</v>
      </c>
      <c r="T8747" s="148">
        <v>-3.9339999999999899</v>
      </c>
      <c r="U8747" s="148">
        <v>0</v>
      </c>
      <c r="V8747" s="148">
        <v>0.34699999999999998</v>
      </c>
      <c r="W8747" s="148">
        <v>143.744</v>
      </c>
      <c r="X8747" s="148">
        <v>4</v>
      </c>
      <c r="Y8747" s="148">
        <v>0.34499999999999997</v>
      </c>
    </row>
    <row r="8748" spans="11:25" x14ac:dyDescent="0.25">
      <c r="K8748" s="145" t="s">
        <v>7423</v>
      </c>
      <c r="L8748" s="145">
        <v>65</v>
      </c>
      <c r="M8748" s="145">
        <v>182826</v>
      </c>
      <c r="N8748" s="148">
        <v>8.2900000000000001E-2</v>
      </c>
      <c r="O8748" s="148">
        <v>0.69299999999999995</v>
      </c>
      <c r="P8748" s="148">
        <v>0.89300000000000002</v>
      </c>
      <c r="Q8748" s="148">
        <v>0</v>
      </c>
      <c r="R8748" s="148">
        <v>2</v>
      </c>
      <c r="S8748" s="148">
        <v>9.2100000000000001E-2</v>
      </c>
      <c r="T8748" s="148">
        <v>-0.25700000000000001</v>
      </c>
      <c r="U8748" s="148">
        <v>1</v>
      </c>
      <c r="V8748" s="148">
        <v>0.15</v>
      </c>
      <c r="W8748" s="148">
        <v>171.97099999999901</v>
      </c>
      <c r="X8748" s="148">
        <v>4</v>
      </c>
      <c r="Y8748" s="148">
        <v>0.51500000000000001</v>
      </c>
    </row>
    <row r="8749" spans="11:25" x14ac:dyDescent="0.25">
      <c r="K8749" s="145" t="s">
        <v>4117</v>
      </c>
      <c r="L8749" s="145">
        <v>54</v>
      </c>
      <c r="M8749" s="145">
        <v>190114</v>
      </c>
      <c r="N8749" s="148">
        <v>0.24099999999999999</v>
      </c>
      <c r="O8749" s="148">
        <v>0.79599999999999904</v>
      </c>
      <c r="P8749" s="148">
        <v>0.52200000000000002</v>
      </c>
      <c r="Q8749" s="148">
        <v>0</v>
      </c>
      <c r="R8749" s="148">
        <v>7</v>
      </c>
      <c r="S8749" s="148">
        <v>0.16399999999999901</v>
      </c>
      <c r="T8749" s="148">
        <v>-4.9770000000000003</v>
      </c>
      <c r="U8749" s="148">
        <v>0</v>
      </c>
      <c r="V8749" s="148">
        <v>5.4199999999999998E-2</v>
      </c>
      <c r="W8749" s="148">
        <v>125.011</v>
      </c>
      <c r="X8749" s="148">
        <v>4</v>
      </c>
      <c r="Y8749" s="148">
        <v>0.379</v>
      </c>
    </row>
    <row r="8750" spans="11:25" x14ac:dyDescent="0.25">
      <c r="K8750" s="145" t="s">
        <v>6666</v>
      </c>
      <c r="L8750" s="145">
        <v>86</v>
      </c>
      <c r="M8750" s="145">
        <v>169620</v>
      </c>
      <c r="N8750" s="148">
        <v>0.182</v>
      </c>
      <c r="O8750" s="148">
        <v>0.79</v>
      </c>
      <c r="P8750" s="148">
        <v>0.629</v>
      </c>
      <c r="Q8750" s="148">
        <v>7.0600000000000002E-6</v>
      </c>
      <c r="R8750" s="148">
        <v>8</v>
      </c>
      <c r="S8750" s="148">
        <v>0.33799999999999902</v>
      </c>
      <c r="T8750" s="148">
        <v>-4.0549999999999997</v>
      </c>
      <c r="U8750" s="148">
        <v>1</v>
      </c>
      <c r="V8750" s="148">
        <v>0.14199999999999999</v>
      </c>
      <c r="W8750" s="148">
        <v>170.023</v>
      </c>
      <c r="X8750" s="148">
        <v>4</v>
      </c>
      <c r="Y8750" s="148">
        <v>0.26700000000000002</v>
      </c>
    </row>
    <row r="8751" spans="11:25" x14ac:dyDescent="0.25">
      <c r="K8751" s="145" t="s">
        <v>6710</v>
      </c>
      <c r="L8751" s="145">
        <v>89</v>
      </c>
      <c r="M8751" s="145">
        <v>181263</v>
      </c>
      <c r="N8751" s="148">
        <v>1.0399999999999999E-3</v>
      </c>
      <c r="O8751" s="148">
        <v>0.92200000000000004</v>
      </c>
      <c r="P8751" s="148">
        <v>0.58099999999999996</v>
      </c>
      <c r="Q8751" s="148">
        <v>5.85999999999999E-5</v>
      </c>
      <c r="R8751" s="148">
        <v>10</v>
      </c>
      <c r="S8751" s="148">
        <v>0.105</v>
      </c>
      <c r="T8751" s="148">
        <v>-7.4950000000000001</v>
      </c>
      <c r="U8751" s="148">
        <v>1</v>
      </c>
      <c r="V8751" s="148">
        <v>0.27</v>
      </c>
      <c r="W8751" s="148">
        <v>140.02199999999999</v>
      </c>
      <c r="X8751" s="148">
        <v>4</v>
      </c>
      <c r="Y8751" s="148">
        <v>0.59499999999999997</v>
      </c>
    </row>
    <row r="8752" spans="11:25" x14ac:dyDescent="0.25">
      <c r="K8752" s="145" t="s">
        <v>6686</v>
      </c>
      <c r="L8752" s="145">
        <v>91</v>
      </c>
      <c r="M8752" s="145">
        <v>270714</v>
      </c>
      <c r="N8752" s="148">
        <v>9.4699999999999993E-3</v>
      </c>
      <c r="O8752" s="148">
        <v>0.48699999999999999</v>
      </c>
      <c r="P8752" s="148">
        <v>0.78900000000000003</v>
      </c>
      <c r="Q8752" s="148">
        <v>4.0500000000000002E-6</v>
      </c>
      <c r="R8752" s="148">
        <v>8</v>
      </c>
      <c r="S8752" s="148">
        <v>0.188999999999999</v>
      </c>
      <c r="T8752" s="148">
        <v>-3.69</v>
      </c>
      <c r="U8752" s="148">
        <v>1</v>
      </c>
      <c r="V8752" s="148">
        <v>4.3999999999999997E-2</v>
      </c>
      <c r="W8752" s="148">
        <v>150.00700000000001</v>
      </c>
      <c r="X8752" s="148">
        <v>4</v>
      </c>
      <c r="Y8752" s="148">
        <v>5.6399999999999999E-2</v>
      </c>
    </row>
    <row r="8753" spans="11:25" x14ac:dyDescent="0.25">
      <c r="K8753" s="145" t="s">
        <v>3870</v>
      </c>
      <c r="L8753" s="145">
        <v>70</v>
      </c>
      <c r="M8753" s="145">
        <v>159880</v>
      </c>
      <c r="N8753" s="148">
        <v>9.8799999999999999E-3</v>
      </c>
      <c r="O8753" s="148">
        <v>0.72</v>
      </c>
      <c r="P8753" s="148">
        <v>0.73499999999999999</v>
      </c>
      <c r="Q8753" s="148">
        <v>0</v>
      </c>
      <c r="R8753" s="148">
        <v>0</v>
      </c>
      <c r="S8753" s="148">
        <v>0.16200000000000001</v>
      </c>
      <c r="T8753" s="148">
        <v>-3.1880000000000002</v>
      </c>
      <c r="U8753" s="148">
        <v>1</v>
      </c>
      <c r="V8753" s="148">
        <v>5.5E-2</v>
      </c>
      <c r="W8753" s="148">
        <v>160.09299999999999</v>
      </c>
      <c r="X8753" s="148">
        <v>4</v>
      </c>
      <c r="Y8753" s="148">
        <v>0.24299999999999999</v>
      </c>
    </row>
    <row r="8754" spans="11:25" x14ac:dyDescent="0.25">
      <c r="K8754" s="145" t="s">
        <v>7424</v>
      </c>
      <c r="L8754" s="145">
        <v>41</v>
      </c>
      <c r="M8754" s="145">
        <v>212054</v>
      </c>
      <c r="N8754" s="148">
        <v>7.6200000000000004E-2</v>
      </c>
      <c r="O8754" s="148">
        <v>0.85399999999999998</v>
      </c>
      <c r="P8754" s="148">
        <v>0.44700000000000001</v>
      </c>
      <c r="Q8754" s="148">
        <v>6.2799999999999995E-5</v>
      </c>
      <c r="R8754" s="148">
        <v>1</v>
      </c>
      <c r="S8754" s="148">
        <v>9.5899999999999999E-2</v>
      </c>
      <c r="T8754" s="148">
        <v>-9.1129999999999995</v>
      </c>
      <c r="U8754" s="148">
        <v>1</v>
      </c>
      <c r="V8754" s="148">
        <v>0.31900000000000001</v>
      </c>
      <c r="W8754" s="148">
        <v>110.084</v>
      </c>
      <c r="X8754" s="148">
        <v>4</v>
      </c>
      <c r="Y8754" s="148">
        <v>0.223</v>
      </c>
    </row>
    <row r="8755" spans="11:25" x14ac:dyDescent="0.25">
      <c r="K8755" s="145" t="s">
        <v>7425</v>
      </c>
      <c r="L8755" s="145">
        <v>65</v>
      </c>
      <c r="M8755" s="145">
        <v>253866</v>
      </c>
      <c r="N8755" s="148">
        <v>0.20399999999999999</v>
      </c>
      <c r="O8755" s="148">
        <v>0.95799999999999996</v>
      </c>
      <c r="P8755" s="148">
        <v>0.70499999999999996</v>
      </c>
      <c r="Q8755" s="148">
        <v>2.02E-5</v>
      </c>
      <c r="R8755" s="148">
        <v>1</v>
      </c>
      <c r="S8755" s="148">
        <v>0.115</v>
      </c>
      <c r="T8755" s="148">
        <v>-4.9160000000000004</v>
      </c>
      <c r="U8755" s="148">
        <v>1</v>
      </c>
      <c r="V8755" s="148">
        <v>0.16699999999999901</v>
      </c>
      <c r="W8755" s="148">
        <v>124.997</v>
      </c>
      <c r="X8755" s="148">
        <v>4</v>
      </c>
      <c r="Y8755" s="148">
        <v>0.51600000000000001</v>
      </c>
    </row>
    <row r="8756" spans="11:25" x14ac:dyDescent="0.25">
      <c r="K8756" s="145" t="s">
        <v>7426</v>
      </c>
      <c r="L8756" s="145">
        <v>72</v>
      </c>
      <c r="M8756" s="145">
        <v>200411</v>
      </c>
      <c r="N8756" s="148">
        <v>0.25</v>
      </c>
      <c r="O8756" s="148">
        <v>0.6</v>
      </c>
      <c r="P8756" s="148">
        <v>0.76900000000000002</v>
      </c>
      <c r="Q8756" s="148">
        <v>0</v>
      </c>
      <c r="R8756" s="148">
        <v>7</v>
      </c>
      <c r="S8756" s="148">
        <v>0.109</v>
      </c>
      <c r="T8756" s="148">
        <v>-6.0889999999999898</v>
      </c>
      <c r="U8756" s="148">
        <v>0</v>
      </c>
      <c r="V8756" s="148">
        <v>0.26400000000000001</v>
      </c>
      <c r="W8756" s="148">
        <v>178.08099999999999</v>
      </c>
      <c r="X8756" s="148">
        <v>4</v>
      </c>
      <c r="Y8756" s="148">
        <v>0.49099999999999999</v>
      </c>
    </row>
    <row r="8757" spans="11:25" x14ac:dyDescent="0.25">
      <c r="K8757" s="145" t="s">
        <v>7427</v>
      </c>
      <c r="L8757" s="145">
        <v>65</v>
      </c>
      <c r="M8757" s="145">
        <v>228533</v>
      </c>
      <c r="N8757" s="148">
        <v>4.5900000000000003E-2</v>
      </c>
      <c r="O8757" s="148">
        <v>0.60299999999999998</v>
      </c>
      <c r="P8757" s="148">
        <v>0.79599999999999904</v>
      </c>
      <c r="Q8757" s="148">
        <v>0</v>
      </c>
      <c r="R8757" s="148">
        <v>6</v>
      </c>
      <c r="S8757" s="148">
        <v>0.36199999999999999</v>
      </c>
      <c r="T8757" s="148">
        <v>-5.6979999999999897</v>
      </c>
      <c r="U8757" s="148">
        <v>1</v>
      </c>
      <c r="V8757" s="148">
        <v>0.48899999999999999</v>
      </c>
      <c r="W8757" s="148">
        <v>76.117999999999995</v>
      </c>
      <c r="X8757" s="148">
        <v>4</v>
      </c>
      <c r="Y8757" s="148">
        <v>0.187</v>
      </c>
    </row>
    <row r="8758" spans="11:25" x14ac:dyDescent="0.25">
      <c r="K8758" s="145" t="s">
        <v>1560</v>
      </c>
      <c r="L8758" s="145">
        <v>97</v>
      </c>
      <c r="M8758" s="145">
        <v>196400</v>
      </c>
      <c r="N8758" s="148">
        <v>1.7500000000000002E-2</v>
      </c>
      <c r="O8758" s="148">
        <v>0.66900000000000004</v>
      </c>
      <c r="P8758" s="148">
        <v>0.57399999999999995</v>
      </c>
      <c r="Q8758" s="148">
        <v>2.9399999999999999E-3</v>
      </c>
      <c r="R8758" s="148">
        <v>4</v>
      </c>
      <c r="S8758" s="148">
        <v>0.14599999999999999</v>
      </c>
      <c r="T8758" s="148">
        <v>-6.4420000000000002</v>
      </c>
      <c r="U8758" s="148">
        <v>0</v>
      </c>
      <c r="V8758" s="148">
        <v>2.86E-2</v>
      </c>
      <c r="W8758" s="148">
        <v>120.012999999999</v>
      </c>
      <c r="X8758" s="148">
        <v>4</v>
      </c>
      <c r="Y8758" s="148">
        <v>0.27300000000000002</v>
      </c>
    </row>
    <row r="8759" spans="11:25" x14ac:dyDescent="0.25">
      <c r="K8759" s="145" t="s">
        <v>7428</v>
      </c>
      <c r="L8759" s="145">
        <v>64</v>
      </c>
      <c r="M8759" s="145">
        <v>154962</v>
      </c>
      <c r="N8759" s="148">
        <v>0.53600000000000003</v>
      </c>
      <c r="O8759" s="148">
        <v>0.52500000000000002</v>
      </c>
      <c r="P8759" s="148">
        <v>0.94899999999999995</v>
      </c>
      <c r="Q8759" s="148">
        <v>0</v>
      </c>
      <c r="R8759" s="148">
        <v>9</v>
      </c>
      <c r="S8759" s="148">
        <v>0.214</v>
      </c>
      <c r="T8759" s="148">
        <v>-1.8089999999999999</v>
      </c>
      <c r="U8759" s="148">
        <v>1</v>
      </c>
      <c r="V8759" s="148">
        <v>0.34399999999999997</v>
      </c>
      <c r="W8759" s="148">
        <v>87.832999999999998</v>
      </c>
      <c r="X8759" s="148">
        <v>4</v>
      </c>
      <c r="Y8759" s="148">
        <v>0.41799999999999998</v>
      </c>
    </row>
    <row r="8760" spans="11:25" x14ac:dyDescent="0.25">
      <c r="K8760" s="145" t="s">
        <v>6450</v>
      </c>
      <c r="L8760" s="145">
        <v>84</v>
      </c>
      <c r="M8760" s="145">
        <v>194777</v>
      </c>
      <c r="N8760" s="148">
        <v>0.34699999999999998</v>
      </c>
      <c r="O8760" s="148">
        <v>0.44900000000000001</v>
      </c>
      <c r="P8760" s="148">
        <v>0.59699999999999998</v>
      </c>
      <c r="Q8760" s="148">
        <v>1.03E-5</v>
      </c>
      <c r="R8760" s="148">
        <v>9</v>
      </c>
      <c r="S8760" s="148">
        <v>0.19699999999999901</v>
      </c>
      <c r="T8760" s="148">
        <v>-4.4009999999999998</v>
      </c>
      <c r="U8760" s="148">
        <v>0</v>
      </c>
      <c r="V8760" s="148">
        <v>0.14000000000000001</v>
      </c>
      <c r="W8760" s="148">
        <v>134.59799999999899</v>
      </c>
      <c r="X8760" s="148">
        <v>5</v>
      </c>
      <c r="Y8760" s="148">
        <v>0.505</v>
      </c>
    </row>
    <row r="8761" spans="11:25" x14ac:dyDescent="0.25">
      <c r="K8761" s="145" t="s">
        <v>1575</v>
      </c>
      <c r="L8761" s="145">
        <v>81</v>
      </c>
      <c r="M8761" s="145">
        <v>170958</v>
      </c>
      <c r="N8761" s="148">
        <v>2.63E-2</v>
      </c>
      <c r="O8761" s="148">
        <v>0.85399999999999998</v>
      </c>
      <c r="P8761" s="148">
        <v>0.81699999999999995</v>
      </c>
      <c r="Q8761" s="148">
        <v>0</v>
      </c>
      <c r="R8761" s="148">
        <v>1</v>
      </c>
      <c r="S8761" s="148">
        <v>0.16899999999999901</v>
      </c>
      <c r="T8761" s="148">
        <v>-3.8330000000000002</v>
      </c>
      <c r="U8761" s="148">
        <v>1</v>
      </c>
      <c r="V8761" s="148">
        <v>0.10099999999999899</v>
      </c>
      <c r="W8761" s="148">
        <v>145.976</v>
      </c>
      <c r="X8761" s="148">
        <v>4</v>
      </c>
      <c r="Y8761" s="148">
        <v>0.70399999999999996</v>
      </c>
    </row>
    <row r="8762" spans="11:25" x14ac:dyDescent="0.25">
      <c r="K8762" s="145" t="s">
        <v>3108</v>
      </c>
      <c r="L8762" s="145">
        <v>69</v>
      </c>
      <c r="M8762" s="145">
        <v>238657</v>
      </c>
      <c r="N8762" s="148">
        <v>0.158</v>
      </c>
      <c r="O8762" s="148">
        <v>0.76700000000000002</v>
      </c>
      <c r="P8762" s="148">
        <v>0.625</v>
      </c>
      <c r="Q8762" s="148">
        <v>0</v>
      </c>
      <c r="R8762" s="148">
        <v>5</v>
      </c>
      <c r="S8762" s="148">
        <v>0.16</v>
      </c>
      <c r="T8762" s="148">
        <v>-3.5329999999999999</v>
      </c>
      <c r="U8762" s="148">
        <v>0</v>
      </c>
      <c r="V8762" s="148">
        <v>0.24</v>
      </c>
      <c r="W8762" s="148">
        <v>144.92699999999999</v>
      </c>
      <c r="X8762" s="148">
        <v>4</v>
      </c>
      <c r="Y8762" s="148">
        <v>0.64700000000000002</v>
      </c>
    </row>
    <row r="8763" spans="11:25" x14ac:dyDescent="0.25">
      <c r="K8763" s="145" t="s">
        <v>536</v>
      </c>
      <c r="L8763" s="145">
        <v>92</v>
      </c>
      <c r="M8763" s="145">
        <v>204664</v>
      </c>
      <c r="N8763" s="148">
        <v>3.81E-3</v>
      </c>
      <c r="O8763" s="148">
        <v>0.8</v>
      </c>
      <c r="P8763" s="148">
        <v>0.57799999999999996</v>
      </c>
      <c r="Q8763" s="148">
        <v>0</v>
      </c>
      <c r="R8763" s="148">
        <v>4</v>
      </c>
      <c r="S8763" s="148">
        <v>0.35899999999999999</v>
      </c>
      <c r="T8763" s="148">
        <v>-5.1440000000000001</v>
      </c>
      <c r="U8763" s="148">
        <v>0</v>
      </c>
      <c r="V8763" s="148">
        <v>4.8500000000000001E-2</v>
      </c>
      <c r="W8763" s="148">
        <v>143.01</v>
      </c>
      <c r="X8763" s="148">
        <v>4</v>
      </c>
      <c r="Y8763" s="148">
        <v>0.36699999999999999</v>
      </c>
    </row>
    <row r="8764" spans="11:25" x14ac:dyDescent="0.25">
      <c r="K8764" s="145" t="s">
        <v>1549</v>
      </c>
      <c r="L8764" s="145">
        <v>91</v>
      </c>
      <c r="M8764" s="145">
        <v>225199</v>
      </c>
      <c r="N8764" s="148">
        <v>7.0999999999999994E-2</v>
      </c>
      <c r="O8764" s="148">
        <v>0.82599999999999996</v>
      </c>
      <c r="P8764" s="148">
        <v>0.61499999999999999</v>
      </c>
      <c r="Q8764" s="148">
        <v>0</v>
      </c>
      <c r="R8764" s="148">
        <v>8</v>
      </c>
      <c r="S8764" s="148">
        <v>9.6500000000000002E-2</v>
      </c>
      <c r="T8764" s="148">
        <v>-7.9790000000000001</v>
      </c>
      <c r="U8764" s="148">
        <v>0</v>
      </c>
      <c r="V8764" s="148">
        <v>0.218999999999999</v>
      </c>
      <c r="W8764" s="148">
        <v>98.055999999999997</v>
      </c>
      <c r="X8764" s="148">
        <v>4</v>
      </c>
      <c r="Y8764" s="148">
        <v>0.54299999999999904</v>
      </c>
    </row>
    <row r="8765" spans="11:25" x14ac:dyDescent="0.25">
      <c r="K8765" s="145" t="s">
        <v>3104</v>
      </c>
      <c r="L8765" s="145">
        <v>82</v>
      </c>
      <c r="M8765" s="145">
        <v>269106</v>
      </c>
      <c r="N8765" s="148">
        <v>0.10099999999999899</v>
      </c>
      <c r="O8765" s="148">
        <v>0.79799999999999904</v>
      </c>
      <c r="P8765" s="148">
        <v>0.86699999999999999</v>
      </c>
      <c r="Q8765" s="148">
        <v>0</v>
      </c>
      <c r="R8765" s="148">
        <v>1</v>
      </c>
      <c r="S8765" s="148">
        <v>6.3399999999999998E-2</v>
      </c>
      <c r="T8765" s="148">
        <v>-5.9710000000000001</v>
      </c>
      <c r="U8765" s="148">
        <v>0</v>
      </c>
      <c r="V8765" s="148">
        <v>0.12</v>
      </c>
      <c r="W8765" s="148">
        <v>109.04</v>
      </c>
      <c r="X8765" s="148">
        <v>4</v>
      </c>
      <c r="Y8765" s="148">
        <v>0.66799999999999904</v>
      </c>
    </row>
    <row r="8766" spans="11:25" x14ac:dyDescent="0.25">
      <c r="K8766" s="145" t="s">
        <v>1552</v>
      </c>
      <c r="L8766" s="145">
        <v>89</v>
      </c>
      <c r="M8766" s="145">
        <v>194732</v>
      </c>
      <c r="N8766" s="148">
        <v>7.1599999999999997E-2</v>
      </c>
      <c r="O8766" s="148">
        <v>0.75700000000000001</v>
      </c>
      <c r="P8766" s="148">
        <v>0.69</v>
      </c>
      <c r="Q8766" s="148">
        <v>0</v>
      </c>
      <c r="R8766" s="148">
        <v>1</v>
      </c>
      <c r="S8766" s="148">
        <v>0.192</v>
      </c>
      <c r="T8766" s="148">
        <v>-5.327</v>
      </c>
      <c r="U8766" s="148">
        <v>0</v>
      </c>
      <c r="V8766" s="148">
        <v>0.28199999999999997</v>
      </c>
      <c r="W8766" s="148">
        <v>132.06399999999999</v>
      </c>
      <c r="X8766" s="148">
        <v>4</v>
      </c>
      <c r="Y8766" s="148">
        <v>0.91400000000000003</v>
      </c>
    </row>
    <row r="8767" spans="11:25" x14ac:dyDescent="0.25">
      <c r="K8767" s="145" t="s">
        <v>1579</v>
      </c>
      <c r="L8767" s="145">
        <v>97</v>
      </c>
      <c r="M8767" s="145">
        <v>312820</v>
      </c>
      <c r="N8767" s="148">
        <v>5.13E-3</v>
      </c>
      <c r="O8767" s="148">
        <v>0.83399999999999996</v>
      </c>
      <c r="P8767" s="148">
        <v>0.73</v>
      </c>
      <c r="Q8767" s="148">
        <v>0</v>
      </c>
      <c r="R8767" s="148">
        <v>8</v>
      </c>
      <c r="S8767" s="148">
        <v>0.124</v>
      </c>
      <c r="T8767" s="148">
        <v>-3.714</v>
      </c>
      <c r="U8767" s="148">
        <v>1</v>
      </c>
      <c r="V8767" s="148">
        <v>0.222</v>
      </c>
      <c r="W8767" s="148">
        <v>155.00799999999899</v>
      </c>
      <c r="X8767" s="148">
        <v>4</v>
      </c>
      <c r="Y8767" s="148">
        <v>0.44600000000000001</v>
      </c>
    </row>
    <row r="8768" spans="11:25" x14ac:dyDescent="0.25">
      <c r="K8768" s="145" t="s">
        <v>3841</v>
      </c>
      <c r="L8768" s="145">
        <v>72</v>
      </c>
      <c r="M8768" s="145">
        <v>198087</v>
      </c>
      <c r="N8768" s="148">
        <v>2.9399999999999999E-3</v>
      </c>
      <c r="O8768" s="148">
        <v>0.95599999999999996</v>
      </c>
      <c r="P8768" s="148">
        <v>0.54400000000000004</v>
      </c>
      <c r="Q8768" s="148">
        <v>0</v>
      </c>
      <c r="R8768" s="148">
        <v>1</v>
      </c>
      <c r="S8768" s="148">
        <v>0.104</v>
      </c>
      <c r="T8768" s="148">
        <v>-6.41</v>
      </c>
      <c r="U8768" s="148">
        <v>1</v>
      </c>
      <c r="V8768" s="148">
        <v>8.2199999999999995E-2</v>
      </c>
      <c r="W8768" s="148">
        <v>104.011</v>
      </c>
      <c r="X8768" s="148">
        <v>4</v>
      </c>
      <c r="Y8768" s="148">
        <v>0.127</v>
      </c>
    </row>
    <row r="8769" spans="11:25" x14ac:dyDescent="0.25">
      <c r="K8769" s="145" t="s">
        <v>1583</v>
      </c>
      <c r="L8769" s="145">
        <v>90</v>
      </c>
      <c r="M8769" s="145">
        <v>343099</v>
      </c>
      <c r="N8769" s="148">
        <v>3.6700000000000003E-2</v>
      </c>
      <c r="O8769" s="148">
        <v>0.85</v>
      </c>
      <c r="P8769" s="148">
        <v>0.78500000000000003</v>
      </c>
      <c r="Q8769" s="148">
        <v>0</v>
      </c>
      <c r="R8769" s="148">
        <v>8</v>
      </c>
      <c r="S8769" s="148">
        <v>0.155</v>
      </c>
      <c r="T8769" s="148">
        <v>-4.9630000000000001</v>
      </c>
      <c r="U8769" s="148">
        <v>0</v>
      </c>
      <c r="V8769" s="148">
        <v>0.34499999999999997</v>
      </c>
      <c r="W8769" s="148">
        <v>145.06299999999999</v>
      </c>
      <c r="X8769" s="148">
        <v>4</v>
      </c>
      <c r="Y8769" s="148">
        <v>0.71799999999999997</v>
      </c>
    </row>
    <row r="8770" spans="11:25" x14ac:dyDescent="0.25">
      <c r="K8770" s="145" t="s">
        <v>1560</v>
      </c>
      <c r="L8770" s="145">
        <v>97</v>
      </c>
      <c r="M8770" s="145">
        <v>196400</v>
      </c>
      <c r="N8770" s="148">
        <v>1.7500000000000002E-2</v>
      </c>
      <c r="O8770" s="148">
        <v>0.66900000000000004</v>
      </c>
      <c r="P8770" s="148">
        <v>0.57399999999999995</v>
      </c>
      <c r="Q8770" s="148">
        <v>2.9399999999999999E-3</v>
      </c>
      <c r="R8770" s="148">
        <v>4</v>
      </c>
      <c r="S8770" s="148">
        <v>0.14599999999999999</v>
      </c>
      <c r="T8770" s="148">
        <v>-6.4420000000000002</v>
      </c>
      <c r="U8770" s="148">
        <v>0</v>
      </c>
      <c r="V8770" s="148">
        <v>2.86E-2</v>
      </c>
      <c r="W8770" s="148">
        <v>120.012999999999</v>
      </c>
      <c r="X8770" s="148">
        <v>4</v>
      </c>
      <c r="Y8770" s="148">
        <v>0.27300000000000002</v>
      </c>
    </row>
    <row r="8771" spans="11:25" x14ac:dyDescent="0.25">
      <c r="K8771" s="145" t="s">
        <v>6461</v>
      </c>
      <c r="L8771" s="145">
        <v>67</v>
      </c>
      <c r="M8771" s="145">
        <v>180853</v>
      </c>
      <c r="N8771" s="148">
        <v>8.1199999999999994E-2</v>
      </c>
      <c r="O8771" s="148">
        <v>0.61499999999999999</v>
      </c>
      <c r="P8771" s="148">
        <v>0.69799999999999995</v>
      </c>
      <c r="Q8771" s="148">
        <v>1.17E-6</v>
      </c>
      <c r="R8771" s="148">
        <v>6</v>
      </c>
      <c r="S8771" s="148">
        <v>0.18</v>
      </c>
      <c r="T8771" s="148">
        <v>-3.21199999999999</v>
      </c>
      <c r="U8771" s="148">
        <v>1</v>
      </c>
      <c r="V8771" s="148">
        <v>4.8500000000000001E-2</v>
      </c>
      <c r="W8771" s="148">
        <v>80.024000000000001</v>
      </c>
      <c r="X8771" s="148">
        <v>4</v>
      </c>
      <c r="Y8771" s="148">
        <v>0.437</v>
      </c>
    </row>
    <row r="8772" spans="11:25" x14ac:dyDescent="0.25">
      <c r="K8772" s="145" t="s">
        <v>1577</v>
      </c>
      <c r="L8772" s="145">
        <v>78</v>
      </c>
      <c r="M8772" s="145">
        <v>190466</v>
      </c>
      <c r="N8772" s="148">
        <v>8.8599999999999998E-2</v>
      </c>
      <c r="O8772" s="148">
        <v>0.79599999999999904</v>
      </c>
      <c r="P8772" s="148">
        <v>0.68</v>
      </c>
      <c r="Q8772" s="148">
        <v>0</v>
      </c>
      <c r="R8772" s="148">
        <v>10</v>
      </c>
      <c r="S8772" s="148">
        <v>0.26800000000000002</v>
      </c>
      <c r="T8772" s="148">
        <v>-4.8529999999999998</v>
      </c>
      <c r="U8772" s="148">
        <v>0</v>
      </c>
      <c r="V8772" s="148">
        <v>0.35299999999999998</v>
      </c>
      <c r="W8772" s="148">
        <v>164.93199999999999</v>
      </c>
      <c r="X8772" s="148">
        <v>4</v>
      </c>
      <c r="Y8772" s="148">
        <v>0.56499999999999995</v>
      </c>
    </row>
    <row r="8773" spans="11:25" x14ac:dyDescent="0.25">
      <c r="K8773" s="145" t="s">
        <v>7429</v>
      </c>
      <c r="L8773" s="145">
        <v>76</v>
      </c>
      <c r="M8773" s="145">
        <v>243280</v>
      </c>
      <c r="N8773" s="148">
        <v>0.23199999999999901</v>
      </c>
      <c r="O8773" s="148">
        <v>0.63900000000000001</v>
      </c>
      <c r="P8773" s="148">
        <v>0.81499999999999995</v>
      </c>
      <c r="Q8773" s="148">
        <v>0</v>
      </c>
      <c r="R8773" s="148">
        <v>11</v>
      </c>
      <c r="S8773" s="148">
        <v>0.29899999999999999</v>
      </c>
      <c r="T8773" s="148">
        <v>-4.9619999999999997</v>
      </c>
      <c r="U8773" s="148">
        <v>0</v>
      </c>
      <c r="V8773" s="148">
        <v>0.252</v>
      </c>
      <c r="W8773" s="148">
        <v>159.90299999999999</v>
      </c>
      <c r="X8773" s="148">
        <v>4</v>
      </c>
      <c r="Y8773" s="148">
        <v>0.4</v>
      </c>
    </row>
    <row r="8774" spans="11:25" x14ac:dyDescent="0.25">
      <c r="K8774" s="145" t="s">
        <v>1569</v>
      </c>
      <c r="L8774" s="145">
        <v>91</v>
      </c>
      <c r="M8774" s="145">
        <v>192172</v>
      </c>
      <c r="N8774" s="148">
        <v>2.1499999999999998E-2</v>
      </c>
      <c r="O8774" s="148">
        <v>0.76500000000000001</v>
      </c>
      <c r="P8774" s="148">
        <v>0.70399999999999996</v>
      </c>
      <c r="Q8774" s="148">
        <v>0</v>
      </c>
      <c r="R8774" s="148">
        <v>5</v>
      </c>
      <c r="S8774" s="148">
        <v>0.22699999999999901</v>
      </c>
      <c r="T8774" s="148">
        <v>-4.5889999999999898</v>
      </c>
      <c r="U8774" s="148">
        <v>0</v>
      </c>
      <c r="V8774" s="148">
        <v>0.127</v>
      </c>
      <c r="W8774" s="148">
        <v>147.05500000000001</v>
      </c>
      <c r="X8774" s="148">
        <v>4</v>
      </c>
      <c r="Y8774" s="148">
        <v>0.498</v>
      </c>
    </row>
    <row r="8775" spans="11:25" x14ac:dyDescent="0.25">
      <c r="K8775" s="145" t="s">
        <v>1558</v>
      </c>
      <c r="L8775" s="145">
        <v>92</v>
      </c>
      <c r="M8775" s="145">
        <v>324189</v>
      </c>
      <c r="N8775" s="148">
        <v>0.371</v>
      </c>
      <c r="O8775" s="148">
        <v>0.85499999999999998</v>
      </c>
      <c r="P8775" s="148">
        <v>0.69399999999999995</v>
      </c>
      <c r="Q8775" s="148">
        <v>0</v>
      </c>
      <c r="R8775" s="148">
        <v>2</v>
      </c>
      <c r="S8775" s="148">
        <v>0.109</v>
      </c>
      <c r="T8775" s="148">
        <v>-4.3929999999999998</v>
      </c>
      <c r="U8775" s="148">
        <v>1</v>
      </c>
      <c r="V8775" s="148">
        <v>0.16899999999999901</v>
      </c>
      <c r="W8775" s="148">
        <v>122.07799999999899</v>
      </c>
      <c r="X8775" s="148">
        <v>4</v>
      </c>
      <c r="Y8775" s="148">
        <v>0.49</v>
      </c>
    </row>
    <row r="8776" spans="11:25" x14ac:dyDescent="0.25">
      <c r="K8776" s="145" t="s">
        <v>3088</v>
      </c>
      <c r="L8776" s="145">
        <v>87</v>
      </c>
      <c r="M8776" s="145">
        <v>190471</v>
      </c>
      <c r="N8776" s="148">
        <v>0.49299999999999999</v>
      </c>
      <c r="O8776" s="148">
        <v>0.76300000000000001</v>
      </c>
      <c r="P8776" s="148">
        <v>0.57199999999999995</v>
      </c>
      <c r="Q8776" s="148">
        <v>1.1800000000000001E-3</v>
      </c>
      <c r="R8776" s="148">
        <v>11</v>
      </c>
      <c r="S8776" s="148">
        <v>0.106</v>
      </c>
      <c r="T8776" s="148">
        <v>-7.3120000000000003</v>
      </c>
      <c r="U8776" s="148">
        <v>0</v>
      </c>
      <c r="V8776" s="148">
        <v>5.9499999999999997E-2</v>
      </c>
      <c r="W8776" s="148">
        <v>151.93</v>
      </c>
      <c r="X8776" s="148">
        <v>4</v>
      </c>
      <c r="Y8776" s="148">
        <v>0.25</v>
      </c>
    </row>
    <row r="8777" spans="11:25" x14ac:dyDescent="0.25">
      <c r="K8777" s="145" t="s">
        <v>3114</v>
      </c>
      <c r="L8777" s="145">
        <v>85</v>
      </c>
      <c r="M8777" s="145">
        <v>256063</v>
      </c>
      <c r="N8777" s="148">
        <v>8.6199999999999999E-2</v>
      </c>
      <c r="O8777" s="148">
        <v>0.56100000000000005</v>
      </c>
      <c r="P8777" s="148">
        <v>0.77900000000000003</v>
      </c>
      <c r="Q8777" s="148">
        <v>0</v>
      </c>
      <c r="R8777" s="148">
        <v>10</v>
      </c>
      <c r="S8777" s="148">
        <v>7.8E-2</v>
      </c>
      <c r="T8777" s="148">
        <v>-5.1070000000000002</v>
      </c>
      <c r="U8777" s="148">
        <v>0</v>
      </c>
      <c r="V8777" s="148">
        <v>5.3100000000000001E-2</v>
      </c>
      <c r="W8777" s="148">
        <v>81.965000000000003</v>
      </c>
      <c r="X8777" s="148">
        <v>4</v>
      </c>
      <c r="Y8777" s="148">
        <v>0.23499999999999999</v>
      </c>
    </row>
    <row r="8778" spans="11:25" x14ac:dyDescent="0.25">
      <c r="K8778" s="145" t="s">
        <v>1568</v>
      </c>
      <c r="L8778" s="145">
        <v>83</v>
      </c>
      <c r="M8778" s="145">
        <v>130929</v>
      </c>
      <c r="N8778" s="148">
        <v>0.1</v>
      </c>
      <c r="O8778" s="148">
        <v>0.71499999999999997</v>
      </c>
      <c r="P8778" s="148">
        <v>0.61699999999999999</v>
      </c>
      <c r="Q8778" s="148">
        <v>3.6200000000000001E-6</v>
      </c>
      <c r="R8778" s="148">
        <v>11</v>
      </c>
      <c r="S8778" s="148">
        <v>0.186</v>
      </c>
      <c r="T8778" s="148">
        <v>-5.5579999999999998</v>
      </c>
      <c r="U8778" s="148">
        <v>0</v>
      </c>
      <c r="V8778" s="148">
        <v>0.24199999999999999</v>
      </c>
      <c r="W8778" s="148">
        <v>176.108</v>
      </c>
      <c r="X8778" s="148">
        <v>4</v>
      </c>
      <c r="Y8778" s="148">
        <v>0.28899999999999998</v>
      </c>
    </row>
    <row r="8779" spans="11:25" x14ac:dyDescent="0.25">
      <c r="K8779" s="145" t="s">
        <v>1551</v>
      </c>
      <c r="L8779" s="145">
        <v>85</v>
      </c>
      <c r="M8779" s="145">
        <v>224903</v>
      </c>
      <c r="N8779" s="148">
        <v>4.0300000000000002E-2</v>
      </c>
      <c r="O8779" s="148">
        <v>0.91700000000000004</v>
      </c>
      <c r="P8779" s="148">
        <v>0.78599999999999903</v>
      </c>
      <c r="Q8779" s="148">
        <v>0</v>
      </c>
      <c r="R8779" s="148">
        <v>11</v>
      </c>
      <c r="S8779" s="148">
        <v>0.19500000000000001</v>
      </c>
      <c r="T8779" s="148">
        <v>-4.9210000000000003</v>
      </c>
      <c r="U8779" s="148">
        <v>0</v>
      </c>
      <c r="V8779" s="148">
        <v>0.20799999999999999</v>
      </c>
      <c r="W8779" s="148">
        <v>143.03799999999899</v>
      </c>
      <c r="X8779" s="148">
        <v>4</v>
      </c>
      <c r="Y8779" s="148">
        <v>0.441</v>
      </c>
    </row>
    <row r="8780" spans="11:25" x14ac:dyDescent="0.25">
      <c r="K8780" s="145" t="s">
        <v>7430</v>
      </c>
      <c r="L8780" s="145">
        <v>41</v>
      </c>
      <c r="M8780" s="145">
        <v>212373</v>
      </c>
      <c r="N8780" s="148">
        <v>1.3599999999999999E-2</v>
      </c>
      <c r="O8780" s="148">
        <v>0.73199999999999998</v>
      </c>
      <c r="P8780" s="148">
        <v>0.54299999999999904</v>
      </c>
      <c r="Q8780" s="148">
        <v>0</v>
      </c>
      <c r="R8780" s="148">
        <v>1</v>
      </c>
      <c r="S8780" s="148">
        <v>8.1900000000000001E-2</v>
      </c>
      <c r="T8780" s="148">
        <v>-6.0179999999999998</v>
      </c>
      <c r="U8780" s="148">
        <v>1</v>
      </c>
      <c r="V8780" s="148">
        <v>0.124</v>
      </c>
      <c r="W8780" s="148">
        <v>146.047</v>
      </c>
      <c r="X8780" s="148">
        <v>4</v>
      </c>
      <c r="Y8780" s="148">
        <v>0.57199999999999995</v>
      </c>
    </row>
    <row r="8781" spans="11:25" x14ac:dyDescent="0.25">
      <c r="K8781" s="145" t="s">
        <v>6689</v>
      </c>
      <c r="L8781" s="145">
        <v>83</v>
      </c>
      <c r="M8781" s="145">
        <v>161013</v>
      </c>
      <c r="N8781" s="148">
        <v>2.5399999999999999E-2</v>
      </c>
      <c r="O8781" s="148">
        <v>0.93599999999999905</v>
      </c>
      <c r="P8781" s="148">
        <v>0.495</v>
      </c>
      <c r="Q8781" s="148">
        <v>0</v>
      </c>
      <c r="R8781" s="148">
        <v>1</v>
      </c>
      <c r="S8781" s="148">
        <v>8.6999999999999994E-2</v>
      </c>
      <c r="T8781" s="148">
        <v>-6.0620000000000003</v>
      </c>
      <c r="U8781" s="148">
        <v>1</v>
      </c>
      <c r="V8781" s="148">
        <v>0.22899999999999901</v>
      </c>
      <c r="W8781" s="148">
        <v>139.95099999999999</v>
      </c>
      <c r="X8781" s="148">
        <v>4</v>
      </c>
      <c r="Y8781" s="148">
        <v>0.29899999999999999</v>
      </c>
    </row>
    <row r="8782" spans="11:25" x14ac:dyDescent="0.25">
      <c r="K8782" s="145" t="s">
        <v>7431</v>
      </c>
      <c r="L8782" s="145">
        <v>82</v>
      </c>
      <c r="M8782" s="145">
        <v>177139</v>
      </c>
      <c r="N8782" s="148">
        <v>4.9000000000000002E-2</v>
      </c>
      <c r="O8782" s="148">
        <v>0.76700000000000002</v>
      </c>
      <c r="P8782" s="148">
        <v>0.54299999999999904</v>
      </c>
      <c r="Q8782" s="148">
        <v>0</v>
      </c>
      <c r="R8782" s="148">
        <v>1</v>
      </c>
      <c r="S8782" s="148">
        <v>0.115</v>
      </c>
      <c r="T8782" s="148">
        <v>-7.8810000000000002</v>
      </c>
      <c r="U8782" s="148">
        <v>0</v>
      </c>
      <c r="V8782" s="148">
        <v>0.10299999999999999</v>
      </c>
      <c r="W8782" s="148">
        <v>106.029</v>
      </c>
      <c r="X8782" s="148">
        <v>4</v>
      </c>
      <c r="Y8782" s="148">
        <v>0.48499999999999999</v>
      </c>
    </row>
    <row r="8783" spans="11:25" x14ac:dyDescent="0.25">
      <c r="K8783" s="145" t="s">
        <v>3050</v>
      </c>
      <c r="L8783" s="145">
        <v>83</v>
      </c>
      <c r="M8783" s="145">
        <v>287040</v>
      </c>
      <c r="N8783" s="148">
        <v>0.23599999999999999</v>
      </c>
      <c r="O8783" s="148">
        <v>0.80200000000000005</v>
      </c>
      <c r="P8783" s="148">
        <v>0.46299999999999902</v>
      </c>
      <c r="Q8783" s="148">
        <v>5.3099999999999996E-3</v>
      </c>
      <c r="R8783" s="148">
        <v>8</v>
      </c>
      <c r="S8783" s="148">
        <v>0.105</v>
      </c>
      <c r="T8783" s="148">
        <v>-8.3789999999999996</v>
      </c>
      <c r="U8783" s="148">
        <v>1</v>
      </c>
      <c r="V8783" s="148">
        <v>0.16200000000000001</v>
      </c>
      <c r="W8783" s="148">
        <v>103.961</v>
      </c>
      <c r="X8783" s="148">
        <v>4</v>
      </c>
      <c r="Y8783" s="148">
        <v>0.29099999999999998</v>
      </c>
    </row>
    <row r="8784" spans="11:25" x14ac:dyDescent="0.25">
      <c r="K8784" s="145" t="s">
        <v>7432</v>
      </c>
      <c r="L8784" s="145">
        <v>47</v>
      </c>
      <c r="M8784" s="145">
        <v>198948</v>
      </c>
      <c r="N8784" s="148">
        <v>0.14499999999999999</v>
      </c>
      <c r="O8784" s="148">
        <v>0.74099999999999999</v>
      </c>
      <c r="P8784" s="148">
        <v>0.55500000000000005</v>
      </c>
      <c r="Q8784" s="148">
        <v>1.7200000000000001E-4</v>
      </c>
      <c r="R8784" s="148">
        <v>0</v>
      </c>
      <c r="S8784" s="148">
        <v>0.183</v>
      </c>
      <c r="T8784" s="148">
        <v>-8.0869999999999997</v>
      </c>
      <c r="U8784" s="148">
        <v>1</v>
      </c>
      <c r="V8784" s="148">
        <v>4.3999999999999997E-2</v>
      </c>
      <c r="W8784" s="148">
        <v>119.971</v>
      </c>
      <c r="X8784" s="148">
        <v>4</v>
      </c>
      <c r="Y8784" s="148">
        <v>0.44700000000000001</v>
      </c>
    </row>
    <row r="8785" spans="11:25" x14ac:dyDescent="0.25">
      <c r="K8785" s="145" t="s">
        <v>7433</v>
      </c>
      <c r="L8785" s="145">
        <v>63</v>
      </c>
      <c r="M8785" s="145">
        <v>209881</v>
      </c>
      <c r="N8785" s="148">
        <v>0.41299999999999998</v>
      </c>
      <c r="O8785" s="148">
        <v>0.83499999999999996</v>
      </c>
      <c r="P8785" s="148">
        <v>0.747</v>
      </c>
      <c r="Q8785" s="148">
        <v>0</v>
      </c>
      <c r="R8785" s="148">
        <v>8</v>
      </c>
      <c r="S8785" s="148">
        <v>0.22600000000000001</v>
      </c>
      <c r="T8785" s="148">
        <v>-5.2529999999999903</v>
      </c>
      <c r="U8785" s="148">
        <v>0</v>
      </c>
      <c r="V8785" s="148">
        <v>0.122</v>
      </c>
      <c r="W8785" s="148">
        <v>101.02200000000001</v>
      </c>
      <c r="X8785" s="148">
        <v>4</v>
      </c>
      <c r="Y8785" s="148">
        <v>0.67200000000000004</v>
      </c>
    </row>
    <row r="8786" spans="11:25" x14ac:dyDescent="0.25">
      <c r="K8786" s="145" t="s">
        <v>7434</v>
      </c>
      <c r="L8786" s="145">
        <v>73</v>
      </c>
      <c r="M8786" s="145">
        <v>163404</v>
      </c>
      <c r="N8786" s="148">
        <v>0.125</v>
      </c>
      <c r="O8786" s="148">
        <v>0.81399999999999995</v>
      </c>
      <c r="P8786" s="148">
        <v>0.495</v>
      </c>
      <c r="Q8786" s="148">
        <v>0</v>
      </c>
      <c r="R8786" s="148">
        <v>9</v>
      </c>
      <c r="S8786" s="148">
        <v>0.11</v>
      </c>
      <c r="T8786" s="148">
        <v>-7.4050000000000002</v>
      </c>
      <c r="U8786" s="148">
        <v>0</v>
      </c>
      <c r="V8786" s="148">
        <v>7.7200000000000005E-2</v>
      </c>
      <c r="W8786" s="148">
        <v>140.88499999999999</v>
      </c>
      <c r="X8786" s="148">
        <v>4</v>
      </c>
      <c r="Y8786" s="148">
        <v>0.34699999999999998</v>
      </c>
    </row>
    <row r="8787" spans="11:25" x14ac:dyDescent="0.25">
      <c r="K8787" s="145" t="s">
        <v>3037</v>
      </c>
      <c r="L8787" s="145">
        <v>90</v>
      </c>
      <c r="M8787" s="145">
        <v>262493</v>
      </c>
      <c r="N8787" s="148">
        <v>0.22699999999999901</v>
      </c>
      <c r="O8787" s="148">
        <v>0.83</v>
      </c>
      <c r="P8787" s="148">
        <v>0.54600000000000004</v>
      </c>
      <c r="Q8787" s="148">
        <v>0</v>
      </c>
      <c r="R8787" s="148">
        <v>1</v>
      </c>
      <c r="S8787" s="148">
        <v>0.111999999999999</v>
      </c>
      <c r="T8787" s="148">
        <v>-5.7160000000000002</v>
      </c>
      <c r="U8787" s="148">
        <v>1</v>
      </c>
      <c r="V8787" s="148">
        <v>0.29499999999999998</v>
      </c>
      <c r="W8787" s="148">
        <v>182.97299999999899</v>
      </c>
      <c r="X8787" s="148">
        <v>4</v>
      </c>
      <c r="Y8787" s="148">
        <v>0.53500000000000003</v>
      </c>
    </row>
    <row r="8788" spans="11:25" x14ac:dyDescent="0.25">
      <c r="K8788" s="145" t="s">
        <v>1587</v>
      </c>
      <c r="L8788" s="145">
        <v>96</v>
      </c>
      <c r="M8788" s="145">
        <v>179404</v>
      </c>
      <c r="N8788" s="148">
        <v>8.7999999999999995E-2</v>
      </c>
      <c r="O8788" s="148">
        <v>0.93099999999999905</v>
      </c>
      <c r="P8788" s="148">
        <v>0.38700000000000001</v>
      </c>
      <c r="Q8788" s="148">
        <v>0</v>
      </c>
      <c r="R8788" s="148">
        <v>1</v>
      </c>
      <c r="S8788" s="148">
        <v>0.13600000000000001</v>
      </c>
      <c r="T8788" s="148">
        <v>-9.1270000000000007</v>
      </c>
      <c r="U8788" s="148">
        <v>1</v>
      </c>
      <c r="V8788" s="148">
        <v>0.41199999999999998</v>
      </c>
      <c r="W8788" s="148">
        <v>125.97799999999999</v>
      </c>
      <c r="X8788" s="148">
        <v>4</v>
      </c>
      <c r="Y8788" s="148">
        <v>0.376</v>
      </c>
    </row>
    <row r="8789" spans="11:25" x14ac:dyDescent="0.25">
      <c r="K8789" s="145" t="s">
        <v>7435</v>
      </c>
      <c r="L8789" s="145">
        <v>58</v>
      </c>
      <c r="M8789" s="145">
        <v>223064</v>
      </c>
      <c r="N8789" s="148">
        <v>2.75E-2</v>
      </c>
      <c r="O8789" s="148">
        <v>0.79200000000000004</v>
      </c>
      <c r="P8789" s="148">
        <v>0.70399999999999996</v>
      </c>
      <c r="Q8789" s="148">
        <v>2.5999999999999998E-5</v>
      </c>
      <c r="R8789" s="148">
        <v>2</v>
      </c>
      <c r="S8789" s="148">
        <v>0.11599999999999901</v>
      </c>
      <c r="T8789" s="148">
        <v>-5.6369999999999996</v>
      </c>
      <c r="U8789" s="148">
        <v>1</v>
      </c>
      <c r="V8789" s="148">
        <v>0.17899999999999999</v>
      </c>
      <c r="W8789" s="148">
        <v>154.93799999999999</v>
      </c>
      <c r="X8789" s="148">
        <v>4</v>
      </c>
      <c r="Y8789" s="148">
        <v>0.38</v>
      </c>
    </row>
    <row r="8790" spans="11:25" x14ac:dyDescent="0.25">
      <c r="K8790" s="145" t="s">
        <v>7436</v>
      </c>
      <c r="L8790" s="145">
        <v>41</v>
      </c>
      <c r="M8790" s="145">
        <v>233933</v>
      </c>
      <c r="N8790" s="148">
        <v>1.3599999999999999E-2</v>
      </c>
      <c r="O8790" s="148">
        <v>0.65500000000000003</v>
      </c>
      <c r="P8790" s="148">
        <v>0.70599999999999996</v>
      </c>
      <c r="Q8790" s="148">
        <v>0</v>
      </c>
      <c r="R8790" s="148">
        <v>4</v>
      </c>
      <c r="S8790" s="148">
        <v>0.50600000000000001</v>
      </c>
      <c r="T8790" s="148">
        <v>-6.702</v>
      </c>
      <c r="U8790" s="148">
        <v>0</v>
      </c>
      <c r="V8790" s="148">
        <v>0.27399999999999902</v>
      </c>
      <c r="W8790" s="148">
        <v>86.105999999999995</v>
      </c>
      <c r="X8790" s="148">
        <v>4</v>
      </c>
      <c r="Y8790" s="148">
        <v>0.28899999999999998</v>
      </c>
    </row>
    <row r="8791" spans="11:25" x14ac:dyDescent="0.25">
      <c r="K8791" s="145" t="s">
        <v>7437</v>
      </c>
      <c r="L8791" s="145">
        <v>70</v>
      </c>
      <c r="M8791" s="145">
        <v>215327</v>
      </c>
      <c r="N8791" s="148">
        <v>5.79E-2</v>
      </c>
      <c r="O8791" s="148">
        <v>0.79700000000000004</v>
      </c>
      <c r="P8791" s="148">
        <v>0.5</v>
      </c>
      <c r="Q8791" s="148">
        <v>0</v>
      </c>
      <c r="R8791" s="148">
        <v>0</v>
      </c>
      <c r="S8791" s="148">
        <v>0.122</v>
      </c>
      <c r="T8791" s="148">
        <v>-6.9639999999999898</v>
      </c>
      <c r="U8791" s="148">
        <v>0</v>
      </c>
      <c r="V8791" s="148">
        <v>3.5400000000000001E-2</v>
      </c>
      <c r="W8791" s="148">
        <v>106.95699999999999</v>
      </c>
      <c r="X8791" s="148">
        <v>4</v>
      </c>
      <c r="Y8791" s="148">
        <v>0.49199999999999999</v>
      </c>
    </row>
    <row r="8792" spans="11:25" x14ac:dyDescent="0.25">
      <c r="K8792" s="145" t="s">
        <v>3861</v>
      </c>
      <c r="L8792" s="145">
        <v>69</v>
      </c>
      <c r="M8792" s="145">
        <v>258745</v>
      </c>
      <c r="N8792" s="148">
        <v>1.1299999999999999E-2</v>
      </c>
      <c r="O8792" s="148">
        <v>0.66200000000000003</v>
      </c>
      <c r="P8792" s="148">
        <v>0.78400000000000003</v>
      </c>
      <c r="Q8792" s="148">
        <v>0</v>
      </c>
      <c r="R8792" s="148">
        <v>2</v>
      </c>
      <c r="S8792" s="148">
        <v>0.71499999999999997</v>
      </c>
      <c r="T8792" s="148">
        <v>-7.1639999999999997</v>
      </c>
      <c r="U8792" s="148">
        <v>1</v>
      </c>
      <c r="V8792" s="148">
        <v>5.1999999999999998E-2</v>
      </c>
      <c r="W8792" s="148">
        <v>98.728999999999999</v>
      </c>
      <c r="X8792" s="148">
        <v>5</v>
      </c>
      <c r="Y8792" s="148">
        <v>0.107</v>
      </c>
    </row>
    <row r="8793" spans="11:25" x14ac:dyDescent="0.25">
      <c r="K8793" s="145" t="s">
        <v>7438</v>
      </c>
      <c r="L8793" s="145">
        <v>76</v>
      </c>
      <c r="M8793" s="145">
        <v>225483</v>
      </c>
      <c r="N8793" s="148">
        <v>0.29899999999999999</v>
      </c>
      <c r="O8793" s="148">
        <v>0.874</v>
      </c>
      <c r="P8793" s="148">
        <v>0.49199999999999999</v>
      </c>
      <c r="Q8793" s="148">
        <v>0</v>
      </c>
      <c r="R8793" s="148">
        <v>9</v>
      </c>
      <c r="S8793" s="148">
        <v>9.8299999999999998E-2</v>
      </c>
      <c r="T8793" s="148">
        <v>-7.399</v>
      </c>
      <c r="U8793" s="148">
        <v>0</v>
      </c>
      <c r="V8793" s="148">
        <v>6.0400000000000002E-2</v>
      </c>
      <c r="W8793" s="148">
        <v>127.06699999999999</v>
      </c>
      <c r="X8793" s="148">
        <v>4</v>
      </c>
      <c r="Y8793" s="148">
        <v>0.58699999999999997</v>
      </c>
    </row>
    <row r="8794" spans="11:25" x14ac:dyDescent="0.25">
      <c r="K8794" s="145" t="s">
        <v>7439</v>
      </c>
      <c r="L8794" s="145">
        <v>87</v>
      </c>
      <c r="M8794" s="145">
        <v>345133</v>
      </c>
      <c r="N8794" s="148">
        <v>0.36699999999999999</v>
      </c>
      <c r="O8794" s="148">
        <v>0.52</v>
      </c>
      <c r="P8794" s="148">
        <v>0.53799999999999903</v>
      </c>
      <c r="Q8794" s="148">
        <v>1.8699999999999999E-3</v>
      </c>
      <c r="R8794" s="148">
        <v>1</v>
      </c>
      <c r="S8794" s="148">
        <v>0.11899999999999999</v>
      </c>
      <c r="T8794" s="148">
        <v>-8.109</v>
      </c>
      <c r="U8794" s="148">
        <v>1</v>
      </c>
      <c r="V8794" s="148">
        <v>0.20599999999999999</v>
      </c>
      <c r="W8794" s="148">
        <v>141.89400000000001</v>
      </c>
      <c r="X8794" s="148">
        <v>4</v>
      </c>
      <c r="Y8794" s="148">
        <v>0.17699999999999999</v>
      </c>
    </row>
    <row r="8795" spans="11:25" x14ac:dyDescent="0.25">
      <c r="K8795" s="145" t="s">
        <v>6686</v>
      </c>
      <c r="L8795" s="145">
        <v>91</v>
      </c>
      <c r="M8795" s="145">
        <v>270714</v>
      </c>
      <c r="N8795" s="148">
        <v>9.4699999999999993E-3</v>
      </c>
      <c r="O8795" s="148">
        <v>0.48699999999999999</v>
      </c>
      <c r="P8795" s="148">
        <v>0.78900000000000003</v>
      </c>
      <c r="Q8795" s="148">
        <v>4.0500000000000002E-6</v>
      </c>
      <c r="R8795" s="148">
        <v>8</v>
      </c>
      <c r="S8795" s="148">
        <v>0.188999999999999</v>
      </c>
      <c r="T8795" s="148">
        <v>-3.69</v>
      </c>
      <c r="U8795" s="148">
        <v>1</v>
      </c>
      <c r="V8795" s="148">
        <v>4.3999999999999997E-2</v>
      </c>
      <c r="W8795" s="148">
        <v>150.00700000000001</v>
      </c>
      <c r="X8795" s="148">
        <v>4</v>
      </c>
      <c r="Y8795" s="148">
        <v>5.6399999999999999E-2</v>
      </c>
    </row>
    <row r="8796" spans="11:25" x14ac:dyDescent="0.25">
      <c r="K8796" s="145" t="s">
        <v>7440</v>
      </c>
      <c r="L8796" s="145">
        <v>76</v>
      </c>
      <c r="M8796" s="145">
        <v>200170</v>
      </c>
      <c r="N8796" s="148">
        <v>0.21</v>
      </c>
      <c r="O8796" s="148">
        <v>0.72199999999999998</v>
      </c>
      <c r="P8796" s="148">
        <v>0.88</v>
      </c>
      <c r="Q8796" s="148">
        <v>0</v>
      </c>
      <c r="R8796" s="148">
        <v>4</v>
      </c>
      <c r="S8796" s="148">
        <v>0.32400000000000001</v>
      </c>
      <c r="T8796" s="148">
        <v>-3.9889999999999999</v>
      </c>
      <c r="U8796" s="148">
        <v>0</v>
      </c>
      <c r="V8796" s="148">
        <v>0.24</v>
      </c>
      <c r="W8796" s="148">
        <v>92.024000000000001</v>
      </c>
      <c r="X8796" s="148">
        <v>4</v>
      </c>
      <c r="Y8796" s="148">
        <v>0.79</v>
      </c>
    </row>
    <row r="8797" spans="11:25" x14ac:dyDescent="0.25">
      <c r="K8797" s="145" t="s">
        <v>7441</v>
      </c>
      <c r="L8797" s="145">
        <v>51</v>
      </c>
      <c r="M8797" s="145">
        <v>180104</v>
      </c>
      <c r="N8797" s="148">
        <v>0.47299999999999998</v>
      </c>
      <c r="O8797" s="148">
        <v>0.754</v>
      </c>
      <c r="P8797" s="148">
        <v>0.63500000000000001</v>
      </c>
      <c r="Q8797" s="148">
        <v>0</v>
      </c>
      <c r="R8797" s="148">
        <v>7</v>
      </c>
      <c r="S8797" s="148">
        <v>0.10199999999999999</v>
      </c>
      <c r="T8797" s="148">
        <v>-6.7919999999999998</v>
      </c>
      <c r="U8797" s="148">
        <v>0</v>
      </c>
      <c r="V8797" s="148">
        <v>0.376</v>
      </c>
      <c r="W8797" s="148">
        <v>192.96099999999899</v>
      </c>
      <c r="X8797" s="148">
        <v>4</v>
      </c>
      <c r="Y8797" s="148">
        <v>0.86399999999999999</v>
      </c>
    </row>
    <row r="8798" spans="11:25" x14ac:dyDescent="0.25">
      <c r="K8798" s="145" t="s">
        <v>1571</v>
      </c>
      <c r="L8798" s="145">
        <v>88</v>
      </c>
      <c r="M8798" s="145">
        <v>186872</v>
      </c>
      <c r="N8798" s="148">
        <v>4.1399999999999999E-2</v>
      </c>
      <c r="O8798" s="148">
        <v>0.90200000000000002</v>
      </c>
      <c r="P8798" s="148">
        <v>0.81899999999999995</v>
      </c>
      <c r="Q8798" s="148">
        <v>0</v>
      </c>
      <c r="R8798" s="148">
        <v>1</v>
      </c>
      <c r="S8798" s="148">
        <v>0.106</v>
      </c>
      <c r="T8798" s="148">
        <v>-3.3210000000000002</v>
      </c>
      <c r="U8798" s="148">
        <v>1</v>
      </c>
      <c r="V8798" s="148">
        <v>0.317</v>
      </c>
      <c r="W8798" s="148">
        <v>89</v>
      </c>
      <c r="X8798" s="148">
        <v>4</v>
      </c>
      <c r="Y8798" s="148">
        <v>0.746</v>
      </c>
    </row>
    <row r="8799" spans="11:25" x14ac:dyDescent="0.25">
      <c r="K8799" s="145" t="s">
        <v>7442</v>
      </c>
      <c r="L8799" s="145">
        <v>49</v>
      </c>
      <c r="M8799" s="145">
        <v>254946</v>
      </c>
      <c r="N8799" s="148">
        <v>4.07E-2</v>
      </c>
      <c r="O8799" s="148">
        <v>0.89900000000000002</v>
      </c>
      <c r="P8799" s="148">
        <v>0.46700000000000003</v>
      </c>
      <c r="Q8799" s="148">
        <v>2.7999999999999999E-6</v>
      </c>
      <c r="R8799" s="148">
        <v>11</v>
      </c>
      <c r="S8799" s="148">
        <v>0.13200000000000001</v>
      </c>
      <c r="T8799" s="148">
        <v>-8.6079999999999899</v>
      </c>
      <c r="U8799" s="148">
        <v>0</v>
      </c>
      <c r="V8799" s="148">
        <v>0.17499999999999999</v>
      </c>
      <c r="W8799" s="148">
        <v>120.038</v>
      </c>
      <c r="X8799" s="148">
        <v>4</v>
      </c>
      <c r="Y8799" s="148">
        <v>0.47499999999999998</v>
      </c>
    </row>
    <row r="8800" spans="11:25" x14ac:dyDescent="0.25">
      <c r="K8800" s="145" t="s">
        <v>3125</v>
      </c>
      <c r="L8800" s="145">
        <v>69</v>
      </c>
      <c r="M8800" s="145">
        <v>200338</v>
      </c>
      <c r="N8800" s="148">
        <v>3.2300000000000002E-2</v>
      </c>
      <c r="O8800" s="148">
        <v>0.48199999999999998</v>
      </c>
      <c r="P8800" s="148">
        <v>0.45299999999999901</v>
      </c>
      <c r="Q8800" s="148">
        <v>2.4299999999999999E-3</v>
      </c>
      <c r="R8800" s="148">
        <v>0</v>
      </c>
      <c r="S8800" s="148">
        <v>0.14899999999999999</v>
      </c>
      <c r="T8800" s="148">
        <v>-8.8639999999999901</v>
      </c>
      <c r="U8800" s="148">
        <v>1</v>
      </c>
      <c r="V8800" s="148">
        <v>5.8999999999999997E-2</v>
      </c>
      <c r="W8800" s="148">
        <v>134.79900000000001</v>
      </c>
      <c r="X8800" s="148">
        <v>4</v>
      </c>
      <c r="Y8800" s="148">
        <v>0.17</v>
      </c>
    </row>
    <row r="8801" spans="11:25" x14ac:dyDescent="0.25">
      <c r="K8801" s="145" t="s">
        <v>7443</v>
      </c>
      <c r="L8801" s="145">
        <v>63</v>
      </c>
      <c r="M8801" s="145">
        <v>178760</v>
      </c>
      <c r="N8801" s="148">
        <v>0.41699999999999998</v>
      </c>
      <c r="O8801" s="148">
        <v>0.81200000000000006</v>
      </c>
      <c r="P8801" s="148">
        <v>0.57699999999999996</v>
      </c>
      <c r="Q8801" s="148">
        <v>0</v>
      </c>
      <c r="R8801" s="148">
        <v>8</v>
      </c>
      <c r="S8801" s="148">
        <v>0.109</v>
      </c>
      <c r="T8801" s="148">
        <v>-6.1329999999999902</v>
      </c>
      <c r="U8801" s="148">
        <v>0</v>
      </c>
      <c r="V8801" s="148">
        <v>0.36599999999999999</v>
      </c>
      <c r="W8801" s="148">
        <v>150.04300000000001</v>
      </c>
      <c r="X8801" s="148">
        <v>4</v>
      </c>
      <c r="Y8801" s="148">
        <v>0.46899999999999997</v>
      </c>
    </row>
    <row r="8802" spans="11:25" x14ac:dyDescent="0.25">
      <c r="K8802" s="145" t="s">
        <v>7444</v>
      </c>
      <c r="L8802" s="145">
        <v>51</v>
      </c>
      <c r="M8802" s="145">
        <v>212320</v>
      </c>
      <c r="N8802" s="148">
        <v>0.22399999999999901</v>
      </c>
      <c r="O8802" s="148">
        <v>0.71599999999999997</v>
      </c>
      <c r="P8802" s="148">
        <v>0.61699999999999999</v>
      </c>
      <c r="Q8802" s="148">
        <v>0</v>
      </c>
      <c r="R8802" s="148">
        <v>9</v>
      </c>
      <c r="S8802" s="148">
        <v>0.109</v>
      </c>
      <c r="T8802" s="148">
        <v>-8.1259999999999994</v>
      </c>
      <c r="U8802" s="148">
        <v>0</v>
      </c>
      <c r="V8802" s="148">
        <v>9.3799999999999994E-2</v>
      </c>
      <c r="W8802" s="148">
        <v>112.006</v>
      </c>
      <c r="X8802" s="148">
        <v>4</v>
      </c>
      <c r="Y8802" s="148">
        <v>0.70199999999999996</v>
      </c>
    </row>
    <row r="8803" spans="11:25" x14ac:dyDescent="0.25">
      <c r="K8803" s="145" t="s">
        <v>7445</v>
      </c>
      <c r="L8803" s="145">
        <v>57</v>
      </c>
      <c r="M8803" s="145">
        <v>253028</v>
      </c>
      <c r="N8803" s="148">
        <v>0.372</v>
      </c>
      <c r="O8803" s="148">
        <v>0.53700000000000003</v>
      </c>
      <c r="P8803" s="148">
        <v>0.75599999999999901</v>
      </c>
      <c r="Q8803" s="148">
        <v>8.8700000000000001E-5</v>
      </c>
      <c r="R8803" s="148">
        <v>4</v>
      </c>
      <c r="S8803" s="148">
        <v>9.1700000000000004E-2</v>
      </c>
      <c r="T8803" s="148">
        <v>-6.524</v>
      </c>
      <c r="U8803" s="148">
        <v>0</v>
      </c>
      <c r="V8803" s="148">
        <v>0.32100000000000001</v>
      </c>
      <c r="W8803" s="148">
        <v>81.448999999999998</v>
      </c>
      <c r="X8803" s="148">
        <v>4</v>
      </c>
      <c r="Y8803" s="148">
        <v>0.71399999999999997</v>
      </c>
    </row>
    <row r="8804" spans="11:25" x14ac:dyDescent="0.25">
      <c r="K8804" s="145" t="s">
        <v>3843</v>
      </c>
      <c r="L8804" s="145">
        <v>75</v>
      </c>
      <c r="M8804" s="145">
        <v>174335</v>
      </c>
      <c r="N8804" s="148">
        <v>0.371</v>
      </c>
      <c r="O8804" s="148">
        <v>0.9</v>
      </c>
      <c r="P8804" s="148">
        <v>0.38500000000000001</v>
      </c>
      <c r="Q8804" s="148">
        <v>0</v>
      </c>
      <c r="R8804" s="148">
        <v>1</v>
      </c>
      <c r="S8804" s="148">
        <v>0.14199999999999999</v>
      </c>
      <c r="T8804" s="148">
        <v>-12.189</v>
      </c>
      <c r="U8804" s="148">
        <v>0</v>
      </c>
      <c r="V8804" s="148">
        <v>0.435</v>
      </c>
      <c r="W8804" s="148">
        <v>99.963999999999999</v>
      </c>
      <c r="X8804" s="148">
        <v>4</v>
      </c>
      <c r="Y8804" s="148">
        <v>0.48799999999999999</v>
      </c>
    </row>
    <row r="8805" spans="11:25" x14ac:dyDescent="0.25">
      <c r="K8805" s="145" t="s">
        <v>7446</v>
      </c>
      <c r="L8805" s="145">
        <v>70</v>
      </c>
      <c r="M8805" s="145">
        <v>206001</v>
      </c>
      <c r="N8805" s="148">
        <v>0.34899999999999998</v>
      </c>
      <c r="O8805" s="148">
        <v>0.83199999999999996</v>
      </c>
      <c r="P8805" s="148">
        <v>0.83799999999999997</v>
      </c>
      <c r="Q8805" s="148">
        <v>0</v>
      </c>
      <c r="R8805" s="148">
        <v>9</v>
      </c>
      <c r="S8805" s="148">
        <v>0.27</v>
      </c>
      <c r="T8805" s="148">
        <v>-2.7130000000000001</v>
      </c>
      <c r="U8805" s="148">
        <v>1</v>
      </c>
      <c r="V8805" s="148">
        <v>0.313</v>
      </c>
      <c r="W8805" s="148">
        <v>134.96600000000001</v>
      </c>
      <c r="X8805" s="148">
        <v>4</v>
      </c>
      <c r="Y8805" s="148">
        <v>0.52800000000000002</v>
      </c>
    </row>
    <row r="8806" spans="11:25" x14ac:dyDescent="0.25">
      <c r="K8806" s="145" t="s">
        <v>1578</v>
      </c>
      <c r="L8806" s="145">
        <v>81</v>
      </c>
      <c r="M8806" s="145">
        <v>195160</v>
      </c>
      <c r="N8806" s="148">
        <v>0.223</v>
      </c>
      <c r="O8806" s="148">
        <v>0.75900000000000001</v>
      </c>
      <c r="P8806" s="148">
        <v>0.498</v>
      </c>
      <c r="Q8806" s="148">
        <v>5.8399999999999902E-5</v>
      </c>
      <c r="R8806" s="148">
        <v>10</v>
      </c>
      <c r="S8806" s="148">
        <v>0.40600000000000003</v>
      </c>
      <c r="T8806" s="148">
        <v>-10.615</v>
      </c>
      <c r="U8806" s="148">
        <v>1</v>
      </c>
      <c r="V8806" s="148">
        <v>7.7600000000000002E-2</v>
      </c>
      <c r="W8806" s="148">
        <v>126.97199999999999</v>
      </c>
      <c r="X8806" s="148">
        <v>4</v>
      </c>
      <c r="Y8806" s="148">
        <v>0.24399999999999999</v>
      </c>
    </row>
    <row r="8807" spans="11:25" x14ac:dyDescent="0.25">
      <c r="K8807" s="145" t="s">
        <v>4964</v>
      </c>
      <c r="L8807" s="145">
        <v>63</v>
      </c>
      <c r="M8807" s="145">
        <v>210197</v>
      </c>
      <c r="N8807" s="148">
        <v>0.27399999999999902</v>
      </c>
      <c r="O8807" s="148">
        <v>0.67099999999999904</v>
      </c>
      <c r="P8807" s="148">
        <v>0.56499999999999995</v>
      </c>
      <c r="Q8807" s="148">
        <v>6.5099999999999997E-5</v>
      </c>
      <c r="R8807" s="148">
        <v>11</v>
      </c>
      <c r="S8807" s="148">
        <v>0.37</v>
      </c>
      <c r="T8807" s="148">
        <v>-7.4009999999999998</v>
      </c>
      <c r="U8807" s="148">
        <v>0</v>
      </c>
      <c r="V8807" s="148">
        <v>0.16</v>
      </c>
      <c r="W8807" s="148">
        <v>150.01400000000001</v>
      </c>
      <c r="X8807" s="148">
        <v>4</v>
      </c>
      <c r="Y8807" s="148">
        <v>0.56100000000000005</v>
      </c>
    </row>
    <row r="8808" spans="11:25" x14ac:dyDescent="0.25">
      <c r="K8808" s="145" t="s">
        <v>3924</v>
      </c>
      <c r="L8808" s="145">
        <v>0</v>
      </c>
      <c r="M8808" s="145">
        <v>245813</v>
      </c>
      <c r="N8808" s="148">
        <v>0.43099999999999999</v>
      </c>
      <c r="O8808" s="148">
        <v>0.51200000000000001</v>
      </c>
      <c r="P8808" s="148">
        <v>0.73399999999999999</v>
      </c>
      <c r="Q8808" s="148">
        <v>0</v>
      </c>
      <c r="R8808" s="148">
        <v>8</v>
      </c>
      <c r="S8808" s="148">
        <v>0.22600000000000001</v>
      </c>
      <c r="T8808" s="148">
        <v>-5.4479999999999897</v>
      </c>
      <c r="U8808" s="148">
        <v>0</v>
      </c>
      <c r="V8808" s="148">
        <v>0.437999999999999</v>
      </c>
      <c r="W8808" s="148">
        <v>93.995000000000005</v>
      </c>
      <c r="X8808" s="148">
        <v>4</v>
      </c>
      <c r="Y8808" s="148">
        <v>0.16800000000000001</v>
      </c>
    </row>
    <row r="8809" spans="11:25" x14ac:dyDescent="0.25">
      <c r="K8809" s="145" t="s">
        <v>6781</v>
      </c>
      <c r="L8809" s="145">
        <v>71</v>
      </c>
      <c r="M8809" s="145">
        <v>179423</v>
      </c>
      <c r="N8809" s="148">
        <v>0.71</v>
      </c>
      <c r="O8809" s="148">
        <v>0.64599999999999902</v>
      </c>
      <c r="P8809" s="148">
        <v>0.64800000000000002</v>
      </c>
      <c r="Q8809" s="148">
        <v>3.16E-3</v>
      </c>
      <c r="R8809" s="148">
        <v>3</v>
      </c>
      <c r="S8809" s="148">
        <v>0.108</v>
      </c>
      <c r="T8809" s="148">
        <v>-8.6020000000000003</v>
      </c>
      <c r="U8809" s="148">
        <v>1</v>
      </c>
      <c r="V8809" s="148">
        <v>3.7199999999999997E-2</v>
      </c>
      <c r="W8809" s="148">
        <v>75.003999999999905</v>
      </c>
      <c r="X8809" s="148">
        <v>4</v>
      </c>
      <c r="Y8809" s="148">
        <v>0.46600000000000003</v>
      </c>
    </row>
    <row r="8810" spans="11:25" x14ac:dyDescent="0.25">
      <c r="K8810" s="145" t="s">
        <v>3118</v>
      </c>
      <c r="L8810" s="145">
        <v>9</v>
      </c>
      <c r="M8810" s="145">
        <v>189540</v>
      </c>
      <c r="N8810" s="148">
        <v>9.41E-3</v>
      </c>
      <c r="O8810" s="148">
        <v>0.77800000000000002</v>
      </c>
      <c r="P8810" s="148">
        <v>0.66700000000000004</v>
      </c>
      <c r="Q8810" s="148">
        <v>1.2E-5</v>
      </c>
      <c r="R8810" s="148">
        <v>6</v>
      </c>
      <c r="S8810" s="148">
        <v>5.8099999999999999E-2</v>
      </c>
      <c r="T8810" s="148">
        <v>-6.056</v>
      </c>
      <c r="U8810" s="148">
        <v>1</v>
      </c>
      <c r="V8810" s="148">
        <v>0.13</v>
      </c>
      <c r="W8810" s="148">
        <v>76.983000000000004</v>
      </c>
      <c r="X8810" s="148">
        <v>4</v>
      </c>
      <c r="Y8810" s="148">
        <v>0.76400000000000001</v>
      </c>
    </row>
    <row r="8811" spans="11:25" x14ac:dyDescent="0.25">
      <c r="K8811" s="145" t="s">
        <v>4402</v>
      </c>
      <c r="L8811" s="145">
        <v>79</v>
      </c>
      <c r="M8811" s="145">
        <v>229360</v>
      </c>
      <c r="N8811" s="148">
        <v>9.2100000000000001E-2</v>
      </c>
      <c r="O8811" s="148">
        <v>0.72</v>
      </c>
      <c r="P8811" s="148">
        <v>0.80200000000000005</v>
      </c>
      <c r="Q8811" s="148">
        <v>0</v>
      </c>
      <c r="R8811" s="148">
        <v>1</v>
      </c>
      <c r="S8811" s="148">
        <v>0.69399999999999995</v>
      </c>
      <c r="T8811" s="148">
        <v>-5.7969999999999997</v>
      </c>
      <c r="U8811" s="148">
        <v>1</v>
      </c>
      <c r="V8811" s="148">
        <v>5.8200000000000002E-2</v>
      </c>
      <c r="W8811" s="148">
        <v>124.042999999999</v>
      </c>
      <c r="X8811" s="148">
        <v>4</v>
      </c>
      <c r="Y8811" s="148">
        <v>0.72299999999999998</v>
      </c>
    </row>
    <row r="8812" spans="11:25" x14ac:dyDescent="0.25">
      <c r="K8812" s="145" t="s">
        <v>7335</v>
      </c>
      <c r="L8812" s="145">
        <v>83</v>
      </c>
      <c r="M8812" s="145">
        <v>258342</v>
      </c>
      <c r="N8812" s="148">
        <v>2.9100000000000001E-2</v>
      </c>
      <c r="O8812" s="148">
        <v>0.64099999999999902</v>
      </c>
      <c r="P8812" s="148">
        <v>0.92200000000000004</v>
      </c>
      <c r="Q8812" s="148">
        <v>0</v>
      </c>
      <c r="R8812" s="148">
        <v>2</v>
      </c>
      <c r="S8812" s="148">
        <v>8.6199999999999999E-2</v>
      </c>
      <c r="T8812" s="148">
        <v>-4.4569999999999999</v>
      </c>
      <c r="U8812" s="148">
        <v>1</v>
      </c>
      <c r="V8812" s="148">
        <v>7.8600000000000003E-2</v>
      </c>
      <c r="W8812" s="148">
        <v>146.078</v>
      </c>
      <c r="X8812" s="148">
        <v>4</v>
      </c>
      <c r="Y8812" s="148">
        <v>0.84699999999999998</v>
      </c>
    </row>
    <row r="8813" spans="11:25" x14ac:dyDescent="0.25">
      <c r="K8813" s="145" t="s">
        <v>1531</v>
      </c>
      <c r="L8813" s="145">
        <v>60</v>
      </c>
      <c r="M8813" s="145">
        <v>213427</v>
      </c>
      <c r="N8813" s="148">
        <v>3.1199999999999999E-3</v>
      </c>
      <c r="O8813" s="148">
        <v>0.58299999999999996</v>
      </c>
      <c r="P8813" s="148">
        <v>0.73199999999999998</v>
      </c>
      <c r="Q8813" s="148">
        <v>9.8600000000000005E-6</v>
      </c>
      <c r="R8813" s="148">
        <v>11</v>
      </c>
      <c r="S8813" s="148">
        <v>0.26899999999999902</v>
      </c>
      <c r="T8813" s="148">
        <v>-5.7279999999999998</v>
      </c>
      <c r="U8813" s="148">
        <v>0</v>
      </c>
      <c r="V8813" s="148">
        <v>4.5699999999999998E-2</v>
      </c>
      <c r="W8813" s="148">
        <v>145.99199999999999</v>
      </c>
      <c r="X8813" s="148">
        <v>4</v>
      </c>
      <c r="Y8813" s="148">
        <v>0.27600000000000002</v>
      </c>
    </row>
    <row r="8814" spans="11:25" x14ac:dyDescent="0.25">
      <c r="K8814" s="145" t="s">
        <v>1742</v>
      </c>
      <c r="L8814" s="145">
        <v>79</v>
      </c>
      <c r="M8814" s="145">
        <v>189960</v>
      </c>
      <c r="N8814" s="148">
        <v>2.0500000000000001E-2</v>
      </c>
      <c r="O8814" s="148">
        <v>0.74199999999999999</v>
      </c>
      <c r="P8814" s="148">
        <v>0.71299999999999997</v>
      </c>
      <c r="Q8814" s="148">
        <v>0</v>
      </c>
      <c r="R8814" s="148">
        <v>1</v>
      </c>
      <c r="S8814" s="148">
        <v>5.8999999999999997E-2</v>
      </c>
      <c r="T8814" s="148">
        <v>-5.5220000000000002</v>
      </c>
      <c r="U8814" s="148">
        <v>0</v>
      </c>
      <c r="V8814" s="148">
        <v>3.0300000000000001E-2</v>
      </c>
      <c r="W8814" s="148">
        <v>120.032</v>
      </c>
      <c r="X8814" s="148">
        <v>4</v>
      </c>
      <c r="Y8814" s="148">
        <v>0.879</v>
      </c>
    </row>
    <row r="8815" spans="11:25" x14ac:dyDescent="0.25">
      <c r="K8815" s="145" t="s">
        <v>7447</v>
      </c>
      <c r="L8815" s="145">
        <v>78</v>
      </c>
      <c r="M8815" s="145">
        <v>210960</v>
      </c>
      <c r="N8815" s="148">
        <v>3.1899999999999998E-2</v>
      </c>
      <c r="O8815" s="148">
        <v>0.64599999999999902</v>
      </c>
      <c r="P8815" s="148">
        <v>0.79500000000000004</v>
      </c>
      <c r="Q8815" s="148">
        <v>0</v>
      </c>
      <c r="R8815" s="148">
        <v>9</v>
      </c>
      <c r="S8815" s="148">
        <v>0.26700000000000002</v>
      </c>
      <c r="T8815" s="148">
        <v>-3.2930000000000001</v>
      </c>
      <c r="U8815" s="148">
        <v>1</v>
      </c>
      <c r="V8815" s="148">
        <v>9.7600000000000006E-2</v>
      </c>
      <c r="W8815" s="148">
        <v>89.99</v>
      </c>
      <c r="X8815" s="148">
        <v>4</v>
      </c>
      <c r="Y8815" s="148">
        <v>0.79599999999999904</v>
      </c>
    </row>
    <row r="8816" spans="11:25" x14ac:dyDescent="0.25">
      <c r="K8816" s="145" t="s">
        <v>7448</v>
      </c>
      <c r="L8816" s="145">
        <v>70</v>
      </c>
      <c r="M8816" s="145">
        <v>198186</v>
      </c>
      <c r="N8816" s="148">
        <v>6.4299999999999996E-2</v>
      </c>
      <c r="O8816" s="148">
        <v>0.755</v>
      </c>
      <c r="P8816" s="148">
        <v>0.83799999999999997</v>
      </c>
      <c r="Q8816" s="148">
        <v>1.59E-5</v>
      </c>
      <c r="R8816" s="148">
        <v>7</v>
      </c>
      <c r="S8816" s="148">
        <v>0.11799999999999999</v>
      </c>
      <c r="T8816" s="148">
        <v>-4.5</v>
      </c>
      <c r="U8816" s="148">
        <v>0</v>
      </c>
      <c r="V8816" s="148">
        <v>6.8699999999999997E-2</v>
      </c>
      <c r="W8816" s="148">
        <v>126.877</v>
      </c>
      <c r="X8816" s="148">
        <v>4</v>
      </c>
      <c r="Y8816" s="148">
        <v>0.47299999999999998</v>
      </c>
    </row>
    <row r="8817" spans="11:25" x14ac:dyDescent="0.25">
      <c r="K8817" s="145" t="s">
        <v>7449</v>
      </c>
      <c r="L8817" s="145">
        <v>79</v>
      </c>
      <c r="M8817" s="145">
        <v>232946</v>
      </c>
      <c r="N8817" s="148">
        <v>9.9099999999999994E-2</v>
      </c>
      <c r="O8817" s="148">
        <v>0.60799999999999998</v>
      </c>
      <c r="P8817" s="148">
        <v>0.86</v>
      </c>
      <c r="Q8817" s="148">
        <v>0</v>
      </c>
      <c r="R8817" s="148">
        <v>5</v>
      </c>
      <c r="S8817" s="148">
        <v>0.26200000000000001</v>
      </c>
      <c r="T8817" s="148">
        <v>-5.3239999999999998</v>
      </c>
      <c r="U8817" s="148">
        <v>0</v>
      </c>
      <c r="V8817" s="148">
        <v>5.5399999999999998E-2</v>
      </c>
      <c r="W8817" s="148">
        <v>127.075</v>
      </c>
      <c r="X8817" s="148">
        <v>4</v>
      </c>
      <c r="Y8817" s="148">
        <v>0.437</v>
      </c>
    </row>
    <row r="8818" spans="11:25" x14ac:dyDescent="0.25">
      <c r="K8818" s="145" t="s">
        <v>7450</v>
      </c>
      <c r="L8818" s="145">
        <v>77</v>
      </c>
      <c r="M8818" s="145">
        <v>180480</v>
      </c>
      <c r="N8818" s="148">
        <v>0.11</v>
      </c>
      <c r="O8818" s="148">
        <v>0.66</v>
      </c>
      <c r="P8818" s="148">
        <v>0.86699999999999999</v>
      </c>
      <c r="Q8818" s="148">
        <v>0</v>
      </c>
      <c r="R8818" s="148">
        <v>6</v>
      </c>
      <c r="S8818" s="148">
        <v>3.6799999999999999E-2</v>
      </c>
      <c r="T8818" s="148">
        <v>-4.2850000000000001</v>
      </c>
      <c r="U8818" s="148">
        <v>0</v>
      </c>
      <c r="V8818" s="148">
        <v>0.11599999999999901</v>
      </c>
      <c r="W8818" s="148">
        <v>93.032999999999902</v>
      </c>
      <c r="X8818" s="148">
        <v>4</v>
      </c>
      <c r="Y8818" s="148">
        <v>0.377</v>
      </c>
    </row>
    <row r="8819" spans="11:25" x14ac:dyDescent="0.25">
      <c r="K8819" s="145" t="s">
        <v>7451</v>
      </c>
      <c r="L8819" s="145">
        <v>70</v>
      </c>
      <c r="M8819" s="145">
        <v>217419</v>
      </c>
      <c r="N8819" s="148">
        <v>0.55500000000000005</v>
      </c>
      <c r="O8819" s="148">
        <v>0.63500000000000001</v>
      </c>
      <c r="P8819" s="148">
        <v>0.69099999999999995</v>
      </c>
      <c r="Q8819" s="148">
        <v>0</v>
      </c>
      <c r="R8819" s="148">
        <v>0</v>
      </c>
      <c r="S8819" s="148">
        <v>9.6999999999999906E-2</v>
      </c>
      <c r="T8819" s="148">
        <v>-4.8620000000000001</v>
      </c>
      <c r="U8819" s="148">
        <v>1</v>
      </c>
      <c r="V8819" s="148">
        <v>0.25800000000000001</v>
      </c>
      <c r="W8819" s="148">
        <v>82.141999999999996</v>
      </c>
      <c r="X8819" s="148">
        <v>4</v>
      </c>
      <c r="Y8819" s="148">
        <v>0.63800000000000001</v>
      </c>
    </row>
    <row r="8820" spans="11:25" x14ac:dyDescent="0.25">
      <c r="K8820" s="145" t="s">
        <v>1878</v>
      </c>
      <c r="L8820" s="145">
        <v>62</v>
      </c>
      <c r="M8820" s="145">
        <v>281560</v>
      </c>
      <c r="N8820" s="148">
        <v>0.47399999999999998</v>
      </c>
      <c r="O8820" s="148">
        <v>0.78099999999999903</v>
      </c>
      <c r="P8820" s="148">
        <v>0.44500000000000001</v>
      </c>
      <c r="Q8820" s="148">
        <v>0</v>
      </c>
      <c r="R8820" s="148">
        <v>2</v>
      </c>
      <c r="S8820" s="148">
        <v>0.184</v>
      </c>
      <c r="T8820" s="148">
        <v>-6.0609999999999999</v>
      </c>
      <c r="U8820" s="148">
        <v>1</v>
      </c>
      <c r="V8820" s="148">
        <v>2.9499999999999998E-2</v>
      </c>
      <c r="W8820" s="148">
        <v>78.998000000000005</v>
      </c>
      <c r="X8820" s="148">
        <v>4</v>
      </c>
      <c r="Y8820" s="148">
        <v>0.59099999999999997</v>
      </c>
    </row>
    <row r="8821" spans="11:25" x14ac:dyDescent="0.25">
      <c r="K8821" s="145" t="s">
        <v>4415</v>
      </c>
      <c r="L8821" s="145">
        <v>70</v>
      </c>
      <c r="M8821" s="145">
        <v>245040</v>
      </c>
      <c r="N8821" s="148">
        <v>6.9000000000000006E-2</v>
      </c>
      <c r="O8821" s="148">
        <v>0.59899999999999998</v>
      </c>
      <c r="P8821" s="148">
        <v>0.80299999999999905</v>
      </c>
      <c r="Q8821" s="148">
        <v>0.13699999999999901</v>
      </c>
      <c r="R8821" s="148">
        <v>0</v>
      </c>
      <c r="S8821" s="148">
        <v>0.129</v>
      </c>
      <c r="T8821" s="148">
        <v>-3.641</v>
      </c>
      <c r="U8821" s="148">
        <v>0</v>
      </c>
      <c r="V8821" s="148">
        <v>9.8599999999999993E-2</v>
      </c>
      <c r="W8821" s="148">
        <v>126.057</v>
      </c>
      <c r="X8821" s="148">
        <v>4</v>
      </c>
      <c r="Y8821" s="148">
        <v>0.23300000000000001</v>
      </c>
    </row>
    <row r="8822" spans="11:25" x14ac:dyDescent="0.25">
      <c r="K8822" s="145" t="s">
        <v>7452</v>
      </c>
      <c r="L8822" s="145">
        <v>87</v>
      </c>
      <c r="M8822" s="145">
        <v>233901</v>
      </c>
      <c r="N8822" s="148">
        <v>2.93E-2</v>
      </c>
      <c r="O8822" s="148">
        <v>0.72599999999999998</v>
      </c>
      <c r="P8822" s="148">
        <v>0.76900000000000002</v>
      </c>
      <c r="Q8822" s="148">
        <v>1.01E-2</v>
      </c>
      <c r="R8822" s="148">
        <v>6</v>
      </c>
      <c r="S8822" s="148">
        <v>0.104</v>
      </c>
      <c r="T8822" s="148">
        <v>-5.0430000000000001</v>
      </c>
      <c r="U8822" s="148">
        <v>1</v>
      </c>
      <c r="V8822" s="148">
        <v>0.123</v>
      </c>
      <c r="W8822" s="148">
        <v>97.984999999999999</v>
      </c>
      <c r="X8822" s="148">
        <v>4</v>
      </c>
      <c r="Y8822" s="148">
        <v>0.73299999999999998</v>
      </c>
    </row>
    <row r="8823" spans="11:25" x14ac:dyDescent="0.25">
      <c r="K8823" s="145" t="s">
        <v>7453</v>
      </c>
      <c r="L8823" s="145">
        <v>82</v>
      </c>
      <c r="M8823" s="145">
        <v>213520</v>
      </c>
      <c r="N8823" s="148">
        <v>0.111999999999999</v>
      </c>
      <c r="O8823" s="148">
        <v>0.70499999999999996</v>
      </c>
      <c r="P8823" s="148">
        <v>0.76900000000000002</v>
      </c>
      <c r="Q8823" s="148">
        <v>0</v>
      </c>
      <c r="R8823" s="148">
        <v>9</v>
      </c>
      <c r="S8823" s="148">
        <v>0.105</v>
      </c>
      <c r="T8823" s="148">
        <v>-5.5259999999999998</v>
      </c>
      <c r="U8823" s="148">
        <v>0</v>
      </c>
      <c r="V8823" s="148">
        <v>4.2599999999999999E-2</v>
      </c>
      <c r="W8823" s="148">
        <v>107.93899999999999</v>
      </c>
      <c r="X8823" s="148">
        <v>4</v>
      </c>
      <c r="Y8823" s="148">
        <v>0.59</v>
      </c>
    </row>
    <row r="8824" spans="11:25" x14ac:dyDescent="0.25">
      <c r="K8824" s="145" t="s">
        <v>7454</v>
      </c>
      <c r="L8824" s="145">
        <v>75</v>
      </c>
      <c r="M8824" s="145">
        <v>247520</v>
      </c>
      <c r="N8824" s="148">
        <v>0.16200000000000001</v>
      </c>
      <c r="O8824" s="148">
        <v>0.72499999999999998</v>
      </c>
      <c r="P8824" s="148">
        <v>0.68</v>
      </c>
      <c r="Q8824" s="148">
        <v>2.1299999999999999E-6</v>
      </c>
      <c r="R8824" s="148">
        <v>8</v>
      </c>
      <c r="S8824" s="148">
        <v>0.158</v>
      </c>
      <c r="T8824" s="148">
        <v>-5.4649999999999999</v>
      </c>
      <c r="U8824" s="148">
        <v>1</v>
      </c>
      <c r="V8824" s="148">
        <v>3.0599999999999999E-2</v>
      </c>
      <c r="W8824" s="148">
        <v>119.93899999999999</v>
      </c>
      <c r="X8824" s="148">
        <v>4</v>
      </c>
      <c r="Y8824" s="148">
        <v>0.76</v>
      </c>
    </row>
    <row r="8825" spans="11:25" x14ac:dyDescent="0.25">
      <c r="K8825" s="145" t="s">
        <v>4413</v>
      </c>
      <c r="L8825" s="145">
        <v>75</v>
      </c>
      <c r="M8825" s="145">
        <v>257200</v>
      </c>
      <c r="N8825" s="148">
        <v>1.17E-2</v>
      </c>
      <c r="O8825" s="148">
        <v>0.42099999999999999</v>
      </c>
      <c r="P8825" s="148">
        <v>0.79099999999999904</v>
      </c>
      <c r="Q8825" s="148">
        <v>1.4800000000000001E-5</v>
      </c>
      <c r="R8825" s="148">
        <v>9</v>
      </c>
      <c r="S8825" s="148">
        <v>0.14599999999999999</v>
      </c>
      <c r="T8825" s="148">
        <v>-4.9980000000000002</v>
      </c>
      <c r="U8825" s="148">
        <v>1</v>
      </c>
      <c r="V8825" s="148">
        <v>4.9599999999999998E-2</v>
      </c>
      <c r="W8825" s="148">
        <v>130.07499999999999</v>
      </c>
      <c r="X8825" s="148">
        <v>4</v>
      </c>
      <c r="Y8825" s="148">
        <v>0.499</v>
      </c>
    </row>
    <row r="8826" spans="11:25" x14ac:dyDescent="0.25">
      <c r="K8826" s="145" t="s">
        <v>5808</v>
      </c>
      <c r="L8826" s="145">
        <v>69</v>
      </c>
      <c r="M8826" s="145">
        <v>216893</v>
      </c>
      <c r="N8826" s="148">
        <v>6.75999999999999E-3</v>
      </c>
      <c r="O8826" s="148">
        <v>0.435</v>
      </c>
      <c r="P8826" s="148">
        <v>0.83699999999999997</v>
      </c>
      <c r="Q8826" s="148">
        <v>0</v>
      </c>
      <c r="R8826" s="148">
        <v>3</v>
      </c>
      <c r="S8826" s="148">
        <v>0.11699999999999899</v>
      </c>
      <c r="T8826" s="148">
        <v>-8.1259999999999994</v>
      </c>
      <c r="U8826" s="148">
        <v>1</v>
      </c>
      <c r="V8826" s="148">
        <v>0.44900000000000001</v>
      </c>
      <c r="W8826" s="148">
        <v>124.913</v>
      </c>
      <c r="X8826" s="148">
        <v>4</v>
      </c>
      <c r="Y8826" s="148">
        <v>0.77800000000000002</v>
      </c>
    </row>
    <row r="8827" spans="11:25" x14ac:dyDescent="0.25">
      <c r="K8827" s="145" t="s">
        <v>4407</v>
      </c>
      <c r="L8827" s="145">
        <v>28</v>
      </c>
      <c r="M8827" s="145">
        <v>201122</v>
      </c>
      <c r="N8827" s="148">
        <v>0.13300000000000001</v>
      </c>
      <c r="O8827" s="148">
        <v>0.69399999999999995</v>
      </c>
      <c r="P8827" s="148">
        <v>0.71199999999999997</v>
      </c>
      <c r="Q8827" s="148">
        <v>0</v>
      </c>
      <c r="R8827" s="148">
        <v>7</v>
      </c>
      <c r="S8827" s="148">
        <v>0.21099999999999999</v>
      </c>
      <c r="T8827" s="148">
        <v>-3.923</v>
      </c>
      <c r="U8827" s="148">
        <v>0</v>
      </c>
      <c r="V8827" s="148">
        <v>4.5999999999999999E-2</v>
      </c>
      <c r="W8827" s="148">
        <v>98.022000000000006</v>
      </c>
      <c r="X8827" s="148">
        <v>4</v>
      </c>
      <c r="Y8827" s="148">
        <v>0.79900000000000004</v>
      </c>
    </row>
    <row r="8828" spans="11:25" x14ac:dyDescent="0.25">
      <c r="K8828" s="145" t="s">
        <v>1704</v>
      </c>
      <c r="L8828" s="145">
        <v>59</v>
      </c>
      <c r="M8828" s="145">
        <v>200786</v>
      </c>
      <c r="N8828" s="148">
        <v>7.9699999999999993E-2</v>
      </c>
      <c r="O8828" s="148">
        <v>0.65400000000000003</v>
      </c>
      <c r="P8828" s="148">
        <v>0.76</v>
      </c>
      <c r="Q8828" s="148">
        <v>0</v>
      </c>
      <c r="R8828" s="148">
        <v>0</v>
      </c>
      <c r="S8828" s="148">
        <v>0.29899999999999999</v>
      </c>
      <c r="T8828" s="148">
        <v>-3.6689999999999898</v>
      </c>
      <c r="U8828" s="148">
        <v>0</v>
      </c>
      <c r="V8828" s="148">
        <v>4.4999999999999998E-2</v>
      </c>
      <c r="W8828" s="148">
        <v>99.944999999999993</v>
      </c>
      <c r="X8828" s="148">
        <v>4</v>
      </c>
      <c r="Y8828" s="148">
        <v>0.41</v>
      </c>
    </row>
    <row r="8829" spans="11:25" x14ac:dyDescent="0.25">
      <c r="K8829" s="145" t="s">
        <v>4408</v>
      </c>
      <c r="L8829" s="145">
        <v>43</v>
      </c>
      <c r="M8829" s="145">
        <v>187973</v>
      </c>
      <c r="N8829" s="148">
        <v>0.13</v>
      </c>
      <c r="O8829" s="148">
        <v>0.748</v>
      </c>
      <c r="P8829" s="148">
        <v>0.81899999999999995</v>
      </c>
      <c r="Q8829" s="148">
        <v>0</v>
      </c>
      <c r="R8829" s="148">
        <v>10</v>
      </c>
      <c r="S8829" s="148">
        <v>0.111</v>
      </c>
      <c r="T8829" s="148">
        <v>-4.032</v>
      </c>
      <c r="U8829" s="148">
        <v>0</v>
      </c>
      <c r="V8829" s="148">
        <v>0.19800000000000001</v>
      </c>
      <c r="W8829" s="148">
        <v>110.645</v>
      </c>
      <c r="X8829" s="148">
        <v>3</v>
      </c>
      <c r="Y8829" s="148">
        <v>0.79200000000000004</v>
      </c>
    </row>
    <row r="8830" spans="11:25" x14ac:dyDescent="0.25">
      <c r="K8830" s="145" t="s">
        <v>1732</v>
      </c>
      <c r="L8830" s="145">
        <v>22</v>
      </c>
      <c r="M8830" s="145">
        <v>237300</v>
      </c>
      <c r="N8830" s="148">
        <v>0.28699999999999998</v>
      </c>
      <c r="O8830" s="148">
        <v>0.76500000000000001</v>
      </c>
      <c r="P8830" s="148">
        <v>0.47299999999999998</v>
      </c>
      <c r="Q8830" s="148">
        <v>0</v>
      </c>
      <c r="R8830" s="148">
        <v>10</v>
      </c>
      <c r="S8830" s="148">
        <v>0.39100000000000001</v>
      </c>
      <c r="T8830" s="148">
        <v>-5.8289999999999997</v>
      </c>
      <c r="U8830" s="148">
        <v>1</v>
      </c>
      <c r="V8830" s="148">
        <v>5.1400000000000001E-2</v>
      </c>
      <c r="W8830" s="148">
        <v>119.992</v>
      </c>
      <c r="X8830" s="148">
        <v>4</v>
      </c>
      <c r="Y8830" s="148">
        <v>0.34</v>
      </c>
    </row>
    <row r="8831" spans="11:25" x14ac:dyDescent="0.25">
      <c r="K8831" s="145" t="s">
        <v>7455</v>
      </c>
      <c r="L8831" s="145">
        <v>69</v>
      </c>
      <c r="M8831" s="145">
        <v>246600</v>
      </c>
      <c r="N8831" s="148">
        <v>5.6299999999999898E-5</v>
      </c>
      <c r="O8831" s="148">
        <v>0.57899999999999996</v>
      </c>
      <c r="P8831" s="148">
        <v>0.86499999999999999</v>
      </c>
      <c r="Q8831" s="148">
        <v>2.2100000000000001E-4</v>
      </c>
      <c r="R8831" s="148">
        <v>6</v>
      </c>
      <c r="S8831" s="148">
        <v>0.64900000000000002</v>
      </c>
      <c r="T8831" s="148">
        <v>-4.6920000000000002</v>
      </c>
      <c r="U8831" s="148">
        <v>1</v>
      </c>
      <c r="V8831" s="148">
        <v>3.0200000000000001E-2</v>
      </c>
      <c r="W8831" s="148">
        <v>104.99</v>
      </c>
      <c r="X8831" s="148">
        <v>4</v>
      </c>
      <c r="Y8831" s="148">
        <v>0.35799999999999998</v>
      </c>
    </row>
    <row r="8832" spans="11:25" x14ac:dyDescent="0.25">
      <c r="K8832" s="145" t="s">
        <v>7456</v>
      </c>
      <c r="L8832" s="145">
        <v>61</v>
      </c>
      <c r="M8832" s="145">
        <v>193706</v>
      </c>
      <c r="N8832" s="148">
        <v>1.23E-2</v>
      </c>
      <c r="O8832" s="148">
        <v>0.67700000000000005</v>
      </c>
      <c r="P8832" s="148">
        <v>0.89</v>
      </c>
      <c r="Q8832" s="148">
        <v>0</v>
      </c>
      <c r="R8832" s="148">
        <v>6</v>
      </c>
      <c r="S8832" s="148">
        <v>0.32100000000000001</v>
      </c>
      <c r="T8832" s="148">
        <v>-5.46</v>
      </c>
      <c r="U8832" s="148">
        <v>0</v>
      </c>
      <c r="V8832" s="148">
        <v>0.159</v>
      </c>
      <c r="W8832" s="148">
        <v>96.009</v>
      </c>
      <c r="X8832" s="148">
        <v>4</v>
      </c>
      <c r="Y8832" s="148">
        <v>0.622</v>
      </c>
    </row>
    <row r="8833" spans="11:25" x14ac:dyDescent="0.25">
      <c r="K8833" s="145" t="s">
        <v>816</v>
      </c>
      <c r="L8833" s="145">
        <v>41</v>
      </c>
      <c r="M8833" s="145">
        <v>212424</v>
      </c>
      <c r="N8833" s="148">
        <v>0.45299999999999901</v>
      </c>
      <c r="O8833" s="148">
        <v>0.45899999999999902</v>
      </c>
      <c r="P8833" s="148">
        <v>0.58699999999999997</v>
      </c>
      <c r="Q8833" s="148">
        <v>0</v>
      </c>
      <c r="R8833" s="148">
        <v>9</v>
      </c>
      <c r="S8833" s="148">
        <v>0.307</v>
      </c>
      <c r="T8833" s="148">
        <v>-6.9829999999999997</v>
      </c>
      <c r="U8833" s="148">
        <v>1</v>
      </c>
      <c r="V8833" s="148">
        <v>7.85E-2</v>
      </c>
      <c r="W8833" s="148">
        <v>113.901</v>
      </c>
      <c r="X8833" s="148">
        <v>4</v>
      </c>
      <c r="Y8833" s="148">
        <v>0.58099999999999996</v>
      </c>
    </row>
    <row r="8834" spans="11:25" x14ac:dyDescent="0.25">
      <c r="K8834" s="145" t="s">
        <v>4305</v>
      </c>
      <c r="L8834" s="145">
        <v>68</v>
      </c>
      <c r="M8834" s="145">
        <v>174120</v>
      </c>
      <c r="N8834" s="148">
        <v>3.6499999999999998E-2</v>
      </c>
      <c r="O8834" s="148">
        <v>0.79200000000000004</v>
      </c>
      <c r="P8834" s="148">
        <v>0.52300000000000002</v>
      </c>
      <c r="Q8834" s="148">
        <v>0</v>
      </c>
      <c r="R8834" s="148">
        <v>8</v>
      </c>
      <c r="S8834" s="148">
        <v>0.161</v>
      </c>
      <c r="T8834" s="148">
        <v>-7.8559999999999999</v>
      </c>
      <c r="U8834" s="148">
        <v>1</v>
      </c>
      <c r="V8834" s="148">
        <v>0.19600000000000001</v>
      </c>
      <c r="W8834" s="148">
        <v>86.311000000000007</v>
      </c>
      <c r="X8834" s="148">
        <v>4</v>
      </c>
      <c r="Y8834" s="148">
        <v>0.54500000000000004</v>
      </c>
    </row>
    <row r="8835" spans="11:25" x14ac:dyDescent="0.25">
      <c r="K8835" s="145" t="s">
        <v>7457</v>
      </c>
      <c r="L8835" s="145">
        <v>85</v>
      </c>
      <c r="M8835" s="145">
        <v>202333</v>
      </c>
      <c r="N8835" s="148">
        <v>4.6199999999999998E-2</v>
      </c>
      <c r="O8835" s="148">
        <v>0.73399999999999999</v>
      </c>
      <c r="P8835" s="148">
        <v>0.63700000000000001</v>
      </c>
      <c r="Q8835" s="148">
        <v>2.2899999999999899E-5</v>
      </c>
      <c r="R8835" s="148">
        <v>4</v>
      </c>
      <c r="S8835" s="148">
        <v>6.0199999999999997E-2</v>
      </c>
      <c r="T8835" s="148">
        <v>-5.6769999999999996</v>
      </c>
      <c r="U8835" s="148">
        <v>0</v>
      </c>
      <c r="V8835" s="148">
        <v>0.14099999999999999</v>
      </c>
      <c r="W8835" s="148">
        <v>169.977</v>
      </c>
      <c r="X8835" s="148">
        <v>4</v>
      </c>
      <c r="Y8835" s="148">
        <v>0.64800000000000002</v>
      </c>
    </row>
    <row r="8836" spans="11:25" x14ac:dyDescent="0.25">
      <c r="K8836" s="145" t="s">
        <v>5423</v>
      </c>
      <c r="L8836" s="145">
        <v>76</v>
      </c>
      <c r="M8836" s="145">
        <v>240706</v>
      </c>
      <c r="N8836" s="148">
        <v>0.93799999999999994</v>
      </c>
      <c r="O8836" s="148">
        <v>0.621</v>
      </c>
      <c r="P8836" s="148">
        <v>0.30599999999999999</v>
      </c>
      <c r="Q8836" s="148">
        <v>6.7099999999999896E-5</v>
      </c>
      <c r="R8836" s="148">
        <v>9</v>
      </c>
      <c r="S8836" s="148">
        <v>0.129</v>
      </c>
      <c r="T8836" s="148">
        <v>-9.7799999999999994</v>
      </c>
      <c r="U8836" s="148">
        <v>0</v>
      </c>
      <c r="V8836" s="148">
        <v>2.6800000000000001E-2</v>
      </c>
      <c r="W8836" s="148">
        <v>111.926</v>
      </c>
      <c r="X8836" s="148">
        <v>4</v>
      </c>
      <c r="Y8836" s="148">
        <v>8.5300000000000001E-2</v>
      </c>
    </row>
    <row r="8837" spans="11:25" x14ac:dyDescent="0.25">
      <c r="K8837" s="145" t="s">
        <v>816</v>
      </c>
      <c r="L8837" s="145">
        <v>81</v>
      </c>
      <c r="M8837" s="145">
        <v>212424</v>
      </c>
      <c r="N8837" s="148">
        <v>0.45500000000000002</v>
      </c>
      <c r="O8837" s="148">
        <v>0.56000000000000005</v>
      </c>
      <c r="P8837" s="148">
        <v>0.59199999999999997</v>
      </c>
      <c r="Q8837" s="148">
        <v>0</v>
      </c>
      <c r="R8837" s="148">
        <v>9</v>
      </c>
      <c r="S8837" s="148">
        <v>0.29699999999999999</v>
      </c>
      <c r="T8837" s="148">
        <v>-6.9509999999999996</v>
      </c>
      <c r="U8837" s="148">
        <v>1</v>
      </c>
      <c r="V8837" s="148">
        <v>5.4399999999999997E-2</v>
      </c>
      <c r="W8837" s="148">
        <v>112.684</v>
      </c>
      <c r="X8837" s="148">
        <v>4</v>
      </c>
      <c r="Y8837" s="148">
        <v>0.56399999999999995</v>
      </c>
    </row>
    <row r="8838" spans="11:25" x14ac:dyDescent="0.25">
      <c r="K8838" s="145" t="s">
        <v>7458</v>
      </c>
      <c r="L8838" s="145">
        <v>73</v>
      </c>
      <c r="M8838" s="145">
        <v>250626</v>
      </c>
      <c r="N8838" s="148">
        <v>0.02</v>
      </c>
      <c r="O8838" s="148">
        <v>0.377999999999999</v>
      </c>
      <c r="P8838" s="148">
        <v>0.63800000000000001</v>
      </c>
      <c r="Q8838" s="148">
        <v>7.6599999999999897E-5</v>
      </c>
      <c r="R8838" s="148">
        <v>10</v>
      </c>
      <c r="S8838" s="148">
        <v>8.4900000000000003E-2</v>
      </c>
      <c r="T8838" s="148">
        <v>-5.5759999999999996</v>
      </c>
      <c r="U8838" s="148">
        <v>1</v>
      </c>
      <c r="V8838" s="148">
        <v>7.4999999999999997E-2</v>
      </c>
      <c r="W8838" s="148">
        <v>184.08599999999899</v>
      </c>
      <c r="X8838" s="148">
        <v>4</v>
      </c>
      <c r="Y8838" s="148">
        <v>0.73499999999999999</v>
      </c>
    </row>
    <row r="8839" spans="11:25" x14ac:dyDescent="0.25">
      <c r="K8839" s="145" t="s">
        <v>1681</v>
      </c>
      <c r="L8839" s="145">
        <v>76</v>
      </c>
      <c r="M8839" s="145">
        <v>266600</v>
      </c>
      <c r="N8839" s="148">
        <v>2.06E-2</v>
      </c>
      <c r="O8839" s="148">
        <v>0.44600000000000001</v>
      </c>
      <c r="P8839" s="148">
        <v>0.75700000000000001</v>
      </c>
      <c r="Q8839" s="148">
        <v>0</v>
      </c>
      <c r="R8839" s="148">
        <v>1</v>
      </c>
      <c r="S8839" s="148">
        <v>0.14599999999999999</v>
      </c>
      <c r="T8839" s="148">
        <v>-5.1769999999999996</v>
      </c>
      <c r="U8839" s="148">
        <v>1</v>
      </c>
      <c r="V8839" s="148">
        <v>3.2199999999999999E-2</v>
      </c>
      <c r="W8839" s="148">
        <v>102.88</v>
      </c>
      <c r="X8839" s="148">
        <v>4</v>
      </c>
      <c r="Y8839" s="148">
        <v>0.42099999999999999</v>
      </c>
    </row>
    <row r="8840" spans="11:25" x14ac:dyDescent="0.25">
      <c r="K8840" s="145" t="s">
        <v>1712</v>
      </c>
      <c r="L8840" s="145">
        <v>81</v>
      </c>
      <c r="M8840" s="145">
        <v>216120</v>
      </c>
      <c r="N8840" s="148">
        <v>1.9699999999999999E-2</v>
      </c>
      <c r="O8840" s="148">
        <v>0.39899999999999902</v>
      </c>
      <c r="P8840" s="148">
        <v>0.78700000000000003</v>
      </c>
      <c r="Q8840" s="148">
        <v>6.0699999999999998E-5</v>
      </c>
      <c r="R8840" s="148">
        <v>1</v>
      </c>
      <c r="S8840" s="148">
        <v>6.8500000000000005E-2</v>
      </c>
      <c r="T8840" s="148">
        <v>-2.88</v>
      </c>
      <c r="U8840" s="148">
        <v>1</v>
      </c>
      <c r="V8840" s="148">
        <v>4.99E-2</v>
      </c>
      <c r="W8840" s="148">
        <v>117.089</v>
      </c>
      <c r="X8840" s="148">
        <v>5</v>
      </c>
      <c r="Y8840" s="148">
        <v>0.57199999999999995</v>
      </c>
    </row>
    <row r="8841" spans="11:25" x14ac:dyDescent="0.25">
      <c r="K8841" s="145" t="s">
        <v>7073</v>
      </c>
      <c r="L8841" s="145">
        <v>75</v>
      </c>
      <c r="M8841" s="145">
        <v>193400</v>
      </c>
      <c r="N8841" s="148">
        <v>1.6199999999999999E-2</v>
      </c>
      <c r="O8841" s="148">
        <v>0.78200000000000003</v>
      </c>
      <c r="P8841" s="148">
        <v>0.6</v>
      </c>
      <c r="Q8841" s="148">
        <v>1.81E-6</v>
      </c>
      <c r="R8841" s="148">
        <v>7</v>
      </c>
      <c r="S8841" s="148">
        <v>0.108</v>
      </c>
      <c r="T8841" s="148">
        <v>-6.532</v>
      </c>
      <c r="U8841" s="148">
        <v>1</v>
      </c>
      <c r="V8841" s="148">
        <v>4.1599999999999998E-2</v>
      </c>
      <c r="W8841" s="148">
        <v>120.05</v>
      </c>
      <c r="X8841" s="148">
        <v>4</v>
      </c>
      <c r="Y8841" s="148">
        <v>0.61199999999999999</v>
      </c>
    </row>
    <row r="8842" spans="11:25" x14ac:dyDescent="0.25">
      <c r="K8842" s="145" t="s">
        <v>7459</v>
      </c>
      <c r="L8842" s="145">
        <v>77</v>
      </c>
      <c r="M8842" s="145">
        <v>202746</v>
      </c>
      <c r="N8842" s="148">
        <v>0.11699999999999899</v>
      </c>
      <c r="O8842" s="148">
        <v>0.58399999999999996</v>
      </c>
      <c r="P8842" s="148">
        <v>0.7</v>
      </c>
      <c r="Q8842" s="148">
        <v>0</v>
      </c>
      <c r="R8842" s="148">
        <v>11</v>
      </c>
      <c r="S8842" s="148">
        <v>9.3899999999999997E-2</v>
      </c>
      <c r="T8842" s="148">
        <v>-4.2750000000000004</v>
      </c>
      <c r="U8842" s="148">
        <v>1</v>
      </c>
      <c r="V8842" s="148">
        <v>4.5600000000000002E-2</v>
      </c>
      <c r="W8842" s="148">
        <v>124.944</v>
      </c>
      <c r="X8842" s="148">
        <v>4</v>
      </c>
      <c r="Y8842" s="148">
        <v>0.437999999999999</v>
      </c>
    </row>
    <row r="8843" spans="11:25" x14ac:dyDescent="0.25">
      <c r="K8843" s="145" t="s">
        <v>7460</v>
      </c>
      <c r="L8843" s="145">
        <v>10</v>
      </c>
      <c r="M8843" s="145">
        <v>218946</v>
      </c>
      <c r="N8843" s="148">
        <v>0.129</v>
      </c>
      <c r="O8843" s="148">
        <v>0.76700000000000002</v>
      </c>
      <c r="P8843" s="148">
        <v>0.69499999999999995</v>
      </c>
      <c r="Q8843" s="148">
        <v>0</v>
      </c>
      <c r="R8843" s="148">
        <v>4</v>
      </c>
      <c r="S8843" s="148">
        <v>4.07E-2</v>
      </c>
      <c r="T8843" s="148">
        <v>-7.1529999999999996</v>
      </c>
      <c r="U8843" s="148">
        <v>0</v>
      </c>
      <c r="V8843" s="148">
        <v>5.4800000000000001E-2</v>
      </c>
      <c r="W8843" s="148">
        <v>118.99</v>
      </c>
      <c r="X8843" s="148">
        <v>4</v>
      </c>
      <c r="Y8843" s="148">
        <v>0.89599999999999902</v>
      </c>
    </row>
    <row r="8844" spans="11:25" x14ac:dyDescent="0.25">
      <c r="K8844" s="145" t="s">
        <v>7461</v>
      </c>
      <c r="L8844" s="145">
        <v>75</v>
      </c>
      <c r="M8844" s="145">
        <v>189126</v>
      </c>
      <c r="N8844" s="148">
        <v>2.8199999999999999E-2</v>
      </c>
      <c r="O8844" s="148">
        <v>0.67099999999999904</v>
      </c>
      <c r="P8844" s="148">
        <v>0.91599999999999904</v>
      </c>
      <c r="Q8844" s="148">
        <v>7.62E-3</v>
      </c>
      <c r="R8844" s="148">
        <v>6</v>
      </c>
      <c r="S8844" s="148">
        <v>0.24</v>
      </c>
      <c r="T8844" s="148">
        <v>-4.0139999999999896</v>
      </c>
      <c r="U8844" s="148">
        <v>0</v>
      </c>
      <c r="V8844" s="148">
        <v>3.9699999999999999E-2</v>
      </c>
      <c r="W8844" s="148">
        <v>126.01</v>
      </c>
      <c r="X8844" s="148">
        <v>4</v>
      </c>
      <c r="Y8844" s="148">
        <v>0.80299999999999905</v>
      </c>
    </row>
    <row r="8845" spans="11:25" x14ac:dyDescent="0.25">
      <c r="K8845" s="145" t="s">
        <v>1473</v>
      </c>
      <c r="L8845" s="145">
        <v>87</v>
      </c>
      <c r="M8845" s="145">
        <v>244960</v>
      </c>
      <c r="N8845" s="148">
        <v>0.41399999999999998</v>
      </c>
      <c r="O8845" s="148">
        <v>0.748</v>
      </c>
      <c r="P8845" s="148">
        <v>0.52400000000000002</v>
      </c>
      <c r="Q8845" s="148">
        <v>0</v>
      </c>
      <c r="R8845" s="148">
        <v>8</v>
      </c>
      <c r="S8845" s="148">
        <v>0.111</v>
      </c>
      <c r="T8845" s="148">
        <v>-5.5990000000000002</v>
      </c>
      <c r="U8845" s="148">
        <v>1</v>
      </c>
      <c r="V8845" s="148">
        <v>3.3799999999999997E-2</v>
      </c>
      <c r="W8845" s="148">
        <v>95.01</v>
      </c>
      <c r="X8845" s="148">
        <v>4</v>
      </c>
      <c r="Y8845" s="148">
        <v>0.66099999999999903</v>
      </c>
    </row>
    <row r="8846" spans="11:25" x14ac:dyDescent="0.25">
      <c r="K8846" s="145" t="s">
        <v>7462</v>
      </c>
      <c r="L8846" s="145">
        <v>37</v>
      </c>
      <c r="M8846" s="145">
        <v>188888</v>
      </c>
      <c r="N8846" s="148">
        <v>6.2300000000000001E-2</v>
      </c>
      <c r="O8846" s="148">
        <v>0.80299999999999905</v>
      </c>
      <c r="P8846" s="148">
        <v>0.56899999999999995</v>
      </c>
      <c r="Q8846" s="148">
        <v>0</v>
      </c>
      <c r="R8846" s="148">
        <v>2</v>
      </c>
      <c r="S8846" s="148">
        <v>8.3000000000000004E-2</v>
      </c>
      <c r="T8846" s="148">
        <v>-7.3920000000000003</v>
      </c>
      <c r="U8846" s="148">
        <v>1</v>
      </c>
      <c r="V8846" s="148">
        <v>7.3899999999999993E-2</v>
      </c>
      <c r="W8846" s="148">
        <v>107.986</v>
      </c>
      <c r="X8846" s="148">
        <v>4</v>
      </c>
      <c r="Y8846" s="148">
        <v>0.80900000000000005</v>
      </c>
    </row>
    <row r="8847" spans="11:25" x14ac:dyDescent="0.25">
      <c r="K8847" s="145" t="s">
        <v>7463</v>
      </c>
      <c r="L8847" s="145">
        <v>70</v>
      </c>
      <c r="M8847" s="145">
        <v>205593</v>
      </c>
      <c r="N8847" s="148">
        <v>8.1199999999999994E-2</v>
      </c>
      <c r="O8847" s="148">
        <v>0.75599999999999901</v>
      </c>
      <c r="P8847" s="148">
        <v>0.58899999999999997</v>
      </c>
      <c r="Q8847" s="148">
        <v>0</v>
      </c>
      <c r="R8847" s="148">
        <v>0</v>
      </c>
      <c r="S8847" s="148">
        <v>0.17599999999999999</v>
      </c>
      <c r="T8847" s="148">
        <v>-5.093</v>
      </c>
      <c r="U8847" s="148">
        <v>1</v>
      </c>
      <c r="V8847" s="148">
        <v>0.23199999999999901</v>
      </c>
      <c r="W8847" s="148">
        <v>146.928</v>
      </c>
      <c r="X8847" s="148">
        <v>4</v>
      </c>
      <c r="Y8847" s="148">
        <v>0.81099999999999905</v>
      </c>
    </row>
    <row r="8848" spans="11:25" x14ac:dyDescent="0.25">
      <c r="K8848" s="145" t="s">
        <v>3045</v>
      </c>
      <c r="L8848" s="145">
        <v>59</v>
      </c>
      <c r="M8848" s="145">
        <v>187426</v>
      </c>
      <c r="N8848" s="148">
        <v>3.5200000000000002E-2</v>
      </c>
      <c r="O8848" s="148">
        <v>0.65500000000000003</v>
      </c>
      <c r="P8848" s="148">
        <v>0.69899999999999995</v>
      </c>
      <c r="Q8848" s="148">
        <v>0</v>
      </c>
      <c r="R8848" s="148">
        <v>11</v>
      </c>
      <c r="S8848" s="148">
        <v>6.4000000000000001E-2</v>
      </c>
      <c r="T8848" s="148">
        <v>-4.4210000000000003</v>
      </c>
      <c r="U8848" s="148">
        <v>1</v>
      </c>
      <c r="V8848" s="148">
        <v>4.9299999999999997E-2</v>
      </c>
      <c r="W8848" s="148">
        <v>86.703999999999994</v>
      </c>
      <c r="X8848" s="148">
        <v>4</v>
      </c>
      <c r="Y8848" s="148">
        <v>0.80200000000000005</v>
      </c>
    </row>
    <row r="8849" spans="11:25" x14ac:dyDescent="0.25">
      <c r="K8849" s="145" t="s">
        <v>4386</v>
      </c>
      <c r="L8849" s="145">
        <v>64</v>
      </c>
      <c r="M8849" s="145">
        <v>216575</v>
      </c>
      <c r="N8849" s="148">
        <v>0.10199999999999999</v>
      </c>
      <c r="O8849" s="148">
        <v>0.80299999999999905</v>
      </c>
      <c r="P8849" s="148">
        <v>0.63100000000000001</v>
      </c>
      <c r="Q8849" s="148">
        <v>7.3900000000000004E-6</v>
      </c>
      <c r="R8849" s="148">
        <v>8</v>
      </c>
      <c r="S8849" s="148">
        <v>8.5800000000000001E-2</v>
      </c>
      <c r="T8849" s="148">
        <v>-4.2130000000000001</v>
      </c>
      <c r="U8849" s="148">
        <v>1</v>
      </c>
      <c r="V8849" s="148">
        <v>4.4400000000000002E-2</v>
      </c>
      <c r="W8849" s="148">
        <v>104.999</v>
      </c>
      <c r="X8849" s="148">
        <v>4</v>
      </c>
      <c r="Y8849" s="148">
        <v>0.65900000000000003</v>
      </c>
    </row>
    <row r="8850" spans="11:25" x14ac:dyDescent="0.25">
      <c r="K8850" s="145" t="s">
        <v>7464</v>
      </c>
      <c r="L8850" s="145">
        <v>75</v>
      </c>
      <c r="M8850" s="145">
        <v>213306</v>
      </c>
      <c r="N8850" s="148">
        <v>3.2000000000000001E-2</v>
      </c>
      <c r="O8850" s="148">
        <v>0.60699999999999998</v>
      </c>
      <c r="P8850" s="148">
        <v>0.71799999999999997</v>
      </c>
      <c r="Q8850" s="148">
        <v>0</v>
      </c>
      <c r="R8850" s="148">
        <v>4</v>
      </c>
      <c r="S8850" s="148">
        <v>0.40299999999999903</v>
      </c>
      <c r="T8850" s="148">
        <v>-4.0949999999999998</v>
      </c>
      <c r="U8850" s="148">
        <v>1</v>
      </c>
      <c r="V8850" s="148">
        <v>9.7799999999999998E-2</v>
      </c>
      <c r="W8850" s="148">
        <v>101.821</v>
      </c>
      <c r="X8850" s="148">
        <v>4</v>
      </c>
      <c r="Y8850" s="148">
        <v>0.55100000000000005</v>
      </c>
    </row>
    <row r="8851" spans="11:25" x14ac:dyDescent="0.25">
      <c r="K8851" s="145" t="s">
        <v>7465</v>
      </c>
      <c r="L8851" s="145">
        <v>85</v>
      </c>
      <c r="M8851" s="145">
        <v>212626</v>
      </c>
      <c r="N8851" s="148">
        <v>2.9100000000000001E-2</v>
      </c>
      <c r="O8851" s="148">
        <v>0.58899999999999997</v>
      </c>
      <c r="P8851" s="148">
        <v>0.65099999999999902</v>
      </c>
      <c r="Q8851" s="148">
        <v>3.1999999999999999E-6</v>
      </c>
      <c r="R8851" s="148">
        <v>6</v>
      </c>
      <c r="S8851" s="148">
        <v>0.111</v>
      </c>
      <c r="T8851" s="148">
        <v>-5.0969999999999898</v>
      </c>
      <c r="U8851" s="148">
        <v>1</v>
      </c>
      <c r="V8851" s="148">
        <v>3.0599999999999999E-2</v>
      </c>
      <c r="W8851" s="148">
        <v>90.010999999999996</v>
      </c>
      <c r="X8851" s="148">
        <v>4</v>
      </c>
      <c r="Y8851" s="148">
        <v>0.16600000000000001</v>
      </c>
    </row>
    <row r="8852" spans="11:25" x14ac:dyDescent="0.25">
      <c r="K8852" s="145" t="s">
        <v>1752</v>
      </c>
      <c r="L8852" s="145">
        <v>73</v>
      </c>
      <c r="M8852" s="145">
        <v>219200</v>
      </c>
      <c r="N8852" s="148">
        <v>5.6099999999999997E-2</v>
      </c>
      <c r="O8852" s="148">
        <v>0.64800000000000002</v>
      </c>
      <c r="P8852" s="148">
        <v>0.78500000000000003</v>
      </c>
      <c r="Q8852" s="148">
        <v>0</v>
      </c>
      <c r="R8852" s="148">
        <v>7</v>
      </c>
      <c r="S8852" s="148">
        <v>0.14799999999999999</v>
      </c>
      <c r="T8852" s="148">
        <v>-5.4139999999999997</v>
      </c>
      <c r="U8852" s="148">
        <v>1</v>
      </c>
      <c r="V8852" s="148">
        <v>0.16500000000000001</v>
      </c>
      <c r="W8852" s="148">
        <v>160.02000000000001</v>
      </c>
      <c r="X8852" s="148">
        <v>4</v>
      </c>
      <c r="Y8852" s="148">
        <v>0.94299999999999995</v>
      </c>
    </row>
    <row r="8853" spans="11:25" x14ac:dyDescent="0.25">
      <c r="K8853" s="145" t="s">
        <v>7466</v>
      </c>
      <c r="L8853" s="145">
        <v>75</v>
      </c>
      <c r="M8853" s="145">
        <v>202914</v>
      </c>
      <c r="N8853" s="148">
        <v>0.11699999999999899</v>
      </c>
      <c r="O8853" s="148">
        <v>0.66099999999999903</v>
      </c>
      <c r="P8853" s="148">
        <v>0.65099999999999902</v>
      </c>
      <c r="Q8853" s="148">
        <v>1.3200000000000001E-5</v>
      </c>
      <c r="R8853" s="148">
        <v>7</v>
      </c>
      <c r="S8853" s="148">
        <v>5.5999999999999897E-2</v>
      </c>
      <c r="T8853" s="148">
        <v>-3.7709999999999999</v>
      </c>
      <c r="U8853" s="148">
        <v>0</v>
      </c>
      <c r="V8853" s="148">
        <v>4.99E-2</v>
      </c>
      <c r="W8853" s="148">
        <v>87.46</v>
      </c>
      <c r="X8853" s="148">
        <v>4</v>
      </c>
      <c r="Y8853" s="148">
        <v>0.36799999999999999</v>
      </c>
    </row>
    <row r="8854" spans="11:25" x14ac:dyDescent="0.25">
      <c r="K8854" s="145" t="s">
        <v>7467</v>
      </c>
      <c r="L8854" s="145">
        <v>42</v>
      </c>
      <c r="M8854" s="145">
        <v>214746</v>
      </c>
      <c r="N8854" s="148">
        <v>5.3899999999999998E-3</v>
      </c>
      <c r="O8854" s="148">
        <v>0.58499999999999996</v>
      </c>
      <c r="P8854" s="148">
        <v>0.60599999999999998</v>
      </c>
      <c r="Q8854" s="148">
        <v>1.18E-4</v>
      </c>
      <c r="R8854" s="148">
        <v>5</v>
      </c>
      <c r="S8854" s="148">
        <v>9.6000000000000002E-2</v>
      </c>
      <c r="T8854" s="148">
        <v>-5.5750000000000002</v>
      </c>
      <c r="U8854" s="148">
        <v>0</v>
      </c>
      <c r="V8854" s="148">
        <v>3.6999999999999998E-2</v>
      </c>
      <c r="W8854" s="148">
        <v>114.08799999999999</v>
      </c>
      <c r="X8854" s="148">
        <v>4</v>
      </c>
      <c r="Y8854" s="148">
        <v>0.25700000000000001</v>
      </c>
    </row>
    <row r="8855" spans="11:25" x14ac:dyDescent="0.25">
      <c r="K8855" s="145" t="s">
        <v>7468</v>
      </c>
      <c r="L8855" s="145">
        <v>65</v>
      </c>
      <c r="M8855" s="145">
        <v>211460</v>
      </c>
      <c r="N8855" s="148">
        <v>6.08E-2</v>
      </c>
      <c r="O8855" s="148">
        <v>0.57099999999999995</v>
      </c>
      <c r="P8855" s="148">
        <v>0.81499999999999995</v>
      </c>
      <c r="Q8855" s="148">
        <v>0</v>
      </c>
      <c r="R8855" s="148">
        <v>6</v>
      </c>
      <c r="S8855" s="148">
        <v>0.16300000000000001</v>
      </c>
      <c r="T8855" s="148">
        <v>-3.2669999999999999</v>
      </c>
      <c r="U8855" s="148">
        <v>1</v>
      </c>
      <c r="V8855" s="148">
        <v>3.2099999999999997E-2</v>
      </c>
      <c r="W8855" s="148">
        <v>120.008</v>
      </c>
      <c r="X8855" s="148">
        <v>4</v>
      </c>
      <c r="Y8855" s="148">
        <v>0.66400000000000003</v>
      </c>
    </row>
    <row r="8856" spans="11:25" x14ac:dyDescent="0.25">
      <c r="K8856" s="145" t="s">
        <v>7469</v>
      </c>
      <c r="L8856" s="145">
        <v>75</v>
      </c>
      <c r="M8856" s="145">
        <v>202173</v>
      </c>
      <c r="N8856" s="148">
        <v>1.83E-2</v>
      </c>
      <c r="O8856" s="148">
        <v>0.61199999999999999</v>
      </c>
      <c r="P8856" s="148">
        <v>0.92099999999999904</v>
      </c>
      <c r="Q8856" s="148">
        <v>0</v>
      </c>
      <c r="R8856" s="148">
        <v>7</v>
      </c>
      <c r="S8856" s="148">
        <v>5.7599999999999998E-2</v>
      </c>
      <c r="T8856" s="148">
        <v>-2.8789999999999898</v>
      </c>
      <c r="U8856" s="148">
        <v>1</v>
      </c>
      <c r="V8856" s="148">
        <v>8.48E-2</v>
      </c>
      <c r="W8856" s="148">
        <v>139.98599999999999</v>
      </c>
      <c r="X8856" s="148">
        <v>4</v>
      </c>
      <c r="Y8856" s="148">
        <v>0.45299999999999901</v>
      </c>
    </row>
    <row r="8857" spans="11:25" x14ac:dyDescent="0.25">
      <c r="K8857" s="145" t="s">
        <v>7470</v>
      </c>
      <c r="L8857" s="145">
        <v>40</v>
      </c>
      <c r="M8857" s="145">
        <v>221840</v>
      </c>
      <c r="N8857" s="148">
        <v>1.3299999999999999E-2</v>
      </c>
      <c r="O8857" s="148">
        <v>0.68700000000000006</v>
      </c>
      <c r="P8857" s="148">
        <v>0.72199999999999998</v>
      </c>
      <c r="Q8857" s="148">
        <v>0</v>
      </c>
      <c r="R8857" s="148">
        <v>11</v>
      </c>
      <c r="S8857" s="148">
        <v>0.48899999999999999</v>
      </c>
      <c r="T8857" s="148">
        <v>-3.56699999999999</v>
      </c>
      <c r="U8857" s="148">
        <v>0</v>
      </c>
      <c r="V8857" s="148">
        <v>7.1999999999999995E-2</v>
      </c>
      <c r="W8857" s="148">
        <v>92.995000000000005</v>
      </c>
      <c r="X8857" s="148">
        <v>4</v>
      </c>
      <c r="Y8857" s="148">
        <v>0.49299999999999999</v>
      </c>
    </row>
    <row r="8858" spans="11:25" x14ac:dyDescent="0.25">
      <c r="K8858" s="145" t="s">
        <v>7069</v>
      </c>
      <c r="L8858" s="145">
        <v>27</v>
      </c>
      <c r="M8858" s="145">
        <v>213423</v>
      </c>
      <c r="N8858" s="148">
        <v>5.8500000000000003E-2</v>
      </c>
      <c r="O8858" s="148">
        <v>0.56299999999999994</v>
      </c>
      <c r="P8858" s="148">
        <v>0.86399999999999999</v>
      </c>
      <c r="Q8858" s="148">
        <v>0</v>
      </c>
      <c r="R8858" s="148">
        <v>4</v>
      </c>
      <c r="S8858" s="148">
        <v>0.41899999999999998</v>
      </c>
      <c r="T8858" s="148">
        <v>-4.0659999999999998</v>
      </c>
      <c r="U8858" s="148">
        <v>0</v>
      </c>
      <c r="V8858" s="148">
        <v>3.8600000000000002E-2</v>
      </c>
      <c r="W8858" s="148">
        <v>119.964</v>
      </c>
      <c r="X8858" s="148">
        <v>4</v>
      </c>
      <c r="Y8858" s="148">
        <v>0.439</v>
      </c>
    </row>
    <row r="8859" spans="11:25" x14ac:dyDescent="0.25">
      <c r="K8859" s="145" t="s">
        <v>6050</v>
      </c>
      <c r="L8859" s="145">
        <v>20</v>
      </c>
      <c r="M8859" s="145">
        <v>213445</v>
      </c>
      <c r="N8859" s="148">
        <v>0.25800000000000001</v>
      </c>
      <c r="O8859" s="148">
        <v>0.70199999999999996</v>
      </c>
      <c r="P8859" s="148">
        <v>0.70499999999999996</v>
      </c>
      <c r="Q8859" s="148">
        <v>5.93E-6</v>
      </c>
      <c r="R8859" s="148">
        <v>0</v>
      </c>
      <c r="S8859" s="148">
        <v>8.7900000000000006E-2</v>
      </c>
      <c r="T8859" s="148">
        <v>-6.6660000000000004</v>
      </c>
      <c r="U8859" s="148">
        <v>1</v>
      </c>
      <c r="V8859" s="148">
        <v>5.4300000000000001E-2</v>
      </c>
      <c r="W8859" s="148">
        <v>154.911</v>
      </c>
      <c r="X8859" s="148">
        <v>4</v>
      </c>
      <c r="Y8859" s="148">
        <v>0.74299999999999999</v>
      </c>
    </row>
    <row r="8860" spans="11:25" x14ac:dyDescent="0.25">
      <c r="K8860" s="145" t="s">
        <v>7471</v>
      </c>
      <c r="L8860" s="145">
        <v>66</v>
      </c>
      <c r="M8860" s="145">
        <v>203105</v>
      </c>
      <c r="N8860" s="148">
        <v>4.87E-2</v>
      </c>
      <c r="O8860" s="148">
        <v>0.503</v>
      </c>
      <c r="P8860" s="148">
        <v>0.84299999999999997</v>
      </c>
      <c r="Q8860" s="148">
        <v>0</v>
      </c>
      <c r="R8860" s="148">
        <v>10</v>
      </c>
      <c r="S8860" s="148">
        <v>0.34399999999999997</v>
      </c>
      <c r="T8860" s="148">
        <v>-4.9909999999999997</v>
      </c>
      <c r="U8860" s="148">
        <v>0</v>
      </c>
      <c r="V8860" s="148">
        <v>0.316</v>
      </c>
      <c r="W8860" s="148">
        <v>128.63</v>
      </c>
      <c r="X8860" s="148">
        <v>4</v>
      </c>
      <c r="Y8860" s="148">
        <v>0.77800000000000002</v>
      </c>
    </row>
    <row r="8861" spans="11:25" x14ac:dyDescent="0.25">
      <c r="K8861" s="145" t="s">
        <v>7472</v>
      </c>
      <c r="L8861" s="145">
        <v>73</v>
      </c>
      <c r="M8861" s="145">
        <v>182084</v>
      </c>
      <c r="N8861" s="148">
        <v>0.11699999999999899</v>
      </c>
      <c r="O8861" s="148">
        <v>0.67200000000000004</v>
      </c>
      <c r="P8861" s="148">
        <v>0.622</v>
      </c>
      <c r="Q8861" s="148">
        <v>0</v>
      </c>
      <c r="R8861" s="148">
        <v>5</v>
      </c>
      <c r="S8861" s="148">
        <v>0.113</v>
      </c>
      <c r="T8861" s="148">
        <v>-7.4210000000000003</v>
      </c>
      <c r="U8861" s="148">
        <v>0</v>
      </c>
      <c r="V8861" s="148">
        <v>0.17599999999999999</v>
      </c>
      <c r="W8861" s="148">
        <v>100.01600000000001</v>
      </c>
      <c r="X8861" s="148">
        <v>4</v>
      </c>
      <c r="Y8861" s="148">
        <v>0.56100000000000005</v>
      </c>
    </row>
    <row r="8862" spans="11:25" x14ac:dyDescent="0.25">
      <c r="K8862" s="145" t="s">
        <v>7473</v>
      </c>
      <c r="L8862" s="145">
        <v>76</v>
      </c>
      <c r="M8862" s="145">
        <v>189533</v>
      </c>
      <c r="N8862" s="148">
        <v>0.16</v>
      </c>
      <c r="O8862" s="148">
        <v>0.71099999999999997</v>
      </c>
      <c r="P8862" s="148">
        <v>0.69599999999999995</v>
      </c>
      <c r="Q8862" s="148">
        <v>0</v>
      </c>
      <c r="R8862" s="148">
        <v>7</v>
      </c>
      <c r="S8862" s="148">
        <v>0.17</v>
      </c>
      <c r="T8862" s="148">
        <v>-5.05</v>
      </c>
      <c r="U8862" s="148">
        <v>1</v>
      </c>
      <c r="V8862" s="148">
        <v>8.7099999999999997E-2</v>
      </c>
      <c r="W8862" s="148">
        <v>80.512</v>
      </c>
      <c r="X8862" s="148">
        <v>4</v>
      </c>
      <c r="Y8862" s="148">
        <v>0.69399999999999995</v>
      </c>
    </row>
    <row r="8863" spans="11:25" x14ac:dyDescent="0.25">
      <c r="K8863" s="145" t="s">
        <v>7474</v>
      </c>
      <c r="L8863" s="145">
        <v>74</v>
      </c>
      <c r="M8863" s="145">
        <v>208733</v>
      </c>
      <c r="N8863" s="148">
        <v>7.1599999999999997E-2</v>
      </c>
      <c r="O8863" s="148">
        <v>0.71099999999999997</v>
      </c>
      <c r="P8863" s="148">
        <v>0.79599999999999904</v>
      </c>
      <c r="Q8863" s="148">
        <v>4.4999999999999997E-3</v>
      </c>
      <c r="R8863" s="148">
        <v>10</v>
      </c>
      <c r="S8863" s="148">
        <v>0.26200000000000001</v>
      </c>
      <c r="T8863" s="148">
        <v>-5.87</v>
      </c>
      <c r="U8863" s="148">
        <v>1</v>
      </c>
      <c r="V8863" s="148">
        <v>3.4099999999999998E-2</v>
      </c>
      <c r="W8863" s="148">
        <v>109.991</v>
      </c>
      <c r="X8863" s="148">
        <v>4</v>
      </c>
      <c r="Y8863" s="148">
        <v>0.90099999999999902</v>
      </c>
    </row>
    <row r="8864" spans="11:25" x14ac:dyDescent="0.25">
      <c r="K8864" s="145" t="s">
        <v>7475</v>
      </c>
      <c r="L8864" s="145">
        <v>76</v>
      </c>
      <c r="M8864" s="145">
        <v>198440</v>
      </c>
      <c r="N8864" s="148">
        <v>0.749</v>
      </c>
      <c r="O8864" s="148">
        <v>0.65500000000000003</v>
      </c>
      <c r="P8864" s="148">
        <v>0.56000000000000005</v>
      </c>
      <c r="Q8864" s="148">
        <v>0</v>
      </c>
      <c r="R8864" s="148">
        <v>9</v>
      </c>
      <c r="S8864" s="148">
        <v>0.115</v>
      </c>
      <c r="T8864" s="148">
        <v>-6.8570000000000002</v>
      </c>
      <c r="U8864" s="148">
        <v>1</v>
      </c>
      <c r="V8864" s="148">
        <v>4.8599999999999997E-2</v>
      </c>
      <c r="W8864" s="148">
        <v>140.97499999999999</v>
      </c>
      <c r="X8864" s="148">
        <v>4</v>
      </c>
      <c r="Y8864" s="148">
        <v>0.59899999999999998</v>
      </c>
    </row>
    <row r="8865" spans="11:25" x14ac:dyDescent="0.25">
      <c r="K8865" s="145" t="s">
        <v>7476</v>
      </c>
      <c r="L8865" s="145">
        <v>77</v>
      </c>
      <c r="M8865" s="145">
        <v>160991</v>
      </c>
      <c r="N8865" s="148">
        <v>7.1900000000000002E-3</v>
      </c>
      <c r="O8865" s="148">
        <v>0.56399999999999995</v>
      </c>
      <c r="P8865" s="148">
        <v>0.90400000000000003</v>
      </c>
      <c r="Q8865" s="148">
        <v>0</v>
      </c>
      <c r="R8865" s="148">
        <v>7</v>
      </c>
      <c r="S8865" s="148">
        <v>0.52800000000000002</v>
      </c>
      <c r="T8865" s="148">
        <v>-3.8079999999999998</v>
      </c>
      <c r="U8865" s="148">
        <v>1</v>
      </c>
      <c r="V8865" s="148">
        <v>5.8200000000000002E-2</v>
      </c>
      <c r="W8865" s="148">
        <v>124.102</v>
      </c>
      <c r="X8865" s="148">
        <v>4</v>
      </c>
      <c r="Y8865" s="148">
        <v>0.63700000000000001</v>
      </c>
    </row>
    <row r="8866" spans="11:25" x14ac:dyDescent="0.25">
      <c r="K8866" s="145" t="s">
        <v>7477</v>
      </c>
      <c r="L8866" s="145">
        <v>70</v>
      </c>
      <c r="M8866" s="145">
        <v>186133</v>
      </c>
      <c r="N8866" s="148">
        <v>3.1699999999999999E-2</v>
      </c>
      <c r="O8866" s="148">
        <v>0.53900000000000003</v>
      </c>
      <c r="P8866" s="148">
        <v>0.85899999999999999</v>
      </c>
      <c r="Q8866" s="148">
        <v>0</v>
      </c>
      <c r="R8866" s="148">
        <v>7</v>
      </c>
      <c r="S8866" s="148">
        <v>0.10199999999999999</v>
      </c>
      <c r="T8866" s="148">
        <v>-4.4649999999999999</v>
      </c>
      <c r="U8866" s="148">
        <v>1</v>
      </c>
      <c r="V8866" s="148">
        <v>3.9899999999999998E-2</v>
      </c>
      <c r="W8866" s="148">
        <v>89.936999999999998</v>
      </c>
      <c r="X8866" s="148">
        <v>4</v>
      </c>
      <c r="Y8866" s="148">
        <v>0.45600000000000002</v>
      </c>
    </row>
    <row r="8867" spans="11:25" x14ac:dyDescent="0.25">
      <c r="K8867" s="145" t="s">
        <v>7478</v>
      </c>
      <c r="L8867" s="145">
        <v>68</v>
      </c>
      <c r="M8867" s="145">
        <v>208893</v>
      </c>
      <c r="N8867" s="148">
        <v>4.4499999999999998E-2</v>
      </c>
      <c r="O8867" s="148">
        <v>0.56499999999999995</v>
      </c>
      <c r="P8867" s="148">
        <v>0.85499999999999998</v>
      </c>
      <c r="Q8867" s="148">
        <v>0</v>
      </c>
      <c r="R8867" s="148">
        <v>5</v>
      </c>
      <c r="S8867" s="148">
        <v>0.32</v>
      </c>
      <c r="T8867" s="148">
        <v>-4.1890000000000001</v>
      </c>
      <c r="U8867" s="148">
        <v>1</v>
      </c>
      <c r="V8867" s="148">
        <v>5.57E-2</v>
      </c>
      <c r="W8867" s="148">
        <v>74.98</v>
      </c>
      <c r="X8867" s="148">
        <v>4</v>
      </c>
      <c r="Y8867" s="148">
        <v>0.85199999999999998</v>
      </c>
    </row>
    <row r="8868" spans="11:25" x14ac:dyDescent="0.25">
      <c r="K8868" s="145" t="s">
        <v>7479</v>
      </c>
      <c r="L8868" s="145">
        <v>58</v>
      </c>
      <c r="M8868" s="145">
        <v>193200</v>
      </c>
      <c r="N8868" s="148">
        <v>0.67599999999999905</v>
      </c>
      <c r="O8868" s="148">
        <v>0.55200000000000005</v>
      </c>
      <c r="P8868" s="148">
        <v>0.40200000000000002</v>
      </c>
      <c r="Q8868" s="148">
        <v>0</v>
      </c>
      <c r="R8868" s="148">
        <v>11</v>
      </c>
      <c r="S8868" s="148">
        <v>9.2799999999999994E-2</v>
      </c>
      <c r="T8868" s="148">
        <v>-7.431</v>
      </c>
      <c r="U8868" s="148">
        <v>1</v>
      </c>
      <c r="V8868" s="148">
        <v>2.6200000000000001E-2</v>
      </c>
      <c r="W8868" s="148">
        <v>103.31299999999899</v>
      </c>
      <c r="X8868" s="148">
        <v>4</v>
      </c>
      <c r="Y8868" s="148">
        <v>0.38200000000000001</v>
      </c>
    </row>
    <row r="8869" spans="11:25" x14ac:dyDescent="0.25">
      <c r="K8869" s="145" t="s">
        <v>7480</v>
      </c>
      <c r="L8869" s="145">
        <v>68</v>
      </c>
      <c r="M8869" s="145">
        <v>182133</v>
      </c>
      <c r="N8869" s="148">
        <v>3.8500000000000001E-3</v>
      </c>
      <c r="O8869" s="148">
        <v>0.70499999999999996</v>
      </c>
      <c r="P8869" s="148">
        <v>0.76099999999999901</v>
      </c>
      <c r="Q8869" s="148">
        <v>0</v>
      </c>
      <c r="R8869" s="148">
        <v>0</v>
      </c>
      <c r="S8869" s="148">
        <v>0.186</v>
      </c>
      <c r="T8869" s="148">
        <v>-4.5789999999999997</v>
      </c>
      <c r="U8869" s="148">
        <v>1</v>
      </c>
      <c r="V8869" s="148">
        <v>2.98E-2</v>
      </c>
      <c r="W8869" s="148">
        <v>99.986000000000004</v>
      </c>
      <c r="X8869" s="148">
        <v>4</v>
      </c>
      <c r="Y8869" s="148">
        <v>0.81899999999999995</v>
      </c>
    </row>
    <row r="8870" spans="11:25" x14ac:dyDescent="0.25">
      <c r="K8870" s="145" t="s">
        <v>7481</v>
      </c>
      <c r="L8870" s="145">
        <v>77</v>
      </c>
      <c r="M8870" s="145">
        <v>199436</v>
      </c>
      <c r="N8870" s="148">
        <v>0.45600000000000002</v>
      </c>
      <c r="O8870" s="148">
        <v>0.51</v>
      </c>
      <c r="P8870" s="148">
        <v>0.38600000000000001</v>
      </c>
      <c r="Q8870" s="148">
        <v>0</v>
      </c>
      <c r="R8870" s="148">
        <v>1</v>
      </c>
      <c r="S8870" s="148">
        <v>0.252</v>
      </c>
      <c r="T8870" s="148">
        <v>-8.391</v>
      </c>
      <c r="U8870" s="148">
        <v>1</v>
      </c>
      <c r="V8870" s="148">
        <v>3.0700000000000002E-2</v>
      </c>
      <c r="W8870" s="148">
        <v>86.36</v>
      </c>
      <c r="X8870" s="148">
        <v>4</v>
      </c>
      <c r="Y8870" s="148">
        <v>0.26600000000000001</v>
      </c>
    </row>
    <row r="8871" spans="11:25" x14ac:dyDescent="0.25">
      <c r="K8871" s="145" t="s">
        <v>4441</v>
      </c>
      <c r="L8871" s="145">
        <v>80</v>
      </c>
      <c r="M8871" s="145">
        <v>212745</v>
      </c>
      <c r="N8871" s="148">
        <v>0.32799999999999901</v>
      </c>
      <c r="O8871" s="148">
        <v>0.63100000000000001</v>
      </c>
      <c r="P8871" s="148">
        <v>0.44</v>
      </c>
      <c r="Q8871" s="148">
        <v>0</v>
      </c>
      <c r="R8871" s="148">
        <v>1</v>
      </c>
      <c r="S8871" s="148">
        <v>0.23899999999999999</v>
      </c>
      <c r="T8871" s="148">
        <v>-5.9479999999999897</v>
      </c>
      <c r="U8871" s="148">
        <v>1</v>
      </c>
      <c r="V8871" s="148">
        <v>2.79999999999999E-2</v>
      </c>
      <c r="W8871" s="148">
        <v>136.03299999999999</v>
      </c>
      <c r="X8871" s="148">
        <v>4</v>
      </c>
      <c r="Y8871" s="148">
        <v>0.41799999999999998</v>
      </c>
    </row>
    <row r="8872" spans="11:25" x14ac:dyDescent="0.25">
      <c r="K8872" s="145" t="s">
        <v>2690</v>
      </c>
      <c r="L8872" s="145">
        <v>78</v>
      </c>
      <c r="M8872" s="145">
        <v>178732</v>
      </c>
      <c r="N8872" s="148">
        <v>2.6099999999999999E-3</v>
      </c>
      <c r="O8872" s="148">
        <v>0.54899999999999904</v>
      </c>
      <c r="P8872" s="148">
        <v>0.86899999999999999</v>
      </c>
      <c r="Q8872" s="148">
        <v>1.77E-6</v>
      </c>
      <c r="R8872" s="148">
        <v>4</v>
      </c>
      <c r="S8872" s="148">
        <v>0.28999999999999998</v>
      </c>
      <c r="T8872" s="148">
        <v>-4.9050000000000002</v>
      </c>
      <c r="U8872" s="148">
        <v>0</v>
      </c>
      <c r="V8872" s="148">
        <v>2.8899999999999999E-2</v>
      </c>
      <c r="W8872" s="148">
        <v>91.988</v>
      </c>
      <c r="X8872" s="148">
        <v>4</v>
      </c>
      <c r="Y8872" s="148">
        <v>0.433</v>
      </c>
    </row>
    <row r="8873" spans="11:25" x14ac:dyDescent="0.25">
      <c r="K8873" s="145" t="s">
        <v>7482</v>
      </c>
      <c r="L8873" s="145">
        <v>19</v>
      </c>
      <c r="M8873" s="145">
        <v>234293</v>
      </c>
      <c r="N8873" s="148">
        <v>0.39700000000000002</v>
      </c>
      <c r="O8873" s="148">
        <v>0.61199999999999999</v>
      </c>
      <c r="P8873" s="148">
        <v>0.67099999999999904</v>
      </c>
      <c r="Q8873" s="148">
        <v>1.19E-6</v>
      </c>
      <c r="R8873" s="148">
        <v>6</v>
      </c>
      <c r="S8873" s="148">
        <v>9.8400000000000001E-2</v>
      </c>
      <c r="T8873" s="148">
        <v>-4.4480000000000004</v>
      </c>
      <c r="U8873" s="148">
        <v>1</v>
      </c>
      <c r="V8873" s="148">
        <v>2.76E-2</v>
      </c>
      <c r="W8873" s="148">
        <v>149.98599999999999</v>
      </c>
      <c r="X8873" s="148">
        <v>4</v>
      </c>
      <c r="Y8873" s="148">
        <v>0.7</v>
      </c>
    </row>
    <row r="8874" spans="11:25" x14ac:dyDescent="0.25">
      <c r="K8874" s="145" t="s">
        <v>7483</v>
      </c>
      <c r="L8874" s="145">
        <v>57</v>
      </c>
      <c r="M8874" s="145">
        <v>174254</v>
      </c>
      <c r="N8874" s="148">
        <v>2.2700000000000001E-2</v>
      </c>
      <c r="O8874" s="148">
        <v>0.59799999999999998</v>
      </c>
      <c r="P8874" s="148">
        <v>0.89300000000000002</v>
      </c>
      <c r="Q8874" s="148">
        <v>0</v>
      </c>
      <c r="R8874" s="148">
        <v>10</v>
      </c>
      <c r="S8874" s="148">
        <v>0.35199999999999998</v>
      </c>
      <c r="T8874" s="148">
        <v>-3.1360000000000001</v>
      </c>
      <c r="U8874" s="148">
        <v>1</v>
      </c>
      <c r="V8874" s="148">
        <v>4.9700000000000001E-2</v>
      </c>
      <c r="W8874" s="148">
        <v>100.03100000000001</v>
      </c>
      <c r="X8874" s="148">
        <v>4</v>
      </c>
      <c r="Y8874" s="148">
        <v>0.66700000000000004</v>
      </c>
    </row>
    <row r="8875" spans="11:25" x14ac:dyDescent="0.25">
      <c r="K8875" s="145" t="s">
        <v>7484</v>
      </c>
      <c r="L8875" s="145">
        <v>76</v>
      </c>
      <c r="M8875" s="145">
        <v>166573</v>
      </c>
      <c r="N8875" s="148">
        <v>0.152</v>
      </c>
      <c r="O8875" s="148">
        <v>0.75800000000000001</v>
      </c>
      <c r="P8875" s="148">
        <v>0.86699999999999999</v>
      </c>
      <c r="Q8875" s="148">
        <v>0</v>
      </c>
      <c r="R8875" s="148">
        <v>11</v>
      </c>
      <c r="S8875" s="148">
        <v>0.308</v>
      </c>
      <c r="T8875" s="148">
        <v>-5.0869999999999997</v>
      </c>
      <c r="U8875" s="148">
        <v>1</v>
      </c>
      <c r="V8875" s="148">
        <v>4.7500000000000001E-2</v>
      </c>
      <c r="W8875" s="148">
        <v>102.01799999999901</v>
      </c>
      <c r="X8875" s="148">
        <v>4</v>
      </c>
      <c r="Y8875" s="148">
        <v>0.96399999999999997</v>
      </c>
    </row>
    <row r="8876" spans="11:25" x14ac:dyDescent="0.25">
      <c r="K8876" s="145" t="s">
        <v>1530</v>
      </c>
      <c r="L8876" s="145">
        <v>71</v>
      </c>
      <c r="M8876" s="145">
        <v>228640</v>
      </c>
      <c r="N8876" s="148">
        <v>1.12E-2</v>
      </c>
      <c r="O8876" s="148">
        <v>0.52300000000000002</v>
      </c>
      <c r="P8876" s="148">
        <v>0.86499999999999999</v>
      </c>
      <c r="Q8876" s="148">
        <v>0</v>
      </c>
      <c r="R8876" s="148">
        <v>7</v>
      </c>
      <c r="S8876" s="148">
        <v>0.153</v>
      </c>
      <c r="T8876" s="148">
        <v>-4.6970000000000001</v>
      </c>
      <c r="U8876" s="148">
        <v>1</v>
      </c>
      <c r="V8876" s="148">
        <v>9.8900000000000002E-2</v>
      </c>
      <c r="W8876" s="148">
        <v>135.11500000000001</v>
      </c>
      <c r="X8876" s="148">
        <v>4</v>
      </c>
      <c r="Y8876" s="148">
        <v>0.32500000000000001</v>
      </c>
    </row>
    <row r="8877" spans="11:25" x14ac:dyDescent="0.25">
      <c r="K8877" s="145" t="s">
        <v>7485</v>
      </c>
      <c r="L8877" s="145">
        <v>71</v>
      </c>
      <c r="M8877" s="145">
        <v>178333</v>
      </c>
      <c r="N8877" s="148">
        <v>1.47E-2</v>
      </c>
      <c r="O8877" s="148">
        <v>0.70699999999999996</v>
      </c>
      <c r="P8877" s="148">
        <v>0.53100000000000003</v>
      </c>
      <c r="Q8877" s="148">
        <v>2.1100000000000001E-6</v>
      </c>
      <c r="R8877" s="148">
        <v>1</v>
      </c>
      <c r="S8877" s="148">
        <v>0.17499999999999999</v>
      </c>
      <c r="T8877" s="148">
        <v>-7.0139999999999896</v>
      </c>
      <c r="U8877" s="148">
        <v>1</v>
      </c>
      <c r="V8877" s="148">
        <v>2.7300000000000001E-2</v>
      </c>
      <c r="W8877" s="148">
        <v>106.992</v>
      </c>
      <c r="X8877" s="148">
        <v>4</v>
      </c>
      <c r="Y8877" s="148">
        <v>0.41699999999999998</v>
      </c>
    </row>
    <row r="8878" spans="11:25" x14ac:dyDescent="0.25">
      <c r="K8878" s="145" t="s">
        <v>7486</v>
      </c>
      <c r="L8878" s="145">
        <v>71</v>
      </c>
      <c r="M8878" s="145">
        <v>199640</v>
      </c>
      <c r="N8878" s="148">
        <v>1.7100000000000001E-4</v>
      </c>
      <c r="O8878" s="148">
        <v>0.64099999999999902</v>
      </c>
      <c r="P8878" s="148">
        <v>0.84</v>
      </c>
      <c r="Q8878" s="148">
        <v>1.7899999999999999E-3</v>
      </c>
      <c r="R8878" s="148">
        <v>0</v>
      </c>
      <c r="S8878" s="148">
        <v>0.109</v>
      </c>
      <c r="T8878" s="148">
        <v>-6.0439999999999996</v>
      </c>
      <c r="U8878" s="148">
        <v>1</v>
      </c>
      <c r="V8878" s="148">
        <v>2.7900000000000001E-2</v>
      </c>
      <c r="W8878" s="148">
        <v>112.99</v>
      </c>
      <c r="X8878" s="148">
        <v>4</v>
      </c>
      <c r="Y8878" s="148">
        <v>0.54500000000000004</v>
      </c>
    </row>
    <row r="8879" spans="11:25" x14ac:dyDescent="0.25">
      <c r="K8879" s="145" t="s">
        <v>7487</v>
      </c>
      <c r="L8879" s="145">
        <v>71</v>
      </c>
      <c r="M8879" s="145">
        <v>288573</v>
      </c>
      <c r="N8879" s="148">
        <v>0.309</v>
      </c>
      <c r="O8879" s="148">
        <v>0.628</v>
      </c>
      <c r="P8879" s="148">
        <v>0.70799999999999996</v>
      </c>
      <c r="Q8879" s="148">
        <v>1.3200000000000001E-6</v>
      </c>
      <c r="R8879" s="148">
        <v>11</v>
      </c>
      <c r="S8879" s="148">
        <v>0.109</v>
      </c>
      <c r="T8879" s="148">
        <v>-7.0449999999999999</v>
      </c>
      <c r="U8879" s="148">
        <v>0</v>
      </c>
      <c r="V8879" s="148">
        <v>2.87E-2</v>
      </c>
      <c r="W8879" s="148">
        <v>111.047</v>
      </c>
      <c r="X8879" s="148">
        <v>4</v>
      </c>
      <c r="Y8879" s="148">
        <v>0.27600000000000002</v>
      </c>
    </row>
    <row r="8880" spans="11:25" x14ac:dyDescent="0.25">
      <c r="K8880" s="145" t="s">
        <v>7488</v>
      </c>
      <c r="L8880" s="145">
        <v>62</v>
      </c>
      <c r="M8880" s="145">
        <v>185200</v>
      </c>
      <c r="N8880" s="148">
        <v>8.48E-2</v>
      </c>
      <c r="O8880" s="148">
        <v>0.375</v>
      </c>
      <c r="P8880" s="148">
        <v>0.88900000000000001</v>
      </c>
      <c r="Q8880" s="148">
        <v>0</v>
      </c>
      <c r="R8880" s="148">
        <v>3</v>
      </c>
      <c r="S8880" s="148">
        <v>0.13600000000000001</v>
      </c>
      <c r="T8880" s="148">
        <v>-3.70399999999999</v>
      </c>
      <c r="U8880" s="148">
        <v>1</v>
      </c>
      <c r="V8880" s="148">
        <v>9.9099999999999994E-2</v>
      </c>
      <c r="W8880" s="148">
        <v>199.66900000000001</v>
      </c>
      <c r="X8880" s="148">
        <v>4</v>
      </c>
      <c r="Y8880" s="148">
        <v>0.88099999999999901</v>
      </c>
    </row>
    <row r="8881" spans="11:25" x14ac:dyDescent="0.25">
      <c r="K8881" s="145" t="s">
        <v>7489</v>
      </c>
      <c r="L8881" s="145">
        <v>72</v>
      </c>
      <c r="M8881" s="145">
        <v>220213</v>
      </c>
      <c r="N8881" s="148">
        <v>0.22500000000000001</v>
      </c>
      <c r="O8881" s="148">
        <v>0.56699999999999995</v>
      </c>
      <c r="P8881" s="148">
        <v>0.622</v>
      </c>
      <c r="Q8881" s="148">
        <v>0</v>
      </c>
      <c r="R8881" s="148">
        <v>4</v>
      </c>
      <c r="S8881" s="148">
        <v>0.13800000000000001</v>
      </c>
      <c r="T8881" s="148">
        <v>-4.29</v>
      </c>
      <c r="U8881" s="148">
        <v>1</v>
      </c>
      <c r="V8881" s="148">
        <v>3.1699999999999999E-2</v>
      </c>
      <c r="W8881" s="148">
        <v>135.97</v>
      </c>
      <c r="X8881" s="148">
        <v>4</v>
      </c>
      <c r="Y8881" s="148">
        <v>0.33600000000000002</v>
      </c>
    </row>
    <row r="8882" spans="11:25" x14ac:dyDescent="0.25">
      <c r="K8882" s="145" t="s">
        <v>7490</v>
      </c>
      <c r="L8882" s="145">
        <v>77</v>
      </c>
      <c r="M8882" s="145">
        <v>230013</v>
      </c>
      <c r="N8882" s="148">
        <v>0.13</v>
      </c>
      <c r="O8882" s="148">
        <v>0.65900000000000003</v>
      </c>
      <c r="P8882" s="148">
        <v>0.90200000000000002</v>
      </c>
      <c r="Q8882" s="148">
        <v>9.4499999999999898E-5</v>
      </c>
      <c r="R8882" s="148">
        <v>7</v>
      </c>
      <c r="S8882" s="148">
        <v>5.74E-2</v>
      </c>
      <c r="T8882" s="148">
        <v>-6.1920000000000002</v>
      </c>
      <c r="U8882" s="148">
        <v>1</v>
      </c>
      <c r="V8882" s="148">
        <v>2.9600000000000001E-2</v>
      </c>
      <c r="W8882" s="148">
        <v>124.985</v>
      </c>
      <c r="X8882" s="148">
        <v>4</v>
      </c>
      <c r="Y8882" s="148">
        <v>0.80900000000000005</v>
      </c>
    </row>
    <row r="8883" spans="11:25" x14ac:dyDescent="0.25">
      <c r="K8883" s="145" t="s">
        <v>5921</v>
      </c>
      <c r="L8883" s="145">
        <v>73</v>
      </c>
      <c r="M8883" s="145">
        <v>216533</v>
      </c>
      <c r="N8883" s="148">
        <v>1.44E-2</v>
      </c>
      <c r="O8883" s="148">
        <v>0.51700000000000002</v>
      </c>
      <c r="P8883" s="148">
        <v>0.77599999999999902</v>
      </c>
      <c r="Q8883" s="148">
        <v>0</v>
      </c>
      <c r="R8883" s="148">
        <v>11</v>
      </c>
      <c r="S8883" s="148">
        <v>0.113</v>
      </c>
      <c r="T8883" s="148">
        <v>-5.2709999999999999</v>
      </c>
      <c r="U8883" s="148">
        <v>1</v>
      </c>
      <c r="V8883" s="148">
        <v>3.6200000000000003E-2</v>
      </c>
      <c r="W8883" s="148">
        <v>96.001999999999995</v>
      </c>
      <c r="X8883" s="148">
        <v>4</v>
      </c>
      <c r="Y8883" s="148">
        <v>0.44799999999999901</v>
      </c>
    </row>
    <row r="8884" spans="11:25" x14ac:dyDescent="0.25">
      <c r="K8884" s="145" t="s">
        <v>7491</v>
      </c>
      <c r="L8884" s="145">
        <v>74</v>
      </c>
      <c r="M8884" s="145">
        <v>183140</v>
      </c>
      <c r="N8884" s="148">
        <v>0.16200000000000001</v>
      </c>
      <c r="O8884" s="148">
        <v>0.623</v>
      </c>
      <c r="P8884" s="148">
        <v>0.82799999999999996</v>
      </c>
      <c r="Q8884" s="148">
        <v>0</v>
      </c>
      <c r="R8884" s="148">
        <v>3</v>
      </c>
      <c r="S8884" s="148">
        <v>9.7600000000000006E-2</v>
      </c>
      <c r="T8884" s="148">
        <v>-4.2720000000000002</v>
      </c>
      <c r="U8884" s="148">
        <v>1</v>
      </c>
      <c r="V8884" s="148">
        <v>5.6500000000000002E-2</v>
      </c>
      <c r="W8884" s="148">
        <v>82.058999999999997</v>
      </c>
      <c r="X8884" s="148">
        <v>4</v>
      </c>
      <c r="Y8884" s="148">
        <v>0.95299999999999996</v>
      </c>
    </row>
    <row r="8885" spans="11:25" x14ac:dyDescent="0.25">
      <c r="K8885" s="145" t="s">
        <v>1029</v>
      </c>
      <c r="L8885" s="145">
        <v>82</v>
      </c>
      <c r="M8885" s="145">
        <v>179506</v>
      </c>
      <c r="N8885" s="148">
        <v>0.26300000000000001</v>
      </c>
      <c r="O8885" s="148">
        <v>0.67700000000000005</v>
      </c>
      <c r="P8885" s="148">
        <v>0.55600000000000005</v>
      </c>
      <c r="Q8885" s="148">
        <v>0</v>
      </c>
      <c r="R8885" s="148">
        <v>9</v>
      </c>
      <c r="S8885" s="148">
        <v>0.105</v>
      </c>
      <c r="T8885" s="148">
        <v>-6.5439999999999996</v>
      </c>
      <c r="U8885" s="148">
        <v>1</v>
      </c>
      <c r="V8885" s="148">
        <v>3.0599999999999999E-2</v>
      </c>
      <c r="W8885" s="148">
        <v>80.009</v>
      </c>
      <c r="X8885" s="148">
        <v>4</v>
      </c>
      <c r="Y8885" s="148">
        <v>0.52100000000000002</v>
      </c>
    </row>
    <row r="8886" spans="11:25" x14ac:dyDescent="0.25">
      <c r="K8886" s="145" t="s">
        <v>7492</v>
      </c>
      <c r="L8886" s="145">
        <v>76</v>
      </c>
      <c r="M8886" s="145">
        <v>185440</v>
      </c>
      <c r="N8886" s="148">
        <v>6.5100000000000005E-2</v>
      </c>
      <c r="O8886" s="148">
        <v>0.434</v>
      </c>
      <c r="P8886" s="148">
        <v>0.83099999999999996</v>
      </c>
      <c r="Q8886" s="148">
        <v>0</v>
      </c>
      <c r="R8886" s="148">
        <v>8</v>
      </c>
      <c r="S8886" s="148">
        <v>0.11899999999999999</v>
      </c>
      <c r="T8886" s="148">
        <v>-4.774</v>
      </c>
      <c r="U8886" s="148">
        <v>1</v>
      </c>
      <c r="V8886" s="148">
        <v>4.53E-2</v>
      </c>
      <c r="W8886" s="148">
        <v>156.03399999999999</v>
      </c>
      <c r="X8886" s="148">
        <v>4</v>
      </c>
      <c r="Y8886" s="148">
        <v>0.59599999999999997</v>
      </c>
    </row>
    <row r="8887" spans="11:25" x14ac:dyDescent="0.25">
      <c r="K8887" s="145" t="s">
        <v>7493</v>
      </c>
      <c r="L8887" s="145">
        <v>57</v>
      </c>
      <c r="M8887" s="145">
        <v>202920</v>
      </c>
      <c r="N8887" s="148">
        <v>0.59599999999999997</v>
      </c>
      <c r="O8887" s="148">
        <v>0.65200000000000002</v>
      </c>
      <c r="P8887" s="148">
        <v>0.71199999999999997</v>
      </c>
      <c r="Q8887" s="148">
        <v>0</v>
      </c>
      <c r="R8887" s="148">
        <v>4</v>
      </c>
      <c r="S8887" s="148">
        <v>8.14E-2</v>
      </c>
      <c r="T8887" s="148">
        <v>-4.5880000000000001</v>
      </c>
      <c r="U8887" s="148">
        <v>1</v>
      </c>
      <c r="V8887" s="148">
        <v>3.8800000000000001E-2</v>
      </c>
      <c r="W8887" s="148">
        <v>120.06299999999899</v>
      </c>
      <c r="X8887" s="148">
        <v>4</v>
      </c>
      <c r="Y8887" s="148">
        <v>0.55299999999999905</v>
      </c>
    </row>
    <row r="8888" spans="11:25" x14ac:dyDescent="0.25">
      <c r="K8888" s="145" t="s">
        <v>7494</v>
      </c>
      <c r="L8888" s="145">
        <v>66</v>
      </c>
      <c r="M8888" s="145">
        <v>235266</v>
      </c>
      <c r="N8888" s="148">
        <v>1.04E-2</v>
      </c>
      <c r="O8888" s="148">
        <v>0.51300000000000001</v>
      </c>
      <c r="P8888" s="148">
        <v>0.94899999999999995</v>
      </c>
      <c r="Q8888" s="148">
        <v>0</v>
      </c>
      <c r="R8888" s="148">
        <v>0</v>
      </c>
      <c r="S8888" s="148">
        <v>0.154</v>
      </c>
      <c r="T8888" s="148">
        <v>-1.7230000000000001</v>
      </c>
      <c r="U8888" s="148">
        <v>1</v>
      </c>
      <c r="V8888" s="148">
        <v>4.6100000000000002E-2</v>
      </c>
      <c r="W8888" s="148">
        <v>159.98500000000001</v>
      </c>
      <c r="X8888" s="148">
        <v>4</v>
      </c>
      <c r="Y8888" s="148">
        <v>0.79700000000000004</v>
      </c>
    </row>
    <row r="8889" spans="11:25" x14ac:dyDescent="0.25">
      <c r="K8889" s="145" t="s">
        <v>5411</v>
      </c>
      <c r="L8889" s="145">
        <v>74</v>
      </c>
      <c r="M8889" s="145">
        <v>172253</v>
      </c>
      <c r="N8889" s="148">
        <v>0.113</v>
      </c>
      <c r="O8889" s="148">
        <v>0.628</v>
      </c>
      <c r="P8889" s="148">
        <v>0.75700000000000001</v>
      </c>
      <c r="Q8889" s="148">
        <v>0</v>
      </c>
      <c r="R8889" s="148">
        <v>7</v>
      </c>
      <c r="S8889" s="148">
        <v>0.26300000000000001</v>
      </c>
      <c r="T8889" s="148">
        <v>-3.5609999999999999</v>
      </c>
      <c r="U8889" s="148">
        <v>1</v>
      </c>
      <c r="V8889" s="148">
        <v>2.81E-2</v>
      </c>
      <c r="W8889" s="148">
        <v>96.016000000000005</v>
      </c>
      <c r="X8889" s="148">
        <v>4</v>
      </c>
      <c r="Y8889" s="148">
        <v>0.72699999999999998</v>
      </c>
    </row>
    <row r="8890" spans="11:25" x14ac:dyDescent="0.25">
      <c r="K8890" s="145" t="s">
        <v>7495</v>
      </c>
      <c r="L8890" s="145">
        <v>76</v>
      </c>
      <c r="M8890" s="145">
        <v>202066</v>
      </c>
      <c r="N8890" s="148">
        <v>0.29399999999999998</v>
      </c>
      <c r="O8890" s="148">
        <v>0.55200000000000005</v>
      </c>
      <c r="P8890" s="148">
        <v>0.69799999999999995</v>
      </c>
      <c r="Q8890" s="148">
        <v>1.03E-4</v>
      </c>
      <c r="R8890" s="148">
        <v>8</v>
      </c>
      <c r="S8890" s="148">
        <v>9.0499999999999997E-2</v>
      </c>
      <c r="T8890" s="148">
        <v>-4.8170000000000002</v>
      </c>
      <c r="U8890" s="148">
        <v>1</v>
      </c>
      <c r="V8890" s="148">
        <v>3.0599999999999999E-2</v>
      </c>
      <c r="W8890" s="148">
        <v>90.006</v>
      </c>
      <c r="X8890" s="148">
        <v>4</v>
      </c>
      <c r="Y8890" s="148">
        <v>0.6</v>
      </c>
    </row>
    <row r="8891" spans="11:25" x14ac:dyDescent="0.25">
      <c r="K8891" s="145" t="s">
        <v>7496</v>
      </c>
      <c r="L8891" s="145">
        <v>74</v>
      </c>
      <c r="M8891" s="145">
        <v>157421</v>
      </c>
      <c r="N8891" s="148">
        <v>4.6300000000000001E-2</v>
      </c>
      <c r="O8891" s="148">
        <v>0.55200000000000005</v>
      </c>
      <c r="P8891" s="148">
        <v>0.57299999999999995</v>
      </c>
      <c r="Q8891" s="148">
        <v>0</v>
      </c>
      <c r="R8891" s="148">
        <v>9</v>
      </c>
      <c r="S8891" s="148">
        <v>0.105</v>
      </c>
      <c r="T8891" s="148">
        <v>-6.585</v>
      </c>
      <c r="U8891" s="148">
        <v>1</v>
      </c>
      <c r="V8891" s="148">
        <v>9.4799999999999995E-2</v>
      </c>
      <c r="W8891" s="148">
        <v>182.14</v>
      </c>
      <c r="X8891" s="148">
        <v>4</v>
      </c>
      <c r="Y8891" s="148">
        <v>0.52500000000000002</v>
      </c>
    </row>
    <row r="8892" spans="11:25" x14ac:dyDescent="0.25">
      <c r="K8892" s="145" t="s">
        <v>7497</v>
      </c>
      <c r="L8892" s="145">
        <v>79</v>
      </c>
      <c r="M8892" s="145">
        <v>183160</v>
      </c>
      <c r="N8892" s="148">
        <v>2.92E-2</v>
      </c>
      <c r="O8892" s="148">
        <v>0.53299999999999903</v>
      </c>
      <c r="P8892" s="148">
        <v>0.90700000000000003</v>
      </c>
      <c r="Q8892" s="148">
        <v>0</v>
      </c>
      <c r="R8892" s="148">
        <v>11</v>
      </c>
      <c r="S8892" s="148">
        <v>0.38600000000000001</v>
      </c>
      <c r="T8892" s="148">
        <v>-3.7930000000000001</v>
      </c>
      <c r="U8892" s="148">
        <v>1</v>
      </c>
      <c r="V8892" s="148">
        <v>4.0599999999999997E-2</v>
      </c>
      <c r="W8892" s="148">
        <v>150.99</v>
      </c>
      <c r="X8892" s="148">
        <v>4</v>
      </c>
      <c r="Y8892" s="148">
        <v>0.7</v>
      </c>
    </row>
    <row r="8893" spans="11:25" x14ac:dyDescent="0.25">
      <c r="K8893" s="145" t="s">
        <v>4610</v>
      </c>
      <c r="L8893" s="145">
        <v>73</v>
      </c>
      <c r="M8893" s="145">
        <v>239280</v>
      </c>
      <c r="N8893" s="148">
        <v>0.23799999999999999</v>
      </c>
      <c r="O8893" s="148">
        <v>0.71299999999999997</v>
      </c>
      <c r="P8893" s="148">
        <v>0.52700000000000002</v>
      </c>
      <c r="Q8893" s="148">
        <v>7.4900000000000003E-6</v>
      </c>
      <c r="R8893" s="148">
        <v>4</v>
      </c>
      <c r="S8893" s="148">
        <v>0.111</v>
      </c>
      <c r="T8893" s="148">
        <v>-7.5119999999999996</v>
      </c>
      <c r="U8893" s="148">
        <v>1</v>
      </c>
      <c r="V8893" s="148">
        <v>3.2899999999999999E-2</v>
      </c>
      <c r="W8893" s="148">
        <v>123.006</v>
      </c>
      <c r="X8893" s="148">
        <v>4</v>
      </c>
      <c r="Y8893" s="148">
        <v>0.44500000000000001</v>
      </c>
    </row>
    <row r="8894" spans="11:25" x14ac:dyDescent="0.25">
      <c r="K8894" s="145" t="s">
        <v>5476</v>
      </c>
      <c r="L8894" s="145">
        <v>68</v>
      </c>
      <c r="M8894" s="145">
        <v>194480</v>
      </c>
      <c r="N8894" s="148">
        <v>3.2199999999999999E-2</v>
      </c>
      <c r="O8894" s="148">
        <v>0.59499999999999997</v>
      </c>
      <c r="P8894" s="148">
        <v>0.54200000000000004</v>
      </c>
      <c r="Q8894" s="148">
        <v>0</v>
      </c>
      <c r="R8894" s="148">
        <v>0</v>
      </c>
      <c r="S8894" s="148">
        <v>0.106</v>
      </c>
      <c r="T8894" s="148">
        <v>-6.4429999999999996</v>
      </c>
      <c r="U8894" s="148">
        <v>1</v>
      </c>
      <c r="V8894" s="148">
        <v>2.87E-2</v>
      </c>
      <c r="W8894" s="148">
        <v>130.05000000000001</v>
      </c>
      <c r="X8894" s="148">
        <v>4</v>
      </c>
      <c r="Y8894" s="148">
        <v>0.217</v>
      </c>
    </row>
    <row r="8895" spans="11:25" x14ac:dyDescent="0.25">
      <c r="K8895" s="145" t="s">
        <v>7498</v>
      </c>
      <c r="L8895" s="145">
        <v>69</v>
      </c>
      <c r="M8895" s="145">
        <v>179230</v>
      </c>
      <c r="N8895" s="148">
        <v>0.13699999999999901</v>
      </c>
      <c r="O8895" s="148">
        <v>0.73099999999999998</v>
      </c>
      <c r="P8895" s="148">
        <v>0.61399999999999999</v>
      </c>
      <c r="Q8895" s="148">
        <v>1.2999999999999999E-5</v>
      </c>
      <c r="R8895" s="148">
        <v>7</v>
      </c>
      <c r="S8895" s="148">
        <v>0.151</v>
      </c>
      <c r="T8895" s="148">
        <v>-7.5250000000000004</v>
      </c>
      <c r="U8895" s="148">
        <v>0</v>
      </c>
      <c r="V8895" s="148">
        <v>6.2799999999999995E-2</v>
      </c>
      <c r="W8895" s="148">
        <v>80.025000000000006</v>
      </c>
      <c r="X8895" s="148">
        <v>4</v>
      </c>
      <c r="Y8895" s="148">
        <v>0.50800000000000001</v>
      </c>
    </row>
    <row r="8896" spans="11:25" x14ac:dyDescent="0.25">
      <c r="K8896" s="145" t="s">
        <v>7499</v>
      </c>
      <c r="L8896" s="145">
        <v>35</v>
      </c>
      <c r="M8896" s="145">
        <v>207933</v>
      </c>
      <c r="N8896" s="148">
        <v>0.60099999999999998</v>
      </c>
      <c r="O8896" s="148">
        <v>0.59399999999999997</v>
      </c>
      <c r="P8896" s="148">
        <v>0.80799999999999905</v>
      </c>
      <c r="Q8896" s="148">
        <v>0</v>
      </c>
      <c r="R8896" s="148">
        <v>1</v>
      </c>
      <c r="S8896" s="148">
        <v>0.11899999999999999</v>
      </c>
      <c r="T8896" s="148">
        <v>-5.7489999999999997</v>
      </c>
      <c r="U8896" s="148">
        <v>1</v>
      </c>
      <c r="V8896" s="148">
        <v>6.1499999999999999E-2</v>
      </c>
      <c r="W8896" s="148">
        <v>144.02799999999999</v>
      </c>
      <c r="X8896" s="148">
        <v>4</v>
      </c>
      <c r="Y8896" s="148">
        <v>0.73</v>
      </c>
    </row>
    <row r="8897" spans="11:25" x14ac:dyDescent="0.25">
      <c r="K8897" s="145" t="s">
        <v>7500</v>
      </c>
      <c r="L8897" s="145">
        <v>69</v>
      </c>
      <c r="M8897" s="145">
        <v>213399</v>
      </c>
      <c r="N8897" s="148">
        <v>8.3599999999999994E-2</v>
      </c>
      <c r="O8897" s="148">
        <v>0.47099999999999997</v>
      </c>
      <c r="P8897" s="148">
        <v>0.79099999999999904</v>
      </c>
      <c r="Q8897" s="148">
        <v>0</v>
      </c>
      <c r="R8897" s="148">
        <v>0</v>
      </c>
      <c r="S8897" s="148">
        <v>8.6800000000000002E-2</v>
      </c>
      <c r="T8897" s="148">
        <v>-4.8170000000000002</v>
      </c>
      <c r="U8897" s="148">
        <v>1</v>
      </c>
      <c r="V8897" s="148">
        <v>5.0599999999999999E-2</v>
      </c>
      <c r="W8897" s="148">
        <v>128.00700000000001</v>
      </c>
      <c r="X8897" s="148">
        <v>4</v>
      </c>
      <c r="Y8897" s="148">
        <v>0.35499999999999998</v>
      </c>
    </row>
    <row r="8898" spans="11:25" x14ac:dyDescent="0.25">
      <c r="K8898" s="145" t="s">
        <v>7501</v>
      </c>
      <c r="L8898" s="145">
        <v>74</v>
      </c>
      <c r="M8898" s="145">
        <v>238493</v>
      </c>
      <c r="N8898" s="148">
        <v>4.0299999999999997E-3</v>
      </c>
      <c r="O8898" s="148">
        <v>0.60899999999999999</v>
      </c>
      <c r="P8898" s="148">
        <v>0.80700000000000005</v>
      </c>
      <c r="Q8898" s="148">
        <v>5.4199999999999998E-6</v>
      </c>
      <c r="R8898" s="148">
        <v>5</v>
      </c>
      <c r="S8898" s="148">
        <v>9.2600000000000002E-2</v>
      </c>
      <c r="T8898" s="148">
        <v>-7.2210000000000001</v>
      </c>
      <c r="U8898" s="148">
        <v>1</v>
      </c>
      <c r="V8898" s="148">
        <v>9.7199999999999995E-2</v>
      </c>
      <c r="W8898" s="148">
        <v>119.07299999999999</v>
      </c>
      <c r="X8898" s="148">
        <v>4</v>
      </c>
      <c r="Y8898" s="148">
        <v>0.49199999999999999</v>
      </c>
    </row>
    <row r="8899" spans="11:25" x14ac:dyDescent="0.25">
      <c r="K8899" s="145" t="s">
        <v>7502</v>
      </c>
      <c r="L8899" s="145">
        <v>72</v>
      </c>
      <c r="M8899" s="145">
        <v>172533</v>
      </c>
      <c r="N8899" s="148">
        <v>0.107</v>
      </c>
      <c r="O8899" s="148">
        <v>0.68700000000000006</v>
      </c>
      <c r="P8899" s="148">
        <v>0.75</v>
      </c>
      <c r="Q8899" s="148">
        <v>3.05E-6</v>
      </c>
      <c r="R8899" s="148">
        <v>11</v>
      </c>
      <c r="S8899" s="148">
        <v>0.161</v>
      </c>
      <c r="T8899" s="148">
        <v>-4.5369999999999999</v>
      </c>
      <c r="U8899" s="148">
        <v>1</v>
      </c>
      <c r="V8899" s="148">
        <v>9.6500000000000002E-2</v>
      </c>
      <c r="W8899" s="148">
        <v>98.986999999999995</v>
      </c>
      <c r="X8899" s="148">
        <v>4</v>
      </c>
      <c r="Y8899" s="148">
        <v>0.91099999999999903</v>
      </c>
    </row>
    <row r="8900" spans="11:25" x14ac:dyDescent="0.25">
      <c r="K8900" s="145" t="s">
        <v>7503</v>
      </c>
      <c r="L8900" s="145">
        <v>69</v>
      </c>
      <c r="M8900" s="145">
        <v>212120</v>
      </c>
      <c r="N8900" s="148">
        <v>0.48599999999999999</v>
      </c>
      <c r="O8900" s="148">
        <v>0.432</v>
      </c>
      <c r="P8900" s="148">
        <v>0.79599999999999904</v>
      </c>
      <c r="Q8900" s="148">
        <v>0</v>
      </c>
      <c r="R8900" s="148">
        <v>4</v>
      </c>
      <c r="S8900" s="148">
        <v>0.35499999999999998</v>
      </c>
      <c r="T8900" s="148">
        <v>-2.952</v>
      </c>
      <c r="U8900" s="148">
        <v>0</v>
      </c>
      <c r="V8900" s="148">
        <v>4.9000000000000002E-2</v>
      </c>
      <c r="W8900" s="148">
        <v>183.935</v>
      </c>
      <c r="X8900" s="148">
        <v>4</v>
      </c>
      <c r="Y8900" s="148">
        <v>0.56299999999999994</v>
      </c>
    </row>
    <row r="8901" spans="11:25" x14ac:dyDescent="0.25">
      <c r="K8901" s="145" t="s">
        <v>4065</v>
      </c>
      <c r="L8901" s="145">
        <v>92</v>
      </c>
      <c r="M8901" s="145">
        <v>199226</v>
      </c>
      <c r="N8901" s="148">
        <v>5.5800000000000002E-2</v>
      </c>
      <c r="O8901" s="148">
        <v>0.57499999999999996</v>
      </c>
      <c r="P8901" s="148">
        <v>0.57099999999999995</v>
      </c>
      <c r="Q8901" s="148">
        <v>0</v>
      </c>
      <c r="R8901" s="148">
        <v>1</v>
      </c>
      <c r="S8901" s="148">
        <v>9.1200000000000003E-2</v>
      </c>
      <c r="T8901" s="148">
        <v>-7.9059999999999997</v>
      </c>
      <c r="U8901" s="148">
        <v>1</v>
      </c>
      <c r="V8901" s="148">
        <v>4.3900000000000002E-2</v>
      </c>
      <c r="W8901" s="148">
        <v>105.048999999999</v>
      </c>
      <c r="X8901" s="148">
        <v>4</v>
      </c>
      <c r="Y8901" s="148">
        <v>0.44900000000000001</v>
      </c>
    </row>
    <row r="8902" spans="11:25" x14ac:dyDescent="0.25">
      <c r="K8902" s="145" t="s">
        <v>7504</v>
      </c>
      <c r="L8902" s="145">
        <v>71</v>
      </c>
      <c r="M8902" s="145">
        <v>178813</v>
      </c>
      <c r="N8902" s="148">
        <v>0.17</v>
      </c>
      <c r="O8902" s="148">
        <v>0.68700000000000006</v>
      </c>
      <c r="P8902" s="148">
        <v>0.64099999999999902</v>
      </c>
      <c r="Q8902" s="148">
        <v>0</v>
      </c>
      <c r="R8902" s="148">
        <v>11</v>
      </c>
      <c r="S8902" s="148">
        <v>0.111</v>
      </c>
      <c r="T8902" s="148">
        <v>-5.8140000000000001</v>
      </c>
      <c r="U8902" s="148">
        <v>1</v>
      </c>
      <c r="V8902" s="148">
        <v>0.03</v>
      </c>
      <c r="W8902" s="148">
        <v>120.04</v>
      </c>
      <c r="X8902" s="148">
        <v>4</v>
      </c>
      <c r="Y8902" s="148">
        <v>0.66299999999999903</v>
      </c>
    </row>
    <row r="8903" spans="11:25" x14ac:dyDescent="0.25">
      <c r="K8903" s="145" t="s">
        <v>7505</v>
      </c>
      <c r="L8903" s="145">
        <v>70</v>
      </c>
      <c r="M8903" s="145">
        <v>214095</v>
      </c>
      <c r="N8903" s="148">
        <v>9.2800000000000001E-3</v>
      </c>
      <c r="O8903" s="148">
        <v>0.69699999999999995</v>
      </c>
      <c r="P8903" s="148">
        <v>0.82</v>
      </c>
      <c r="Q8903" s="148">
        <v>1.18E-4</v>
      </c>
      <c r="R8903" s="148">
        <v>1</v>
      </c>
      <c r="S8903" s="148">
        <v>0.122</v>
      </c>
      <c r="T8903" s="148">
        <v>-4.2750000000000004</v>
      </c>
      <c r="U8903" s="148">
        <v>1</v>
      </c>
      <c r="V8903" s="148">
        <v>4.48E-2</v>
      </c>
      <c r="W8903" s="148">
        <v>94.995000000000005</v>
      </c>
      <c r="X8903" s="148">
        <v>4</v>
      </c>
      <c r="Y8903" s="148">
        <v>0.81499999999999995</v>
      </c>
    </row>
    <row r="8904" spans="11:25" x14ac:dyDescent="0.25">
      <c r="K8904" s="145" t="s">
        <v>7506</v>
      </c>
      <c r="L8904" s="145">
        <v>77</v>
      </c>
      <c r="M8904" s="145">
        <v>182493</v>
      </c>
      <c r="N8904" s="148">
        <v>0.32299999999999901</v>
      </c>
      <c r="O8904" s="148">
        <v>0.60599999999999998</v>
      </c>
      <c r="P8904" s="148">
        <v>0.65200000000000002</v>
      </c>
      <c r="Q8904" s="148">
        <v>0</v>
      </c>
      <c r="R8904" s="148">
        <v>9</v>
      </c>
      <c r="S8904" s="148">
        <v>0.20100000000000001</v>
      </c>
      <c r="T8904" s="148">
        <v>-6.9820000000000002</v>
      </c>
      <c r="U8904" s="148">
        <v>1</v>
      </c>
      <c r="V8904" s="148">
        <v>2.81E-2</v>
      </c>
      <c r="W8904" s="148">
        <v>97.155000000000001</v>
      </c>
      <c r="X8904" s="148">
        <v>4</v>
      </c>
      <c r="Y8904" s="148">
        <v>0.47599999999999998</v>
      </c>
    </row>
    <row r="8905" spans="11:25" x14ac:dyDescent="0.25">
      <c r="K8905" s="145" t="s">
        <v>7507</v>
      </c>
      <c r="L8905" s="145">
        <v>71</v>
      </c>
      <c r="M8905" s="145">
        <v>193066</v>
      </c>
      <c r="N8905" s="148">
        <v>3.5000000000000003E-2</v>
      </c>
      <c r="O8905" s="148">
        <v>0.54299999999999904</v>
      </c>
      <c r="P8905" s="148">
        <v>0.88</v>
      </c>
      <c r="Q8905" s="148">
        <v>2.2699999999999999E-4</v>
      </c>
      <c r="R8905" s="148">
        <v>3</v>
      </c>
      <c r="S8905" s="148">
        <v>0.30399999999999999</v>
      </c>
      <c r="T8905" s="148">
        <v>-4.2039999999999997</v>
      </c>
      <c r="U8905" s="148">
        <v>0</v>
      </c>
      <c r="V8905" s="148">
        <v>3.6499999999999998E-2</v>
      </c>
      <c r="W8905" s="148">
        <v>144.05699999999999</v>
      </c>
      <c r="X8905" s="148">
        <v>4</v>
      </c>
      <c r="Y8905" s="148">
        <v>0.48299999999999998</v>
      </c>
    </row>
    <row r="8906" spans="11:25" x14ac:dyDescent="0.25">
      <c r="K8906" s="145" t="s">
        <v>7508</v>
      </c>
      <c r="L8906" s="145">
        <v>66</v>
      </c>
      <c r="M8906" s="145">
        <v>192840</v>
      </c>
      <c r="N8906" s="148">
        <v>1.44E-2</v>
      </c>
      <c r="O8906" s="148">
        <v>0.64400000000000002</v>
      </c>
      <c r="P8906" s="148">
        <v>0.71299999999999997</v>
      </c>
      <c r="Q8906" s="148">
        <v>0</v>
      </c>
      <c r="R8906" s="148">
        <v>9</v>
      </c>
      <c r="S8906" s="148">
        <v>8.2900000000000001E-2</v>
      </c>
      <c r="T8906" s="148">
        <v>-7.1479999999999997</v>
      </c>
      <c r="U8906" s="148">
        <v>0</v>
      </c>
      <c r="V8906" s="148">
        <v>5.4699999999999999E-2</v>
      </c>
      <c r="W8906" s="148">
        <v>95.998999999999995</v>
      </c>
      <c r="X8906" s="148">
        <v>4</v>
      </c>
      <c r="Y8906" s="148">
        <v>0.46799999999999897</v>
      </c>
    </row>
    <row r="8907" spans="11:25" x14ac:dyDescent="0.25">
      <c r="K8907" s="145" t="s">
        <v>7509</v>
      </c>
      <c r="L8907" s="145">
        <v>76</v>
      </c>
      <c r="M8907" s="145">
        <v>195053</v>
      </c>
      <c r="N8907" s="148">
        <v>0.75</v>
      </c>
      <c r="O8907" s="148">
        <v>0.629</v>
      </c>
      <c r="P8907" s="148">
        <v>0.46399999999999902</v>
      </c>
      <c r="Q8907" s="148">
        <v>0</v>
      </c>
      <c r="R8907" s="148">
        <v>4</v>
      </c>
      <c r="S8907" s="148">
        <v>8.5300000000000001E-2</v>
      </c>
      <c r="T8907" s="148">
        <v>-8.7200000000000006</v>
      </c>
      <c r="U8907" s="148">
        <v>1</v>
      </c>
      <c r="V8907" s="148">
        <v>3.3399999999999999E-2</v>
      </c>
      <c r="W8907" s="148">
        <v>156.05099999999999</v>
      </c>
      <c r="X8907" s="148">
        <v>4</v>
      </c>
      <c r="Y8907" s="148">
        <v>0.52300000000000002</v>
      </c>
    </row>
    <row r="8908" spans="11:25" x14ac:dyDescent="0.25">
      <c r="K8908" s="145" t="s">
        <v>7510</v>
      </c>
      <c r="L8908" s="145">
        <v>70</v>
      </c>
      <c r="M8908" s="145">
        <v>172133</v>
      </c>
      <c r="N8908" s="148">
        <v>0.16300000000000001</v>
      </c>
      <c r="O8908" s="148">
        <v>0.73799999999999999</v>
      </c>
      <c r="P8908" s="148">
        <v>0.71799999999999997</v>
      </c>
      <c r="Q8908" s="148">
        <v>0</v>
      </c>
      <c r="R8908" s="148">
        <v>1</v>
      </c>
      <c r="S8908" s="148">
        <v>0.20699999999999999</v>
      </c>
      <c r="T8908" s="148">
        <v>-5.7770000000000001</v>
      </c>
      <c r="U8908" s="148">
        <v>0</v>
      </c>
      <c r="V8908" s="148">
        <v>4.1399999999999999E-2</v>
      </c>
      <c r="W8908" s="148">
        <v>125.047</v>
      </c>
      <c r="X8908" s="148">
        <v>4</v>
      </c>
      <c r="Y8908" s="148">
        <v>0.68500000000000005</v>
      </c>
    </row>
    <row r="8909" spans="11:25" x14ac:dyDescent="0.25">
      <c r="K8909" s="145" t="s">
        <v>7511</v>
      </c>
      <c r="L8909" s="145">
        <v>55</v>
      </c>
      <c r="M8909" s="145">
        <v>225694</v>
      </c>
      <c r="N8909" s="148">
        <v>0.24</v>
      </c>
      <c r="O8909" s="148">
        <v>0.56299999999999994</v>
      </c>
      <c r="P8909" s="148">
        <v>0.745</v>
      </c>
      <c r="Q8909" s="148">
        <v>4.9599999999999999E-5</v>
      </c>
      <c r="R8909" s="148">
        <v>2</v>
      </c>
      <c r="S8909" s="148">
        <v>0.11</v>
      </c>
      <c r="T8909" s="148">
        <v>-4.7530000000000001</v>
      </c>
      <c r="U8909" s="148">
        <v>1</v>
      </c>
      <c r="V8909" s="148">
        <v>2.8799999999999999E-2</v>
      </c>
      <c r="W8909" s="148">
        <v>121.015</v>
      </c>
      <c r="X8909" s="148">
        <v>4</v>
      </c>
      <c r="Y8909" s="148">
        <v>0.28000000000000003</v>
      </c>
    </row>
    <row r="8910" spans="11:25" x14ac:dyDescent="0.25">
      <c r="K8910" s="145" t="s">
        <v>7512</v>
      </c>
      <c r="L8910" s="145">
        <v>79</v>
      </c>
      <c r="M8910" s="145">
        <v>213023</v>
      </c>
      <c r="N8910" s="148">
        <v>0.20100000000000001</v>
      </c>
      <c r="O8910" s="148">
        <v>0.38600000000000001</v>
      </c>
      <c r="P8910" s="148">
        <v>0.79900000000000004</v>
      </c>
      <c r="Q8910" s="148">
        <v>0</v>
      </c>
      <c r="R8910" s="148">
        <v>2</v>
      </c>
      <c r="S8910" s="148">
        <v>0.10299999999999999</v>
      </c>
      <c r="T8910" s="148">
        <v>-3.7889999999999899</v>
      </c>
      <c r="U8910" s="148">
        <v>1</v>
      </c>
      <c r="V8910" s="148">
        <v>5.5500000000000001E-2</v>
      </c>
      <c r="W8910" s="148">
        <v>86.332999999999998</v>
      </c>
      <c r="X8910" s="148">
        <v>4</v>
      </c>
      <c r="Y8910" s="148">
        <v>0.39100000000000001</v>
      </c>
    </row>
    <row r="8911" spans="11:25" x14ac:dyDescent="0.25">
      <c r="K8911" s="145" t="s">
        <v>7513</v>
      </c>
      <c r="L8911" s="145">
        <v>67</v>
      </c>
      <c r="M8911" s="145">
        <v>211546</v>
      </c>
      <c r="N8911" s="148">
        <v>8.8599999999999998E-2</v>
      </c>
      <c r="O8911" s="148">
        <v>0.60899999999999999</v>
      </c>
      <c r="P8911" s="148">
        <v>0.68</v>
      </c>
      <c r="Q8911" s="148">
        <v>0</v>
      </c>
      <c r="R8911" s="148">
        <v>9</v>
      </c>
      <c r="S8911" s="148">
        <v>0.108</v>
      </c>
      <c r="T8911" s="148">
        <v>-6.3159999999999998</v>
      </c>
      <c r="U8911" s="148">
        <v>1</v>
      </c>
      <c r="V8911" s="148">
        <v>3.4799999999999998E-2</v>
      </c>
      <c r="W8911" s="148">
        <v>140.01300000000001</v>
      </c>
      <c r="X8911" s="148">
        <v>4</v>
      </c>
      <c r="Y8911" s="148">
        <v>0.56100000000000005</v>
      </c>
    </row>
    <row r="8912" spans="11:25" x14ac:dyDescent="0.25">
      <c r="K8912" s="145" t="s">
        <v>7514</v>
      </c>
      <c r="L8912" s="145">
        <v>72</v>
      </c>
      <c r="M8912" s="145">
        <v>150893</v>
      </c>
      <c r="N8912" s="148">
        <v>5.2299999999999999E-2</v>
      </c>
      <c r="O8912" s="148">
        <v>0.68799999999999994</v>
      </c>
      <c r="P8912" s="148">
        <v>0.75700000000000001</v>
      </c>
      <c r="Q8912" s="148">
        <v>0</v>
      </c>
      <c r="R8912" s="148">
        <v>1</v>
      </c>
      <c r="S8912" s="148">
        <v>9.0200000000000002E-2</v>
      </c>
      <c r="T8912" s="148">
        <v>-5.202</v>
      </c>
      <c r="U8912" s="148">
        <v>0</v>
      </c>
      <c r="V8912" s="148">
        <v>6.1199999999999997E-2</v>
      </c>
      <c r="W8912" s="148">
        <v>120.03100000000001</v>
      </c>
      <c r="X8912" s="148">
        <v>4</v>
      </c>
      <c r="Y8912" s="148">
        <v>0.94099999999999995</v>
      </c>
    </row>
    <row r="8913" spans="11:25" x14ac:dyDescent="0.25">
      <c r="K8913" s="145" t="s">
        <v>1579</v>
      </c>
      <c r="L8913" s="145">
        <v>97</v>
      </c>
      <c r="M8913" s="145">
        <v>312820</v>
      </c>
      <c r="N8913" s="148">
        <v>5.13E-3</v>
      </c>
      <c r="O8913" s="148">
        <v>0.83399999999999996</v>
      </c>
      <c r="P8913" s="148">
        <v>0.73</v>
      </c>
      <c r="Q8913" s="148">
        <v>0</v>
      </c>
      <c r="R8913" s="148">
        <v>8</v>
      </c>
      <c r="S8913" s="148">
        <v>0.124</v>
      </c>
      <c r="T8913" s="148">
        <v>-3.714</v>
      </c>
      <c r="U8913" s="148">
        <v>1</v>
      </c>
      <c r="V8913" s="148">
        <v>0.222</v>
      </c>
      <c r="W8913" s="148">
        <v>155.00799999999899</v>
      </c>
      <c r="X8913" s="148">
        <v>4</v>
      </c>
      <c r="Y8913" s="148">
        <v>0.44600000000000001</v>
      </c>
    </row>
    <row r="8914" spans="11:25" x14ac:dyDescent="0.25">
      <c r="K8914" s="145" t="s">
        <v>3343</v>
      </c>
      <c r="L8914" s="145">
        <v>66</v>
      </c>
      <c r="M8914" s="145">
        <v>158053</v>
      </c>
      <c r="N8914" s="148">
        <v>0.54100000000000004</v>
      </c>
      <c r="O8914" s="148">
        <v>0.75700000000000001</v>
      </c>
      <c r="P8914" s="148">
        <v>0.501</v>
      </c>
      <c r="Q8914" s="148">
        <v>0</v>
      </c>
      <c r="R8914" s="148">
        <v>2</v>
      </c>
      <c r="S8914" s="148">
        <v>7.1800000000000003E-2</v>
      </c>
      <c r="T8914" s="148">
        <v>-5.593</v>
      </c>
      <c r="U8914" s="148">
        <v>1</v>
      </c>
      <c r="V8914" s="148">
        <v>4.6600000000000003E-2</v>
      </c>
      <c r="W8914" s="148">
        <v>89.930999999999997</v>
      </c>
      <c r="X8914" s="148">
        <v>4</v>
      </c>
      <c r="Y8914" s="148">
        <v>0.91</v>
      </c>
    </row>
    <row r="8915" spans="11:25" x14ac:dyDescent="0.25">
      <c r="K8915" s="145" t="s">
        <v>3105</v>
      </c>
      <c r="L8915" s="145">
        <v>87</v>
      </c>
      <c r="M8915" s="145">
        <v>217118</v>
      </c>
      <c r="N8915" s="148">
        <v>0.214</v>
      </c>
      <c r="O8915" s="148">
        <v>0.71699999999999997</v>
      </c>
      <c r="P8915" s="148">
        <v>0.60499999999999998</v>
      </c>
      <c r="Q8915" s="148">
        <v>0</v>
      </c>
      <c r="R8915" s="148">
        <v>11</v>
      </c>
      <c r="S8915" s="148">
        <v>0.13800000000000001</v>
      </c>
      <c r="T8915" s="148">
        <v>-5.68</v>
      </c>
      <c r="U8915" s="148">
        <v>0</v>
      </c>
      <c r="V8915" s="148">
        <v>7.4999999999999997E-2</v>
      </c>
      <c r="W8915" s="148">
        <v>81.046999999999997</v>
      </c>
      <c r="X8915" s="148">
        <v>4</v>
      </c>
      <c r="Y8915" s="148">
        <v>0.38700000000000001</v>
      </c>
    </row>
    <row r="8916" spans="11:25" x14ac:dyDescent="0.25">
      <c r="K8916" s="145" t="s">
        <v>5916</v>
      </c>
      <c r="L8916" s="145">
        <v>40</v>
      </c>
      <c r="M8916" s="145">
        <v>177666</v>
      </c>
      <c r="N8916" s="148">
        <v>0.223</v>
      </c>
      <c r="O8916" s="148">
        <v>0.81499999999999995</v>
      </c>
      <c r="P8916" s="148">
        <v>0.51800000000000002</v>
      </c>
      <c r="Q8916" s="148">
        <v>0</v>
      </c>
      <c r="R8916" s="148">
        <v>7</v>
      </c>
      <c r="S8916" s="148">
        <v>0.104</v>
      </c>
      <c r="T8916" s="148">
        <v>-6.5939999999999896</v>
      </c>
      <c r="U8916" s="148">
        <v>0</v>
      </c>
      <c r="V8916" s="148">
        <v>8.9700000000000002E-2</v>
      </c>
      <c r="W8916" s="148">
        <v>151.89099999999999</v>
      </c>
      <c r="X8916" s="148">
        <v>4</v>
      </c>
      <c r="Y8916" s="148">
        <v>0.877</v>
      </c>
    </row>
    <row r="8917" spans="11:25" x14ac:dyDescent="0.25">
      <c r="K8917" s="145" t="s">
        <v>1832</v>
      </c>
      <c r="L8917" s="145">
        <v>78</v>
      </c>
      <c r="M8917" s="145">
        <v>229412</v>
      </c>
      <c r="N8917" s="148">
        <v>8.5999999999999993E-2</v>
      </c>
      <c r="O8917" s="148">
        <v>0.68299999999999905</v>
      </c>
      <c r="P8917" s="148">
        <v>0.56200000000000006</v>
      </c>
      <c r="Q8917" s="148">
        <v>0.27899999999999903</v>
      </c>
      <c r="R8917" s="148">
        <v>0</v>
      </c>
      <c r="S8917" s="148">
        <v>0.12</v>
      </c>
      <c r="T8917" s="148">
        <v>-10.315</v>
      </c>
      <c r="U8917" s="148">
        <v>0</v>
      </c>
      <c r="V8917" s="148">
        <v>6.0499999999999998E-2</v>
      </c>
      <c r="W8917" s="148">
        <v>98.027000000000001</v>
      </c>
      <c r="X8917" s="148">
        <v>4</v>
      </c>
      <c r="Y8917" s="148">
        <v>0.14899999999999999</v>
      </c>
    </row>
    <row r="8918" spans="11:25" x14ac:dyDescent="0.25">
      <c r="K8918" s="145" t="s">
        <v>527</v>
      </c>
      <c r="L8918" s="145">
        <v>98</v>
      </c>
      <c r="M8918" s="145">
        <v>212500</v>
      </c>
      <c r="N8918" s="148">
        <v>0.153</v>
      </c>
      <c r="O8918" s="148">
        <v>0.84099999999999997</v>
      </c>
      <c r="P8918" s="148">
        <v>0.79799999999999904</v>
      </c>
      <c r="Q8918" s="148">
        <v>3.3299999999999999E-6</v>
      </c>
      <c r="R8918" s="148">
        <v>1</v>
      </c>
      <c r="S8918" s="148">
        <v>6.1800000000000001E-2</v>
      </c>
      <c r="T8918" s="148">
        <v>-4.2060000000000004</v>
      </c>
      <c r="U8918" s="148">
        <v>0</v>
      </c>
      <c r="V8918" s="148">
        <v>0.22899999999999901</v>
      </c>
      <c r="W8918" s="148">
        <v>95.947999999999993</v>
      </c>
      <c r="X8918" s="148">
        <v>4</v>
      </c>
      <c r="Y8918" s="148">
        <v>0.59099999999999997</v>
      </c>
    </row>
    <row r="8919" spans="11:25" x14ac:dyDescent="0.25">
      <c r="K8919" s="145" t="s">
        <v>1549</v>
      </c>
      <c r="L8919" s="145">
        <v>91</v>
      </c>
      <c r="M8919" s="145">
        <v>225199</v>
      </c>
      <c r="N8919" s="148">
        <v>7.0999999999999994E-2</v>
      </c>
      <c r="O8919" s="148">
        <v>0.82599999999999996</v>
      </c>
      <c r="P8919" s="148">
        <v>0.61499999999999999</v>
      </c>
      <c r="Q8919" s="148">
        <v>0</v>
      </c>
      <c r="R8919" s="148">
        <v>8</v>
      </c>
      <c r="S8919" s="148">
        <v>9.6500000000000002E-2</v>
      </c>
      <c r="T8919" s="148">
        <v>-7.9790000000000001</v>
      </c>
      <c r="U8919" s="148">
        <v>0</v>
      </c>
      <c r="V8919" s="148">
        <v>0.218999999999999</v>
      </c>
      <c r="W8919" s="148">
        <v>98.055999999999997</v>
      </c>
      <c r="X8919" s="148">
        <v>4</v>
      </c>
      <c r="Y8919" s="148">
        <v>0.54299999999999904</v>
      </c>
    </row>
    <row r="8920" spans="11:25" x14ac:dyDescent="0.25">
      <c r="K8920" s="145" t="s">
        <v>526</v>
      </c>
      <c r="L8920" s="145">
        <v>94</v>
      </c>
      <c r="M8920" s="145">
        <v>210367</v>
      </c>
      <c r="N8920" s="148">
        <v>1.43E-2</v>
      </c>
      <c r="O8920" s="148">
        <v>0.81799999999999995</v>
      </c>
      <c r="P8920" s="148">
        <v>0.54</v>
      </c>
      <c r="Q8920" s="148">
        <v>5.1199999999999998E-4</v>
      </c>
      <c r="R8920" s="148">
        <v>6</v>
      </c>
      <c r="S8920" s="148">
        <v>9.9000000000000005E-2</v>
      </c>
      <c r="T8920" s="148">
        <v>-6.35</v>
      </c>
      <c r="U8920" s="148">
        <v>0</v>
      </c>
      <c r="V8920" s="148">
        <v>5.4399999999999997E-2</v>
      </c>
      <c r="W8920" s="148">
        <v>97.063999999999993</v>
      </c>
      <c r="X8920" s="148">
        <v>4</v>
      </c>
      <c r="Y8920" s="148">
        <v>0.17399999999999999</v>
      </c>
    </row>
    <row r="8921" spans="11:25" x14ac:dyDescent="0.25">
      <c r="K8921" s="145" t="s">
        <v>6672</v>
      </c>
      <c r="L8921" s="145">
        <v>88</v>
      </c>
      <c r="M8921" s="145">
        <v>194184</v>
      </c>
      <c r="N8921" s="148">
        <v>5.9499999999999997E-2</v>
      </c>
      <c r="O8921" s="148">
        <v>0.74299999999999999</v>
      </c>
      <c r="P8921" s="148">
        <v>0.87</v>
      </c>
      <c r="Q8921" s="148">
        <v>0</v>
      </c>
      <c r="R8921" s="148">
        <v>1</v>
      </c>
      <c r="S8921" s="148">
        <v>0.29899999999999999</v>
      </c>
      <c r="T8921" s="148">
        <v>-2.1880000000000002</v>
      </c>
      <c r="U8921" s="148">
        <v>1</v>
      </c>
      <c r="V8921" s="148">
        <v>0.21199999999999999</v>
      </c>
      <c r="W8921" s="148">
        <v>99.075000000000003</v>
      </c>
      <c r="X8921" s="148">
        <v>4</v>
      </c>
      <c r="Y8921" s="148">
        <v>0.88400000000000001</v>
      </c>
    </row>
    <row r="8922" spans="11:25" x14ac:dyDescent="0.25">
      <c r="K8922" s="145" t="s">
        <v>1574</v>
      </c>
      <c r="L8922" s="145">
        <v>91</v>
      </c>
      <c r="M8922" s="145">
        <v>145603</v>
      </c>
      <c r="N8922" s="148">
        <v>9.4500000000000001E-2</v>
      </c>
      <c r="O8922" s="148">
        <v>0.9</v>
      </c>
      <c r="P8922" s="148">
        <v>0.65300000000000002</v>
      </c>
      <c r="Q8922" s="148">
        <v>0</v>
      </c>
      <c r="R8922" s="148">
        <v>1</v>
      </c>
      <c r="S8922" s="148">
        <v>0.52800000000000002</v>
      </c>
      <c r="T8922" s="148">
        <v>-6.9619999999999997</v>
      </c>
      <c r="U8922" s="148">
        <v>0</v>
      </c>
      <c r="V8922" s="148">
        <v>0.28899999999999998</v>
      </c>
      <c r="W8922" s="148">
        <v>112.50299999999901</v>
      </c>
      <c r="X8922" s="148">
        <v>4</v>
      </c>
      <c r="Y8922" s="148">
        <v>0.39899999999999902</v>
      </c>
    </row>
    <row r="8923" spans="11:25" x14ac:dyDescent="0.25">
      <c r="K8923" s="145" t="s">
        <v>536</v>
      </c>
      <c r="L8923" s="145">
        <v>92</v>
      </c>
      <c r="M8923" s="145">
        <v>204664</v>
      </c>
      <c r="N8923" s="148">
        <v>3.81E-3</v>
      </c>
      <c r="O8923" s="148">
        <v>0.8</v>
      </c>
      <c r="P8923" s="148">
        <v>0.57799999999999996</v>
      </c>
      <c r="Q8923" s="148">
        <v>0</v>
      </c>
      <c r="R8923" s="148">
        <v>4</v>
      </c>
      <c r="S8923" s="148">
        <v>0.35899999999999999</v>
      </c>
      <c r="T8923" s="148">
        <v>-5.1440000000000001</v>
      </c>
      <c r="U8923" s="148">
        <v>0</v>
      </c>
      <c r="V8923" s="148">
        <v>4.8500000000000001E-2</v>
      </c>
      <c r="W8923" s="148">
        <v>143.01</v>
      </c>
      <c r="X8923" s="148">
        <v>4</v>
      </c>
      <c r="Y8923" s="148">
        <v>0.36699999999999999</v>
      </c>
    </row>
    <row r="8924" spans="11:25" x14ac:dyDescent="0.25">
      <c r="K8924" s="145" t="s">
        <v>1555</v>
      </c>
      <c r="L8924" s="145">
        <v>90</v>
      </c>
      <c r="M8924" s="145">
        <v>180897</v>
      </c>
      <c r="N8924" s="148">
        <v>0.26800000000000002</v>
      </c>
      <c r="O8924" s="148">
        <v>0.73799999999999999</v>
      </c>
      <c r="P8924" s="148">
        <v>0.629</v>
      </c>
      <c r="Q8924" s="148">
        <v>1.14E-3</v>
      </c>
      <c r="R8924" s="148">
        <v>6</v>
      </c>
      <c r="S8924" s="148">
        <v>0.16300000000000001</v>
      </c>
      <c r="T8924" s="148">
        <v>-4.8819999999999997</v>
      </c>
      <c r="U8924" s="148">
        <v>0</v>
      </c>
      <c r="V8924" s="148">
        <v>4.9500000000000002E-2</v>
      </c>
      <c r="W8924" s="148">
        <v>146.06700000000001</v>
      </c>
      <c r="X8924" s="148">
        <v>4</v>
      </c>
      <c r="Y8924" s="148">
        <v>0.31900000000000001</v>
      </c>
    </row>
    <row r="8925" spans="11:25" x14ac:dyDescent="0.25">
      <c r="K8925" s="145" t="s">
        <v>1560</v>
      </c>
      <c r="L8925" s="145">
        <v>97</v>
      </c>
      <c r="M8925" s="145">
        <v>196400</v>
      </c>
      <c r="N8925" s="148">
        <v>1.7500000000000002E-2</v>
      </c>
      <c r="O8925" s="148">
        <v>0.66900000000000004</v>
      </c>
      <c r="P8925" s="148">
        <v>0.57399999999999995</v>
      </c>
      <c r="Q8925" s="148">
        <v>2.9399999999999999E-3</v>
      </c>
      <c r="R8925" s="148">
        <v>4</v>
      </c>
      <c r="S8925" s="148">
        <v>0.14599999999999999</v>
      </c>
      <c r="T8925" s="148">
        <v>-6.4420000000000002</v>
      </c>
      <c r="U8925" s="148">
        <v>0</v>
      </c>
      <c r="V8925" s="148">
        <v>2.86E-2</v>
      </c>
      <c r="W8925" s="148">
        <v>120.012999999999</v>
      </c>
      <c r="X8925" s="148">
        <v>4</v>
      </c>
      <c r="Y8925" s="148">
        <v>0.27300000000000002</v>
      </c>
    </row>
    <row r="8926" spans="11:25" x14ac:dyDescent="0.25">
      <c r="K8926" s="145" t="s">
        <v>1587</v>
      </c>
      <c r="L8926" s="145">
        <v>96</v>
      </c>
      <c r="M8926" s="145">
        <v>179404</v>
      </c>
      <c r="N8926" s="148">
        <v>8.7999999999999995E-2</v>
      </c>
      <c r="O8926" s="148">
        <v>0.93099999999999905</v>
      </c>
      <c r="P8926" s="148">
        <v>0.38700000000000001</v>
      </c>
      <c r="Q8926" s="148">
        <v>0</v>
      </c>
      <c r="R8926" s="148">
        <v>1</v>
      </c>
      <c r="S8926" s="148">
        <v>0.13600000000000001</v>
      </c>
      <c r="T8926" s="148">
        <v>-9.1270000000000007</v>
      </c>
      <c r="U8926" s="148">
        <v>1</v>
      </c>
      <c r="V8926" s="148">
        <v>0.41199999999999998</v>
      </c>
      <c r="W8926" s="148">
        <v>125.97799999999999</v>
      </c>
      <c r="X8926" s="148">
        <v>4</v>
      </c>
      <c r="Y8926" s="148">
        <v>0.376</v>
      </c>
    </row>
    <row r="8927" spans="11:25" x14ac:dyDescent="0.25">
      <c r="K8927" s="145" t="s">
        <v>3088</v>
      </c>
      <c r="L8927" s="145">
        <v>87</v>
      </c>
      <c r="M8927" s="145">
        <v>190471</v>
      </c>
      <c r="N8927" s="148">
        <v>0.49299999999999999</v>
      </c>
      <c r="O8927" s="148">
        <v>0.76300000000000001</v>
      </c>
      <c r="P8927" s="148">
        <v>0.57199999999999995</v>
      </c>
      <c r="Q8927" s="148">
        <v>1.1800000000000001E-3</v>
      </c>
      <c r="R8927" s="148">
        <v>11</v>
      </c>
      <c r="S8927" s="148">
        <v>0.106</v>
      </c>
      <c r="T8927" s="148">
        <v>-7.3120000000000003</v>
      </c>
      <c r="U8927" s="148">
        <v>0</v>
      </c>
      <c r="V8927" s="148">
        <v>5.9499999999999997E-2</v>
      </c>
      <c r="W8927" s="148">
        <v>151.93</v>
      </c>
      <c r="X8927" s="148">
        <v>4</v>
      </c>
      <c r="Y8927" s="148">
        <v>0.25</v>
      </c>
    </row>
    <row r="8928" spans="11:25" x14ac:dyDescent="0.25">
      <c r="K8928" s="145" t="s">
        <v>1569</v>
      </c>
      <c r="L8928" s="145">
        <v>91</v>
      </c>
      <c r="M8928" s="145">
        <v>192172</v>
      </c>
      <c r="N8928" s="148">
        <v>2.1499999999999998E-2</v>
      </c>
      <c r="O8928" s="148">
        <v>0.76500000000000001</v>
      </c>
      <c r="P8928" s="148">
        <v>0.70399999999999996</v>
      </c>
      <c r="Q8928" s="148">
        <v>0</v>
      </c>
      <c r="R8928" s="148">
        <v>5</v>
      </c>
      <c r="S8928" s="148">
        <v>0.22699999999999901</v>
      </c>
      <c r="T8928" s="148">
        <v>-4.5889999999999898</v>
      </c>
      <c r="U8928" s="148">
        <v>0</v>
      </c>
      <c r="V8928" s="148">
        <v>0.127</v>
      </c>
      <c r="W8928" s="148">
        <v>147.05500000000001</v>
      </c>
      <c r="X8928" s="148">
        <v>4</v>
      </c>
      <c r="Y8928" s="148">
        <v>0.498</v>
      </c>
    </row>
    <row r="8929" spans="11:25" x14ac:dyDescent="0.25">
      <c r="K8929" s="145" t="s">
        <v>6738</v>
      </c>
      <c r="L8929" s="145">
        <v>77</v>
      </c>
      <c r="M8929" s="145">
        <v>142320</v>
      </c>
      <c r="N8929" s="148">
        <v>4.8399999999999999E-2</v>
      </c>
      <c r="O8929" s="148">
        <v>0.65599999999999903</v>
      </c>
      <c r="P8929" s="148">
        <v>0.54200000000000004</v>
      </c>
      <c r="Q8929" s="148">
        <v>0</v>
      </c>
      <c r="R8929" s="148">
        <v>7</v>
      </c>
      <c r="S8929" s="148">
        <v>0.106</v>
      </c>
      <c r="T8929" s="148">
        <v>-7.3579999999999997</v>
      </c>
      <c r="U8929" s="148">
        <v>1</v>
      </c>
      <c r="V8929" s="148">
        <v>0.32299999999999901</v>
      </c>
      <c r="W8929" s="148">
        <v>166.11</v>
      </c>
      <c r="X8929" s="148">
        <v>4</v>
      </c>
      <c r="Y8929" s="148">
        <v>0.55100000000000005</v>
      </c>
    </row>
    <row r="8930" spans="11:25" x14ac:dyDescent="0.25">
      <c r="K8930" s="145" t="s">
        <v>3842</v>
      </c>
      <c r="L8930" s="145">
        <v>62</v>
      </c>
      <c r="M8930" s="145">
        <v>238373</v>
      </c>
      <c r="N8930" s="148">
        <v>5.8199999999999997E-3</v>
      </c>
      <c r="O8930" s="148">
        <v>0.74299999999999999</v>
      </c>
      <c r="P8930" s="148">
        <v>0.33899999999999902</v>
      </c>
      <c r="Q8930" s="148">
        <v>0</v>
      </c>
      <c r="R8930" s="148">
        <v>1</v>
      </c>
      <c r="S8930" s="148">
        <v>8.1199999999999994E-2</v>
      </c>
      <c r="T8930" s="148">
        <v>-7.6779999999999999</v>
      </c>
      <c r="U8930" s="148">
        <v>1</v>
      </c>
      <c r="V8930" s="148">
        <v>0.40899999999999997</v>
      </c>
      <c r="W8930" s="148">
        <v>203.92699999999999</v>
      </c>
      <c r="X8930" s="148">
        <v>4</v>
      </c>
      <c r="Y8930" s="148">
        <v>0.11799999999999999</v>
      </c>
    </row>
    <row r="8931" spans="11:25" x14ac:dyDescent="0.25">
      <c r="K8931" s="145" t="s">
        <v>7439</v>
      </c>
      <c r="L8931" s="145">
        <v>87</v>
      </c>
      <c r="M8931" s="145">
        <v>345133</v>
      </c>
      <c r="N8931" s="148">
        <v>0.36699999999999999</v>
      </c>
      <c r="O8931" s="148">
        <v>0.52</v>
      </c>
      <c r="P8931" s="148">
        <v>0.53799999999999903</v>
      </c>
      <c r="Q8931" s="148">
        <v>1.8699999999999999E-3</v>
      </c>
      <c r="R8931" s="148">
        <v>1</v>
      </c>
      <c r="S8931" s="148">
        <v>0.11899999999999999</v>
      </c>
      <c r="T8931" s="148">
        <v>-8.109</v>
      </c>
      <c r="U8931" s="148">
        <v>1</v>
      </c>
      <c r="V8931" s="148">
        <v>0.20599999999999999</v>
      </c>
      <c r="W8931" s="148">
        <v>141.89400000000001</v>
      </c>
      <c r="X8931" s="148">
        <v>4</v>
      </c>
      <c r="Y8931" s="148">
        <v>0.17699999999999999</v>
      </c>
    </row>
    <row r="8932" spans="11:25" x14ac:dyDescent="0.25">
      <c r="K8932" s="145" t="s">
        <v>7515</v>
      </c>
      <c r="L8932" s="145">
        <v>56</v>
      </c>
      <c r="M8932" s="145">
        <v>206807</v>
      </c>
      <c r="N8932" s="148">
        <v>5.6300000000000003E-2</v>
      </c>
      <c r="O8932" s="148">
        <v>0.70199999999999996</v>
      </c>
      <c r="P8932" s="148">
        <v>0.72499999999999998</v>
      </c>
      <c r="Q8932" s="148">
        <v>0</v>
      </c>
      <c r="R8932" s="148">
        <v>9</v>
      </c>
      <c r="S8932" s="148">
        <v>0.89099999999999902</v>
      </c>
      <c r="T8932" s="148">
        <v>-5.1289999999999996</v>
      </c>
      <c r="U8932" s="148">
        <v>1</v>
      </c>
      <c r="V8932" s="148">
        <v>6.7699999999999996E-2</v>
      </c>
      <c r="W8932" s="148">
        <v>131.923</v>
      </c>
      <c r="X8932" s="148">
        <v>4</v>
      </c>
      <c r="Y8932" s="148">
        <v>0.60199999999999998</v>
      </c>
    </row>
    <row r="8933" spans="11:25" x14ac:dyDescent="0.25">
      <c r="K8933" s="145" t="s">
        <v>1570</v>
      </c>
      <c r="L8933" s="145">
        <v>91</v>
      </c>
      <c r="M8933" s="145">
        <v>165000</v>
      </c>
      <c r="N8933" s="148">
        <v>0.46200000000000002</v>
      </c>
      <c r="O8933" s="148">
        <v>0.69899999999999995</v>
      </c>
      <c r="P8933" s="148">
        <v>0.55799999999999905</v>
      </c>
      <c r="Q8933" s="148">
        <v>0</v>
      </c>
      <c r="R8933" s="148">
        <v>11</v>
      </c>
      <c r="S8933" s="148">
        <v>0.11599999999999901</v>
      </c>
      <c r="T8933" s="148">
        <v>-7.6219999999999999</v>
      </c>
      <c r="U8933" s="148">
        <v>1</v>
      </c>
      <c r="V8933" s="148">
        <v>6.0299999999999999E-2</v>
      </c>
      <c r="W8933" s="148">
        <v>79.992000000000004</v>
      </c>
      <c r="X8933" s="148">
        <v>4</v>
      </c>
      <c r="Y8933" s="148">
        <v>0.49299999999999999</v>
      </c>
    </row>
    <row r="8934" spans="11:25" x14ac:dyDescent="0.25">
      <c r="K8934" s="145" t="s">
        <v>1563</v>
      </c>
      <c r="L8934" s="145">
        <v>0</v>
      </c>
      <c r="M8934" s="145">
        <v>196333</v>
      </c>
      <c r="N8934" s="148">
        <v>1.5100000000000001E-3</v>
      </c>
      <c r="O8934" s="148">
        <v>0.753</v>
      </c>
      <c r="P8934" s="148">
        <v>0.61599999999999999</v>
      </c>
      <c r="Q8934" s="148">
        <v>7.0999999999999998E-6</v>
      </c>
      <c r="R8934" s="148">
        <v>2</v>
      </c>
      <c r="S8934" s="148">
        <v>0.29099999999999998</v>
      </c>
      <c r="T8934" s="148">
        <v>-7.34</v>
      </c>
      <c r="U8934" s="148">
        <v>1</v>
      </c>
      <c r="V8934" s="148">
        <v>0.16500000000000001</v>
      </c>
      <c r="W8934" s="148">
        <v>156.83000000000001</v>
      </c>
      <c r="X8934" s="148">
        <v>4</v>
      </c>
      <c r="Y8934" s="148">
        <v>0.28699999999999998</v>
      </c>
    </row>
    <row r="8935" spans="11:25" x14ac:dyDescent="0.25">
      <c r="K8935" s="145" t="s">
        <v>7516</v>
      </c>
      <c r="L8935" s="145">
        <v>14</v>
      </c>
      <c r="M8935" s="145">
        <v>186055</v>
      </c>
      <c r="N8935" s="148">
        <v>0.2</v>
      </c>
      <c r="O8935" s="148">
        <v>0.53</v>
      </c>
      <c r="P8935" s="148">
        <v>0.51900000000000002</v>
      </c>
      <c r="Q8935" s="148">
        <v>0</v>
      </c>
      <c r="R8935" s="148">
        <v>4</v>
      </c>
      <c r="S8935" s="148">
        <v>0.111999999999999</v>
      </c>
      <c r="T8935" s="148">
        <v>-5.9979999999999896</v>
      </c>
      <c r="U8935" s="148">
        <v>0</v>
      </c>
      <c r="V8935" s="148">
        <v>0.22399999999999901</v>
      </c>
      <c r="W8935" s="148">
        <v>144.99299999999999</v>
      </c>
      <c r="X8935" s="148">
        <v>4</v>
      </c>
      <c r="Y8935" s="148">
        <v>0.46200000000000002</v>
      </c>
    </row>
    <row r="8936" spans="11:25" x14ac:dyDescent="0.25">
      <c r="K8936" s="145" t="s">
        <v>6768</v>
      </c>
      <c r="L8936" s="145">
        <v>82</v>
      </c>
      <c r="M8936" s="145">
        <v>240341</v>
      </c>
      <c r="N8936" s="148">
        <v>0.71099999999999997</v>
      </c>
      <c r="O8936" s="148">
        <v>0.61099999999999999</v>
      </c>
      <c r="P8936" s="148">
        <v>0.46600000000000003</v>
      </c>
      <c r="Q8936" s="148">
        <v>2.6400000000000002E-4</v>
      </c>
      <c r="R8936" s="148">
        <v>9</v>
      </c>
      <c r="S8936" s="148">
        <v>8.4699999999999998E-2</v>
      </c>
      <c r="T8936" s="148">
        <v>-11.360999999999899</v>
      </c>
      <c r="U8936" s="148">
        <v>1</v>
      </c>
      <c r="V8936" s="148">
        <v>0.372</v>
      </c>
      <c r="W8936" s="148">
        <v>192.08</v>
      </c>
      <c r="X8936" s="148">
        <v>4</v>
      </c>
      <c r="Y8936" s="148">
        <v>0.223</v>
      </c>
    </row>
    <row r="8937" spans="11:25" x14ac:dyDescent="0.25">
      <c r="K8937" s="145" t="s">
        <v>1572</v>
      </c>
      <c r="L8937" s="145">
        <v>69</v>
      </c>
      <c r="M8937" s="145">
        <v>195637</v>
      </c>
      <c r="N8937" s="148">
        <v>0.107</v>
      </c>
      <c r="O8937" s="148">
        <v>0.79200000000000004</v>
      </c>
      <c r="P8937" s="148">
        <v>0.74299999999999999</v>
      </c>
      <c r="Q8937" s="148">
        <v>0</v>
      </c>
      <c r="R8937" s="148">
        <v>7</v>
      </c>
      <c r="S8937" s="148">
        <v>0.183</v>
      </c>
      <c r="T8937" s="148">
        <v>-2.806</v>
      </c>
      <c r="U8937" s="148">
        <v>1</v>
      </c>
      <c r="V8937" s="148">
        <v>8.5099999999999995E-2</v>
      </c>
      <c r="W8937" s="148">
        <v>150.024</v>
      </c>
      <c r="X8937" s="148">
        <v>4</v>
      </c>
      <c r="Y8937" s="148">
        <v>0.74199999999999999</v>
      </c>
    </row>
    <row r="8938" spans="11:25" x14ac:dyDescent="0.25">
      <c r="K8938" s="145" t="s">
        <v>6468</v>
      </c>
      <c r="L8938" s="145">
        <v>41</v>
      </c>
      <c r="M8938" s="145">
        <v>189493</v>
      </c>
      <c r="N8938" s="148">
        <v>9.98E-2</v>
      </c>
      <c r="O8938" s="148">
        <v>0.69399999999999995</v>
      </c>
      <c r="P8938" s="148">
        <v>0.63</v>
      </c>
      <c r="Q8938" s="148">
        <v>6.3499999999999896E-4</v>
      </c>
      <c r="R8938" s="148">
        <v>7</v>
      </c>
      <c r="S8938" s="148">
        <v>0.12</v>
      </c>
      <c r="T8938" s="148">
        <v>-6.84</v>
      </c>
      <c r="U8938" s="148">
        <v>0</v>
      </c>
      <c r="V8938" s="148">
        <v>0.16200000000000001</v>
      </c>
      <c r="W8938" s="148">
        <v>90.045000000000002</v>
      </c>
      <c r="X8938" s="148">
        <v>4</v>
      </c>
      <c r="Y8938" s="148">
        <v>0.34100000000000003</v>
      </c>
    </row>
    <row r="8939" spans="11:25" x14ac:dyDescent="0.25">
      <c r="K8939" s="145" t="s">
        <v>7414</v>
      </c>
      <c r="L8939" s="145">
        <v>81</v>
      </c>
      <c r="M8939" s="145">
        <v>226693</v>
      </c>
      <c r="N8939" s="148">
        <v>9.9099999999999994E-2</v>
      </c>
      <c r="O8939" s="148">
        <v>0.71599999999999997</v>
      </c>
      <c r="P8939" s="148">
        <v>0.72899999999999998</v>
      </c>
      <c r="Q8939" s="148">
        <v>0</v>
      </c>
      <c r="R8939" s="148">
        <v>5</v>
      </c>
      <c r="S8939" s="148">
        <v>8.4199999999999997E-2</v>
      </c>
      <c r="T8939" s="148">
        <v>-6.3129999999999997</v>
      </c>
      <c r="U8939" s="148">
        <v>1</v>
      </c>
      <c r="V8939" s="148">
        <v>0.11699999999999899</v>
      </c>
      <c r="W8939" s="148">
        <v>131.97499999999999</v>
      </c>
      <c r="X8939" s="148">
        <v>4</v>
      </c>
      <c r="Y8939" s="148">
        <v>0.27600000000000002</v>
      </c>
    </row>
    <row r="8940" spans="11:25" x14ac:dyDescent="0.25">
      <c r="K8940" s="145" t="s">
        <v>1553</v>
      </c>
      <c r="L8940" s="145">
        <v>87</v>
      </c>
      <c r="M8940" s="145">
        <v>121346</v>
      </c>
      <c r="N8940" s="148">
        <v>7.2999999999999995E-2</v>
      </c>
      <c r="O8940" s="148">
        <v>0.754</v>
      </c>
      <c r="P8940" s="148">
        <v>0.34200000000000003</v>
      </c>
      <c r="Q8940" s="148">
        <v>0</v>
      </c>
      <c r="R8940" s="148">
        <v>10</v>
      </c>
      <c r="S8940" s="148">
        <v>0.193</v>
      </c>
      <c r="T8940" s="148">
        <v>-8.6769999999999996</v>
      </c>
      <c r="U8940" s="148">
        <v>0</v>
      </c>
      <c r="V8940" s="148">
        <v>9.9099999999999994E-2</v>
      </c>
      <c r="W8940" s="148">
        <v>128.98099999999999</v>
      </c>
      <c r="X8940" s="148">
        <v>4</v>
      </c>
      <c r="Y8940" s="148">
        <v>0.42299999999999999</v>
      </c>
    </row>
    <row r="8941" spans="11:25" x14ac:dyDescent="0.25">
      <c r="K8941" s="145" t="s">
        <v>6781</v>
      </c>
      <c r="L8941" s="145">
        <v>71</v>
      </c>
      <c r="M8941" s="145">
        <v>179423</v>
      </c>
      <c r="N8941" s="148">
        <v>0.71</v>
      </c>
      <c r="O8941" s="148">
        <v>0.64599999999999902</v>
      </c>
      <c r="P8941" s="148">
        <v>0.64800000000000002</v>
      </c>
      <c r="Q8941" s="148">
        <v>3.16E-3</v>
      </c>
      <c r="R8941" s="148">
        <v>3</v>
      </c>
      <c r="S8941" s="148">
        <v>0.108</v>
      </c>
      <c r="T8941" s="148">
        <v>-8.6020000000000003</v>
      </c>
      <c r="U8941" s="148">
        <v>1</v>
      </c>
      <c r="V8941" s="148">
        <v>3.7199999999999997E-2</v>
      </c>
      <c r="W8941" s="148">
        <v>75.003999999999905</v>
      </c>
      <c r="X8941" s="148">
        <v>4</v>
      </c>
      <c r="Y8941" s="148">
        <v>0.46600000000000003</v>
      </c>
    </row>
    <row r="8942" spans="11:25" x14ac:dyDescent="0.25">
      <c r="K8942" s="145" t="s">
        <v>3340</v>
      </c>
      <c r="L8942" s="145">
        <v>0</v>
      </c>
      <c r="M8942" s="145">
        <v>194632</v>
      </c>
      <c r="N8942" s="148">
        <v>5.1999999999999998E-2</v>
      </c>
      <c r="O8942" s="148">
        <v>0.84299999999999997</v>
      </c>
      <c r="P8942" s="148">
        <v>0.64300000000000002</v>
      </c>
      <c r="Q8942" s="148">
        <v>0</v>
      </c>
      <c r="R8942" s="148">
        <v>11</v>
      </c>
      <c r="S8942" s="148">
        <v>9.7299999999999998E-2</v>
      </c>
      <c r="T8942" s="148">
        <v>-8.42</v>
      </c>
      <c r="U8942" s="148">
        <v>1</v>
      </c>
      <c r="V8942" s="148">
        <v>0.217</v>
      </c>
      <c r="W8942" s="148">
        <v>150.03299999999999</v>
      </c>
      <c r="X8942" s="148">
        <v>4</v>
      </c>
      <c r="Y8942" s="148">
        <v>0.85099999999999998</v>
      </c>
    </row>
    <row r="8943" spans="11:25" x14ac:dyDescent="0.25">
      <c r="K8943" s="145" t="s">
        <v>7517</v>
      </c>
      <c r="L8943" s="145">
        <v>74</v>
      </c>
      <c r="M8943" s="145">
        <v>179410</v>
      </c>
      <c r="N8943" s="148">
        <v>0.17</v>
      </c>
      <c r="O8943" s="148">
        <v>0.66400000000000003</v>
      </c>
      <c r="P8943" s="148">
        <v>0.61699999999999999</v>
      </c>
      <c r="Q8943" s="148">
        <v>0</v>
      </c>
      <c r="R8943" s="148">
        <v>5</v>
      </c>
      <c r="S8943" s="148">
        <v>0.218999999999999</v>
      </c>
      <c r="T8943" s="148">
        <v>-4.6680000000000001</v>
      </c>
      <c r="U8943" s="148">
        <v>1</v>
      </c>
      <c r="V8943" s="148">
        <v>3.95E-2</v>
      </c>
      <c r="W8943" s="148">
        <v>98.986000000000004</v>
      </c>
      <c r="X8943" s="148">
        <v>4</v>
      </c>
      <c r="Y8943" s="148">
        <v>0.27500000000000002</v>
      </c>
    </row>
    <row r="8944" spans="11:25" x14ac:dyDescent="0.25">
      <c r="K8944" s="145" t="s">
        <v>1552</v>
      </c>
      <c r="L8944" s="145">
        <v>89</v>
      </c>
      <c r="M8944" s="145">
        <v>194732</v>
      </c>
      <c r="N8944" s="148">
        <v>7.1599999999999997E-2</v>
      </c>
      <c r="O8944" s="148">
        <v>0.75700000000000001</v>
      </c>
      <c r="P8944" s="148">
        <v>0.69</v>
      </c>
      <c r="Q8944" s="148">
        <v>0</v>
      </c>
      <c r="R8944" s="148">
        <v>1</v>
      </c>
      <c r="S8944" s="148">
        <v>0.192</v>
      </c>
      <c r="T8944" s="148">
        <v>-5.327</v>
      </c>
      <c r="U8944" s="148">
        <v>0</v>
      </c>
      <c r="V8944" s="148">
        <v>0.28199999999999997</v>
      </c>
      <c r="W8944" s="148">
        <v>132.06399999999999</v>
      </c>
      <c r="X8944" s="148">
        <v>4</v>
      </c>
      <c r="Y8944" s="148">
        <v>0.91400000000000003</v>
      </c>
    </row>
    <row r="8945" spans="11:25" x14ac:dyDescent="0.25">
      <c r="K8945" s="145" t="s">
        <v>7518</v>
      </c>
      <c r="L8945" s="145">
        <v>6</v>
      </c>
      <c r="M8945" s="145">
        <v>334263</v>
      </c>
      <c r="N8945" s="148">
        <v>0.71099999999999997</v>
      </c>
      <c r="O8945" s="148">
        <v>0.59499999999999997</v>
      </c>
      <c r="P8945" s="148">
        <v>0.71799999999999997</v>
      </c>
      <c r="Q8945" s="148">
        <v>0</v>
      </c>
      <c r="R8945" s="148">
        <v>11</v>
      </c>
      <c r="S8945" s="148">
        <v>0.157</v>
      </c>
      <c r="T8945" s="148">
        <v>-4.5889999999999898</v>
      </c>
      <c r="U8945" s="148">
        <v>0</v>
      </c>
      <c r="V8945" s="148">
        <v>0.39600000000000002</v>
      </c>
      <c r="W8945" s="148">
        <v>84.614999999999995</v>
      </c>
      <c r="X8945" s="148">
        <v>4</v>
      </c>
      <c r="Y8945" s="148">
        <v>0.59899999999999998</v>
      </c>
    </row>
    <row r="8946" spans="11:25" x14ac:dyDescent="0.25">
      <c r="K8946" s="145" t="s">
        <v>7519</v>
      </c>
      <c r="L8946" s="145">
        <v>51</v>
      </c>
      <c r="M8946" s="145">
        <v>206400</v>
      </c>
      <c r="N8946" s="148">
        <v>6.5600000000000006E-2</v>
      </c>
      <c r="O8946" s="148">
        <v>0.74099999999999999</v>
      </c>
      <c r="P8946" s="148">
        <v>0.73099999999999998</v>
      </c>
      <c r="Q8946" s="148">
        <v>0</v>
      </c>
      <c r="R8946" s="148">
        <v>1</v>
      </c>
      <c r="S8946" s="148">
        <v>9.5699999999999993E-2</v>
      </c>
      <c r="T8946" s="148">
        <v>-5.7589999999999897</v>
      </c>
      <c r="U8946" s="148">
        <v>1</v>
      </c>
      <c r="V8946" s="148">
        <v>9.2100000000000001E-2</v>
      </c>
      <c r="W8946" s="148">
        <v>100.029</v>
      </c>
      <c r="X8946" s="148">
        <v>4</v>
      </c>
      <c r="Y8946" s="148">
        <v>0.66700000000000004</v>
      </c>
    </row>
    <row r="8947" spans="11:25" x14ac:dyDescent="0.25">
      <c r="K8947" s="145" t="s">
        <v>1578</v>
      </c>
      <c r="L8947" s="145">
        <v>81</v>
      </c>
      <c r="M8947" s="145">
        <v>195160</v>
      </c>
      <c r="N8947" s="148">
        <v>0.223</v>
      </c>
      <c r="O8947" s="148">
        <v>0.75900000000000001</v>
      </c>
      <c r="P8947" s="148">
        <v>0.498</v>
      </c>
      <c r="Q8947" s="148">
        <v>5.8399999999999902E-5</v>
      </c>
      <c r="R8947" s="148">
        <v>10</v>
      </c>
      <c r="S8947" s="148">
        <v>0.40600000000000003</v>
      </c>
      <c r="T8947" s="148">
        <v>-10.615</v>
      </c>
      <c r="U8947" s="148">
        <v>1</v>
      </c>
      <c r="V8947" s="148">
        <v>7.7600000000000002E-2</v>
      </c>
      <c r="W8947" s="148">
        <v>126.97199999999999</v>
      </c>
      <c r="X8947" s="148">
        <v>4</v>
      </c>
      <c r="Y8947" s="148">
        <v>0.24399999999999999</v>
      </c>
    </row>
    <row r="8948" spans="11:25" x14ac:dyDescent="0.25">
      <c r="K8948" s="145" t="s">
        <v>7520</v>
      </c>
      <c r="L8948" s="145">
        <v>2</v>
      </c>
      <c r="M8948" s="145">
        <v>200500</v>
      </c>
      <c r="N8948" s="148">
        <v>0.13800000000000001</v>
      </c>
      <c r="O8948" s="148">
        <v>0.62</v>
      </c>
      <c r="P8948" s="148">
        <v>0.73</v>
      </c>
      <c r="Q8948" s="148">
        <v>1.5500000000000001E-5</v>
      </c>
      <c r="R8948" s="148">
        <v>1</v>
      </c>
      <c r="S8948" s="148">
        <v>0.111</v>
      </c>
      <c r="T8948" s="148">
        <v>-9.65899999999999</v>
      </c>
      <c r="U8948" s="148">
        <v>0</v>
      </c>
      <c r="V8948" s="148">
        <v>7.0199999999999999E-2</v>
      </c>
      <c r="W8948" s="148">
        <v>120.035</v>
      </c>
      <c r="X8948" s="148">
        <v>4</v>
      </c>
      <c r="Y8948" s="148">
        <v>0.42699999999999999</v>
      </c>
    </row>
    <row r="8949" spans="11:25" x14ac:dyDescent="0.25">
      <c r="K8949" s="145" t="s">
        <v>6754</v>
      </c>
      <c r="L8949" s="145">
        <v>75</v>
      </c>
      <c r="M8949" s="145">
        <v>199300</v>
      </c>
      <c r="N8949" s="148">
        <v>0.107</v>
      </c>
      <c r="O8949" s="148">
        <v>0.84299999999999997</v>
      </c>
      <c r="P8949" s="148">
        <v>0.57999999999999996</v>
      </c>
      <c r="Q8949" s="148">
        <v>1.84E-5</v>
      </c>
      <c r="R8949" s="148">
        <v>2</v>
      </c>
      <c r="S8949" s="148">
        <v>6.4500000000000002E-2</v>
      </c>
      <c r="T8949" s="148">
        <v>-4.2709999999999999</v>
      </c>
      <c r="U8949" s="148">
        <v>1</v>
      </c>
      <c r="V8949" s="148">
        <v>5.91E-2</v>
      </c>
      <c r="W8949" s="148">
        <v>98.022999999999996</v>
      </c>
      <c r="X8949" s="148">
        <v>4</v>
      </c>
      <c r="Y8949" s="148">
        <v>0.63800000000000001</v>
      </c>
    </row>
    <row r="8950" spans="11:25" x14ac:dyDescent="0.25">
      <c r="K8950" s="145" t="s">
        <v>7521</v>
      </c>
      <c r="L8950" s="145">
        <v>68</v>
      </c>
      <c r="M8950" s="145">
        <v>179573</v>
      </c>
      <c r="N8950" s="148">
        <v>3.9600000000000003E-2</v>
      </c>
      <c r="O8950" s="148">
        <v>0.72299999999999998</v>
      </c>
      <c r="P8950" s="148">
        <v>0.73399999999999999</v>
      </c>
      <c r="Q8950" s="148">
        <v>0</v>
      </c>
      <c r="R8950" s="148">
        <v>0</v>
      </c>
      <c r="S8950" s="148">
        <v>0.115</v>
      </c>
      <c r="T8950" s="148">
        <v>-3.7360000000000002</v>
      </c>
      <c r="U8950" s="148">
        <v>1</v>
      </c>
      <c r="V8950" s="148">
        <v>0.26200000000000001</v>
      </c>
      <c r="W8950" s="148">
        <v>86.937999999999903</v>
      </c>
      <c r="X8950" s="148">
        <v>4</v>
      </c>
      <c r="Y8950" s="148">
        <v>0.89099999999999902</v>
      </c>
    </row>
    <row r="8951" spans="11:25" x14ac:dyDescent="0.25">
      <c r="K8951" s="145" t="s">
        <v>3104</v>
      </c>
      <c r="L8951" s="145">
        <v>82</v>
      </c>
      <c r="M8951" s="145">
        <v>269106</v>
      </c>
      <c r="N8951" s="148">
        <v>0.10099999999999899</v>
      </c>
      <c r="O8951" s="148">
        <v>0.79799999999999904</v>
      </c>
      <c r="P8951" s="148">
        <v>0.86699999999999999</v>
      </c>
      <c r="Q8951" s="148">
        <v>0</v>
      </c>
      <c r="R8951" s="148">
        <v>1</v>
      </c>
      <c r="S8951" s="148">
        <v>6.3399999999999998E-2</v>
      </c>
      <c r="T8951" s="148">
        <v>-5.9710000000000001</v>
      </c>
      <c r="U8951" s="148">
        <v>0</v>
      </c>
      <c r="V8951" s="148">
        <v>0.12</v>
      </c>
      <c r="W8951" s="148">
        <v>109.04</v>
      </c>
      <c r="X8951" s="148">
        <v>4</v>
      </c>
      <c r="Y8951" s="148">
        <v>0.66799999999999904</v>
      </c>
    </row>
    <row r="8952" spans="11:25" x14ac:dyDescent="0.25">
      <c r="K8952" s="145" t="s">
        <v>3346</v>
      </c>
      <c r="L8952" s="145">
        <v>34</v>
      </c>
      <c r="M8952" s="145">
        <v>230439</v>
      </c>
      <c r="N8952" s="148">
        <v>0.16200000000000001</v>
      </c>
      <c r="O8952" s="148">
        <v>0.71</v>
      </c>
      <c r="P8952" s="148">
        <v>0.81399999999999995</v>
      </c>
      <c r="Q8952" s="148">
        <v>0</v>
      </c>
      <c r="R8952" s="148">
        <v>10</v>
      </c>
      <c r="S8952" s="148">
        <v>0.16</v>
      </c>
      <c r="T8952" s="148">
        <v>-4.5750000000000002</v>
      </c>
      <c r="U8952" s="148">
        <v>1</v>
      </c>
      <c r="V8952" s="148">
        <v>5.6099999999999997E-2</v>
      </c>
      <c r="W8952" s="148">
        <v>155.02000000000001</v>
      </c>
      <c r="X8952" s="148">
        <v>4</v>
      </c>
      <c r="Y8952" s="148">
        <v>0.71399999999999997</v>
      </c>
    </row>
    <row r="8953" spans="11:25" x14ac:dyDescent="0.25">
      <c r="K8953" s="145" t="s">
        <v>3111</v>
      </c>
      <c r="L8953" s="145">
        <v>10</v>
      </c>
      <c r="M8953" s="145">
        <v>188906</v>
      </c>
      <c r="N8953" s="148">
        <v>0.34499999999999997</v>
      </c>
      <c r="O8953" s="148">
        <v>0.59299999999999997</v>
      </c>
      <c r="P8953" s="148">
        <v>0.29399999999999998</v>
      </c>
      <c r="Q8953" s="148">
        <v>2.0299999999999999E-5</v>
      </c>
      <c r="R8953" s="148">
        <v>1</v>
      </c>
      <c r="S8953" s="148">
        <v>0.28699999999999998</v>
      </c>
      <c r="T8953" s="148">
        <v>-10.071999999999999</v>
      </c>
      <c r="U8953" s="148">
        <v>0</v>
      </c>
      <c r="V8953" s="148">
        <v>4.99E-2</v>
      </c>
      <c r="W8953" s="148">
        <v>113.84699999999999</v>
      </c>
      <c r="X8953" s="148">
        <v>4</v>
      </c>
      <c r="Y8953" s="148">
        <v>0.152</v>
      </c>
    </row>
    <row r="8954" spans="11:25" x14ac:dyDescent="0.25">
      <c r="K8954" s="145" t="s">
        <v>1551</v>
      </c>
      <c r="L8954" s="145">
        <v>85</v>
      </c>
      <c r="M8954" s="145">
        <v>224903</v>
      </c>
      <c r="N8954" s="148">
        <v>4.0300000000000002E-2</v>
      </c>
      <c r="O8954" s="148">
        <v>0.91700000000000004</v>
      </c>
      <c r="P8954" s="148">
        <v>0.78599999999999903</v>
      </c>
      <c r="Q8954" s="148">
        <v>0</v>
      </c>
      <c r="R8954" s="148">
        <v>11</v>
      </c>
      <c r="S8954" s="148">
        <v>0.19500000000000001</v>
      </c>
      <c r="T8954" s="148">
        <v>-4.9210000000000003</v>
      </c>
      <c r="U8954" s="148">
        <v>0</v>
      </c>
      <c r="V8954" s="148">
        <v>0.20799999999999999</v>
      </c>
      <c r="W8954" s="148">
        <v>143.03799999999899</v>
      </c>
      <c r="X8954" s="148">
        <v>4</v>
      </c>
      <c r="Y8954" s="148">
        <v>0.441</v>
      </c>
    </row>
    <row r="8955" spans="11:25" x14ac:dyDescent="0.25">
      <c r="K8955" s="145" t="s">
        <v>7522</v>
      </c>
      <c r="L8955" s="145">
        <v>7</v>
      </c>
      <c r="M8955" s="145">
        <v>195750</v>
      </c>
      <c r="N8955" s="148">
        <v>7.5700000000000003E-3</v>
      </c>
      <c r="O8955" s="148">
        <v>0.80299999999999905</v>
      </c>
      <c r="P8955" s="148">
        <v>0.26300000000000001</v>
      </c>
      <c r="Q8955" s="148">
        <v>4.4000000000000002E-4</v>
      </c>
      <c r="R8955" s="148">
        <v>1</v>
      </c>
      <c r="S8955" s="148">
        <v>6.9000000000000006E-2</v>
      </c>
      <c r="T8955" s="148">
        <v>-19.312999999999999</v>
      </c>
      <c r="U8955" s="148">
        <v>1</v>
      </c>
      <c r="V8955" s="148">
        <v>0.52300000000000002</v>
      </c>
      <c r="W8955" s="148">
        <v>80.028000000000006</v>
      </c>
      <c r="X8955" s="148">
        <v>4</v>
      </c>
      <c r="Y8955" s="148">
        <v>0.26400000000000001</v>
      </c>
    </row>
    <row r="8956" spans="11:25" x14ac:dyDescent="0.25">
      <c r="K8956" s="145" t="s">
        <v>7523</v>
      </c>
      <c r="L8956" s="145">
        <v>25</v>
      </c>
      <c r="M8956" s="145">
        <v>235920</v>
      </c>
      <c r="N8956" s="148">
        <v>9.8199999999999996E-2</v>
      </c>
      <c r="O8956" s="148">
        <v>0.55399999999999905</v>
      </c>
      <c r="P8956" s="148">
        <v>0.61</v>
      </c>
      <c r="Q8956" s="148">
        <v>8.1199999999999994E-2</v>
      </c>
      <c r="R8956" s="148">
        <v>0</v>
      </c>
      <c r="S8956" s="148">
        <v>0.56100000000000005</v>
      </c>
      <c r="T8956" s="148">
        <v>-7.2290000000000001</v>
      </c>
      <c r="U8956" s="148">
        <v>1</v>
      </c>
      <c r="V8956" s="148">
        <v>8.0399999999999999E-2</v>
      </c>
      <c r="W8956" s="148">
        <v>80.947999999999993</v>
      </c>
      <c r="X8956" s="148">
        <v>4</v>
      </c>
      <c r="Y8956" s="148">
        <v>0.497</v>
      </c>
    </row>
    <row r="8957" spans="11:25" x14ac:dyDescent="0.25">
      <c r="K8957" s="145" t="s">
        <v>1565</v>
      </c>
      <c r="L8957" s="145">
        <v>90</v>
      </c>
      <c r="M8957" s="145">
        <v>152000</v>
      </c>
      <c r="N8957" s="148">
        <v>0.13</v>
      </c>
      <c r="O8957" s="148">
        <v>0.73299999999999998</v>
      </c>
      <c r="P8957" s="148">
        <v>0.63</v>
      </c>
      <c r="Q8957" s="148">
        <v>0</v>
      </c>
      <c r="R8957" s="148">
        <v>11</v>
      </c>
      <c r="S8957" s="148">
        <v>0.16200000000000001</v>
      </c>
      <c r="T8957" s="148">
        <v>-4.2960000000000003</v>
      </c>
      <c r="U8957" s="148">
        <v>1</v>
      </c>
      <c r="V8957" s="148">
        <v>0.39500000000000002</v>
      </c>
      <c r="W8957" s="148">
        <v>149.989</v>
      </c>
      <c r="X8957" s="148">
        <v>4</v>
      </c>
      <c r="Y8957" s="148">
        <v>0.83199999999999996</v>
      </c>
    </row>
    <row r="8958" spans="11:25" x14ac:dyDescent="0.25">
      <c r="K8958" s="145" t="s">
        <v>7524</v>
      </c>
      <c r="L8958" s="145">
        <v>2</v>
      </c>
      <c r="M8958" s="145">
        <v>178746</v>
      </c>
      <c r="N8958" s="148">
        <v>0.37</v>
      </c>
      <c r="O8958" s="148">
        <v>0.82399999999999995</v>
      </c>
      <c r="P8958" s="148">
        <v>0.47</v>
      </c>
      <c r="Q8958" s="148">
        <v>0</v>
      </c>
      <c r="R8958" s="148">
        <v>1</v>
      </c>
      <c r="S8958" s="148">
        <v>0.115</v>
      </c>
      <c r="T8958" s="148">
        <v>-8.7669999999999995</v>
      </c>
      <c r="U8958" s="148">
        <v>1</v>
      </c>
      <c r="V8958" s="148">
        <v>0.42499999999999999</v>
      </c>
      <c r="W8958" s="148">
        <v>69.968000000000004</v>
      </c>
      <c r="X8958" s="148">
        <v>4</v>
      </c>
      <c r="Y8958" s="148">
        <v>0.60199999999999998</v>
      </c>
    </row>
    <row r="8959" spans="11:25" x14ac:dyDescent="0.25">
      <c r="K8959" s="145" t="s">
        <v>7525</v>
      </c>
      <c r="L8959" s="145">
        <v>28</v>
      </c>
      <c r="M8959" s="145">
        <v>193906</v>
      </c>
      <c r="N8959" s="148">
        <v>0.53400000000000003</v>
      </c>
      <c r="O8959" s="148">
        <v>0.63300000000000001</v>
      </c>
      <c r="P8959" s="148">
        <v>0.38500000000000001</v>
      </c>
      <c r="Q8959" s="148">
        <v>0</v>
      </c>
      <c r="R8959" s="148">
        <v>2</v>
      </c>
      <c r="S8959" s="148">
        <v>0.27500000000000002</v>
      </c>
      <c r="T8959" s="148">
        <v>-6.68</v>
      </c>
      <c r="U8959" s="148">
        <v>1</v>
      </c>
      <c r="V8959" s="148">
        <v>0.41</v>
      </c>
      <c r="W8959" s="148">
        <v>128.85499999999999</v>
      </c>
      <c r="X8959" s="148">
        <v>4</v>
      </c>
      <c r="Y8959" s="148">
        <v>0.41299999999999998</v>
      </c>
    </row>
    <row r="8960" spans="11:25" x14ac:dyDescent="0.25">
      <c r="K8960" s="145" t="s">
        <v>7526</v>
      </c>
      <c r="L8960" s="145">
        <v>0</v>
      </c>
      <c r="M8960" s="145">
        <v>271066</v>
      </c>
      <c r="N8960" s="148">
        <v>0.26600000000000001</v>
      </c>
      <c r="O8960" s="148">
        <v>0.81</v>
      </c>
      <c r="P8960" s="148">
        <v>0.45799999999999902</v>
      </c>
      <c r="Q8960" s="148">
        <v>0</v>
      </c>
      <c r="R8960" s="148">
        <v>4</v>
      </c>
      <c r="S8960" s="148">
        <v>0.17399999999999999</v>
      </c>
      <c r="T8960" s="148">
        <v>-7.4950000000000001</v>
      </c>
      <c r="U8960" s="148">
        <v>0</v>
      </c>
      <c r="V8960" s="148">
        <v>0.105</v>
      </c>
      <c r="W8960" s="148">
        <v>125.048999999999</v>
      </c>
      <c r="X8960" s="148">
        <v>4</v>
      </c>
      <c r="Y8960" s="148">
        <v>0.49299999999999999</v>
      </c>
    </row>
    <row r="8961" spans="11:25" x14ac:dyDescent="0.25">
      <c r="K8961" s="145" t="s">
        <v>3037</v>
      </c>
      <c r="L8961" s="145">
        <v>68</v>
      </c>
      <c r="M8961" s="145">
        <v>240000</v>
      </c>
      <c r="N8961" s="148">
        <v>0.379</v>
      </c>
      <c r="O8961" s="148">
        <v>0.92799999999999905</v>
      </c>
      <c r="P8961" s="148">
        <v>0.67500000000000004</v>
      </c>
      <c r="Q8961" s="148">
        <v>0</v>
      </c>
      <c r="R8961" s="148">
        <v>5</v>
      </c>
      <c r="S8961" s="148">
        <v>5.33E-2</v>
      </c>
      <c r="T8961" s="148">
        <v>-3.5350000000000001</v>
      </c>
      <c r="U8961" s="148">
        <v>1</v>
      </c>
      <c r="V8961" s="148">
        <v>5.6599999999999998E-2</v>
      </c>
      <c r="W8961" s="148">
        <v>105.952</v>
      </c>
      <c r="X8961" s="148">
        <v>4</v>
      </c>
      <c r="Y8961" s="148">
        <v>0.79400000000000004</v>
      </c>
    </row>
    <row r="8962" spans="11:25" x14ac:dyDescent="0.25">
      <c r="K8962" s="145" t="s">
        <v>2490</v>
      </c>
      <c r="L8962" s="145">
        <v>82</v>
      </c>
      <c r="M8962" s="145">
        <v>209831</v>
      </c>
      <c r="N8962" s="148">
        <v>0.80799999999999905</v>
      </c>
      <c r="O8962" s="148">
        <v>0.52400000000000002</v>
      </c>
      <c r="P8962" s="148">
        <v>0.36399999999999999</v>
      </c>
      <c r="Q8962" s="148">
        <v>0</v>
      </c>
      <c r="R8962" s="148">
        <v>7</v>
      </c>
      <c r="S8962" s="148">
        <v>0.1</v>
      </c>
      <c r="T8962" s="148">
        <v>-10.209</v>
      </c>
      <c r="U8962" s="148">
        <v>1</v>
      </c>
      <c r="V8962" s="148">
        <v>3.6700000000000003E-2</v>
      </c>
      <c r="W8962" s="148">
        <v>75.239999999999995</v>
      </c>
      <c r="X8962" s="148">
        <v>4</v>
      </c>
      <c r="Y8962" s="148">
        <v>0.436</v>
      </c>
    </row>
    <row r="8963" spans="11:25" x14ac:dyDescent="0.25">
      <c r="K8963" s="145" t="s">
        <v>6783</v>
      </c>
      <c r="L8963" s="145">
        <v>68</v>
      </c>
      <c r="M8963" s="145">
        <v>232853</v>
      </c>
      <c r="N8963" s="148">
        <v>0.56299999999999994</v>
      </c>
      <c r="O8963" s="148">
        <v>0.67099999999999904</v>
      </c>
      <c r="P8963" s="148">
        <v>0.83699999999999997</v>
      </c>
      <c r="Q8963" s="148">
        <v>0</v>
      </c>
      <c r="R8963" s="148">
        <v>1</v>
      </c>
      <c r="S8963" s="148">
        <v>0.25600000000000001</v>
      </c>
      <c r="T8963" s="148">
        <v>-4.8280000000000003</v>
      </c>
      <c r="U8963" s="148">
        <v>0</v>
      </c>
      <c r="V8963" s="148">
        <v>0.436</v>
      </c>
      <c r="W8963" s="148">
        <v>88.837999999999994</v>
      </c>
      <c r="X8963" s="148">
        <v>4</v>
      </c>
      <c r="Y8963" s="148">
        <v>0.68599999999999905</v>
      </c>
    </row>
    <row r="8964" spans="11:25" x14ac:dyDescent="0.25">
      <c r="K8964" s="145" t="s">
        <v>3121</v>
      </c>
      <c r="L8964" s="145">
        <v>72</v>
      </c>
      <c r="M8964" s="145">
        <v>236384</v>
      </c>
      <c r="N8964" s="148">
        <v>0.40600000000000003</v>
      </c>
      <c r="O8964" s="148">
        <v>0.60399999999999998</v>
      </c>
      <c r="P8964" s="148">
        <v>0.55100000000000005</v>
      </c>
      <c r="Q8964" s="148">
        <v>0</v>
      </c>
      <c r="R8964" s="148">
        <v>10</v>
      </c>
      <c r="S8964" s="148">
        <v>0.39500000000000002</v>
      </c>
      <c r="T8964" s="148">
        <v>-5.7679999999999998</v>
      </c>
      <c r="U8964" s="148">
        <v>0</v>
      </c>
      <c r="V8964" s="148">
        <v>4.7800000000000002E-2</v>
      </c>
      <c r="W8964" s="148">
        <v>76.066999999999993</v>
      </c>
      <c r="X8964" s="148">
        <v>4</v>
      </c>
      <c r="Y8964" s="148">
        <v>0.42299999999999999</v>
      </c>
    </row>
    <row r="8965" spans="11:25" x14ac:dyDescent="0.25">
      <c r="K8965" s="145" t="s">
        <v>531</v>
      </c>
      <c r="L8965" s="145">
        <v>87</v>
      </c>
      <c r="M8965" s="145">
        <v>179693</v>
      </c>
      <c r="N8965" s="148">
        <v>0.35199999999999998</v>
      </c>
      <c r="O8965" s="148">
        <v>0.746</v>
      </c>
      <c r="P8965" s="148">
        <v>0.70299999999999996</v>
      </c>
      <c r="Q8965" s="148">
        <v>0</v>
      </c>
      <c r="R8965" s="148">
        <v>4</v>
      </c>
      <c r="S8965" s="148">
        <v>0.33100000000000002</v>
      </c>
      <c r="T8965" s="148">
        <v>-4.1789999999999896</v>
      </c>
      <c r="U8965" s="148">
        <v>0</v>
      </c>
      <c r="V8965" s="148">
        <v>0.107</v>
      </c>
      <c r="W8965" s="148">
        <v>166.04300000000001</v>
      </c>
      <c r="X8965" s="148">
        <v>4</v>
      </c>
      <c r="Y8965" s="148">
        <v>0.66700000000000004</v>
      </c>
    </row>
    <row r="8966" spans="11:25" x14ac:dyDescent="0.25">
      <c r="K8966" s="145" t="s">
        <v>7527</v>
      </c>
      <c r="L8966" s="145">
        <v>47</v>
      </c>
      <c r="M8966" s="145">
        <v>176341</v>
      </c>
      <c r="N8966" s="148">
        <v>0.111999999999999</v>
      </c>
      <c r="O8966" s="148">
        <v>0.65400000000000003</v>
      </c>
      <c r="P8966" s="148">
        <v>0.91200000000000003</v>
      </c>
      <c r="Q8966" s="148">
        <v>0</v>
      </c>
      <c r="R8966" s="148">
        <v>11</v>
      </c>
      <c r="S8966" s="148">
        <v>0.14799999999999999</v>
      </c>
      <c r="T8966" s="148">
        <v>-3.1749999999999998</v>
      </c>
      <c r="U8966" s="148">
        <v>1</v>
      </c>
      <c r="V8966" s="148">
        <v>0.34499999999999997</v>
      </c>
      <c r="W8966" s="148">
        <v>75.069000000000003</v>
      </c>
      <c r="X8966" s="148">
        <v>4</v>
      </c>
      <c r="Y8966" s="148">
        <v>0.22600000000000001</v>
      </c>
    </row>
    <row r="8967" spans="11:25" x14ac:dyDescent="0.25">
      <c r="K8967" s="145" t="s">
        <v>3304</v>
      </c>
      <c r="L8967" s="145">
        <v>78</v>
      </c>
      <c r="M8967" s="145">
        <v>156800</v>
      </c>
      <c r="N8967" s="148">
        <v>7.7799999999999996E-3</v>
      </c>
      <c r="O8967" s="148">
        <v>0.89800000000000002</v>
      </c>
      <c r="P8967" s="148">
        <v>0.93500000000000005</v>
      </c>
      <c r="Q8967" s="148">
        <v>3.6300000000000001E-5</v>
      </c>
      <c r="R8967" s="148">
        <v>11</v>
      </c>
      <c r="S8967" s="148">
        <v>0.217</v>
      </c>
      <c r="T8967" s="148">
        <v>-2.74399999999999</v>
      </c>
      <c r="U8967" s="148">
        <v>1</v>
      </c>
      <c r="V8967" s="148">
        <v>0.29099999999999998</v>
      </c>
      <c r="W8967" s="148">
        <v>150.01599999999999</v>
      </c>
      <c r="X8967" s="148">
        <v>4</v>
      </c>
      <c r="Y8967" s="148">
        <v>0.88400000000000001</v>
      </c>
    </row>
    <row r="8968" spans="11:25" x14ac:dyDescent="0.25">
      <c r="K8968" s="145" t="s">
        <v>7528</v>
      </c>
      <c r="L8968" s="145">
        <v>67</v>
      </c>
      <c r="M8968" s="145">
        <v>182400</v>
      </c>
      <c r="N8968" s="148">
        <v>6.5699999999999995E-2</v>
      </c>
      <c r="O8968" s="148">
        <v>0.64200000000000002</v>
      </c>
      <c r="P8968" s="148">
        <v>0.93299999999999905</v>
      </c>
      <c r="Q8968" s="148">
        <v>1.04E-5</v>
      </c>
      <c r="R8968" s="148">
        <v>4</v>
      </c>
      <c r="S8968" s="148">
        <v>8.6999999999999994E-2</v>
      </c>
      <c r="T8968" s="148">
        <v>-2.887</v>
      </c>
      <c r="U8968" s="148">
        <v>0</v>
      </c>
      <c r="V8968" s="148">
        <v>8.7099999999999997E-2</v>
      </c>
      <c r="W8968" s="148">
        <v>150.03899999999999</v>
      </c>
      <c r="X8968" s="148">
        <v>4</v>
      </c>
      <c r="Y8968" s="148">
        <v>0.158</v>
      </c>
    </row>
    <row r="8969" spans="11:25" x14ac:dyDescent="0.25">
      <c r="K8969" s="145" t="s">
        <v>7529</v>
      </c>
      <c r="L8969" s="145">
        <v>51</v>
      </c>
      <c r="M8969" s="145">
        <v>282834</v>
      </c>
      <c r="N8969" s="148">
        <v>2.0899999999999901E-4</v>
      </c>
      <c r="O8969" s="148">
        <v>0.312</v>
      </c>
      <c r="P8969" s="148">
        <v>0.89200000000000002</v>
      </c>
      <c r="Q8969" s="148">
        <v>0.80900000000000005</v>
      </c>
      <c r="R8969" s="148">
        <v>4</v>
      </c>
      <c r="S8969" s="148">
        <v>0.10099999999999899</v>
      </c>
      <c r="T8969" s="148">
        <v>-2.5289999999999999</v>
      </c>
      <c r="U8969" s="148">
        <v>1</v>
      </c>
      <c r="V8969" s="148">
        <v>6.6600000000000006E-2</v>
      </c>
      <c r="W8969" s="148">
        <v>112.639</v>
      </c>
      <c r="X8969" s="148">
        <v>3</v>
      </c>
      <c r="Y8969" s="148">
        <v>3.3000000000000002E-2</v>
      </c>
    </row>
    <row r="8970" spans="11:25" x14ac:dyDescent="0.25">
      <c r="K8970" s="145" t="s">
        <v>7530</v>
      </c>
      <c r="L8970" s="145">
        <v>52</v>
      </c>
      <c r="M8970" s="145">
        <v>292915</v>
      </c>
      <c r="N8970" s="148">
        <v>2.5100000000000001E-2</v>
      </c>
      <c r="O8970" s="148">
        <v>0.34100000000000003</v>
      </c>
      <c r="P8970" s="148">
        <v>0.995</v>
      </c>
      <c r="Q8970" s="148">
        <v>7.0099999999999996E-5</v>
      </c>
      <c r="R8970" s="148">
        <v>7</v>
      </c>
      <c r="S8970" s="148">
        <v>0.71299999999999997</v>
      </c>
      <c r="T8970" s="148">
        <v>5.1999999999999998E-2</v>
      </c>
      <c r="U8970" s="148">
        <v>1</v>
      </c>
      <c r="V8970" s="148">
        <v>0.626</v>
      </c>
      <c r="W8970" s="148">
        <v>160.31100000000001</v>
      </c>
      <c r="X8970" s="148">
        <v>4</v>
      </c>
      <c r="Y8970" s="148">
        <v>8.0100000000000005E-2</v>
      </c>
    </row>
    <row r="8971" spans="11:25" x14ac:dyDescent="0.25">
      <c r="K8971" s="145" t="s">
        <v>7531</v>
      </c>
      <c r="L8971" s="145">
        <v>60</v>
      </c>
      <c r="M8971" s="145">
        <v>172800</v>
      </c>
      <c r="N8971" s="148">
        <v>0.222</v>
      </c>
      <c r="O8971" s="148">
        <v>0.754</v>
      </c>
      <c r="P8971" s="148">
        <v>0.82</v>
      </c>
      <c r="Q8971" s="148">
        <v>0</v>
      </c>
      <c r="R8971" s="148">
        <v>1</v>
      </c>
      <c r="S8971" s="148">
        <v>8.9099999999999999E-2</v>
      </c>
      <c r="T8971" s="148">
        <v>-5.2039999999999997</v>
      </c>
      <c r="U8971" s="148">
        <v>0</v>
      </c>
      <c r="V8971" s="148">
        <v>0.32500000000000001</v>
      </c>
      <c r="W8971" s="148">
        <v>124.985</v>
      </c>
      <c r="X8971" s="148">
        <v>4</v>
      </c>
      <c r="Y8971" s="148">
        <v>0.33600000000000002</v>
      </c>
    </row>
    <row r="8972" spans="11:25" x14ac:dyDescent="0.25">
      <c r="K8972" s="145" t="s">
        <v>7532</v>
      </c>
      <c r="L8972" s="145">
        <v>55</v>
      </c>
      <c r="M8972" s="145">
        <v>220800</v>
      </c>
      <c r="N8972" s="148">
        <v>3.5900000000000001E-2</v>
      </c>
      <c r="O8972" s="148">
        <v>0.44299999999999901</v>
      </c>
      <c r="P8972" s="148">
        <v>0.96</v>
      </c>
      <c r="Q8972" s="148">
        <v>3.32E-2</v>
      </c>
      <c r="R8972" s="148">
        <v>0</v>
      </c>
      <c r="S8972" s="148">
        <v>0.222</v>
      </c>
      <c r="T8972" s="148">
        <v>-2.4129999999999998</v>
      </c>
      <c r="U8972" s="148">
        <v>1</v>
      </c>
      <c r="V8972" s="148">
        <v>0.22500000000000001</v>
      </c>
      <c r="W8972" s="148">
        <v>150.22899999999899</v>
      </c>
      <c r="X8972" s="148">
        <v>3</v>
      </c>
      <c r="Y8972" s="148">
        <v>0.23699999999999999</v>
      </c>
    </row>
    <row r="8973" spans="11:25" x14ac:dyDescent="0.25">
      <c r="K8973" s="145" t="s">
        <v>7533</v>
      </c>
      <c r="L8973" s="145">
        <v>45</v>
      </c>
      <c r="M8973" s="145">
        <v>238428</v>
      </c>
      <c r="N8973" s="148">
        <v>5.0400000000000002E-3</v>
      </c>
      <c r="O8973" s="148">
        <v>0.48799999999999999</v>
      </c>
      <c r="P8973" s="148">
        <v>0.84199999999999997</v>
      </c>
      <c r="Q8973" s="148">
        <v>8.8599999999999998E-2</v>
      </c>
      <c r="R8973" s="148">
        <v>10</v>
      </c>
      <c r="S8973" s="148">
        <v>8.3599999999999994E-2</v>
      </c>
      <c r="T8973" s="148">
        <v>-2.06699999999999</v>
      </c>
      <c r="U8973" s="148">
        <v>0</v>
      </c>
      <c r="V8973" s="148">
        <v>0.309</v>
      </c>
      <c r="W8973" s="148">
        <v>73.566000000000003</v>
      </c>
      <c r="X8973" s="148">
        <v>4</v>
      </c>
      <c r="Y8973" s="148">
        <v>0.48099999999999998</v>
      </c>
    </row>
    <row r="8974" spans="11:25" x14ac:dyDescent="0.25">
      <c r="K8974" s="145" t="s">
        <v>7534</v>
      </c>
      <c r="L8974" s="145">
        <v>57</v>
      </c>
      <c r="M8974" s="145">
        <v>255750</v>
      </c>
      <c r="N8974" s="148">
        <v>6.3499999999999997E-3</v>
      </c>
      <c r="O8974" s="148">
        <v>0.63</v>
      </c>
      <c r="P8974" s="148">
        <v>0.90200000000000002</v>
      </c>
      <c r="Q8974" s="148">
        <v>1.24E-2</v>
      </c>
      <c r="R8974" s="148">
        <v>2</v>
      </c>
      <c r="S8974" s="148">
        <v>0.63300000000000001</v>
      </c>
      <c r="T8974" s="148">
        <v>-3.2050000000000001</v>
      </c>
      <c r="U8974" s="148">
        <v>1</v>
      </c>
      <c r="V8974" s="148">
        <v>6.6400000000000001E-2</v>
      </c>
      <c r="W8974" s="148">
        <v>159.97999999999999</v>
      </c>
      <c r="X8974" s="148">
        <v>4</v>
      </c>
      <c r="Y8974" s="148">
        <v>0.45200000000000001</v>
      </c>
    </row>
    <row r="8975" spans="11:25" x14ac:dyDescent="0.25">
      <c r="K8975" s="145" t="s">
        <v>7535</v>
      </c>
      <c r="L8975" s="145">
        <v>52</v>
      </c>
      <c r="M8975" s="145">
        <v>289285</v>
      </c>
      <c r="N8975" s="148">
        <v>5.4900000000000001E-3</v>
      </c>
      <c r="O8975" s="148">
        <v>0.73899999999999999</v>
      </c>
      <c r="P8975" s="148">
        <v>0.90900000000000003</v>
      </c>
      <c r="Q8975" s="148">
        <v>4.6999999999999997E-5</v>
      </c>
      <c r="R8975" s="148">
        <v>1</v>
      </c>
      <c r="S8975" s="148">
        <v>7.8200000000000006E-2</v>
      </c>
      <c r="T8975" s="148">
        <v>-2.94199999999999</v>
      </c>
      <c r="U8975" s="148">
        <v>1</v>
      </c>
      <c r="V8975" s="148">
        <v>0.35499999999999998</v>
      </c>
      <c r="W8975" s="148">
        <v>150.15799999999999</v>
      </c>
      <c r="X8975" s="148">
        <v>4</v>
      </c>
      <c r="Y8975" s="148">
        <v>0.35</v>
      </c>
    </row>
    <row r="8976" spans="11:25" x14ac:dyDescent="0.25">
      <c r="K8976" s="145" t="s">
        <v>7536</v>
      </c>
      <c r="L8976" s="145">
        <v>3</v>
      </c>
      <c r="M8976" s="145">
        <v>256500</v>
      </c>
      <c r="N8976" s="148">
        <v>8.8999999999999999E-3</v>
      </c>
      <c r="O8976" s="148">
        <v>0.502</v>
      </c>
      <c r="P8976" s="148">
        <v>0.94399999999999995</v>
      </c>
      <c r="Q8976" s="148">
        <v>0</v>
      </c>
      <c r="R8976" s="148">
        <v>6</v>
      </c>
      <c r="S8976" s="148">
        <v>0.17299999999999999</v>
      </c>
      <c r="T8976" s="148">
        <v>-3.984</v>
      </c>
      <c r="U8976" s="148">
        <v>0</v>
      </c>
      <c r="V8976" s="148">
        <v>0.115</v>
      </c>
      <c r="W8976" s="148">
        <v>159.76400000000001</v>
      </c>
      <c r="X8976" s="148">
        <v>4</v>
      </c>
      <c r="Y8976" s="148">
        <v>0.78200000000000003</v>
      </c>
    </row>
    <row r="8977" spans="11:25" x14ac:dyDescent="0.25">
      <c r="K8977" s="145" t="s">
        <v>7537</v>
      </c>
      <c r="L8977" s="145">
        <v>50</v>
      </c>
      <c r="M8977" s="145">
        <v>232274</v>
      </c>
      <c r="N8977" s="148">
        <v>4.8999999999999998E-3</v>
      </c>
      <c r="O8977" s="148">
        <v>0.76599999999999902</v>
      </c>
      <c r="P8977" s="148">
        <v>0.83899999999999997</v>
      </c>
      <c r="Q8977" s="148">
        <v>1.0800000000000001E-2</v>
      </c>
      <c r="R8977" s="148">
        <v>1</v>
      </c>
      <c r="S8977" s="148">
        <v>0.114</v>
      </c>
      <c r="T8977" s="148">
        <v>-5.1229999999999896</v>
      </c>
      <c r="U8977" s="148">
        <v>1</v>
      </c>
      <c r="V8977" s="148">
        <v>4.0999999999999898E-2</v>
      </c>
      <c r="W8977" s="148">
        <v>124.992</v>
      </c>
      <c r="X8977" s="148">
        <v>4</v>
      </c>
      <c r="Y8977" s="148">
        <v>0.113</v>
      </c>
    </row>
    <row r="8978" spans="11:25" x14ac:dyDescent="0.25">
      <c r="K8978" s="145" t="s">
        <v>7538</v>
      </c>
      <c r="L8978" s="145">
        <v>61</v>
      </c>
      <c r="M8978" s="145">
        <v>166666</v>
      </c>
      <c r="N8978" s="148">
        <v>2.8899999999999999E-2</v>
      </c>
      <c r="O8978" s="148">
        <v>0.625</v>
      </c>
      <c r="P8978" s="148">
        <v>0.85299999999999998</v>
      </c>
      <c r="Q8978" s="148">
        <v>0</v>
      </c>
      <c r="R8978" s="148">
        <v>8</v>
      </c>
      <c r="S8978" s="148">
        <v>0.32100000000000001</v>
      </c>
      <c r="T8978" s="148">
        <v>-5.7089999999999996</v>
      </c>
      <c r="U8978" s="148">
        <v>0</v>
      </c>
      <c r="V8978" s="148">
        <v>0.11899999999999999</v>
      </c>
      <c r="W8978" s="148">
        <v>144.023</v>
      </c>
      <c r="X8978" s="148">
        <v>4</v>
      </c>
      <c r="Y8978" s="148">
        <v>0.35199999999999998</v>
      </c>
    </row>
    <row r="8979" spans="11:25" x14ac:dyDescent="0.25">
      <c r="K8979" s="145" t="s">
        <v>5841</v>
      </c>
      <c r="L8979" s="145">
        <v>55</v>
      </c>
      <c r="M8979" s="145">
        <v>198400</v>
      </c>
      <c r="N8979" s="148">
        <v>4.9500000000000004E-3</v>
      </c>
      <c r="O8979" s="148">
        <v>0.63300000000000001</v>
      </c>
      <c r="P8979" s="148">
        <v>0.86899999999999999</v>
      </c>
      <c r="Q8979" s="148">
        <v>0.12</v>
      </c>
      <c r="R8979" s="148">
        <v>5</v>
      </c>
      <c r="S8979" s="148">
        <v>0.28999999999999998</v>
      </c>
      <c r="T8979" s="148">
        <v>-5.8470000000000004</v>
      </c>
      <c r="U8979" s="148">
        <v>0</v>
      </c>
      <c r="V8979" s="148">
        <v>0.34499999999999997</v>
      </c>
      <c r="W8979" s="148">
        <v>74.942999999999998</v>
      </c>
      <c r="X8979" s="148">
        <v>4</v>
      </c>
      <c r="Y8979" s="148">
        <v>0.62</v>
      </c>
    </row>
    <row r="8980" spans="11:25" x14ac:dyDescent="0.25">
      <c r="K8980" s="145" t="s">
        <v>7539</v>
      </c>
      <c r="L8980" s="145">
        <v>66</v>
      </c>
      <c r="M8980" s="145">
        <v>179200</v>
      </c>
      <c r="N8980" s="148">
        <v>4.3200000000000001E-3</v>
      </c>
      <c r="O8980" s="148">
        <v>0.73099999999999998</v>
      </c>
      <c r="P8980" s="148">
        <v>0.72499999999999998</v>
      </c>
      <c r="Q8980" s="148">
        <v>0</v>
      </c>
      <c r="R8980" s="148">
        <v>2</v>
      </c>
      <c r="S8980" s="148">
        <v>5.5599999999999997E-2</v>
      </c>
      <c r="T8980" s="148">
        <v>-5.21</v>
      </c>
      <c r="U8980" s="148">
        <v>1</v>
      </c>
      <c r="V8980" s="148">
        <v>0.249</v>
      </c>
      <c r="W8980" s="148">
        <v>149.96299999999999</v>
      </c>
      <c r="X8980" s="148">
        <v>4</v>
      </c>
      <c r="Y8980" s="148">
        <v>0.35099999999999998</v>
      </c>
    </row>
    <row r="8981" spans="11:25" x14ac:dyDescent="0.25">
      <c r="K8981" s="145" t="s">
        <v>7540</v>
      </c>
      <c r="L8981" s="145">
        <v>66</v>
      </c>
      <c r="M8981" s="145">
        <v>182576</v>
      </c>
      <c r="N8981" s="148">
        <v>3.14E-3</v>
      </c>
      <c r="O8981" s="148">
        <v>0.307</v>
      </c>
      <c r="P8981" s="148">
        <v>0.82799999999999996</v>
      </c>
      <c r="Q8981" s="148">
        <v>0</v>
      </c>
      <c r="R8981" s="148">
        <v>8</v>
      </c>
      <c r="S8981" s="148">
        <v>0.17100000000000001</v>
      </c>
      <c r="T8981" s="148">
        <v>-3.37</v>
      </c>
      <c r="U8981" s="148">
        <v>0</v>
      </c>
      <c r="V8981" s="148">
        <v>9.6699999999999994E-2</v>
      </c>
      <c r="W8981" s="148">
        <v>149.86000000000001</v>
      </c>
      <c r="X8981" s="148">
        <v>4</v>
      </c>
      <c r="Y8981" s="148">
        <v>0.2</v>
      </c>
    </row>
    <row r="8982" spans="11:25" x14ac:dyDescent="0.25">
      <c r="K8982" s="145" t="s">
        <v>7541</v>
      </c>
      <c r="L8982" s="145">
        <v>49</v>
      </c>
      <c r="M8982" s="145">
        <v>243200</v>
      </c>
      <c r="N8982" s="148">
        <v>9.5E-4</v>
      </c>
      <c r="O8982" s="148">
        <v>0.66900000000000004</v>
      </c>
      <c r="P8982" s="148">
        <v>0.97499999999999998</v>
      </c>
      <c r="Q8982" s="148">
        <v>0.33399999999999902</v>
      </c>
      <c r="R8982" s="148">
        <v>1</v>
      </c>
      <c r="S8982" s="148">
        <v>0.1</v>
      </c>
      <c r="T8982" s="148">
        <v>-1.3280000000000001</v>
      </c>
      <c r="U8982" s="148">
        <v>1</v>
      </c>
      <c r="V8982" s="148">
        <v>6.7199999999999996E-2</v>
      </c>
      <c r="W8982" s="148">
        <v>75.018000000000001</v>
      </c>
      <c r="X8982" s="148">
        <v>4</v>
      </c>
      <c r="Y8982" s="148">
        <v>7.8899999999999998E-2</v>
      </c>
    </row>
    <row r="8983" spans="11:25" x14ac:dyDescent="0.25">
      <c r="K8983" s="145" t="s">
        <v>7542</v>
      </c>
      <c r="L8983" s="145">
        <v>53</v>
      </c>
      <c r="M8983" s="145">
        <v>217799</v>
      </c>
      <c r="N8983" s="148">
        <v>3.1800000000000002E-2</v>
      </c>
      <c r="O8983" s="148">
        <v>0.76800000000000002</v>
      </c>
      <c r="P8983" s="148">
        <v>0.878</v>
      </c>
      <c r="Q8983" s="148">
        <v>0</v>
      </c>
      <c r="R8983" s="148">
        <v>2</v>
      </c>
      <c r="S8983" s="148">
        <v>0.17499999999999999</v>
      </c>
      <c r="T8983" s="148">
        <v>-6.7370000000000001</v>
      </c>
      <c r="U8983" s="148">
        <v>1</v>
      </c>
      <c r="V8983" s="148">
        <v>0.129</v>
      </c>
      <c r="W8983" s="148">
        <v>140.02500000000001</v>
      </c>
      <c r="X8983" s="148">
        <v>4</v>
      </c>
      <c r="Y8983" s="148">
        <v>0.61299999999999999</v>
      </c>
    </row>
    <row r="8984" spans="11:25" x14ac:dyDescent="0.25">
      <c r="K8984" s="145" t="s">
        <v>7543</v>
      </c>
      <c r="L8984" s="145">
        <v>51</v>
      </c>
      <c r="M8984" s="145">
        <v>276000</v>
      </c>
      <c r="N8984" s="148">
        <v>2.87E-2</v>
      </c>
      <c r="O8984" s="148">
        <v>0.46799999999999897</v>
      </c>
      <c r="P8984" s="148">
        <v>0.96199999999999997</v>
      </c>
      <c r="Q8984" s="148">
        <v>0.14000000000000001</v>
      </c>
      <c r="R8984" s="148">
        <v>2</v>
      </c>
      <c r="S8984" s="148">
        <v>0.36099999999999999</v>
      </c>
      <c r="T8984" s="148">
        <v>-3.3180000000000001</v>
      </c>
      <c r="U8984" s="148">
        <v>0</v>
      </c>
      <c r="V8984" s="148">
        <v>0.42499999999999999</v>
      </c>
      <c r="W8984" s="148">
        <v>170.08500000000001</v>
      </c>
      <c r="X8984" s="148">
        <v>4</v>
      </c>
      <c r="Y8984" s="148">
        <v>7.5899999999999995E-2</v>
      </c>
    </row>
    <row r="8985" spans="11:25" x14ac:dyDescent="0.25">
      <c r="K8985" s="145" t="s">
        <v>3566</v>
      </c>
      <c r="L8985" s="145">
        <v>74</v>
      </c>
      <c r="M8985" s="145">
        <v>215510</v>
      </c>
      <c r="N8985" s="148">
        <v>1.9E-3</v>
      </c>
      <c r="O8985" s="148">
        <v>0.45700000000000002</v>
      </c>
      <c r="P8985" s="148">
        <v>0.89900000000000002</v>
      </c>
      <c r="Q8985" s="148">
        <v>0</v>
      </c>
      <c r="R8985" s="148">
        <v>10</v>
      </c>
      <c r="S8985" s="148">
        <v>0.83099999999999996</v>
      </c>
      <c r="T8985" s="148">
        <v>-2.5910000000000002</v>
      </c>
      <c r="U8985" s="148">
        <v>0</v>
      </c>
      <c r="V8985" s="148">
        <v>0.13200000000000001</v>
      </c>
      <c r="W8985" s="148">
        <v>147.268</v>
      </c>
      <c r="X8985" s="148">
        <v>4</v>
      </c>
      <c r="Y8985" s="148">
        <v>0.29799999999999999</v>
      </c>
    </row>
    <row r="8986" spans="11:25" x14ac:dyDescent="0.25">
      <c r="K8986" s="145" t="s">
        <v>7544</v>
      </c>
      <c r="L8986" s="145">
        <v>46</v>
      </c>
      <c r="M8986" s="145">
        <v>173868</v>
      </c>
      <c r="N8986" s="148">
        <v>5.96E-2</v>
      </c>
      <c r="O8986" s="148">
        <v>0.65799999999999903</v>
      </c>
      <c r="P8986" s="148">
        <v>0.97399999999999998</v>
      </c>
      <c r="Q8986" s="148">
        <v>2.9899999999999998E-5</v>
      </c>
      <c r="R8986" s="148">
        <v>6</v>
      </c>
      <c r="S8986" s="148">
        <v>8.5199999999999998E-2</v>
      </c>
      <c r="T8986" s="148">
        <v>-2.6819999999999999</v>
      </c>
      <c r="U8986" s="148">
        <v>1</v>
      </c>
      <c r="V8986" s="148">
        <v>5.4100000000000002E-2</v>
      </c>
      <c r="W8986" s="148">
        <v>150.09799999999899</v>
      </c>
      <c r="X8986" s="148">
        <v>4</v>
      </c>
      <c r="Y8986" s="148">
        <v>0.68500000000000005</v>
      </c>
    </row>
    <row r="8987" spans="11:25" x14ac:dyDescent="0.25">
      <c r="K8987" s="145" t="s">
        <v>7545</v>
      </c>
      <c r="L8987" s="145">
        <v>65</v>
      </c>
      <c r="M8987" s="145">
        <v>233000</v>
      </c>
      <c r="N8987" s="148">
        <v>0.20699999999999999</v>
      </c>
      <c r="O8987" s="148">
        <v>0.72</v>
      </c>
      <c r="P8987" s="148">
        <v>0.81599999999999995</v>
      </c>
      <c r="Q8987" s="148">
        <v>0</v>
      </c>
      <c r="R8987" s="148">
        <v>5</v>
      </c>
      <c r="S8987" s="148">
        <v>0.81299999999999994</v>
      </c>
      <c r="T8987" s="148">
        <v>-3.3130000000000002</v>
      </c>
      <c r="U8987" s="148">
        <v>1</v>
      </c>
      <c r="V8987" s="148">
        <v>0.14299999999999999</v>
      </c>
      <c r="W8987" s="148">
        <v>125.074</v>
      </c>
      <c r="X8987" s="148">
        <v>4</v>
      </c>
      <c r="Y8987" s="148">
        <v>0.48699999999999999</v>
      </c>
    </row>
    <row r="8988" spans="11:25" x14ac:dyDescent="0.25">
      <c r="K8988" s="145" t="s">
        <v>7546</v>
      </c>
      <c r="L8988" s="145">
        <v>66</v>
      </c>
      <c r="M8988" s="145">
        <v>165173</v>
      </c>
      <c r="N8988" s="148">
        <v>0.12</v>
      </c>
      <c r="O8988" s="148">
        <v>0.70199999999999996</v>
      </c>
      <c r="P8988" s="148">
        <v>0.78799999999999903</v>
      </c>
      <c r="Q8988" s="148">
        <v>0</v>
      </c>
      <c r="R8988" s="148">
        <v>5</v>
      </c>
      <c r="S8988" s="148">
        <v>0.17100000000000001</v>
      </c>
      <c r="T8988" s="148">
        <v>-1.4550000000000001</v>
      </c>
      <c r="U8988" s="148">
        <v>0</v>
      </c>
      <c r="V8988" s="148">
        <v>0.251</v>
      </c>
      <c r="W8988" s="148">
        <v>163.90299999999999</v>
      </c>
      <c r="X8988" s="148">
        <v>4</v>
      </c>
      <c r="Y8988" s="148">
        <v>0.64500000000000002</v>
      </c>
    </row>
    <row r="8989" spans="11:25" x14ac:dyDescent="0.25">
      <c r="K8989" s="145" t="s">
        <v>7547</v>
      </c>
      <c r="L8989" s="145">
        <v>47</v>
      </c>
      <c r="M8989" s="145">
        <v>278571</v>
      </c>
      <c r="N8989" s="148">
        <v>4.4000000000000003E-3</v>
      </c>
      <c r="O8989" s="148">
        <v>0.59599999999999997</v>
      </c>
      <c r="P8989" s="148">
        <v>0.871</v>
      </c>
      <c r="Q8989" s="148">
        <v>5.8099999999999999E-2</v>
      </c>
      <c r="R8989" s="148">
        <v>11</v>
      </c>
      <c r="S8989" s="148">
        <v>0.16800000000000001</v>
      </c>
      <c r="T8989" s="148">
        <v>-2.6160000000000001</v>
      </c>
      <c r="U8989" s="148">
        <v>1</v>
      </c>
      <c r="V8989" s="148">
        <v>4.8599999999999997E-2</v>
      </c>
      <c r="W8989" s="148">
        <v>150.018</v>
      </c>
      <c r="X8989" s="148">
        <v>4</v>
      </c>
      <c r="Y8989" s="148">
        <v>0.27699999999999902</v>
      </c>
    </row>
    <row r="8990" spans="11:25" x14ac:dyDescent="0.25">
      <c r="K8990" s="145" t="s">
        <v>7548</v>
      </c>
      <c r="L8990" s="145">
        <v>56</v>
      </c>
      <c r="M8990" s="145">
        <v>182502</v>
      </c>
      <c r="N8990" s="148">
        <v>0.11599999999999901</v>
      </c>
      <c r="O8990" s="148">
        <v>0.73199999999999998</v>
      </c>
      <c r="P8990" s="148">
        <v>0.99199999999999999</v>
      </c>
      <c r="Q8990" s="148">
        <v>5.8799999999999998E-3</v>
      </c>
      <c r="R8990" s="148">
        <v>8</v>
      </c>
      <c r="S8990" s="148">
        <v>5.67E-2</v>
      </c>
      <c r="T8990" s="148">
        <v>-3.2160000000000002</v>
      </c>
      <c r="U8990" s="148">
        <v>1</v>
      </c>
      <c r="V8990" s="148">
        <v>0.1</v>
      </c>
      <c r="W8990" s="148">
        <v>149.94299999999899</v>
      </c>
      <c r="X8990" s="148">
        <v>4</v>
      </c>
      <c r="Y8990" s="148">
        <v>0.66400000000000003</v>
      </c>
    </row>
    <row r="8991" spans="11:25" x14ac:dyDescent="0.25">
      <c r="K8991" s="145" t="s">
        <v>7549</v>
      </c>
      <c r="L8991" s="145">
        <v>57</v>
      </c>
      <c r="M8991" s="145">
        <v>184000</v>
      </c>
      <c r="N8991" s="148">
        <v>0.16</v>
      </c>
      <c r="O8991" s="148">
        <v>0.52700000000000002</v>
      </c>
      <c r="P8991" s="148">
        <v>0.95099999999999996</v>
      </c>
      <c r="Q8991" s="148">
        <v>0</v>
      </c>
      <c r="R8991" s="148">
        <v>9</v>
      </c>
      <c r="S8991" s="148">
        <v>0.16699999999999901</v>
      </c>
      <c r="T8991" s="148">
        <v>-2.1459999999999999</v>
      </c>
      <c r="U8991" s="148">
        <v>0</v>
      </c>
      <c r="V8991" s="148">
        <v>0.439</v>
      </c>
      <c r="W8991" s="148">
        <v>149.82499999999999</v>
      </c>
      <c r="X8991" s="148">
        <v>4</v>
      </c>
      <c r="Y8991" s="148">
        <v>0.53200000000000003</v>
      </c>
    </row>
    <row r="8992" spans="11:25" x14ac:dyDescent="0.25">
      <c r="K8992" s="145" t="s">
        <v>7550</v>
      </c>
      <c r="L8992" s="145">
        <v>52</v>
      </c>
      <c r="M8992" s="145">
        <v>171901</v>
      </c>
      <c r="N8992" s="148">
        <v>1.5299999999999999E-2</v>
      </c>
      <c r="O8992" s="148">
        <v>0.69699999999999995</v>
      </c>
      <c r="P8992" s="148">
        <v>0.88</v>
      </c>
      <c r="Q8992" s="148">
        <v>1.2800000000000001E-2</v>
      </c>
      <c r="R8992" s="148">
        <v>5</v>
      </c>
      <c r="S8992" s="148">
        <v>0.11</v>
      </c>
      <c r="T8992" s="148">
        <v>-6.4979999999999896</v>
      </c>
      <c r="U8992" s="148">
        <v>0</v>
      </c>
      <c r="V8992" s="148">
        <v>0.30399999999999999</v>
      </c>
      <c r="W8992" s="148">
        <v>81.471000000000004</v>
      </c>
      <c r="X8992" s="148">
        <v>4</v>
      </c>
      <c r="Y8992" s="148">
        <v>0.67</v>
      </c>
    </row>
    <row r="8993" spans="11:25" x14ac:dyDescent="0.25">
      <c r="K8993" s="145" t="s">
        <v>7551</v>
      </c>
      <c r="L8993" s="145">
        <v>65</v>
      </c>
      <c r="M8993" s="145">
        <v>180000</v>
      </c>
      <c r="N8993" s="148">
        <v>1.19999999999999E-4</v>
      </c>
      <c r="O8993" s="148">
        <v>0.55700000000000005</v>
      </c>
      <c r="P8993" s="148">
        <v>0.88900000000000001</v>
      </c>
      <c r="Q8993" s="148">
        <v>2.2499999999999999E-4</v>
      </c>
      <c r="R8993" s="148">
        <v>0</v>
      </c>
      <c r="S8993" s="148">
        <v>0.32500000000000001</v>
      </c>
      <c r="T8993" s="148">
        <v>-4.0449999999999999</v>
      </c>
      <c r="U8993" s="148">
        <v>1</v>
      </c>
      <c r="V8993" s="148">
        <v>4.99E-2</v>
      </c>
      <c r="W8993" s="148">
        <v>142.01499999999999</v>
      </c>
      <c r="X8993" s="148">
        <v>4</v>
      </c>
      <c r="Y8993" s="148">
        <v>0.17299999999999999</v>
      </c>
    </row>
    <row r="8994" spans="11:25" x14ac:dyDescent="0.25">
      <c r="K8994" s="145" t="s">
        <v>7552</v>
      </c>
      <c r="L8994" s="145">
        <v>55</v>
      </c>
      <c r="M8994" s="145">
        <v>179467</v>
      </c>
      <c r="N8994" s="148">
        <v>4.4600000000000004E-3</v>
      </c>
      <c r="O8994" s="148">
        <v>0.73099999999999998</v>
      </c>
      <c r="P8994" s="148">
        <v>0.95</v>
      </c>
      <c r="Q8994" s="148">
        <v>3.6399999999999997E-5</v>
      </c>
      <c r="R8994" s="148">
        <v>2</v>
      </c>
      <c r="S8994" s="148">
        <v>0.36199999999999999</v>
      </c>
      <c r="T8994" s="148">
        <v>-2.7050000000000001</v>
      </c>
      <c r="U8994" s="148">
        <v>1</v>
      </c>
      <c r="V8994" s="148">
        <v>5.16E-2</v>
      </c>
      <c r="W8994" s="148">
        <v>135.08099999999999</v>
      </c>
      <c r="X8994" s="148">
        <v>4</v>
      </c>
      <c r="Y8994" s="148">
        <v>0.249</v>
      </c>
    </row>
    <row r="8995" spans="11:25" x14ac:dyDescent="0.25">
      <c r="K8995" s="145" t="s">
        <v>7553</v>
      </c>
      <c r="L8995" s="145">
        <v>65</v>
      </c>
      <c r="M8995" s="145">
        <v>171733</v>
      </c>
      <c r="N8995" s="148">
        <v>3.9699999999999996E-3</v>
      </c>
      <c r="O8995" s="148">
        <v>0.79</v>
      </c>
      <c r="P8995" s="148">
        <v>0.77900000000000003</v>
      </c>
      <c r="Q8995" s="148">
        <v>1.55E-4</v>
      </c>
      <c r="R8995" s="148">
        <v>1</v>
      </c>
      <c r="S8995" s="148">
        <v>0.159</v>
      </c>
      <c r="T8995" s="148">
        <v>-2.6419999999999999</v>
      </c>
      <c r="U8995" s="148">
        <v>1</v>
      </c>
      <c r="V8995" s="148">
        <v>4.1599999999999998E-2</v>
      </c>
      <c r="W8995" s="148">
        <v>150.11500000000001</v>
      </c>
      <c r="X8995" s="148">
        <v>4</v>
      </c>
      <c r="Y8995" s="148">
        <v>0.22800000000000001</v>
      </c>
    </row>
    <row r="8996" spans="11:25" x14ac:dyDescent="0.25">
      <c r="K8996" s="145" t="s">
        <v>7554</v>
      </c>
      <c r="L8996" s="145">
        <v>52</v>
      </c>
      <c r="M8996" s="145">
        <v>230400</v>
      </c>
      <c r="N8996" s="148">
        <v>6.1000000000000004E-3</v>
      </c>
      <c r="O8996" s="148">
        <v>0.54600000000000004</v>
      </c>
      <c r="P8996" s="148">
        <v>0.99299999999999999</v>
      </c>
      <c r="Q8996" s="148">
        <v>0.253</v>
      </c>
      <c r="R8996" s="148">
        <v>1</v>
      </c>
      <c r="S8996" s="148">
        <v>0.23199999999999901</v>
      </c>
      <c r="T8996" s="148">
        <v>-2.0680000000000001</v>
      </c>
      <c r="U8996" s="148">
        <v>1</v>
      </c>
      <c r="V8996" s="148">
        <v>0.39600000000000002</v>
      </c>
      <c r="W8996" s="148">
        <v>150</v>
      </c>
      <c r="X8996" s="148">
        <v>4</v>
      </c>
      <c r="Y8996" s="148">
        <v>0.44500000000000001</v>
      </c>
    </row>
    <row r="8997" spans="11:25" x14ac:dyDescent="0.25">
      <c r="K8997" s="145" t="s">
        <v>7555</v>
      </c>
      <c r="L8997" s="145">
        <v>63</v>
      </c>
      <c r="M8997" s="145">
        <v>153350</v>
      </c>
      <c r="N8997" s="148">
        <v>0.17100000000000001</v>
      </c>
      <c r="O8997" s="148">
        <v>0.78500000000000003</v>
      </c>
      <c r="P8997" s="148">
        <v>0.745</v>
      </c>
      <c r="Q8997" s="148">
        <v>0</v>
      </c>
      <c r="R8997" s="148">
        <v>6</v>
      </c>
      <c r="S8997" s="148">
        <v>0.38</v>
      </c>
      <c r="T8997" s="148">
        <v>-3.4780000000000002</v>
      </c>
      <c r="U8997" s="148">
        <v>0</v>
      </c>
      <c r="V8997" s="148">
        <v>9.0300000000000005E-2</v>
      </c>
      <c r="W8997" s="148">
        <v>144.06700000000001</v>
      </c>
      <c r="X8997" s="148">
        <v>4</v>
      </c>
      <c r="Y8997" s="148">
        <v>0.379</v>
      </c>
    </row>
    <row r="8998" spans="11:25" x14ac:dyDescent="0.25">
      <c r="K8998" s="145" t="s">
        <v>7556</v>
      </c>
      <c r="L8998" s="145">
        <v>59</v>
      </c>
      <c r="M8998" s="145">
        <v>224052</v>
      </c>
      <c r="N8998" s="148">
        <v>4.4099999999999999E-3</v>
      </c>
      <c r="O8998" s="148">
        <v>0.63</v>
      </c>
      <c r="P8998" s="148">
        <v>0.85099999999999998</v>
      </c>
      <c r="Q8998" s="148">
        <v>2.18E-2</v>
      </c>
      <c r="R8998" s="148">
        <v>1</v>
      </c>
      <c r="S8998" s="148">
        <v>9.3899999999999997E-2</v>
      </c>
      <c r="T8998" s="148">
        <v>-4.6100000000000003</v>
      </c>
      <c r="U8998" s="148">
        <v>1</v>
      </c>
      <c r="V8998" s="148">
        <v>0.31900000000000001</v>
      </c>
      <c r="W8998" s="148">
        <v>150.054</v>
      </c>
      <c r="X8998" s="148">
        <v>4</v>
      </c>
      <c r="Y8998" s="148">
        <v>0.57299999999999995</v>
      </c>
    </row>
    <row r="8999" spans="11:25" x14ac:dyDescent="0.25">
      <c r="K8999" s="145" t="s">
        <v>7557</v>
      </c>
      <c r="L8999" s="145">
        <v>55</v>
      </c>
      <c r="M8999" s="145">
        <v>214106</v>
      </c>
      <c r="N8999" s="148">
        <v>3.56E-2</v>
      </c>
      <c r="O8999" s="148">
        <v>0.48899999999999999</v>
      </c>
      <c r="P8999" s="148">
        <v>0.86499999999999999</v>
      </c>
      <c r="Q8999" s="148">
        <v>7.1099999999999994E-5</v>
      </c>
      <c r="R8999" s="148">
        <v>7</v>
      </c>
      <c r="S8999" s="148">
        <v>0.499</v>
      </c>
      <c r="T8999" s="148">
        <v>-3.694</v>
      </c>
      <c r="U8999" s="148">
        <v>0</v>
      </c>
      <c r="V8999" s="148">
        <v>7.8600000000000003E-2</v>
      </c>
      <c r="W8999" s="148">
        <v>144.941</v>
      </c>
      <c r="X8999" s="148">
        <v>4</v>
      </c>
      <c r="Y8999" s="148">
        <v>0.4</v>
      </c>
    </row>
    <row r="9000" spans="11:25" x14ac:dyDescent="0.25">
      <c r="K9000" s="145" t="s">
        <v>7558</v>
      </c>
      <c r="L9000" s="145">
        <v>58</v>
      </c>
      <c r="M9000" s="145">
        <v>217846</v>
      </c>
      <c r="N9000" s="148">
        <v>1.9E-2</v>
      </c>
      <c r="O9000" s="148">
        <v>0.80299999999999905</v>
      </c>
      <c r="P9000" s="148">
        <v>0.91400000000000003</v>
      </c>
      <c r="Q9000" s="148">
        <v>1.72E-6</v>
      </c>
      <c r="R9000" s="148">
        <v>0</v>
      </c>
      <c r="S9000" s="148">
        <v>0.46299999999999902</v>
      </c>
      <c r="T9000" s="148">
        <v>-3.2969999999999899</v>
      </c>
      <c r="U9000" s="148">
        <v>1</v>
      </c>
      <c r="V9000" s="148">
        <v>0.19899999999999901</v>
      </c>
      <c r="W9000" s="148">
        <v>130.06700000000001</v>
      </c>
      <c r="X9000" s="148">
        <v>4</v>
      </c>
      <c r="Y9000" s="148">
        <v>0.69499999999999995</v>
      </c>
    </row>
    <row r="9001" spans="11:25" x14ac:dyDescent="0.25">
      <c r="K9001" s="145" t="s">
        <v>6404</v>
      </c>
      <c r="L9001" s="145">
        <v>2</v>
      </c>
      <c r="M9001" s="145">
        <v>185753</v>
      </c>
      <c r="N9001" s="148">
        <v>2.1199999999999999E-3</v>
      </c>
      <c r="O9001" s="148">
        <v>0.60699999999999998</v>
      </c>
      <c r="P9001" s="148">
        <v>0.97099999999999997</v>
      </c>
      <c r="Q9001" s="148">
        <v>0.626</v>
      </c>
      <c r="R9001" s="148">
        <v>11</v>
      </c>
      <c r="S9001" s="148">
        <v>0.124</v>
      </c>
      <c r="T9001" s="148">
        <v>-4.8289999999999997</v>
      </c>
      <c r="U9001" s="148">
        <v>0</v>
      </c>
      <c r="V9001" s="148">
        <v>4.0599999999999997E-2</v>
      </c>
      <c r="W9001" s="148">
        <v>145.99199999999999</v>
      </c>
      <c r="X9001" s="148">
        <v>4</v>
      </c>
      <c r="Y9001" s="148">
        <v>0.40500000000000003</v>
      </c>
    </row>
    <row r="9002" spans="11:25" x14ac:dyDescent="0.25">
      <c r="K9002" s="145" t="s">
        <v>7559</v>
      </c>
      <c r="L9002" s="145">
        <v>52</v>
      </c>
      <c r="M9002" s="145">
        <v>210000</v>
      </c>
      <c r="N9002" s="148">
        <v>3.4099999999999998E-2</v>
      </c>
      <c r="O9002" s="148">
        <v>0.55399999999999905</v>
      </c>
      <c r="P9002" s="148">
        <v>0.90900000000000003</v>
      </c>
      <c r="Q9002" s="148">
        <v>2.3500000000000001E-3</v>
      </c>
      <c r="R9002" s="148">
        <v>9</v>
      </c>
      <c r="S9002" s="148">
        <v>0.188999999999999</v>
      </c>
      <c r="T9002" s="148">
        <v>-3.0409999999999999</v>
      </c>
      <c r="U9002" s="148">
        <v>1</v>
      </c>
      <c r="V9002" s="148">
        <v>0.24399999999999999</v>
      </c>
      <c r="W9002" s="148">
        <v>79.616</v>
      </c>
      <c r="X9002" s="148">
        <v>4</v>
      </c>
      <c r="Y9002" s="148">
        <v>0.91700000000000004</v>
      </c>
    </row>
    <row r="9003" spans="11:25" x14ac:dyDescent="0.25">
      <c r="K9003" s="145" t="s">
        <v>7560</v>
      </c>
      <c r="L9003" s="145">
        <v>54</v>
      </c>
      <c r="M9003" s="145">
        <v>217600</v>
      </c>
      <c r="N9003" s="148">
        <v>5.5899999999999899E-3</v>
      </c>
      <c r="O9003" s="148">
        <v>0.63600000000000001</v>
      </c>
      <c r="P9003" s="148">
        <v>0.90400000000000003</v>
      </c>
      <c r="Q9003" s="148">
        <v>0</v>
      </c>
      <c r="R9003" s="148">
        <v>2</v>
      </c>
      <c r="S9003" s="148">
        <v>0.155</v>
      </c>
      <c r="T9003" s="148">
        <v>-2.411</v>
      </c>
      <c r="U9003" s="148">
        <v>1</v>
      </c>
      <c r="V9003" s="148">
        <v>0.33500000000000002</v>
      </c>
      <c r="W9003" s="148">
        <v>150.023</v>
      </c>
      <c r="X9003" s="148">
        <v>4</v>
      </c>
      <c r="Y9003" s="148">
        <v>0.46600000000000003</v>
      </c>
    </row>
    <row r="9004" spans="11:25" x14ac:dyDescent="0.25">
      <c r="K9004" s="145" t="s">
        <v>7561</v>
      </c>
      <c r="L9004" s="145">
        <v>52</v>
      </c>
      <c r="M9004" s="145">
        <v>156004</v>
      </c>
      <c r="N9004" s="148">
        <v>2.8699999999999902E-3</v>
      </c>
      <c r="O9004" s="148">
        <v>0.70899999999999996</v>
      </c>
      <c r="P9004" s="148">
        <v>0.96</v>
      </c>
      <c r="Q9004" s="148">
        <v>0.52400000000000002</v>
      </c>
      <c r="R9004" s="148">
        <v>11</v>
      </c>
      <c r="S9004" s="148">
        <v>0.27200000000000002</v>
      </c>
      <c r="T9004" s="148">
        <v>-3.891</v>
      </c>
      <c r="U9004" s="148">
        <v>1</v>
      </c>
      <c r="V9004" s="148">
        <v>0.19500000000000001</v>
      </c>
      <c r="W9004" s="148">
        <v>160.065</v>
      </c>
      <c r="X9004" s="148">
        <v>4</v>
      </c>
      <c r="Y9004" s="148">
        <v>0.88200000000000001</v>
      </c>
    </row>
    <row r="9005" spans="11:25" x14ac:dyDescent="0.25">
      <c r="K9005" s="145" t="s">
        <v>7562</v>
      </c>
      <c r="L9005" s="145">
        <v>58</v>
      </c>
      <c r="M9005" s="145">
        <v>164800</v>
      </c>
      <c r="N9005" s="148">
        <v>1.7399999999999999E-2</v>
      </c>
      <c r="O9005" s="148">
        <v>0.379</v>
      </c>
      <c r="P9005" s="148">
        <v>0.94599999999999995</v>
      </c>
      <c r="Q9005" s="148">
        <v>0.24299999999999999</v>
      </c>
      <c r="R9005" s="148">
        <v>2</v>
      </c>
      <c r="S9005" s="148">
        <v>0.18099999999999999</v>
      </c>
      <c r="T9005" s="148">
        <v>-4.71</v>
      </c>
      <c r="U9005" s="148">
        <v>1</v>
      </c>
      <c r="V9005" s="148">
        <v>0.113</v>
      </c>
      <c r="W9005" s="148">
        <v>149.929</v>
      </c>
      <c r="X9005" s="148">
        <v>4</v>
      </c>
      <c r="Y9005" s="148">
        <v>0.50600000000000001</v>
      </c>
    </row>
    <row r="9006" spans="11:25" x14ac:dyDescent="0.25">
      <c r="K9006" s="145" t="s">
        <v>7563</v>
      </c>
      <c r="L9006" s="145">
        <v>64</v>
      </c>
      <c r="M9006" s="145">
        <v>153696</v>
      </c>
      <c r="N9006" s="148">
        <v>2.5100000000000001E-2</v>
      </c>
      <c r="O9006" s="148">
        <v>0.67400000000000004</v>
      </c>
      <c r="P9006" s="148">
        <v>0.94299999999999995</v>
      </c>
      <c r="Q9006" s="148">
        <v>4.0499999999999998E-4</v>
      </c>
      <c r="R9006" s="148">
        <v>6</v>
      </c>
      <c r="S9006" s="148">
        <v>0.108</v>
      </c>
      <c r="T9006" s="148">
        <v>-3.343</v>
      </c>
      <c r="U9006" s="148">
        <v>1</v>
      </c>
      <c r="V9006" s="148">
        <v>3.7999999999999999E-2</v>
      </c>
      <c r="W9006" s="148">
        <v>100.001</v>
      </c>
      <c r="X9006" s="148">
        <v>4</v>
      </c>
      <c r="Y9006" s="148">
        <v>0.39799999999999902</v>
      </c>
    </row>
    <row r="9007" spans="11:25" x14ac:dyDescent="0.25">
      <c r="K9007" s="145" t="s">
        <v>7564</v>
      </c>
      <c r="L9007" s="145">
        <v>62</v>
      </c>
      <c r="M9007" s="145">
        <v>309517</v>
      </c>
      <c r="N9007" s="148">
        <v>5.3999999999999999E-2</v>
      </c>
      <c r="O9007" s="148">
        <v>0.59499999999999997</v>
      </c>
      <c r="P9007" s="148">
        <v>0.82699999999999996</v>
      </c>
      <c r="Q9007" s="148">
        <v>2.44E-5</v>
      </c>
      <c r="R9007" s="148">
        <v>5</v>
      </c>
      <c r="S9007" s="148">
        <v>0.123</v>
      </c>
      <c r="T9007" s="148">
        <v>-1.9590000000000001</v>
      </c>
      <c r="U9007" s="148">
        <v>0</v>
      </c>
      <c r="V9007" s="148">
        <v>0.13400000000000001</v>
      </c>
      <c r="W9007" s="148">
        <v>145.114</v>
      </c>
      <c r="X9007" s="148">
        <v>4</v>
      </c>
      <c r="Y9007" s="148">
        <v>0.39200000000000002</v>
      </c>
    </row>
    <row r="9008" spans="11:25" x14ac:dyDescent="0.25">
      <c r="K9008" s="145" t="s">
        <v>7565</v>
      </c>
      <c r="L9008" s="145">
        <v>56</v>
      </c>
      <c r="M9008" s="145">
        <v>180000</v>
      </c>
      <c r="N9008" s="148">
        <v>3.6700000000000003E-2</v>
      </c>
      <c r="O9008" s="148">
        <v>0.64200000000000002</v>
      </c>
      <c r="P9008" s="148">
        <v>0.93899999999999995</v>
      </c>
      <c r="Q9008" s="148">
        <v>1.84E-4</v>
      </c>
      <c r="R9008" s="148">
        <v>7</v>
      </c>
      <c r="S9008" s="148">
        <v>0.253</v>
      </c>
      <c r="T9008" s="148">
        <v>-4.6180000000000003</v>
      </c>
      <c r="U9008" s="148">
        <v>0</v>
      </c>
      <c r="V9008" s="148">
        <v>0.44299999999999901</v>
      </c>
      <c r="W9008" s="148">
        <v>159.893</v>
      </c>
      <c r="X9008" s="148">
        <v>4</v>
      </c>
      <c r="Y9008" s="148">
        <v>0.56499999999999995</v>
      </c>
    </row>
    <row r="9009" spans="11:25" x14ac:dyDescent="0.25">
      <c r="K9009" s="145" t="s">
        <v>7566</v>
      </c>
      <c r="L9009" s="145">
        <v>51</v>
      </c>
      <c r="M9009" s="145">
        <v>208000</v>
      </c>
      <c r="N9009" s="148">
        <v>7.46E-2</v>
      </c>
      <c r="O9009" s="148">
        <v>0.73799999999999999</v>
      </c>
      <c r="P9009" s="148">
        <v>0.98799999999999999</v>
      </c>
      <c r="Q9009" s="148">
        <v>1.31E-5</v>
      </c>
      <c r="R9009" s="148">
        <v>9</v>
      </c>
      <c r="S9009" s="148">
        <v>0.46</v>
      </c>
      <c r="T9009" s="148">
        <v>-1.319</v>
      </c>
      <c r="U9009" s="148">
        <v>0</v>
      </c>
      <c r="V9009" s="148">
        <v>0.32700000000000001</v>
      </c>
      <c r="W9009" s="148">
        <v>150.01499999999999</v>
      </c>
      <c r="X9009" s="148">
        <v>4</v>
      </c>
      <c r="Y9009" s="148">
        <v>0.40200000000000002</v>
      </c>
    </row>
    <row r="9010" spans="11:25" x14ac:dyDescent="0.25">
      <c r="K9010" s="145" t="s">
        <v>1032</v>
      </c>
      <c r="L9010" s="145">
        <v>56</v>
      </c>
      <c r="M9010" s="145">
        <v>211240</v>
      </c>
      <c r="N9010" s="148">
        <v>1.54E-2</v>
      </c>
      <c r="O9010" s="148">
        <v>0.56299999999999994</v>
      </c>
      <c r="P9010" s="148">
        <v>0.93899999999999995</v>
      </c>
      <c r="Q9010" s="148">
        <v>2.1999999999999999E-2</v>
      </c>
      <c r="R9010" s="148">
        <v>6</v>
      </c>
      <c r="S9010" s="148">
        <v>0.115</v>
      </c>
      <c r="T9010" s="148">
        <v>-4.8639999999999999</v>
      </c>
      <c r="U9010" s="148">
        <v>0</v>
      </c>
      <c r="V9010" s="148">
        <v>5.3100000000000001E-2</v>
      </c>
      <c r="W9010" s="148">
        <v>149.91399999999999</v>
      </c>
      <c r="X9010" s="148">
        <v>4</v>
      </c>
      <c r="Y9010" s="148">
        <v>0.38500000000000001</v>
      </c>
    </row>
    <row r="9011" spans="11:25" x14ac:dyDescent="0.25">
      <c r="K9011" s="145" t="s">
        <v>7567</v>
      </c>
      <c r="L9011" s="145">
        <v>56</v>
      </c>
      <c r="M9011" s="145">
        <v>232158</v>
      </c>
      <c r="N9011" s="148">
        <v>6.6400000000000001E-3</v>
      </c>
      <c r="O9011" s="148">
        <v>0.56499999999999995</v>
      </c>
      <c r="P9011" s="148">
        <v>0.98799999999999999</v>
      </c>
      <c r="Q9011" s="148">
        <v>5.0799999999999998E-2</v>
      </c>
      <c r="R9011" s="148">
        <v>9</v>
      </c>
      <c r="S9011" s="148">
        <v>9.35E-2</v>
      </c>
      <c r="T9011" s="148">
        <v>-1.448</v>
      </c>
      <c r="U9011" s="148">
        <v>1</v>
      </c>
      <c r="V9011" s="148">
        <v>0.14499999999999999</v>
      </c>
      <c r="W9011" s="148">
        <v>150.05000000000001</v>
      </c>
      <c r="X9011" s="148">
        <v>4</v>
      </c>
      <c r="Y9011" s="148">
        <v>3.1600000000000003E-2</v>
      </c>
    </row>
    <row r="9012" spans="11:25" x14ac:dyDescent="0.25">
      <c r="K9012" s="145" t="s">
        <v>7568</v>
      </c>
      <c r="L9012" s="145">
        <v>53</v>
      </c>
      <c r="M9012" s="145">
        <v>178186</v>
      </c>
      <c r="N9012" s="148">
        <v>0.28100000000000003</v>
      </c>
      <c r="O9012" s="148">
        <v>0.83599999999999997</v>
      </c>
      <c r="P9012" s="148">
        <v>0.49099999999999999</v>
      </c>
      <c r="Q9012" s="148">
        <v>0</v>
      </c>
      <c r="R9012" s="148">
        <v>2</v>
      </c>
      <c r="S9012" s="148">
        <v>0.41499999999999998</v>
      </c>
      <c r="T9012" s="148">
        <v>-8.1890000000000001</v>
      </c>
      <c r="U9012" s="148">
        <v>0</v>
      </c>
      <c r="V9012" s="148">
        <v>0.38100000000000001</v>
      </c>
      <c r="W9012" s="148">
        <v>131.99199999999999</v>
      </c>
      <c r="X9012" s="148">
        <v>4</v>
      </c>
      <c r="Y9012" s="148">
        <v>0.27300000000000002</v>
      </c>
    </row>
    <row r="9013" spans="11:25" x14ac:dyDescent="0.25">
      <c r="K9013" s="145" t="s">
        <v>7569</v>
      </c>
      <c r="L9013" s="145">
        <v>51</v>
      </c>
      <c r="M9013" s="145">
        <v>180079</v>
      </c>
      <c r="N9013" s="148">
        <v>4.1700000000000001E-3</v>
      </c>
      <c r="O9013" s="148">
        <v>0.56499999999999995</v>
      </c>
      <c r="P9013" s="148">
        <v>0.99</v>
      </c>
      <c r="Q9013" s="148">
        <v>1.0699999999999999E-6</v>
      </c>
      <c r="R9013" s="148">
        <v>7</v>
      </c>
      <c r="S9013" s="148">
        <v>7.5800000000000006E-2</v>
      </c>
      <c r="T9013" s="148">
        <v>-3.0960000000000001</v>
      </c>
      <c r="U9013" s="148">
        <v>1</v>
      </c>
      <c r="V9013" s="148">
        <v>0.30099999999999999</v>
      </c>
      <c r="W9013" s="148">
        <v>149.87200000000001</v>
      </c>
      <c r="X9013" s="148">
        <v>4</v>
      </c>
      <c r="Y9013" s="148">
        <v>0.501</v>
      </c>
    </row>
    <row r="9014" spans="11:25" x14ac:dyDescent="0.25">
      <c r="K9014" s="145" t="s">
        <v>7570</v>
      </c>
      <c r="L9014" s="145">
        <v>63</v>
      </c>
      <c r="M9014" s="145">
        <v>263429</v>
      </c>
      <c r="N9014" s="148">
        <v>0.19800000000000001</v>
      </c>
      <c r="O9014" s="148">
        <v>0.8</v>
      </c>
      <c r="P9014" s="148">
        <v>0.70599999999999996</v>
      </c>
      <c r="Q9014" s="148">
        <v>0</v>
      </c>
      <c r="R9014" s="148">
        <v>8</v>
      </c>
      <c r="S9014" s="148">
        <v>0.11799999999999999</v>
      </c>
      <c r="T9014" s="148">
        <v>-6.1339999999999897</v>
      </c>
      <c r="U9014" s="148">
        <v>1</v>
      </c>
      <c r="V9014" s="148">
        <v>0.32700000000000001</v>
      </c>
      <c r="W9014" s="148">
        <v>145.93799999999999</v>
      </c>
      <c r="X9014" s="148">
        <v>4</v>
      </c>
      <c r="Y9014" s="148">
        <v>0.39399999999999902</v>
      </c>
    </row>
    <row r="9015" spans="11:25" x14ac:dyDescent="0.25">
      <c r="K9015" s="145" t="s">
        <v>1502</v>
      </c>
      <c r="L9015" s="145">
        <v>56</v>
      </c>
      <c r="M9015" s="145">
        <v>238524</v>
      </c>
      <c r="N9015" s="148">
        <v>1.8399999999999901E-3</v>
      </c>
      <c r="O9015" s="148">
        <v>0.57699999999999996</v>
      </c>
      <c r="P9015" s="148">
        <v>0.97</v>
      </c>
      <c r="Q9015" s="148">
        <v>2.5700000000000001E-2</v>
      </c>
      <c r="R9015" s="148">
        <v>10</v>
      </c>
      <c r="S9015" s="148">
        <v>0.23499999999999999</v>
      </c>
      <c r="T9015" s="148">
        <v>-3.2069999999999999</v>
      </c>
      <c r="U9015" s="148">
        <v>0</v>
      </c>
      <c r="V9015" s="148">
        <v>5.2999999999999999E-2</v>
      </c>
      <c r="W9015" s="148">
        <v>145.001</v>
      </c>
      <c r="X9015" s="148">
        <v>4</v>
      </c>
      <c r="Y9015" s="148">
        <v>0.16699999999999901</v>
      </c>
    </row>
    <row r="9016" spans="11:25" x14ac:dyDescent="0.25">
      <c r="K9016" s="145" t="s">
        <v>3335</v>
      </c>
      <c r="L9016" s="145">
        <v>55</v>
      </c>
      <c r="M9016" s="145">
        <v>213600</v>
      </c>
      <c r="N9016" s="148">
        <v>2.4199999999999999E-2</v>
      </c>
      <c r="O9016" s="148">
        <v>0.78900000000000003</v>
      </c>
      <c r="P9016" s="148">
        <v>0.86099999999999999</v>
      </c>
      <c r="Q9016" s="148">
        <v>0.13900000000000001</v>
      </c>
      <c r="R9016" s="148">
        <v>0</v>
      </c>
      <c r="S9016" s="148">
        <v>0.32899999999999902</v>
      </c>
      <c r="T9016" s="148">
        <v>-5.351</v>
      </c>
      <c r="U9016" s="148">
        <v>1</v>
      </c>
      <c r="V9016" s="148">
        <v>0.114</v>
      </c>
      <c r="W9016" s="148">
        <v>99.971000000000004</v>
      </c>
      <c r="X9016" s="148">
        <v>4</v>
      </c>
      <c r="Y9016" s="148">
        <v>0.41099999999999998</v>
      </c>
    </row>
    <row r="9017" spans="11:25" x14ac:dyDescent="0.25">
      <c r="K9017" s="145" t="s">
        <v>7571</v>
      </c>
      <c r="L9017" s="145">
        <v>61</v>
      </c>
      <c r="M9017" s="145">
        <v>202554</v>
      </c>
      <c r="N9017" s="148">
        <v>3.9299999999999899E-3</v>
      </c>
      <c r="O9017" s="148">
        <v>0.73299999999999998</v>
      </c>
      <c r="P9017" s="148">
        <v>0.78500000000000003</v>
      </c>
      <c r="Q9017" s="148">
        <v>0.317</v>
      </c>
      <c r="R9017" s="148">
        <v>3</v>
      </c>
      <c r="S9017" s="148">
        <v>6.1100000000000002E-2</v>
      </c>
      <c r="T9017" s="148">
        <v>-2.44599999999999</v>
      </c>
      <c r="U9017" s="148">
        <v>0</v>
      </c>
      <c r="V9017" s="148">
        <v>0.25</v>
      </c>
      <c r="W9017" s="148">
        <v>150.03700000000001</v>
      </c>
      <c r="X9017" s="148">
        <v>4</v>
      </c>
      <c r="Y9017" s="148">
        <v>0.53900000000000003</v>
      </c>
    </row>
    <row r="9018" spans="11:25" x14ac:dyDescent="0.25">
      <c r="K9018" s="145" t="s">
        <v>7572</v>
      </c>
      <c r="L9018" s="145">
        <v>52</v>
      </c>
      <c r="M9018" s="145">
        <v>123233</v>
      </c>
      <c r="N9018" s="148">
        <v>9.4700000000000003E-4</v>
      </c>
      <c r="O9018" s="148">
        <v>0.60099999999999998</v>
      </c>
      <c r="P9018" s="148">
        <v>0.97299999999999998</v>
      </c>
      <c r="Q9018" s="148">
        <v>1.9599999999999999E-3</v>
      </c>
      <c r="R9018" s="148">
        <v>8</v>
      </c>
      <c r="S9018" s="148">
        <v>0.90599999999999903</v>
      </c>
      <c r="T9018" s="148">
        <v>-2.7089999999999899</v>
      </c>
      <c r="U9018" s="148">
        <v>1</v>
      </c>
      <c r="V9018" s="148">
        <v>0.38900000000000001</v>
      </c>
      <c r="W9018" s="148">
        <v>150.07</v>
      </c>
      <c r="X9018" s="148">
        <v>4</v>
      </c>
      <c r="Y9018" s="148">
        <v>0.13699999999999901</v>
      </c>
    </row>
    <row r="9019" spans="11:25" x14ac:dyDescent="0.25">
      <c r="K9019" s="145" t="s">
        <v>7573</v>
      </c>
      <c r="L9019" s="145">
        <v>32</v>
      </c>
      <c r="M9019" s="145">
        <v>188906</v>
      </c>
      <c r="N9019" s="148">
        <v>2.0799999999999999E-2</v>
      </c>
      <c r="O9019" s="148">
        <v>0.57599999999999996</v>
      </c>
      <c r="P9019" s="148">
        <v>0.88</v>
      </c>
      <c r="Q9019" s="148">
        <v>8.9900000000000003E-5</v>
      </c>
      <c r="R9019" s="148">
        <v>8</v>
      </c>
      <c r="S9019" s="148">
        <v>0.33399999999999902</v>
      </c>
      <c r="T9019" s="148">
        <v>-2.0099999999999998</v>
      </c>
      <c r="U9019" s="148">
        <v>0</v>
      </c>
      <c r="V9019" s="148">
        <v>0.126</v>
      </c>
      <c r="W9019" s="148">
        <v>87.968999999999994</v>
      </c>
      <c r="X9019" s="148">
        <v>4</v>
      </c>
      <c r="Y9019" s="148">
        <v>0.51400000000000001</v>
      </c>
    </row>
    <row r="9020" spans="11:25" x14ac:dyDescent="0.25">
      <c r="K9020" s="145" t="s">
        <v>7574</v>
      </c>
      <c r="L9020" s="145">
        <v>68</v>
      </c>
      <c r="M9020" s="145">
        <v>219413</v>
      </c>
      <c r="N9020" s="148">
        <v>0.127</v>
      </c>
      <c r="O9020" s="148">
        <v>0.753</v>
      </c>
      <c r="P9020" s="148">
        <v>0.90500000000000003</v>
      </c>
      <c r="Q9020" s="148">
        <v>0</v>
      </c>
      <c r="R9020" s="148">
        <v>6</v>
      </c>
      <c r="S9020" s="148">
        <v>0.26899999999999902</v>
      </c>
      <c r="T9020" s="148">
        <v>-3.3109999999999999</v>
      </c>
      <c r="U9020" s="148">
        <v>0</v>
      </c>
      <c r="V9020" s="148">
        <v>0.23899999999999999</v>
      </c>
      <c r="W9020" s="148">
        <v>127.069</v>
      </c>
      <c r="X9020" s="148">
        <v>4</v>
      </c>
      <c r="Y9020" s="148">
        <v>0.58499999999999996</v>
      </c>
    </row>
    <row r="9021" spans="11:25" x14ac:dyDescent="0.25">
      <c r="K9021" s="145" t="s">
        <v>7575</v>
      </c>
      <c r="L9021" s="145">
        <v>54</v>
      </c>
      <c r="M9021" s="145">
        <v>168986</v>
      </c>
      <c r="N9021" s="148">
        <v>1.32E-2</v>
      </c>
      <c r="O9021" s="148">
        <v>0.626</v>
      </c>
      <c r="P9021" s="148">
        <v>0.70399999999999996</v>
      </c>
      <c r="Q9021" s="148">
        <v>9.1700000000000003E-6</v>
      </c>
      <c r="R9021" s="148">
        <v>1</v>
      </c>
      <c r="S9021" s="148">
        <v>7.1900000000000006E-2</v>
      </c>
      <c r="T9021" s="148">
        <v>-5.718</v>
      </c>
      <c r="U9021" s="148">
        <v>1</v>
      </c>
      <c r="V9021" s="148">
        <v>0.313</v>
      </c>
      <c r="W9021" s="148">
        <v>140.005</v>
      </c>
      <c r="X9021" s="148">
        <v>4</v>
      </c>
      <c r="Y9021" s="148">
        <v>0.19399999999999901</v>
      </c>
    </row>
    <row r="9022" spans="11:25" x14ac:dyDescent="0.25">
      <c r="K9022" s="145" t="s">
        <v>7576</v>
      </c>
      <c r="L9022" s="145">
        <v>71</v>
      </c>
      <c r="M9022" s="145">
        <v>210000</v>
      </c>
      <c r="N9022" s="148">
        <v>0.26400000000000001</v>
      </c>
      <c r="O9022" s="148">
        <v>0.92099999999999904</v>
      </c>
      <c r="P9022" s="148">
        <v>0.58599999999999997</v>
      </c>
      <c r="Q9022" s="148">
        <v>0</v>
      </c>
      <c r="R9022" s="148">
        <v>8</v>
      </c>
      <c r="S9022" s="148">
        <v>0.11899999999999999</v>
      </c>
      <c r="T9022" s="148">
        <v>-7.77</v>
      </c>
      <c r="U9022" s="148">
        <v>1</v>
      </c>
      <c r="V9022" s="148">
        <v>0.40600000000000003</v>
      </c>
      <c r="W9022" s="148">
        <v>96.042000000000002</v>
      </c>
      <c r="X9022" s="148">
        <v>4</v>
      </c>
      <c r="Y9022" s="148">
        <v>0.65700000000000003</v>
      </c>
    </row>
    <row r="9023" spans="11:25" x14ac:dyDescent="0.25">
      <c r="K9023" s="145" t="s">
        <v>7577</v>
      </c>
      <c r="L9023" s="145">
        <v>60</v>
      </c>
      <c r="M9023" s="145">
        <v>218426</v>
      </c>
      <c r="N9023" s="148">
        <v>5.1200000000000002E-2</v>
      </c>
      <c r="O9023" s="148">
        <v>0.54799999999999904</v>
      </c>
      <c r="P9023" s="148">
        <v>0.70399999999999996</v>
      </c>
      <c r="Q9023" s="148">
        <v>0</v>
      </c>
      <c r="R9023" s="148">
        <v>9</v>
      </c>
      <c r="S9023" s="148">
        <v>0.10199999999999999</v>
      </c>
      <c r="T9023" s="148">
        <v>-5.9669999999999996</v>
      </c>
      <c r="U9023" s="148">
        <v>1</v>
      </c>
      <c r="V9023" s="148">
        <v>0.39299999999999902</v>
      </c>
      <c r="W9023" s="148">
        <v>78.510999999999996</v>
      </c>
      <c r="X9023" s="148">
        <v>1</v>
      </c>
      <c r="Y9023" s="148">
        <v>0.33799999999999902</v>
      </c>
    </row>
    <row r="9024" spans="11:25" x14ac:dyDescent="0.25">
      <c r="K9024" s="145" t="s">
        <v>7578</v>
      </c>
      <c r="L9024" s="145">
        <v>55</v>
      </c>
      <c r="M9024" s="145">
        <v>254693</v>
      </c>
      <c r="N9024" s="148">
        <v>0.17299999999999999</v>
      </c>
      <c r="O9024" s="148">
        <v>0.58699999999999997</v>
      </c>
      <c r="P9024" s="148">
        <v>0.71199999999999997</v>
      </c>
      <c r="Q9024" s="148">
        <v>0</v>
      </c>
      <c r="R9024" s="148">
        <v>1</v>
      </c>
      <c r="S9024" s="148">
        <v>0.126</v>
      </c>
      <c r="T9024" s="148">
        <v>-6.3120000000000003</v>
      </c>
      <c r="U9024" s="148">
        <v>1</v>
      </c>
      <c r="V9024" s="148">
        <v>0.41399999999999998</v>
      </c>
      <c r="W9024" s="148">
        <v>97.991</v>
      </c>
      <c r="X9024" s="148">
        <v>4</v>
      </c>
      <c r="Y9024" s="148">
        <v>0.374</v>
      </c>
    </row>
    <row r="9025" spans="11:25" x14ac:dyDescent="0.25">
      <c r="K9025" s="145" t="s">
        <v>7579</v>
      </c>
      <c r="L9025" s="145">
        <v>55</v>
      </c>
      <c r="M9025" s="145">
        <v>256147</v>
      </c>
      <c r="N9025" s="148">
        <v>8.4699999999999999E-4</v>
      </c>
      <c r="O9025" s="148">
        <v>0.66099999999999903</v>
      </c>
      <c r="P9025" s="148">
        <v>0.85499999999999998</v>
      </c>
      <c r="Q9025" s="148">
        <v>1.8599999999999998E-2</v>
      </c>
      <c r="R9025" s="148">
        <v>0</v>
      </c>
      <c r="S9025" s="148">
        <v>0.20599999999999999</v>
      </c>
      <c r="T9025" s="148">
        <v>-6.2629999999999999</v>
      </c>
      <c r="U9025" s="148">
        <v>0</v>
      </c>
      <c r="V9025" s="148">
        <v>4.19E-2</v>
      </c>
      <c r="W9025" s="148">
        <v>140.02000000000001</v>
      </c>
      <c r="X9025" s="148">
        <v>4</v>
      </c>
      <c r="Y9025" s="148">
        <v>0.124</v>
      </c>
    </row>
    <row r="9026" spans="11:25" x14ac:dyDescent="0.25">
      <c r="K9026" s="145" t="s">
        <v>7580</v>
      </c>
      <c r="L9026" s="145">
        <v>53</v>
      </c>
      <c r="M9026" s="145">
        <v>244965</v>
      </c>
      <c r="N9026" s="148">
        <v>1.38E-2</v>
      </c>
      <c r="O9026" s="148">
        <v>0.79299999999999904</v>
      </c>
      <c r="P9026" s="148">
        <v>0.76099999999999901</v>
      </c>
      <c r="Q9026" s="148">
        <v>3.6799999999999901E-3</v>
      </c>
      <c r="R9026" s="148">
        <v>0</v>
      </c>
      <c r="S9026" s="148">
        <v>0.107</v>
      </c>
      <c r="T9026" s="148">
        <v>-4.9589999999999996</v>
      </c>
      <c r="U9026" s="148">
        <v>1</v>
      </c>
      <c r="V9026" s="148">
        <v>4.4499999999999998E-2</v>
      </c>
      <c r="W9026" s="148">
        <v>145.00799999999899</v>
      </c>
      <c r="X9026" s="148">
        <v>4</v>
      </c>
      <c r="Y9026" s="148">
        <v>0.27500000000000002</v>
      </c>
    </row>
    <row r="9027" spans="11:25" x14ac:dyDescent="0.25">
      <c r="K9027" s="145" t="s">
        <v>7581</v>
      </c>
      <c r="L9027" s="145">
        <v>61</v>
      </c>
      <c r="M9027" s="145">
        <v>189000</v>
      </c>
      <c r="N9027" s="148">
        <v>0.32899999999999902</v>
      </c>
      <c r="O9027" s="148">
        <v>0.61099999999999999</v>
      </c>
      <c r="P9027" s="148">
        <v>0.54299999999999904</v>
      </c>
      <c r="Q9027" s="148">
        <v>0</v>
      </c>
      <c r="R9027" s="148">
        <v>1</v>
      </c>
      <c r="S9027" s="148">
        <v>0.28100000000000003</v>
      </c>
      <c r="T9027" s="148">
        <v>-5.2879999999999896</v>
      </c>
      <c r="U9027" s="148">
        <v>0</v>
      </c>
      <c r="V9027" s="148">
        <v>6.7199999999999996E-2</v>
      </c>
      <c r="W9027" s="148">
        <v>174.86199999999999</v>
      </c>
      <c r="X9027" s="148">
        <v>4</v>
      </c>
      <c r="Y9027" s="148">
        <v>0.56100000000000005</v>
      </c>
    </row>
    <row r="9028" spans="11:25" x14ac:dyDescent="0.25">
      <c r="K9028" s="145" t="s">
        <v>3343</v>
      </c>
      <c r="L9028" s="145">
        <v>66</v>
      </c>
      <c r="M9028" s="145">
        <v>158053</v>
      </c>
      <c r="N9028" s="148">
        <v>0.54100000000000004</v>
      </c>
      <c r="O9028" s="148">
        <v>0.75700000000000001</v>
      </c>
      <c r="P9028" s="148">
        <v>0.501</v>
      </c>
      <c r="Q9028" s="148">
        <v>0</v>
      </c>
      <c r="R9028" s="148">
        <v>2</v>
      </c>
      <c r="S9028" s="148">
        <v>7.1800000000000003E-2</v>
      </c>
      <c r="T9028" s="148">
        <v>-5.593</v>
      </c>
      <c r="U9028" s="148">
        <v>1</v>
      </c>
      <c r="V9028" s="148">
        <v>4.6600000000000003E-2</v>
      </c>
      <c r="W9028" s="148">
        <v>89.930999999999997</v>
      </c>
      <c r="X9028" s="148">
        <v>4</v>
      </c>
      <c r="Y9028" s="148">
        <v>0.91</v>
      </c>
    </row>
    <row r="9029" spans="11:25" x14ac:dyDescent="0.25">
      <c r="K9029" s="145" t="s">
        <v>1553</v>
      </c>
      <c r="L9029" s="145">
        <v>87</v>
      </c>
      <c r="M9029" s="145">
        <v>121346</v>
      </c>
      <c r="N9029" s="148">
        <v>7.2999999999999995E-2</v>
      </c>
      <c r="O9029" s="148">
        <v>0.754</v>
      </c>
      <c r="P9029" s="148">
        <v>0.34200000000000003</v>
      </c>
      <c r="Q9029" s="148">
        <v>0</v>
      </c>
      <c r="R9029" s="148">
        <v>10</v>
      </c>
      <c r="S9029" s="148">
        <v>0.193</v>
      </c>
      <c r="T9029" s="148">
        <v>-8.6769999999999996</v>
      </c>
      <c r="U9029" s="148">
        <v>0</v>
      </c>
      <c r="V9029" s="148">
        <v>9.9099999999999994E-2</v>
      </c>
      <c r="W9029" s="148">
        <v>128.98099999999999</v>
      </c>
      <c r="X9029" s="148">
        <v>4</v>
      </c>
      <c r="Y9029" s="148">
        <v>0.42299999999999999</v>
      </c>
    </row>
    <row r="9030" spans="11:25" x14ac:dyDescent="0.25">
      <c r="K9030" s="145" t="s">
        <v>4094</v>
      </c>
      <c r="L9030" s="145">
        <v>85</v>
      </c>
      <c r="M9030" s="145">
        <v>164640</v>
      </c>
      <c r="N9030" s="148">
        <v>0.66</v>
      </c>
      <c r="O9030" s="148">
        <v>0.76900000000000002</v>
      </c>
      <c r="P9030" s="148">
        <v>0.47899999999999998</v>
      </c>
      <c r="Q9030" s="148">
        <v>0</v>
      </c>
      <c r="R9030" s="148">
        <v>1</v>
      </c>
      <c r="S9030" s="148">
        <v>9.1399999999999995E-2</v>
      </c>
      <c r="T9030" s="148">
        <v>-5.3389999999999898</v>
      </c>
      <c r="U9030" s="148">
        <v>1</v>
      </c>
      <c r="V9030" s="148">
        <v>3.85E-2</v>
      </c>
      <c r="W9030" s="148">
        <v>96.051000000000002</v>
      </c>
      <c r="X9030" s="148">
        <v>4</v>
      </c>
      <c r="Y9030" s="148">
        <v>0.80299999999999905</v>
      </c>
    </row>
    <row r="9031" spans="11:25" x14ac:dyDescent="0.25">
      <c r="K9031" s="145" t="s">
        <v>3358</v>
      </c>
      <c r="L9031" s="145">
        <v>25</v>
      </c>
      <c r="M9031" s="145">
        <v>166568</v>
      </c>
      <c r="N9031" s="148">
        <v>0.25800000000000001</v>
      </c>
      <c r="O9031" s="148">
        <v>0.74</v>
      </c>
      <c r="P9031" s="148">
        <v>0.61299999999999999</v>
      </c>
      <c r="Q9031" s="148">
        <v>3.7200000000000002E-3</v>
      </c>
      <c r="R9031" s="148">
        <v>8</v>
      </c>
      <c r="S9031" s="148">
        <v>0.123</v>
      </c>
      <c r="T9031" s="148">
        <v>-4.88</v>
      </c>
      <c r="U9031" s="148">
        <v>1</v>
      </c>
      <c r="V9031" s="148">
        <v>0.14499999999999999</v>
      </c>
      <c r="W9031" s="148">
        <v>75.022999999999996</v>
      </c>
      <c r="X9031" s="148">
        <v>4</v>
      </c>
      <c r="Y9031" s="148">
        <v>0.47299999999999998</v>
      </c>
    </row>
    <row r="9032" spans="11:25" x14ac:dyDescent="0.25">
      <c r="K9032" s="145" t="s">
        <v>6768</v>
      </c>
      <c r="L9032" s="145">
        <v>82</v>
      </c>
      <c r="M9032" s="145">
        <v>240341</v>
      </c>
      <c r="N9032" s="148">
        <v>0.71099999999999997</v>
      </c>
      <c r="O9032" s="148">
        <v>0.61099999999999999</v>
      </c>
      <c r="P9032" s="148">
        <v>0.46600000000000003</v>
      </c>
      <c r="Q9032" s="148">
        <v>2.6400000000000002E-4</v>
      </c>
      <c r="R9032" s="148">
        <v>9</v>
      </c>
      <c r="S9032" s="148">
        <v>8.4699999999999998E-2</v>
      </c>
      <c r="T9032" s="148">
        <v>-11.360999999999899</v>
      </c>
      <c r="U9032" s="148">
        <v>1</v>
      </c>
      <c r="V9032" s="148">
        <v>0.372</v>
      </c>
      <c r="W9032" s="148">
        <v>192.08</v>
      </c>
      <c r="X9032" s="148">
        <v>4</v>
      </c>
      <c r="Y9032" s="148">
        <v>0.223</v>
      </c>
    </row>
    <row r="9033" spans="11:25" x14ac:dyDescent="0.25">
      <c r="K9033" s="145" t="s">
        <v>1559</v>
      </c>
      <c r="L9033" s="145">
        <v>99</v>
      </c>
      <c r="M9033" s="145">
        <v>127946</v>
      </c>
      <c r="N9033" s="148">
        <v>1.14E-2</v>
      </c>
      <c r="O9033" s="148">
        <v>0.90099999999999902</v>
      </c>
      <c r="P9033" s="148">
        <v>0.52200000000000002</v>
      </c>
      <c r="Q9033" s="148">
        <v>0</v>
      </c>
      <c r="R9033" s="148">
        <v>2</v>
      </c>
      <c r="S9033" s="148">
        <v>0.25900000000000001</v>
      </c>
      <c r="T9033" s="148">
        <v>-8.3040000000000003</v>
      </c>
      <c r="U9033" s="148">
        <v>1</v>
      </c>
      <c r="V9033" s="148">
        <v>0.33</v>
      </c>
      <c r="W9033" s="148">
        <v>104.053</v>
      </c>
      <c r="X9033" s="148">
        <v>4</v>
      </c>
      <c r="Y9033" s="148">
        <v>0.32899999999999902</v>
      </c>
    </row>
    <row r="9034" spans="11:25" x14ac:dyDescent="0.25">
      <c r="K9034" s="145" t="s">
        <v>3044</v>
      </c>
      <c r="L9034" s="145">
        <v>83</v>
      </c>
      <c r="M9034" s="145">
        <v>121680</v>
      </c>
      <c r="N9034" s="148">
        <v>0.68</v>
      </c>
      <c r="O9034" s="148">
        <v>0.76700000000000002</v>
      </c>
      <c r="P9034" s="148">
        <v>0.53799999999999903</v>
      </c>
      <c r="Q9034" s="148">
        <v>0</v>
      </c>
      <c r="R9034" s="148">
        <v>0</v>
      </c>
      <c r="S9034" s="148">
        <v>0.192</v>
      </c>
      <c r="T9034" s="148">
        <v>-6.0439999999999996</v>
      </c>
      <c r="U9034" s="148">
        <v>0</v>
      </c>
      <c r="V9034" s="148">
        <v>5.1999999999999998E-2</v>
      </c>
      <c r="W9034" s="148">
        <v>81.031000000000006</v>
      </c>
      <c r="X9034" s="148">
        <v>4</v>
      </c>
      <c r="Y9034" s="148">
        <v>0.34299999999999897</v>
      </c>
    </row>
    <row r="9035" spans="11:25" x14ac:dyDescent="0.25">
      <c r="K9035" s="145" t="s">
        <v>3346</v>
      </c>
      <c r="L9035" s="145">
        <v>34</v>
      </c>
      <c r="M9035" s="145">
        <v>230439</v>
      </c>
      <c r="N9035" s="148">
        <v>0.16200000000000001</v>
      </c>
      <c r="O9035" s="148">
        <v>0.71</v>
      </c>
      <c r="P9035" s="148">
        <v>0.81399999999999995</v>
      </c>
      <c r="Q9035" s="148">
        <v>0</v>
      </c>
      <c r="R9035" s="148">
        <v>10</v>
      </c>
      <c r="S9035" s="148">
        <v>0.16</v>
      </c>
      <c r="T9035" s="148">
        <v>-4.5750000000000002</v>
      </c>
      <c r="U9035" s="148">
        <v>1</v>
      </c>
      <c r="V9035" s="148">
        <v>5.6099999999999997E-2</v>
      </c>
      <c r="W9035" s="148">
        <v>155.02000000000001</v>
      </c>
      <c r="X9035" s="148">
        <v>4</v>
      </c>
      <c r="Y9035" s="148">
        <v>0.71399999999999997</v>
      </c>
    </row>
    <row r="9036" spans="11:25" x14ac:dyDescent="0.25">
      <c r="K9036" s="145" t="s">
        <v>3342</v>
      </c>
      <c r="L9036" s="145">
        <v>81</v>
      </c>
      <c r="M9036" s="145">
        <v>269573</v>
      </c>
      <c r="N9036" s="148">
        <v>1.4800000000000001E-2</v>
      </c>
      <c r="O9036" s="148">
        <v>0.75</v>
      </c>
      <c r="P9036" s="148">
        <v>0.78900000000000003</v>
      </c>
      <c r="Q9036" s="148">
        <v>0</v>
      </c>
      <c r="R9036" s="148">
        <v>0</v>
      </c>
      <c r="S9036" s="148">
        <v>0.501</v>
      </c>
      <c r="T9036" s="148">
        <v>-5.0579999999999998</v>
      </c>
      <c r="U9036" s="148">
        <v>1</v>
      </c>
      <c r="V9036" s="148">
        <v>6.4699999999999994E-2</v>
      </c>
      <c r="W9036" s="148">
        <v>135.95400000000001</v>
      </c>
      <c r="X9036" s="148">
        <v>4</v>
      </c>
      <c r="Y9036" s="148">
        <v>0.46700000000000003</v>
      </c>
    </row>
    <row r="9037" spans="11:25" x14ac:dyDescent="0.25">
      <c r="K9037" s="145" t="s">
        <v>1551</v>
      </c>
      <c r="L9037" s="145">
        <v>85</v>
      </c>
      <c r="M9037" s="145">
        <v>224903</v>
      </c>
      <c r="N9037" s="148">
        <v>4.0300000000000002E-2</v>
      </c>
      <c r="O9037" s="148">
        <v>0.91700000000000004</v>
      </c>
      <c r="P9037" s="148">
        <v>0.78599999999999903</v>
      </c>
      <c r="Q9037" s="148">
        <v>0</v>
      </c>
      <c r="R9037" s="148">
        <v>11</v>
      </c>
      <c r="S9037" s="148">
        <v>0.19500000000000001</v>
      </c>
      <c r="T9037" s="148">
        <v>-4.9210000000000003</v>
      </c>
      <c r="U9037" s="148">
        <v>0</v>
      </c>
      <c r="V9037" s="148">
        <v>0.20799999999999999</v>
      </c>
      <c r="W9037" s="148">
        <v>143.03799999999899</v>
      </c>
      <c r="X9037" s="148">
        <v>4</v>
      </c>
      <c r="Y9037" s="148">
        <v>0.441</v>
      </c>
    </row>
    <row r="9038" spans="11:25" x14ac:dyDescent="0.25">
      <c r="K9038" s="145" t="s">
        <v>6672</v>
      </c>
      <c r="L9038" s="145">
        <v>88</v>
      </c>
      <c r="M9038" s="145">
        <v>194184</v>
      </c>
      <c r="N9038" s="148">
        <v>5.9499999999999997E-2</v>
      </c>
      <c r="O9038" s="148">
        <v>0.74299999999999999</v>
      </c>
      <c r="P9038" s="148">
        <v>0.87</v>
      </c>
      <c r="Q9038" s="148">
        <v>0</v>
      </c>
      <c r="R9038" s="148">
        <v>1</v>
      </c>
      <c r="S9038" s="148">
        <v>0.29899999999999999</v>
      </c>
      <c r="T9038" s="148">
        <v>-2.1880000000000002</v>
      </c>
      <c r="U9038" s="148">
        <v>1</v>
      </c>
      <c r="V9038" s="148">
        <v>0.21199999999999999</v>
      </c>
      <c r="W9038" s="148">
        <v>99.075000000000003</v>
      </c>
      <c r="X9038" s="148">
        <v>4</v>
      </c>
      <c r="Y9038" s="148">
        <v>0.88400000000000001</v>
      </c>
    </row>
    <row r="9039" spans="11:25" x14ac:dyDescent="0.25">
      <c r="K9039" s="145" t="s">
        <v>6707</v>
      </c>
      <c r="L9039" s="145">
        <v>68</v>
      </c>
      <c r="M9039" s="145">
        <v>210925</v>
      </c>
      <c r="N9039" s="148">
        <v>9.3399999999999997E-2</v>
      </c>
      <c r="O9039" s="148">
        <v>0.56699999999999995</v>
      </c>
      <c r="P9039" s="148">
        <v>0.91299999999999903</v>
      </c>
      <c r="Q9039" s="148">
        <v>1.2400000000000001E-4</v>
      </c>
      <c r="R9039" s="148">
        <v>8</v>
      </c>
      <c r="S9039" s="148">
        <v>0.114</v>
      </c>
      <c r="T9039" s="148">
        <v>-6.4710000000000001</v>
      </c>
      <c r="U9039" s="148">
        <v>1</v>
      </c>
      <c r="V9039" s="148">
        <v>7.3599999999999999E-2</v>
      </c>
      <c r="W9039" s="148">
        <v>93.35</v>
      </c>
      <c r="X9039" s="148">
        <v>4</v>
      </c>
      <c r="Y9039" s="148">
        <v>0.79200000000000004</v>
      </c>
    </row>
    <row r="9040" spans="11:25" x14ac:dyDescent="0.25">
      <c r="K9040" s="145" t="s">
        <v>3105</v>
      </c>
      <c r="L9040" s="145">
        <v>87</v>
      </c>
      <c r="M9040" s="145">
        <v>217118</v>
      </c>
      <c r="N9040" s="148">
        <v>0.214</v>
      </c>
      <c r="O9040" s="148">
        <v>0.71699999999999997</v>
      </c>
      <c r="P9040" s="148">
        <v>0.60499999999999998</v>
      </c>
      <c r="Q9040" s="148">
        <v>0</v>
      </c>
      <c r="R9040" s="148">
        <v>11</v>
      </c>
      <c r="S9040" s="148">
        <v>0.13800000000000001</v>
      </c>
      <c r="T9040" s="148">
        <v>-5.68</v>
      </c>
      <c r="U9040" s="148">
        <v>0</v>
      </c>
      <c r="V9040" s="148">
        <v>7.4999999999999997E-2</v>
      </c>
      <c r="W9040" s="148">
        <v>81.046999999999997</v>
      </c>
      <c r="X9040" s="148">
        <v>4</v>
      </c>
      <c r="Y9040" s="148">
        <v>0.38700000000000001</v>
      </c>
    </row>
    <row r="9041" spans="11:25" x14ac:dyDescent="0.25">
      <c r="K9041" s="145" t="s">
        <v>7582</v>
      </c>
      <c r="L9041" s="145">
        <v>48</v>
      </c>
      <c r="M9041" s="145">
        <v>119955</v>
      </c>
      <c r="N9041" s="148">
        <v>4.4499999999999998E-2</v>
      </c>
      <c r="O9041" s="148">
        <v>0.629</v>
      </c>
      <c r="P9041" s="148">
        <v>0.65700000000000003</v>
      </c>
      <c r="Q9041" s="148">
        <v>0</v>
      </c>
      <c r="R9041" s="148">
        <v>1</v>
      </c>
      <c r="S9041" s="148">
        <v>0.46299999999999902</v>
      </c>
      <c r="T9041" s="148">
        <v>-5.8529999999999998</v>
      </c>
      <c r="U9041" s="148">
        <v>1</v>
      </c>
      <c r="V9041" s="148">
        <v>0.217</v>
      </c>
      <c r="W9041" s="148">
        <v>79.953000000000003</v>
      </c>
      <c r="X9041" s="148">
        <v>4</v>
      </c>
      <c r="Y9041" s="148">
        <v>0.46799999999999897</v>
      </c>
    </row>
    <row r="9042" spans="11:25" x14ac:dyDescent="0.25">
      <c r="K9042" s="145" t="s">
        <v>7583</v>
      </c>
      <c r="L9042" s="145">
        <v>76</v>
      </c>
      <c r="M9042" s="145">
        <v>250001</v>
      </c>
      <c r="N9042" s="148">
        <v>0.70399999999999996</v>
      </c>
      <c r="O9042" s="148">
        <v>0.60499999999999998</v>
      </c>
      <c r="P9042" s="148">
        <v>0.33500000000000002</v>
      </c>
      <c r="Q9042" s="148">
        <v>7.5599999999999903E-3</v>
      </c>
      <c r="R9042" s="148">
        <v>0</v>
      </c>
      <c r="S9042" s="148">
        <v>0.127</v>
      </c>
      <c r="T9042" s="148">
        <v>-10.49</v>
      </c>
      <c r="U9042" s="148">
        <v>1</v>
      </c>
      <c r="V9042" s="148">
        <v>0.309</v>
      </c>
      <c r="W9042" s="148">
        <v>141.839</v>
      </c>
      <c r="X9042" s="148">
        <v>4</v>
      </c>
      <c r="Y9042" s="148">
        <v>0.45500000000000002</v>
      </c>
    </row>
    <row r="9043" spans="11:25" x14ac:dyDescent="0.25">
      <c r="K9043" s="145" t="s">
        <v>7584</v>
      </c>
      <c r="L9043" s="145">
        <v>69</v>
      </c>
      <c r="M9043" s="145">
        <v>216946</v>
      </c>
      <c r="N9043" s="148">
        <v>7.0000000000000007E-2</v>
      </c>
      <c r="O9043" s="148">
        <v>0.76300000000000001</v>
      </c>
      <c r="P9043" s="148">
        <v>0.70799999999999996</v>
      </c>
      <c r="Q9043" s="148">
        <v>1.06E-2</v>
      </c>
      <c r="R9043" s="148">
        <v>8</v>
      </c>
      <c r="S9043" s="148">
        <v>0.13</v>
      </c>
      <c r="T9043" s="148">
        <v>-6.2969999999999997</v>
      </c>
      <c r="U9043" s="148">
        <v>1</v>
      </c>
      <c r="V9043" s="148">
        <v>0.13400000000000001</v>
      </c>
      <c r="W9043" s="148">
        <v>160.035</v>
      </c>
      <c r="X9043" s="148">
        <v>4</v>
      </c>
      <c r="Y9043" s="148">
        <v>0.73199999999999998</v>
      </c>
    </row>
    <row r="9044" spans="11:25" x14ac:dyDescent="0.25">
      <c r="K9044" s="145" t="s">
        <v>4076</v>
      </c>
      <c r="L9044" s="145">
        <v>98</v>
      </c>
      <c r="M9044" s="145">
        <v>173799</v>
      </c>
      <c r="N9044" s="148">
        <v>0.55500000000000005</v>
      </c>
      <c r="O9044" s="148">
        <v>0.56000000000000005</v>
      </c>
      <c r="P9044" s="148">
        <v>0.68</v>
      </c>
      <c r="Q9044" s="148">
        <v>0</v>
      </c>
      <c r="R9044" s="148">
        <v>6</v>
      </c>
      <c r="S9044" s="148">
        <v>0.11599999999999901</v>
      </c>
      <c r="T9044" s="148">
        <v>-7.6479999999999997</v>
      </c>
      <c r="U9044" s="148">
        <v>0</v>
      </c>
      <c r="V9044" s="148">
        <v>0.32100000000000001</v>
      </c>
      <c r="W9044" s="148">
        <v>89.391000000000005</v>
      </c>
      <c r="X9044" s="148">
        <v>4</v>
      </c>
      <c r="Y9044" s="148">
        <v>0.31900000000000001</v>
      </c>
    </row>
    <row r="9045" spans="11:25" x14ac:dyDescent="0.25">
      <c r="K9045" s="145" t="s">
        <v>3842</v>
      </c>
      <c r="L9045" s="145">
        <v>62</v>
      </c>
      <c r="M9045" s="145">
        <v>238373</v>
      </c>
      <c r="N9045" s="148">
        <v>5.8199999999999997E-3</v>
      </c>
      <c r="O9045" s="148">
        <v>0.74299999999999999</v>
      </c>
      <c r="P9045" s="148">
        <v>0.33899999999999902</v>
      </c>
      <c r="Q9045" s="148">
        <v>0</v>
      </c>
      <c r="R9045" s="148">
        <v>1</v>
      </c>
      <c r="S9045" s="148">
        <v>8.1199999999999994E-2</v>
      </c>
      <c r="T9045" s="148">
        <v>-7.6779999999999999</v>
      </c>
      <c r="U9045" s="148">
        <v>1</v>
      </c>
      <c r="V9045" s="148">
        <v>0.40899999999999997</v>
      </c>
      <c r="W9045" s="148">
        <v>203.92699999999999</v>
      </c>
      <c r="X9045" s="148">
        <v>4</v>
      </c>
      <c r="Y9045" s="148">
        <v>0.11799999999999999</v>
      </c>
    </row>
    <row r="9046" spans="11:25" x14ac:dyDescent="0.25">
      <c r="K9046" s="145" t="s">
        <v>4077</v>
      </c>
      <c r="L9046" s="145">
        <v>95</v>
      </c>
      <c r="M9046" s="145">
        <v>231266</v>
      </c>
      <c r="N9046" s="148">
        <v>0.35399999999999998</v>
      </c>
      <c r="O9046" s="148">
        <v>0.68</v>
      </c>
      <c r="P9046" s="148">
        <v>0.56299999999999994</v>
      </c>
      <c r="Q9046" s="148">
        <v>0</v>
      </c>
      <c r="R9046" s="148">
        <v>10</v>
      </c>
      <c r="S9046" s="148">
        <v>0.13600000000000001</v>
      </c>
      <c r="T9046" s="148">
        <v>-5.843</v>
      </c>
      <c r="U9046" s="148">
        <v>1</v>
      </c>
      <c r="V9046" s="148">
        <v>4.5400000000000003E-2</v>
      </c>
      <c r="W9046" s="148">
        <v>145.02799999999999</v>
      </c>
      <c r="X9046" s="148">
        <v>4</v>
      </c>
      <c r="Y9046" s="148">
        <v>0.374</v>
      </c>
    </row>
    <row r="9047" spans="11:25" x14ac:dyDescent="0.25">
      <c r="K9047" s="145" t="s">
        <v>1574</v>
      </c>
      <c r="L9047" s="145">
        <v>91</v>
      </c>
      <c r="M9047" s="145">
        <v>145603</v>
      </c>
      <c r="N9047" s="148">
        <v>9.4500000000000001E-2</v>
      </c>
      <c r="O9047" s="148">
        <v>0.9</v>
      </c>
      <c r="P9047" s="148">
        <v>0.65300000000000002</v>
      </c>
      <c r="Q9047" s="148">
        <v>0</v>
      </c>
      <c r="R9047" s="148">
        <v>1</v>
      </c>
      <c r="S9047" s="148">
        <v>0.52800000000000002</v>
      </c>
      <c r="T9047" s="148">
        <v>-6.9619999999999997</v>
      </c>
      <c r="U9047" s="148">
        <v>0</v>
      </c>
      <c r="V9047" s="148">
        <v>0.28899999999999998</v>
      </c>
      <c r="W9047" s="148">
        <v>112.50299999999901</v>
      </c>
      <c r="X9047" s="148">
        <v>4</v>
      </c>
      <c r="Y9047" s="148">
        <v>0.39899999999999902</v>
      </c>
    </row>
    <row r="9048" spans="11:25" x14ac:dyDescent="0.25">
      <c r="K9048" s="145" t="s">
        <v>1589</v>
      </c>
      <c r="L9048" s="145">
        <v>77</v>
      </c>
      <c r="M9048" s="145">
        <v>156695</v>
      </c>
      <c r="N9048" s="148">
        <v>0.19899999999999901</v>
      </c>
      <c r="O9048" s="148">
        <v>0.73</v>
      </c>
      <c r="P9048" s="148">
        <v>0.86</v>
      </c>
      <c r="Q9048" s="148">
        <v>1.82E-3</v>
      </c>
      <c r="R9048" s="148">
        <v>7</v>
      </c>
      <c r="S9048" s="148">
        <v>0.32200000000000001</v>
      </c>
      <c r="T9048" s="148">
        <v>-3.532</v>
      </c>
      <c r="U9048" s="148">
        <v>1</v>
      </c>
      <c r="V9048" s="148">
        <v>0.191</v>
      </c>
      <c r="W9048" s="148">
        <v>129.952</v>
      </c>
      <c r="X9048" s="148">
        <v>4</v>
      </c>
      <c r="Y9048" s="148">
        <v>0.64700000000000002</v>
      </c>
    </row>
    <row r="9049" spans="11:25" x14ac:dyDescent="0.25">
      <c r="K9049" s="145" t="s">
        <v>1590</v>
      </c>
      <c r="L9049" s="145">
        <v>87</v>
      </c>
      <c r="M9049" s="145">
        <v>189908</v>
      </c>
      <c r="N9049" s="148">
        <v>3.3000000000000002E-2</v>
      </c>
      <c r="O9049" s="148">
        <v>0.879</v>
      </c>
      <c r="P9049" s="148">
        <v>0.66200000000000003</v>
      </c>
      <c r="Q9049" s="148">
        <v>0</v>
      </c>
      <c r="R9049" s="148">
        <v>2</v>
      </c>
      <c r="S9049" s="148">
        <v>0.71599999999999997</v>
      </c>
      <c r="T9049" s="148">
        <v>-6.1619999999999999</v>
      </c>
      <c r="U9049" s="148">
        <v>1</v>
      </c>
      <c r="V9049" s="148">
        <v>0.309</v>
      </c>
      <c r="W9049" s="148">
        <v>117.97499999999999</v>
      </c>
      <c r="X9049" s="148">
        <v>4</v>
      </c>
      <c r="Y9049" s="148">
        <v>0.72299999999999998</v>
      </c>
    </row>
    <row r="9050" spans="11:25" x14ac:dyDescent="0.25">
      <c r="K9050" s="145" t="s">
        <v>1555</v>
      </c>
      <c r="L9050" s="145">
        <v>90</v>
      </c>
      <c r="M9050" s="145">
        <v>180897</v>
      </c>
      <c r="N9050" s="148">
        <v>0.26800000000000002</v>
      </c>
      <c r="O9050" s="148">
        <v>0.73799999999999999</v>
      </c>
      <c r="P9050" s="148">
        <v>0.629</v>
      </c>
      <c r="Q9050" s="148">
        <v>1.14E-3</v>
      </c>
      <c r="R9050" s="148">
        <v>6</v>
      </c>
      <c r="S9050" s="148">
        <v>0.16300000000000001</v>
      </c>
      <c r="T9050" s="148">
        <v>-4.8819999999999997</v>
      </c>
      <c r="U9050" s="148">
        <v>0</v>
      </c>
      <c r="V9050" s="148">
        <v>4.9500000000000002E-2</v>
      </c>
      <c r="W9050" s="148">
        <v>146.06700000000001</v>
      </c>
      <c r="X9050" s="148">
        <v>4</v>
      </c>
      <c r="Y9050" s="148">
        <v>0.31900000000000001</v>
      </c>
    </row>
    <row r="9051" spans="11:25" x14ac:dyDescent="0.25">
      <c r="K9051" s="145" t="s">
        <v>3075</v>
      </c>
      <c r="L9051" s="145">
        <v>65</v>
      </c>
      <c r="M9051" s="145">
        <v>239835</v>
      </c>
      <c r="N9051" s="148">
        <v>0.34899999999999998</v>
      </c>
      <c r="O9051" s="148">
        <v>0.51100000000000001</v>
      </c>
      <c r="P9051" s="148">
        <v>0.56599999999999995</v>
      </c>
      <c r="Q9051" s="148">
        <v>0</v>
      </c>
      <c r="R9051" s="148">
        <v>6</v>
      </c>
      <c r="S9051" s="148">
        <v>0.34</v>
      </c>
      <c r="T9051" s="148">
        <v>-7.23</v>
      </c>
      <c r="U9051" s="148">
        <v>0</v>
      </c>
      <c r="V9051" s="148">
        <v>0.2</v>
      </c>
      <c r="W9051" s="148">
        <v>83.902999999999906</v>
      </c>
      <c r="X9051" s="148">
        <v>4</v>
      </c>
      <c r="Y9051" s="148">
        <v>0.218</v>
      </c>
    </row>
    <row r="9052" spans="11:25" x14ac:dyDescent="0.25">
      <c r="K9052" s="145" t="s">
        <v>6589</v>
      </c>
      <c r="L9052" s="145">
        <v>84</v>
      </c>
      <c r="M9052" s="145">
        <v>145506</v>
      </c>
      <c r="N9052" s="148">
        <v>0.125</v>
      </c>
      <c r="O9052" s="148">
        <v>0.92500000000000004</v>
      </c>
      <c r="P9052" s="148">
        <v>0.308</v>
      </c>
      <c r="Q9052" s="148">
        <v>0</v>
      </c>
      <c r="R9052" s="148">
        <v>11</v>
      </c>
      <c r="S9052" s="148">
        <v>9.3299999999999994E-2</v>
      </c>
      <c r="T9052" s="148">
        <v>-6.5620000000000003</v>
      </c>
      <c r="U9052" s="148">
        <v>0</v>
      </c>
      <c r="V9052" s="148">
        <v>0.33799999999999902</v>
      </c>
      <c r="W9052" s="148">
        <v>122.09899999999899</v>
      </c>
      <c r="X9052" s="148">
        <v>4</v>
      </c>
      <c r="Y9052" s="148">
        <v>0.26500000000000001</v>
      </c>
    </row>
    <row r="9053" spans="11:25" x14ac:dyDescent="0.25">
      <c r="K9053" s="145" t="s">
        <v>4097</v>
      </c>
      <c r="L9053" s="145">
        <v>82</v>
      </c>
      <c r="M9053" s="145">
        <v>209213</v>
      </c>
      <c r="N9053" s="148">
        <v>0.161</v>
      </c>
      <c r="O9053" s="148">
        <v>0.753</v>
      </c>
      <c r="P9053" s="148">
        <v>0.66</v>
      </c>
      <c r="Q9053" s="148">
        <v>0</v>
      </c>
      <c r="R9053" s="148">
        <v>5</v>
      </c>
      <c r="S9053" s="148">
        <v>0.23599999999999999</v>
      </c>
      <c r="T9053" s="148">
        <v>-6.5419999999999998</v>
      </c>
      <c r="U9053" s="148">
        <v>1</v>
      </c>
      <c r="V9053" s="148">
        <v>0.13300000000000001</v>
      </c>
      <c r="W9053" s="148">
        <v>95.002999999999901</v>
      </c>
      <c r="X9053" s="148">
        <v>4</v>
      </c>
      <c r="Y9053" s="148">
        <v>0.182</v>
      </c>
    </row>
    <row r="9054" spans="11:25" x14ac:dyDescent="0.25">
      <c r="K9054" s="145" t="s">
        <v>7585</v>
      </c>
      <c r="L9054" s="145">
        <v>77</v>
      </c>
      <c r="M9054" s="145">
        <v>138872</v>
      </c>
      <c r="N9054" s="148">
        <v>8.0500000000000002E-2</v>
      </c>
      <c r="O9054" s="148">
        <v>0.70499999999999996</v>
      </c>
      <c r="P9054" s="148">
        <v>0.81599999999999995</v>
      </c>
      <c r="Q9054" s="148">
        <v>0</v>
      </c>
      <c r="R9054" s="148">
        <v>10</v>
      </c>
      <c r="S9054" s="148">
        <v>0.47599999999999998</v>
      </c>
      <c r="T9054" s="148">
        <v>-7.0460000000000003</v>
      </c>
      <c r="U9054" s="148">
        <v>0</v>
      </c>
      <c r="V9054" s="148">
        <v>0.32</v>
      </c>
      <c r="W9054" s="148">
        <v>94.210999999999999</v>
      </c>
      <c r="X9054" s="148">
        <v>4</v>
      </c>
      <c r="Y9054" s="148">
        <v>0.92900000000000005</v>
      </c>
    </row>
    <row r="9055" spans="11:25" x14ac:dyDescent="0.25">
      <c r="K9055" s="145" t="s">
        <v>6691</v>
      </c>
      <c r="L9055" s="145">
        <v>91</v>
      </c>
      <c r="M9055" s="145">
        <v>142273</v>
      </c>
      <c r="N9055" s="148">
        <v>3.5000000000000003E-2</v>
      </c>
      <c r="O9055" s="148">
        <v>0.96399999999999997</v>
      </c>
      <c r="P9055" s="148">
        <v>0.34599999999999997</v>
      </c>
      <c r="Q9055" s="148">
        <v>0</v>
      </c>
      <c r="R9055" s="148">
        <v>5</v>
      </c>
      <c r="S9055" s="148">
        <v>0.108</v>
      </c>
      <c r="T9055" s="148">
        <v>-9.3089999999999993</v>
      </c>
      <c r="U9055" s="148">
        <v>0</v>
      </c>
      <c r="V9055" s="148">
        <v>0.53</v>
      </c>
      <c r="W9055" s="148">
        <v>119.958</v>
      </c>
      <c r="X9055" s="148">
        <v>4</v>
      </c>
      <c r="Y9055" s="148">
        <v>0.56200000000000006</v>
      </c>
    </row>
    <row r="9056" spans="11:25" x14ac:dyDescent="0.25">
      <c r="K9056" s="145" t="s">
        <v>3384</v>
      </c>
      <c r="L9056" s="145">
        <v>78</v>
      </c>
      <c r="M9056" s="145">
        <v>238053</v>
      </c>
      <c r="N9056" s="148">
        <v>0.24099999999999999</v>
      </c>
      <c r="O9056" s="148">
        <v>0.755</v>
      </c>
      <c r="P9056" s="148">
        <v>0.59399999999999997</v>
      </c>
      <c r="Q9056" s="148">
        <v>0</v>
      </c>
      <c r="R9056" s="148">
        <v>7</v>
      </c>
      <c r="S9056" s="148">
        <v>0.107</v>
      </c>
      <c r="T9056" s="148">
        <v>-5.9059999999999997</v>
      </c>
      <c r="U9056" s="148">
        <v>1</v>
      </c>
      <c r="V9056" s="148">
        <v>0.216</v>
      </c>
      <c r="W9056" s="148">
        <v>178.929</v>
      </c>
      <c r="X9056" s="148">
        <v>4</v>
      </c>
      <c r="Y9056" s="148">
        <v>0.23699999999999999</v>
      </c>
    </row>
    <row r="9057" spans="11:25" x14ac:dyDescent="0.25">
      <c r="K9057" s="145" t="s">
        <v>3037</v>
      </c>
      <c r="L9057" s="145">
        <v>90</v>
      </c>
      <c r="M9057" s="145">
        <v>262493</v>
      </c>
      <c r="N9057" s="148">
        <v>0.22699999999999901</v>
      </c>
      <c r="O9057" s="148">
        <v>0.83</v>
      </c>
      <c r="P9057" s="148">
        <v>0.54600000000000004</v>
      </c>
      <c r="Q9057" s="148">
        <v>0</v>
      </c>
      <c r="R9057" s="148">
        <v>1</v>
      </c>
      <c r="S9057" s="148">
        <v>0.111999999999999</v>
      </c>
      <c r="T9057" s="148">
        <v>-5.7160000000000002</v>
      </c>
      <c r="U9057" s="148">
        <v>1</v>
      </c>
      <c r="V9057" s="148">
        <v>0.29499999999999998</v>
      </c>
      <c r="W9057" s="148">
        <v>182.97299999999899</v>
      </c>
      <c r="X9057" s="148">
        <v>4</v>
      </c>
      <c r="Y9057" s="148">
        <v>0.53500000000000003</v>
      </c>
    </row>
    <row r="9058" spans="11:25" x14ac:dyDescent="0.25">
      <c r="K9058" s="145" t="s">
        <v>7586</v>
      </c>
      <c r="L9058" s="145">
        <v>62</v>
      </c>
      <c r="M9058" s="145">
        <v>185200</v>
      </c>
      <c r="N9058" s="148">
        <v>0.254</v>
      </c>
      <c r="O9058" s="148">
        <v>0.77700000000000002</v>
      </c>
      <c r="P9058" s="148">
        <v>0.624</v>
      </c>
      <c r="Q9058" s="148">
        <v>3.2299999999999897E-5</v>
      </c>
      <c r="R9058" s="148">
        <v>6</v>
      </c>
      <c r="S9058" s="148">
        <v>9.5500000000000002E-2</v>
      </c>
      <c r="T9058" s="148">
        <v>-5.0939999999999896</v>
      </c>
      <c r="U9058" s="148">
        <v>1</v>
      </c>
      <c r="V9058" s="148">
        <v>6.8099999999999994E-2</v>
      </c>
      <c r="W9058" s="148">
        <v>145.09899999999999</v>
      </c>
      <c r="X9058" s="148">
        <v>4</v>
      </c>
      <c r="Y9058" s="148">
        <v>0.36599999999999999</v>
      </c>
    </row>
    <row r="9059" spans="11:25" x14ac:dyDescent="0.25">
      <c r="K9059" s="145" t="s">
        <v>1587</v>
      </c>
      <c r="L9059" s="145">
        <v>96</v>
      </c>
      <c r="M9059" s="145">
        <v>179404</v>
      </c>
      <c r="N9059" s="148">
        <v>8.7999999999999995E-2</v>
      </c>
      <c r="O9059" s="148">
        <v>0.93099999999999905</v>
      </c>
      <c r="P9059" s="148">
        <v>0.38700000000000001</v>
      </c>
      <c r="Q9059" s="148">
        <v>0</v>
      </c>
      <c r="R9059" s="148">
        <v>1</v>
      </c>
      <c r="S9059" s="148">
        <v>0.13600000000000001</v>
      </c>
      <c r="T9059" s="148">
        <v>-9.1270000000000007</v>
      </c>
      <c r="U9059" s="148">
        <v>1</v>
      </c>
      <c r="V9059" s="148">
        <v>0.41199999999999998</v>
      </c>
      <c r="W9059" s="148">
        <v>125.97799999999999</v>
      </c>
      <c r="X9059" s="148">
        <v>4</v>
      </c>
      <c r="Y9059" s="148">
        <v>0.376</v>
      </c>
    </row>
    <row r="9060" spans="11:25" x14ac:dyDescent="0.25">
      <c r="K9060" s="145" t="s">
        <v>4100</v>
      </c>
      <c r="L9060" s="145">
        <v>84</v>
      </c>
      <c r="M9060" s="145">
        <v>180566</v>
      </c>
      <c r="N9060" s="148">
        <v>0.47899999999999998</v>
      </c>
      <c r="O9060" s="148">
        <v>0.69699999999999995</v>
      </c>
      <c r="P9060" s="148">
        <v>0.55200000000000005</v>
      </c>
      <c r="Q9060" s="148">
        <v>0.127</v>
      </c>
      <c r="R9060" s="148">
        <v>1</v>
      </c>
      <c r="S9060" s="148">
        <v>0.14699999999999999</v>
      </c>
      <c r="T9060" s="148">
        <v>-10.2709999999999</v>
      </c>
      <c r="U9060" s="148">
        <v>0</v>
      </c>
      <c r="V9060" s="148">
        <v>0.19600000000000001</v>
      </c>
      <c r="W9060" s="148">
        <v>75.234999999999999</v>
      </c>
      <c r="X9060" s="148">
        <v>4</v>
      </c>
      <c r="Y9060" s="148">
        <v>0.27800000000000002</v>
      </c>
    </row>
    <row r="9061" spans="11:25" x14ac:dyDescent="0.25">
      <c r="K9061" s="145" t="s">
        <v>1556</v>
      </c>
      <c r="L9061" s="145">
        <v>91</v>
      </c>
      <c r="M9061" s="145">
        <v>253579</v>
      </c>
      <c r="N9061" s="148">
        <v>9.8900000000000002E-2</v>
      </c>
      <c r="O9061" s="148">
        <v>0.89200000000000002</v>
      </c>
      <c r="P9061" s="148">
        <v>0.65099999999999902</v>
      </c>
      <c r="Q9061" s="148">
        <v>0</v>
      </c>
      <c r="R9061" s="148">
        <v>0</v>
      </c>
      <c r="S9061" s="148">
        <v>0.371</v>
      </c>
      <c r="T9061" s="148">
        <v>-8.6449999999999996</v>
      </c>
      <c r="U9061" s="148">
        <v>0</v>
      </c>
      <c r="V9061" s="148">
        <v>0.377999999999999</v>
      </c>
      <c r="W9061" s="148">
        <v>105.81399999999999</v>
      </c>
      <c r="X9061" s="148">
        <v>4</v>
      </c>
      <c r="Y9061" s="148">
        <v>0.59899999999999998</v>
      </c>
    </row>
    <row r="9062" spans="11:25" x14ac:dyDescent="0.25">
      <c r="K9062" s="145" t="s">
        <v>1570</v>
      </c>
      <c r="L9062" s="145">
        <v>91</v>
      </c>
      <c r="M9062" s="145">
        <v>165000</v>
      </c>
      <c r="N9062" s="148">
        <v>0.46200000000000002</v>
      </c>
      <c r="O9062" s="148">
        <v>0.69899999999999995</v>
      </c>
      <c r="P9062" s="148">
        <v>0.55799999999999905</v>
      </c>
      <c r="Q9062" s="148">
        <v>0</v>
      </c>
      <c r="R9062" s="148">
        <v>11</v>
      </c>
      <c r="S9062" s="148">
        <v>0.11599999999999901</v>
      </c>
      <c r="T9062" s="148">
        <v>-7.6219999999999999</v>
      </c>
      <c r="U9062" s="148">
        <v>1</v>
      </c>
      <c r="V9062" s="148">
        <v>6.0299999999999999E-2</v>
      </c>
      <c r="W9062" s="148">
        <v>79.992000000000004</v>
      </c>
      <c r="X9062" s="148">
        <v>4</v>
      </c>
      <c r="Y9062" s="148">
        <v>0.49299999999999999</v>
      </c>
    </row>
    <row r="9063" spans="11:25" x14ac:dyDescent="0.25">
      <c r="K9063" s="145" t="s">
        <v>7517</v>
      </c>
      <c r="L9063" s="145">
        <v>74</v>
      </c>
      <c r="M9063" s="145">
        <v>179410</v>
      </c>
      <c r="N9063" s="148">
        <v>0.17</v>
      </c>
      <c r="O9063" s="148">
        <v>0.66400000000000003</v>
      </c>
      <c r="P9063" s="148">
        <v>0.61699999999999999</v>
      </c>
      <c r="Q9063" s="148">
        <v>0</v>
      </c>
      <c r="R9063" s="148">
        <v>5</v>
      </c>
      <c r="S9063" s="148">
        <v>0.218999999999999</v>
      </c>
      <c r="T9063" s="148">
        <v>-4.6680000000000001</v>
      </c>
      <c r="U9063" s="148">
        <v>1</v>
      </c>
      <c r="V9063" s="148">
        <v>3.95E-2</v>
      </c>
      <c r="W9063" s="148">
        <v>98.986000000000004</v>
      </c>
      <c r="X9063" s="148">
        <v>4</v>
      </c>
      <c r="Y9063" s="148">
        <v>0.27500000000000002</v>
      </c>
    </row>
    <row r="9064" spans="11:25" x14ac:dyDescent="0.25">
      <c r="K9064" s="145" t="s">
        <v>3109</v>
      </c>
      <c r="L9064" s="145">
        <v>70</v>
      </c>
      <c r="M9064" s="145">
        <v>217933</v>
      </c>
      <c r="N9064" s="148">
        <v>6.2299999999999899E-3</v>
      </c>
      <c r="O9064" s="148">
        <v>0.73499999999999999</v>
      </c>
      <c r="P9064" s="148">
        <v>0.48199999999999998</v>
      </c>
      <c r="Q9064" s="148">
        <v>1.44E-2</v>
      </c>
      <c r="R9064" s="148">
        <v>8</v>
      </c>
      <c r="S9064" s="148">
        <v>0.44799999999999901</v>
      </c>
      <c r="T9064" s="148">
        <v>-9.4450000000000003</v>
      </c>
      <c r="U9064" s="148">
        <v>1</v>
      </c>
      <c r="V9064" s="148">
        <v>0.13900000000000001</v>
      </c>
      <c r="W9064" s="148">
        <v>181.995</v>
      </c>
      <c r="X9064" s="148">
        <v>4</v>
      </c>
      <c r="Y9064" s="148">
        <v>0.315</v>
      </c>
    </row>
    <row r="9065" spans="11:25" x14ac:dyDescent="0.25">
      <c r="K9065" s="145" t="s">
        <v>3863</v>
      </c>
      <c r="L9065" s="145">
        <v>72</v>
      </c>
      <c r="M9065" s="145">
        <v>165123</v>
      </c>
      <c r="N9065" s="148">
        <v>7.3499999999999996E-2</v>
      </c>
      <c r="O9065" s="148">
        <v>0.81200000000000006</v>
      </c>
      <c r="P9065" s="148">
        <v>0.58599999999999997</v>
      </c>
      <c r="Q9065" s="148">
        <v>0</v>
      </c>
      <c r="R9065" s="148">
        <v>4</v>
      </c>
      <c r="S9065" s="148">
        <v>0.106</v>
      </c>
      <c r="T9065" s="148">
        <v>-6.5049999999999999</v>
      </c>
      <c r="U9065" s="148">
        <v>0</v>
      </c>
      <c r="V9065" s="148">
        <v>6.54E-2</v>
      </c>
      <c r="W9065" s="148">
        <v>100.062</v>
      </c>
      <c r="X9065" s="148">
        <v>4</v>
      </c>
      <c r="Y9065" s="148">
        <v>0.32299999999999901</v>
      </c>
    </row>
    <row r="9066" spans="11:25" x14ac:dyDescent="0.25">
      <c r="K9066" s="145" t="s">
        <v>1571</v>
      </c>
      <c r="L9066" s="145">
        <v>88</v>
      </c>
      <c r="M9066" s="145">
        <v>186872</v>
      </c>
      <c r="N9066" s="148">
        <v>4.1399999999999999E-2</v>
      </c>
      <c r="O9066" s="148">
        <v>0.90200000000000002</v>
      </c>
      <c r="P9066" s="148">
        <v>0.81899999999999995</v>
      </c>
      <c r="Q9066" s="148">
        <v>0</v>
      </c>
      <c r="R9066" s="148">
        <v>1</v>
      </c>
      <c r="S9066" s="148">
        <v>0.106</v>
      </c>
      <c r="T9066" s="148">
        <v>-3.3210000000000002</v>
      </c>
      <c r="U9066" s="148">
        <v>1</v>
      </c>
      <c r="V9066" s="148">
        <v>0.317</v>
      </c>
      <c r="W9066" s="148">
        <v>89</v>
      </c>
      <c r="X9066" s="148">
        <v>4</v>
      </c>
      <c r="Y9066" s="148">
        <v>0.746</v>
      </c>
    </row>
    <row r="9067" spans="11:25" x14ac:dyDescent="0.25">
      <c r="K9067" s="145" t="s">
        <v>7587</v>
      </c>
      <c r="L9067" s="145">
        <v>76</v>
      </c>
      <c r="M9067" s="145">
        <v>231333</v>
      </c>
      <c r="N9067" s="148">
        <v>0.59099999999999997</v>
      </c>
      <c r="O9067" s="148">
        <v>0.79400000000000004</v>
      </c>
      <c r="P9067" s="148">
        <v>0.44799999999999901</v>
      </c>
      <c r="Q9067" s="148">
        <v>0</v>
      </c>
      <c r="R9067" s="148">
        <v>10</v>
      </c>
      <c r="S9067" s="148">
        <v>0.109</v>
      </c>
      <c r="T9067" s="148">
        <v>-4.7709999999999999</v>
      </c>
      <c r="U9067" s="148">
        <v>0</v>
      </c>
      <c r="V9067" s="148">
        <v>5.3900000000000003E-2</v>
      </c>
      <c r="W9067" s="148">
        <v>120.05500000000001</v>
      </c>
      <c r="X9067" s="148">
        <v>4</v>
      </c>
      <c r="Y9067" s="148">
        <v>0.58799999999999997</v>
      </c>
    </row>
    <row r="9068" spans="11:25" x14ac:dyDescent="0.25">
      <c r="K9068" s="145" t="s">
        <v>5235</v>
      </c>
      <c r="L9068" s="145">
        <v>93</v>
      </c>
      <c r="M9068" s="145">
        <v>215759</v>
      </c>
      <c r="N9068" s="148">
        <v>0.374</v>
      </c>
      <c r="O9068" s="148">
        <v>0.747</v>
      </c>
      <c r="P9068" s="148">
        <v>0.83399999999999996</v>
      </c>
      <c r="Q9068" s="148">
        <v>0</v>
      </c>
      <c r="R9068" s="148">
        <v>3</v>
      </c>
      <c r="S9068" s="148">
        <v>5.8599999999999999E-2</v>
      </c>
      <c r="T9068" s="148">
        <v>-2.867</v>
      </c>
      <c r="U9068" s="148">
        <v>0</v>
      </c>
      <c r="V9068" s="148">
        <v>4.4999999999999998E-2</v>
      </c>
      <c r="W9068" s="148">
        <v>128.005</v>
      </c>
      <c r="X9068" s="148">
        <v>4</v>
      </c>
      <c r="Y9068" s="148">
        <v>0.68700000000000006</v>
      </c>
    </row>
    <row r="9069" spans="11:25" x14ac:dyDescent="0.25">
      <c r="K9069" s="145" t="s">
        <v>4074</v>
      </c>
      <c r="L9069" s="145">
        <v>92</v>
      </c>
      <c r="M9069" s="145">
        <v>201660</v>
      </c>
      <c r="N9069" s="148">
        <v>0.29699999999999999</v>
      </c>
      <c r="O9069" s="148">
        <v>0.752</v>
      </c>
      <c r="P9069" s="148">
        <v>0.48799999999999999</v>
      </c>
      <c r="Q9069" s="148">
        <v>9.1099999999999992E-6</v>
      </c>
      <c r="R9069" s="148">
        <v>6</v>
      </c>
      <c r="S9069" s="148">
        <v>9.3600000000000003E-2</v>
      </c>
      <c r="T9069" s="148">
        <v>-7.05</v>
      </c>
      <c r="U9069" s="148">
        <v>1</v>
      </c>
      <c r="V9069" s="148">
        <v>7.0499999999999993E-2</v>
      </c>
      <c r="W9069" s="148">
        <v>136.041</v>
      </c>
      <c r="X9069" s="148">
        <v>4</v>
      </c>
      <c r="Y9069" s="148">
        <v>0.53299999999999903</v>
      </c>
    </row>
    <row r="9070" spans="11:25" x14ac:dyDescent="0.25">
      <c r="K9070" s="145" t="s">
        <v>7588</v>
      </c>
      <c r="L9070" s="145">
        <v>70</v>
      </c>
      <c r="M9070" s="145">
        <v>208026</v>
      </c>
      <c r="N9070" s="148">
        <v>0.65900000000000003</v>
      </c>
      <c r="O9070" s="148">
        <v>0.77</v>
      </c>
      <c r="P9070" s="148">
        <v>0.60699999999999998</v>
      </c>
      <c r="Q9070" s="148">
        <v>0</v>
      </c>
      <c r="R9070" s="148">
        <v>10</v>
      </c>
      <c r="S9070" s="148">
        <v>0.159</v>
      </c>
      <c r="T9070" s="148">
        <v>-6.1020000000000003</v>
      </c>
      <c r="U9070" s="148">
        <v>0</v>
      </c>
      <c r="V9070" s="148">
        <v>0.372</v>
      </c>
      <c r="W9070" s="148">
        <v>150.006</v>
      </c>
      <c r="X9070" s="148">
        <v>4</v>
      </c>
      <c r="Y9070" s="148">
        <v>0.747</v>
      </c>
    </row>
    <row r="9071" spans="11:25" x14ac:dyDescent="0.25">
      <c r="K9071" s="145" t="s">
        <v>3395</v>
      </c>
      <c r="L9071" s="145">
        <v>78</v>
      </c>
      <c r="M9071" s="145">
        <v>353453</v>
      </c>
      <c r="N9071" s="148">
        <v>0.55600000000000005</v>
      </c>
      <c r="O9071" s="148">
        <v>0.84399999999999997</v>
      </c>
      <c r="P9071" s="148">
        <v>0.93500000000000005</v>
      </c>
      <c r="Q9071" s="148">
        <v>0</v>
      </c>
      <c r="R9071" s="148">
        <v>7</v>
      </c>
      <c r="S9071" s="148">
        <v>0.42</v>
      </c>
      <c r="T9071" s="148">
        <v>-3.585</v>
      </c>
      <c r="U9071" s="148">
        <v>1</v>
      </c>
      <c r="V9071" s="148">
        <v>6.4100000000000004E-2</v>
      </c>
      <c r="W9071" s="148">
        <v>118.999</v>
      </c>
      <c r="X9071" s="148">
        <v>4</v>
      </c>
      <c r="Y9071" s="148">
        <v>0.95799999999999996</v>
      </c>
    </row>
    <row r="9072" spans="11:25" x14ac:dyDescent="0.25">
      <c r="K9072" s="145" t="s">
        <v>1260</v>
      </c>
      <c r="L9072" s="145">
        <v>28</v>
      </c>
      <c r="M9072" s="145">
        <v>141683</v>
      </c>
      <c r="N9072" s="148">
        <v>3.4099999999999998E-2</v>
      </c>
      <c r="O9072" s="148">
        <v>0.86799999999999999</v>
      </c>
      <c r="P9072" s="148">
        <v>0.51200000000000001</v>
      </c>
      <c r="Q9072" s="148">
        <v>4.2200000000000003E-5</v>
      </c>
      <c r="R9072" s="148">
        <v>2</v>
      </c>
      <c r="S9072" s="148">
        <v>0.45700000000000002</v>
      </c>
      <c r="T9072" s="148">
        <v>-7.29</v>
      </c>
      <c r="U9072" s="148">
        <v>1</v>
      </c>
      <c r="V9072" s="148">
        <v>0.33200000000000002</v>
      </c>
      <c r="W9072" s="148">
        <v>143.16899999999899</v>
      </c>
      <c r="X9072" s="148">
        <v>4</v>
      </c>
      <c r="Y9072" s="148">
        <v>0.20799999999999999</v>
      </c>
    </row>
    <row r="9073" spans="11:25" x14ac:dyDescent="0.25">
      <c r="K9073" s="145" t="s">
        <v>7589</v>
      </c>
      <c r="L9073" s="145">
        <v>77</v>
      </c>
      <c r="M9073" s="145">
        <v>188989</v>
      </c>
      <c r="N9073" s="148">
        <v>0.36799999999999999</v>
      </c>
      <c r="O9073" s="148">
        <v>0.73699999999999999</v>
      </c>
      <c r="P9073" s="148">
        <v>0.77</v>
      </c>
      <c r="Q9073" s="148">
        <v>0</v>
      </c>
      <c r="R9073" s="148">
        <v>10</v>
      </c>
      <c r="S9073" s="148">
        <v>0.30599999999999999</v>
      </c>
      <c r="T9073" s="148">
        <v>-7.7529999999999903</v>
      </c>
      <c r="U9073" s="148">
        <v>0</v>
      </c>
      <c r="V9073" s="148">
        <v>0.51</v>
      </c>
      <c r="W9073" s="148">
        <v>158.351</v>
      </c>
      <c r="X9073" s="148">
        <v>4</v>
      </c>
      <c r="Y9073" s="148">
        <v>0.43099999999999999</v>
      </c>
    </row>
    <row r="9074" spans="11:25" x14ac:dyDescent="0.25">
      <c r="K9074" s="145" t="s">
        <v>7590</v>
      </c>
      <c r="L9074" s="145">
        <v>69</v>
      </c>
      <c r="M9074" s="145">
        <v>184958</v>
      </c>
      <c r="N9074" s="148">
        <v>0.21099999999999999</v>
      </c>
      <c r="O9074" s="148">
        <v>0.64200000000000002</v>
      </c>
      <c r="P9074" s="148">
        <v>0.61399999999999999</v>
      </c>
      <c r="Q9074" s="148">
        <v>0</v>
      </c>
      <c r="R9074" s="148">
        <v>4</v>
      </c>
      <c r="S9074" s="148">
        <v>0.123</v>
      </c>
      <c r="T9074" s="148">
        <v>-5.335</v>
      </c>
      <c r="U9074" s="148">
        <v>0</v>
      </c>
      <c r="V9074" s="148">
        <v>0.39399999999999902</v>
      </c>
      <c r="W9074" s="148">
        <v>99.572000000000003</v>
      </c>
      <c r="X9074" s="148">
        <v>4</v>
      </c>
      <c r="Y9074" s="148">
        <v>0.43</v>
      </c>
    </row>
    <row r="9075" spans="11:25" x14ac:dyDescent="0.25">
      <c r="K9075" s="145" t="s">
        <v>1581</v>
      </c>
      <c r="L9075" s="145">
        <v>19</v>
      </c>
      <c r="M9075" s="145">
        <v>165179</v>
      </c>
      <c r="N9075" s="148">
        <v>4.1900000000000001E-3</v>
      </c>
      <c r="O9075" s="148">
        <v>0.94099999999999995</v>
      </c>
      <c r="P9075" s="148">
        <v>0.63400000000000001</v>
      </c>
      <c r="Q9075" s="148">
        <v>1.0300000000000001E-3</v>
      </c>
      <c r="R9075" s="148">
        <v>1</v>
      </c>
      <c r="S9075" s="148">
        <v>0.13900000000000001</v>
      </c>
      <c r="T9075" s="148">
        <v>-8.2210000000000001</v>
      </c>
      <c r="U9075" s="148">
        <v>1</v>
      </c>
      <c r="V9075" s="148">
        <v>0.215</v>
      </c>
      <c r="W9075" s="148">
        <v>113.32299999999999</v>
      </c>
      <c r="X9075" s="148">
        <v>4</v>
      </c>
      <c r="Y9075" s="148">
        <v>0.27600000000000002</v>
      </c>
    </row>
    <row r="9076" spans="11:25" x14ac:dyDescent="0.25">
      <c r="K9076" s="145" t="s">
        <v>7591</v>
      </c>
      <c r="L9076" s="145">
        <v>51</v>
      </c>
      <c r="M9076" s="145">
        <v>182486</v>
      </c>
      <c r="N9076" s="148">
        <v>3.2300000000000002E-2</v>
      </c>
      <c r="O9076" s="148">
        <v>0.86899999999999999</v>
      </c>
      <c r="P9076" s="148">
        <v>0.56000000000000005</v>
      </c>
      <c r="Q9076" s="148">
        <v>0</v>
      </c>
      <c r="R9076" s="148">
        <v>10</v>
      </c>
      <c r="S9076" s="148">
        <v>0.218999999999999</v>
      </c>
      <c r="T9076" s="148">
        <v>-7.59</v>
      </c>
      <c r="U9076" s="148">
        <v>1</v>
      </c>
      <c r="V9076" s="148">
        <v>0.13699999999999901</v>
      </c>
      <c r="W9076" s="148">
        <v>147.9</v>
      </c>
      <c r="X9076" s="148">
        <v>4</v>
      </c>
      <c r="Y9076" s="148">
        <v>0.39200000000000002</v>
      </c>
    </row>
    <row r="9077" spans="11:25" x14ac:dyDescent="0.25">
      <c r="K9077" s="145" t="s">
        <v>7592</v>
      </c>
      <c r="L9077" s="145">
        <v>74</v>
      </c>
      <c r="M9077" s="145">
        <v>199462</v>
      </c>
      <c r="N9077" s="148">
        <v>0.28199999999999997</v>
      </c>
      <c r="O9077" s="148">
        <v>0.58899999999999997</v>
      </c>
      <c r="P9077" s="148">
        <v>0.88400000000000001</v>
      </c>
      <c r="Q9077" s="148">
        <v>0</v>
      </c>
      <c r="R9077" s="148">
        <v>11</v>
      </c>
      <c r="S9077" s="148">
        <v>9.0800000000000006E-2</v>
      </c>
      <c r="T9077" s="148">
        <v>-4.3129999999999997</v>
      </c>
      <c r="U9077" s="148">
        <v>0</v>
      </c>
      <c r="V9077" s="148">
        <v>0.48199999999999998</v>
      </c>
      <c r="W9077" s="148">
        <v>163.88</v>
      </c>
      <c r="X9077" s="148">
        <v>4</v>
      </c>
      <c r="Y9077" s="148">
        <v>0.56200000000000006</v>
      </c>
    </row>
    <row r="9078" spans="11:25" x14ac:dyDescent="0.25">
      <c r="K9078" s="145" t="s">
        <v>6666</v>
      </c>
      <c r="L9078" s="145">
        <v>86</v>
      </c>
      <c r="M9078" s="145">
        <v>169620</v>
      </c>
      <c r="N9078" s="148">
        <v>0.182</v>
      </c>
      <c r="O9078" s="148">
        <v>0.79</v>
      </c>
      <c r="P9078" s="148">
        <v>0.629</v>
      </c>
      <c r="Q9078" s="148">
        <v>7.0600000000000002E-6</v>
      </c>
      <c r="R9078" s="148">
        <v>8</v>
      </c>
      <c r="S9078" s="148">
        <v>0.33799999999999902</v>
      </c>
      <c r="T9078" s="148">
        <v>-4.0549999999999997</v>
      </c>
      <c r="U9078" s="148">
        <v>1</v>
      </c>
      <c r="V9078" s="148">
        <v>0.14199999999999999</v>
      </c>
      <c r="W9078" s="148">
        <v>170.023</v>
      </c>
      <c r="X9078" s="148">
        <v>4</v>
      </c>
      <c r="Y9078" s="148">
        <v>0.26700000000000002</v>
      </c>
    </row>
    <row r="9079" spans="11:25" x14ac:dyDescent="0.25">
      <c r="K9079" s="145" t="s">
        <v>7593</v>
      </c>
      <c r="L9079" s="145">
        <v>67</v>
      </c>
      <c r="M9079" s="145">
        <v>146477</v>
      </c>
      <c r="N9079" s="148">
        <v>8.6999999999999994E-3</v>
      </c>
      <c r="O9079" s="148">
        <v>0.73599999999999999</v>
      </c>
      <c r="P9079" s="148">
        <v>0.495</v>
      </c>
      <c r="Q9079" s="148">
        <v>0.29899999999999999</v>
      </c>
      <c r="R9079" s="148">
        <v>6</v>
      </c>
      <c r="S9079" s="148">
        <v>0.20799999999999999</v>
      </c>
      <c r="T9079" s="148">
        <v>-8.6419999999999995</v>
      </c>
      <c r="U9079" s="148">
        <v>1</v>
      </c>
      <c r="V9079" s="148">
        <v>4.4299999999999999E-2</v>
      </c>
      <c r="W9079" s="148">
        <v>120.99299999999999</v>
      </c>
      <c r="X9079" s="148">
        <v>4</v>
      </c>
      <c r="Y9079" s="148">
        <v>0.67799999999999905</v>
      </c>
    </row>
    <row r="9080" spans="11:25" x14ac:dyDescent="0.25">
      <c r="K9080" s="145" t="s">
        <v>1582</v>
      </c>
      <c r="L9080" s="145">
        <v>70</v>
      </c>
      <c r="M9080" s="145">
        <v>279866</v>
      </c>
      <c r="N9080" s="148">
        <v>0.315</v>
      </c>
      <c r="O9080" s="148">
        <v>0.85199999999999998</v>
      </c>
      <c r="P9080" s="148">
        <v>0.78700000000000003</v>
      </c>
      <c r="Q9080" s="148">
        <v>0</v>
      </c>
      <c r="R9080" s="148">
        <v>8</v>
      </c>
      <c r="S9080" s="148">
        <v>0.19399999999999901</v>
      </c>
      <c r="T9080" s="148">
        <v>-4.1339999999999897</v>
      </c>
      <c r="U9080" s="148">
        <v>0</v>
      </c>
      <c r="V9080" s="148">
        <v>0.33399999999999902</v>
      </c>
      <c r="W9080" s="148">
        <v>87.975999999999999</v>
      </c>
      <c r="X9080" s="148">
        <v>4</v>
      </c>
      <c r="Y9080" s="148">
        <v>0.70099999999999996</v>
      </c>
    </row>
    <row r="9081" spans="11:25" x14ac:dyDescent="0.25">
      <c r="K9081" s="145" t="s">
        <v>7594</v>
      </c>
      <c r="L9081" s="145">
        <v>37</v>
      </c>
      <c r="M9081" s="145">
        <v>196880</v>
      </c>
      <c r="N9081" s="148">
        <v>3.4799999999999998E-2</v>
      </c>
      <c r="O9081" s="148">
        <v>0.72599999999999998</v>
      </c>
      <c r="P9081" s="148">
        <v>0.68099999999999905</v>
      </c>
      <c r="Q9081" s="148">
        <v>4.8699999999999998E-5</v>
      </c>
      <c r="R9081" s="148">
        <v>0</v>
      </c>
      <c r="S9081" s="148">
        <v>8.7999999999999995E-2</v>
      </c>
      <c r="T9081" s="148">
        <v>-5.7429999999999897</v>
      </c>
      <c r="U9081" s="148">
        <v>1</v>
      </c>
      <c r="V9081" s="148">
        <v>7.6600000000000001E-2</v>
      </c>
      <c r="W9081" s="148">
        <v>144.03399999999999</v>
      </c>
      <c r="X9081" s="148">
        <v>4</v>
      </c>
      <c r="Y9081" s="148">
        <v>0.311</v>
      </c>
    </row>
    <row r="9082" spans="11:25" x14ac:dyDescent="0.25">
      <c r="K9082" s="145" t="s">
        <v>7595</v>
      </c>
      <c r="L9082" s="145">
        <v>69</v>
      </c>
      <c r="M9082" s="145">
        <v>262328</v>
      </c>
      <c r="N9082" s="148">
        <v>2E-3</v>
      </c>
      <c r="O9082" s="148">
        <v>0.83299999999999996</v>
      </c>
      <c r="P9082" s="148">
        <v>0.54899999999999904</v>
      </c>
      <c r="Q9082" s="148">
        <v>2.3700000000000002E-6</v>
      </c>
      <c r="R9082" s="148">
        <v>5</v>
      </c>
      <c r="S9082" s="148">
        <v>0.13300000000000001</v>
      </c>
      <c r="T9082" s="148">
        <v>-7.2149999999999999</v>
      </c>
      <c r="U9082" s="148">
        <v>0</v>
      </c>
      <c r="V9082" s="148">
        <v>0.22</v>
      </c>
      <c r="W9082" s="148">
        <v>175.95400000000001</v>
      </c>
      <c r="X9082" s="148">
        <v>4</v>
      </c>
      <c r="Y9082" s="148">
        <v>0.32799999999999901</v>
      </c>
    </row>
    <row r="9083" spans="11:25" x14ac:dyDescent="0.25">
      <c r="K9083" s="145" t="s">
        <v>7596</v>
      </c>
      <c r="L9083" s="145">
        <v>84</v>
      </c>
      <c r="M9083" s="145">
        <v>286117</v>
      </c>
      <c r="N9083" s="148">
        <v>0.217</v>
      </c>
      <c r="O9083" s="148">
        <v>0.89500000000000002</v>
      </c>
      <c r="P9083" s="148">
        <v>0.83899999999999997</v>
      </c>
      <c r="Q9083" s="148">
        <v>3.0000000000000001E-6</v>
      </c>
      <c r="R9083" s="148">
        <v>0</v>
      </c>
      <c r="S9083" s="148">
        <v>0.23899999999999999</v>
      </c>
      <c r="T9083" s="148">
        <v>-4.5119999999999996</v>
      </c>
      <c r="U9083" s="148">
        <v>1</v>
      </c>
      <c r="V9083" s="148">
        <v>0.22699999999999901</v>
      </c>
      <c r="W9083" s="148">
        <v>149.95099999999999</v>
      </c>
      <c r="X9083" s="148">
        <v>4</v>
      </c>
      <c r="Y9083" s="148">
        <v>0.75599999999999901</v>
      </c>
    </row>
    <row r="9084" spans="11:25" x14ac:dyDescent="0.25">
      <c r="K9084" s="145" t="s">
        <v>7597</v>
      </c>
      <c r="L9084" s="145">
        <v>55</v>
      </c>
      <c r="M9084" s="145">
        <v>165786</v>
      </c>
      <c r="N9084" s="148">
        <v>8.4699999999999998E-2</v>
      </c>
      <c r="O9084" s="148">
        <v>0.82799999999999996</v>
      </c>
      <c r="P9084" s="148">
        <v>0.70599999999999996</v>
      </c>
      <c r="Q9084" s="148">
        <v>0</v>
      </c>
      <c r="R9084" s="148">
        <v>10</v>
      </c>
      <c r="S9084" s="148">
        <v>0.14199999999999999</v>
      </c>
      <c r="T9084" s="148">
        <v>-7.6420000000000003</v>
      </c>
      <c r="U9084" s="148">
        <v>0</v>
      </c>
      <c r="V9084" s="148">
        <v>0.19500000000000001</v>
      </c>
      <c r="W9084" s="148">
        <v>127.99299999999999</v>
      </c>
      <c r="X9084" s="148">
        <v>4</v>
      </c>
      <c r="Y9084" s="148">
        <v>0.35899999999999999</v>
      </c>
    </row>
    <row r="9085" spans="11:25" x14ac:dyDescent="0.25">
      <c r="K9085" s="145" t="s">
        <v>1565</v>
      </c>
      <c r="L9085" s="145">
        <v>90</v>
      </c>
      <c r="M9085" s="145">
        <v>152000</v>
      </c>
      <c r="N9085" s="148">
        <v>0.13</v>
      </c>
      <c r="O9085" s="148">
        <v>0.73299999999999998</v>
      </c>
      <c r="P9085" s="148">
        <v>0.63</v>
      </c>
      <c r="Q9085" s="148">
        <v>0</v>
      </c>
      <c r="R9085" s="148">
        <v>11</v>
      </c>
      <c r="S9085" s="148">
        <v>0.16200000000000001</v>
      </c>
      <c r="T9085" s="148">
        <v>-4.2960000000000003</v>
      </c>
      <c r="U9085" s="148">
        <v>1</v>
      </c>
      <c r="V9085" s="148">
        <v>0.39500000000000002</v>
      </c>
      <c r="W9085" s="148">
        <v>149.989</v>
      </c>
      <c r="X9085" s="148">
        <v>4</v>
      </c>
      <c r="Y9085" s="148">
        <v>0.83199999999999996</v>
      </c>
    </row>
    <row r="9086" spans="11:25" x14ac:dyDescent="0.25">
      <c r="K9086" s="145" t="s">
        <v>6665</v>
      </c>
      <c r="L9086" s="145">
        <v>76</v>
      </c>
      <c r="M9086" s="145">
        <v>198666</v>
      </c>
      <c r="N9086" s="148">
        <v>7.3200000000000001E-2</v>
      </c>
      <c r="O9086" s="148">
        <v>0.89900000000000002</v>
      </c>
      <c r="P9086" s="148">
        <v>0.750999999999999</v>
      </c>
      <c r="Q9086" s="148">
        <v>0</v>
      </c>
      <c r="R9086" s="148">
        <v>11</v>
      </c>
      <c r="S9086" s="148">
        <v>0.127</v>
      </c>
      <c r="T9086" s="148">
        <v>-4.0629999999999997</v>
      </c>
      <c r="U9086" s="148">
        <v>0</v>
      </c>
      <c r="V9086" s="148">
        <v>0.311</v>
      </c>
      <c r="W9086" s="148">
        <v>140.029</v>
      </c>
      <c r="X9086" s="148">
        <v>4</v>
      </c>
      <c r="Y9086" s="148">
        <v>0.63600000000000001</v>
      </c>
    </row>
    <row r="9087" spans="11:25" x14ac:dyDescent="0.25">
      <c r="K9087" s="145" t="s">
        <v>7598</v>
      </c>
      <c r="L9087" s="145">
        <v>41</v>
      </c>
      <c r="M9087" s="145">
        <v>239466</v>
      </c>
      <c r="N9087" s="148">
        <v>7.5999999999999998E-2</v>
      </c>
      <c r="O9087" s="148">
        <v>0.91200000000000003</v>
      </c>
      <c r="P9087" s="148">
        <v>0.83599999999999997</v>
      </c>
      <c r="Q9087" s="148">
        <v>3.2200000000000001E-6</v>
      </c>
      <c r="R9087" s="148">
        <v>2</v>
      </c>
      <c r="S9087" s="148">
        <v>2.8500000000000001E-2</v>
      </c>
      <c r="T9087" s="148">
        <v>-7.6150000000000002</v>
      </c>
      <c r="U9087" s="148">
        <v>1</v>
      </c>
      <c r="V9087" s="148">
        <v>0.23100000000000001</v>
      </c>
      <c r="W9087" s="148">
        <v>111.7</v>
      </c>
      <c r="X9087" s="148">
        <v>4</v>
      </c>
      <c r="Y9087" s="148">
        <v>0.72399999999999998</v>
      </c>
    </row>
    <row r="9088" spans="11:25" x14ac:dyDescent="0.25">
      <c r="K9088" s="145" t="s">
        <v>7599</v>
      </c>
      <c r="L9088" s="145">
        <v>68</v>
      </c>
      <c r="M9088" s="145">
        <v>183426</v>
      </c>
      <c r="N9088" s="148">
        <v>8.4399999999999905E-4</v>
      </c>
      <c r="O9088" s="148">
        <v>0.95599999999999996</v>
      </c>
      <c r="P9088" s="148">
        <v>0.72</v>
      </c>
      <c r="Q9088" s="148">
        <v>0</v>
      </c>
      <c r="R9088" s="148">
        <v>11</v>
      </c>
      <c r="S9088" s="148">
        <v>5.9700000000000003E-2</v>
      </c>
      <c r="T9088" s="148">
        <v>-13.4759999999999</v>
      </c>
      <c r="U9088" s="148">
        <v>0</v>
      </c>
      <c r="V9088" s="148">
        <v>0.13699999999999901</v>
      </c>
      <c r="W9088" s="148">
        <v>127.872</v>
      </c>
      <c r="X9088" s="148">
        <v>4</v>
      </c>
      <c r="Y9088" s="148">
        <v>0.96099999999999997</v>
      </c>
    </row>
    <row r="9089" spans="11:25" x14ac:dyDescent="0.25">
      <c r="K9089" s="145" t="s">
        <v>7600</v>
      </c>
      <c r="L9089" s="145">
        <v>55</v>
      </c>
      <c r="M9089" s="145">
        <v>430013</v>
      </c>
      <c r="N9089" s="148">
        <v>2.2700000000000001E-2</v>
      </c>
      <c r="O9089" s="148">
        <v>0.94699999999999995</v>
      </c>
      <c r="P9089" s="148">
        <v>0.626</v>
      </c>
      <c r="Q9089" s="148">
        <v>3.3699999999999999E-6</v>
      </c>
      <c r="R9089" s="148">
        <v>1</v>
      </c>
      <c r="S9089" s="148">
        <v>8.5300000000000001E-2</v>
      </c>
      <c r="T9089" s="148">
        <v>-10.106</v>
      </c>
      <c r="U9089" s="148">
        <v>1</v>
      </c>
      <c r="V9089" s="148">
        <v>0.20499999999999999</v>
      </c>
      <c r="W9089" s="148">
        <v>100.6</v>
      </c>
      <c r="X9089" s="148">
        <v>4</v>
      </c>
      <c r="Y9089" s="148">
        <v>0.72399999999999998</v>
      </c>
    </row>
    <row r="9090" spans="11:25" x14ac:dyDescent="0.25">
      <c r="K9090" s="145" t="s">
        <v>7601</v>
      </c>
      <c r="L9090" s="145">
        <v>59</v>
      </c>
      <c r="M9090" s="145">
        <v>261399</v>
      </c>
      <c r="N9090" s="148">
        <v>2.0399999999999902E-3</v>
      </c>
      <c r="O9090" s="148">
        <v>0.85199999999999998</v>
      </c>
      <c r="P9090" s="148">
        <v>0.80299999999999905</v>
      </c>
      <c r="Q9090" s="148">
        <v>0</v>
      </c>
      <c r="R9090" s="148">
        <v>6</v>
      </c>
      <c r="S9090" s="148">
        <v>0.121</v>
      </c>
      <c r="T9090" s="148">
        <v>-6.9289999999999896</v>
      </c>
      <c r="U9090" s="148">
        <v>0</v>
      </c>
      <c r="V9090" s="148">
        <v>0.26400000000000001</v>
      </c>
      <c r="W9090" s="148">
        <v>96.2</v>
      </c>
      <c r="X9090" s="148">
        <v>4</v>
      </c>
      <c r="Y9090" s="148">
        <v>0.752</v>
      </c>
    </row>
    <row r="9091" spans="11:25" x14ac:dyDescent="0.25">
      <c r="K9091" s="145" t="s">
        <v>6225</v>
      </c>
      <c r="L9091" s="145">
        <v>60</v>
      </c>
      <c r="M9091" s="145">
        <v>301893</v>
      </c>
      <c r="N9091" s="148">
        <v>1.43E-2</v>
      </c>
      <c r="O9091" s="148">
        <v>0.76700000000000002</v>
      </c>
      <c r="P9091" s="148">
        <v>0.77599999999999902</v>
      </c>
      <c r="Q9091" s="148">
        <v>0</v>
      </c>
      <c r="R9091" s="148">
        <v>2</v>
      </c>
      <c r="S9091" s="148">
        <v>0.32600000000000001</v>
      </c>
      <c r="T9091" s="148">
        <v>-8.9149999999999991</v>
      </c>
      <c r="U9091" s="148">
        <v>1</v>
      </c>
      <c r="V9091" s="148">
        <v>0.14399999999999999</v>
      </c>
      <c r="W9091" s="148">
        <v>111.68600000000001</v>
      </c>
      <c r="X9091" s="148">
        <v>4</v>
      </c>
      <c r="Y9091" s="148">
        <v>0.60799999999999998</v>
      </c>
    </row>
    <row r="9092" spans="11:25" x14ac:dyDescent="0.25">
      <c r="K9092" s="145" t="s">
        <v>7602</v>
      </c>
      <c r="L9092" s="145">
        <v>2</v>
      </c>
      <c r="M9092" s="145">
        <v>263266</v>
      </c>
      <c r="N9092" s="148">
        <v>9.6199999999999994E-2</v>
      </c>
      <c r="O9092" s="148">
        <v>0.92599999999999905</v>
      </c>
      <c r="P9092" s="148">
        <v>0.85099999999999998</v>
      </c>
      <c r="Q9092" s="148">
        <v>1.6999999999999901E-4</v>
      </c>
      <c r="R9092" s="148">
        <v>4</v>
      </c>
      <c r="S9092" s="148">
        <v>0.113</v>
      </c>
      <c r="T9092" s="148">
        <v>-5.4349999999999996</v>
      </c>
      <c r="U9092" s="148">
        <v>0</v>
      </c>
      <c r="V9092" s="148">
        <v>9.0700000000000003E-2</v>
      </c>
      <c r="W9092" s="148">
        <v>117.556</v>
      </c>
      <c r="X9092" s="148">
        <v>4</v>
      </c>
      <c r="Y9092" s="148">
        <v>0.83799999999999997</v>
      </c>
    </row>
    <row r="9093" spans="11:25" x14ac:dyDescent="0.25">
      <c r="K9093" s="145" t="s">
        <v>7603</v>
      </c>
      <c r="L9093" s="145">
        <v>65</v>
      </c>
      <c r="M9093" s="145">
        <v>336960</v>
      </c>
      <c r="N9093" s="148">
        <v>1.9800000000000002E-2</v>
      </c>
      <c r="O9093" s="148">
        <v>0.79200000000000004</v>
      </c>
      <c r="P9093" s="148">
        <v>0.503</v>
      </c>
      <c r="Q9093" s="148">
        <v>0</v>
      </c>
      <c r="R9093" s="148">
        <v>8</v>
      </c>
      <c r="S9093" s="148">
        <v>0.34699999999999998</v>
      </c>
      <c r="T9093" s="148">
        <v>-8.359</v>
      </c>
      <c r="U9093" s="148">
        <v>1</v>
      </c>
      <c r="V9093" s="148">
        <v>0.27600000000000002</v>
      </c>
      <c r="W9093" s="148">
        <v>87.846999999999994</v>
      </c>
      <c r="X9093" s="148">
        <v>4</v>
      </c>
      <c r="Y9093" s="148">
        <v>0.66299999999999903</v>
      </c>
    </row>
    <row r="9094" spans="11:25" x14ac:dyDescent="0.25">
      <c r="K9094" s="145" t="s">
        <v>7604</v>
      </c>
      <c r="L9094" s="145">
        <v>47</v>
      </c>
      <c r="M9094" s="145">
        <v>239266</v>
      </c>
      <c r="N9094" s="148">
        <v>0.10299999999999999</v>
      </c>
      <c r="O9094" s="148">
        <v>0.91799999999999904</v>
      </c>
      <c r="P9094" s="148">
        <v>0.41699999999999998</v>
      </c>
      <c r="Q9094" s="148">
        <v>0</v>
      </c>
      <c r="R9094" s="148">
        <v>1</v>
      </c>
      <c r="S9094" s="148">
        <v>0.316</v>
      </c>
      <c r="T9094" s="148">
        <v>-12.754</v>
      </c>
      <c r="U9094" s="148">
        <v>1</v>
      </c>
      <c r="V9094" s="148">
        <v>0.14799999999999999</v>
      </c>
      <c r="W9094" s="148">
        <v>102.604</v>
      </c>
      <c r="X9094" s="148">
        <v>4</v>
      </c>
      <c r="Y9094" s="148">
        <v>0.76</v>
      </c>
    </row>
    <row r="9095" spans="11:25" x14ac:dyDescent="0.25">
      <c r="K9095" s="145" t="s">
        <v>1283</v>
      </c>
      <c r="L9095" s="145">
        <v>58</v>
      </c>
      <c r="M9095" s="145">
        <v>238266</v>
      </c>
      <c r="N9095" s="148">
        <v>0.12</v>
      </c>
      <c r="O9095" s="148">
        <v>0.86199999999999999</v>
      </c>
      <c r="P9095" s="148">
        <v>0.66299999999999903</v>
      </c>
      <c r="Q9095" s="148">
        <v>0</v>
      </c>
      <c r="R9095" s="148">
        <v>0</v>
      </c>
      <c r="S9095" s="148">
        <v>0.318</v>
      </c>
      <c r="T9095" s="148">
        <v>-9.0039999999999996</v>
      </c>
      <c r="U9095" s="148">
        <v>1</v>
      </c>
      <c r="V9095" s="148">
        <v>0.21</v>
      </c>
      <c r="W9095" s="148">
        <v>85.307999999999893</v>
      </c>
      <c r="X9095" s="148">
        <v>4</v>
      </c>
      <c r="Y9095" s="148">
        <v>0.83699999999999997</v>
      </c>
    </row>
    <row r="9096" spans="11:25" x14ac:dyDescent="0.25">
      <c r="K9096" s="145" t="s">
        <v>7605</v>
      </c>
      <c r="L9096" s="145">
        <v>52</v>
      </c>
      <c r="M9096" s="145">
        <v>229666</v>
      </c>
      <c r="N9096" s="148">
        <v>3.86E-4</v>
      </c>
      <c r="O9096" s="148">
        <v>0.89200000000000002</v>
      </c>
      <c r="P9096" s="148">
        <v>0.502</v>
      </c>
      <c r="Q9096" s="148">
        <v>1.17E-3</v>
      </c>
      <c r="R9096" s="148">
        <v>7</v>
      </c>
      <c r="S9096" s="148">
        <v>5.5899999999999998E-2</v>
      </c>
      <c r="T9096" s="148">
        <v>-16.891999999999999</v>
      </c>
      <c r="U9096" s="148">
        <v>1</v>
      </c>
      <c r="V9096" s="148">
        <v>0.22800000000000001</v>
      </c>
      <c r="W9096" s="148">
        <v>98.837999999999994</v>
      </c>
      <c r="X9096" s="148">
        <v>4</v>
      </c>
      <c r="Y9096" s="148">
        <v>0.38100000000000001</v>
      </c>
    </row>
    <row r="9097" spans="11:25" x14ac:dyDescent="0.25">
      <c r="K9097" s="145" t="s">
        <v>7606</v>
      </c>
      <c r="L9097" s="145">
        <v>29</v>
      </c>
      <c r="M9097" s="145">
        <v>258687</v>
      </c>
      <c r="N9097" s="148">
        <v>4.6100000000000002E-2</v>
      </c>
      <c r="O9097" s="148">
        <v>0.83399999999999996</v>
      </c>
      <c r="P9097" s="148">
        <v>0.878</v>
      </c>
      <c r="Q9097" s="148">
        <v>0</v>
      </c>
      <c r="R9097" s="148">
        <v>8</v>
      </c>
      <c r="S9097" s="148">
        <v>0.33399999999999902</v>
      </c>
      <c r="T9097" s="148">
        <v>-9.484</v>
      </c>
      <c r="U9097" s="148">
        <v>1</v>
      </c>
      <c r="V9097" s="148">
        <v>0.15</v>
      </c>
      <c r="W9097" s="148">
        <v>102.848</v>
      </c>
      <c r="X9097" s="148">
        <v>4</v>
      </c>
      <c r="Y9097" s="148">
        <v>0.41799999999999998</v>
      </c>
    </row>
    <row r="9098" spans="11:25" x14ac:dyDescent="0.25">
      <c r="K9098" s="145" t="s">
        <v>7607</v>
      </c>
      <c r="L9098" s="145">
        <v>56</v>
      </c>
      <c r="M9098" s="145">
        <v>290280</v>
      </c>
      <c r="N9098" s="148">
        <v>5.91E-2</v>
      </c>
      <c r="O9098" s="148">
        <v>0.96399999999999997</v>
      </c>
      <c r="P9098" s="148">
        <v>0.88900000000000001</v>
      </c>
      <c r="Q9098" s="148">
        <v>0</v>
      </c>
      <c r="R9098" s="148">
        <v>11</v>
      </c>
      <c r="S9098" s="148">
        <v>0.16600000000000001</v>
      </c>
      <c r="T9098" s="148">
        <v>-5.1689999999999996</v>
      </c>
      <c r="U9098" s="148">
        <v>1</v>
      </c>
      <c r="V9098" s="148">
        <v>0.14699999999999999</v>
      </c>
      <c r="W9098" s="148">
        <v>121.143999999999</v>
      </c>
      <c r="X9098" s="148">
        <v>4</v>
      </c>
      <c r="Y9098" s="148">
        <v>0.55200000000000005</v>
      </c>
    </row>
    <row r="9099" spans="11:25" x14ac:dyDescent="0.25">
      <c r="K9099" s="145" t="s">
        <v>796</v>
      </c>
      <c r="L9099" s="145">
        <v>5</v>
      </c>
      <c r="M9099" s="145">
        <v>263573</v>
      </c>
      <c r="N9099" s="148">
        <v>5.4100000000000003E-4</v>
      </c>
      <c r="O9099" s="148">
        <v>0.94099999999999995</v>
      </c>
      <c r="P9099" s="148">
        <v>0.69599999999999995</v>
      </c>
      <c r="Q9099" s="148">
        <v>1.0000000000000001E-5</v>
      </c>
      <c r="R9099" s="148">
        <v>7</v>
      </c>
      <c r="S9099" s="148">
        <v>6.13E-2</v>
      </c>
      <c r="T9099" s="148">
        <v>-11.874000000000001</v>
      </c>
      <c r="U9099" s="148">
        <v>1</v>
      </c>
      <c r="V9099" s="148">
        <v>0.17499999999999999</v>
      </c>
      <c r="W9099" s="148">
        <v>125.5</v>
      </c>
      <c r="X9099" s="148">
        <v>4</v>
      </c>
      <c r="Y9099" s="148">
        <v>0.85299999999999998</v>
      </c>
    </row>
    <row r="9100" spans="11:25" x14ac:dyDescent="0.25">
      <c r="K9100" s="145" t="s">
        <v>7608</v>
      </c>
      <c r="L9100" s="145">
        <v>42</v>
      </c>
      <c r="M9100" s="145">
        <v>289293</v>
      </c>
      <c r="N9100" s="148">
        <v>3.0599999999999998E-3</v>
      </c>
      <c r="O9100" s="148">
        <v>0.60199999999999998</v>
      </c>
      <c r="P9100" s="148">
        <v>0.72599999999999998</v>
      </c>
      <c r="Q9100" s="148">
        <v>0</v>
      </c>
      <c r="R9100" s="148">
        <v>7</v>
      </c>
      <c r="S9100" s="148">
        <v>3.7900000000000003E-2</v>
      </c>
      <c r="T9100" s="148">
        <v>-8.9369999999999994</v>
      </c>
      <c r="U9100" s="148">
        <v>1</v>
      </c>
      <c r="V9100" s="148">
        <v>0.248</v>
      </c>
      <c r="W9100" s="148">
        <v>97.765000000000001</v>
      </c>
      <c r="X9100" s="148">
        <v>4</v>
      </c>
      <c r="Y9100" s="148">
        <v>0.69299999999999995</v>
      </c>
    </row>
    <row r="9101" spans="11:25" x14ac:dyDescent="0.25">
      <c r="K9101" s="145" t="s">
        <v>7609</v>
      </c>
      <c r="L9101" s="145">
        <v>37</v>
      </c>
      <c r="M9101" s="145">
        <v>244213</v>
      </c>
      <c r="N9101" s="148">
        <v>5.1799999999999999E-2</v>
      </c>
      <c r="O9101" s="148">
        <v>0.90900000000000003</v>
      </c>
      <c r="P9101" s="148">
        <v>0.71799999999999997</v>
      </c>
      <c r="Q9101" s="148">
        <v>2.1299999999999999E-5</v>
      </c>
      <c r="R9101" s="148">
        <v>11</v>
      </c>
      <c r="S9101" s="148">
        <v>0.29899999999999999</v>
      </c>
      <c r="T9101" s="148">
        <v>-7.399</v>
      </c>
      <c r="U9101" s="148">
        <v>0</v>
      </c>
      <c r="V9101" s="148">
        <v>0.128</v>
      </c>
      <c r="W9101" s="148">
        <v>113.038</v>
      </c>
      <c r="X9101" s="148">
        <v>4</v>
      </c>
      <c r="Y9101" s="148">
        <v>0.89500000000000002</v>
      </c>
    </row>
    <row r="9102" spans="11:25" x14ac:dyDescent="0.25">
      <c r="K9102" s="145" t="s">
        <v>7610</v>
      </c>
      <c r="L9102" s="145">
        <v>51</v>
      </c>
      <c r="M9102" s="145">
        <v>325133</v>
      </c>
      <c r="N9102" s="148">
        <v>3.1699999999999999E-2</v>
      </c>
      <c r="O9102" s="148">
        <v>0.878</v>
      </c>
      <c r="P9102" s="148">
        <v>0.95099999999999996</v>
      </c>
      <c r="Q9102" s="148">
        <v>0.54400000000000004</v>
      </c>
      <c r="R9102" s="148">
        <v>7</v>
      </c>
      <c r="S9102" s="148">
        <v>6.1400000000000003E-2</v>
      </c>
      <c r="T9102" s="148">
        <v>-5.077</v>
      </c>
      <c r="U9102" s="148">
        <v>1</v>
      </c>
      <c r="V9102" s="148">
        <v>6.9000000000000006E-2</v>
      </c>
      <c r="W9102" s="148">
        <v>111.334</v>
      </c>
      <c r="X9102" s="148">
        <v>4</v>
      </c>
      <c r="Y9102" s="148">
        <v>0.60699999999999998</v>
      </c>
    </row>
    <row r="9103" spans="11:25" x14ac:dyDescent="0.25">
      <c r="K9103" s="145" t="s">
        <v>7611</v>
      </c>
      <c r="L9103" s="145">
        <v>52</v>
      </c>
      <c r="M9103" s="145">
        <v>383600</v>
      </c>
      <c r="N9103" s="148">
        <v>3.0200000000000001E-3</v>
      </c>
      <c r="O9103" s="148">
        <v>0.80400000000000005</v>
      </c>
      <c r="P9103" s="148">
        <v>0.78200000000000003</v>
      </c>
      <c r="Q9103" s="148">
        <v>8.72E-2</v>
      </c>
      <c r="R9103" s="148">
        <v>6</v>
      </c>
      <c r="S9103" s="148">
        <v>0.66200000000000003</v>
      </c>
      <c r="T9103" s="148">
        <v>-6.2240000000000002</v>
      </c>
      <c r="U9103" s="148">
        <v>0</v>
      </c>
      <c r="V9103" s="148">
        <v>6.0600000000000001E-2</v>
      </c>
      <c r="W9103" s="148">
        <v>116.806</v>
      </c>
      <c r="X9103" s="148">
        <v>4</v>
      </c>
      <c r="Y9103" s="148">
        <v>0.34599999999999997</v>
      </c>
    </row>
    <row r="9104" spans="11:25" x14ac:dyDescent="0.25">
      <c r="K9104" s="145" t="s">
        <v>7612</v>
      </c>
      <c r="L9104" s="145">
        <v>44</v>
      </c>
      <c r="M9104" s="145">
        <v>429560</v>
      </c>
      <c r="N9104" s="148">
        <v>2.6800000000000001E-3</v>
      </c>
      <c r="O9104" s="148">
        <v>0.81200000000000006</v>
      </c>
      <c r="P9104" s="148">
        <v>0.71</v>
      </c>
      <c r="Q9104" s="148">
        <v>4.9200000000000001E-2</v>
      </c>
      <c r="R9104" s="148">
        <v>4</v>
      </c>
      <c r="S9104" s="148">
        <v>0.32600000000000001</v>
      </c>
      <c r="T9104" s="148">
        <v>-8.891</v>
      </c>
      <c r="U9104" s="148">
        <v>0</v>
      </c>
      <c r="V9104" s="148">
        <v>0.13200000000000001</v>
      </c>
      <c r="W9104" s="148">
        <v>98.216999999999999</v>
      </c>
      <c r="X9104" s="148">
        <v>4</v>
      </c>
      <c r="Y9104" s="148">
        <v>0.28100000000000003</v>
      </c>
    </row>
    <row r="9105" spans="11:25" x14ac:dyDescent="0.25">
      <c r="K9105" s="145" t="s">
        <v>7613</v>
      </c>
      <c r="L9105" s="145">
        <v>53</v>
      </c>
      <c r="M9105" s="145">
        <v>276466</v>
      </c>
      <c r="N9105" s="148">
        <v>4.7200000000000002E-3</v>
      </c>
      <c r="O9105" s="148">
        <v>0.94099999999999995</v>
      </c>
      <c r="P9105" s="148">
        <v>0.72699999999999998</v>
      </c>
      <c r="Q9105" s="148">
        <v>8.1099999999999998E-4</v>
      </c>
      <c r="R9105" s="148">
        <v>0</v>
      </c>
      <c r="S9105" s="148">
        <v>0.17699999999999999</v>
      </c>
      <c r="T9105" s="148">
        <v>-11.592000000000001</v>
      </c>
      <c r="U9105" s="148">
        <v>1</v>
      </c>
      <c r="V9105" s="148">
        <v>0.22800000000000001</v>
      </c>
      <c r="W9105" s="148">
        <v>128.74600000000001</v>
      </c>
      <c r="X9105" s="148">
        <v>4</v>
      </c>
      <c r="Y9105" s="148">
        <v>0.623</v>
      </c>
    </row>
    <row r="9106" spans="11:25" x14ac:dyDescent="0.25">
      <c r="K9106" s="145" t="s">
        <v>7614</v>
      </c>
      <c r="L9106" s="145">
        <v>15</v>
      </c>
      <c r="M9106" s="145">
        <v>157431</v>
      </c>
      <c r="N9106" s="148">
        <v>2.7799999999999999E-3</v>
      </c>
      <c r="O9106" s="148">
        <v>0.96</v>
      </c>
      <c r="P9106" s="148">
        <v>0.40500000000000003</v>
      </c>
      <c r="Q9106" s="148">
        <v>4.4000000000000002E-6</v>
      </c>
      <c r="R9106" s="148">
        <v>6</v>
      </c>
      <c r="S9106" s="148">
        <v>0.104</v>
      </c>
      <c r="T9106" s="148">
        <v>-13.435</v>
      </c>
      <c r="U9106" s="148">
        <v>0</v>
      </c>
      <c r="V9106" s="148">
        <v>0.32899999999999902</v>
      </c>
      <c r="W9106" s="148">
        <v>116.336</v>
      </c>
      <c r="X9106" s="148">
        <v>4</v>
      </c>
      <c r="Y9106" s="148">
        <v>0.64599999999999902</v>
      </c>
    </row>
    <row r="9107" spans="11:25" x14ac:dyDescent="0.25">
      <c r="K9107" s="145" t="s">
        <v>7615</v>
      </c>
      <c r="L9107" s="145">
        <v>53</v>
      </c>
      <c r="M9107" s="145">
        <v>203333</v>
      </c>
      <c r="N9107" s="148">
        <v>7.8899999999999994E-3</v>
      </c>
      <c r="O9107" s="148">
        <v>0.86199999999999999</v>
      </c>
      <c r="P9107" s="148">
        <v>0.42399999999999999</v>
      </c>
      <c r="Q9107" s="148">
        <v>2.61E-4</v>
      </c>
      <c r="R9107" s="148">
        <v>7</v>
      </c>
      <c r="S9107" s="148">
        <v>0.16600000000000001</v>
      </c>
      <c r="T9107" s="148">
        <v>-13.717000000000001</v>
      </c>
      <c r="U9107" s="148">
        <v>1</v>
      </c>
      <c r="V9107" s="148">
        <v>0.308</v>
      </c>
      <c r="W9107" s="148">
        <v>105.497999999999</v>
      </c>
      <c r="X9107" s="148">
        <v>4</v>
      </c>
      <c r="Y9107" s="148">
        <v>0.56399999999999995</v>
      </c>
    </row>
    <row r="9108" spans="11:25" x14ac:dyDescent="0.25">
      <c r="K9108" s="145" t="s">
        <v>7616</v>
      </c>
      <c r="L9108" s="145">
        <v>39</v>
      </c>
      <c r="M9108" s="145">
        <v>426333</v>
      </c>
      <c r="N9108" s="148">
        <v>0.2</v>
      </c>
      <c r="O9108" s="148">
        <v>0.86299999999999999</v>
      </c>
      <c r="P9108" s="148">
        <v>0.67599999999999905</v>
      </c>
      <c r="Q9108" s="148">
        <v>6.9800000000000005E-4</v>
      </c>
      <c r="R9108" s="148">
        <v>11</v>
      </c>
      <c r="S9108" s="148">
        <v>9.2899999999999996E-2</v>
      </c>
      <c r="T9108" s="148">
        <v>-9.9489999999999998</v>
      </c>
      <c r="U9108" s="148">
        <v>0</v>
      </c>
      <c r="V9108" s="148">
        <v>0.17499999999999999</v>
      </c>
      <c r="W9108" s="148">
        <v>111.02200000000001</v>
      </c>
      <c r="X9108" s="148">
        <v>4</v>
      </c>
      <c r="Y9108" s="148">
        <v>0.53799999999999903</v>
      </c>
    </row>
    <row r="9109" spans="11:25" x14ac:dyDescent="0.25">
      <c r="K9109" s="145" t="s">
        <v>7617</v>
      </c>
      <c r="L9109" s="145">
        <v>8</v>
      </c>
      <c r="M9109" s="145">
        <v>240493</v>
      </c>
      <c r="N9109" s="148">
        <v>5.4000000000000003E-3</v>
      </c>
      <c r="O9109" s="148">
        <v>0.89500000000000002</v>
      </c>
      <c r="P9109" s="148">
        <v>0.52200000000000002</v>
      </c>
      <c r="Q9109" s="148">
        <v>0.34699999999999998</v>
      </c>
      <c r="R9109" s="148">
        <v>6</v>
      </c>
      <c r="S9109" s="148">
        <v>0.122</v>
      </c>
      <c r="T9109" s="148">
        <v>-12.866</v>
      </c>
      <c r="U9109" s="148">
        <v>0</v>
      </c>
      <c r="V9109" s="148">
        <v>0.13300000000000001</v>
      </c>
      <c r="W9109" s="148">
        <v>98.477999999999994</v>
      </c>
      <c r="X9109" s="148">
        <v>4</v>
      </c>
      <c r="Y9109" s="148">
        <v>0.26899999999999902</v>
      </c>
    </row>
    <row r="9110" spans="11:25" x14ac:dyDescent="0.25">
      <c r="K9110" s="145" t="s">
        <v>7618</v>
      </c>
      <c r="L9110" s="145">
        <v>39</v>
      </c>
      <c r="M9110" s="145">
        <v>388906</v>
      </c>
      <c r="N9110" s="148">
        <v>0.22399999999999901</v>
      </c>
      <c r="O9110" s="148">
        <v>0.60599999999999998</v>
      </c>
      <c r="P9110" s="148">
        <v>0.86799999999999999</v>
      </c>
      <c r="Q9110" s="148">
        <v>1.0300000000000001E-3</v>
      </c>
      <c r="R9110" s="148">
        <v>7</v>
      </c>
      <c r="S9110" s="148">
        <v>0.69199999999999995</v>
      </c>
      <c r="T9110" s="148">
        <v>-13.493</v>
      </c>
      <c r="U9110" s="148">
        <v>1</v>
      </c>
      <c r="V9110" s="148">
        <v>0.17699999999999999</v>
      </c>
      <c r="W9110" s="148">
        <v>98.831999999999994</v>
      </c>
      <c r="X9110" s="148">
        <v>4</v>
      </c>
      <c r="Y9110" s="148">
        <v>0.28000000000000003</v>
      </c>
    </row>
    <row r="9111" spans="11:25" x14ac:dyDescent="0.25">
      <c r="K9111" s="145" t="s">
        <v>7619</v>
      </c>
      <c r="L9111" s="145">
        <v>7</v>
      </c>
      <c r="M9111" s="145">
        <v>302666</v>
      </c>
      <c r="N9111" s="148">
        <v>1.17E-2</v>
      </c>
      <c r="O9111" s="148">
        <v>0.78700000000000003</v>
      </c>
      <c r="P9111" s="148">
        <v>0.68599999999999905</v>
      </c>
      <c r="Q9111" s="148">
        <v>0</v>
      </c>
      <c r="R9111" s="148">
        <v>7</v>
      </c>
      <c r="S9111" s="148">
        <v>0.69699999999999995</v>
      </c>
      <c r="T9111" s="148">
        <v>-13.943</v>
      </c>
      <c r="U9111" s="148">
        <v>1</v>
      </c>
      <c r="V9111" s="148">
        <v>0.33299999999999902</v>
      </c>
      <c r="W9111" s="148">
        <v>99.793999999999997</v>
      </c>
      <c r="X9111" s="148">
        <v>4</v>
      </c>
      <c r="Y9111" s="148">
        <v>0.65799999999999903</v>
      </c>
    </row>
    <row r="9112" spans="11:25" x14ac:dyDescent="0.25">
      <c r="K9112" s="145" t="s">
        <v>7620</v>
      </c>
      <c r="L9112" s="145">
        <v>51</v>
      </c>
      <c r="M9112" s="145">
        <v>261839</v>
      </c>
      <c r="N9112" s="148">
        <v>8.8999999999999996E-2</v>
      </c>
      <c r="O9112" s="148">
        <v>0.88200000000000001</v>
      </c>
      <c r="P9112" s="148">
        <v>0.81399999999999995</v>
      </c>
      <c r="Q9112" s="148">
        <v>0</v>
      </c>
      <c r="R9112" s="148">
        <v>8</v>
      </c>
      <c r="S9112" s="148">
        <v>0.16</v>
      </c>
      <c r="T9112" s="148">
        <v>-5.2139999999999898</v>
      </c>
      <c r="U9112" s="148">
        <v>0</v>
      </c>
      <c r="V9112" s="148">
        <v>0.42399999999999999</v>
      </c>
      <c r="W9112" s="148">
        <v>99.688999999999993</v>
      </c>
      <c r="X9112" s="148">
        <v>4</v>
      </c>
      <c r="Y9112" s="148">
        <v>0.85399999999999998</v>
      </c>
    </row>
    <row r="9113" spans="11:25" x14ac:dyDescent="0.25">
      <c r="K9113" s="145" t="s">
        <v>7621</v>
      </c>
      <c r="L9113" s="145">
        <v>39</v>
      </c>
      <c r="M9113" s="145">
        <v>381318</v>
      </c>
      <c r="N9113" s="148">
        <v>2.1700000000000001E-2</v>
      </c>
      <c r="O9113" s="148">
        <v>0.90700000000000003</v>
      </c>
      <c r="P9113" s="148">
        <v>0.442</v>
      </c>
      <c r="Q9113" s="148">
        <v>0</v>
      </c>
      <c r="R9113" s="148">
        <v>1</v>
      </c>
      <c r="S9113" s="148">
        <v>6.2600000000000003E-2</v>
      </c>
      <c r="T9113" s="148">
        <v>-15.911</v>
      </c>
      <c r="U9113" s="148">
        <v>1</v>
      </c>
      <c r="V9113" s="148">
        <v>0.42099999999999999</v>
      </c>
      <c r="W9113" s="148">
        <v>96.722999999999999</v>
      </c>
      <c r="X9113" s="148">
        <v>4</v>
      </c>
      <c r="Y9113" s="148">
        <v>0.78299999999999903</v>
      </c>
    </row>
    <row r="9114" spans="11:25" x14ac:dyDescent="0.25">
      <c r="K9114" s="145" t="s">
        <v>7622</v>
      </c>
      <c r="L9114" s="145">
        <v>47</v>
      </c>
      <c r="M9114" s="145">
        <v>224866</v>
      </c>
      <c r="N9114" s="148">
        <v>2.82E-3</v>
      </c>
      <c r="O9114" s="148">
        <v>0.82299999999999995</v>
      </c>
      <c r="P9114" s="148">
        <v>0.745</v>
      </c>
      <c r="Q9114" s="148">
        <v>3.3199999999999999E-4</v>
      </c>
      <c r="R9114" s="148">
        <v>5</v>
      </c>
      <c r="S9114" s="148">
        <v>0.32299999999999901</v>
      </c>
      <c r="T9114" s="148">
        <v>-6.6369999999999996</v>
      </c>
      <c r="U9114" s="148">
        <v>0</v>
      </c>
      <c r="V9114" s="148">
        <v>0.247</v>
      </c>
      <c r="W9114" s="148">
        <v>91.918999999999997</v>
      </c>
      <c r="X9114" s="148">
        <v>4</v>
      </c>
      <c r="Y9114" s="148">
        <v>0.57999999999999996</v>
      </c>
    </row>
    <row r="9115" spans="11:25" x14ac:dyDescent="0.25">
      <c r="K9115" s="145" t="s">
        <v>7623</v>
      </c>
      <c r="L9115" s="145">
        <v>44</v>
      </c>
      <c r="M9115" s="145">
        <v>204601</v>
      </c>
      <c r="N9115" s="148">
        <v>1.7299999999999999E-2</v>
      </c>
      <c r="O9115" s="148">
        <v>0.82199999999999995</v>
      </c>
      <c r="P9115" s="148">
        <v>0.44700000000000001</v>
      </c>
      <c r="Q9115" s="148">
        <v>0</v>
      </c>
      <c r="R9115" s="148">
        <v>0</v>
      </c>
      <c r="S9115" s="148">
        <v>6.4299999999999996E-2</v>
      </c>
      <c r="T9115" s="148">
        <v>-9.8360000000000003</v>
      </c>
      <c r="U9115" s="148">
        <v>1</v>
      </c>
      <c r="V9115" s="148">
        <v>0.44799999999999901</v>
      </c>
      <c r="W9115" s="148">
        <v>179.83699999999999</v>
      </c>
      <c r="X9115" s="148">
        <v>4</v>
      </c>
      <c r="Y9115" s="148">
        <v>0.55600000000000005</v>
      </c>
    </row>
    <row r="9116" spans="11:25" x14ac:dyDescent="0.25">
      <c r="K9116" s="145" t="s">
        <v>7624</v>
      </c>
      <c r="L9116" s="145">
        <v>48</v>
      </c>
      <c r="M9116" s="145">
        <v>269666</v>
      </c>
      <c r="N9116" s="148">
        <v>8.4599999999999995E-2</v>
      </c>
      <c r="O9116" s="148">
        <v>0.84399999999999997</v>
      </c>
      <c r="P9116" s="148">
        <v>0.52200000000000002</v>
      </c>
      <c r="Q9116" s="148">
        <v>3.2400000000000001E-5</v>
      </c>
      <c r="R9116" s="148">
        <v>0</v>
      </c>
      <c r="S9116" s="148">
        <v>7.2900000000000006E-2</v>
      </c>
      <c r="T9116" s="148">
        <v>-13.276999999999999</v>
      </c>
      <c r="U9116" s="148">
        <v>1</v>
      </c>
      <c r="V9116" s="148">
        <v>8.7400000000000005E-2</v>
      </c>
      <c r="W9116" s="148">
        <v>115.267</v>
      </c>
      <c r="X9116" s="148">
        <v>4</v>
      </c>
      <c r="Y9116" s="148">
        <v>0.77099999999999902</v>
      </c>
    </row>
    <row r="9117" spans="11:25" x14ac:dyDescent="0.25">
      <c r="K9117" s="145" t="s">
        <v>7625</v>
      </c>
      <c r="L9117" s="145">
        <v>47</v>
      </c>
      <c r="M9117" s="145">
        <v>297333</v>
      </c>
      <c r="N9117" s="148">
        <v>0.17799999999999999</v>
      </c>
      <c r="O9117" s="148">
        <v>0.79599999999999904</v>
      </c>
      <c r="P9117" s="148">
        <v>0.70099999999999996</v>
      </c>
      <c r="Q9117" s="148">
        <v>2.3799999999999901E-4</v>
      </c>
      <c r="R9117" s="148">
        <v>7</v>
      </c>
      <c r="S9117" s="148">
        <v>0.157</v>
      </c>
      <c r="T9117" s="148">
        <v>-10.856999999999999</v>
      </c>
      <c r="U9117" s="148">
        <v>1</v>
      </c>
      <c r="V9117" s="148">
        <v>0.316</v>
      </c>
      <c r="W9117" s="148">
        <v>102.07899999999999</v>
      </c>
      <c r="X9117" s="148">
        <v>4</v>
      </c>
      <c r="Y9117" s="148">
        <v>0.47499999999999998</v>
      </c>
    </row>
    <row r="9118" spans="11:25" x14ac:dyDescent="0.25">
      <c r="K9118" s="145" t="s">
        <v>7626</v>
      </c>
      <c r="L9118" s="145">
        <v>41</v>
      </c>
      <c r="M9118" s="145">
        <v>259426</v>
      </c>
      <c r="N9118" s="148">
        <v>2.5700000000000001E-2</v>
      </c>
      <c r="O9118" s="148">
        <v>0.88099999999999901</v>
      </c>
      <c r="P9118" s="148">
        <v>0.63600000000000001</v>
      </c>
      <c r="Q9118" s="148">
        <v>2.5699999999999898E-4</v>
      </c>
      <c r="R9118" s="148">
        <v>4</v>
      </c>
      <c r="S9118" s="148">
        <v>0.20699999999999999</v>
      </c>
      <c r="T9118" s="148">
        <v>-13.617000000000001</v>
      </c>
      <c r="U9118" s="148">
        <v>0</v>
      </c>
      <c r="V9118" s="148">
        <v>0.156</v>
      </c>
      <c r="W9118" s="148">
        <v>108.863</v>
      </c>
      <c r="X9118" s="148">
        <v>4</v>
      </c>
      <c r="Y9118" s="148">
        <v>0.61599999999999999</v>
      </c>
    </row>
    <row r="9119" spans="11:25" x14ac:dyDescent="0.25">
      <c r="K9119" s="145" t="s">
        <v>7627</v>
      </c>
      <c r="L9119" s="145">
        <v>19</v>
      </c>
      <c r="M9119" s="145">
        <v>338133</v>
      </c>
      <c r="N9119" s="148">
        <v>4.0399999999999998E-2</v>
      </c>
      <c r="O9119" s="148">
        <v>0.878</v>
      </c>
      <c r="P9119" s="148">
        <v>0.83499999999999996</v>
      </c>
      <c r="Q9119" s="148">
        <v>0</v>
      </c>
      <c r="R9119" s="148">
        <v>4</v>
      </c>
      <c r="S9119" s="148">
        <v>0.35399999999999998</v>
      </c>
      <c r="T9119" s="148">
        <v>-16.385000000000002</v>
      </c>
      <c r="U9119" s="148">
        <v>0</v>
      </c>
      <c r="V9119" s="148">
        <v>0.124</v>
      </c>
      <c r="W9119" s="148">
        <v>93.997999999999905</v>
      </c>
      <c r="X9119" s="148">
        <v>4</v>
      </c>
      <c r="Y9119" s="148">
        <v>0.72699999999999998</v>
      </c>
    </row>
    <row r="9120" spans="11:25" x14ac:dyDescent="0.25">
      <c r="K9120" s="145" t="s">
        <v>7628</v>
      </c>
      <c r="L9120" s="145">
        <v>55</v>
      </c>
      <c r="M9120" s="145">
        <v>284466</v>
      </c>
      <c r="N9120" s="148">
        <v>9.3299999999999994E-2</v>
      </c>
      <c r="O9120" s="148">
        <v>0.89099999999999902</v>
      </c>
      <c r="P9120" s="148">
        <v>0.31900000000000001</v>
      </c>
      <c r="Q9120" s="148">
        <v>1.0399999999999999E-4</v>
      </c>
      <c r="R9120" s="148">
        <v>4</v>
      </c>
      <c r="S9120" s="148">
        <v>4.82E-2</v>
      </c>
      <c r="T9120" s="148">
        <v>-16.099</v>
      </c>
      <c r="U9120" s="148">
        <v>0</v>
      </c>
      <c r="V9120" s="148">
        <v>0.33299999999999902</v>
      </c>
      <c r="W9120" s="148">
        <v>92.649000000000001</v>
      </c>
      <c r="X9120" s="148">
        <v>4</v>
      </c>
      <c r="Y9120" s="148">
        <v>0.68700000000000006</v>
      </c>
    </row>
    <row r="9121" spans="11:25" x14ac:dyDescent="0.25">
      <c r="K9121" s="145" t="s">
        <v>7629</v>
      </c>
      <c r="L9121" s="145">
        <v>51</v>
      </c>
      <c r="M9121" s="145">
        <v>285413</v>
      </c>
      <c r="N9121" s="148">
        <v>0.18099999999999999</v>
      </c>
      <c r="O9121" s="148">
        <v>0.71199999999999997</v>
      </c>
      <c r="P9121" s="148">
        <v>0.89500000000000002</v>
      </c>
      <c r="Q9121" s="148">
        <v>1.8E-5</v>
      </c>
      <c r="R9121" s="148">
        <v>10</v>
      </c>
      <c r="S9121" s="148">
        <v>0.108</v>
      </c>
      <c r="T9121" s="148">
        <v>-4.2119999999999997</v>
      </c>
      <c r="U9121" s="148">
        <v>0</v>
      </c>
      <c r="V9121" s="148">
        <v>0.254</v>
      </c>
      <c r="W9121" s="148">
        <v>96.337999999999994</v>
      </c>
      <c r="X9121" s="148">
        <v>4</v>
      </c>
      <c r="Y9121" s="148">
        <v>0.72699999999999998</v>
      </c>
    </row>
    <row r="9122" spans="11:25" x14ac:dyDescent="0.25">
      <c r="K9122" s="145" t="s">
        <v>7630</v>
      </c>
      <c r="L9122" s="145">
        <v>47</v>
      </c>
      <c r="M9122" s="145">
        <v>266026</v>
      </c>
      <c r="N9122" s="148">
        <v>9.0200000000000002E-2</v>
      </c>
      <c r="O9122" s="148">
        <v>0.84699999999999998</v>
      </c>
      <c r="P9122" s="148">
        <v>0.92</v>
      </c>
      <c r="Q9122" s="148">
        <v>1.33E-5</v>
      </c>
      <c r="R9122" s="148">
        <v>10</v>
      </c>
      <c r="S9122" s="148">
        <v>0.126</v>
      </c>
      <c r="T9122" s="148">
        <v>-7.2610000000000001</v>
      </c>
      <c r="U9122" s="148">
        <v>0</v>
      </c>
      <c r="V9122" s="148">
        <v>0.28699999999999998</v>
      </c>
      <c r="W9122" s="148">
        <v>93.531999999999996</v>
      </c>
      <c r="X9122" s="148">
        <v>4</v>
      </c>
      <c r="Y9122" s="148">
        <v>0.51900000000000002</v>
      </c>
    </row>
    <row r="9123" spans="11:25" x14ac:dyDescent="0.25">
      <c r="K9123" s="145" t="s">
        <v>7631</v>
      </c>
      <c r="L9123" s="145">
        <v>41</v>
      </c>
      <c r="M9123" s="145">
        <v>189946</v>
      </c>
      <c r="N9123" s="148">
        <v>8.9800000000000005E-2</v>
      </c>
      <c r="O9123" s="148">
        <v>0.91900000000000004</v>
      </c>
      <c r="P9123" s="148">
        <v>0.97499999999999998</v>
      </c>
      <c r="Q9123" s="148">
        <v>2.5300000000000001E-3</v>
      </c>
      <c r="R9123" s="148">
        <v>6</v>
      </c>
      <c r="S9123" s="148">
        <v>0.248</v>
      </c>
      <c r="T9123" s="148">
        <v>-5.6360000000000001</v>
      </c>
      <c r="U9123" s="148">
        <v>1</v>
      </c>
      <c r="V9123" s="148">
        <v>8.8599999999999998E-2</v>
      </c>
      <c r="W9123" s="148">
        <v>102.982</v>
      </c>
      <c r="X9123" s="148">
        <v>4</v>
      </c>
      <c r="Y9123" s="148">
        <v>0.88400000000000001</v>
      </c>
    </row>
    <row r="9124" spans="11:25" x14ac:dyDescent="0.25">
      <c r="K9124" s="145" t="s">
        <v>7632</v>
      </c>
      <c r="L9124" s="145">
        <v>44</v>
      </c>
      <c r="M9124" s="145">
        <v>175706</v>
      </c>
      <c r="N9124" s="148">
        <v>1.0200000000000001E-2</v>
      </c>
      <c r="O9124" s="148">
        <v>0.91299999999999903</v>
      </c>
      <c r="P9124" s="148">
        <v>0.35099999999999998</v>
      </c>
      <c r="Q9124" s="148">
        <v>0</v>
      </c>
      <c r="R9124" s="148">
        <v>10</v>
      </c>
      <c r="S9124" s="148">
        <v>0.40100000000000002</v>
      </c>
      <c r="T9124" s="148">
        <v>-13.57</v>
      </c>
      <c r="U9124" s="148">
        <v>0</v>
      </c>
      <c r="V9124" s="148">
        <v>0.35399999999999998</v>
      </c>
      <c r="W9124" s="148">
        <v>91.498999999999995</v>
      </c>
      <c r="X9124" s="148">
        <v>4</v>
      </c>
      <c r="Y9124" s="148">
        <v>0.72699999999999998</v>
      </c>
    </row>
    <row r="9125" spans="11:25" x14ac:dyDescent="0.25">
      <c r="K9125" s="145" t="s">
        <v>7633</v>
      </c>
      <c r="L9125" s="145">
        <v>44</v>
      </c>
      <c r="M9125" s="145">
        <v>221986</v>
      </c>
      <c r="N9125" s="148">
        <v>0.111999999999999</v>
      </c>
      <c r="O9125" s="148">
        <v>0.81599999999999995</v>
      </c>
      <c r="P9125" s="148">
        <v>0.47099999999999997</v>
      </c>
      <c r="Q9125" s="148">
        <v>0</v>
      </c>
      <c r="R9125" s="148">
        <v>10</v>
      </c>
      <c r="S9125" s="148">
        <v>0.11699999999999899</v>
      </c>
      <c r="T9125" s="148">
        <v>-13.244</v>
      </c>
      <c r="U9125" s="148">
        <v>0</v>
      </c>
      <c r="V9125" s="148">
        <v>0.29099999999999998</v>
      </c>
      <c r="W9125" s="148">
        <v>95.247999999999905</v>
      </c>
      <c r="X9125" s="148">
        <v>4</v>
      </c>
      <c r="Y9125" s="148">
        <v>0.74199999999999999</v>
      </c>
    </row>
    <row r="9126" spans="11:25" x14ac:dyDescent="0.25">
      <c r="K9126" s="145" t="s">
        <v>7634</v>
      </c>
      <c r="L9126" s="145">
        <v>38</v>
      </c>
      <c r="M9126" s="145">
        <v>290813</v>
      </c>
      <c r="N9126" s="148">
        <v>5.0200000000000002E-2</v>
      </c>
      <c r="O9126" s="148">
        <v>0.84899999999999998</v>
      </c>
      <c r="P9126" s="148">
        <v>0.80299999999999905</v>
      </c>
      <c r="Q9126" s="148">
        <v>4.9400000000000001E-6</v>
      </c>
      <c r="R9126" s="148">
        <v>6</v>
      </c>
      <c r="S9126" s="148">
        <v>0.24</v>
      </c>
      <c r="T9126" s="148">
        <v>-6.7750000000000004</v>
      </c>
      <c r="U9126" s="148">
        <v>1</v>
      </c>
      <c r="V9126" s="148">
        <v>0.27500000000000002</v>
      </c>
      <c r="W9126" s="148">
        <v>90.872999999999905</v>
      </c>
      <c r="X9126" s="148">
        <v>4</v>
      </c>
      <c r="Y9126" s="148">
        <v>0.73799999999999999</v>
      </c>
    </row>
    <row r="9127" spans="11:25" x14ac:dyDescent="0.25">
      <c r="K9127" s="145" t="s">
        <v>7635</v>
      </c>
      <c r="L9127" s="145">
        <v>8</v>
      </c>
      <c r="M9127" s="145">
        <v>226040</v>
      </c>
      <c r="N9127" s="148">
        <v>7.2400000000000006E-2</v>
      </c>
      <c r="O9127" s="148">
        <v>0.78700000000000003</v>
      </c>
      <c r="P9127" s="148">
        <v>0.82899999999999996</v>
      </c>
      <c r="Q9127" s="148">
        <v>0</v>
      </c>
      <c r="R9127" s="148">
        <v>7</v>
      </c>
      <c r="S9127" s="148">
        <v>7.4099999999999999E-2</v>
      </c>
      <c r="T9127" s="148">
        <v>-12.218</v>
      </c>
      <c r="U9127" s="148">
        <v>1</v>
      </c>
      <c r="V9127" s="148">
        <v>0.25</v>
      </c>
      <c r="W9127" s="148">
        <v>110.182</v>
      </c>
      <c r="X9127" s="148">
        <v>4</v>
      </c>
      <c r="Y9127" s="148">
        <v>0.79799999999999904</v>
      </c>
    </row>
    <row r="9128" spans="11:25" x14ac:dyDescent="0.25">
      <c r="K9128" s="145" t="s">
        <v>7636</v>
      </c>
      <c r="L9128" s="145">
        <v>57</v>
      </c>
      <c r="M9128" s="145">
        <v>319906</v>
      </c>
      <c r="N9128" s="148">
        <v>5.6899999999999997E-3</v>
      </c>
      <c r="O9128" s="148">
        <v>0.83599999999999997</v>
      </c>
      <c r="P9128" s="148">
        <v>0.72799999999999998</v>
      </c>
      <c r="Q9128" s="148">
        <v>8.1899999999999996E-4</v>
      </c>
      <c r="R9128" s="148">
        <v>10</v>
      </c>
      <c r="S9128" s="148">
        <v>6.4899999999999999E-2</v>
      </c>
      <c r="T9128" s="148">
        <v>-12.058</v>
      </c>
      <c r="U9128" s="148">
        <v>0</v>
      </c>
      <c r="V9128" s="148">
        <v>0.23399999999999899</v>
      </c>
      <c r="W9128" s="148">
        <v>100.842</v>
      </c>
      <c r="X9128" s="148">
        <v>4</v>
      </c>
      <c r="Y9128" s="148">
        <v>0.59899999999999998</v>
      </c>
    </row>
    <row r="9129" spans="11:25" x14ac:dyDescent="0.25">
      <c r="K9129" s="145" t="s">
        <v>7637</v>
      </c>
      <c r="L9129" s="145">
        <v>42</v>
      </c>
      <c r="M9129" s="145">
        <v>288053</v>
      </c>
      <c r="N9129" s="148">
        <v>9.5999999999999905E-4</v>
      </c>
      <c r="O9129" s="148">
        <v>0.83</v>
      </c>
      <c r="P9129" s="148">
        <v>0.81699999999999995</v>
      </c>
      <c r="Q9129" s="148">
        <v>6.7699999999999998E-4</v>
      </c>
      <c r="R9129" s="148">
        <v>4</v>
      </c>
      <c r="S9129" s="148">
        <v>0.111999999999999</v>
      </c>
      <c r="T9129" s="148">
        <v>-6.5389999999999997</v>
      </c>
      <c r="U9129" s="148">
        <v>0</v>
      </c>
      <c r="V9129" s="148">
        <v>7.6999999999999999E-2</v>
      </c>
      <c r="W9129" s="148">
        <v>107.90799999999901</v>
      </c>
      <c r="X9129" s="148">
        <v>4</v>
      </c>
      <c r="Y9129" s="148">
        <v>0.622</v>
      </c>
    </row>
    <row r="9130" spans="11:25" x14ac:dyDescent="0.25">
      <c r="K9130" s="145" t="s">
        <v>7638</v>
      </c>
      <c r="L9130" s="145">
        <v>38</v>
      </c>
      <c r="M9130" s="145">
        <v>336173</v>
      </c>
      <c r="N9130" s="148">
        <v>1.4999999999999999E-2</v>
      </c>
      <c r="O9130" s="148">
        <v>0.82199999999999995</v>
      </c>
      <c r="P9130" s="148">
        <v>0.70199999999999996</v>
      </c>
      <c r="Q9130" s="148">
        <v>0.55500000000000005</v>
      </c>
      <c r="R9130" s="148">
        <v>1</v>
      </c>
      <c r="S9130" s="148">
        <v>0.115</v>
      </c>
      <c r="T9130" s="148">
        <v>-13.507</v>
      </c>
      <c r="U9130" s="148">
        <v>1</v>
      </c>
      <c r="V9130" s="148">
        <v>8.9800000000000005E-2</v>
      </c>
      <c r="W9130" s="148">
        <v>115.777</v>
      </c>
      <c r="X9130" s="148">
        <v>4</v>
      </c>
      <c r="Y9130" s="148">
        <v>0.79200000000000004</v>
      </c>
    </row>
    <row r="9131" spans="11:25" x14ac:dyDescent="0.25">
      <c r="K9131" s="145" t="s">
        <v>7639</v>
      </c>
      <c r="L9131" s="145">
        <v>34</v>
      </c>
      <c r="M9131" s="145">
        <v>271333</v>
      </c>
      <c r="N9131" s="148">
        <v>0.182</v>
      </c>
      <c r="O9131" s="148">
        <v>0.94399999999999995</v>
      </c>
      <c r="P9131" s="148">
        <v>0.80500000000000005</v>
      </c>
      <c r="Q9131" s="148">
        <v>0</v>
      </c>
      <c r="R9131" s="148">
        <v>6</v>
      </c>
      <c r="S9131" s="148">
        <v>0.46799999999999897</v>
      </c>
      <c r="T9131" s="148">
        <v>-9.5779999999999994</v>
      </c>
      <c r="U9131" s="148">
        <v>0</v>
      </c>
      <c r="V9131" s="148">
        <v>0.32700000000000001</v>
      </c>
      <c r="W9131" s="148">
        <v>113.99299999999999</v>
      </c>
      <c r="X9131" s="148">
        <v>4</v>
      </c>
      <c r="Y9131" s="148">
        <v>0.83299999999999996</v>
      </c>
    </row>
    <row r="9132" spans="11:25" x14ac:dyDescent="0.25">
      <c r="K9132" s="145" t="s">
        <v>7640</v>
      </c>
      <c r="L9132" s="145">
        <v>34</v>
      </c>
      <c r="M9132" s="145">
        <v>317053</v>
      </c>
      <c r="N9132" s="148">
        <v>1.7399999999999999E-2</v>
      </c>
      <c r="O9132" s="148">
        <v>0.88500000000000001</v>
      </c>
      <c r="P9132" s="148">
        <v>0.83299999999999996</v>
      </c>
      <c r="Q9132" s="148">
        <v>1.05E-4</v>
      </c>
      <c r="R9132" s="148">
        <v>7</v>
      </c>
      <c r="S9132" s="148">
        <v>4.5199999999999997E-2</v>
      </c>
      <c r="T9132" s="148">
        <v>-7.3250000000000002</v>
      </c>
      <c r="U9132" s="148">
        <v>1</v>
      </c>
      <c r="V9132" s="148">
        <v>0.20699999999999999</v>
      </c>
      <c r="W9132" s="148">
        <v>97.811999999999998</v>
      </c>
      <c r="X9132" s="148">
        <v>4</v>
      </c>
      <c r="Y9132" s="148">
        <v>0.80599999999999905</v>
      </c>
    </row>
    <row r="9133" spans="11:25" x14ac:dyDescent="0.25">
      <c r="K9133" s="145" t="s">
        <v>7641</v>
      </c>
      <c r="L9133" s="145">
        <v>37</v>
      </c>
      <c r="M9133" s="145">
        <v>248266</v>
      </c>
      <c r="N9133" s="148">
        <v>6.6199999999999995E-2</v>
      </c>
      <c r="O9133" s="148">
        <v>0.94699999999999995</v>
      </c>
      <c r="P9133" s="148">
        <v>0.67200000000000004</v>
      </c>
      <c r="Q9133" s="148">
        <v>0</v>
      </c>
      <c r="R9133" s="148">
        <v>4</v>
      </c>
      <c r="S9133" s="148">
        <v>5.6399999999999999E-2</v>
      </c>
      <c r="T9133" s="148">
        <v>-13.819000000000001</v>
      </c>
      <c r="U9133" s="148">
        <v>0</v>
      </c>
      <c r="V9133" s="148">
        <v>0.34899999999999998</v>
      </c>
      <c r="W9133" s="148">
        <v>109.55</v>
      </c>
      <c r="X9133" s="148">
        <v>4</v>
      </c>
      <c r="Y9133" s="148">
        <v>0.74099999999999999</v>
      </c>
    </row>
    <row r="9134" spans="11:25" x14ac:dyDescent="0.25">
      <c r="K9134" s="145" t="s">
        <v>7642</v>
      </c>
      <c r="L9134" s="145">
        <v>39</v>
      </c>
      <c r="M9134" s="145">
        <v>326680</v>
      </c>
      <c r="N9134" s="148">
        <v>6.3E-2</v>
      </c>
      <c r="O9134" s="148">
        <v>0.92200000000000004</v>
      </c>
      <c r="P9134" s="148">
        <v>0.95899999999999996</v>
      </c>
      <c r="Q9134" s="148">
        <v>1.47E-5</v>
      </c>
      <c r="R9134" s="148">
        <v>7</v>
      </c>
      <c r="S9134" s="148">
        <v>0.151</v>
      </c>
      <c r="T9134" s="148">
        <v>-3.5419999999999998</v>
      </c>
      <c r="U9134" s="148">
        <v>1</v>
      </c>
      <c r="V9134" s="148">
        <v>0.27699999999999902</v>
      </c>
      <c r="W9134" s="148">
        <v>94.673999999999893</v>
      </c>
      <c r="X9134" s="148">
        <v>4</v>
      </c>
      <c r="Y9134" s="148">
        <v>0.51</v>
      </c>
    </row>
    <row r="9135" spans="11:25" x14ac:dyDescent="0.25">
      <c r="K9135" s="145" t="s">
        <v>7643</v>
      </c>
      <c r="L9135" s="145">
        <v>33</v>
      </c>
      <c r="M9135" s="145">
        <v>359693</v>
      </c>
      <c r="N9135" s="148">
        <v>0.754</v>
      </c>
      <c r="O9135" s="148">
        <v>0.76599999999999902</v>
      </c>
      <c r="P9135" s="148">
        <v>0.90200000000000002</v>
      </c>
      <c r="Q9135" s="148">
        <v>1.9400000000000001E-6</v>
      </c>
      <c r="R9135" s="148">
        <v>6</v>
      </c>
      <c r="S9135" s="148">
        <v>0.183</v>
      </c>
      <c r="T9135" s="148">
        <v>-6.36</v>
      </c>
      <c r="U9135" s="148">
        <v>1</v>
      </c>
      <c r="V9135" s="148">
        <v>9.7299999999999998E-2</v>
      </c>
      <c r="W9135" s="148">
        <v>95.882999999999996</v>
      </c>
      <c r="X9135" s="148">
        <v>4</v>
      </c>
      <c r="Y9135" s="148">
        <v>0.95799999999999996</v>
      </c>
    </row>
    <row r="9136" spans="11:25" x14ac:dyDescent="0.25">
      <c r="K9136" s="145" t="s">
        <v>1234</v>
      </c>
      <c r="L9136" s="145">
        <v>10</v>
      </c>
      <c r="M9136" s="145">
        <v>319360</v>
      </c>
      <c r="N9136" s="148">
        <v>1.4800000000000001E-2</v>
      </c>
      <c r="O9136" s="148">
        <v>0.88300000000000001</v>
      </c>
      <c r="P9136" s="148">
        <v>0.46500000000000002</v>
      </c>
      <c r="Q9136" s="148">
        <v>0</v>
      </c>
      <c r="R9136" s="148">
        <v>11</v>
      </c>
      <c r="S9136" s="148">
        <v>0.17499999999999999</v>
      </c>
      <c r="T9136" s="148">
        <v>-13.765999999999901</v>
      </c>
      <c r="U9136" s="148">
        <v>1</v>
      </c>
      <c r="V9136" s="148">
        <v>0.36699999999999999</v>
      </c>
      <c r="W9136" s="148">
        <v>98.430999999999997</v>
      </c>
      <c r="X9136" s="148">
        <v>4</v>
      </c>
      <c r="Y9136" s="148">
        <v>0.85599999999999998</v>
      </c>
    </row>
    <row r="9137" spans="11:25" x14ac:dyDescent="0.25">
      <c r="K9137" s="145" t="s">
        <v>7644</v>
      </c>
      <c r="L9137" s="145">
        <v>32</v>
      </c>
      <c r="M9137" s="145">
        <v>173306</v>
      </c>
      <c r="N9137" s="148">
        <v>0.35099999999999998</v>
      </c>
      <c r="O9137" s="148">
        <v>0.82899999999999996</v>
      </c>
      <c r="P9137" s="148">
        <v>0.85199999999999998</v>
      </c>
      <c r="Q9137" s="148">
        <v>1.0900000000000001E-4</v>
      </c>
      <c r="R9137" s="148">
        <v>2</v>
      </c>
      <c r="S9137" s="148">
        <v>0.32400000000000001</v>
      </c>
      <c r="T9137" s="148">
        <v>-4.6550000000000002</v>
      </c>
      <c r="U9137" s="148">
        <v>1</v>
      </c>
      <c r="V9137" s="148">
        <v>0.34599999999999997</v>
      </c>
      <c r="W9137" s="148">
        <v>103.127</v>
      </c>
      <c r="X9137" s="148">
        <v>4</v>
      </c>
      <c r="Y9137" s="148">
        <v>0.71299999999999997</v>
      </c>
    </row>
    <row r="9138" spans="11:25" x14ac:dyDescent="0.25">
      <c r="K9138" s="145" t="s">
        <v>7645</v>
      </c>
      <c r="L9138" s="145">
        <v>24</v>
      </c>
      <c r="M9138" s="145">
        <v>323640</v>
      </c>
      <c r="N9138" s="148">
        <v>5.4800000000000001E-2</v>
      </c>
      <c r="O9138" s="148">
        <v>0.86499999999999999</v>
      </c>
      <c r="P9138" s="148">
        <v>0.82</v>
      </c>
      <c r="Q9138" s="148">
        <v>1.48E-3</v>
      </c>
      <c r="R9138" s="148">
        <v>10</v>
      </c>
      <c r="S9138" s="148">
        <v>9.5200000000000007E-2</v>
      </c>
      <c r="T9138" s="148">
        <v>-7.891</v>
      </c>
      <c r="U9138" s="148">
        <v>0</v>
      </c>
      <c r="V9138" s="148">
        <v>0.153</v>
      </c>
      <c r="W9138" s="148">
        <v>114.303</v>
      </c>
      <c r="X9138" s="148">
        <v>4</v>
      </c>
      <c r="Y9138" s="148">
        <v>0.86799999999999999</v>
      </c>
    </row>
    <row r="9139" spans="11:25" x14ac:dyDescent="0.25">
      <c r="K9139" s="145" t="s">
        <v>7646</v>
      </c>
      <c r="L9139" s="145">
        <v>34</v>
      </c>
      <c r="M9139" s="145">
        <v>244106</v>
      </c>
      <c r="N9139" s="148">
        <v>4.8200000000000001E-4</v>
      </c>
      <c r="O9139" s="148">
        <v>0.84</v>
      </c>
      <c r="P9139" s="148">
        <v>0.72</v>
      </c>
      <c r="Q9139" s="148">
        <v>4.2200000000000001E-2</v>
      </c>
      <c r="R9139" s="148">
        <v>7</v>
      </c>
      <c r="S9139" s="148">
        <v>0.114</v>
      </c>
      <c r="T9139" s="148">
        <v>-9.5609999999999999</v>
      </c>
      <c r="U9139" s="148">
        <v>1</v>
      </c>
      <c r="V9139" s="148">
        <v>0.184</v>
      </c>
      <c r="W9139" s="148">
        <v>98.376999999999995</v>
      </c>
      <c r="X9139" s="148">
        <v>4</v>
      </c>
      <c r="Y9139" s="148">
        <v>0.34299999999999897</v>
      </c>
    </row>
    <row r="9140" spans="11:25" x14ac:dyDescent="0.25">
      <c r="K9140" s="145" t="s">
        <v>7647</v>
      </c>
      <c r="L9140" s="145">
        <v>46</v>
      </c>
      <c r="M9140" s="145">
        <v>199533</v>
      </c>
      <c r="N9140" s="148">
        <v>1.9400000000000001E-2</v>
      </c>
      <c r="O9140" s="148">
        <v>0.89500000000000002</v>
      </c>
      <c r="P9140" s="148">
        <v>0.627</v>
      </c>
      <c r="Q9140" s="148">
        <v>1.4899999999999999E-4</v>
      </c>
      <c r="R9140" s="148">
        <v>1</v>
      </c>
      <c r="S9140" s="148">
        <v>0.114</v>
      </c>
      <c r="T9140" s="148">
        <v>-13.446999999999999</v>
      </c>
      <c r="U9140" s="148">
        <v>1</v>
      </c>
      <c r="V9140" s="148">
        <v>0.156</v>
      </c>
      <c r="W9140" s="148">
        <v>103.11199999999999</v>
      </c>
      <c r="X9140" s="148">
        <v>4</v>
      </c>
      <c r="Y9140" s="148">
        <v>0.67400000000000004</v>
      </c>
    </row>
    <row r="9141" spans="11:25" x14ac:dyDescent="0.25">
      <c r="K9141" s="145" t="s">
        <v>7648</v>
      </c>
      <c r="L9141" s="145">
        <v>45</v>
      </c>
      <c r="M9141" s="145">
        <v>257223</v>
      </c>
      <c r="N9141" s="148">
        <v>0.13400000000000001</v>
      </c>
      <c r="O9141" s="148">
        <v>0.77900000000000003</v>
      </c>
      <c r="P9141" s="148">
        <v>0.64099999999999902</v>
      </c>
      <c r="Q9141" s="148">
        <v>8.1899999999999995E-6</v>
      </c>
      <c r="R9141" s="148">
        <v>2</v>
      </c>
      <c r="S9141" s="148">
        <v>8.3099999999999993E-2</v>
      </c>
      <c r="T9141" s="148">
        <v>-11.228</v>
      </c>
      <c r="U9141" s="148">
        <v>1</v>
      </c>
      <c r="V9141" s="148">
        <v>0.158</v>
      </c>
      <c r="W9141" s="148">
        <v>164.976</v>
      </c>
      <c r="X9141" s="148">
        <v>4</v>
      </c>
      <c r="Y9141" s="148">
        <v>0.88500000000000001</v>
      </c>
    </row>
    <row r="9142" spans="11:25" x14ac:dyDescent="0.25">
      <c r="K9142" s="145" t="s">
        <v>7649</v>
      </c>
      <c r="L9142" s="145">
        <v>35</v>
      </c>
      <c r="M9142" s="145">
        <v>370533</v>
      </c>
      <c r="N9142" s="148">
        <v>0.441</v>
      </c>
      <c r="O9142" s="148">
        <v>0.81299999999999994</v>
      </c>
      <c r="P9142" s="148">
        <v>0.45</v>
      </c>
      <c r="Q9142" s="148">
        <v>0</v>
      </c>
      <c r="R9142" s="148">
        <v>9</v>
      </c>
      <c r="S9142" s="148">
        <v>0.31</v>
      </c>
      <c r="T9142" s="148">
        <v>-14.59</v>
      </c>
      <c r="U9142" s="148">
        <v>0</v>
      </c>
      <c r="V9142" s="148">
        <v>0.34899999999999998</v>
      </c>
      <c r="W9142" s="148">
        <v>90.858999999999995</v>
      </c>
      <c r="X9142" s="148">
        <v>4</v>
      </c>
      <c r="Y9142" s="148">
        <v>0.82699999999999996</v>
      </c>
    </row>
    <row r="9143" spans="11:25" x14ac:dyDescent="0.25">
      <c r="K9143" s="145" t="s">
        <v>7650</v>
      </c>
      <c r="L9143" s="145">
        <v>37</v>
      </c>
      <c r="M9143" s="145">
        <v>374666</v>
      </c>
      <c r="N9143" s="148">
        <v>9.3499999999999996E-5</v>
      </c>
      <c r="O9143" s="148">
        <v>0.70199999999999996</v>
      </c>
      <c r="P9143" s="148">
        <v>0.82799999999999996</v>
      </c>
      <c r="Q9143" s="148">
        <v>0.78400000000000003</v>
      </c>
      <c r="R9143" s="148">
        <v>2</v>
      </c>
      <c r="S9143" s="148">
        <v>0.40699999999999997</v>
      </c>
      <c r="T9143" s="148">
        <v>-7.609</v>
      </c>
      <c r="U9143" s="148">
        <v>1</v>
      </c>
      <c r="V9143" s="148">
        <v>4.8500000000000001E-2</v>
      </c>
      <c r="W9143" s="148">
        <v>122.75700000000001</v>
      </c>
      <c r="X9143" s="148">
        <v>4</v>
      </c>
      <c r="Y9143" s="148">
        <v>0.45</v>
      </c>
    </row>
    <row r="9144" spans="11:25" x14ac:dyDescent="0.25">
      <c r="K9144" s="145" t="s">
        <v>7651</v>
      </c>
      <c r="L9144" s="145">
        <v>26</v>
      </c>
      <c r="M9144" s="145">
        <v>240843</v>
      </c>
      <c r="N9144" s="148">
        <v>0.379</v>
      </c>
      <c r="O9144" s="148">
        <v>0.86899999999999999</v>
      </c>
      <c r="P9144" s="148">
        <v>0.82299999999999995</v>
      </c>
      <c r="Q9144" s="148">
        <v>0</v>
      </c>
      <c r="R9144" s="148">
        <v>8</v>
      </c>
      <c r="S9144" s="148">
        <v>0.76300000000000001</v>
      </c>
      <c r="T9144" s="148">
        <v>-5.069</v>
      </c>
      <c r="U9144" s="148">
        <v>1</v>
      </c>
      <c r="V9144" s="148">
        <v>0.30499999999999999</v>
      </c>
      <c r="W9144" s="148">
        <v>90.724999999999994</v>
      </c>
      <c r="X9144" s="148">
        <v>4</v>
      </c>
      <c r="Y9144" s="148">
        <v>0.872</v>
      </c>
    </row>
    <row r="9145" spans="11:25" x14ac:dyDescent="0.25">
      <c r="K9145" s="145" t="s">
        <v>7652</v>
      </c>
      <c r="L9145" s="145">
        <v>54</v>
      </c>
      <c r="M9145" s="145">
        <v>216000</v>
      </c>
      <c r="N9145" s="148">
        <v>3.8E-3</v>
      </c>
      <c r="O9145" s="148">
        <v>0.76500000000000001</v>
      </c>
      <c r="P9145" s="148">
        <v>0.872</v>
      </c>
      <c r="Q9145" s="148">
        <v>0.48199999999999998</v>
      </c>
      <c r="R9145" s="148">
        <v>10</v>
      </c>
      <c r="S9145" s="148">
        <v>0.27500000000000002</v>
      </c>
      <c r="T9145" s="148">
        <v>-6.9929999999999897</v>
      </c>
      <c r="U9145" s="148">
        <v>0</v>
      </c>
      <c r="V9145" s="148">
        <v>0.11899999999999999</v>
      </c>
      <c r="W9145" s="148">
        <v>118.074</v>
      </c>
      <c r="X9145" s="148">
        <v>4</v>
      </c>
      <c r="Y9145" s="148">
        <v>0.90099999999999902</v>
      </c>
    </row>
    <row r="9146" spans="11:25" x14ac:dyDescent="0.25">
      <c r="K9146" s="145" t="s">
        <v>7653</v>
      </c>
      <c r="L9146" s="145">
        <v>40</v>
      </c>
      <c r="M9146" s="145">
        <v>280840</v>
      </c>
      <c r="N9146" s="148">
        <v>2.15E-3</v>
      </c>
      <c r="O9146" s="148">
        <v>0.66900000000000004</v>
      </c>
      <c r="P9146" s="148">
        <v>0.76800000000000002</v>
      </c>
      <c r="Q9146" s="148">
        <v>8.9299999999999992E-6</v>
      </c>
      <c r="R9146" s="148">
        <v>1</v>
      </c>
      <c r="S9146" s="148">
        <v>0.17699999999999999</v>
      </c>
      <c r="T9146" s="148">
        <v>-9.0890000000000004</v>
      </c>
      <c r="U9146" s="148">
        <v>1</v>
      </c>
      <c r="V9146" s="148">
        <v>5.62E-2</v>
      </c>
      <c r="W9146" s="148">
        <v>185.88399999999999</v>
      </c>
      <c r="X9146" s="148">
        <v>4</v>
      </c>
      <c r="Y9146" s="148">
        <v>0.94299999999999995</v>
      </c>
    </row>
    <row r="9147" spans="11:25" x14ac:dyDescent="0.25">
      <c r="K9147" s="145" t="s">
        <v>7654</v>
      </c>
      <c r="L9147" s="145">
        <v>80</v>
      </c>
      <c r="M9147" s="145">
        <v>229826</v>
      </c>
      <c r="N9147" s="148">
        <v>0.14499999999999999</v>
      </c>
      <c r="O9147" s="148">
        <v>0.90099999999999902</v>
      </c>
      <c r="P9147" s="148">
        <v>0.69699999999999995</v>
      </c>
      <c r="Q9147" s="148">
        <v>0</v>
      </c>
      <c r="R9147" s="148">
        <v>9</v>
      </c>
      <c r="S9147" s="148">
        <v>0.28699999999999998</v>
      </c>
      <c r="T9147" s="148">
        <v>-3.4389999999999898</v>
      </c>
      <c r="U9147" s="148">
        <v>1</v>
      </c>
      <c r="V9147" s="148">
        <v>0.28000000000000003</v>
      </c>
      <c r="W9147" s="148">
        <v>93.941000000000003</v>
      </c>
      <c r="X9147" s="148">
        <v>4</v>
      </c>
      <c r="Y9147" s="148">
        <v>0.67</v>
      </c>
    </row>
    <row r="9148" spans="11:25" x14ac:dyDescent="0.25">
      <c r="K9148" s="145" t="s">
        <v>6643</v>
      </c>
      <c r="L9148" s="145">
        <v>80</v>
      </c>
      <c r="M9148" s="145">
        <v>278386</v>
      </c>
      <c r="N9148" s="148">
        <v>2.5300000000000001E-3</v>
      </c>
      <c r="O9148" s="148">
        <v>0.80099999999999905</v>
      </c>
      <c r="P9148" s="148">
        <v>0.90799999999999903</v>
      </c>
      <c r="Q9148" s="148">
        <v>6.5499999999999998E-4</v>
      </c>
      <c r="R9148" s="148">
        <v>2</v>
      </c>
      <c r="S9148" s="148">
        <v>6.9800000000000001E-2</v>
      </c>
      <c r="T9148" s="148">
        <v>-6.5539999999999896</v>
      </c>
      <c r="U9148" s="148">
        <v>1</v>
      </c>
      <c r="V9148" s="148">
        <v>0.221</v>
      </c>
      <c r="W9148" s="148">
        <v>87.278999999999996</v>
      </c>
      <c r="X9148" s="148">
        <v>4</v>
      </c>
      <c r="Y9148" s="148">
        <v>0.80500000000000005</v>
      </c>
    </row>
    <row r="9149" spans="11:25" x14ac:dyDescent="0.25">
      <c r="K9149" s="145" t="s">
        <v>7655</v>
      </c>
      <c r="L9149" s="145">
        <v>79</v>
      </c>
      <c r="M9149" s="145">
        <v>270586</v>
      </c>
      <c r="N9149" s="148">
        <v>0.17699999999999999</v>
      </c>
      <c r="O9149" s="148">
        <v>0.82099999999999995</v>
      </c>
      <c r="P9149" s="148">
        <v>0.77400000000000002</v>
      </c>
      <c r="Q9149" s="148">
        <v>6.7599999999999995E-4</v>
      </c>
      <c r="R9149" s="148">
        <v>11</v>
      </c>
      <c r="S9149" s="148">
        <v>5.7700000000000001E-2</v>
      </c>
      <c r="T9149" s="148">
        <v>-3.4180000000000001</v>
      </c>
      <c r="U9149" s="148">
        <v>1</v>
      </c>
      <c r="V9149" s="148">
        <v>0.23499999999999999</v>
      </c>
      <c r="W9149" s="148">
        <v>93.424999999999997</v>
      </c>
      <c r="X9149" s="148">
        <v>4</v>
      </c>
      <c r="Y9149" s="148">
        <v>0.54700000000000004</v>
      </c>
    </row>
    <row r="9150" spans="11:25" x14ac:dyDescent="0.25">
      <c r="K9150" s="145" t="s">
        <v>1252</v>
      </c>
      <c r="L9150" s="145">
        <v>74</v>
      </c>
      <c r="M9150" s="145">
        <v>253533</v>
      </c>
      <c r="N9150" s="148">
        <v>0.20899999999999999</v>
      </c>
      <c r="O9150" s="148">
        <v>0.6</v>
      </c>
      <c r="P9150" s="148">
        <v>0.70599999999999996</v>
      </c>
      <c r="Q9150" s="148">
        <v>0</v>
      </c>
      <c r="R9150" s="148">
        <v>10</v>
      </c>
      <c r="S9150" s="148">
        <v>0.125</v>
      </c>
      <c r="T9150" s="148">
        <v>-7.899</v>
      </c>
      <c r="U9150" s="148">
        <v>0</v>
      </c>
      <c r="V9150" s="148">
        <v>0.36099999999999999</v>
      </c>
      <c r="W9150" s="148">
        <v>173.92599999999999</v>
      </c>
      <c r="X9150" s="148">
        <v>4</v>
      </c>
      <c r="Y9150" s="148">
        <v>0.57999999999999996</v>
      </c>
    </row>
    <row r="9151" spans="11:25" x14ac:dyDescent="0.25">
      <c r="K9151" s="145" t="s">
        <v>1295</v>
      </c>
      <c r="L9151" s="145">
        <v>40</v>
      </c>
      <c r="M9151" s="145">
        <v>304600</v>
      </c>
      <c r="N9151" s="148">
        <v>0.30299999999999999</v>
      </c>
      <c r="O9151" s="148">
        <v>0.86799999999999999</v>
      </c>
      <c r="P9151" s="148">
        <v>0.64599999999999902</v>
      </c>
      <c r="Q9151" s="148">
        <v>0</v>
      </c>
      <c r="R9151" s="148">
        <v>1</v>
      </c>
      <c r="S9151" s="148">
        <v>0.28399999999999997</v>
      </c>
      <c r="T9151" s="148">
        <v>-4.6739999999999897</v>
      </c>
      <c r="U9151" s="148">
        <v>0</v>
      </c>
      <c r="V9151" s="148">
        <v>0.28799999999999998</v>
      </c>
      <c r="W9151" s="148">
        <v>88.641000000000005</v>
      </c>
      <c r="X9151" s="148">
        <v>4</v>
      </c>
      <c r="Y9151" s="148">
        <v>0.67</v>
      </c>
    </row>
    <row r="9152" spans="11:25" x14ac:dyDescent="0.25">
      <c r="K9152" s="145" t="s">
        <v>7656</v>
      </c>
      <c r="L9152" s="145">
        <v>80</v>
      </c>
      <c r="M9152" s="145">
        <v>302693</v>
      </c>
      <c r="N9152" s="148">
        <v>0.47199999999999998</v>
      </c>
      <c r="O9152" s="148">
        <v>0.88900000000000001</v>
      </c>
      <c r="P9152" s="148">
        <v>0.81599999999999995</v>
      </c>
      <c r="Q9152" s="148">
        <v>0</v>
      </c>
      <c r="R9152" s="148">
        <v>9</v>
      </c>
      <c r="S9152" s="148">
        <v>0.20399999999999999</v>
      </c>
      <c r="T9152" s="148">
        <v>-4.67</v>
      </c>
      <c r="U9152" s="148">
        <v>1</v>
      </c>
      <c r="V9152" s="148">
        <v>0.247</v>
      </c>
      <c r="W9152" s="148">
        <v>96.055999999999997</v>
      </c>
      <c r="X9152" s="148">
        <v>4</v>
      </c>
      <c r="Y9152" s="148">
        <v>0.77700000000000002</v>
      </c>
    </row>
    <row r="9153" spans="11:25" x14ac:dyDescent="0.25">
      <c r="K9153" s="145" t="s">
        <v>1241</v>
      </c>
      <c r="L9153" s="145">
        <v>82</v>
      </c>
      <c r="M9153" s="145">
        <v>240693</v>
      </c>
      <c r="N9153" s="148">
        <v>6.5500000000000003E-2</v>
      </c>
      <c r="O9153" s="148">
        <v>0.64700000000000002</v>
      </c>
      <c r="P9153" s="148">
        <v>0.51400000000000001</v>
      </c>
      <c r="Q9153" s="148">
        <v>0</v>
      </c>
      <c r="R9153" s="148">
        <v>8</v>
      </c>
      <c r="S9153" s="148">
        <v>0.39799999999999902</v>
      </c>
      <c r="T9153" s="148">
        <v>-10.050000000000001</v>
      </c>
      <c r="U9153" s="148">
        <v>1</v>
      </c>
      <c r="V9153" s="148">
        <v>5.9299999999999999E-2</v>
      </c>
      <c r="W9153" s="148">
        <v>79.973999999999904</v>
      </c>
      <c r="X9153" s="148">
        <v>4</v>
      </c>
      <c r="Y9153" s="148">
        <v>0.38700000000000001</v>
      </c>
    </row>
    <row r="9154" spans="11:25" x14ac:dyDescent="0.25">
      <c r="K9154" s="145" t="s">
        <v>7657</v>
      </c>
      <c r="L9154" s="145">
        <v>56</v>
      </c>
      <c r="M9154" s="145">
        <v>222240</v>
      </c>
      <c r="N9154" s="148">
        <v>9.1999999999999998E-2</v>
      </c>
      <c r="O9154" s="148">
        <v>0.92500000000000004</v>
      </c>
      <c r="P9154" s="148">
        <v>0.73699999999999999</v>
      </c>
      <c r="Q9154" s="148">
        <v>0</v>
      </c>
      <c r="R9154" s="148">
        <v>8</v>
      </c>
      <c r="S9154" s="148">
        <v>0.16899999999999901</v>
      </c>
      <c r="T9154" s="148">
        <v>-1.29199999999999</v>
      </c>
      <c r="U9154" s="148">
        <v>1</v>
      </c>
      <c r="V9154" s="148">
        <v>7.7700000000000005E-2</v>
      </c>
      <c r="W9154" s="148">
        <v>133.946</v>
      </c>
      <c r="X9154" s="148">
        <v>4</v>
      </c>
      <c r="Y9154" s="148">
        <v>0.60299999999999998</v>
      </c>
    </row>
    <row r="9155" spans="11:25" x14ac:dyDescent="0.25">
      <c r="K9155" s="145" t="s">
        <v>1259</v>
      </c>
      <c r="L9155" s="145">
        <v>77</v>
      </c>
      <c r="M9155" s="145">
        <v>325506</v>
      </c>
      <c r="N9155" s="148">
        <v>1.46E-2</v>
      </c>
      <c r="O9155" s="148">
        <v>0.76300000000000001</v>
      </c>
      <c r="P9155" s="148">
        <v>0.78599999999999903</v>
      </c>
      <c r="Q9155" s="148">
        <v>1.14E-2</v>
      </c>
      <c r="R9155" s="148">
        <v>10</v>
      </c>
      <c r="S9155" s="148">
        <v>8.1699999999999995E-2</v>
      </c>
      <c r="T9155" s="148">
        <v>-6.4720000000000004</v>
      </c>
      <c r="U9155" s="148">
        <v>0</v>
      </c>
      <c r="V9155" s="148">
        <v>0.22899999999999901</v>
      </c>
      <c r="W9155" s="148">
        <v>93.856999999999999</v>
      </c>
      <c r="X9155" s="148">
        <v>4</v>
      </c>
      <c r="Y9155" s="148">
        <v>0.504</v>
      </c>
    </row>
    <row r="9156" spans="11:25" x14ac:dyDescent="0.25">
      <c r="K9156" s="145" t="s">
        <v>1233</v>
      </c>
      <c r="L9156" s="145">
        <v>75</v>
      </c>
      <c r="M9156" s="145">
        <v>284480</v>
      </c>
      <c r="N9156" s="148">
        <v>2.92E-2</v>
      </c>
      <c r="O9156" s="148">
        <v>0.76099999999999901</v>
      </c>
      <c r="P9156" s="148">
        <v>0.84699999999999998</v>
      </c>
      <c r="Q9156" s="148">
        <v>2.26E-6</v>
      </c>
      <c r="R9156" s="148">
        <v>7</v>
      </c>
      <c r="S9156" s="148">
        <v>0.39</v>
      </c>
      <c r="T9156" s="148">
        <v>-3.0680000000000001</v>
      </c>
      <c r="U9156" s="148">
        <v>1</v>
      </c>
      <c r="V9156" s="148">
        <v>4.1700000000000001E-2</v>
      </c>
      <c r="W9156" s="148">
        <v>91.518999999999906</v>
      </c>
      <c r="X9156" s="148">
        <v>4</v>
      </c>
      <c r="Y9156" s="148">
        <v>0.76500000000000001</v>
      </c>
    </row>
    <row r="9157" spans="11:25" x14ac:dyDescent="0.25">
      <c r="K9157" s="145" t="s">
        <v>1301</v>
      </c>
      <c r="L9157" s="145">
        <v>19</v>
      </c>
      <c r="M9157" s="145">
        <v>259946</v>
      </c>
      <c r="N9157" s="148">
        <v>0.27899999999999903</v>
      </c>
      <c r="O9157" s="148">
        <v>0.79200000000000004</v>
      </c>
      <c r="P9157" s="148">
        <v>0.82</v>
      </c>
      <c r="Q9157" s="148">
        <v>4.0299999999999998E-4</v>
      </c>
      <c r="R9157" s="148">
        <v>7</v>
      </c>
      <c r="S9157" s="148">
        <v>0.25</v>
      </c>
      <c r="T9157" s="148">
        <v>-3.58</v>
      </c>
      <c r="U9157" s="148">
        <v>0</v>
      </c>
      <c r="V9157" s="148">
        <v>0.11599999999999901</v>
      </c>
      <c r="W9157" s="148">
        <v>82.363</v>
      </c>
      <c r="X9157" s="148">
        <v>4</v>
      </c>
      <c r="Y9157" s="148">
        <v>0.79299999999999904</v>
      </c>
    </row>
    <row r="9158" spans="11:25" x14ac:dyDescent="0.25">
      <c r="K9158" s="145" t="s">
        <v>1258</v>
      </c>
      <c r="L9158" s="145">
        <v>71</v>
      </c>
      <c r="M9158" s="145">
        <v>252746</v>
      </c>
      <c r="N9158" s="148">
        <v>0.432</v>
      </c>
      <c r="O9158" s="148">
        <v>0.77800000000000002</v>
      </c>
      <c r="P9158" s="148">
        <v>0.57799999999999996</v>
      </c>
      <c r="Q9158" s="148">
        <v>0</v>
      </c>
      <c r="R9158" s="148">
        <v>9</v>
      </c>
      <c r="S9158" s="148">
        <v>0.13800000000000001</v>
      </c>
      <c r="T9158" s="148">
        <v>-7.22</v>
      </c>
      <c r="U9158" s="148">
        <v>0</v>
      </c>
      <c r="V9158" s="148">
        <v>0.27399999999999902</v>
      </c>
      <c r="W9158" s="148">
        <v>84.486999999999995</v>
      </c>
      <c r="X9158" s="148">
        <v>4</v>
      </c>
      <c r="Y9158" s="148">
        <v>0.75800000000000001</v>
      </c>
    </row>
    <row r="9159" spans="11:25" x14ac:dyDescent="0.25">
      <c r="K9159" s="145" t="s">
        <v>7658</v>
      </c>
      <c r="L9159" s="145">
        <v>57</v>
      </c>
      <c r="M9159" s="145">
        <v>161600</v>
      </c>
      <c r="N9159" s="148">
        <v>3.1300000000000001E-2</v>
      </c>
      <c r="O9159" s="148">
        <v>0.92</v>
      </c>
      <c r="P9159" s="148">
        <v>0.89099999999999902</v>
      </c>
      <c r="Q9159" s="148">
        <v>0</v>
      </c>
      <c r="R9159" s="148">
        <v>3</v>
      </c>
      <c r="S9159" s="148">
        <v>8.3000000000000004E-2</v>
      </c>
      <c r="T9159" s="148">
        <v>-2.3980000000000001</v>
      </c>
      <c r="U9159" s="148">
        <v>0</v>
      </c>
      <c r="V9159" s="148">
        <v>0.253</v>
      </c>
      <c r="W9159" s="148">
        <v>95.295000000000002</v>
      </c>
      <c r="X9159" s="148">
        <v>4</v>
      </c>
      <c r="Y9159" s="148">
        <v>0.311</v>
      </c>
    </row>
    <row r="9160" spans="11:25" x14ac:dyDescent="0.25">
      <c r="K9160" s="145" t="s">
        <v>7659</v>
      </c>
      <c r="L9160" s="145">
        <v>78</v>
      </c>
      <c r="M9160" s="145">
        <v>307773</v>
      </c>
      <c r="N9160" s="148">
        <v>0.03</v>
      </c>
      <c r="O9160" s="148">
        <v>0.873</v>
      </c>
      <c r="P9160" s="148">
        <v>0.71899999999999997</v>
      </c>
      <c r="Q9160" s="148">
        <v>0</v>
      </c>
      <c r="R9160" s="148">
        <v>1</v>
      </c>
      <c r="S9160" s="148">
        <v>0.33299999999999902</v>
      </c>
      <c r="T9160" s="148">
        <v>-5.9479999999999897</v>
      </c>
      <c r="U9160" s="148">
        <v>1</v>
      </c>
      <c r="V9160" s="148">
        <v>0.248</v>
      </c>
      <c r="W9160" s="148">
        <v>93.281000000000006</v>
      </c>
      <c r="X9160" s="148">
        <v>4</v>
      </c>
      <c r="Y9160" s="148">
        <v>0.85799999999999998</v>
      </c>
    </row>
    <row r="9161" spans="11:25" x14ac:dyDescent="0.25">
      <c r="K9161" s="145" t="s">
        <v>1298</v>
      </c>
      <c r="L9161" s="145">
        <v>34</v>
      </c>
      <c r="M9161" s="145">
        <v>248866</v>
      </c>
      <c r="N9161" s="148">
        <v>0.30599999999999999</v>
      </c>
      <c r="O9161" s="148">
        <v>0.84899999999999998</v>
      </c>
      <c r="P9161" s="148">
        <v>0.52100000000000002</v>
      </c>
      <c r="Q9161" s="148">
        <v>1.6500000000000001E-6</v>
      </c>
      <c r="R9161" s="148">
        <v>11</v>
      </c>
      <c r="S9161" s="148">
        <v>0.115</v>
      </c>
      <c r="T9161" s="148">
        <v>-12.999000000000001</v>
      </c>
      <c r="U9161" s="148">
        <v>0</v>
      </c>
      <c r="V9161" s="148">
        <v>0.216</v>
      </c>
      <c r="W9161" s="148">
        <v>95.262</v>
      </c>
      <c r="X9161" s="148">
        <v>4</v>
      </c>
      <c r="Y9161" s="148">
        <v>0.76300000000000001</v>
      </c>
    </row>
    <row r="9162" spans="11:25" x14ac:dyDescent="0.25">
      <c r="K9162" s="145" t="s">
        <v>1242</v>
      </c>
      <c r="L9162" s="145">
        <v>76</v>
      </c>
      <c r="M9162" s="145">
        <v>211493</v>
      </c>
      <c r="N9162" s="148">
        <v>2.8500000000000001E-2</v>
      </c>
      <c r="O9162" s="148">
        <v>0.54899999999999904</v>
      </c>
      <c r="P9162" s="148">
        <v>0.85299999999999998</v>
      </c>
      <c r="Q9162" s="148">
        <v>2.9599999999999998E-4</v>
      </c>
      <c r="R9162" s="148">
        <v>7</v>
      </c>
      <c r="S9162" s="148">
        <v>0.61799999999999999</v>
      </c>
      <c r="T9162" s="148">
        <v>-4.2930000000000001</v>
      </c>
      <c r="U9162" s="148">
        <v>1</v>
      </c>
      <c r="V9162" s="148">
        <v>0.188</v>
      </c>
      <c r="W9162" s="148">
        <v>94.694999999999993</v>
      </c>
      <c r="X9162" s="148">
        <v>4</v>
      </c>
      <c r="Y9162" s="148">
        <v>0.34599999999999997</v>
      </c>
    </row>
    <row r="9163" spans="11:25" x14ac:dyDescent="0.25">
      <c r="K9163" s="145" t="s">
        <v>7660</v>
      </c>
      <c r="L9163" s="145">
        <v>73</v>
      </c>
      <c r="M9163" s="145">
        <v>273106</v>
      </c>
      <c r="N9163" s="148">
        <v>3.1E-2</v>
      </c>
      <c r="O9163" s="148">
        <v>0.93400000000000005</v>
      </c>
      <c r="P9163" s="148">
        <v>0.73499999999999999</v>
      </c>
      <c r="Q9163" s="148">
        <v>8.5999999999999905E-6</v>
      </c>
      <c r="R9163" s="148">
        <v>1</v>
      </c>
      <c r="S9163" s="148">
        <v>0.107</v>
      </c>
      <c r="T9163" s="148">
        <v>-6.6679999999999904</v>
      </c>
      <c r="U9163" s="148">
        <v>1</v>
      </c>
      <c r="V9163" s="148">
        <v>0.251</v>
      </c>
      <c r="W9163" s="148">
        <v>101.36799999999999</v>
      </c>
      <c r="X9163" s="148">
        <v>4</v>
      </c>
      <c r="Y9163" s="148">
        <v>0.76800000000000002</v>
      </c>
    </row>
    <row r="9164" spans="11:25" x14ac:dyDescent="0.25">
      <c r="K9164" s="145" t="s">
        <v>7661</v>
      </c>
      <c r="L9164" s="145">
        <v>65</v>
      </c>
      <c r="M9164" s="145">
        <v>226986</v>
      </c>
      <c r="N9164" s="148">
        <v>0.21</v>
      </c>
      <c r="O9164" s="148">
        <v>0.60099999999999998</v>
      </c>
      <c r="P9164" s="148">
        <v>0.42199999999999999</v>
      </c>
      <c r="Q9164" s="148">
        <v>0</v>
      </c>
      <c r="R9164" s="148">
        <v>10</v>
      </c>
      <c r="S9164" s="148">
        <v>8.3900000000000002E-2</v>
      </c>
      <c r="T9164" s="148">
        <v>-13.364000000000001</v>
      </c>
      <c r="U9164" s="148">
        <v>0</v>
      </c>
      <c r="V9164" s="148">
        <v>0.51800000000000002</v>
      </c>
      <c r="W9164" s="148">
        <v>132.45599999999999</v>
      </c>
      <c r="X9164" s="148">
        <v>3</v>
      </c>
      <c r="Y9164" s="148">
        <v>0.56299999999999994</v>
      </c>
    </row>
    <row r="9165" spans="11:25" x14ac:dyDescent="0.25">
      <c r="K9165" s="145" t="s">
        <v>7662</v>
      </c>
      <c r="L9165" s="145">
        <v>34</v>
      </c>
      <c r="M9165" s="145">
        <v>312626</v>
      </c>
      <c r="N9165" s="148">
        <v>4.0500000000000001E-2</v>
      </c>
      <c r="O9165" s="148">
        <v>0.92099999999999904</v>
      </c>
      <c r="P9165" s="148">
        <v>0.83599999999999997</v>
      </c>
      <c r="Q9165" s="148">
        <v>0</v>
      </c>
      <c r="R9165" s="148">
        <v>7</v>
      </c>
      <c r="S9165" s="148">
        <v>8.0199999999999994E-2</v>
      </c>
      <c r="T9165" s="148">
        <v>-3.9780000000000002</v>
      </c>
      <c r="U9165" s="148">
        <v>1</v>
      </c>
      <c r="V9165" s="148">
        <v>0.24299999999999999</v>
      </c>
      <c r="W9165" s="148">
        <v>95.186999999999998</v>
      </c>
      <c r="X9165" s="148">
        <v>4</v>
      </c>
      <c r="Y9165" s="148">
        <v>0.58099999999999996</v>
      </c>
    </row>
    <row r="9166" spans="11:25" x14ac:dyDescent="0.25">
      <c r="K9166" s="145" t="s">
        <v>1239</v>
      </c>
      <c r="L9166" s="145">
        <v>65</v>
      </c>
      <c r="M9166" s="145">
        <v>310226</v>
      </c>
      <c r="N9166" s="148">
        <v>3.3799999999999997E-2</v>
      </c>
      <c r="O9166" s="148">
        <v>0.67099999999999904</v>
      </c>
      <c r="P9166" s="148">
        <v>0.73699999999999999</v>
      </c>
      <c r="Q9166" s="148">
        <v>3.4399999999999999E-3</v>
      </c>
      <c r="R9166" s="148">
        <v>0</v>
      </c>
      <c r="S9166" s="148">
        <v>5.96E-2</v>
      </c>
      <c r="T9166" s="148">
        <v>-5.1310000000000002</v>
      </c>
      <c r="U9166" s="148">
        <v>1</v>
      </c>
      <c r="V9166" s="148">
        <v>0.108</v>
      </c>
      <c r="W9166" s="148">
        <v>90.518999999999906</v>
      </c>
      <c r="X9166" s="148">
        <v>4</v>
      </c>
      <c r="Y9166" s="148">
        <v>0.19699999999999901</v>
      </c>
    </row>
    <row r="9167" spans="11:25" x14ac:dyDescent="0.25">
      <c r="K9167" s="145" t="s">
        <v>6819</v>
      </c>
      <c r="L9167" s="145">
        <v>63</v>
      </c>
      <c r="M9167" s="145">
        <v>214440</v>
      </c>
      <c r="N9167" s="148">
        <v>6.3600000000000004E-2</v>
      </c>
      <c r="O9167" s="148">
        <v>0.879</v>
      </c>
      <c r="P9167" s="148">
        <v>0.57299999999999995</v>
      </c>
      <c r="Q9167" s="148">
        <v>0</v>
      </c>
      <c r="R9167" s="148">
        <v>10</v>
      </c>
      <c r="S9167" s="148">
        <v>0.25600000000000001</v>
      </c>
      <c r="T9167" s="148">
        <v>-8.1129999999999995</v>
      </c>
      <c r="U9167" s="148">
        <v>0</v>
      </c>
      <c r="V9167" s="148">
        <v>0.30499999999999999</v>
      </c>
      <c r="W9167" s="148">
        <v>91.037000000000006</v>
      </c>
      <c r="X9167" s="148">
        <v>4</v>
      </c>
      <c r="Y9167" s="148">
        <v>0.73</v>
      </c>
    </row>
    <row r="9168" spans="11:25" x14ac:dyDescent="0.25">
      <c r="K9168" s="145" t="s">
        <v>7663</v>
      </c>
      <c r="L9168" s="145">
        <v>76</v>
      </c>
      <c r="M9168" s="145">
        <v>257399</v>
      </c>
      <c r="N9168" s="148">
        <v>1.2800000000000001E-2</v>
      </c>
      <c r="O9168" s="148">
        <v>0.84499999999999997</v>
      </c>
      <c r="P9168" s="148">
        <v>0.88400000000000001</v>
      </c>
      <c r="Q9168" s="148">
        <v>2.0999999999999998E-6</v>
      </c>
      <c r="R9168" s="148">
        <v>6</v>
      </c>
      <c r="S9168" s="148">
        <v>0.20300000000000001</v>
      </c>
      <c r="T9168" s="148">
        <v>-4.5060000000000002</v>
      </c>
      <c r="U9168" s="148">
        <v>0</v>
      </c>
      <c r="V9168" s="148">
        <v>7.5899999999999995E-2</v>
      </c>
      <c r="W9168" s="148">
        <v>104.536</v>
      </c>
      <c r="X9168" s="148">
        <v>4</v>
      </c>
      <c r="Y9168" s="148">
        <v>0.90400000000000003</v>
      </c>
    </row>
    <row r="9169" spans="11:25" x14ac:dyDescent="0.25">
      <c r="K9169" s="145" t="s">
        <v>7664</v>
      </c>
      <c r="L9169" s="145">
        <v>75</v>
      </c>
      <c r="M9169" s="145">
        <v>252186</v>
      </c>
      <c r="N9169" s="148">
        <v>0.56999999999999995</v>
      </c>
      <c r="O9169" s="148">
        <v>0.47899999999999998</v>
      </c>
      <c r="P9169" s="148">
        <v>0.54899999999999904</v>
      </c>
      <c r="Q9169" s="148">
        <v>2.3900000000000001E-2</v>
      </c>
      <c r="R9169" s="148">
        <v>11</v>
      </c>
      <c r="S9169" s="148">
        <v>0.127</v>
      </c>
      <c r="T9169" s="148">
        <v>-10.550999999999901</v>
      </c>
      <c r="U9169" s="148">
        <v>0</v>
      </c>
      <c r="V9169" s="148">
        <v>0.373</v>
      </c>
      <c r="W9169" s="148">
        <v>180.98500000000001</v>
      </c>
      <c r="X9169" s="148">
        <v>4</v>
      </c>
      <c r="Y9169" s="148">
        <v>0.57599999999999996</v>
      </c>
    </row>
    <row r="9170" spans="11:25" x14ac:dyDescent="0.25">
      <c r="K9170" s="145" t="s">
        <v>1246</v>
      </c>
      <c r="L9170" s="145">
        <v>27</v>
      </c>
      <c r="M9170" s="145">
        <v>214946</v>
      </c>
      <c r="N9170" s="148">
        <v>1.1299999999999999E-2</v>
      </c>
      <c r="O9170" s="148">
        <v>0.85399999999999998</v>
      </c>
      <c r="P9170" s="148">
        <v>0.71</v>
      </c>
      <c r="Q9170" s="148">
        <v>8.7200000000000005E-5</v>
      </c>
      <c r="R9170" s="148">
        <v>4</v>
      </c>
      <c r="S9170" s="148">
        <v>0.16600000000000001</v>
      </c>
      <c r="T9170" s="148">
        <v>-6.32</v>
      </c>
      <c r="U9170" s="148">
        <v>0</v>
      </c>
      <c r="V9170" s="148">
        <v>7.9299999999999995E-2</v>
      </c>
      <c r="W9170" s="148">
        <v>106.893999999999</v>
      </c>
      <c r="X9170" s="148">
        <v>4</v>
      </c>
      <c r="Y9170" s="148">
        <v>0.81799999999999995</v>
      </c>
    </row>
    <row r="9171" spans="11:25" x14ac:dyDescent="0.25">
      <c r="K9171" s="145" t="s">
        <v>1292</v>
      </c>
      <c r="L9171" s="145">
        <v>18</v>
      </c>
      <c r="M9171" s="145">
        <v>320266</v>
      </c>
      <c r="N9171" s="148">
        <v>3.9300000000000002E-2</v>
      </c>
      <c r="O9171" s="148">
        <v>0.53500000000000003</v>
      </c>
      <c r="P9171" s="148">
        <v>0.505</v>
      </c>
      <c r="Q9171" s="148">
        <v>0</v>
      </c>
      <c r="R9171" s="148">
        <v>2</v>
      </c>
      <c r="S9171" s="148">
        <v>9.2299999999999993E-2</v>
      </c>
      <c r="T9171" s="148">
        <v>-8.9260000000000002</v>
      </c>
      <c r="U9171" s="148">
        <v>0</v>
      </c>
      <c r="V9171" s="148">
        <v>0.245</v>
      </c>
      <c r="W9171" s="148">
        <v>99.935000000000002</v>
      </c>
      <c r="X9171" s="148">
        <v>4</v>
      </c>
      <c r="Y9171" s="148">
        <v>0.495</v>
      </c>
    </row>
    <row r="9172" spans="11:25" x14ac:dyDescent="0.25">
      <c r="K9172" s="145" t="s">
        <v>1251</v>
      </c>
      <c r="L9172" s="145">
        <v>68</v>
      </c>
      <c r="M9172" s="145">
        <v>309800</v>
      </c>
      <c r="N9172" s="148">
        <v>0.158</v>
      </c>
      <c r="O9172" s="148">
        <v>0.65400000000000003</v>
      </c>
      <c r="P9172" s="148">
        <v>0.63700000000000001</v>
      </c>
      <c r="Q9172" s="148">
        <v>1.2799999999999999E-5</v>
      </c>
      <c r="R9172" s="148">
        <v>10</v>
      </c>
      <c r="S9172" s="148">
        <v>0.33799999999999902</v>
      </c>
      <c r="T9172" s="148">
        <v>-6.915</v>
      </c>
      <c r="U9172" s="148">
        <v>0</v>
      </c>
      <c r="V9172" s="148">
        <v>0.29299999999999998</v>
      </c>
      <c r="W9172" s="148">
        <v>81.947000000000003</v>
      </c>
      <c r="X9172" s="148">
        <v>4</v>
      </c>
      <c r="Y9172" s="148">
        <v>0.36399999999999999</v>
      </c>
    </row>
    <row r="9173" spans="11:25" x14ac:dyDescent="0.25">
      <c r="K9173" s="145" t="s">
        <v>7665</v>
      </c>
      <c r="L9173" s="145">
        <v>70</v>
      </c>
      <c r="M9173" s="145">
        <v>306560</v>
      </c>
      <c r="N9173" s="148">
        <v>0.111</v>
      </c>
      <c r="O9173" s="148">
        <v>0.83299999999999996</v>
      </c>
      <c r="P9173" s="148">
        <v>0.61899999999999999</v>
      </c>
      <c r="Q9173" s="148">
        <v>2.1299999999999999E-5</v>
      </c>
      <c r="R9173" s="148">
        <v>7</v>
      </c>
      <c r="S9173" s="148">
        <v>0.159</v>
      </c>
      <c r="T9173" s="148">
        <v>-5.5949999999999998</v>
      </c>
      <c r="U9173" s="148">
        <v>1</v>
      </c>
      <c r="V9173" s="148">
        <v>5.3800000000000001E-2</v>
      </c>
      <c r="W9173" s="148">
        <v>109.92</v>
      </c>
      <c r="X9173" s="148">
        <v>4</v>
      </c>
      <c r="Y9173" s="148">
        <v>0.90099999999999902</v>
      </c>
    </row>
    <row r="9174" spans="11:25" x14ac:dyDescent="0.25">
      <c r="K9174" s="145" t="s">
        <v>6801</v>
      </c>
      <c r="L9174" s="145">
        <v>70</v>
      </c>
      <c r="M9174" s="145">
        <v>236800</v>
      </c>
      <c r="N9174" s="148">
        <v>0.20300000000000001</v>
      </c>
      <c r="O9174" s="148">
        <v>0.9</v>
      </c>
      <c r="P9174" s="148">
        <v>0.61899999999999999</v>
      </c>
      <c r="Q9174" s="148">
        <v>1.56E-3</v>
      </c>
      <c r="R9174" s="148">
        <v>4</v>
      </c>
      <c r="S9174" s="148">
        <v>6.4699999999999994E-2</v>
      </c>
      <c r="T9174" s="148">
        <v>-6.5179999999999998</v>
      </c>
      <c r="U9174" s="148">
        <v>0</v>
      </c>
      <c r="V9174" s="148">
        <v>0.312</v>
      </c>
      <c r="W9174" s="148">
        <v>94.120999999999995</v>
      </c>
      <c r="X9174" s="148">
        <v>4</v>
      </c>
      <c r="Y9174" s="148">
        <v>0.86399999999999999</v>
      </c>
    </row>
    <row r="9175" spans="11:25" x14ac:dyDescent="0.25">
      <c r="K9175" s="145" t="s">
        <v>7666</v>
      </c>
      <c r="L9175" s="145">
        <v>15</v>
      </c>
      <c r="M9175" s="145">
        <v>332626</v>
      </c>
      <c r="N9175" s="148">
        <v>1.7399999999999999E-2</v>
      </c>
      <c r="O9175" s="148">
        <v>0.73499999999999999</v>
      </c>
      <c r="P9175" s="148">
        <v>0.79700000000000004</v>
      </c>
      <c r="Q9175" s="148">
        <v>0</v>
      </c>
      <c r="R9175" s="148">
        <v>11</v>
      </c>
      <c r="S9175" s="148">
        <v>0.62</v>
      </c>
      <c r="T9175" s="148">
        <v>-4.6109999999999998</v>
      </c>
      <c r="U9175" s="148">
        <v>0</v>
      </c>
      <c r="V9175" s="148">
        <v>0.28499999999999998</v>
      </c>
      <c r="W9175" s="148">
        <v>170.44399999999999</v>
      </c>
      <c r="X9175" s="148">
        <v>4</v>
      </c>
      <c r="Y9175" s="148">
        <v>0.73099999999999998</v>
      </c>
    </row>
    <row r="9176" spans="11:25" x14ac:dyDescent="0.25">
      <c r="K9176" s="145" t="s">
        <v>7667</v>
      </c>
      <c r="L9176" s="145">
        <v>65</v>
      </c>
      <c r="M9176" s="145">
        <v>270973</v>
      </c>
      <c r="N9176" s="148">
        <v>4.5499999999999999E-2</v>
      </c>
      <c r="O9176" s="148">
        <v>0.67700000000000005</v>
      </c>
      <c r="P9176" s="148">
        <v>0.54</v>
      </c>
      <c r="Q9176" s="148">
        <v>1.84E-6</v>
      </c>
      <c r="R9176" s="148">
        <v>7</v>
      </c>
      <c r="S9176" s="148">
        <v>0.84499999999999997</v>
      </c>
      <c r="T9176" s="148">
        <v>-14.439</v>
      </c>
      <c r="U9176" s="148">
        <v>1</v>
      </c>
      <c r="V9176" s="148">
        <v>6.2700000000000006E-2</v>
      </c>
      <c r="W9176" s="148">
        <v>95.116</v>
      </c>
      <c r="X9176" s="148">
        <v>4</v>
      </c>
      <c r="Y9176" s="148">
        <v>0.46899999999999997</v>
      </c>
    </row>
    <row r="9177" spans="11:25" x14ac:dyDescent="0.25">
      <c r="K9177" s="145" t="s">
        <v>7668</v>
      </c>
      <c r="L9177" s="145">
        <v>71</v>
      </c>
      <c r="M9177" s="145">
        <v>282373</v>
      </c>
      <c r="N9177" s="148">
        <v>4.7399999999999998E-2</v>
      </c>
      <c r="O9177" s="148">
        <v>0.879</v>
      </c>
      <c r="P9177" s="148">
        <v>0.56399999999999995</v>
      </c>
      <c r="Q9177" s="148">
        <v>9.4299999999999995E-6</v>
      </c>
      <c r="R9177" s="148">
        <v>10</v>
      </c>
      <c r="S9177" s="148">
        <v>5.1900000000000002E-2</v>
      </c>
      <c r="T9177" s="148">
        <v>-7.6820000000000004</v>
      </c>
      <c r="U9177" s="148">
        <v>0</v>
      </c>
      <c r="V9177" s="148">
        <v>0.247</v>
      </c>
      <c r="W9177" s="148">
        <v>93.907999999999902</v>
      </c>
      <c r="X9177" s="148">
        <v>4</v>
      </c>
      <c r="Y9177" s="148">
        <v>0.52300000000000002</v>
      </c>
    </row>
    <row r="9178" spans="11:25" x14ac:dyDescent="0.25">
      <c r="K9178" s="145" t="s">
        <v>7669</v>
      </c>
      <c r="L9178" s="145">
        <v>32</v>
      </c>
      <c r="M9178" s="145">
        <v>268400</v>
      </c>
      <c r="N9178" s="148">
        <v>4.0599999999999997E-2</v>
      </c>
      <c r="O9178" s="148">
        <v>0.83299999999999996</v>
      </c>
      <c r="P9178" s="148">
        <v>0.68099999999999905</v>
      </c>
      <c r="Q9178" s="148">
        <v>0</v>
      </c>
      <c r="R9178" s="148">
        <v>5</v>
      </c>
      <c r="S9178" s="148">
        <v>9.2600000000000002E-2</v>
      </c>
      <c r="T9178" s="148">
        <v>-6.2479999999999896</v>
      </c>
      <c r="U9178" s="148">
        <v>0</v>
      </c>
      <c r="V9178" s="148">
        <v>0.35599999999999998</v>
      </c>
      <c r="W9178" s="148">
        <v>85.497</v>
      </c>
      <c r="X9178" s="148">
        <v>4</v>
      </c>
      <c r="Y9178" s="148">
        <v>0.83899999999999997</v>
      </c>
    </row>
    <row r="9179" spans="11:25" x14ac:dyDescent="0.25">
      <c r="K9179" s="145" t="s">
        <v>1268</v>
      </c>
      <c r="L9179" s="145">
        <v>73</v>
      </c>
      <c r="M9179" s="145">
        <v>208266</v>
      </c>
      <c r="N9179" s="148">
        <v>2.9700000000000001E-2</v>
      </c>
      <c r="O9179" s="148">
        <v>0.89700000000000002</v>
      </c>
      <c r="P9179" s="148">
        <v>0.61199999999999999</v>
      </c>
      <c r="Q9179" s="148">
        <v>0.186</v>
      </c>
      <c r="R9179" s="148">
        <v>11</v>
      </c>
      <c r="S9179" s="148">
        <v>8.9399999999999993E-2</v>
      </c>
      <c r="T9179" s="148">
        <v>-10.489000000000001</v>
      </c>
      <c r="U9179" s="148">
        <v>1</v>
      </c>
      <c r="V9179" s="148">
        <v>0.21099999999999999</v>
      </c>
      <c r="W9179" s="148">
        <v>102.30500000000001</v>
      </c>
      <c r="X9179" s="148">
        <v>4</v>
      </c>
      <c r="Y9179" s="148">
        <v>0.76700000000000002</v>
      </c>
    </row>
    <row r="9180" spans="11:25" x14ac:dyDescent="0.25">
      <c r="K9180" s="145" t="s">
        <v>7099</v>
      </c>
      <c r="L9180" s="145">
        <v>65</v>
      </c>
      <c r="M9180" s="145">
        <v>197560</v>
      </c>
      <c r="N9180" s="148">
        <v>3.2300000000000002E-2</v>
      </c>
      <c r="O9180" s="148">
        <v>0.879</v>
      </c>
      <c r="P9180" s="148">
        <v>0.53799999999999903</v>
      </c>
      <c r="Q9180" s="148">
        <v>8.5999999999999905E-6</v>
      </c>
      <c r="R9180" s="148">
        <v>1</v>
      </c>
      <c r="S9180" s="148">
        <v>4.5999999999999999E-2</v>
      </c>
      <c r="T9180" s="148">
        <v>-6.1440000000000001</v>
      </c>
      <c r="U9180" s="148">
        <v>1</v>
      </c>
      <c r="V9180" s="148">
        <v>0.111999999999999</v>
      </c>
      <c r="W9180" s="148">
        <v>108.155</v>
      </c>
      <c r="X9180" s="148">
        <v>4</v>
      </c>
      <c r="Y9180" s="148">
        <v>0.89599999999999902</v>
      </c>
    </row>
    <row r="9181" spans="11:25" x14ac:dyDescent="0.25">
      <c r="K9181" s="145" t="s">
        <v>7670</v>
      </c>
      <c r="L9181" s="145">
        <v>28</v>
      </c>
      <c r="M9181" s="145">
        <v>136093</v>
      </c>
      <c r="N9181" s="148">
        <v>1.37E-2</v>
      </c>
      <c r="O9181" s="148">
        <v>0.61199999999999999</v>
      </c>
      <c r="P9181" s="148">
        <v>0.65900000000000003</v>
      </c>
      <c r="Q9181" s="148">
        <v>0</v>
      </c>
      <c r="R9181" s="148">
        <v>6</v>
      </c>
      <c r="S9181" s="148">
        <v>0.41699999999999998</v>
      </c>
      <c r="T9181" s="148">
        <v>-6.9950000000000001</v>
      </c>
      <c r="U9181" s="148">
        <v>0</v>
      </c>
      <c r="V9181" s="148">
        <v>0.40600000000000003</v>
      </c>
      <c r="W9181" s="148">
        <v>99.137</v>
      </c>
      <c r="X9181" s="148">
        <v>4</v>
      </c>
      <c r="Y9181" s="148">
        <v>0.39299999999999902</v>
      </c>
    </row>
    <row r="9182" spans="11:25" x14ac:dyDescent="0.25">
      <c r="K9182" s="145" t="s">
        <v>1253</v>
      </c>
      <c r="L9182" s="145">
        <v>72</v>
      </c>
      <c r="M9182" s="145">
        <v>246320</v>
      </c>
      <c r="N9182" s="148">
        <v>1.36E-4</v>
      </c>
      <c r="O9182" s="148">
        <v>0.69199999999999995</v>
      </c>
      <c r="P9182" s="148">
        <v>0.83299999999999996</v>
      </c>
      <c r="Q9182" s="148">
        <v>1.98E-5</v>
      </c>
      <c r="R9182" s="148">
        <v>7</v>
      </c>
      <c r="S9182" s="148">
        <v>0.51500000000000001</v>
      </c>
      <c r="T9182" s="148">
        <v>-3.97399999999999</v>
      </c>
      <c r="U9182" s="148">
        <v>1</v>
      </c>
      <c r="V9182" s="148">
        <v>4.9200000000000001E-2</v>
      </c>
      <c r="W9182" s="148">
        <v>96.813999999999993</v>
      </c>
      <c r="X9182" s="148">
        <v>4</v>
      </c>
      <c r="Y9182" s="148">
        <v>0.69199999999999995</v>
      </c>
    </row>
    <row r="9183" spans="11:25" x14ac:dyDescent="0.25">
      <c r="K9183" s="145" t="s">
        <v>2437</v>
      </c>
      <c r="L9183" s="145">
        <v>67</v>
      </c>
      <c r="M9183" s="145">
        <v>248573</v>
      </c>
      <c r="N9183" s="148">
        <v>8.8099999999999998E-2</v>
      </c>
      <c r="O9183" s="148">
        <v>0.93899999999999995</v>
      </c>
      <c r="P9183" s="148">
        <v>0.68</v>
      </c>
      <c r="Q9183" s="148">
        <v>0</v>
      </c>
      <c r="R9183" s="148">
        <v>0</v>
      </c>
      <c r="S9183" s="148">
        <v>5.5399999999999998E-2</v>
      </c>
      <c r="T9183" s="148">
        <v>-7.29</v>
      </c>
      <c r="U9183" s="148">
        <v>1</v>
      </c>
      <c r="V9183" s="148">
        <v>0.218999999999999</v>
      </c>
      <c r="W9183" s="148">
        <v>96.915999999999997</v>
      </c>
      <c r="X9183" s="148">
        <v>4</v>
      </c>
      <c r="Y9183" s="148">
        <v>0.81</v>
      </c>
    </row>
    <row r="9184" spans="11:25" x14ac:dyDescent="0.25">
      <c r="K9184" s="145" t="s">
        <v>1257</v>
      </c>
      <c r="L9184" s="145">
        <v>27</v>
      </c>
      <c r="M9184" s="145">
        <v>259000</v>
      </c>
      <c r="N9184" s="148">
        <v>0.152</v>
      </c>
      <c r="O9184" s="148">
        <v>0.84599999999999997</v>
      </c>
      <c r="P9184" s="148">
        <v>0.42</v>
      </c>
      <c r="Q9184" s="148">
        <v>1.7600000000000001E-5</v>
      </c>
      <c r="R9184" s="148">
        <v>10</v>
      </c>
      <c r="S9184" s="148">
        <v>0.251</v>
      </c>
      <c r="T9184" s="148">
        <v>-13.927</v>
      </c>
      <c r="U9184" s="148">
        <v>0</v>
      </c>
      <c r="V9184" s="148">
        <v>0.11699999999999899</v>
      </c>
      <c r="W9184" s="148">
        <v>96.194000000000003</v>
      </c>
      <c r="X9184" s="148">
        <v>4</v>
      </c>
      <c r="Y9184" s="148">
        <v>0.63300000000000001</v>
      </c>
    </row>
    <row r="9185" spans="11:25" x14ac:dyDescent="0.25">
      <c r="K9185" s="145" t="s">
        <v>7671</v>
      </c>
      <c r="L9185" s="145">
        <v>70</v>
      </c>
      <c r="M9185" s="145">
        <v>224533</v>
      </c>
      <c r="N9185" s="148">
        <v>0.125</v>
      </c>
      <c r="O9185" s="148">
        <v>0.81299999999999994</v>
      </c>
      <c r="P9185" s="148">
        <v>0.70299999999999996</v>
      </c>
      <c r="Q9185" s="148">
        <v>1.26E-6</v>
      </c>
      <c r="R9185" s="148">
        <v>11</v>
      </c>
      <c r="S9185" s="148">
        <v>0.23699999999999999</v>
      </c>
      <c r="T9185" s="148">
        <v>-5.077</v>
      </c>
      <c r="U9185" s="148">
        <v>0</v>
      </c>
      <c r="V9185" s="148">
        <v>0.26800000000000002</v>
      </c>
      <c r="W9185" s="148">
        <v>94.827999999999903</v>
      </c>
      <c r="X9185" s="148">
        <v>4</v>
      </c>
      <c r="Y9185" s="148">
        <v>0.24099999999999999</v>
      </c>
    </row>
    <row r="9186" spans="11:25" x14ac:dyDescent="0.25">
      <c r="K9186" s="145" t="s">
        <v>7672</v>
      </c>
      <c r="L9186" s="145">
        <v>26</v>
      </c>
      <c r="M9186" s="145">
        <v>232773</v>
      </c>
      <c r="N9186" s="148">
        <v>0.11699999999999899</v>
      </c>
      <c r="O9186" s="148">
        <v>0.75800000000000001</v>
      </c>
      <c r="P9186" s="148">
        <v>0.51900000000000002</v>
      </c>
      <c r="Q9186" s="148">
        <v>7.4200000000000002E-2</v>
      </c>
      <c r="R9186" s="148">
        <v>10</v>
      </c>
      <c r="S9186" s="148">
        <v>0.109</v>
      </c>
      <c r="T9186" s="148">
        <v>-10.58</v>
      </c>
      <c r="U9186" s="148">
        <v>0</v>
      </c>
      <c r="V9186" s="148">
        <v>3.95E-2</v>
      </c>
      <c r="W9186" s="148">
        <v>92.872</v>
      </c>
      <c r="X9186" s="148">
        <v>4</v>
      </c>
      <c r="Y9186" s="148">
        <v>0.61699999999999999</v>
      </c>
    </row>
    <row r="9187" spans="11:25" x14ac:dyDescent="0.25">
      <c r="K9187" s="145" t="s">
        <v>7673</v>
      </c>
      <c r="L9187" s="145">
        <v>22</v>
      </c>
      <c r="M9187" s="145">
        <v>289866</v>
      </c>
      <c r="N9187" s="148">
        <v>0.114</v>
      </c>
      <c r="O9187" s="148">
        <v>0.752</v>
      </c>
      <c r="P9187" s="148">
        <v>0.753</v>
      </c>
      <c r="Q9187" s="148">
        <v>0</v>
      </c>
      <c r="R9187" s="148">
        <v>6</v>
      </c>
      <c r="S9187" s="148">
        <v>0.317</v>
      </c>
      <c r="T9187" s="148">
        <v>-7.7210000000000001</v>
      </c>
      <c r="U9187" s="148">
        <v>0</v>
      </c>
      <c r="V9187" s="148">
        <v>0.35699999999999998</v>
      </c>
      <c r="W9187" s="148">
        <v>102.548999999999</v>
      </c>
      <c r="X9187" s="148">
        <v>4</v>
      </c>
      <c r="Y9187" s="148">
        <v>0.60399999999999998</v>
      </c>
    </row>
    <row r="9188" spans="11:25" x14ac:dyDescent="0.25">
      <c r="K9188" s="145" t="s">
        <v>7674</v>
      </c>
      <c r="L9188" s="145">
        <v>30</v>
      </c>
      <c r="M9188" s="145">
        <v>223515</v>
      </c>
      <c r="N9188" s="148">
        <v>0.14799999999999999</v>
      </c>
      <c r="O9188" s="148">
        <v>0.78099999999999903</v>
      </c>
      <c r="P9188" s="148">
        <v>0.58899999999999997</v>
      </c>
      <c r="Q9188" s="148">
        <v>0</v>
      </c>
      <c r="R9188" s="148">
        <v>1</v>
      </c>
      <c r="S9188" s="148">
        <v>0.16600000000000001</v>
      </c>
      <c r="T9188" s="148">
        <v>-4.827</v>
      </c>
      <c r="U9188" s="148">
        <v>1</v>
      </c>
      <c r="V9188" s="148">
        <v>0.21</v>
      </c>
      <c r="W9188" s="148">
        <v>90.436999999999998</v>
      </c>
      <c r="X9188" s="148">
        <v>4</v>
      </c>
      <c r="Y9188" s="148">
        <v>0.86399999999999999</v>
      </c>
    </row>
    <row r="9189" spans="11:25" x14ac:dyDescent="0.25">
      <c r="K9189" s="145" t="s">
        <v>7675</v>
      </c>
      <c r="L9189" s="145">
        <v>67</v>
      </c>
      <c r="M9189" s="145">
        <v>324373</v>
      </c>
      <c r="N9189" s="148">
        <v>0.104</v>
      </c>
      <c r="O9189" s="148">
        <v>0.79200000000000004</v>
      </c>
      <c r="P9189" s="148">
        <v>0.70099999999999996</v>
      </c>
      <c r="Q9189" s="148">
        <v>0</v>
      </c>
      <c r="R9189" s="148">
        <v>6</v>
      </c>
      <c r="S9189" s="148">
        <v>0.76099999999999901</v>
      </c>
      <c r="T9189" s="148">
        <v>-7.1979999999999897</v>
      </c>
      <c r="U9189" s="148">
        <v>0</v>
      </c>
      <c r="V9189" s="148">
        <v>0.28299999999999997</v>
      </c>
      <c r="W9189" s="148">
        <v>103.887999999999</v>
      </c>
      <c r="X9189" s="148">
        <v>4</v>
      </c>
      <c r="Y9189" s="148">
        <v>0.251</v>
      </c>
    </row>
    <row r="9190" spans="11:25" x14ac:dyDescent="0.25">
      <c r="K9190" s="145" t="s">
        <v>1238</v>
      </c>
      <c r="L9190" s="145">
        <v>17</v>
      </c>
      <c r="M9190" s="145">
        <v>267266</v>
      </c>
      <c r="N9190" s="148">
        <v>0.10199999999999999</v>
      </c>
      <c r="O9190" s="148">
        <v>0.86199999999999999</v>
      </c>
      <c r="P9190" s="148">
        <v>0.64200000000000002</v>
      </c>
      <c r="Q9190" s="148">
        <v>0</v>
      </c>
      <c r="R9190" s="148">
        <v>6</v>
      </c>
      <c r="S9190" s="148">
        <v>0.27200000000000002</v>
      </c>
      <c r="T9190" s="148">
        <v>-13.651999999999999</v>
      </c>
      <c r="U9190" s="148">
        <v>0</v>
      </c>
      <c r="V9190" s="148">
        <v>0.10099999999999899</v>
      </c>
      <c r="W9190" s="148">
        <v>99.200999999999993</v>
      </c>
      <c r="X9190" s="148">
        <v>4</v>
      </c>
      <c r="Y9190" s="148">
        <v>0.76500000000000001</v>
      </c>
    </row>
    <row r="9191" spans="11:25" x14ac:dyDescent="0.25">
      <c r="K9191" s="145" t="s">
        <v>7676</v>
      </c>
      <c r="L9191" s="145">
        <v>19</v>
      </c>
      <c r="M9191" s="145">
        <v>270883</v>
      </c>
      <c r="N9191" s="148">
        <v>0.48499999999999999</v>
      </c>
      <c r="O9191" s="148">
        <v>0.71799999999999997</v>
      </c>
      <c r="P9191" s="148">
        <v>0.84699999999999998</v>
      </c>
      <c r="Q9191" s="148">
        <v>0</v>
      </c>
      <c r="R9191" s="148">
        <v>2</v>
      </c>
      <c r="S9191" s="148">
        <v>0.17</v>
      </c>
      <c r="T9191" s="148">
        <v>-4.8760000000000003</v>
      </c>
      <c r="U9191" s="148">
        <v>1</v>
      </c>
      <c r="V9191" s="148">
        <v>0.28999999999999998</v>
      </c>
      <c r="W9191" s="148">
        <v>91.157999999999902</v>
      </c>
      <c r="X9191" s="148">
        <v>4</v>
      </c>
      <c r="Y9191" s="148">
        <v>0.88800000000000001</v>
      </c>
    </row>
    <row r="9192" spans="11:25" x14ac:dyDescent="0.25">
      <c r="K9192" s="145" t="s">
        <v>7677</v>
      </c>
      <c r="L9192" s="145">
        <v>69</v>
      </c>
      <c r="M9192" s="145">
        <v>223546</v>
      </c>
      <c r="N9192" s="148">
        <v>8.5599999999999996E-2</v>
      </c>
      <c r="O9192" s="148">
        <v>0.67900000000000005</v>
      </c>
      <c r="P9192" s="148">
        <v>0.50900000000000001</v>
      </c>
      <c r="Q9192" s="148">
        <v>0</v>
      </c>
      <c r="R9192" s="148">
        <v>4</v>
      </c>
      <c r="S9192" s="148">
        <v>0.437999999999999</v>
      </c>
      <c r="T9192" s="148">
        <v>-7.31</v>
      </c>
      <c r="U9192" s="148">
        <v>1</v>
      </c>
      <c r="V9192" s="148">
        <v>6.1699999999999998E-2</v>
      </c>
      <c r="W9192" s="148">
        <v>144.29</v>
      </c>
      <c r="X9192" s="148">
        <v>4</v>
      </c>
      <c r="Y9192" s="148">
        <v>0.53400000000000003</v>
      </c>
    </row>
    <row r="9193" spans="11:25" x14ac:dyDescent="0.25">
      <c r="K9193" s="145" t="s">
        <v>1278</v>
      </c>
      <c r="L9193" s="145">
        <v>72</v>
      </c>
      <c r="M9193" s="145">
        <v>251573</v>
      </c>
      <c r="N9193" s="148">
        <v>0.17299999999999999</v>
      </c>
      <c r="O9193" s="148">
        <v>0.84799999999999998</v>
      </c>
      <c r="P9193" s="148">
        <v>0.66599999999999904</v>
      </c>
      <c r="Q9193" s="148">
        <v>6.9899999999999997E-4</v>
      </c>
      <c r="R9193" s="148">
        <v>0</v>
      </c>
      <c r="S9193" s="148">
        <v>0.129</v>
      </c>
      <c r="T9193" s="148">
        <v>-6.5469999999999997</v>
      </c>
      <c r="U9193" s="148">
        <v>1</v>
      </c>
      <c r="V9193" s="148">
        <v>0.27399999999999902</v>
      </c>
      <c r="W9193" s="148">
        <v>96.662000000000006</v>
      </c>
      <c r="X9193" s="148">
        <v>4</v>
      </c>
      <c r="Y9193" s="148">
        <v>0.74399999999999999</v>
      </c>
    </row>
    <row r="9194" spans="11:25" x14ac:dyDescent="0.25">
      <c r="K9194" s="145" t="s">
        <v>7678</v>
      </c>
      <c r="L9194" s="145">
        <v>66</v>
      </c>
      <c r="M9194" s="145">
        <v>248693</v>
      </c>
      <c r="N9194" s="148">
        <v>5.1399999999999996E-3</v>
      </c>
      <c r="O9194" s="148">
        <v>0.69899999999999995</v>
      </c>
      <c r="P9194" s="148">
        <v>0.79299999999999904</v>
      </c>
      <c r="Q9194" s="148">
        <v>2.7499999999999999E-6</v>
      </c>
      <c r="R9194" s="148">
        <v>1</v>
      </c>
      <c r="S9194" s="148">
        <v>0.7</v>
      </c>
      <c r="T9194" s="148">
        <v>-4.8559999999999999</v>
      </c>
      <c r="U9194" s="148">
        <v>1</v>
      </c>
      <c r="V9194" s="148">
        <v>0.26800000000000002</v>
      </c>
      <c r="W9194" s="148">
        <v>94.137999999999906</v>
      </c>
      <c r="X9194" s="148">
        <v>4</v>
      </c>
      <c r="Y9194" s="148">
        <v>0.92900000000000005</v>
      </c>
    </row>
    <row r="9195" spans="11:25" x14ac:dyDescent="0.25">
      <c r="K9195" s="145" t="s">
        <v>1247</v>
      </c>
      <c r="L9195" s="145">
        <v>65</v>
      </c>
      <c r="M9195" s="145">
        <v>194293</v>
      </c>
      <c r="N9195" s="148">
        <v>8.6400000000000001E-3</v>
      </c>
      <c r="O9195" s="148">
        <v>0.90599999999999903</v>
      </c>
      <c r="P9195" s="148">
        <v>0.623</v>
      </c>
      <c r="Q9195" s="148">
        <v>4.1899999999999997E-6</v>
      </c>
      <c r="R9195" s="148">
        <v>1</v>
      </c>
      <c r="S9195" s="148">
        <v>7.5300000000000006E-2</v>
      </c>
      <c r="T9195" s="148">
        <v>-6.7110000000000003</v>
      </c>
      <c r="U9195" s="148">
        <v>0</v>
      </c>
      <c r="V9195" s="148">
        <v>0.30299999999999999</v>
      </c>
      <c r="W9195" s="148">
        <v>99.497999999999905</v>
      </c>
      <c r="X9195" s="148">
        <v>4</v>
      </c>
      <c r="Y9195" s="148">
        <v>0.71499999999999997</v>
      </c>
    </row>
    <row r="9196" spans="11:25" x14ac:dyDescent="0.25">
      <c r="K9196" s="145" t="s">
        <v>7679</v>
      </c>
      <c r="L9196" s="145">
        <v>68</v>
      </c>
      <c r="M9196" s="145">
        <v>293053</v>
      </c>
      <c r="N9196" s="148">
        <v>0.127</v>
      </c>
      <c r="O9196" s="148">
        <v>0.84299999999999997</v>
      </c>
      <c r="P9196" s="148">
        <v>0.7</v>
      </c>
      <c r="Q9196" s="148">
        <v>0</v>
      </c>
      <c r="R9196" s="148">
        <v>9</v>
      </c>
      <c r="S9196" s="148">
        <v>0.875999999999999</v>
      </c>
      <c r="T9196" s="148">
        <v>-3.2489999999999899</v>
      </c>
      <c r="U9196" s="148">
        <v>0</v>
      </c>
      <c r="V9196" s="148">
        <v>0.26</v>
      </c>
      <c r="W9196" s="148">
        <v>95.05</v>
      </c>
      <c r="X9196" s="148">
        <v>4</v>
      </c>
      <c r="Y9196" s="148">
        <v>0.67500000000000004</v>
      </c>
    </row>
    <row r="9197" spans="11:25" x14ac:dyDescent="0.25">
      <c r="K9197" s="145" t="s">
        <v>1284</v>
      </c>
      <c r="L9197" s="145">
        <v>68</v>
      </c>
      <c r="M9197" s="145">
        <v>161400</v>
      </c>
      <c r="N9197" s="148">
        <v>9.6999999999999906E-2</v>
      </c>
      <c r="O9197" s="148">
        <v>0.81399999999999995</v>
      </c>
      <c r="P9197" s="148">
        <v>0.48099999999999998</v>
      </c>
      <c r="Q9197" s="148">
        <v>3.8299999999999901E-5</v>
      </c>
      <c r="R9197" s="148">
        <v>0</v>
      </c>
      <c r="S9197" s="148">
        <v>4.9500000000000002E-2</v>
      </c>
      <c r="T9197" s="148">
        <v>-5.1829999999999998</v>
      </c>
      <c r="U9197" s="148">
        <v>1</v>
      </c>
      <c r="V9197" s="148">
        <v>0.245</v>
      </c>
      <c r="W9197" s="148">
        <v>96.251999999999995</v>
      </c>
      <c r="X9197" s="148">
        <v>4</v>
      </c>
      <c r="Y9197" s="148">
        <v>0.193</v>
      </c>
    </row>
    <row r="9198" spans="11:25" x14ac:dyDescent="0.25">
      <c r="K9198" s="145" t="s">
        <v>7680</v>
      </c>
      <c r="L9198" s="145">
        <v>65</v>
      </c>
      <c r="M9198" s="145">
        <v>284000</v>
      </c>
      <c r="N9198" s="148">
        <v>5.8300000000000001E-3</v>
      </c>
      <c r="O9198" s="148">
        <v>0.67799999999999905</v>
      </c>
      <c r="P9198" s="148">
        <v>0.77</v>
      </c>
      <c r="Q9198" s="148">
        <v>0</v>
      </c>
      <c r="R9198" s="148">
        <v>9</v>
      </c>
      <c r="S9198" s="148">
        <v>0.109</v>
      </c>
      <c r="T9198" s="148">
        <v>-4.399</v>
      </c>
      <c r="U9198" s="148">
        <v>0</v>
      </c>
      <c r="V9198" s="148">
        <v>0.222</v>
      </c>
      <c r="W9198" s="148">
        <v>90</v>
      </c>
      <c r="X9198" s="148">
        <v>4</v>
      </c>
      <c r="Y9198" s="148">
        <v>0.41199999999999998</v>
      </c>
    </row>
    <row r="9199" spans="11:25" x14ac:dyDescent="0.25">
      <c r="K9199" s="145" t="s">
        <v>3521</v>
      </c>
      <c r="L9199" s="145">
        <v>66</v>
      </c>
      <c r="M9199" s="145">
        <v>230693</v>
      </c>
      <c r="N9199" s="148">
        <v>2.9399999999999999E-2</v>
      </c>
      <c r="O9199" s="148">
        <v>0.91799999999999904</v>
      </c>
      <c r="P9199" s="148">
        <v>0.73399999999999999</v>
      </c>
      <c r="Q9199" s="148">
        <v>7.9000000000000006E-6</v>
      </c>
      <c r="R9199" s="148">
        <v>11</v>
      </c>
      <c r="S9199" s="148">
        <v>0.191</v>
      </c>
      <c r="T9199" s="148">
        <v>-2.8319999999999999</v>
      </c>
      <c r="U9199" s="148">
        <v>0</v>
      </c>
      <c r="V9199" s="148">
        <v>0.26899999999999902</v>
      </c>
      <c r="W9199" s="148">
        <v>97.043999999999997</v>
      </c>
      <c r="X9199" s="148">
        <v>4</v>
      </c>
      <c r="Y9199" s="148">
        <v>0.60799999999999998</v>
      </c>
    </row>
    <row r="9200" spans="11:25" x14ac:dyDescent="0.25">
      <c r="K9200" s="145" t="s">
        <v>7681</v>
      </c>
      <c r="L9200" s="145">
        <v>62</v>
      </c>
      <c r="M9200" s="145">
        <v>260066</v>
      </c>
      <c r="N9200" s="148">
        <v>0.13699999999999901</v>
      </c>
      <c r="O9200" s="148">
        <v>0.68200000000000005</v>
      </c>
      <c r="P9200" s="148">
        <v>0.505</v>
      </c>
      <c r="Q9200" s="148">
        <v>0</v>
      </c>
      <c r="R9200" s="148">
        <v>1</v>
      </c>
      <c r="S9200" s="148">
        <v>0.23399999999999899</v>
      </c>
      <c r="T9200" s="148">
        <v>-11.709</v>
      </c>
      <c r="U9200" s="148">
        <v>1</v>
      </c>
      <c r="V9200" s="148">
        <v>0.13800000000000001</v>
      </c>
      <c r="W9200" s="148">
        <v>89.953999999999994</v>
      </c>
      <c r="X9200" s="148">
        <v>4</v>
      </c>
      <c r="Y9200" s="148">
        <v>0.4</v>
      </c>
    </row>
    <row r="9201" spans="11:25" x14ac:dyDescent="0.25">
      <c r="K9201" s="145" t="s">
        <v>7682</v>
      </c>
      <c r="L9201" s="145">
        <v>26</v>
      </c>
      <c r="M9201" s="145">
        <v>199333</v>
      </c>
      <c r="N9201" s="148">
        <v>4.8300000000000003E-2</v>
      </c>
      <c r="O9201" s="148">
        <v>0.752</v>
      </c>
      <c r="P9201" s="148">
        <v>0.78200000000000003</v>
      </c>
      <c r="Q9201" s="148">
        <v>0</v>
      </c>
      <c r="R9201" s="148">
        <v>4</v>
      </c>
      <c r="S9201" s="148">
        <v>0.34</v>
      </c>
      <c r="T9201" s="148">
        <v>-5.1470000000000002</v>
      </c>
      <c r="U9201" s="148">
        <v>0</v>
      </c>
      <c r="V9201" s="148">
        <v>0.28799999999999998</v>
      </c>
      <c r="W9201" s="148">
        <v>90.853999999999999</v>
      </c>
      <c r="X9201" s="148">
        <v>4</v>
      </c>
      <c r="Y9201" s="148">
        <v>0.48699999999999999</v>
      </c>
    </row>
    <row r="9202" spans="11:25" x14ac:dyDescent="0.25">
      <c r="K9202" s="145" t="s">
        <v>6823</v>
      </c>
      <c r="L9202" s="145">
        <v>65</v>
      </c>
      <c r="M9202" s="145">
        <v>158466</v>
      </c>
      <c r="N9202" s="148">
        <v>8.3199999999999993E-3</v>
      </c>
      <c r="O9202" s="148">
        <v>0.59099999999999997</v>
      </c>
      <c r="P9202" s="148">
        <v>0.85499999999999998</v>
      </c>
      <c r="Q9202" s="148">
        <v>5.8699999999999997E-5</v>
      </c>
      <c r="R9202" s="148">
        <v>11</v>
      </c>
      <c r="S9202" s="148">
        <v>0.77099999999999902</v>
      </c>
      <c r="T9202" s="148">
        <v>-8.3390000000000004</v>
      </c>
      <c r="U9202" s="148">
        <v>0</v>
      </c>
      <c r="V9202" s="148">
        <v>0.33899999999999902</v>
      </c>
      <c r="W9202" s="148">
        <v>136.73400000000001</v>
      </c>
      <c r="X9202" s="148">
        <v>4</v>
      </c>
      <c r="Y9202" s="148">
        <v>0.78</v>
      </c>
    </row>
    <row r="9203" spans="11:25" x14ac:dyDescent="0.25">
      <c r="K9203" s="145" t="s">
        <v>7683</v>
      </c>
      <c r="L9203" s="145">
        <v>67</v>
      </c>
      <c r="M9203" s="145">
        <v>216595</v>
      </c>
      <c r="N9203" s="148">
        <v>2.53E-2</v>
      </c>
      <c r="O9203" s="148">
        <v>0.877</v>
      </c>
      <c r="P9203" s="148">
        <v>0.74</v>
      </c>
      <c r="Q9203" s="148">
        <v>2.7700000000000002E-6</v>
      </c>
      <c r="R9203" s="148">
        <v>1</v>
      </c>
      <c r="S9203" s="148">
        <v>0.28599999999999998</v>
      </c>
      <c r="T9203" s="148">
        <v>-5.8849999999999998</v>
      </c>
      <c r="U9203" s="148">
        <v>1</v>
      </c>
      <c r="V9203" s="148">
        <v>0.27100000000000002</v>
      </c>
      <c r="W9203" s="148">
        <v>95.223999999999904</v>
      </c>
      <c r="X9203" s="148">
        <v>4</v>
      </c>
      <c r="Y9203" s="148">
        <v>0.754</v>
      </c>
    </row>
    <row r="9204" spans="11:25" x14ac:dyDescent="0.25">
      <c r="K9204" s="145" t="s">
        <v>7684</v>
      </c>
      <c r="L9204" s="145">
        <v>66</v>
      </c>
      <c r="M9204" s="145">
        <v>242946</v>
      </c>
      <c r="N9204" s="148">
        <v>3.1199999999999999E-2</v>
      </c>
      <c r="O9204" s="148">
        <v>0.83799999999999997</v>
      </c>
      <c r="P9204" s="148">
        <v>0.72</v>
      </c>
      <c r="Q9204" s="148">
        <v>1.11E-5</v>
      </c>
      <c r="R9204" s="148">
        <v>10</v>
      </c>
      <c r="S9204" s="148">
        <v>0.42199999999999999</v>
      </c>
      <c r="T9204" s="148">
        <v>-6.593</v>
      </c>
      <c r="U9204" s="148">
        <v>0</v>
      </c>
      <c r="V9204" s="148">
        <v>0.38400000000000001</v>
      </c>
      <c r="W9204" s="148">
        <v>93.76</v>
      </c>
      <c r="X9204" s="148">
        <v>4</v>
      </c>
      <c r="Y9204" s="148">
        <v>0.84499999999999997</v>
      </c>
    </row>
    <row r="9205" spans="11:25" x14ac:dyDescent="0.25">
      <c r="K9205" s="145" t="s">
        <v>7685</v>
      </c>
      <c r="L9205" s="145">
        <v>66</v>
      </c>
      <c r="M9205" s="145">
        <v>258506</v>
      </c>
      <c r="N9205" s="148">
        <v>0.124</v>
      </c>
      <c r="O9205" s="148">
        <v>0.79400000000000004</v>
      </c>
      <c r="P9205" s="148">
        <v>0.95</v>
      </c>
      <c r="Q9205" s="148">
        <v>7.7099999999999895E-5</v>
      </c>
      <c r="R9205" s="148">
        <v>1</v>
      </c>
      <c r="S9205" s="148">
        <v>0.13300000000000001</v>
      </c>
      <c r="T9205" s="148">
        <v>-8.7799999999999994</v>
      </c>
      <c r="U9205" s="148">
        <v>1</v>
      </c>
      <c r="V9205" s="148">
        <v>0.29399999999999998</v>
      </c>
      <c r="W9205" s="148">
        <v>94.983999999999995</v>
      </c>
      <c r="X9205" s="148">
        <v>4</v>
      </c>
      <c r="Y9205" s="148">
        <v>0.32400000000000001</v>
      </c>
    </row>
    <row r="9206" spans="11:25" x14ac:dyDescent="0.25">
      <c r="K9206" s="145" t="s">
        <v>7686</v>
      </c>
      <c r="L9206" s="145">
        <v>66</v>
      </c>
      <c r="M9206" s="145">
        <v>212560</v>
      </c>
      <c r="N9206" s="148">
        <v>4.6800000000000001E-2</v>
      </c>
      <c r="O9206" s="148">
        <v>0.80500000000000005</v>
      </c>
      <c r="P9206" s="148">
        <v>0.754</v>
      </c>
      <c r="Q9206" s="148">
        <v>1.79E-6</v>
      </c>
      <c r="R9206" s="148">
        <v>8</v>
      </c>
      <c r="S9206" s="148">
        <v>8.5500000000000007E-2</v>
      </c>
      <c r="T9206" s="148">
        <v>-6.6789999999999896</v>
      </c>
      <c r="U9206" s="148">
        <v>0</v>
      </c>
      <c r="V9206" s="148">
        <v>0.156</v>
      </c>
      <c r="W9206" s="148">
        <v>90.213999999999999</v>
      </c>
      <c r="X9206" s="148">
        <v>4</v>
      </c>
      <c r="Y9206" s="148">
        <v>0.84399999999999997</v>
      </c>
    </row>
    <row r="9207" spans="11:25" x14ac:dyDescent="0.25">
      <c r="K9207" s="145" t="s">
        <v>7687</v>
      </c>
      <c r="L9207" s="145">
        <v>63</v>
      </c>
      <c r="M9207" s="145">
        <v>302013</v>
      </c>
      <c r="N9207" s="148">
        <v>0.27200000000000002</v>
      </c>
      <c r="O9207" s="148">
        <v>0.52</v>
      </c>
      <c r="P9207" s="148">
        <v>0.84699999999999998</v>
      </c>
      <c r="Q9207" s="148">
        <v>0</v>
      </c>
      <c r="R9207" s="148">
        <v>9</v>
      </c>
      <c r="S9207" s="148">
        <v>0.32500000000000001</v>
      </c>
      <c r="T9207" s="148">
        <v>-5.3</v>
      </c>
      <c r="U9207" s="148">
        <v>1</v>
      </c>
      <c r="V9207" s="148">
        <v>0.42699999999999999</v>
      </c>
      <c r="W9207" s="148">
        <v>177.37099999999899</v>
      </c>
      <c r="X9207" s="148">
        <v>4</v>
      </c>
      <c r="Y9207" s="148">
        <v>0.79900000000000004</v>
      </c>
    </row>
    <row r="9208" spans="11:25" x14ac:dyDescent="0.25">
      <c r="K9208" s="145" t="s">
        <v>7688</v>
      </c>
      <c r="L9208" s="145">
        <v>70</v>
      </c>
      <c r="M9208" s="145">
        <v>231493</v>
      </c>
      <c r="N9208" s="148">
        <v>2.1999999999999999E-2</v>
      </c>
      <c r="O9208" s="148">
        <v>0.73399999999999999</v>
      </c>
      <c r="P9208" s="148">
        <v>0.86399999999999999</v>
      </c>
      <c r="Q9208" s="148">
        <v>9.9399999999999997E-6</v>
      </c>
      <c r="R9208" s="148">
        <v>2</v>
      </c>
      <c r="S9208" s="148">
        <v>0.246</v>
      </c>
      <c r="T9208" s="148">
        <v>-6.1189999999999998</v>
      </c>
      <c r="U9208" s="148">
        <v>1</v>
      </c>
      <c r="V9208" s="148">
        <v>0.30299999999999999</v>
      </c>
      <c r="W9208" s="148">
        <v>105.932999999999</v>
      </c>
      <c r="X9208" s="148">
        <v>4</v>
      </c>
      <c r="Y9208" s="148">
        <v>0.47</v>
      </c>
    </row>
    <row r="9209" spans="11:25" x14ac:dyDescent="0.25">
      <c r="K9209" s="145" t="s">
        <v>998</v>
      </c>
      <c r="L9209" s="145">
        <v>69</v>
      </c>
      <c r="M9209" s="145">
        <v>195106</v>
      </c>
      <c r="N9209" s="148">
        <v>5.0099999999999895E-4</v>
      </c>
      <c r="O9209" s="148">
        <v>0.749</v>
      </c>
      <c r="P9209" s="148">
        <v>0.745</v>
      </c>
      <c r="Q9209" s="148">
        <v>4.0299999999999997E-3</v>
      </c>
      <c r="R9209" s="148">
        <v>2</v>
      </c>
      <c r="S9209" s="148">
        <v>0.33299999999999902</v>
      </c>
      <c r="T9209" s="148">
        <v>-10.625</v>
      </c>
      <c r="U9209" s="148">
        <v>1</v>
      </c>
      <c r="V9209" s="148">
        <v>0.16399999999999901</v>
      </c>
      <c r="W9209" s="148">
        <v>101.97199999999999</v>
      </c>
      <c r="X9209" s="148">
        <v>4</v>
      </c>
      <c r="Y9209" s="148">
        <v>0.48099999999999998</v>
      </c>
    </row>
    <row r="9210" spans="11:25" x14ac:dyDescent="0.25">
      <c r="K9210" s="145" t="s">
        <v>7689</v>
      </c>
      <c r="L9210" s="145">
        <v>23</v>
      </c>
      <c r="M9210" s="145">
        <v>293933</v>
      </c>
      <c r="N9210" s="148">
        <v>0.35799999999999998</v>
      </c>
      <c r="O9210" s="148">
        <v>0.81</v>
      </c>
      <c r="P9210" s="148">
        <v>0.54899999999999904</v>
      </c>
      <c r="Q9210" s="148">
        <v>3.4000000000000002E-2</v>
      </c>
      <c r="R9210" s="148">
        <v>10</v>
      </c>
      <c r="S9210" s="148">
        <v>0.11799999999999999</v>
      </c>
      <c r="T9210" s="148">
        <v>-11.095000000000001</v>
      </c>
      <c r="U9210" s="148">
        <v>0</v>
      </c>
      <c r="V9210" s="148">
        <v>0.20799999999999999</v>
      </c>
      <c r="W9210" s="148">
        <v>95.001999999999995</v>
      </c>
      <c r="X9210" s="148">
        <v>4</v>
      </c>
      <c r="Y9210" s="148">
        <v>0.60399999999999998</v>
      </c>
    </row>
    <row r="9211" spans="11:25" x14ac:dyDescent="0.25">
      <c r="K9211" s="145" t="s">
        <v>7690</v>
      </c>
      <c r="L9211" s="145">
        <v>66</v>
      </c>
      <c r="M9211" s="145">
        <v>274093</v>
      </c>
      <c r="N9211" s="148">
        <v>0.27500000000000002</v>
      </c>
      <c r="O9211" s="148">
        <v>0.875</v>
      </c>
      <c r="P9211" s="148">
        <v>0.65799999999999903</v>
      </c>
      <c r="Q9211" s="148">
        <v>0</v>
      </c>
      <c r="R9211" s="148">
        <v>0</v>
      </c>
      <c r="S9211" s="148">
        <v>0.122</v>
      </c>
      <c r="T9211" s="148">
        <v>-3.641</v>
      </c>
      <c r="U9211" s="148">
        <v>1</v>
      </c>
      <c r="V9211" s="148">
        <v>0.35899999999999999</v>
      </c>
      <c r="W9211" s="148">
        <v>92.039000000000001</v>
      </c>
      <c r="X9211" s="148">
        <v>4</v>
      </c>
      <c r="Y9211" s="148">
        <v>0.66099999999999903</v>
      </c>
    </row>
    <row r="9212" spans="11:25" x14ac:dyDescent="0.25">
      <c r="K9212" s="145" t="s">
        <v>7691</v>
      </c>
      <c r="L9212" s="145">
        <v>23</v>
      </c>
      <c r="M9212" s="145">
        <v>242573</v>
      </c>
      <c r="N9212" s="148">
        <v>7.2900000000000005E-4</v>
      </c>
      <c r="O9212" s="148">
        <v>0.55200000000000005</v>
      </c>
      <c r="P9212" s="148">
        <v>0.93200000000000005</v>
      </c>
      <c r="Q9212" s="148">
        <v>0</v>
      </c>
      <c r="R9212" s="148">
        <v>4</v>
      </c>
      <c r="S9212" s="148">
        <v>0.20899999999999999</v>
      </c>
      <c r="T9212" s="148">
        <v>-1.8180000000000001</v>
      </c>
      <c r="U9212" s="148">
        <v>0</v>
      </c>
      <c r="V9212" s="148">
        <v>0.25800000000000001</v>
      </c>
      <c r="W9212" s="148">
        <v>85.566999999999993</v>
      </c>
      <c r="X9212" s="148">
        <v>4</v>
      </c>
      <c r="Y9212" s="148">
        <v>0.70499999999999996</v>
      </c>
    </row>
    <row r="9213" spans="11:25" x14ac:dyDescent="0.25">
      <c r="K9213" s="145" t="s">
        <v>1261</v>
      </c>
      <c r="L9213" s="145">
        <v>65</v>
      </c>
      <c r="M9213" s="145">
        <v>293973</v>
      </c>
      <c r="N9213" s="148">
        <v>3.9399999999999998E-2</v>
      </c>
      <c r="O9213" s="148">
        <v>0.66500000000000004</v>
      </c>
      <c r="P9213" s="148">
        <v>0.91</v>
      </c>
      <c r="Q9213" s="148">
        <v>0</v>
      </c>
      <c r="R9213" s="148">
        <v>6</v>
      </c>
      <c r="S9213" s="148">
        <v>0.22699999999999901</v>
      </c>
      <c r="T9213" s="148">
        <v>-4.6819999999999897</v>
      </c>
      <c r="U9213" s="148">
        <v>0</v>
      </c>
      <c r="V9213" s="148">
        <v>0.223</v>
      </c>
      <c r="W9213" s="148">
        <v>84.098999999999904</v>
      </c>
      <c r="X9213" s="148">
        <v>4</v>
      </c>
      <c r="Y9213" s="148">
        <v>0.88700000000000001</v>
      </c>
    </row>
    <row r="9214" spans="11:25" x14ac:dyDescent="0.25">
      <c r="K9214" s="145" t="s">
        <v>7692</v>
      </c>
      <c r="L9214" s="145">
        <v>68</v>
      </c>
      <c r="M9214" s="145">
        <v>216133</v>
      </c>
      <c r="N9214" s="148">
        <v>0.19699999999999901</v>
      </c>
      <c r="O9214" s="148">
        <v>0.82599999999999996</v>
      </c>
      <c r="P9214" s="148">
        <v>0.56599999999999995</v>
      </c>
      <c r="Q9214" s="148">
        <v>0</v>
      </c>
      <c r="R9214" s="148">
        <v>10</v>
      </c>
      <c r="S9214" s="148">
        <v>0.35599999999999998</v>
      </c>
      <c r="T9214" s="148">
        <v>-10.747</v>
      </c>
      <c r="U9214" s="148">
        <v>0</v>
      </c>
      <c r="V9214" s="148">
        <v>0.31</v>
      </c>
      <c r="W9214" s="148">
        <v>99.13</v>
      </c>
      <c r="X9214" s="148">
        <v>4</v>
      </c>
      <c r="Y9214" s="148">
        <v>0.65300000000000002</v>
      </c>
    </row>
    <row r="9215" spans="11:25" x14ac:dyDescent="0.25">
      <c r="K9215" s="145" t="s">
        <v>7693</v>
      </c>
      <c r="L9215" s="145">
        <v>13</v>
      </c>
      <c r="M9215" s="145">
        <v>301840</v>
      </c>
      <c r="N9215" s="148">
        <v>7.6200000000000004E-2</v>
      </c>
      <c r="O9215" s="148">
        <v>0.76300000000000001</v>
      </c>
      <c r="P9215" s="148">
        <v>0.76</v>
      </c>
      <c r="Q9215" s="148">
        <v>0</v>
      </c>
      <c r="R9215" s="148">
        <v>4</v>
      </c>
      <c r="S9215" s="148">
        <v>0.26</v>
      </c>
      <c r="T9215" s="148">
        <v>-7.9749999999999996</v>
      </c>
      <c r="U9215" s="148">
        <v>0</v>
      </c>
      <c r="V9215" s="148">
        <v>0.25900000000000001</v>
      </c>
      <c r="W9215" s="148">
        <v>87.094999999999999</v>
      </c>
      <c r="X9215" s="148">
        <v>4</v>
      </c>
      <c r="Y9215" s="148">
        <v>0.59899999999999998</v>
      </c>
    </row>
    <row r="9216" spans="11:25" x14ac:dyDescent="0.25">
      <c r="K9216" s="145" t="s">
        <v>7694</v>
      </c>
      <c r="L9216" s="145">
        <v>59</v>
      </c>
      <c r="M9216" s="145">
        <v>286200</v>
      </c>
      <c r="N9216" s="148">
        <v>8.3900000000000002E-2</v>
      </c>
      <c r="O9216" s="148">
        <v>0.81799999999999995</v>
      </c>
      <c r="P9216" s="148">
        <v>0.629</v>
      </c>
      <c r="Q9216" s="148">
        <v>1.52E-2</v>
      </c>
      <c r="R9216" s="148">
        <v>4</v>
      </c>
      <c r="S9216" s="148">
        <v>5.67E-2</v>
      </c>
      <c r="T9216" s="148">
        <v>-6.6279999999999903</v>
      </c>
      <c r="U9216" s="148">
        <v>1</v>
      </c>
      <c r="V9216" s="148">
        <v>0.21099999999999999</v>
      </c>
      <c r="W9216" s="148">
        <v>97.406999999999996</v>
      </c>
      <c r="X9216" s="148">
        <v>4</v>
      </c>
      <c r="Y9216" s="148">
        <v>0.88200000000000001</v>
      </c>
    </row>
    <row r="9217" spans="11:25" x14ac:dyDescent="0.25">
      <c r="K9217" s="145" t="s">
        <v>7695</v>
      </c>
      <c r="L9217" s="145">
        <v>15</v>
      </c>
      <c r="M9217" s="145">
        <v>214066</v>
      </c>
      <c r="N9217" s="148">
        <v>6.3299999999999999E-4</v>
      </c>
      <c r="O9217" s="148">
        <v>0.72499999999999998</v>
      </c>
      <c r="P9217" s="148">
        <v>0.73699999999999999</v>
      </c>
      <c r="Q9217" s="148">
        <v>4.1700000000000001E-3</v>
      </c>
      <c r="R9217" s="148">
        <v>4</v>
      </c>
      <c r="S9217" s="148">
        <v>0.109</v>
      </c>
      <c r="T9217" s="148">
        <v>-7.4529999999999896</v>
      </c>
      <c r="U9217" s="148">
        <v>1</v>
      </c>
      <c r="V9217" s="148">
        <v>0.32400000000000001</v>
      </c>
      <c r="W9217" s="148">
        <v>77.161000000000001</v>
      </c>
      <c r="X9217" s="148">
        <v>4</v>
      </c>
      <c r="Y9217" s="148">
        <v>0.218999999999999</v>
      </c>
    </row>
    <row r="9218" spans="11:25" x14ac:dyDescent="0.25">
      <c r="K9218" s="145" t="s">
        <v>7696</v>
      </c>
      <c r="L9218" s="145">
        <v>22</v>
      </c>
      <c r="M9218" s="145">
        <v>177666</v>
      </c>
      <c r="N9218" s="148">
        <v>3.1300000000000001E-2</v>
      </c>
      <c r="O9218" s="148">
        <v>0.79500000000000004</v>
      </c>
      <c r="P9218" s="148">
        <v>0.83499999999999996</v>
      </c>
      <c r="Q9218" s="148">
        <v>0</v>
      </c>
      <c r="R9218" s="148">
        <v>7</v>
      </c>
      <c r="S9218" s="148">
        <v>5.7000000000000002E-2</v>
      </c>
      <c r="T9218" s="148">
        <v>-4.6719999999999997</v>
      </c>
      <c r="U9218" s="148">
        <v>0</v>
      </c>
      <c r="V9218" s="148">
        <v>0.27899999999999903</v>
      </c>
      <c r="W9218" s="148">
        <v>92.581000000000003</v>
      </c>
      <c r="X9218" s="148">
        <v>4</v>
      </c>
      <c r="Y9218" s="148">
        <v>0.79900000000000004</v>
      </c>
    </row>
    <row r="9219" spans="11:25" x14ac:dyDescent="0.25">
      <c r="K9219" s="145" t="s">
        <v>1260</v>
      </c>
      <c r="L9219" s="145">
        <v>26</v>
      </c>
      <c r="M9219" s="145">
        <v>296266</v>
      </c>
      <c r="N9219" s="148">
        <v>3.0099999999999998E-2</v>
      </c>
      <c r="O9219" s="148">
        <v>0.75599999999999901</v>
      </c>
      <c r="P9219" s="148">
        <v>0.78099999999999903</v>
      </c>
      <c r="Q9219" s="148">
        <v>2.16E-3</v>
      </c>
      <c r="R9219" s="148">
        <v>10</v>
      </c>
      <c r="S9219" s="148">
        <v>0.32299999999999901</v>
      </c>
      <c r="T9219" s="148">
        <v>-8.1969999999999992</v>
      </c>
      <c r="U9219" s="148">
        <v>0</v>
      </c>
      <c r="V9219" s="148">
        <v>0.16699999999999901</v>
      </c>
      <c r="W9219" s="148">
        <v>94.117999999999995</v>
      </c>
      <c r="X9219" s="148">
        <v>4</v>
      </c>
      <c r="Y9219" s="148">
        <v>0.84099999999999997</v>
      </c>
    </row>
    <row r="9220" spans="11:25" x14ac:dyDescent="0.25">
      <c r="K9220" s="145" t="s">
        <v>7697</v>
      </c>
      <c r="L9220" s="145">
        <v>63</v>
      </c>
      <c r="M9220" s="145">
        <v>265493</v>
      </c>
      <c r="N9220" s="148">
        <v>0.36599999999999999</v>
      </c>
      <c r="O9220" s="148">
        <v>0.79</v>
      </c>
      <c r="P9220" s="148">
        <v>0.72799999999999998</v>
      </c>
      <c r="Q9220" s="148">
        <v>0</v>
      </c>
      <c r="R9220" s="148">
        <v>2</v>
      </c>
      <c r="S9220" s="148">
        <v>0.111999999999999</v>
      </c>
      <c r="T9220" s="148">
        <v>-9.2210000000000001</v>
      </c>
      <c r="U9220" s="148">
        <v>1</v>
      </c>
      <c r="V9220" s="148">
        <v>0.39100000000000001</v>
      </c>
      <c r="W9220" s="148">
        <v>96.977999999999994</v>
      </c>
      <c r="X9220" s="148">
        <v>4</v>
      </c>
      <c r="Y9220" s="148">
        <v>0.40299999999999903</v>
      </c>
    </row>
    <row r="9221" spans="11:25" x14ac:dyDescent="0.25">
      <c r="K9221" s="145" t="s">
        <v>7698</v>
      </c>
      <c r="L9221" s="145">
        <v>24</v>
      </c>
      <c r="M9221" s="145">
        <v>208360</v>
      </c>
      <c r="N9221" s="148">
        <v>0.26</v>
      </c>
      <c r="O9221" s="148">
        <v>0.80900000000000005</v>
      </c>
      <c r="P9221" s="148">
        <v>0.46700000000000003</v>
      </c>
      <c r="Q9221" s="148">
        <v>0</v>
      </c>
      <c r="R9221" s="148">
        <v>10</v>
      </c>
      <c r="S9221" s="148">
        <v>0.107</v>
      </c>
      <c r="T9221" s="148">
        <v>-8.7769999999999992</v>
      </c>
      <c r="U9221" s="148">
        <v>0</v>
      </c>
      <c r="V9221" s="148">
        <v>0.44400000000000001</v>
      </c>
      <c r="W9221" s="148">
        <v>89.691999999999993</v>
      </c>
      <c r="X9221" s="148">
        <v>4</v>
      </c>
      <c r="Y9221" s="148">
        <v>0.78</v>
      </c>
    </row>
    <row r="9222" spans="11:25" x14ac:dyDescent="0.25">
      <c r="K9222" s="145" t="s">
        <v>6653</v>
      </c>
      <c r="L9222" s="145">
        <v>67</v>
      </c>
      <c r="M9222" s="145">
        <v>286440</v>
      </c>
      <c r="N9222" s="148">
        <v>0.125</v>
      </c>
      <c r="O9222" s="148">
        <v>0.59</v>
      </c>
      <c r="P9222" s="148">
        <v>0.67200000000000004</v>
      </c>
      <c r="Q9222" s="148">
        <v>1.04E-6</v>
      </c>
      <c r="R9222" s="148">
        <v>1</v>
      </c>
      <c r="S9222" s="148">
        <v>0.14699999999999999</v>
      </c>
      <c r="T9222" s="148">
        <v>-11.792</v>
      </c>
      <c r="U9222" s="148">
        <v>1</v>
      </c>
      <c r="V9222" s="148">
        <v>0.41199999999999998</v>
      </c>
      <c r="W9222" s="148">
        <v>206.24700000000001</v>
      </c>
      <c r="X9222" s="148">
        <v>4</v>
      </c>
      <c r="Y9222" s="148">
        <v>0.68799999999999994</v>
      </c>
    </row>
    <row r="9223" spans="11:25" x14ac:dyDescent="0.25">
      <c r="K9223" s="145" t="s">
        <v>7699</v>
      </c>
      <c r="L9223" s="145">
        <v>44</v>
      </c>
      <c r="M9223" s="145">
        <v>322266</v>
      </c>
      <c r="N9223" s="148">
        <v>0.20399999999999999</v>
      </c>
      <c r="O9223" s="148">
        <v>0.82199999999999995</v>
      </c>
      <c r="P9223" s="148">
        <v>0.54500000000000004</v>
      </c>
      <c r="Q9223" s="148">
        <v>2.7099999999999999E-6</v>
      </c>
      <c r="R9223" s="148">
        <v>7</v>
      </c>
      <c r="S9223" s="148">
        <v>0.105</v>
      </c>
      <c r="T9223" s="148">
        <v>-7.9329999999999998</v>
      </c>
      <c r="U9223" s="148">
        <v>1</v>
      </c>
      <c r="V9223" s="148">
        <v>0.44500000000000001</v>
      </c>
      <c r="W9223" s="148">
        <v>87.984999999999999</v>
      </c>
      <c r="X9223" s="148">
        <v>4</v>
      </c>
      <c r="Y9223" s="148">
        <v>0.56399999999999995</v>
      </c>
    </row>
    <row r="9224" spans="11:25" x14ac:dyDescent="0.25">
      <c r="K9224" s="145" t="s">
        <v>7700</v>
      </c>
      <c r="L9224" s="145">
        <v>54</v>
      </c>
      <c r="M9224" s="145">
        <v>190440</v>
      </c>
      <c r="N9224" s="148">
        <v>6.3099999999999996E-3</v>
      </c>
      <c r="O9224" s="148">
        <v>0.91400000000000003</v>
      </c>
      <c r="P9224" s="148">
        <v>0.69799999999999995</v>
      </c>
      <c r="Q9224" s="148">
        <v>2.9500000000000001E-4</v>
      </c>
      <c r="R9224" s="148">
        <v>9</v>
      </c>
      <c r="S9224" s="148">
        <v>5.7500000000000002E-2</v>
      </c>
      <c r="T9224" s="148">
        <v>-8.6189999999999998</v>
      </c>
      <c r="U9224" s="148">
        <v>1</v>
      </c>
      <c r="V9224" s="148">
        <v>5.4100000000000002E-2</v>
      </c>
      <c r="W9224" s="148">
        <v>99.033999999999907</v>
      </c>
      <c r="X9224" s="148">
        <v>4</v>
      </c>
      <c r="Y9224" s="148">
        <v>0.61299999999999999</v>
      </c>
    </row>
    <row r="9225" spans="11:25" x14ac:dyDescent="0.25">
      <c r="K9225" s="145" t="s">
        <v>7701</v>
      </c>
      <c r="L9225" s="145">
        <v>63</v>
      </c>
      <c r="M9225" s="145">
        <v>247400</v>
      </c>
      <c r="N9225" s="148">
        <v>0.17399999999999999</v>
      </c>
      <c r="O9225" s="148">
        <v>0.89</v>
      </c>
      <c r="P9225" s="148">
        <v>0.71599999999999997</v>
      </c>
      <c r="Q9225" s="148">
        <v>5.8900000000000001E-4</v>
      </c>
      <c r="R9225" s="148">
        <v>1</v>
      </c>
      <c r="S9225" s="148">
        <v>6.5699999999999995E-2</v>
      </c>
      <c r="T9225" s="148">
        <v>-9.673</v>
      </c>
      <c r="U9225" s="148">
        <v>1</v>
      </c>
      <c r="V9225" s="148">
        <v>0.29599999999999999</v>
      </c>
      <c r="W9225" s="148">
        <v>99.988</v>
      </c>
      <c r="X9225" s="148">
        <v>4</v>
      </c>
      <c r="Y9225" s="148">
        <v>0.65599999999999903</v>
      </c>
    </row>
    <row r="9226" spans="11:25" x14ac:dyDescent="0.25">
      <c r="K9226" s="145" t="s">
        <v>7702</v>
      </c>
      <c r="L9226" s="145">
        <v>56</v>
      </c>
      <c r="M9226" s="145">
        <v>252240</v>
      </c>
      <c r="N9226" s="148">
        <v>7.2199999999999999E-4</v>
      </c>
      <c r="O9226" s="148">
        <v>0.76900000000000002</v>
      </c>
      <c r="P9226" s="148">
        <v>0.67500000000000004</v>
      </c>
      <c r="Q9226" s="148">
        <v>1.4899999999999999E-4</v>
      </c>
      <c r="R9226" s="148">
        <v>6</v>
      </c>
      <c r="S9226" s="148">
        <v>9.0399999999999994E-2</v>
      </c>
      <c r="T9226" s="148">
        <v>-13.325999999999899</v>
      </c>
      <c r="U9226" s="148">
        <v>1</v>
      </c>
      <c r="V9226" s="148">
        <v>7.2400000000000006E-2</v>
      </c>
      <c r="W9226" s="148">
        <v>101.884</v>
      </c>
      <c r="X9226" s="148">
        <v>4</v>
      </c>
      <c r="Y9226" s="148">
        <v>0.80299999999999905</v>
      </c>
    </row>
    <row r="9227" spans="11:25" x14ac:dyDescent="0.25">
      <c r="K9227" s="145" t="s">
        <v>7703</v>
      </c>
      <c r="L9227" s="145">
        <v>27</v>
      </c>
      <c r="M9227" s="145">
        <v>259306</v>
      </c>
      <c r="N9227" s="148">
        <v>0.151</v>
      </c>
      <c r="O9227" s="148">
        <v>0.72899999999999998</v>
      </c>
      <c r="P9227" s="148">
        <v>0.442</v>
      </c>
      <c r="Q9227" s="148">
        <v>0</v>
      </c>
      <c r="R9227" s="148">
        <v>11</v>
      </c>
      <c r="S9227" s="148">
        <v>0.188999999999999</v>
      </c>
      <c r="T9227" s="148">
        <v>-8.1059999999999999</v>
      </c>
      <c r="U9227" s="148">
        <v>0</v>
      </c>
      <c r="V9227" s="148">
        <v>0.28499999999999998</v>
      </c>
      <c r="W9227" s="148">
        <v>81.028999999999996</v>
      </c>
      <c r="X9227" s="148">
        <v>4</v>
      </c>
      <c r="Y9227" s="148">
        <v>0.75700000000000001</v>
      </c>
    </row>
    <row r="9228" spans="11:25" x14ac:dyDescent="0.25">
      <c r="K9228" s="145" t="s">
        <v>7704</v>
      </c>
      <c r="L9228" s="145">
        <v>20</v>
      </c>
      <c r="M9228" s="145">
        <v>264960</v>
      </c>
      <c r="N9228" s="148">
        <v>1.23E-2</v>
      </c>
      <c r="O9228" s="148">
        <v>0.67599999999999905</v>
      </c>
      <c r="P9228" s="148">
        <v>0.88200000000000001</v>
      </c>
      <c r="Q9228" s="148">
        <v>0</v>
      </c>
      <c r="R9228" s="148">
        <v>4</v>
      </c>
      <c r="S9228" s="148">
        <v>0.20599999999999999</v>
      </c>
      <c r="T9228" s="148">
        <v>-4.4859999999999998</v>
      </c>
      <c r="U9228" s="148">
        <v>1</v>
      </c>
      <c r="V9228" s="148">
        <v>0.22</v>
      </c>
      <c r="W9228" s="148">
        <v>88.412999999999997</v>
      </c>
      <c r="X9228" s="148">
        <v>4</v>
      </c>
      <c r="Y9228" s="148">
        <v>0.81699999999999995</v>
      </c>
    </row>
    <row r="9229" spans="11:25" x14ac:dyDescent="0.25">
      <c r="K9229" s="145" t="s">
        <v>3331</v>
      </c>
      <c r="L9229" s="145">
        <v>21</v>
      </c>
      <c r="M9229" s="145">
        <v>189760</v>
      </c>
      <c r="N9229" s="148">
        <v>0.41599999999999998</v>
      </c>
      <c r="O9229" s="148">
        <v>0.83199999999999996</v>
      </c>
      <c r="P9229" s="148">
        <v>0.46200000000000002</v>
      </c>
      <c r="Q9229" s="148">
        <v>3.47E-3</v>
      </c>
      <c r="R9229" s="148">
        <v>2</v>
      </c>
      <c r="S9229" s="148">
        <v>0.13100000000000001</v>
      </c>
      <c r="T9229" s="148">
        <v>-10.503</v>
      </c>
      <c r="U9229" s="148">
        <v>1</v>
      </c>
      <c r="V9229" s="148">
        <v>0.26</v>
      </c>
      <c r="W9229" s="148">
        <v>101.86199999999999</v>
      </c>
      <c r="X9229" s="148">
        <v>4</v>
      </c>
      <c r="Y9229" s="148">
        <v>0.24199999999999999</v>
      </c>
    </row>
    <row r="9230" spans="11:25" x14ac:dyDescent="0.25">
      <c r="K9230" s="145" t="s">
        <v>7705</v>
      </c>
      <c r="L9230" s="145">
        <v>12</v>
      </c>
      <c r="M9230" s="145">
        <v>254026</v>
      </c>
      <c r="N9230" s="148">
        <v>5.45E-2</v>
      </c>
      <c r="O9230" s="148">
        <v>0.80599999999999905</v>
      </c>
      <c r="P9230" s="148">
        <v>0.61299999999999999</v>
      </c>
      <c r="Q9230" s="148">
        <v>0</v>
      </c>
      <c r="R9230" s="148">
        <v>9</v>
      </c>
      <c r="S9230" s="148">
        <v>0.129</v>
      </c>
      <c r="T9230" s="148">
        <v>-11.08</v>
      </c>
      <c r="U9230" s="148">
        <v>0</v>
      </c>
      <c r="V9230" s="148">
        <v>0.372</v>
      </c>
      <c r="W9230" s="148">
        <v>91.497</v>
      </c>
      <c r="X9230" s="148">
        <v>4</v>
      </c>
      <c r="Y9230" s="148">
        <v>0.68799999999999994</v>
      </c>
    </row>
    <row r="9231" spans="11:25" x14ac:dyDescent="0.25">
      <c r="K9231" s="145" t="s">
        <v>7706</v>
      </c>
      <c r="L9231" s="145">
        <v>66</v>
      </c>
      <c r="M9231" s="145">
        <v>226133</v>
      </c>
      <c r="N9231" s="148">
        <v>0.184</v>
      </c>
      <c r="O9231" s="148">
        <v>0.86599999999999999</v>
      </c>
      <c r="P9231" s="148">
        <v>0.53400000000000003</v>
      </c>
      <c r="Q9231" s="148">
        <v>0.26600000000000001</v>
      </c>
      <c r="R9231" s="148">
        <v>11</v>
      </c>
      <c r="S9231" s="148">
        <v>9.2899999999999996E-2</v>
      </c>
      <c r="T9231" s="148">
        <v>-9.2010000000000005</v>
      </c>
      <c r="U9231" s="148">
        <v>1</v>
      </c>
      <c r="V9231" s="148">
        <v>0.22899999999999901</v>
      </c>
      <c r="W9231" s="148">
        <v>98.242999999999995</v>
      </c>
      <c r="X9231" s="148">
        <v>4</v>
      </c>
      <c r="Y9231" s="148">
        <v>0.84099999999999997</v>
      </c>
    </row>
    <row r="9232" spans="11:25" x14ac:dyDescent="0.25">
      <c r="K9232" s="145" t="s">
        <v>7707</v>
      </c>
      <c r="L9232" s="145">
        <v>62</v>
      </c>
      <c r="M9232" s="145">
        <v>247613</v>
      </c>
      <c r="N9232" s="148">
        <v>2.1700000000000001E-2</v>
      </c>
      <c r="O9232" s="148">
        <v>0.85799999999999998</v>
      </c>
      <c r="P9232" s="148">
        <v>0.76</v>
      </c>
      <c r="Q9232" s="148">
        <v>0</v>
      </c>
      <c r="R9232" s="148">
        <v>4</v>
      </c>
      <c r="S9232" s="148">
        <v>0.32200000000000001</v>
      </c>
      <c r="T9232" s="148">
        <v>-7.8949999999999996</v>
      </c>
      <c r="U9232" s="148">
        <v>0</v>
      </c>
      <c r="V9232" s="148">
        <v>0.254</v>
      </c>
      <c r="W9232" s="148">
        <v>93.081999999999994</v>
      </c>
      <c r="X9232" s="148">
        <v>4</v>
      </c>
      <c r="Y9232" s="148">
        <v>0.95099999999999996</v>
      </c>
    </row>
    <row r="9233" spans="11:25" x14ac:dyDescent="0.25">
      <c r="K9233" s="145" t="s">
        <v>7708</v>
      </c>
      <c r="L9233" s="145">
        <v>19</v>
      </c>
      <c r="M9233" s="145">
        <v>254933</v>
      </c>
      <c r="N9233" s="148">
        <v>1.0699999999999999E-2</v>
      </c>
      <c r="O9233" s="148">
        <v>0.84599999999999997</v>
      </c>
      <c r="P9233" s="148">
        <v>0.77</v>
      </c>
      <c r="Q9233" s="148">
        <v>1.2300000000000001E-4</v>
      </c>
      <c r="R9233" s="148">
        <v>9</v>
      </c>
      <c r="S9233" s="148">
        <v>5.5800000000000002E-2</v>
      </c>
      <c r="T9233" s="148">
        <v>-7.4889999999999999</v>
      </c>
      <c r="U9233" s="148">
        <v>1</v>
      </c>
      <c r="V9233" s="148">
        <v>0.28299999999999997</v>
      </c>
      <c r="W9233" s="148">
        <v>92.057000000000002</v>
      </c>
      <c r="X9233" s="148">
        <v>4</v>
      </c>
      <c r="Y9233" s="148">
        <v>0.77300000000000002</v>
      </c>
    </row>
    <row r="9234" spans="11:25" x14ac:dyDescent="0.25">
      <c r="K9234" s="145" t="s">
        <v>7709</v>
      </c>
      <c r="L9234" s="145">
        <v>23</v>
      </c>
      <c r="M9234" s="145">
        <v>218506</v>
      </c>
      <c r="N9234" s="148">
        <v>5.7700000000000001E-2</v>
      </c>
      <c r="O9234" s="148">
        <v>0.878</v>
      </c>
      <c r="P9234" s="148">
        <v>0.71099999999999997</v>
      </c>
      <c r="Q9234" s="148">
        <v>6.3499999999999997E-3</v>
      </c>
      <c r="R9234" s="148">
        <v>4</v>
      </c>
      <c r="S9234" s="148">
        <v>0.92200000000000004</v>
      </c>
      <c r="T9234" s="148">
        <v>-12.923999999999999</v>
      </c>
      <c r="U9234" s="148">
        <v>1</v>
      </c>
      <c r="V9234" s="148">
        <v>0.33500000000000002</v>
      </c>
      <c r="W9234" s="148">
        <v>98.331999999999994</v>
      </c>
      <c r="X9234" s="148">
        <v>4</v>
      </c>
      <c r="Y9234" s="148">
        <v>0.71799999999999997</v>
      </c>
    </row>
    <row r="9235" spans="11:25" x14ac:dyDescent="0.25">
      <c r="K9235" s="145" t="s">
        <v>7710</v>
      </c>
      <c r="L9235" s="145">
        <v>58</v>
      </c>
      <c r="M9235" s="145">
        <v>274840</v>
      </c>
      <c r="N9235" s="148">
        <v>1.16E-3</v>
      </c>
      <c r="O9235" s="148">
        <v>0.76599999999999902</v>
      </c>
      <c r="P9235" s="148">
        <v>0.52</v>
      </c>
      <c r="Q9235" s="148">
        <v>1.89E-2</v>
      </c>
      <c r="R9235" s="148">
        <v>7</v>
      </c>
      <c r="S9235" s="148">
        <v>0.3</v>
      </c>
      <c r="T9235" s="148">
        <v>-9.3710000000000004</v>
      </c>
      <c r="U9235" s="148">
        <v>1</v>
      </c>
      <c r="V9235" s="148">
        <v>0.105</v>
      </c>
      <c r="W9235" s="148">
        <v>79.837999999999994</v>
      </c>
      <c r="X9235" s="148">
        <v>4</v>
      </c>
      <c r="Y9235" s="148">
        <v>0.55600000000000005</v>
      </c>
    </row>
    <row r="9236" spans="11:25" x14ac:dyDescent="0.25">
      <c r="K9236" s="145" t="s">
        <v>7711</v>
      </c>
      <c r="L9236" s="145">
        <v>64</v>
      </c>
      <c r="M9236" s="145">
        <v>286693</v>
      </c>
      <c r="N9236" s="148">
        <v>0.14099999999999999</v>
      </c>
      <c r="O9236" s="148">
        <v>0.76099999999999901</v>
      </c>
      <c r="P9236" s="148">
        <v>0.68299999999999905</v>
      </c>
      <c r="Q9236" s="148">
        <v>0</v>
      </c>
      <c r="R9236" s="148">
        <v>2</v>
      </c>
      <c r="S9236" s="148">
        <v>0.34200000000000003</v>
      </c>
      <c r="T9236" s="148">
        <v>-10.888999999999999</v>
      </c>
      <c r="U9236" s="148">
        <v>1</v>
      </c>
      <c r="V9236" s="148">
        <v>0.16399999999999901</v>
      </c>
      <c r="W9236" s="148">
        <v>101.78700000000001</v>
      </c>
      <c r="X9236" s="148">
        <v>4</v>
      </c>
      <c r="Y9236" s="148">
        <v>0.67099999999999904</v>
      </c>
    </row>
    <row r="9237" spans="11:25" x14ac:dyDescent="0.25">
      <c r="K9237" s="145" t="s">
        <v>7712</v>
      </c>
      <c r="L9237" s="145">
        <v>57</v>
      </c>
      <c r="M9237" s="145">
        <v>298266</v>
      </c>
      <c r="N9237" s="148">
        <v>0.42</v>
      </c>
      <c r="O9237" s="148">
        <v>0.73399999999999999</v>
      </c>
      <c r="P9237" s="148">
        <v>0.54400000000000004</v>
      </c>
      <c r="Q9237" s="148">
        <v>0</v>
      </c>
      <c r="R9237" s="148">
        <v>11</v>
      </c>
      <c r="S9237" s="148">
        <v>9.7500000000000003E-2</v>
      </c>
      <c r="T9237" s="148">
        <v>-4.7859999999999996</v>
      </c>
      <c r="U9237" s="148">
        <v>0</v>
      </c>
      <c r="V9237" s="148">
        <v>0.19399999999999901</v>
      </c>
      <c r="W9237" s="148">
        <v>86.617000000000004</v>
      </c>
      <c r="X9237" s="148">
        <v>4</v>
      </c>
      <c r="Y9237" s="148">
        <v>0.66900000000000004</v>
      </c>
    </row>
    <row r="9238" spans="11:25" x14ac:dyDescent="0.25">
      <c r="K9238" s="145" t="s">
        <v>7713</v>
      </c>
      <c r="L9238" s="145">
        <v>59</v>
      </c>
      <c r="M9238" s="145">
        <v>273573</v>
      </c>
      <c r="N9238" s="148">
        <v>0.38500000000000001</v>
      </c>
      <c r="O9238" s="148">
        <v>0.73</v>
      </c>
      <c r="P9238" s="148">
        <v>0.83699999999999997</v>
      </c>
      <c r="Q9238" s="148">
        <v>0</v>
      </c>
      <c r="R9238" s="148">
        <v>6</v>
      </c>
      <c r="S9238" s="148">
        <v>0.32100000000000001</v>
      </c>
      <c r="T9238" s="148">
        <v>-5.359</v>
      </c>
      <c r="U9238" s="148">
        <v>0</v>
      </c>
      <c r="V9238" s="148">
        <v>0.28100000000000003</v>
      </c>
      <c r="W9238" s="148">
        <v>92.126999999999995</v>
      </c>
      <c r="X9238" s="148">
        <v>4</v>
      </c>
      <c r="Y9238" s="148">
        <v>0.86699999999999999</v>
      </c>
    </row>
    <row r="9239" spans="11:25" x14ac:dyDescent="0.25">
      <c r="K9239" s="145" t="s">
        <v>7714</v>
      </c>
      <c r="L9239" s="145">
        <v>21</v>
      </c>
      <c r="M9239" s="145">
        <v>261600</v>
      </c>
      <c r="N9239" s="148">
        <v>6.6899999999999998E-3</v>
      </c>
      <c r="O9239" s="148">
        <v>0.71199999999999997</v>
      </c>
      <c r="P9239" s="148">
        <v>0.90799999999999903</v>
      </c>
      <c r="Q9239" s="148">
        <v>3.73E-2</v>
      </c>
      <c r="R9239" s="148">
        <v>4</v>
      </c>
      <c r="S9239" s="148">
        <v>9.3799999999999994E-2</v>
      </c>
      <c r="T9239" s="148">
        <v>-6.8979999999999997</v>
      </c>
      <c r="U9239" s="148">
        <v>1</v>
      </c>
      <c r="V9239" s="148">
        <v>0.14599999999999999</v>
      </c>
      <c r="W9239" s="148">
        <v>105.89299999999901</v>
      </c>
      <c r="X9239" s="148">
        <v>4</v>
      </c>
      <c r="Y9239" s="148">
        <v>0.77700000000000002</v>
      </c>
    </row>
    <row r="9240" spans="11:25" x14ac:dyDescent="0.25">
      <c r="K9240" s="145" t="s">
        <v>7715</v>
      </c>
      <c r="L9240" s="145">
        <v>59</v>
      </c>
      <c r="M9240" s="145">
        <v>322066</v>
      </c>
      <c r="N9240" s="148">
        <v>0.13699999999999901</v>
      </c>
      <c r="O9240" s="148">
        <v>0.77400000000000002</v>
      </c>
      <c r="P9240" s="148">
        <v>0.45600000000000002</v>
      </c>
      <c r="Q9240" s="148">
        <v>6.8799999999999897E-5</v>
      </c>
      <c r="R9240" s="148">
        <v>1</v>
      </c>
      <c r="S9240" s="148">
        <v>0.109</v>
      </c>
      <c r="T9240" s="148">
        <v>-16.027000000000001</v>
      </c>
      <c r="U9240" s="148">
        <v>1</v>
      </c>
      <c r="V9240" s="148">
        <v>0.32600000000000001</v>
      </c>
      <c r="W9240" s="148">
        <v>97.108999999999995</v>
      </c>
      <c r="X9240" s="148">
        <v>4</v>
      </c>
      <c r="Y9240" s="148">
        <v>0.64200000000000002</v>
      </c>
    </row>
    <row r="9241" spans="11:25" x14ac:dyDescent="0.25">
      <c r="K9241" s="145" t="s">
        <v>7716</v>
      </c>
      <c r="L9241" s="145">
        <v>58</v>
      </c>
      <c r="M9241" s="145">
        <v>233199</v>
      </c>
      <c r="N9241" s="148">
        <v>0.29599999999999999</v>
      </c>
      <c r="O9241" s="148">
        <v>0.77500000000000002</v>
      </c>
      <c r="P9241" s="148">
        <v>0.45100000000000001</v>
      </c>
      <c r="Q9241" s="148">
        <v>6.3099999999999997E-6</v>
      </c>
      <c r="R9241" s="148">
        <v>1</v>
      </c>
      <c r="S9241" s="148">
        <v>0.123</v>
      </c>
      <c r="T9241" s="148">
        <v>-9.1639999999999997</v>
      </c>
      <c r="U9241" s="148">
        <v>1</v>
      </c>
      <c r="V9241" s="148">
        <v>5.67E-2</v>
      </c>
      <c r="W9241" s="148">
        <v>92.986000000000004</v>
      </c>
      <c r="X9241" s="148">
        <v>4</v>
      </c>
      <c r="Y9241" s="148">
        <v>0.55899999999999905</v>
      </c>
    </row>
    <row r="9242" spans="11:25" x14ac:dyDescent="0.25">
      <c r="K9242" s="145" t="s">
        <v>7717</v>
      </c>
      <c r="L9242" s="145">
        <v>56</v>
      </c>
      <c r="M9242" s="145">
        <v>289160</v>
      </c>
      <c r="N9242" s="148">
        <v>3.0300000000000001E-2</v>
      </c>
      <c r="O9242" s="148">
        <v>0.84499999999999997</v>
      </c>
      <c r="P9242" s="148">
        <v>0.81899999999999995</v>
      </c>
      <c r="Q9242" s="148">
        <v>0</v>
      </c>
      <c r="R9242" s="148">
        <v>10</v>
      </c>
      <c r="S9242" s="148">
        <v>0.115</v>
      </c>
      <c r="T9242" s="148">
        <v>-4.3499999999999996</v>
      </c>
      <c r="U9242" s="148">
        <v>0</v>
      </c>
      <c r="V9242" s="148">
        <v>0.38500000000000001</v>
      </c>
      <c r="W9242" s="148">
        <v>94.983999999999995</v>
      </c>
      <c r="X9242" s="148">
        <v>4</v>
      </c>
      <c r="Y9242" s="148">
        <v>0.747</v>
      </c>
    </row>
    <row r="9243" spans="11:25" x14ac:dyDescent="0.25">
      <c r="K9243" s="145" t="s">
        <v>7718</v>
      </c>
      <c r="L9243" s="145">
        <v>57</v>
      </c>
      <c r="M9243" s="145">
        <v>276373</v>
      </c>
      <c r="N9243" s="148">
        <v>0.47799999999999998</v>
      </c>
      <c r="O9243" s="148">
        <v>0.80099999999999905</v>
      </c>
      <c r="P9243" s="148">
        <v>0.75700000000000001</v>
      </c>
      <c r="Q9243" s="148">
        <v>1.3200000000000001E-5</v>
      </c>
      <c r="R9243" s="148">
        <v>7</v>
      </c>
      <c r="S9243" s="148">
        <v>0.16300000000000001</v>
      </c>
      <c r="T9243" s="148">
        <v>-8.01</v>
      </c>
      <c r="U9243" s="148">
        <v>1</v>
      </c>
      <c r="V9243" s="148">
        <v>0.316</v>
      </c>
      <c r="W9243" s="148">
        <v>88.025000000000006</v>
      </c>
      <c r="X9243" s="148">
        <v>4</v>
      </c>
      <c r="Y9243" s="148">
        <v>0.60699999999999998</v>
      </c>
    </row>
    <row r="9244" spans="11:25" x14ac:dyDescent="0.25">
      <c r="K9244" s="145" t="s">
        <v>7719</v>
      </c>
      <c r="L9244" s="145">
        <v>20</v>
      </c>
      <c r="M9244" s="145">
        <v>284693</v>
      </c>
      <c r="N9244" s="148">
        <v>0.37</v>
      </c>
      <c r="O9244" s="148">
        <v>0.69299999999999995</v>
      </c>
      <c r="P9244" s="148">
        <v>0.42299999999999999</v>
      </c>
      <c r="Q9244" s="148">
        <v>0</v>
      </c>
      <c r="R9244" s="148">
        <v>5</v>
      </c>
      <c r="S9244" s="148">
        <v>0.106</v>
      </c>
      <c r="T9244" s="148">
        <v>-12.212</v>
      </c>
      <c r="U9244" s="148">
        <v>0</v>
      </c>
      <c r="V9244" s="148">
        <v>7.3999999999999996E-2</v>
      </c>
      <c r="W9244" s="148">
        <v>88.090999999999994</v>
      </c>
      <c r="X9244" s="148">
        <v>4</v>
      </c>
      <c r="Y9244" s="148">
        <v>0.52800000000000002</v>
      </c>
    </row>
    <row r="9245" spans="11:25" x14ac:dyDescent="0.25">
      <c r="K9245" s="145" t="s">
        <v>1236</v>
      </c>
      <c r="L9245" s="145">
        <v>61</v>
      </c>
      <c r="M9245" s="145">
        <v>246173</v>
      </c>
      <c r="N9245" s="148">
        <v>0.11699999999999899</v>
      </c>
      <c r="O9245" s="148">
        <v>0.85399999999999998</v>
      </c>
      <c r="P9245" s="148">
        <v>0.57999999999999996</v>
      </c>
      <c r="Q9245" s="148">
        <v>4.7099999999999998E-3</v>
      </c>
      <c r="R9245" s="148">
        <v>1</v>
      </c>
      <c r="S9245" s="148">
        <v>9.2100000000000001E-2</v>
      </c>
      <c r="T9245" s="148">
        <v>-10.007999999999999</v>
      </c>
      <c r="U9245" s="148">
        <v>1</v>
      </c>
      <c r="V9245" s="148">
        <v>0.217</v>
      </c>
      <c r="W9245" s="148">
        <v>162.11600000000001</v>
      </c>
      <c r="X9245" s="148">
        <v>4</v>
      </c>
      <c r="Y9245" s="148">
        <v>0.7</v>
      </c>
    </row>
    <row r="9246" spans="11:25" x14ac:dyDescent="0.25">
      <c r="K9246" s="145" t="s">
        <v>1254</v>
      </c>
      <c r="L9246" s="145">
        <v>57</v>
      </c>
      <c r="M9246" s="145">
        <v>251906</v>
      </c>
      <c r="N9246" s="148">
        <v>4.7299999999999998E-3</v>
      </c>
      <c r="O9246" s="148">
        <v>0.67200000000000004</v>
      </c>
      <c r="P9246" s="148">
        <v>0.75800000000000001</v>
      </c>
      <c r="Q9246" s="148">
        <v>1.1999999999999999E-6</v>
      </c>
      <c r="R9246" s="148">
        <v>4</v>
      </c>
      <c r="S9246" s="148">
        <v>0.32600000000000001</v>
      </c>
      <c r="T9246" s="148">
        <v>-4.18</v>
      </c>
      <c r="U9246" s="148">
        <v>0</v>
      </c>
      <c r="V9246" s="148">
        <v>0.35899999999999999</v>
      </c>
      <c r="W9246" s="148">
        <v>94.311999999999998</v>
      </c>
      <c r="X9246" s="148">
        <v>4</v>
      </c>
      <c r="Y9246" s="148">
        <v>0.49299999999999999</v>
      </c>
    </row>
    <row r="9247" spans="11:25" x14ac:dyDescent="0.25">
      <c r="K9247" s="145" t="s">
        <v>7720</v>
      </c>
      <c r="L9247" s="145">
        <v>40</v>
      </c>
      <c r="M9247" s="145">
        <v>415306</v>
      </c>
      <c r="N9247" s="148">
        <v>7.2899999999999996E-3</v>
      </c>
      <c r="O9247" s="148">
        <v>0.84</v>
      </c>
      <c r="P9247" s="148">
        <v>0.58799999999999997</v>
      </c>
      <c r="Q9247" s="148">
        <v>3.4100000000000002E-5</v>
      </c>
      <c r="R9247" s="148">
        <v>0</v>
      </c>
      <c r="S9247" s="148">
        <v>9.7900000000000001E-2</v>
      </c>
      <c r="T9247" s="148">
        <v>-10.651999999999999</v>
      </c>
      <c r="U9247" s="148">
        <v>1</v>
      </c>
      <c r="V9247" s="148">
        <v>5.8700000000000002E-2</v>
      </c>
      <c r="W9247" s="148">
        <v>111.988</v>
      </c>
      <c r="X9247" s="148">
        <v>4</v>
      </c>
      <c r="Y9247" s="148">
        <v>0.88</v>
      </c>
    </row>
    <row r="9248" spans="11:25" x14ac:dyDescent="0.25">
      <c r="K9248" s="145" t="s">
        <v>7721</v>
      </c>
      <c r="L9248" s="145">
        <v>3</v>
      </c>
      <c r="M9248" s="145">
        <v>384850</v>
      </c>
      <c r="N9248" s="148">
        <v>3.0800000000000001E-2</v>
      </c>
      <c r="O9248" s="148">
        <v>0.92200000000000004</v>
      </c>
      <c r="P9248" s="148">
        <v>0.61299999999999999</v>
      </c>
      <c r="Q9248" s="148">
        <v>2.7400000000000001E-2</v>
      </c>
      <c r="R9248" s="148">
        <v>11</v>
      </c>
      <c r="S9248" s="148">
        <v>8.4400000000000003E-2</v>
      </c>
      <c r="T9248" s="148">
        <v>-6.07</v>
      </c>
      <c r="U9248" s="148">
        <v>0</v>
      </c>
      <c r="V9248" s="148">
        <v>0.214</v>
      </c>
      <c r="W9248" s="148">
        <v>116.33499999999999</v>
      </c>
      <c r="X9248" s="148">
        <v>4</v>
      </c>
      <c r="Y9248" s="148">
        <v>0.83299999999999996</v>
      </c>
    </row>
    <row r="9249" spans="11:25" x14ac:dyDescent="0.25">
      <c r="K9249" s="145" t="s">
        <v>7722</v>
      </c>
      <c r="L9249" s="145">
        <v>51</v>
      </c>
      <c r="M9249" s="145">
        <v>311120</v>
      </c>
      <c r="N9249" s="148">
        <v>0.124</v>
      </c>
      <c r="O9249" s="148">
        <v>0.85</v>
      </c>
      <c r="P9249" s="148">
        <v>0.81799999999999995</v>
      </c>
      <c r="Q9249" s="148">
        <v>1.3500000000000001E-3</v>
      </c>
      <c r="R9249" s="148">
        <v>0</v>
      </c>
      <c r="S9249" s="148">
        <v>0.34899999999999998</v>
      </c>
      <c r="T9249" s="148">
        <v>-8.6229999999999993</v>
      </c>
      <c r="U9249" s="148">
        <v>1</v>
      </c>
      <c r="V9249" s="148">
        <v>9.0399999999999994E-2</v>
      </c>
      <c r="W9249" s="148">
        <v>105.26600000000001</v>
      </c>
      <c r="X9249" s="148">
        <v>4</v>
      </c>
      <c r="Y9249" s="148">
        <v>0.83899999999999997</v>
      </c>
    </row>
    <row r="9250" spans="11:25" x14ac:dyDescent="0.25">
      <c r="K9250" s="145" t="s">
        <v>7112</v>
      </c>
      <c r="L9250" s="145">
        <v>2</v>
      </c>
      <c r="M9250" s="145">
        <v>347800</v>
      </c>
      <c r="N9250" s="148">
        <v>8.3599999999999994E-2</v>
      </c>
      <c r="O9250" s="148">
        <v>0.86599999999999999</v>
      </c>
      <c r="P9250" s="148">
        <v>0.68099999999999905</v>
      </c>
      <c r="Q9250" s="148">
        <v>1.5900000000000001E-2</v>
      </c>
      <c r="R9250" s="148">
        <v>3</v>
      </c>
      <c r="S9250" s="148">
        <v>4.3299999999999998E-2</v>
      </c>
      <c r="T9250" s="148">
        <v>-6.5869999999999997</v>
      </c>
      <c r="U9250" s="148">
        <v>0</v>
      </c>
      <c r="V9250" s="148">
        <v>5.3400000000000003E-2</v>
      </c>
      <c r="W9250" s="148">
        <v>109.492</v>
      </c>
      <c r="X9250" s="148">
        <v>4</v>
      </c>
      <c r="Y9250" s="148">
        <v>0.97399999999999998</v>
      </c>
    </row>
    <row r="9251" spans="11:25" x14ac:dyDescent="0.25">
      <c r="K9251" s="145" t="s">
        <v>7723</v>
      </c>
      <c r="L9251" s="145">
        <v>3</v>
      </c>
      <c r="M9251" s="145">
        <v>270066</v>
      </c>
      <c r="N9251" s="148">
        <v>3.4099999999999998E-2</v>
      </c>
      <c r="O9251" s="148">
        <v>0.877</v>
      </c>
      <c r="P9251" s="148">
        <v>0.433</v>
      </c>
      <c r="Q9251" s="148">
        <v>0.52500000000000002</v>
      </c>
      <c r="R9251" s="148">
        <v>3</v>
      </c>
      <c r="S9251" s="148">
        <v>2.06E-2</v>
      </c>
      <c r="T9251" s="148">
        <v>-12.004</v>
      </c>
      <c r="U9251" s="148">
        <v>1</v>
      </c>
      <c r="V9251" s="148">
        <v>4.3499999999999997E-2</v>
      </c>
      <c r="W9251" s="148">
        <v>122.23099999999999</v>
      </c>
      <c r="X9251" s="148">
        <v>4</v>
      </c>
      <c r="Y9251" s="148">
        <v>0.97199999999999998</v>
      </c>
    </row>
    <row r="9252" spans="11:25" x14ac:dyDescent="0.25">
      <c r="K9252" s="145" t="s">
        <v>7724</v>
      </c>
      <c r="L9252" s="145">
        <v>3</v>
      </c>
      <c r="M9252" s="145">
        <v>237533</v>
      </c>
      <c r="N9252" s="148">
        <v>9.5899999999999999E-2</v>
      </c>
      <c r="O9252" s="148">
        <v>0.89200000000000002</v>
      </c>
      <c r="P9252" s="148">
        <v>0.441</v>
      </c>
      <c r="Q9252" s="148">
        <v>0</v>
      </c>
      <c r="R9252" s="148">
        <v>0</v>
      </c>
      <c r="S9252" s="148">
        <v>3.6499999999999998E-2</v>
      </c>
      <c r="T9252" s="148">
        <v>-10.5209999999999</v>
      </c>
      <c r="U9252" s="148">
        <v>1</v>
      </c>
      <c r="V9252" s="148">
        <v>9.0800000000000006E-2</v>
      </c>
      <c r="W9252" s="148">
        <v>114.22</v>
      </c>
      <c r="X9252" s="148">
        <v>4</v>
      </c>
      <c r="Y9252" s="148">
        <v>0.67400000000000004</v>
      </c>
    </row>
    <row r="9253" spans="11:25" x14ac:dyDescent="0.25">
      <c r="K9253" s="145" t="s">
        <v>7725</v>
      </c>
      <c r="L9253" s="145">
        <v>17</v>
      </c>
      <c r="M9253" s="145">
        <v>275813</v>
      </c>
      <c r="N9253" s="148">
        <v>0.13900000000000001</v>
      </c>
      <c r="O9253" s="148">
        <v>0.91200000000000003</v>
      </c>
      <c r="P9253" s="148">
        <v>0.53400000000000003</v>
      </c>
      <c r="Q9253" s="148">
        <v>0.10199999999999999</v>
      </c>
      <c r="R9253" s="148">
        <v>6</v>
      </c>
      <c r="S9253" s="148">
        <v>3.8699999999999998E-2</v>
      </c>
      <c r="T9253" s="148">
        <v>-5.319</v>
      </c>
      <c r="U9253" s="148">
        <v>0</v>
      </c>
      <c r="V9253" s="148">
        <v>3.6600000000000001E-2</v>
      </c>
      <c r="W9253" s="148">
        <v>114.681</v>
      </c>
      <c r="X9253" s="148">
        <v>4</v>
      </c>
      <c r="Y9253" s="148">
        <v>0.96299999999999997</v>
      </c>
    </row>
    <row r="9254" spans="11:25" x14ac:dyDescent="0.25">
      <c r="K9254" s="145" t="s">
        <v>7726</v>
      </c>
      <c r="L9254" s="145">
        <v>58</v>
      </c>
      <c r="M9254" s="145">
        <v>252653</v>
      </c>
      <c r="N9254" s="148">
        <v>4.6300000000000001E-2</v>
      </c>
      <c r="O9254" s="148">
        <v>0.84899999999999998</v>
      </c>
      <c r="P9254" s="148">
        <v>0.65700000000000003</v>
      </c>
      <c r="Q9254" s="148">
        <v>2.9299999999999899E-5</v>
      </c>
      <c r="R9254" s="148">
        <v>11</v>
      </c>
      <c r="S9254" s="148">
        <v>0.11699999999999899</v>
      </c>
      <c r="T9254" s="148">
        <v>-7.5089999999999897</v>
      </c>
      <c r="U9254" s="148">
        <v>1</v>
      </c>
      <c r="V9254" s="148">
        <v>0.20499999999999999</v>
      </c>
      <c r="W9254" s="148">
        <v>112.682</v>
      </c>
      <c r="X9254" s="148">
        <v>4</v>
      </c>
      <c r="Y9254" s="148">
        <v>0.86399999999999999</v>
      </c>
    </row>
    <row r="9255" spans="11:25" x14ac:dyDescent="0.25">
      <c r="K9255" s="145" t="s">
        <v>7727</v>
      </c>
      <c r="L9255" s="145">
        <v>3</v>
      </c>
      <c r="M9255" s="145">
        <v>228573</v>
      </c>
      <c r="N9255" s="148">
        <v>0.27399999999999902</v>
      </c>
      <c r="O9255" s="148">
        <v>0.80700000000000005</v>
      </c>
      <c r="P9255" s="148">
        <v>0.78500000000000003</v>
      </c>
      <c r="Q9255" s="148">
        <v>1.04E-5</v>
      </c>
      <c r="R9255" s="148">
        <v>5</v>
      </c>
      <c r="S9255" s="148">
        <v>0.26600000000000001</v>
      </c>
      <c r="T9255" s="148">
        <v>-7.718</v>
      </c>
      <c r="U9255" s="148">
        <v>0</v>
      </c>
      <c r="V9255" s="148">
        <v>0.12</v>
      </c>
      <c r="W9255" s="148">
        <v>117.72499999999999</v>
      </c>
      <c r="X9255" s="148">
        <v>4</v>
      </c>
      <c r="Y9255" s="148">
        <v>0.93299999999999905</v>
      </c>
    </row>
    <row r="9256" spans="11:25" x14ac:dyDescent="0.25">
      <c r="K9256" s="145" t="s">
        <v>7728</v>
      </c>
      <c r="L9256" s="145">
        <v>14</v>
      </c>
      <c r="M9256" s="145">
        <v>388426</v>
      </c>
      <c r="N9256" s="148">
        <v>1.5299999999999999E-2</v>
      </c>
      <c r="O9256" s="148">
        <v>0.76300000000000001</v>
      </c>
      <c r="P9256" s="148">
        <v>0.65300000000000002</v>
      </c>
      <c r="Q9256" s="148">
        <v>2.0799999999999998E-3</v>
      </c>
      <c r="R9256" s="148">
        <v>0</v>
      </c>
      <c r="S9256" s="148">
        <v>0.113</v>
      </c>
      <c r="T9256" s="148">
        <v>-9.5909999999999993</v>
      </c>
      <c r="U9256" s="148">
        <v>1</v>
      </c>
      <c r="V9256" s="148">
        <v>5.8900000000000001E-2</v>
      </c>
      <c r="W9256" s="148">
        <v>118.137</v>
      </c>
      <c r="X9256" s="148">
        <v>4</v>
      </c>
      <c r="Y9256" s="148">
        <v>0.748</v>
      </c>
    </row>
    <row r="9257" spans="11:25" x14ac:dyDescent="0.25">
      <c r="K9257" s="145" t="s">
        <v>7729</v>
      </c>
      <c r="L9257" s="145">
        <v>2</v>
      </c>
      <c r="M9257" s="145">
        <v>201413</v>
      </c>
      <c r="N9257" s="148">
        <v>0.16699999999999901</v>
      </c>
      <c r="O9257" s="148">
        <v>0.76800000000000002</v>
      </c>
      <c r="P9257" s="148">
        <v>0.82299999999999995</v>
      </c>
      <c r="Q9257" s="148">
        <v>7.7399999999999997E-2</v>
      </c>
      <c r="R9257" s="148">
        <v>5</v>
      </c>
      <c r="S9257" s="148">
        <v>0.21299999999999999</v>
      </c>
      <c r="T9257" s="148">
        <v>-7.1150000000000002</v>
      </c>
      <c r="U9257" s="148">
        <v>1</v>
      </c>
      <c r="V9257" s="148">
        <v>6.0900000000000003E-2</v>
      </c>
      <c r="W9257" s="148">
        <v>111.67700000000001</v>
      </c>
      <c r="X9257" s="148">
        <v>4</v>
      </c>
      <c r="Y9257" s="148">
        <v>0.81200000000000006</v>
      </c>
    </row>
    <row r="9258" spans="11:25" x14ac:dyDescent="0.25">
      <c r="K9258" s="145" t="s">
        <v>7730</v>
      </c>
      <c r="L9258" s="145">
        <v>38</v>
      </c>
      <c r="M9258" s="145">
        <v>426413</v>
      </c>
      <c r="N9258" s="148">
        <v>1.3100000000000001E-2</v>
      </c>
      <c r="O9258" s="148">
        <v>0.76700000000000002</v>
      </c>
      <c r="P9258" s="148">
        <v>0.85899999999999999</v>
      </c>
      <c r="Q9258" s="148">
        <v>1.91E-3</v>
      </c>
      <c r="R9258" s="148">
        <v>3</v>
      </c>
      <c r="S9258" s="148">
        <v>3.7699999999999997E-2</v>
      </c>
      <c r="T9258" s="148">
        <v>-6.8779999999999903</v>
      </c>
      <c r="U9258" s="148">
        <v>0</v>
      </c>
      <c r="V9258" s="148">
        <v>6.1100000000000002E-2</v>
      </c>
      <c r="W9258" s="148">
        <v>107.383</v>
      </c>
      <c r="X9258" s="148">
        <v>4</v>
      </c>
      <c r="Y9258" s="148">
        <v>0.94</v>
      </c>
    </row>
    <row r="9259" spans="11:25" x14ac:dyDescent="0.25">
      <c r="K9259" s="145" t="s">
        <v>7731</v>
      </c>
      <c r="L9259" s="145">
        <v>0</v>
      </c>
      <c r="M9259" s="145">
        <v>411360</v>
      </c>
      <c r="N9259" s="148">
        <v>2.1399999999999999E-2</v>
      </c>
      <c r="O9259" s="148">
        <v>0.90099999999999902</v>
      </c>
      <c r="P9259" s="148">
        <v>0.55799999999999905</v>
      </c>
      <c r="Q9259" s="148">
        <v>1.66E-3</v>
      </c>
      <c r="R9259" s="148">
        <v>7</v>
      </c>
      <c r="S9259" s="148">
        <v>3.0099999999999998E-2</v>
      </c>
      <c r="T9259" s="148">
        <v>-11.225</v>
      </c>
      <c r="U9259" s="148">
        <v>1</v>
      </c>
      <c r="V9259" s="148">
        <v>0.14899999999999999</v>
      </c>
      <c r="W9259" s="148">
        <v>117.471</v>
      </c>
      <c r="X9259" s="148">
        <v>4</v>
      </c>
      <c r="Y9259" s="148">
        <v>0.81799999999999995</v>
      </c>
    </row>
    <row r="9260" spans="11:25" x14ac:dyDescent="0.25">
      <c r="K9260" s="145" t="s">
        <v>7732</v>
      </c>
      <c r="L9260" s="145">
        <v>46</v>
      </c>
      <c r="M9260" s="145">
        <v>228480</v>
      </c>
      <c r="N9260" s="148">
        <v>0.17899999999999999</v>
      </c>
      <c r="O9260" s="148">
        <v>0.47599999999999998</v>
      </c>
      <c r="P9260" s="148">
        <v>0.84499999999999997</v>
      </c>
      <c r="Q9260" s="148">
        <v>0.373</v>
      </c>
      <c r="R9260" s="148">
        <v>8</v>
      </c>
      <c r="S9260" s="148">
        <v>4.41E-2</v>
      </c>
      <c r="T9260" s="148">
        <v>-5.5739999999999998</v>
      </c>
      <c r="U9260" s="148">
        <v>0</v>
      </c>
      <c r="V9260" s="148">
        <v>4.5100000000000001E-2</v>
      </c>
      <c r="W9260" s="148">
        <v>94.491</v>
      </c>
      <c r="X9260" s="148">
        <v>4</v>
      </c>
      <c r="Y9260" s="148">
        <v>0.81799999999999995</v>
      </c>
    </row>
    <row r="9261" spans="11:25" x14ac:dyDescent="0.25">
      <c r="K9261" s="145" t="s">
        <v>7733</v>
      </c>
      <c r="L9261" s="145">
        <v>16</v>
      </c>
      <c r="M9261" s="145">
        <v>257042</v>
      </c>
      <c r="N9261" s="148">
        <v>0.104</v>
      </c>
      <c r="O9261" s="148">
        <v>0.77800000000000002</v>
      </c>
      <c r="P9261" s="148">
        <v>0.61499999999999999</v>
      </c>
      <c r="Q9261" s="148">
        <v>1.12E-4</v>
      </c>
      <c r="R9261" s="148">
        <v>11</v>
      </c>
      <c r="S9261" s="148">
        <v>7.9699999999999993E-2</v>
      </c>
      <c r="T9261" s="148">
        <v>-8.6750000000000007</v>
      </c>
      <c r="U9261" s="148">
        <v>1</v>
      </c>
      <c r="V9261" s="148">
        <v>3.9699999999999999E-2</v>
      </c>
      <c r="W9261" s="148">
        <v>116.533999999999</v>
      </c>
      <c r="X9261" s="148">
        <v>4</v>
      </c>
      <c r="Y9261" s="148">
        <v>0.76900000000000002</v>
      </c>
    </row>
    <row r="9262" spans="11:25" x14ac:dyDescent="0.25">
      <c r="K9262" s="145" t="s">
        <v>7734</v>
      </c>
      <c r="L9262" s="145">
        <v>37</v>
      </c>
      <c r="M9262" s="145">
        <v>347226</v>
      </c>
      <c r="N9262" s="148">
        <v>0.22899999999999901</v>
      </c>
      <c r="O9262" s="148">
        <v>0.85</v>
      </c>
      <c r="P9262" s="148">
        <v>0.56100000000000005</v>
      </c>
      <c r="Q9262" s="148">
        <v>2.29E-2</v>
      </c>
      <c r="R9262" s="148">
        <v>7</v>
      </c>
      <c r="S9262" s="148">
        <v>0.19699999999999901</v>
      </c>
      <c r="T9262" s="148">
        <v>-10.377000000000001</v>
      </c>
      <c r="U9262" s="148">
        <v>1</v>
      </c>
      <c r="V9262" s="148">
        <v>5.2299999999999999E-2</v>
      </c>
      <c r="W9262" s="148">
        <v>113.621</v>
      </c>
      <c r="X9262" s="148">
        <v>4</v>
      </c>
      <c r="Y9262" s="148">
        <v>0.96699999999999997</v>
      </c>
    </row>
    <row r="9263" spans="11:25" x14ac:dyDescent="0.25">
      <c r="K9263" s="145" t="s">
        <v>1153</v>
      </c>
      <c r="L9263" s="145">
        <v>2</v>
      </c>
      <c r="M9263" s="145">
        <v>382920</v>
      </c>
      <c r="N9263" s="148">
        <v>7.1700000000000002E-3</v>
      </c>
      <c r="O9263" s="148">
        <v>0.79700000000000004</v>
      </c>
      <c r="P9263" s="148">
        <v>0.59</v>
      </c>
      <c r="Q9263" s="148">
        <v>3.5099999999999899E-4</v>
      </c>
      <c r="R9263" s="148">
        <v>2</v>
      </c>
      <c r="S9263" s="148">
        <v>8.6699999999999999E-2</v>
      </c>
      <c r="T9263" s="148">
        <v>-9.90899999999999</v>
      </c>
      <c r="U9263" s="148">
        <v>1</v>
      </c>
      <c r="V9263" s="148">
        <v>8.6699999999999999E-2</v>
      </c>
      <c r="W9263" s="148">
        <v>121.253999999999</v>
      </c>
      <c r="X9263" s="148">
        <v>4</v>
      </c>
      <c r="Y9263" s="148">
        <v>0.9</v>
      </c>
    </row>
    <row r="9264" spans="11:25" x14ac:dyDescent="0.25">
      <c r="K9264" s="145" t="s">
        <v>7735</v>
      </c>
      <c r="L9264" s="145">
        <v>48</v>
      </c>
      <c r="M9264" s="145">
        <v>329000</v>
      </c>
      <c r="N9264" s="148">
        <v>2.4399999999999999E-3</v>
      </c>
      <c r="O9264" s="148">
        <v>0.88200000000000001</v>
      </c>
      <c r="P9264" s="148">
        <v>0.58899999999999997</v>
      </c>
      <c r="Q9264" s="148">
        <v>9.810000000000001E-4</v>
      </c>
      <c r="R9264" s="148">
        <v>11</v>
      </c>
      <c r="S9264" s="148">
        <v>0.214</v>
      </c>
      <c r="T9264" s="148">
        <v>-7.6040000000000001</v>
      </c>
      <c r="U9264" s="148">
        <v>0</v>
      </c>
      <c r="V9264" s="148">
        <v>5.96E-2</v>
      </c>
      <c r="W9264" s="148">
        <v>111.142</v>
      </c>
      <c r="X9264" s="148">
        <v>4</v>
      </c>
      <c r="Y9264" s="148">
        <v>0.80900000000000005</v>
      </c>
    </row>
    <row r="9265" spans="11:25" x14ac:dyDescent="0.25">
      <c r="K9265" s="145" t="s">
        <v>7736</v>
      </c>
      <c r="L9265" s="145">
        <v>51</v>
      </c>
      <c r="M9265" s="145">
        <v>217666</v>
      </c>
      <c r="N9265" s="148">
        <v>3.5999999999999997E-2</v>
      </c>
      <c r="O9265" s="148">
        <v>0.96299999999999997</v>
      </c>
      <c r="P9265" s="148">
        <v>0.74199999999999999</v>
      </c>
      <c r="Q9265" s="148">
        <v>9.8900000000000008E-4</v>
      </c>
      <c r="R9265" s="148">
        <v>4</v>
      </c>
      <c r="S9265" s="148">
        <v>0.30299999999999999</v>
      </c>
      <c r="T9265" s="148">
        <v>-6.5970000000000004</v>
      </c>
      <c r="U9265" s="148">
        <v>0</v>
      </c>
      <c r="V9265" s="148">
        <v>9.0399999999999994E-2</v>
      </c>
      <c r="W9265" s="148">
        <v>114.68899999999999</v>
      </c>
      <c r="X9265" s="148">
        <v>4</v>
      </c>
      <c r="Y9265" s="148">
        <v>0.69399999999999995</v>
      </c>
    </row>
    <row r="9266" spans="11:25" x14ac:dyDescent="0.25">
      <c r="K9266" s="145" t="s">
        <v>7737</v>
      </c>
      <c r="L9266" s="145">
        <v>0</v>
      </c>
      <c r="M9266" s="145">
        <v>406106</v>
      </c>
      <c r="N9266" s="148">
        <v>9.01E-4</v>
      </c>
      <c r="O9266" s="148">
        <v>0.79799999999999904</v>
      </c>
      <c r="P9266" s="148">
        <v>0.67400000000000004</v>
      </c>
      <c r="Q9266" s="148">
        <v>0.503</v>
      </c>
      <c r="R9266" s="148">
        <v>8</v>
      </c>
      <c r="S9266" s="148">
        <v>6.8099999999999994E-2</v>
      </c>
      <c r="T9266" s="148">
        <v>-9.9909999999999997</v>
      </c>
      <c r="U9266" s="148">
        <v>1</v>
      </c>
      <c r="V9266" s="148">
        <v>4.4400000000000002E-2</v>
      </c>
      <c r="W9266" s="148">
        <v>115.142</v>
      </c>
      <c r="X9266" s="148">
        <v>4</v>
      </c>
      <c r="Y9266" s="148">
        <v>0.53600000000000003</v>
      </c>
    </row>
    <row r="9267" spans="11:25" x14ac:dyDescent="0.25">
      <c r="K9267" s="145" t="s">
        <v>7738</v>
      </c>
      <c r="L9267" s="145">
        <v>29</v>
      </c>
      <c r="M9267" s="145">
        <v>388469</v>
      </c>
      <c r="N9267" s="148">
        <v>0.25900000000000001</v>
      </c>
      <c r="O9267" s="148">
        <v>0.81399999999999995</v>
      </c>
      <c r="P9267" s="148">
        <v>0.73</v>
      </c>
      <c r="Q9267" s="148">
        <v>9.48E-5</v>
      </c>
      <c r="R9267" s="148">
        <v>10</v>
      </c>
      <c r="S9267" s="148">
        <v>4.2599999999999999E-2</v>
      </c>
      <c r="T9267" s="148">
        <v>-5.6689999999999996</v>
      </c>
      <c r="U9267" s="148">
        <v>0</v>
      </c>
      <c r="V9267" s="148">
        <v>0.125</v>
      </c>
      <c r="W9267" s="148">
        <v>118.77200000000001</v>
      </c>
      <c r="X9267" s="148">
        <v>4</v>
      </c>
      <c r="Y9267" s="148">
        <v>0.75700000000000001</v>
      </c>
    </row>
    <row r="9268" spans="11:25" x14ac:dyDescent="0.25">
      <c r="K9268" s="145" t="s">
        <v>7739</v>
      </c>
      <c r="L9268" s="145">
        <v>28</v>
      </c>
      <c r="M9268" s="145">
        <v>401733</v>
      </c>
      <c r="N9268" s="148">
        <v>2.7900000000000001E-2</v>
      </c>
      <c r="O9268" s="148">
        <v>0.84699999999999998</v>
      </c>
      <c r="P9268" s="148">
        <v>0.64900000000000002</v>
      </c>
      <c r="Q9268" s="148">
        <v>1.5199999999999899E-3</v>
      </c>
      <c r="R9268" s="148">
        <v>7</v>
      </c>
      <c r="S9268" s="148">
        <v>0.26500000000000001</v>
      </c>
      <c r="T9268" s="148">
        <v>-8.5939999999999994</v>
      </c>
      <c r="U9268" s="148">
        <v>0</v>
      </c>
      <c r="V9268" s="148">
        <v>3.8600000000000002E-2</v>
      </c>
      <c r="W9268" s="148">
        <v>119.86</v>
      </c>
      <c r="X9268" s="148">
        <v>4</v>
      </c>
      <c r="Y9268" s="148">
        <v>0.96399999999999997</v>
      </c>
    </row>
    <row r="9269" spans="11:25" x14ac:dyDescent="0.25">
      <c r="K9269" s="145" t="s">
        <v>7740</v>
      </c>
      <c r="L9269" s="145">
        <v>36</v>
      </c>
      <c r="M9269" s="145">
        <v>386946</v>
      </c>
      <c r="N9269" s="148">
        <v>0.28799999999999998</v>
      </c>
      <c r="O9269" s="148">
        <v>0.77800000000000002</v>
      </c>
      <c r="P9269" s="148">
        <v>0.879</v>
      </c>
      <c r="Q9269" s="148">
        <v>9.5399999999999999E-3</v>
      </c>
      <c r="R9269" s="148">
        <v>10</v>
      </c>
      <c r="S9269" s="148">
        <v>7.3599999999999999E-2</v>
      </c>
      <c r="T9269" s="148">
        <v>-8.2919999999999998</v>
      </c>
      <c r="U9269" s="148">
        <v>0</v>
      </c>
      <c r="V9269" s="148">
        <v>6.4799999999999996E-2</v>
      </c>
      <c r="W9269" s="148">
        <v>108.50299999999901</v>
      </c>
      <c r="X9269" s="148">
        <v>4</v>
      </c>
      <c r="Y9269" s="148">
        <v>0.85699999999999998</v>
      </c>
    </row>
    <row r="9270" spans="11:25" x14ac:dyDescent="0.25">
      <c r="K9270" s="145" t="s">
        <v>7741</v>
      </c>
      <c r="L9270" s="145">
        <v>2</v>
      </c>
      <c r="M9270" s="145">
        <v>398840</v>
      </c>
      <c r="N9270" s="148">
        <v>6.4000000000000001E-2</v>
      </c>
      <c r="O9270" s="148">
        <v>0.73499999999999999</v>
      </c>
      <c r="P9270" s="148">
        <v>0.48</v>
      </c>
      <c r="Q9270" s="148">
        <v>5.2099999999999998E-4</v>
      </c>
      <c r="R9270" s="148">
        <v>4</v>
      </c>
      <c r="S9270" s="148">
        <v>5.7299999999999997E-2</v>
      </c>
      <c r="T9270" s="148">
        <v>-15.147</v>
      </c>
      <c r="U9270" s="148">
        <v>0</v>
      </c>
      <c r="V9270" s="148">
        <v>6.7599999999999993E-2</v>
      </c>
      <c r="W9270" s="148">
        <v>99.382000000000005</v>
      </c>
      <c r="X9270" s="148">
        <v>4</v>
      </c>
      <c r="Y9270" s="148">
        <v>0.86599999999999999</v>
      </c>
    </row>
    <row r="9271" spans="11:25" x14ac:dyDescent="0.25">
      <c r="K9271" s="145" t="s">
        <v>7742</v>
      </c>
      <c r="L9271" s="145">
        <v>40</v>
      </c>
      <c r="M9271" s="145">
        <v>413573</v>
      </c>
      <c r="N9271" s="148">
        <v>8.4200000000000004E-3</v>
      </c>
      <c r="O9271" s="148">
        <v>0.69699999999999995</v>
      </c>
      <c r="P9271" s="148">
        <v>0.58199999999999996</v>
      </c>
      <c r="Q9271" s="148">
        <v>0.34399999999999997</v>
      </c>
      <c r="R9271" s="148">
        <v>11</v>
      </c>
      <c r="S9271" s="148">
        <v>8.43E-2</v>
      </c>
      <c r="T9271" s="148">
        <v>-12.173</v>
      </c>
      <c r="U9271" s="148">
        <v>0</v>
      </c>
      <c r="V9271" s="148">
        <v>0.114</v>
      </c>
      <c r="W9271" s="148">
        <v>115.929</v>
      </c>
      <c r="X9271" s="148">
        <v>4</v>
      </c>
      <c r="Y9271" s="148">
        <v>0.82299999999999995</v>
      </c>
    </row>
    <row r="9272" spans="11:25" x14ac:dyDescent="0.25">
      <c r="K9272" s="145" t="s">
        <v>7743</v>
      </c>
      <c r="L9272" s="145">
        <v>51</v>
      </c>
      <c r="M9272" s="145">
        <v>338133</v>
      </c>
      <c r="N9272" s="148">
        <v>9.9099999999999994E-2</v>
      </c>
      <c r="O9272" s="148">
        <v>0.83499999999999996</v>
      </c>
      <c r="P9272" s="148">
        <v>0.52200000000000002</v>
      </c>
      <c r="Q9272" s="148">
        <v>1.8399999999999901E-3</v>
      </c>
      <c r="R9272" s="148">
        <v>2</v>
      </c>
      <c r="S9272" s="148">
        <v>0.111</v>
      </c>
      <c r="T9272" s="148">
        <v>-10.827999999999999</v>
      </c>
      <c r="U9272" s="148">
        <v>0</v>
      </c>
      <c r="V9272" s="148">
        <v>9.1600000000000001E-2</v>
      </c>
      <c r="W9272" s="148">
        <v>123.934</v>
      </c>
      <c r="X9272" s="148">
        <v>4</v>
      </c>
      <c r="Y9272" s="148">
        <v>0.91</v>
      </c>
    </row>
    <row r="9273" spans="11:25" x14ac:dyDescent="0.25">
      <c r="K9273" s="145" t="s">
        <v>7744</v>
      </c>
      <c r="L9273" s="145">
        <v>33</v>
      </c>
      <c r="M9273" s="145">
        <v>255800</v>
      </c>
      <c r="N9273" s="148">
        <v>0.17199999999999999</v>
      </c>
      <c r="O9273" s="148">
        <v>0.92400000000000004</v>
      </c>
      <c r="P9273" s="148">
        <v>0.66599999999999904</v>
      </c>
      <c r="Q9273" s="148">
        <v>6.6E-3</v>
      </c>
      <c r="R9273" s="148">
        <v>3</v>
      </c>
      <c r="S9273" s="148">
        <v>0.159</v>
      </c>
      <c r="T9273" s="148">
        <v>-6.992</v>
      </c>
      <c r="U9273" s="148">
        <v>1</v>
      </c>
      <c r="V9273" s="148">
        <v>0.11899999999999999</v>
      </c>
      <c r="W9273" s="148">
        <v>119.10899999999999</v>
      </c>
      <c r="X9273" s="148">
        <v>4</v>
      </c>
      <c r="Y9273" s="148">
        <v>0.83099999999999996</v>
      </c>
    </row>
    <row r="9274" spans="11:25" x14ac:dyDescent="0.25">
      <c r="K9274" s="145" t="s">
        <v>7745</v>
      </c>
      <c r="L9274" s="145">
        <v>13</v>
      </c>
      <c r="M9274" s="145">
        <v>206133</v>
      </c>
      <c r="N9274" s="148">
        <v>0.255</v>
      </c>
      <c r="O9274" s="148">
        <v>0.72299999999999998</v>
      </c>
      <c r="P9274" s="148">
        <v>0.77800000000000002</v>
      </c>
      <c r="Q9274" s="148">
        <v>7.5099999999999901E-5</v>
      </c>
      <c r="R9274" s="148">
        <v>7</v>
      </c>
      <c r="S9274" s="148">
        <v>0.92900000000000005</v>
      </c>
      <c r="T9274" s="148">
        <v>-8.3529999999999998</v>
      </c>
      <c r="U9274" s="148">
        <v>1</v>
      </c>
      <c r="V9274" s="148">
        <v>0.216</v>
      </c>
      <c r="W9274" s="148">
        <v>104.071</v>
      </c>
      <c r="X9274" s="148">
        <v>4</v>
      </c>
      <c r="Y9274" s="148">
        <v>0.83699999999999997</v>
      </c>
    </row>
    <row r="9275" spans="11:25" x14ac:dyDescent="0.25">
      <c r="K9275" s="145" t="s">
        <v>7746</v>
      </c>
      <c r="L9275" s="145">
        <v>3</v>
      </c>
      <c r="M9275" s="145">
        <v>291178</v>
      </c>
      <c r="N9275" s="148">
        <v>0.315</v>
      </c>
      <c r="O9275" s="148">
        <v>0.69899999999999995</v>
      </c>
      <c r="P9275" s="148">
        <v>0.69799999999999995</v>
      </c>
      <c r="Q9275" s="148">
        <v>7.2199999999999898E-5</v>
      </c>
      <c r="R9275" s="148">
        <v>1</v>
      </c>
      <c r="S9275" s="148">
        <v>0.24299999999999999</v>
      </c>
      <c r="T9275" s="148">
        <v>-11.290999999999899</v>
      </c>
      <c r="U9275" s="148">
        <v>1</v>
      </c>
      <c r="V9275" s="148">
        <v>3.4500000000000003E-2</v>
      </c>
      <c r="W9275" s="148">
        <v>107.15</v>
      </c>
      <c r="X9275" s="148">
        <v>4</v>
      </c>
      <c r="Y9275" s="148">
        <v>0.81299999999999994</v>
      </c>
    </row>
    <row r="9276" spans="11:25" x14ac:dyDescent="0.25">
      <c r="K9276" s="145" t="s">
        <v>7747</v>
      </c>
      <c r="L9276" s="145">
        <v>2</v>
      </c>
      <c r="M9276" s="145">
        <v>321533</v>
      </c>
      <c r="N9276" s="148">
        <v>0.153</v>
      </c>
      <c r="O9276" s="148">
        <v>0.76700000000000002</v>
      </c>
      <c r="P9276" s="148">
        <v>0.78400000000000003</v>
      </c>
      <c r="Q9276" s="148">
        <v>1.66E-5</v>
      </c>
      <c r="R9276" s="148">
        <v>0</v>
      </c>
      <c r="S9276" s="148">
        <v>5.57E-2</v>
      </c>
      <c r="T9276" s="148">
        <v>-6.8</v>
      </c>
      <c r="U9276" s="148">
        <v>1</v>
      </c>
      <c r="V9276" s="148">
        <v>5.9200000000000003E-2</v>
      </c>
      <c r="W9276" s="148">
        <v>108.005</v>
      </c>
      <c r="X9276" s="148">
        <v>4</v>
      </c>
      <c r="Y9276" s="148">
        <v>0.70799999999999996</v>
      </c>
    </row>
    <row r="9277" spans="11:25" x14ac:dyDescent="0.25">
      <c r="K9277" s="145" t="s">
        <v>7748</v>
      </c>
      <c r="L9277" s="145">
        <v>31</v>
      </c>
      <c r="M9277" s="145">
        <v>306440</v>
      </c>
      <c r="N9277" s="148">
        <v>2.75E-2</v>
      </c>
      <c r="O9277" s="148">
        <v>0.85699999999999998</v>
      </c>
      <c r="P9277" s="148">
        <v>0.56899999999999995</v>
      </c>
      <c r="Q9277" s="148">
        <v>5.7799999999999997E-2</v>
      </c>
      <c r="R9277" s="148">
        <v>9</v>
      </c>
      <c r="S9277" s="148">
        <v>0.214</v>
      </c>
      <c r="T9277" s="148">
        <v>-11.339</v>
      </c>
      <c r="U9277" s="148">
        <v>0</v>
      </c>
      <c r="V9277" s="148">
        <v>0.17699999999999999</v>
      </c>
      <c r="W9277" s="148">
        <v>112.87799999999901</v>
      </c>
      <c r="X9277" s="148">
        <v>4</v>
      </c>
      <c r="Y9277" s="148">
        <v>0.95499999999999996</v>
      </c>
    </row>
    <row r="9278" spans="11:25" x14ac:dyDescent="0.25">
      <c r="K9278" s="145" t="s">
        <v>7749</v>
      </c>
      <c r="L9278" s="145">
        <v>41</v>
      </c>
      <c r="M9278" s="145">
        <v>271240</v>
      </c>
      <c r="N9278" s="148">
        <v>6.4199999999999993E-2</v>
      </c>
      <c r="O9278" s="148">
        <v>0.752</v>
      </c>
      <c r="P9278" s="148">
        <v>0.750999999999999</v>
      </c>
      <c r="Q9278" s="148">
        <v>1.4199999999999901E-3</v>
      </c>
      <c r="R9278" s="148">
        <v>8</v>
      </c>
      <c r="S9278" s="148">
        <v>0.27800000000000002</v>
      </c>
      <c r="T9278" s="148">
        <v>-6.2809999999999997</v>
      </c>
      <c r="U9278" s="148">
        <v>0</v>
      </c>
      <c r="V9278" s="148">
        <v>4.2999999999999997E-2</v>
      </c>
      <c r="W9278" s="148">
        <v>106.8</v>
      </c>
      <c r="X9278" s="148">
        <v>4</v>
      </c>
      <c r="Y9278" s="148">
        <v>0.96299999999999997</v>
      </c>
    </row>
    <row r="9279" spans="11:25" x14ac:dyDescent="0.25">
      <c r="K9279" s="145" t="s">
        <v>7750</v>
      </c>
      <c r="L9279" s="145">
        <v>0</v>
      </c>
      <c r="M9279" s="145">
        <v>439480</v>
      </c>
      <c r="N9279" s="148">
        <v>1.07E-3</v>
      </c>
      <c r="O9279" s="148">
        <v>0.747</v>
      </c>
      <c r="P9279" s="148">
        <v>0.7</v>
      </c>
      <c r="Q9279" s="148">
        <v>4.3799999999999999E-2</v>
      </c>
      <c r="R9279" s="148">
        <v>10</v>
      </c>
      <c r="S9279" s="148">
        <v>0.13600000000000001</v>
      </c>
      <c r="T9279" s="148">
        <v>-9.4480000000000004</v>
      </c>
      <c r="U9279" s="148">
        <v>0</v>
      </c>
      <c r="V9279" s="148">
        <v>5.0799999999999998E-2</v>
      </c>
      <c r="W9279" s="148">
        <v>114.792</v>
      </c>
      <c r="X9279" s="148">
        <v>4</v>
      </c>
      <c r="Y9279" s="148">
        <v>0.78</v>
      </c>
    </row>
    <row r="9280" spans="11:25" x14ac:dyDescent="0.25">
      <c r="K9280" s="145" t="s">
        <v>7751</v>
      </c>
      <c r="L9280" s="145">
        <v>41</v>
      </c>
      <c r="M9280" s="145">
        <v>273293</v>
      </c>
      <c r="N9280" s="148">
        <v>0.124</v>
      </c>
      <c r="O9280" s="148">
        <v>0.74099999999999999</v>
      </c>
      <c r="P9280" s="148">
        <v>0.433</v>
      </c>
      <c r="Q9280" s="148">
        <v>2.3899999999999898E-3</v>
      </c>
      <c r="R9280" s="148">
        <v>8</v>
      </c>
      <c r="S9280" s="148">
        <v>6.6799999999999998E-2</v>
      </c>
      <c r="T9280" s="148">
        <v>-11.936999999999999</v>
      </c>
      <c r="U9280" s="148">
        <v>1</v>
      </c>
      <c r="V9280" s="148">
        <v>5.2400000000000002E-2</v>
      </c>
      <c r="W9280" s="148">
        <v>91.986999999999995</v>
      </c>
      <c r="X9280" s="148">
        <v>4</v>
      </c>
      <c r="Y9280" s="148">
        <v>0.83899999999999997</v>
      </c>
    </row>
    <row r="9281" spans="11:25" x14ac:dyDescent="0.25">
      <c r="K9281" s="145" t="s">
        <v>7752</v>
      </c>
      <c r="L9281" s="145">
        <v>44</v>
      </c>
      <c r="M9281" s="145">
        <v>343520</v>
      </c>
      <c r="N9281" s="148">
        <v>2.7799999999999998E-2</v>
      </c>
      <c r="O9281" s="148">
        <v>0.91099999999999903</v>
      </c>
      <c r="P9281" s="148">
        <v>0.47599999999999998</v>
      </c>
      <c r="Q9281" s="148">
        <v>3.6400000000000001E-4</v>
      </c>
      <c r="R9281" s="148">
        <v>1</v>
      </c>
      <c r="S9281" s="148">
        <v>0.104</v>
      </c>
      <c r="T9281" s="148">
        <v>-10.827</v>
      </c>
      <c r="U9281" s="148">
        <v>0</v>
      </c>
      <c r="V9281" s="148">
        <v>9.2700000000000005E-2</v>
      </c>
      <c r="W9281" s="148">
        <v>114.40799999999901</v>
      </c>
      <c r="X9281" s="148">
        <v>4</v>
      </c>
      <c r="Y9281" s="148">
        <v>0.62</v>
      </c>
    </row>
    <row r="9282" spans="11:25" x14ac:dyDescent="0.25">
      <c r="K9282" s="145" t="s">
        <v>7753</v>
      </c>
      <c r="L9282" s="145">
        <v>1</v>
      </c>
      <c r="M9282" s="145">
        <v>214826</v>
      </c>
      <c r="N9282" s="148">
        <v>0.20799999999999999</v>
      </c>
      <c r="O9282" s="148">
        <v>0.80599999999999905</v>
      </c>
      <c r="P9282" s="148">
        <v>0.84299999999999997</v>
      </c>
      <c r="Q9282" s="148">
        <v>1.0499999999999999E-3</v>
      </c>
      <c r="R9282" s="148">
        <v>10</v>
      </c>
      <c r="S9282" s="148">
        <v>0.22600000000000001</v>
      </c>
      <c r="T9282" s="148">
        <v>-6.8609999999999998</v>
      </c>
      <c r="U9282" s="148">
        <v>0</v>
      </c>
      <c r="V9282" s="148">
        <v>3.78E-2</v>
      </c>
      <c r="W9282" s="148">
        <v>108.91</v>
      </c>
      <c r="X9282" s="148">
        <v>4</v>
      </c>
      <c r="Y9282" s="148">
        <v>0.90900000000000003</v>
      </c>
    </row>
    <row r="9283" spans="11:25" x14ac:dyDescent="0.25">
      <c r="K9283" s="145" t="s">
        <v>7754</v>
      </c>
      <c r="L9283" s="145">
        <v>2</v>
      </c>
      <c r="M9283" s="145">
        <v>402426</v>
      </c>
      <c r="N9283" s="148">
        <v>2.8500000000000001E-2</v>
      </c>
      <c r="O9283" s="148">
        <v>0.93799999999999994</v>
      </c>
      <c r="P9283" s="148">
        <v>0.45299999999999901</v>
      </c>
      <c r="Q9283" s="148">
        <v>1.24E-3</v>
      </c>
      <c r="R9283" s="148">
        <v>6</v>
      </c>
      <c r="S9283" s="148">
        <v>7.4099999999999999E-2</v>
      </c>
      <c r="T9283" s="148">
        <v>-10.73</v>
      </c>
      <c r="U9283" s="148">
        <v>0</v>
      </c>
      <c r="V9283" s="148">
        <v>0.123</v>
      </c>
      <c r="W9283" s="148">
        <v>116.03100000000001</v>
      </c>
      <c r="X9283" s="148">
        <v>4</v>
      </c>
      <c r="Y9283" s="148">
        <v>0.69599999999999995</v>
      </c>
    </row>
    <row r="9284" spans="11:25" x14ac:dyDescent="0.25">
      <c r="K9284" s="145" t="s">
        <v>7755</v>
      </c>
      <c r="L9284" s="145">
        <v>30</v>
      </c>
      <c r="M9284" s="145">
        <v>338106</v>
      </c>
      <c r="N9284" s="148">
        <v>0.03</v>
      </c>
      <c r="O9284" s="148">
        <v>0.88900000000000001</v>
      </c>
      <c r="P9284" s="148">
        <v>0.55700000000000005</v>
      </c>
      <c r="Q9284" s="148">
        <v>2.7799999999999998E-2</v>
      </c>
      <c r="R9284" s="148">
        <v>10</v>
      </c>
      <c r="S9284" s="148">
        <v>9.1600000000000001E-2</v>
      </c>
      <c r="T9284" s="148">
        <v>-12.159000000000001</v>
      </c>
      <c r="U9284" s="148">
        <v>1</v>
      </c>
      <c r="V9284" s="148">
        <v>7.0300000000000001E-2</v>
      </c>
      <c r="W9284" s="148">
        <v>118.22199999999999</v>
      </c>
      <c r="X9284" s="148">
        <v>4</v>
      </c>
      <c r="Y9284" s="148">
        <v>0.80900000000000005</v>
      </c>
    </row>
    <row r="9285" spans="11:25" x14ac:dyDescent="0.25">
      <c r="K9285" s="145" t="s">
        <v>7756</v>
      </c>
      <c r="L9285" s="145">
        <v>32</v>
      </c>
      <c r="M9285" s="145">
        <v>202840</v>
      </c>
      <c r="N9285" s="148">
        <v>1.03E-2</v>
      </c>
      <c r="O9285" s="148">
        <v>0.81699999999999995</v>
      </c>
      <c r="P9285" s="148">
        <v>0.73</v>
      </c>
      <c r="Q9285" s="148">
        <v>2.31999999999999E-4</v>
      </c>
      <c r="R9285" s="148">
        <v>9</v>
      </c>
      <c r="S9285" s="148">
        <v>0.33500000000000002</v>
      </c>
      <c r="T9285" s="148">
        <v>-7.4809999999999999</v>
      </c>
      <c r="U9285" s="148">
        <v>1</v>
      </c>
      <c r="V9285" s="148">
        <v>9.0300000000000005E-2</v>
      </c>
      <c r="W9285" s="148">
        <v>113.721</v>
      </c>
      <c r="X9285" s="148">
        <v>4</v>
      </c>
      <c r="Y9285" s="148">
        <v>0.84099999999999997</v>
      </c>
    </row>
    <row r="9286" spans="11:25" x14ac:dyDescent="0.25">
      <c r="K9286" s="145" t="s">
        <v>7757</v>
      </c>
      <c r="L9286" s="145">
        <v>30</v>
      </c>
      <c r="M9286" s="145">
        <v>263533</v>
      </c>
      <c r="N9286" s="148">
        <v>0.13500000000000001</v>
      </c>
      <c r="O9286" s="148">
        <v>0.81399999999999995</v>
      </c>
      <c r="P9286" s="148">
        <v>0.76599999999999902</v>
      </c>
      <c r="Q9286" s="148">
        <v>7.17E-6</v>
      </c>
      <c r="R9286" s="148">
        <v>1</v>
      </c>
      <c r="S9286" s="148">
        <v>8.6199999999999999E-2</v>
      </c>
      <c r="T9286" s="148">
        <v>-7.665</v>
      </c>
      <c r="U9286" s="148">
        <v>1</v>
      </c>
      <c r="V9286" s="148">
        <v>4.4499999999999998E-2</v>
      </c>
      <c r="W9286" s="148">
        <v>107.414</v>
      </c>
      <c r="X9286" s="148">
        <v>4</v>
      </c>
      <c r="Y9286" s="148">
        <v>0.72699999999999998</v>
      </c>
    </row>
    <row r="9287" spans="11:25" x14ac:dyDescent="0.25">
      <c r="K9287" s="145" t="s">
        <v>7758</v>
      </c>
      <c r="L9287" s="145">
        <v>44</v>
      </c>
      <c r="M9287" s="145">
        <v>302853</v>
      </c>
      <c r="N9287" s="148">
        <v>2.3800000000000002E-2</v>
      </c>
      <c r="O9287" s="148">
        <v>0.90300000000000002</v>
      </c>
      <c r="P9287" s="148">
        <v>0.46299999999999902</v>
      </c>
      <c r="Q9287" s="148">
        <v>0.107</v>
      </c>
      <c r="R9287" s="148">
        <v>5</v>
      </c>
      <c r="S9287" s="148">
        <v>8.2600000000000007E-2</v>
      </c>
      <c r="T9287" s="148">
        <v>-9.2140000000000004</v>
      </c>
      <c r="U9287" s="148">
        <v>0</v>
      </c>
      <c r="V9287" s="148">
        <v>8.3699999999999997E-2</v>
      </c>
      <c r="W9287" s="148">
        <v>114.929</v>
      </c>
      <c r="X9287" s="148">
        <v>4</v>
      </c>
      <c r="Y9287" s="148">
        <v>0.73299999999999998</v>
      </c>
    </row>
    <row r="9288" spans="11:25" x14ac:dyDescent="0.25">
      <c r="K9288" s="145" t="s">
        <v>7759</v>
      </c>
      <c r="L9288" s="145">
        <v>7</v>
      </c>
      <c r="M9288" s="145">
        <v>283880</v>
      </c>
      <c r="N9288" s="148">
        <v>0.47399999999999998</v>
      </c>
      <c r="O9288" s="148">
        <v>0.85299999999999998</v>
      </c>
      <c r="P9288" s="148">
        <v>0.76</v>
      </c>
      <c r="Q9288" s="148">
        <v>1.1299999999999999E-3</v>
      </c>
      <c r="R9288" s="148">
        <v>6</v>
      </c>
      <c r="S9288" s="148">
        <v>0.108</v>
      </c>
      <c r="T9288" s="148">
        <v>-5.6459999999999999</v>
      </c>
      <c r="U9288" s="148">
        <v>1</v>
      </c>
      <c r="V9288" s="148">
        <v>8.3199999999999996E-2</v>
      </c>
      <c r="W9288" s="148">
        <v>109.997999999999</v>
      </c>
      <c r="X9288" s="148">
        <v>4</v>
      </c>
      <c r="Y9288" s="148">
        <v>0.90099999999999902</v>
      </c>
    </row>
    <row r="9289" spans="11:25" x14ac:dyDescent="0.25">
      <c r="K9289" s="145" t="s">
        <v>7760</v>
      </c>
      <c r="L9289" s="145">
        <v>41</v>
      </c>
      <c r="M9289" s="145">
        <v>312533</v>
      </c>
      <c r="N9289" s="148">
        <v>0.127</v>
      </c>
      <c r="O9289" s="148">
        <v>0.66799999999999904</v>
      </c>
      <c r="P9289" s="148">
        <v>0.54100000000000004</v>
      </c>
      <c r="Q9289" s="148">
        <v>0</v>
      </c>
      <c r="R9289" s="148">
        <v>11</v>
      </c>
      <c r="S9289" s="148">
        <v>0.27100000000000002</v>
      </c>
      <c r="T9289" s="148">
        <v>-9.0109999999999992</v>
      </c>
      <c r="U9289" s="148">
        <v>1</v>
      </c>
      <c r="V9289" s="148">
        <v>7.2800000000000004E-2</v>
      </c>
      <c r="W9289" s="148">
        <v>114.83199999999999</v>
      </c>
      <c r="X9289" s="148">
        <v>4</v>
      </c>
      <c r="Y9289" s="148">
        <v>0.52400000000000002</v>
      </c>
    </row>
    <row r="9290" spans="11:25" x14ac:dyDescent="0.25">
      <c r="K9290" s="145" t="s">
        <v>7761</v>
      </c>
      <c r="L9290" s="145">
        <v>2</v>
      </c>
      <c r="M9290" s="145">
        <v>376946</v>
      </c>
      <c r="N9290" s="148">
        <v>0.317</v>
      </c>
      <c r="O9290" s="148">
        <v>0.86799999999999999</v>
      </c>
      <c r="P9290" s="148">
        <v>0.64</v>
      </c>
      <c r="Q9290" s="148">
        <v>5.8299999999999998E-2</v>
      </c>
      <c r="R9290" s="148">
        <v>0</v>
      </c>
      <c r="S9290" s="148">
        <v>6.4100000000000004E-2</v>
      </c>
      <c r="T9290" s="148">
        <v>-6.5129999999999999</v>
      </c>
      <c r="U9290" s="148">
        <v>0</v>
      </c>
      <c r="V9290" s="148">
        <v>7.3099999999999998E-2</v>
      </c>
      <c r="W9290" s="148">
        <v>112.265</v>
      </c>
      <c r="X9290" s="148">
        <v>4</v>
      </c>
      <c r="Y9290" s="148">
        <v>0.89400000000000002</v>
      </c>
    </row>
    <row r="9291" spans="11:25" x14ac:dyDescent="0.25">
      <c r="K9291" s="145" t="s">
        <v>7762</v>
      </c>
      <c r="L9291" s="145">
        <v>44</v>
      </c>
      <c r="M9291" s="145">
        <v>385533</v>
      </c>
      <c r="N9291" s="148">
        <v>0.16699999999999901</v>
      </c>
      <c r="O9291" s="148">
        <v>0.76800000000000002</v>
      </c>
      <c r="P9291" s="148">
        <v>0.86099999999999999</v>
      </c>
      <c r="Q9291" s="148">
        <v>1.4300000000000001E-4</v>
      </c>
      <c r="R9291" s="148">
        <v>2</v>
      </c>
      <c r="S9291" s="148">
        <v>0.42</v>
      </c>
      <c r="T9291" s="148">
        <v>-10.967000000000001</v>
      </c>
      <c r="U9291" s="148">
        <v>1</v>
      </c>
      <c r="V9291" s="148">
        <v>8.8300000000000003E-2</v>
      </c>
      <c r="W9291" s="148">
        <v>113.59899999999899</v>
      </c>
      <c r="X9291" s="148">
        <v>4</v>
      </c>
      <c r="Y9291" s="148">
        <v>0.77900000000000003</v>
      </c>
    </row>
    <row r="9292" spans="11:25" x14ac:dyDescent="0.25">
      <c r="K9292" s="145" t="s">
        <v>7763</v>
      </c>
      <c r="L9292" s="145">
        <v>36</v>
      </c>
      <c r="M9292" s="145">
        <v>381733</v>
      </c>
      <c r="N9292" s="148">
        <v>2.9600000000000001E-2</v>
      </c>
      <c r="O9292" s="148">
        <v>0.875</v>
      </c>
      <c r="P9292" s="148">
        <v>0.64400000000000002</v>
      </c>
      <c r="Q9292" s="148">
        <v>0.90799999999999903</v>
      </c>
      <c r="R9292" s="148">
        <v>2</v>
      </c>
      <c r="S9292" s="148">
        <v>6.9599999999999995E-2</v>
      </c>
      <c r="T9292" s="148">
        <v>-11.55</v>
      </c>
      <c r="U9292" s="148">
        <v>1</v>
      </c>
      <c r="V9292" s="148">
        <v>3.78E-2</v>
      </c>
      <c r="W9292" s="148">
        <v>117.56100000000001</v>
      </c>
      <c r="X9292" s="148">
        <v>4</v>
      </c>
      <c r="Y9292" s="148">
        <v>0.76200000000000001</v>
      </c>
    </row>
    <row r="9293" spans="11:25" x14ac:dyDescent="0.25">
      <c r="K9293" s="145" t="s">
        <v>7764</v>
      </c>
      <c r="L9293" s="145">
        <v>1</v>
      </c>
      <c r="M9293" s="145">
        <v>329040</v>
      </c>
      <c r="N9293" s="148">
        <v>4.6100000000000002E-2</v>
      </c>
      <c r="O9293" s="148">
        <v>0.84799999999999998</v>
      </c>
      <c r="P9293" s="148">
        <v>0.39600000000000002</v>
      </c>
      <c r="Q9293" s="148">
        <v>1.39E-3</v>
      </c>
      <c r="R9293" s="148">
        <v>1</v>
      </c>
      <c r="S9293" s="148">
        <v>7.5999999999999998E-2</v>
      </c>
      <c r="T9293" s="148">
        <v>-12.968999999999999</v>
      </c>
      <c r="U9293" s="148">
        <v>1</v>
      </c>
      <c r="V9293" s="148">
        <v>7.8399999999999997E-2</v>
      </c>
      <c r="W9293" s="148">
        <v>114.22399999999899</v>
      </c>
      <c r="X9293" s="148">
        <v>4</v>
      </c>
      <c r="Y9293" s="148">
        <v>0.77800000000000002</v>
      </c>
    </row>
    <row r="9294" spans="11:25" x14ac:dyDescent="0.25">
      <c r="K9294" s="145" t="s">
        <v>7765</v>
      </c>
      <c r="L9294" s="145">
        <v>3</v>
      </c>
      <c r="M9294" s="145">
        <v>225840</v>
      </c>
      <c r="N9294" s="148">
        <v>0.105</v>
      </c>
      <c r="O9294" s="148">
        <v>0.879</v>
      </c>
      <c r="P9294" s="148">
        <v>0.50800000000000001</v>
      </c>
      <c r="Q9294" s="148">
        <v>9.4700000000000006E-2</v>
      </c>
      <c r="R9294" s="148">
        <v>0</v>
      </c>
      <c r="S9294" s="148">
        <v>4.5999999999999999E-2</v>
      </c>
      <c r="T9294" s="148">
        <v>-8.5239999999999991</v>
      </c>
      <c r="U9294" s="148">
        <v>1</v>
      </c>
      <c r="V9294" s="148">
        <v>9.3399999999999997E-2</v>
      </c>
      <c r="W9294" s="148">
        <v>112.42</v>
      </c>
      <c r="X9294" s="148">
        <v>4</v>
      </c>
      <c r="Y9294" s="148">
        <v>0.91299999999999903</v>
      </c>
    </row>
    <row r="9295" spans="11:25" x14ac:dyDescent="0.25">
      <c r="K9295" s="145" t="s">
        <v>7766</v>
      </c>
      <c r="L9295" s="145">
        <v>0</v>
      </c>
      <c r="M9295" s="145">
        <v>444693</v>
      </c>
      <c r="N9295" s="148">
        <v>3.98E-3</v>
      </c>
      <c r="O9295" s="148">
        <v>0.66200000000000003</v>
      </c>
      <c r="P9295" s="148">
        <v>0.6</v>
      </c>
      <c r="Q9295" s="148">
        <v>2.1700000000000001E-2</v>
      </c>
      <c r="R9295" s="148">
        <v>10</v>
      </c>
      <c r="S9295" s="148">
        <v>0.28799999999999998</v>
      </c>
      <c r="T9295" s="148">
        <v>-13.266999999999999</v>
      </c>
      <c r="U9295" s="148">
        <v>1</v>
      </c>
      <c r="V9295" s="148">
        <v>7.7100000000000002E-2</v>
      </c>
      <c r="W9295" s="148">
        <v>116.92299999999901</v>
      </c>
      <c r="X9295" s="148">
        <v>4</v>
      </c>
      <c r="Y9295" s="148">
        <v>0.78099999999999903</v>
      </c>
    </row>
    <row r="9296" spans="11:25" x14ac:dyDescent="0.25">
      <c r="K9296" s="145" t="s">
        <v>3563</v>
      </c>
      <c r="L9296" s="145">
        <v>81</v>
      </c>
      <c r="M9296" s="145">
        <v>233087</v>
      </c>
      <c r="N9296" s="148">
        <v>2.3199999999999998E-2</v>
      </c>
      <c r="O9296" s="148">
        <v>0.89</v>
      </c>
      <c r="P9296" s="148">
        <v>0.63300000000000001</v>
      </c>
      <c r="Q9296" s="148">
        <v>3.4299999999999999E-4</v>
      </c>
      <c r="R9296" s="148">
        <v>11</v>
      </c>
      <c r="S9296" s="148">
        <v>9.9299999999999999E-2</v>
      </c>
      <c r="T9296" s="148">
        <v>-5.4749999999999996</v>
      </c>
      <c r="U9296" s="148">
        <v>1</v>
      </c>
      <c r="V9296" s="148">
        <v>0.16800000000000001</v>
      </c>
      <c r="W9296" s="148">
        <v>139.94799999999901</v>
      </c>
      <c r="X9296" s="148">
        <v>4</v>
      </c>
      <c r="Y9296" s="148">
        <v>0.42499999999999999</v>
      </c>
    </row>
    <row r="9297" spans="11:25" x14ac:dyDescent="0.25">
      <c r="K9297" s="145" t="s">
        <v>7767</v>
      </c>
      <c r="L9297" s="145">
        <v>49</v>
      </c>
      <c r="M9297" s="145">
        <v>239072</v>
      </c>
      <c r="N9297" s="148">
        <v>0.377999999999999</v>
      </c>
      <c r="O9297" s="148">
        <v>0.78</v>
      </c>
      <c r="P9297" s="148">
        <v>0.61899999999999999</v>
      </c>
      <c r="Q9297" s="148">
        <v>0</v>
      </c>
      <c r="R9297" s="148">
        <v>7</v>
      </c>
      <c r="S9297" s="148">
        <v>0.253</v>
      </c>
      <c r="T9297" s="148">
        <v>-6.0709999999999997</v>
      </c>
      <c r="U9297" s="148">
        <v>0</v>
      </c>
      <c r="V9297" s="148">
        <v>6.9800000000000001E-2</v>
      </c>
      <c r="W9297" s="148">
        <v>146.28299999999999</v>
      </c>
      <c r="X9297" s="148">
        <v>4</v>
      </c>
      <c r="Y9297" s="148">
        <v>0.58799999999999997</v>
      </c>
    </row>
    <row r="9298" spans="11:25" x14ac:dyDescent="0.25">
      <c r="K9298" s="145" t="s">
        <v>7768</v>
      </c>
      <c r="L9298" s="145">
        <v>59</v>
      </c>
      <c r="M9298" s="145">
        <v>258480</v>
      </c>
      <c r="N9298" s="148">
        <v>9.1800000000000007E-2</v>
      </c>
      <c r="O9298" s="148">
        <v>0.69299999999999995</v>
      </c>
      <c r="P9298" s="148">
        <v>0.68200000000000005</v>
      </c>
      <c r="Q9298" s="148">
        <v>0</v>
      </c>
      <c r="R9298" s="148">
        <v>9</v>
      </c>
      <c r="S9298" s="148">
        <v>0.186</v>
      </c>
      <c r="T9298" s="148">
        <v>-6.1310000000000002</v>
      </c>
      <c r="U9298" s="148">
        <v>1</v>
      </c>
      <c r="V9298" s="148">
        <v>0.33100000000000002</v>
      </c>
      <c r="W9298" s="148">
        <v>159.94999999999999</v>
      </c>
      <c r="X9298" s="148">
        <v>4</v>
      </c>
      <c r="Y9298" s="148">
        <v>0.193</v>
      </c>
    </row>
    <row r="9299" spans="11:25" x14ac:dyDescent="0.25">
      <c r="K9299" s="145" t="s">
        <v>7769</v>
      </c>
      <c r="L9299" s="145">
        <v>1</v>
      </c>
      <c r="M9299" s="145">
        <v>207090</v>
      </c>
      <c r="N9299" s="148">
        <v>4.7399999999999998E-2</v>
      </c>
      <c r="O9299" s="148">
        <v>0.78299999999999903</v>
      </c>
      <c r="P9299" s="148">
        <v>0.36</v>
      </c>
      <c r="Q9299" s="148">
        <v>7.9500000000000005E-3</v>
      </c>
      <c r="R9299" s="148">
        <v>0</v>
      </c>
      <c r="S9299" s="148">
        <v>8.6199999999999999E-2</v>
      </c>
      <c r="T9299" s="148">
        <v>-7.9470000000000001</v>
      </c>
      <c r="U9299" s="148">
        <v>0</v>
      </c>
      <c r="V9299" s="148">
        <v>0.1</v>
      </c>
      <c r="W9299" s="148">
        <v>74.998999999999995</v>
      </c>
      <c r="X9299" s="148">
        <v>4</v>
      </c>
      <c r="Y9299" s="148">
        <v>0.41199999999999998</v>
      </c>
    </row>
    <row r="9300" spans="11:25" x14ac:dyDescent="0.25">
      <c r="K9300" s="145" t="s">
        <v>7770</v>
      </c>
      <c r="L9300" s="145">
        <v>58</v>
      </c>
      <c r="M9300" s="145">
        <v>218840</v>
      </c>
      <c r="N9300" s="148">
        <v>0.127</v>
      </c>
      <c r="O9300" s="148">
        <v>0.75900000000000001</v>
      </c>
      <c r="P9300" s="148">
        <v>0.65599999999999903</v>
      </c>
      <c r="Q9300" s="148">
        <v>0</v>
      </c>
      <c r="R9300" s="148">
        <v>8</v>
      </c>
      <c r="S9300" s="148">
        <v>0.10199999999999999</v>
      </c>
      <c r="T9300" s="148">
        <v>-5.5960000000000001</v>
      </c>
      <c r="U9300" s="148">
        <v>1</v>
      </c>
      <c r="V9300" s="148">
        <v>6.7900000000000002E-2</v>
      </c>
      <c r="W9300" s="148">
        <v>130.94899999999899</v>
      </c>
      <c r="X9300" s="148">
        <v>4</v>
      </c>
      <c r="Y9300" s="148">
        <v>0.59</v>
      </c>
    </row>
    <row r="9301" spans="11:25" x14ac:dyDescent="0.25">
      <c r="K9301" s="145" t="s">
        <v>7771</v>
      </c>
      <c r="L9301" s="145">
        <v>49</v>
      </c>
      <c r="M9301" s="145">
        <v>258746</v>
      </c>
      <c r="N9301" s="148">
        <v>9.35E-2</v>
      </c>
      <c r="O9301" s="148">
        <v>0.81399999999999995</v>
      </c>
      <c r="P9301" s="148">
        <v>0.53200000000000003</v>
      </c>
      <c r="Q9301" s="148">
        <v>0</v>
      </c>
      <c r="R9301" s="148">
        <v>1</v>
      </c>
      <c r="S9301" s="148">
        <v>7.1499999999999994E-2</v>
      </c>
      <c r="T9301" s="148">
        <v>-8.4149999999999991</v>
      </c>
      <c r="U9301" s="148">
        <v>0</v>
      </c>
      <c r="V9301" s="148">
        <v>0.30399999999999999</v>
      </c>
      <c r="W9301" s="148">
        <v>151.965</v>
      </c>
      <c r="X9301" s="148">
        <v>4</v>
      </c>
      <c r="Y9301" s="148">
        <v>0.504</v>
      </c>
    </row>
    <row r="9302" spans="11:25" x14ac:dyDescent="0.25">
      <c r="K9302" s="145" t="s">
        <v>7772</v>
      </c>
      <c r="L9302" s="145">
        <v>57</v>
      </c>
      <c r="M9302" s="145">
        <v>251059</v>
      </c>
      <c r="N9302" s="148">
        <v>5.3400000000000003E-2</v>
      </c>
      <c r="O9302" s="148">
        <v>0.77200000000000002</v>
      </c>
      <c r="P9302" s="148">
        <v>0.626</v>
      </c>
      <c r="Q9302" s="148">
        <v>0</v>
      </c>
      <c r="R9302" s="148">
        <v>5</v>
      </c>
      <c r="S9302" s="148">
        <v>0.20399999999999999</v>
      </c>
      <c r="T9302" s="148">
        <v>-6.3540000000000001</v>
      </c>
      <c r="U9302" s="148">
        <v>0</v>
      </c>
      <c r="V9302" s="148">
        <v>4.0300000000000002E-2</v>
      </c>
      <c r="W9302" s="148">
        <v>137.82</v>
      </c>
      <c r="X9302" s="148">
        <v>4</v>
      </c>
      <c r="Y9302" s="148">
        <v>0.29499999999999998</v>
      </c>
    </row>
    <row r="9303" spans="11:25" x14ac:dyDescent="0.25">
      <c r="K9303" s="145" t="s">
        <v>7773</v>
      </c>
      <c r="L9303" s="145">
        <v>56</v>
      </c>
      <c r="M9303" s="145">
        <v>300160</v>
      </c>
      <c r="N9303" s="148">
        <v>5.28E-3</v>
      </c>
      <c r="O9303" s="148">
        <v>0.97199999999999998</v>
      </c>
      <c r="P9303" s="148">
        <v>0.56299999999999994</v>
      </c>
      <c r="Q9303" s="148">
        <v>2.5699999999999998E-3</v>
      </c>
      <c r="R9303" s="148">
        <v>11</v>
      </c>
      <c r="S9303" s="148">
        <v>0.111</v>
      </c>
      <c r="T9303" s="148">
        <v>-6.9829999999999997</v>
      </c>
      <c r="U9303" s="148">
        <v>1</v>
      </c>
      <c r="V9303" s="148">
        <v>0.156</v>
      </c>
      <c r="W9303" s="148">
        <v>129.98400000000001</v>
      </c>
      <c r="X9303" s="148">
        <v>4</v>
      </c>
      <c r="Y9303" s="148">
        <v>0.217</v>
      </c>
    </row>
    <row r="9304" spans="11:25" x14ac:dyDescent="0.25">
      <c r="K9304" s="145" t="s">
        <v>7774</v>
      </c>
      <c r="L9304" s="145">
        <v>70</v>
      </c>
      <c r="M9304" s="145">
        <v>240926</v>
      </c>
      <c r="N9304" s="148">
        <v>0.17199999999999999</v>
      </c>
      <c r="O9304" s="148">
        <v>0.74099999999999999</v>
      </c>
      <c r="P9304" s="148">
        <v>0.56200000000000006</v>
      </c>
      <c r="Q9304" s="148">
        <v>0</v>
      </c>
      <c r="R9304" s="148">
        <v>4</v>
      </c>
      <c r="S9304" s="148">
        <v>7.51E-2</v>
      </c>
      <c r="T9304" s="148">
        <v>-5.4740000000000002</v>
      </c>
      <c r="U9304" s="148">
        <v>0</v>
      </c>
      <c r="V9304" s="148">
        <v>0.16500000000000001</v>
      </c>
      <c r="W9304" s="148">
        <v>180.06799999999899</v>
      </c>
      <c r="X9304" s="148">
        <v>4</v>
      </c>
      <c r="Y9304" s="148">
        <v>0.29199999999999998</v>
      </c>
    </row>
    <row r="9305" spans="11:25" x14ac:dyDescent="0.25">
      <c r="K9305" s="145" t="s">
        <v>7775</v>
      </c>
      <c r="L9305" s="145">
        <v>62</v>
      </c>
      <c r="M9305" s="145">
        <v>316053</v>
      </c>
      <c r="N9305" s="148">
        <v>0.17699999999999999</v>
      </c>
      <c r="O9305" s="148">
        <v>0.86</v>
      </c>
      <c r="P9305" s="148">
        <v>0.71</v>
      </c>
      <c r="Q9305" s="148">
        <v>0</v>
      </c>
      <c r="R9305" s="148">
        <v>7</v>
      </c>
      <c r="S9305" s="148">
        <v>8.6499999999999994E-2</v>
      </c>
      <c r="T9305" s="148">
        <v>-5.7050000000000001</v>
      </c>
      <c r="U9305" s="148">
        <v>1</v>
      </c>
      <c r="V9305" s="148">
        <v>0.28499999999999998</v>
      </c>
      <c r="W9305" s="148">
        <v>122.99299999999999</v>
      </c>
      <c r="X9305" s="148">
        <v>4</v>
      </c>
      <c r="Y9305" s="148">
        <v>0.76400000000000001</v>
      </c>
    </row>
    <row r="9306" spans="11:25" x14ac:dyDescent="0.25">
      <c r="K9306" s="145" t="s">
        <v>7776</v>
      </c>
      <c r="L9306" s="145">
        <v>42</v>
      </c>
      <c r="M9306" s="145">
        <v>229041</v>
      </c>
      <c r="N9306" s="148">
        <v>1.7100000000000001E-2</v>
      </c>
      <c r="O9306" s="148">
        <v>0.76500000000000001</v>
      </c>
      <c r="P9306" s="148">
        <v>0.44500000000000001</v>
      </c>
      <c r="Q9306" s="148">
        <v>0</v>
      </c>
      <c r="R9306" s="148">
        <v>3</v>
      </c>
      <c r="S9306" s="148">
        <v>0.19800000000000001</v>
      </c>
      <c r="T9306" s="148">
        <v>-12.725</v>
      </c>
      <c r="U9306" s="148">
        <v>1</v>
      </c>
      <c r="V9306" s="148">
        <v>0.22899999999999901</v>
      </c>
      <c r="W9306" s="148">
        <v>144.96100000000001</v>
      </c>
      <c r="X9306" s="148">
        <v>4</v>
      </c>
      <c r="Y9306" s="148">
        <v>0.25</v>
      </c>
    </row>
    <row r="9307" spans="11:25" x14ac:dyDescent="0.25">
      <c r="K9307" s="145" t="s">
        <v>7777</v>
      </c>
      <c r="L9307" s="145">
        <v>56</v>
      </c>
      <c r="M9307" s="145">
        <v>244453</v>
      </c>
      <c r="N9307" s="148">
        <v>0.23399999999999899</v>
      </c>
      <c r="O9307" s="148">
        <v>0.84399999999999997</v>
      </c>
      <c r="P9307" s="148">
        <v>0.48599999999999999</v>
      </c>
      <c r="Q9307" s="148">
        <v>0</v>
      </c>
      <c r="R9307" s="148">
        <v>3</v>
      </c>
      <c r="S9307" s="148">
        <v>9.7600000000000006E-2</v>
      </c>
      <c r="T9307" s="148">
        <v>-6.915</v>
      </c>
      <c r="U9307" s="148">
        <v>0</v>
      </c>
      <c r="V9307" s="148">
        <v>0.36799999999999999</v>
      </c>
      <c r="W9307" s="148">
        <v>142.60599999999999</v>
      </c>
      <c r="X9307" s="148">
        <v>4</v>
      </c>
      <c r="Y9307" s="148">
        <v>0.49299999999999999</v>
      </c>
    </row>
    <row r="9308" spans="11:25" x14ac:dyDescent="0.25">
      <c r="K9308" s="145" t="s">
        <v>7364</v>
      </c>
      <c r="L9308" s="145">
        <v>79</v>
      </c>
      <c r="M9308" s="145">
        <v>291893</v>
      </c>
      <c r="N9308" s="148">
        <v>0.14199999999999999</v>
      </c>
      <c r="O9308" s="148">
        <v>0.79400000000000004</v>
      </c>
      <c r="P9308" s="148">
        <v>0.63200000000000001</v>
      </c>
      <c r="Q9308" s="148">
        <v>0</v>
      </c>
      <c r="R9308" s="148">
        <v>0</v>
      </c>
      <c r="S9308" s="148">
        <v>0.128</v>
      </c>
      <c r="T9308" s="148">
        <v>-6.1629999999999896</v>
      </c>
      <c r="U9308" s="148">
        <v>1</v>
      </c>
      <c r="V9308" s="148">
        <v>6.4899999999999999E-2</v>
      </c>
      <c r="W9308" s="148">
        <v>145.92599999999999</v>
      </c>
      <c r="X9308" s="148">
        <v>4</v>
      </c>
      <c r="Y9308" s="148">
        <v>0.35499999999999998</v>
      </c>
    </row>
    <row r="9309" spans="11:25" x14ac:dyDescent="0.25">
      <c r="K9309" s="145" t="s">
        <v>7778</v>
      </c>
      <c r="L9309" s="145">
        <v>73</v>
      </c>
      <c r="M9309" s="145">
        <v>161989</v>
      </c>
      <c r="N9309" s="148">
        <v>0.29399999999999998</v>
      </c>
      <c r="O9309" s="148">
        <v>0.76</v>
      </c>
      <c r="P9309" s="148">
        <v>0.47599999999999998</v>
      </c>
      <c r="Q9309" s="148">
        <v>0</v>
      </c>
      <c r="R9309" s="148">
        <v>8</v>
      </c>
      <c r="S9309" s="148">
        <v>0.1</v>
      </c>
      <c r="T9309" s="148">
        <v>-8.1029999999999998</v>
      </c>
      <c r="U9309" s="148">
        <v>1</v>
      </c>
      <c r="V9309" s="148">
        <v>0.24099999999999999</v>
      </c>
      <c r="W9309" s="148">
        <v>147.01</v>
      </c>
      <c r="X9309" s="148">
        <v>4</v>
      </c>
      <c r="Y9309" s="148">
        <v>0.35399999999999998</v>
      </c>
    </row>
    <row r="9310" spans="11:25" x14ac:dyDescent="0.25">
      <c r="K9310" s="145" t="s">
        <v>7779</v>
      </c>
      <c r="L9310" s="145">
        <v>62</v>
      </c>
      <c r="M9310" s="145">
        <v>234596</v>
      </c>
      <c r="N9310" s="148">
        <v>1.7100000000000001E-2</v>
      </c>
      <c r="O9310" s="148">
        <v>0.85399999999999998</v>
      </c>
      <c r="P9310" s="148">
        <v>0.56399999999999995</v>
      </c>
      <c r="Q9310" s="148">
        <v>0</v>
      </c>
      <c r="R9310" s="148">
        <v>1</v>
      </c>
      <c r="S9310" s="148">
        <v>8.4900000000000003E-2</v>
      </c>
      <c r="T9310" s="148">
        <v>-4.9639999999999898</v>
      </c>
      <c r="U9310" s="148">
        <v>1</v>
      </c>
      <c r="V9310" s="148">
        <v>4.8500000000000001E-2</v>
      </c>
      <c r="W9310" s="148">
        <v>134.071</v>
      </c>
      <c r="X9310" s="148">
        <v>4</v>
      </c>
      <c r="Y9310" s="148">
        <v>0.89900000000000002</v>
      </c>
    </row>
    <row r="9311" spans="11:25" x14ac:dyDescent="0.25">
      <c r="K9311" s="145" t="s">
        <v>7780</v>
      </c>
      <c r="L9311" s="145">
        <v>39</v>
      </c>
      <c r="M9311" s="145">
        <v>216213</v>
      </c>
      <c r="N9311" s="148">
        <v>0.13699999999999901</v>
      </c>
      <c r="O9311" s="148">
        <v>0.46100000000000002</v>
      </c>
      <c r="P9311" s="148">
        <v>0.81</v>
      </c>
      <c r="Q9311" s="148">
        <v>0</v>
      </c>
      <c r="R9311" s="148">
        <v>6</v>
      </c>
      <c r="S9311" s="148">
        <v>0.36699999999999999</v>
      </c>
      <c r="T9311" s="148">
        <v>-8.4439999999999902</v>
      </c>
      <c r="U9311" s="148">
        <v>0</v>
      </c>
      <c r="V9311" s="148">
        <v>0.47799999999999998</v>
      </c>
      <c r="W9311" s="148">
        <v>133.18</v>
      </c>
      <c r="X9311" s="148">
        <v>4</v>
      </c>
      <c r="Y9311" s="148">
        <v>0.42299999999999999</v>
      </c>
    </row>
    <row r="9312" spans="11:25" x14ac:dyDescent="0.25">
      <c r="K9312" s="145" t="s">
        <v>7781</v>
      </c>
      <c r="L9312" s="145">
        <v>53</v>
      </c>
      <c r="M9312" s="145">
        <v>205026</v>
      </c>
      <c r="N9312" s="148">
        <v>0.154</v>
      </c>
      <c r="O9312" s="148">
        <v>0.69699999999999995</v>
      </c>
      <c r="P9312" s="148">
        <v>0.66299999999999903</v>
      </c>
      <c r="Q9312" s="148">
        <v>0</v>
      </c>
      <c r="R9312" s="148">
        <v>10</v>
      </c>
      <c r="S9312" s="148">
        <v>0.28199999999999997</v>
      </c>
      <c r="T9312" s="148">
        <v>-6</v>
      </c>
      <c r="U9312" s="148">
        <v>0</v>
      </c>
      <c r="V9312" s="148">
        <v>5.1200000000000002E-2</v>
      </c>
      <c r="W9312" s="148">
        <v>134.108</v>
      </c>
      <c r="X9312" s="148">
        <v>4</v>
      </c>
      <c r="Y9312" s="148">
        <v>0.54799999999999904</v>
      </c>
    </row>
    <row r="9313" spans="11:25" x14ac:dyDescent="0.25">
      <c r="K9313" s="145" t="s">
        <v>7782</v>
      </c>
      <c r="L9313" s="145">
        <v>40</v>
      </c>
      <c r="M9313" s="145">
        <v>180080</v>
      </c>
      <c r="N9313" s="148">
        <v>3.6799999999999901E-3</v>
      </c>
      <c r="O9313" s="148">
        <v>0.879</v>
      </c>
      <c r="P9313" s="148">
        <v>0.38799999999999901</v>
      </c>
      <c r="Q9313" s="148">
        <v>0</v>
      </c>
      <c r="R9313" s="148">
        <v>1</v>
      </c>
      <c r="S9313" s="148">
        <v>0.108</v>
      </c>
      <c r="T9313" s="148">
        <v>-9.40899999999999</v>
      </c>
      <c r="U9313" s="148">
        <v>1</v>
      </c>
      <c r="V9313" s="148">
        <v>0.46799999999999897</v>
      </c>
      <c r="W9313" s="148">
        <v>160.017</v>
      </c>
      <c r="X9313" s="148">
        <v>4</v>
      </c>
      <c r="Y9313" s="148">
        <v>0.53400000000000003</v>
      </c>
    </row>
    <row r="9314" spans="11:25" x14ac:dyDescent="0.25">
      <c r="K9314" s="145" t="s">
        <v>7783</v>
      </c>
      <c r="L9314" s="145">
        <v>53</v>
      </c>
      <c r="M9314" s="145">
        <v>216373</v>
      </c>
      <c r="N9314" s="148">
        <v>6.9400000000000003E-2</v>
      </c>
      <c r="O9314" s="148">
        <v>0.81099999999999905</v>
      </c>
      <c r="P9314" s="148">
        <v>0.46</v>
      </c>
      <c r="Q9314" s="148">
        <v>0</v>
      </c>
      <c r="R9314" s="148">
        <v>2</v>
      </c>
      <c r="S9314" s="148">
        <v>0.13</v>
      </c>
      <c r="T9314" s="148">
        <v>-5.9239999999999897</v>
      </c>
      <c r="U9314" s="148">
        <v>1</v>
      </c>
      <c r="V9314" s="148">
        <v>0.35099999999999998</v>
      </c>
      <c r="W9314" s="148">
        <v>141.93700000000001</v>
      </c>
      <c r="X9314" s="148">
        <v>4</v>
      </c>
      <c r="Y9314" s="148">
        <v>0.4</v>
      </c>
    </row>
    <row r="9315" spans="11:25" x14ac:dyDescent="0.25">
      <c r="K9315" s="145" t="s">
        <v>7784</v>
      </c>
      <c r="L9315" s="145">
        <v>35</v>
      </c>
      <c r="M9315" s="145">
        <v>259918</v>
      </c>
      <c r="N9315" s="148">
        <v>8.5599999999999996E-2</v>
      </c>
      <c r="O9315" s="148">
        <v>0.753</v>
      </c>
      <c r="P9315" s="148">
        <v>0.71099999999999997</v>
      </c>
      <c r="Q9315" s="148">
        <v>0</v>
      </c>
      <c r="R9315" s="148">
        <v>9</v>
      </c>
      <c r="S9315" s="148">
        <v>4.0899999999999999E-2</v>
      </c>
      <c r="T9315" s="148">
        <v>-10.162000000000001</v>
      </c>
      <c r="U9315" s="148">
        <v>1</v>
      </c>
      <c r="V9315" s="148">
        <v>0.36599999999999999</v>
      </c>
      <c r="W9315" s="148">
        <v>139.995</v>
      </c>
      <c r="X9315" s="148">
        <v>4</v>
      </c>
      <c r="Y9315" s="148">
        <v>0.77</v>
      </c>
    </row>
    <row r="9316" spans="11:25" x14ac:dyDescent="0.25">
      <c r="K9316" s="145" t="s">
        <v>7785</v>
      </c>
      <c r="L9316" s="145">
        <v>52</v>
      </c>
      <c r="M9316" s="145">
        <v>181533</v>
      </c>
      <c r="N9316" s="148">
        <v>8.6999999999999994E-3</v>
      </c>
      <c r="O9316" s="148">
        <v>0.82799999999999996</v>
      </c>
      <c r="P9316" s="148">
        <v>0.63900000000000001</v>
      </c>
      <c r="Q9316" s="148">
        <v>4.0999999999999997E-6</v>
      </c>
      <c r="R9316" s="148">
        <v>1</v>
      </c>
      <c r="S9316" s="148">
        <v>6.5600000000000006E-2</v>
      </c>
      <c r="T9316" s="148">
        <v>-5.4109999999999996</v>
      </c>
      <c r="U9316" s="148">
        <v>1</v>
      </c>
      <c r="V9316" s="148">
        <v>0.16300000000000001</v>
      </c>
      <c r="W9316" s="148">
        <v>156.05500000000001</v>
      </c>
      <c r="X9316" s="148">
        <v>4</v>
      </c>
      <c r="Y9316" s="148">
        <v>0.42699999999999999</v>
      </c>
    </row>
    <row r="9317" spans="11:25" x14ac:dyDescent="0.25">
      <c r="K9317" s="145" t="s">
        <v>7786</v>
      </c>
      <c r="L9317" s="145">
        <v>54</v>
      </c>
      <c r="M9317" s="145">
        <v>170733</v>
      </c>
      <c r="N9317" s="148">
        <v>8.3899999999999999E-3</v>
      </c>
      <c r="O9317" s="148">
        <v>0.94299999999999995</v>
      </c>
      <c r="P9317" s="148">
        <v>0.77700000000000002</v>
      </c>
      <c r="Q9317" s="148">
        <v>0</v>
      </c>
      <c r="R9317" s="148">
        <v>1</v>
      </c>
      <c r="S9317" s="148">
        <v>0.27800000000000002</v>
      </c>
      <c r="T9317" s="148">
        <v>-4.2729999999999997</v>
      </c>
      <c r="U9317" s="148">
        <v>1</v>
      </c>
      <c r="V9317" s="148">
        <v>0.2</v>
      </c>
      <c r="W9317" s="148">
        <v>135</v>
      </c>
      <c r="X9317" s="148">
        <v>4</v>
      </c>
      <c r="Y9317" s="148">
        <v>0.71099999999999997</v>
      </c>
    </row>
    <row r="9318" spans="11:25" x14ac:dyDescent="0.25">
      <c r="K9318" s="145" t="s">
        <v>7787</v>
      </c>
      <c r="L9318" s="145">
        <v>39</v>
      </c>
      <c r="M9318" s="145">
        <v>192533</v>
      </c>
      <c r="N9318" s="148">
        <v>0.13699999999999901</v>
      </c>
      <c r="O9318" s="148">
        <v>0.73</v>
      </c>
      <c r="P9318" s="148">
        <v>0.82899999999999996</v>
      </c>
      <c r="Q9318" s="148">
        <v>0</v>
      </c>
      <c r="R9318" s="148">
        <v>2</v>
      </c>
      <c r="S9318" s="148">
        <v>0.37</v>
      </c>
      <c r="T9318" s="148">
        <v>-4.1100000000000003</v>
      </c>
      <c r="U9318" s="148">
        <v>1</v>
      </c>
      <c r="V9318" s="148">
        <v>0.191</v>
      </c>
      <c r="W9318" s="148">
        <v>135.91399999999999</v>
      </c>
      <c r="X9318" s="148">
        <v>4</v>
      </c>
      <c r="Y9318" s="148">
        <v>0.54</v>
      </c>
    </row>
    <row r="9319" spans="11:25" x14ac:dyDescent="0.25">
      <c r="K9319" s="145" t="s">
        <v>7788</v>
      </c>
      <c r="L9319" s="145">
        <v>53</v>
      </c>
      <c r="M9319" s="145">
        <v>145346</v>
      </c>
      <c r="N9319" s="148">
        <v>4.3999999999999997E-2</v>
      </c>
      <c r="O9319" s="148">
        <v>0.875999999999999</v>
      </c>
      <c r="P9319" s="148">
        <v>0.59199999999999997</v>
      </c>
      <c r="Q9319" s="148">
        <v>0</v>
      </c>
      <c r="R9319" s="148">
        <v>1</v>
      </c>
      <c r="S9319" s="148">
        <v>0.08</v>
      </c>
      <c r="T9319" s="148">
        <v>-7.1239999999999997</v>
      </c>
      <c r="U9319" s="148">
        <v>1</v>
      </c>
      <c r="V9319" s="148">
        <v>0.34799999999999998</v>
      </c>
      <c r="W9319" s="148">
        <v>154.101</v>
      </c>
      <c r="X9319" s="148">
        <v>4</v>
      </c>
      <c r="Y9319" s="148">
        <v>0.53200000000000003</v>
      </c>
    </row>
    <row r="9320" spans="11:25" x14ac:dyDescent="0.25">
      <c r="K9320" s="145" t="s">
        <v>7789</v>
      </c>
      <c r="L9320" s="145">
        <v>81</v>
      </c>
      <c r="M9320" s="145">
        <v>304041</v>
      </c>
      <c r="N9320" s="148">
        <v>0.307</v>
      </c>
      <c r="O9320" s="148">
        <v>0.92</v>
      </c>
      <c r="P9320" s="148">
        <v>0.67400000000000004</v>
      </c>
      <c r="Q9320" s="148">
        <v>0</v>
      </c>
      <c r="R9320" s="148">
        <v>1</v>
      </c>
      <c r="S9320" s="148">
        <v>0.104</v>
      </c>
      <c r="T9320" s="148">
        <v>-5.6619999999999999</v>
      </c>
      <c r="U9320" s="148">
        <v>0</v>
      </c>
      <c r="V9320" s="148">
        <v>0.26400000000000001</v>
      </c>
      <c r="W9320" s="148">
        <v>141.96700000000001</v>
      </c>
      <c r="X9320" s="148">
        <v>4</v>
      </c>
      <c r="Y9320" s="148">
        <v>0.74099999999999999</v>
      </c>
    </row>
    <row r="9321" spans="11:25" x14ac:dyDescent="0.25">
      <c r="K9321" s="145" t="s">
        <v>7790</v>
      </c>
      <c r="L9321" s="145">
        <v>58</v>
      </c>
      <c r="M9321" s="145">
        <v>205384</v>
      </c>
      <c r="N9321" s="148">
        <v>0.27100000000000002</v>
      </c>
      <c r="O9321" s="148">
        <v>0.78099999999999903</v>
      </c>
      <c r="P9321" s="148">
        <v>0.70499999999999996</v>
      </c>
      <c r="Q9321" s="148">
        <v>0</v>
      </c>
      <c r="R9321" s="148">
        <v>5</v>
      </c>
      <c r="S9321" s="148">
        <v>0.36299999999999999</v>
      </c>
      <c r="T9321" s="148">
        <v>-5.1719999999999997</v>
      </c>
      <c r="U9321" s="148">
        <v>0</v>
      </c>
      <c r="V9321" s="148">
        <v>0.36299999999999999</v>
      </c>
      <c r="W9321" s="148">
        <v>78.010000000000005</v>
      </c>
      <c r="X9321" s="148">
        <v>4</v>
      </c>
      <c r="Y9321" s="148">
        <v>0.72599999999999998</v>
      </c>
    </row>
    <row r="9322" spans="11:25" x14ac:dyDescent="0.25">
      <c r="K9322" s="145" t="s">
        <v>4432</v>
      </c>
      <c r="L9322" s="145">
        <v>0</v>
      </c>
      <c r="M9322" s="145">
        <v>238253</v>
      </c>
      <c r="N9322" s="148">
        <v>4.2299999999999997E-2</v>
      </c>
      <c r="O9322" s="148">
        <v>0.624</v>
      </c>
      <c r="P9322" s="148">
        <v>0.76300000000000001</v>
      </c>
      <c r="Q9322" s="148">
        <v>3.77999999999999E-3</v>
      </c>
      <c r="R9322" s="148">
        <v>7</v>
      </c>
      <c r="S9322" s="148">
        <v>0.17</v>
      </c>
      <c r="T9322" s="148">
        <v>-6.2709999999999999</v>
      </c>
      <c r="U9322" s="148">
        <v>1</v>
      </c>
      <c r="V9322" s="148">
        <v>5.0500000000000003E-2</v>
      </c>
      <c r="W9322" s="148">
        <v>90.016000000000005</v>
      </c>
      <c r="X9322" s="148">
        <v>4</v>
      </c>
      <c r="Y9322" s="148">
        <v>0.26100000000000001</v>
      </c>
    </row>
    <row r="9323" spans="11:25" x14ac:dyDescent="0.25">
      <c r="K9323" s="145" t="s">
        <v>7791</v>
      </c>
      <c r="L9323" s="145">
        <v>56</v>
      </c>
      <c r="M9323" s="145">
        <v>251066</v>
      </c>
      <c r="N9323" s="148">
        <v>0.34</v>
      </c>
      <c r="O9323" s="148">
        <v>0.80500000000000005</v>
      </c>
      <c r="P9323" s="148">
        <v>0.73699999999999999</v>
      </c>
      <c r="Q9323" s="148">
        <v>0</v>
      </c>
      <c r="R9323" s="148">
        <v>11</v>
      </c>
      <c r="S9323" s="148">
        <v>0.90099999999999902</v>
      </c>
      <c r="T9323" s="148">
        <v>-7.2839999999999998</v>
      </c>
      <c r="U9323" s="148">
        <v>1</v>
      </c>
      <c r="V9323" s="148">
        <v>0.251</v>
      </c>
      <c r="W9323" s="148">
        <v>92.929000000000002</v>
      </c>
      <c r="X9323" s="148">
        <v>4</v>
      </c>
      <c r="Y9323" s="148">
        <v>0.48599999999999999</v>
      </c>
    </row>
    <row r="9324" spans="11:25" x14ac:dyDescent="0.25">
      <c r="K9324" s="145" t="s">
        <v>7792</v>
      </c>
      <c r="L9324" s="145">
        <v>67</v>
      </c>
      <c r="M9324" s="145">
        <v>216234</v>
      </c>
      <c r="N9324" s="148">
        <v>0.77500000000000002</v>
      </c>
      <c r="O9324" s="148">
        <v>0.75900000000000001</v>
      </c>
      <c r="P9324" s="148">
        <v>0.34200000000000003</v>
      </c>
      <c r="Q9324" s="148">
        <v>0</v>
      </c>
      <c r="R9324" s="148">
        <v>1</v>
      </c>
      <c r="S9324" s="148">
        <v>0.111999999999999</v>
      </c>
      <c r="T9324" s="148">
        <v>-9.0440000000000005</v>
      </c>
      <c r="U9324" s="148">
        <v>0</v>
      </c>
      <c r="V9324" s="148">
        <v>4.0599999999999997E-2</v>
      </c>
      <c r="W9324" s="148">
        <v>99.995000000000005</v>
      </c>
      <c r="X9324" s="148">
        <v>4</v>
      </c>
      <c r="Y9324" s="148">
        <v>0.22</v>
      </c>
    </row>
    <row r="9325" spans="11:25" x14ac:dyDescent="0.25">
      <c r="K9325" s="145" t="s">
        <v>7793</v>
      </c>
      <c r="L9325" s="145">
        <v>42</v>
      </c>
      <c r="M9325" s="145">
        <v>204985</v>
      </c>
      <c r="N9325" s="148">
        <v>4.1300000000000003E-2</v>
      </c>
      <c r="O9325" s="148">
        <v>0.79400000000000004</v>
      </c>
      <c r="P9325" s="148">
        <v>0.50900000000000001</v>
      </c>
      <c r="Q9325" s="148">
        <v>8.4200000000000004E-3</v>
      </c>
      <c r="R9325" s="148">
        <v>6</v>
      </c>
      <c r="S9325" s="148">
        <v>0.22500000000000001</v>
      </c>
      <c r="T9325" s="148">
        <v>-8.78399999999999</v>
      </c>
      <c r="U9325" s="148">
        <v>0</v>
      </c>
      <c r="V9325" s="148">
        <v>0.11</v>
      </c>
      <c r="W9325" s="148">
        <v>92.046000000000006</v>
      </c>
      <c r="X9325" s="148">
        <v>4</v>
      </c>
      <c r="Y9325" s="148">
        <v>0.58599999999999997</v>
      </c>
    </row>
    <row r="9326" spans="11:25" x14ac:dyDescent="0.25">
      <c r="K9326" s="145" t="s">
        <v>7794</v>
      </c>
      <c r="L9326" s="145">
        <v>1</v>
      </c>
      <c r="M9326" s="145">
        <v>213480</v>
      </c>
      <c r="N9326" s="148">
        <v>2.4199999999999999E-2</v>
      </c>
      <c r="O9326" s="148">
        <v>0.86399999999999999</v>
      </c>
      <c r="P9326" s="148">
        <v>0.63100000000000001</v>
      </c>
      <c r="Q9326" s="148">
        <v>0</v>
      </c>
      <c r="R9326" s="148">
        <v>0</v>
      </c>
      <c r="S9326" s="148">
        <v>0.19</v>
      </c>
      <c r="T9326" s="148">
        <v>-7.0609999999999999</v>
      </c>
      <c r="U9326" s="148">
        <v>0</v>
      </c>
      <c r="V9326" s="148">
        <v>0.10299999999999999</v>
      </c>
      <c r="W9326" s="148">
        <v>110.05500000000001</v>
      </c>
      <c r="X9326" s="148">
        <v>4</v>
      </c>
      <c r="Y9326" s="148">
        <v>0.36399999999999999</v>
      </c>
    </row>
    <row r="9327" spans="11:25" x14ac:dyDescent="0.25">
      <c r="K9327" s="145" t="s">
        <v>7795</v>
      </c>
      <c r="L9327" s="145">
        <v>45</v>
      </c>
      <c r="M9327" s="145">
        <v>329827</v>
      </c>
      <c r="N9327" s="148">
        <v>1.4800000000000001E-2</v>
      </c>
      <c r="O9327" s="148">
        <v>0.55399999999999905</v>
      </c>
      <c r="P9327" s="148">
        <v>0.76500000000000001</v>
      </c>
      <c r="Q9327" s="148">
        <v>2.44E-5</v>
      </c>
      <c r="R9327" s="148">
        <v>11</v>
      </c>
      <c r="S9327" s="148">
        <v>0.33600000000000002</v>
      </c>
      <c r="T9327" s="148">
        <v>-5.7</v>
      </c>
      <c r="U9327" s="148">
        <v>0</v>
      </c>
      <c r="V9327" s="148">
        <v>0.183</v>
      </c>
      <c r="W9327" s="148">
        <v>88.037999999999997</v>
      </c>
      <c r="X9327" s="148">
        <v>4</v>
      </c>
      <c r="Y9327" s="148">
        <v>0.13300000000000001</v>
      </c>
    </row>
    <row r="9328" spans="11:25" x14ac:dyDescent="0.25">
      <c r="K9328" s="145" t="s">
        <v>7796</v>
      </c>
      <c r="L9328" s="145">
        <v>0</v>
      </c>
      <c r="M9328" s="145">
        <v>149200</v>
      </c>
      <c r="N9328" s="148">
        <v>4.1099999999999999E-3</v>
      </c>
      <c r="O9328" s="148">
        <v>0.55100000000000005</v>
      </c>
      <c r="P9328" s="148">
        <v>0.76500000000000001</v>
      </c>
      <c r="Q9328" s="148">
        <v>0</v>
      </c>
      <c r="R9328" s="148">
        <v>2</v>
      </c>
      <c r="S9328" s="148">
        <v>0.73399999999999999</v>
      </c>
      <c r="T9328" s="148">
        <v>-4.93</v>
      </c>
      <c r="U9328" s="148">
        <v>1</v>
      </c>
      <c r="V9328" s="148">
        <v>0.153</v>
      </c>
      <c r="W9328" s="148">
        <v>72.47</v>
      </c>
      <c r="X9328" s="148">
        <v>4</v>
      </c>
      <c r="Y9328" s="148">
        <v>0.159</v>
      </c>
    </row>
    <row r="9329" spans="11:25" x14ac:dyDescent="0.25">
      <c r="K9329" s="145" t="s">
        <v>7797</v>
      </c>
      <c r="L9329" s="145">
        <v>2</v>
      </c>
      <c r="M9329" s="145">
        <v>337760</v>
      </c>
      <c r="N9329" s="148">
        <v>0.42699999999999999</v>
      </c>
      <c r="O9329" s="148">
        <v>0.62</v>
      </c>
      <c r="P9329" s="148">
        <v>0.79299999999999904</v>
      </c>
      <c r="Q9329" s="148">
        <v>0</v>
      </c>
      <c r="R9329" s="148">
        <v>11</v>
      </c>
      <c r="S9329" s="148">
        <v>0.221</v>
      </c>
      <c r="T9329" s="148">
        <v>-3.5209999999999999</v>
      </c>
      <c r="U9329" s="148">
        <v>1</v>
      </c>
      <c r="V9329" s="148">
        <v>0.42499999999999999</v>
      </c>
      <c r="W9329" s="148">
        <v>82.539000000000001</v>
      </c>
      <c r="X9329" s="148">
        <v>4</v>
      </c>
      <c r="Y9329" s="148">
        <v>0.80099999999999905</v>
      </c>
    </row>
    <row r="9330" spans="11:25" x14ac:dyDescent="0.25">
      <c r="K9330" s="145" t="s">
        <v>6623</v>
      </c>
      <c r="L9330" s="145">
        <v>54</v>
      </c>
      <c r="M9330" s="145">
        <v>294906</v>
      </c>
      <c r="N9330" s="148">
        <v>0.44299999999999901</v>
      </c>
      <c r="O9330" s="148">
        <v>0.46299999999999902</v>
      </c>
      <c r="P9330" s="148">
        <v>0.92</v>
      </c>
      <c r="Q9330" s="148">
        <v>0</v>
      </c>
      <c r="R9330" s="148">
        <v>3</v>
      </c>
      <c r="S9330" s="148">
        <v>0.35399999999999998</v>
      </c>
      <c r="T9330" s="148">
        <v>-2.8450000000000002</v>
      </c>
      <c r="U9330" s="148">
        <v>0</v>
      </c>
      <c r="V9330" s="148">
        <v>0.41099999999999998</v>
      </c>
      <c r="W9330" s="148">
        <v>174.202</v>
      </c>
      <c r="X9330" s="148">
        <v>4</v>
      </c>
      <c r="Y9330" s="148">
        <v>0.52100000000000002</v>
      </c>
    </row>
    <row r="9331" spans="11:25" x14ac:dyDescent="0.25">
      <c r="K9331" s="145" t="s">
        <v>2061</v>
      </c>
      <c r="L9331" s="145">
        <v>73</v>
      </c>
      <c r="M9331" s="145">
        <v>276040</v>
      </c>
      <c r="N9331" s="148">
        <v>3.8600000000000002E-2</v>
      </c>
      <c r="O9331" s="148">
        <v>0.499</v>
      </c>
      <c r="P9331" s="148">
        <v>0.89400000000000002</v>
      </c>
      <c r="Q9331" s="148">
        <v>0</v>
      </c>
      <c r="R9331" s="148">
        <v>9</v>
      </c>
      <c r="S9331" s="148">
        <v>0.39899999999999902</v>
      </c>
      <c r="T9331" s="148">
        <v>-3.887</v>
      </c>
      <c r="U9331" s="148">
        <v>1</v>
      </c>
      <c r="V9331" s="148">
        <v>0.26700000000000002</v>
      </c>
      <c r="W9331" s="148">
        <v>139.86500000000001</v>
      </c>
      <c r="X9331" s="148">
        <v>4</v>
      </c>
      <c r="Y9331" s="148">
        <v>0.26</v>
      </c>
    </row>
    <row r="9332" spans="11:25" x14ac:dyDescent="0.25">
      <c r="K9332" s="145" t="s">
        <v>7798</v>
      </c>
      <c r="L9332" s="145">
        <v>44</v>
      </c>
      <c r="M9332" s="145">
        <v>215266</v>
      </c>
      <c r="N9332" s="148">
        <v>0.191</v>
      </c>
      <c r="O9332" s="148">
        <v>0.76700000000000002</v>
      </c>
      <c r="P9332" s="148">
        <v>0.88099999999999901</v>
      </c>
      <c r="Q9332" s="148">
        <v>8.2900000000000002E-6</v>
      </c>
      <c r="R9332" s="148">
        <v>1</v>
      </c>
      <c r="S9332" s="148">
        <v>0.13900000000000001</v>
      </c>
      <c r="T9332" s="148">
        <v>-4.359</v>
      </c>
      <c r="U9332" s="148">
        <v>1</v>
      </c>
      <c r="V9332" s="148">
        <v>0.109</v>
      </c>
      <c r="W9332" s="148">
        <v>169.04900000000001</v>
      </c>
      <c r="X9332" s="148">
        <v>4</v>
      </c>
      <c r="Y9332" s="148">
        <v>0.93899999999999995</v>
      </c>
    </row>
    <row r="9333" spans="11:25" x14ac:dyDescent="0.25">
      <c r="K9333" s="145" t="s">
        <v>6812</v>
      </c>
      <c r="L9333" s="145">
        <v>61</v>
      </c>
      <c r="M9333" s="145">
        <v>206471</v>
      </c>
      <c r="N9333" s="148">
        <v>0.03</v>
      </c>
      <c r="O9333" s="148">
        <v>0.66700000000000004</v>
      </c>
      <c r="P9333" s="148">
        <v>0.879</v>
      </c>
      <c r="Q9333" s="148">
        <v>0</v>
      </c>
      <c r="R9333" s="148">
        <v>8</v>
      </c>
      <c r="S9333" s="148">
        <v>0.157</v>
      </c>
      <c r="T9333" s="148">
        <v>-4.1970000000000001</v>
      </c>
      <c r="U9333" s="148">
        <v>1</v>
      </c>
      <c r="V9333" s="148">
        <v>0.35899999999999999</v>
      </c>
      <c r="W9333" s="148">
        <v>119.746</v>
      </c>
      <c r="X9333" s="148">
        <v>5</v>
      </c>
      <c r="Y9333" s="148">
        <v>0.71</v>
      </c>
    </row>
    <row r="9334" spans="11:25" x14ac:dyDescent="0.25">
      <c r="K9334" s="145" t="s">
        <v>7799</v>
      </c>
      <c r="L9334" s="145">
        <v>60</v>
      </c>
      <c r="M9334" s="145">
        <v>320957</v>
      </c>
      <c r="N9334" s="148">
        <v>5.0599999999999999E-2</v>
      </c>
      <c r="O9334" s="148">
        <v>0.59599999999999997</v>
      </c>
      <c r="P9334" s="148">
        <v>0.78299999999999903</v>
      </c>
      <c r="Q9334" s="148">
        <v>0</v>
      </c>
      <c r="R9334" s="148">
        <v>0</v>
      </c>
      <c r="S9334" s="148">
        <v>0.18099999999999999</v>
      </c>
      <c r="T9334" s="148">
        <v>-4.3559999999999999</v>
      </c>
      <c r="U9334" s="148">
        <v>0</v>
      </c>
      <c r="V9334" s="148">
        <v>3.1300000000000001E-2</v>
      </c>
      <c r="W9334" s="148">
        <v>127.01799999999901</v>
      </c>
      <c r="X9334" s="148">
        <v>4</v>
      </c>
      <c r="Y9334" s="148">
        <v>0.33399999999999902</v>
      </c>
    </row>
    <row r="9335" spans="11:25" x14ac:dyDescent="0.25">
      <c r="K9335" s="145" t="s">
        <v>7800</v>
      </c>
      <c r="L9335" s="145">
        <v>58</v>
      </c>
      <c r="M9335" s="145">
        <v>118560</v>
      </c>
      <c r="N9335" s="148">
        <v>4.5699999999999998E-2</v>
      </c>
      <c r="O9335" s="148">
        <v>0.61099999999999999</v>
      </c>
      <c r="P9335" s="148">
        <v>0.57099999999999995</v>
      </c>
      <c r="Q9335" s="148">
        <v>0</v>
      </c>
      <c r="R9335" s="148">
        <v>2</v>
      </c>
      <c r="S9335" s="148">
        <v>0.127</v>
      </c>
      <c r="T9335" s="148">
        <v>-8.8330000000000002</v>
      </c>
      <c r="U9335" s="148">
        <v>1</v>
      </c>
      <c r="V9335" s="148">
        <v>0.16699999999999901</v>
      </c>
      <c r="W9335" s="148">
        <v>115.01</v>
      </c>
      <c r="X9335" s="148">
        <v>4</v>
      </c>
      <c r="Y9335" s="148">
        <v>0.35</v>
      </c>
    </row>
    <row r="9336" spans="11:25" x14ac:dyDescent="0.25">
      <c r="K9336" s="145" t="s">
        <v>7801</v>
      </c>
      <c r="L9336" s="145">
        <v>0</v>
      </c>
      <c r="M9336" s="145">
        <v>192040</v>
      </c>
      <c r="N9336" s="148">
        <v>5.0799999999999998E-2</v>
      </c>
      <c r="O9336" s="148">
        <v>0.55100000000000005</v>
      </c>
      <c r="P9336" s="148">
        <v>0.92700000000000005</v>
      </c>
      <c r="Q9336" s="148">
        <v>0</v>
      </c>
      <c r="R9336" s="148">
        <v>6</v>
      </c>
      <c r="S9336" s="148">
        <v>7.3899999999999993E-2</v>
      </c>
      <c r="T9336" s="148">
        <v>-2.2629999999999999</v>
      </c>
      <c r="U9336" s="148">
        <v>0</v>
      </c>
      <c r="V9336" s="148">
        <v>0.43</v>
      </c>
      <c r="W9336" s="148">
        <v>171.4</v>
      </c>
      <c r="X9336" s="148">
        <v>4</v>
      </c>
      <c r="Y9336" s="148">
        <v>0.83899999999999997</v>
      </c>
    </row>
    <row r="9337" spans="11:25" x14ac:dyDescent="0.25">
      <c r="K9337" s="145" t="s">
        <v>4293</v>
      </c>
      <c r="L9337" s="145">
        <v>66</v>
      </c>
      <c r="M9337" s="145">
        <v>256093</v>
      </c>
      <c r="N9337" s="148">
        <v>0.14099999999999999</v>
      </c>
      <c r="O9337" s="148">
        <v>0.5</v>
      </c>
      <c r="P9337" s="148">
        <v>0.59299999999999997</v>
      </c>
      <c r="Q9337" s="148">
        <v>6.2099999999999998E-6</v>
      </c>
      <c r="R9337" s="148">
        <v>1</v>
      </c>
      <c r="S9337" s="148">
        <v>9.69E-2</v>
      </c>
      <c r="T9337" s="148">
        <v>-4.34</v>
      </c>
      <c r="U9337" s="148">
        <v>1</v>
      </c>
      <c r="V9337" s="148">
        <v>8.9800000000000005E-2</v>
      </c>
      <c r="W9337" s="148">
        <v>68.456000000000003</v>
      </c>
      <c r="X9337" s="148">
        <v>4</v>
      </c>
      <c r="Y9337" s="148">
        <v>0.32899999999999902</v>
      </c>
    </row>
    <row r="9338" spans="11:25" x14ac:dyDescent="0.25">
      <c r="K9338" s="145" t="s">
        <v>7802</v>
      </c>
      <c r="L9338" s="145">
        <v>49</v>
      </c>
      <c r="M9338" s="145">
        <v>198550</v>
      </c>
      <c r="N9338" s="148">
        <v>0.157</v>
      </c>
      <c r="O9338" s="148">
        <v>0.57099999999999995</v>
      </c>
      <c r="P9338" s="148">
        <v>0.80900000000000005</v>
      </c>
      <c r="Q9338" s="148">
        <v>0</v>
      </c>
      <c r="R9338" s="148">
        <v>7</v>
      </c>
      <c r="S9338" s="148">
        <v>0.38700000000000001</v>
      </c>
      <c r="T9338" s="148">
        <v>-7.3639999999999999</v>
      </c>
      <c r="U9338" s="148">
        <v>1</v>
      </c>
      <c r="V9338" s="148">
        <v>0.43099999999999999</v>
      </c>
      <c r="W9338" s="148">
        <v>118.48399999999999</v>
      </c>
      <c r="X9338" s="148">
        <v>5</v>
      </c>
      <c r="Y9338" s="148">
        <v>0.40600000000000003</v>
      </c>
    </row>
    <row r="9339" spans="11:25" x14ac:dyDescent="0.25">
      <c r="K9339" s="145" t="s">
        <v>7803</v>
      </c>
      <c r="L9339" s="145">
        <v>15</v>
      </c>
      <c r="M9339" s="145">
        <v>301721</v>
      </c>
      <c r="N9339" s="148">
        <v>0.13800000000000001</v>
      </c>
      <c r="O9339" s="148">
        <v>0.84499999999999997</v>
      </c>
      <c r="P9339" s="148">
        <v>0.83099999999999996</v>
      </c>
      <c r="Q9339" s="148">
        <v>0</v>
      </c>
      <c r="R9339" s="148">
        <v>4</v>
      </c>
      <c r="S9339" s="148">
        <v>5.3400000000000003E-2</v>
      </c>
      <c r="T9339" s="148">
        <v>-3.8079999999999998</v>
      </c>
      <c r="U9339" s="148">
        <v>0</v>
      </c>
      <c r="V9339" s="148">
        <v>0.252</v>
      </c>
      <c r="W9339" s="148">
        <v>116.935</v>
      </c>
      <c r="X9339" s="148">
        <v>4</v>
      </c>
      <c r="Y9339" s="148">
        <v>0.64300000000000002</v>
      </c>
    </row>
    <row r="9340" spans="11:25" x14ac:dyDescent="0.25">
      <c r="K9340" s="145" t="s">
        <v>7051</v>
      </c>
      <c r="L9340" s="145">
        <v>62</v>
      </c>
      <c r="M9340" s="145">
        <v>220493</v>
      </c>
      <c r="N9340" s="148">
        <v>0.35599999999999998</v>
      </c>
      <c r="O9340" s="148">
        <v>0.59399999999999997</v>
      </c>
      <c r="P9340" s="148">
        <v>0.78500000000000003</v>
      </c>
      <c r="Q9340" s="148">
        <v>2.1800000000000001E-5</v>
      </c>
      <c r="R9340" s="148">
        <v>6</v>
      </c>
      <c r="S9340" s="148">
        <v>0.13900000000000001</v>
      </c>
      <c r="T9340" s="148">
        <v>-7.5979999999999999</v>
      </c>
      <c r="U9340" s="148">
        <v>0</v>
      </c>
      <c r="V9340" s="148">
        <v>0.46100000000000002</v>
      </c>
      <c r="W9340" s="148">
        <v>171.755</v>
      </c>
      <c r="X9340" s="148">
        <v>4</v>
      </c>
      <c r="Y9340" s="148">
        <v>0.42599999999999999</v>
      </c>
    </row>
    <row r="9341" spans="11:25" x14ac:dyDescent="0.25">
      <c r="K9341" s="145" t="s">
        <v>7804</v>
      </c>
      <c r="L9341" s="145">
        <v>48</v>
      </c>
      <c r="M9341" s="145">
        <v>247293</v>
      </c>
      <c r="N9341" s="148">
        <v>3.7900000000000003E-2</v>
      </c>
      <c r="O9341" s="148">
        <v>0.53600000000000003</v>
      </c>
      <c r="P9341" s="148">
        <v>0.56000000000000005</v>
      </c>
      <c r="Q9341" s="148">
        <v>0</v>
      </c>
      <c r="R9341" s="148">
        <v>8</v>
      </c>
      <c r="S9341" s="148">
        <v>0.114</v>
      </c>
      <c r="T9341" s="148">
        <v>-5.6679999999999904</v>
      </c>
      <c r="U9341" s="148">
        <v>1</v>
      </c>
      <c r="V9341" s="148">
        <v>0.26</v>
      </c>
      <c r="W9341" s="148">
        <v>139.91</v>
      </c>
      <c r="X9341" s="148">
        <v>4</v>
      </c>
      <c r="Y9341" s="148">
        <v>0.27899999999999903</v>
      </c>
    </row>
    <row r="9342" spans="11:25" x14ac:dyDescent="0.25">
      <c r="K9342" s="145" t="s">
        <v>3569</v>
      </c>
      <c r="L9342" s="145">
        <v>70</v>
      </c>
      <c r="M9342" s="145">
        <v>363973</v>
      </c>
      <c r="N9342" s="148">
        <v>0.38</v>
      </c>
      <c r="O9342" s="148">
        <v>0.70799999999999996</v>
      </c>
      <c r="P9342" s="148">
        <v>0.84899999999999998</v>
      </c>
      <c r="Q9342" s="148">
        <v>0</v>
      </c>
      <c r="R9342" s="148">
        <v>7</v>
      </c>
      <c r="S9342" s="148">
        <v>0.84899999999999998</v>
      </c>
      <c r="T9342" s="148">
        <v>-2.6659999999999999</v>
      </c>
      <c r="U9342" s="148">
        <v>1</v>
      </c>
      <c r="V9342" s="148">
        <v>0.32400000000000001</v>
      </c>
      <c r="W9342" s="148">
        <v>148.102</v>
      </c>
      <c r="X9342" s="148">
        <v>4</v>
      </c>
      <c r="Y9342" s="148">
        <v>0.64900000000000002</v>
      </c>
    </row>
    <row r="9343" spans="11:25" x14ac:dyDescent="0.25">
      <c r="K9343" s="145" t="s">
        <v>7805</v>
      </c>
      <c r="L9343" s="145">
        <v>60</v>
      </c>
      <c r="M9343" s="145">
        <v>221626</v>
      </c>
      <c r="N9343" s="148">
        <v>0.312</v>
      </c>
      <c r="O9343" s="148">
        <v>0.46200000000000002</v>
      </c>
      <c r="P9343" s="148">
        <v>0.94399999999999995</v>
      </c>
      <c r="Q9343" s="148">
        <v>1.4899999999999999E-4</v>
      </c>
      <c r="R9343" s="148">
        <v>8</v>
      </c>
      <c r="S9343" s="148">
        <v>0.36699999999999999</v>
      </c>
      <c r="T9343" s="148">
        <v>-2.9380000000000002</v>
      </c>
      <c r="U9343" s="148">
        <v>1</v>
      </c>
      <c r="V9343" s="148">
        <v>0.315</v>
      </c>
      <c r="W9343" s="148">
        <v>172.33</v>
      </c>
      <c r="X9343" s="148">
        <v>4</v>
      </c>
      <c r="Y9343" s="148">
        <v>0.65</v>
      </c>
    </row>
    <row r="9344" spans="11:25" x14ac:dyDescent="0.25">
      <c r="K9344" s="145" t="s">
        <v>7806</v>
      </c>
      <c r="L9344" s="145">
        <v>46</v>
      </c>
      <c r="M9344" s="145">
        <v>268386</v>
      </c>
      <c r="N9344" s="148">
        <v>4.6399999999999997E-2</v>
      </c>
      <c r="O9344" s="148">
        <v>0.56299999999999994</v>
      </c>
      <c r="P9344" s="148">
        <v>0.61599999999999999</v>
      </c>
      <c r="Q9344" s="148">
        <v>0</v>
      </c>
      <c r="R9344" s="148">
        <v>3</v>
      </c>
      <c r="S9344" s="148">
        <v>8.8599999999999998E-2</v>
      </c>
      <c r="T9344" s="148">
        <v>-8.3330000000000002</v>
      </c>
      <c r="U9344" s="148">
        <v>0</v>
      </c>
      <c r="V9344" s="148">
        <v>0.158</v>
      </c>
      <c r="W9344" s="148">
        <v>82.927000000000007</v>
      </c>
      <c r="X9344" s="148">
        <v>4</v>
      </c>
      <c r="Y9344" s="148">
        <v>0.28899999999999998</v>
      </c>
    </row>
    <row r="9345" spans="11:25" x14ac:dyDescent="0.25">
      <c r="K9345" s="145" t="s">
        <v>7807</v>
      </c>
      <c r="L9345" s="145">
        <v>62</v>
      </c>
      <c r="M9345" s="145">
        <v>304226</v>
      </c>
      <c r="N9345" s="148">
        <v>5.5500000000000001E-2</v>
      </c>
      <c r="O9345" s="148">
        <v>0.746</v>
      </c>
      <c r="P9345" s="148">
        <v>0.97799999999999998</v>
      </c>
      <c r="Q9345" s="148">
        <v>4.0200000000000001E-5</v>
      </c>
      <c r="R9345" s="148">
        <v>9</v>
      </c>
      <c r="S9345" s="148">
        <v>2.5999999999999999E-2</v>
      </c>
      <c r="T9345" s="148">
        <v>-5.3239999999999998</v>
      </c>
      <c r="U9345" s="148">
        <v>1</v>
      </c>
      <c r="V9345" s="148">
        <v>9.7799999999999998E-2</v>
      </c>
      <c r="W9345" s="148">
        <v>153.89699999999999</v>
      </c>
      <c r="X9345" s="148">
        <v>4</v>
      </c>
      <c r="Y9345" s="148">
        <v>0.65200000000000002</v>
      </c>
    </row>
    <row r="9346" spans="11:25" x14ac:dyDescent="0.25">
      <c r="K9346" s="145" t="s">
        <v>1261</v>
      </c>
      <c r="L9346" s="145">
        <v>1</v>
      </c>
      <c r="M9346" s="145">
        <v>292573</v>
      </c>
      <c r="N9346" s="148">
        <v>3.2599999999999997E-2</v>
      </c>
      <c r="O9346" s="148">
        <v>0.70699999999999996</v>
      </c>
      <c r="P9346" s="148">
        <v>0.78700000000000003</v>
      </c>
      <c r="Q9346" s="148">
        <v>0</v>
      </c>
      <c r="R9346" s="148">
        <v>6</v>
      </c>
      <c r="S9346" s="148">
        <v>0.15</v>
      </c>
      <c r="T9346" s="148">
        <v>-9.9260000000000002</v>
      </c>
      <c r="U9346" s="148">
        <v>1</v>
      </c>
      <c r="V9346" s="148">
        <v>0.22899999999999901</v>
      </c>
      <c r="W9346" s="148">
        <v>84.408999999999907</v>
      </c>
      <c r="X9346" s="148">
        <v>4</v>
      </c>
      <c r="Y9346" s="148">
        <v>0.88800000000000001</v>
      </c>
    </row>
    <row r="9347" spans="11:25" x14ac:dyDescent="0.25">
      <c r="K9347" s="145" t="s">
        <v>7808</v>
      </c>
      <c r="L9347" s="145">
        <v>50</v>
      </c>
      <c r="M9347" s="145">
        <v>310693</v>
      </c>
      <c r="N9347" s="148">
        <v>1.1299999999999999E-2</v>
      </c>
      <c r="O9347" s="148">
        <v>0.70599999999999996</v>
      </c>
      <c r="P9347" s="148">
        <v>0.88900000000000001</v>
      </c>
      <c r="Q9347" s="148">
        <v>0</v>
      </c>
      <c r="R9347" s="148">
        <v>10</v>
      </c>
      <c r="S9347" s="148">
        <v>0.70799999999999996</v>
      </c>
      <c r="T9347" s="148">
        <v>-6.1239999999999997</v>
      </c>
      <c r="U9347" s="148">
        <v>0</v>
      </c>
      <c r="V9347" s="148">
        <v>0.24399999999999999</v>
      </c>
      <c r="W9347" s="148">
        <v>140.87899999999999</v>
      </c>
      <c r="X9347" s="148">
        <v>4</v>
      </c>
      <c r="Y9347" s="148">
        <v>0.63300000000000001</v>
      </c>
    </row>
    <row r="9348" spans="11:25" x14ac:dyDescent="0.25">
      <c r="K9348" s="145" t="s">
        <v>7809</v>
      </c>
      <c r="L9348" s="145">
        <v>57</v>
      </c>
      <c r="M9348" s="145">
        <v>306730</v>
      </c>
      <c r="N9348" s="148">
        <v>0.38400000000000001</v>
      </c>
      <c r="O9348" s="148">
        <v>0.71899999999999997</v>
      </c>
      <c r="P9348" s="148">
        <v>0.85499999999999998</v>
      </c>
      <c r="Q9348" s="148">
        <v>0</v>
      </c>
      <c r="R9348" s="148">
        <v>3</v>
      </c>
      <c r="S9348" s="148">
        <v>6.9599999999999995E-2</v>
      </c>
      <c r="T9348" s="148">
        <v>-5.9770000000000003</v>
      </c>
      <c r="U9348" s="148">
        <v>0</v>
      </c>
      <c r="V9348" s="148">
        <v>0.39</v>
      </c>
      <c r="W9348" s="148">
        <v>132.83000000000001</v>
      </c>
      <c r="X9348" s="148">
        <v>4</v>
      </c>
      <c r="Y9348" s="148">
        <v>0.504</v>
      </c>
    </row>
    <row r="9349" spans="11:25" x14ac:dyDescent="0.25">
      <c r="K9349" s="145" t="s">
        <v>7810</v>
      </c>
      <c r="L9349" s="145">
        <v>49</v>
      </c>
      <c r="M9349" s="145">
        <v>216666</v>
      </c>
      <c r="N9349" s="148">
        <v>0.32700000000000001</v>
      </c>
      <c r="O9349" s="148">
        <v>0.67</v>
      </c>
      <c r="P9349" s="148">
        <v>0.89500000000000002</v>
      </c>
      <c r="Q9349" s="148">
        <v>0</v>
      </c>
      <c r="R9349" s="148">
        <v>2</v>
      </c>
      <c r="S9349" s="148">
        <v>0.26899999999999902</v>
      </c>
      <c r="T9349" s="148">
        <v>-1.4379999999999999</v>
      </c>
      <c r="U9349" s="148">
        <v>1</v>
      </c>
      <c r="V9349" s="148">
        <v>0.34899999999999998</v>
      </c>
      <c r="W9349" s="148">
        <v>111.389</v>
      </c>
      <c r="X9349" s="148">
        <v>5</v>
      </c>
      <c r="Y9349" s="148">
        <v>0.622</v>
      </c>
    </row>
    <row r="9350" spans="11:25" x14ac:dyDescent="0.25">
      <c r="K9350" s="145" t="s">
        <v>7811</v>
      </c>
      <c r="L9350" s="145">
        <v>53</v>
      </c>
      <c r="M9350" s="145">
        <v>215973</v>
      </c>
      <c r="N9350" s="148">
        <v>0.29299999999999998</v>
      </c>
      <c r="O9350" s="148">
        <v>0.80099999999999905</v>
      </c>
      <c r="P9350" s="148">
        <v>0.74</v>
      </c>
      <c r="Q9350" s="148">
        <v>0</v>
      </c>
      <c r="R9350" s="148">
        <v>8</v>
      </c>
      <c r="S9350" s="148">
        <v>0.36899999999999999</v>
      </c>
      <c r="T9350" s="148">
        <v>-7.1619999999999999</v>
      </c>
      <c r="U9350" s="148">
        <v>0</v>
      </c>
      <c r="V9350" s="148">
        <v>0.35499999999999998</v>
      </c>
      <c r="W9350" s="148">
        <v>92.042000000000002</v>
      </c>
      <c r="X9350" s="148">
        <v>4</v>
      </c>
      <c r="Y9350" s="148">
        <v>0.82799999999999996</v>
      </c>
    </row>
    <row r="9351" spans="11:25" x14ac:dyDescent="0.25">
      <c r="K9351" s="145" t="s">
        <v>7812</v>
      </c>
      <c r="L9351" s="145">
        <v>35</v>
      </c>
      <c r="M9351" s="145">
        <v>202493</v>
      </c>
      <c r="N9351" s="148">
        <v>0.72799999999999998</v>
      </c>
      <c r="O9351" s="148">
        <v>0.73699999999999999</v>
      </c>
      <c r="P9351" s="148">
        <v>0.73699999999999999</v>
      </c>
      <c r="Q9351" s="148">
        <v>0</v>
      </c>
      <c r="R9351" s="148">
        <v>5</v>
      </c>
      <c r="S9351" s="148">
        <v>0.34399999999999997</v>
      </c>
      <c r="T9351" s="148">
        <v>-7.8719999999999999</v>
      </c>
      <c r="U9351" s="148">
        <v>0</v>
      </c>
      <c r="V9351" s="148">
        <v>0.38799999999999901</v>
      </c>
      <c r="W9351" s="148">
        <v>132.155</v>
      </c>
      <c r="X9351" s="148">
        <v>4</v>
      </c>
      <c r="Y9351" s="148">
        <v>0.59199999999999997</v>
      </c>
    </row>
    <row r="9352" spans="11:25" x14ac:dyDescent="0.25">
      <c r="K9352" s="145" t="s">
        <v>7674</v>
      </c>
      <c r="L9352" s="145">
        <v>30</v>
      </c>
      <c r="M9352" s="145">
        <v>223515</v>
      </c>
      <c r="N9352" s="148">
        <v>0.14799999999999999</v>
      </c>
      <c r="O9352" s="148">
        <v>0.78099999999999903</v>
      </c>
      <c r="P9352" s="148">
        <v>0.58899999999999997</v>
      </c>
      <c r="Q9352" s="148">
        <v>0</v>
      </c>
      <c r="R9352" s="148">
        <v>1</v>
      </c>
      <c r="S9352" s="148">
        <v>0.16600000000000001</v>
      </c>
      <c r="T9352" s="148">
        <v>-4.827</v>
      </c>
      <c r="U9352" s="148">
        <v>1</v>
      </c>
      <c r="V9352" s="148">
        <v>0.21</v>
      </c>
      <c r="W9352" s="148">
        <v>90.436999999999998</v>
      </c>
      <c r="X9352" s="148">
        <v>4</v>
      </c>
      <c r="Y9352" s="148">
        <v>0.86399999999999999</v>
      </c>
    </row>
    <row r="9353" spans="11:25" x14ac:dyDescent="0.25">
      <c r="K9353" s="145" t="s">
        <v>7813</v>
      </c>
      <c r="L9353" s="145">
        <v>69</v>
      </c>
      <c r="M9353" s="145">
        <v>359800</v>
      </c>
      <c r="N9353" s="148">
        <v>0.38500000000000001</v>
      </c>
      <c r="O9353" s="148">
        <v>0.41499999999999998</v>
      </c>
      <c r="P9353" s="148">
        <v>0.68099999999999905</v>
      </c>
      <c r="Q9353" s="148">
        <v>0</v>
      </c>
      <c r="R9353" s="148">
        <v>2</v>
      </c>
      <c r="S9353" s="148">
        <v>0.10099999999999899</v>
      </c>
      <c r="T9353" s="148">
        <v>-4.1040000000000001</v>
      </c>
      <c r="U9353" s="148">
        <v>0</v>
      </c>
      <c r="V9353" s="148">
        <v>0.188999999999999</v>
      </c>
      <c r="W9353" s="148">
        <v>171.893</v>
      </c>
      <c r="X9353" s="148">
        <v>4</v>
      </c>
      <c r="Y9353" s="148">
        <v>0.36399999999999999</v>
      </c>
    </row>
    <row r="9354" spans="11:25" x14ac:dyDescent="0.25">
      <c r="K9354" s="145" t="s">
        <v>7814</v>
      </c>
      <c r="L9354" s="145">
        <v>1</v>
      </c>
      <c r="M9354" s="145">
        <v>211436</v>
      </c>
      <c r="N9354" s="148">
        <v>0.32</v>
      </c>
      <c r="O9354" s="148">
        <v>0.77300000000000002</v>
      </c>
      <c r="P9354" s="148">
        <v>0.50800000000000001</v>
      </c>
      <c r="Q9354" s="148">
        <v>0.10199999999999999</v>
      </c>
      <c r="R9354" s="148">
        <v>9</v>
      </c>
      <c r="S9354" s="148">
        <v>0.106</v>
      </c>
      <c r="T9354" s="148">
        <v>-8.5830000000000002</v>
      </c>
      <c r="U9354" s="148">
        <v>0</v>
      </c>
      <c r="V9354" s="148">
        <v>5.5800000000000002E-2</v>
      </c>
      <c r="W9354" s="148">
        <v>133.96600000000001</v>
      </c>
      <c r="X9354" s="148">
        <v>4</v>
      </c>
      <c r="Y9354" s="148">
        <v>0.496</v>
      </c>
    </row>
    <row r="9355" spans="11:25" x14ac:dyDescent="0.25">
      <c r="K9355" s="145" t="s">
        <v>7815</v>
      </c>
      <c r="L9355" s="145">
        <v>43</v>
      </c>
      <c r="M9355" s="145">
        <v>184506</v>
      </c>
      <c r="N9355" s="148">
        <v>5.8100000000000001E-3</v>
      </c>
      <c r="O9355" s="148">
        <v>0.42</v>
      </c>
      <c r="P9355" s="148">
        <v>0.88099999999999901</v>
      </c>
      <c r="Q9355" s="148">
        <v>0</v>
      </c>
      <c r="R9355" s="148">
        <v>1</v>
      </c>
      <c r="S9355" s="148">
        <v>0.14699999999999999</v>
      </c>
      <c r="T9355" s="148">
        <v>-5.7809999999999997</v>
      </c>
      <c r="U9355" s="148">
        <v>0</v>
      </c>
      <c r="V9355" s="148">
        <v>0.39399999999999902</v>
      </c>
      <c r="W9355" s="148">
        <v>144.54499999999999</v>
      </c>
      <c r="X9355" s="148">
        <v>4</v>
      </c>
      <c r="Y9355" s="148">
        <v>0.54600000000000004</v>
      </c>
    </row>
    <row r="9356" spans="11:25" x14ac:dyDescent="0.25">
      <c r="K9356" s="145" t="s">
        <v>7816</v>
      </c>
      <c r="L9356" s="145">
        <v>58</v>
      </c>
      <c r="M9356" s="145">
        <v>161670</v>
      </c>
      <c r="N9356" s="148">
        <v>0.92400000000000004</v>
      </c>
      <c r="O9356" s="148">
        <v>0.47699999999999998</v>
      </c>
      <c r="P9356" s="148">
        <v>0.83499999999999996</v>
      </c>
      <c r="Q9356" s="148">
        <v>5.0799999999999999E-4</v>
      </c>
      <c r="R9356" s="148">
        <v>9</v>
      </c>
      <c r="S9356" s="148">
        <v>0.129</v>
      </c>
      <c r="T9356" s="148">
        <v>-5.9420000000000002</v>
      </c>
      <c r="U9356" s="148">
        <v>0</v>
      </c>
      <c r="V9356" s="148">
        <v>0.437999999999999</v>
      </c>
      <c r="W9356" s="148">
        <v>97.316999999999993</v>
      </c>
      <c r="X9356" s="148">
        <v>3</v>
      </c>
      <c r="Y9356" s="148">
        <v>0.52</v>
      </c>
    </row>
    <row r="9357" spans="11:25" x14ac:dyDescent="0.25">
      <c r="K9357" s="145" t="s">
        <v>7817</v>
      </c>
      <c r="L9357" s="145">
        <v>40</v>
      </c>
      <c r="M9357" s="145">
        <v>340466</v>
      </c>
      <c r="N9357" s="148">
        <v>0.10299999999999999</v>
      </c>
      <c r="O9357" s="148">
        <v>0.69399999999999995</v>
      </c>
      <c r="P9357" s="148">
        <v>0.64900000000000002</v>
      </c>
      <c r="Q9357" s="148">
        <v>1.8699999999999999E-4</v>
      </c>
      <c r="R9357" s="148">
        <v>9</v>
      </c>
      <c r="S9357" s="148">
        <v>0.108</v>
      </c>
      <c r="T9357" s="148">
        <v>-5.6729999999999903</v>
      </c>
      <c r="U9357" s="148">
        <v>0</v>
      </c>
      <c r="V9357" s="148">
        <v>0.34899999999999998</v>
      </c>
      <c r="W9357" s="148">
        <v>98.881</v>
      </c>
      <c r="X9357" s="148">
        <v>4</v>
      </c>
      <c r="Y9357" s="148">
        <v>0.50800000000000001</v>
      </c>
    </row>
    <row r="9358" spans="11:25" x14ac:dyDescent="0.25">
      <c r="K9358" s="145" t="s">
        <v>7818</v>
      </c>
      <c r="L9358" s="145">
        <v>39</v>
      </c>
      <c r="M9358" s="145">
        <v>188560</v>
      </c>
      <c r="N9358" s="148">
        <v>9.06E-2</v>
      </c>
      <c r="O9358" s="148">
        <v>0.67900000000000005</v>
      </c>
      <c r="P9358" s="148">
        <v>0.88500000000000001</v>
      </c>
      <c r="Q9358" s="148">
        <v>0</v>
      </c>
      <c r="R9358" s="148">
        <v>11</v>
      </c>
      <c r="S9358" s="148">
        <v>0.17</v>
      </c>
      <c r="T9358" s="148">
        <v>-3.95</v>
      </c>
      <c r="U9358" s="148">
        <v>0</v>
      </c>
      <c r="V9358" s="148">
        <v>0.38500000000000001</v>
      </c>
      <c r="W9358" s="148">
        <v>140.42500000000001</v>
      </c>
      <c r="X9358" s="148">
        <v>4</v>
      </c>
      <c r="Y9358" s="148">
        <v>0.73199999999999998</v>
      </c>
    </row>
    <row r="9359" spans="11:25" x14ac:dyDescent="0.25">
      <c r="K9359" s="145" t="s">
        <v>7819</v>
      </c>
      <c r="L9359" s="145">
        <v>0</v>
      </c>
      <c r="M9359" s="145">
        <v>237013</v>
      </c>
      <c r="N9359" s="148">
        <v>1.37E-2</v>
      </c>
      <c r="O9359" s="148">
        <v>0.66200000000000003</v>
      </c>
      <c r="P9359" s="148">
        <v>0.70799999999999996</v>
      </c>
      <c r="Q9359" s="148">
        <v>0</v>
      </c>
      <c r="R9359" s="148">
        <v>1</v>
      </c>
      <c r="S9359" s="148">
        <v>0.24399999999999999</v>
      </c>
      <c r="T9359" s="148">
        <v>-4.91</v>
      </c>
      <c r="U9359" s="148">
        <v>1</v>
      </c>
      <c r="V9359" s="148">
        <v>0.13200000000000001</v>
      </c>
      <c r="W9359" s="148">
        <v>110.602</v>
      </c>
      <c r="X9359" s="148">
        <v>5</v>
      </c>
      <c r="Y9359" s="148">
        <v>0.44600000000000001</v>
      </c>
    </row>
    <row r="9360" spans="11:25" x14ac:dyDescent="0.25">
      <c r="K9360" s="145" t="s">
        <v>4292</v>
      </c>
      <c r="L9360" s="145">
        <v>9</v>
      </c>
      <c r="M9360" s="145">
        <v>284306</v>
      </c>
      <c r="N9360" s="148">
        <v>0.55100000000000005</v>
      </c>
      <c r="O9360" s="148">
        <v>0.48399999999999999</v>
      </c>
      <c r="P9360" s="148">
        <v>0.45600000000000002</v>
      </c>
      <c r="Q9360" s="148">
        <v>0</v>
      </c>
      <c r="R9360" s="148">
        <v>1</v>
      </c>
      <c r="S9360" s="148">
        <v>0.14399999999999999</v>
      </c>
      <c r="T9360" s="148">
        <v>-9.0570000000000004</v>
      </c>
      <c r="U9360" s="148">
        <v>0</v>
      </c>
      <c r="V9360" s="148">
        <v>0.29199999999999998</v>
      </c>
      <c r="W9360" s="148">
        <v>157.21</v>
      </c>
      <c r="X9360" s="148">
        <v>4</v>
      </c>
      <c r="Y9360" s="148">
        <v>7.6300000000000007E-2</v>
      </c>
    </row>
    <row r="9361" spans="11:25" x14ac:dyDescent="0.25">
      <c r="K9361" s="145" t="s">
        <v>7820</v>
      </c>
      <c r="L9361" s="145">
        <v>62</v>
      </c>
      <c r="M9361" s="145">
        <v>240280</v>
      </c>
      <c r="N9361" s="148">
        <v>0.33799999999999902</v>
      </c>
      <c r="O9361" s="148">
        <v>0.63</v>
      </c>
      <c r="P9361" s="148">
        <v>0.60799999999999998</v>
      </c>
      <c r="Q9361" s="148">
        <v>2.8800000000000001E-4</v>
      </c>
      <c r="R9361" s="148">
        <v>1</v>
      </c>
      <c r="S9361" s="148">
        <v>0.66500000000000004</v>
      </c>
      <c r="T9361" s="148">
        <v>-7.2729999999999997</v>
      </c>
      <c r="U9361" s="148">
        <v>1</v>
      </c>
      <c r="V9361" s="148">
        <v>0.22500000000000001</v>
      </c>
      <c r="W9361" s="148">
        <v>99.947999999999993</v>
      </c>
      <c r="X9361" s="148">
        <v>4</v>
      </c>
      <c r="Y9361" s="148">
        <v>0.40600000000000003</v>
      </c>
    </row>
    <row r="9362" spans="11:25" x14ac:dyDescent="0.25">
      <c r="K9362" s="145" t="s">
        <v>4313</v>
      </c>
      <c r="L9362" s="145">
        <v>45</v>
      </c>
      <c r="M9362" s="145">
        <v>313786</v>
      </c>
      <c r="N9362" s="148">
        <v>0.123</v>
      </c>
      <c r="O9362" s="148">
        <v>0.71599999999999997</v>
      </c>
      <c r="P9362" s="148">
        <v>0.48499999999999999</v>
      </c>
      <c r="Q9362" s="148">
        <v>2.6899999999999902E-5</v>
      </c>
      <c r="R9362" s="148">
        <v>1</v>
      </c>
      <c r="S9362" s="148">
        <v>0.60399999999999998</v>
      </c>
      <c r="T9362" s="148">
        <v>-7.7450000000000001</v>
      </c>
      <c r="U9362" s="148">
        <v>1</v>
      </c>
      <c r="V9362" s="148">
        <v>0.40399999999999903</v>
      </c>
      <c r="W9362" s="148">
        <v>74.132000000000005</v>
      </c>
      <c r="X9362" s="148">
        <v>4</v>
      </c>
      <c r="Y9362" s="148">
        <v>0.26</v>
      </c>
    </row>
    <row r="9363" spans="11:25" x14ac:dyDescent="0.25">
      <c r="K9363" s="145" t="s">
        <v>7821</v>
      </c>
      <c r="L9363" s="145">
        <v>45</v>
      </c>
      <c r="M9363" s="145">
        <v>256959</v>
      </c>
      <c r="N9363" s="148">
        <v>0.121</v>
      </c>
      <c r="O9363" s="148">
        <v>0.57999999999999996</v>
      </c>
      <c r="P9363" s="148">
        <v>0.57899999999999996</v>
      </c>
      <c r="Q9363" s="148">
        <v>0</v>
      </c>
      <c r="R9363" s="148">
        <v>2</v>
      </c>
      <c r="S9363" s="148">
        <v>0.20899999999999999</v>
      </c>
      <c r="T9363" s="148">
        <v>-9.3569999999999993</v>
      </c>
      <c r="U9363" s="148">
        <v>1</v>
      </c>
      <c r="V9363" s="148">
        <v>0.28799999999999998</v>
      </c>
      <c r="W9363" s="148">
        <v>149.76400000000001</v>
      </c>
      <c r="X9363" s="148">
        <v>4</v>
      </c>
      <c r="Y9363" s="148">
        <v>0.498</v>
      </c>
    </row>
    <row r="9364" spans="11:25" x14ac:dyDescent="0.25">
      <c r="K9364" s="145" t="s">
        <v>4318</v>
      </c>
      <c r="L9364" s="145">
        <v>50</v>
      </c>
      <c r="M9364" s="145">
        <v>206626</v>
      </c>
      <c r="N9364" s="148">
        <v>0.123</v>
      </c>
      <c r="O9364" s="148">
        <v>0.44400000000000001</v>
      </c>
      <c r="P9364" s="148">
        <v>0.627</v>
      </c>
      <c r="Q9364" s="148">
        <v>0</v>
      </c>
      <c r="R9364" s="148">
        <v>7</v>
      </c>
      <c r="S9364" s="148">
        <v>7.9500000000000001E-2</v>
      </c>
      <c r="T9364" s="148">
        <v>-8.7439999999999998</v>
      </c>
      <c r="U9364" s="148">
        <v>0</v>
      </c>
      <c r="V9364" s="148">
        <v>0.252</v>
      </c>
      <c r="W9364" s="148">
        <v>98.21</v>
      </c>
      <c r="X9364" s="148">
        <v>3</v>
      </c>
      <c r="Y9364" s="148">
        <v>0.35899999999999999</v>
      </c>
    </row>
    <row r="9365" spans="11:25" x14ac:dyDescent="0.25">
      <c r="K9365" s="145" t="s">
        <v>7822</v>
      </c>
      <c r="L9365" s="145">
        <v>66</v>
      </c>
      <c r="M9365" s="145">
        <v>289004</v>
      </c>
      <c r="N9365" s="148">
        <v>0.51400000000000001</v>
      </c>
      <c r="O9365" s="148">
        <v>0.73699999999999999</v>
      </c>
      <c r="P9365" s="148">
        <v>0.70699999999999996</v>
      </c>
      <c r="Q9365" s="148">
        <v>0</v>
      </c>
      <c r="R9365" s="148">
        <v>1</v>
      </c>
      <c r="S9365" s="148">
        <v>0.39299999999999902</v>
      </c>
      <c r="T9365" s="148">
        <v>-11.113</v>
      </c>
      <c r="U9365" s="148">
        <v>1</v>
      </c>
      <c r="V9365" s="148">
        <v>0.44799999999999901</v>
      </c>
      <c r="W9365" s="148">
        <v>98.120999999999995</v>
      </c>
      <c r="X9365" s="148">
        <v>4</v>
      </c>
      <c r="Y9365" s="148">
        <v>0.56100000000000005</v>
      </c>
    </row>
    <row r="9366" spans="11:25" x14ac:dyDescent="0.25">
      <c r="K9366" s="145" t="s">
        <v>6601</v>
      </c>
      <c r="L9366" s="145">
        <v>52</v>
      </c>
      <c r="M9366" s="145">
        <v>293613</v>
      </c>
      <c r="N9366" s="148">
        <v>6.0100000000000001E-2</v>
      </c>
      <c r="O9366" s="148">
        <v>0.71</v>
      </c>
      <c r="P9366" s="148">
        <v>0.55500000000000005</v>
      </c>
      <c r="Q9366" s="148">
        <v>0</v>
      </c>
      <c r="R9366" s="148">
        <v>9</v>
      </c>
      <c r="S9366" s="148">
        <v>0.22699999999999901</v>
      </c>
      <c r="T9366" s="148">
        <v>-5.9420000000000002</v>
      </c>
      <c r="U9366" s="148">
        <v>0</v>
      </c>
      <c r="V9366" s="148">
        <v>0.29499999999999998</v>
      </c>
      <c r="W9366" s="148">
        <v>109.20399999999999</v>
      </c>
      <c r="X9366" s="148">
        <v>5</v>
      </c>
      <c r="Y9366" s="148">
        <v>0.30299999999999999</v>
      </c>
    </row>
    <row r="9367" spans="11:25" x14ac:dyDescent="0.25">
      <c r="K9367" s="145" t="s">
        <v>7823</v>
      </c>
      <c r="L9367" s="145">
        <v>44</v>
      </c>
      <c r="M9367" s="145">
        <v>237186</v>
      </c>
      <c r="N9367" s="148">
        <v>1.7299999999999999E-2</v>
      </c>
      <c r="O9367" s="148">
        <v>0.85399999999999998</v>
      </c>
      <c r="P9367" s="148">
        <v>0.70299999999999996</v>
      </c>
      <c r="Q9367" s="148">
        <v>2.3999999999999999E-6</v>
      </c>
      <c r="R9367" s="148">
        <v>1</v>
      </c>
      <c r="S9367" s="148">
        <v>0.109</v>
      </c>
      <c r="T9367" s="148">
        <v>-7.1269999999999998</v>
      </c>
      <c r="U9367" s="148">
        <v>1</v>
      </c>
      <c r="V9367" s="148">
        <v>0.28499999999999998</v>
      </c>
      <c r="W9367" s="148">
        <v>95.956999999999994</v>
      </c>
      <c r="X9367" s="148">
        <v>4</v>
      </c>
      <c r="Y9367" s="148">
        <v>0.68099999999999905</v>
      </c>
    </row>
    <row r="9368" spans="11:25" x14ac:dyDescent="0.25">
      <c r="K9368" s="145" t="s">
        <v>7824</v>
      </c>
      <c r="L9368" s="145">
        <v>55</v>
      </c>
      <c r="M9368" s="145">
        <v>271760</v>
      </c>
      <c r="N9368" s="148">
        <v>0.30499999999999999</v>
      </c>
      <c r="O9368" s="148">
        <v>0.64700000000000002</v>
      </c>
      <c r="P9368" s="148">
        <v>0.73399999999999999</v>
      </c>
      <c r="Q9368" s="148">
        <v>0</v>
      </c>
      <c r="R9368" s="148">
        <v>1</v>
      </c>
      <c r="S9368" s="148">
        <v>0.42499999999999999</v>
      </c>
      <c r="T9368" s="148">
        <v>-6.0939999999999896</v>
      </c>
      <c r="U9368" s="148">
        <v>1</v>
      </c>
      <c r="V9368" s="148">
        <v>0.16600000000000001</v>
      </c>
      <c r="W9368" s="148">
        <v>146.16299999999899</v>
      </c>
      <c r="X9368" s="148">
        <v>4</v>
      </c>
      <c r="Y9368" s="148">
        <v>0.57799999999999996</v>
      </c>
    </row>
    <row r="9369" spans="11:25" x14ac:dyDescent="0.25">
      <c r="K9369" s="145" t="s">
        <v>4325</v>
      </c>
      <c r="L9369" s="145">
        <v>6</v>
      </c>
      <c r="M9369" s="145">
        <v>318360</v>
      </c>
      <c r="N9369" s="148">
        <v>3.2800000000000003E-2</v>
      </c>
      <c r="O9369" s="148">
        <v>0.496</v>
      </c>
      <c r="P9369" s="148">
        <v>0.78500000000000003</v>
      </c>
      <c r="Q9369" s="148">
        <v>0</v>
      </c>
      <c r="R9369" s="148">
        <v>7</v>
      </c>
      <c r="S9369" s="148">
        <v>9.4100000000000003E-2</v>
      </c>
      <c r="T9369" s="148">
        <v>-3.472</v>
      </c>
      <c r="U9369" s="148">
        <v>1</v>
      </c>
      <c r="V9369" s="148">
        <v>0.30599999999999999</v>
      </c>
      <c r="W9369" s="148">
        <v>170.02</v>
      </c>
      <c r="X9369" s="148">
        <v>4</v>
      </c>
      <c r="Y9369" s="148">
        <v>0.35699999999999998</v>
      </c>
    </row>
    <row r="9370" spans="11:25" x14ac:dyDescent="0.25">
      <c r="K9370" s="145" t="s">
        <v>7825</v>
      </c>
      <c r="L9370" s="145">
        <v>0</v>
      </c>
      <c r="M9370" s="145">
        <v>356000</v>
      </c>
      <c r="N9370" s="148">
        <v>0.22899999999999901</v>
      </c>
      <c r="O9370" s="148">
        <v>0.93200000000000005</v>
      </c>
      <c r="P9370" s="148">
        <v>0.72399999999999998</v>
      </c>
      <c r="Q9370" s="148">
        <v>2.3199999999999998E-6</v>
      </c>
      <c r="R9370" s="148">
        <v>11</v>
      </c>
      <c r="S9370" s="148">
        <v>7.1800000000000003E-2</v>
      </c>
      <c r="T9370" s="148">
        <v>-2.8889999999999998</v>
      </c>
      <c r="U9370" s="148">
        <v>0</v>
      </c>
      <c r="V9370" s="148">
        <v>0.28699999999999998</v>
      </c>
      <c r="W9370" s="148">
        <v>99.01</v>
      </c>
      <c r="X9370" s="148">
        <v>4</v>
      </c>
      <c r="Y9370" s="148">
        <v>0.76099999999999901</v>
      </c>
    </row>
    <row r="9371" spans="11:25" x14ac:dyDescent="0.25">
      <c r="K9371" s="145" t="s">
        <v>7826</v>
      </c>
      <c r="L9371" s="145">
        <v>45</v>
      </c>
      <c r="M9371" s="145">
        <v>231666</v>
      </c>
      <c r="N9371" s="148">
        <v>0.46299999999999902</v>
      </c>
      <c r="O9371" s="148">
        <v>0.82599999999999996</v>
      </c>
      <c r="P9371" s="148">
        <v>0.79</v>
      </c>
      <c r="Q9371" s="148">
        <v>2.5100000000000001E-3</v>
      </c>
      <c r="R9371" s="148">
        <v>4</v>
      </c>
      <c r="S9371" s="148">
        <v>6.1400000000000003E-2</v>
      </c>
      <c r="T9371" s="148">
        <v>-7.5549999999999997</v>
      </c>
      <c r="U9371" s="148">
        <v>0</v>
      </c>
      <c r="V9371" s="148">
        <v>0.24199999999999999</v>
      </c>
      <c r="W9371" s="148">
        <v>83.013999999999996</v>
      </c>
      <c r="X9371" s="148">
        <v>4</v>
      </c>
      <c r="Y9371" s="148">
        <v>0.73899999999999999</v>
      </c>
    </row>
    <row r="9372" spans="11:25" x14ac:dyDescent="0.25">
      <c r="K9372" s="145" t="s">
        <v>7827</v>
      </c>
      <c r="L9372" s="145">
        <v>55</v>
      </c>
      <c r="M9372" s="145">
        <v>205600</v>
      </c>
      <c r="N9372" s="148">
        <v>2.6700000000000002E-2</v>
      </c>
      <c r="O9372" s="148">
        <v>0.68799999999999994</v>
      </c>
      <c r="P9372" s="148">
        <v>0.76800000000000002</v>
      </c>
      <c r="Q9372" s="148">
        <v>0</v>
      </c>
      <c r="R9372" s="148">
        <v>1</v>
      </c>
      <c r="S9372" s="148">
        <v>0.32100000000000001</v>
      </c>
      <c r="T9372" s="148">
        <v>-5.1760000000000002</v>
      </c>
      <c r="U9372" s="148">
        <v>1</v>
      </c>
      <c r="V9372" s="148">
        <v>0.23499999999999999</v>
      </c>
      <c r="W9372" s="148">
        <v>146.864</v>
      </c>
      <c r="X9372" s="148">
        <v>4</v>
      </c>
      <c r="Y9372" s="148">
        <v>0.58799999999999997</v>
      </c>
    </row>
    <row r="9373" spans="11:25" x14ac:dyDescent="0.25">
      <c r="K9373" s="145" t="s">
        <v>7828</v>
      </c>
      <c r="L9373" s="145">
        <v>60</v>
      </c>
      <c r="M9373" s="145">
        <v>302546</v>
      </c>
      <c r="N9373" s="148">
        <v>0.39799999999999902</v>
      </c>
      <c r="O9373" s="148">
        <v>0.42</v>
      </c>
      <c r="P9373" s="148">
        <v>0.74399999999999999</v>
      </c>
      <c r="Q9373" s="148">
        <v>8.5399999999999996E-6</v>
      </c>
      <c r="R9373" s="148">
        <v>8</v>
      </c>
      <c r="S9373" s="148">
        <v>0.192</v>
      </c>
      <c r="T9373" s="148">
        <v>-5.0330000000000004</v>
      </c>
      <c r="U9373" s="148">
        <v>1</v>
      </c>
      <c r="V9373" s="148">
        <v>0.39600000000000002</v>
      </c>
      <c r="W9373" s="148">
        <v>161.792</v>
      </c>
      <c r="X9373" s="148">
        <v>4</v>
      </c>
      <c r="Y9373" s="148">
        <v>0.32400000000000001</v>
      </c>
    </row>
    <row r="9374" spans="11:25" x14ac:dyDescent="0.25">
      <c r="K9374" s="145" t="s">
        <v>6622</v>
      </c>
      <c r="L9374" s="145">
        <v>63</v>
      </c>
      <c r="M9374" s="145">
        <v>397666</v>
      </c>
      <c r="N9374" s="148">
        <v>0.255</v>
      </c>
      <c r="O9374" s="148">
        <v>0.629</v>
      </c>
      <c r="P9374" s="148">
        <v>0.754</v>
      </c>
      <c r="Q9374" s="148">
        <v>0</v>
      </c>
      <c r="R9374" s="148">
        <v>1</v>
      </c>
      <c r="S9374" s="148">
        <v>0.63</v>
      </c>
      <c r="T9374" s="148">
        <v>-5.8729999999999896</v>
      </c>
      <c r="U9374" s="148">
        <v>0</v>
      </c>
      <c r="V9374" s="148">
        <v>0.28899999999999998</v>
      </c>
      <c r="W9374" s="148">
        <v>87.07</v>
      </c>
      <c r="X9374" s="148">
        <v>4</v>
      </c>
      <c r="Y9374" s="148">
        <v>0.57999999999999996</v>
      </c>
    </row>
    <row r="9375" spans="11:25" x14ac:dyDescent="0.25">
      <c r="K9375" s="145" t="s">
        <v>7829</v>
      </c>
      <c r="L9375" s="145">
        <v>32</v>
      </c>
      <c r="M9375" s="145">
        <v>201693</v>
      </c>
      <c r="N9375" s="148">
        <v>5.8199999999999997E-3</v>
      </c>
      <c r="O9375" s="148">
        <v>0.84399999999999997</v>
      </c>
      <c r="P9375" s="148">
        <v>0.74199999999999999</v>
      </c>
      <c r="Q9375" s="148">
        <v>0</v>
      </c>
      <c r="R9375" s="148">
        <v>9</v>
      </c>
      <c r="S9375" s="148">
        <v>6.7699999999999996E-2</v>
      </c>
      <c r="T9375" s="148">
        <v>-5.8039999999999896</v>
      </c>
      <c r="U9375" s="148">
        <v>0</v>
      </c>
      <c r="V9375" s="148">
        <v>0.22</v>
      </c>
      <c r="W9375" s="148">
        <v>96.995000000000005</v>
      </c>
      <c r="X9375" s="148">
        <v>4</v>
      </c>
      <c r="Y9375" s="148">
        <v>0.81799999999999995</v>
      </c>
    </row>
    <row r="9376" spans="11:25" x14ac:dyDescent="0.25">
      <c r="K9376" s="145" t="s">
        <v>3604</v>
      </c>
      <c r="L9376" s="145">
        <v>41</v>
      </c>
      <c r="M9376" s="145">
        <v>254600</v>
      </c>
      <c r="N9376" s="148">
        <v>0.109</v>
      </c>
      <c r="O9376" s="148">
        <v>0.83899999999999997</v>
      </c>
      <c r="P9376" s="148">
        <v>0.89300000000000002</v>
      </c>
      <c r="Q9376" s="148">
        <v>0</v>
      </c>
      <c r="R9376" s="148">
        <v>1</v>
      </c>
      <c r="S9376" s="148">
        <v>5.45E-2</v>
      </c>
      <c r="T9376" s="148">
        <v>-3.9630000000000001</v>
      </c>
      <c r="U9376" s="148">
        <v>0</v>
      </c>
      <c r="V9376" s="148">
        <v>0.19800000000000001</v>
      </c>
      <c r="W9376" s="148">
        <v>95.313999999999993</v>
      </c>
      <c r="X9376" s="148">
        <v>4</v>
      </c>
      <c r="Y9376" s="148">
        <v>0.69899999999999995</v>
      </c>
    </row>
    <row r="9377" spans="11:25" x14ac:dyDescent="0.25">
      <c r="K9377" s="145" t="s">
        <v>6643</v>
      </c>
      <c r="L9377" s="145">
        <v>80</v>
      </c>
      <c r="M9377" s="145">
        <v>278386</v>
      </c>
      <c r="N9377" s="148">
        <v>2.5300000000000001E-3</v>
      </c>
      <c r="O9377" s="148">
        <v>0.80099999999999905</v>
      </c>
      <c r="P9377" s="148">
        <v>0.90799999999999903</v>
      </c>
      <c r="Q9377" s="148">
        <v>6.5499999999999998E-4</v>
      </c>
      <c r="R9377" s="148">
        <v>2</v>
      </c>
      <c r="S9377" s="148">
        <v>6.9800000000000001E-2</v>
      </c>
      <c r="T9377" s="148">
        <v>-6.5539999999999896</v>
      </c>
      <c r="U9377" s="148">
        <v>1</v>
      </c>
      <c r="V9377" s="148">
        <v>0.221</v>
      </c>
      <c r="W9377" s="148">
        <v>87.278999999999996</v>
      </c>
      <c r="X9377" s="148">
        <v>4</v>
      </c>
      <c r="Y9377" s="148">
        <v>0.80500000000000005</v>
      </c>
    </row>
    <row r="9378" spans="11:25" x14ac:dyDescent="0.25">
      <c r="K9378" s="145" t="s">
        <v>7830</v>
      </c>
      <c r="L9378" s="145">
        <v>40</v>
      </c>
      <c r="M9378" s="145">
        <v>233866</v>
      </c>
      <c r="N9378" s="148">
        <v>0.35099999999999998</v>
      </c>
      <c r="O9378" s="148">
        <v>0.53100000000000003</v>
      </c>
      <c r="P9378" s="148">
        <v>0.91500000000000004</v>
      </c>
      <c r="Q9378" s="148">
        <v>0</v>
      </c>
      <c r="R9378" s="148">
        <v>11</v>
      </c>
      <c r="S9378" s="148">
        <v>0.40100000000000002</v>
      </c>
      <c r="T9378" s="148">
        <v>-4.1310000000000002</v>
      </c>
      <c r="U9378" s="148">
        <v>0</v>
      </c>
      <c r="V9378" s="148">
        <v>0.42599999999999999</v>
      </c>
      <c r="W9378" s="148">
        <v>75.915000000000006</v>
      </c>
      <c r="X9378" s="148">
        <v>4</v>
      </c>
      <c r="Y9378" s="148">
        <v>0.68299999999999905</v>
      </c>
    </row>
    <row r="9379" spans="11:25" x14ac:dyDescent="0.25">
      <c r="K9379" s="145" t="s">
        <v>7831</v>
      </c>
      <c r="L9379" s="145">
        <v>3</v>
      </c>
      <c r="M9379" s="145">
        <v>228786</v>
      </c>
      <c r="N9379" s="148">
        <v>3.31E-3</v>
      </c>
      <c r="O9379" s="148">
        <v>0.65099999999999902</v>
      </c>
      <c r="P9379" s="148">
        <v>0.91099999999999903</v>
      </c>
      <c r="Q9379" s="148">
        <v>0</v>
      </c>
      <c r="R9379" s="148">
        <v>1</v>
      </c>
      <c r="S9379" s="148">
        <v>0.372</v>
      </c>
      <c r="T9379" s="148">
        <v>-3.5830000000000002</v>
      </c>
      <c r="U9379" s="148">
        <v>1</v>
      </c>
      <c r="V9379" s="148">
        <v>9.98E-2</v>
      </c>
      <c r="W9379" s="148">
        <v>140.00700000000001</v>
      </c>
      <c r="X9379" s="148">
        <v>4</v>
      </c>
      <c r="Y9379" s="148">
        <v>0.53900000000000003</v>
      </c>
    </row>
    <row r="9380" spans="11:25" x14ac:dyDescent="0.25">
      <c r="K9380" s="145" t="s">
        <v>7832</v>
      </c>
      <c r="L9380" s="145">
        <v>80</v>
      </c>
      <c r="M9380" s="145">
        <v>326466</v>
      </c>
      <c r="N9380" s="148">
        <v>7.0400000000000003E-3</v>
      </c>
      <c r="O9380" s="148">
        <v>0.69799999999999995</v>
      </c>
      <c r="P9380" s="148">
        <v>0.73199999999999998</v>
      </c>
      <c r="Q9380" s="148">
        <v>6.4700000000000001E-4</v>
      </c>
      <c r="R9380" s="148">
        <v>2</v>
      </c>
      <c r="S9380" s="148">
        <v>0.35899999999999999</v>
      </c>
      <c r="T9380" s="148">
        <v>-4.5220000000000002</v>
      </c>
      <c r="U9380" s="148">
        <v>1</v>
      </c>
      <c r="V9380" s="148">
        <v>0.26600000000000001</v>
      </c>
      <c r="W9380" s="148">
        <v>171.43099999999899</v>
      </c>
      <c r="X9380" s="148">
        <v>4</v>
      </c>
      <c r="Y9380" s="148">
        <v>6.8900000000000003E-2</v>
      </c>
    </row>
    <row r="9381" spans="11:25" x14ac:dyDescent="0.25">
      <c r="K9381" s="145" t="s">
        <v>7833</v>
      </c>
      <c r="L9381" s="145">
        <v>40</v>
      </c>
      <c r="M9381" s="145">
        <v>352853</v>
      </c>
      <c r="N9381" s="148">
        <v>5.8900000000000001E-4</v>
      </c>
      <c r="O9381" s="148">
        <v>0.75900000000000001</v>
      </c>
      <c r="P9381" s="148">
        <v>0.78200000000000003</v>
      </c>
      <c r="Q9381" s="148">
        <v>0</v>
      </c>
      <c r="R9381" s="148">
        <v>11</v>
      </c>
      <c r="S9381" s="148">
        <v>0.35</v>
      </c>
      <c r="T9381" s="148">
        <v>-6.9749999999999996</v>
      </c>
      <c r="U9381" s="148">
        <v>0</v>
      </c>
      <c r="V9381" s="148">
        <v>7.4099999999999999E-2</v>
      </c>
      <c r="W9381" s="148">
        <v>131.04</v>
      </c>
      <c r="X9381" s="148">
        <v>4</v>
      </c>
      <c r="Y9381" s="148">
        <v>0.50700000000000001</v>
      </c>
    </row>
    <row r="9382" spans="11:25" x14ac:dyDescent="0.25">
      <c r="K9382" s="145" t="s">
        <v>7834</v>
      </c>
      <c r="L9382" s="145">
        <v>0</v>
      </c>
      <c r="M9382" s="145">
        <v>251453</v>
      </c>
      <c r="N9382" s="148">
        <v>1.04E-2</v>
      </c>
      <c r="O9382" s="148">
        <v>0.67</v>
      </c>
      <c r="P9382" s="148">
        <v>0.78799999999999903</v>
      </c>
      <c r="Q9382" s="148">
        <v>0</v>
      </c>
      <c r="R9382" s="148">
        <v>11</v>
      </c>
      <c r="S9382" s="148">
        <v>0.49199999999999999</v>
      </c>
      <c r="T9382" s="148">
        <v>-7.4260000000000002</v>
      </c>
      <c r="U9382" s="148">
        <v>1</v>
      </c>
      <c r="V9382" s="148">
        <v>0.27399999999999902</v>
      </c>
      <c r="W9382" s="148">
        <v>80.031999999999996</v>
      </c>
      <c r="X9382" s="148">
        <v>4</v>
      </c>
      <c r="Y9382" s="148">
        <v>0.52200000000000002</v>
      </c>
    </row>
    <row r="9383" spans="11:25" x14ac:dyDescent="0.25">
      <c r="K9383" s="145" t="s">
        <v>6815</v>
      </c>
      <c r="L9383" s="145">
        <v>56</v>
      </c>
      <c r="M9383" s="145">
        <v>239906</v>
      </c>
      <c r="N9383" s="148">
        <v>4.4999999999999998E-2</v>
      </c>
      <c r="O9383" s="148">
        <v>0.64599999999999902</v>
      </c>
      <c r="P9383" s="148">
        <v>0.93200000000000005</v>
      </c>
      <c r="Q9383" s="148">
        <v>2.8499999999999998E-6</v>
      </c>
      <c r="R9383" s="148">
        <v>1</v>
      </c>
      <c r="S9383" s="148">
        <v>0.27600000000000002</v>
      </c>
      <c r="T9383" s="148">
        <v>-4.1779999999999999</v>
      </c>
      <c r="U9383" s="148">
        <v>1</v>
      </c>
      <c r="V9383" s="148">
        <v>0.27600000000000002</v>
      </c>
      <c r="W9383" s="148">
        <v>176.11099999999999</v>
      </c>
      <c r="X9383" s="148">
        <v>4</v>
      </c>
      <c r="Y9383" s="148">
        <v>0.51800000000000002</v>
      </c>
    </row>
    <row r="9384" spans="11:25" x14ac:dyDescent="0.25">
      <c r="K9384" s="145" t="s">
        <v>7835</v>
      </c>
      <c r="L9384" s="145">
        <v>6</v>
      </c>
      <c r="M9384" s="145">
        <v>367960</v>
      </c>
      <c r="N9384" s="148">
        <v>0.16200000000000001</v>
      </c>
      <c r="O9384" s="148">
        <v>0.755</v>
      </c>
      <c r="P9384" s="148">
        <v>0.73799999999999999</v>
      </c>
      <c r="Q9384" s="148">
        <v>1.98E-5</v>
      </c>
      <c r="R9384" s="148">
        <v>11</v>
      </c>
      <c r="S9384" s="148">
        <v>0.17299999999999999</v>
      </c>
      <c r="T9384" s="148">
        <v>-6.7919999999999998</v>
      </c>
      <c r="U9384" s="148">
        <v>0</v>
      </c>
      <c r="V9384" s="148">
        <v>0.152</v>
      </c>
      <c r="W9384" s="148">
        <v>154.78799999999899</v>
      </c>
      <c r="X9384" s="148">
        <v>4</v>
      </c>
      <c r="Y9384" s="148">
        <v>0.74399999999999999</v>
      </c>
    </row>
    <row r="9385" spans="11:25" x14ac:dyDescent="0.25">
      <c r="K9385" s="145" t="s">
        <v>7836</v>
      </c>
      <c r="L9385" s="145">
        <v>1</v>
      </c>
      <c r="M9385" s="145">
        <v>224280</v>
      </c>
      <c r="N9385" s="148">
        <v>5.0500000000000003E-2</v>
      </c>
      <c r="O9385" s="148">
        <v>0.47899999999999998</v>
      </c>
      <c r="P9385" s="148">
        <v>0.67099999999999904</v>
      </c>
      <c r="Q9385" s="148">
        <v>0</v>
      </c>
      <c r="R9385" s="148">
        <v>8</v>
      </c>
      <c r="S9385" s="148">
        <v>0.45799999999999902</v>
      </c>
      <c r="T9385" s="148">
        <v>-8.125</v>
      </c>
      <c r="U9385" s="148">
        <v>0</v>
      </c>
      <c r="V9385" s="148">
        <v>0.41499999999999998</v>
      </c>
      <c r="W9385" s="148">
        <v>89.238</v>
      </c>
      <c r="X9385" s="148">
        <v>4</v>
      </c>
      <c r="Y9385" s="148">
        <v>0.27800000000000002</v>
      </c>
    </row>
    <row r="9386" spans="11:25" x14ac:dyDescent="0.25">
      <c r="K9386" s="145" t="s">
        <v>5379</v>
      </c>
      <c r="L9386" s="145">
        <v>33</v>
      </c>
      <c r="M9386" s="145">
        <v>229813</v>
      </c>
      <c r="N9386" s="148">
        <v>2.7199999999999898E-3</v>
      </c>
      <c r="O9386" s="148">
        <v>0.621</v>
      </c>
      <c r="P9386" s="148">
        <v>0.73399999999999999</v>
      </c>
      <c r="Q9386" s="148">
        <v>1.25E-4</v>
      </c>
      <c r="R9386" s="148">
        <v>1</v>
      </c>
      <c r="S9386" s="148">
        <v>0.72</v>
      </c>
      <c r="T9386" s="148">
        <v>-7.468</v>
      </c>
      <c r="U9386" s="148">
        <v>1</v>
      </c>
      <c r="V9386" s="148">
        <v>0.23499999999999999</v>
      </c>
      <c r="W9386" s="148">
        <v>148.52699999999999</v>
      </c>
      <c r="X9386" s="148">
        <v>4</v>
      </c>
      <c r="Y9386" s="148">
        <v>0.61399999999999999</v>
      </c>
    </row>
    <row r="9387" spans="11:25" x14ac:dyDescent="0.25">
      <c r="K9387" s="145" t="s">
        <v>7837</v>
      </c>
      <c r="L9387" s="145">
        <v>2</v>
      </c>
      <c r="M9387" s="145">
        <v>238973</v>
      </c>
      <c r="N9387" s="148">
        <v>0.11699999999999899</v>
      </c>
      <c r="O9387" s="148">
        <v>0.81399999999999995</v>
      </c>
      <c r="P9387" s="148">
        <v>0.48899999999999999</v>
      </c>
      <c r="Q9387" s="148">
        <v>0</v>
      </c>
      <c r="R9387" s="148">
        <v>6</v>
      </c>
      <c r="S9387" s="148">
        <v>0.17499999999999999</v>
      </c>
      <c r="T9387" s="148">
        <v>-10.7229999999999</v>
      </c>
      <c r="U9387" s="148">
        <v>0</v>
      </c>
      <c r="V9387" s="148">
        <v>0.308</v>
      </c>
      <c r="W9387" s="148">
        <v>95.105999999999995</v>
      </c>
      <c r="X9387" s="148">
        <v>4</v>
      </c>
      <c r="Y9387" s="148">
        <v>0.62</v>
      </c>
    </row>
    <row r="9388" spans="11:25" x14ac:dyDescent="0.25">
      <c r="K9388" s="145" t="s">
        <v>7838</v>
      </c>
      <c r="L9388" s="145">
        <v>41</v>
      </c>
      <c r="M9388" s="145">
        <v>261133</v>
      </c>
      <c r="N9388" s="148">
        <v>1.8499999999999999E-2</v>
      </c>
      <c r="O9388" s="148">
        <v>0.54299999999999904</v>
      </c>
      <c r="P9388" s="148">
        <v>0.81899999999999995</v>
      </c>
      <c r="Q9388" s="148">
        <v>0</v>
      </c>
      <c r="R9388" s="148">
        <v>11</v>
      </c>
      <c r="S9388" s="148">
        <v>0.20699999999999999</v>
      </c>
      <c r="T9388" s="148">
        <v>-5.1509999999999998</v>
      </c>
      <c r="U9388" s="148">
        <v>0</v>
      </c>
      <c r="V9388" s="148">
        <v>7.3200000000000001E-2</v>
      </c>
      <c r="W9388" s="148">
        <v>84.540999999999997</v>
      </c>
      <c r="X9388" s="148">
        <v>4</v>
      </c>
      <c r="Y9388" s="148">
        <v>0.38100000000000001</v>
      </c>
    </row>
    <row r="9389" spans="11:25" x14ac:dyDescent="0.25">
      <c r="K9389" s="145" t="s">
        <v>7839</v>
      </c>
      <c r="L9389" s="145">
        <v>42</v>
      </c>
      <c r="M9389" s="145">
        <v>344760</v>
      </c>
      <c r="N9389" s="148">
        <v>4.7600000000000003E-2</v>
      </c>
      <c r="O9389" s="148">
        <v>0.40899999999999997</v>
      </c>
      <c r="P9389" s="148">
        <v>0.77900000000000003</v>
      </c>
      <c r="Q9389" s="148">
        <v>0</v>
      </c>
      <c r="R9389" s="148">
        <v>9</v>
      </c>
      <c r="S9389" s="148">
        <v>0.106</v>
      </c>
      <c r="T9389" s="148">
        <v>-5.26</v>
      </c>
      <c r="U9389" s="148">
        <v>1</v>
      </c>
      <c r="V9389" s="148">
        <v>0.248</v>
      </c>
      <c r="W9389" s="148">
        <v>140.17099999999999</v>
      </c>
      <c r="X9389" s="148">
        <v>4</v>
      </c>
      <c r="Y9389" s="148">
        <v>0.27100000000000002</v>
      </c>
    </row>
    <row r="9390" spans="11:25" x14ac:dyDescent="0.25">
      <c r="K9390" s="145" t="s">
        <v>7840</v>
      </c>
      <c r="L9390" s="145">
        <v>22</v>
      </c>
      <c r="M9390" s="145">
        <v>248506</v>
      </c>
      <c r="N9390" s="148">
        <v>2.7199999999999998E-2</v>
      </c>
      <c r="O9390" s="148">
        <v>0.65400000000000003</v>
      </c>
      <c r="P9390" s="148">
        <v>0.90700000000000003</v>
      </c>
      <c r="Q9390" s="148">
        <v>0</v>
      </c>
      <c r="R9390" s="148">
        <v>1</v>
      </c>
      <c r="S9390" s="148">
        <v>0.14699999999999999</v>
      </c>
      <c r="T9390" s="148">
        <v>-3.7410000000000001</v>
      </c>
      <c r="U9390" s="148">
        <v>0</v>
      </c>
      <c r="V9390" s="148">
        <v>0.34899999999999998</v>
      </c>
      <c r="W9390" s="148">
        <v>170.00799999999899</v>
      </c>
      <c r="X9390" s="148">
        <v>4</v>
      </c>
      <c r="Y9390" s="148">
        <v>0.499</v>
      </c>
    </row>
    <row r="9391" spans="11:25" x14ac:dyDescent="0.25">
      <c r="K9391" s="145" t="s">
        <v>7841</v>
      </c>
      <c r="L9391" s="145">
        <v>47</v>
      </c>
      <c r="M9391" s="145">
        <v>310720</v>
      </c>
      <c r="N9391" s="148">
        <v>1.52E-2</v>
      </c>
      <c r="O9391" s="148">
        <v>0.58699999999999997</v>
      </c>
      <c r="P9391" s="148">
        <v>0.69799999999999995</v>
      </c>
      <c r="Q9391" s="148">
        <v>0</v>
      </c>
      <c r="R9391" s="148">
        <v>1</v>
      </c>
      <c r="S9391" s="148">
        <v>0.442</v>
      </c>
      <c r="T9391" s="148">
        <v>-8.9480000000000004</v>
      </c>
      <c r="U9391" s="148">
        <v>1</v>
      </c>
      <c r="V9391" s="148">
        <v>9.4299999999999995E-2</v>
      </c>
      <c r="W9391" s="148">
        <v>133.95400000000001</v>
      </c>
      <c r="X9391" s="148">
        <v>4</v>
      </c>
      <c r="Y9391" s="148">
        <v>9.8500000000000004E-2</v>
      </c>
    </row>
    <row r="9392" spans="11:25" x14ac:dyDescent="0.25">
      <c r="K9392" s="145" t="s">
        <v>7842</v>
      </c>
      <c r="L9392" s="145">
        <v>49</v>
      </c>
      <c r="M9392" s="145">
        <v>245040</v>
      </c>
      <c r="N9392" s="148">
        <v>8.1999999999999906E-2</v>
      </c>
      <c r="O9392" s="148">
        <v>0.83199999999999996</v>
      </c>
      <c r="P9392" s="148">
        <v>0.58499999999999996</v>
      </c>
      <c r="Q9392" s="148">
        <v>4.57999999999999E-5</v>
      </c>
      <c r="R9392" s="148">
        <v>10</v>
      </c>
      <c r="S9392" s="148">
        <v>0.33299999999999902</v>
      </c>
      <c r="T9392" s="148">
        <v>-5.931</v>
      </c>
      <c r="U9392" s="148">
        <v>0</v>
      </c>
      <c r="V9392" s="148">
        <v>0.376</v>
      </c>
      <c r="W9392" s="148">
        <v>91.796999999999997</v>
      </c>
      <c r="X9392" s="148">
        <v>4</v>
      </c>
      <c r="Y9392" s="148">
        <v>0.91700000000000004</v>
      </c>
    </row>
    <row r="9393" spans="11:25" x14ac:dyDescent="0.25">
      <c r="K9393" s="145" t="s">
        <v>7843</v>
      </c>
      <c r="L9393" s="145">
        <v>0</v>
      </c>
      <c r="M9393" s="145">
        <v>252560</v>
      </c>
      <c r="N9393" s="148">
        <v>2.9700000000000001E-2</v>
      </c>
      <c r="O9393" s="148">
        <v>0.75900000000000001</v>
      </c>
      <c r="P9393" s="148">
        <v>0.69299999999999995</v>
      </c>
      <c r="Q9393" s="148">
        <v>1.24E-5</v>
      </c>
      <c r="R9393" s="148">
        <v>11</v>
      </c>
      <c r="S9393" s="148">
        <v>0.128</v>
      </c>
      <c r="T9393" s="148">
        <v>-9.0359999999999996</v>
      </c>
      <c r="U9393" s="148">
        <v>1</v>
      </c>
      <c r="V9393" s="148">
        <v>0.30499999999999999</v>
      </c>
      <c r="W9393" s="148">
        <v>92.771000000000001</v>
      </c>
      <c r="X9393" s="148">
        <v>4</v>
      </c>
      <c r="Y9393" s="148">
        <v>0.69799999999999995</v>
      </c>
    </row>
    <row r="9394" spans="11:25" x14ac:dyDescent="0.25">
      <c r="K9394" s="145" t="s">
        <v>910</v>
      </c>
      <c r="L9394" s="145">
        <v>59</v>
      </c>
      <c r="M9394" s="145">
        <v>310960</v>
      </c>
      <c r="N9394" s="148">
        <v>8.4099999999999904E-3</v>
      </c>
      <c r="O9394" s="148">
        <v>0.76700000000000002</v>
      </c>
      <c r="P9394" s="148">
        <v>0.65099999999999902</v>
      </c>
      <c r="Q9394" s="148">
        <v>3.8600000000000003E-5</v>
      </c>
      <c r="R9394" s="148">
        <v>6</v>
      </c>
      <c r="S9394" s="148">
        <v>6.0900000000000003E-2</v>
      </c>
      <c r="T9394" s="148">
        <v>-10.186</v>
      </c>
      <c r="U9394" s="148">
        <v>0</v>
      </c>
      <c r="V9394" s="148">
        <v>5.0099999999999999E-2</v>
      </c>
      <c r="W9394" s="148">
        <v>105.592</v>
      </c>
      <c r="X9394" s="148">
        <v>4</v>
      </c>
      <c r="Y9394" s="148">
        <v>0.94599999999999995</v>
      </c>
    </row>
    <row r="9395" spans="11:25" x14ac:dyDescent="0.25">
      <c r="K9395" s="145" t="s">
        <v>7844</v>
      </c>
      <c r="L9395" s="145">
        <v>52</v>
      </c>
      <c r="M9395" s="145">
        <v>217066</v>
      </c>
      <c r="N9395" s="148">
        <v>8.0500000000000002E-2</v>
      </c>
      <c r="O9395" s="148">
        <v>0.76700000000000002</v>
      </c>
      <c r="P9395" s="148">
        <v>0.93299999999999905</v>
      </c>
      <c r="Q9395" s="148">
        <v>5.8399999999999902E-5</v>
      </c>
      <c r="R9395" s="148">
        <v>5</v>
      </c>
      <c r="S9395" s="148">
        <v>8.1799999999999998E-2</v>
      </c>
      <c r="T9395" s="148">
        <v>-8.4700000000000006</v>
      </c>
      <c r="U9395" s="148">
        <v>0</v>
      </c>
      <c r="V9395" s="148">
        <v>0.19800000000000001</v>
      </c>
      <c r="W9395" s="148">
        <v>85.49</v>
      </c>
      <c r="X9395" s="148">
        <v>4</v>
      </c>
      <c r="Y9395" s="148">
        <v>0.79799999999999904</v>
      </c>
    </row>
    <row r="9396" spans="11:25" x14ac:dyDescent="0.25">
      <c r="K9396" s="145" t="s">
        <v>1298</v>
      </c>
      <c r="L9396" s="145">
        <v>76</v>
      </c>
      <c r="M9396" s="145">
        <v>248866</v>
      </c>
      <c r="N9396" s="148">
        <v>0.28999999999999998</v>
      </c>
      <c r="O9396" s="148">
        <v>0.84499999999999997</v>
      </c>
      <c r="P9396" s="148">
        <v>0.51</v>
      </c>
      <c r="Q9396" s="148">
        <v>2.39E-6</v>
      </c>
      <c r="R9396" s="148">
        <v>11</v>
      </c>
      <c r="S9396" s="148">
        <v>0.114</v>
      </c>
      <c r="T9396" s="148">
        <v>-13.064</v>
      </c>
      <c r="U9396" s="148">
        <v>0</v>
      </c>
      <c r="V9396" s="148">
        <v>0.22399999999999901</v>
      </c>
      <c r="W9396" s="148">
        <v>95.265000000000001</v>
      </c>
      <c r="X9396" s="148">
        <v>4</v>
      </c>
      <c r="Y9396" s="148">
        <v>0.74</v>
      </c>
    </row>
    <row r="9397" spans="11:25" x14ac:dyDescent="0.25">
      <c r="K9397" s="145" t="s">
        <v>7845</v>
      </c>
      <c r="L9397" s="145">
        <v>51</v>
      </c>
      <c r="M9397" s="145">
        <v>447026</v>
      </c>
      <c r="N9397" s="148">
        <v>1.9599999999999999E-2</v>
      </c>
      <c r="O9397" s="148">
        <v>0.84099999999999997</v>
      </c>
      <c r="P9397" s="148">
        <v>0.57799999999999996</v>
      </c>
      <c r="Q9397" s="148">
        <v>0</v>
      </c>
      <c r="R9397" s="148">
        <v>4</v>
      </c>
      <c r="S9397" s="148">
        <v>0.13699999999999901</v>
      </c>
      <c r="T9397" s="148">
        <v>-8.3409999999999993</v>
      </c>
      <c r="U9397" s="148">
        <v>0</v>
      </c>
      <c r="V9397" s="148">
        <v>0.42599999999999999</v>
      </c>
      <c r="W9397" s="148">
        <v>83.221999999999994</v>
      </c>
      <c r="X9397" s="148">
        <v>4</v>
      </c>
      <c r="Y9397" s="148">
        <v>0.55899999999999905</v>
      </c>
    </row>
    <row r="9398" spans="11:25" x14ac:dyDescent="0.25">
      <c r="K9398" s="145" t="s">
        <v>1253</v>
      </c>
      <c r="L9398" s="145">
        <v>72</v>
      </c>
      <c r="M9398" s="145">
        <v>246320</v>
      </c>
      <c r="N9398" s="148">
        <v>1.36E-4</v>
      </c>
      <c r="O9398" s="148">
        <v>0.69199999999999995</v>
      </c>
      <c r="P9398" s="148">
        <v>0.83299999999999996</v>
      </c>
      <c r="Q9398" s="148">
        <v>1.98E-5</v>
      </c>
      <c r="R9398" s="148">
        <v>7</v>
      </c>
      <c r="S9398" s="148">
        <v>0.51500000000000001</v>
      </c>
      <c r="T9398" s="148">
        <v>-3.97399999999999</v>
      </c>
      <c r="U9398" s="148">
        <v>1</v>
      </c>
      <c r="V9398" s="148">
        <v>4.9200000000000001E-2</v>
      </c>
      <c r="W9398" s="148">
        <v>96.813999999999993</v>
      </c>
      <c r="X9398" s="148">
        <v>4</v>
      </c>
      <c r="Y9398" s="148">
        <v>0.69199999999999995</v>
      </c>
    </row>
    <row r="9399" spans="11:25" x14ac:dyDescent="0.25">
      <c r="K9399" s="145" t="s">
        <v>1263</v>
      </c>
      <c r="L9399" s="145">
        <v>55</v>
      </c>
      <c r="M9399" s="145">
        <v>208840</v>
      </c>
      <c r="N9399" s="148">
        <v>3.27E-2</v>
      </c>
      <c r="O9399" s="148">
        <v>0.86599999999999999</v>
      </c>
      <c r="P9399" s="148">
        <v>0.69799999999999995</v>
      </c>
      <c r="Q9399" s="148">
        <v>1.8700000000000001E-2</v>
      </c>
      <c r="R9399" s="148">
        <v>10</v>
      </c>
      <c r="S9399" s="148">
        <v>0.108</v>
      </c>
      <c r="T9399" s="148">
        <v>-7.976</v>
      </c>
      <c r="U9399" s="148">
        <v>0</v>
      </c>
      <c r="V9399" s="148">
        <v>0.27200000000000002</v>
      </c>
      <c r="W9399" s="148">
        <v>94.64</v>
      </c>
      <c r="X9399" s="148">
        <v>4</v>
      </c>
      <c r="Y9399" s="148">
        <v>0.71299999999999997</v>
      </c>
    </row>
    <row r="9400" spans="11:25" x14ac:dyDescent="0.25">
      <c r="K9400" s="145" t="s">
        <v>7846</v>
      </c>
      <c r="L9400" s="145">
        <v>49</v>
      </c>
      <c r="M9400" s="145">
        <v>181626</v>
      </c>
      <c r="N9400" s="148">
        <v>0.158</v>
      </c>
      <c r="O9400" s="148">
        <v>0.76900000000000002</v>
      </c>
      <c r="P9400" s="148">
        <v>0.36399999999999999</v>
      </c>
      <c r="Q9400" s="148">
        <v>1.3100000000000001E-2</v>
      </c>
      <c r="R9400" s="148">
        <v>7</v>
      </c>
      <c r="S9400" s="148">
        <v>0.40399999999999903</v>
      </c>
      <c r="T9400" s="148">
        <v>-14.337</v>
      </c>
      <c r="U9400" s="148">
        <v>1</v>
      </c>
      <c r="V9400" s="148">
        <v>0.41499999999999998</v>
      </c>
      <c r="W9400" s="148">
        <v>96.260999999999996</v>
      </c>
      <c r="X9400" s="148">
        <v>4</v>
      </c>
      <c r="Y9400" s="148">
        <v>0.24099999999999999</v>
      </c>
    </row>
    <row r="9401" spans="11:25" x14ac:dyDescent="0.25">
      <c r="K9401" s="145" t="s">
        <v>7847</v>
      </c>
      <c r="L9401" s="145">
        <v>56</v>
      </c>
      <c r="M9401" s="145">
        <v>218866</v>
      </c>
      <c r="N9401" s="148">
        <v>6.4899999999999999E-2</v>
      </c>
      <c r="O9401" s="148">
        <v>0.85699999999999998</v>
      </c>
      <c r="P9401" s="148">
        <v>0.67200000000000004</v>
      </c>
      <c r="Q9401" s="148">
        <v>0</v>
      </c>
      <c r="R9401" s="148">
        <v>10</v>
      </c>
      <c r="S9401" s="148">
        <v>0.35499999999999998</v>
      </c>
      <c r="T9401" s="148">
        <v>-5.9340000000000002</v>
      </c>
      <c r="U9401" s="148">
        <v>0</v>
      </c>
      <c r="V9401" s="148">
        <v>0.16</v>
      </c>
      <c r="W9401" s="148">
        <v>86.777000000000001</v>
      </c>
      <c r="X9401" s="148">
        <v>4</v>
      </c>
      <c r="Y9401" s="148">
        <v>0.67099999999999904</v>
      </c>
    </row>
    <row r="9402" spans="11:25" x14ac:dyDescent="0.25">
      <c r="K9402" s="145" t="s">
        <v>7848</v>
      </c>
      <c r="L9402" s="145">
        <v>41</v>
      </c>
      <c r="M9402" s="145">
        <v>200000</v>
      </c>
      <c r="N9402" s="148">
        <v>3.7999999999999999E-2</v>
      </c>
      <c r="O9402" s="148">
        <v>0.91400000000000003</v>
      </c>
      <c r="P9402" s="148">
        <v>0.61499999999999999</v>
      </c>
      <c r="Q9402" s="148">
        <v>1.64E-4</v>
      </c>
      <c r="R9402" s="148">
        <v>8</v>
      </c>
      <c r="S9402" s="148">
        <v>8.5199999999999998E-2</v>
      </c>
      <c r="T9402" s="148">
        <v>-8.9529999999999994</v>
      </c>
      <c r="U9402" s="148">
        <v>0</v>
      </c>
      <c r="V9402" s="148">
        <v>0.28399999999999997</v>
      </c>
      <c r="W9402" s="148">
        <v>96.277000000000001</v>
      </c>
      <c r="X9402" s="148">
        <v>4</v>
      </c>
      <c r="Y9402" s="148">
        <v>0.82499999999999996</v>
      </c>
    </row>
    <row r="9403" spans="11:25" x14ac:dyDescent="0.25">
      <c r="K9403" s="145" t="s">
        <v>7849</v>
      </c>
      <c r="L9403" s="145">
        <v>0</v>
      </c>
      <c r="M9403" s="145">
        <v>209306</v>
      </c>
      <c r="N9403" s="148">
        <v>1.1900000000000001E-3</v>
      </c>
      <c r="O9403" s="148">
        <v>0.81</v>
      </c>
      <c r="P9403" s="148">
        <v>0.5</v>
      </c>
      <c r="Q9403" s="148">
        <v>0</v>
      </c>
      <c r="R9403" s="148">
        <v>2</v>
      </c>
      <c r="S9403" s="148">
        <v>0.114</v>
      </c>
      <c r="T9403" s="148">
        <v>-11.823</v>
      </c>
      <c r="U9403" s="148">
        <v>1</v>
      </c>
      <c r="V9403" s="148">
        <v>0.26500000000000001</v>
      </c>
      <c r="W9403" s="148">
        <v>90.036000000000001</v>
      </c>
      <c r="X9403" s="148">
        <v>4</v>
      </c>
      <c r="Y9403" s="148">
        <v>0.33600000000000002</v>
      </c>
    </row>
    <row r="9404" spans="11:25" x14ac:dyDescent="0.25">
      <c r="K9404" s="145" t="s">
        <v>3318</v>
      </c>
      <c r="L9404" s="145">
        <v>66</v>
      </c>
      <c r="M9404" s="145">
        <v>304146</v>
      </c>
      <c r="N9404" s="148">
        <v>8.6699999999999999E-2</v>
      </c>
      <c r="O9404" s="148">
        <v>0.71299999999999997</v>
      </c>
      <c r="P9404" s="148">
        <v>0.64700000000000002</v>
      </c>
      <c r="Q9404" s="148">
        <v>0</v>
      </c>
      <c r="R9404" s="148">
        <v>7</v>
      </c>
      <c r="S9404" s="148">
        <v>0.63600000000000001</v>
      </c>
      <c r="T9404" s="148">
        <v>-8.2200000000000006</v>
      </c>
      <c r="U9404" s="148">
        <v>1</v>
      </c>
      <c r="V9404" s="148">
        <v>0.439</v>
      </c>
      <c r="W9404" s="148">
        <v>94.036000000000001</v>
      </c>
      <c r="X9404" s="148">
        <v>4</v>
      </c>
      <c r="Y9404" s="148">
        <v>0.69399999999999995</v>
      </c>
    </row>
    <row r="9405" spans="11:25" x14ac:dyDescent="0.25">
      <c r="K9405" s="145" t="s">
        <v>5880</v>
      </c>
      <c r="L9405" s="145">
        <v>43</v>
      </c>
      <c r="M9405" s="145">
        <v>218160</v>
      </c>
      <c r="N9405" s="148">
        <v>4.9699999999999996E-3</v>
      </c>
      <c r="O9405" s="148">
        <v>0.373</v>
      </c>
      <c r="P9405" s="148">
        <v>0.86</v>
      </c>
      <c r="Q9405" s="148">
        <v>7.7999999999999999E-4</v>
      </c>
      <c r="R9405" s="148">
        <v>6</v>
      </c>
      <c r="S9405" s="148">
        <v>0.20899999999999999</v>
      </c>
      <c r="T9405" s="148">
        <v>-6.5179999999999998</v>
      </c>
      <c r="U9405" s="148">
        <v>0</v>
      </c>
      <c r="V9405" s="148">
        <v>8.8999999999999996E-2</v>
      </c>
      <c r="W9405" s="148">
        <v>120.014</v>
      </c>
      <c r="X9405" s="148">
        <v>4</v>
      </c>
      <c r="Y9405" s="148">
        <v>0.58299999999999996</v>
      </c>
    </row>
    <row r="9406" spans="11:25" x14ac:dyDescent="0.25">
      <c r="K9406" s="145" t="s">
        <v>7850</v>
      </c>
      <c r="L9406" s="145">
        <v>2</v>
      </c>
      <c r="M9406" s="145">
        <v>226960</v>
      </c>
      <c r="N9406" s="148">
        <v>6.2100000000000002E-2</v>
      </c>
      <c r="O9406" s="148">
        <v>0.65700000000000003</v>
      </c>
      <c r="P9406" s="148">
        <v>0.70499999999999996</v>
      </c>
      <c r="Q9406" s="148">
        <v>0</v>
      </c>
      <c r="R9406" s="148">
        <v>5</v>
      </c>
      <c r="S9406" s="148">
        <v>0.105</v>
      </c>
      <c r="T9406" s="148">
        <v>-5.3920000000000003</v>
      </c>
      <c r="U9406" s="148">
        <v>1</v>
      </c>
      <c r="V9406" s="148">
        <v>3.04E-2</v>
      </c>
      <c r="W9406" s="148">
        <v>98.977000000000004</v>
      </c>
      <c r="X9406" s="148">
        <v>4</v>
      </c>
      <c r="Y9406" s="148">
        <v>0.42699999999999999</v>
      </c>
    </row>
    <row r="9407" spans="11:25" x14ac:dyDescent="0.25">
      <c r="K9407" s="145" t="s">
        <v>7851</v>
      </c>
      <c r="L9407" s="145">
        <v>1</v>
      </c>
      <c r="M9407" s="145">
        <v>226686</v>
      </c>
      <c r="N9407" s="148">
        <v>2.3900000000000001E-2</v>
      </c>
      <c r="O9407" s="148">
        <v>0.64700000000000002</v>
      </c>
      <c r="P9407" s="148">
        <v>0.85099999999999998</v>
      </c>
      <c r="Q9407" s="148">
        <v>2.29E-2</v>
      </c>
      <c r="R9407" s="148">
        <v>0</v>
      </c>
      <c r="S9407" s="148">
        <v>0.123</v>
      </c>
      <c r="T9407" s="148">
        <v>-5.2370000000000001</v>
      </c>
      <c r="U9407" s="148">
        <v>1</v>
      </c>
      <c r="V9407" s="148">
        <v>8.0399999999999999E-2</v>
      </c>
      <c r="W9407" s="148">
        <v>120.009</v>
      </c>
      <c r="X9407" s="148">
        <v>4</v>
      </c>
      <c r="Y9407" s="148">
        <v>0.39200000000000002</v>
      </c>
    </row>
    <row r="9408" spans="11:25" x14ac:dyDescent="0.25">
      <c r="K9408" s="145" t="s">
        <v>7852</v>
      </c>
      <c r="L9408" s="145">
        <v>44</v>
      </c>
      <c r="M9408" s="145">
        <v>273400</v>
      </c>
      <c r="N9408" s="148">
        <v>3.0799999999999998E-3</v>
      </c>
      <c r="O9408" s="148">
        <v>0.57099999999999995</v>
      </c>
      <c r="P9408" s="148">
        <v>0.73399999999999999</v>
      </c>
      <c r="Q9408" s="148">
        <v>0.34499999999999997</v>
      </c>
      <c r="R9408" s="148">
        <v>7</v>
      </c>
      <c r="S9408" s="148">
        <v>0.111999999999999</v>
      </c>
      <c r="T9408" s="148">
        <v>-8.8979999999999997</v>
      </c>
      <c r="U9408" s="148">
        <v>0</v>
      </c>
      <c r="V9408" s="148">
        <v>9.4799999999999995E-2</v>
      </c>
      <c r="W9408" s="148">
        <v>110.505</v>
      </c>
      <c r="X9408" s="148">
        <v>4</v>
      </c>
      <c r="Y9408" s="148">
        <v>0.58599999999999997</v>
      </c>
    </row>
    <row r="9409" spans="11:25" x14ac:dyDescent="0.25">
      <c r="K9409" s="145" t="s">
        <v>778</v>
      </c>
      <c r="L9409" s="145">
        <v>0</v>
      </c>
      <c r="M9409" s="145">
        <v>300663</v>
      </c>
      <c r="N9409" s="148">
        <v>0.126</v>
      </c>
      <c r="O9409" s="148">
        <v>0.373</v>
      </c>
      <c r="P9409" s="148">
        <v>0.90599999999999903</v>
      </c>
      <c r="Q9409" s="148">
        <v>1.23E-3</v>
      </c>
      <c r="R9409" s="148">
        <v>8</v>
      </c>
      <c r="S9409" s="148">
        <v>0.14299999999999999</v>
      </c>
      <c r="T9409" s="148">
        <v>-6.75</v>
      </c>
      <c r="U9409" s="148">
        <v>0</v>
      </c>
      <c r="V9409" s="148">
        <v>8.9300000000000004E-2</v>
      </c>
      <c r="W9409" s="148">
        <v>110.00700000000001</v>
      </c>
      <c r="X9409" s="148">
        <v>4</v>
      </c>
      <c r="Y9409" s="148">
        <v>0.48799999999999999</v>
      </c>
    </row>
    <row r="9410" spans="11:25" x14ac:dyDescent="0.25">
      <c r="K9410" s="145" t="s">
        <v>5482</v>
      </c>
      <c r="L9410" s="145">
        <v>40</v>
      </c>
      <c r="M9410" s="145">
        <v>294106</v>
      </c>
      <c r="N9410" s="148">
        <v>2.1199999999999999E-3</v>
      </c>
      <c r="O9410" s="148">
        <v>0.39200000000000002</v>
      </c>
      <c r="P9410" s="148">
        <v>0.84899999999999998</v>
      </c>
      <c r="Q9410" s="148">
        <v>1.37E-4</v>
      </c>
      <c r="R9410" s="148">
        <v>0</v>
      </c>
      <c r="S9410" s="148">
        <v>8.48E-2</v>
      </c>
      <c r="T9410" s="148">
        <v>-4.577</v>
      </c>
      <c r="U9410" s="148">
        <v>1</v>
      </c>
      <c r="V9410" s="148">
        <v>3.5900000000000001E-2</v>
      </c>
      <c r="W9410" s="148">
        <v>171.09399999999999</v>
      </c>
      <c r="X9410" s="148">
        <v>4</v>
      </c>
      <c r="Y9410" s="148">
        <v>0.317</v>
      </c>
    </row>
    <row r="9411" spans="11:25" x14ac:dyDescent="0.25">
      <c r="K9411" s="145" t="s">
        <v>7853</v>
      </c>
      <c r="L9411" s="145">
        <v>53</v>
      </c>
      <c r="M9411" s="145">
        <v>206737</v>
      </c>
      <c r="N9411" s="148">
        <v>0.54700000000000004</v>
      </c>
      <c r="O9411" s="148">
        <v>0.70799999999999996</v>
      </c>
      <c r="P9411" s="148">
        <v>0.53900000000000003</v>
      </c>
      <c r="Q9411" s="148">
        <v>1.7399999999999999E-2</v>
      </c>
      <c r="R9411" s="148">
        <v>1</v>
      </c>
      <c r="S9411" s="148">
        <v>8.4900000000000003E-2</v>
      </c>
      <c r="T9411" s="148">
        <v>-10.28</v>
      </c>
      <c r="U9411" s="148">
        <v>1</v>
      </c>
      <c r="V9411" s="148">
        <v>6.4600000000000005E-2</v>
      </c>
      <c r="W9411" s="148">
        <v>96.986999999999995</v>
      </c>
      <c r="X9411" s="148">
        <v>4</v>
      </c>
      <c r="Y9411" s="148">
        <v>0.16300000000000001</v>
      </c>
    </row>
    <row r="9412" spans="11:25" x14ac:dyDescent="0.25">
      <c r="K9412" s="145" t="s">
        <v>5874</v>
      </c>
      <c r="L9412" s="145">
        <v>2</v>
      </c>
      <c r="M9412" s="145">
        <v>224754</v>
      </c>
      <c r="N9412" s="148">
        <v>6.2899999999999998E-2</v>
      </c>
      <c r="O9412" s="148">
        <v>0.73899999999999999</v>
      </c>
      <c r="P9412" s="148">
        <v>0.92099999999999904</v>
      </c>
      <c r="Q9412" s="148">
        <v>9.98E-5</v>
      </c>
      <c r="R9412" s="148">
        <v>7</v>
      </c>
      <c r="S9412" s="148">
        <v>0.44799999999999901</v>
      </c>
      <c r="T9412" s="148">
        <v>-3.8819999999999899</v>
      </c>
      <c r="U9412" s="148">
        <v>1</v>
      </c>
      <c r="V9412" s="148">
        <v>4.1300000000000003E-2</v>
      </c>
      <c r="W9412" s="148">
        <v>137.042</v>
      </c>
      <c r="X9412" s="148">
        <v>4</v>
      </c>
      <c r="Y9412" s="148">
        <v>0.96099999999999997</v>
      </c>
    </row>
    <row r="9413" spans="11:25" x14ac:dyDescent="0.25">
      <c r="K9413" s="145" t="s">
        <v>7854</v>
      </c>
      <c r="L9413" s="145">
        <v>1</v>
      </c>
      <c r="M9413" s="145">
        <v>228520</v>
      </c>
      <c r="N9413" s="148">
        <v>2.8199999999999999E-2</v>
      </c>
      <c r="O9413" s="148">
        <v>0.61099999999999999</v>
      </c>
      <c r="P9413" s="148">
        <v>0.94699999999999995</v>
      </c>
      <c r="Q9413" s="148">
        <v>0</v>
      </c>
      <c r="R9413" s="148">
        <v>4</v>
      </c>
      <c r="S9413" s="148">
        <v>0.30299999999999999</v>
      </c>
      <c r="T9413" s="148">
        <v>-1.538</v>
      </c>
      <c r="U9413" s="148">
        <v>0</v>
      </c>
      <c r="V9413" s="148">
        <v>5.5800000000000002E-2</v>
      </c>
      <c r="W9413" s="148">
        <v>105.94</v>
      </c>
      <c r="X9413" s="148">
        <v>4</v>
      </c>
      <c r="Y9413" s="148">
        <v>0.56399999999999995</v>
      </c>
    </row>
    <row r="9414" spans="11:25" x14ac:dyDescent="0.25">
      <c r="K9414" s="145" t="s">
        <v>7855</v>
      </c>
      <c r="L9414" s="145">
        <v>0</v>
      </c>
      <c r="M9414" s="145">
        <v>200306</v>
      </c>
      <c r="N9414" s="148">
        <v>1.2699999999999901E-3</v>
      </c>
      <c r="O9414" s="148">
        <v>0.56200000000000006</v>
      </c>
      <c r="P9414" s="148">
        <v>0.69799999999999995</v>
      </c>
      <c r="Q9414" s="148">
        <v>1.88999999999999E-3</v>
      </c>
      <c r="R9414" s="148">
        <v>9</v>
      </c>
      <c r="S9414" s="148">
        <v>0.14599999999999999</v>
      </c>
      <c r="T9414" s="148">
        <v>-5.9560000000000004</v>
      </c>
      <c r="U9414" s="148">
        <v>0</v>
      </c>
      <c r="V9414" s="148">
        <v>4.3900000000000002E-2</v>
      </c>
      <c r="W9414" s="148">
        <v>119.971</v>
      </c>
      <c r="X9414" s="148">
        <v>4</v>
      </c>
      <c r="Y9414" s="148">
        <v>0.375</v>
      </c>
    </row>
    <row r="9415" spans="11:25" x14ac:dyDescent="0.25">
      <c r="K9415" s="145" t="s">
        <v>5893</v>
      </c>
      <c r="L9415" s="145">
        <v>78</v>
      </c>
      <c r="M9415" s="145">
        <v>192789</v>
      </c>
      <c r="N9415" s="148">
        <v>1.94E-4</v>
      </c>
      <c r="O9415" s="148">
        <v>0.65599999999999903</v>
      </c>
      <c r="P9415" s="148">
        <v>0.82099999999999995</v>
      </c>
      <c r="Q9415" s="148">
        <v>2.32E-3</v>
      </c>
      <c r="R9415" s="148">
        <v>0</v>
      </c>
      <c r="S9415" s="148">
        <v>0.10099999999999899</v>
      </c>
      <c r="T9415" s="148">
        <v>-4.8380000000000001</v>
      </c>
      <c r="U9415" s="148">
        <v>1</v>
      </c>
      <c r="V9415" s="148">
        <v>3.2500000000000001E-2</v>
      </c>
      <c r="W9415" s="148">
        <v>117.94799999999999</v>
      </c>
      <c r="X9415" s="148">
        <v>5</v>
      </c>
      <c r="Y9415" s="148">
        <v>0.79099999999999904</v>
      </c>
    </row>
    <row r="9416" spans="11:25" x14ac:dyDescent="0.25">
      <c r="K9416" s="145" t="s">
        <v>7856</v>
      </c>
      <c r="L9416" s="145">
        <v>42</v>
      </c>
      <c r="M9416" s="145">
        <v>171293</v>
      </c>
      <c r="N9416" s="148">
        <v>1.3899999999999999E-2</v>
      </c>
      <c r="O9416" s="148">
        <v>0.501</v>
      </c>
      <c r="P9416" s="148">
        <v>0.77599999999999902</v>
      </c>
      <c r="Q9416" s="148">
        <v>2.7700000000000002E-6</v>
      </c>
      <c r="R9416" s="148">
        <v>9</v>
      </c>
      <c r="S9416" s="148">
        <v>0.187</v>
      </c>
      <c r="T9416" s="148">
        <v>-3.0739999999999998</v>
      </c>
      <c r="U9416" s="148">
        <v>1</v>
      </c>
      <c r="V9416" s="148">
        <v>4.4400000000000002E-2</v>
      </c>
      <c r="W9416" s="148">
        <v>170.02</v>
      </c>
      <c r="X9416" s="148">
        <v>4</v>
      </c>
      <c r="Y9416" s="148">
        <v>0.56999999999999995</v>
      </c>
    </row>
    <row r="9417" spans="11:25" x14ac:dyDescent="0.25">
      <c r="K9417" s="145" t="s">
        <v>7857</v>
      </c>
      <c r="L9417" s="145">
        <v>46</v>
      </c>
      <c r="M9417" s="145">
        <v>249440</v>
      </c>
      <c r="N9417" s="148">
        <v>5.9199999999999999E-3</v>
      </c>
      <c r="O9417" s="148">
        <v>0.54600000000000004</v>
      </c>
      <c r="P9417" s="148">
        <v>0.85199999999999998</v>
      </c>
      <c r="Q9417" s="148">
        <v>0</v>
      </c>
      <c r="R9417" s="148">
        <v>1</v>
      </c>
      <c r="S9417" s="148">
        <v>0.159</v>
      </c>
      <c r="T9417" s="148">
        <v>-2.4449999999999998</v>
      </c>
      <c r="U9417" s="148">
        <v>1</v>
      </c>
      <c r="V9417" s="148">
        <v>0.10199999999999999</v>
      </c>
      <c r="W9417" s="148">
        <v>112.182999999999</v>
      </c>
      <c r="X9417" s="148">
        <v>4</v>
      </c>
      <c r="Y9417" s="148">
        <v>0.55799999999999905</v>
      </c>
    </row>
    <row r="9418" spans="11:25" x14ac:dyDescent="0.25">
      <c r="K9418" s="145" t="s">
        <v>5197</v>
      </c>
      <c r="L9418" s="145">
        <v>35</v>
      </c>
      <c r="M9418" s="145">
        <v>259093</v>
      </c>
      <c r="N9418" s="148">
        <v>3.2800000000000003E-2</v>
      </c>
      <c r="O9418" s="148">
        <v>0.66799999999999904</v>
      </c>
      <c r="P9418" s="148">
        <v>0.60299999999999998</v>
      </c>
      <c r="Q9418" s="148">
        <v>3.0300000000000001E-2</v>
      </c>
      <c r="R9418" s="148">
        <v>6</v>
      </c>
      <c r="S9418" s="148">
        <v>9.8400000000000001E-2</v>
      </c>
      <c r="T9418" s="148">
        <v>-4.7869999999999999</v>
      </c>
      <c r="U9418" s="148">
        <v>0</v>
      </c>
      <c r="V9418" s="148">
        <v>3.2000000000000001E-2</v>
      </c>
      <c r="W9418" s="148">
        <v>119.97199999999999</v>
      </c>
      <c r="X9418" s="148">
        <v>4</v>
      </c>
      <c r="Y9418" s="148">
        <v>0.28599999999999998</v>
      </c>
    </row>
    <row r="9419" spans="11:25" x14ac:dyDescent="0.25">
      <c r="K9419" s="145" t="s">
        <v>6118</v>
      </c>
      <c r="L9419" s="145">
        <v>55</v>
      </c>
      <c r="M9419" s="145">
        <v>280120</v>
      </c>
      <c r="N9419" s="148">
        <v>9.5600000000000004E-2</v>
      </c>
      <c r="O9419" s="148">
        <v>0.749</v>
      </c>
      <c r="P9419" s="148">
        <v>0.84399999999999997</v>
      </c>
      <c r="Q9419" s="148">
        <v>1.06E-2</v>
      </c>
      <c r="R9419" s="148">
        <v>10</v>
      </c>
      <c r="S9419" s="148">
        <v>0.34799999999999998</v>
      </c>
      <c r="T9419" s="148">
        <v>-5.9</v>
      </c>
      <c r="U9419" s="148">
        <v>1</v>
      </c>
      <c r="V9419" s="148">
        <v>3.3099999999999997E-2</v>
      </c>
      <c r="W9419" s="148">
        <v>110.001</v>
      </c>
      <c r="X9419" s="148">
        <v>4</v>
      </c>
      <c r="Y9419" s="148">
        <v>0.750999999999999</v>
      </c>
    </row>
    <row r="9420" spans="11:25" x14ac:dyDescent="0.25">
      <c r="K9420" s="145" t="s">
        <v>7858</v>
      </c>
      <c r="L9420" s="145">
        <v>53</v>
      </c>
      <c r="M9420" s="145">
        <v>224240</v>
      </c>
      <c r="N9420" s="148">
        <v>6.0400000000000002E-3</v>
      </c>
      <c r="O9420" s="148">
        <v>0.42099999999999999</v>
      </c>
      <c r="P9420" s="148">
        <v>0.63100000000000001</v>
      </c>
      <c r="Q9420" s="148">
        <v>0</v>
      </c>
      <c r="R9420" s="148">
        <v>7</v>
      </c>
      <c r="S9420" s="148">
        <v>0.32200000000000001</v>
      </c>
      <c r="T9420" s="148">
        <v>-5.1550000000000002</v>
      </c>
      <c r="U9420" s="148">
        <v>1</v>
      </c>
      <c r="V9420" s="148">
        <v>5.3699999999999998E-2</v>
      </c>
      <c r="W9420" s="148">
        <v>170.04499999999999</v>
      </c>
      <c r="X9420" s="148">
        <v>4</v>
      </c>
      <c r="Y9420" s="148">
        <v>0.18</v>
      </c>
    </row>
    <row r="9421" spans="11:25" x14ac:dyDescent="0.25">
      <c r="K9421" s="145" t="s">
        <v>7859</v>
      </c>
      <c r="L9421" s="145">
        <v>51</v>
      </c>
      <c r="M9421" s="145">
        <v>207809</v>
      </c>
      <c r="N9421" s="148">
        <v>2.8699999999999902E-3</v>
      </c>
      <c r="O9421" s="148">
        <v>0.38600000000000001</v>
      </c>
      <c r="P9421" s="148">
        <v>0.70799999999999996</v>
      </c>
      <c r="Q9421" s="148">
        <v>2.26E-5</v>
      </c>
      <c r="R9421" s="148">
        <v>5</v>
      </c>
      <c r="S9421" s="148">
        <v>0.245</v>
      </c>
      <c r="T9421" s="148">
        <v>-8.173</v>
      </c>
      <c r="U9421" s="148">
        <v>1</v>
      </c>
      <c r="V9421" s="148">
        <v>4.8899999999999999E-2</v>
      </c>
      <c r="W9421" s="148">
        <v>110.354</v>
      </c>
      <c r="X9421" s="148">
        <v>5</v>
      </c>
      <c r="Y9421" s="148">
        <v>8.5800000000000001E-2</v>
      </c>
    </row>
    <row r="9422" spans="11:25" x14ac:dyDescent="0.25">
      <c r="K9422" s="145" t="s">
        <v>5895</v>
      </c>
      <c r="L9422" s="145">
        <v>8</v>
      </c>
      <c r="M9422" s="145">
        <v>271441</v>
      </c>
      <c r="N9422" s="148">
        <v>0.30099999999999999</v>
      </c>
      <c r="O9422" s="148">
        <v>0.6</v>
      </c>
      <c r="P9422" s="148">
        <v>0.96799999999999997</v>
      </c>
      <c r="Q9422" s="148">
        <v>1.88E-6</v>
      </c>
      <c r="R9422" s="148">
        <v>6</v>
      </c>
      <c r="S9422" s="148">
        <v>0.19</v>
      </c>
      <c r="T9422" s="148">
        <v>-2.444</v>
      </c>
      <c r="U9422" s="148">
        <v>1</v>
      </c>
      <c r="V9422" s="148">
        <v>3.2899999999999999E-2</v>
      </c>
      <c r="W9422" s="148">
        <v>123.018999999999</v>
      </c>
      <c r="X9422" s="148">
        <v>4</v>
      </c>
      <c r="Y9422" s="148">
        <v>0.63500000000000001</v>
      </c>
    </row>
    <row r="9423" spans="11:25" x14ac:dyDescent="0.25">
      <c r="K9423" s="145" t="s">
        <v>7860</v>
      </c>
      <c r="L9423" s="145">
        <v>35</v>
      </c>
      <c r="M9423" s="145">
        <v>228213</v>
      </c>
      <c r="N9423" s="148">
        <v>7.4099999999999999E-2</v>
      </c>
      <c r="O9423" s="148">
        <v>0.48799999999999999</v>
      </c>
      <c r="P9423" s="148">
        <v>0.89099999999999902</v>
      </c>
      <c r="Q9423" s="148">
        <v>0</v>
      </c>
      <c r="R9423" s="148">
        <v>1</v>
      </c>
      <c r="S9423" s="148">
        <v>0.17599999999999999</v>
      </c>
      <c r="T9423" s="148">
        <v>-5.3889999999999896</v>
      </c>
      <c r="U9423" s="148">
        <v>0</v>
      </c>
      <c r="V9423" s="148">
        <v>8.7400000000000005E-2</v>
      </c>
      <c r="W9423" s="148">
        <v>75.488999999999905</v>
      </c>
      <c r="X9423" s="148">
        <v>4</v>
      </c>
      <c r="Y9423" s="148">
        <v>0.60499999999999998</v>
      </c>
    </row>
    <row r="9424" spans="11:25" x14ac:dyDescent="0.25">
      <c r="K9424" s="145" t="s">
        <v>7861</v>
      </c>
      <c r="L9424" s="145">
        <v>35</v>
      </c>
      <c r="M9424" s="145">
        <v>216360</v>
      </c>
      <c r="N9424" s="148">
        <v>0.13699999999999901</v>
      </c>
      <c r="O9424" s="148">
        <v>0.76599999999999902</v>
      </c>
      <c r="P9424" s="148">
        <v>0.57599999999999996</v>
      </c>
      <c r="Q9424" s="148">
        <v>8.7899999999999903E-4</v>
      </c>
      <c r="R9424" s="148">
        <v>1</v>
      </c>
      <c r="S9424" s="148">
        <v>0.113</v>
      </c>
      <c r="T9424" s="148">
        <v>-7.4740000000000002</v>
      </c>
      <c r="U9424" s="148">
        <v>1</v>
      </c>
      <c r="V9424" s="148">
        <v>3.2199999999999999E-2</v>
      </c>
      <c r="W9424" s="148">
        <v>129.99799999999999</v>
      </c>
      <c r="X9424" s="148">
        <v>4</v>
      </c>
      <c r="Y9424" s="148">
        <v>0.81200000000000006</v>
      </c>
    </row>
    <row r="9425" spans="11:25" x14ac:dyDescent="0.25">
      <c r="K9425" s="145" t="s">
        <v>6602</v>
      </c>
      <c r="L9425" s="145">
        <v>42</v>
      </c>
      <c r="M9425" s="145">
        <v>223773</v>
      </c>
      <c r="N9425" s="148">
        <v>3.0000000000000001E-3</v>
      </c>
      <c r="O9425" s="148">
        <v>0.53799999999999903</v>
      </c>
      <c r="P9425" s="148">
        <v>0.91799999999999904</v>
      </c>
      <c r="Q9425" s="148">
        <v>4.8699999999999998E-5</v>
      </c>
      <c r="R9425" s="148">
        <v>1</v>
      </c>
      <c r="S9425" s="148">
        <v>0.153</v>
      </c>
      <c r="T9425" s="148">
        <v>-5.4509999999999996</v>
      </c>
      <c r="U9425" s="148">
        <v>1</v>
      </c>
      <c r="V9425" s="148">
        <v>3.8899999999999997E-2</v>
      </c>
      <c r="W9425" s="148">
        <v>122.727</v>
      </c>
      <c r="X9425" s="148">
        <v>4</v>
      </c>
      <c r="Y9425" s="148">
        <v>0.41599999999999998</v>
      </c>
    </row>
    <row r="9426" spans="11:25" x14ac:dyDescent="0.25">
      <c r="K9426" s="145" t="s">
        <v>7862</v>
      </c>
      <c r="L9426" s="145">
        <v>3</v>
      </c>
      <c r="M9426" s="145">
        <v>289333</v>
      </c>
      <c r="N9426" s="148">
        <v>0.34299999999999897</v>
      </c>
      <c r="O9426" s="148">
        <v>0.49099999999999999</v>
      </c>
      <c r="P9426" s="148">
        <v>0.377</v>
      </c>
      <c r="Q9426" s="148">
        <v>0.187</v>
      </c>
      <c r="R9426" s="148">
        <v>0</v>
      </c>
      <c r="S9426" s="148">
        <v>6.4399999999999999E-2</v>
      </c>
      <c r="T9426" s="148">
        <v>-11.137</v>
      </c>
      <c r="U9426" s="148">
        <v>1</v>
      </c>
      <c r="V9426" s="148">
        <v>2.8799999999999999E-2</v>
      </c>
      <c r="W9426" s="148">
        <v>135.88800000000001</v>
      </c>
      <c r="X9426" s="148">
        <v>4</v>
      </c>
      <c r="Y9426" s="148">
        <v>5.21E-2</v>
      </c>
    </row>
    <row r="9427" spans="11:25" x14ac:dyDescent="0.25">
      <c r="K9427" s="145">
        <v>101</v>
      </c>
      <c r="L9427" s="145">
        <v>53</v>
      </c>
      <c r="M9427" s="145">
        <v>203500</v>
      </c>
      <c r="N9427" s="148">
        <v>4.3700000000000003E-2</v>
      </c>
      <c r="O9427" s="148">
        <v>0.71</v>
      </c>
      <c r="P9427" s="148">
        <v>0.82699999999999996</v>
      </c>
      <c r="Q9427" s="148">
        <v>1.2799999999999999E-5</v>
      </c>
      <c r="R9427" s="148">
        <v>0</v>
      </c>
      <c r="S9427" s="148">
        <v>8.9599999999999999E-2</v>
      </c>
      <c r="T9427" s="148">
        <v>-5.2439999999999998</v>
      </c>
      <c r="U9427" s="148">
        <v>1</v>
      </c>
      <c r="V9427" s="148">
        <v>3.2000000000000001E-2</v>
      </c>
      <c r="W9427" s="148">
        <v>110.00299999999901</v>
      </c>
      <c r="X9427" s="148">
        <v>4</v>
      </c>
      <c r="Y9427" s="148">
        <v>0.83299999999999996</v>
      </c>
    </row>
    <row r="9428" spans="11:25" x14ac:dyDescent="0.25">
      <c r="K9428" s="145" t="s">
        <v>7863</v>
      </c>
      <c r="L9428" s="145">
        <v>44</v>
      </c>
      <c r="M9428" s="145">
        <v>186579</v>
      </c>
      <c r="N9428" s="148">
        <v>7.4200000000000004E-4</v>
      </c>
      <c r="O9428" s="148">
        <v>0.5</v>
      </c>
      <c r="P9428" s="148">
        <v>0.90200000000000002</v>
      </c>
      <c r="Q9428" s="148">
        <v>0.13699999999999901</v>
      </c>
      <c r="R9428" s="148">
        <v>1</v>
      </c>
      <c r="S9428" s="148">
        <v>0.16399999999999901</v>
      </c>
      <c r="T9428" s="148">
        <v>-4.67</v>
      </c>
      <c r="U9428" s="148">
        <v>0</v>
      </c>
      <c r="V9428" s="148">
        <v>7.1800000000000003E-2</v>
      </c>
      <c r="W9428" s="148">
        <v>91.058999999999997</v>
      </c>
      <c r="X9428" s="148">
        <v>4</v>
      </c>
      <c r="Y9428" s="148">
        <v>0.61899999999999999</v>
      </c>
    </row>
    <row r="9429" spans="11:25" x14ac:dyDescent="0.25">
      <c r="K9429" s="145" t="s">
        <v>7864</v>
      </c>
      <c r="L9429" s="145">
        <v>37</v>
      </c>
      <c r="M9429" s="145">
        <v>262702</v>
      </c>
      <c r="N9429" s="148">
        <v>8.2699999999999996E-3</v>
      </c>
      <c r="O9429" s="148">
        <v>0.51600000000000001</v>
      </c>
      <c r="P9429" s="148">
        <v>0.88599999999999901</v>
      </c>
      <c r="Q9429" s="148">
        <v>1.1900000000000001E-2</v>
      </c>
      <c r="R9429" s="148">
        <v>0</v>
      </c>
      <c r="S9429" s="148">
        <v>0.26400000000000001</v>
      </c>
      <c r="T9429" s="148">
        <v>-6.8520000000000003</v>
      </c>
      <c r="U9429" s="148">
        <v>1</v>
      </c>
      <c r="V9429" s="148">
        <v>2.86E-2</v>
      </c>
      <c r="W9429" s="148">
        <v>147.96</v>
      </c>
      <c r="X9429" s="148">
        <v>4</v>
      </c>
      <c r="Y9429" s="148">
        <v>0.748</v>
      </c>
    </row>
    <row r="9430" spans="11:25" x14ac:dyDescent="0.25">
      <c r="K9430" s="145" t="s">
        <v>5886</v>
      </c>
      <c r="L9430" s="145">
        <v>46</v>
      </c>
      <c r="M9430" s="145">
        <v>263293</v>
      </c>
      <c r="N9430" s="148">
        <v>1.39999999999999E-2</v>
      </c>
      <c r="O9430" s="148">
        <v>0.56799999999999995</v>
      </c>
      <c r="P9430" s="148">
        <v>0.81599999999999995</v>
      </c>
      <c r="Q9430" s="148">
        <v>2.31E-4</v>
      </c>
      <c r="R9430" s="148">
        <v>0</v>
      </c>
      <c r="S9430" s="148">
        <v>0.155</v>
      </c>
      <c r="T9430" s="148">
        <v>-3.9279999999999999</v>
      </c>
      <c r="U9430" s="148">
        <v>1</v>
      </c>
      <c r="V9430" s="148">
        <v>2.81E-2</v>
      </c>
      <c r="W9430" s="148">
        <v>125.03299999999901</v>
      </c>
      <c r="X9430" s="148">
        <v>5</v>
      </c>
      <c r="Y9430" s="148">
        <v>0.31</v>
      </c>
    </row>
    <row r="9431" spans="11:25" x14ac:dyDescent="0.25">
      <c r="K9431" s="145" t="s">
        <v>7865</v>
      </c>
      <c r="L9431" s="145">
        <v>1</v>
      </c>
      <c r="M9431" s="145">
        <v>238426</v>
      </c>
      <c r="N9431" s="148">
        <v>9.1600000000000001E-2</v>
      </c>
      <c r="O9431" s="148">
        <v>0.85</v>
      </c>
      <c r="P9431" s="148">
        <v>0.68099999999999905</v>
      </c>
      <c r="Q9431" s="148">
        <v>3.2599999999999997E-2</v>
      </c>
      <c r="R9431" s="148">
        <v>0</v>
      </c>
      <c r="S9431" s="148">
        <v>0.129</v>
      </c>
      <c r="T9431" s="148">
        <v>-5.6959999999999997</v>
      </c>
      <c r="U9431" s="148">
        <v>1</v>
      </c>
      <c r="V9431" s="148">
        <v>5.8400000000000001E-2</v>
      </c>
      <c r="W9431" s="148">
        <v>122.78700000000001</v>
      </c>
      <c r="X9431" s="148">
        <v>4</v>
      </c>
      <c r="Y9431" s="148">
        <v>0.96499999999999997</v>
      </c>
    </row>
    <row r="9432" spans="11:25" x14ac:dyDescent="0.25">
      <c r="K9432" s="145" t="s">
        <v>506</v>
      </c>
      <c r="L9432" s="145">
        <v>70</v>
      </c>
      <c r="M9432" s="145">
        <v>193373</v>
      </c>
      <c r="N9432" s="148">
        <v>2.23E-2</v>
      </c>
      <c r="O9432" s="148">
        <v>0.624</v>
      </c>
      <c r="P9432" s="148">
        <v>0.89900000000000002</v>
      </c>
      <c r="Q9432" s="148">
        <v>1.55E-4</v>
      </c>
      <c r="R9432" s="148">
        <v>0</v>
      </c>
      <c r="S9432" s="148">
        <v>9.7500000000000003E-2</v>
      </c>
      <c r="T9432" s="148">
        <v>-5.71</v>
      </c>
      <c r="U9432" s="148">
        <v>1</v>
      </c>
      <c r="V9432" s="148">
        <v>2.9499999999999998E-2</v>
      </c>
      <c r="W9432" s="148">
        <v>104.05500000000001</v>
      </c>
      <c r="X9432" s="148">
        <v>4</v>
      </c>
      <c r="Y9432" s="148">
        <v>0.79700000000000004</v>
      </c>
    </row>
    <row r="9433" spans="11:25" x14ac:dyDescent="0.25">
      <c r="K9433" s="145" t="s">
        <v>7866</v>
      </c>
      <c r="L9433" s="145">
        <v>1</v>
      </c>
      <c r="M9433" s="145">
        <v>248200</v>
      </c>
      <c r="N9433" s="148">
        <v>1.35E-2</v>
      </c>
      <c r="O9433" s="148">
        <v>0.67700000000000005</v>
      </c>
      <c r="P9433" s="148">
        <v>0.74299999999999999</v>
      </c>
      <c r="Q9433" s="148">
        <v>2.2199999999999902E-3</v>
      </c>
      <c r="R9433" s="148">
        <v>6</v>
      </c>
      <c r="S9433" s="148">
        <v>5.8099999999999999E-2</v>
      </c>
      <c r="T9433" s="148">
        <v>-5.8760000000000003</v>
      </c>
      <c r="U9433" s="148">
        <v>1</v>
      </c>
      <c r="V9433" s="148">
        <v>6.1100000000000002E-2</v>
      </c>
      <c r="W9433" s="148">
        <v>127.971</v>
      </c>
      <c r="X9433" s="148">
        <v>4</v>
      </c>
      <c r="Y9433" s="148">
        <v>0.46899999999999997</v>
      </c>
    </row>
    <row r="9434" spans="11:25" x14ac:dyDescent="0.25">
      <c r="K9434" s="145" t="s">
        <v>7867</v>
      </c>
      <c r="L9434" s="145">
        <v>16</v>
      </c>
      <c r="M9434" s="145">
        <v>200213</v>
      </c>
      <c r="N9434" s="148">
        <v>0.26</v>
      </c>
      <c r="O9434" s="148">
        <v>0.753</v>
      </c>
      <c r="P9434" s="148">
        <v>0.9</v>
      </c>
      <c r="Q9434" s="148">
        <v>1.02E-4</v>
      </c>
      <c r="R9434" s="148">
        <v>11</v>
      </c>
      <c r="S9434" s="148">
        <v>0.16500000000000001</v>
      </c>
      <c r="T9434" s="148">
        <v>-1.8659999999999899</v>
      </c>
      <c r="U9434" s="148">
        <v>0</v>
      </c>
      <c r="V9434" s="148">
        <v>3.2199999999999999E-2</v>
      </c>
      <c r="W9434" s="148">
        <v>119.72</v>
      </c>
      <c r="X9434" s="148">
        <v>4</v>
      </c>
      <c r="Y9434" s="148">
        <v>0.96599999999999997</v>
      </c>
    </row>
    <row r="9435" spans="11:25" x14ac:dyDescent="0.25">
      <c r="K9435" s="145" t="s">
        <v>474</v>
      </c>
      <c r="L9435" s="145">
        <v>80</v>
      </c>
      <c r="M9435" s="145">
        <v>222586</v>
      </c>
      <c r="N9435" s="148">
        <v>1.08E-3</v>
      </c>
      <c r="O9435" s="148">
        <v>0.33</v>
      </c>
      <c r="P9435" s="148">
        <v>0.93599999999999905</v>
      </c>
      <c r="Q9435" s="148">
        <v>0</v>
      </c>
      <c r="R9435" s="148">
        <v>1</v>
      </c>
      <c r="S9435" s="148">
        <v>9.2600000000000002E-2</v>
      </c>
      <c r="T9435" s="148">
        <v>-3.66</v>
      </c>
      <c r="U9435" s="148">
        <v>1</v>
      </c>
      <c r="V9435" s="148">
        <v>9.1700000000000004E-2</v>
      </c>
      <c r="W9435" s="148">
        <v>148.11199999999999</v>
      </c>
      <c r="X9435" s="148">
        <v>4</v>
      </c>
      <c r="Y9435" s="148">
        <v>0.23399999999999899</v>
      </c>
    </row>
    <row r="9436" spans="11:25" x14ac:dyDescent="0.25">
      <c r="K9436" s="145" t="s">
        <v>5884</v>
      </c>
      <c r="L9436" s="145">
        <v>2</v>
      </c>
      <c r="M9436" s="145">
        <v>174920</v>
      </c>
      <c r="N9436" s="148">
        <v>1.83E-3</v>
      </c>
      <c r="O9436" s="148">
        <v>0.61099999999999999</v>
      </c>
      <c r="P9436" s="148">
        <v>0.94799999999999995</v>
      </c>
      <c r="Q9436" s="148">
        <v>9.9500000000000005E-2</v>
      </c>
      <c r="R9436" s="148">
        <v>1</v>
      </c>
      <c r="S9436" s="148">
        <v>9.69E-2</v>
      </c>
      <c r="T9436" s="148">
        <v>-3.7509999999999999</v>
      </c>
      <c r="U9436" s="148">
        <v>0</v>
      </c>
      <c r="V9436" s="148">
        <v>7.5300000000000006E-2</v>
      </c>
      <c r="W9436" s="148">
        <v>133.00399999999999</v>
      </c>
      <c r="X9436" s="148">
        <v>4</v>
      </c>
      <c r="Y9436" s="148">
        <v>0.79</v>
      </c>
    </row>
    <row r="9437" spans="11:25" x14ac:dyDescent="0.25">
      <c r="K9437" s="145" t="s">
        <v>7868</v>
      </c>
      <c r="L9437" s="145">
        <v>50</v>
      </c>
      <c r="M9437" s="145">
        <v>198880</v>
      </c>
      <c r="N9437" s="148">
        <v>1.5299999999999999E-5</v>
      </c>
      <c r="O9437" s="148">
        <v>0.33100000000000002</v>
      </c>
      <c r="P9437" s="148">
        <v>0.91299999999999903</v>
      </c>
      <c r="Q9437" s="148">
        <v>2.2499999999999999E-2</v>
      </c>
      <c r="R9437" s="148">
        <v>5</v>
      </c>
      <c r="S9437" s="148">
        <v>0.13100000000000001</v>
      </c>
      <c r="T9437" s="148">
        <v>-2.9289999999999998</v>
      </c>
      <c r="U9437" s="148">
        <v>1</v>
      </c>
      <c r="V9437" s="148">
        <v>3.6700000000000003E-2</v>
      </c>
      <c r="W9437" s="148">
        <v>207.83799999999999</v>
      </c>
      <c r="X9437" s="148">
        <v>4</v>
      </c>
      <c r="Y9437" s="148">
        <v>0.81799999999999995</v>
      </c>
    </row>
    <row r="9438" spans="11:25" x14ac:dyDescent="0.25">
      <c r="K9438" s="145" t="s">
        <v>5891</v>
      </c>
      <c r="L9438" s="145">
        <v>1</v>
      </c>
      <c r="M9438" s="145">
        <v>182518</v>
      </c>
      <c r="N9438" s="148">
        <v>5.21E-2</v>
      </c>
      <c r="O9438" s="148">
        <v>0.61599999999999999</v>
      </c>
      <c r="P9438" s="148">
        <v>0.88</v>
      </c>
      <c r="Q9438" s="148">
        <v>7.1699999999999997E-4</v>
      </c>
      <c r="R9438" s="148">
        <v>1</v>
      </c>
      <c r="S9438" s="148">
        <v>5.3900000000000003E-2</v>
      </c>
      <c r="T9438" s="148">
        <v>-3.59</v>
      </c>
      <c r="U9438" s="148">
        <v>1</v>
      </c>
      <c r="V9438" s="148">
        <v>4.2000000000000003E-2</v>
      </c>
      <c r="W9438" s="148">
        <v>94.010999999999996</v>
      </c>
      <c r="X9438" s="148">
        <v>4</v>
      </c>
      <c r="Y9438" s="148">
        <v>0.750999999999999</v>
      </c>
    </row>
    <row r="9439" spans="11:25" x14ac:dyDescent="0.25">
      <c r="K9439" s="145" t="s">
        <v>2542</v>
      </c>
      <c r="L9439" s="145">
        <v>64</v>
      </c>
      <c r="M9439" s="145">
        <v>221000</v>
      </c>
      <c r="N9439" s="148">
        <v>2.5000000000000001E-4</v>
      </c>
      <c r="O9439" s="148">
        <v>0.56000000000000005</v>
      </c>
      <c r="P9439" s="148">
        <v>0.90099999999999902</v>
      </c>
      <c r="Q9439" s="148">
        <v>0.13400000000000001</v>
      </c>
      <c r="R9439" s="148">
        <v>8</v>
      </c>
      <c r="S9439" s="148">
        <v>0.29899999999999999</v>
      </c>
      <c r="T9439" s="148">
        <v>-4.4809999999999999</v>
      </c>
      <c r="U9439" s="148">
        <v>0</v>
      </c>
      <c r="V9439" s="148">
        <v>3.2000000000000001E-2</v>
      </c>
      <c r="W9439" s="148">
        <v>132.00899999999999</v>
      </c>
      <c r="X9439" s="148">
        <v>4</v>
      </c>
      <c r="Y9439" s="148">
        <v>0.80700000000000005</v>
      </c>
    </row>
    <row r="9440" spans="11:25" x14ac:dyDescent="0.25">
      <c r="K9440" s="145" t="s">
        <v>7869</v>
      </c>
      <c r="L9440" s="145">
        <v>66</v>
      </c>
      <c r="M9440" s="145">
        <v>235586</v>
      </c>
      <c r="N9440" s="148">
        <v>1.3599999999999899E-3</v>
      </c>
      <c r="O9440" s="148">
        <v>0.51600000000000001</v>
      </c>
      <c r="P9440" s="148">
        <v>0.78099999999999903</v>
      </c>
      <c r="Q9440" s="148">
        <v>7.3499999999999998E-4</v>
      </c>
      <c r="R9440" s="148">
        <v>8</v>
      </c>
      <c r="S9440" s="148">
        <v>0.11</v>
      </c>
      <c r="T9440" s="148">
        <v>-4.0039999999999996</v>
      </c>
      <c r="U9440" s="148">
        <v>0</v>
      </c>
      <c r="V9440" s="148">
        <v>3.6400000000000002E-2</v>
      </c>
      <c r="W9440" s="148">
        <v>116.792999999999</v>
      </c>
      <c r="X9440" s="148">
        <v>4</v>
      </c>
      <c r="Y9440" s="148">
        <v>0.89700000000000002</v>
      </c>
    </row>
    <row r="9441" spans="11:25" x14ac:dyDescent="0.25">
      <c r="K9441" s="145" t="s">
        <v>7870</v>
      </c>
      <c r="L9441" s="145">
        <v>59</v>
      </c>
      <c r="M9441" s="145">
        <v>245293</v>
      </c>
      <c r="N9441" s="148">
        <v>1.2699999999999999E-2</v>
      </c>
      <c r="O9441" s="148">
        <v>0.54700000000000004</v>
      </c>
      <c r="P9441" s="148">
        <v>0.63500000000000001</v>
      </c>
      <c r="Q9441" s="148">
        <v>5.0100000000000003E-6</v>
      </c>
      <c r="R9441" s="148">
        <v>2</v>
      </c>
      <c r="S9441" s="148">
        <v>5.8500000000000003E-2</v>
      </c>
      <c r="T9441" s="148">
        <v>-5.569</v>
      </c>
      <c r="U9441" s="148">
        <v>1</v>
      </c>
      <c r="V9441" s="148">
        <v>0.13699999999999901</v>
      </c>
      <c r="W9441" s="148">
        <v>113.678</v>
      </c>
      <c r="X9441" s="148">
        <v>4</v>
      </c>
      <c r="Y9441" s="148">
        <v>0.52500000000000002</v>
      </c>
    </row>
    <row r="9442" spans="11:25" x14ac:dyDescent="0.25">
      <c r="K9442" s="145" t="s">
        <v>7871</v>
      </c>
      <c r="L9442" s="145">
        <v>44</v>
      </c>
      <c r="M9442" s="145">
        <v>224253</v>
      </c>
      <c r="N9442" s="148">
        <v>9.6600000000000002E-3</v>
      </c>
      <c r="O9442" s="148">
        <v>0.61099999999999999</v>
      </c>
      <c r="P9442" s="148">
        <v>0.93099999999999905</v>
      </c>
      <c r="Q9442" s="148">
        <v>1.25E-4</v>
      </c>
      <c r="R9442" s="148">
        <v>9</v>
      </c>
      <c r="S9442" s="148">
        <v>0.59299999999999997</v>
      </c>
      <c r="T9442" s="148">
        <v>-5.0430000000000001</v>
      </c>
      <c r="U9442" s="148">
        <v>1</v>
      </c>
      <c r="V9442" s="148">
        <v>9.2100000000000001E-2</v>
      </c>
      <c r="W9442" s="148">
        <v>122</v>
      </c>
      <c r="X9442" s="148">
        <v>4</v>
      </c>
      <c r="Y9442" s="148">
        <v>0.9</v>
      </c>
    </row>
    <row r="9443" spans="11:25" x14ac:dyDescent="0.25">
      <c r="K9443" s="145" t="s">
        <v>7872</v>
      </c>
      <c r="L9443" s="145">
        <v>2</v>
      </c>
      <c r="M9443" s="145">
        <v>212893</v>
      </c>
      <c r="N9443" s="148">
        <v>6.6400000000000001E-2</v>
      </c>
      <c r="O9443" s="148">
        <v>0.67299999999999904</v>
      </c>
      <c r="P9443" s="148">
        <v>0.93700000000000006</v>
      </c>
      <c r="Q9443" s="148">
        <v>5.13E-4</v>
      </c>
      <c r="R9443" s="148">
        <v>4</v>
      </c>
      <c r="S9443" s="148">
        <v>0.19399999999999901</v>
      </c>
      <c r="T9443" s="148">
        <v>-2.161</v>
      </c>
      <c r="U9443" s="148">
        <v>1</v>
      </c>
      <c r="V9443" s="148">
        <v>2.8299999999999999E-2</v>
      </c>
      <c r="W9443" s="148">
        <v>128.12899999999999</v>
      </c>
      <c r="X9443" s="148">
        <v>4</v>
      </c>
      <c r="Y9443" s="148">
        <v>0.93299999999999905</v>
      </c>
    </row>
    <row r="9444" spans="11:25" x14ac:dyDescent="0.25">
      <c r="K9444" s="145" t="s">
        <v>7873</v>
      </c>
      <c r="L9444" s="145">
        <v>46</v>
      </c>
      <c r="M9444" s="145">
        <v>287533</v>
      </c>
      <c r="N9444" s="148">
        <v>5.8500000000000002E-4</v>
      </c>
      <c r="O9444" s="148">
        <v>0.51500000000000001</v>
      </c>
      <c r="P9444" s="148">
        <v>0.871</v>
      </c>
      <c r="Q9444" s="148">
        <v>0</v>
      </c>
      <c r="R9444" s="148">
        <v>9</v>
      </c>
      <c r="S9444" s="148">
        <v>8.77E-2</v>
      </c>
      <c r="T9444" s="148">
        <v>-4.1130000000000004</v>
      </c>
      <c r="U9444" s="148">
        <v>1</v>
      </c>
      <c r="V9444" s="148">
        <v>3.6700000000000003E-2</v>
      </c>
      <c r="W9444" s="148">
        <v>119.869</v>
      </c>
      <c r="X9444" s="148">
        <v>4</v>
      </c>
      <c r="Y9444" s="148">
        <v>0.498</v>
      </c>
    </row>
    <row r="9445" spans="11:25" x14ac:dyDescent="0.25">
      <c r="K9445" s="145" t="s">
        <v>7874</v>
      </c>
      <c r="L9445" s="145">
        <v>66</v>
      </c>
      <c r="M9445" s="145">
        <v>214205</v>
      </c>
      <c r="N9445" s="148">
        <v>1.9199999999999998E-2</v>
      </c>
      <c r="O9445" s="148">
        <v>0.67</v>
      </c>
      <c r="P9445" s="148">
        <v>0.82899999999999996</v>
      </c>
      <c r="Q9445" s="148">
        <v>2.2499999999999999E-4</v>
      </c>
      <c r="R9445" s="148">
        <v>5</v>
      </c>
      <c r="S9445" s="148">
        <v>8.8999999999999996E-2</v>
      </c>
      <c r="T9445" s="148">
        <v>-7.2</v>
      </c>
      <c r="U9445" s="148">
        <v>0</v>
      </c>
      <c r="V9445" s="148">
        <v>4.2700000000000002E-2</v>
      </c>
      <c r="W9445" s="148">
        <v>125.01</v>
      </c>
      <c r="X9445" s="148">
        <v>4</v>
      </c>
      <c r="Y9445" s="148">
        <v>0.34899999999999998</v>
      </c>
    </row>
    <row r="9446" spans="11:25" x14ac:dyDescent="0.25">
      <c r="K9446" s="145" t="s">
        <v>7875</v>
      </c>
      <c r="L9446" s="145">
        <v>1</v>
      </c>
      <c r="M9446" s="145">
        <v>183453</v>
      </c>
      <c r="N9446" s="148">
        <v>3.3700000000000002E-3</v>
      </c>
      <c r="O9446" s="148">
        <v>0.82499999999999996</v>
      </c>
      <c r="P9446" s="148">
        <v>0.69</v>
      </c>
      <c r="Q9446" s="148">
        <v>2.7699999999999999E-3</v>
      </c>
      <c r="R9446" s="148">
        <v>1</v>
      </c>
      <c r="S9446" s="148">
        <v>0.36699999999999999</v>
      </c>
      <c r="T9446" s="148">
        <v>-6.234</v>
      </c>
      <c r="U9446" s="148">
        <v>1</v>
      </c>
      <c r="V9446" s="148">
        <v>6.5000000000000002E-2</v>
      </c>
      <c r="W9446" s="148">
        <v>110.488</v>
      </c>
      <c r="X9446" s="148">
        <v>4</v>
      </c>
      <c r="Y9446" s="148">
        <v>0.58899999999999997</v>
      </c>
    </row>
    <row r="9447" spans="11:25" x14ac:dyDescent="0.25">
      <c r="K9447" s="145" t="s">
        <v>5892</v>
      </c>
      <c r="L9447" s="145">
        <v>72</v>
      </c>
      <c r="M9447" s="145">
        <v>240533</v>
      </c>
      <c r="N9447" s="148">
        <v>3.1899999999999998E-2</v>
      </c>
      <c r="O9447" s="148">
        <v>0.63900000000000001</v>
      </c>
      <c r="P9447" s="148">
        <v>0.74399999999999999</v>
      </c>
      <c r="Q9447" s="148">
        <v>4.5800000000000002E-4</v>
      </c>
      <c r="R9447" s="148">
        <v>6</v>
      </c>
      <c r="S9447" s="148">
        <v>0.46600000000000003</v>
      </c>
      <c r="T9447" s="148">
        <v>-8.3770000000000007</v>
      </c>
      <c r="U9447" s="148">
        <v>0</v>
      </c>
      <c r="V9447" s="148">
        <v>3.6799999999999999E-2</v>
      </c>
      <c r="W9447" s="148">
        <v>128.047</v>
      </c>
      <c r="X9447" s="148">
        <v>4</v>
      </c>
      <c r="Y9447" s="148">
        <v>0.82499999999999996</v>
      </c>
    </row>
    <row r="9448" spans="11:25" x14ac:dyDescent="0.25">
      <c r="K9448" s="145" t="s">
        <v>7876</v>
      </c>
      <c r="L9448" s="145">
        <v>50</v>
      </c>
      <c r="M9448" s="145">
        <v>255146</v>
      </c>
      <c r="N9448" s="148">
        <v>0.66099999999999903</v>
      </c>
      <c r="O9448" s="148">
        <v>0.82499999999999996</v>
      </c>
      <c r="P9448" s="148">
        <v>0.496</v>
      </c>
      <c r="Q9448" s="148">
        <v>9.4799999999999995E-2</v>
      </c>
      <c r="R9448" s="148">
        <v>0</v>
      </c>
      <c r="S9448" s="148">
        <v>0.111</v>
      </c>
      <c r="T9448" s="148">
        <v>-9.0510000000000002</v>
      </c>
      <c r="U9448" s="148">
        <v>1</v>
      </c>
      <c r="V9448" s="148">
        <v>5.45E-2</v>
      </c>
      <c r="W9448" s="148">
        <v>122.95</v>
      </c>
      <c r="X9448" s="148">
        <v>4</v>
      </c>
      <c r="Y9448" s="148">
        <v>0.152</v>
      </c>
    </row>
    <row r="9449" spans="11:25" x14ac:dyDescent="0.25">
      <c r="K9449" s="145" t="s">
        <v>7877</v>
      </c>
      <c r="L9449" s="145">
        <v>65</v>
      </c>
      <c r="M9449" s="145">
        <v>228466</v>
      </c>
      <c r="N9449" s="148">
        <v>0.47499999999999998</v>
      </c>
      <c r="O9449" s="148">
        <v>0.59899999999999998</v>
      </c>
      <c r="P9449" s="148">
        <v>0.53299999999999903</v>
      </c>
      <c r="Q9449" s="148">
        <v>1.5299999999999999E-3</v>
      </c>
      <c r="R9449" s="148">
        <v>9</v>
      </c>
      <c r="S9449" s="148">
        <v>0.23499999999999999</v>
      </c>
      <c r="T9449" s="148">
        <v>-14.032</v>
      </c>
      <c r="U9449" s="148">
        <v>0</v>
      </c>
      <c r="V9449" s="148">
        <v>4.7199999999999999E-2</v>
      </c>
      <c r="W9449" s="148">
        <v>122.262</v>
      </c>
      <c r="X9449" s="148">
        <v>4</v>
      </c>
      <c r="Y9449" s="148">
        <v>0.60699999999999998</v>
      </c>
    </row>
    <row r="9450" spans="11:25" x14ac:dyDescent="0.25">
      <c r="K9450" s="145" t="s">
        <v>7878</v>
      </c>
      <c r="L9450" s="145">
        <v>46</v>
      </c>
      <c r="M9450" s="145">
        <v>191398</v>
      </c>
      <c r="N9450" s="148">
        <v>2.0100000000000001E-3</v>
      </c>
      <c r="O9450" s="148">
        <v>0.754</v>
      </c>
      <c r="P9450" s="148">
        <v>0.69099999999999995</v>
      </c>
      <c r="Q9450" s="148">
        <v>0.66400000000000003</v>
      </c>
      <c r="R9450" s="148">
        <v>8</v>
      </c>
      <c r="S9450" s="148">
        <v>0.107</v>
      </c>
      <c r="T9450" s="148">
        <v>-7.875</v>
      </c>
      <c r="U9450" s="148">
        <v>0</v>
      </c>
      <c r="V9450" s="148">
        <v>4.53E-2</v>
      </c>
      <c r="W9450" s="148">
        <v>116.98699999999999</v>
      </c>
      <c r="X9450" s="148">
        <v>4</v>
      </c>
      <c r="Y9450" s="148">
        <v>0.57399999999999995</v>
      </c>
    </row>
    <row r="9451" spans="11:25" x14ac:dyDescent="0.25">
      <c r="K9451" s="145" t="s">
        <v>7879</v>
      </c>
      <c r="L9451" s="145">
        <v>49</v>
      </c>
      <c r="M9451" s="145">
        <v>187733</v>
      </c>
      <c r="N9451" s="148">
        <v>0.153</v>
      </c>
      <c r="O9451" s="148">
        <v>0.53100000000000003</v>
      </c>
      <c r="P9451" s="148">
        <v>0.90300000000000002</v>
      </c>
      <c r="Q9451" s="148">
        <v>2.83E-6</v>
      </c>
      <c r="R9451" s="148">
        <v>7</v>
      </c>
      <c r="S9451" s="148">
        <v>0.107</v>
      </c>
      <c r="T9451" s="148">
        <v>-3.9049999999999998</v>
      </c>
      <c r="U9451" s="148">
        <v>0</v>
      </c>
      <c r="V9451" s="148">
        <v>5.8200000000000002E-2</v>
      </c>
      <c r="W9451" s="148">
        <v>189.93599999999901</v>
      </c>
      <c r="X9451" s="148">
        <v>4</v>
      </c>
      <c r="Y9451" s="148">
        <v>0.80299999999999905</v>
      </c>
    </row>
    <row r="9452" spans="11:25" x14ac:dyDescent="0.25">
      <c r="K9452" s="145" t="s">
        <v>7880</v>
      </c>
      <c r="L9452" s="145">
        <v>2</v>
      </c>
      <c r="M9452" s="145">
        <v>210699</v>
      </c>
      <c r="N9452" s="148">
        <v>6.6799999999999997E-4</v>
      </c>
      <c r="O9452" s="148">
        <v>0.29199999999999998</v>
      </c>
      <c r="P9452" s="148">
        <v>0.871</v>
      </c>
      <c r="Q9452" s="148">
        <v>8.2899999999999996E-5</v>
      </c>
      <c r="R9452" s="148">
        <v>2</v>
      </c>
      <c r="S9452" s="148">
        <v>0.17899999999999999</v>
      </c>
      <c r="T9452" s="148">
        <v>-5.04</v>
      </c>
      <c r="U9452" s="148">
        <v>1</v>
      </c>
      <c r="V9452" s="148">
        <v>0.155</v>
      </c>
      <c r="W9452" s="148">
        <v>120.122</v>
      </c>
      <c r="X9452" s="148">
        <v>4</v>
      </c>
      <c r="Y9452" s="148">
        <v>0.628</v>
      </c>
    </row>
    <row r="9453" spans="11:25" x14ac:dyDescent="0.25">
      <c r="K9453" s="145" t="s">
        <v>1454</v>
      </c>
      <c r="L9453" s="145">
        <v>1</v>
      </c>
      <c r="M9453" s="145">
        <v>246186</v>
      </c>
      <c r="N9453" s="148">
        <v>1.35E-2</v>
      </c>
      <c r="O9453" s="148">
        <v>0.54600000000000004</v>
      </c>
      <c r="P9453" s="148">
        <v>0.91099999999999903</v>
      </c>
      <c r="Q9453" s="148">
        <v>0</v>
      </c>
      <c r="R9453" s="148">
        <v>4</v>
      </c>
      <c r="S9453" s="148">
        <v>0.49299999999999999</v>
      </c>
      <c r="T9453" s="148">
        <v>-4.6389999999999896</v>
      </c>
      <c r="U9453" s="148">
        <v>1</v>
      </c>
      <c r="V9453" s="148">
        <v>7.2900000000000006E-2</v>
      </c>
      <c r="W9453" s="148">
        <v>145.20500000000001</v>
      </c>
      <c r="X9453" s="148">
        <v>4</v>
      </c>
      <c r="Y9453" s="148">
        <v>0.67799999999999905</v>
      </c>
    </row>
    <row r="9454" spans="11:25" x14ac:dyDescent="0.25">
      <c r="K9454" s="145" t="s">
        <v>7881</v>
      </c>
      <c r="L9454" s="145">
        <v>2</v>
      </c>
      <c r="M9454" s="145">
        <v>280324</v>
      </c>
      <c r="N9454" s="148">
        <v>4.73E-4</v>
      </c>
      <c r="O9454" s="148">
        <v>0.59699999999999998</v>
      </c>
      <c r="P9454" s="148">
        <v>0.42499999999999999</v>
      </c>
      <c r="Q9454" s="148">
        <v>9.1499999999999998E-2</v>
      </c>
      <c r="R9454" s="148">
        <v>2</v>
      </c>
      <c r="S9454" s="148">
        <v>0.34599999999999997</v>
      </c>
      <c r="T9454" s="148">
        <v>-8.6829999999999998</v>
      </c>
      <c r="U9454" s="148">
        <v>0</v>
      </c>
      <c r="V9454" s="148">
        <v>3.1800000000000002E-2</v>
      </c>
      <c r="W9454" s="148">
        <v>120.06699999999999</v>
      </c>
      <c r="X9454" s="148">
        <v>4</v>
      </c>
      <c r="Y9454" s="148">
        <v>0.30499999999999999</v>
      </c>
    </row>
    <row r="9455" spans="11:25" x14ac:dyDescent="0.25">
      <c r="K9455" s="145" t="s">
        <v>7882</v>
      </c>
      <c r="L9455" s="145">
        <v>46</v>
      </c>
      <c r="M9455" s="145">
        <v>212240</v>
      </c>
      <c r="N9455" s="148">
        <v>0.22899999999999901</v>
      </c>
      <c r="O9455" s="148">
        <v>0.57799999999999996</v>
      </c>
      <c r="P9455" s="148">
        <v>0.97599999999999998</v>
      </c>
      <c r="Q9455" s="148">
        <v>0.80500000000000005</v>
      </c>
      <c r="R9455" s="148">
        <v>6</v>
      </c>
      <c r="S9455" s="148">
        <v>0.372</v>
      </c>
      <c r="T9455" s="148">
        <v>-4.0430000000000001</v>
      </c>
      <c r="U9455" s="148">
        <v>1</v>
      </c>
      <c r="V9455" s="148">
        <v>5.0999999999999997E-2</v>
      </c>
      <c r="W9455" s="148">
        <v>158.15700000000001</v>
      </c>
      <c r="X9455" s="148">
        <v>4</v>
      </c>
      <c r="Y9455" s="148">
        <v>0.96499999999999997</v>
      </c>
    </row>
    <row r="9456" spans="11:25" x14ac:dyDescent="0.25">
      <c r="K9456" s="145" t="s">
        <v>7883</v>
      </c>
      <c r="L9456" s="145">
        <v>32</v>
      </c>
      <c r="M9456" s="145">
        <v>212969</v>
      </c>
      <c r="N9456" s="148">
        <v>3.8299999999999999E-4</v>
      </c>
      <c r="O9456" s="148">
        <v>0.62</v>
      </c>
      <c r="P9456" s="148">
        <v>0.81799999999999995</v>
      </c>
      <c r="Q9456" s="148">
        <v>5.4200000000000003E-3</v>
      </c>
      <c r="R9456" s="148">
        <v>9</v>
      </c>
      <c r="S9456" s="148">
        <v>9.3200000000000005E-2</v>
      </c>
      <c r="T9456" s="148">
        <v>-5.3150000000000004</v>
      </c>
      <c r="U9456" s="148">
        <v>1</v>
      </c>
      <c r="V9456" s="148">
        <v>5.2699999999999997E-2</v>
      </c>
      <c r="W9456" s="148">
        <v>92.513999999999996</v>
      </c>
      <c r="X9456" s="148">
        <v>4</v>
      </c>
      <c r="Y9456" s="148">
        <v>0.89599999999999902</v>
      </c>
    </row>
    <row r="9457" spans="11:25" x14ac:dyDescent="0.25">
      <c r="K9457" s="145" t="s">
        <v>7884</v>
      </c>
      <c r="L9457" s="145">
        <v>0</v>
      </c>
      <c r="M9457" s="145">
        <v>210306</v>
      </c>
      <c r="N9457" s="148">
        <v>0.11599999999999901</v>
      </c>
      <c r="O9457" s="148">
        <v>0.69099999999999995</v>
      </c>
      <c r="P9457" s="148">
        <v>0.73899999999999999</v>
      </c>
      <c r="Q9457" s="148">
        <v>0</v>
      </c>
      <c r="R9457" s="148">
        <v>0</v>
      </c>
      <c r="S9457" s="148">
        <v>0.156</v>
      </c>
      <c r="T9457" s="148">
        <v>-5.4529999999999896</v>
      </c>
      <c r="U9457" s="148">
        <v>1</v>
      </c>
      <c r="V9457" s="148">
        <v>3.0099999999999998E-2</v>
      </c>
      <c r="W9457" s="148">
        <v>115.024</v>
      </c>
      <c r="X9457" s="148">
        <v>4</v>
      </c>
      <c r="Y9457" s="148">
        <v>0.49199999999999999</v>
      </c>
    </row>
    <row r="9458" spans="11:25" x14ac:dyDescent="0.25">
      <c r="K9458" s="145" t="s">
        <v>7885</v>
      </c>
      <c r="L9458" s="145">
        <v>61</v>
      </c>
      <c r="M9458" s="145">
        <v>204760</v>
      </c>
      <c r="N9458" s="148">
        <v>8.3299999999999999E-2</v>
      </c>
      <c r="O9458" s="148">
        <v>0.97099999999999997</v>
      </c>
      <c r="P9458" s="148">
        <v>0.4</v>
      </c>
      <c r="Q9458" s="148">
        <v>6.6100000000000002E-4</v>
      </c>
      <c r="R9458" s="148">
        <v>4</v>
      </c>
      <c r="S9458" s="148">
        <v>0.108</v>
      </c>
      <c r="T9458" s="148">
        <v>-7.1539999999999999</v>
      </c>
      <c r="U9458" s="148">
        <v>0</v>
      </c>
      <c r="V9458" s="148">
        <v>4.87E-2</v>
      </c>
      <c r="W9458" s="148">
        <v>119.95299999999899</v>
      </c>
      <c r="X9458" s="148">
        <v>4</v>
      </c>
      <c r="Y9458" s="148">
        <v>0.65200000000000002</v>
      </c>
    </row>
    <row r="9459" spans="11:25" x14ac:dyDescent="0.25">
      <c r="K9459" s="145" t="s">
        <v>7886</v>
      </c>
      <c r="L9459" s="145">
        <v>51</v>
      </c>
      <c r="M9459" s="145">
        <v>233066</v>
      </c>
      <c r="N9459" s="148">
        <v>0.253</v>
      </c>
      <c r="O9459" s="148">
        <v>0.61199999999999999</v>
      </c>
      <c r="P9459" s="148">
        <v>0.69499999999999995</v>
      </c>
      <c r="Q9459" s="148">
        <v>1.28E-6</v>
      </c>
      <c r="R9459" s="148">
        <v>1</v>
      </c>
      <c r="S9459" s="148">
        <v>0.10199999999999999</v>
      </c>
      <c r="T9459" s="148">
        <v>-6.016</v>
      </c>
      <c r="U9459" s="148">
        <v>1</v>
      </c>
      <c r="V9459" s="148">
        <v>0.14299999999999999</v>
      </c>
      <c r="W9459" s="148">
        <v>116.07299999999999</v>
      </c>
      <c r="X9459" s="148">
        <v>4</v>
      </c>
      <c r="Y9459" s="148">
        <v>0.40399999999999903</v>
      </c>
    </row>
    <row r="9460" spans="11:25" x14ac:dyDescent="0.25">
      <c r="K9460" s="145" t="s">
        <v>2615</v>
      </c>
      <c r="L9460" s="145">
        <v>64</v>
      </c>
      <c r="M9460" s="145">
        <v>226440</v>
      </c>
      <c r="N9460" s="148">
        <v>0.13600000000000001</v>
      </c>
      <c r="O9460" s="148">
        <v>0.498</v>
      </c>
      <c r="P9460" s="148">
        <v>0.72099999999999997</v>
      </c>
      <c r="Q9460" s="148">
        <v>0.7</v>
      </c>
      <c r="R9460" s="148">
        <v>10</v>
      </c>
      <c r="S9460" s="148">
        <v>9.3299999999999994E-2</v>
      </c>
      <c r="T9460" s="148">
        <v>-5.2320000000000002</v>
      </c>
      <c r="U9460" s="148">
        <v>1</v>
      </c>
      <c r="V9460" s="148">
        <v>2.8199999999999999E-2</v>
      </c>
      <c r="W9460" s="148">
        <v>140.02699999999999</v>
      </c>
      <c r="X9460" s="148">
        <v>4</v>
      </c>
      <c r="Y9460" s="148">
        <v>0.58899999999999997</v>
      </c>
    </row>
    <row r="9461" spans="11:25" x14ac:dyDescent="0.25">
      <c r="K9461" s="145" t="s">
        <v>5895</v>
      </c>
      <c r="L9461" s="145">
        <v>8</v>
      </c>
      <c r="M9461" s="145">
        <v>271441</v>
      </c>
      <c r="N9461" s="148">
        <v>0.30099999999999999</v>
      </c>
      <c r="O9461" s="148">
        <v>0.6</v>
      </c>
      <c r="P9461" s="148">
        <v>0.96799999999999997</v>
      </c>
      <c r="Q9461" s="148">
        <v>1.88E-6</v>
      </c>
      <c r="R9461" s="148">
        <v>6</v>
      </c>
      <c r="S9461" s="148">
        <v>0.19</v>
      </c>
      <c r="T9461" s="148">
        <v>-2.444</v>
      </c>
      <c r="U9461" s="148">
        <v>1</v>
      </c>
      <c r="V9461" s="148">
        <v>3.2899999999999999E-2</v>
      </c>
      <c r="W9461" s="148">
        <v>123.018999999999</v>
      </c>
      <c r="X9461" s="148">
        <v>4</v>
      </c>
      <c r="Y9461" s="148">
        <v>0.63500000000000001</v>
      </c>
    </row>
    <row r="9462" spans="11:25" x14ac:dyDescent="0.25">
      <c r="K9462" s="145" t="s">
        <v>2578</v>
      </c>
      <c r="L9462" s="145">
        <v>58</v>
      </c>
      <c r="M9462" s="145">
        <v>262106</v>
      </c>
      <c r="N9462" s="148">
        <v>1.5100000000000001E-4</v>
      </c>
      <c r="O9462" s="148">
        <v>0.17599999999999999</v>
      </c>
      <c r="P9462" s="148">
        <v>0.91700000000000004</v>
      </c>
      <c r="Q9462" s="148">
        <v>7.2800000000000004E-2</v>
      </c>
      <c r="R9462" s="148">
        <v>6</v>
      </c>
      <c r="S9462" s="148">
        <v>0.23499999999999999</v>
      </c>
      <c r="T9462" s="148">
        <v>-4.8839999999999897</v>
      </c>
      <c r="U9462" s="148">
        <v>0</v>
      </c>
      <c r="V9462" s="148">
        <v>6.3500000000000001E-2</v>
      </c>
      <c r="W9462" s="148">
        <v>168.197</v>
      </c>
      <c r="X9462" s="148">
        <v>4</v>
      </c>
      <c r="Y9462" s="148">
        <v>0.32500000000000001</v>
      </c>
    </row>
    <row r="9463" spans="11:25" x14ac:dyDescent="0.25">
      <c r="K9463" s="145" t="s">
        <v>6178</v>
      </c>
      <c r="L9463" s="145">
        <v>4</v>
      </c>
      <c r="M9463" s="145">
        <v>208139</v>
      </c>
      <c r="N9463" s="148">
        <v>4.6300000000000001E-2</v>
      </c>
      <c r="O9463" s="148">
        <v>0.57799999999999996</v>
      </c>
      <c r="P9463" s="148">
        <v>0.82499999999999996</v>
      </c>
      <c r="Q9463" s="148">
        <v>2.01E-2</v>
      </c>
      <c r="R9463" s="148">
        <v>5</v>
      </c>
      <c r="S9463" s="148">
        <v>0.16200000000000001</v>
      </c>
      <c r="T9463" s="148">
        <v>-4.6589999999999998</v>
      </c>
      <c r="U9463" s="148">
        <v>0</v>
      </c>
      <c r="V9463" s="148">
        <v>2.8400000000000002E-2</v>
      </c>
      <c r="W9463" s="148">
        <v>113.907</v>
      </c>
      <c r="X9463" s="148">
        <v>4</v>
      </c>
      <c r="Y9463" s="148">
        <v>0.95099999999999996</v>
      </c>
    </row>
    <row r="9464" spans="11:25" x14ac:dyDescent="0.25">
      <c r="K9464" s="145" t="s">
        <v>2144</v>
      </c>
      <c r="L9464" s="145">
        <v>78</v>
      </c>
      <c r="M9464" s="145">
        <v>302840</v>
      </c>
      <c r="N9464" s="148">
        <v>7.5999999999999896E-4</v>
      </c>
      <c r="O9464" s="148">
        <v>0.45100000000000001</v>
      </c>
      <c r="P9464" s="148">
        <v>0.93099999999999905</v>
      </c>
      <c r="Q9464" s="148">
        <v>4.8999999999999998E-3</v>
      </c>
      <c r="R9464" s="148">
        <v>9</v>
      </c>
      <c r="S9464" s="148">
        <v>0.36099999999999999</v>
      </c>
      <c r="T9464" s="148">
        <v>-3.871</v>
      </c>
      <c r="U9464" s="148">
        <v>1</v>
      </c>
      <c r="V9464" s="148">
        <v>7.1900000000000006E-2</v>
      </c>
      <c r="W9464" s="148">
        <v>122.961</v>
      </c>
      <c r="X9464" s="148">
        <v>4</v>
      </c>
      <c r="Y9464" s="148">
        <v>0.17199999999999999</v>
      </c>
    </row>
    <row r="9465" spans="11:25" x14ac:dyDescent="0.25">
      <c r="K9465" s="145" t="s">
        <v>7887</v>
      </c>
      <c r="L9465" s="145">
        <v>61</v>
      </c>
      <c r="M9465" s="145">
        <v>175906</v>
      </c>
      <c r="N9465" s="148">
        <v>2.8299999999999999E-2</v>
      </c>
      <c r="O9465" s="148">
        <v>0.42099999999999999</v>
      </c>
      <c r="P9465" s="148">
        <v>0.83099999999999996</v>
      </c>
      <c r="Q9465" s="148">
        <v>0</v>
      </c>
      <c r="R9465" s="148">
        <v>4</v>
      </c>
      <c r="S9465" s="148">
        <v>0.46399999999999902</v>
      </c>
      <c r="T9465" s="148">
        <v>-5.1279999999999903</v>
      </c>
      <c r="U9465" s="148">
        <v>1</v>
      </c>
      <c r="V9465" s="148">
        <v>0.107</v>
      </c>
      <c r="W9465" s="148">
        <v>134.02699999999999</v>
      </c>
      <c r="X9465" s="148">
        <v>4</v>
      </c>
      <c r="Y9465" s="148">
        <v>0.48799999999999999</v>
      </c>
    </row>
    <row r="9466" spans="11:25" x14ac:dyDescent="0.25">
      <c r="K9466" s="145" t="s">
        <v>7888</v>
      </c>
      <c r="L9466" s="145">
        <v>59</v>
      </c>
      <c r="M9466" s="145">
        <v>183002</v>
      </c>
      <c r="N9466" s="148">
        <v>2.2300000000000002E-3</v>
      </c>
      <c r="O9466" s="148">
        <v>0.625</v>
      </c>
      <c r="P9466" s="148">
        <v>0.94499999999999995</v>
      </c>
      <c r="Q9466" s="148">
        <v>7.9500000000000003E-4</v>
      </c>
      <c r="R9466" s="148">
        <v>11</v>
      </c>
      <c r="S9466" s="148">
        <v>7.7700000000000005E-2</v>
      </c>
      <c r="T9466" s="148">
        <v>-4.2450000000000001</v>
      </c>
      <c r="U9466" s="148">
        <v>0</v>
      </c>
      <c r="V9466" s="148">
        <v>6.5199999999999994E-2</v>
      </c>
      <c r="W9466" s="148">
        <v>139.994</v>
      </c>
      <c r="X9466" s="148">
        <v>4</v>
      </c>
      <c r="Y9466" s="148">
        <v>0.84599999999999997</v>
      </c>
    </row>
    <row r="9467" spans="11:25" x14ac:dyDescent="0.25">
      <c r="K9467" s="145" t="s">
        <v>7889</v>
      </c>
      <c r="L9467" s="145">
        <v>37</v>
      </c>
      <c r="M9467" s="145">
        <v>228613</v>
      </c>
      <c r="N9467" s="148">
        <v>4.3899999999999999E-4</v>
      </c>
      <c r="O9467" s="148">
        <v>0.58799999999999997</v>
      </c>
      <c r="P9467" s="148">
        <v>0.78799999999999903</v>
      </c>
      <c r="Q9467" s="148">
        <v>1.78999999999999E-5</v>
      </c>
      <c r="R9467" s="148">
        <v>9</v>
      </c>
      <c r="S9467" s="148">
        <v>0.127</v>
      </c>
      <c r="T9467" s="148">
        <v>-4.851</v>
      </c>
      <c r="U9467" s="148">
        <v>1</v>
      </c>
      <c r="V9467" s="148">
        <v>3.3300000000000003E-2</v>
      </c>
      <c r="W9467" s="148">
        <v>119.16500000000001</v>
      </c>
      <c r="X9467" s="148">
        <v>4</v>
      </c>
      <c r="Y9467" s="148">
        <v>0.39299999999999902</v>
      </c>
    </row>
    <row r="9468" spans="11:25" x14ac:dyDescent="0.25">
      <c r="K9468" s="145" t="s">
        <v>5880</v>
      </c>
      <c r="L9468" s="145">
        <v>43</v>
      </c>
      <c r="M9468" s="145">
        <v>218160</v>
      </c>
      <c r="N9468" s="148">
        <v>4.9699999999999996E-3</v>
      </c>
      <c r="O9468" s="148">
        <v>0.373</v>
      </c>
      <c r="P9468" s="148">
        <v>0.86</v>
      </c>
      <c r="Q9468" s="148">
        <v>7.7999999999999999E-4</v>
      </c>
      <c r="R9468" s="148">
        <v>6</v>
      </c>
      <c r="S9468" s="148">
        <v>0.20899999999999999</v>
      </c>
      <c r="T9468" s="148">
        <v>-6.5179999999999998</v>
      </c>
      <c r="U9468" s="148">
        <v>0</v>
      </c>
      <c r="V9468" s="148">
        <v>8.8999999999999996E-2</v>
      </c>
      <c r="W9468" s="148">
        <v>120.014</v>
      </c>
      <c r="X9468" s="148">
        <v>4</v>
      </c>
      <c r="Y9468" s="148">
        <v>0.58299999999999996</v>
      </c>
    </row>
    <row r="9469" spans="11:25" x14ac:dyDescent="0.25">
      <c r="K9469" s="145" t="s">
        <v>7871</v>
      </c>
      <c r="L9469" s="145">
        <v>28</v>
      </c>
      <c r="M9469" s="145">
        <v>225493</v>
      </c>
      <c r="N9469" s="148">
        <v>6.60999999999999E-3</v>
      </c>
      <c r="O9469" s="148">
        <v>0.61799999999999999</v>
      </c>
      <c r="P9469" s="148">
        <v>0.92900000000000005</v>
      </c>
      <c r="Q9469" s="148">
        <v>6.3499999999999896E-4</v>
      </c>
      <c r="R9469" s="148">
        <v>9</v>
      </c>
      <c r="S9469" s="148">
        <v>0.57999999999999996</v>
      </c>
      <c r="T9469" s="148">
        <v>-4.8159999999999998</v>
      </c>
      <c r="U9469" s="148">
        <v>1</v>
      </c>
      <c r="V9469" s="148">
        <v>7.1599999999999997E-2</v>
      </c>
      <c r="W9469" s="148">
        <v>121.995</v>
      </c>
      <c r="X9469" s="148">
        <v>4</v>
      </c>
      <c r="Y9469" s="148">
        <v>0.874</v>
      </c>
    </row>
    <row r="9470" spans="11:25" x14ac:dyDescent="0.25">
      <c r="K9470" s="145" t="s">
        <v>7890</v>
      </c>
      <c r="L9470" s="145">
        <v>0</v>
      </c>
      <c r="M9470" s="145">
        <v>253000</v>
      </c>
      <c r="N9470" s="148">
        <v>4.9899999999999999E-4</v>
      </c>
      <c r="O9470" s="148">
        <v>0.29699999999999999</v>
      </c>
      <c r="P9470" s="148">
        <v>0.96</v>
      </c>
      <c r="Q9470" s="148">
        <v>6.45E-3</v>
      </c>
      <c r="R9470" s="148">
        <v>2</v>
      </c>
      <c r="S9470" s="148">
        <v>0.11</v>
      </c>
      <c r="T9470" s="148">
        <v>-3.234</v>
      </c>
      <c r="U9470" s="148">
        <v>1</v>
      </c>
      <c r="V9470" s="148">
        <v>0.156</v>
      </c>
      <c r="W9470" s="148">
        <v>115.206</v>
      </c>
      <c r="X9470" s="148">
        <v>4</v>
      </c>
      <c r="Y9470" s="148">
        <v>0.193</v>
      </c>
    </row>
    <row r="9471" spans="11:25" x14ac:dyDescent="0.25">
      <c r="K9471" s="145" t="s">
        <v>7891</v>
      </c>
      <c r="L9471" s="145">
        <v>44</v>
      </c>
      <c r="M9471" s="145">
        <v>189493</v>
      </c>
      <c r="N9471" s="148">
        <v>0.28299999999999997</v>
      </c>
      <c r="O9471" s="148">
        <v>0.7</v>
      </c>
      <c r="P9471" s="148">
        <v>0.80900000000000005</v>
      </c>
      <c r="Q9471" s="148">
        <v>1.22E-5</v>
      </c>
      <c r="R9471" s="148">
        <v>5</v>
      </c>
      <c r="S9471" s="148">
        <v>0.11</v>
      </c>
      <c r="T9471" s="148">
        <v>-6.0469999999999997</v>
      </c>
      <c r="U9471" s="148">
        <v>1</v>
      </c>
      <c r="V9471" s="148">
        <v>3.2300000000000002E-2</v>
      </c>
      <c r="W9471" s="148">
        <v>96.405000000000001</v>
      </c>
      <c r="X9471" s="148">
        <v>4</v>
      </c>
      <c r="Y9471" s="148">
        <v>0.96199999999999997</v>
      </c>
    </row>
    <row r="9472" spans="11:25" x14ac:dyDescent="0.25">
      <c r="K9472" s="145" t="s">
        <v>7892</v>
      </c>
      <c r="L9472" s="145">
        <v>0</v>
      </c>
      <c r="M9472" s="145">
        <v>155200</v>
      </c>
      <c r="N9472" s="148">
        <v>3.6099999999999999E-4</v>
      </c>
      <c r="O9472" s="148">
        <v>0.60199999999999998</v>
      </c>
      <c r="P9472" s="148">
        <v>0.873</v>
      </c>
      <c r="Q9472" s="148">
        <v>0.85499999999999998</v>
      </c>
      <c r="R9472" s="148">
        <v>1</v>
      </c>
      <c r="S9472" s="148">
        <v>0.26800000000000002</v>
      </c>
      <c r="T9472" s="148">
        <v>-5.6829999999999998</v>
      </c>
      <c r="U9472" s="148">
        <v>0</v>
      </c>
      <c r="V9472" s="148">
        <v>4.07E-2</v>
      </c>
      <c r="W9472" s="148">
        <v>149.95699999999999</v>
      </c>
      <c r="X9472" s="148">
        <v>4</v>
      </c>
      <c r="Y9472" s="148">
        <v>0.86699999999999999</v>
      </c>
    </row>
    <row r="9473" spans="11:25" x14ac:dyDescent="0.25">
      <c r="K9473" s="145" t="s">
        <v>5237</v>
      </c>
      <c r="L9473" s="145">
        <v>26</v>
      </c>
      <c r="M9473" s="145">
        <v>207293</v>
      </c>
      <c r="N9473" s="148">
        <v>3.56E-2</v>
      </c>
      <c r="O9473" s="148">
        <v>0.65500000000000003</v>
      </c>
      <c r="P9473" s="148">
        <v>0.91900000000000004</v>
      </c>
      <c r="Q9473" s="148">
        <v>4.78E-6</v>
      </c>
      <c r="R9473" s="148">
        <v>8</v>
      </c>
      <c r="S9473" s="148">
        <v>8.7300000000000003E-2</v>
      </c>
      <c r="T9473" s="148">
        <v>-4.8</v>
      </c>
      <c r="U9473" s="148">
        <v>1</v>
      </c>
      <c r="V9473" s="148">
        <v>6.6600000000000006E-2</v>
      </c>
      <c r="W9473" s="148">
        <v>99.991</v>
      </c>
      <c r="X9473" s="148">
        <v>4</v>
      </c>
      <c r="Y9473" s="148">
        <v>0.88700000000000001</v>
      </c>
    </row>
    <row r="9474" spans="11:25" x14ac:dyDescent="0.25">
      <c r="K9474" s="145" t="s">
        <v>4590</v>
      </c>
      <c r="L9474" s="145">
        <v>61</v>
      </c>
      <c r="M9474" s="145">
        <v>233133</v>
      </c>
      <c r="N9474" s="148">
        <v>3.7499999999999999E-3</v>
      </c>
      <c r="O9474" s="148">
        <v>0.77</v>
      </c>
      <c r="P9474" s="148">
        <v>0.80099999999999905</v>
      </c>
      <c r="Q9474" s="148">
        <v>2.81E-3</v>
      </c>
      <c r="R9474" s="148">
        <v>9</v>
      </c>
      <c r="S9474" s="148">
        <v>5.1499999999999997E-2</v>
      </c>
      <c r="T9474" s="148">
        <v>-4.1819999999999897</v>
      </c>
      <c r="U9474" s="148">
        <v>0</v>
      </c>
      <c r="V9474" s="148">
        <v>3.3599999999999998E-2</v>
      </c>
      <c r="W9474" s="148">
        <v>130.76</v>
      </c>
      <c r="X9474" s="148">
        <v>4</v>
      </c>
      <c r="Y9474" s="148">
        <v>0.72499999999999998</v>
      </c>
    </row>
    <row r="9475" spans="11:25" x14ac:dyDescent="0.25">
      <c r="K9475" s="145" t="s">
        <v>2562</v>
      </c>
      <c r="L9475" s="145">
        <v>52</v>
      </c>
      <c r="M9475" s="145">
        <v>175080</v>
      </c>
      <c r="N9475" s="148">
        <v>0.42499999999999999</v>
      </c>
      <c r="O9475" s="148">
        <v>0.57499999999999996</v>
      </c>
      <c r="P9475" s="148">
        <v>0.97099999999999997</v>
      </c>
      <c r="Q9475" s="148">
        <v>3.4000000000000001E-6</v>
      </c>
      <c r="R9475" s="148">
        <v>8</v>
      </c>
      <c r="S9475" s="148">
        <v>0.105</v>
      </c>
      <c r="T9475" s="148">
        <v>-3.2610000000000001</v>
      </c>
      <c r="U9475" s="148">
        <v>1</v>
      </c>
      <c r="V9475" s="148">
        <v>0.11</v>
      </c>
      <c r="W9475" s="148">
        <v>106.05200000000001</v>
      </c>
      <c r="X9475" s="148">
        <v>4</v>
      </c>
      <c r="Y9475" s="148">
        <v>0.76400000000000001</v>
      </c>
    </row>
    <row r="9476" spans="11:25" x14ac:dyDescent="0.25">
      <c r="K9476" s="145" t="s">
        <v>7893</v>
      </c>
      <c r="L9476" s="145">
        <v>60</v>
      </c>
      <c r="M9476" s="145">
        <v>232746</v>
      </c>
      <c r="N9476" s="148">
        <v>8.7599999999999997E-2</v>
      </c>
      <c r="O9476" s="148">
        <v>0.47199999999999998</v>
      </c>
      <c r="P9476" s="148">
        <v>0.88099999999999901</v>
      </c>
      <c r="Q9476" s="148">
        <v>0</v>
      </c>
      <c r="R9476" s="148">
        <v>2</v>
      </c>
      <c r="S9476" s="148">
        <v>6.9800000000000001E-2</v>
      </c>
      <c r="T9476" s="148">
        <v>-5.2519999999999998</v>
      </c>
      <c r="U9476" s="148">
        <v>1</v>
      </c>
      <c r="V9476" s="148">
        <v>5.2400000000000002E-2</v>
      </c>
      <c r="W9476" s="148">
        <v>178.858</v>
      </c>
      <c r="X9476" s="148">
        <v>4</v>
      </c>
      <c r="Y9476" s="148">
        <v>0.502</v>
      </c>
    </row>
    <row r="9477" spans="11:25" x14ac:dyDescent="0.25">
      <c r="K9477" s="145" t="s">
        <v>5894</v>
      </c>
      <c r="L9477" s="145">
        <v>35</v>
      </c>
      <c r="M9477" s="145">
        <v>205053</v>
      </c>
      <c r="N9477" s="148">
        <v>7.0000000000000007E-2</v>
      </c>
      <c r="O9477" s="148">
        <v>0.47699999999999998</v>
      </c>
      <c r="P9477" s="148">
        <v>0.98099999999999998</v>
      </c>
      <c r="Q9477" s="148">
        <v>3.1699999999999998E-5</v>
      </c>
      <c r="R9477" s="148">
        <v>4</v>
      </c>
      <c r="S9477" s="148">
        <v>0.64800000000000002</v>
      </c>
      <c r="T9477" s="148">
        <v>-3.3959999999999999</v>
      </c>
      <c r="U9477" s="148">
        <v>1</v>
      </c>
      <c r="V9477" s="148">
        <v>0.30599999999999999</v>
      </c>
      <c r="W9477" s="148">
        <v>163.999</v>
      </c>
      <c r="X9477" s="148">
        <v>4</v>
      </c>
      <c r="Y9477" s="148">
        <v>0.502</v>
      </c>
    </row>
    <row r="9478" spans="11:25" x14ac:dyDescent="0.25">
      <c r="K9478" s="145" t="s">
        <v>7894</v>
      </c>
      <c r="L9478" s="145">
        <v>63</v>
      </c>
      <c r="M9478" s="145">
        <v>217386</v>
      </c>
      <c r="N9478" s="148">
        <v>1.1299999999999999E-2</v>
      </c>
      <c r="O9478" s="148">
        <v>0.72099999999999997</v>
      </c>
      <c r="P9478" s="148">
        <v>0.82199999999999995</v>
      </c>
      <c r="Q9478" s="148">
        <v>7.0099999999999996E-5</v>
      </c>
      <c r="R9478" s="148">
        <v>7</v>
      </c>
      <c r="S9478" s="148">
        <v>8.9800000000000005E-2</v>
      </c>
      <c r="T9478" s="148">
        <v>-4.843</v>
      </c>
      <c r="U9478" s="148">
        <v>1</v>
      </c>
      <c r="V9478" s="148">
        <v>3.9100000000000003E-2</v>
      </c>
      <c r="W9478" s="148">
        <v>140.00200000000001</v>
      </c>
      <c r="X9478" s="148">
        <v>4</v>
      </c>
      <c r="Y9478" s="148">
        <v>0.53600000000000003</v>
      </c>
    </row>
    <row r="9479" spans="11:25" x14ac:dyDescent="0.25">
      <c r="K9479" s="145" t="s">
        <v>7895</v>
      </c>
      <c r="L9479" s="145">
        <v>37</v>
      </c>
      <c r="M9479" s="145">
        <v>231254</v>
      </c>
      <c r="N9479" s="148">
        <v>8.4500000000000006E-2</v>
      </c>
      <c r="O9479" s="148">
        <v>0.72399999999999998</v>
      </c>
      <c r="P9479" s="148">
        <v>0.65700000000000003</v>
      </c>
      <c r="Q9479" s="148">
        <v>0.65300000000000002</v>
      </c>
      <c r="R9479" s="148">
        <v>0</v>
      </c>
      <c r="S9479" s="148">
        <v>0.25700000000000001</v>
      </c>
      <c r="T9479" s="148">
        <v>-6.2929999999999904</v>
      </c>
      <c r="U9479" s="148">
        <v>1</v>
      </c>
      <c r="V9479" s="148">
        <v>2.9399999999999999E-2</v>
      </c>
      <c r="W9479" s="148">
        <v>124.01799999999901</v>
      </c>
      <c r="X9479" s="148">
        <v>4</v>
      </c>
      <c r="Y9479" s="148">
        <v>0.83</v>
      </c>
    </row>
    <row r="9480" spans="11:25" x14ac:dyDescent="0.25">
      <c r="K9480" s="145" t="s">
        <v>2617</v>
      </c>
      <c r="L9480" s="145">
        <v>63</v>
      </c>
      <c r="M9480" s="145">
        <v>190160</v>
      </c>
      <c r="N9480" s="148">
        <v>3.4700000000000002E-2</v>
      </c>
      <c r="O9480" s="148">
        <v>0.45200000000000001</v>
      </c>
      <c r="P9480" s="148">
        <v>0.71599999999999997</v>
      </c>
      <c r="Q9480" s="148">
        <v>7.8499999999999994E-6</v>
      </c>
      <c r="R9480" s="148">
        <v>1</v>
      </c>
      <c r="S9480" s="148">
        <v>0.29399999999999998</v>
      </c>
      <c r="T9480" s="148">
        <v>-5.141</v>
      </c>
      <c r="U9480" s="148">
        <v>1</v>
      </c>
      <c r="V9480" s="148">
        <v>3.1300000000000001E-2</v>
      </c>
      <c r="W9480" s="148">
        <v>174.03700000000001</v>
      </c>
      <c r="X9480" s="148">
        <v>4</v>
      </c>
      <c r="Y9480" s="148">
        <v>0.317</v>
      </c>
    </row>
    <row r="9481" spans="11:25" x14ac:dyDescent="0.25">
      <c r="K9481" s="145" t="s">
        <v>7896</v>
      </c>
      <c r="L9481" s="145">
        <v>3</v>
      </c>
      <c r="M9481" s="145">
        <v>216613</v>
      </c>
      <c r="N9481" s="148">
        <v>4.3400000000000001E-2</v>
      </c>
      <c r="O9481" s="148">
        <v>0.78099999999999903</v>
      </c>
      <c r="P9481" s="148">
        <v>0.64500000000000002</v>
      </c>
      <c r="Q9481" s="148">
        <v>1.75E-6</v>
      </c>
      <c r="R9481" s="148">
        <v>6</v>
      </c>
      <c r="S9481" s="148">
        <v>0.127</v>
      </c>
      <c r="T9481" s="148">
        <v>-6.202</v>
      </c>
      <c r="U9481" s="148">
        <v>1</v>
      </c>
      <c r="V9481" s="148">
        <v>2.9700000000000001E-2</v>
      </c>
      <c r="W9481" s="148">
        <v>120.982999999999</v>
      </c>
      <c r="X9481" s="148">
        <v>4</v>
      </c>
      <c r="Y9481" s="148">
        <v>0.96099999999999997</v>
      </c>
    </row>
    <row r="9482" spans="11:25" x14ac:dyDescent="0.25">
      <c r="K9482" s="145" t="s">
        <v>2670</v>
      </c>
      <c r="L9482" s="145">
        <v>3</v>
      </c>
      <c r="M9482" s="145">
        <v>187480</v>
      </c>
      <c r="N9482" s="148">
        <v>5.7000000000000002E-3</v>
      </c>
      <c r="O9482" s="148">
        <v>0.745</v>
      </c>
      <c r="P9482" s="148">
        <v>0.875999999999999</v>
      </c>
      <c r="Q9482" s="148">
        <v>1.0899999999999999E-6</v>
      </c>
      <c r="R9482" s="148">
        <v>5</v>
      </c>
      <c r="S9482" s="148">
        <v>0.14699999999999999</v>
      </c>
      <c r="T9482" s="148">
        <v>-5.6550000000000002</v>
      </c>
      <c r="U9482" s="148">
        <v>0</v>
      </c>
      <c r="V9482" s="148">
        <v>2.8500000000000001E-2</v>
      </c>
      <c r="W9482" s="148">
        <v>115.97799999999999</v>
      </c>
      <c r="X9482" s="148">
        <v>4</v>
      </c>
      <c r="Y9482" s="148">
        <v>0.93099999999999905</v>
      </c>
    </row>
    <row r="9483" spans="11:25" x14ac:dyDescent="0.25">
      <c r="K9483" s="145" t="s">
        <v>2566</v>
      </c>
      <c r="L9483" s="145">
        <v>60</v>
      </c>
      <c r="M9483" s="145">
        <v>251333</v>
      </c>
      <c r="N9483" s="148">
        <v>5.1700000000000003E-5</v>
      </c>
      <c r="O9483" s="148">
        <v>0.377</v>
      </c>
      <c r="P9483" s="148">
        <v>0.93700000000000006</v>
      </c>
      <c r="Q9483" s="148">
        <v>0.57799999999999996</v>
      </c>
      <c r="R9483" s="148">
        <v>5</v>
      </c>
      <c r="S9483" s="148">
        <v>6.7599999999999993E-2</v>
      </c>
      <c r="T9483" s="148">
        <v>-4.8979999999999997</v>
      </c>
      <c r="U9483" s="148">
        <v>1</v>
      </c>
      <c r="V9483" s="148">
        <v>6.4899999999999999E-2</v>
      </c>
      <c r="W9483" s="148">
        <v>120.532</v>
      </c>
      <c r="X9483" s="148">
        <v>4</v>
      </c>
      <c r="Y9483" s="148">
        <v>0.375</v>
      </c>
    </row>
    <row r="9484" spans="11:25" x14ac:dyDescent="0.25">
      <c r="K9484" s="145" t="s">
        <v>1200</v>
      </c>
      <c r="L9484" s="145">
        <v>51</v>
      </c>
      <c r="M9484" s="145">
        <v>187853</v>
      </c>
      <c r="N9484" s="148">
        <v>3.5000000000000003E-2</v>
      </c>
      <c r="O9484" s="148">
        <v>0.75700000000000001</v>
      </c>
      <c r="P9484" s="148">
        <v>0.70099999999999996</v>
      </c>
      <c r="Q9484" s="148">
        <v>2.2799999999999999E-3</v>
      </c>
      <c r="R9484" s="148">
        <v>6</v>
      </c>
      <c r="S9484" s="148">
        <v>0.32</v>
      </c>
      <c r="T9484" s="148">
        <v>-6.0539999999999896</v>
      </c>
      <c r="U9484" s="148">
        <v>1</v>
      </c>
      <c r="V9484" s="148">
        <v>4.1399999999999999E-2</v>
      </c>
      <c r="W9484" s="148">
        <v>120.005</v>
      </c>
      <c r="X9484" s="148">
        <v>4</v>
      </c>
      <c r="Y9484" s="148">
        <v>0.73899999999999999</v>
      </c>
    </row>
    <row r="9485" spans="11:25" x14ac:dyDescent="0.25">
      <c r="K9485" s="145" t="s">
        <v>3252</v>
      </c>
      <c r="L9485" s="145">
        <v>49</v>
      </c>
      <c r="M9485" s="145">
        <v>219051</v>
      </c>
      <c r="N9485" s="148">
        <v>2.8899999999999998E-4</v>
      </c>
      <c r="O9485" s="148">
        <v>0.60599999999999998</v>
      </c>
      <c r="P9485" s="148">
        <v>0.75800000000000001</v>
      </c>
      <c r="Q9485" s="148">
        <v>0.11</v>
      </c>
      <c r="R9485" s="148">
        <v>5</v>
      </c>
      <c r="S9485" s="148">
        <v>0.14299999999999999</v>
      </c>
      <c r="T9485" s="148">
        <v>-5.7210000000000001</v>
      </c>
      <c r="U9485" s="148">
        <v>0</v>
      </c>
      <c r="V9485" s="148">
        <v>2.7E-2</v>
      </c>
      <c r="W9485" s="148">
        <v>116.042999999999</v>
      </c>
      <c r="X9485" s="148">
        <v>4</v>
      </c>
      <c r="Y9485" s="148">
        <v>0.435</v>
      </c>
    </row>
    <row r="9486" spans="11:25" x14ac:dyDescent="0.25">
      <c r="K9486" s="145" t="s">
        <v>7897</v>
      </c>
      <c r="L9486" s="145">
        <v>42</v>
      </c>
      <c r="M9486" s="145">
        <v>194879</v>
      </c>
      <c r="N9486" s="148">
        <v>0.66299999999999903</v>
      </c>
      <c r="O9486" s="148">
        <v>0.67400000000000004</v>
      </c>
      <c r="P9486" s="148">
        <v>0.84099999999999997</v>
      </c>
      <c r="Q9486" s="148">
        <v>0.50900000000000001</v>
      </c>
      <c r="R9486" s="148">
        <v>5</v>
      </c>
      <c r="S9486" s="148">
        <v>0.217</v>
      </c>
      <c r="T9486" s="148">
        <v>-7.056</v>
      </c>
      <c r="U9486" s="148">
        <v>0</v>
      </c>
      <c r="V9486" s="148">
        <v>5.7500000000000002E-2</v>
      </c>
      <c r="W9486" s="148">
        <v>110.012</v>
      </c>
      <c r="X9486" s="148">
        <v>4</v>
      </c>
      <c r="Y9486" s="148">
        <v>0.58799999999999997</v>
      </c>
    </row>
    <row r="9487" spans="11:25" x14ac:dyDescent="0.25">
      <c r="K9487" s="145" t="s">
        <v>7898</v>
      </c>
      <c r="L9487" s="145">
        <v>50</v>
      </c>
      <c r="M9487" s="145">
        <v>220639</v>
      </c>
      <c r="N9487" s="148">
        <v>2.5899999999999999E-2</v>
      </c>
      <c r="O9487" s="148">
        <v>0.64800000000000002</v>
      </c>
      <c r="P9487" s="148">
        <v>0.67299999999999904</v>
      </c>
      <c r="Q9487" s="148">
        <v>0.92400000000000004</v>
      </c>
      <c r="R9487" s="148">
        <v>2</v>
      </c>
      <c r="S9487" s="148">
        <v>0.38799999999999901</v>
      </c>
      <c r="T9487" s="148">
        <v>-9.8719999999999999</v>
      </c>
      <c r="U9487" s="148">
        <v>1</v>
      </c>
      <c r="V9487" s="148">
        <v>4.5199999999999997E-2</v>
      </c>
      <c r="W9487" s="148">
        <v>120.008</v>
      </c>
      <c r="X9487" s="148">
        <v>4</v>
      </c>
      <c r="Y9487" s="148">
        <v>0.78799999999999903</v>
      </c>
    </row>
    <row r="9488" spans="11:25" x14ac:dyDescent="0.25">
      <c r="K9488" s="145" t="s">
        <v>5897</v>
      </c>
      <c r="L9488" s="145">
        <v>49</v>
      </c>
      <c r="M9488" s="145">
        <v>187053</v>
      </c>
      <c r="N9488" s="148">
        <v>1.01E-4</v>
      </c>
      <c r="O9488" s="148">
        <v>0.56399999999999995</v>
      </c>
      <c r="P9488" s="148">
        <v>0.77800000000000002</v>
      </c>
      <c r="Q9488" s="148">
        <v>6.8199999999999997E-3</v>
      </c>
      <c r="R9488" s="148">
        <v>9</v>
      </c>
      <c r="S9488" s="148">
        <v>6.6100000000000006E-2</v>
      </c>
      <c r="T9488" s="148">
        <v>-6.7629999999999999</v>
      </c>
      <c r="U9488" s="148">
        <v>1</v>
      </c>
      <c r="V9488" s="148">
        <v>3.6900000000000002E-2</v>
      </c>
      <c r="W9488" s="148">
        <v>120.012</v>
      </c>
      <c r="X9488" s="148">
        <v>4</v>
      </c>
      <c r="Y9488" s="148">
        <v>0.61599999999999999</v>
      </c>
    </row>
    <row r="9489" spans="11:25" x14ac:dyDescent="0.25">
      <c r="K9489" s="145" t="s">
        <v>7899</v>
      </c>
      <c r="L9489" s="145">
        <v>9</v>
      </c>
      <c r="M9489" s="145">
        <v>264000</v>
      </c>
      <c r="N9489" s="148">
        <v>5.0099999999999997E-3</v>
      </c>
      <c r="O9489" s="148">
        <v>0.63300000000000001</v>
      </c>
      <c r="P9489" s="148">
        <v>0.88400000000000001</v>
      </c>
      <c r="Q9489" s="148">
        <v>1.9300000000000002E-5</v>
      </c>
      <c r="R9489" s="148">
        <v>9</v>
      </c>
      <c r="S9489" s="148">
        <v>0.13400000000000001</v>
      </c>
      <c r="T9489" s="148">
        <v>-4.1580000000000004</v>
      </c>
      <c r="U9489" s="148">
        <v>0</v>
      </c>
      <c r="V9489" s="148">
        <v>3.6900000000000002E-2</v>
      </c>
      <c r="W9489" s="148">
        <v>111.98</v>
      </c>
      <c r="X9489" s="148">
        <v>4</v>
      </c>
      <c r="Y9489" s="148">
        <v>0.44799999999999901</v>
      </c>
    </row>
    <row r="9490" spans="11:25" x14ac:dyDescent="0.25">
      <c r="K9490" s="145" t="s">
        <v>7900</v>
      </c>
      <c r="L9490" s="145">
        <v>34</v>
      </c>
      <c r="M9490" s="145">
        <v>133066</v>
      </c>
      <c r="N9490" s="148">
        <v>0.02</v>
      </c>
      <c r="O9490" s="148">
        <v>0.71399999999999997</v>
      </c>
      <c r="P9490" s="148">
        <v>0.92799999999999905</v>
      </c>
      <c r="Q9490" s="148">
        <v>5.49E-6</v>
      </c>
      <c r="R9490" s="148">
        <v>1</v>
      </c>
      <c r="S9490" s="148">
        <v>0.32100000000000001</v>
      </c>
      <c r="T9490" s="148">
        <v>-2.8079999999999998</v>
      </c>
      <c r="U9490" s="148">
        <v>1</v>
      </c>
      <c r="V9490" s="148">
        <v>7.0999999999999994E-2</v>
      </c>
      <c r="W9490" s="148">
        <v>122.059</v>
      </c>
      <c r="X9490" s="148">
        <v>4</v>
      </c>
      <c r="Y9490" s="148">
        <v>0.76300000000000001</v>
      </c>
    </row>
    <row r="9491" spans="11:25" x14ac:dyDescent="0.25">
      <c r="K9491" s="145" t="s">
        <v>7901</v>
      </c>
      <c r="L9491" s="145">
        <v>50</v>
      </c>
      <c r="M9491" s="145">
        <v>228026</v>
      </c>
      <c r="N9491" s="148">
        <v>8.2299999999999995E-3</v>
      </c>
      <c r="O9491" s="148">
        <v>0.73899999999999999</v>
      </c>
      <c r="P9491" s="148">
        <v>0.82</v>
      </c>
      <c r="Q9491" s="148">
        <v>0</v>
      </c>
      <c r="R9491" s="148">
        <v>5</v>
      </c>
      <c r="S9491" s="148">
        <v>0.2</v>
      </c>
      <c r="T9491" s="148">
        <v>-6.0990000000000002</v>
      </c>
      <c r="U9491" s="148">
        <v>0</v>
      </c>
      <c r="V9491" s="148">
        <v>8.8900000000000007E-2</v>
      </c>
      <c r="W9491" s="148">
        <v>127.98399999999999</v>
      </c>
      <c r="X9491" s="148">
        <v>4</v>
      </c>
      <c r="Y9491" s="148">
        <v>0.77500000000000002</v>
      </c>
    </row>
    <row r="9492" spans="11:25" x14ac:dyDescent="0.25">
      <c r="K9492" s="145" t="s">
        <v>7902</v>
      </c>
      <c r="L9492" s="145">
        <v>51</v>
      </c>
      <c r="M9492" s="145">
        <v>244400</v>
      </c>
      <c r="N9492" s="148">
        <v>1.1000000000000001E-3</v>
      </c>
      <c r="O9492" s="148">
        <v>0.48799999999999999</v>
      </c>
      <c r="P9492" s="148">
        <v>0.90900000000000003</v>
      </c>
      <c r="Q9492" s="148">
        <v>1.0199999999999901E-5</v>
      </c>
      <c r="R9492" s="148">
        <v>10</v>
      </c>
      <c r="S9492" s="148">
        <v>0.45600000000000002</v>
      </c>
      <c r="T9492" s="148">
        <v>-6.5910000000000002</v>
      </c>
      <c r="U9492" s="148">
        <v>1</v>
      </c>
      <c r="V9492" s="148">
        <v>9.2899999999999996E-2</v>
      </c>
      <c r="W9492" s="148">
        <v>129.774</v>
      </c>
      <c r="X9492" s="148">
        <v>4</v>
      </c>
      <c r="Y9492" s="148">
        <v>0.64300000000000002</v>
      </c>
    </row>
    <row r="9493" spans="11:25" x14ac:dyDescent="0.25">
      <c r="K9493" s="145" t="s">
        <v>7861</v>
      </c>
      <c r="L9493" s="145">
        <v>44</v>
      </c>
      <c r="M9493" s="145">
        <v>216360</v>
      </c>
      <c r="N9493" s="148">
        <v>0.14499999999999999</v>
      </c>
      <c r="O9493" s="148">
        <v>0.76700000000000002</v>
      </c>
      <c r="P9493" s="148">
        <v>0.57499999999999996</v>
      </c>
      <c r="Q9493" s="148">
        <v>9.0499999999999999E-4</v>
      </c>
      <c r="R9493" s="148">
        <v>1</v>
      </c>
      <c r="S9493" s="148">
        <v>0.115</v>
      </c>
      <c r="T9493" s="148">
        <v>-7.4879999999999898</v>
      </c>
      <c r="U9493" s="148">
        <v>1</v>
      </c>
      <c r="V9493" s="148">
        <v>3.2500000000000001E-2</v>
      </c>
      <c r="W9493" s="148">
        <v>130.02099999999999</v>
      </c>
      <c r="X9493" s="148">
        <v>4</v>
      </c>
      <c r="Y9493" s="148">
        <v>0.79599999999999904</v>
      </c>
    </row>
    <row r="9494" spans="11:25" x14ac:dyDescent="0.25">
      <c r="K9494" s="145" t="s">
        <v>7903</v>
      </c>
      <c r="L9494" s="145">
        <v>17</v>
      </c>
      <c r="M9494" s="145">
        <v>249293</v>
      </c>
      <c r="N9494" s="148">
        <v>0.32500000000000001</v>
      </c>
      <c r="O9494" s="148">
        <v>0.499</v>
      </c>
      <c r="P9494" s="148">
        <v>0.69699999999999995</v>
      </c>
      <c r="Q9494" s="148">
        <v>8.9499999999999996E-2</v>
      </c>
      <c r="R9494" s="148">
        <v>4</v>
      </c>
      <c r="S9494" s="148">
        <v>0.27100000000000002</v>
      </c>
      <c r="T9494" s="148">
        <v>-5.8710000000000004</v>
      </c>
      <c r="U9494" s="148">
        <v>1</v>
      </c>
      <c r="V9494" s="148">
        <v>4.7399999999999998E-2</v>
      </c>
      <c r="W9494" s="148">
        <v>127.964</v>
      </c>
      <c r="X9494" s="148">
        <v>4</v>
      </c>
      <c r="Y9494" s="148">
        <v>0.41</v>
      </c>
    </row>
    <row r="9495" spans="11:25" x14ac:dyDescent="0.25">
      <c r="K9495" s="145" t="s">
        <v>7904</v>
      </c>
      <c r="L9495" s="145">
        <v>29</v>
      </c>
      <c r="M9495" s="145">
        <v>388467</v>
      </c>
      <c r="N9495" s="148">
        <v>2.3199999999999998E-2</v>
      </c>
      <c r="O9495" s="148">
        <v>0.64099999999999902</v>
      </c>
      <c r="P9495" s="148">
        <v>0.51800000000000002</v>
      </c>
      <c r="Q9495" s="148">
        <v>0.73399999999999999</v>
      </c>
      <c r="R9495" s="148">
        <v>6</v>
      </c>
      <c r="S9495" s="148">
        <v>0.11699999999999899</v>
      </c>
      <c r="T9495" s="148">
        <v>-8.5649999999999995</v>
      </c>
      <c r="U9495" s="148">
        <v>0</v>
      </c>
      <c r="V9495" s="148">
        <v>2.5499999999999998E-2</v>
      </c>
      <c r="W9495" s="148">
        <v>127.649</v>
      </c>
      <c r="X9495" s="148">
        <v>4</v>
      </c>
      <c r="Y9495" s="148">
        <v>0.23399999999999899</v>
      </c>
    </row>
    <row r="9496" spans="11:25" x14ac:dyDescent="0.25">
      <c r="K9496" s="145" t="s">
        <v>7905</v>
      </c>
      <c r="L9496" s="145">
        <v>46</v>
      </c>
      <c r="M9496" s="145">
        <v>144186</v>
      </c>
      <c r="N9496" s="148">
        <v>2.8500000000000001E-3</v>
      </c>
      <c r="O9496" s="148">
        <v>0.63700000000000001</v>
      </c>
      <c r="P9496" s="148">
        <v>0.84</v>
      </c>
      <c r="Q9496" s="148">
        <v>0</v>
      </c>
      <c r="R9496" s="148">
        <v>4</v>
      </c>
      <c r="S9496" s="148">
        <v>0.35699999999999998</v>
      </c>
      <c r="T9496" s="148">
        <v>-4.556</v>
      </c>
      <c r="U9496" s="148">
        <v>1</v>
      </c>
      <c r="V9496" s="148">
        <v>4.4999999999999998E-2</v>
      </c>
      <c r="W9496" s="148">
        <v>129.97399999999999</v>
      </c>
      <c r="X9496" s="148">
        <v>4</v>
      </c>
      <c r="Y9496" s="148">
        <v>0.66799999999999904</v>
      </c>
    </row>
    <row r="9497" spans="11:25" x14ac:dyDescent="0.25">
      <c r="K9497" s="145" t="s">
        <v>7906</v>
      </c>
      <c r="L9497" s="145">
        <v>24</v>
      </c>
      <c r="M9497" s="145">
        <v>250754</v>
      </c>
      <c r="N9497" s="148">
        <v>6.8099999999999994E-2</v>
      </c>
      <c r="O9497" s="148">
        <v>0.42099999999999999</v>
      </c>
      <c r="P9497" s="148">
        <v>0.89</v>
      </c>
      <c r="Q9497" s="148">
        <v>2.9300000000000002E-4</v>
      </c>
      <c r="R9497" s="148">
        <v>9</v>
      </c>
      <c r="S9497" s="148">
        <v>0.23100000000000001</v>
      </c>
      <c r="T9497" s="148">
        <v>-7.8829999999999902</v>
      </c>
      <c r="U9497" s="148">
        <v>0</v>
      </c>
      <c r="V9497" s="148">
        <v>0.29799999999999999</v>
      </c>
      <c r="W9497" s="148">
        <v>129.876</v>
      </c>
      <c r="X9497" s="148">
        <v>4</v>
      </c>
      <c r="Y9497" s="148">
        <v>0.23699999999999999</v>
      </c>
    </row>
    <row r="9498" spans="11:25" x14ac:dyDescent="0.25">
      <c r="K9498" s="145" t="s">
        <v>7907</v>
      </c>
      <c r="L9498" s="145">
        <v>33</v>
      </c>
      <c r="M9498" s="145">
        <v>215293</v>
      </c>
      <c r="N9498" s="148">
        <v>7.77E-3</v>
      </c>
      <c r="O9498" s="148">
        <v>0.69399999999999995</v>
      </c>
      <c r="P9498" s="148">
        <v>0.52700000000000002</v>
      </c>
      <c r="Q9498" s="148">
        <v>0.32299999999999901</v>
      </c>
      <c r="R9498" s="148">
        <v>7</v>
      </c>
      <c r="S9498" s="148">
        <v>9.2399999999999996E-2</v>
      </c>
      <c r="T9498" s="148">
        <v>-8.3710000000000004</v>
      </c>
      <c r="U9498" s="148">
        <v>1</v>
      </c>
      <c r="V9498" s="148">
        <v>7.2099999999999997E-2</v>
      </c>
      <c r="W9498" s="148">
        <v>128.458</v>
      </c>
      <c r="X9498" s="148">
        <v>4</v>
      </c>
      <c r="Y9498" s="148">
        <v>0.57099999999999995</v>
      </c>
    </row>
    <row r="9499" spans="11:25" x14ac:dyDescent="0.25">
      <c r="K9499" s="145" t="s">
        <v>7908</v>
      </c>
      <c r="L9499" s="145">
        <v>71</v>
      </c>
      <c r="M9499" s="145">
        <v>249520</v>
      </c>
      <c r="N9499" s="148">
        <v>3.4299999999999997E-2</v>
      </c>
      <c r="O9499" s="148">
        <v>0.53400000000000003</v>
      </c>
      <c r="P9499" s="148">
        <v>0.72099999999999997</v>
      </c>
      <c r="Q9499" s="148">
        <v>6.2400000000000004E-6</v>
      </c>
      <c r="R9499" s="148">
        <v>11</v>
      </c>
      <c r="S9499" s="148">
        <v>0.115</v>
      </c>
      <c r="T9499" s="148">
        <v>-7.3070000000000004</v>
      </c>
      <c r="U9499" s="148">
        <v>0</v>
      </c>
      <c r="V9499" s="148">
        <v>4.1700000000000001E-2</v>
      </c>
      <c r="W9499" s="148">
        <v>128.97799999999901</v>
      </c>
      <c r="X9499" s="148">
        <v>3</v>
      </c>
      <c r="Y9499" s="148">
        <v>0.22500000000000001</v>
      </c>
    </row>
    <row r="9500" spans="11:25" x14ac:dyDescent="0.25">
      <c r="K9500" s="145" t="s">
        <v>7909</v>
      </c>
      <c r="L9500" s="145">
        <v>58</v>
      </c>
      <c r="M9500" s="145">
        <v>239306</v>
      </c>
      <c r="N9500" s="148">
        <v>0.432</v>
      </c>
      <c r="O9500" s="148">
        <v>0.69099999999999995</v>
      </c>
      <c r="P9500" s="148">
        <v>0.93700000000000006</v>
      </c>
      <c r="Q9500" s="148">
        <v>5.4600000000000003E-2</v>
      </c>
      <c r="R9500" s="148">
        <v>10</v>
      </c>
      <c r="S9500" s="148">
        <v>0.10199999999999999</v>
      </c>
      <c r="T9500" s="148">
        <v>-4.1230000000000002</v>
      </c>
      <c r="U9500" s="148">
        <v>1</v>
      </c>
      <c r="V9500" s="148">
        <v>3.9100000000000003E-2</v>
      </c>
      <c r="W9500" s="148">
        <v>136.995</v>
      </c>
      <c r="X9500" s="148">
        <v>4</v>
      </c>
      <c r="Y9500" s="148">
        <v>0.82399999999999995</v>
      </c>
    </row>
    <row r="9501" spans="11:25" x14ac:dyDescent="0.25">
      <c r="K9501" s="145" t="s">
        <v>7910</v>
      </c>
      <c r="L9501" s="145">
        <v>22</v>
      </c>
      <c r="M9501" s="145">
        <v>185400</v>
      </c>
      <c r="N9501" s="148">
        <v>3.1699999999999999E-2</v>
      </c>
      <c r="O9501" s="148">
        <v>0.78299999999999903</v>
      </c>
      <c r="P9501" s="148">
        <v>0.67</v>
      </c>
      <c r="Q9501" s="148">
        <v>4.9299999999999899E-3</v>
      </c>
      <c r="R9501" s="148">
        <v>10</v>
      </c>
      <c r="S9501" s="148">
        <v>0.108</v>
      </c>
      <c r="T9501" s="148">
        <v>-6.25</v>
      </c>
      <c r="U9501" s="148">
        <v>1</v>
      </c>
      <c r="V9501" s="148">
        <v>3.7699999999999997E-2</v>
      </c>
      <c r="W9501" s="148">
        <v>130.00200000000001</v>
      </c>
      <c r="X9501" s="148">
        <v>4</v>
      </c>
      <c r="Y9501" s="148">
        <v>0.94399999999999995</v>
      </c>
    </row>
    <row r="9502" spans="11:25" x14ac:dyDescent="0.25">
      <c r="K9502" s="145" t="s">
        <v>7911</v>
      </c>
      <c r="L9502" s="145">
        <v>42</v>
      </c>
      <c r="M9502" s="145">
        <v>212853</v>
      </c>
      <c r="N9502" s="148">
        <v>4.6299999999999899E-5</v>
      </c>
      <c r="O9502" s="148">
        <v>0.47099999999999997</v>
      </c>
      <c r="P9502" s="148">
        <v>0.84699999999999998</v>
      </c>
      <c r="Q9502" s="148">
        <v>0.90300000000000002</v>
      </c>
      <c r="R9502" s="148">
        <v>6</v>
      </c>
      <c r="S9502" s="148">
        <v>0.64500000000000002</v>
      </c>
      <c r="T9502" s="148">
        <v>-4.758</v>
      </c>
      <c r="U9502" s="148">
        <v>0</v>
      </c>
      <c r="V9502" s="148">
        <v>3.7100000000000001E-2</v>
      </c>
      <c r="W9502" s="148">
        <v>125.98</v>
      </c>
      <c r="X9502" s="148">
        <v>4</v>
      </c>
      <c r="Y9502" s="148">
        <v>0.44600000000000001</v>
      </c>
    </row>
    <row r="9503" spans="11:25" x14ac:dyDescent="0.25">
      <c r="K9503" s="145" t="s">
        <v>7912</v>
      </c>
      <c r="L9503" s="145">
        <v>0</v>
      </c>
      <c r="M9503" s="145">
        <v>192933</v>
      </c>
      <c r="N9503" s="148">
        <v>6.6299999999999996E-3</v>
      </c>
      <c r="O9503" s="148">
        <v>0.48599999999999999</v>
      </c>
      <c r="P9503" s="148">
        <v>0.68400000000000005</v>
      </c>
      <c r="Q9503" s="148">
        <v>3.0700000000000001E-5</v>
      </c>
      <c r="R9503" s="148">
        <v>7</v>
      </c>
      <c r="S9503" s="148">
        <v>9.6100000000000005E-2</v>
      </c>
      <c r="T9503" s="148">
        <v>-4.5220000000000002</v>
      </c>
      <c r="U9503" s="148">
        <v>1</v>
      </c>
      <c r="V9503" s="148">
        <v>8.1500000000000003E-2</v>
      </c>
      <c r="W9503" s="148">
        <v>134.86600000000001</v>
      </c>
      <c r="X9503" s="148">
        <v>4</v>
      </c>
      <c r="Y9503" s="148">
        <v>0.40500000000000003</v>
      </c>
    </row>
    <row r="9504" spans="11:25" x14ac:dyDescent="0.25">
      <c r="K9504" s="145" t="s">
        <v>7913</v>
      </c>
      <c r="L9504" s="145">
        <v>15</v>
      </c>
      <c r="M9504" s="145">
        <v>182293</v>
      </c>
      <c r="N9504" s="148">
        <v>6.6500000000000001E-4</v>
      </c>
      <c r="O9504" s="148">
        <v>0.52600000000000002</v>
      </c>
      <c r="P9504" s="148">
        <v>0.63500000000000001</v>
      </c>
      <c r="Q9504" s="148">
        <v>0.84399999999999997</v>
      </c>
      <c r="R9504" s="148">
        <v>1</v>
      </c>
      <c r="S9504" s="148">
        <v>0.36299999999999999</v>
      </c>
      <c r="T9504" s="148">
        <v>-3.7450000000000001</v>
      </c>
      <c r="U9504" s="148">
        <v>1</v>
      </c>
      <c r="V9504" s="148">
        <v>3.5700000000000003E-2</v>
      </c>
      <c r="W9504" s="148">
        <v>136.012</v>
      </c>
      <c r="X9504" s="148">
        <v>4</v>
      </c>
      <c r="Y9504" s="148">
        <v>0.57699999999999996</v>
      </c>
    </row>
    <row r="9505" spans="11:25" x14ac:dyDescent="0.25">
      <c r="K9505" s="145" t="s">
        <v>7914</v>
      </c>
      <c r="L9505" s="145">
        <v>24</v>
      </c>
      <c r="M9505" s="145">
        <v>243693</v>
      </c>
      <c r="N9505" s="148">
        <v>1.29E-2</v>
      </c>
      <c r="O9505" s="148">
        <v>0.61499999999999999</v>
      </c>
      <c r="P9505" s="148">
        <v>0.750999999999999</v>
      </c>
      <c r="Q9505" s="148">
        <v>0.59199999999999997</v>
      </c>
      <c r="R9505" s="148">
        <v>10</v>
      </c>
      <c r="S9505" s="148">
        <v>0.24</v>
      </c>
      <c r="T9505" s="148">
        <v>-7.38</v>
      </c>
      <c r="U9505" s="148">
        <v>0</v>
      </c>
      <c r="V9505" s="148">
        <v>3.2099999999999997E-2</v>
      </c>
      <c r="W9505" s="148">
        <v>123.741</v>
      </c>
      <c r="X9505" s="148">
        <v>4</v>
      </c>
      <c r="Y9505" s="148">
        <v>0.53100000000000003</v>
      </c>
    </row>
    <row r="9506" spans="11:25" x14ac:dyDescent="0.25">
      <c r="K9506" s="145" t="s">
        <v>7915</v>
      </c>
      <c r="L9506" s="145">
        <v>0</v>
      </c>
      <c r="M9506" s="145">
        <v>210528</v>
      </c>
      <c r="N9506" s="148">
        <v>3.15E-2</v>
      </c>
      <c r="O9506" s="148">
        <v>0.63400000000000001</v>
      </c>
      <c r="P9506" s="148">
        <v>0.89700000000000002</v>
      </c>
      <c r="Q9506" s="148">
        <v>7.3899999999999999E-3</v>
      </c>
      <c r="R9506" s="148">
        <v>7</v>
      </c>
      <c r="S9506" s="148">
        <v>6.9800000000000001E-2</v>
      </c>
      <c r="T9506" s="148">
        <v>-5.7539999999999996</v>
      </c>
      <c r="U9506" s="148">
        <v>0</v>
      </c>
      <c r="V9506" s="148">
        <v>5.2900000000000003E-2</v>
      </c>
      <c r="W9506" s="148">
        <v>133.96899999999999</v>
      </c>
      <c r="X9506" s="148">
        <v>4</v>
      </c>
      <c r="Y9506" s="148">
        <v>0.92200000000000004</v>
      </c>
    </row>
    <row r="9507" spans="11:25" x14ac:dyDescent="0.25">
      <c r="K9507" s="145" t="s">
        <v>5776</v>
      </c>
      <c r="L9507" s="145">
        <v>69</v>
      </c>
      <c r="M9507" s="145">
        <v>224333</v>
      </c>
      <c r="N9507" s="148">
        <v>7.7200000000000003E-3</v>
      </c>
      <c r="O9507" s="148">
        <v>0.505</v>
      </c>
      <c r="P9507" s="148">
        <v>0.83299999999999996</v>
      </c>
      <c r="Q9507" s="148">
        <v>7.8999999999999996E-5</v>
      </c>
      <c r="R9507" s="148">
        <v>0</v>
      </c>
      <c r="S9507" s="148">
        <v>6.9000000000000006E-2</v>
      </c>
      <c r="T9507" s="148">
        <v>-4.6319999999999997</v>
      </c>
      <c r="U9507" s="148">
        <v>1</v>
      </c>
      <c r="V9507" s="148">
        <v>4.7500000000000001E-2</v>
      </c>
      <c r="W9507" s="148">
        <v>130.12100000000001</v>
      </c>
      <c r="X9507" s="148">
        <v>4</v>
      </c>
      <c r="Y9507" s="148">
        <v>0.56499999999999995</v>
      </c>
    </row>
    <row r="9508" spans="11:25" x14ac:dyDescent="0.25">
      <c r="K9508" s="145" t="s">
        <v>7916</v>
      </c>
      <c r="L9508" s="145">
        <v>40</v>
      </c>
      <c r="M9508" s="145">
        <v>211120</v>
      </c>
      <c r="N9508" s="148">
        <v>0.14799999999999999</v>
      </c>
      <c r="O9508" s="148">
        <v>0.90400000000000003</v>
      </c>
      <c r="P9508" s="148">
        <v>0.75</v>
      </c>
      <c r="Q9508" s="148">
        <v>1.8699999999999999E-3</v>
      </c>
      <c r="R9508" s="148">
        <v>0</v>
      </c>
      <c r="S9508" s="148">
        <v>6.7000000000000004E-2</v>
      </c>
      <c r="T9508" s="148">
        <v>-7.2069999999999999</v>
      </c>
      <c r="U9508" s="148">
        <v>1</v>
      </c>
      <c r="V9508" s="148">
        <v>5.2699999999999997E-2</v>
      </c>
      <c r="W9508" s="148">
        <v>125.00700000000001</v>
      </c>
      <c r="X9508" s="148">
        <v>4</v>
      </c>
      <c r="Y9508" s="148">
        <v>0.82299999999999995</v>
      </c>
    </row>
    <row r="9509" spans="11:25" x14ac:dyDescent="0.25">
      <c r="K9509" s="145" t="s">
        <v>7917</v>
      </c>
      <c r="L9509" s="145">
        <v>33</v>
      </c>
      <c r="M9509" s="145">
        <v>199440</v>
      </c>
      <c r="N9509" s="148">
        <v>1.9900000000000001E-2</v>
      </c>
      <c r="O9509" s="148">
        <v>0.60499999999999998</v>
      </c>
      <c r="P9509" s="148">
        <v>0.74</v>
      </c>
      <c r="Q9509" s="148">
        <v>1.02E-6</v>
      </c>
      <c r="R9509" s="148">
        <v>0</v>
      </c>
      <c r="S9509" s="148">
        <v>0.129</v>
      </c>
      <c r="T9509" s="148">
        <v>-5.76</v>
      </c>
      <c r="U9509" s="148">
        <v>1</v>
      </c>
      <c r="V9509" s="148">
        <v>7.0300000000000001E-2</v>
      </c>
      <c r="W9509" s="148">
        <v>130.07499999999999</v>
      </c>
      <c r="X9509" s="148">
        <v>4</v>
      </c>
      <c r="Y9509" s="148">
        <v>0.47</v>
      </c>
    </row>
    <row r="9510" spans="11:25" x14ac:dyDescent="0.25">
      <c r="K9510" s="145" t="s">
        <v>7918</v>
      </c>
      <c r="L9510" s="145">
        <v>0</v>
      </c>
      <c r="M9510" s="145">
        <v>226693</v>
      </c>
      <c r="N9510" s="148">
        <v>2.0999999999999999E-5</v>
      </c>
      <c r="O9510" s="148">
        <v>0.52200000000000002</v>
      </c>
      <c r="P9510" s="148">
        <v>0.93400000000000005</v>
      </c>
      <c r="Q9510" s="148">
        <v>3.9399999999999999E-3</v>
      </c>
      <c r="R9510" s="148">
        <v>5</v>
      </c>
      <c r="S9510" s="148">
        <v>0.253</v>
      </c>
      <c r="T9510" s="148">
        <v>-5.03</v>
      </c>
      <c r="U9510" s="148">
        <v>0</v>
      </c>
      <c r="V9510" s="148">
        <v>6.1699999999999998E-2</v>
      </c>
      <c r="W9510" s="148">
        <v>135.05199999999999</v>
      </c>
      <c r="X9510" s="148">
        <v>4</v>
      </c>
      <c r="Y9510" s="148">
        <v>0.30399999999999999</v>
      </c>
    </row>
    <row r="9511" spans="11:25" x14ac:dyDescent="0.25">
      <c r="K9511" s="145" t="s">
        <v>7919</v>
      </c>
      <c r="L9511" s="145">
        <v>37</v>
      </c>
      <c r="M9511" s="145">
        <v>243706</v>
      </c>
      <c r="N9511" s="148">
        <v>1.0199999999999901E-3</v>
      </c>
      <c r="O9511" s="148">
        <v>0.60299999999999998</v>
      </c>
      <c r="P9511" s="148">
        <v>0.91099999999999903</v>
      </c>
      <c r="Q9511" s="148">
        <v>9.8499999999999994E-3</v>
      </c>
      <c r="R9511" s="148">
        <v>6</v>
      </c>
      <c r="S9511" s="148">
        <v>9.11E-2</v>
      </c>
      <c r="T9511" s="148">
        <v>-3.883</v>
      </c>
      <c r="U9511" s="148">
        <v>0</v>
      </c>
      <c r="V9511" s="148">
        <v>4.3099999999999999E-2</v>
      </c>
      <c r="W9511" s="148">
        <v>125.48699999999999</v>
      </c>
      <c r="X9511" s="148">
        <v>4</v>
      </c>
      <c r="Y9511" s="148">
        <v>0.373</v>
      </c>
    </row>
    <row r="9512" spans="11:25" x14ac:dyDescent="0.25">
      <c r="K9512" s="145" t="s">
        <v>7920</v>
      </c>
      <c r="L9512" s="145">
        <v>50</v>
      </c>
      <c r="M9512" s="145">
        <v>286160</v>
      </c>
      <c r="N9512" s="148">
        <v>1.3599999999999899E-3</v>
      </c>
      <c r="O9512" s="148">
        <v>0.64200000000000002</v>
      </c>
      <c r="P9512" s="148">
        <v>0.875</v>
      </c>
      <c r="Q9512" s="148">
        <v>1.92E-4</v>
      </c>
      <c r="R9512" s="148">
        <v>9</v>
      </c>
      <c r="S9512" s="148">
        <v>5.96E-2</v>
      </c>
      <c r="T9512" s="148">
        <v>-5.2149999999999999</v>
      </c>
      <c r="U9512" s="148">
        <v>1</v>
      </c>
      <c r="V9512" s="148">
        <v>5.3199999999999997E-2</v>
      </c>
      <c r="W9512" s="148">
        <v>134.02199999999999</v>
      </c>
      <c r="X9512" s="148">
        <v>4</v>
      </c>
      <c r="Y9512" s="148">
        <v>0.73499999999999999</v>
      </c>
    </row>
    <row r="9513" spans="11:25" x14ac:dyDescent="0.25">
      <c r="K9513" s="145" t="s">
        <v>7921</v>
      </c>
      <c r="L9513" s="145">
        <v>46</v>
      </c>
      <c r="M9513" s="145">
        <v>234496</v>
      </c>
      <c r="N9513" s="148">
        <v>3.6799999999999999E-2</v>
      </c>
      <c r="O9513" s="148">
        <v>0.56699999999999995</v>
      </c>
      <c r="P9513" s="148">
        <v>0.73499999999999999</v>
      </c>
      <c r="Q9513" s="148">
        <v>8.2399999999999997E-4</v>
      </c>
      <c r="R9513" s="148">
        <v>4</v>
      </c>
      <c r="S9513" s="148">
        <v>0.14899999999999999</v>
      </c>
      <c r="T9513" s="148">
        <v>-7.2960000000000003</v>
      </c>
      <c r="U9513" s="148">
        <v>1</v>
      </c>
      <c r="V9513" s="148">
        <v>2.9399999999999999E-2</v>
      </c>
      <c r="W9513" s="148">
        <v>126.857</v>
      </c>
      <c r="X9513" s="148">
        <v>4</v>
      </c>
      <c r="Y9513" s="148">
        <v>0.50900000000000001</v>
      </c>
    </row>
    <row r="9514" spans="11:25" x14ac:dyDescent="0.25">
      <c r="K9514" s="145" t="s">
        <v>7922</v>
      </c>
      <c r="L9514" s="145">
        <v>46</v>
      </c>
      <c r="M9514" s="145">
        <v>222760</v>
      </c>
      <c r="N9514" s="148">
        <v>0.29299999999999998</v>
      </c>
      <c r="O9514" s="148">
        <v>0.75900000000000001</v>
      </c>
      <c r="P9514" s="148">
        <v>0.315</v>
      </c>
      <c r="Q9514" s="148">
        <v>3.87999999999999E-5</v>
      </c>
      <c r="R9514" s="148">
        <v>7</v>
      </c>
      <c r="S9514" s="148">
        <v>9.8400000000000001E-2</v>
      </c>
      <c r="T9514" s="148">
        <v>-13.955</v>
      </c>
      <c r="U9514" s="148">
        <v>1</v>
      </c>
      <c r="V9514" s="148">
        <v>9.6100000000000005E-2</v>
      </c>
      <c r="W9514" s="148">
        <v>129.95599999999999</v>
      </c>
      <c r="X9514" s="148">
        <v>4</v>
      </c>
      <c r="Y9514" s="148">
        <v>0.54700000000000004</v>
      </c>
    </row>
    <row r="9515" spans="11:25" x14ac:dyDescent="0.25">
      <c r="K9515" s="145" t="s">
        <v>7923</v>
      </c>
      <c r="L9515" s="145">
        <v>27</v>
      </c>
      <c r="M9515" s="145">
        <v>216293</v>
      </c>
      <c r="N9515" s="148">
        <v>1.57E-3</v>
      </c>
      <c r="O9515" s="148">
        <v>0.497</v>
      </c>
      <c r="P9515" s="148">
        <v>0.75700000000000001</v>
      </c>
      <c r="Q9515" s="148">
        <v>0.48299999999999998</v>
      </c>
      <c r="R9515" s="148">
        <v>5</v>
      </c>
      <c r="S9515" s="148">
        <v>7.4399999999999994E-2</v>
      </c>
      <c r="T9515" s="148">
        <v>-3.5110000000000001</v>
      </c>
      <c r="U9515" s="148">
        <v>1</v>
      </c>
      <c r="V9515" s="148">
        <v>3.9199999999999999E-2</v>
      </c>
      <c r="W9515" s="148">
        <v>129.03399999999999</v>
      </c>
      <c r="X9515" s="148">
        <v>4</v>
      </c>
      <c r="Y9515" s="148">
        <v>0.56999999999999995</v>
      </c>
    </row>
    <row r="9516" spans="11:25" x14ac:dyDescent="0.25">
      <c r="K9516" s="145" t="s">
        <v>7924</v>
      </c>
      <c r="L9516" s="145">
        <v>34</v>
      </c>
      <c r="M9516" s="145">
        <v>179893</v>
      </c>
      <c r="N9516" s="148">
        <v>1.15E-3</v>
      </c>
      <c r="O9516" s="148">
        <v>0.54799999999999904</v>
      </c>
      <c r="P9516" s="148">
        <v>0.90799999999999903</v>
      </c>
      <c r="Q9516" s="148">
        <v>0</v>
      </c>
      <c r="R9516" s="148">
        <v>6</v>
      </c>
      <c r="S9516" s="148">
        <v>9.64E-2</v>
      </c>
      <c r="T9516" s="148">
        <v>-4.0419999999999998</v>
      </c>
      <c r="U9516" s="148">
        <v>1</v>
      </c>
      <c r="V9516" s="148">
        <v>2.8899999999999999E-2</v>
      </c>
      <c r="W9516" s="148">
        <v>130.24799999999999</v>
      </c>
      <c r="X9516" s="148">
        <v>4</v>
      </c>
      <c r="Y9516" s="148">
        <v>0.39799999999999902</v>
      </c>
    </row>
    <row r="9517" spans="11:25" x14ac:dyDescent="0.25">
      <c r="K9517" s="145" t="s">
        <v>7925</v>
      </c>
      <c r="L9517" s="145">
        <v>0</v>
      </c>
      <c r="M9517" s="145">
        <v>290826</v>
      </c>
      <c r="N9517" s="148">
        <v>0.159</v>
      </c>
      <c r="O9517" s="148">
        <v>0.56699999999999995</v>
      </c>
      <c r="P9517" s="148">
        <v>0.76200000000000001</v>
      </c>
      <c r="Q9517" s="148">
        <v>0.82599999999999996</v>
      </c>
      <c r="R9517" s="148">
        <v>7</v>
      </c>
      <c r="S9517" s="148">
        <v>0.14399999999999999</v>
      </c>
      <c r="T9517" s="148">
        <v>-7.4710000000000001</v>
      </c>
      <c r="U9517" s="148">
        <v>1</v>
      </c>
      <c r="V9517" s="148">
        <v>3.1199999999999999E-2</v>
      </c>
      <c r="W9517" s="148">
        <v>125.71299999999999</v>
      </c>
      <c r="X9517" s="148">
        <v>4</v>
      </c>
      <c r="Y9517" s="148">
        <v>0.45799999999999902</v>
      </c>
    </row>
    <row r="9518" spans="11:25" x14ac:dyDescent="0.25">
      <c r="K9518" s="145" t="s">
        <v>7926</v>
      </c>
      <c r="L9518" s="145">
        <v>0</v>
      </c>
      <c r="M9518" s="145">
        <v>203493</v>
      </c>
      <c r="N9518" s="148">
        <v>1.17E-3</v>
      </c>
      <c r="O9518" s="148">
        <v>0.58199999999999996</v>
      </c>
      <c r="P9518" s="148">
        <v>0.51300000000000001</v>
      </c>
      <c r="Q9518" s="148">
        <v>0.114</v>
      </c>
      <c r="R9518" s="148">
        <v>5</v>
      </c>
      <c r="S9518" s="148">
        <v>9.4500000000000001E-2</v>
      </c>
      <c r="T9518" s="148">
        <v>-11.955</v>
      </c>
      <c r="U9518" s="148">
        <v>0</v>
      </c>
      <c r="V9518" s="148">
        <v>3.15E-2</v>
      </c>
      <c r="W9518" s="148">
        <v>126.07299999999999</v>
      </c>
      <c r="X9518" s="148">
        <v>4</v>
      </c>
      <c r="Y9518" s="148">
        <v>0.39100000000000001</v>
      </c>
    </row>
    <row r="9519" spans="11:25" x14ac:dyDescent="0.25">
      <c r="K9519" s="145" t="s">
        <v>7927</v>
      </c>
      <c r="L9519" s="145">
        <v>27</v>
      </c>
      <c r="M9519" s="145">
        <v>159533</v>
      </c>
      <c r="N9519" s="148">
        <v>1.9199999999999998E-2</v>
      </c>
      <c r="O9519" s="148">
        <v>0.64800000000000002</v>
      </c>
      <c r="P9519" s="148">
        <v>0.91</v>
      </c>
      <c r="Q9519" s="148">
        <v>1.73999999999999E-3</v>
      </c>
      <c r="R9519" s="148">
        <v>1</v>
      </c>
      <c r="S9519" s="148">
        <v>0.183</v>
      </c>
      <c r="T9519" s="148">
        <v>-3.6509999999999998</v>
      </c>
      <c r="U9519" s="148">
        <v>1</v>
      </c>
      <c r="V9519" s="148">
        <v>3.2899999999999999E-2</v>
      </c>
      <c r="W9519" s="148">
        <v>126.00700000000001</v>
      </c>
      <c r="X9519" s="148">
        <v>4</v>
      </c>
      <c r="Y9519" s="148">
        <v>0.84599999999999997</v>
      </c>
    </row>
    <row r="9520" spans="11:25" x14ac:dyDescent="0.25">
      <c r="K9520" s="145" t="s">
        <v>7881</v>
      </c>
      <c r="L9520" s="145">
        <v>0</v>
      </c>
      <c r="M9520" s="145">
        <v>215573</v>
      </c>
      <c r="N9520" s="148">
        <v>2.33E-3</v>
      </c>
      <c r="O9520" s="148">
        <v>0.46700000000000003</v>
      </c>
      <c r="P9520" s="148">
        <v>0.69199999999999995</v>
      </c>
      <c r="Q9520" s="148">
        <v>0.49099999999999999</v>
      </c>
      <c r="R9520" s="148">
        <v>9</v>
      </c>
      <c r="S9520" s="148">
        <v>0.17599999999999999</v>
      </c>
      <c r="T9520" s="148">
        <v>-2.2999999999999998</v>
      </c>
      <c r="U9520" s="148">
        <v>1</v>
      </c>
      <c r="V9520" s="148">
        <v>3.7900000000000003E-2</v>
      </c>
      <c r="W9520" s="148">
        <v>133.03299999999999</v>
      </c>
      <c r="X9520" s="148">
        <v>4</v>
      </c>
      <c r="Y9520" s="148">
        <v>0.53500000000000003</v>
      </c>
    </row>
    <row r="9521" spans="11:25" x14ac:dyDescent="0.25">
      <c r="K9521" s="145" t="s">
        <v>7928</v>
      </c>
      <c r="L9521" s="145">
        <v>19</v>
      </c>
      <c r="M9521" s="145">
        <v>321013</v>
      </c>
      <c r="N9521" s="148">
        <v>1.0199999999999901E-3</v>
      </c>
      <c r="O9521" s="148">
        <v>0.60299999999999998</v>
      </c>
      <c r="P9521" s="148">
        <v>0.93599999999999905</v>
      </c>
      <c r="Q9521" s="148">
        <v>0.29299999999999998</v>
      </c>
      <c r="R9521" s="148">
        <v>7</v>
      </c>
      <c r="S9521" s="148">
        <v>0.35899999999999999</v>
      </c>
      <c r="T9521" s="148">
        <v>-6.5709999999999997</v>
      </c>
      <c r="U9521" s="148">
        <v>1</v>
      </c>
      <c r="V9521" s="148">
        <v>4.4699999999999997E-2</v>
      </c>
      <c r="W9521" s="148">
        <v>121.96899999999999</v>
      </c>
      <c r="X9521" s="148">
        <v>4</v>
      </c>
      <c r="Y9521" s="148">
        <v>0.41</v>
      </c>
    </row>
    <row r="9522" spans="11:25" x14ac:dyDescent="0.25">
      <c r="K9522" s="145" t="s">
        <v>7929</v>
      </c>
      <c r="L9522" s="145">
        <v>52</v>
      </c>
      <c r="M9522" s="145">
        <v>183320</v>
      </c>
      <c r="N9522" s="148">
        <v>0.47199999999999998</v>
      </c>
      <c r="O9522" s="148">
        <v>0.66400000000000003</v>
      </c>
      <c r="P9522" s="148">
        <v>0.70199999999999996</v>
      </c>
      <c r="Q9522" s="148">
        <v>3.5200000000000001E-3</v>
      </c>
      <c r="R9522" s="148">
        <v>11</v>
      </c>
      <c r="S9522" s="148">
        <v>0.107</v>
      </c>
      <c r="T9522" s="148">
        <v>-8.0719999999999992</v>
      </c>
      <c r="U9522" s="148">
        <v>1</v>
      </c>
      <c r="V9522" s="148">
        <v>0.188</v>
      </c>
      <c r="W9522" s="148">
        <v>119.852</v>
      </c>
      <c r="X9522" s="148">
        <v>4</v>
      </c>
      <c r="Y9522" s="148">
        <v>0.52600000000000002</v>
      </c>
    </row>
    <row r="9523" spans="11:25" x14ac:dyDescent="0.25">
      <c r="K9523" s="145" t="s">
        <v>7930</v>
      </c>
      <c r="L9523" s="145">
        <v>3</v>
      </c>
      <c r="M9523" s="145">
        <v>280286</v>
      </c>
      <c r="N9523" s="148">
        <v>1.34E-2</v>
      </c>
      <c r="O9523" s="148">
        <v>0.59799999999999998</v>
      </c>
      <c r="P9523" s="148">
        <v>0.67200000000000004</v>
      </c>
      <c r="Q9523" s="148">
        <v>0</v>
      </c>
      <c r="R9523" s="148">
        <v>0</v>
      </c>
      <c r="S9523" s="148">
        <v>0.106</v>
      </c>
      <c r="T9523" s="148">
        <v>-5.2910000000000004</v>
      </c>
      <c r="U9523" s="148">
        <v>0</v>
      </c>
      <c r="V9523" s="148">
        <v>4.3799999999999999E-2</v>
      </c>
      <c r="W9523" s="148">
        <v>125.086</v>
      </c>
      <c r="X9523" s="148">
        <v>4</v>
      </c>
      <c r="Y9523" s="148">
        <v>0.33799999999999902</v>
      </c>
    </row>
    <row r="9524" spans="11:25" x14ac:dyDescent="0.25">
      <c r="K9524" s="145" t="s">
        <v>7931</v>
      </c>
      <c r="L9524" s="145">
        <v>22</v>
      </c>
      <c r="M9524" s="145">
        <v>301400</v>
      </c>
      <c r="N9524" s="148">
        <v>7.7100000000000002E-2</v>
      </c>
      <c r="O9524" s="148">
        <v>0.57299999999999995</v>
      </c>
      <c r="P9524" s="148">
        <v>0.64500000000000002</v>
      </c>
      <c r="Q9524" s="148">
        <v>1.4800000000000001E-2</v>
      </c>
      <c r="R9524" s="148">
        <v>8</v>
      </c>
      <c r="S9524" s="148">
        <v>0.105</v>
      </c>
      <c r="T9524" s="148">
        <v>-7.2479999999999896</v>
      </c>
      <c r="U9524" s="148">
        <v>1</v>
      </c>
      <c r="V9524" s="148">
        <v>2.7699999999999999E-2</v>
      </c>
      <c r="W9524" s="148">
        <v>120.765</v>
      </c>
      <c r="X9524" s="148">
        <v>4</v>
      </c>
      <c r="Y9524" s="148">
        <v>0.47799999999999998</v>
      </c>
    </row>
    <row r="9525" spans="11:25" x14ac:dyDescent="0.25">
      <c r="K9525" s="145" t="s">
        <v>7932</v>
      </c>
      <c r="L9525" s="145">
        <v>2</v>
      </c>
      <c r="M9525" s="145">
        <v>176346</v>
      </c>
      <c r="N9525" s="148">
        <v>6.5400000000000004E-5</v>
      </c>
      <c r="O9525" s="148">
        <v>0.40399999999999903</v>
      </c>
      <c r="P9525" s="148">
        <v>0.88599999999999901</v>
      </c>
      <c r="Q9525" s="148">
        <v>9.4500000000000001E-3</v>
      </c>
      <c r="R9525" s="148">
        <v>5</v>
      </c>
      <c r="S9525" s="148">
        <v>0.217</v>
      </c>
      <c r="T9525" s="148">
        <v>-4.1219999999999999</v>
      </c>
      <c r="U9525" s="148">
        <v>1</v>
      </c>
      <c r="V9525" s="148">
        <v>4.6300000000000001E-2</v>
      </c>
      <c r="W9525" s="148">
        <v>136.875</v>
      </c>
      <c r="X9525" s="148">
        <v>4</v>
      </c>
      <c r="Y9525" s="148">
        <v>0.57799999999999996</v>
      </c>
    </row>
    <row r="9526" spans="11:25" x14ac:dyDescent="0.25">
      <c r="K9526" s="145" t="s">
        <v>7933</v>
      </c>
      <c r="L9526" s="145">
        <v>0</v>
      </c>
      <c r="M9526" s="145">
        <v>247280</v>
      </c>
      <c r="N9526" s="148">
        <v>1.01E-2</v>
      </c>
      <c r="O9526" s="148">
        <v>0.64700000000000002</v>
      </c>
      <c r="P9526" s="148">
        <v>0.90300000000000002</v>
      </c>
      <c r="Q9526" s="148">
        <v>4.2200000000000003E-5</v>
      </c>
      <c r="R9526" s="148">
        <v>11</v>
      </c>
      <c r="S9526" s="148">
        <v>0.253</v>
      </c>
      <c r="T9526" s="148">
        <v>-5.0119999999999996</v>
      </c>
      <c r="U9526" s="148">
        <v>0</v>
      </c>
      <c r="V9526" s="148">
        <v>3.7400000000000003E-2</v>
      </c>
      <c r="W9526" s="148">
        <v>135.92099999999999</v>
      </c>
      <c r="X9526" s="148">
        <v>4</v>
      </c>
      <c r="Y9526" s="148">
        <v>0.96</v>
      </c>
    </row>
    <row r="9527" spans="11:25" x14ac:dyDescent="0.25">
      <c r="K9527" s="145" t="s">
        <v>7934</v>
      </c>
      <c r="L9527" s="145">
        <v>0</v>
      </c>
      <c r="M9527" s="145">
        <v>276026</v>
      </c>
      <c r="N9527" s="148">
        <v>8.4200000000000004E-3</v>
      </c>
      <c r="O9527" s="148">
        <v>0.70599999999999996</v>
      </c>
      <c r="P9527" s="148">
        <v>0.84099999999999997</v>
      </c>
      <c r="Q9527" s="148">
        <v>5.4599999999999996E-3</v>
      </c>
      <c r="R9527" s="148">
        <v>5</v>
      </c>
      <c r="S9527" s="148">
        <v>0.13100000000000001</v>
      </c>
      <c r="T9527" s="148">
        <v>-5.88</v>
      </c>
      <c r="U9527" s="148">
        <v>0</v>
      </c>
      <c r="V9527" s="148">
        <v>5.0099999999999999E-2</v>
      </c>
      <c r="W9527" s="148">
        <v>126.99299999999999</v>
      </c>
      <c r="X9527" s="148">
        <v>4</v>
      </c>
      <c r="Y9527" s="148">
        <v>0.82299999999999995</v>
      </c>
    </row>
    <row r="9528" spans="11:25" x14ac:dyDescent="0.25">
      <c r="K9528" s="145" t="s">
        <v>7935</v>
      </c>
      <c r="L9528" s="145">
        <v>1</v>
      </c>
      <c r="M9528" s="145">
        <v>204080</v>
      </c>
      <c r="N9528" s="148">
        <v>1.0199999999999901E-3</v>
      </c>
      <c r="O9528" s="148">
        <v>0.60299999999999998</v>
      </c>
      <c r="P9528" s="148">
        <v>0.88300000000000001</v>
      </c>
      <c r="Q9528" s="148">
        <v>2.07E-2</v>
      </c>
      <c r="R9528" s="148">
        <v>5</v>
      </c>
      <c r="S9528" s="148">
        <v>0.57499999999999996</v>
      </c>
      <c r="T9528" s="148">
        <v>-5.1959999999999997</v>
      </c>
      <c r="U9528" s="148">
        <v>0</v>
      </c>
      <c r="V9528" s="148">
        <v>5.3900000000000003E-2</v>
      </c>
      <c r="W9528" s="148">
        <v>124.91500000000001</v>
      </c>
      <c r="X9528" s="148">
        <v>4</v>
      </c>
      <c r="Y9528" s="148">
        <v>0.45399999999999902</v>
      </c>
    </row>
    <row r="9529" spans="11:25" x14ac:dyDescent="0.25">
      <c r="K9529" s="145" t="s">
        <v>468</v>
      </c>
      <c r="L9529" s="145">
        <v>45</v>
      </c>
      <c r="M9529" s="145">
        <v>232626</v>
      </c>
      <c r="N9529" s="148">
        <v>5.9699999999999996E-3</v>
      </c>
      <c r="O9529" s="148">
        <v>0.745</v>
      </c>
      <c r="P9529" s="148">
        <v>0.46399999999999902</v>
      </c>
      <c r="Q9529" s="148">
        <v>0.41</v>
      </c>
      <c r="R9529" s="148">
        <v>4</v>
      </c>
      <c r="S9529" s="148">
        <v>0.23899999999999999</v>
      </c>
      <c r="T9529" s="148">
        <v>-7.5869999999999997</v>
      </c>
      <c r="U9529" s="148">
        <v>0</v>
      </c>
      <c r="V9529" s="148">
        <v>8.1999999999999906E-2</v>
      </c>
      <c r="W9529" s="148">
        <v>123.89299999999901</v>
      </c>
      <c r="X9529" s="148">
        <v>4</v>
      </c>
      <c r="Y9529" s="148">
        <v>0.29699999999999999</v>
      </c>
    </row>
    <row r="9530" spans="11:25" x14ac:dyDescent="0.25">
      <c r="K9530" s="145" t="s">
        <v>7936</v>
      </c>
      <c r="L9530" s="145">
        <v>17</v>
      </c>
      <c r="M9530" s="145">
        <v>192426</v>
      </c>
      <c r="N9530" s="148">
        <v>2.7E-4</v>
      </c>
      <c r="O9530" s="148">
        <v>0.35599999999999998</v>
      </c>
      <c r="P9530" s="148">
        <v>0.92299999999999904</v>
      </c>
      <c r="Q9530" s="148">
        <v>1.4500000000000001E-2</v>
      </c>
      <c r="R9530" s="148">
        <v>11</v>
      </c>
      <c r="S9530" s="148">
        <v>9.0700000000000003E-2</v>
      </c>
      <c r="T9530" s="148">
        <v>-4.0389999999999997</v>
      </c>
      <c r="U9530" s="148">
        <v>1</v>
      </c>
      <c r="V9530" s="148">
        <v>4.6100000000000002E-2</v>
      </c>
      <c r="W9530" s="148">
        <v>122.361</v>
      </c>
      <c r="X9530" s="148">
        <v>4</v>
      </c>
      <c r="Y9530" s="148">
        <v>0.46399999999999902</v>
      </c>
    </row>
    <row r="9531" spans="11:25" x14ac:dyDescent="0.25">
      <c r="K9531" s="145" t="s">
        <v>7937</v>
      </c>
      <c r="L9531" s="145">
        <v>53</v>
      </c>
      <c r="M9531" s="145">
        <v>180173</v>
      </c>
      <c r="N9531" s="148">
        <v>1.7500000000000002E-2</v>
      </c>
      <c r="O9531" s="148">
        <v>0.47499999999999998</v>
      </c>
      <c r="P9531" s="148">
        <v>0.83599999999999997</v>
      </c>
      <c r="Q9531" s="148">
        <v>0</v>
      </c>
      <c r="R9531" s="148">
        <v>4</v>
      </c>
      <c r="S9531" s="148">
        <v>0.104</v>
      </c>
      <c r="T9531" s="148">
        <v>-5.4459999999999997</v>
      </c>
      <c r="U9531" s="148">
        <v>1</v>
      </c>
      <c r="V9531" s="148">
        <v>5.2900000000000003E-2</v>
      </c>
      <c r="W9531" s="148">
        <v>123.143999999999</v>
      </c>
      <c r="X9531" s="148">
        <v>4</v>
      </c>
      <c r="Y9531" s="148">
        <v>0.72299999999999998</v>
      </c>
    </row>
    <row r="9532" spans="11:25" x14ac:dyDescent="0.25">
      <c r="K9532" s="145" t="s">
        <v>3135</v>
      </c>
      <c r="L9532" s="145">
        <v>68</v>
      </c>
      <c r="M9532" s="145">
        <v>252960</v>
      </c>
      <c r="N9532" s="148">
        <v>0.79500000000000004</v>
      </c>
      <c r="O9532" s="148">
        <v>0.35799999999999998</v>
      </c>
      <c r="P9532" s="148">
        <v>0.54600000000000004</v>
      </c>
      <c r="Q9532" s="148">
        <v>5.8599999999999999E-2</v>
      </c>
      <c r="R9532" s="148">
        <v>0</v>
      </c>
      <c r="S9532" s="148">
        <v>0.111</v>
      </c>
      <c r="T9532" s="148">
        <v>-8.9269999999999996</v>
      </c>
      <c r="U9532" s="148">
        <v>0</v>
      </c>
      <c r="V9532" s="148">
        <v>2.9600000000000001E-2</v>
      </c>
      <c r="W9532" s="148">
        <v>106.488999999999</v>
      </c>
      <c r="X9532" s="148">
        <v>3</v>
      </c>
      <c r="Y9532" s="148">
        <v>0.26400000000000001</v>
      </c>
    </row>
    <row r="9533" spans="11:25" x14ac:dyDescent="0.25">
      <c r="K9533" s="145" t="s">
        <v>7938</v>
      </c>
      <c r="L9533" s="145">
        <v>64</v>
      </c>
      <c r="M9533" s="145">
        <v>272346</v>
      </c>
      <c r="N9533" s="148">
        <v>0.86</v>
      </c>
      <c r="O9533" s="148">
        <v>0.56699999999999995</v>
      </c>
      <c r="P9533" s="148">
        <v>0.434</v>
      </c>
      <c r="Q9533" s="148">
        <v>0.25700000000000001</v>
      </c>
      <c r="R9533" s="148">
        <v>7</v>
      </c>
      <c r="S9533" s="148">
        <v>0.115</v>
      </c>
      <c r="T9533" s="148">
        <v>-12.755000000000001</v>
      </c>
      <c r="U9533" s="148">
        <v>0</v>
      </c>
      <c r="V9533" s="148">
        <v>3.49E-2</v>
      </c>
      <c r="W9533" s="148">
        <v>82.459000000000003</v>
      </c>
      <c r="X9533" s="148">
        <v>4</v>
      </c>
      <c r="Y9533" s="148">
        <v>0.254</v>
      </c>
    </row>
    <row r="9534" spans="11:25" x14ac:dyDescent="0.25">
      <c r="K9534" s="145" t="s">
        <v>1796</v>
      </c>
      <c r="L9534" s="145">
        <v>72</v>
      </c>
      <c r="M9534" s="145">
        <v>198403</v>
      </c>
      <c r="N9534" s="148">
        <v>0.92599999999999905</v>
      </c>
      <c r="O9534" s="148">
        <v>0.39700000000000002</v>
      </c>
      <c r="P9534" s="148">
        <v>0.249</v>
      </c>
      <c r="Q9534" s="148">
        <v>0</v>
      </c>
      <c r="R9534" s="148">
        <v>5</v>
      </c>
      <c r="S9534" s="148">
        <v>0.115</v>
      </c>
      <c r="T9534" s="148">
        <v>-10.484</v>
      </c>
      <c r="U9534" s="148">
        <v>1</v>
      </c>
      <c r="V9534" s="148">
        <v>3.9399999999999998E-2</v>
      </c>
      <c r="W9534" s="148">
        <v>79.613999999999905</v>
      </c>
      <c r="X9534" s="148">
        <v>4</v>
      </c>
      <c r="Y9534" s="148">
        <v>0.32899999999999902</v>
      </c>
    </row>
    <row r="9535" spans="11:25" x14ac:dyDescent="0.25">
      <c r="K9535" s="145" t="s">
        <v>7174</v>
      </c>
      <c r="L9535" s="145">
        <v>71</v>
      </c>
      <c r="M9535" s="145">
        <v>247373</v>
      </c>
      <c r="N9535" s="148">
        <v>0.66200000000000003</v>
      </c>
      <c r="O9535" s="148">
        <v>0.57199999999999995</v>
      </c>
      <c r="P9535" s="148">
        <v>0.40899999999999997</v>
      </c>
      <c r="Q9535" s="148">
        <v>0.29599999999999999</v>
      </c>
      <c r="R9535" s="148">
        <v>3</v>
      </c>
      <c r="S9535" s="148">
        <v>0.125</v>
      </c>
      <c r="T9535" s="148">
        <v>-11.384</v>
      </c>
      <c r="U9535" s="148">
        <v>1</v>
      </c>
      <c r="V9535" s="148">
        <v>3.7699999999999997E-2</v>
      </c>
      <c r="W9535" s="148">
        <v>129.983</v>
      </c>
      <c r="X9535" s="148">
        <v>4</v>
      </c>
      <c r="Y9535" s="148">
        <v>0.35099999999999998</v>
      </c>
    </row>
    <row r="9536" spans="11:25" x14ac:dyDescent="0.25">
      <c r="K9536" s="145" t="s">
        <v>1797</v>
      </c>
      <c r="L9536" s="145">
        <v>53</v>
      </c>
      <c r="M9536" s="145">
        <v>240146</v>
      </c>
      <c r="N9536" s="148">
        <v>0.95099999999999996</v>
      </c>
      <c r="O9536" s="148">
        <v>0.41499999999999998</v>
      </c>
      <c r="P9536" s="148">
        <v>0.11</v>
      </c>
      <c r="Q9536" s="148">
        <v>2.3600000000000001E-3</v>
      </c>
      <c r="R9536" s="148">
        <v>1</v>
      </c>
      <c r="S9536" s="148">
        <v>9.6199999999999994E-2</v>
      </c>
      <c r="T9536" s="148">
        <v>-14.901</v>
      </c>
      <c r="U9536" s="148">
        <v>1</v>
      </c>
      <c r="V9536" s="148">
        <v>3.8800000000000001E-2</v>
      </c>
      <c r="W9536" s="148">
        <v>81.876000000000005</v>
      </c>
      <c r="X9536" s="148">
        <v>4</v>
      </c>
      <c r="Y9536" s="148">
        <v>0.23399999999999899</v>
      </c>
    </row>
    <row r="9537" spans="11:25" x14ac:dyDescent="0.25">
      <c r="K9537" s="145" t="s">
        <v>7939</v>
      </c>
      <c r="L9537" s="145">
        <v>72</v>
      </c>
      <c r="M9537" s="145">
        <v>328506</v>
      </c>
      <c r="N9537" s="148">
        <v>0.45</v>
      </c>
      <c r="O9537" s="148">
        <v>0.40100000000000002</v>
      </c>
      <c r="P9537" s="148">
        <v>0.36399999999999999</v>
      </c>
      <c r="Q9537" s="148">
        <v>5.0299999999999997E-2</v>
      </c>
      <c r="R9537" s="148">
        <v>5</v>
      </c>
      <c r="S9537" s="148">
        <v>0.16200000000000001</v>
      </c>
      <c r="T9537" s="148">
        <v>-10.835999999999901</v>
      </c>
      <c r="U9537" s="148">
        <v>1</v>
      </c>
      <c r="V9537" s="148">
        <v>3.3000000000000002E-2</v>
      </c>
      <c r="W9537" s="148">
        <v>129.56799999999899</v>
      </c>
      <c r="X9537" s="148">
        <v>4</v>
      </c>
      <c r="Y9537" s="148">
        <v>0.22399999999999901</v>
      </c>
    </row>
    <row r="9538" spans="11:25" x14ac:dyDescent="0.25">
      <c r="K9538" s="145" t="s">
        <v>1672</v>
      </c>
      <c r="L9538" s="145">
        <v>56</v>
      </c>
      <c r="M9538" s="145">
        <v>174373</v>
      </c>
      <c r="N9538" s="148">
        <v>0.80799999999999905</v>
      </c>
      <c r="O9538" s="148">
        <v>0.52900000000000003</v>
      </c>
      <c r="P9538" s="148">
        <v>9.64E-2</v>
      </c>
      <c r="Q9538" s="148">
        <v>6.2799999999999995E-2</v>
      </c>
      <c r="R9538" s="148">
        <v>0</v>
      </c>
      <c r="S9538" s="148">
        <v>0.70899999999999996</v>
      </c>
      <c r="T9538" s="148">
        <v>-22.052</v>
      </c>
      <c r="U9538" s="148">
        <v>1</v>
      </c>
      <c r="V9538" s="148">
        <v>4.5900000000000003E-2</v>
      </c>
      <c r="W9538" s="148">
        <v>151.286</v>
      </c>
      <c r="X9538" s="148">
        <v>4</v>
      </c>
      <c r="Y9538" s="148">
        <v>0.14199999999999999</v>
      </c>
    </row>
    <row r="9539" spans="11:25" x14ac:dyDescent="0.25">
      <c r="K9539" s="145" t="s">
        <v>3227</v>
      </c>
      <c r="L9539" s="145">
        <v>76</v>
      </c>
      <c r="M9539" s="145">
        <v>208173</v>
      </c>
      <c r="N9539" s="148">
        <v>0.96199999999999997</v>
      </c>
      <c r="O9539" s="148">
        <v>0.42399999999999999</v>
      </c>
      <c r="P9539" s="148">
        <v>0.437</v>
      </c>
      <c r="Q9539" s="148">
        <v>0.33600000000000002</v>
      </c>
      <c r="R9539" s="148">
        <v>2</v>
      </c>
      <c r="S9539" s="148">
        <v>0.66400000000000003</v>
      </c>
      <c r="T9539" s="148">
        <v>-8.5879999999999992</v>
      </c>
      <c r="U9539" s="148">
        <v>1</v>
      </c>
      <c r="V9539" s="148">
        <v>3.5499999999999997E-2</v>
      </c>
      <c r="W9539" s="148">
        <v>174.12700000000001</v>
      </c>
      <c r="X9539" s="148">
        <v>3</v>
      </c>
      <c r="Y9539" s="148">
        <v>0.13100000000000001</v>
      </c>
    </row>
    <row r="9540" spans="11:25" x14ac:dyDescent="0.25">
      <c r="K9540" s="145" t="s">
        <v>4634</v>
      </c>
      <c r="L9540" s="145">
        <v>72</v>
      </c>
      <c r="M9540" s="145">
        <v>215563</v>
      </c>
      <c r="N9540" s="148">
        <v>0.82399999999999995</v>
      </c>
      <c r="O9540" s="148">
        <v>0.629</v>
      </c>
      <c r="P9540" s="148">
        <v>0.20799999999999999</v>
      </c>
      <c r="Q9540" s="148">
        <v>3.7000000000000002E-6</v>
      </c>
      <c r="R9540" s="148">
        <v>5</v>
      </c>
      <c r="S9540" s="148">
        <v>0.107</v>
      </c>
      <c r="T9540" s="148">
        <v>-16.225000000000001</v>
      </c>
      <c r="U9540" s="148">
        <v>1</v>
      </c>
      <c r="V9540" s="148">
        <v>3.2399999999999998E-2</v>
      </c>
      <c r="W9540" s="148">
        <v>96.608999999999995</v>
      </c>
      <c r="X9540" s="148">
        <v>4</v>
      </c>
      <c r="Y9540" s="148">
        <v>0.68500000000000005</v>
      </c>
    </row>
    <row r="9541" spans="11:25" x14ac:dyDescent="0.25">
      <c r="K9541" s="145" t="s">
        <v>7940</v>
      </c>
      <c r="L9541" s="145">
        <v>63</v>
      </c>
      <c r="M9541" s="145">
        <v>235586</v>
      </c>
      <c r="N9541" s="148">
        <v>0.91200000000000003</v>
      </c>
      <c r="O9541" s="148">
        <v>0.39600000000000002</v>
      </c>
      <c r="P9541" s="148">
        <v>0.19800000000000001</v>
      </c>
      <c r="Q9541" s="148">
        <v>0</v>
      </c>
      <c r="R9541" s="148">
        <v>2</v>
      </c>
      <c r="S9541" s="148">
        <v>9.7199999999999995E-2</v>
      </c>
      <c r="T9541" s="148">
        <v>-9.0960000000000001</v>
      </c>
      <c r="U9541" s="148">
        <v>1</v>
      </c>
      <c r="V9541" s="148">
        <v>3.1E-2</v>
      </c>
      <c r="W9541" s="148">
        <v>138.624</v>
      </c>
      <c r="X9541" s="148">
        <v>3</v>
      </c>
      <c r="Y9541" s="148">
        <v>0.19</v>
      </c>
    </row>
    <row r="9542" spans="11:25" x14ac:dyDescent="0.25">
      <c r="K9542" s="145" t="s">
        <v>7941</v>
      </c>
      <c r="L9542" s="145">
        <v>76</v>
      </c>
      <c r="M9542" s="145">
        <v>210080</v>
      </c>
      <c r="N9542" s="148">
        <v>0.88200000000000001</v>
      </c>
      <c r="O9542" s="148">
        <v>0.59199999999999997</v>
      </c>
      <c r="P9542" s="148">
        <v>0.41599999999999998</v>
      </c>
      <c r="Q9542" s="148">
        <v>5.8600000000000004E-4</v>
      </c>
      <c r="R9542" s="148">
        <v>1</v>
      </c>
      <c r="S9542" s="148">
        <v>0.111999999999999</v>
      </c>
      <c r="T9542" s="148">
        <v>-9.7940000000000005</v>
      </c>
      <c r="U9542" s="148">
        <v>1</v>
      </c>
      <c r="V9542" s="148">
        <v>2.46E-2</v>
      </c>
      <c r="W9542" s="148">
        <v>96.001999999999995</v>
      </c>
      <c r="X9542" s="148">
        <v>4</v>
      </c>
      <c r="Y9542" s="148">
        <v>0.41699999999999998</v>
      </c>
    </row>
    <row r="9543" spans="11:25" x14ac:dyDescent="0.25">
      <c r="K9543" s="145" t="s">
        <v>3185</v>
      </c>
      <c r="L9543" s="145">
        <v>63</v>
      </c>
      <c r="M9543" s="145">
        <v>307534</v>
      </c>
      <c r="N9543" s="148">
        <v>0.51700000000000002</v>
      </c>
      <c r="O9543" s="148">
        <v>0.55000000000000004</v>
      </c>
      <c r="P9543" s="148">
        <v>0.33399999999999902</v>
      </c>
      <c r="Q9543" s="148">
        <v>1.6899999999999999E-4</v>
      </c>
      <c r="R9543" s="148">
        <v>10</v>
      </c>
      <c r="S9543" s="148">
        <v>0.10099999999999899</v>
      </c>
      <c r="T9543" s="148">
        <v>-10.73</v>
      </c>
      <c r="U9543" s="148">
        <v>1</v>
      </c>
      <c r="V9543" s="148">
        <v>2.8799999999999999E-2</v>
      </c>
      <c r="W9543" s="148">
        <v>72.234999999999999</v>
      </c>
      <c r="X9543" s="148">
        <v>4</v>
      </c>
      <c r="Y9543" s="148">
        <v>0.14299999999999999</v>
      </c>
    </row>
    <row r="9544" spans="11:25" x14ac:dyDescent="0.25">
      <c r="K9544" s="145" t="s">
        <v>1787</v>
      </c>
      <c r="L9544" s="145">
        <v>70</v>
      </c>
      <c r="M9544" s="145">
        <v>200800</v>
      </c>
      <c r="N9544" s="148">
        <v>0.72399999999999998</v>
      </c>
      <c r="O9544" s="148">
        <v>0.64300000000000002</v>
      </c>
      <c r="P9544" s="148">
        <v>0.436</v>
      </c>
      <c r="Q9544" s="148">
        <v>0.45899999999999902</v>
      </c>
      <c r="R9544" s="148">
        <v>1</v>
      </c>
      <c r="S9544" s="148">
        <v>0.11</v>
      </c>
      <c r="T9544" s="148">
        <v>-12.244999999999999</v>
      </c>
      <c r="U9544" s="148">
        <v>1</v>
      </c>
      <c r="V9544" s="148">
        <v>2.7300000000000001E-2</v>
      </c>
      <c r="W9544" s="148">
        <v>91.484999999999999</v>
      </c>
      <c r="X9544" s="148">
        <v>4</v>
      </c>
      <c r="Y9544" s="148">
        <v>0.42199999999999999</v>
      </c>
    </row>
    <row r="9545" spans="11:25" x14ac:dyDescent="0.25">
      <c r="K9545" s="145" t="s">
        <v>3160</v>
      </c>
      <c r="L9545" s="145">
        <v>69</v>
      </c>
      <c r="M9545" s="145">
        <v>206440</v>
      </c>
      <c r="N9545" s="148">
        <v>0.94299999999999995</v>
      </c>
      <c r="O9545" s="148">
        <v>0.67599999999999905</v>
      </c>
      <c r="P9545" s="148">
        <v>0.19800000000000001</v>
      </c>
      <c r="Q9545" s="148">
        <v>1.32E-2</v>
      </c>
      <c r="R9545" s="148">
        <v>1</v>
      </c>
      <c r="S9545" s="148">
        <v>0.104</v>
      </c>
      <c r="T9545" s="148">
        <v>-13.91</v>
      </c>
      <c r="U9545" s="148">
        <v>1</v>
      </c>
      <c r="V9545" s="148">
        <v>3.3300000000000003E-2</v>
      </c>
      <c r="W9545" s="148">
        <v>118.003999999999</v>
      </c>
      <c r="X9545" s="148">
        <v>4</v>
      </c>
      <c r="Y9545" s="148">
        <v>0.125</v>
      </c>
    </row>
    <row r="9546" spans="11:25" x14ac:dyDescent="0.25">
      <c r="K9546" s="145" t="s">
        <v>7942</v>
      </c>
      <c r="L9546" s="145">
        <v>55</v>
      </c>
      <c r="M9546" s="145">
        <v>219480</v>
      </c>
      <c r="N9546" s="148">
        <v>0.92</v>
      </c>
      <c r="O9546" s="148">
        <v>0.71599999999999997</v>
      </c>
      <c r="P9546" s="148">
        <v>0.307</v>
      </c>
      <c r="Q9546" s="148">
        <v>4.55999999999999E-4</v>
      </c>
      <c r="R9546" s="148">
        <v>5</v>
      </c>
      <c r="S9546" s="148">
        <v>9.0499999999999997E-2</v>
      </c>
      <c r="T9546" s="148">
        <v>-13.988</v>
      </c>
      <c r="U9546" s="148">
        <v>1</v>
      </c>
      <c r="V9546" s="148">
        <v>4.02E-2</v>
      </c>
      <c r="W9546" s="148">
        <v>140.02699999999999</v>
      </c>
      <c r="X9546" s="148">
        <v>4</v>
      </c>
      <c r="Y9546" s="148">
        <v>0.5</v>
      </c>
    </row>
    <row r="9547" spans="11:25" x14ac:dyDescent="0.25">
      <c r="K9547" s="145" t="s">
        <v>7943</v>
      </c>
      <c r="L9547" s="145">
        <v>61</v>
      </c>
      <c r="M9547" s="145">
        <v>305001</v>
      </c>
      <c r="N9547" s="148">
        <v>0.81899999999999995</v>
      </c>
      <c r="O9547" s="148">
        <v>0.59</v>
      </c>
      <c r="P9547" s="148">
        <v>0.28000000000000003</v>
      </c>
      <c r="Q9547" s="148">
        <v>7.8899999999999994E-3</v>
      </c>
      <c r="R9547" s="148">
        <v>11</v>
      </c>
      <c r="S9547" s="148">
        <v>0.19500000000000001</v>
      </c>
      <c r="T9547" s="148">
        <v>-13.253</v>
      </c>
      <c r="U9547" s="148">
        <v>0</v>
      </c>
      <c r="V9547" s="148">
        <v>3.5700000000000003E-2</v>
      </c>
      <c r="W9547" s="148">
        <v>144.00299999999999</v>
      </c>
      <c r="X9547" s="148">
        <v>4</v>
      </c>
      <c r="Y9547" s="148">
        <v>0.32600000000000001</v>
      </c>
    </row>
    <row r="9548" spans="11:25" x14ac:dyDescent="0.25">
      <c r="K9548" s="145" t="s">
        <v>7944</v>
      </c>
      <c r="L9548" s="145">
        <v>64</v>
      </c>
      <c r="M9548" s="145">
        <v>201085</v>
      </c>
      <c r="N9548" s="148">
        <v>0.93</v>
      </c>
      <c r="O9548" s="148">
        <v>0.624</v>
      </c>
      <c r="P9548" s="148">
        <v>0.193</v>
      </c>
      <c r="Q9548" s="148">
        <v>2.7899999999999899E-5</v>
      </c>
      <c r="R9548" s="148">
        <v>4</v>
      </c>
      <c r="S9548" s="148">
        <v>0.10199999999999999</v>
      </c>
      <c r="T9548" s="148">
        <v>-10.53</v>
      </c>
      <c r="U9548" s="148">
        <v>0</v>
      </c>
      <c r="V9548" s="148">
        <v>3.09E-2</v>
      </c>
      <c r="W9548" s="148">
        <v>125.017</v>
      </c>
      <c r="X9548" s="148">
        <v>4</v>
      </c>
      <c r="Y9548" s="148">
        <v>0.26899999999999902</v>
      </c>
    </row>
    <row r="9549" spans="11:25" x14ac:dyDescent="0.25">
      <c r="K9549" s="145" t="s">
        <v>7945</v>
      </c>
      <c r="L9549" s="145">
        <v>72</v>
      </c>
      <c r="M9549" s="145">
        <v>265840</v>
      </c>
      <c r="N9549" s="148">
        <v>0.89200000000000002</v>
      </c>
      <c r="O9549" s="148">
        <v>0.56499999999999995</v>
      </c>
      <c r="P9549" s="148">
        <v>0.20699999999999999</v>
      </c>
      <c r="Q9549" s="148">
        <v>1.7999999999999999E-6</v>
      </c>
      <c r="R9549" s="148">
        <v>3</v>
      </c>
      <c r="S9549" s="148">
        <v>0.10199999999999999</v>
      </c>
      <c r="T9549" s="148">
        <v>-10.925999999999901</v>
      </c>
      <c r="U9549" s="148">
        <v>1</v>
      </c>
      <c r="V9549" s="148">
        <v>3.2000000000000001E-2</v>
      </c>
      <c r="W9549" s="148">
        <v>140.06799999999899</v>
      </c>
      <c r="X9549" s="148">
        <v>4</v>
      </c>
      <c r="Y9549" s="148">
        <v>9.0399999999999994E-2</v>
      </c>
    </row>
    <row r="9550" spans="11:25" x14ac:dyDescent="0.25">
      <c r="K9550" s="145" t="s">
        <v>7946</v>
      </c>
      <c r="L9550" s="145">
        <v>15</v>
      </c>
      <c r="M9550" s="145">
        <v>239880</v>
      </c>
      <c r="N9550" s="148">
        <v>0.89099999999999902</v>
      </c>
      <c r="O9550" s="148">
        <v>0.55399999999999905</v>
      </c>
      <c r="P9550" s="148">
        <v>0.22600000000000001</v>
      </c>
      <c r="Q9550" s="148">
        <v>3.2099999999999997E-2</v>
      </c>
      <c r="R9550" s="148">
        <v>3</v>
      </c>
      <c r="S9550" s="148">
        <v>0.107</v>
      </c>
      <c r="T9550" s="148">
        <v>-11.323</v>
      </c>
      <c r="U9550" s="148">
        <v>1</v>
      </c>
      <c r="V9550" s="148">
        <v>2.81E-2</v>
      </c>
      <c r="W9550" s="148">
        <v>104.005</v>
      </c>
      <c r="X9550" s="148">
        <v>4</v>
      </c>
      <c r="Y9550" s="148">
        <v>0.22899999999999901</v>
      </c>
    </row>
    <row r="9551" spans="11:25" x14ac:dyDescent="0.25">
      <c r="K9551" s="145" t="s">
        <v>7947</v>
      </c>
      <c r="L9551" s="145">
        <v>24</v>
      </c>
      <c r="M9551" s="145">
        <v>230520</v>
      </c>
      <c r="N9551" s="148">
        <v>0.81299999999999994</v>
      </c>
      <c r="O9551" s="148">
        <v>0.51300000000000001</v>
      </c>
      <c r="P9551" s="148">
        <v>0.66200000000000003</v>
      </c>
      <c r="Q9551" s="148">
        <v>0.18</v>
      </c>
      <c r="R9551" s="148">
        <v>11</v>
      </c>
      <c r="S9551" s="148">
        <v>0.28799999999999998</v>
      </c>
      <c r="T9551" s="148">
        <v>-12.787000000000001</v>
      </c>
      <c r="U9551" s="148">
        <v>1</v>
      </c>
      <c r="V9551" s="148">
        <v>4.3499999999999997E-2</v>
      </c>
      <c r="W9551" s="148">
        <v>101.27500000000001</v>
      </c>
      <c r="X9551" s="148">
        <v>4</v>
      </c>
      <c r="Y9551" s="148">
        <v>0.73399999999999999</v>
      </c>
    </row>
    <row r="9552" spans="11:25" x14ac:dyDescent="0.25">
      <c r="K9552" s="145" t="s">
        <v>7948</v>
      </c>
      <c r="L9552" s="145">
        <v>30</v>
      </c>
      <c r="M9552" s="145">
        <v>266906</v>
      </c>
      <c r="N9552" s="148">
        <v>0.70199999999999996</v>
      </c>
      <c r="O9552" s="148">
        <v>0.71599999999999997</v>
      </c>
      <c r="P9552" s="148">
        <v>0.30099999999999999</v>
      </c>
      <c r="Q9552" s="148">
        <v>0.14499999999999999</v>
      </c>
      <c r="R9552" s="148">
        <v>6</v>
      </c>
      <c r="S9552" s="148">
        <v>8.8499999999999995E-2</v>
      </c>
      <c r="T9552" s="148">
        <v>-12.081</v>
      </c>
      <c r="U9552" s="148">
        <v>1</v>
      </c>
      <c r="V9552" s="148">
        <v>3.6499999999999998E-2</v>
      </c>
      <c r="W9552" s="148">
        <v>129.99700000000001</v>
      </c>
      <c r="X9552" s="148">
        <v>4</v>
      </c>
      <c r="Y9552" s="148">
        <v>0.32899999999999902</v>
      </c>
    </row>
    <row r="9553" spans="11:25" x14ac:dyDescent="0.25">
      <c r="K9553" s="145" t="s">
        <v>7949</v>
      </c>
      <c r="L9553" s="145">
        <v>43</v>
      </c>
      <c r="M9553" s="145">
        <v>157068</v>
      </c>
      <c r="N9553" s="148">
        <v>0.93899999999999995</v>
      </c>
      <c r="O9553" s="148">
        <v>0.629</v>
      </c>
      <c r="P9553" s="148">
        <v>0.23</v>
      </c>
      <c r="Q9553" s="148">
        <v>1.23E-3</v>
      </c>
      <c r="R9553" s="148">
        <v>10</v>
      </c>
      <c r="S9553" s="148">
        <v>0.123</v>
      </c>
      <c r="T9553" s="148">
        <v>-12.603999999999999</v>
      </c>
      <c r="U9553" s="148">
        <v>1</v>
      </c>
      <c r="V9553" s="148">
        <v>3.6400000000000002E-2</v>
      </c>
      <c r="W9553" s="148">
        <v>117.17700000000001</v>
      </c>
      <c r="X9553" s="148">
        <v>4</v>
      </c>
      <c r="Y9553" s="148">
        <v>0.62</v>
      </c>
    </row>
    <row r="9554" spans="11:25" x14ac:dyDescent="0.25">
      <c r="K9554" s="145" t="s">
        <v>7950</v>
      </c>
      <c r="L9554" s="145">
        <v>72</v>
      </c>
      <c r="M9554" s="145">
        <v>199906</v>
      </c>
      <c r="N9554" s="148">
        <v>0.88500000000000001</v>
      </c>
      <c r="O9554" s="148">
        <v>0.60799999999999998</v>
      </c>
      <c r="P9554" s="148">
        <v>0.23799999999999999</v>
      </c>
      <c r="Q9554" s="148">
        <v>0.125</v>
      </c>
      <c r="R9554" s="148">
        <v>0</v>
      </c>
      <c r="S9554" s="148">
        <v>0.111</v>
      </c>
      <c r="T9554" s="148">
        <v>-13.603999999999999</v>
      </c>
      <c r="U9554" s="148">
        <v>1</v>
      </c>
      <c r="V9554" s="148">
        <v>4.3400000000000001E-2</v>
      </c>
      <c r="W9554" s="148">
        <v>78.013000000000005</v>
      </c>
      <c r="X9554" s="148">
        <v>4</v>
      </c>
      <c r="Y9554" s="148">
        <v>0.27</v>
      </c>
    </row>
    <row r="9555" spans="11:25" x14ac:dyDescent="0.25">
      <c r="K9555" s="145" t="s">
        <v>7951</v>
      </c>
      <c r="L9555" s="145">
        <v>63</v>
      </c>
      <c r="M9555" s="145">
        <v>216415</v>
      </c>
      <c r="N9555" s="148">
        <v>0.90799999999999903</v>
      </c>
      <c r="O9555" s="148">
        <v>0.56899999999999995</v>
      </c>
      <c r="P9555" s="148">
        <v>0.184</v>
      </c>
      <c r="Q9555" s="148">
        <v>0</v>
      </c>
      <c r="R9555" s="148">
        <v>1</v>
      </c>
      <c r="S9555" s="148">
        <v>0.114</v>
      </c>
      <c r="T9555" s="148">
        <v>-12.842000000000001</v>
      </c>
      <c r="U9555" s="148">
        <v>1</v>
      </c>
      <c r="V9555" s="148">
        <v>5.8400000000000001E-2</v>
      </c>
      <c r="W9555" s="148">
        <v>110.916</v>
      </c>
      <c r="X9555" s="148">
        <v>4</v>
      </c>
      <c r="Y9555" s="148">
        <v>0.309</v>
      </c>
    </row>
    <row r="9556" spans="11:25" x14ac:dyDescent="0.25">
      <c r="K9556" s="145" t="s">
        <v>7952</v>
      </c>
      <c r="L9556" s="145">
        <v>44</v>
      </c>
      <c r="M9556" s="145">
        <v>259798</v>
      </c>
      <c r="N9556" s="148">
        <v>0.84599999999999997</v>
      </c>
      <c r="O9556" s="148">
        <v>0.40799999999999997</v>
      </c>
      <c r="P9556" s="148">
        <v>0.24</v>
      </c>
      <c r="Q9556" s="148">
        <v>2.5399999999999902E-3</v>
      </c>
      <c r="R9556" s="148">
        <v>4</v>
      </c>
      <c r="S9556" s="148">
        <v>0.104</v>
      </c>
      <c r="T9556" s="148">
        <v>-13.522</v>
      </c>
      <c r="U9556" s="148">
        <v>1</v>
      </c>
      <c r="V9556" s="148">
        <v>3.0700000000000002E-2</v>
      </c>
      <c r="W9556" s="148">
        <v>147.58500000000001</v>
      </c>
      <c r="X9556" s="148">
        <v>4</v>
      </c>
      <c r="Y9556" s="148">
        <v>0.434</v>
      </c>
    </row>
    <row r="9557" spans="11:25" x14ac:dyDescent="0.25">
      <c r="K9557" s="145" t="s">
        <v>7953</v>
      </c>
      <c r="L9557" s="145">
        <v>50</v>
      </c>
      <c r="M9557" s="145">
        <v>206493</v>
      </c>
      <c r="N9557" s="148">
        <v>0.52900000000000003</v>
      </c>
      <c r="O9557" s="148">
        <v>0.45200000000000001</v>
      </c>
      <c r="P9557" s="148">
        <v>0.69799999999999995</v>
      </c>
      <c r="Q9557" s="148">
        <v>6.4599999999999998E-4</v>
      </c>
      <c r="R9557" s="148">
        <v>7</v>
      </c>
      <c r="S9557" s="148">
        <v>6.8699999999999997E-2</v>
      </c>
      <c r="T9557" s="148">
        <v>-7.9029999999999996</v>
      </c>
      <c r="U9557" s="148">
        <v>1</v>
      </c>
      <c r="V9557" s="148">
        <v>3.0200000000000001E-2</v>
      </c>
      <c r="W9557" s="148">
        <v>141.53</v>
      </c>
      <c r="X9557" s="148">
        <v>4</v>
      </c>
      <c r="Y9557" s="148">
        <v>0.56299999999999994</v>
      </c>
    </row>
    <row r="9558" spans="11:25" x14ac:dyDescent="0.25">
      <c r="K9558" s="145" t="s">
        <v>7954</v>
      </c>
      <c r="L9558" s="145">
        <v>59</v>
      </c>
      <c r="M9558" s="145">
        <v>228481</v>
      </c>
      <c r="N9558" s="148">
        <v>1.6299999999999999E-2</v>
      </c>
      <c r="O9558" s="148">
        <v>0.58099999999999996</v>
      </c>
      <c r="P9558" s="148">
        <v>0.60399999999999998</v>
      </c>
      <c r="Q9558" s="148">
        <v>3.2099999999999997E-2</v>
      </c>
      <c r="R9558" s="148">
        <v>10</v>
      </c>
      <c r="S9558" s="148">
        <v>0.106</v>
      </c>
      <c r="T9558" s="148">
        <v>-9.3029999999999902</v>
      </c>
      <c r="U9558" s="148">
        <v>0</v>
      </c>
      <c r="V9558" s="148">
        <v>2.5600000000000001E-2</v>
      </c>
      <c r="W9558" s="148">
        <v>96.97</v>
      </c>
      <c r="X9558" s="148">
        <v>3</v>
      </c>
      <c r="Y9558" s="148">
        <v>0.20799999999999999</v>
      </c>
    </row>
    <row r="9559" spans="11:25" x14ac:dyDescent="0.25">
      <c r="K9559" s="145" t="s">
        <v>1765</v>
      </c>
      <c r="L9559" s="145">
        <v>73</v>
      </c>
      <c r="M9559" s="145">
        <v>240600</v>
      </c>
      <c r="N9559" s="148">
        <v>0.22899999999999901</v>
      </c>
      <c r="O9559" s="148">
        <v>0.57999999999999996</v>
      </c>
      <c r="P9559" s="148">
        <v>0.68700000000000006</v>
      </c>
      <c r="Q9559" s="148">
        <v>0</v>
      </c>
      <c r="R9559" s="148">
        <v>6</v>
      </c>
      <c r="S9559" s="148">
        <v>0.109</v>
      </c>
      <c r="T9559" s="148">
        <v>-5.4</v>
      </c>
      <c r="U9559" s="148">
        <v>1</v>
      </c>
      <c r="V9559" s="148">
        <v>0.106</v>
      </c>
      <c r="W9559" s="148">
        <v>76.013999999999996</v>
      </c>
      <c r="X9559" s="148">
        <v>4</v>
      </c>
      <c r="Y9559" s="148">
        <v>0.187</v>
      </c>
    </row>
    <row r="9560" spans="11:25" x14ac:dyDescent="0.25">
      <c r="K9560" s="145" t="s">
        <v>7955</v>
      </c>
      <c r="L9560" s="145">
        <v>59</v>
      </c>
      <c r="M9560" s="145">
        <v>248427</v>
      </c>
      <c r="N9560" s="148">
        <v>0.93500000000000005</v>
      </c>
      <c r="O9560" s="148">
        <v>0.41199999999999998</v>
      </c>
      <c r="P9560" s="148">
        <v>0.28499999999999998</v>
      </c>
      <c r="Q9560" s="148">
        <v>0</v>
      </c>
      <c r="R9560" s="148">
        <v>11</v>
      </c>
      <c r="S9560" s="148">
        <v>0.11</v>
      </c>
      <c r="T9560" s="148">
        <v>-9.9179999999999993</v>
      </c>
      <c r="U9560" s="148">
        <v>0</v>
      </c>
      <c r="V9560" s="148">
        <v>4.4400000000000002E-2</v>
      </c>
      <c r="W9560" s="148">
        <v>151.739</v>
      </c>
      <c r="X9560" s="148">
        <v>4</v>
      </c>
      <c r="Y9560" s="148">
        <v>0.377</v>
      </c>
    </row>
    <row r="9561" spans="11:25" x14ac:dyDescent="0.25">
      <c r="K9561" s="145" t="s">
        <v>7956</v>
      </c>
      <c r="L9561" s="145">
        <v>69</v>
      </c>
      <c r="M9561" s="145">
        <v>257533</v>
      </c>
      <c r="N9561" s="148">
        <v>0.80299999999999905</v>
      </c>
      <c r="O9561" s="148">
        <v>0.45700000000000002</v>
      </c>
      <c r="P9561" s="148">
        <v>0.40799999999999997</v>
      </c>
      <c r="Q9561" s="148">
        <v>0.88400000000000001</v>
      </c>
      <c r="R9561" s="148">
        <v>9</v>
      </c>
      <c r="S9561" s="148">
        <v>0.126</v>
      </c>
      <c r="T9561" s="148">
        <v>-11.474</v>
      </c>
      <c r="U9561" s="148">
        <v>1</v>
      </c>
      <c r="V9561" s="148">
        <v>3.0700000000000002E-2</v>
      </c>
      <c r="W9561" s="148">
        <v>117.05200000000001</v>
      </c>
      <c r="X9561" s="148">
        <v>4</v>
      </c>
      <c r="Y9561" s="148">
        <v>0.128</v>
      </c>
    </row>
    <row r="9562" spans="11:25" x14ac:dyDescent="0.25">
      <c r="K9562" s="145" t="s">
        <v>7957</v>
      </c>
      <c r="L9562" s="145">
        <v>68</v>
      </c>
      <c r="M9562" s="145">
        <v>185746</v>
      </c>
      <c r="N9562" s="148">
        <v>0.69899999999999995</v>
      </c>
      <c r="O9562" s="148">
        <v>0.36699999999999999</v>
      </c>
      <c r="P9562" s="148">
        <v>0.32600000000000001</v>
      </c>
      <c r="Q9562" s="148">
        <v>0.35799999999999998</v>
      </c>
      <c r="R9562" s="148">
        <v>7</v>
      </c>
      <c r="S9562" s="148">
        <v>7.5899999999999995E-2</v>
      </c>
      <c r="T9562" s="148">
        <v>-15.605</v>
      </c>
      <c r="U9562" s="148">
        <v>1</v>
      </c>
      <c r="V9562" s="148">
        <v>3.44E-2</v>
      </c>
      <c r="W9562" s="148">
        <v>116.658999999999</v>
      </c>
      <c r="X9562" s="148">
        <v>4</v>
      </c>
      <c r="Y9562" s="148">
        <v>6.4000000000000001E-2</v>
      </c>
    </row>
    <row r="9563" spans="11:25" x14ac:dyDescent="0.25">
      <c r="K9563" s="145" t="s">
        <v>7958</v>
      </c>
      <c r="L9563" s="145">
        <v>50</v>
      </c>
      <c r="M9563" s="145">
        <v>264452</v>
      </c>
      <c r="N9563" s="148">
        <v>0.95399999999999996</v>
      </c>
      <c r="O9563" s="148">
        <v>0.35299999999999998</v>
      </c>
      <c r="P9563" s="148">
        <v>0.23899999999999999</v>
      </c>
      <c r="Q9563" s="148">
        <v>3.68E-5</v>
      </c>
      <c r="R9563" s="148">
        <v>1</v>
      </c>
      <c r="S9563" s="148">
        <v>0.13100000000000001</v>
      </c>
      <c r="T9563" s="148">
        <v>-11.058999999999999</v>
      </c>
      <c r="U9563" s="148">
        <v>1</v>
      </c>
      <c r="V9563" s="148">
        <v>2.9600000000000001E-2</v>
      </c>
      <c r="W9563" s="148">
        <v>95.135999999999996</v>
      </c>
      <c r="X9563" s="148">
        <v>4</v>
      </c>
      <c r="Y9563" s="148">
        <v>0.159</v>
      </c>
    </row>
    <row r="9564" spans="11:25" x14ac:dyDescent="0.25">
      <c r="K9564" s="145" t="s">
        <v>3564</v>
      </c>
      <c r="L9564" s="145">
        <v>44</v>
      </c>
      <c r="M9564" s="145">
        <v>228389</v>
      </c>
      <c r="N9564" s="148">
        <v>0.872</v>
      </c>
      <c r="O9564" s="148">
        <v>0.32600000000000001</v>
      </c>
      <c r="P9564" s="148">
        <v>0.221</v>
      </c>
      <c r="Q9564" s="148">
        <v>2.3099999999999999E-2</v>
      </c>
      <c r="R9564" s="148">
        <v>11</v>
      </c>
      <c r="S9564" s="148">
        <v>0.11</v>
      </c>
      <c r="T9564" s="148">
        <v>-13.3029999999999</v>
      </c>
      <c r="U9564" s="148">
        <v>1</v>
      </c>
      <c r="V9564" s="148">
        <v>3.4599999999999999E-2</v>
      </c>
      <c r="W9564" s="148">
        <v>73.576999999999998</v>
      </c>
      <c r="X9564" s="148">
        <v>4</v>
      </c>
      <c r="Y9564" s="148">
        <v>0.13400000000000001</v>
      </c>
    </row>
    <row r="9565" spans="11:25" x14ac:dyDescent="0.25">
      <c r="K9565" s="145" t="s">
        <v>7959</v>
      </c>
      <c r="L9565" s="145">
        <v>43</v>
      </c>
      <c r="M9565" s="145">
        <v>180706</v>
      </c>
      <c r="N9565" s="148">
        <v>0.92099999999999904</v>
      </c>
      <c r="O9565" s="148">
        <v>0.56699999999999995</v>
      </c>
      <c r="P9565" s="148">
        <v>0.22399999999999901</v>
      </c>
      <c r="Q9565" s="148">
        <v>0</v>
      </c>
      <c r="R9565" s="148">
        <v>0</v>
      </c>
      <c r="S9565" s="148">
        <v>0.10199999999999999</v>
      </c>
      <c r="T9565" s="148">
        <v>-10.558</v>
      </c>
      <c r="U9565" s="148">
        <v>1</v>
      </c>
      <c r="V9565" s="148">
        <v>2.8799999999999999E-2</v>
      </c>
      <c r="W9565" s="148">
        <v>143.982</v>
      </c>
      <c r="X9565" s="148">
        <v>4</v>
      </c>
      <c r="Y9565" s="148">
        <v>0.29199999999999998</v>
      </c>
    </row>
    <row r="9566" spans="11:25" x14ac:dyDescent="0.25">
      <c r="K9566" s="145" t="s">
        <v>7960</v>
      </c>
      <c r="L9566" s="145">
        <v>52</v>
      </c>
      <c r="M9566" s="145">
        <v>264000</v>
      </c>
      <c r="N9566" s="148">
        <v>0.88300000000000001</v>
      </c>
      <c r="O9566" s="148">
        <v>0.70699999999999996</v>
      </c>
      <c r="P9566" s="148">
        <v>0.30199999999999999</v>
      </c>
      <c r="Q9566" s="148">
        <v>3.49E-2</v>
      </c>
      <c r="R9566" s="148">
        <v>4</v>
      </c>
      <c r="S9566" s="148">
        <v>0.10199999999999999</v>
      </c>
      <c r="T9566" s="148">
        <v>-13.582000000000001</v>
      </c>
      <c r="U9566" s="148">
        <v>1</v>
      </c>
      <c r="V9566" s="148">
        <v>3.9800000000000002E-2</v>
      </c>
      <c r="W9566" s="148">
        <v>123.98699999999999</v>
      </c>
      <c r="X9566" s="148">
        <v>4</v>
      </c>
      <c r="Y9566" s="148">
        <v>0.36899999999999999</v>
      </c>
    </row>
    <row r="9567" spans="11:25" x14ac:dyDescent="0.25">
      <c r="K9567" s="145" t="s">
        <v>7961</v>
      </c>
      <c r="L9567" s="145">
        <v>61</v>
      </c>
      <c r="M9567" s="145">
        <v>304226</v>
      </c>
      <c r="N9567" s="148">
        <v>0.14199999999999999</v>
      </c>
      <c r="O9567" s="148">
        <v>0.33600000000000002</v>
      </c>
      <c r="P9567" s="148">
        <v>0.64700000000000002</v>
      </c>
      <c r="Q9567" s="148">
        <v>6.1599999999999997E-3</v>
      </c>
      <c r="R9567" s="148">
        <v>6</v>
      </c>
      <c r="S9567" s="148">
        <v>0.82599999999999996</v>
      </c>
      <c r="T9567" s="148">
        <v>-7.718</v>
      </c>
      <c r="U9567" s="148">
        <v>1</v>
      </c>
      <c r="V9567" s="148">
        <v>3.9E-2</v>
      </c>
      <c r="W9567" s="148">
        <v>94.947999999999993</v>
      </c>
      <c r="X9567" s="148">
        <v>4</v>
      </c>
      <c r="Y9567" s="148">
        <v>0.20699999999999999</v>
      </c>
    </row>
    <row r="9568" spans="11:25" x14ac:dyDescent="0.25">
      <c r="K9568" s="145" t="s">
        <v>7962</v>
      </c>
      <c r="L9568" s="145">
        <v>60</v>
      </c>
      <c r="M9568" s="145">
        <v>248964</v>
      </c>
      <c r="N9568" s="148">
        <v>0.94</v>
      </c>
      <c r="O9568" s="148">
        <v>0.36499999999999999</v>
      </c>
      <c r="P9568" s="148">
        <v>0.27300000000000002</v>
      </c>
      <c r="Q9568" s="148">
        <v>0.43099999999999999</v>
      </c>
      <c r="R9568" s="148">
        <v>4</v>
      </c>
      <c r="S9568" s="148">
        <v>0.109</v>
      </c>
      <c r="T9568" s="148">
        <v>-16.526</v>
      </c>
      <c r="U9568" s="148">
        <v>0</v>
      </c>
      <c r="V9568" s="148">
        <v>3.7999999999999999E-2</v>
      </c>
      <c r="W9568" s="148">
        <v>132.285</v>
      </c>
      <c r="X9568" s="148">
        <v>5</v>
      </c>
      <c r="Y9568" s="148">
        <v>0.23799999999999999</v>
      </c>
    </row>
    <row r="9569" spans="11:25" x14ac:dyDescent="0.25">
      <c r="K9569" s="145" t="s">
        <v>7963</v>
      </c>
      <c r="L9569" s="145">
        <v>48</v>
      </c>
      <c r="M9569" s="145">
        <v>176653</v>
      </c>
      <c r="N9569" s="148">
        <v>0.94099999999999995</v>
      </c>
      <c r="O9569" s="148">
        <v>0.49299999999999999</v>
      </c>
      <c r="P9569" s="148">
        <v>0.185</v>
      </c>
      <c r="Q9569" s="148">
        <v>3.2400000000000001E-5</v>
      </c>
      <c r="R9569" s="148">
        <v>6</v>
      </c>
      <c r="S9569" s="148">
        <v>0.11599999999999901</v>
      </c>
      <c r="T9569" s="148">
        <v>-12.334</v>
      </c>
      <c r="U9569" s="148">
        <v>1</v>
      </c>
      <c r="V9569" s="148">
        <v>2.9499999999999998E-2</v>
      </c>
      <c r="W9569" s="148">
        <v>131.52699999999999</v>
      </c>
      <c r="X9569" s="148">
        <v>4</v>
      </c>
      <c r="Y9569" s="148">
        <v>0.27600000000000002</v>
      </c>
    </row>
    <row r="9570" spans="11:25" x14ac:dyDescent="0.25">
      <c r="K9570" s="145" t="s">
        <v>3148</v>
      </c>
      <c r="L9570" s="145">
        <v>71</v>
      </c>
      <c r="M9570" s="145">
        <v>129463</v>
      </c>
      <c r="N9570" s="148">
        <v>0.76599999999999902</v>
      </c>
      <c r="O9570" s="148">
        <v>0.57099999999999995</v>
      </c>
      <c r="P9570" s="148">
        <v>0.39899999999999902</v>
      </c>
      <c r="Q9570" s="148">
        <v>1.46E-2</v>
      </c>
      <c r="R9570" s="148">
        <v>4</v>
      </c>
      <c r="S9570" s="148">
        <v>9.2600000000000002E-2</v>
      </c>
      <c r="T9570" s="148">
        <v>-11.919</v>
      </c>
      <c r="U9570" s="148">
        <v>1</v>
      </c>
      <c r="V9570" s="148">
        <v>3.6400000000000002E-2</v>
      </c>
      <c r="W9570" s="148">
        <v>141.922</v>
      </c>
      <c r="X9570" s="148">
        <v>4</v>
      </c>
      <c r="Y9570" s="148">
        <v>0.61099999999999999</v>
      </c>
    </row>
    <row r="9571" spans="11:25" x14ac:dyDescent="0.25">
      <c r="K9571" s="145" t="s">
        <v>7964</v>
      </c>
      <c r="L9571" s="145">
        <v>58</v>
      </c>
      <c r="M9571" s="145">
        <v>200066</v>
      </c>
      <c r="N9571" s="148">
        <v>0.88200000000000001</v>
      </c>
      <c r="O9571" s="148">
        <v>0.66200000000000003</v>
      </c>
      <c r="P9571" s="148">
        <v>0.38400000000000001</v>
      </c>
      <c r="Q9571" s="148">
        <v>6.3800000000000006E-5</v>
      </c>
      <c r="R9571" s="148">
        <v>2</v>
      </c>
      <c r="S9571" s="148">
        <v>0.122</v>
      </c>
      <c r="T9571" s="148">
        <v>-6.1979999999999897</v>
      </c>
      <c r="U9571" s="148">
        <v>1</v>
      </c>
      <c r="V9571" s="148">
        <v>2.8799999999999999E-2</v>
      </c>
      <c r="W9571" s="148">
        <v>120.117</v>
      </c>
      <c r="X9571" s="148">
        <v>4</v>
      </c>
      <c r="Y9571" s="148">
        <v>0.186</v>
      </c>
    </row>
    <row r="9572" spans="11:25" x14ac:dyDescent="0.25">
      <c r="K9572" s="145" t="s">
        <v>7965</v>
      </c>
      <c r="L9572" s="145">
        <v>47</v>
      </c>
      <c r="M9572" s="145">
        <v>193960</v>
      </c>
      <c r="N9572" s="148">
        <v>0.629</v>
      </c>
      <c r="O9572" s="148">
        <v>0.86599999999999999</v>
      </c>
      <c r="P9572" s="148">
        <v>0.193</v>
      </c>
      <c r="Q9572" s="148">
        <v>0</v>
      </c>
      <c r="R9572" s="148">
        <v>1</v>
      </c>
      <c r="S9572" s="148">
        <v>7.7399999999999997E-2</v>
      </c>
      <c r="T9572" s="148">
        <v>-11.040999999999899</v>
      </c>
      <c r="U9572" s="148">
        <v>1</v>
      </c>
      <c r="V9572" s="148">
        <v>0.188</v>
      </c>
      <c r="W9572" s="148">
        <v>80.052999999999997</v>
      </c>
      <c r="X9572" s="148">
        <v>4</v>
      </c>
      <c r="Y9572" s="148">
        <v>0.32899999999999902</v>
      </c>
    </row>
    <row r="9573" spans="11:25" x14ac:dyDescent="0.25">
      <c r="K9573" s="145" t="s">
        <v>1802</v>
      </c>
      <c r="L9573" s="145">
        <v>68</v>
      </c>
      <c r="M9573" s="145">
        <v>159506</v>
      </c>
      <c r="N9573" s="148">
        <v>0.83699999999999997</v>
      </c>
      <c r="O9573" s="148">
        <v>0.68400000000000005</v>
      </c>
      <c r="P9573" s="148">
        <v>0.34100000000000003</v>
      </c>
      <c r="Q9573" s="148">
        <v>2.6899999999999902E-5</v>
      </c>
      <c r="R9573" s="148">
        <v>9</v>
      </c>
      <c r="S9573" s="148">
        <v>8.8300000000000003E-2</v>
      </c>
      <c r="T9573" s="148">
        <v>-9.4969999999999999</v>
      </c>
      <c r="U9573" s="148">
        <v>1</v>
      </c>
      <c r="V9573" s="148">
        <v>2.7199999999999998E-2</v>
      </c>
      <c r="W9573" s="148">
        <v>75.947999999999993</v>
      </c>
      <c r="X9573" s="148">
        <v>4</v>
      </c>
      <c r="Y9573" s="148">
        <v>0.55700000000000005</v>
      </c>
    </row>
    <row r="9574" spans="11:25" x14ac:dyDescent="0.25">
      <c r="K9574" s="145" t="s">
        <v>7966</v>
      </c>
      <c r="L9574" s="145">
        <v>55</v>
      </c>
      <c r="M9574" s="145">
        <v>212026</v>
      </c>
      <c r="N9574" s="148">
        <v>0.71</v>
      </c>
      <c r="O9574" s="148">
        <v>0.45</v>
      </c>
      <c r="P9574" s="148">
        <v>0.32400000000000001</v>
      </c>
      <c r="Q9574" s="148">
        <v>6.7900000000000002E-4</v>
      </c>
      <c r="R9574" s="148">
        <v>2</v>
      </c>
      <c r="S9574" s="148">
        <v>0.17599999999999999</v>
      </c>
      <c r="T9574" s="148">
        <v>-11.234</v>
      </c>
      <c r="U9574" s="148">
        <v>1</v>
      </c>
      <c r="V9574" s="148">
        <v>3.6999999999999998E-2</v>
      </c>
      <c r="W9574" s="148">
        <v>179.13299999999899</v>
      </c>
      <c r="X9574" s="148">
        <v>4</v>
      </c>
      <c r="Y9574" s="148">
        <v>0.35399999999999998</v>
      </c>
    </row>
    <row r="9575" spans="11:25" x14ac:dyDescent="0.25">
      <c r="K9575" s="145" t="s">
        <v>7967</v>
      </c>
      <c r="L9575" s="145">
        <v>44</v>
      </c>
      <c r="M9575" s="145">
        <v>185624</v>
      </c>
      <c r="N9575" s="148">
        <v>0.93899999999999995</v>
      </c>
      <c r="O9575" s="148">
        <v>0.41399999999999998</v>
      </c>
      <c r="P9575" s="148">
        <v>0.12</v>
      </c>
      <c r="Q9575" s="148">
        <v>6.7499999999999997E-6</v>
      </c>
      <c r="R9575" s="148">
        <v>9</v>
      </c>
      <c r="S9575" s="148">
        <v>0.107</v>
      </c>
      <c r="T9575" s="148">
        <v>-10.898</v>
      </c>
      <c r="U9575" s="148">
        <v>1</v>
      </c>
      <c r="V9575" s="148">
        <v>3.1199999999999999E-2</v>
      </c>
      <c r="W9575" s="148">
        <v>146.274</v>
      </c>
      <c r="X9575" s="148">
        <v>4</v>
      </c>
      <c r="Y9575" s="148">
        <v>0.15</v>
      </c>
    </row>
    <row r="9576" spans="11:25" x14ac:dyDescent="0.25">
      <c r="K9576" s="145" t="s">
        <v>3149</v>
      </c>
      <c r="L9576" s="145">
        <v>67</v>
      </c>
      <c r="M9576" s="145">
        <v>193671</v>
      </c>
      <c r="N9576" s="148">
        <v>0.90900000000000003</v>
      </c>
      <c r="O9576" s="148">
        <v>0.53200000000000003</v>
      </c>
      <c r="P9576" s="148">
        <v>0.317</v>
      </c>
      <c r="Q9576" s="148">
        <v>2.7699999999999999E-2</v>
      </c>
      <c r="R9576" s="148">
        <v>0</v>
      </c>
      <c r="S9576" s="148">
        <v>0.11</v>
      </c>
      <c r="T9576" s="148">
        <v>-10.693</v>
      </c>
      <c r="U9576" s="148">
        <v>1</v>
      </c>
      <c r="V9576" s="148">
        <v>3.09E-2</v>
      </c>
      <c r="W9576" s="148">
        <v>140.67099999999999</v>
      </c>
      <c r="X9576" s="148">
        <v>3</v>
      </c>
      <c r="Y9576" s="148">
        <v>0.28000000000000003</v>
      </c>
    </row>
    <row r="9577" spans="11:25" x14ac:dyDescent="0.25">
      <c r="K9577" s="145" t="s">
        <v>7968</v>
      </c>
      <c r="L9577" s="145">
        <v>68</v>
      </c>
      <c r="M9577" s="145">
        <v>217466</v>
      </c>
      <c r="N9577" s="148">
        <v>0.89700000000000002</v>
      </c>
      <c r="O9577" s="148">
        <v>0.57199999999999995</v>
      </c>
      <c r="P9577" s="148">
        <v>0.183</v>
      </c>
      <c r="Q9577" s="148">
        <v>2.7499999999999998E-3</v>
      </c>
      <c r="R9577" s="148">
        <v>3</v>
      </c>
      <c r="S9577" s="148">
        <v>0.10299999999999999</v>
      </c>
      <c r="T9577" s="148">
        <v>-16.068999999999999</v>
      </c>
      <c r="U9577" s="148">
        <v>1</v>
      </c>
      <c r="V9577" s="148">
        <v>3.2300000000000002E-2</v>
      </c>
      <c r="W9577" s="148">
        <v>110.029</v>
      </c>
      <c r="X9577" s="148">
        <v>4</v>
      </c>
      <c r="Y9577" s="148">
        <v>0.40399999999999903</v>
      </c>
    </row>
    <row r="9578" spans="11:25" x14ac:dyDescent="0.25">
      <c r="K9578" s="145" t="s">
        <v>7969</v>
      </c>
      <c r="L9578" s="145">
        <v>54</v>
      </c>
      <c r="M9578" s="145">
        <v>195850</v>
      </c>
      <c r="N9578" s="148">
        <v>0.90099999999999902</v>
      </c>
      <c r="O9578" s="148">
        <v>0.379</v>
      </c>
      <c r="P9578" s="148">
        <v>0.19399999999999901</v>
      </c>
      <c r="Q9578" s="148">
        <v>1.19E-5</v>
      </c>
      <c r="R9578" s="148">
        <v>9</v>
      </c>
      <c r="S9578" s="148">
        <v>0.13900000000000001</v>
      </c>
      <c r="T9578" s="148">
        <v>-12.644</v>
      </c>
      <c r="U9578" s="148">
        <v>1</v>
      </c>
      <c r="V9578" s="148">
        <v>4.3799999999999999E-2</v>
      </c>
      <c r="W9578" s="148">
        <v>170.09700000000001</v>
      </c>
      <c r="X9578" s="148">
        <v>4</v>
      </c>
      <c r="Y9578" s="148">
        <v>0.436</v>
      </c>
    </row>
    <row r="9579" spans="11:25" x14ac:dyDescent="0.25">
      <c r="K9579" s="145" t="s">
        <v>7970</v>
      </c>
      <c r="L9579" s="145">
        <v>39</v>
      </c>
      <c r="M9579" s="145">
        <v>255191</v>
      </c>
      <c r="N9579" s="148">
        <v>0.218</v>
      </c>
      <c r="O9579" s="148">
        <v>0.51500000000000001</v>
      </c>
      <c r="P9579" s="148">
        <v>0.74299999999999999</v>
      </c>
      <c r="Q9579" s="148">
        <v>1.0499999999999999E-5</v>
      </c>
      <c r="R9579" s="148">
        <v>4</v>
      </c>
      <c r="S9579" s="148">
        <v>0.51700000000000002</v>
      </c>
      <c r="T9579" s="148">
        <v>-6.431</v>
      </c>
      <c r="U9579" s="148">
        <v>1</v>
      </c>
      <c r="V9579" s="148">
        <v>5.1200000000000002E-2</v>
      </c>
      <c r="W9579" s="148">
        <v>132.03799999999899</v>
      </c>
      <c r="X9579" s="148">
        <v>4</v>
      </c>
      <c r="Y9579" s="148">
        <v>0.32</v>
      </c>
    </row>
    <row r="9580" spans="11:25" x14ac:dyDescent="0.25">
      <c r="K9580" s="145" t="s">
        <v>1713</v>
      </c>
      <c r="L9580" s="145">
        <v>76</v>
      </c>
      <c r="M9580" s="145">
        <v>260533</v>
      </c>
      <c r="N9580" s="148">
        <v>0.81799999999999995</v>
      </c>
      <c r="O9580" s="148">
        <v>0.54600000000000004</v>
      </c>
      <c r="P9580" s="148">
        <v>0.311</v>
      </c>
      <c r="Q9580" s="148">
        <v>1.6500000000000001E-5</v>
      </c>
      <c r="R9580" s="148">
        <v>1</v>
      </c>
      <c r="S9580" s="148">
        <v>0.107</v>
      </c>
      <c r="T9580" s="148">
        <v>-10.3959999999999</v>
      </c>
      <c r="U9580" s="148">
        <v>1</v>
      </c>
      <c r="V9580" s="148">
        <v>2.8799999999999999E-2</v>
      </c>
      <c r="W9580" s="148">
        <v>147.464</v>
      </c>
      <c r="X9580" s="148">
        <v>4</v>
      </c>
      <c r="Y9580" s="148">
        <v>0.246</v>
      </c>
    </row>
    <row r="9581" spans="11:25" x14ac:dyDescent="0.25">
      <c r="K9581" s="145" t="s">
        <v>7971</v>
      </c>
      <c r="L9581" s="145">
        <v>54</v>
      </c>
      <c r="M9581" s="145">
        <v>243773</v>
      </c>
      <c r="N9581" s="148">
        <v>0.85799999999999998</v>
      </c>
      <c r="O9581" s="148">
        <v>0.51900000000000002</v>
      </c>
      <c r="P9581" s="148">
        <v>0.214</v>
      </c>
      <c r="Q9581" s="148">
        <v>2.0999999999999999E-3</v>
      </c>
      <c r="R9581" s="148">
        <v>5</v>
      </c>
      <c r="S9581" s="148">
        <v>0.11799999999999999</v>
      </c>
      <c r="T9581" s="148">
        <v>-11.243</v>
      </c>
      <c r="U9581" s="148">
        <v>1</v>
      </c>
      <c r="V9581" s="148">
        <v>2.98E-2</v>
      </c>
      <c r="W9581" s="148">
        <v>144.411</v>
      </c>
      <c r="X9581" s="148">
        <v>4</v>
      </c>
      <c r="Y9581" s="148">
        <v>0.22899999999999901</v>
      </c>
    </row>
    <row r="9582" spans="11:25" x14ac:dyDescent="0.25">
      <c r="K9582" s="145" t="s">
        <v>7972</v>
      </c>
      <c r="L9582" s="145">
        <v>57</v>
      </c>
      <c r="M9582" s="145">
        <v>180581</v>
      </c>
      <c r="N9582" s="148">
        <v>0.81799999999999995</v>
      </c>
      <c r="O9582" s="148">
        <v>0.58099999999999996</v>
      </c>
      <c r="P9582" s="148">
        <v>0.375</v>
      </c>
      <c r="Q9582" s="148">
        <v>1.0499999999999999E-6</v>
      </c>
      <c r="R9582" s="148">
        <v>7</v>
      </c>
      <c r="S9582" s="148">
        <v>0.109</v>
      </c>
      <c r="T9582" s="148">
        <v>-11.590999999999999</v>
      </c>
      <c r="U9582" s="148">
        <v>0</v>
      </c>
      <c r="V9582" s="148">
        <v>3.5900000000000001E-2</v>
      </c>
      <c r="W9582" s="148">
        <v>89.581999999999994</v>
      </c>
      <c r="X9582" s="148">
        <v>4</v>
      </c>
      <c r="Y9582" s="148">
        <v>0.64900000000000002</v>
      </c>
    </row>
    <row r="9583" spans="11:25" x14ac:dyDescent="0.25">
      <c r="K9583" s="145" t="s">
        <v>1810</v>
      </c>
      <c r="L9583" s="145">
        <v>65</v>
      </c>
      <c r="M9583" s="145">
        <v>236618</v>
      </c>
      <c r="N9583" s="148">
        <v>0.82199999999999995</v>
      </c>
      <c r="O9583" s="148">
        <v>0.499</v>
      </c>
      <c r="P9583" s="148">
        <v>0.22899999999999901</v>
      </c>
      <c r="Q9583" s="148">
        <v>4.5900000000000001E-6</v>
      </c>
      <c r="R9583" s="148">
        <v>11</v>
      </c>
      <c r="S9583" s="148">
        <v>9.1399999999999995E-2</v>
      </c>
      <c r="T9583" s="148">
        <v>-9.6419999999999995</v>
      </c>
      <c r="U9583" s="148">
        <v>1</v>
      </c>
      <c r="V9583" s="148">
        <v>3.61E-2</v>
      </c>
      <c r="W9583" s="148">
        <v>178.46099999999899</v>
      </c>
      <c r="X9583" s="148">
        <v>3</v>
      </c>
      <c r="Y9583" s="148">
        <v>0.23899999999999999</v>
      </c>
    </row>
    <row r="9584" spans="11:25" x14ac:dyDescent="0.25">
      <c r="K9584" s="145" t="s">
        <v>2434</v>
      </c>
      <c r="L9584" s="145">
        <v>67</v>
      </c>
      <c r="M9584" s="145">
        <v>190280</v>
      </c>
      <c r="N9584" s="148">
        <v>0.21299999999999999</v>
      </c>
      <c r="O9584" s="148">
        <v>0.34100000000000003</v>
      </c>
      <c r="P9584" s="148">
        <v>0.53900000000000003</v>
      </c>
      <c r="Q9584" s="148">
        <v>6.4399999999999993E-5</v>
      </c>
      <c r="R9584" s="148">
        <v>5</v>
      </c>
      <c r="S9584" s="148">
        <v>0.109</v>
      </c>
      <c r="T9584" s="148">
        <v>-5.76</v>
      </c>
      <c r="U9584" s="148">
        <v>1</v>
      </c>
      <c r="V9584" s="148">
        <v>2.6499999999999999E-2</v>
      </c>
      <c r="W9584" s="148">
        <v>174.56399999999999</v>
      </c>
      <c r="X9584" s="148">
        <v>4</v>
      </c>
      <c r="Y9584" s="148">
        <v>0.26700000000000002</v>
      </c>
    </row>
    <row r="9585" spans="11:25" x14ac:dyDescent="0.25">
      <c r="K9585" s="145" t="s">
        <v>4437</v>
      </c>
      <c r="L9585" s="145">
        <v>63</v>
      </c>
      <c r="M9585" s="145">
        <v>161906</v>
      </c>
      <c r="N9585" s="148">
        <v>0.89099999999999902</v>
      </c>
      <c r="O9585" s="148">
        <v>0.66799999999999904</v>
      </c>
      <c r="P9585" s="148">
        <v>0.36699999999999999</v>
      </c>
      <c r="Q9585" s="148">
        <v>5.2100000000000002E-3</v>
      </c>
      <c r="R9585" s="148">
        <v>11</v>
      </c>
      <c r="S9585" s="148">
        <v>0.10299999999999999</v>
      </c>
      <c r="T9585" s="148">
        <v>-11.002000000000001</v>
      </c>
      <c r="U9585" s="148">
        <v>1</v>
      </c>
      <c r="V9585" s="148">
        <v>2.8500000000000001E-2</v>
      </c>
      <c r="W9585" s="148">
        <v>110.21</v>
      </c>
      <c r="X9585" s="148">
        <v>4</v>
      </c>
      <c r="Y9585" s="148">
        <v>0.34200000000000003</v>
      </c>
    </row>
    <row r="9586" spans="11:25" x14ac:dyDescent="0.25">
      <c r="K9586" s="145" t="s">
        <v>1814</v>
      </c>
      <c r="L9586" s="145">
        <v>58</v>
      </c>
      <c r="M9586" s="145">
        <v>211851</v>
      </c>
      <c r="N9586" s="148">
        <v>0.249</v>
      </c>
      <c r="O9586" s="148">
        <v>0.38900000000000001</v>
      </c>
      <c r="P9586" s="148">
        <v>0.43099999999999999</v>
      </c>
      <c r="Q9586" s="148">
        <v>0</v>
      </c>
      <c r="R9586" s="148">
        <v>7</v>
      </c>
      <c r="S9586" s="148">
        <v>0.13</v>
      </c>
      <c r="T9586" s="148">
        <v>-8.0609999999999999</v>
      </c>
      <c r="U9586" s="148">
        <v>1</v>
      </c>
      <c r="V9586" s="148">
        <v>3.44E-2</v>
      </c>
      <c r="W9586" s="148">
        <v>142.13999999999999</v>
      </c>
      <c r="X9586" s="148">
        <v>4</v>
      </c>
      <c r="Y9586" s="148">
        <v>0.27500000000000002</v>
      </c>
    </row>
    <row r="9587" spans="11:25" x14ac:dyDescent="0.25">
      <c r="K9587" s="145" t="s">
        <v>7973</v>
      </c>
      <c r="L9587" s="145">
        <v>51</v>
      </c>
      <c r="M9587" s="145">
        <v>225666</v>
      </c>
      <c r="N9587" s="148">
        <v>0.83199999999999996</v>
      </c>
      <c r="O9587" s="148">
        <v>0.59199999999999997</v>
      </c>
      <c r="P9587" s="148">
        <v>0.42599999999999999</v>
      </c>
      <c r="Q9587" s="148">
        <v>9.0800000000000006E-2</v>
      </c>
      <c r="R9587" s="148">
        <v>2</v>
      </c>
      <c r="S9587" s="148">
        <v>0.115</v>
      </c>
      <c r="T9587" s="148">
        <v>-15.106999999999999</v>
      </c>
      <c r="U9587" s="148">
        <v>0</v>
      </c>
      <c r="V9587" s="148">
        <v>3.0499999999999999E-2</v>
      </c>
      <c r="W9587" s="148">
        <v>107.747</v>
      </c>
      <c r="X9587" s="148">
        <v>4</v>
      </c>
      <c r="Y9587" s="148">
        <v>0.28499999999999998</v>
      </c>
    </row>
    <row r="9588" spans="11:25" x14ac:dyDescent="0.25">
      <c r="K9588" s="145" t="s">
        <v>4074</v>
      </c>
      <c r="L9588" s="145">
        <v>46</v>
      </c>
      <c r="M9588" s="145">
        <v>344573</v>
      </c>
      <c r="N9588" s="148">
        <v>0.75700000000000001</v>
      </c>
      <c r="O9588" s="148">
        <v>0.47</v>
      </c>
      <c r="P9588" s="148">
        <v>0.35099999999999998</v>
      </c>
      <c r="Q9588" s="148">
        <v>1.3200000000000001E-6</v>
      </c>
      <c r="R9588" s="148">
        <v>7</v>
      </c>
      <c r="S9588" s="148">
        <v>0.55600000000000005</v>
      </c>
      <c r="T9588" s="148">
        <v>-9.3849999999999998</v>
      </c>
      <c r="U9588" s="148">
        <v>1</v>
      </c>
      <c r="V9588" s="148">
        <v>3.4000000000000002E-2</v>
      </c>
      <c r="W9588" s="148">
        <v>152.01300000000001</v>
      </c>
      <c r="X9588" s="148">
        <v>4</v>
      </c>
      <c r="Y9588" s="148">
        <v>0.39200000000000002</v>
      </c>
    </row>
    <row r="9589" spans="11:25" x14ac:dyDescent="0.25">
      <c r="K9589" s="145" t="s">
        <v>7974</v>
      </c>
      <c r="L9589" s="145">
        <v>58</v>
      </c>
      <c r="M9589" s="145">
        <v>233013</v>
      </c>
      <c r="N9589" s="148">
        <v>0.71499999999999997</v>
      </c>
      <c r="O9589" s="148">
        <v>0.42299999999999999</v>
      </c>
      <c r="P9589" s="148">
        <v>0.183</v>
      </c>
      <c r="Q9589" s="148">
        <v>4.2499999999999901E-5</v>
      </c>
      <c r="R9589" s="148">
        <v>9</v>
      </c>
      <c r="S9589" s="148">
        <v>0.104</v>
      </c>
      <c r="T9589" s="148">
        <v>-13.516999999999999</v>
      </c>
      <c r="U9589" s="148">
        <v>1</v>
      </c>
      <c r="V9589" s="148">
        <v>3.44E-2</v>
      </c>
      <c r="W9589" s="148">
        <v>122.34099999999999</v>
      </c>
      <c r="X9589" s="148">
        <v>3</v>
      </c>
      <c r="Y9589" s="148">
        <v>0.14199999999999999</v>
      </c>
    </row>
    <row r="9590" spans="11:25" x14ac:dyDescent="0.25">
      <c r="K9590" s="145" t="s">
        <v>7975</v>
      </c>
      <c r="L9590" s="145">
        <v>53</v>
      </c>
      <c r="M9590" s="145">
        <v>246413</v>
      </c>
      <c r="N9590" s="148">
        <v>0.96399999999999997</v>
      </c>
      <c r="O9590" s="148">
        <v>0.55799999999999905</v>
      </c>
      <c r="P9590" s="148">
        <v>0.11699999999999899</v>
      </c>
      <c r="Q9590" s="148">
        <v>6.8599999999999998E-4</v>
      </c>
      <c r="R9590" s="148">
        <v>5</v>
      </c>
      <c r="S9590" s="148">
        <v>8.4699999999999998E-2</v>
      </c>
      <c r="T9590" s="148">
        <v>-16.957999999999998</v>
      </c>
      <c r="U9590" s="148">
        <v>1</v>
      </c>
      <c r="V9590" s="148">
        <v>3.4500000000000003E-2</v>
      </c>
      <c r="W9590" s="148">
        <v>131.84700000000001</v>
      </c>
      <c r="X9590" s="148">
        <v>4</v>
      </c>
      <c r="Y9590" s="148">
        <v>0.17399999999999999</v>
      </c>
    </row>
    <row r="9591" spans="11:25" x14ac:dyDescent="0.25">
      <c r="K9591" s="145" t="s">
        <v>7976</v>
      </c>
      <c r="L9591" s="145">
        <v>39</v>
      </c>
      <c r="M9591" s="145">
        <v>138051</v>
      </c>
      <c r="N9591" s="148">
        <v>0.92900000000000005</v>
      </c>
      <c r="O9591" s="148">
        <v>0.52100000000000002</v>
      </c>
      <c r="P9591" s="148">
        <v>0.19399999999999901</v>
      </c>
      <c r="Q9591" s="148">
        <v>0</v>
      </c>
      <c r="R9591" s="148">
        <v>2</v>
      </c>
      <c r="S9591" s="148">
        <v>9.3100000000000002E-2</v>
      </c>
      <c r="T9591" s="148">
        <v>-14.412000000000001</v>
      </c>
      <c r="U9591" s="148">
        <v>1</v>
      </c>
      <c r="V9591" s="148">
        <v>4.5699999999999998E-2</v>
      </c>
      <c r="W9591" s="148">
        <v>115.392</v>
      </c>
      <c r="X9591" s="148">
        <v>4</v>
      </c>
      <c r="Y9591" s="148">
        <v>0.32400000000000001</v>
      </c>
    </row>
    <row r="9592" spans="11:25" x14ac:dyDescent="0.25">
      <c r="K9592" s="145" t="s">
        <v>7977</v>
      </c>
      <c r="L9592" s="145">
        <v>64</v>
      </c>
      <c r="M9592" s="145">
        <v>242387</v>
      </c>
      <c r="N9592" s="148">
        <v>0.95899999999999996</v>
      </c>
      <c r="O9592" s="148">
        <v>0.40799999999999997</v>
      </c>
      <c r="P9592" s="148">
        <v>8.1100000000000005E-2</v>
      </c>
      <c r="Q9592" s="148">
        <v>4.3799999999999899E-5</v>
      </c>
      <c r="R9592" s="148">
        <v>2</v>
      </c>
      <c r="S9592" s="148">
        <v>0.13300000000000001</v>
      </c>
      <c r="T9592" s="148">
        <v>-14.654999999999999</v>
      </c>
      <c r="U9592" s="148">
        <v>1</v>
      </c>
      <c r="V9592" s="148">
        <v>4.02E-2</v>
      </c>
      <c r="W9592" s="148">
        <v>111.262999999999</v>
      </c>
      <c r="X9592" s="148">
        <v>5</v>
      </c>
      <c r="Y9592" s="148">
        <v>0.17699999999999999</v>
      </c>
    </row>
    <row r="9593" spans="11:25" x14ac:dyDescent="0.25">
      <c r="K9593" s="145" t="s">
        <v>3159</v>
      </c>
      <c r="L9593" s="145">
        <v>25</v>
      </c>
      <c r="M9593" s="145">
        <v>264407</v>
      </c>
      <c r="N9593" s="148">
        <v>0.45899999999999902</v>
      </c>
      <c r="O9593" s="148">
        <v>0.51900000000000002</v>
      </c>
      <c r="P9593" s="148">
        <v>0.46100000000000002</v>
      </c>
      <c r="Q9593" s="148">
        <v>6.72E-6</v>
      </c>
      <c r="R9593" s="148">
        <v>10</v>
      </c>
      <c r="S9593" s="148">
        <v>9.06E-2</v>
      </c>
      <c r="T9593" s="148">
        <v>-5.7189999999999896</v>
      </c>
      <c r="U9593" s="148">
        <v>1</v>
      </c>
      <c r="V9593" s="148">
        <v>2.6100000000000002E-2</v>
      </c>
      <c r="W9593" s="148">
        <v>111.982</v>
      </c>
      <c r="X9593" s="148">
        <v>3</v>
      </c>
      <c r="Y9593" s="148">
        <v>0.20799999999999999</v>
      </c>
    </row>
    <row r="9594" spans="11:25" x14ac:dyDescent="0.25">
      <c r="K9594" s="145" t="s">
        <v>7978</v>
      </c>
      <c r="L9594" s="145">
        <v>7</v>
      </c>
      <c r="M9594" s="145">
        <v>155050</v>
      </c>
      <c r="N9594" s="148">
        <v>0.93500000000000005</v>
      </c>
      <c r="O9594" s="148">
        <v>0.64599999999999902</v>
      </c>
      <c r="P9594" s="148">
        <v>0.28799999999999998</v>
      </c>
      <c r="Q9594" s="148">
        <v>1.1999999999999999E-3</v>
      </c>
      <c r="R9594" s="148">
        <v>4</v>
      </c>
      <c r="S9594" s="148">
        <v>0.16</v>
      </c>
      <c r="T9594" s="148">
        <v>-15.797000000000001</v>
      </c>
      <c r="U9594" s="148">
        <v>1</v>
      </c>
      <c r="V9594" s="148">
        <v>3.2000000000000001E-2</v>
      </c>
      <c r="W9594" s="148">
        <v>106.92700000000001</v>
      </c>
      <c r="X9594" s="148">
        <v>4</v>
      </c>
      <c r="Y9594" s="148">
        <v>0.33700000000000002</v>
      </c>
    </row>
    <row r="9595" spans="11:25" x14ac:dyDescent="0.25">
      <c r="K9595" s="145" t="s">
        <v>7979</v>
      </c>
      <c r="L9595" s="145">
        <v>45</v>
      </c>
      <c r="M9595" s="145">
        <v>227152</v>
      </c>
      <c r="N9595" s="148">
        <v>0.78700000000000003</v>
      </c>
      <c r="O9595" s="148">
        <v>0.5</v>
      </c>
      <c r="P9595" s="148">
        <v>0.20100000000000001</v>
      </c>
      <c r="Q9595" s="148">
        <v>0</v>
      </c>
      <c r="R9595" s="148">
        <v>2</v>
      </c>
      <c r="S9595" s="148">
        <v>0.184</v>
      </c>
      <c r="T9595" s="148">
        <v>-6.8379999999999903</v>
      </c>
      <c r="U9595" s="148">
        <v>1</v>
      </c>
      <c r="V9595" s="148">
        <v>3.3500000000000002E-2</v>
      </c>
      <c r="W9595" s="148">
        <v>119.71799999999899</v>
      </c>
      <c r="X9595" s="148">
        <v>3</v>
      </c>
      <c r="Y9595" s="148">
        <v>0.436</v>
      </c>
    </row>
    <row r="9596" spans="11:25" x14ac:dyDescent="0.25">
      <c r="K9596" s="145" t="s">
        <v>4635</v>
      </c>
      <c r="L9596" s="145">
        <v>66</v>
      </c>
      <c r="M9596" s="145">
        <v>246133</v>
      </c>
      <c r="N9596" s="148">
        <v>0.46200000000000002</v>
      </c>
      <c r="O9596" s="148">
        <v>0.55500000000000005</v>
      </c>
      <c r="P9596" s="148">
        <v>0.43</v>
      </c>
      <c r="Q9596" s="148">
        <v>1.90999999999999E-4</v>
      </c>
      <c r="R9596" s="148">
        <v>2</v>
      </c>
      <c r="S9596" s="148">
        <v>8.6900000000000005E-2</v>
      </c>
      <c r="T9596" s="148">
        <v>-9.1050000000000004</v>
      </c>
      <c r="U9596" s="148">
        <v>1</v>
      </c>
      <c r="V9596" s="148">
        <v>2.9499999999999998E-2</v>
      </c>
      <c r="W9596" s="148">
        <v>147.613</v>
      </c>
      <c r="X9596" s="148">
        <v>4</v>
      </c>
      <c r="Y9596" s="148">
        <v>0.27399999999999902</v>
      </c>
    </row>
    <row r="9597" spans="11:25" x14ac:dyDescent="0.25">
      <c r="K9597" s="145" t="s">
        <v>7980</v>
      </c>
      <c r="L9597" s="145">
        <v>51</v>
      </c>
      <c r="M9597" s="145">
        <v>313078</v>
      </c>
      <c r="N9597" s="148">
        <v>0.23599999999999999</v>
      </c>
      <c r="O9597" s="148">
        <v>0.45500000000000002</v>
      </c>
      <c r="P9597" s="148">
        <v>0.17199999999999999</v>
      </c>
      <c r="Q9597" s="148">
        <v>1.2999999999999999E-3</v>
      </c>
      <c r="R9597" s="148">
        <v>3</v>
      </c>
      <c r="S9597" s="148">
        <v>0.10199999999999999</v>
      </c>
      <c r="T9597" s="148">
        <v>-10.265000000000001</v>
      </c>
      <c r="U9597" s="148">
        <v>1</v>
      </c>
      <c r="V9597" s="148">
        <v>3.0700000000000002E-2</v>
      </c>
      <c r="W9597" s="148">
        <v>118.161</v>
      </c>
      <c r="X9597" s="148">
        <v>3</v>
      </c>
      <c r="Y9597" s="148">
        <v>0.188999999999999</v>
      </c>
    </row>
    <row r="9598" spans="11:25" x14ac:dyDescent="0.25">
      <c r="K9598" s="145" t="s">
        <v>7981</v>
      </c>
      <c r="L9598" s="145">
        <v>43</v>
      </c>
      <c r="M9598" s="145">
        <v>157174</v>
      </c>
      <c r="N9598" s="148">
        <v>0.93400000000000005</v>
      </c>
      <c r="O9598" s="148">
        <v>0.51100000000000001</v>
      </c>
      <c r="P9598" s="148">
        <v>0.14499999999999999</v>
      </c>
      <c r="Q9598" s="148">
        <v>2.6400000000000001E-6</v>
      </c>
      <c r="R9598" s="148">
        <v>10</v>
      </c>
      <c r="S9598" s="148">
        <v>0.123</v>
      </c>
      <c r="T9598" s="148">
        <v>-9.827</v>
      </c>
      <c r="U9598" s="148">
        <v>1</v>
      </c>
      <c r="V9598" s="148">
        <v>3.3500000000000002E-2</v>
      </c>
      <c r="W9598" s="148">
        <v>128.13800000000001</v>
      </c>
      <c r="X9598" s="148">
        <v>4</v>
      </c>
      <c r="Y9598" s="148">
        <v>0.54700000000000004</v>
      </c>
    </row>
    <row r="9599" spans="11:25" x14ac:dyDescent="0.25">
      <c r="K9599" s="145" t="s">
        <v>4637</v>
      </c>
      <c r="L9599" s="145">
        <v>58</v>
      </c>
      <c r="M9599" s="145">
        <v>307312</v>
      </c>
      <c r="N9599" s="148">
        <v>0.91</v>
      </c>
      <c r="O9599" s="148">
        <v>0.35899999999999999</v>
      </c>
      <c r="P9599" s="148">
        <v>0.17</v>
      </c>
      <c r="Q9599" s="148">
        <v>2.3799999999999901E-4</v>
      </c>
      <c r="R9599" s="148">
        <v>4</v>
      </c>
      <c r="S9599" s="148">
        <v>0.11</v>
      </c>
      <c r="T9599" s="148">
        <v>-10.914999999999999</v>
      </c>
      <c r="U9599" s="148">
        <v>1</v>
      </c>
      <c r="V9599" s="148">
        <v>3.0800000000000001E-2</v>
      </c>
      <c r="W9599" s="148">
        <v>137.06200000000001</v>
      </c>
      <c r="X9599" s="148">
        <v>3</v>
      </c>
      <c r="Y9599" s="148">
        <v>0.17799999999999999</v>
      </c>
    </row>
    <row r="9600" spans="11:25" x14ac:dyDescent="0.25">
      <c r="K9600" s="145" t="s">
        <v>7982</v>
      </c>
      <c r="L9600" s="145">
        <v>56</v>
      </c>
      <c r="M9600" s="145">
        <v>171970</v>
      </c>
      <c r="N9600" s="148">
        <v>0.59899999999999998</v>
      </c>
      <c r="O9600" s="148">
        <v>0.36799999999999999</v>
      </c>
      <c r="P9600" s="148">
        <v>0.441</v>
      </c>
      <c r="Q9600" s="148">
        <v>0</v>
      </c>
      <c r="R9600" s="148">
        <v>4</v>
      </c>
      <c r="S9600" s="148">
        <v>0.14499999999999999</v>
      </c>
      <c r="T9600" s="148">
        <v>-6.6559999999999997</v>
      </c>
      <c r="U9600" s="148">
        <v>1</v>
      </c>
      <c r="V9600" s="148">
        <v>4.5699999999999998E-2</v>
      </c>
      <c r="W9600" s="148">
        <v>192.46099999999899</v>
      </c>
      <c r="X9600" s="148">
        <v>4</v>
      </c>
      <c r="Y9600" s="148">
        <v>0.29699999999999999</v>
      </c>
    </row>
    <row r="9601" spans="11:25" x14ac:dyDescent="0.25">
      <c r="K9601" s="145" t="s">
        <v>7983</v>
      </c>
      <c r="L9601" s="145">
        <v>46</v>
      </c>
      <c r="M9601" s="145">
        <v>179280</v>
      </c>
      <c r="N9601" s="148">
        <v>0.93700000000000006</v>
      </c>
      <c r="O9601" s="148">
        <v>0.54200000000000004</v>
      </c>
      <c r="P9601" s="148">
        <v>0.13600000000000001</v>
      </c>
      <c r="Q9601" s="148">
        <v>6.9200000000000002E-5</v>
      </c>
      <c r="R9601" s="148">
        <v>1</v>
      </c>
      <c r="S9601" s="148">
        <v>0.11</v>
      </c>
      <c r="T9601" s="148">
        <v>-14.797000000000001</v>
      </c>
      <c r="U9601" s="148">
        <v>0</v>
      </c>
      <c r="V9601" s="148">
        <v>3.4799999999999998E-2</v>
      </c>
      <c r="W9601" s="148">
        <v>105.50299999999901</v>
      </c>
      <c r="X9601" s="148">
        <v>4</v>
      </c>
      <c r="Y9601" s="148">
        <v>0.37</v>
      </c>
    </row>
    <row r="9602" spans="11:25" x14ac:dyDescent="0.25">
      <c r="K9602" s="145" t="s">
        <v>1858</v>
      </c>
      <c r="L9602" s="145">
        <v>42</v>
      </c>
      <c r="M9602" s="145">
        <v>167164</v>
      </c>
      <c r="N9602" s="148">
        <v>0.76500000000000001</v>
      </c>
      <c r="O9602" s="148">
        <v>0.505</v>
      </c>
      <c r="P9602" s="148">
        <v>0.252</v>
      </c>
      <c r="Q9602" s="148">
        <v>0</v>
      </c>
      <c r="R9602" s="148">
        <v>9</v>
      </c>
      <c r="S9602" s="148">
        <v>8.2900000000000001E-2</v>
      </c>
      <c r="T9602" s="148">
        <v>-10.169</v>
      </c>
      <c r="U9602" s="148">
        <v>1</v>
      </c>
      <c r="V9602" s="148">
        <v>3.2099999999999997E-2</v>
      </c>
      <c r="W9602" s="148">
        <v>80.83</v>
      </c>
      <c r="X9602" s="148">
        <v>4</v>
      </c>
      <c r="Y9602" s="148">
        <v>0.39299999999999902</v>
      </c>
    </row>
    <row r="9603" spans="11:25" x14ac:dyDescent="0.25">
      <c r="K9603" s="145" t="s">
        <v>4603</v>
      </c>
      <c r="L9603" s="145">
        <v>68</v>
      </c>
      <c r="M9603" s="145">
        <v>231760</v>
      </c>
      <c r="N9603" s="148">
        <v>0.61</v>
      </c>
      <c r="O9603" s="148">
        <v>0.51900000000000002</v>
      </c>
      <c r="P9603" s="148">
        <v>0.51500000000000001</v>
      </c>
      <c r="Q9603" s="148">
        <v>5.66E-5</v>
      </c>
      <c r="R9603" s="148">
        <v>5</v>
      </c>
      <c r="S9603" s="148">
        <v>0.107</v>
      </c>
      <c r="T9603" s="148">
        <v>-9.4480000000000004</v>
      </c>
      <c r="U9603" s="148">
        <v>1</v>
      </c>
      <c r="V9603" s="148">
        <v>3.1E-2</v>
      </c>
      <c r="W9603" s="148">
        <v>80.328999999999994</v>
      </c>
      <c r="X9603" s="148">
        <v>4</v>
      </c>
      <c r="Y9603" s="148">
        <v>0.71399999999999997</v>
      </c>
    </row>
    <row r="9604" spans="11:25" x14ac:dyDescent="0.25">
      <c r="K9604" s="145" t="s">
        <v>7984</v>
      </c>
      <c r="L9604" s="145">
        <v>62</v>
      </c>
      <c r="M9604" s="145">
        <v>159102</v>
      </c>
      <c r="N9604" s="148">
        <v>0.89099999999999902</v>
      </c>
      <c r="O9604" s="148">
        <v>0.64300000000000002</v>
      </c>
      <c r="P9604" s="148">
        <v>0.21299999999999999</v>
      </c>
      <c r="Q9604" s="148">
        <v>1.3799999999999999E-3</v>
      </c>
      <c r="R9604" s="148">
        <v>3</v>
      </c>
      <c r="S9604" s="148">
        <v>0.21099999999999999</v>
      </c>
      <c r="T9604" s="148">
        <v>-15.584</v>
      </c>
      <c r="U9604" s="148">
        <v>1</v>
      </c>
      <c r="V9604" s="148">
        <v>3.2399999999999998E-2</v>
      </c>
      <c r="W9604" s="148">
        <v>137.709</v>
      </c>
      <c r="X9604" s="148">
        <v>1</v>
      </c>
      <c r="Y9604" s="148">
        <v>0.12</v>
      </c>
    </row>
    <row r="9605" spans="11:25" x14ac:dyDescent="0.25">
      <c r="K9605" s="145" t="s">
        <v>3176</v>
      </c>
      <c r="L9605" s="145">
        <v>72</v>
      </c>
      <c r="M9605" s="145">
        <v>336613</v>
      </c>
      <c r="N9605" s="148">
        <v>0.94299999999999995</v>
      </c>
      <c r="O9605" s="148">
        <v>0.375</v>
      </c>
      <c r="P9605" s="148">
        <v>0.30399999999999999</v>
      </c>
      <c r="Q9605" s="148">
        <v>0.30299999999999999</v>
      </c>
      <c r="R9605" s="148">
        <v>1</v>
      </c>
      <c r="S9605" s="148">
        <v>0.126</v>
      </c>
      <c r="T9605" s="148">
        <v>-14.52</v>
      </c>
      <c r="U9605" s="148">
        <v>1</v>
      </c>
      <c r="V9605" s="148">
        <v>3.0200000000000001E-2</v>
      </c>
      <c r="W9605" s="148">
        <v>147.989</v>
      </c>
      <c r="X9605" s="148">
        <v>4</v>
      </c>
      <c r="Y9605" s="148">
        <v>0.14699999999999999</v>
      </c>
    </row>
    <row r="9606" spans="11:25" x14ac:dyDescent="0.25">
      <c r="K9606" s="145" t="s">
        <v>7985</v>
      </c>
      <c r="L9606" s="145">
        <v>65</v>
      </c>
      <c r="M9606" s="145">
        <v>253013</v>
      </c>
      <c r="N9606" s="148">
        <v>0.88</v>
      </c>
      <c r="O9606" s="148">
        <v>0.40200000000000002</v>
      </c>
      <c r="P9606" s="148">
        <v>0.53900000000000003</v>
      </c>
      <c r="Q9606" s="148">
        <v>6.4999999999999997E-3</v>
      </c>
      <c r="R9606" s="148">
        <v>0</v>
      </c>
      <c r="S9606" s="148">
        <v>0.11699999999999899</v>
      </c>
      <c r="T9606" s="148">
        <v>-11.061999999999999</v>
      </c>
      <c r="U9606" s="148">
        <v>1</v>
      </c>
      <c r="V9606" s="148">
        <v>4.2999999999999997E-2</v>
      </c>
      <c r="W9606" s="148">
        <v>146.52600000000001</v>
      </c>
      <c r="X9606" s="148">
        <v>4</v>
      </c>
      <c r="Y9606" s="148">
        <v>0.371</v>
      </c>
    </row>
    <row r="9607" spans="11:25" x14ac:dyDescent="0.25">
      <c r="K9607" s="145" t="s">
        <v>1877</v>
      </c>
      <c r="L9607" s="145">
        <v>71</v>
      </c>
      <c r="M9607" s="145">
        <v>217986</v>
      </c>
      <c r="N9607" s="148">
        <v>6.0600000000000001E-2</v>
      </c>
      <c r="O9607" s="148">
        <v>0.57599999999999996</v>
      </c>
      <c r="P9607" s="148">
        <v>0.48599999999999999</v>
      </c>
      <c r="Q9607" s="148">
        <v>1.4300000000000001E-4</v>
      </c>
      <c r="R9607" s="148">
        <v>4</v>
      </c>
      <c r="S9607" s="148">
        <v>9.2999999999999999E-2</v>
      </c>
      <c r="T9607" s="148">
        <v>-9.3639999999999901</v>
      </c>
      <c r="U9607" s="148">
        <v>1</v>
      </c>
      <c r="V9607" s="148">
        <v>4.0599999999999997E-2</v>
      </c>
      <c r="W9607" s="148">
        <v>141.95099999999999</v>
      </c>
      <c r="X9607" s="148">
        <v>4</v>
      </c>
      <c r="Y9607" s="148">
        <v>0.33700000000000002</v>
      </c>
    </row>
    <row r="9608" spans="11:25" x14ac:dyDescent="0.25">
      <c r="K9608" s="145" t="s">
        <v>7186</v>
      </c>
      <c r="L9608" s="145">
        <v>64</v>
      </c>
      <c r="M9608" s="145">
        <v>278373</v>
      </c>
      <c r="N9608" s="148">
        <v>0.128</v>
      </c>
      <c r="O9608" s="148">
        <v>0.36699999999999999</v>
      </c>
      <c r="P9608" s="148">
        <v>0.66299999999999903</v>
      </c>
      <c r="Q9608" s="148">
        <v>2.69E-2</v>
      </c>
      <c r="R9608" s="148">
        <v>3</v>
      </c>
      <c r="S9608" s="148">
        <v>5.5199999999999999E-2</v>
      </c>
      <c r="T9608" s="148">
        <v>-6.9689999999999896</v>
      </c>
      <c r="U9608" s="148">
        <v>1</v>
      </c>
      <c r="V9608" s="148">
        <v>3.49E-2</v>
      </c>
      <c r="W9608" s="148">
        <v>111.63</v>
      </c>
      <c r="X9608" s="148">
        <v>4</v>
      </c>
      <c r="Y9608" s="148">
        <v>0.17699999999999999</v>
      </c>
    </row>
    <row r="9609" spans="11:25" x14ac:dyDescent="0.25">
      <c r="K9609" s="145" t="s">
        <v>7244</v>
      </c>
      <c r="L9609" s="145">
        <v>72</v>
      </c>
      <c r="M9609" s="145">
        <v>223640</v>
      </c>
      <c r="N9609" s="148">
        <v>4.7E-2</v>
      </c>
      <c r="O9609" s="148">
        <v>0.59499999999999997</v>
      </c>
      <c r="P9609" s="148">
        <v>0.72299999999999998</v>
      </c>
      <c r="Q9609" s="148">
        <v>2.86E-2</v>
      </c>
      <c r="R9609" s="148">
        <v>7</v>
      </c>
      <c r="S9609" s="148">
        <v>9.9500000000000005E-2</v>
      </c>
      <c r="T9609" s="148">
        <v>-8.2560000000000002</v>
      </c>
      <c r="U9609" s="148">
        <v>1</v>
      </c>
      <c r="V9609" s="148">
        <v>3.49E-2</v>
      </c>
      <c r="W9609" s="148">
        <v>108.042999999999</v>
      </c>
      <c r="X9609" s="148">
        <v>1</v>
      </c>
      <c r="Y9609" s="148">
        <v>0.27200000000000002</v>
      </c>
    </row>
    <row r="9610" spans="11:25" x14ac:dyDescent="0.25">
      <c r="K9610" s="145" t="s">
        <v>7986</v>
      </c>
      <c r="L9610" s="145">
        <v>58</v>
      </c>
      <c r="M9610" s="145">
        <v>211688</v>
      </c>
      <c r="N9610" s="148">
        <v>0.95799999999999996</v>
      </c>
      <c r="O9610" s="148">
        <v>0.51200000000000001</v>
      </c>
      <c r="P9610" s="148">
        <v>0.36799999999999999</v>
      </c>
      <c r="Q9610" s="148">
        <v>1.5699999999999999E-2</v>
      </c>
      <c r="R9610" s="148">
        <v>7</v>
      </c>
      <c r="S9610" s="148">
        <v>6.13E-2</v>
      </c>
      <c r="T9610" s="148">
        <v>-12.327999999999999</v>
      </c>
      <c r="U9610" s="148">
        <v>1</v>
      </c>
      <c r="V9610" s="148">
        <v>4.2500000000000003E-2</v>
      </c>
      <c r="W9610" s="148">
        <v>181.67599999999999</v>
      </c>
      <c r="X9610" s="148">
        <v>4</v>
      </c>
      <c r="Y9610" s="148">
        <v>0.61199999999999999</v>
      </c>
    </row>
    <row r="9611" spans="11:25" x14ac:dyDescent="0.25">
      <c r="K9611" s="145" t="s">
        <v>7987</v>
      </c>
      <c r="L9611" s="145">
        <v>48</v>
      </c>
      <c r="M9611" s="145">
        <v>235871</v>
      </c>
      <c r="N9611" s="148">
        <v>0.82199999999999995</v>
      </c>
      <c r="O9611" s="148">
        <v>0.80200000000000005</v>
      </c>
      <c r="P9611" s="148">
        <v>0.35399999999999998</v>
      </c>
      <c r="Q9611" s="148">
        <v>2.57E-6</v>
      </c>
      <c r="R9611" s="148">
        <v>1</v>
      </c>
      <c r="S9611" s="148">
        <v>0.114</v>
      </c>
      <c r="T9611" s="148">
        <v>-8.0909999999999993</v>
      </c>
      <c r="U9611" s="148">
        <v>0</v>
      </c>
      <c r="V9611" s="148">
        <v>3.4000000000000002E-2</v>
      </c>
      <c r="W9611" s="148">
        <v>119.97199999999999</v>
      </c>
      <c r="X9611" s="148">
        <v>4</v>
      </c>
      <c r="Y9611" s="148">
        <v>0.41799999999999998</v>
      </c>
    </row>
    <row r="9612" spans="11:25" x14ac:dyDescent="0.25">
      <c r="K9612" s="145" t="s">
        <v>7177</v>
      </c>
      <c r="L9612" s="145">
        <v>69</v>
      </c>
      <c r="M9612" s="145">
        <v>239880</v>
      </c>
      <c r="N9612" s="148">
        <v>3.7199999999999997E-2</v>
      </c>
      <c r="O9612" s="148">
        <v>0.39600000000000002</v>
      </c>
      <c r="P9612" s="148">
        <v>0.67700000000000005</v>
      </c>
      <c r="Q9612" s="148">
        <v>1.37E-4</v>
      </c>
      <c r="R9612" s="148">
        <v>3</v>
      </c>
      <c r="S9612" s="148">
        <v>0.111999999999999</v>
      </c>
      <c r="T9612" s="148">
        <v>-7.5129999999999999</v>
      </c>
      <c r="U9612" s="148">
        <v>1</v>
      </c>
      <c r="V9612" s="148">
        <v>3.5400000000000001E-2</v>
      </c>
      <c r="W9612" s="148">
        <v>135.17699999999999</v>
      </c>
      <c r="X9612" s="148">
        <v>4</v>
      </c>
      <c r="Y9612" s="148">
        <v>0.249</v>
      </c>
    </row>
    <row r="9613" spans="11:25" x14ac:dyDescent="0.25">
      <c r="K9613" s="145" t="s">
        <v>7988</v>
      </c>
      <c r="L9613" s="145">
        <v>51</v>
      </c>
      <c r="M9613" s="145">
        <v>229720</v>
      </c>
      <c r="N9613" s="148">
        <v>0.749</v>
      </c>
      <c r="O9613" s="148">
        <v>0.53100000000000003</v>
      </c>
      <c r="P9613" s="148">
        <v>0.36299999999999999</v>
      </c>
      <c r="Q9613" s="148">
        <v>0</v>
      </c>
      <c r="R9613" s="148">
        <v>10</v>
      </c>
      <c r="S9613" s="148">
        <v>0.111999999999999</v>
      </c>
      <c r="T9613" s="148">
        <v>-7.6719999999999997</v>
      </c>
      <c r="U9613" s="148">
        <v>1</v>
      </c>
      <c r="V9613" s="148">
        <v>6.08E-2</v>
      </c>
      <c r="W9613" s="148">
        <v>121.41200000000001</v>
      </c>
      <c r="X9613" s="148">
        <v>4</v>
      </c>
      <c r="Y9613" s="148">
        <v>0.25900000000000001</v>
      </c>
    </row>
    <row r="9614" spans="11:25" x14ac:dyDescent="0.25">
      <c r="K9614" s="145" t="s">
        <v>7989</v>
      </c>
      <c r="L9614" s="145">
        <v>9</v>
      </c>
      <c r="M9614" s="145">
        <v>219093</v>
      </c>
      <c r="N9614" s="148">
        <v>0.92900000000000005</v>
      </c>
      <c r="O9614" s="148">
        <v>0.57199999999999995</v>
      </c>
      <c r="P9614" s="148">
        <v>0.42599999999999999</v>
      </c>
      <c r="Q9614" s="148">
        <v>1.8399999999999901E-3</v>
      </c>
      <c r="R9614" s="148">
        <v>7</v>
      </c>
      <c r="S9614" s="148">
        <v>0.67599999999999905</v>
      </c>
      <c r="T9614" s="148">
        <v>-11.632999999999999</v>
      </c>
      <c r="U9614" s="148">
        <v>1</v>
      </c>
      <c r="V9614" s="148">
        <v>3.9399999999999998E-2</v>
      </c>
      <c r="W9614" s="148">
        <v>102.694</v>
      </c>
      <c r="X9614" s="148">
        <v>4</v>
      </c>
      <c r="Y9614" s="148">
        <v>0.43</v>
      </c>
    </row>
    <row r="9615" spans="11:25" x14ac:dyDescent="0.25">
      <c r="K9615" s="145" t="s">
        <v>7990</v>
      </c>
      <c r="L9615" s="145">
        <v>47</v>
      </c>
      <c r="M9615" s="145">
        <v>129591</v>
      </c>
      <c r="N9615" s="148">
        <v>0.81799999999999995</v>
      </c>
      <c r="O9615" s="148">
        <v>0.44700000000000001</v>
      </c>
      <c r="P9615" s="148">
        <v>0.29399999999999998</v>
      </c>
      <c r="Q9615" s="148">
        <v>0.82399999999999995</v>
      </c>
      <c r="R9615" s="148">
        <v>0</v>
      </c>
      <c r="S9615" s="148">
        <v>0.14699999999999999</v>
      </c>
      <c r="T9615" s="148">
        <v>-19.695999999999898</v>
      </c>
      <c r="U9615" s="148">
        <v>1</v>
      </c>
      <c r="V9615" s="148">
        <v>3.2899999999999999E-2</v>
      </c>
      <c r="W9615" s="148">
        <v>204.08500000000001</v>
      </c>
      <c r="X9615" s="148">
        <v>4</v>
      </c>
      <c r="Y9615" s="148">
        <v>0.442</v>
      </c>
    </row>
    <row r="9616" spans="11:25" x14ac:dyDescent="0.25">
      <c r="K9616" s="145" t="s">
        <v>7991</v>
      </c>
      <c r="L9616" s="145">
        <v>46</v>
      </c>
      <c r="M9616" s="145">
        <v>225000</v>
      </c>
      <c r="N9616" s="148">
        <v>0.96699999999999997</v>
      </c>
      <c r="O9616" s="148">
        <v>0.33500000000000002</v>
      </c>
      <c r="P9616" s="148">
        <v>3.9199999999999999E-2</v>
      </c>
      <c r="Q9616" s="148">
        <v>4.1999999999999997E-3</v>
      </c>
      <c r="R9616" s="148">
        <v>4</v>
      </c>
      <c r="S9616" s="148">
        <v>9.5200000000000007E-2</v>
      </c>
      <c r="T9616" s="148">
        <v>-14.5</v>
      </c>
      <c r="U9616" s="148">
        <v>1</v>
      </c>
      <c r="V9616" s="148">
        <v>4.1200000000000001E-2</v>
      </c>
      <c r="W9616" s="148">
        <v>183.81700000000001</v>
      </c>
      <c r="X9616" s="148">
        <v>4</v>
      </c>
      <c r="Y9616" s="148">
        <v>0.35599999999999998</v>
      </c>
    </row>
    <row r="9617" spans="11:25" x14ac:dyDescent="0.25">
      <c r="K9617" s="145" t="s">
        <v>7992</v>
      </c>
      <c r="L9617" s="145">
        <v>12</v>
      </c>
      <c r="M9617" s="145">
        <v>351309</v>
      </c>
      <c r="N9617" s="148">
        <v>0.96499999999999997</v>
      </c>
      <c r="O9617" s="148">
        <v>0.57499999999999996</v>
      </c>
      <c r="P9617" s="148">
        <v>0.182</v>
      </c>
      <c r="Q9617" s="148">
        <v>1.3899999999999999E-2</v>
      </c>
      <c r="R9617" s="148">
        <v>0</v>
      </c>
      <c r="S9617" s="148">
        <v>0.114</v>
      </c>
      <c r="T9617" s="148">
        <v>-13.993</v>
      </c>
      <c r="U9617" s="148">
        <v>1</v>
      </c>
      <c r="V9617" s="148">
        <v>2.79999999999999E-2</v>
      </c>
      <c r="W9617" s="148">
        <v>98.061999999999998</v>
      </c>
      <c r="X9617" s="148">
        <v>4</v>
      </c>
      <c r="Y9617" s="148">
        <v>0.28699999999999998</v>
      </c>
    </row>
    <row r="9618" spans="11:25" x14ac:dyDescent="0.25">
      <c r="K9618" s="145" t="s">
        <v>7993</v>
      </c>
      <c r="L9618" s="145">
        <v>13</v>
      </c>
      <c r="M9618" s="145">
        <v>211794</v>
      </c>
      <c r="N9618" s="148">
        <v>0.64800000000000002</v>
      </c>
      <c r="O9618" s="148">
        <v>0.68899999999999995</v>
      </c>
      <c r="P9618" s="148">
        <v>0.39899999999999902</v>
      </c>
      <c r="Q9618" s="148">
        <v>1.67E-2</v>
      </c>
      <c r="R9618" s="148">
        <v>6</v>
      </c>
      <c r="S9618" s="148">
        <v>7.0400000000000004E-2</v>
      </c>
      <c r="T9618" s="148">
        <v>-10.905999999999899</v>
      </c>
      <c r="U9618" s="148">
        <v>1</v>
      </c>
      <c r="V9618" s="148">
        <v>2.79999999999999E-2</v>
      </c>
      <c r="W9618" s="148">
        <v>117.027</v>
      </c>
      <c r="X9618" s="148">
        <v>4</v>
      </c>
      <c r="Y9618" s="148">
        <v>0.432</v>
      </c>
    </row>
    <row r="9619" spans="11:25" x14ac:dyDescent="0.25">
      <c r="K9619" s="145" t="s">
        <v>3138</v>
      </c>
      <c r="L9619" s="145">
        <v>46</v>
      </c>
      <c r="M9619" s="145">
        <v>230626</v>
      </c>
      <c r="N9619" s="148">
        <v>0.85899999999999999</v>
      </c>
      <c r="O9619" s="148">
        <v>0.52600000000000002</v>
      </c>
      <c r="P9619" s="148">
        <v>0.50800000000000001</v>
      </c>
      <c r="Q9619" s="148">
        <v>7.2900000000000006E-2</v>
      </c>
      <c r="R9619" s="148">
        <v>8</v>
      </c>
      <c r="S9619" s="148">
        <v>0.126</v>
      </c>
      <c r="T9619" s="148">
        <v>-8.64299999999999</v>
      </c>
      <c r="U9619" s="148">
        <v>1</v>
      </c>
      <c r="V9619" s="148">
        <v>2.8999999999999901E-2</v>
      </c>
      <c r="W9619" s="148">
        <v>112.012</v>
      </c>
      <c r="X9619" s="148">
        <v>4</v>
      </c>
      <c r="Y9619" s="148">
        <v>0.43</v>
      </c>
    </row>
    <row r="9620" spans="11:25" x14ac:dyDescent="0.25">
      <c r="K9620" s="145" t="s">
        <v>7994</v>
      </c>
      <c r="L9620" s="145">
        <v>15</v>
      </c>
      <c r="M9620" s="145">
        <v>212816</v>
      </c>
      <c r="N9620" s="148">
        <v>0.60799999999999998</v>
      </c>
      <c r="O9620" s="148">
        <v>0.44</v>
      </c>
      <c r="P9620" s="148">
        <v>0.28899999999999998</v>
      </c>
      <c r="Q9620" s="148">
        <v>7.4799999999999997E-4</v>
      </c>
      <c r="R9620" s="148">
        <v>2</v>
      </c>
      <c r="S9620" s="148">
        <v>0.13</v>
      </c>
      <c r="T9620" s="148">
        <v>-11.797000000000001</v>
      </c>
      <c r="U9620" s="148">
        <v>1</v>
      </c>
      <c r="V9620" s="148">
        <v>3.1099999999999999E-2</v>
      </c>
      <c r="W9620" s="148">
        <v>75.13</v>
      </c>
      <c r="X9620" s="148">
        <v>4</v>
      </c>
      <c r="Y9620" s="148">
        <v>0.14199999999999999</v>
      </c>
    </row>
    <row r="9621" spans="11:25" x14ac:dyDescent="0.25">
      <c r="K9621" s="145" t="s">
        <v>7995</v>
      </c>
      <c r="L9621" s="145">
        <v>60</v>
      </c>
      <c r="M9621" s="145">
        <v>244520</v>
      </c>
      <c r="N9621" s="148">
        <v>0.94699999999999995</v>
      </c>
      <c r="O9621" s="148">
        <v>0.58599999999999997</v>
      </c>
      <c r="P9621" s="148">
        <v>0.20799999999999999</v>
      </c>
      <c r="Q9621" s="148">
        <v>1.77E-2</v>
      </c>
      <c r="R9621" s="148">
        <v>5</v>
      </c>
      <c r="S9621" s="148">
        <v>0.13300000000000001</v>
      </c>
      <c r="T9621" s="148">
        <v>-15.224</v>
      </c>
      <c r="U9621" s="148">
        <v>1</v>
      </c>
      <c r="V9621" s="148">
        <v>3.4299999999999997E-2</v>
      </c>
      <c r="W9621" s="148">
        <v>90.573999999999998</v>
      </c>
      <c r="X9621" s="148">
        <v>4</v>
      </c>
      <c r="Y9621" s="148">
        <v>0.45100000000000001</v>
      </c>
    </row>
    <row r="9622" spans="11:25" x14ac:dyDescent="0.25">
      <c r="K9622" s="145" t="s">
        <v>7228</v>
      </c>
      <c r="L9622" s="145">
        <v>68</v>
      </c>
      <c r="M9622" s="145">
        <v>253848</v>
      </c>
      <c r="N9622" s="148">
        <v>0.61699999999999999</v>
      </c>
      <c r="O9622" s="148">
        <v>0.629</v>
      </c>
      <c r="P9622" s="148">
        <v>0.58599999999999997</v>
      </c>
      <c r="Q9622" s="148">
        <v>8.0299999999999996E-2</v>
      </c>
      <c r="R9622" s="148">
        <v>1</v>
      </c>
      <c r="S9622" s="148">
        <v>0.129</v>
      </c>
      <c r="T9622" s="148">
        <v>-8.5619999999999994</v>
      </c>
      <c r="U9622" s="148">
        <v>1</v>
      </c>
      <c r="V9622" s="148">
        <v>2.69E-2</v>
      </c>
      <c r="W9622" s="148">
        <v>102.995</v>
      </c>
      <c r="X9622" s="148">
        <v>5</v>
      </c>
      <c r="Y9622" s="148">
        <v>0.52600000000000002</v>
      </c>
    </row>
    <row r="9623" spans="11:25" x14ac:dyDescent="0.25">
      <c r="K9623" s="145" t="s">
        <v>7996</v>
      </c>
      <c r="L9623" s="145">
        <v>23</v>
      </c>
      <c r="M9623" s="145">
        <v>282659</v>
      </c>
      <c r="N9623" s="148">
        <v>0.34799999999999998</v>
      </c>
      <c r="O9623" s="148">
        <v>0.29599999999999999</v>
      </c>
      <c r="P9623" s="148">
        <v>0.249</v>
      </c>
      <c r="Q9623" s="148">
        <v>7.4099999999999999E-5</v>
      </c>
      <c r="R9623" s="148">
        <v>2</v>
      </c>
      <c r="S9623" s="148">
        <v>0.152</v>
      </c>
      <c r="T9623" s="148">
        <v>-12.875999999999999</v>
      </c>
      <c r="U9623" s="148">
        <v>1</v>
      </c>
      <c r="V9623" s="148">
        <v>2.8299999999999999E-2</v>
      </c>
      <c r="W9623" s="148">
        <v>141.19799999999901</v>
      </c>
      <c r="X9623" s="148">
        <v>4</v>
      </c>
      <c r="Y9623" s="148">
        <v>0.30299999999999999</v>
      </c>
    </row>
    <row r="9624" spans="11:25" x14ac:dyDescent="0.25">
      <c r="K9624" s="145" t="s">
        <v>1775</v>
      </c>
      <c r="L9624" s="145">
        <v>61</v>
      </c>
      <c r="M9624" s="145">
        <v>188906</v>
      </c>
      <c r="N9624" s="148">
        <v>0.63400000000000001</v>
      </c>
      <c r="O9624" s="148">
        <v>0.71899999999999997</v>
      </c>
      <c r="P9624" s="148">
        <v>0.27</v>
      </c>
      <c r="Q9624" s="148">
        <v>0</v>
      </c>
      <c r="R9624" s="148">
        <v>8</v>
      </c>
      <c r="S9624" s="148">
        <v>0.111</v>
      </c>
      <c r="T9624" s="148">
        <v>-10.534000000000001</v>
      </c>
      <c r="U9624" s="148">
        <v>1</v>
      </c>
      <c r="V9624" s="148">
        <v>3.49E-2</v>
      </c>
      <c r="W9624" s="148">
        <v>129.965</v>
      </c>
      <c r="X9624" s="148">
        <v>4</v>
      </c>
      <c r="Y9624" s="148">
        <v>0.29899999999999999</v>
      </c>
    </row>
    <row r="9625" spans="11:25" x14ac:dyDescent="0.25">
      <c r="K9625" s="145" t="s">
        <v>7997</v>
      </c>
      <c r="L9625" s="145">
        <v>58</v>
      </c>
      <c r="M9625" s="145">
        <v>182805</v>
      </c>
      <c r="N9625" s="148">
        <v>0.108</v>
      </c>
      <c r="O9625" s="148">
        <v>0.625</v>
      </c>
      <c r="P9625" s="148">
        <v>0.432</v>
      </c>
      <c r="Q9625" s="148">
        <v>3.0399999999999902E-3</v>
      </c>
      <c r="R9625" s="148">
        <v>5</v>
      </c>
      <c r="S9625" s="148">
        <v>9.9500000000000005E-2</v>
      </c>
      <c r="T9625" s="148">
        <v>-12.19</v>
      </c>
      <c r="U9625" s="148">
        <v>1</v>
      </c>
      <c r="V9625" s="148">
        <v>3.1300000000000001E-2</v>
      </c>
      <c r="W9625" s="148">
        <v>98.001999999999995</v>
      </c>
      <c r="X9625" s="148">
        <v>4</v>
      </c>
      <c r="Y9625" s="148">
        <v>0.53799999999999903</v>
      </c>
    </row>
    <row r="9626" spans="11:25" x14ac:dyDescent="0.25">
      <c r="K9626" s="145" t="s">
        <v>7209</v>
      </c>
      <c r="L9626" s="145">
        <v>70</v>
      </c>
      <c r="M9626" s="145">
        <v>210506</v>
      </c>
      <c r="N9626" s="148">
        <v>0.64700000000000002</v>
      </c>
      <c r="O9626" s="148">
        <v>0.52100000000000002</v>
      </c>
      <c r="P9626" s="148">
        <v>0.22</v>
      </c>
      <c r="Q9626" s="148">
        <v>8.1399999999999997E-3</v>
      </c>
      <c r="R9626" s="148">
        <v>9</v>
      </c>
      <c r="S9626" s="148">
        <v>0.17899999999999999</v>
      </c>
      <c r="T9626" s="148">
        <v>-10.202</v>
      </c>
      <c r="U9626" s="148">
        <v>1</v>
      </c>
      <c r="V9626" s="148">
        <v>3.1399999999999997E-2</v>
      </c>
      <c r="W9626" s="148">
        <v>104.03</v>
      </c>
      <c r="X9626" s="148">
        <v>4</v>
      </c>
      <c r="Y9626" s="148">
        <v>0.13500000000000001</v>
      </c>
    </row>
    <row r="9627" spans="11:25" x14ac:dyDescent="0.25">
      <c r="K9627" s="145" t="s">
        <v>1715</v>
      </c>
      <c r="L9627" s="145">
        <v>61</v>
      </c>
      <c r="M9627" s="145">
        <v>235579</v>
      </c>
      <c r="N9627" s="148">
        <v>0.66799999999999904</v>
      </c>
      <c r="O9627" s="148">
        <v>0.54600000000000004</v>
      </c>
      <c r="P9627" s="148">
        <v>0.29899999999999999</v>
      </c>
      <c r="Q9627" s="148">
        <v>0.109</v>
      </c>
      <c r="R9627" s="148">
        <v>5</v>
      </c>
      <c r="S9627" s="148">
        <v>0.111</v>
      </c>
      <c r="T9627" s="148">
        <v>-14.999000000000001</v>
      </c>
      <c r="U9627" s="148">
        <v>1</v>
      </c>
      <c r="V9627" s="148">
        <v>3.8600000000000002E-2</v>
      </c>
      <c r="W9627" s="148">
        <v>115.464</v>
      </c>
      <c r="X9627" s="148">
        <v>4</v>
      </c>
      <c r="Y9627" s="148">
        <v>0.78900000000000003</v>
      </c>
    </row>
    <row r="9628" spans="11:25" x14ac:dyDescent="0.25">
      <c r="K9628" s="145" t="s">
        <v>7998</v>
      </c>
      <c r="L9628" s="145">
        <v>64</v>
      </c>
      <c r="M9628" s="145">
        <v>216173</v>
      </c>
      <c r="N9628" s="148">
        <v>0.86199999999999999</v>
      </c>
      <c r="O9628" s="148">
        <v>0.51500000000000001</v>
      </c>
      <c r="P9628" s="148">
        <v>0.28599999999999998</v>
      </c>
      <c r="Q9628" s="148">
        <v>6.8999999999999997E-5</v>
      </c>
      <c r="R9628" s="148">
        <v>5</v>
      </c>
      <c r="S9628" s="148">
        <v>0.106</v>
      </c>
      <c r="T9628" s="148">
        <v>-11.776</v>
      </c>
      <c r="U9628" s="148">
        <v>1</v>
      </c>
      <c r="V9628" s="148">
        <v>3.78E-2</v>
      </c>
      <c r="W9628" s="148">
        <v>115.07599999999999</v>
      </c>
      <c r="X9628" s="148">
        <v>4</v>
      </c>
      <c r="Y9628" s="148">
        <v>0.28399999999999997</v>
      </c>
    </row>
    <row r="9629" spans="11:25" x14ac:dyDescent="0.25">
      <c r="K9629" s="145" t="s">
        <v>7999</v>
      </c>
      <c r="L9629" s="145">
        <v>69</v>
      </c>
      <c r="M9629" s="145">
        <v>269893</v>
      </c>
      <c r="N9629" s="148">
        <v>0.626</v>
      </c>
      <c r="O9629" s="148">
        <v>0.46600000000000003</v>
      </c>
      <c r="P9629" s="148">
        <v>0.496</v>
      </c>
      <c r="Q9629" s="148">
        <v>6.2199999999999997E-6</v>
      </c>
      <c r="R9629" s="148">
        <v>1</v>
      </c>
      <c r="S9629" s="148">
        <v>0.11699999999999899</v>
      </c>
      <c r="T9629" s="148">
        <v>-6.6059999999999999</v>
      </c>
      <c r="U9629" s="148">
        <v>1</v>
      </c>
      <c r="V9629" s="148">
        <v>3.0200000000000001E-2</v>
      </c>
      <c r="W9629" s="148">
        <v>74.747</v>
      </c>
      <c r="X9629" s="148">
        <v>4</v>
      </c>
      <c r="Y9629" s="148">
        <v>0.35199999999999998</v>
      </c>
    </row>
    <row r="9630" spans="11:25" x14ac:dyDescent="0.25">
      <c r="K9630" s="145" t="s">
        <v>8000</v>
      </c>
      <c r="L9630" s="145">
        <v>47</v>
      </c>
      <c r="M9630" s="145">
        <v>243733</v>
      </c>
      <c r="N9630" s="148">
        <v>0.22399999999999901</v>
      </c>
      <c r="O9630" s="148">
        <v>0.47299999999999998</v>
      </c>
      <c r="P9630" s="148">
        <v>0.46</v>
      </c>
      <c r="Q9630" s="148">
        <v>0.40299999999999903</v>
      </c>
      <c r="R9630" s="148">
        <v>4</v>
      </c>
      <c r="S9630" s="148">
        <v>8.0199999999999994E-2</v>
      </c>
      <c r="T9630" s="148">
        <v>-10.936</v>
      </c>
      <c r="U9630" s="148">
        <v>1</v>
      </c>
      <c r="V9630" s="148">
        <v>2.63E-2</v>
      </c>
      <c r="W9630" s="148">
        <v>141.011</v>
      </c>
      <c r="X9630" s="148">
        <v>4</v>
      </c>
      <c r="Y9630" s="148">
        <v>0.42799999999999999</v>
      </c>
    </row>
    <row r="9631" spans="11:25" x14ac:dyDescent="0.25">
      <c r="K9631" s="145" t="s">
        <v>5420</v>
      </c>
      <c r="L9631" s="145">
        <v>64</v>
      </c>
      <c r="M9631" s="145">
        <v>222859</v>
      </c>
      <c r="N9631" s="148">
        <v>0.82599999999999996</v>
      </c>
      <c r="O9631" s="148">
        <v>0.34699999999999998</v>
      </c>
      <c r="P9631" s="148">
        <v>0.183</v>
      </c>
      <c r="Q9631" s="148">
        <v>2.94E-5</v>
      </c>
      <c r="R9631" s="148">
        <v>2</v>
      </c>
      <c r="S9631" s="148">
        <v>0.126</v>
      </c>
      <c r="T9631" s="148">
        <v>-11.148999999999999</v>
      </c>
      <c r="U9631" s="148">
        <v>1</v>
      </c>
      <c r="V9631" s="148">
        <v>3.3799999999999997E-2</v>
      </c>
      <c r="W9631" s="148">
        <v>149.68100000000001</v>
      </c>
      <c r="X9631" s="148">
        <v>4</v>
      </c>
      <c r="Y9631" s="148">
        <v>0.24</v>
      </c>
    </row>
    <row r="9632" spans="11:25" x14ac:dyDescent="0.25">
      <c r="K9632" s="145" t="s">
        <v>8001</v>
      </c>
      <c r="L9632" s="145">
        <v>62</v>
      </c>
      <c r="M9632" s="145">
        <v>205048</v>
      </c>
      <c r="N9632" s="148">
        <v>3.7100000000000001E-2</v>
      </c>
      <c r="O9632" s="148">
        <v>0.66500000000000004</v>
      </c>
      <c r="P9632" s="148">
        <v>0.70899999999999996</v>
      </c>
      <c r="Q9632" s="148">
        <v>0</v>
      </c>
      <c r="R9632" s="148">
        <v>11</v>
      </c>
      <c r="S9632" s="148">
        <v>0.32299999999999901</v>
      </c>
      <c r="T9632" s="148">
        <v>-3.6429999999999998</v>
      </c>
      <c r="U9632" s="148">
        <v>1</v>
      </c>
      <c r="V9632" s="148">
        <v>3.6999999999999998E-2</v>
      </c>
      <c r="W9632" s="148">
        <v>100.001</v>
      </c>
      <c r="X9632" s="148">
        <v>4</v>
      </c>
      <c r="Y9632" s="148">
        <v>0.84099999999999997</v>
      </c>
    </row>
    <row r="9633" spans="11:25" x14ac:dyDescent="0.25">
      <c r="K9633" s="145" t="s">
        <v>8002</v>
      </c>
      <c r="L9633" s="145">
        <v>27</v>
      </c>
      <c r="M9633" s="145">
        <v>184466</v>
      </c>
      <c r="N9633" s="148">
        <v>4.66E-4</v>
      </c>
      <c r="O9633" s="148">
        <v>0.48099999999999998</v>
      </c>
      <c r="P9633" s="148">
        <v>0.84799999999999998</v>
      </c>
      <c r="Q9633" s="148">
        <v>0</v>
      </c>
      <c r="R9633" s="148">
        <v>11</v>
      </c>
      <c r="S9633" s="148">
        <v>0.56499999999999995</v>
      </c>
      <c r="T9633" s="148">
        <v>-4.9530000000000003</v>
      </c>
      <c r="U9633" s="148">
        <v>0</v>
      </c>
      <c r="V9633" s="148">
        <v>0.14299999999999999</v>
      </c>
      <c r="W9633" s="148">
        <v>100.01600000000001</v>
      </c>
      <c r="X9633" s="148">
        <v>4</v>
      </c>
      <c r="Y9633" s="148">
        <v>0.63900000000000001</v>
      </c>
    </row>
    <row r="9634" spans="11:25" x14ac:dyDescent="0.25">
      <c r="K9634" s="145" t="s">
        <v>5937</v>
      </c>
      <c r="L9634" s="145">
        <v>68</v>
      </c>
      <c r="M9634" s="145">
        <v>212373</v>
      </c>
      <c r="N9634" s="148">
        <v>3.6400000000000002E-2</v>
      </c>
      <c r="O9634" s="148">
        <v>0.45399999999999902</v>
      </c>
      <c r="P9634" s="148">
        <v>0.66</v>
      </c>
      <c r="Q9634" s="148">
        <v>0</v>
      </c>
      <c r="R9634" s="148">
        <v>0</v>
      </c>
      <c r="S9634" s="148">
        <v>0.18099999999999999</v>
      </c>
      <c r="T9634" s="148">
        <v>-4.3570000000000002</v>
      </c>
      <c r="U9634" s="148">
        <v>1</v>
      </c>
      <c r="V9634" s="148">
        <v>0.16800000000000001</v>
      </c>
      <c r="W9634" s="148">
        <v>184.35299999999901</v>
      </c>
      <c r="X9634" s="148">
        <v>4</v>
      </c>
      <c r="Y9634" s="148">
        <v>0.56799999999999995</v>
      </c>
    </row>
    <row r="9635" spans="11:25" x14ac:dyDescent="0.25">
      <c r="K9635" s="145" t="s">
        <v>8003</v>
      </c>
      <c r="L9635" s="145">
        <v>6</v>
      </c>
      <c r="M9635" s="145">
        <v>219000</v>
      </c>
      <c r="N9635" s="148">
        <v>2.6200000000000001E-2</v>
      </c>
      <c r="O9635" s="148">
        <v>0.621</v>
      </c>
      <c r="P9635" s="148">
        <v>0.7</v>
      </c>
      <c r="Q9635" s="148">
        <v>4.5299999999999902E-5</v>
      </c>
      <c r="R9635" s="148">
        <v>11</v>
      </c>
      <c r="S9635" s="148">
        <v>0.51</v>
      </c>
      <c r="T9635" s="148">
        <v>-4.766</v>
      </c>
      <c r="U9635" s="148">
        <v>1</v>
      </c>
      <c r="V9635" s="148">
        <v>6.5699999999999995E-2</v>
      </c>
      <c r="W9635" s="148">
        <v>110.089</v>
      </c>
      <c r="X9635" s="148">
        <v>4</v>
      </c>
      <c r="Y9635" s="148">
        <v>0.68500000000000005</v>
      </c>
    </row>
    <row r="9636" spans="11:25" x14ac:dyDescent="0.25">
      <c r="K9636" s="145" t="s">
        <v>8004</v>
      </c>
      <c r="L9636" s="145">
        <v>47</v>
      </c>
      <c r="M9636" s="145">
        <v>187495</v>
      </c>
      <c r="N9636" s="148">
        <v>3.86E-4</v>
      </c>
      <c r="O9636" s="148">
        <v>0.41599999999999998</v>
      </c>
      <c r="P9636" s="148">
        <v>0.94799999999999995</v>
      </c>
      <c r="Q9636" s="148">
        <v>0</v>
      </c>
      <c r="R9636" s="148">
        <v>2</v>
      </c>
      <c r="S9636" s="148">
        <v>0.108</v>
      </c>
      <c r="T9636" s="148">
        <v>-4.8529999999999998</v>
      </c>
      <c r="U9636" s="148">
        <v>1</v>
      </c>
      <c r="V9636" s="148">
        <v>0.129</v>
      </c>
      <c r="W9636" s="148">
        <v>160.06</v>
      </c>
      <c r="X9636" s="148">
        <v>4</v>
      </c>
      <c r="Y9636" s="148">
        <v>0.56200000000000006</v>
      </c>
    </row>
    <row r="9637" spans="11:25" x14ac:dyDescent="0.25">
      <c r="K9637" s="145" t="s">
        <v>8005</v>
      </c>
      <c r="L9637" s="145">
        <v>50</v>
      </c>
      <c r="M9637" s="145">
        <v>194293</v>
      </c>
      <c r="N9637" s="148">
        <v>2.99E-4</v>
      </c>
      <c r="O9637" s="148">
        <v>0.627</v>
      </c>
      <c r="P9637" s="148">
        <v>0.77599999999999902</v>
      </c>
      <c r="Q9637" s="148">
        <v>5.02E-5</v>
      </c>
      <c r="R9637" s="148">
        <v>7</v>
      </c>
      <c r="S9637" s="148">
        <v>0.498</v>
      </c>
      <c r="T9637" s="148">
        <v>-3.52</v>
      </c>
      <c r="U9637" s="148">
        <v>1</v>
      </c>
      <c r="V9637" s="148">
        <v>2.53E-2</v>
      </c>
      <c r="W9637" s="148">
        <v>130.00299999999999</v>
      </c>
      <c r="X9637" s="148">
        <v>4</v>
      </c>
      <c r="Y9637" s="148">
        <v>0.68599999999999905</v>
      </c>
    </row>
    <row r="9638" spans="11:25" x14ac:dyDescent="0.25">
      <c r="K9638" s="145" t="s">
        <v>8006</v>
      </c>
      <c r="L9638" s="145">
        <v>56</v>
      </c>
      <c r="M9638" s="145">
        <v>195826</v>
      </c>
      <c r="N9638" s="148">
        <v>8.6400000000000005E-2</v>
      </c>
      <c r="O9638" s="148">
        <v>0.65700000000000003</v>
      </c>
      <c r="P9638" s="148">
        <v>0.69299999999999995</v>
      </c>
      <c r="Q9638" s="148">
        <v>9.2200000000000005E-5</v>
      </c>
      <c r="R9638" s="148">
        <v>0</v>
      </c>
      <c r="S9638" s="148">
        <v>0.13699999999999901</v>
      </c>
      <c r="T9638" s="148">
        <v>-5.3229999999999897</v>
      </c>
      <c r="U9638" s="148">
        <v>1</v>
      </c>
      <c r="V9638" s="148">
        <v>3.32E-2</v>
      </c>
      <c r="W9638" s="148">
        <v>120.041</v>
      </c>
      <c r="X9638" s="148">
        <v>4</v>
      </c>
      <c r="Y9638" s="148">
        <v>0.27100000000000002</v>
      </c>
    </row>
    <row r="9639" spans="11:25" x14ac:dyDescent="0.25">
      <c r="K9639" s="145" t="s">
        <v>8007</v>
      </c>
      <c r="L9639" s="145">
        <v>14</v>
      </c>
      <c r="M9639" s="145">
        <v>211800</v>
      </c>
      <c r="N9639" s="148">
        <v>7.22E-2</v>
      </c>
      <c r="O9639" s="148">
        <v>0.73199999999999998</v>
      </c>
      <c r="P9639" s="148">
        <v>0.73199999999999998</v>
      </c>
      <c r="Q9639" s="148">
        <v>1.5099999999999999E-5</v>
      </c>
      <c r="R9639" s="148">
        <v>11</v>
      </c>
      <c r="S9639" s="148">
        <v>8.2199999999999995E-2</v>
      </c>
      <c r="T9639" s="148">
        <v>-3.145</v>
      </c>
      <c r="U9639" s="148">
        <v>0</v>
      </c>
      <c r="V9639" s="148">
        <v>2.9100000000000001E-2</v>
      </c>
      <c r="W9639" s="148">
        <v>115.008</v>
      </c>
      <c r="X9639" s="148">
        <v>4</v>
      </c>
      <c r="Y9639" s="148">
        <v>0.874</v>
      </c>
    </row>
    <row r="9640" spans="11:25" x14ac:dyDescent="0.25">
      <c r="K9640" s="145" t="s">
        <v>5872</v>
      </c>
      <c r="L9640" s="145">
        <v>70</v>
      </c>
      <c r="M9640" s="145">
        <v>191400</v>
      </c>
      <c r="N9640" s="148">
        <v>7.2800000000000002E-4</v>
      </c>
      <c r="O9640" s="148">
        <v>0.55600000000000005</v>
      </c>
      <c r="P9640" s="148">
        <v>0.76300000000000001</v>
      </c>
      <c r="Q9640" s="148">
        <v>6.7900000000000002E-6</v>
      </c>
      <c r="R9640" s="148">
        <v>6</v>
      </c>
      <c r="S9640" s="148">
        <v>7.0999999999999994E-2</v>
      </c>
      <c r="T9640" s="148">
        <v>-3.952</v>
      </c>
      <c r="U9640" s="148">
        <v>0</v>
      </c>
      <c r="V9640" s="148">
        <v>4.1300000000000003E-2</v>
      </c>
      <c r="W9640" s="148">
        <v>138.98599999999999</v>
      </c>
      <c r="X9640" s="148">
        <v>4</v>
      </c>
      <c r="Y9640" s="148">
        <v>0.81399999999999995</v>
      </c>
    </row>
    <row r="9641" spans="11:25" x14ac:dyDescent="0.25">
      <c r="K9641" s="145" t="s">
        <v>8008</v>
      </c>
      <c r="L9641" s="145">
        <v>47</v>
      </c>
      <c r="M9641" s="145">
        <v>197165</v>
      </c>
      <c r="N9641" s="148">
        <v>1.7899999999999999E-3</v>
      </c>
      <c r="O9641" s="148">
        <v>0.54700000000000004</v>
      </c>
      <c r="P9641" s="148">
        <v>0.69799999999999995</v>
      </c>
      <c r="Q9641" s="148">
        <v>4.28E-3</v>
      </c>
      <c r="R9641" s="148">
        <v>0</v>
      </c>
      <c r="S9641" s="148">
        <v>0.127</v>
      </c>
      <c r="T9641" s="148">
        <v>-7.3689999999999998</v>
      </c>
      <c r="U9641" s="148">
        <v>1</v>
      </c>
      <c r="V9641" s="148">
        <v>3.0099999999999998E-2</v>
      </c>
      <c r="W9641" s="148">
        <v>99.992999999999995</v>
      </c>
      <c r="X9641" s="148">
        <v>4</v>
      </c>
      <c r="Y9641" s="148">
        <v>0.22600000000000001</v>
      </c>
    </row>
    <row r="9642" spans="11:25" x14ac:dyDescent="0.25">
      <c r="K9642" s="145" t="s">
        <v>1326</v>
      </c>
      <c r="L9642" s="145">
        <v>44</v>
      </c>
      <c r="M9642" s="145">
        <v>175449</v>
      </c>
      <c r="N9642" s="148">
        <v>9.4700000000000006E-2</v>
      </c>
      <c r="O9642" s="148">
        <v>0.752</v>
      </c>
      <c r="P9642" s="148">
        <v>0.61299999999999999</v>
      </c>
      <c r="Q9642" s="148">
        <v>3.57E-4</v>
      </c>
      <c r="R9642" s="148">
        <v>9</v>
      </c>
      <c r="S9642" s="148">
        <v>9.5500000000000002E-2</v>
      </c>
      <c r="T9642" s="148">
        <v>-8.1</v>
      </c>
      <c r="U9642" s="148">
        <v>0</v>
      </c>
      <c r="V9642" s="148">
        <v>2.8299999999999999E-2</v>
      </c>
      <c r="W9642" s="148">
        <v>93.027000000000001</v>
      </c>
      <c r="X9642" s="148">
        <v>4</v>
      </c>
      <c r="Y9642" s="148">
        <v>0.54299999999999904</v>
      </c>
    </row>
    <row r="9643" spans="11:25" x14ac:dyDescent="0.25">
      <c r="K9643" s="145" t="s">
        <v>8009</v>
      </c>
      <c r="L9643" s="145">
        <v>21</v>
      </c>
      <c r="M9643" s="145">
        <v>255737</v>
      </c>
      <c r="N9643" s="148">
        <v>1.06E-2</v>
      </c>
      <c r="O9643" s="148">
        <v>0.499</v>
      </c>
      <c r="P9643" s="148">
        <v>0.88099999999999901</v>
      </c>
      <c r="Q9643" s="148">
        <v>0</v>
      </c>
      <c r="R9643" s="148">
        <v>11</v>
      </c>
      <c r="S9643" s="148">
        <v>8.8700000000000001E-2</v>
      </c>
      <c r="T9643" s="148">
        <v>-5.5779999999999896</v>
      </c>
      <c r="U9643" s="148">
        <v>1</v>
      </c>
      <c r="V9643" s="148">
        <v>5.8799999999999998E-2</v>
      </c>
      <c r="W9643" s="148">
        <v>122.107</v>
      </c>
      <c r="X9643" s="148">
        <v>4</v>
      </c>
      <c r="Y9643" s="148">
        <v>0.47699999999999998</v>
      </c>
    </row>
    <row r="9644" spans="11:25" x14ac:dyDescent="0.25">
      <c r="K9644" s="145" t="s">
        <v>8010</v>
      </c>
      <c r="L9644" s="145">
        <v>43</v>
      </c>
      <c r="M9644" s="145">
        <v>202802</v>
      </c>
      <c r="N9644" s="148">
        <v>0.35899999999999999</v>
      </c>
      <c r="O9644" s="148">
        <v>0.78400000000000003</v>
      </c>
      <c r="P9644" s="148">
        <v>0.84099999999999997</v>
      </c>
      <c r="Q9644" s="148">
        <v>1.25E-3</v>
      </c>
      <c r="R9644" s="148">
        <v>8</v>
      </c>
      <c r="S9644" s="148">
        <v>6.9099999999999995E-2</v>
      </c>
      <c r="T9644" s="148">
        <v>-2.57899999999999</v>
      </c>
      <c r="U9644" s="148">
        <v>0</v>
      </c>
      <c r="V9644" s="148">
        <v>4.9399999999999999E-2</v>
      </c>
      <c r="W9644" s="148">
        <v>105.982</v>
      </c>
      <c r="X9644" s="148">
        <v>4</v>
      </c>
      <c r="Y9644" s="148">
        <v>0.80599999999999905</v>
      </c>
    </row>
    <row r="9645" spans="11:25" x14ac:dyDescent="0.25">
      <c r="K9645" s="145" t="s">
        <v>8011</v>
      </c>
      <c r="L9645" s="145">
        <v>60</v>
      </c>
      <c r="M9645" s="145">
        <v>219389</v>
      </c>
      <c r="N9645" s="148">
        <v>2.0899999999999998E-3</v>
      </c>
      <c r="O9645" s="148">
        <v>0.68899999999999995</v>
      </c>
      <c r="P9645" s="148">
        <v>0.94699999999999995</v>
      </c>
      <c r="Q9645" s="148">
        <v>0</v>
      </c>
      <c r="R9645" s="148">
        <v>1</v>
      </c>
      <c r="S9645" s="148">
        <v>0.22800000000000001</v>
      </c>
      <c r="T9645" s="148">
        <v>-3.9260000000000002</v>
      </c>
      <c r="U9645" s="148">
        <v>1</v>
      </c>
      <c r="V9645" s="148">
        <v>8.9700000000000002E-2</v>
      </c>
      <c r="W9645" s="148">
        <v>119.99299999999999</v>
      </c>
      <c r="X9645" s="148">
        <v>4</v>
      </c>
      <c r="Y9645" s="148">
        <v>0.39299999999999902</v>
      </c>
    </row>
    <row r="9646" spans="11:25" x14ac:dyDescent="0.25">
      <c r="K9646" s="145" t="s">
        <v>8012</v>
      </c>
      <c r="L9646" s="145">
        <v>54</v>
      </c>
      <c r="M9646" s="145">
        <v>179857</v>
      </c>
      <c r="N9646" s="148">
        <v>7.9299999999999995E-2</v>
      </c>
      <c r="O9646" s="148">
        <v>0.67200000000000004</v>
      </c>
      <c r="P9646" s="148">
        <v>0.83599999999999997</v>
      </c>
      <c r="Q9646" s="148">
        <v>3.79E-4</v>
      </c>
      <c r="R9646" s="148">
        <v>11</v>
      </c>
      <c r="S9646" s="148">
        <v>8.9099999999999999E-2</v>
      </c>
      <c r="T9646" s="148">
        <v>-3.9589999999999899</v>
      </c>
      <c r="U9646" s="148">
        <v>1</v>
      </c>
      <c r="V9646" s="148">
        <v>7.0999999999999994E-2</v>
      </c>
      <c r="W9646" s="148">
        <v>104.068</v>
      </c>
      <c r="X9646" s="148">
        <v>4</v>
      </c>
      <c r="Y9646" s="148">
        <v>0.78099999999999903</v>
      </c>
    </row>
    <row r="9647" spans="11:25" x14ac:dyDescent="0.25">
      <c r="K9647" s="145" t="s">
        <v>8013</v>
      </c>
      <c r="L9647" s="145">
        <v>8</v>
      </c>
      <c r="M9647" s="145">
        <v>203586</v>
      </c>
      <c r="N9647" s="148">
        <v>1.8500000000000001E-3</v>
      </c>
      <c r="O9647" s="148">
        <v>0.53500000000000003</v>
      </c>
      <c r="P9647" s="148">
        <v>0.85099999999999998</v>
      </c>
      <c r="Q9647" s="148">
        <v>0</v>
      </c>
      <c r="R9647" s="148">
        <v>7</v>
      </c>
      <c r="S9647" s="148">
        <v>0.21199999999999999</v>
      </c>
      <c r="T9647" s="148">
        <v>-4.37</v>
      </c>
      <c r="U9647" s="148">
        <v>1</v>
      </c>
      <c r="V9647" s="148">
        <v>4.6199999999999998E-2</v>
      </c>
      <c r="W9647" s="148">
        <v>97.036000000000001</v>
      </c>
      <c r="X9647" s="148">
        <v>4</v>
      </c>
      <c r="Y9647" s="148">
        <v>0.51400000000000001</v>
      </c>
    </row>
    <row r="9648" spans="11:25" x14ac:dyDescent="0.25">
      <c r="K9648" s="145" t="s">
        <v>8014</v>
      </c>
      <c r="L9648" s="145">
        <v>60</v>
      </c>
      <c r="M9648" s="145">
        <v>207679</v>
      </c>
      <c r="N9648" s="148">
        <v>7.43E-3</v>
      </c>
      <c r="O9648" s="148">
        <v>0.53100000000000003</v>
      </c>
      <c r="P9648" s="148">
        <v>0.84699999999999998</v>
      </c>
      <c r="Q9648" s="148">
        <v>0</v>
      </c>
      <c r="R9648" s="148">
        <v>1</v>
      </c>
      <c r="S9648" s="148">
        <v>9.1600000000000001E-2</v>
      </c>
      <c r="T9648" s="148">
        <v>-3.907</v>
      </c>
      <c r="U9648" s="148">
        <v>1</v>
      </c>
      <c r="V9648" s="148">
        <v>5.2900000000000003E-2</v>
      </c>
      <c r="W9648" s="148">
        <v>105.03</v>
      </c>
      <c r="X9648" s="148">
        <v>4</v>
      </c>
      <c r="Y9648" s="148">
        <v>0.38</v>
      </c>
    </row>
    <row r="9649" spans="11:25" x14ac:dyDescent="0.25">
      <c r="K9649" s="145" t="s">
        <v>5909</v>
      </c>
      <c r="L9649" s="145">
        <v>5</v>
      </c>
      <c r="M9649" s="145">
        <v>204878</v>
      </c>
      <c r="N9649" s="148">
        <v>2.3600000000000001E-3</v>
      </c>
      <c r="O9649" s="148">
        <v>0.66700000000000004</v>
      </c>
      <c r="P9649" s="148">
        <v>0.71599999999999997</v>
      </c>
      <c r="Q9649" s="148">
        <v>2.0899999999999999E-6</v>
      </c>
      <c r="R9649" s="148">
        <v>7</v>
      </c>
      <c r="S9649" s="148">
        <v>4.2099999999999999E-2</v>
      </c>
      <c r="T9649" s="148">
        <v>-5.6929999999999996</v>
      </c>
      <c r="U9649" s="148">
        <v>1</v>
      </c>
      <c r="V9649" s="148">
        <v>4.7800000000000002E-2</v>
      </c>
      <c r="W9649" s="148">
        <v>122.976</v>
      </c>
      <c r="X9649" s="148">
        <v>4</v>
      </c>
      <c r="Y9649" s="148">
        <v>0.44</v>
      </c>
    </row>
    <row r="9650" spans="11:25" x14ac:dyDescent="0.25">
      <c r="K9650" s="145" t="s">
        <v>5864</v>
      </c>
      <c r="L9650" s="145">
        <v>63</v>
      </c>
      <c r="M9650" s="145">
        <v>246333</v>
      </c>
      <c r="N9650" s="148">
        <v>1.89E-2</v>
      </c>
      <c r="O9650" s="148">
        <v>0.56399999999999995</v>
      </c>
      <c r="P9650" s="148">
        <v>0.94499999999999995</v>
      </c>
      <c r="Q9650" s="148">
        <v>0</v>
      </c>
      <c r="R9650" s="148">
        <v>1</v>
      </c>
      <c r="S9650" s="148">
        <v>0.35899999999999999</v>
      </c>
      <c r="T9650" s="148">
        <v>-4.7050000000000001</v>
      </c>
      <c r="U9650" s="148">
        <v>1</v>
      </c>
      <c r="V9650" s="148">
        <v>4.9299999999999997E-2</v>
      </c>
      <c r="W9650" s="148">
        <v>101.00299999999901</v>
      </c>
      <c r="X9650" s="148">
        <v>4</v>
      </c>
      <c r="Y9650" s="148">
        <v>0.39899999999999902</v>
      </c>
    </row>
    <row r="9651" spans="11:25" x14ac:dyDescent="0.25">
      <c r="K9651" s="145" t="s">
        <v>8015</v>
      </c>
      <c r="L9651" s="145">
        <v>8</v>
      </c>
      <c r="M9651" s="145">
        <v>237106</v>
      </c>
      <c r="N9651" s="148">
        <v>1.4799999999999999E-4</v>
      </c>
      <c r="O9651" s="148">
        <v>0.499</v>
      </c>
      <c r="P9651" s="148">
        <v>0.93799999999999994</v>
      </c>
      <c r="Q9651" s="148">
        <v>2.0400000000000001E-2</v>
      </c>
      <c r="R9651" s="148">
        <v>6</v>
      </c>
      <c r="S9651" s="148">
        <v>0.30199999999999999</v>
      </c>
      <c r="T9651" s="148">
        <v>-3.806</v>
      </c>
      <c r="U9651" s="148">
        <v>0</v>
      </c>
      <c r="V9651" s="148">
        <v>6.0600000000000001E-2</v>
      </c>
      <c r="W9651" s="148">
        <v>145.047</v>
      </c>
      <c r="X9651" s="148">
        <v>4</v>
      </c>
      <c r="Y9651" s="148">
        <v>0.47899999999999998</v>
      </c>
    </row>
    <row r="9652" spans="11:25" x14ac:dyDescent="0.25">
      <c r="K9652" s="145" t="s">
        <v>8016</v>
      </c>
      <c r="L9652" s="145">
        <v>52</v>
      </c>
      <c r="M9652" s="145">
        <v>196720</v>
      </c>
      <c r="N9652" s="148">
        <v>1.9E-2</v>
      </c>
      <c r="O9652" s="148">
        <v>0.63600000000000001</v>
      </c>
      <c r="P9652" s="148">
        <v>0.98</v>
      </c>
      <c r="Q9652" s="148">
        <v>2.3700000000000002E-6</v>
      </c>
      <c r="R9652" s="148">
        <v>11</v>
      </c>
      <c r="S9652" s="148">
        <v>9.0499999999999997E-2</v>
      </c>
      <c r="T9652" s="148">
        <v>-2.222</v>
      </c>
      <c r="U9652" s="148">
        <v>0</v>
      </c>
      <c r="V9652" s="148">
        <v>4.7600000000000003E-2</v>
      </c>
      <c r="W9652" s="148">
        <v>129.99600000000001</v>
      </c>
      <c r="X9652" s="148">
        <v>4</v>
      </c>
      <c r="Y9652" s="148">
        <v>0.96</v>
      </c>
    </row>
    <row r="9653" spans="11:25" x14ac:dyDescent="0.25">
      <c r="K9653" s="145" t="s">
        <v>8017</v>
      </c>
      <c r="L9653" s="145">
        <v>47</v>
      </c>
      <c r="M9653" s="145">
        <v>202303</v>
      </c>
      <c r="N9653" s="148">
        <v>7.0499999999999898E-5</v>
      </c>
      <c r="O9653" s="148">
        <v>0.51700000000000002</v>
      </c>
      <c r="P9653" s="148">
        <v>0.73099999999999998</v>
      </c>
      <c r="Q9653" s="148">
        <v>5.6999999999999901E-5</v>
      </c>
      <c r="R9653" s="148">
        <v>2</v>
      </c>
      <c r="S9653" s="148">
        <v>9.2200000000000004E-2</v>
      </c>
      <c r="T9653" s="148">
        <v>-3.6339999999999999</v>
      </c>
      <c r="U9653" s="148">
        <v>1</v>
      </c>
      <c r="V9653" s="148">
        <v>3.2899999999999999E-2</v>
      </c>
      <c r="W9653" s="148">
        <v>95.039000000000001</v>
      </c>
      <c r="X9653" s="148">
        <v>4</v>
      </c>
      <c r="Y9653" s="148">
        <v>0.437999999999999</v>
      </c>
    </row>
    <row r="9654" spans="11:25" x14ac:dyDescent="0.25">
      <c r="K9654" s="145" t="s">
        <v>8018</v>
      </c>
      <c r="L9654" s="145">
        <v>64</v>
      </c>
      <c r="M9654" s="145">
        <v>204106</v>
      </c>
      <c r="N9654" s="148">
        <v>2.05E-4</v>
      </c>
      <c r="O9654" s="148">
        <v>0.44400000000000001</v>
      </c>
      <c r="P9654" s="148">
        <v>0.82199999999999995</v>
      </c>
      <c r="Q9654" s="148">
        <v>7.1399999999999996E-3</v>
      </c>
      <c r="R9654" s="148">
        <v>6</v>
      </c>
      <c r="S9654" s="148">
        <v>7.5999999999999998E-2</v>
      </c>
      <c r="T9654" s="148">
        <v>-5.4829999999999997</v>
      </c>
      <c r="U9654" s="148">
        <v>1</v>
      </c>
      <c r="V9654" s="148">
        <v>3.09E-2</v>
      </c>
      <c r="W9654" s="148">
        <v>154.94499999999999</v>
      </c>
      <c r="X9654" s="148">
        <v>4</v>
      </c>
      <c r="Y9654" s="148">
        <v>0.498</v>
      </c>
    </row>
    <row r="9655" spans="11:25" x14ac:dyDescent="0.25">
      <c r="K9655" s="145" t="s">
        <v>8019</v>
      </c>
      <c r="L9655" s="145">
        <v>44</v>
      </c>
      <c r="M9655" s="145">
        <v>209426</v>
      </c>
      <c r="N9655" s="148">
        <v>4.4999999999999998E-2</v>
      </c>
      <c r="O9655" s="148">
        <v>0.59799999999999998</v>
      </c>
      <c r="P9655" s="148">
        <v>0.75900000000000001</v>
      </c>
      <c r="Q9655" s="148">
        <v>2.7999999999999998E-4</v>
      </c>
      <c r="R9655" s="148">
        <v>4</v>
      </c>
      <c r="S9655" s="148">
        <v>0.13100000000000001</v>
      </c>
      <c r="T9655" s="148">
        <v>-7.7189999999999896</v>
      </c>
      <c r="U9655" s="148">
        <v>1</v>
      </c>
      <c r="V9655" s="148">
        <v>5.0099999999999999E-2</v>
      </c>
      <c r="W9655" s="148">
        <v>102.684</v>
      </c>
      <c r="X9655" s="148">
        <v>4</v>
      </c>
      <c r="Y9655" s="148">
        <v>0.47299999999999998</v>
      </c>
    </row>
    <row r="9656" spans="11:25" x14ac:dyDescent="0.25">
      <c r="K9656" s="145" t="s">
        <v>8020</v>
      </c>
      <c r="L9656" s="145">
        <v>2</v>
      </c>
      <c r="M9656" s="145">
        <v>179050</v>
      </c>
      <c r="N9656" s="148">
        <v>1.11E-5</v>
      </c>
      <c r="O9656" s="148">
        <v>0.44500000000000001</v>
      </c>
      <c r="P9656" s="148">
        <v>0.91400000000000003</v>
      </c>
      <c r="Q9656" s="148">
        <v>7.1500000000000003E-5</v>
      </c>
      <c r="R9656" s="148">
        <v>0</v>
      </c>
      <c r="S9656" s="148">
        <v>0.27800000000000002</v>
      </c>
      <c r="T9656" s="148">
        <v>-3.875</v>
      </c>
      <c r="U9656" s="148">
        <v>1</v>
      </c>
      <c r="V9656" s="148">
        <v>5.04E-2</v>
      </c>
      <c r="W9656" s="148">
        <v>149.917</v>
      </c>
      <c r="X9656" s="148">
        <v>4</v>
      </c>
      <c r="Y9656" s="148">
        <v>0.42399999999999999</v>
      </c>
    </row>
    <row r="9657" spans="11:25" x14ac:dyDescent="0.25">
      <c r="K9657" s="145" t="s">
        <v>7167</v>
      </c>
      <c r="L9657" s="145">
        <v>75</v>
      </c>
      <c r="M9657" s="145">
        <v>214720</v>
      </c>
      <c r="N9657" s="148">
        <v>0.48399999999999999</v>
      </c>
      <c r="O9657" s="148">
        <v>0.63700000000000001</v>
      </c>
      <c r="P9657" s="148">
        <v>0.86399999999999999</v>
      </c>
      <c r="Q9657" s="148">
        <v>0</v>
      </c>
      <c r="R9657" s="148">
        <v>8</v>
      </c>
      <c r="S9657" s="148">
        <v>0.222</v>
      </c>
      <c r="T9657" s="148">
        <v>-4.3810000000000002</v>
      </c>
      <c r="U9657" s="148">
        <v>1</v>
      </c>
      <c r="V9657" s="148">
        <v>4.6800000000000001E-2</v>
      </c>
      <c r="W9657" s="148">
        <v>99.995000000000005</v>
      </c>
      <c r="X9657" s="148">
        <v>4</v>
      </c>
      <c r="Y9657" s="148">
        <v>0.70599999999999996</v>
      </c>
    </row>
    <row r="9658" spans="11:25" x14ac:dyDescent="0.25">
      <c r="K9658" s="145" t="s">
        <v>8021</v>
      </c>
      <c r="L9658" s="145">
        <v>43</v>
      </c>
      <c r="M9658" s="145">
        <v>203079</v>
      </c>
      <c r="N9658" s="148">
        <v>1.2800000000000001E-2</v>
      </c>
      <c r="O9658" s="148">
        <v>0.51500000000000001</v>
      </c>
      <c r="P9658" s="148">
        <v>0.83899999999999997</v>
      </c>
      <c r="Q9658" s="148">
        <v>1.7E-6</v>
      </c>
      <c r="R9658" s="148">
        <v>10</v>
      </c>
      <c r="S9658" s="148">
        <v>7.7600000000000002E-2</v>
      </c>
      <c r="T9658" s="148">
        <v>-4.5839999999999996</v>
      </c>
      <c r="U9658" s="148">
        <v>1</v>
      </c>
      <c r="V9658" s="148">
        <v>6.08E-2</v>
      </c>
      <c r="W9658" s="148">
        <v>155.05000000000001</v>
      </c>
      <c r="X9658" s="148">
        <v>4</v>
      </c>
      <c r="Y9658" s="148">
        <v>0.68299999999999905</v>
      </c>
    </row>
    <row r="9659" spans="11:25" x14ac:dyDescent="0.25">
      <c r="K9659" s="145" t="s">
        <v>8022</v>
      </c>
      <c r="L9659" s="145">
        <v>46</v>
      </c>
      <c r="M9659" s="145">
        <v>193939</v>
      </c>
      <c r="N9659" s="148">
        <v>0.13300000000000001</v>
      </c>
      <c r="O9659" s="148">
        <v>0.60799999999999998</v>
      </c>
      <c r="P9659" s="148">
        <v>0.78799999999999903</v>
      </c>
      <c r="Q9659" s="148">
        <v>0.155</v>
      </c>
      <c r="R9659" s="148">
        <v>5</v>
      </c>
      <c r="S9659" s="148">
        <v>0.41199999999999998</v>
      </c>
      <c r="T9659" s="148">
        <v>-7.891</v>
      </c>
      <c r="U9659" s="148">
        <v>1</v>
      </c>
      <c r="V9659" s="148">
        <v>4.58E-2</v>
      </c>
      <c r="W9659" s="148">
        <v>118.026</v>
      </c>
      <c r="X9659" s="148">
        <v>4</v>
      </c>
      <c r="Y9659" s="148">
        <v>0.55600000000000005</v>
      </c>
    </row>
    <row r="9660" spans="11:25" x14ac:dyDescent="0.25">
      <c r="K9660" s="145" t="s">
        <v>8023</v>
      </c>
      <c r="L9660" s="145">
        <v>40</v>
      </c>
      <c r="M9660" s="145">
        <v>199274</v>
      </c>
      <c r="N9660" s="148">
        <v>0.24099999999999999</v>
      </c>
      <c r="O9660" s="148">
        <v>0.65300000000000002</v>
      </c>
      <c r="P9660" s="148">
        <v>0.89300000000000002</v>
      </c>
      <c r="Q9660" s="148">
        <v>7.7800000000000005E-4</v>
      </c>
      <c r="R9660" s="148">
        <v>8</v>
      </c>
      <c r="S9660" s="148">
        <v>0.159</v>
      </c>
      <c r="T9660" s="148">
        <v>-7.6539999999999999</v>
      </c>
      <c r="U9660" s="148">
        <v>0</v>
      </c>
      <c r="V9660" s="148">
        <v>5.62E-2</v>
      </c>
      <c r="W9660" s="148">
        <v>123.994</v>
      </c>
      <c r="X9660" s="148">
        <v>4</v>
      </c>
      <c r="Y9660" s="148">
        <v>0.69599999999999995</v>
      </c>
    </row>
    <row r="9661" spans="11:25" x14ac:dyDescent="0.25">
      <c r="K9661" s="145" t="s">
        <v>4102</v>
      </c>
      <c r="L9661" s="145">
        <v>61</v>
      </c>
      <c r="M9661" s="145">
        <v>211533</v>
      </c>
      <c r="N9661" s="148">
        <v>5.2299999999999999E-2</v>
      </c>
      <c r="O9661" s="148">
        <v>0.626</v>
      </c>
      <c r="P9661" s="148">
        <v>0.94599999999999995</v>
      </c>
      <c r="Q9661" s="148">
        <v>0</v>
      </c>
      <c r="R9661" s="148">
        <v>1</v>
      </c>
      <c r="S9661" s="148">
        <v>0.14899999999999999</v>
      </c>
      <c r="T9661" s="148">
        <v>-4.6440000000000001</v>
      </c>
      <c r="U9661" s="148">
        <v>0</v>
      </c>
      <c r="V9661" s="148">
        <v>7.7899999999999997E-2</v>
      </c>
      <c r="W9661" s="148">
        <v>103.003999999999</v>
      </c>
      <c r="X9661" s="148">
        <v>4</v>
      </c>
      <c r="Y9661" s="148">
        <v>0.67900000000000005</v>
      </c>
    </row>
    <row r="9662" spans="11:25" x14ac:dyDescent="0.25">
      <c r="K9662" s="145" t="s">
        <v>8024</v>
      </c>
      <c r="L9662" s="145">
        <v>47</v>
      </c>
      <c r="M9662" s="145">
        <v>189181</v>
      </c>
      <c r="N9662" s="148">
        <v>5.31E-4</v>
      </c>
      <c r="O9662" s="148">
        <v>0.42199999999999999</v>
      </c>
      <c r="P9662" s="148">
        <v>0.92799999999999905</v>
      </c>
      <c r="Q9662" s="148">
        <v>1.0100000000000001E-6</v>
      </c>
      <c r="R9662" s="148">
        <v>7</v>
      </c>
      <c r="S9662" s="148">
        <v>0.11899999999999999</v>
      </c>
      <c r="T9662" s="148">
        <v>-4.593</v>
      </c>
      <c r="U9662" s="148">
        <v>1</v>
      </c>
      <c r="V9662" s="148">
        <v>0.13100000000000001</v>
      </c>
      <c r="W9662" s="148">
        <v>95.16</v>
      </c>
      <c r="X9662" s="148">
        <v>4</v>
      </c>
      <c r="Y9662" s="148">
        <v>0.26500000000000001</v>
      </c>
    </row>
    <row r="9663" spans="11:25" x14ac:dyDescent="0.25">
      <c r="K9663" s="145" t="s">
        <v>8025</v>
      </c>
      <c r="L9663" s="145">
        <v>3</v>
      </c>
      <c r="M9663" s="145">
        <v>273506</v>
      </c>
      <c r="N9663" s="148">
        <v>7.5699999999999997E-4</v>
      </c>
      <c r="O9663" s="148">
        <v>0.56499999999999995</v>
      </c>
      <c r="P9663" s="148">
        <v>0.93</v>
      </c>
      <c r="Q9663" s="148">
        <v>7.3899999999999997E-4</v>
      </c>
      <c r="R9663" s="148">
        <v>8</v>
      </c>
      <c r="S9663" s="148">
        <v>0.108</v>
      </c>
      <c r="T9663" s="148">
        <v>-5.851</v>
      </c>
      <c r="U9663" s="148">
        <v>1</v>
      </c>
      <c r="V9663" s="148">
        <v>5.4600000000000003E-2</v>
      </c>
      <c r="W9663" s="148">
        <v>112.00299999999901</v>
      </c>
      <c r="X9663" s="148">
        <v>4</v>
      </c>
      <c r="Y9663" s="148">
        <v>0.73599999999999999</v>
      </c>
    </row>
    <row r="9664" spans="11:25" x14ac:dyDescent="0.25">
      <c r="K9664" s="145" t="s">
        <v>8026</v>
      </c>
      <c r="L9664" s="145">
        <v>55</v>
      </c>
      <c r="M9664" s="145">
        <v>209613</v>
      </c>
      <c r="N9664" s="148">
        <v>9.5599999999999904E-3</v>
      </c>
      <c r="O9664" s="148">
        <v>0.40100000000000002</v>
      </c>
      <c r="P9664" s="148">
        <v>0.72299999999999998</v>
      </c>
      <c r="Q9664" s="148">
        <v>4.7599999999999998E-5</v>
      </c>
      <c r="R9664" s="148">
        <v>5</v>
      </c>
      <c r="S9664" s="148">
        <v>4.4400000000000002E-2</v>
      </c>
      <c r="T9664" s="148">
        <v>-5.5489999999999897</v>
      </c>
      <c r="U9664" s="148">
        <v>1</v>
      </c>
      <c r="V9664" s="148">
        <v>4.0800000000000003E-2</v>
      </c>
      <c r="W9664" s="148">
        <v>116.023</v>
      </c>
      <c r="X9664" s="148">
        <v>4</v>
      </c>
      <c r="Y9664" s="148">
        <v>0.78099999999999903</v>
      </c>
    </row>
    <row r="9665" spans="11:25" x14ac:dyDescent="0.25">
      <c r="K9665" s="145" t="s">
        <v>8027</v>
      </c>
      <c r="L9665" s="145">
        <v>61</v>
      </c>
      <c r="M9665" s="145">
        <v>213706</v>
      </c>
      <c r="N9665" s="148">
        <v>6.2100000000000002E-2</v>
      </c>
      <c r="O9665" s="148">
        <v>0.73299999999999998</v>
      </c>
      <c r="P9665" s="148">
        <v>0.56499999999999995</v>
      </c>
      <c r="Q9665" s="148">
        <v>3.2400000000000001E-4</v>
      </c>
      <c r="R9665" s="148">
        <v>0</v>
      </c>
      <c r="S9665" s="148">
        <v>0.104</v>
      </c>
      <c r="T9665" s="148">
        <v>-8.5150000000000006</v>
      </c>
      <c r="U9665" s="148">
        <v>1</v>
      </c>
      <c r="V9665" s="148">
        <v>3.6700000000000003E-2</v>
      </c>
      <c r="W9665" s="148">
        <v>120.006</v>
      </c>
      <c r="X9665" s="148">
        <v>4</v>
      </c>
      <c r="Y9665" s="148">
        <v>0.35</v>
      </c>
    </row>
    <row r="9666" spans="11:25" x14ac:dyDescent="0.25">
      <c r="K9666" s="145" t="s">
        <v>5867</v>
      </c>
      <c r="L9666" s="145">
        <v>67</v>
      </c>
      <c r="M9666" s="145">
        <v>206393</v>
      </c>
      <c r="N9666" s="148">
        <v>6.4100000000000004E-2</v>
      </c>
      <c r="O9666" s="148">
        <v>0.59599999999999997</v>
      </c>
      <c r="P9666" s="148">
        <v>0.89700000000000002</v>
      </c>
      <c r="Q9666" s="148">
        <v>5.24E-5</v>
      </c>
      <c r="R9666" s="148">
        <v>10</v>
      </c>
      <c r="S9666" s="148">
        <v>6.2799999999999995E-2</v>
      </c>
      <c r="T9666" s="148">
        <v>-2.94</v>
      </c>
      <c r="U9666" s="148">
        <v>1</v>
      </c>
      <c r="V9666" s="148">
        <v>4.6199999999999998E-2</v>
      </c>
      <c r="W9666" s="148">
        <v>118</v>
      </c>
      <c r="X9666" s="148">
        <v>4</v>
      </c>
      <c r="Y9666" s="148">
        <v>0.57799999999999996</v>
      </c>
    </row>
    <row r="9667" spans="11:25" x14ac:dyDescent="0.25">
      <c r="K9667" s="145" t="s">
        <v>6177</v>
      </c>
      <c r="L9667" s="145">
        <v>12</v>
      </c>
      <c r="M9667" s="145">
        <v>205442</v>
      </c>
      <c r="N9667" s="148">
        <v>6.6100000000000006E-2</v>
      </c>
      <c r="O9667" s="148">
        <v>0.47099999999999997</v>
      </c>
      <c r="P9667" s="148">
        <v>0.69699999999999995</v>
      </c>
      <c r="Q9667" s="148">
        <v>3.6399999999999997E-5</v>
      </c>
      <c r="R9667" s="148">
        <v>9</v>
      </c>
      <c r="S9667" s="148">
        <v>9.6199999999999994E-2</v>
      </c>
      <c r="T9667" s="148">
        <v>-4.7530000000000001</v>
      </c>
      <c r="U9667" s="148">
        <v>1</v>
      </c>
      <c r="V9667" s="148">
        <v>0.105</v>
      </c>
      <c r="W9667" s="148">
        <v>169.99</v>
      </c>
      <c r="X9667" s="148">
        <v>4</v>
      </c>
      <c r="Y9667" s="148">
        <v>0.79700000000000004</v>
      </c>
    </row>
    <row r="9668" spans="11:25" x14ac:dyDescent="0.25">
      <c r="K9668" s="145" t="s">
        <v>8028</v>
      </c>
      <c r="L9668" s="145">
        <v>2</v>
      </c>
      <c r="M9668" s="145">
        <v>215322</v>
      </c>
      <c r="N9668" s="148">
        <v>1.2899999999999999E-3</v>
      </c>
      <c r="O9668" s="148">
        <v>0.496</v>
      </c>
      <c r="P9668" s="148">
        <v>0.83499999999999996</v>
      </c>
      <c r="Q9668" s="148">
        <v>0.108</v>
      </c>
      <c r="R9668" s="148">
        <v>0</v>
      </c>
      <c r="S9668" s="148">
        <v>0.153</v>
      </c>
      <c r="T9668" s="148">
        <v>-4.5510000000000002</v>
      </c>
      <c r="U9668" s="148">
        <v>1</v>
      </c>
      <c r="V9668" s="148">
        <v>5.3600000000000002E-2</v>
      </c>
      <c r="W9668" s="148">
        <v>132.93199999999999</v>
      </c>
      <c r="X9668" s="148">
        <v>4</v>
      </c>
      <c r="Y9668" s="148">
        <v>0.16600000000000001</v>
      </c>
    </row>
    <row r="9669" spans="11:25" x14ac:dyDescent="0.25">
      <c r="K9669" s="145" t="s">
        <v>8029</v>
      </c>
      <c r="L9669" s="145">
        <v>40</v>
      </c>
      <c r="M9669" s="145">
        <v>191640</v>
      </c>
      <c r="N9669" s="148">
        <v>5.4000000000000003E-3</v>
      </c>
      <c r="O9669" s="148">
        <v>0.56799999999999995</v>
      </c>
      <c r="P9669" s="148">
        <v>0.746</v>
      </c>
      <c r="Q9669" s="148">
        <v>0</v>
      </c>
      <c r="R9669" s="148">
        <v>7</v>
      </c>
      <c r="S9669" s="148">
        <v>0.16200000000000001</v>
      </c>
      <c r="T9669" s="148">
        <v>-5.4370000000000003</v>
      </c>
      <c r="U9669" s="148">
        <v>1</v>
      </c>
      <c r="V9669" s="148">
        <v>4.6199999999999998E-2</v>
      </c>
      <c r="W9669" s="148">
        <v>125.04</v>
      </c>
      <c r="X9669" s="148">
        <v>4</v>
      </c>
      <c r="Y9669" s="148">
        <v>0.40899999999999997</v>
      </c>
    </row>
    <row r="9670" spans="11:25" x14ac:dyDescent="0.25">
      <c r="K9670" s="145" t="s">
        <v>8030</v>
      </c>
      <c r="L9670" s="145">
        <v>51</v>
      </c>
      <c r="M9670" s="145">
        <v>225318</v>
      </c>
      <c r="N9670" s="148">
        <v>1.4300000000000001E-3</v>
      </c>
      <c r="O9670" s="148">
        <v>0.59599999999999997</v>
      </c>
      <c r="P9670" s="148">
        <v>0.89599999999999902</v>
      </c>
      <c r="Q9670" s="148">
        <v>1.1599999999999901E-5</v>
      </c>
      <c r="R9670" s="148">
        <v>2</v>
      </c>
      <c r="S9670" s="148">
        <v>0.35199999999999998</v>
      </c>
      <c r="T9670" s="148">
        <v>-3.9950000000000001</v>
      </c>
      <c r="U9670" s="148">
        <v>1</v>
      </c>
      <c r="V9670" s="148">
        <v>3.39E-2</v>
      </c>
      <c r="W9670" s="148">
        <v>105.018999999999</v>
      </c>
      <c r="X9670" s="148">
        <v>4</v>
      </c>
      <c r="Y9670" s="148">
        <v>0.81799999999999995</v>
      </c>
    </row>
    <row r="9671" spans="11:25" x14ac:dyDescent="0.25">
      <c r="K9671" s="145" t="s">
        <v>8031</v>
      </c>
      <c r="L9671" s="145">
        <v>64</v>
      </c>
      <c r="M9671" s="145">
        <v>218025</v>
      </c>
      <c r="N9671" s="148">
        <v>6.7199999999999996E-4</v>
      </c>
      <c r="O9671" s="148">
        <v>0.68099999999999905</v>
      </c>
      <c r="P9671" s="148">
        <v>0.89099999999999902</v>
      </c>
      <c r="Q9671" s="148">
        <v>1.0699999999999999E-6</v>
      </c>
      <c r="R9671" s="148">
        <v>6</v>
      </c>
      <c r="S9671" s="148">
        <v>6.3100000000000003E-2</v>
      </c>
      <c r="T9671" s="148">
        <v>-4.28</v>
      </c>
      <c r="U9671" s="148">
        <v>1</v>
      </c>
      <c r="V9671" s="148">
        <v>4.0800000000000003E-2</v>
      </c>
      <c r="W9671" s="148">
        <v>100.008</v>
      </c>
      <c r="X9671" s="148">
        <v>4</v>
      </c>
      <c r="Y9671" s="148">
        <v>0.55600000000000005</v>
      </c>
    </row>
    <row r="9672" spans="11:25" x14ac:dyDescent="0.25">
      <c r="K9672" s="145" t="s">
        <v>8032</v>
      </c>
      <c r="L9672" s="145">
        <v>2</v>
      </c>
      <c r="M9672" s="145">
        <v>210906</v>
      </c>
      <c r="N9672" s="148">
        <v>9.8599999999999903E-3</v>
      </c>
      <c r="O9672" s="148">
        <v>0.60299999999999998</v>
      </c>
      <c r="P9672" s="148">
        <v>0.86499999999999999</v>
      </c>
      <c r="Q9672" s="148">
        <v>5.0000000000000001E-4</v>
      </c>
      <c r="R9672" s="148">
        <v>8</v>
      </c>
      <c r="S9672" s="148">
        <v>0.109</v>
      </c>
      <c r="T9672" s="148">
        <v>-3.02</v>
      </c>
      <c r="U9672" s="148">
        <v>0</v>
      </c>
      <c r="V9672" s="148">
        <v>3.8300000000000001E-2</v>
      </c>
      <c r="W9672" s="148">
        <v>122.98399999999999</v>
      </c>
      <c r="X9672" s="148">
        <v>4</v>
      </c>
      <c r="Y9672" s="148">
        <v>0.54600000000000004</v>
      </c>
    </row>
    <row r="9673" spans="11:25" x14ac:dyDescent="0.25">
      <c r="K9673" s="145" t="s">
        <v>6454</v>
      </c>
      <c r="L9673" s="145">
        <v>4</v>
      </c>
      <c r="M9673" s="145">
        <v>206466</v>
      </c>
      <c r="N9673" s="148">
        <v>1.14E-2</v>
      </c>
      <c r="O9673" s="148">
        <v>0.72099999999999997</v>
      </c>
      <c r="P9673" s="148">
        <v>0.746</v>
      </c>
      <c r="Q9673" s="148">
        <v>9.5200000000000007E-2</v>
      </c>
      <c r="R9673" s="148">
        <v>6</v>
      </c>
      <c r="S9673" s="148">
        <v>8.4400000000000003E-2</v>
      </c>
      <c r="T9673" s="148">
        <v>-4.2469999999999999</v>
      </c>
      <c r="U9673" s="148">
        <v>0</v>
      </c>
      <c r="V9673" s="148">
        <v>3.1699999999999999E-2</v>
      </c>
      <c r="W9673" s="148">
        <v>124.96799999999899</v>
      </c>
      <c r="X9673" s="148">
        <v>4</v>
      </c>
      <c r="Y9673" s="148">
        <v>0.70499999999999996</v>
      </c>
    </row>
    <row r="9674" spans="11:25" x14ac:dyDescent="0.25">
      <c r="K9674" s="145" t="s">
        <v>5880</v>
      </c>
      <c r="L9674" s="145">
        <v>75</v>
      </c>
      <c r="M9674" s="145">
        <v>218106</v>
      </c>
      <c r="N9674" s="148">
        <v>5.4299999999999999E-3</v>
      </c>
      <c r="O9674" s="148">
        <v>0.61099999999999999</v>
      </c>
      <c r="P9674" s="148">
        <v>0.79700000000000004</v>
      </c>
      <c r="Q9674" s="148">
        <v>1.3699999999999999E-3</v>
      </c>
      <c r="R9674" s="148">
        <v>6</v>
      </c>
      <c r="S9674" s="148">
        <v>0.26</v>
      </c>
      <c r="T9674" s="148">
        <v>-7.6269999999999998</v>
      </c>
      <c r="U9674" s="148">
        <v>0</v>
      </c>
      <c r="V9674" s="148">
        <v>5.33E-2</v>
      </c>
      <c r="W9674" s="148">
        <v>120.041</v>
      </c>
      <c r="X9674" s="148">
        <v>4</v>
      </c>
      <c r="Y9674" s="148">
        <v>0.51800000000000002</v>
      </c>
    </row>
    <row r="9675" spans="11:25" x14ac:dyDescent="0.25">
      <c r="K9675" s="145" t="s">
        <v>8033</v>
      </c>
      <c r="L9675" s="145">
        <v>17</v>
      </c>
      <c r="M9675" s="145">
        <v>214373</v>
      </c>
      <c r="N9675" s="148">
        <v>5.0600000000000003E-3</v>
      </c>
      <c r="O9675" s="148">
        <v>0.56599999999999995</v>
      </c>
      <c r="P9675" s="148">
        <v>0.86499999999999999</v>
      </c>
      <c r="Q9675" s="148">
        <v>1.31E-5</v>
      </c>
      <c r="R9675" s="148">
        <v>0</v>
      </c>
      <c r="S9675" s="148">
        <v>0.215</v>
      </c>
      <c r="T9675" s="148">
        <v>-5.0819999999999999</v>
      </c>
      <c r="U9675" s="148">
        <v>0</v>
      </c>
      <c r="V9675" s="148">
        <v>3.8699999999999998E-2</v>
      </c>
      <c r="W9675" s="148">
        <v>105.964</v>
      </c>
      <c r="X9675" s="148">
        <v>4</v>
      </c>
      <c r="Y9675" s="148">
        <v>0.68400000000000005</v>
      </c>
    </row>
    <row r="9676" spans="11:25" x14ac:dyDescent="0.25">
      <c r="K9676" s="145" t="s">
        <v>8034</v>
      </c>
      <c r="L9676" s="145">
        <v>8</v>
      </c>
      <c r="M9676" s="145">
        <v>224840</v>
      </c>
      <c r="N9676" s="148">
        <v>1.9300000000000001E-2</v>
      </c>
      <c r="O9676" s="148">
        <v>0.50800000000000001</v>
      </c>
      <c r="P9676" s="148">
        <v>0.78200000000000003</v>
      </c>
      <c r="Q9676" s="148">
        <v>3.0299999999999998E-6</v>
      </c>
      <c r="R9676" s="148">
        <v>1</v>
      </c>
      <c r="S9676" s="148">
        <v>8.8999999999999996E-2</v>
      </c>
      <c r="T9676" s="148">
        <v>-4.6669999999999998</v>
      </c>
      <c r="U9676" s="148">
        <v>1</v>
      </c>
      <c r="V9676" s="148">
        <v>4.5400000000000003E-2</v>
      </c>
      <c r="W9676" s="148">
        <v>126.917</v>
      </c>
      <c r="X9676" s="148">
        <v>4</v>
      </c>
      <c r="Y9676" s="148">
        <v>0.28599999999999998</v>
      </c>
    </row>
    <row r="9677" spans="11:25" x14ac:dyDescent="0.25">
      <c r="K9677" s="145" t="s">
        <v>8035</v>
      </c>
      <c r="L9677" s="145">
        <v>57</v>
      </c>
      <c r="M9677" s="145">
        <v>215539</v>
      </c>
      <c r="N9677" s="148">
        <v>3.6000000000000002E-4</v>
      </c>
      <c r="O9677" s="148">
        <v>0.63300000000000001</v>
      </c>
      <c r="P9677" s="148">
        <v>0.88400000000000001</v>
      </c>
      <c r="Q9677" s="148">
        <v>1.64E-6</v>
      </c>
      <c r="R9677" s="148">
        <v>1</v>
      </c>
      <c r="S9677" s="148">
        <v>0.188999999999999</v>
      </c>
      <c r="T9677" s="148">
        <v>-5.6669999999999998</v>
      </c>
      <c r="U9677" s="148">
        <v>1</v>
      </c>
      <c r="V9677" s="148">
        <v>3.9199999999999999E-2</v>
      </c>
      <c r="W9677" s="148">
        <v>110.081</v>
      </c>
      <c r="X9677" s="148">
        <v>4</v>
      </c>
      <c r="Y9677" s="148">
        <v>0.29599999999999999</v>
      </c>
    </row>
    <row r="9678" spans="11:25" x14ac:dyDescent="0.25">
      <c r="K9678" s="145" t="s">
        <v>8036</v>
      </c>
      <c r="L9678" s="145">
        <v>41</v>
      </c>
      <c r="M9678" s="145">
        <v>197466</v>
      </c>
      <c r="N9678" s="148">
        <v>2E-3</v>
      </c>
      <c r="O9678" s="148">
        <v>0.57799999999999996</v>
      </c>
      <c r="P9678" s="148">
        <v>0.90799999999999903</v>
      </c>
      <c r="Q9678" s="148">
        <v>3.4199999999999999E-3</v>
      </c>
      <c r="R9678" s="148">
        <v>1</v>
      </c>
      <c r="S9678" s="148">
        <v>8.8800000000000004E-2</v>
      </c>
      <c r="T9678" s="148">
        <v>-5.3529999999999998</v>
      </c>
      <c r="U9678" s="148">
        <v>1</v>
      </c>
      <c r="V9678" s="148">
        <v>4.1200000000000001E-2</v>
      </c>
      <c r="W9678" s="148">
        <v>152.01300000000001</v>
      </c>
      <c r="X9678" s="148">
        <v>4</v>
      </c>
      <c r="Y9678" s="148">
        <v>0.77</v>
      </c>
    </row>
    <row r="9679" spans="11:25" x14ac:dyDescent="0.25">
      <c r="K9679" s="145" t="s">
        <v>6406</v>
      </c>
      <c r="L9679" s="145">
        <v>58</v>
      </c>
      <c r="M9679" s="145">
        <v>308360</v>
      </c>
      <c r="N9679" s="148">
        <v>7.6699999999999997E-3</v>
      </c>
      <c r="O9679" s="148">
        <v>0.54100000000000004</v>
      </c>
      <c r="P9679" s="148">
        <v>0.98199999999999998</v>
      </c>
      <c r="Q9679" s="148">
        <v>7.6499999999999995E-4</v>
      </c>
      <c r="R9679" s="148">
        <v>2</v>
      </c>
      <c r="S9679" s="148">
        <v>0.29099999999999998</v>
      </c>
      <c r="T9679" s="148">
        <v>-4.9080000000000004</v>
      </c>
      <c r="U9679" s="148">
        <v>1</v>
      </c>
      <c r="V9679" s="148">
        <v>0.107</v>
      </c>
      <c r="W9679" s="148">
        <v>104.03</v>
      </c>
      <c r="X9679" s="148">
        <v>4</v>
      </c>
      <c r="Y9679" s="148">
        <v>0.72199999999999998</v>
      </c>
    </row>
    <row r="9680" spans="11:25" x14ac:dyDescent="0.25">
      <c r="K9680" s="145" t="s">
        <v>8037</v>
      </c>
      <c r="L9680" s="145">
        <v>61</v>
      </c>
      <c r="M9680" s="145">
        <v>221746</v>
      </c>
      <c r="N9680" s="148">
        <v>6.0099999999999997E-3</v>
      </c>
      <c r="O9680" s="148">
        <v>0.58499999999999996</v>
      </c>
      <c r="P9680" s="148">
        <v>0.80099999999999905</v>
      </c>
      <c r="Q9680" s="148">
        <v>8.2000000000000001E-5</v>
      </c>
      <c r="R9680" s="148">
        <v>11</v>
      </c>
      <c r="S9680" s="148">
        <v>8.6499999999999994E-2</v>
      </c>
      <c r="T9680" s="148">
        <v>-5.4059999999999997</v>
      </c>
      <c r="U9680" s="148">
        <v>0</v>
      </c>
      <c r="V9680" s="148">
        <v>9.9500000000000005E-2</v>
      </c>
      <c r="W9680" s="148">
        <v>101.98699999999999</v>
      </c>
      <c r="X9680" s="148">
        <v>4</v>
      </c>
      <c r="Y9680" s="148">
        <v>0.28299999999999997</v>
      </c>
    </row>
    <row r="9681" spans="11:25" x14ac:dyDescent="0.25">
      <c r="K9681" s="145" t="s">
        <v>8038</v>
      </c>
      <c r="L9681" s="145">
        <v>67</v>
      </c>
      <c r="M9681" s="145">
        <v>187813</v>
      </c>
      <c r="N9681" s="148">
        <v>1.06E-2</v>
      </c>
      <c r="O9681" s="148">
        <v>0.59799999999999998</v>
      </c>
      <c r="P9681" s="148">
        <v>0.91400000000000003</v>
      </c>
      <c r="Q9681" s="148">
        <v>1.22E-6</v>
      </c>
      <c r="R9681" s="148">
        <v>4</v>
      </c>
      <c r="S9681" s="148">
        <v>0.36899999999999999</v>
      </c>
      <c r="T9681" s="148">
        <v>-3.7519999999999998</v>
      </c>
      <c r="U9681" s="148">
        <v>1</v>
      </c>
      <c r="V9681" s="148">
        <v>8.7800000000000003E-2</v>
      </c>
      <c r="W9681" s="148">
        <v>103.97199999999999</v>
      </c>
      <c r="X9681" s="148">
        <v>4</v>
      </c>
      <c r="Y9681" s="148">
        <v>0.53100000000000003</v>
      </c>
    </row>
    <row r="9682" spans="11:25" x14ac:dyDescent="0.25">
      <c r="K9682" s="145" t="s">
        <v>8039</v>
      </c>
      <c r="L9682" s="145">
        <v>2</v>
      </c>
      <c r="M9682" s="145">
        <v>227240</v>
      </c>
      <c r="N9682" s="148">
        <v>6.1600000000000001E-4</v>
      </c>
      <c r="O9682" s="148">
        <v>0.53100000000000003</v>
      </c>
      <c r="P9682" s="148">
        <v>0.85</v>
      </c>
      <c r="Q9682" s="148">
        <v>6.0800000000000002E-6</v>
      </c>
      <c r="R9682" s="148">
        <v>1</v>
      </c>
      <c r="S9682" s="148">
        <v>6.6500000000000004E-2</v>
      </c>
      <c r="T9682" s="148">
        <v>-5.6529999999999996</v>
      </c>
      <c r="U9682" s="148">
        <v>0</v>
      </c>
      <c r="V9682" s="148">
        <v>0.04</v>
      </c>
      <c r="W9682" s="148">
        <v>106.956</v>
      </c>
      <c r="X9682" s="148">
        <v>4</v>
      </c>
      <c r="Y9682" s="148">
        <v>0.32100000000000001</v>
      </c>
    </row>
    <row r="9683" spans="11:25" x14ac:dyDescent="0.25">
      <c r="K9683" s="145" t="s">
        <v>8040</v>
      </c>
      <c r="L9683" s="145">
        <v>5</v>
      </c>
      <c r="M9683" s="145">
        <v>219813</v>
      </c>
      <c r="N9683" s="148">
        <v>5.5999999999999999E-3</v>
      </c>
      <c r="O9683" s="148">
        <v>0.51100000000000001</v>
      </c>
      <c r="P9683" s="148">
        <v>0.93</v>
      </c>
      <c r="Q9683" s="148">
        <v>0</v>
      </c>
      <c r="R9683" s="148">
        <v>2</v>
      </c>
      <c r="S9683" s="148">
        <v>0.24199999999999999</v>
      </c>
      <c r="T9683" s="148">
        <v>-3.6489999999999898</v>
      </c>
      <c r="U9683" s="148">
        <v>1</v>
      </c>
      <c r="V9683" s="148">
        <v>4.41E-2</v>
      </c>
      <c r="W9683" s="148">
        <v>75.010000000000005</v>
      </c>
      <c r="X9683" s="148">
        <v>4</v>
      </c>
      <c r="Y9683" s="148">
        <v>0.67299999999999904</v>
      </c>
    </row>
    <row r="9684" spans="11:25" x14ac:dyDescent="0.25">
      <c r="K9684" s="145" t="s">
        <v>8041</v>
      </c>
      <c r="L9684" s="145">
        <v>55</v>
      </c>
      <c r="M9684" s="145">
        <v>204400</v>
      </c>
      <c r="N9684" s="148">
        <v>2.66E-3</v>
      </c>
      <c r="O9684" s="148">
        <v>0.45600000000000002</v>
      </c>
      <c r="P9684" s="148">
        <v>0.89099999999999902</v>
      </c>
      <c r="Q9684" s="148">
        <v>7.9899999999999997E-6</v>
      </c>
      <c r="R9684" s="148">
        <v>9</v>
      </c>
      <c r="S9684" s="148">
        <v>0.28100000000000003</v>
      </c>
      <c r="T9684" s="148">
        <v>-7.0039999999999996</v>
      </c>
      <c r="U9684" s="148">
        <v>1</v>
      </c>
      <c r="V9684" s="148">
        <v>0.106</v>
      </c>
      <c r="W9684" s="148">
        <v>190.024</v>
      </c>
      <c r="X9684" s="148">
        <v>4</v>
      </c>
      <c r="Y9684" s="148">
        <v>0.38500000000000001</v>
      </c>
    </row>
    <row r="9685" spans="11:25" x14ac:dyDescent="0.25">
      <c r="K9685" s="145" t="s">
        <v>8042</v>
      </c>
      <c r="L9685" s="145">
        <v>52</v>
      </c>
      <c r="M9685" s="145">
        <v>184986</v>
      </c>
      <c r="N9685" s="148">
        <v>5.5199999999999999E-2</v>
      </c>
      <c r="O9685" s="148">
        <v>0.57299999999999995</v>
      </c>
      <c r="P9685" s="148">
        <v>0.91099999999999903</v>
      </c>
      <c r="Q9685" s="148">
        <v>9.0000000000000002E-6</v>
      </c>
      <c r="R9685" s="148">
        <v>7</v>
      </c>
      <c r="S9685" s="148">
        <v>0.58299999999999996</v>
      </c>
      <c r="T9685" s="148">
        <v>-4.3220000000000001</v>
      </c>
      <c r="U9685" s="148">
        <v>1</v>
      </c>
      <c r="V9685" s="148">
        <v>0.111</v>
      </c>
      <c r="W9685" s="148">
        <v>106.011</v>
      </c>
      <c r="X9685" s="148">
        <v>4</v>
      </c>
      <c r="Y9685" s="148">
        <v>0.56799999999999995</v>
      </c>
    </row>
    <row r="9686" spans="11:25" x14ac:dyDescent="0.25">
      <c r="K9686" s="145" t="s">
        <v>2613</v>
      </c>
      <c r="L9686" s="145">
        <v>7</v>
      </c>
      <c r="M9686" s="145">
        <v>243960</v>
      </c>
      <c r="N9686" s="148">
        <v>1.9099999999999999E-2</v>
      </c>
      <c r="O9686" s="148">
        <v>0.52100000000000002</v>
      </c>
      <c r="P9686" s="148">
        <v>0.752</v>
      </c>
      <c r="Q9686" s="148">
        <v>0</v>
      </c>
      <c r="R9686" s="148">
        <v>11</v>
      </c>
      <c r="S9686" s="148">
        <v>6.8199999999999997E-2</v>
      </c>
      <c r="T9686" s="148">
        <v>-5.3739999999999997</v>
      </c>
      <c r="U9686" s="148">
        <v>0</v>
      </c>
      <c r="V9686" s="148">
        <v>3.6900000000000002E-2</v>
      </c>
      <c r="W9686" s="148">
        <v>105.051</v>
      </c>
      <c r="X9686" s="148">
        <v>4</v>
      </c>
      <c r="Y9686" s="148">
        <v>0.3</v>
      </c>
    </row>
    <row r="9687" spans="11:25" x14ac:dyDescent="0.25">
      <c r="K9687" s="145" t="s">
        <v>6540</v>
      </c>
      <c r="L9687" s="145">
        <v>49</v>
      </c>
      <c r="M9687" s="145">
        <v>185821</v>
      </c>
      <c r="N9687" s="148">
        <v>0.13800000000000001</v>
      </c>
      <c r="O9687" s="148">
        <v>0.69099999999999995</v>
      </c>
      <c r="P9687" s="148">
        <v>0.79799999999999904</v>
      </c>
      <c r="Q9687" s="148">
        <v>0</v>
      </c>
      <c r="R9687" s="148">
        <v>9</v>
      </c>
      <c r="S9687" s="148">
        <v>0.30399999999999999</v>
      </c>
      <c r="T9687" s="148">
        <v>-4.4930000000000003</v>
      </c>
      <c r="U9687" s="148">
        <v>1</v>
      </c>
      <c r="V9687" s="148">
        <v>3.5999999999999997E-2</v>
      </c>
      <c r="W9687" s="148">
        <v>102.03100000000001</v>
      </c>
      <c r="X9687" s="148">
        <v>4</v>
      </c>
      <c r="Y9687" s="148">
        <v>0.90500000000000003</v>
      </c>
    </row>
    <row r="9688" spans="11:25" x14ac:dyDescent="0.25">
      <c r="K9688" s="145" t="s">
        <v>8043</v>
      </c>
      <c r="L9688" s="145">
        <v>38</v>
      </c>
      <c r="M9688" s="145">
        <v>180600</v>
      </c>
      <c r="N9688" s="148">
        <v>1.3500000000000001E-3</v>
      </c>
      <c r="O9688" s="148">
        <v>0.60499999999999998</v>
      </c>
      <c r="P9688" s="148">
        <v>0.96699999999999997</v>
      </c>
      <c r="Q9688" s="148">
        <v>2.79E-6</v>
      </c>
      <c r="R9688" s="148">
        <v>8</v>
      </c>
      <c r="S9688" s="148">
        <v>0.23399999999999899</v>
      </c>
      <c r="T9688" s="148">
        <v>-2.78</v>
      </c>
      <c r="U9688" s="148">
        <v>1</v>
      </c>
      <c r="V9688" s="148">
        <v>6.5299999999999997E-2</v>
      </c>
      <c r="W9688" s="148">
        <v>110.00299999999901</v>
      </c>
      <c r="X9688" s="148">
        <v>4</v>
      </c>
      <c r="Y9688" s="148">
        <v>0.73299999999999998</v>
      </c>
    </row>
    <row r="9689" spans="11:25" x14ac:dyDescent="0.25">
      <c r="K9689" s="145" t="s">
        <v>7455</v>
      </c>
      <c r="L9689" s="145">
        <v>69</v>
      </c>
      <c r="M9689" s="145">
        <v>246600</v>
      </c>
      <c r="N9689" s="148">
        <v>5.6299999999999898E-5</v>
      </c>
      <c r="O9689" s="148">
        <v>0.57899999999999996</v>
      </c>
      <c r="P9689" s="148">
        <v>0.86499999999999999</v>
      </c>
      <c r="Q9689" s="148">
        <v>2.2100000000000001E-4</v>
      </c>
      <c r="R9689" s="148">
        <v>6</v>
      </c>
      <c r="S9689" s="148">
        <v>0.64900000000000002</v>
      </c>
      <c r="T9689" s="148">
        <v>-4.6920000000000002</v>
      </c>
      <c r="U9689" s="148">
        <v>1</v>
      </c>
      <c r="V9689" s="148">
        <v>3.0200000000000001E-2</v>
      </c>
      <c r="W9689" s="148">
        <v>104.99</v>
      </c>
      <c r="X9689" s="148">
        <v>4</v>
      </c>
      <c r="Y9689" s="148">
        <v>0.35799999999999998</v>
      </c>
    </row>
    <row r="9690" spans="11:25" x14ac:dyDescent="0.25">
      <c r="K9690" s="145" t="s">
        <v>8044</v>
      </c>
      <c r="L9690" s="145">
        <v>7</v>
      </c>
      <c r="M9690" s="145">
        <v>205173</v>
      </c>
      <c r="N9690" s="148">
        <v>1.04E-2</v>
      </c>
      <c r="O9690" s="148">
        <v>0.51400000000000001</v>
      </c>
      <c r="P9690" s="148">
        <v>0.80599999999999905</v>
      </c>
      <c r="Q9690" s="148">
        <v>0</v>
      </c>
      <c r="R9690" s="148">
        <v>0</v>
      </c>
      <c r="S9690" s="148">
        <v>7.7600000000000002E-2</v>
      </c>
      <c r="T9690" s="148">
        <v>-2.4</v>
      </c>
      <c r="U9690" s="148">
        <v>1</v>
      </c>
      <c r="V9690" s="148">
        <v>3.2000000000000001E-2</v>
      </c>
      <c r="W9690" s="148">
        <v>87.04</v>
      </c>
      <c r="X9690" s="148">
        <v>4</v>
      </c>
      <c r="Y9690" s="148">
        <v>0.442</v>
      </c>
    </row>
    <row r="9691" spans="11:25" x14ac:dyDescent="0.25">
      <c r="K9691" s="145" t="s">
        <v>8019</v>
      </c>
      <c r="L9691" s="145">
        <v>44</v>
      </c>
      <c r="M9691" s="145">
        <v>165714</v>
      </c>
      <c r="N9691" s="148">
        <v>0.20699999999999999</v>
      </c>
      <c r="O9691" s="148">
        <v>0.46200000000000002</v>
      </c>
      <c r="P9691" s="148">
        <v>0.83699999999999997</v>
      </c>
      <c r="Q9691" s="148">
        <v>0</v>
      </c>
      <c r="R9691" s="148">
        <v>9</v>
      </c>
      <c r="S9691" s="148">
        <v>9.6699999999999994E-2</v>
      </c>
      <c r="T9691" s="148">
        <v>-5.0780000000000003</v>
      </c>
      <c r="U9691" s="148">
        <v>1</v>
      </c>
      <c r="V9691" s="148">
        <v>8.6800000000000002E-2</v>
      </c>
      <c r="W9691" s="148">
        <v>129.01</v>
      </c>
      <c r="X9691" s="148">
        <v>4</v>
      </c>
      <c r="Y9691" s="148">
        <v>0.496</v>
      </c>
    </row>
    <row r="9692" spans="11:25" x14ac:dyDescent="0.25">
      <c r="K9692" s="145" t="s">
        <v>8045</v>
      </c>
      <c r="L9692" s="145">
        <v>47</v>
      </c>
      <c r="M9692" s="145">
        <v>204226</v>
      </c>
      <c r="N9692" s="148">
        <v>3.1299999999999899E-4</v>
      </c>
      <c r="O9692" s="148">
        <v>0.41</v>
      </c>
      <c r="P9692" s="148">
        <v>0.95199999999999996</v>
      </c>
      <c r="Q9692" s="148">
        <v>7.6599999999999995E-6</v>
      </c>
      <c r="R9692" s="148">
        <v>11</v>
      </c>
      <c r="S9692" s="148">
        <v>0.29199999999999998</v>
      </c>
      <c r="T9692" s="148">
        <v>-3.456</v>
      </c>
      <c r="U9692" s="148">
        <v>1</v>
      </c>
      <c r="V9692" s="148">
        <v>0.157</v>
      </c>
      <c r="W9692" s="148">
        <v>155.94999999999999</v>
      </c>
      <c r="X9692" s="148">
        <v>4</v>
      </c>
      <c r="Y9692" s="148">
        <v>0.57099999999999995</v>
      </c>
    </row>
    <row r="9693" spans="11:25" x14ac:dyDescent="0.25">
      <c r="K9693" s="145" t="s">
        <v>8046</v>
      </c>
      <c r="L9693" s="145">
        <v>62</v>
      </c>
      <c r="M9693" s="145">
        <v>202626</v>
      </c>
      <c r="N9693" s="148">
        <v>2.98E-3</v>
      </c>
      <c r="O9693" s="148">
        <v>0.58299999999999996</v>
      </c>
      <c r="P9693" s="148">
        <v>0.92599999999999905</v>
      </c>
      <c r="Q9693" s="148">
        <v>1.01E-3</v>
      </c>
      <c r="R9693" s="148">
        <v>0</v>
      </c>
      <c r="S9693" s="148">
        <v>0.121</v>
      </c>
      <c r="T9693" s="148">
        <v>-3.2959999999999998</v>
      </c>
      <c r="U9693" s="148">
        <v>1</v>
      </c>
      <c r="V9693" s="148">
        <v>3.1800000000000002E-2</v>
      </c>
      <c r="W9693" s="148">
        <v>99.988</v>
      </c>
      <c r="X9693" s="148">
        <v>4</v>
      </c>
      <c r="Y9693" s="148">
        <v>0.2</v>
      </c>
    </row>
    <row r="9694" spans="11:25" x14ac:dyDescent="0.25">
      <c r="K9694" s="145" t="s">
        <v>5895</v>
      </c>
      <c r="L9694" s="145">
        <v>8</v>
      </c>
      <c r="M9694" s="145">
        <v>271441</v>
      </c>
      <c r="N9694" s="148">
        <v>0.30099999999999999</v>
      </c>
      <c r="O9694" s="148">
        <v>0.6</v>
      </c>
      <c r="P9694" s="148">
        <v>0.96799999999999997</v>
      </c>
      <c r="Q9694" s="148">
        <v>1.88E-6</v>
      </c>
      <c r="R9694" s="148">
        <v>6</v>
      </c>
      <c r="S9694" s="148">
        <v>0.19</v>
      </c>
      <c r="T9694" s="148">
        <v>-2.444</v>
      </c>
      <c r="U9694" s="148">
        <v>1</v>
      </c>
      <c r="V9694" s="148">
        <v>3.2899999999999999E-2</v>
      </c>
      <c r="W9694" s="148">
        <v>123.018999999999</v>
      </c>
      <c r="X9694" s="148">
        <v>4</v>
      </c>
      <c r="Y9694" s="148">
        <v>0.63500000000000001</v>
      </c>
    </row>
    <row r="9695" spans="11:25" x14ac:dyDescent="0.25">
      <c r="K9695" s="145" t="s">
        <v>8047</v>
      </c>
      <c r="L9695" s="145">
        <v>56</v>
      </c>
      <c r="M9695" s="145">
        <v>192197</v>
      </c>
      <c r="N9695" s="148">
        <v>3.8999999999999998E-3</v>
      </c>
      <c r="O9695" s="148">
        <v>0.6</v>
      </c>
      <c r="P9695" s="148">
        <v>0.94899999999999995</v>
      </c>
      <c r="Q9695" s="148">
        <v>0.16500000000000001</v>
      </c>
      <c r="R9695" s="148">
        <v>5</v>
      </c>
      <c r="S9695" s="148">
        <v>0.121</v>
      </c>
      <c r="T9695" s="148">
        <v>-3.3410000000000002</v>
      </c>
      <c r="U9695" s="148">
        <v>1</v>
      </c>
      <c r="V9695" s="148">
        <v>5.2499999999999998E-2</v>
      </c>
      <c r="W9695" s="148">
        <v>130.011</v>
      </c>
      <c r="X9695" s="148">
        <v>4</v>
      </c>
      <c r="Y9695" s="148">
        <v>0.67</v>
      </c>
    </row>
    <row r="9696" spans="11:25" x14ac:dyDescent="0.25">
      <c r="K9696" s="145" t="s">
        <v>8048</v>
      </c>
      <c r="L9696" s="145">
        <v>52</v>
      </c>
      <c r="M9696" s="145">
        <v>245386</v>
      </c>
      <c r="N9696" s="148">
        <v>3.5399999999999902E-3</v>
      </c>
      <c r="O9696" s="148">
        <v>0.436</v>
      </c>
      <c r="P9696" s="148">
        <v>0.89900000000000002</v>
      </c>
      <c r="Q9696" s="148">
        <v>0.86499999999999999</v>
      </c>
      <c r="R9696" s="148">
        <v>10</v>
      </c>
      <c r="S9696" s="148">
        <v>0.109</v>
      </c>
      <c r="T9696" s="148">
        <v>-8.3249999999999993</v>
      </c>
      <c r="U9696" s="148">
        <v>1</v>
      </c>
      <c r="V9696" s="148">
        <v>3.1800000000000002E-2</v>
      </c>
      <c r="W9696" s="148">
        <v>144.93</v>
      </c>
      <c r="X9696" s="148">
        <v>4</v>
      </c>
      <c r="Y9696" s="148">
        <v>0.61099999999999999</v>
      </c>
    </row>
    <row r="9697" spans="11:25" x14ac:dyDescent="0.25">
      <c r="K9697" s="145" t="s">
        <v>8049</v>
      </c>
      <c r="L9697" s="145">
        <v>8</v>
      </c>
      <c r="M9697" s="145">
        <v>235573</v>
      </c>
      <c r="N9697" s="148">
        <v>5.6399999999999896E-4</v>
      </c>
      <c r="O9697" s="148">
        <v>0.54299999999999904</v>
      </c>
      <c r="P9697" s="148">
        <v>0.83299999999999996</v>
      </c>
      <c r="Q9697" s="148">
        <v>2.9299999999999899E-5</v>
      </c>
      <c r="R9697" s="148">
        <v>2</v>
      </c>
      <c r="S9697" s="148">
        <v>0.27399999999999902</v>
      </c>
      <c r="T9697" s="148">
        <v>-4.4960000000000004</v>
      </c>
      <c r="U9697" s="148">
        <v>1</v>
      </c>
      <c r="V9697" s="148">
        <v>2.8899999999999999E-2</v>
      </c>
      <c r="W9697" s="148">
        <v>92.001999999999995</v>
      </c>
      <c r="X9697" s="148">
        <v>4</v>
      </c>
      <c r="Y9697" s="148">
        <v>0.30299999999999999</v>
      </c>
    </row>
    <row r="9698" spans="11:25" x14ac:dyDescent="0.25">
      <c r="K9698" s="145" t="s">
        <v>8050</v>
      </c>
      <c r="L9698" s="145">
        <v>3</v>
      </c>
      <c r="M9698" s="145">
        <v>224918</v>
      </c>
      <c r="N9698" s="148">
        <v>8.4099999999999904E-3</v>
      </c>
      <c r="O9698" s="148">
        <v>0.52700000000000002</v>
      </c>
      <c r="P9698" s="148">
        <v>0.88099999999999901</v>
      </c>
      <c r="Q9698" s="148">
        <v>1.32E-3</v>
      </c>
      <c r="R9698" s="148">
        <v>0</v>
      </c>
      <c r="S9698" s="148">
        <v>0.3</v>
      </c>
      <c r="T9698" s="148">
        <v>-6.2270000000000003</v>
      </c>
      <c r="U9698" s="148">
        <v>1</v>
      </c>
      <c r="V9698" s="148">
        <v>4.5900000000000003E-2</v>
      </c>
      <c r="W9698" s="148">
        <v>135.05500000000001</v>
      </c>
      <c r="X9698" s="148">
        <v>4</v>
      </c>
      <c r="Y9698" s="148">
        <v>0.46299999999999902</v>
      </c>
    </row>
    <row r="9699" spans="11:25" x14ac:dyDescent="0.25">
      <c r="K9699" s="145" t="s">
        <v>8051</v>
      </c>
      <c r="L9699" s="145">
        <v>45</v>
      </c>
      <c r="M9699" s="145">
        <v>197955</v>
      </c>
      <c r="N9699" s="148">
        <v>1.82E-3</v>
      </c>
      <c r="O9699" s="148">
        <v>0.59599999999999997</v>
      </c>
      <c r="P9699" s="148">
        <v>0.80200000000000005</v>
      </c>
      <c r="Q9699" s="148">
        <v>1.42E-5</v>
      </c>
      <c r="R9699" s="148">
        <v>2</v>
      </c>
      <c r="S9699" s="148">
        <v>0.105</v>
      </c>
      <c r="T9699" s="148">
        <v>-4.7939999999999996</v>
      </c>
      <c r="U9699" s="148">
        <v>1</v>
      </c>
      <c r="V9699" s="148">
        <v>8.09E-2</v>
      </c>
      <c r="W9699" s="148">
        <v>98.073999999999998</v>
      </c>
      <c r="X9699" s="148">
        <v>4</v>
      </c>
      <c r="Y9699" s="148">
        <v>0.313</v>
      </c>
    </row>
    <row r="9700" spans="11:25" x14ac:dyDescent="0.25">
      <c r="K9700" s="145" t="s">
        <v>8052</v>
      </c>
      <c r="L9700" s="145">
        <v>1</v>
      </c>
      <c r="M9700" s="145">
        <v>203666</v>
      </c>
      <c r="N9700" s="148">
        <v>7.2500000000000004E-3</v>
      </c>
      <c r="O9700" s="148">
        <v>0.52500000000000002</v>
      </c>
      <c r="P9700" s="148">
        <v>0.89300000000000002</v>
      </c>
      <c r="Q9700" s="148">
        <v>5.7599999999999998E-2</v>
      </c>
      <c r="R9700" s="148">
        <v>1</v>
      </c>
      <c r="S9700" s="148">
        <v>0.218999999999999</v>
      </c>
      <c r="T9700" s="148">
        <v>-4.7759999999999998</v>
      </c>
      <c r="U9700" s="148">
        <v>1</v>
      </c>
      <c r="V9700" s="148">
        <v>6.6500000000000004E-2</v>
      </c>
      <c r="W9700" s="148">
        <v>153.99600000000001</v>
      </c>
      <c r="X9700" s="148">
        <v>4</v>
      </c>
      <c r="Y9700" s="148">
        <v>0.33600000000000002</v>
      </c>
    </row>
    <row r="9701" spans="11:25" x14ac:dyDescent="0.25">
      <c r="K9701" s="145" t="s">
        <v>8052</v>
      </c>
      <c r="L9701" s="145">
        <v>46</v>
      </c>
      <c r="M9701" s="145">
        <v>203666</v>
      </c>
      <c r="N9701" s="148">
        <v>7.2500000000000004E-3</v>
      </c>
      <c r="O9701" s="148">
        <v>0.52500000000000002</v>
      </c>
      <c r="P9701" s="148">
        <v>0.89300000000000002</v>
      </c>
      <c r="Q9701" s="148">
        <v>5.7599999999999998E-2</v>
      </c>
      <c r="R9701" s="148">
        <v>1</v>
      </c>
      <c r="S9701" s="148">
        <v>0.218999999999999</v>
      </c>
      <c r="T9701" s="148">
        <v>-4.7759999999999998</v>
      </c>
      <c r="U9701" s="148">
        <v>1</v>
      </c>
      <c r="V9701" s="148">
        <v>6.6500000000000004E-2</v>
      </c>
      <c r="W9701" s="148">
        <v>153.99600000000001</v>
      </c>
      <c r="X9701" s="148">
        <v>4</v>
      </c>
      <c r="Y9701" s="148">
        <v>0.33600000000000002</v>
      </c>
    </row>
    <row r="9702" spans="11:25" x14ac:dyDescent="0.25">
      <c r="K9702" s="145" t="s">
        <v>8053</v>
      </c>
      <c r="L9702" s="145">
        <v>65</v>
      </c>
      <c r="M9702" s="145">
        <v>226394</v>
      </c>
      <c r="N9702" s="148">
        <v>1.1800000000000001E-3</v>
      </c>
      <c r="O9702" s="148">
        <v>0.52800000000000002</v>
      </c>
      <c r="P9702" s="148">
        <v>0.85799999999999998</v>
      </c>
      <c r="Q9702" s="148">
        <v>1.5600000000000001E-6</v>
      </c>
      <c r="R9702" s="148">
        <v>7</v>
      </c>
      <c r="S9702" s="148">
        <v>0.28199999999999997</v>
      </c>
      <c r="T9702" s="148">
        <v>-4.5359999999999996</v>
      </c>
      <c r="U9702" s="148">
        <v>1</v>
      </c>
      <c r="V9702" s="148">
        <v>4.9299999999999997E-2</v>
      </c>
      <c r="W9702" s="148">
        <v>100.032</v>
      </c>
      <c r="X9702" s="148">
        <v>4</v>
      </c>
      <c r="Y9702" s="148">
        <v>0.218999999999999</v>
      </c>
    </row>
    <row r="9703" spans="11:25" x14ac:dyDescent="0.25">
      <c r="K9703" s="145" t="s">
        <v>8054</v>
      </c>
      <c r="L9703" s="145">
        <v>47</v>
      </c>
      <c r="M9703" s="145">
        <v>323480</v>
      </c>
      <c r="N9703" s="148">
        <v>0.13900000000000001</v>
      </c>
      <c r="O9703" s="148">
        <v>0.76700000000000002</v>
      </c>
      <c r="P9703" s="148">
        <v>0.65</v>
      </c>
      <c r="Q9703" s="148">
        <v>1.02E-4</v>
      </c>
      <c r="R9703" s="148">
        <v>5</v>
      </c>
      <c r="S9703" s="148">
        <v>3.56E-2</v>
      </c>
      <c r="T9703" s="148">
        <v>-7.3789999999999996</v>
      </c>
      <c r="U9703" s="148">
        <v>1</v>
      </c>
      <c r="V9703" s="148">
        <v>0.106</v>
      </c>
      <c r="W9703" s="148">
        <v>114.50700000000001</v>
      </c>
      <c r="X9703" s="148">
        <v>4</v>
      </c>
      <c r="Y9703" s="148">
        <v>0.38</v>
      </c>
    </row>
    <row r="9704" spans="11:25" x14ac:dyDescent="0.25">
      <c r="K9704" s="145" t="s">
        <v>2692</v>
      </c>
      <c r="L9704" s="145">
        <v>4</v>
      </c>
      <c r="M9704" s="145">
        <v>224640</v>
      </c>
      <c r="N9704" s="148">
        <v>2.9999999999999997E-4</v>
      </c>
      <c r="O9704" s="148">
        <v>0.41799999999999998</v>
      </c>
      <c r="P9704" s="148">
        <v>0.94499999999999995</v>
      </c>
      <c r="Q9704" s="148">
        <v>0</v>
      </c>
      <c r="R9704" s="148">
        <v>7</v>
      </c>
      <c r="S9704" s="148">
        <v>0.106</v>
      </c>
      <c r="T9704" s="148">
        <v>-3.7569999999999899</v>
      </c>
      <c r="U9704" s="148">
        <v>1</v>
      </c>
      <c r="V9704" s="148">
        <v>6.83E-2</v>
      </c>
      <c r="W9704" s="148">
        <v>165.041</v>
      </c>
      <c r="X9704" s="148">
        <v>4</v>
      </c>
      <c r="Y9704" s="148">
        <v>0.69299999999999995</v>
      </c>
    </row>
    <row r="9705" spans="11:25" x14ac:dyDescent="0.25">
      <c r="K9705" s="145" t="s">
        <v>5905</v>
      </c>
      <c r="L9705" s="145">
        <v>58</v>
      </c>
      <c r="M9705" s="145">
        <v>209557</v>
      </c>
      <c r="N9705" s="148">
        <v>2.5699999999999998E-3</v>
      </c>
      <c r="O9705" s="148">
        <v>0.51500000000000001</v>
      </c>
      <c r="P9705" s="148">
        <v>0.86899999999999999</v>
      </c>
      <c r="Q9705" s="148">
        <v>2.0099999999999998E-6</v>
      </c>
      <c r="R9705" s="148">
        <v>11</v>
      </c>
      <c r="S9705" s="148">
        <v>0.21</v>
      </c>
      <c r="T9705" s="148">
        <v>-4.7320000000000002</v>
      </c>
      <c r="U9705" s="148">
        <v>1</v>
      </c>
      <c r="V9705" s="148">
        <v>6.7199999999999996E-2</v>
      </c>
      <c r="W9705" s="148">
        <v>93.24</v>
      </c>
      <c r="X9705" s="148">
        <v>4</v>
      </c>
      <c r="Y9705" s="148">
        <v>0.45200000000000001</v>
      </c>
    </row>
    <row r="9706" spans="11:25" x14ac:dyDescent="0.25">
      <c r="K9706" s="145" t="s">
        <v>8055</v>
      </c>
      <c r="L9706" s="145">
        <v>46</v>
      </c>
      <c r="M9706" s="145">
        <v>204250</v>
      </c>
      <c r="N9706" s="148">
        <v>1.3200000000000001E-5</v>
      </c>
      <c r="O9706" s="148">
        <v>0.28799999999999998</v>
      </c>
      <c r="P9706" s="148">
        <v>0.93299999999999905</v>
      </c>
      <c r="Q9706" s="148">
        <v>0.33299999999999902</v>
      </c>
      <c r="R9706" s="148">
        <v>9</v>
      </c>
      <c r="S9706" s="148">
        <v>0.35599999999999998</v>
      </c>
      <c r="T9706" s="148">
        <v>-4.12</v>
      </c>
      <c r="U9706" s="148">
        <v>1</v>
      </c>
      <c r="V9706" s="148">
        <v>8.9800000000000005E-2</v>
      </c>
      <c r="W9706" s="148">
        <v>167.10900000000001</v>
      </c>
      <c r="X9706" s="148">
        <v>4</v>
      </c>
      <c r="Y9706" s="148">
        <v>0.34499999999999997</v>
      </c>
    </row>
    <row r="9707" spans="11:25" x14ac:dyDescent="0.25">
      <c r="K9707" s="145" t="s">
        <v>8056</v>
      </c>
      <c r="L9707" s="145">
        <v>40</v>
      </c>
      <c r="M9707" s="145">
        <v>191860</v>
      </c>
      <c r="N9707" s="148">
        <v>3.56E-2</v>
      </c>
      <c r="O9707" s="148">
        <v>0.437</v>
      </c>
      <c r="P9707" s="148">
        <v>0.77300000000000002</v>
      </c>
      <c r="Q9707" s="148">
        <v>1.6399999999999999E-5</v>
      </c>
      <c r="R9707" s="148">
        <v>2</v>
      </c>
      <c r="S9707" s="148">
        <v>0.19</v>
      </c>
      <c r="T9707" s="148">
        <v>-4.0949999999999998</v>
      </c>
      <c r="U9707" s="148">
        <v>0</v>
      </c>
      <c r="V9707" s="148">
        <v>3.73E-2</v>
      </c>
      <c r="W9707" s="148">
        <v>92.502999999999901</v>
      </c>
      <c r="X9707" s="148">
        <v>4</v>
      </c>
      <c r="Y9707" s="148">
        <v>0.432</v>
      </c>
    </row>
    <row r="9708" spans="11:25" x14ac:dyDescent="0.25">
      <c r="K9708" s="145" t="s">
        <v>8057</v>
      </c>
      <c r="L9708" s="145">
        <v>43</v>
      </c>
      <c r="M9708" s="145">
        <v>209920</v>
      </c>
      <c r="N9708" s="148">
        <v>1.0399999999999999E-3</v>
      </c>
      <c r="O9708" s="148">
        <v>0.48499999999999999</v>
      </c>
      <c r="P9708" s="148">
        <v>0.90900000000000003</v>
      </c>
      <c r="Q9708" s="148">
        <v>0</v>
      </c>
      <c r="R9708" s="148">
        <v>9</v>
      </c>
      <c r="S9708" s="148">
        <v>0.17</v>
      </c>
      <c r="T9708" s="148">
        <v>-6.08</v>
      </c>
      <c r="U9708" s="148">
        <v>1</v>
      </c>
      <c r="V9708" s="148">
        <v>5.7099999999999998E-2</v>
      </c>
      <c r="W9708" s="148">
        <v>150.08699999999999</v>
      </c>
      <c r="X9708" s="148">
        <v>4</v>
      </c>
      <c r="Y9708" s="148">
        <v>0.82199999999999995</v>
      </c>
    </row>
    <row r="9709" spans="11:25" x14ac:dyDescent="0.25">
      <c r="K9709" s="145" t="s">
        <v>8058</v>
      </c>
      <c r="L9709" s="145">
        <v>63</v>
      </c>
      <c r="M9709" s="145">
        <v>239893</v>
      </c>
      <c r="N9709" s="148">
        <v>6.0200000000000002E-3</v>
      </c>
      <c r="O9709" s="148">
        <v>0.60799999999999998</v>
      </c>
      <c r="P9709" s="148">
        <v>0.86499999999999999</v>
      </c>
      <c r="Q9709" s="148">
        <v>0</v>
      </c>
      <c r="R9709" s="148">
        <v>1</v>
      </c>
      <c r="S9709" s="148">
        <v>0.127</v>
      </c>
      <c r="T9709" s="148">
        <v>-3.9609999999999999</v>
      </c>
      <c r="U9709" s="148">
        <v>0</v>
      </c>
      <c r="V9709" s="148">
        <v>4.5100000000000001E-2</v>
      </c>
      <c r="W9709" s="148">
        <v>100.026</v>
      </c>
      <c r="X9709" s="148">
        <v>4</v>
      </c>
      <c r="Y9709" s="148">
        <v>0.56799999999999995</v>
      </c>
    </row>
    <row r="9710" spans="11:25" x14ac:dyDescent="0.25">
      <c r="K9710" s="145" t="s">
        <v>8059</v>
      </c>
      <c r="L9710" s="145">
        <v>45</v>
      </c>
      <c r="M9710" s="145">
        <v>253601</v>
      </c>
      <c r="N9710" s="148">
        <v>5.3000000000000001E-5</v>
      </c>
      <c r="O9710" s="148">
        <v>0.55399999999999905</v>
      </c>
      <c r="P9710" s="148">
        <v>0.752</v>
      </c>
      <c r="Q9710" s="148">
        <v>0.23699999999999999</v>
      </c>
      <c r="R9710" s="148">
        <v>0</v>
      </c>
      <c r="S9710" s="148">
        <v>0.104</v>
      </c>
      <c r="T9710" s="148">
        <v>-8.0860000000000003</v>
      </c>
      <c r="U9710" s="148">
        <v>1</v>
      </c>
      <c r="V9710" s="148">
        <v>3.1300000000000001E-2</v>
      </c>
      <c r="W9710" s="148">
        <v>118.95</v>
      </c>
      <c r="X9710" s="148">
        <v>4</v>
      </c>
      <c r="Y9710" s="148">
        <v>0.38500000000000001</v>
      </c>
    </row>
    <row r="9711" spans="11:25" x14ac:dyDescent="0.25">
      <c r="K9711" s="145" t="s">
        <v>8060</v>
      </c>
      <c r="L9711" s="145">
        <v>51</v>
      </c>
      <c r="M9711" s="145">
        <v>202106</v>
      </c>
      <c r="N9711" s="148">
        <v>1.8399999999999901E-3</v>
      </c>
      <c r="O9711" s="148">
        <v>0.58299999999999996</v>
      </c>
      <c r="P9711" s="148">
        <v>0.71899999999999997</v>
      </c>
      <c r="Q9711" s="148">
        <v>3.56E-2</v>
      </c>
      <c r="R9711" s="148">
        <v>6</v>
      </c>
      <c r="S9711" s="148">
        <v>9.1899999999999996E-2</v>
      </c>
      <c r="T9711" s="148">
        <v>-5.6429999999999998</v>
      </c>
      <c r="U9711" s="148">
        <v>1</v>
      </c>
      <c r="V9711" s="148">
        <v>3.5000000000000003E-2</v>
      </c>
      <c r="W9711" s="148">
        <v>123.999</v>
      </c>
      <c r="X9711" s="148">
        <v>4</v>
      </c>
      <c r="Y9711" s="148">
        <v>0.29899999999999999</v>
      </c>
    </row>
    <row r="9712" spans="11:25" x14ac:dyDescent="0.25">
      <c r="K9712" s="145" t="s">
        <v>5724</v>
      </c>
      <c r="L9712" s="145">
        <v>44</v>
      </c>
      <c r="M9712" s="145">
        <v>189466</v>
      </c>
      <c r="N9712" s="148">
        <v>1.7899999999999999E-2</v>
      </c>
      <c r="O9712" s="148">
        <v>0.63800000000000001</v>
      </c>
      <c r="P9712" s="148">
        <v>0.81699999999999995</v>
      </c>
      <c r="Q9712" s="148">
        <v>0</v>
      </c>
      <c r="R9712" s="148">
        <v>10</v>
      </c>
      <c r="S9712" s="148">
        <v>0.33799999999999902</v>
      </c>
      <c r="T9712" s="148">
        <v>-5.0209999999999999</v>
      </c>
      <c r="U9712" s="148">
        <v>0</v>
      </c>
      <c r="V9712" s="148">
        <v>6.3600000000000004E-2</v>
      </c>
      <c r="W9712" s="148">
        <v>101.027999999999</v>
      </c>
      <c r="X9712" s="148">
        <v>4</v>
      </c>
      <c r="Y9712" s="148">
        <v>0.71599999999999997</v>
      </c>
    </row>
    <row r="9713" spans="11:25" x14ac:dyDescent="0.25">
      <c r="K9713" s="145" t="s">
        <v>8061</v>
      </c>
      <c r="L9713" s="145">
        <v>6</v>
      </c>
      <c r="M9713" s="145">
        <v>186746</v>
      </c>
      <c r="N9713" s="148">
        <v>1.18E-2</v>
      </c>
      <c r="O9713" s="148">
        <v>0.51500000000000001</v>
      </c>
      <c r="P9713" s="148">
        <v>0.74</v>
      </c>
      <c r="Q9713" s="148">
        <v>8.9900000000000003E-5</v>
      </c>
      <c r="R9713" s="148">
        <v>3</v>
      </c>
      <c r="S9713" s="148">
        <v>6.0199999999999997E-2</v>
      </c>
      <c r="T9713" s="148">
        <v>-5.5279999999999996</v>
      </c>
      <c r="U9713" s="148">
        <v>1</v>
      </c>
      <c r="V9713" s="148">
        <v>4.4999999999999998E-2</v>
      </c>
      <c r="W9713" s="148">
        <v>114.902999999999</v>
      </c>
      <c r="X9713" s="148">
        <v>4</v>
      </c>
      <c r="Y9713" s="148">
        <v>0.52200000000000002</v>
      </c>
    </row>
    <row r="9714" spans="11:25" x14ac:dyDescent="0.25">
      <c r="K9714" s="145" t="s">
        <v>8062</v>
      </c>
      <c r="L9714" s="145">
        <v>50</v>
      </c>
      <c r="M9714" s="145">
        <v>202293</v>
      </c>
      <c r="N9714" s="148">
        <v>7.90999999999999E-3</v>
      </c>
      <c r="O9714" s="148">
        <v>0.70199999999999996</v>
      </c>
      <c r="P9714" s="148">
        <v>0.83099999999999996</v>
      </c>
      <c r="Q9714" s="148">
        <v>6.6600000000000003E-4</v>
      </c>
      <c r="R9714" s="148">
        <v>2</v>
      </c>
      <c r="S9714" s="148">
        <v>8.4400000000000003E-2</v>
      </c>
      <c r="T9714" s="148">
        <v>-4.9870000000000001</v>
      </c>
      <c r="U9714" s="148">
        <v>1</v>
      </c>
      <c r="V9714" s="148">
        <v>2.7400000000000001E-2</v>
      </c>
      <c r="W9714" s="148">
        <v>118.44499999999999</v>
      </c>
      <c r="X9714" s="148">
        <v>4</v>
      </c>
      <c r="Y9714" s="148">
        <v>0.88900000000000001</v>
      </c>
    </row>
    <row r="9715" spans="11:25" x14ac:dyDescent="0.25">
      <c r="K9715" s="145" t="s">
        <v>8063</v>
      </c>
      <c r="L9715" s="145">
        <v>53</v>
      </c>
      <c r="M9715" s="145">
        <v>179447</v>
      </c>
      <c r="N9715" s="148">
        <v>1.7000000000000001E-2</v>
      </c>
      <c r="O9715" s="148">
        <v>0.63300000000000001</v>
      </c>
      <c r="P9715" s="148">
        <v>0.92500000000000004</v>
      </c>
      <c r="Q9715" s="148">
        <v>1.4899999999999999E-4</v>
      </c>
      <c r="R9715" s="148">
        <v>5</v>
      </c>
      <c r="S9715" s="148">
        <v>8.8900000000000007E-2</v>
      </c>
      <c r="T9715" s="148">
        <v>-4.7669999999999897</v>
      </c>
      <c r="U9715" s="148">
        <v>0</v>
      </c>
      <c r="V9715" s="148">
        <v>9.7600000000000006E-2</v>
      </c>
      <c r="W9715" s="148">
        <v>117.048999999999</v>
      </c>
      <c r="X9715" s="148">
        <v>4</v>
      </c>
      <c r="Y9715" s="148">
        <v>0.47199999999999998</v>
      </c>
    </row>
    <row r="9716" spans="11:25" x14ac:dyDescent="0.25">
      <c r="K9716" s="145" t="s">
        <v>4101</v>
      </c>
      <c r="L9716" s="145">
        <v>45</v>
      </c>
      <c r="M9716" s="145">
        <v>223400</v>
      </c>
      <c r="N9716" s="148">
        <v>2.2000000000000001E-4</v>
      </c>
      <c r="O9716" s="148">
        <v>0.46700000000000003</v>
      </c>
      <c r="P9716" s="148">
        <v>0.93</v>
      </c>
      <c r="Q9716" s="148">
        <v>6.1700000000000004E-4</v>
      </c>
      <c r="R9716" s="148">
        <v>9</v>
      </c>
      <c r="S9716" s="148">
        <v>0.13</v>
      </c>
      <c r="T9716" s="148">
        <v>-2.7149999999999999</v>
      </c>
      <c r="U9716" s="148">
        <v>1</v>
      </c>
      <c r="V9716" s="148">
        <v>4.0899999999999999E-2</v>
      </c>
      <c r="W9716" s="148">
        <v>126.038</v>
      </c>
      <c r="X9716" s="148">
        <v>4</v>
      </c>
      <c r="Y9716" s="148">
        <v>0.25</v>
      </c>
    </row>
    <row r="9717" spans="11:25" x14ac:dyDescent="0.25">
      <c r="K9717" s="145" t="s">
        <v>5900</v>
      </c>
      <c r="L9717" s="145">
        <v>77</v>
      </c>
      <c r="M9717" s="145">
        <v>218013</v>
      </c>
      <c r="N9717" s="148">
        <v>8.4700000000000001E-3</v>
      </c>
      <c r="O9717" s="148">
        <v>0.56000000000000005</v>
      </c>
      <c r="P9717" s="148">
        <v>0.93599999999999905</v>
      </c>
      <c r="Q9717" s="148">
        <v>0</v>
      </c>
      <c r="R9717" s="148">
        <v>3</v>
      </c>
      <c r="S9717" s="148">
        <v>0.161</v>
      </c>
      <c r="T9717" s="148">
        <v>-5.835</v>
      </c>
      <c r="U9717" s="148">
        <v>1</v>
      </c>
      <c r="V9717" s="148">
        <v>4.3900000000000002E-2</v>
      </c>
      <c r="W9717" s="148">
        <v>112.96</v>
      </c>
      <c r="X9717" s="148">
        <v>4</v>
      </c>
      <c r="Y9717" s="148">
        <v>0.371</v>
      </c>
    </row>
    <row r="9718" spans="11:25" x14ac:dyDescent="0.25">
      <c r="K9718" s="145" t="s">
        <v>8064</v>
      </c>
      <c r="L9718" s="145">
        <v>3</v>
      </c>
      <c r="M9718" s="145">
        <v>242249</v>
      </c>
      <c r="N9718" s="148">
        <v>1.8200000000000001E-2</v>
      </c>
      <c r="O9718" s="148">
        <v>0.64300000000000002</v>
      </c>
      <c r="P9718" s="148">
        <v>0.73699999999999999</v>
      </c>
      <c r="Q9718" s="148">
        <v>1.2099999999999999E-5</v>
      </c>
      <c r="R9718" s="148">
        <v>9</v>
      </c>
      <c r="S9718" s="148">
        <v>0.13100000000000001</v>
      </c>
      <c r="T9718" s="148">
        <v>-3.4670000000000001</v>
      </c>
      <c r="U9718" s="148">
        <v>1</v>
      </c>
      <c r="V9718" s="148">
        <v>3.6200000000000003E-2</v>
      </c>
      <c r="W9718" s="148">
        <v>119.97399999999899</v>
      </c>
      <c r="X9718" s="148">
        <v>4</v>
      </c>
      <c r="Y9718" s="148">
        <v>0.31900000000000001</v>
      </c>
    </row>
    <row r="9719" spans="11:25" x14ac:dyDescent="0.25">
      <c r="K9719" s="145" t="s">
        <v>8065</v>
      </c>
      <c r="L9719" s="145">
        <v>61</v>
      </c>
      <c r="M9719" s="145">
        <v>238973</v>
      </c>
      <c r="N9719" s="148">
        <v>3.4499999999999999E-3</v>
      </c>
      <c r="O9719" s="148">
        <v>0.59699999999999998</v>
      </c>
      <c r="P9719" s="148">
        <v>0.78599999999999903</v>
      </c>
      <c r="Q9719" s="148">
        <v>0</v>
      </c>
      <c r="R9719" s="148">
        <v>5</v>
      </c>
      <c r="S9719" s="148">
        <v>9.0899999999999995E-2</v>
      </c>
      <c r="T9719" s="148">
        <v>-4.2480000000000002</v>
      </c>
      <c r="U9719" s="148">
        <v>1</v>
      </c>
      <c r="V9719" s="148">
        <v>4.19E-2</v>
      </c>
      <c r="W9719" s="148">
        <v>99.887999999999906</v>
      </c>
      <c r="X9719" s="148">
        <v>4</v>
      </c>
      <c r="Y9719" s="148">
        <v>0.66599999999999904</v>
      </c>
    </row>
    <row r="9720" spans="11:25" x14ac:dyDescent="0.25">
      <c r="K9720" s="145" t="s">
        <v>8066</v>
      </c>
      <c r="L9720" s="145">
        <v>35</v>
      </c>
      <c r="M9720" s="145">
        <v>231443</v>
      </c>
      <c r="N9720" s="148">
        <v>1.58E-3</v>
      </c>
      <c r="O9720" s="148">
        <v>0.59299999999999997</v>
      </c>
      <c r="P9720" s="148">
        <v>0.875</v>
      </c>
      <c r="Q9720" s="148">
        <v>0</v>
      </c>
      <c r="R9720" s="148">
        <v>7</v>
      </c>
      <c r="S9720" s="148">
        <v>3.5400000000000001E-2</v>
      </c>
      <c r="T9720" s="148">
        <v>-5.8010000000000002</v>
      </c>
      <c r="U9720" s="148">
        <v>1</v>
      </c>
      <c r="V9720" s="148">
        <v>3.0300000000000001E-2</v>
      </c>
      <c r="W9720" s="148">
        <v>110.002</v>
      </c>
      <c r="X9720" s="148">
        <v>4</v>
      </c>
      <c r="Y9720" s="148">
        <v>0.68599999999999905</v>
      </c>
    </row>
    <row r="9721" spans="11:25" x14ac:dyDescent="0.25">
      <c r="K9721" s="145" t="s">
        <v>5891</v>
      </c>
      <c r="L9721" s="145">
        <v>3</v>
      </c>
      <c r="M9721" s="145">
        <v>182518</v>
      </c>
      <c r="N9721" s="148">
        <v>5.21E-2</v>
      </c>
      <c r="O9721" s="148">
        <v>0.61599999999999999</v>
      </c>
      <c r="P9721" s="148">
        <v>0.88</v>
      </c>
      <c r="Q9721" s="148">
        <v>7.1699999999999997E-4</v>
      </c>
      <c r="R9721" s="148">
        <v>1</v>
      </c>
      <c r="S9721" s="148">
        <v>5.3900000000000003E-2</v>
      </c>
      <c r="T9721" s="148">
        <v>-3.59</v>
      </c>
      <c r="U9721" s="148">
        <v>1</v>
      </c>
      <c r="V9721" s="148">
        <v>4.2000000000000003E-2</v>
      </c>
      <c r="W9721" s="148">
        <v>94.010999999999996</v>
      </c>
      <c r="X9721" s="148">
        <v>4</v>
      </c>
      <c r="Y9721" s="148">
        <v>0.750999999999999</v>
      </c>
    </row>
    <row r="9722" spans="11:25" x14ac:dyDescent="0.25">
      <c r="K9722" s="145" t="s">
        <v>8067</v>
      </c>
      <c r="L9722" s="145">
        <v>44</v>
      </c>
      <c r="M9722" s="145">
        <v>183965</v>
      </c>
      <c r="N9722" s="148">
        <v>4.1700000000000001E-3</v>
      </c>
      <c r="O9722" s="148">
        <v>0.57099999999999995</v>
      </c>
      <c r="P9722" s="148">
        <v>0.85499999999999998</v>
      </c>
      <c r="Q9722" s="148">
        <v>0</v>
      </c>
      <c r="R9722" s="148">
        <v>4</v>
      </c>
      <c r="S9722" s="148">
        <v>9.3799999999999994E-2</v>
      </c>
      <c r="T9722" s="148">
        <v>-4.6219999999999999</v>
      </c>
      <c r="U9722" s="148">
        <v>1</v>
      </c>
      <c r="V9722" s="148">
        <v>8.6599999999999996E-2</v>
      </c>
      <c r="W9722" s="148">
        <v>136.048</v>
      </c>
      <c r="X9722" s="148">
        <v>4</v>
      </c>
      <c r="Y9722" s="148">
        <v>0.77500000000000002</v>
      </c>
    </row>
    <row r="9723" spans="11:25" x14ac:dyDescent="0.25">
      <c r="K9723" s="145" t="s">
        <v>8068</v>
      </c>
      <c r="L9723" s="145">
        <v>52</v>
      </c>
      <c r="M9723" s="145">
        <v>196662</v>
      </c>
      <c r="N9723" s="148">
        <v>0.113</v>
      </c>
      <c r="O9723" s="148">
        <v>0.74099999999999999</v>
      </c>
      <c r="P9723" s="148">
        <v>0.82899999999999996</v>
      </c>
      <c r="Q9723" s="148">
        <v>0</v>
      </c>
      <c r="R9723" s="148">
        <v>7</v>
      </c>
      <c r="S9723" s="148">
        <v>8.5699999999999998E-2</v>
      </c>
      <c r="T9723" s="148">
        <v>-2.4169999999999998</v>
      </c>
      <c r="U9723" s="148">
        <v>1</v>
      </c>
      <c r="V9723" s="148">
        <v>3.6900000000000002E-2</v>
      </c>
      <c r="W9723" s="148">
        <v>98.516000000000005</v>
      </c>
      <c r="X9723" s="148">
        <v>4</v>
      </c>
      <c r="Y9723" s="148">
        <v>0.70099999999999996</v>
      </c>
    </row>
    <row r="9724" spans="11:25" x14ac:dyDescent="0.25">
      <c r="K9724" s="145" t="s">
        <v>8069</v>
      </c>
      <c r="L9724" s="145">
        <v>51</v>
      </c>
      <c r="M9724" s="145">
        <v>239880</v>
      </c>
      <c r="N9724" s="148">
        <v>0.20799999999999999</v>
      </c>
      <c r="O9724" s="148">
        <v>0.57999999999999996</v>
      </c>
      <c r="P9724" s="148">
        <v>0.83199999999999996</v>
      </c>
      <c r="Q9724" s="148">
        <v>1.0300000000000001E-3</v>
      </c>
      <c r="R9724" s="148">
        <v>5</v>
      </c>
      <c r="S9724" s="148">
        <v>0.29899999999999999</v>
      </c>
      <c r="T9724" s="148">
        <v>-3.9339999999999899</v>
      </c>
      <c r="U9724" s="148">
        <v>1</v>
      </c>
      <c r="V9724" s="148">
        <v>3.1300000000000001E-2</v>
      </c>
      <c r="W9724" s="148">
        <v>101.97199999999999</v>
      </c>
      <c r="X9724" s="148">
        <v>4</v>
      </c>
      <c r="Y9724" s="148">
        <v>0.55799999999999905</v>
      </c>
    </row>
    <row r="9725" spans="11:25" x14ac:dyDescent="0.25">
      <c r="K9725" s="145" t="s">
        <v>8070</v>
      </c>
      <c r="L9725" s="145">
        <v>56</v>
      </c>
      <c r="M9725" s="145">
        <v>215461</v>
      </c>
      <c r="N9725" s="148">
        <v>6.1999999999999998E-3</v>
      </c>
      <c r="O9725" s="148">
        <v>0.52200000000000002</v>
      </c>
      <c r="P9725" s="148">
        <v>0.85299999999999998</v>
      </c>
      <c r="Q9725" s="148">
        <v>3.2100000000000001E-5</v>
      </c>
      <c r="R9725" s="148">
        <v>7</v>
      </c>
      <c r="S9725" s="148">
        <v>0.11</v>
      </c>
      <c r="T9725" s="148">
        <v>-3.7269999999999999</v>
      </c>
      <c r="U9725" s="148">
        <v>1</v>
      </c>
      <c r="V9725" s="148">
        <v>3.9300000000000002E-2</v>
      </c>
      <c r="W9725" s="148">
        <v>144.917</v>
      </c>
      <c r="X9725" s="148">
        <v>4</v>
      </c>
      <c r="Y9725" s="148">
        <v>0.46399999999999902</v>
      </c>
    </row>
    <row r="9726" spans="11:25" x14ac:dyDescent="0.25">
      <c r="K9726" s="145" t="s">
        <v>8071</v>
      </c>
      <c r="L9726" s="145">
        <v>45</v>
      </c>
      <c r="M9726" s="145">
        <v>209028</v>
      </c>
      <c r="N9726" s="148">
        <v>5.0699999999999999E-3</v>
      </c>
      <c r="O9726" s="148">
        <v>0.64800000000000002</v>
      </c>
      <c r="P9726" s="148">
        <v>0.96099999999999997</v>
      </c>
      <c r="Q9726" s="148">
        <v>8.6800000000000002E-3</v>
      </c>
      <c r="R9726" s="148">
        <v>11</v>
      </c>
      <c r="S9726" s="148">
        <v>0.30299999999999999</v>
      </c>
      <c r="T9726" s="148">
        <v>-2.1080000000000001</v>
      </c>
      <c r="U9726" s="148">
        <v>0</v>
      </c>
      <c r="V9726" s="148">
        <v>4.5400000000000003E-2</v>
      </c>
      <c r="W9726" s="148">
        <v>125.971</v>
      </c>
      <c r="X9726" s="148">
        <v>4</v>
      </c>
      <c r="Y9726" s="148">
        <v>0.93700000000000006</v>
      </c>
    </row>
    <row r="9727" spans="11:25" x14ac:dyDescent="0.25">
      <c r="K9727" s="145" t="s">
        <v>1306</v>
      </c>
      <c r="L9727" s="145">
        <v>39</v>
      </c>
      <c r="M9727" s="145">
        <v>217185</v>
      </c>
      <c r="N9727" s="148">
        <v>0.249</v>
      </c>
      <c r="O9727" s="148">
        <v>0.624</v>
      </c>
      <c r="P9727" s="148">
        <v>0.65</v>
      </c>
      <c r="Q9727" s="148">
        <v>0</v>
      </c>
      <c r="R9727" s="148">
        <v>2</v>
      </c>
      <c r="S9727" s="148">
        <v>7.3899999999999993E-2</v>
      </c>
      <c r="T9727" s="148">
        <v>-5.8579999999999997</v>
      </c>
      <c r="U9727" s="148">
        <v>1</v>
      </c>
      <c r="V9727" s="148">
        <v>3.4099999999999998E-2</v>
      </c>
      <c r="W9727" s="148">
        <v>135.97200000000001</v>
      </c>
      <c r="X9727" s="148">
        <v>4</v>
      </c>
      <c r="Y9727" s="148">
        <v>0.59199999999999997</v>
      </c>
    </row>
    <row r="9728" spans="11:25" x14ac:dyDescent="0.25">
      <c r="K9728" s="145" t="s">
        <v>8072</v>
      </c>
      <c r="L9728" s="145">
        <v>10</v>
      </c>
      <c r="M9728" s="145">
        <v>262600</v>
      </c>
      <c r="N9728" s="148">
        <v>1.01E-2</v>
      </c>
      <c r="O9728" s="148">
        <v>0.33399999999999902</v>
      </c>
      <c r="P9728" s="148">
        <v>0.69399999999999995</v>
      </c>
      <c r="Q9728" s="148">
        <v>3.1300000000000001E-2</v>
      </c>
      <c r="R9728" s="148">
        <v>7</v>
      </c>
      <c r="S9728" s="148">
        <v>0.316</v>
      </c>
      <c r="T9728" s="148">
        <v>-7.41</v>
      </c>
      <c r="U9728" s="148">
        <v>1</v>
      </c>
      <c r="V9728" s="148">
        <v>9.6100000000000005E-2</v>
      </c>
      <c r="W9728" s="148">
        <v>176.89699999999999</v>
      </c>
      <c r="X9728" s="148">
        <v>3</v>
      </c>
      <c r="Y9728" s="148">
        <v>0.16600000000000001</v>
      </c>
    </row>
    <row r="9729" spans="11:25" x14ac:dyDescent="0.25">
      <c r="K9729" s="145" t="s">
        <v>8073</v>
      </c>
      <c r="L9729" s="145">
        <v>2</v>
      </c>
      <c r="M9729" s="145">
        <v>239626</v>
      </c>
      <c r="N9729" s="148">
        <v>0.10199999999999999</v>
      </c>
      <c r="O9729" s="148">
        <v>0.70699999999999996</v>
      </c>
      <c r="P9729" s="148">
        <v>0.66900000000000004</v>
      </c>
      <c r="Q9729" s="148">
        <v>1.04E-6</v>
      </c>
      <c r="R9729" s="148">
        <v>2</v>
      </c>
      <c r="S9729" s="148">
        <v>0.22800000000000001</v>
      </c>
      <c r="T9729" s="148">
        <v>-4.5609999999999999</v>
      </c>
      <c r="U9729" s="148">
        <v>1</v>
      </c>
      <c r="V9729" s="148">
        <v>3.7499999999999999E-2</v>
      </c>
      <c r="W9729" s="148">
        <v>131.983</v>
      </c>
      <c r="X9729" s="148">
        <v>4</v>
      </c>
      <c r="Y9729" s="148">
        <v>0.63100000000000001</v>
      </c>
    </row>
    <row r="9730" spans="11:25" x14ac:dyDescent="0.25">
      <c r="K9730" s="145" t="s">
        <v>8074</v>
      </c>
      <c r="L9730" s="145">
        <v>40</v>
      </c>
      <c r="M9730" s="145">
        <v>178013</v>
      </c>
      <c r="N9730" s="148">
        <v>8.5900000000000004E-2</v>
      </c>
      <c r="O9730" s="148">
        <v>0.32799999999999901</v>
      </c>
      <c r="P9730" s="148">
        <v>0.91900000000000004</v>
      </c>
      <c r="Q9730" s="148">
        <v>0</v>
      </c>
      <c r="R9730" s="148">
        <v>2</v>
      </c>
      <c r="S9730" s="148">
        <v>0.32400000000000001</v>
      </c>
      <c r="T9730" s="148">
        <v>-2.1659999999999999</v>
      </c>
      <c r="U9730" s="148">
        <v>1</v>
      </c>
      <c r="V9730" s="148">
        <v>0.1</v>
      </c>
      <c r="W9730" s="148">
        <v>99.311999999999998</v>
      </c>
      <c r="X9730" s="148">
        <v>4</v>
      </c>
      <c r="Y9730" s="148">
        <v>0.51100000000000001</v>
      </c>
    </row>
    <row r="9731" spans="11:25" x14ac:dyDescent="0.25">
      <c r="K9731" s="145" t="s">
        <v>8075</v>
      </c>
      <c r="L9731" s="145">
        <v>17</v>
      </c>
      <c r="M9731" s="145">
        <v>238924</v>
      </c>
      <c r="N9731" s="148">
        <v>1.32E-3</v>
      </c>
      <c r="O9731" s="148">
        <v>0.39200000000000002</v>
      </c>
      <c r="P9731" s="148">
        <v>0.88400000000000001</v>
      </c>
      <c r="Q9731" s="148">
        <v>6.7899999999999997E-5</v>
      </c>
      <c r="R9731" s="148">
        <v>0</v>
      </c>
      <c r="S9731" s="148">
        <v>0.35</v>
      </c>
      <c r="T9731" s="148">
        <v>-3.3739999999999899</v>
      </c>
      <c r="U9731" s="148">
        <v>1</v>
      </c>
      <c r="V9731" s="148">
        <v>3.85E-2</v>
      </c>
      <c r="W9731" s="148">
        <v>169.12299999999999</v>
      </c>
      <c r="X9731" s="148">
        <v>4</v>
      </c>
      <c r="Y9731" s="148">
        <v>0.50800000000000001</v>
      </c>
    </row>
    <row r="9732" spans="11:25" x14ac:dyDescent="0.25">
      <c r="K9732" s="145" t="s">
        <v>7832</v>
      </c>
      <c r="L9732" s="145">
        <v>80</v>
      </c>
      <c r="M9732" s="145">
        <v>326466</v>
      </c>
      <c r="N9732" s="148">
        <v>7.0400000000000003E-3</v>
      </c>
      <c r="O9732" s="148">
        <v>0.69799999999999995</v>
      </c>
      <c r="P9732" s="148">
        <v>0.73199999999999998</v>
      </c>
      <c r="Q9732" s="148">
        <v>6.4700000000000001E-4</v>
      </c>
      <c r="R9732" s="148">
        <v>2</v>
      </c>
      <c r="S9732" s="148">
        <v>0.35899999999999999</v>
      </c>
      <c r="T9732" s="148">
        <v>-4.5220000000000002</v>
      </c>
      <c r="U9732" s="148">
        <v>1</v>
      </c>
      <c r="V9732" s="148">
        <v>0.26600000000000001</v>
      </c>
      <c r="W9732" s="148">
        <v>171.43099999999899</v>
      </c>
      <c r="X9732" s="148">
        <v>4</v>
      </c>
      <c r="Y9732" s="148">
        <v>6.8900000000000003E-2</v>
      </c>
    </row>
    <row r="9733" spans="11:25" x14ac:dyDescent="0.25">
      <c r="K9733" s="145" t="s">
        <v>8076</v>
      </c>
      <c r="L9733" s="145">
        <v>53</v>
      </c>
      <c r="M9733" s="145">
        <v>177026</v>
      </c>
      <c r="N9733" s="148">
        <v>5.5800000000000002E-2</v>
      </c>
      <c r="O9733" s="148">
        <v>0.54799999999999904</v>
      </c>
      <c r="P9733" s="148">
        <v>0.95499999999999996</v>
      </c>
      <c r="Q9733" s="148">
        <v>1.0699999999999999E-6</v>
      </c>
      <c r="R9733" s="148">
        <v>8</v>
      </c>
      <c r="S9733" s="148">
        <v>0.16500000000000001</v>
      </c>
      <c r="T9733" s="148">
        <v>-4.7249999999999996</v>
      </c>
      <c r="U9733" s="148">
        <v>1</v>
      </c>
      <c r="V9733" s="148">
        <v>0.254</v>
      </c>
      <c r="W9733" s="148">
        <v>174.25</v>
      </c>
      <c r="X9733" s="148">
        <v>4</v>
      </c>
      <c r="Y9733" s="148">
        <v>0.314</v>
      </c>
    </row>
    <row r="9734" spans="11:25" x14ac:dyDescent="0.25">
      <c r="K9734" s="145" t="s">
        <v>8077</v>
      </c>
      <c r="L9734" s="145">
        <v>76</v>
      </c>
      <c r="M9734" s="145">
        <v>188013</v>
      </c>
      <c r="N9734" s="148">
        <v>9.5399999999999901E-4</v>
      </c>
      <c r="O9734" s="148">
        <v>0.77500000000000002</v>
      </c>
      <c r="P9734" s="148">
        <v>0.82299999999999995</v>
      </c>
      <c r="Q9734" s="148">
        <v>0</v>
      </c>
      <c r="R9734" s="148">
        <v>1</v>
      </c>
      <c r="S9734" s="148">
        <v>0.14399999999999999</v>
      </c>
      <c r="T9734" s="148">
        <v>-6.0910000000000002</v>
      </c>
      <c r="U9734" s="148">
        <v>1</v>
      </c>
      <c r="V9734" s="148">
        <v>0.27100000000000002</v>
      </c>
      <c r="W9734" s="148">
        <v>130.041</v>
      </c>
      <c r="X9734" s="148">
        <v>4</v>
      </c>
      <c r="Y9734" s="148">
        <v>0.27300000000000002</v>
      </c>
    </row>
    <row r="9735" spans="11:25" x14ac:dyDescent="0.25">
      <c r="K9735" s="145" t="s">
        <v>7269</v>
      </c>
      <c r="L9735" s="145">
        <v>74</v>
      </c>
      <c r="M9735" s="145">
        <v>278706</v>
      </c>
      <c r="N9735" s="148">
        <v>3.19E-4</v>
      </c>
      <c r="O9735" s="148">
        <v>0.64900000000000002</v>
      </c>
      <c r="P9735" s="148">
        <v>0.89599999999999902</v>
      </c>
      <c r="Q9735" s="148">
        <v>1.19E-5</v>
      </c>
      <c r="R9735" s="148">
        <v>10</v>
      </c>
      <c r="S9735" s="148">
        <v>0.10199999999999999</v>
      </c>
      <c r="T9735" s="148">
        <v>-2.70399999999999</v>
      </c>
      <c r="U9735" s="148">
        <v>0</v>
      </c>
      <c r="V9735" s="148">
        <v>5.5999999999999897E-2</v>
      </c>
      <c r="W9735" s="148">
        <v>90.009</v>
      </c>
      <c r="X9735" s="148">
        <v>4</v>
      </c>
      <c r="Y9735" s="148">
        <v>0.92400000000000004</v>
      </c>
    </row>
    <row r="9736" spans="11:25" x14ac:dyDescent="0.25">
      <c r="K9736" s="145" t="s">
        <v>8078</v>
      </c>
      <c r="L9736" s="145">
        <v>66</v>
      </c>
      <c r="M9736" s="145">
        <v>222200</v>
      </c>
      <c r="N9736" s="148">
        <v>2.6700000000000002E-2</v>
      </c>
      <c r="O9736" s="148">
        <v>0.748</v>
      </c>
      <c r="P9736" s="148">
        <v>0.76700000000000002</v>
      </c>
      <c r="Q9736" s="148">
        <v>0</v>
      </c>
      <c r="R9736" s="148">
        <v>11</v>
      </c>
      <c r="S9736" s="148">
        <v>0.33399999999999902</v>
      </c>
      <c r="T9736" s="148">
        <v>-7.806</v>
      </c>
      <c r="U9736" s="148">
        <v>0</v>
      </c>
      <c r="V9736" s="148">
        <v>0.17199999999999999</v>
      </c>
      <c r="W9736" s="148">
        <v>133.929</v>
      </c>
      <c r="X9736" s="148">
        <v>4</v>
      </c>
      <c r="Y9736" s="148">
        <v>0.51900000000000002</v>
      </c>
    </row>
    <row r="9737" spans="11:25" x14ac:dyDescent="0.25">
      <c r="K9737" s="145" t="s">
        <v>8079</v>
      </c>
      <c r="L9737" s="145">
        <v>2</v>
      </c>
      <c r="M9737" s="145">
        <v>229320</v>
      </c>
      <c r="N9737" s="148">
        <v>1.3100000000000001E-2</v>
      </c>
      <c r="O9737" s="148">
        <v>0.63500000000000001</v>
      </c>
      <c r="P9737" s="148">
        <v>0.77300000000000002</v>
      </c>
      <c r="Q9737" s="148">
        <v>5.0200000000000002E-2</v>
      </c>
      <c r="R9737" s="148">
        <v>7</v>
      </c>
      <c r="S9737" s="148">
        <v>9.3200000000000005E-2</v>
      </c>
      <c r="T9737" s="148">
        <v>-5.649</v>
      </c>
      <c r="U9737" s="148">
        <v>1</v>
      </c>
      <c r="V9737" s="148">
        <v>0.16899999999999901</v>
      </c>
      <c r="W9737" s="148">
        <v>174.99199999999999</v>
      </c>
      <c r="X9737" s="148">
        <v>4</v>
      </c>
      <c r="Y9737" s="148">
        <v>0.20100000000000001</v>
      </c>
    </row>
    <row r="9738" spans="11:25" x14ac:dyDescent="0.25">
      <c r="K9738" s="145" t="s">
        <v>8080</v>
      </c>
      <c r="L9738" s="145">
        <v>11</v>
      </c>
      <c r="M9738" s="145">
        <v>153600</v>
      </c>
      <c r="N9738" s="148">
        <v>7.0599999999999895E-4</v>
      </c>
      <c r="O9738" s="148">
        <v>0.45200000000000001</v>
      </c>
      <c r="P9738" s="148">
        <v>0.92799999999999905</v>
      </c>
      <c r="Q9738" s="148">
        <v>6.3699999999999998E-4</v>
      </c>
      <c r="R9738" s="148">
        <v>2</v>
      </c>
      <c r="S9738" s="148">
        <v>0.22600000000000001</v>
      </c>
      <c r="T9738" s="148">
        <v>-3.133</v>
      </c>
      <c r="U9738" s="148">
        <v>1</v>
      </c>
      <c r="V9738" s="148">
        <v>7.9000000000000001E-2</v>
      </c>
      <c r="W9738" s="148">
        <v>129.18799999999999</v>
      </c>
      <c r="X9738" s="148">
        <v>4</v>
      </c>
      <c r="Y9738" s="148">
        <v>0.6</v>
      </c>
    </row>
    <row r="9739" spans="11:25" x14ac:dyDescent="0.25">
      <c r="K9739" s="145" t="s">
        <v>8081</v>
      </c>
      <c r="L9739" s="145">
        <v>24</v>
      </c>
      <c r="M9739" s="145">
        <v>331573</v>
      </c>
      <c r="N9739" s="148">
        <v>2.0600000000000002E-3</v>
      </c>
      <c r="O9739" s="148">
        <v>0.57899999999999996</v>
      </c>
      <c r="P9739" s="148">
        <v>0.82399999999999995</v>
      </c>
      <c r="Q9739" s="148">
        <v>9.0299999999999998E-3</v>
      </c>
      <c r="R9739" s="148">
        <v>6</v>
      </c>
      <c r="S9739" s="148">
        <v>5.8999999999999997E-2</v>
      </c>
      <c r="T9739" s="148">
        <v>-8.7100000000000009</v>
      </c>
      <c r="U9739" s="148">
        <v>0</v>
      </c>
      <c r="V9739" s="148">
        <v>0.03</v>
      </c>
      <c r="W9739" s="148">
        <v>123.331</v>
      </c>
      <c r="X9739" s="148">
        <v>4</v>
      </c>
      <c r="Y9739" s="148">
        <v>0.63500000000000001</v>
      </c>
    </row>
    <row r="9740" spans="11:25" x14ac:dyDescent="0.25">
      <c r="K9740" s="145" t="s">
        <v>3315</v>
      </c>
      <c r="L9740" s="145">
        <v>76</v>
      </c>
      <c r="M9740" s="145">
        <v>205733</v>
      </c>
      <c r="N9740" s="148">
        <v>6.0299999999999999E-2</v>
      </c>
      <c r="O9740" s="148">
        <v>0.68700000000000006</v>
      </c>
      <c r="P9740" s="148">
        <v>0.79299999999999904</v>
      </c>
      <c r="Q9740" s="148">
        <v>0</v>
      </c>
      <c r="R9740" s="148">
        <v>2</v>
      </c>
      <c r="S9740" s="148">
        <v>0.58199999999999996</v>
      </c>
      <c r="T9740" s="148">
        <v>-4.2539999999999996</v>
      </c>
      <c r="U9740" s="148">
        <v>1</v>
      </c>
      <c r="V9740" s="148">
        <v>0.16600000000000001</v>
      </c>
      <c r="W9740" s="148">
        <v>107.045</v>
      </c>
      <c r="X9740" s="148">
        <v>4</v>
      </c>
      <c r="Y9740" s="148">
        <v>0.750999999999999</v>
      </c>
    </row>
    <row r="9741" spans="11:25" x14ac:dyDescent="0.25">
      <c r="K9741" s="145" t="s">
        <v>8082</v>
      </c>
      <c r="L9741" s="145">
        <v>1</v>
      </c>
      <c r="M9741" s="145">
        <v>234933</v>
      </c>
      <c r="N9741" s="148">
        <v>0.16200000000000001</v>
      </c>
      <c r="O9741" s="148">
        <v>0.63900000000000001</v>
      </c>
      <c r="P9741" s="148">
        <v>0.95699999999999996</v>
      </c>
      <c r="Q9741" s="148">
        <v>0</v>
      </c>
      <c r="R9741" s="148">
        <v>1</v>
      </c>
      <c r="S9741" s="148">
        <v>0.188</v>
      </c>
      <c r="T9741" s="148">
        <v>-4.8099999999999996</v>
      </c>
      <c r="U9741" s="148">
        <v>1</v>
      </c>
      <c r="V9741" s="148">
        <v>0.16899999999999901</v>
      </c>
      <c r="W9741" s="148">
        <v>72.525999999999996</v>
      </c>
      <c r="X9741" s="148">
        <v>4</v>
      </c>
      <c r="Y9741" s="148">
        <v>0.56599999999999995</v>
      </c>
    </row>
    <row r="9742" spans="11:25" x14ac:dyDescent="0.25">
      <c r="K9742" s="145" t="s">
        <v>8083</v>
      </c>
      <c r="L9742" s="145">
        <v>65</v>
      </c>
      <c r="M9742" s="145">
        <v>121880</v>
      </c>
      <c r="N9742" s="148">
        <v>1.8799999999999999E-3</v>
      </c>
      <c r="O9742" s="148">
        <v>0.65799999999999903</v>
      </c>
      <c r="P9742" s="148">
        <v>0.70899999999999996</v>
      </c>
      <c r="Q9742" s="148">
        <v>4.47E-3</v>
      </c>
      <c r="R9742" s="148">
        <v>8</v>
      </c>
      <c r="S9742" s="148">
        <v>6.5699999999999995E-2</v>
      </c>
      <c r="T9742" s="148">
        <v>-6.7359999999999998</v>
      </c>
      <c r="U9742" s="148">
        <v>1</v>
      </c>
      <c r="V9742" s="148">
        <v>9.0399999999999994E-2</v>
      </c>
      <c r="W9742" s="148">
        <v>129.69899999999899</v>
      </c>
      <c r="X9742" s="148">
        <v>4</v>
      </c>
      <c r="Y9742" s="148">
        <v>0.85499999999999998</v>
      </c>
    </row>
    <row r="9743" spans="11:25" x14ac:dyDescent="0.25">
      <c r="K9743" s="145" t="s">
        <v>913</v>
      </c>
      <c r="L9743" s="145">
        <v>51</v>
      </c>
      <c r="M9743" s="145">
        <v>122066</v>
      </c>
      <c r="N9743" s="148">
        <v>0.67900000000000005</v>
      </c>
      <c r="O9743" s="148">
        <v>0.69299999999999995</v>
      </c>
      <c r="P9743" s="148">
        <v>0.497</v>
      </c>
      <c r="Q9743" s="148">
        <v>0</v>
      </c>
      <c r="R9743" s="148">
        <v>2</v>
      </c>
      <c r="S9743" s="148">
        <v>0.25800000000000001</v>
      </c>
      <c r="T9743" s="148">
        <v>-7.3159999999999998</v>
      </c>
      <c r="U9743" s="148">
        <v>1</v>
      </c>
      <c r="V9743" s="148">
        <v>0.11899999999999999</v>
      </c>
      <c r="W9743" s="148">
        <v>81.308000000000007</v>
      </c>
      <c r="X9743" s="148">
        <v>4</v>
      </c>
      <c r="Y9743" s="148">
        <v>0.47299999999999998</v>
      </c>
    </row>
    <row r="9744" spans="11:25" x14ac:dyDescent="0.25">
      <c r="K9744" s="145" t="s">
        <v>8084</v>
      </c>
      <c r="L9744" s="145">
        <v>54</v>
      </c>
      <c r="M9744" s="145">
        <v>230493</v>
      </c>
      <c r="N9744" s="148">
        <v>5.8299999999999998E-2</v>
      </c>
      <c r="O9744" s="148">
        <v>0.68799999999999994</v>
      </c>
      <c r="P9744" s="148">
        <v>0.83499999999999996</v>
      </c>
      <c r="Q9744" s="148">
        <v>2.8700000000000001E-6</v>
      </c>
      <c r="R9744" s="148">
        <v>8</v>
      </c>
      <c r="S9744" s="148">
        <v>7.9500000000000001E-2</v>
      </c>
      <c r="T9744" s="148">
        <v>-4.1619999999999999</v>
      </c>
      <c r="U9744" s="148">
        <v>1</v>
      </c>
      <c r="V9744" s="148">
        <v>9.11E-2</v>
      </c>
      <c r="W9744" s="148">
        <v>84.857999999999905</v>
      </c>
      <c r="X9744" s="148">
        <v>4</v>
      </c>
      <c r="Y9744" s="148">
        <v>0.88</v>
      </c>
    </row>
    <row r="9745" spans="11:25" x14ac:dyDescent="0.25">
      <c r="K9745" s="145" t="s">
        <v>8085</v>
      </c>
      <c r="L9745" s="145">
        <v>58</v>
      </c>
      <c r="M9745" s="145">
        <v>313666</v>
      </c>
      <c r="N9745" s="148">
        <v>1.8499999999999999E-2</v>
      </c>
      <c r="O9745" s="148">
        <v>0.45700000000000002</v>
      </c>
      <c r="P9745" s="148">
        <v>0.77900000000000003</v>
      </c>
      <c r="Q9745" s="148">
        <v>2.04E-6</v>
      </c>
      <c r="R9745" s="148">
        <v>7</v>
      </c>
      <c r="S9745" s="148">
        <v>2.47E-2</v>
      </c>
      <c r="T9745" s="148">
        <v>-6.3229999999999897</v>
      </c>
      <c r="U9745" s="148">
        <v>1</v>
      </c>
      <c r="V9745" s="148">
        <v>0.25700000000000001</v>
      </c>
      <c r="W9745" s="148">
        <v>86.572999999999993</v>
      </c>
      <c r="X9745" s="148">
        <v>4</v>
      </c>
      <c r="Y9745" s="148">
        <v>0.73399999999999999</v>
      </c>
    </row>
    <row r="9746" spans="11:25" x14ac:dyDescent="0.25">
      <c r="K9746" s="145" t="s">
        <v>7304</v>
      </c>
      <c r="L9746" s="145">
        <v>75</v>
      </c>
      <c r="M9746" s="145">
        <v>285569</v>
      </c>
      <c r="N9746" s="148">
        <v>1.7200000000000001E-4</v>
      </c>
      <c r="O9746" s="148">
        <v>0.49199999999999999</v>
      </c>
      <c r="P9746" s="148">
        <v>0.89599999999999902</v>
      </c>
      <c r="Q9746" s="148">
        <v>2.7800000000000001E-6</v>
      </c>
      <c r="R9746" s="148">
        <v>4</v>
      </c>
      <c r="S9746" s="148">
        <v>0.188999999999999</v>
      </c>
      <c r="T9746" s="148">
        <v>-5.819</v>
      </c>
      <c r="U9746" s="148">
        <v>0</v>
      </c>
      <c r="V9746" s="148">
        <v>0.11699999999999899</v>
      </c>
      <c r="W9746" s="148">
        <v>184.98099999999999</v>
      </c>
      <c r="X9746" s="148">
        <v>4</v>
      </c>
      <c r="Y9746" s="148">
        <v>0.53400000000000003</v>
      </c>
    </row>
    <row r="9747" spans="11:25" x14ac:dyDescent="0.25">
      <c r="K9747" s="145" t="s">
        <v>8086</v>
      </c>
      <c r="L9747" s="145">
        <v>1</v>
      </c>
      <c r="M9747" s="145">
        <v>219573</v>
      </c>
      <c r="N9747" s="148">
        <v>0.29699999999999999</v>
      </c>
      <c r="O9747" s="148">
        <v>0.70099999999999996</v>
      </c>
      <c r="P9747" s="148">
        <v>0.91799999999999904</v>
      </c>
      <c r="Q9747" s="148">
        <v>0</v>
      </c>
      <c r="R9747" s="148">
        <v>5</v>
      </c>
      <c r="S9747" s="148">
        <v>0.626</v>
      </c>
      <c r="T9747" s="148">
        <v>-4.16</v>
      </c>
      <c r="U9747" s="148">
        <v>0</v>
      </c>
      <c r="V9747" s="148">
        <v>0.45299999999999901</v>
      </c>
      <c r="W9747" s="148">
        <v>204.27099999999999</v>
      </c>
      <c r="X9747" s="148">
        <v>4</v>
      </c>
      <c r="Y9747" s="148">
        <v>0.76500000000000001</v>
      </c>
    </row>
    <row r="9748" spans="11:25" x14ac:dyDescent="0.25">
      <c r="K9748" s="145" t="s">
        <v>8087</v>
      </c>
      <c r="L9748" s="145">
        <v>48</v>
      </c>
      <c r="M9748" s="145">
        <v>190760</v>
      </c>
      <c r="N9748" s="148">
        <v>3.1800000000000001E-3</v>
      </c>
      <c r="O9748" s="148">
        <v>0.55899999999999905</v>
      </c>
      <c r="P9748" s="148">
        <v>0.93099999999999905</v>
      </c>
      <c r="Q9748" s="148">
        <v>1.24E-5</v>
      </c>
      <c r="R9748" s="148">
        <v>9</v>
      </c>
      <c r="S9748" s="148">
        <v>6.2399999999999997E-2</v>
      </c>
      <c r="T9748" s="148">
        <v>-5.8629999999999898</v>
      </c>
      <c r="U9748" s="148">
        <v>1</v>
      </c>
      <c r="V9748" s="148">
        <v>7.2099999999999997E-2</v>
      </c>
      <c r="W9748" s="148">
        <v>90.911000000000001</v>
      </c>
      <c r="X9748" s="148">
        <v>4</v>
      </c>
      <c r="Y9748" s="148">
        <v>0.64400000000000002</v>
      </c>
    </row>
    <row r="9749" spans="11:25" x14ac:dyDescent="0.25">
      <c r="K9749" s="145" t="s">
        <v>8088</v>
      </c>
      <c r="L9749" s="145">
        <v>10</v>
      </c>
      <c r="M9749" s="145">
        <v>216706</v>
      </c>
      <c r="N9749" s="148">
        <v>2.98E-2</v>
      </c>
      <c r="O9749" s="148">
        <v>0.75900000000000001</v>
      </c>
      <c r="P9749" s="148">
        <v>0.89099999999999902</v>
      </c>
      <c r="Q9749" s="148">
        <v>0</v>
      </c>
      <c r="R9749" s="148">
        <v>11</v>
      </c>
      <c r="S9749" s="148">
        <v>0.14099999999999999</v>
      </c>
      <c r="T9749" s="148">
        <v>-2.9830000000000001</v>
      </c>
      <c r="U9749" s="148">
        <v>1</v>
      </c>
      <c r="V9749" s="148">
        <v>0.25700000000000001</v>
      </c>
      <c r="W9749" s="148">
        <v>98.578999999999994</v>
      </c>
      <c r="X9749" s="148">
        <v>4</v>
      </c>
      <c r="Y9749" s="148">
        <v>0.58699999999999997</v>
      </c>
    </row>
    <row r="9750" spans="11:25" x14ac:dyDescent="0.25">
      <c r="K9750" s="145" t="s">
        <v>7353</v>
      </c>
      <c r="L9750" s="145">
        <v>63</v>
      </c>
      <c r="M9750" s="145">
        <v>251440</v>
      </c>
      <c r="N9750" s="148">
        <v>0.15</v>
      </c>
      <c r="O9750" s="148">
        <v>0.86899999999999999</v>
      </c>
      <c r="P9750" s="148">
        <v>0.85099999999999998</v>
      </c>
      <c r="Q9750" s="148">
        <v>8.7299999999999997E-4</v>
      </c>
      <c r="R9750" s="148">
        <v>9</v>
      </c>
      <c r="S9750" s="148">
        <v>0.13600000000000001</v>
      </c>
      <c r="T9750" s="148">
        <v>-6.2009999999999996</v>
      </c>
      <c r="U9750" s="148">
        <v>1</v>
      </c>
      <c r="V9750" s="148">
        <v>8.2699999999999996E-2</v>
      </c>
      <c r="W9750" s="148">
        <v>130.09</v>
      </c>
      <c r="X9750" s="148">
        <v>4</v>
      </c>
      <c r="Y9750" s="148">
        <v>0.39500000000000002</v>
      </c>
    </row>
    <row r="9751" spans="11:25" x14ac:dyDescent="0.25">
      <c r="K9751" s="145" t="s">
        <v>7271</v>
      </c>
      <c r="L9751" s="145">
        <v>65</v>
      </c>
      <c r="M9751" s="145">
        <v>252933</v>
      </c>
      <c r="N9751" s="148">
        <v>3.2399999999999998E-3</v>
      </c>
      <c r="O9751" s="148">
        <v>0.60899999999999999</v>
      </c>
      <c r="P9751" s="148">
        <v>0.93700000000000006</v>
      </c>
      <c r="Q9751" s="148">
        <v>2.9399999999999999E-4</v>
      </c>
      <c r="R9751" s="148">
        <v>6</v>
      </c>
      <c r="S9751" s="148">
        <v>0.129</v>
      </c>
      <c r="T9751" s="148">
        <v>-2.9119999999999999</v>
      </c>
      <c r="U9751" s="148">
        <v>1</v>
      </c>
      <c r="V9751" s="148">
        <v>4.9500000000000002E-2</v>
      </c>
      <c r="W9751" s="148">
        <v>95.960999999999999</v>
      </c>
      <c r="X9751" s="148">
        <v>4</v>
      </c>
      <c r="Y9751" s="148">
        <v>0.49299999999999999</v>
      </c>
    </row>
    <row r="9752" spans="11:25" x14ac:dyDescent="0.25">
      <c r="K9752" s="145" t="s">
        <v>8089</v>
      </c>
      <c r="L9752" s="145">
        <v>85</v>
      </c>
      <c r="M9752" s="145">
        <v>297893</v>
      </c>
      <c r="N9752" s="148">
        <v>7.5700000000000003E-2</v>
      </c>
      <c r="O9752" s="148">
        <v>0.57199999999999995</v>
      </c>
      <c r="P9752" s="148">
        <v>0.85299999999999998</v>
      </c>
      <c r="Q9752" s="148">
        <v>0</v>
      </c>
      <c r="R9752" s="148">
        <v>1</v>
      </c>
      <c r="S9752" s="148">
        <v>7.9799999999999996E-2</v>
      </c>
      <c r="T9752" s="148">
        <v>-3.2029999999999998</v>
      </c>
      <c r="U9752" s="148">
        <v>1</v>
      </c>
      <c r="V9752" s="148">
        <v>0.217</v>
      </c>
      <c r="W9752" s="148">
        <v>171.297</v>
      </c>
      <c r="X9752" s="148">
        <v>4</v>
      </c>
      <c r="Y9752" s="148">
        <v>0.10199999999999999</v>
      </c>
    </row>
    <row r="9753" spans="11:25" x14ac:dyDescent="0.25">
      <c r="K9753" s="145" t="s">
        <v>985</v>
      </c>
      <c r="L9753" s="145">
        <v>24</v>
      </c>
      <c r="M9753" s="145">
        <v>271866</v>
      </c>
      <c r="N9753" s="148">
        <v>3.0099999999999998E-2</v>
      </c>
      <c r="O9753" s="148">
        <v>0.45600000000000002</v>
      </c>
      <c r="P9753" s="148">
        <v>0.97799999999999998</v>
      </c>
      <c r="Q9753" s="148">
        <v>0.499</v>
      </c>
      <c r="R9753" s="148">
        <v>10</v>
      </c>
      <c r="S9753" s="148">
        <v>0.313</v>
      </c>
      <c r="T9753" s="148">
        <v>-4.8689999999999998</v>
      </c>
      <c r="U9753" s="148">
        <v>0</v>
      </c>
      <c r="V9753" s="148">
        <v>0.111999999999999</v>
      </c>
      <c r="W9753" s="148">
        <v>123.411</v>
      </c>
      <c r="X9753" s="148">
        <v>4</v>
      </c>
      <c r="Y9753" s="148">
        <v>0.32700000000000001</v>
      </c>
    </row>
    <row r="9754" spans="11:25" x14ac:dyDescent="0.25">
      <c r="K9754" s="145" t="s">
        <v>6620</v>
      </c>
      <c r="L9754" s="145">
        <v>77</v>
      </c>
      <c r="M9754" s="145">
        <v>311866</v>
      </c>
      <c r="N9754" s="148">
        <v>7.28E-3</v>
      </c>
      <c r="O9754" s="148">
        <v>0.625</v>
      </c>
      <c r="P9754" s="148">
        <v>0.72599999999999998</v>
      </c>
      <c r="Q9754" s="148">
        <v>0</v>
      </c>
      <c r="R9754" s="148">
        <v>10</v>
      </c>
      <c r="S9754" s="148">
        <v>0.318</v>
      </c>
      <c r="T9754" s="148">
        <v>-7.7309999999999999</v>
      </c>
      <c r="U9754" s="148">
        <v>0</v>
      </c>
      <c r="V9754" s="148">
        <v>0.155</v>
      </c>
      <c r="W9754" s="148">
        <v>103.98</v>
      </c>
      <c r="X9754" s="148">
        <v>4</v>
      </c>
      <c r="Y9754" s="148">
        <v>0.48299999999999998</v>
      </c>
    </row>
    <row r="9755" spans="11:25" x14ac:dyDescent="0.25">
      <c r="K9755" s="145" t="s">
        <v>8090</v>
      </c>
      <c r="L9755" s="145">
        <v>40</v>
      </c>
      <c r="M9755" s="145">
        <v>214373</v>
      </c>
      <c r="N9755" s="148">
        <v>2.5700000000000001E-2</v>
      </c>
      <c r="O9755" s="148">
        <v>0.24</v>
      </c>
      <c r="P9755" s="148">
        <v>0.91900000000000004</v>
      </c>
      <c r="Q9755" s="148">
        <v>2.3099999999999999E-5</v>
      </c>
      <c r="R9755" s="148">
        <v>0</v>
      </c>
      <c r="S9755" s="148">
        <v>9.3200000000000005E-2</v>
      </c>
      <c r="T9755" s="148">
        <v>-6.8540000000000001</v>
      </c>
      <c r="U9755" s="148">
        <v>1</v>
      </c>
      <c r="V9755" s="148">
        <v>8.1199999999999994E-2</v>
      </c>
      <c r="W9755" s="148">
        <v>101.758</v>
      </c>
      <c r="X9755" s="148">
        <v>4</v>
      </c>
      <c r="Y9755" s="148">
        <v>0.123</v>
      </c>
    </row>
    <row r="9756" spans="11:25" x14ac:dyDescent="0.25">
      <c r="K9756" s="145" t="s">
        <v>8091</v>
      </c>
      <c r="L9756" s="145">
        <v>61</v>
      </c>
      <c r="M9756" s="145">
        <v>207266</v>
      </c>
      <c r="N9756" s="148">
        <v>4.15E-3</v>
      </c>
      <c r="O9756" s="148">
        <v>0.71399999999999997</v>
      </c>
      <c r="P9756" s="148">
        <v>0.52800000000000002</v>
      </c>
      <c r="Q9756" s="148">
        <v>0.85399999999999998</v>
      </c>
      <c r="R9756" s="148">
        <v>6</v>
      </c>
      <c r="S9756" s="148">
        <v>8.1900000000000001E-2</v>
      </c>
      <c r="T9756" s="148">
        <v>-8.7889999999999997</v>
      </c>
      <c r="U9756" s="148">
        <v>1</v>
      </c>
      <c r="V9756" s="148">
        <v>6.9199999999999998E-2</v>
      </c>
      <c r="W9756" s="148">
        <v>139.983</v>
      </c>
      <c r="X9756" s="148">
        <v>4</v>
      </c>
      <c r="Y9756" s="148">
        <v>0.29699999999999999</v>
      </c>
    </row>
    <row r="9757" spans="11:25" x14ac:dyDescent="0.25">
      <c r="K9757" s="145" t="s">
        <v>1246</v>
      </c>
      <c r="L9757" s="145">
        <v>27</v>
      </c>
      <c r="M9757" s="145">
        <v>214946</v>
      </c>
      <c r="N9757" s="148">
        <v>1.1299999999999999E-2</v>
      </c>
      <c r="O9757" s="148">
        <v>0.85399999999999998</v>
      </c>
      <c r="P9757" s="148">
        <v>0.71</v>
      </c>
      <c r="Q9757" s="148">
        <v>8.7200000000000005E-5</v>
      </c>
      <c r="R9757" s="148">
        <v>4</v>
      </c>
      <c r="S9757" s="148">
        <v>0.16600000000000001</v>
      </c>
      <c r="T9757" s="148">
        <v>-6.32</v>
      </c>
      <c r="U9757" s="148">
        <v>0</v>
      </c>
      <c r="V9757" s="148">
        <v>7.9299999999999995E-2</v>
      </c>
      <c r="W9757" s="148">
        <v>106.893999999999</v>
      </c>
      <c r="X9757" s="148">
        <v>4</v>
      </c>
      <c r="Y9757" s="148">
        <v>0.81799999999999995</v>
      </c>
    </row>
    <row r="9758" spans="11:25" x14ac:dyDescent="0.25">
      <c r="K9758" s="145" t="s">
        <v>922</v>
      </c>
      <c r="L9758" s="145">
        <v>48</v>
      </c>
      <c r="M9758" s="145">
        <v>179200</v>
      </c>
      <c r="N9758" s="148">
        <v>0.377999999999999</v>
      </c>
      <c r="O9758" s="148">
        <v>0.26800000000000002</v>
      </c>
      <c r="P9758" s="148">
        <v>0.45899999999999902</v>
      </c>
      <c r="Q9758" s="148">
        <v>0</v>
      </c>
      <c r="R9758" s="148">
        <v>7</v>
      </c>
      <c r="S9758" s="148">
        <v>0.11899999999999999</v>
      </c>
      <c r="T9758" s="148">
        <v>-6.9479999999999897</v>
      </c>
      <c r="U9758" s="148">
        <v>0</v>
      </c>
      <c r="V9758" s="148">
        <v>3.4599999999999999E-2</v>
      </c>
      <c r="W9758" s="148">
        <v>64.222999999999999</v>
      </c>
      <c r="X9758" s="148">
        <v>4</v>
      </c>
      <c r="Y9758" s="148">
        <v>0.17199999999999999</v>
      </c>
    </row>
    <row r="9759" spans="11:25" x14ac:dyDescent="0.25">
      <c r="K9759" s="145" t="s">
        <v>8092</v>
      </c>
      <c r="L9759" s="145">
        <v>6</v>
      </c>
      <c r="M9759" s="145">
        <v>168360</v>
      </c>
      <c r="N9759" s="148">
        <v>0.54100000000000004</v>
      </c>
      <c r="O9759" s="148">
        <v>0.435</v>
      </c>
      <c r="P9759" s="148">
        <v>0.81200000000000006</v>
      </c>
      <c r="Q9759" s="148">
        <v>0.71899999999999997</v>
      </c>
      <c r="R9759" s="148">
        <v>0</v>
      </c>
      <c r="S9759" s="148">
        <v>4.5499999999999999E-2</v>
      </c>
      <c r="T9759" s="148">
        <v>-3.7109999999999999</v>
      </c>
      <c r="U9759" s="148">
        <v>1</v>
      </c>
      <c r="V9759" s="148">
        <v>3.8100000000000002E-2</v>
      </c>
      <c r="W9759" s="148">
        <v>95.546000000000006</v>
      </c>
      <c r="X9759" s="148">
        <v>4</v>
      </c>
      <c r="Y9759" s="148">
        <v>0.50800000000000001</v>
      </c>
    </row>
    <row r="9760" spans="11:25" x14ac:dyDescent="0.25">
      <c r="K9760" s="145" t="s">
        <v>8093</v>
      </c>
      <c r="L9760" s="145">
        <v>41</v>
      </c>
      <c r="M9760" s="145">
        <v>210120</v>
      </c>
      <c r="N9760" s="148">
        <v>4.3699999999999998E-3</v>
      </c>
      <c r="O9760" s="148">
        <v>0.58199999999999996</v>
      </c>
      <c r="P9760" s="148">
        <v>0.97099999999999997</v>
      </c>
      <c r="Q9760" s="148">
        <v>2.9499999999999999E-3</v>
      </c>
      <c r="R9760" s="148">
        <v>3</v>
      </c>
      <c r="S9760" s="148">
        <v>0.17100000000000001</v>
      </c>
      <c r="T9760" s="148">
        <v>-5.5720000000000001</v>
      </c>
      <c r="U9760" s="148">
        <v>0</v>
      </c>
      <c r="V9760" s="148">
        <v>0.154</v>
      </c>
      <c r="W9760" s="148">
        <v>130.01300000000001</v>
      </c>
      <c r="X9760" s="148">
        <v>4</v>
      </c>
      <c r="Y9760" s="148">
        <v>0.65500000000000003</v>
      </c>
    </row>
    <row r="9761" spans="11:25" x14ac:dyDescent="0.25">
      <c r="K9761" s="145" t="s">
        <v>8094</v>
      </c>
      <c r="L9761" s="145">
        <v>65</v>
      </c>
      <c r="M9761" s="145">
        <v>230281</v>
      </c>
      <c r="N9761" s="148">
        <v>1.35E-2</v>
      </c>
      <c r="O9761" s="148">
        <v>0.55000000000000004</v>
      </c>
      <c r="P9761" s="148">
        <v>0.77900000000000003</v>
      </c>
      <c r="Q9761" s="148">
        <v>0</v>
      </c>
      <c r="R9761" s="148">
        <v>0</v>
      </c>
      <c r="S9761" s="148">
        <v>0.33299999999999902</v>
      </c>
      <c r="T9761" s="148">
        <v>-3.8410000000000002</v>
      </c>
      <c r="U9761" s="148">
        <v>1</v>
      </c>
      <c r="V9761" s="148">
        <v>0.21099999999999999</v>
      </c>
      <c r="W9761" s="148">
        <v>150.06899999999999</v>
      </c>
      <c r="X9761" s="148">
        <v>4</v>
      </c>
      <c r="Y9761" s="148">
        <v>0.315</v>
      </c>
    </row>
    <row r="9762" spans="11:25" x14ac:dyDescent="0.25">
      <c r="K9762" s="145" t="s">
        <v>8095</v>
      </c>
      <c r="L9762" s="145">
        <v>50</v>
      </c>
      <c r="M9762" s="145">
        <v>278026</v>
      </c>
      <c r="N9762" s="148">
        <v>2.0899999999999901E-4</v>
      </c>
      <c r="O9762" s="148">
        <v>0.42899999999999999</v>
      </c>
      <c r="P9762" s="148">
        <v>0.96599999999999997</v>
      </c>
      <c r="Q9762" s="148">
        <v>0.124</v>
      </c>
      <c r="R9762" s="148">
        <v>8</v>
      </c>
      <c r="S9762" s="148">
        <v>0.371</v>
      </c>
      <c r="T9762" s="148">
        <v>-4.6050000000000004</v>
      </c>
      <c r="U9762" s="148">
        <v>1</v>
      </c>
      <c r="V9762" s="148">
        <v>7.3300000000000004E-2</v>
      </c>
      <c r="W9762" s="148">
        <v>179.95599999999999</v>
      </c>
      <c r="X9762" s="148">
        <v>4</v>
      </c>
      <c r="Y9762" s="148">
        <v>0.52500000000000002</v>
      </c>
    </row>
    <row r="9763" spans="11:25" x14ac:dyDescent="0.25">
      <c r="K9763" s="145" t="s">
        <v>8096</v>
      </c>
      <c r="L9763" s="145">
        <v>75</v>
      </c>
      <c r="M9763" s="145">
        <v>217666</v>
      </c>
      <c r="N9763" s="148">
        <v>6.4600000000000005E-2</v>
      </c>
      <c r="O9763" s="148">
        <v>0.68400000000000005</v>
      </c>
      <c r="P9763" s="148">
        <v>0.83399999999999996</v>
      </c>
      <c r="Q9763" s="148">
        <v>0</v>
      </c>
      <c r="R9763" s="148">
        <v>2</v>
      </c>
      <c r="S9763" s="148">
        <v>0.27100000000000002</v>
      </c>
      <c r="T9763" s="148">
        <v>-4.524</v>
      </c>
      <c r="U9763" s="148">
        <v>0</v>
      </c>
      <c r="V9763" s="148">
        <v>6.7500000000000004E-2</v>
      </c>
      <c r="W9763" s="148">
        <v>164.02</v>
      </c>
      <c r="X9763" s="148">
        <v>4</v>
      </c>
      <c r="Y9763" s="148">
        <v>0.53799999999999903</v>
      </c>
    </row>
    <row r="9764" spans="11:25" x14ac:dyDescent="0.25">
      <c r="K9764" s="145" t="s">
        <v>504</v>
      </c>
      <c r="L9764" s="145">
        <v>6</v>
      </c>
      <c r="M9764" s="145">
        <v>201960</v>
      </c>
      <c r="N9764" s="148">
        <v>3.64E-3</v>
      </c>
      <c r="O9764" s="148">
        <v>0.65599999999999903</v>
      </c>
      <c r="P9764" s="148">
        <v>0.92700000000000005</v>
      </c>
      <c r="Q9764" s="148">
        <v>3.2799999999999999E-3</v>
      </c>
      <c r="R9764" s="148">
        <v>4</v>
      </c>
      <c r="S9764" s="148">
        <v>0.155</v>
      </c>
      <c r="T9764" s="148">
        <v>-3.3959999999999999</v>
      </c>
      <c r="U9764" s="148">
        <v>0</v>
      </c>
      <c r="V9764" s="148">
        <v>8.2100000000000006E-2</v>
      </c>
      <c r="W9764" s="148">
        <v>130.898</v>
      </c>
      <c r="X9764" s="148">
        <v>4</v>
      </c>
      <c r="Y9764" s="148">
        <v>0.61599999999999999</v>
      </c>
    </row>
    <row r="9765" spans="11:25" x14ac:dyDescent="0.25">
      <c r="K9765" s="145" t="s">
        <v>8097</v>
      </c>
      <c r="L9765" s="145">
        <v>50</v>
      </c>
      <c r="M9765" s="145">
        <v>227493</v>
      </c>
      <c r="N9765" s="148">
        <v>9.3600000000000003E-2</v>
      </c>
      <c r="O9765" s="148">
        <v>0.49399999999999999</v>
      </c>
      <c r="P9765" s="148">
        <v>0.99</v>
      </c>
      <c r="Q9765" s="148">
        <v>0.98899999999999999</v>
      </c>
      <c r="R9765" s="148">
        <v>11</v>
      </c>
      <c r="S9765" s="148">
        <v>8.7999999999999995E-2</v>
      </c>
      <c r="T9765" s="148">
        <v>-4.9279999999999999</v>
      </c>
      <c r="U9765" s="148">
        <v>0</v>
      </c>
      <c r="V9765" s="148">
        <v>5.6899999999999999E-2</v>
      </c>
      <c r="W9765" s="148">
        <v>136.363</v>
      </c>
      <c r="X9765" s="148">
        <v>4</v>
      </c>
      <c r="Y9765" s="148">
        <v>0.65700000000000003</v>
      </c>
    </row>
    <row r="9766" spans="11:25" x14ac:dyDescent="0.25">
      <c r="K9766" s="145" t="s">
        <v>1005</v>
      </c>
      <c r="L9766" s="145">
        <v>60</v>
      </c>
      <c r="M9766" s="145">
        <v>219666</v>
      </c>
      <c r="N9766" s="148">
        <v>1.2699999999999999E-2</v>
      </c>
      <c r="O9766" s="148">
        <v>0.502</v>
      </c>
      <c r="P9766" s="148">
        <v>0.92400000000000004</v>
      </c>
      <c r="Q9766" s="148">
        <v>0</v>
      </c>
      <c r="R9766" s="148">
        <v>4</v>
      </c>
      <c r="S9766" s="148">
        <v>0.16200000000000001</v>
      </c>
      <c r="T9766" s="148">
        <v>-6.2989999999999897</v>
      </c>
      <c r="U9766" s="148">
        <v>1</v>
      </c>
      <c r="V9766" s="148">
        <v>5.0299999999999997E-2</v>
      </c>
      <c r="W9766" s="148">
        <v>149.18600000000001</v>
      </c>
      <c r="X9766" s="148">
        <v>4</v>
      </c>
      <c r="Y9766" s="148">
        <v>0.92200000000000004</v>
      </c>
    </row>
    <row r="9767" spans="11:25" x14ac:dyDescent="0.25">
      <c r="K9767" s="145" t="s">
        <v>8098</v>
      </c>
      <c r="L9767" s="145">
        <v>1</v>
      </c>
      <c r="M9767" s="145">
        <v>331480</v>
      </c>
      <c r="N9767" s="148">
        <v>7.2800000000000004E-2</v>
      </c>
      <c r="O9767" s="148">
        <v>0.69899999999999995</v>
      </c>
      <c r="P9767" s="148">
        <v>0.66</v>
      </c>
      <c r="Q9767" s="148">
        <v>0</v>
      </c>
      <c r="R9767" s="148">
        <v>2</v>
      </c>
      <c r="S9767" s="148">
        <v>0.59299999999999997</v>
      </c>
      <c r="T9767" s="148">
        <v>-3.6970000000000001</v>
      </c>
      <c r="U9767" s="148">
        <v>1</v>
      </c>
      <c r="V9767" s="148">
        <v>0.33799999999999902</v>
      </c>
      <c r="W9767" s="148">
        <v>162.11799999999999</v>
      </c>
      <c r="X9767" s="148">
        <v>4</v>
      </c>
      <c r="Y9767" s="148">
        <v>0.621</v>
      </c>
    </row>
    <row r="9768" spans="11:25" x14ac:dyDescent="0.25">
      <c r="K9768" s="145" t="s">
        <v>8099</v>
      </c>
      <c r="L9768" s="145">
        <v>62</v>
      </c>
      <c r="M9768" s="145">
        <v>319940</v>
      </c>
      <c r="N9768" s="148">
        <v>7.6200000000000004E-2</v>
      </c>
      <c r="O9768" s="148">
        <v>0.374</v>
      </c>
      <c r="P9768" s="148">
        <v>0.88800000000000001</v>
      </c>
      <c r="Q9768" s="148">
        <v>0</v>
      </c>
      <c r="R9768" s="148">
        <v>8</v>
      </c>
      <c r="S9768" s="148">
        <v>0.20199999999999901</v>
      </c>
      <c r="T9768" s="148">
        <v>-3.1970000000000001</v>
      </c>
      <c r="U9768" s="148">
        <v>1</v>
      </c>
      <c r="V9768" s="148">
        <v>0.12</v>
      </c>
      <c r="W9768" s="148">
        <v>148.828</v>
      </c>
      <c r="X9768" s="148">
        <v>4</v>
      </c>
      <c r="Y9768" s="148">
        <v>0.36499999999999999</v>
      </c>
    </row>
    <row r="9769" spans="11:25" x14ac:dyDescent="0.25">
      <c r="K9769" s="145" t="s">
        <v>8100</v>
      </c>
      <c r="L9769" s="145">
        <v>57</v>
      </c>
      <c r="M9769" s="145">
        <v>205680</v>
      </c>
      <c r="N9769" s="148">
        <v>7.6099999999999996E-4</v>
      </c>
      <c r="O9769" s="148">
        <v>0.53299999999999903</v>
      </c>
      <c r="P9769" s="148">
        <v>0.95699999999999996</v>
      </c>
      <c r="Q9769" s="148">
        <v>2.4399999999999999E-3</v>
      </c>
      <c r="R9769" s="148">
        <v>5</v>
      </c>
      <c r="S9769" s="148">
        <v>0.115</v>
      </c>
      <c r="T9769" s="148">
        <v>-3.5259999999999998</v>
      </c>
      <c r="U9769" s="148">
        <v>1</v>
      </c>
      <c r="V9769" s="148">
        <v>5.7299999999999997E-2</v>
      </c>
      <c r="W9769" s="148">
        <v>99.078999999999994</v>
      </c>
      <c r="X9769" s="148">
        <v>4</v>
      </c>
      <c r="Y9769" s="148">
        <v>0.46200000000000002</v>
      </c>
    </row>
    <row r="9770" spans="11:25" x14ac:dyDescent="0.25">
      <c r="K9770" s="145" t="s">
        <v>1025</v>
      </c>
      <c r="L9770" s="145">
        <v>77</v>
      </c>
      <c r="M9770" s="145">
        <v>245620</v>
      </c>
      <c r="N9770" s="148">
        <v>0.13200000000000001</v>
      </c>
      <c r="O9770" s="148">
        <v>0.81699999999999995</v>
      </c>
      <c r="P9770" s="148">
        <v>0.59899999999999998</v>
      </c>
      <c r="Q9770" s="148">
        <v>3.1099999999999899E-4</v>
      </c>
      <c r="R9770" s="148">
        <v>0</v>
      </c>
      <c r="S9770" s="148">
        <v>8.7300000000000003E-2</v>
      </c>
      <c r="T9770" s="148">
        <v>-9.2490000000000006</v>
      </c>
      <c r="U9770" s="148">
        <v>0</v>
      </c>
      <c r="V9770" s="148">
        <v>3.2800000000000003E-2</v>
      </c>
      <c r="W9770" s="148">
        <v>108.872999999999</v>
      </c>
      <c r="X9770" s="148">
        <v>4</v>
      </c>
      <c r="Y9770" s="148">
        <v>0.54799999999999904</v>
      </c>
    </row>
    <row r="9771" spans="11:25" x14ac:dyDescent="0.25">
      <c r="K9771" s="145" t="s">
        <v>8101</v>
      </c>
      <c r="L9771" s="145">
        <v>43</v>
      </c>
      <c r="M9771" s="145">
        <v>247173</v>
      </c>
      <c r="N9771" s="148">
        <v>1.3899999999999999E-2</v>
      </c>
      <c r="O9771" s="148">
        <v>0.63700000000000001</v>
      </c>
      <c r="P9771" s="148">
        <v>0.91599999999999904</v>
      </c>
      <c r="Q9771" s="148">
        <v>2.27E-5</v>
      </c>
      <c r="R9771" s="148">
        <v>7</v>
      </c>
      <c r="S9771" s="148">
        <v>0.21</v>
      </c>
      <c r="T9771" s="148">
        <v>-6.95</v>
      </c>
      <c r="U9771" s="148">
        <v>1</v>
      </c>
      <c r="V9771" s="148">
        <v>4.58E-2</v>
      </c>
      <c r="W9771" s="148">
        <v>114.98699999999999</v>
      </c>
      <c r="X9771" s="148">
        <v>4</v>
      </c>
      <c r="Y9771" s="148">
        <v>0.50600000000000001</v>
      </c>
    </row>
    <row r="9772" spans="11:25" x14ac:dyDescent="0.25">
      <c r="K9772" s="145" t="s">
        <v>8102</v>
      </c>
      <c r="L9772" s="145">
        <v>16</v>
      </c>
      <c r="M9772" s="145">
        <v>238653</v>
      </c>
      <c r="N9772" s="148">
        <v>2.6100000000000002E-2</v>
      </c>
      <c r="O9772" s="148">
        <v>0.72699999999999998</v>
      </c>
      <c r="P9772" s="148">
        <v>0.873</v>
      </c>
      <c r="Q9772" s="148">
        <v>0</v>
      </c>
      <c r="R9772" s="148">
        <v>2</v>
      </c>
      <c r="S9772" s="148">
        <v>0.246</v>
      </c>
      <c r="T9772" s="148">
        <v>-4.0709999999999997</v>
      </c>
      <c r="U9772" s="148">
        <v>1</v>
      </c>
      <c r="V9772" s="148">
        <v>0.33799999999999902</v>
      </c>
      <c r="W9772" s="148">
        <v>95.122</v>
      </c>
      <c r="X9772" s="148">
        <v>4</v>
      </c>
      <c r="Y9772" s="148">
        <v>0.67400000000000004</v>
      </c>
    </row>
    <row r="9773" spans="11:25" x14ac:dyDescent="0.25">
      <c r="K9773" s="145" t="s">
        <v>8103</v>
      </c>
      <c r="L9773" s="145">
        <v>12</v>
      </c>
      <c r="M9773" s="145">
        <v>233426</v>
      </c>
      <c r="N9773" s="148">
        <v>2.6200000000000001E-2</v>
      </c>
      <c r="O9773" s="148">
        <v>0.79799999999999904</v>
      </c>
      <c r="P9773" s="148">
        <v>0.69699999999999995</v>
      </c>
      <c r="Q9773" s="148">
        <v>0</v>
      </c>
      <c r="R9773" s="148">
        <v>10</v>
      </c>
      <c r="S9773" s="148">
        <v>0.56899999999999995</v>
      </c>
      <c r="T9773" s="148">
        <v>-4.7880000000000003</v>
      </c>
      <c r="U9773" s="148">
        <v>0</v>
      </c>
      <c r="V9773" s="148">
        <v>5.1799999999999999E-2</v>
      </c>
      <c r="W9773" s="148">
        <v>140.04900000000001</v>
      </c>
      <c r="X9773" s="148">
        <v>4</v>
      </c>
      <c r="Y9773" s="148">
        <v>0.48699999999999999</v>
      </c>
    </row>
    <row r="9774" spans="11:25" x14ac:dyDescent="0.25">
      <c r="K9774" s="145" t="s">
        <v>1752</v>
      </c>
      <c r="L9774" s="145">
        <v>62</v>
      </c>
      <c r="M9774" s="145">
        <v>219200</v>
      </c>
      <c r="N9774" s="148">
        <v>6.4699999999999994E-2</v>
      </c>
      <c r="O9774" s="148">
        <v>0.64700000000000002</v>
      </c>
      <c r="P9774" s="148">
        <v>0.8</v>
      </c>
      <c r="Q9774" s="148">
        <v>0</v>
      </c>
      <c r="R9774" s="148">
        <v>7</v>
      </c>
      <c r="S9774" s="148">
        <v>0.33399999999999902</v>
      </c>
      <c r="T9774" s="148">
        <v>-5.3839999999999897</v>
      </c>
      <c r="U9774" s="148">
        <v>1</v>
      </c>
      <c r="V9774" s="148">
        <v>0.16500000000000001</v>
      </c>
      <c r="W9774" s="148">
        <v>160.078</v>
      </c>
      <c r="X9774" s="148">
        <v>4</v>
      </c>
      <c r="Y9774" s="148">
        <v>0.94199999999999995</v>
      </c>
    </row>
    <row r="9775" spans="11:25" x14ac:dyDescent="0.25">
      <c r="K9775" s="145" t="s">
        <v>4414</v>
      </c>
      <c r="L9775" s="145">
        <v>43</v>
      </c>
      <c r="M9775" s="145">
        <v>226160</v>
      </c>
      <c r="N9775" s="148">
        <v>4.0800000000000003E-2</v>
      </c>
      <c r="O9775" s="148">
        <v>0.64800000000000002</v>
      </c>
      <c r="P9775" s="148">
        <v>0.73799999999999999</v>
      </c>
      <c r="Q9775" s="148">
        <v>0</v>
      </c>
      <c r="R9775" s="148">
        <v>6</v>
      </c>
      <c r="S9775" s="148">
        <v>0.29199999999999998</v>
      </c>
      <c r="T9775" s="148">
        <v>-5.8829999999999902</v>
      </c>
      <c r="U9775" s="148">
        <v>0</v>
      </c>
      <c r="V9775" s="148">
        <v>0.247</v>
      </c>
      <c r="W9775" s="148">
        <v>159.14500000000001</v>
      </c>
      <c r="X9775" s="148">
        <v>4</v>
      </c>
      <c r="Y9775" s="148">
        <v>0.60299999999999998</v>
      </c>
    </row>
    <row r="9776" spans="11:25" x14ac:dyDescent="0.25">
      <c r="K9776" s="145" t="s">
        <v>4409</v>
      </c>
      <c r="L9776" s="145">
        <v>84</v>
      </c>
      <c r="M9776" s="145">
        <v>208373</v>
      </c>
      <c r="N9776" s="148">
        <v>0.157</v>
      </c>
      <c r="O9776" s="148">
        <v>0.53200000000000003</v>
      </c>
      <c r="P9776" s="148">
        <v>0.86899999999999999</v>
      </c>
      <c r="Q9776" s="148">
        <v>5.0799999999999899E-3</v>
      </c>
      <c r="R9776" s="148">
        <v>11</v>
      </c>
      <c r="S9776" s="148">
        <v>0.13600000000000001</v>
      </c>
      <c r="T9776" s="148">
        <v>-5.0939999999999896</v>
      </c>
      <c r="U9776" s="148">
        <v>1</v>
      </c>
      <c r="V9776" s="148">
        <v>0.17199999999999999</v>
      </c>
      <c r="W9776" s="148">
        <v>159.803</v>
      </c>
      <c r="X9776" s="148">
        <v>4</v>
      </c>
      <c r="Y9776" s="148">
        <v>0.42199999999999999</v>
      </c>
    </row>
    <row r="9777" spans="11:25" x14ac:dyDescent="0.25">
      <c r="K9777" s="145" t="s">
        <v>8104</v>
      </c>
      <c r="L9777" s="145">
        <v>67</v>
      </c>
      <c r="M9777" s="145">
        <v>213066</v>
      </c>
      <c r="N9777" s="148">
        <v>1.09E-2</v>
      </c>
      <c r="O9777" s="148">
        <v>0.64599999999999902</v>
      </c>
      <c r="P9777" s="148">
        <v>0.92299999999999904</v>
      </c>
      <c r="Q9777" s="148">
        <v>0</v>
      </c>
      <c r="R9777" s="148">
        <v>9</v>
      </c>
      <c r="S9777" s="148">
        <v>0.746</v>
      </c>
      <c r="T9777" s="148">
        <v>-3.1080000000000001</v>
      </c>
      <c r="U9777" s="148">
        <v>1</v>
      </c>
      <c r="V9777" s="148">
        <v>0.16899999999999901</v>
      </c>
      <c r="W9777" s="148">
        <v>153.65899999999999</v>
      </c>
      <c r="X9777" s="148">
        <v>4</v>
      </c>
      <c r="Y9777" s="148">
        <v>0.74</v>
      </c>
    </row>
    <row r="9778" spans="11:25" x14ac:dyDescent="0.25">
      <c r="K9778" s="145" t="s">
        <v>3751</v>
      </c>
      <c r="L9778" s="145">
        <v>60</v>
      </c>
      <c r="M9778" s="145">
        <v>199373</v>
      </c>
      <c r="N9778" s="148">
        <v>0.26700000000000002</v>
      </c>
      <c r="O9778" s="148">
        <v>0.70799999999999996</v>
      </c>
      <c r="P9778" s="148">
        <v>0.752</v>
      </c>
      <c r="Q9778" s="148">
        <v>0</v>
      </c>
      <c r="R9778" s="148">
        <v>0</v>
      </c>
      <c r="S9778" s="148">
        <v>0.377</v>
      </c>
      <c r="T9778" s="148">
        <v>-4.4009999999999998</v>
      </c>
      <c r="U9778" s="148">
        <v>0</v>
      </c>
      <c r="V9778" s="148">
        <v>8.8599999999999998E-2</v>
      </c>
      <c r="W9778" s="148">
        <v>150.05799999999999</v>
      </c>
      <c r="X9778" s="148">
        <v>4</v>
      </c>
      <c r="Y9778" s="148">
        <v>0.73299999999999998</v>
      </c>
    </row>
    <row r="9779" spans="11:25" x14ac:dyDescent="0.25">
      <c r="K9779" s="145" t="s">
        <v>602</v>
      </c>
      <c r="L9779" s="145">
        <v>75</v>
      </c>
      <c r="M9779" s="145">
        <v>235213</v>
      </c>
      <c r="N9779" s="148">
        <v>5.8799999999999998E-2</v>
      </c>
      <c r="O9779" s="148">
        <v>0.71899999999999997</v>
      </c>
      <c r="P9779" s="148">
        <v>0.96699999999999997</v>
      </c>
      <c r="Q9779" s="148">
        <v>2.4899999999999998E-4</v>
      </c>
      <c r="R9779" s="148">
        <v>0</v>
      </c>
      <c r="S9779" s="148">
        <v>0.20599999999999999</v>
      </c>
      <c r="T9779" s="148">
        <v>-2.4350000000000001</v>
      </c>
      <c r="U9779" s="148">
        <v>1</v>
      </c>
      <c r="V9779" s="148">
        <v>5.5199999999999999E-2</v>
      </c>
      <c r="W9779" s="148">
        <v>79.504999999999995</v>
      </c>
      <c r="X9779" s="148">
        <v>4</v>
      </c>
      <c r="Y9779" s="148">
        <v>0.96399999999999997</v>
      </c>
    </row>
    <row r="9780" spans="11:25" x14ac:dyDescent="0.25">
      <c r="K9780" s="145" t="s">
        <v>8105</v>
      </c>
      <c r="L9780" s="145">
        <v>75</v>
      </c>
      <c r="M9780" s="145">
        <v>233305</v>
      </c>
      <c r="N9780" s="148">
        <v>0.28599999999999998</v>
      </c>
      <c r="O9780" s="148">
        <v>0.65200000000000002</v>
      </c>
      <c r="P9780" s="148">
        <v>0.75700000000000001</v>
      </c>
      <c r="Q9780" s="148">
        <v>0</v>
      </c>
      <c r="R9780" s="148">
        <v>1</v>
      </c>
      <c r="S9780" s="148">
        <v>8.8599999999999998E-2</v>
      </c>
      <c r="T9780" s="148">
        <v>-6.819</v>
      </c>
      <c r="U9780" s="148">
        <v>1</v>
      </c>
      <c r="V9780" s="148">
        <v>0.153</v>
      </c>
      <c r="W9780" s="148">
        <v>159.911</v>
      </c>
      <c r="X9780" s="148">
        <v>4</v>
      </c>
      <c r="Y9780" s="148">
        <v>0.96199999999999997</v>
      </c>
    </row>
    <row r="9781" spans="11:25" x14ac:dyDescent="0.25">
      <c r="K9781" s="145" t="s">
        <v>8106</v>
      </c>
      <c r="L9781" s="145">
        <v>7</v>
      </c>
      <c r="M9781" s="145">
        <v>328346</v>
      </c>
      <c r="N9781" s="148">
        <v>1.0999999999999999E-2</v>
      </c>
      <c r="O9781" s="148">
        <v>0.58699999999999997</v>
      </c>
      <c r="P9781" s="148">
        <v>0.80099999999999905</v>
      </c>
      <c r="Q9781" s="148">
        <v>0</v>
      </c>
      <c r="R9781" s="148">
        <v>8</v>
      </c>
      <c r="S9781" s="148">
        <v>0.17499999999999999</v>
      </c>
      <c r="T9781" s="148">
        <v>-7.8849999999999998</v>
      </c>
      <c r="U9781" s="148">
        <v>1</v>
      </c>
      <c r="V9781" s="148">
        <v>0.17699999999999999</v>
      </c>
      <c r="W9781" s="148">
        <v>155.18600000000001</v>
      </c>
      <c r="X9781" s="148">
        <v>4</v>
      </c>
      <c r="Y9781" s="148">
        <v>0.67700000000000005</v>
      </c>
    </row>
    <row r="9782" spans="11:25" x14ac:dyDescent="0.25">
      <c r="K9782" s="145" t="s">
        <v>8107</v>
      </c>
      <c r="L9782" s="145">
        <v>64</v>
      </c>
      <c r="M9782" s="145">
        <v>158772</v>
      </c>
      <c r="N9782" s="148">
        <v>1.5599999999999999E-2</v>
      </c>
      <c r="O9782" s="148">
        <v>0.67</v>
      </c>
      <c r="P9782" s="148">
        <v>0.84699999999999998</v>
      </c>
      <c r="Q9782" s="148">
        <v>0</v>
      </c>
      <c r="R9782" s="148">
        <v>9</v>
      </c>
      <c r="S9782" s="148">
        <v>0.22</v>
      </c>
      <c r="T9782" s="148">
        <v>-3.7229999999999999</v>
      </c>
      <c r="U9782" s="148">
        <v>1</v>
      </c>
      <c r="V9782" s="148">
        <v>4.2999999999999997E-2</v>
      </c>
      <c r="W9782" s="148">
        <v>150.10900000000001</v>
      </c>
      <c r="X9782" s="148">
        <v>4</v>
      </c>
      <c r="Y9782" s="148">
        <v>0.61299999999999999</v>
      </c>
    </row>
    <row r="9783" spans="11:25" x14ac:dyDescent="0.25">
      <c r="K9783" s="145" t="s">
        <v>475</v>
      </c>
      <c r="L9783" s="145">
        <v>81</v>
      </c>
      <c r="M9783" s="145">
        <v>203346</v>
      </c>
      <c r="N9783" s="148">
        <v>1.72E-3</v>
      </c>
      <c r="O9783" s="148">
        <v>0.54200000000000004</v>
      </c>
      <c r="P9783" s="148">
        <v>0.90500000000000003</v>
      </c>
      <c r="Q9783" s="148">
        <v>1.04E-2</v>
      </c>
      <c r="R9783" s="148">
        <v>9</v>
      </c>
      <c r="S9783" s="148">
        <v>0.13600000000000001</v>
      </c>
      <c r="T9783" s="148">
        <v>-5.6529999999999996</v>
      </c>
      <c r="U9783" s="148">
        <v>1</v>
      </c>
      <c r="V9783" s="148">
        <v>5.3999999999999999E-2</v>
      </c>
      <c r="W9783" s="148">
        <v>153.398</v>
      </c>
      <c r="X9783" s="148">
        <v>4</v>
      </c>
      <c r="Y9783" s="148">
        <v>0.374</v>
      </c>
    </row>
    <row r="9784" spans="11:25" x14ac:dyDescent="0.25">
      <c r="K9784" s="145" t="s">
        <v>8108</v>
      </c>
      <c r="L9784" s="145">
        <v>70</v>
      </c>
      <c r="M9784" s="145">
        <v>184226</v>
      </c>
      <c r="N9784" s="148">
        <v>0.375</v>
      </c>
      <c r="O9784" s="148">
        <v>0.65500000000000003</v>
      </c>
      <c r="P9784" s="148">
        <v>0.78200000000000003</v>
      </c>
      <c r="Q9784" s="148">
        <v>0</v>
      </c>
      <c r="R9784" s="148">
        <v>1</v>
      </c>
      <c r="S9784" s="148">
        <v>0.317</v>
      </c>
      <c r="T9784" s="148">
        <v>-4.7889999999999997</v>
      </c>
      <c r="U9784" s="148">
        <v>1</v>
      </c>
      <c r="V9784" s="148">
        <v>0.185</v>
      </c>
      <c r="W9784" s="148">
        <v>79.426999999999893</v>
      </c>
      <c r="X9784" s="148">
        <v>4</v>
      </c>
      <c r="Y9784" s="148">
        <v>0.83199999999999996</v>
      </c>
    </row>
    <row r="9785" spans="11:25" x14ac:dyDescent="0.25">
      <c r="K9785" s="145" t="s">
        <v>7350</v>
      </c>
      <c r="L9785" s="145">
        <v>49</v>
      </c>
      <c r="M9785" s="145">
        <v>203506</v>
      </c>
      <c r="N9785" s="148">
        <v>5.5100000000000001E-3</v>
      </c>
      <c r="O9785" s="148">
        <v>0.45600000000000002</v>
      </c>
      <c r="P9785" s="148">
        <v>0.89500000000000002</v>
      </c>
      <c r="Q9785" s="148">
        <v>1.2300000000000001E-6</v>
      </c>
      <c r="R9785" s="148">
        <v>10</v>
      </c>
      <c r="S9785" s="148">
        <v>0.106</v>
      </c>
      <c r="T9785" s="148">
        <v>-5.0019999999999998</v>
      </c>
      <c r="U9785" s="148">
        <v>0</v>
      </c>
      <c r="V9785" s="148">
        <v>6.7799999999999999E-2</v>
      </c>
      <c r="W9785" s="148">
        <v>154.84200000000001</v>
      </c>
      <c r="X9785" s="148">
        <v>4</v>
      </c>
      <c r="Y9785" s="148">
        <v>0.56899999999999995</v>
      </c>
    </row>
    <row r="9786" spans="11:25" x14ac:dyDescent="0.25">
      <c r="K9786" s="145" t="s">
        <v>5800</v>
      </c>
      <c r="L9786" s="145">
        <v>73</v>
      </c>
      <c r="M9786" s="145">
        <v>175493</v>
      </c>
      <c r="N9786" s="148">
        <v>4.3799999999999999E-2</v>
      </c>
      <c r="O9786" s="148">
        <v>0.63400000000000001</v>
      </c>
      <c r="P9786" s="148">
        <v>0.84899999999999998</v>
      </c>
      <c r="Q9786" s="148">
        <v>0</v>
      </c>
      <c r="R9786" s="148">
        <v>0</v>
      </c>
      <c r="S9786" s="148">
        <v>0.36299999999999999</v>
      </c>
      <c r="T9786" s="148">
        <v>-7.0750000000000002</v>
      </c>
      <c r="U9786" s="148">
        <v>1</v>
      </c>
      <c r="V9786" s="148">
        <v>0.105</v>
      </c>
      <c r="W9786" s="148">
        <v>156.00399999999999</v>
      </c>
      <c r="X9786" s="148">
        <v>4</v>
      </c>
      <c r="Y9786" s="148">
        <v>0.91900000000000004</v>
      </c>
    </row>
    <row r="9787" spans="11:25" x14ac:dyDescent="0.25">
      <c r="K9787" s="145" t="s">
        <v>479</v>
      </c>
      <c r="L9787" s="145">
        <v>43</v>
      </c>
      <c r="M9787" s="145">
        <v>152813</v>
      </c>
      <c r="N9787" s="148">
        <v>2.5000000000000001E-2</v>
      </c>
      <c r="O9787" s="148">
        <v>0.63100000000000001</v>
      </c>
      <c r="P9787" s="148">
        <v>0.93200000000000005</v>
      </c>
      <c r="Q9787" s="148">
        <v>0</v>
      </c>
      <c r="R9787" s="148">
        <v>4</v>
      </c>
      <c r="S9787" s="148">
        <v>6.1899999999999997E-2</v>
      </c>
      <c r="T9787" s="148">
        <v>-1.849</v>
      </c>
      <c r="U9787" s="148">
        <v>0</v>
      </c>
      <c r="V9787" s="148">
        <v>6.1400000000000003E-2</v>
      </c>
      <c r="W9787" s="148">
        <v>154.9</v>
      </c>
      <c r="X9787" s="148">
        <v>4</v>
      </c>
      <c r="Y9787" s="148">
        <v>0.97199999999999998</v>
      </c>
    </row>
    <row r="9788" spans="11:25" x14ac:dyDescent="0.25">
      <c r="K9788" s="145" t="s">
        <v>6050</v>
      </c>
      <c r="L9788" s="145">
        <v>13</v>
      </c>
      <c r="M9788" s="145">
        <v>213445</v>
      </c>
      <c r="N9788" s="148">
        <v>0.26899999999999902</v>
      </c>
      <c r="O9788" s="148">
        <v>0.69599999999999995</v>
      </c>
      <c r="P9788" s="148">
        <v>0.69399999999999995</v>
      </c>
      <c r="Q9788" s="148">
        <v>4.3599999999999998E-6</v>
      </c>
      <c r="R9788" s="148">
        <v>0</v>
      </c>
      <c r="S9788" s="148">
        <v>8.6199999999999999E-2</v>
      </c>
      <c r="T9788" s="148">
        <v>-6.6310000000000002</v>
      </c>
      <c r="U9788" s="148">
        <v>1</v>
      </c>
      <c r="V9788" s="148">
        <v>5.3400000000000003E-2</v>
      </c>
      <c r="W9788" s="148">
        <v>154.941</v>
      </c>
      <c r="X9788" s="148">
        <v>4</v>
      </c>
      <c r="Y9788" s="148">
        <v>0.73599999999999999</v>
      </c>
    </row>
    <row r="9789" spans="11:25" x14ac:dyDescent="0.25">
      <c r="K9789" s="145">
        <v>1983</v>
      </c>
      <c r="L9789" s="145">
        <v>51</v>
      </c>
      <c r="M9789" s="145">
        <v>222560</v>
      </c>
      <c r="N9789" s="148">
        <v>1.05E-4</v>
      </c>
      <c r="O9789" s="148">
        <v>0.47</v>
      </c>
      <c r="P9789" s="148">
        <v>0.97799999999999998</v>
      </c>
      <c r="Q9789" s="148">
        <v>0</v>
      </c>
      <c r="R9789" s="148">
        <v>10</v>
      </c>
      <c r="S9789" s="148">
        <v>9.9400000000000002E-2</v>
      </c>
      <c r="T9789" s="148">
        <v>-3.8989999999999898</v>
      </c>
      <c r="U9789" s="148">
        <v>1</v>
      </c>
      <c r="V9789" s="148">
        <v>0.17399999999999999</v>
      </c>
      <c r="W9789" s="148">
        <v>153.01400000000001</v>
      </c>
      <c r="X9789" s="148">
        <v>4</v>
      </c>
      <c r="Y9789" s="148">
        <v>0.73099999999999998</v>
      </c>
    </row>
    <row r="9790" spans="11:25" x14ac:dyDescent="0.25">
      <c r="K9790" s="145" t="s">
        <v>8109</v>
      </c>
      <c r="L9790" s="145">
        <v>46</v>
      </c>
      <c r="M9790" s="145">
        <v>174040</v>
      </c>
      <c r="N9790" s="148">
        <v>2.4499999999999999E-3</v>
      </c>
      <c r="O9790" s="148">
        <v>0.42799999999999999</v>
      </c>
      <c r="P9790" s="148">
        <v>0.91099999999999903</v>
      </c>
      <c r="Q9790" s="148">
        <v>0</v>
      </c>
      <c r="R9790" s="148">
        <v>1</v>
      </c>
      <c r="S9790" s="148">
        <v>0.33200000000000002</v>
      </c>
      <c r="T9790" s="148">
        <v>-4.7430000000000003</v>
      </c>
      <c r="U9790" s="148">
        <v>1</v>
      </c>
      <c r="V9790" s="148">
        <v>5.5399999999999998E-2</v>
      </c>
      <c r="W9790" s="148">
        <v>150.03799999999899</v>
      </c>
      <c r="X9790" s="148">
        <v>4</v>
      </c>
      <c r="Y9790" s="148">
        <v>0.46700000000000003</v>
      </c>
    </row>
    <row r="9791" spans="11:25" x14ac:dyDescent="0.25">
      <c r="K9791" s="145" t="s">
        <v>8110</v>
      </c>
      <c r="L9791" s="145">
        <v>20</v>
      </c>
      <c r="M9791" s="145">
        <v>198693</v>
      </c>
      <c r="N9791" s="148">
        <v>1.2E-2</v>
      </c>
      <c r="O9791" s="148">
        <v>0.5</v>
      </c>
      <c r="P9791" s="148">
        <v>0.79099999999999904</v>
      </c>
      <c r="Q9791" s="148">
        <v>0</v>
      </c>
      <c r="R9791" s="148">
        <v>6</v>
      </c>
      <c r="S9791" s="148">
        <v>6.4500000000000002E-2</v>
      </c>
      <c r="T9791" s="148">
        <v>-3.7109999999999999</v>
      </c>
      <c r="U9791" s="148">
        <v>1</v>
      </c>
      <c r="V9791" s="148">
        <v>5.0500000000000003E-2</v>
      </c>
      <c r="W9791" s="148">
        <v>149.09299999999999</v>
      </c>
      <c r="X9791" s="148">
        <v>4</v>
      </c>
      <c r="Y9791" s="148">
        <v>0.44400000000000001</v>
      </c>
    </row>
    <row r="9792" spans="11:25" x14ac:dyDescent="0.25">
      <c r="K9792" s="145" t="s">
        <v>8111</v>
      </c>
      <c r="L9792" s="145">
        <v>67</v>
      </c>
      <c r="M9792" s="145">
        <v>218573</v>
      </c>
      <c r="N9792" s="148">
        <v>0.105</v>
      </c>
      <c r="O9792" s="148">
        <v>0.73099999999999998</v>
      </c>
      <c r="P9792" s="148">
        <v>0.57199999999999995</v>
      </c>
      <c r="Q9792" s="148">
        <v>1.19999999999999E-4</v>
      </c>
      <c r="R9792" s="148">
        <v>6</v>
      </c>
      <c r="S9792" s="148">
        <v>0.13300000000000001</v>
      </c>
      <c r="T9792" s="148">
        <v>-7.8889999999999896</v>
      </c>
      <c r="U9792" s="148">
        <v>0</v>
      </c>
      <c r="V9792" s="148">
        <v>4.4499999999999998E-2</v>
      </c>
      <c r="W9792" s="148">
        <v>154.03799999999899</v>
      </c>
      <c r="X9792" s="148">
        <v>4</v>
      </c>
      <c r="Y9792" s="148">
        <v>0.94699999999999995</v>
      </c>
    </row>
    <row r="9793" spans="11:25" x14ac:dyDescent="0.25">
      <c r="K9793" s="145" t="s">
        <v>8112</v>
      </c>
      <c r="L9793" s="145">
        <v>47</v>
      </c>
      <c r="M9793" s="145">
        <v>232506</v>
      </c>
      <c r="N9793" s="148">
        <v>1.3899999999999999E-2</v>
      </c>
      <c r="O9793" s="148">
        <v>0.54500000000000004</v>
      </c>
      <c r="P9793" s="148">
        <v>0.78099999999999903</v>
      </c>
      <c r="Q9793" s="148">
        <v>0</v>
      </c>
      <c r="R9793" s="148">
        <v>10</v>
      </c>
      <c r="S9793" s="148">
        <v>0.161</v>
      </c>
      <c r="T9793" s="148">
        <v>-3.6160000000000001</v>
      </c>
      <c r="U9793" s="148">
        <v>1</v>
      </c>
      <c r="V9793" s="148">
        <v>0.185</v>
      </c>
      <c r="W9793" s="148">
        <v>150.09700000000001</v>
      </c>
      <c r="X9793" s="148">
        <v>4</v>
      </c>
      <c r="Y9793" s="148">
        <v>0.27699999999999902</v>
      </c>
    </row>
    <row r="9794" spans="11:25" x14ac:dyDescent="0.25">
      <c r="K9794" s="145" t="s">
        <v>656</v>
      </c>
      <c r="L9794" s="145">
        <v>63</v>
      </c>
      <c r="M9794" s="145">
        <v>217760</v>
      </c>
      <c r="N9794" s="148">
        <v>7.90999999999999E-3</v>
      </c>
      <c r="O9794" s="148">
        <v>0.42299999999999999</v>
      </c>
      <c r="P9794" s="148">
        <v>0.86199999999999999</v>
      </c>
      <c r="Q9794" s="148">
        <v>0</v>
      </c>
      <c r="R9794" s="148">
        <v>0</v>
      </c>
      <c r="S9794" s="148">
        <v>0.13300000000000001</v>
      </c>
      <c r="T9794" s="148">
        <v>-5.13</v>
      </c>
      <c r="U9794" s="148">
        <v>0</v>
      </c>
      <c r="V9794" s="148">
        <v>6.9500000000000006E-2</v>
      </c>
      <c r="W9794" s="148">
        <v>154.74600000000001</v>
      </c>
      <c r="X9794" s="148">
        <v>4</v>
      </c>
      <c r="Y9794" s="148">
        <v>0.46200000000000002</v>
      </c>
    </row>
    <row r="9795" spans="11:25" x14ac:dyDescent="0.25">
      <c r="K9795" s="145" t="s">
        <v>5899</v>
      </c>
      <c r="L9795" s="145">
        <v>65</v>
      </c>
      <c r="M9795" s="145">
        <v>202666</v>
      </c>
      <c r="N9795" s="148">
        <v>0.14199999999999999</v>
      </c>
      <c r="O9795" s="148">
        <v>0.64400000000000002</v>
      </c>
      <c r="P9795" s="148">
        <v>0.81099999999999905</v>
      </c>
      <c r="Q9795" s="148">
        <v>6.29E-4</v>
      </c>
      <c r="R9795" s="148">
        <v>11</v>
      </c>
      <c r="S9795" s="148">
        <v>0.16899999999999901</v>
      </c>
      <c r="T9795" s="148">
        <v>-7.681</v>
      </c>
      <c r="U9795" s="148">
        <v>1</v>
      </c>
      <c r="V9795" s="148">
        <v>4.99E-2</v>
      </c>
      <c r="W9795" s="148">
        <v>154.90299999999999</v>
      </c>
      <c r="X9795" s="148">
        <v>4</v>
      </c>
      <c r="Y9795" s="148">
        <v>0.83099999999999996</v>
      </c>
    </row>
    <row r="9796" spans="11:25" x14ac:dyDescent="0.25">
      <c r="K9796" s="145" t="s">
        <v>8113</v>
      </c>
      <c r="L9796" s="145">
        <v>73</v>
      </c>
      <c r="M9796" s="145">
        <v>169306</v>
      </c>
      <c r="N9796" s="148">
        <v>0.23899999999999999</v>
      </c>
      <c r="O9796" s="148">
        <v>0.41</v>
      </c>
      <c r="P9796" s="148">
        <v>0.80299999999999905</v>
      </c>
      <c r="Q9796" s="148">
        <v>0</v>
      </c>
      <c r="R9796" s="148">
        <v>7</v>
      </c>
      <c r="S9796" s="148">
        <v>0.10299999999999999</v>
      </c>
      <c r="T9796" s="148">
        <v>-5.3629999999999898</v>
      </c>
      <c r="U9796" s="148">
        <v>1</v>
      </c>
      <c r="V9796" s="148">
        <v>6.2300000000000001E-2</v>
      </c>
      <c r="W9796" s="148">
        <v>153.315</v>
      </c>
      <c r="X9796" s="148">
        <v>4</v>
      </c>
      <c r="Y9796" s="148">
        <v>0.81399999999999995</v>
      </c>
    </row>
    <row r="9797" spans="11:25" x14ac:dyDescent="0.25">
      <c r="K9797" s="145" t="s">
        <v>8114</v>
      </c>
      <c r="L9797" s="145">
        <v>46</v>
      </c>
      <c r="M9797" s="145">
        <v>160746</v>
      </c>
      <c r="N9797" s="148">
        <v>0.34399999999999997</v>
      </c>
      <c r="O9797" s="148">
        <v>0.50600000000000001</v>
      </c>
      <c r="P9797" s="148">
        <v>0.65500000000000003</v>
      </c>
      <c r="Q9797" s="148">
        <v>2.3E-6</v>
      </c>
      <c r="R9797" s="148">
        <v>9</v>
      </c>
      <c r="S9797" s="148">
        <v>0.13200000000000001</v>
      </c>
      <c r="T9797" s="148">
        <v>-5.7929999999999904</v>
      </c>
      <c r="U9797" s="148">
        <v>0</v>
      </c>
      <c r="V9797" s="148">
        <v>3.2399999999999998E-2</v>
      </c>
      <c r="W9797" s="148">
        <v>74.349999999999994</v>
      </c>
      <c r="X9797" s="148">
        <v>4</v>
      </c>
      <c r="Y9797" s="148">
        <v>0.64500000000000002</v>
      </c>
    </row>
    <row r="9798" spans="11:25" x14ac:dyDescent="0.25">
      <c r="K9798" s="145" t="s">
        <v>5778</v>
      </c>
      <c r="L9798" s="145">
        <v>42</v>
      </c>
      <c r="M9798" s="145">
        <v>215173</v>
      </c>
      <c r="N9798" s="148">
        <v>5.0500000000000003E-2</v>
      </c>
      <c r="O9798" s="148">
        <v>0.51200000000000001</v>
      </c>
      <c r="P9798" s="148">
        <v>0.81699999999999995</v>
      </c>
      <c r="Q9798" s="148">
        <v>0</v>
      </c>
      <c r="R9798" s="148">
        <v>7</v>
      </c>
      <c r="S9798" s="148">
        <v>7.7499999999999999E-2</v>
      </c>
      <c r="T9798" s="148">
        <v>-3.1539999999999999</v>
      </c>
      <c r="U9798" s="148">
        <v>1</v>
      </c>
      <c r="V9798" s="148">
        <v>0.14199999999999999</v>
      </c>
      <c r="W9798" s="148">
        <v>154.607</v>
      </c>
      <c r="X9798" s="148">
        <v>4</v>
      </c>
      <c r="Y9798" s="148">
        <v>0.55200000000000005</v>
      </c>
    </row>
    <row r="9799" spans="11:25" x14ac:dyDescent="0.25">
      <c r="K9799" s="145" t="s">
        <v>8115</v>
      </c>
      <c r="L9799" s="145">
        <v>56</v>
      </c>
      <c r="M9799" s="145">
        <v>271906</v>
      </c>
      <c r="N9799" s="148">
        <v>0.22</v>
      </c>
      <c r="O9799" s="148">
        <v>0.76200000000000001</v>
      </c>
      <c r="P9799" s="148">
        <v>0.95399999999999996</v>
      </c>
      <c r="Q9799" s="148">
        <v>1.7600000000000001E-5</v>
      </c>
      <c r="R9799" s="148">
        <v>8</v>
      </c>
      <c r="S9799" s="148">
        <v>6.1199999999999997E-2</v>
      </c>
      <c r="T9799" s="148">
        <v>-4.5419999999999998</v>
      </c>
      <c r="U9799" s="148">
        <v>1</v>
      </c>
      <c r="V9799" s="148">
        <v>0.121</v>
      </c>
      <c r="W9799" s="148">
        <v>153.96</v>
      </c>
      <c r="X9799" s="148">
        <v>4</v>
      </c>
      <c r="Y9799" s="148">
        <v>0.93299999999999905</v>
      </c>
    </row>
    <row r="9800" spans="11:25" x14ac:dyDescent="0.25">
      <c r="K9800" s="145" t="s">
        <v>8116</v>
      </c>
      <c r="L9800" s="145">
        <v>62</v>
      </c>
      <c r="M9800" s="145">
        <v>271773</v>
      </c>
      <c r="N9800" s="148">
        <v>3.82E-3</v>
      </c>
      <c r="O9800" s="148">
        <v>0.46899999999999997</v>
      </c>
      <c r="P9800" s="148">
        <v>0.83699999999999997</v>
      </c>
      <c r="Q9800" s="148">
        <v>0</v>
      </c>
      <c r="R9800" s="148">
        <v>2</v>
      </c>
      <c r="S9800" s="148">
        <v>0.11699999999999899</v>
      </c>
      <c r="T9800" s="148">
        <v>-4.9630000000000001</v>
      </c>
      <c r="U9800" s="148">
        <v>1</v>
      </c>
      <c r="V9800" s="148">
        <v>3.9699999999999999E-2</v>
      </c>
      <c r="W9800" s="148">
        <v>157.04499999999999</v>
      </c>
      <c r="X9800" s="148">
        <v>4</v>
      </c>
      <c r="Y9800" s="148">
        <v>0.52600000000000002</v>
      </c>
    </row>
    <row r="9801" spans="11:25" x14ac:dyDescent="0.25">
      <c r="K9801" s="145" t="s">
        <v>8117</v>
      </c>
      <c r="L9801" s="145">
        <v>46</v>
      </c>
      <c r="M9801" s="145">
        <v>232602</v>
      </c>
      <c r="N9801" s="148">
        <v>0.22699999999999901</v>
      </c>
      <c r="O9801" s="148">
        <v>0.65200000000000002</v>
      </c>
      <c r="P9801" s="148">
        <v>0.58799999999999997</v>
      </c>
      <c r="Q9801" s="148">
        <v>0</v>
      </c>
      <c r="R9801" s="148">
        <v>7</v>
      </c>
      <c r="S9801" s="148">
        <v>9.6100000000000005E-2</v>
      </c>
      <c r="T9801" s="148">
        <v>-4.7530000000000001</v>
      </c>
      <c r="U9801" s="148">
        <v>1</v>
      </c>
      <c r="V9801" s="148">
        <v>8.14E-2</v>
      </c>
      <c r="W9801" s="148">
        <v>153.399</v>
      </c>
      <c r="X9801" s="148">
        <v>4</v>
      </c>
      <c r="Y9801" s="148">
        <v>0.27600000000000002</v>
      </c>
    </row>
    <row r="9802" spans="11:25" x14ac:dyDescent="0.25">
      <c r="K9802" s="145" t="s">
        <v>1198</v>
      </c>
      <c r="L9802" s="145">
        <v>75</v>
      </c>
      <c r="M9802" s="145">
        <v>241306</v>
      </c>
      <c r="N9802" s="148">
        <v>1.15E-2</v>
      </c>
      <c r="O9802" s="148">
        <v>0.52700000000000002</v>
      </c>
      <c r="P9802" s="148">
        <v>0.94199999999999995</v>
      </c>
      <c r="Q9802" s="148">
        <v>0</v>
      </c>
      <c r="R9802" s="148">
        <v>1</v>
      </c>
      <c r="S9802" s="148">
        <v>0.188</v>
      </c>
      <c r="T9802" s="148">
        <v>-5.64</v>
      </c>
      <c r="U9802" s="148">
        <v>0</v>
      </c>
      <c r="V9802" s="148">
        <v>3.6600000000000001E-2</v>
      </c>
      <c r="W9802" s="148">
        <v>148.72299999999899</v>
      </c>
      <c r="X9802" s="148">
        <v>4</v>
      </c>
      <c r="Y9802" s="148">
        <v>0.495</v>
      </c>
    </row>
    <row r="9803" spans="11:25" x14ac:dyDescent="0.25">
      <c r="K9803" s="145" t="s">
        <v>8118</v>
      </c>
      <c r="L9803" s="145">
        <v>12</v>
      </c>
      <c r="M9803" s="145">
        <v>266986</v>
      </c>
      <c r="N9803" s="148">
        <v>4.2200000000000001E-2</v>
      </c>
      <c r="O9803" s="148">
        <v>0.46399999999999902</v>
      </c>
      <c r="P9803" s="148">
        <v>0.89300000000000002</v>
      </c>
      <c r="Q9803" s="148">
        <v>0</v>
      </c>
      <c r="R9803" s="148">
        <v>0</v>
      </c>
      <c r="S9803" s="148">
        <v>5.3100000000000001E-2</v>
      </c>
      <c r="T9803" s="148">
        <v>-3.9219999999999899</v>
      </c>
      <c r="U9803" s="148">
        <v>0</v>
      </c>
      <c r="V9803" s="148">
        <v>0.20100000000000001</v>
      </c>
      <c r="W9803" s="148">
        <v>155.73599999999999</v>
      </c>
      <c r="X9803" s="148">
        <v>4</v>
      </c>
      <c r="Y9803" s="148">
        <v>0.57399999999999995</v>
      </c>
    </row>
    <row r="9804" spans="11:25" x14ac:dyDescent="0.25">
      <c r="K9804" s="145" t="s">
        <v>5388</v>
      </c>
      <c r="L9804" s="145">
        <v>48</v>
      </c>
      <c r="M9804" s="145">
        <v>259413</v>
      </c>
      <c r="N9804" s="148">
        <v>4.2599999999999999E-3</v>
      </c>
      <c r="O9804" s="148">
        <v>0.52500000000000002</v>
      </c>
      <c r="P9804" s="148">
        <v>0.93</v>
      </c>
      <c r="Q9804" s="148">
        <v>1.3699999999999899E-5</v>
      </c>
      <c r="R9804" s="148">
        <v>2</v>
      </c>
      <c r="S9804" s="148">
        <v>0.107</v>
      </c>
      <c r="T9804" s="148">
        <v>-4.3659999999999997</v>
      </c>
      <c r="U9804" s="148">
        <v>1</v>
      </c>
      <c r="V9804" s="148">
        <v>5.4600000000000003E-2</v>
      </c>
      <c r="W9804" s="148">
        <v>154.113</v>
      </c>
      <c r="X9804" s="148">
        <v>4</v>
      </c>
      <c r="Y9804" s="148">
        <v>0.78200000000000003</v>
      </c>
    </row>
    <row r="9805" spans="11:25" x14ac:dyDescent="0.25">
      <c r="K9805" s="145" t="s">
        <v>8119</v>
      </c>
      <c r="L9805" s="145">
        <v>77</v>
      </c>
      <c r="M9805" s="145">
        <v>187186</v>
      </c>
      <c r="N9805" s="148">
        <v>1.5499999999999999E-3</v>
      </c>
      <c r="O9805" s="148">
        <v>0.57199999999999995</v>
      </c>
      <c r="P9805" s="148">
        <v>0.91200000000000003</v>
      </c>
      <c r="Q9805" s="148">
        <v>1.1999999999999999E-6</v>
      </c>
      <c r="R9805" s="148">
        <v>7</v>
      </c>
      <c r="S9805" s="148">
        <v>0.10199999999999999</v>
      </c>
      <c r="T9805" s="148">
        <v>-4.875</v>
      </c>
      <c r="U9805" s="148">
        <v>1</v>
      </c>
      <c r="V9805" s="148">
        <v>7.0699999999999999E-2</v>
      </c>
      <c r="W9805" s="148">
        <v>156.07299999999901</v>
      </c>
      <c r="X9805" s="148">
        <v>4</v>
      </c>
      <c r="Y9805" s="148">
        <v>0.60599999999999998</v>
      </c>
    </row>
    <row r="9806" spans="11:25" x14ac:dyDescent="0.25">
      <c r="K9806" s="145" t="s">
        <v>3305</v>
      </c>
      <c r="L9806" s="145">
        <v>80</v>
      </c>
      <c r="M9806" s="145">
        <v>292093</v>
      </c>
      <c r="N9806" s="148">
        <v>1.6199999999999999E-2</v>
      </c>
      <c r="O9806" s="148">
        <v>0.54299999999999904</v>
      </c>
      <c r="P9806" s="148">
        <v>0.91500000000000004</v>
      </c>
      <c r="Q9806" s="148">
        <v>0</v>
      </c>
      <c r="R9806" s="148">
        <v>0</v>
      </c>
      <c r="S9806" s="148">
        <v>0.74399999999999999</v>
      </c>
      <c r="T9806" s="148">
        <v>-4.7460000000000004</v>
      </c>
      <c r="U9806" s="148">
        <v>0</v>
      </c>
      <c r="V9806" s="148">
        <v>0.113</v>
      </c>
      <c r="W9806" s="148">
        <v>153.99799999999999</v>
      </c>
      <c r="X9806" s="148">
        <v>4</v>
      </c>
      <c r="Y9806" s="148">
        <v>0.57699999999999996</v>
      </c>
    </row>
    <row r="9807" spans="11:25" x14ac:dyDescent="0.25">
      <c r="K9807" s="145" t="s">
        <v>8120</v>
      </c>
      <c r="L9807" s="145">
        <v>42</v>
      </c>
      <c r="M9807" s="145">
        <v>178160</v>
      </c>
      <c r="N9807" s="148">
        <v>0.17799999999999999</v>
      </c>
      <c r="O9807" s="148">
        <v>0.49199999999999999</v>
      </c>
      <c r="P9807" s="148">
        <v>0.872</v>
      </c>
      <c r="Q9807" s="148">
        <v>2.64E-3</v>
      </c>
      <c r="R9807" s="148">
        <v>2</v>
      </c>
      <c r="S9807" s="148">
        <v>7.4300000000000005E-2</v>
      </c>
      <c r="T9807" s="148">
        <v>-5.9939999999999998</v>
      </c>
      <c r="U9807" s="148">
        <v>1</v>
      </c>
      <c r="V9807" s="148">
        <v>5.57E-2</v>
      </c>
      <c r="W9807" s="148">
        <v>160.315</v>
      </c>
      <c r="X9807" s="148">
        <v>3</v>
      </c>
      <c r="Y9807" s="148">
        <v>0.49099999999999999</v>
      </c>
    </row>
    <row r="9808" spans="11:25" x14ac:dyDescent="0.25">
      <c r="K9808" s="145" t="s">
        <v>8121</v>
      </c>
      <c r="L9808" s="145">
        <v>59</v>
      </c>
      <c r="M9808" s="145">
        <v>252826</v>
      </c>
      <c r="N9808" s="148">
        <v>2.6200000000000001E-2</v>
      </c>
      <c r="O9808" s="148">
        <v>0.65599999999999903</v>
      </c>
      <c r="P9808" s="148">
        <v>0.72499999999999998</v>
      </c>
      <c r="Q9808" s="148">
        <v>0</v>
      </c>
      <c r="R9808" s="148">
        <v>1</v>
      </c>
      <c r="S9808" s="148">
        <v>7.1199999999999999E-2</v>
      </c>
      <c r="T9808" s="148">
        <v>-4.0670000000000002</v>
      </c>
      <c r="U9808" s="148">
        <v>1</v>
      </c>
      <c r="V9808" s="148">
        <v>5.96E-2</v>
      </c>
      <c r="W9808" s="148">
        <v>153.87299999999999</v>
      </c>
      <c r="X9808" s="148">
        <v>4</v>
      </c>
      <c r="Y9808" s="148">
        <v>0.40299999999999903</v>
      </c>
    </row>
    <row r="9809" spans="11:25" x14ac:dyDescent="0.25">
      <c r="K9809" s="145" t="s">
        <v>8122</v>
      </c>
      <c r="L9809" s="145">
        <v>55</v>
      </c>
      <c r="M9809" s="145">
        <v>208573</v>
      </c>
      <c r="N9809" s="148">
        <v>1.4999999999999999E-2</v>
      </c>
      <c r="O9809" s="148">
        <v>0.56200000000000006</v>
      </c>
      <c r="P9809" s="148">
        <v>0.88900000000000001</v>
      </c>
      <c r="Q9809" s="148">
        <v>0</v>
      </c>
      <c r="R9809" s="148">
        <v>11</v>
      </c>
      <c r="S9809" s="148">
        <v>6.3700000000000007E-2</v>
      </c>
      <c r="T9809" s="148">
        <v>-2.84899999999999</v>
      </c>
      <c r="U9809" s="148">
        <v>1</v>
      </c>
      <c r="V9809" s="148">
        <v>3.6799999999999999E-2</v>
      </c>
      <c r="W9809" s="148">
        <v>148.13399999999999</v>
      </c>
      <c r="X9809" s="148">
        <v>4</v>
      </c>
      <c r="Y9809" s="148">
        <v>0.71599999999999997</v>
      </c>
    </row>
    <row r="9810" spans="11:25" x14ac:dyDescent="0.25">
      <c r="K9810" s="145" t="s">
        <v>6175</v>
      </c>
      <c r="L9810" s="145">
        <v>4</v>
      </c>
      <c r="M9810" s="145">
        <v>282306</v>
      </c>
      <c r="N9810" s="148">
        <v>5.8400000000000001E-2</v>
      </c>
      <c r="O9810" s="148">
        <v>0.56499999999999995</v>
      </c>
      <c r="P9810" s="148">
        <v>0.97199999999999998</v>
      </c>
      <c r="Q9810" s="148">
        <v>3.3699999999999999E-6</v>
      </c>
      <c r="R9810" s="148">
        <v>5</v>
      </c>
      <c r="S9810" s="148">
        <v>0.60299999999999998</v>
      </c>
      <c r="T9810" s="148">
        <v>-3.0910000000000002</v>
      </c>
      <c r="U9810" s="148">
        <v>1</v>
      </c>
      <c r="V9810" s="148">
        <v>0.17399999999999999</v>
      </c>
      <c r="W9810" s="148">
        <v>154.06399999999999</v>
      </c>
      <c r="X9810" s="148">
        <v>4</v>
      </c>
      <c r="Y9810" s="148">
        <v>0.316</v>
      </c>
    </row>
    <row r="9811" spans="11:25" x14ac:dyDescent="0.25">
      <c r="K9811" s="145" t="s">
        <v>8123</v>
      </c>
      <c r="L9811" s="145">
        <v>41</v>
      </c>
      <c r="M9811" s="145">
        <v>202320</v>
      </c>
      <c r="N9811" s="148">
        <v>8.0000000000000002E-3</v>
      </c>
      <c r="O9811" s="148">
        <v>0.67700000000000005</v>
      </c>
      <c r="P9811" s="148">
        <v>0.98499999999999999</v>
      </c>
      <c r="Q9811" s="148">
        <v>8.9099999999999995E-3</v>
      </c>
      <c r="R9811" s="148">
        <v>9</v>
      </c>
      <c r="S9811" s="148">
        <v>9.6299999999999997E-2</v>
      </c>
      <c r="T9811" s="148">
        <v>-2.0169999999999999</v>
      </c>
      <c r="U9811" s="148">
        <v>1</v>
      </c>
      <c r="V9811" s="148">
        <v>4.3799999999999999E-2</v>
      </c>
      <c r="W9811" s="148">
        <v>154.01499999999999</v>
      </c>
      <c r="X9811" s="148">
        <v>4</v>
      </c>
      <c r="Y9811" s="148">
        <v>0.96</v>
      </c>
    </row>
    <row r="9812" spans="11:25" x14ac:dyDescent="0.25">
      <c r="K9812" s="145" t="s">
        <v>8124</v>
      </c>
      <c r="L9812" s="145">
        <v>53</v>
      </c>
      <c r="M9812" s="145">
        <v>350160</v>
      </c>
      <c r="N9812" s="148">
        <v>1.6199999999999999E-2</v>
      </c>
      <c r="O9812" s="148">
        <v>0.57699999999999996</v>
      </c>
      <c r="P9812" s="148">
        <v>0.83</v>
      </c>
      <c r="Q9812" s="148">
        <v>4.6600000000000003E-6</v>
      </c>
      <c r="R9812" s="148">
        <v>9</v>
      </c>
      <c r="S9812" s="148">
        <v>8.1500000000000003E-2</v>
      </c>
      <c r="T9812" s="148">
        <v>-9.8330000000000002</v>
      </c>
      <c r="U9812" s="148">
        <v>0</v>
      </c>
      <c r="V9812" s="148">
        <v>4.0899999999999999E-2</v>
      </c>
      <c r="W9812" s="148">
        <v>149.69</v>
      </c>
      <c r="X9812" s="148">
        <v>4</v>
      </c>
      <c r="Y9812" s="148">
        <v>0.85599999999999998</v>
      </c>
    </row>
    <row r="9813" spans="11:25" x14ac:dyDescent="0.25">
      <c r="K9813" s="145" t="s">
        <v>8125</v>
      </c>
      <c r="L9813" s="145">
        <v>57</v>
      </c>
      <c r="M9813" s="145">
        <v>247080</v>
      </c>
      <c r="N9813" s="148">
        <v>0.115</v>
      </c>
      <c r="O9813" s="148">
        <v>0.60499999999999998</v>
      </c>
      <c r="P9813" s="148">
        <v>0.83799999999999997</v>
      </c>
      <c r="Q9813" s="148">
        <v>0</v>
      </c>
      <c r="R9813" s="148">
        <v>7</v>
      </c>
      <c r="S9813" s="148">
        <v>0.113</v>
      </c>
      <c r="T9813" s="148">
        <v>-3.0839999999999899</v>
      </c>
      <c r="U9813" s="148">
        <v>1</v>
      </c>
      <c r="V9813" s="148">
        <v>0.125</v>
      </c>
      <c r="W9813" s="148">
        <v>156.066</v>
      </c>
      <c r="X9813" s="148">
        <v>4</v>
      </c>
      <c r="Y9813" s="148">
        <v>0.53299999999999903</v>
      </c>
    </row>
    <row r="9814" spans="11:25" x14ac:dyDescent="0.25">
      <c r="K9814" s="145" t="s">
        <v>8126</v>
      </c>
      <c r="L9814" s="145">
        <v>57</v>
      </c>
      <c r="M9814" s="145">
        <v>230026</v>
      </c>
      <c r="N9814" s="148">
        <v>3.8400000000000001E-4</v>
      </c>
      <c r="O9814" s="148">
        <v>0.45700000000000002</v>
      </c>
      <c r="P9814" s="148">
        <v>0.64</v>
      </c>
      <c r="Q9814" s="148">
        <v>1.4199999999999901E-4</v>
      </c>
      <c r="R9814" s="148">
        <v>0</v>
      </c>
      <c r="S9814" s="148">
        <v>6.1100000000000002E-2</v>
      </c>
      <c r="T9814" s="148">
        <v>-12.231</v>
      </c>
      <c r="U9814" s="148">
        <v>1</v>
      </c>
      <c r="V9814" s="148">
        <v>4.3700000000000003E-2</v>
      </c>
      <c r="W9814" s="148">
        <v>156.203</v>
      </c>
      <c r="X9814" s="148">
        <v>4</v>
      </c>
      <c r="Y9814" s="148">
        <v>0.63400000000000001</v>
      </c>
    </row>
    <row r="9815" spans="11:25" x14ac:dyDescent="0.25">
      <c r="K9815" s="145" t="s">
        <v>6255</v>
      </c>
      <c r="L9815" s="145">
        <v>67</v>
      </c>
      <c r="M9815" s="145">
        <v>484146</v>
      </c>
      <c r="N9815" s="148">
        <v>0.23399999999999899</v>
      </c>
      <c r="O9815" s="148">
        <v>0.57399999999999995</v>
      </c>
      <c r="P9815" s="148">
        <v>0.51200000000000001</v>
      </c>
      <c r="Q9815" s="148">
        <v>0</v>
      </c>
      <c r="R9815" s="148">
        <v>5</v>
      </c>
      <c r="S9815" s="148">
        <v>9.4600000000000004E-2</v>
      </c>
      <c r="T9815" s="148">
        <v>-6.6639999999999997</v>
      </c>
      <c r="U9815" s="148">
        <v>0</v>
      </c>
      <c r="V9815" s="148">
        <v>5.0299999999999997E-2</v>
      </c>
      <c r="W9815" s="148">
        <v>76.899000000000001</v>
      </c>
      <c r="X9815" s="148">
        <v>4</v>
      </c>
      <c r="Y9815" s="148">
        <v>0.51200000000000001</v>
      </c>
    </row>
    <row r="9816" spans="11:25" x14ac:dyDescent="0.25">
      <c r="K9816" s="145" t="s">
        <v>3816</v>
      </c>
      <c r="L9816" s="145">
        <v>62</v>
      </c>
      <c r="M9816" s="145">
        <v>258973</v>
      </c>
      <c r="N9816" s="148">
        <v>6.0099999999999997E-5</v>
      </c>
      <c r="O9816" s="148">
        <v>0.36399999999999999</v>
      </c>
      <c r="P9816" s="148">
        <v>0.92500000000000004</v>
      </c>
      <c r="Q9816" s="148">
        <v>2.5099999999999998E-4</v>
      </c>
      <c r="R9816" s="148">
        <v>4</v>
      </c>
      <c r="S9816" s="148">
        <v>6.0299999999999999E-2</v>
      </c>
      <c r="T9816" s="148">
        <v>-4.2240000000000002</v>
      </c>
      <c r="U9816" s="148">
        <v>1</v>
      </c>
      <c r="V9816" s="148">
        <v>6.59E-2</v>
      </c>
      <c r="W9816" s="148">
        <v>153.98099999999999</v>
      </c>
      <c r="X9816" s="148">
        <v>4</v>
      </c>
      <c r="Y9816" s="148">
        <v>0.30099999999999999</v>
      </c>
    </row>
    <row r="9817" spans="11:25" x14ac:dyDescent="0.25">
      <c r="K9817" s="145" t="s">
        <v>8127</v>
      </c>
      <c r="L9817" s="145">
        <v>40</v>
      </c>
      <c r="M9817" s="145">
        <v>212693</v>
      </c>
      <c r="N9817" s="148">
        <v>5.3600000000000002E-4</v>
      </c>
      <c r="O9817" s="148">
        <v>0.58499999999999996</v>
      </c>
      <c r="P9817" s="148">
        <v>0.64500000000000002</v>
      </c>
      <c r="Q9817" s="148">
        <v>0</v>
      </c>
      <c r="R9817" s="148">
        <v>1</v>
      </c>
      <c r="S9817" s="148">
        <v>0.32200000000000001</v>
      </c>
      <c r="T9817" s="148">
        <v>-7.7320000000000002</v>
      </c>
      <c r="U9817" s="148">
        <v>1</v>
      </c>
      <c r="V9817" s="148">
        <v>0.29299999999999998</v>
      </c>
      <c r="W9817" s="148">
        <v>77.528999999999996</v>
      </c>
      <c r="X9817" s="148">
        <v>4</v>
      </c>
      <c r="Y9817" s="148">
        <v>0.63100000000000001</v>
      </c>
    </row>
    <row r="9818" spans="11:25" x14ac:dyDescent="0.25">
      <c r="K9818" s="145" t="s">
        <v>8128</v>
      </c>
      <c r="L9818" s="145">
        <v>57</v>
      </c>
      <c r="M9818" s="145">
        <v>244160</v>
      </c>
      <c r="N9818" s="148">
        <v>0.46799999999999897</v>
      </c>
      <c r="O9818" s="148">
        <v>0.621</v>
      </c>
      <c r="P9818" s="148">
        <v>0.97199999999999998</v>
      </c>
      <c r="Q9818" s="148">
        <v>5.8500000000000002E-4</v>
      </c>
      <c r="R9818" s="148">
        <v>8</v>
      </c>
      <c r="S9818" s="148">
        <v>0.19500000000000001</v>
      </c>
      <c r="T9818" s="148">
        <v>-3.7909999999999999</v>
      </c>
      <c r="U9818" s="148">
        <v>1</v>
      </c>
      <c r="V9818" s="148">
        <v>7.2400000000000006E-2</v>
      </c>
      <c r="W9818" s="148">
        <v>155.11500000000001</v>
      </c>
      <c r="X9818" s="148">
        <v>4</v>
      </c>
      <c r="Y9818" s="148">
        <v>0.86599999999999999</v>
      </c>
    </row>
    <row r="9819" spans="11:25" x14ac:dyDescent="0.25">
      <c r="K9819" s="145" t="s">
        <v>8129</v>
      </c>
      <c r="L9819" s="145">
        <v>33</v>
      </c>
      <c r="M9819" s="145">
        <v>244693</v>
      </c>
      <c r="N9819" s="148">
        <v>5.0099999999999895E-4</v>
      </c>
      <c r="O9819" s="148">
        <v>0.46600000000000003</v>
      </c>
      <c r="P9819" s="148">
        <v>0.76300000000000001</v>
      </c>
      <c r="Q9819" s="148">
        <v>0</v>
      </c>
      <c r="R9819" s="148">
        <v>0</v>
      </c>
      <c r="S9819" s="148">
        <v>9.7299999999999998E-2</v>
      </c>
      <c r="T9819" s="148">
        <v>-4.4480000000000004</v>
      </c>
      <c r="U9819" s="148">
        <v>1</v>
      </c>
      <c r="V9819" s="148">
        <v>3.1800000000000002E-2</v>
      </c>
      <c r="W9819" s="148">
        <v>154.91399999999999</v>
      </c>
      <c r="X9819" s="148">
        <v>4</v>
      </c>
      <c r="Y9819" s="148">
        <v>0.29299999999999998</v>
      </c>
    </row>
    <row r="9820" spans="11:25" x14ac:dyDescent="0.25">
      <c r="K9820" s="145" t="s">
        <v>8130</v>
      </c>
      <c r="L9820" s="145">
        <v>63</v>
      </c>
      <c r="M9820" s="145">
        <v>314400</v>
      </c>
      <c r="N9820" s="148">
        <v>8.9300000000000004E-2</v>
      </c>
      <c r="O9820" s="148">
        <v>0.81</v>
      </c>
      <c r="P9820" s="148">
        <v>0.79099999999999904</v>
      </c>
      <c r="Q9820" s="148">
        <v>0</v>
      </c>
      <c r="R9820" s="148">
        <v>7</v>
      </c>
      <c r="S9820" s="148">
        <v>8.3799999999999999E-2</v>
      </c>
      <c r="T9820" s="148">
        <v>-5.9089999999999998</v>
      </c>
      <c r="U9820" s="148">
        <v>1</v>
      </c>
      <c r="V9820" s="148">
        <v>0.18099999999999999</v>
      </c>
      <c r="W9820" s="148">
        <v>153.06700000000001</v>
      </c>
      <c r="X9820" s="148">
        <v>4</v>
      </c>
      <c r="Y9820" s="148">
        <v>0.94799999999999995</v>
      </c>
    </row>
    <row r="9821" spans="11:25" x14ac:dyDescent="0.25">
      <c r="K9821" s="145" t="s">
        <v>8131</v>
      </c>
      <c r="L9821" s="145">
        <v>68</v>
      </c>
      <c r="M9821" s="145">
        <v>177280</v>
      </c>
      <c r="N9821" s="148">
        <v>5.8399999999999997E-3</v>
      </c>
      <c r="O9821" s="148">
        <v>0.47799999999999998</v>
      </c>
      <c r="P9821" s="148">
        <v>0.91500000000000004</v>
      </c>
      <c r="Q9821" s="148">
        <v>0</v>
      </c>
      <c r="R9821" s="148">
        <v>8</v>
      </c>
      <c r="S9821" s="148">
        <v>0.38600000000000001</v>
      </c>
      <c r="T9821" s="148">
        <v>-3.8580000000000001</v>
      </c>
      <c r="U9821" s="148">
        <v>1</v>
      </c>
      <c r="V9821" s="148">
        <v>6.5199999999999994E-2</v>
      </c>
      <c r="W9821" s="148">
        <v>154.95500000000001</v>
      </c>
      <c r="X9821" s="148">
        <v>4</v>
      </c>
      <c r="Y9821" s="148">
        <v>0.70299999999999996</v>
      </c>
    </row>
    <row r="9822" spans="11:25" x14ac:dyDescent="0.25">
      <c r="K9822" s="145" t="s">
        <v>8131</v>
      </c>
      <c r="L9822" s="145">
        <v>14</v>
      </c>
      <c r="M9822" s="145">
        <v>179386</v>
      </c>
      <c r="N9822" s="148">
        <v>8.9499999999999996E-3</v>
      </c>
      <c r="O9822" s="148">
        <v>0.47599999999999998</v>
      </c>
      <c r="P9822" s="148">
        <v>0.91799999999999904</v>
      </c>
      <c r="Q9822" s="148">
        <v>0</v>
      </c>
      <c r="R9822" s="148">
        <v>8</v>
      </c>
      <c r="S9822" s="148">
        <v>0.29199999999999998</v>
      </c>
      <c r="T9822" s="148">
        <v>-3.988</v>
      </c>
      <c r="U9822" s="148">
        <v>1</v>
      </c>
      <c r="V9822" s="148">
        <v>6.1600000000000002E-2</v>
      </c>
      <c r="W9822" s="148">
        <v>154.89699999999999</v>
      </c>
      <c r="X9822" s="148">
        <v>4</v>
      </c>
      <c r="Y9822" s="148">
        <v>0.71699999999999997</v>
      </c>
    </row>
    <row r="9823" spans="11:25" x14ac:dyDescent="0.25">
      <c r="K9823" s="145" t="s">
        <v>8132</v>
      </c>
      <c r="L9823" s="145">
        <v>5</v>
      </c>
      <c r="M9823" s="145">
        <v>208253</v>
      </c>
      <c r="N9823" s="148">
        <v>7.9000000000000008E-3</v>
      </c>
      <c r="O9823" s="148">
        <v>0.69199999999999995</v>
      </c>
      <c r="P9823" s="148">
        <v>0.84399999999999997</v>
      </c>
      <c r="Q9823" s="148">
        <v>2.9799999999999999E-5</v>
      </c>
      <c r="R9823" s="148">
        <v>7</v>
      </c>
      <c r="S9823" s="148">
        <v>0.65799999999999903</v>
      </c>
      <c r="T9823" s="148">
        <v>-4.3469999999999898</v>
      </c>
      <c r="U9823" s="148">
        <v>1</v>
      </c>
      <c r="V9823" s="148">
        <v>4.0500000000000001E-2</v>
      </c>
      <c r="W9823" s="148">
        <v>153.96700000000001</v>
      </c>
      <c r="X9823" s="148">
        <v>4</v>
      </c>
      <c r="Y9823" s="148">
        <v>0.67900000000000005</v>
      </c>
    </row>
    <row r="9824" spans="11:25" x14ac:dyDescent="0.25">
      <c r="K9824" s="145" t="s">
        <v>920</v>
      </c>
      <c r="L9824" s="145">
        <v>16</v>
      </c>
      <c r="M9824" s="145">
        <v>348520</v>
      </c>
      <c r="N9824" s="148">
        <v>0.14499999999999999</v>
      </c>
      <c r="O9824" s="148">
        <v>0.72599999999999998</v>
      </c>
      <c r="P9824" s="148">
        <v>0.90900000000000003</v>
      </c>
      <c r="Q9824" s="148">
        <v>2.76E-2</v>
      </c>
      <c r="R9824" s="148">
        <v>5</v>
      </c>
      <c r="S9824" s="148">
        <v>0.34399999999999997</v>
      </c>
      <c r="T9824" s="148">
        <v>-4.9660000000000002</v>
      </c>
      <c r="U9824" s="148">
        <v>1</v>
      </c>
      <c r="V9824" s="148">
        <v>2.8899999999999999E-2</v>
      </c>
      <c r="W9824" s="148">
        <v>148.30000000000001</v>
      </c>
      <c r="X9824" s="148">
        <v>4</v>
      </c>
      <c r="Y9824" s="148">
        <v>0.89200000000000002</v>
      </c>
    </row>
    <row r="9825" spans="11:25" x14ac:dyDescent="0.25">
      <c r="K9825" s="145" t="s">
        <v>2655</v>
      </c>
      <c r="L9825" s="145">
        <v>53</v>
      </c>
      <c r="M9825" s="145">
        <v>220490</v>
      </c>
      <c r="N9825" s="148">
        <v>0.13699999999999901</v>
      </c>
      <c r="O9825" s="148">
        <v>0.87</v>
      </c>
      <c r="P9825" s="148">
        <v>0.629</v>
      </c>
      <c r="Q9825" s="148">
        <v>0</v>
      </c>
      <c r="R9825" s="148">
        <v>0</v>
      </c>
      <c r="S9825" s="148">
        <v>0.115</v>
      </c>
      <c r="T9825" s="148">
        <v>-3.8239999999999998</v>
      </c>
      <c r="U9825" s="148">
        <v>1</v>
      </c>
      <c r="V9825" s="148">
        <v>9.0499999999999997E-2</v>
      </c>
      <c r="W9825" s="148">
        <v>114.982999999999</v>
      </c>
      <c r="X9825" s="148">
        <v>4</v>
      </c>
      <c r="Y9825" s="148">
        <v>0.56200000000000006</v>
      </c>
    </row>
    <row r="9826" spans="11:25" x14ac:dyDescent="0.25">
      <c r="K9826" s="145" t="s">
        <v>8133</v>
      </c>
      <c r="L9826" s="145">
        <v>54</v>
      </c>
      <c r="M9826" s="145">
        <v>224570</v>
      </c>
      <c r="N9826" s="148">
        <v>0.26</v>
      </c>
      <c r="O9826" s="148">
        <v>0.75700000000000001</v>
      </c>
      <c r="P9826" s="148">
        <v>0.94699999999999995</v>
      </c>
      <c r="Q9826" s="148">
        <v>1.13E-6</v>
      </c>
      <c r="R9826" s="148">
        <v>9</v>
      </c>
      <c r="S9826" s="148">
        <v>9.6000000000000002E-2</v>
      </c>
      <c r="T9826" s="148">
        <v>-3.8879999999999999</v>
      </c>
      <c r="U9826" s="148">
        <v>0</v>
      </c>
      <c r="V9826" s="148">
        <v>0.20499999999999999</v>
      </c>
      <c r="W9826" s="148">
        <v>116.023</v>
      </c>
      <c r="X9826" s="148">
        <v>4</v>
      </c>
      <c r="Y9826" s="148">
        <v>0.68400000000000005</v>
      </c>
    </row>
    <row r="9827" spans="11:25" x14ac:dyDescent="0.25">
      <c r="K9827" s="145" t="s">
        <v>8134</v>
      </c>
      <c r="L9827" s="145">
        <v>31</v>
      </c>
      <c r="M9827" s="145">
        <v>169846</v>
      </c>
      <c r="N9827" s="148">
        <v>0.193</v>
      </c>
      <c r="O9827" s="148">
        <v>0.58099999999999996</v>
      </c>
      <c r="P9827" s="148">
        <v>0.504</v>
      </c>
      <c r="Q9827" s="148">
        <v>8.4400000000000005E-6</v>
      </c>
      <c r="R9827" s="148">
        <v>11</v>
      </c>
      <c r="S9827" s="148">
        <v>0.58299999999999996</v>
      </c>
      <c r="T9827" s="148">
        <v>-11.099</v>
      </c>
      <c r="U9827" s="148">
        <v>0</v>
      </c>
      <c r="V9827" s="148">
        <v>5.7000000000000002E-2</v>
      </c>
      <c r="W9827" s="148">
        <v>130.01300000000001</v>
      </c>
      <c r="X9827" s="148">
        <v>4</v>
      </c>
      <c r="Y9827" s="148">
        <v>0.27300000000000002</v>
      </c>
    </row>
    <row r="9828" spans="11:25" x14ac:dyDescent="0.25">
      <c r="K9828" s="145" t="s">
        <v>8135</v>
      </c>
      <c r="L9828" s="145">
        <v>53</v>
      </c>
      <c r="M9828" s="145">
        <v>226198</v>
      </c>
      <c r="N9828" s="148">
        <v>0.17699999999999999</v>
      </c>
      <c r="O9828" s="148">
        <v>0.871</v>
      </c>
      <c r="P9828" s="148">
        <v>0.78599999999999903</v>
      </c>
      <c r="Q9828" s="148">
        <v>0</v>
      </c>
      <c r="R9828" s="148">
        <v>7</v>
      </c>
      <c r="S9828" s="148">
        <v>5.4800000000000001E-2</v>
      </c>
      <c r="T9828" s="148">
        <v>-2.2799999999999998</v>
      </c>
      <c r="U9828" s="148">
        <v>1</v>
      </c>
      <c r="V9828" s="148">
        <v>8.4599999999999995E-2</v>
      </c>
      <c r="W9828" s="148">
        <v>146.93799999999999</v>
      </c>
      <c r="X9828" s="148">
        <v>4</v>
      </c>
      <c r="Y9828" s="148">
        <v>0.94799999999999995</v>
      </c>
    </row>
    <row r="9829" spans="11:25" x14ac:dyDescent="0.25">
      <c r="K9829" s="145" t="s">
        <v>8136</v>
      </c>
      <c r="L9829" s="145">
        <v>31</v>
      </c>
      <c r="M9829" s="145">
        <v>241693</v>
      </c>
      <c r="N9829" s="148">
        <v>0.28100000000000003</v>
      </c>
      <c r="O9829" s="148">
        <v>0.71099999999999997</v>
      </c>
      <c r="P9829" s="148">
        <v>0.91299999999999903</v>
      </c>
      <c r="Q9829" s="148">
        <v>0</v>
      </c>
      <c r="R9829" s="148">
        <v>11</v>
      </c>
      <c r="S9829" s="148">
        <v>0.16500000000000001</v>
      </c>
      <c r="T9829" s="148">
        <v>-5.25</v>
      </c>
      <c r="U9829" s="148">
        <v>0</v>
      </c>
      <c r="V9829" s="148">
        <v>0.32700000000000001</v>
      </c>
      <c r="W9829" s="148">
        <v>105.273</v>
      </c>
      <c r="X9829" s="148">
        <v>4</v>
      </c>
      <c r="Y9829" s="148">
        <v>0.72899999999999998</v>
      </c>
    </row>
    <row r="9830" spans="11:25" x14ac:dyDescent="0.25">
      <c r="K9830" s="145" t="s">
        <v>8137</v>
      </c>
      <c r="L9830" s="145">
        <v>45</v>
      </c>
      <c r="M9830" s="145">
        <v>175500</v>
      </c>
      <c r="N9830" s="148">
        <v>0.436</v>
      </c>
      <c r="O9830" s="148">
        <v>0.61899999999999999</v>
      </c>
      <c r="P9830" s="148">
        <v>0.68</v>
      </c>
      <c r="Q9830" s="148">
        <v>0</v>
      </c>
      <c r="R9830" s="148">
        <v>8</v>
      </c>
      <c r="S9830" s="148">
        <v>6.0499999999999998E-2</v>
      </c>
      <c r="T9830" s="148">
        <v>-5.3609999999999998</v>
      </c>
      <c r="U9830" s="148">
        <v>0</v>
      </c>
      <c r="V9830" s="148">
        <v>0.42899999999999999</v>
      </c>
      <c r="W9830" s="148">
        <v>83.896000000000001</v>
      </c>
      <c r="X9830" s="148">
        <v>4</v>
      </c>
      <c r="Y9830" s="148">
        <v>0.67099999999999904</v>
      </c>
    </row>
    <row r="9831" spans="11:25" x14ac:dyDescent="0.25">
      <c r="K9831" s="145" t="s">
        <v>8138</v>
      </c>
      <c r="L9831" s="145">
        <v>28</v>
      </c>
      <c r="M9831" s="145">
        <v>206287</v>
      </c>
      <c r="N9831" s="148">
        <v>0.53299999999999903</v>
      </c>
      <c r="O9831" s="148">
        <v>0.64800000000000002</v>
      </c>
      <c r="P9831" s="148">
        <v>0.623</v>
      </c>
      <c r="Q9831" s="148">
        <v>0</v>
      </c>
      <c r="R9831" s="148">
        <v>7</v>
      </c>
      <c r="S9831" s="148">
        <v>0.158</v>
      </c>
      <c r="T9831" s="148">
        <v>-5.9219999999999997</v>
      </c>
      <c r="U9831" s="148">
        <v>0</v>
      </c>
      <c r="V9831" s="148">
        <v>6.83E-2</v>
      </c>
      <c r="W9831" s="148">
        <v>104</v>
      </c>
      <c r="X9831" s="148">
        <v>4</v>
      </c>
      <c r="Y9831" s="148">
        <v>0.53299999999999903</v>
      </c>
    </row>
    <row r="9832" spans="11:25" x14ac:dyDescent="0.25">
      <c r="K9832" s="145" t="s">
        <v>8139</v>
      </c>
      <c r="L9832" s="145">
        <v>43</v>
      </c>
      <c r="M9832" s="145">
        <v>163279</v>
      </c>
      <c r="N9832" s="148">
        <v>8.1199999999999994E-2</v>
      </c>
      <c r="O9832" s="148">
        <v>0.90400000000000003</v>
      </c>
      <c r="P9832" s="148">
        <v>0.71099999999999997</v>
      </c>
      <c r="Q9832" s="148">
        <v>0</v>
      </c>
      <c r="R9832" s="148">
        <v>6</v>
      </c>
      <c r="S9832" s="148">
        <v>8.4199999999999997E-2</v>
      </c>
      <c r="T9832" s="148">
        <v>-5.4260000000000002</v>
      </c>
      <c r="U9832" s="148">
        <v>0</v>
      </c>
      <c r="V9832" s="148">
        <v>0.315</v>
      </c>
      <c r="W9832" s="148">
        <v>90.456000000000003</v>
      </c>
      <c r="X9832" s="148">
        <v>4</v>
      </c>
      <c r="Y9832" s="148">
        <v>0.47199999999999998</v>
      </c>
    </row>
    <row r="9833" spans="11:25" x14ac:dyDescent="0.25">
      <c r="K9833" s="145" t="s">
        <v>8140</v>
      </c>
      <c r="L9833" s="145">
        <v>46</v>
      </c>
      <c r="M9833" s="145">
        <v>212454</v>
      </c>
      <c r="N9833" s="148">
        <v>0.42</v>
      </c>
      <c r="O9833" s="148">
        <v>0.68500000000000005</v>
      </c>
      <c r="P9833" s="148">
        <v>0.69699999999999995</v>
      </c>
      <c r="Q9833" s="148">
        <v>0</v>
      </c>
      <c r="R9833" s="148">
        <v>11</v>
      </c>
      <c r="S9833" s="148">
        <v>0.221</v>
      </c>
      <c r="T9833" s="148">
        <v>-3.7930000000000001</v>
      </c>
      <c r="U9833" s="148">
        <v>1</v>
      </c>
      <c r="V9833" s="148">
        <v>0.439</v>
      </c>
      <c r="W9833" s="148">
        <v>82.292000000000002</v>
      </c>
      <c r="X9833" s="148">
        <v>4</v>
      </c>
      <c r="Y9833" s="148">
        <v>0.83499999999999996</v>
      </c>
    </row>
    <row r="9834" spans="11:25" x14ac:dyDescent="0.25">
      <c r="K9834" s="145" t="s">
        <v>8141</v>
      </c>
      <c r="L9834" s="145">
        <v>39</v>
      </c>
      <c r="M9834" s="145">
        <v>206875</v>
      </c>
      <c r="N9834" s="148">
        <v>0.312</v>
      </c>
      <c r="O9834" s="148">
        <v>0.41199999999999998</v>
      </c>
      <c r="P9834" s="148">
        <v>0.74099999999999999</v>
      </c>
      <c r="Q9834" s="148">
        <v>6.4400000000000004E-3</v>
      </c>
      <c r="R9834" s="148">
        <v>10</v>
      </c>
      <c r="S9834" s="148">
        <v>8.8700000000000001E-2</v>
      </c>
      <c r="T9834" s="148">
        <v>-4.8929999999999998</v>
      </c>
      <c r="U9834" s="148">
        <v>0</v>
      </c>
      <c r="V9834" s="148">
        <v>0.17599999999999999</v>
      </c>
      <c r="W9834" s="148">
        <v>192.32299999999901</v>
      </c>
      <c r="X9834" s="148">
        <v>4</v>
      </c>
      <c r="Y9834" s="148">
        <v>0.38299999999999901</v>
      </c>
    </row>
    <row r="9835" spans="11:25" x14ac:dyDescent="0.25">
      <c r="K9835" s="145" t="s">
        <v>8142</v>
      </c>
      <c r="L9835" s="145">
        <v>31</v>
      </c>
      <c r="M9835" s="145">
        <v>243080</v>
      </c>
      <c r="N9835" s="148">
        <v>8.7900000000000006E-2</v>
      </c>
      <c r="O9835" s="148">
        <v>0.68200000000000005</v>
      </c>
      <c r="P9835" s="148">
        <v>0.71199999999999997</v>
      </c>
      <c r="Q9835" s="148">
        <v>0</v>
      </c>
      <c r="R9835" s="148">
        <v>6</v>
      </c>
      <c r="S9835" s="148">
        <v>4.7500000000000001E-2</v>
      </c>
      <c r="T9835" s="148">
        <v>-4.9379999999999997</v>
      </c>
      <c r="U9835" s="148">
        <v>1</v>
      </c>
      <c r="V9835" s="148">
        <v>0.32500000000000001</v>
      </c>
      <c r="W9835" s="148">
        <v>175.82599999999999</v>
      </c>
      <c r="X9835" s="148">
        <v>4</v>
      </c>
      <c r="Y9835" s="148">
        <v>0.84599999999999997</v>
      </c>
    </row>
    <row r="9836" spans="11:25" x14ac:dyDescent="0.25">
      <c r="K9836" s="145" t="s">
        <v>8143</v>
      </c>
      <c r="L9836" s="145">
        <v>47</v>
      </c>
      <c r="M9836" s="145">
        <v>228783</v>
      </c>
      <c r="N9836" s="148">
        <v>0.39100000000000001</v>
      </c>
      <c r="O9836" s="148">
        <v>0.69699999999999995</v>
      </c>
      <c r="P9836" s="148">
        <v>0.84599999999999997</v>
      </c>
      <c r="Q9836" s="148">
        <v>0</v>
      </c>
      <c r="R9836" s="148">
        <v>0</v>
      </c>
      <c r="S9836" s="148">
        <v>8.6400000000000005E-2</v>
      </c>
      <c r="T9836" s="148">
        <v>-4.9580000000000002</v>
      </c>
      <c r="U9836" s="148">
        <v>1</v>
      </c>
      <c r="V9836" s="148">
        <v>0.222</v>
      </c>
      <c r="W9836" s="148">
        <v>110.91200000000001</v>
      </c>
      <c r="X9836" s="148">
        <v>4</v>
      </c>
      <c r="Y9836" s="148">
        <v>0.54200000000000004</v>
      </c>
    </row>
    <row r="9837" spans="11:25" x14ac:dyDescent="0.25">
      <c r="K9837" s="145" t="s">
        <v>8144</v>
      </c>
      <c r="L9837" s="145">
        <v>33</v>
      </c>
      <c r="M9837" s="145">
        <v>215453</v>
      </c>
      <c r="N9837" s="148">
        <v>0.82299999999999995</v>
      </c>
      <c r="O9837" s="148">
        <v>0.60899999999999999</v>
      </c>
      <c r="P9837" s="148">
        <v>0.622</v>
      </c>
      <c r="Q9837" s="148">
        <v>0</v>
      </c>
      <c r="R9837" s="148">
        <v>1</v>
      </c>
      <c r="S9837" s="148">
        <v>9.9900000000000003E-2</v>
      </c>
      <c r="T9837" s="148">
        <v>-4.9329999999999998</v>
      </c>
      <c r="U9837" s="148">
        <v>1</v>
      </c>
      <c r="V9837" s="148">
        <v>0.10299999999999999</v>
      </c>
      <c r="W9837" s="148">
        <v>135.119</v>
      </c>
      <c r="X9837" s="148">
        <v>4</v>
      </c>
      <c r="Y9837" s="148">
        <v>0.57399999999999995</v>
      </c>
    </row>
    <row r="9838" spans="11:25" x14ac:dyDescent="0.25">
      <c r="K9838" s="145" t="s">
        <v>8145</v>
      </c>
      <c r="L9838" s="145">
        <v>45</v>
      </c>
      <c r="M9838" s="145">
        <v>165817</v>
      </c>
      <c r="N9838" s="148">
        <v>0.53100000000000003</v>
      </c>
      <c r="O9838" s="148">
        <v>0.86499999999999999</v>
      </c>
      <c r="P9838" s="148">
        <v>0.72199999999999998</v>
      </c>
      <c r="Q9838" s="148">
        <v>9.1299999999999992E-3</v>
      </c>
      <c r="R9838" s="148">
        <v>1</v>
      </c>
      <c r="S9838" s="148">
        <v>9.35E-2</v>
      </c>
      <c r="T9838" s="148">
        <v>-6.5359999999999996</v>
      </c>
      <c r="U9838" s="148">
        <v>1</v>
      </c>
      <c r="V9838" s="148">
        <v>0.124</v>
      </c>
      <c r="W9838" s="148">
        <v>124.02200000000001</v>
      </c>
      <c r="X9838" s="148">
        <v>4</v>
      </c>
      <c r="Y9838" s="148">
        <v>0.62</v>
      </c>
    </row>
    <row r="9839" spans="11:25" x14ac:dyDescent="0.25">
      <c r="K9839" s="145" t="s">
        <v>8146</v>
      </c>
      <c r="L9839" s="145">
        <v>27</v>
      </c>
      <c r="M9839" s="145">
        <v>201662</v>
      </c>
      <c r="N9839" s="148">
        <v>0.26600000000000001</v>
      </c>
      <c r="O9839" s="148">
        <v>0.77500000000000002</v>
      </c>
      <c r="P9839" s="148">
        <v>0.92</v>
      </c>
      <c r="Q9839" s="148">
        <v>0</v>
      </c>
      <c r="R9839" s="148">
        <v>11</v>
      </c>
      <c r="S9839" s="148">
        <v>0.26800000000000002</v>
      </c>
      <c r="T9839" s="148">
        <v>-4.1619999999999999</v>
      </c>
      <c r="U9839" s="148">
        <v>0</v>
      </c>
      <c r="V9839" s="148">
        <v>0.20300000000000001</v>
      </c>
      <c r="W9839" s="148">
        <v>110.05</v>
      </c>
      <c r="X9839" s="148">
        <v>4</v>
      </c>
      <c r="Y9839" s="148">
        <v>0.57599999999999996</v>
      </c>
    </row>
    <row r="9840" spans="11:25" x14ac:dyDescent="0.25">
      <c r="K9840" s="145" t="s">
        <v>8147</v>
      </c>
      <c r="L9840" s="145">
        <v>42</v>
      </c>
      <c r="M9840" s="145">
        <v>184000</v>
      </c>
      <c r="N9840" s="148">
        <v>5.5399999999999998E-2</v>
      </c>
      <c r="O9840" s="148">
        <v>0.77800000000000002</v>
      </c>
      <c r="P9840" s="148">
        <v>0.81299999999999994</v>
      </c>
      <c r="Q9840" s="148">
        <v>7.4899999999999999E-4</v>
      </c>
      <c r="R9840" s="148">
        <v>9</v>
      </c>
      <c r="S9840" s="148">
        <v>0.127</v>
      </c>
      <c r="T9840" s="148">
        <v>-4.1829999999999998</v>
      </c>
      <c r="U9840" s="148">
        <v>0</v>
      </c>
      <c r="V9840" s="148">
        <v>0.124</v>
      </c>
      <c r="W9840" s="148">
        <v>144.959</v>
      </c>
      <c r="X9840" s="148">
        <v>4</v>
      </c>
      <c r="Y9840" s="148">
        <v>0.69</v>
      </c>
    </row>
    <row r="9841" spans="11:25" x14ac:dyDescent="0.25">
      <c r="K9841" s="145" t="s">
        <v>8148</v>
      </c>
      <c r="L9841" s="145">
        <v>23</v>
      </c>
      <c r="M9841" s="145">
        <v>225230</v>
      </c>
      <c r="N9841" s="148">
        <v>2.3599999999999999E-2</v>
      </c>
      <c r="O9841" s="148">
        <v>0.749</v>
      </c>
      <c r="P9841" s="148">
        <v>0.77</v>
      </c>
      <c r="Q9841" s="148">
        <v>4.6299999999999998E-4</v>
      </c>
      <c r="R9841" s="148">
        <v>1</v>
      </c>
      <c r="S9841" s="148">
        <v>0.10099999999999899</v>
      </c>
      <c r="T9841" s="148">
        <v>-7.3379999999999903</v>
      </c>
      <c r="U9841" s="148">
        <v>0</v>
      </c>
      <c r="V9841" s="148">
        <v>7.6200000000000004E-2</v>
      </c>
      <c r="W9841" s="148">
        <v>130.06899999999999</v>
      </c>
      <c r="X9841" s="148">
        <v>4</v>
      </c>
      <c r="Y9841" s="148">
        <v>0.58599999999999997</v>
      </c>
    </row>
    <row r="9842" spans="11:25" x14ac:dyDescent="0.25">
      <c r="K9842" s="145" t="s">
        <v>8149</v>
      </c>
      <c r="L9842" s="145">
        <v>43</v>
      </c>
      <c r="M9842" s="145">
        <v>203762</v>
      </c>
      <c r="N9842" s="148">
        <v>9.3200000000000005E-2</v>
      </c>
      <c r="O9842" s="148">
        <v>0.59</v>
      </c>
      <c r="P9842" s="148">
        <v>0.875999999999999</v>
      </c>
      <c r="Q9842" s="148">
        <v>4.8300000000000001E-3</v>
      </c>
      <c r="R9842" s="148">
        <v>8</v>
      </c>
      <c r="S9842" s="148">
        <v>0.39799999999999902</v>
      </c>
      <c r="T9842" s="148">
        <v>-3.6469999999999998</v>
      </c>
      <c r="U9842" s="148">
        <v>0</v>
      </c>
      <c r="V9842" s="148">
        <v>0.19600000000000001</v>
      </c>
      <c r="W9842" s="148">
        <v>101.036</v>
      </c>
      <c r="X9842" s="148">
        <v>4</v>
      </c>
      <c r="Y9842" s="148">
        <v>0.36299999999999999</v>
      </c>
    </row>
    <row r="9843" spans="11:25" x14ac:dyDescent="0.25">
      <c r="K9843" s="145" t="s">
        <v>8150</v>
      </c>
      <c r="L9843" s="145">
        <v>50</v>
      </c>
      <c r="M9843" s="145">
        <v>200797</v>
      </c>
      <c r="N9843" s="148">
        <v>1.29E-2</v>
      </c>
      <c r="O9843" s="148">
        <v>0.73</v>
      </c>
      <c r="P9843" s="148">
        <v>0.76500000000000001</v>
      </c>
      <c r="Q9843" s="148">
        <v>0</v>
      </c>
      <c r="R9843" s="148">
        <v>11</v>
      </c>
      <c r="S9843" s="148">
        <v>0.33700000000000002</v>
      </c>
      <c r="T9843" s="148">
        <v>-3.81699999999999</v>
      </c>
      <c r="U9843" s="148">
        <v>0</v>
      </c>
      <c r="V9843" s="148">
        <v>0.121</v>
      </c>
      <c r="W9843" s="148">
        <v>115.999</v>
      </c>
      <c r="X9843" s="148">
        <v>4</v>
      </c>
      <c r="Y9843" s="148">
        <v>0.27899999999999903</v>
      </c>
    </row>
    <row r="9844" spans="11:25" x14ac:dyDescent="0.25">
      <c r="K9844" s="145" t="s">
        <v>8151</v>
      </c>
      <c r="L9844" s="145">
        <v>36</v>
      </c>
      <c r="M9844" s="145">
        <v>198260</v>
      </c>
      <c r="N9844" s="148">
        <v>0.26600000000000001</v>
      </c>
      <c r="O9844" s="148">
        <v>0.83399999999999996</v>
      </c>
      <c r="P9844" s="148">
        <v>0.81</v>
      </c>
      <c r="Q9844" s="148">
        <v>8.2400000000000008E-3</v>
      </c>
      <c r="R9844" s="148">
        <v>1</v>
      </c>
      <c r="S9844" s="148">
        <v>0.26800000000000002</v>
      </c>
      <c r="T9844" s="148">
        <v>-4.141</v>
      </c>
      <c r="U9844" s="148">
        <v>1</v>
      </c>
      <c r="V9844" s="148">
        <v>5.9200000000000003E-2</v>
      </c>
      <c r="W9844" s="148">
        <v>137.982</v>
      </c>
      <c r="X9844" s="148">
        <v>4</v>
      </c>
      <c r="Y9844" s="148">
        <v>0.36699999999999999</v>
      </c>
    </row>
    <row r="9845" spans="11:25" x14ac:dyDescent="0.25">
      <c r="K9845" s="145" t="s">
        <v>8152</v>
      </c>
      <c r="L9845" s="145">
        <v>29</v>
      </c>
      <c r="M9845" s="145">
        <v>235668</v>
      </c>
      <c r="N9845" s="148">
        <v>0.40399999999999903</v>
      </c>
      <c r="O9845" s="148">
        <v>0.68299999999999905</v>
      </c>
      <c r="P9845" s="148">
        <v>0.71299999999999997</v>
      </c>
      <c r="Q9845" s="148">
        <v>0</v>
      </c>
      <c r="R9845" s="148">
        <v>7</v>
      </c>
      <c r="S9845" s="148">
        <v>0.35499999999999998</v>
      </c>
      <c r="T9845" s="148">
        <v>-4.6920000000000002</v>
      </c>
      <c r="U9845" s="148">
        <v>1</v>
      </c>
      <c r="V9845" s="148">
        <v>0.27200000000000002</v>
      </c>
      <c r="W9845" s="148">
        <v>169.98</v>
      </c>
      <c r="X9845" s="148">
        <v>4</v>
      </c>
      <c r="Y9845" s="148">
        <v>0.57699999999999996</v>
      </c>
    </row>
    <row r="9846" spans="11:25" x14ac:dyDescent="0.25">
      <c r="K9846" s="145" t="s">
        <v>8153</v>
      </c>
      <c r="L9846" s="145">
        <v>36</v>
      </c>
      <c r="M9846" s="145">
        <v>186468</v>
      </c>
      <c r="N9846" s="148">
        <v>0.32799999999999901</v>
      </c>
      <c r="O9846" s="148">
        <v>0.87</v>
      </c>
      <c r="P9846" s="148">
        <v>0.51900000000000002</v>
      </c>
      <c r="Q9846" s="148">
        <v>0</v>
      </c>
      <c r="R9846" s="148">
        <v>7</v>
      </c>
      <c r="S9846" s="148">
        <v>9.7500000000000003E-2</v>
      </c>
      <c r="T9846" s="148">
        <v>-7.9850000000000003</v>
      </c>
      <c r="U9846" s="148">
        <v>0</v>
      </c>
      <c r="V9846" s="148">
        <v>0.154</v>
      </c>
      <c r="W9846" s="148">
        <v>129.91399999999999</v>
      </c>
      <c r="X9846" s="148">
        <v>4</v>
      </c>
      <c r="Y9846" s="148">
        <v>0.74099999999999999</v>
      </c>
    </row>
    <row r="9847" spans="11:25" x14ac:dyDescent="0.25">
      <c r="K9847" s="145" t="s">
        <v>5918</v>
      </c>
      <c r="L9847" s="145">
        <v>38</v>
      </c>
      <c r="M9847" s="145">
        <v>180018</v>
      </c>
      <c r="N9847" s="148">
        <v>0.77500000000000002</v>
      </c>
      <c r="O9847" s="148">
        <v>0.80700000000000005</v>
      </c>
      <c r="P9847" s="148">
        <v>0.433</v>
      </c>
      <c r="Q9847" s="148">
        <v>0</v>
      </c>
      <c r="R9847" s="148">
        <v>8</v>
      </c>
      <c r="S9847" s="148">
        <v>0.33600000000000002</v>
      </c>
      <c r="T9847" s="148">
        <v>-10.324</v>
      </c>
      <c r="U9847" s="148">
        <v>1</v>
      </c>
      <c r="V9847" s="148">
        <v>9.3600000000000003E-2</v>
      </c>
      <c r="W9847" s="148">
        <v>139.911</v>
      </c>
      <c r="X9847" s="148">
        <v>4</v>
      </c>
      <c r="Y9847" s="148">
        <v>0.52</v>
      </c>
    </row>
    <row r="9848" spans="11:25" x14ac:dyDescent="0.25">
      <c r="K9848" s="145" t="s">
        <v>8154</v>
      </c>
      <c r="L9848" s="145">
        <v>36</v>
      </c>
      <c r="M9848" s="145">
        <v>240081</v>
      </c>
      <c r="N9848" s="148">
        <v>3.0999999999999999E-3</v>
      </c>
      <c r="O9848" s="148">
        <v>0.55700000000000005</v>
      </c>
      <c r="P9848" s="148">
        <v>0.58299999999999996</v>
      </c>
      <c r="Q9848" s="148">
        <v>0</v>
      </c>
      <c r="R9848" s="148">
        <v>6</v>
      </c>
      <c r="S9848" s="148">
        <v>0.18</v>
      </c>
      <c r="T9848" s="148">
        <v>-7.0819999999999999</v>
      </c>
      <c r="U9848" s="148">
        <v>1</v>
      </c>
      <c r="V9848" s="148">
        <v>3.3300000000000003E-2</v>
      </c>
      <c r="W9848" s="148">
        <v>135.99799999999999</v>
      </c>
      <c r="X9848" s="148">
        <v>4</v>
      </c>
      <c r="Y9848" s="148">
        <v>0.52200000000000002</v>
      </c>
    </row>
    <row r="9849" spans="11:25" x14ac:dyDescent="0.25">
      <c r="K9849" s="145" t="s">
        <v>8155</v>
      </c>
      <c r="L9849" s="145">
        <v>21</v>
      </c>
      <c r="M9849" s="145">
        <v>189834</v>
      </c>
      <c r="N9849" s="148">
        <v>0.72299999999999998</v>
      </c>
      <c r="O9849" s="148">
        <v>0.84099999999999997</v>
      </c>
      <c r="P9849" s="148">
        <v>0.61699999999999999</v>
      </c>
      <c r="Q9849" s="148">
        <v>0</v>
      </c>
      <c r="R9849" s="148">
        <v>0</v>
      </c>
      <c r="S9849" s="148">
        <v>0.10199999999999999</v>
      </c>
      <c r="T9849" s="148">
        <v>-5.69</v>
      </c>
      <c r="U9849" s="148">
        <v>0</v>
      </c>
      <c r="V9849" s="148">
        <v>0.22</v>
      </c>
      <c r="W9849" s="148">
        <v>89.962999999999994</v>
      </c>
      <c r="X9849" s="148">
        <v>4</v>
      </c>
      <c r="Y9849" s="148">
        <v>0.63</v>
      </c>
    </row>
    <row r="9850" spans="11:25" x14ac:dyDescent="0.25">
      <c r="K9850" s="145" t="s">
        <v>8156</v>
      </c>
      <c r="L9850" s="145">
        <v>41</v>
      </c>
      <c r="M9850" s="145">
        <v>237893</v>
      </c>
      <c r="N9850" s="148">
        <v>0.75800000000000001</v>
      </c>
      <c r="O9850" s="148">
        <v>0.752</v>
      </c>
      <c r="P9850" s="148">
        <v>0.60099999999999998</v>
      </c>
      <c r="Q9850" s="148">
        <v>0</v>
      </c>
      <c r="R9850" s="148">
        <v>2</v>
      </c>
      <c r="S9850" s="148">
        <v>0.123</v>
      </c>
      <c r="T9850" s="148">
        <v>-4.2549999999999999</v>
      </c>
      <c r="U9850" s="148">
        <v>1</v>
      </c>
      <c r="V9850" s="148">
        <v>0.44600000000000001</v>
      </c>
      <c r="W9850" s="148">
        <v>93.573999999999998</v>
      </c>
      <c r="X9850" s="148">
        <v>4</v>
      </c>
      <c r="Y9850" s="148">
        <v>0.45700000000000002</v>
      </c>
    </row>
    <row r="9851" spans="11:25" x14ac:dyDescent="0.25">
      <c r="K9851" s="145" t="s">
        <v>8157</v>
      </c>
      <c r="L9851" s="145">
        <v>54</v>
      </c>
      <c r="M9851" s="145">
        <v>172471</v>
      </c>
      <c r="N9851" s="148">
        <v>0.26400000000000001</v>
      </c>
      <c r="O9851" s="148">
        <v>0.77900000000000003</v>
      </c>
      <c r="P9851" s="148">
        <v>0.56699999999999995</v>
      </c>
      <c r="Q9851" s="148">
        <v>0</v>
      </c>
      <c r="R9851" s="148">
        <v>7</v>
      </c>
      <c r="S9851" s="148">
        <v>0.24099999999999999</v>
      </c>
      <c r="T9851" s="148">
        <v>-7.2690000000000001</v>
      </c>
      <c r="U9851" s="148">
        <v>1</v>
      </c>
      <c r="V9851" s="148">
        <v>4.6399999999999997E-2</v>
      </c>
      <c r="W9851" s="148">
        <v>103.02200000000001</v>
      </c>
      <c r="X9851" s="148">
        <v>4</v>
      </c>
      <c r="Y9851" s="148">
        <v>0.82599999999999996</v>
      </c>
    </row>
    <row r="9852" spans="11:25" x14ac:dyDescent="0.25">
      <c r="K9852" s="145" t="s">
        <v>8158</v>
      </c>
      <c r="L9852" s="145">
        <v>35</v>
      </c>
      <c r="M9852" s="145">
        <v>204245</v>
      </c>
      <c r="N9852" s="148">
        <v>0.126</v>
      </c>
      <c r="O9852" s="148">
        <v>0.6</v>
      </c>
      <c r="P9852" s="148">
        <v>0.872</v>
      </c>
      <c r="Q9852" s="148">
        <v>6.1700000000000002E-6</v>
      </c>
      <c r="R9852" s="148">
        <v>9</v>
      </c>
      <c r="S9852" s="148">
        <v>0.53900000000000003</v>
      </c>
      <c r="T9852" s="148">
        <v>-4.0819999999999999</v>
      </c>
      <c r="U9852" s="148">
        <v>0</v>
      </c>
      <c r="V9852" s="148">
        <v>0.14099999999999999</v>
      </c>
      <c r="W9852" s="148">
        <v>100.002</v>
      </c>
      <c r="X9852" s="148">
        <v>4</v>
      </c>
      <c r="Y9852" s="148">
        <v>0.40299999999999903</v>
      </c>
    </row>
    <row r="9853" spans="11:25" x14ac:dyDescent="0.25">
      <c r="K9853" s="145" t="s">
        <v>8159</v>
      </c>
      <c r="L9853" s="145">
        <v>19</v>
      </c>
      <c r="M9853" s="145">
        <v>238346</v>
      </c>
      <c r="N9853" s="148">
        <v>0.14199999999999999</v>
      </c>
      <c r="O9853" s="148">
        <v>0.61399999999999999</v>
      </c>
      <c r="P9853" s="148">
        <v>0.91500000000000004</v>
      </c>
      <c r="Q9853" s="148">
        <v>1.34E-5</v>
      </c>
      <c r="R9853" s="148">
        <v>11</v>
      </c>
      <c r="S9853" s="148">
        <v>0.1</v>
      </c>
      <c r="T9853" s="148">
        <v>-3.1349999999999998</v>
      </c>
      <c r="U9853" s="148">
        <v>1</v>
      </c>
      <c r="V9853" s="148">
        <v>0.17699999999999999</v>
      </c>
      <c r="W9853" s="148">
        <v>163.89599999999999</v>
      </c>
      <c r="X9853" s="148">
        <v>4</v>
      </c>
      <c r="Y9853" s="148">
        <v>0.68799999999999994</v>
      </c>
    </row>
    <row r="9854" spans="11:25" x14ac:dyDescent="0.25">
      <c r="K9854" s="145" t="s">
        <v>8160</v>
      </c>
      <c r="L9854" s="145">
        <v>37</v>
      </c>
      <c r="M9854" s="145">
        <v>116710</v>
      </c>
      <c r="N9854" s="148">
        <v>0.70199999999999996</v>
      </c>
      <c r="O9854" s="148">
        <v>0.54</v>
      </c>
      <c r="P9854" s="148">
        <v>0.51900000000000002</v>
      </c>
      <c r="Q9854" s="148">
        <v>0</v>
      </c>
      <c r="R9854" s="148">
        <v>0</v>
      </c>
      <c r="S9854" s="148">
        <v>0.16699999999999901</v>
      </c>
      <c r="T9854" s="148">
        <v>-6.859</v>
      </c>
      <c r="U9854" s="148">
        <v>0</v>
      </c>
      <c r="V9854" s="148">
        <v>0.44799999999999901</v>
      </c>
      <c r="W9854" s="148">
        <v>82.522999999999996</v>
      </c>
      <c r="X9854" s="148">
        <v>4</v>
      </c>
      <c r="Y9854" s="148">
        <v>0.67099999999999904</v>
      </c>
    </row>
    <row r="9855" spans="11:25" x14ac:dyDescent="0.25">
      <c r="K9855" s="145" t="s">
        <v>8161</v>
      </c>
      <c r="L9855" s="145">
        <v>29</v>
      </c>
      <c r="M9855" s="145">
        <v>267086</v>
      </c>
      <c r="N9855" s="148">
        <v>0.106</v>
      </c>
      <c r="O9855" s="148">
        <v>0.45299999999999901</v>
      </c>
      <c r="P9855" s="148">
        <v>0.88400000000000001</v>
      </c>
      <c r="Q9855" s="148">
        <v>0</v>
      </c>
      <c r="R9855" s="148">
        <v>1</v>
      </c>
      <c r="S9855" s="148">
        <v>0.17</v>
      </c>
      <c r="T9855" s="148">
        <v>-4.4749999999999996</v>
      </c>
      <c r="U9855" s="148">
        <v>1</v>
      </c>
      <c r="V9855" s="148">
        <v>0.28599999999999998</v>
      </c>
      <c r="W9855" s="148">
        <v>180.672</v>
      </c>
      <c r="X9855" s="148">
        <v>4</v>
      </c>
      <c r="Y9855" s="148">
        <v>0.434</v>
      </c>
    </row>
    <row r="9856" spans="11:25" x14ac:dyDescent="0.25">
      <c r="K9856" s="145" t="s">
        <v>8162</v>
      </c>
      <c r="L9856" s="145">
        <v>37</v>
      </c>
      <c r="M9856" s="145">
        <v>200674</v>
      </c>
      <c r="N9856" s="148">
        <v>0.51100000000000001</v>
      </c>
      <c r="O9856" s="148">
        <v>0.81299999999999994</v>
      </c>
      <c r="P9856" s="148">
        <v>0.77500000000000002</v>
      </c>
      <c r="Q9856" s="148">
        <v>0</v>
      </c>
      <c r="R9856" s="148">
        <v>1</v>
      </c>
      <c r="S9856" s="148">
        <v>0.27899999999999903</v>
      </c>
      <c r="T9856" s="148">
        <v>-6.0829999999999904</v>
      </c>
      <c r="U9856" s="148">
        <v>1</v>
      </c>
      <c r="V9856" s="148">
        <v>0.13699999999999901</v>
      </c>
      <c r="W9856" s="148">
        <v>108.985</v>
      </c>
      <c r="X9856" s="148">
        <v>4</v>
      </c>
      <c r="Y9856" s="148">
        <v>0.84199999999999997</v>
      </c>
    </row>
    <row r="9857" spans="11:25" x14ac:dyDescent="0.25">
      <c r="K9857" s="145" t="s">
        <v>8163</v>
      </c>
      <c r="L9857" s="145">
        <v>41</v>
      </c>
      <c r="M9857" s="145">
        <v>240562</v>
      </c>
      <c r="N9857" s="148">
        <v>0.61099999999999999</v>
      </c>
      <c r="O9857" s="148">
        <v>0.72099999999999997</v>
      </c>
      <c r="P9857" s="148">
        <v>0.57599999999999996</v>
      </c>
      <c r="Q9857" s="148">
        <v>0</v>
      </c>
      <c r="R9857" s="148">
        <v>10</v>
      </c>
      <c r="S9857" s="148">
        <v>0.105</v>
      </c>
      <c r="T9857" s="148">
        <v>-5.181</v>
      </c>
      <c r="U9857" s="148">
        <v>0</v>
      </c>
      <c r="V9857" s="148">
        <v>0.11699999999999899</v>
      </c>
      <c r="W9857" s="148">
        <v>81.988</v>
      </c>
      <c r="X9857" s="148">
        <v>4</v>
      </c>
      <c r="Y9857" s="148">
        <v>0.56299999999999994</v>
      </c>
    </row>
    <row r="9858" spans="11:25" x14ac:dyDescent="0.25">
      <c r="K9858" s="145" t="s">
        <v>8164</v>
      </c>
      <c r="L9858" s="145">
        <v>36</v>
      </c>
      <c r="M9858" s="145">
        <v>219911</v>
      </c>
      <c r="N9858" s="148">
        <v>0.53</v>
      </c>
      <c r="O9858" s="148">
        <v>0.78200000000000003</v>
      </c>
      <c r="P9858" s="148">
        <v>0.46600000000000003</v>
      </c>
      <c r="Q9858" s="148">
        <v>0</v>
      </c>
      <c r="R9858" s="148">
        <v>9</v>
      </c>
      <c r="S9858" s="148">
        <v>8.6099999999999996E-2</v>
      </c>
      <c r="T9858" s="148">
        <v>-3.548</v>
      </c>
      <c r="U9858" s="148">
        <v>1</v>
      </c>
      <c r="V9858" s="148">
        <v>0.105</v>
      </c>
      <c r="W9858" s="148">
        <v>70.997</v>
      </c>
      <c r="X9858" s="148">
        <v>4</v>
      </c>
      <c r="Y9858" s="148">
        <v>0.45399999999999902</v>
      </c>
    </row>
    <row r="9859" spans="11:25" x14ac:dyDescent="0.25">
      <c r="K9859" s="145" t="s">
        <v>7060</v>
      </c>
      <c r="L9859" s="145">
        <v>19</v>
      </c>
      <c r="M9859" s="145">
        <v>190877</v>
      </c>
      <c r="N9859" s="148">
        <v>6.4000000000000003E-3</v>
      </c>
      <c r="O9859" s="148">
        <v>0.78500000000000003</v>
      </c>
      <c r="P9859" s="148">
        <v>0.60899999999999999</v>
      </c>
      <c r="Q9859" s="148">
        <v>0</v>
      </c>
      <c r="R9859" s="148">
        <v>0</v>
      </c>
      <c r="S9859" s="148">
        <v>9.9299999999999999E-2</v>
      </c>
      <c r="T9859" s="148">
        <v>-6.891</v>
      </c>
      <c r="U9859" s="148">
        <v>1</v>
      </c>
      <c r="V9859" s="148">
        <v>0.315</v>
      </c>
      <c r="W9859" s="148">
        <v>151.02699999999999</v>
      </c>
      <c r="X9859" s="148">
        <v>4</v>
      </c>
      <c r="Y9859" s="148">
        <v>0.47</v>
      </c>
    </row>
    <row r="9860" spans="11:25" x14ac:dyDescent="0.25">
      <c r="K9860" s="145" t="s">
        <v>8165</v>
      </c>
      <c r="L9860" s="145">
        <v>36</v>
      </c>
      <c r="M9860" s="145">
        <v>213229</v>
      </c>
      <c r="N9860" s="148">
        <v>0.20499999999999999</v>
      </c>
      <c r="O9860" s="148">
        <v>0.57999999999999996</v>
      </c>
      <c r="P9860" s="148">
        <v>0.74299999999999999</v>
      </c>
      <c r="Q9860" s="148">
        <v>0</v>
      </c>
      <c r="R9860" s="148">
        <v>10</v>
      </c>
      <c r="S9860" s="148">
        <v>0.113</v>
      </c>
      <c r="T9860" s="148">
        <v>-4.577</v>
      </c>
      <c r="U9860" s="148">
        <v>0</v>
      </c>
      <c r="V9860" s="148">
        <v>0.43099999999999999</v>
      </c>
      <c r="W9860" s="148">
        <v>146.23400000000001</v>
      </c>
      <c r="X9860" s="148">
        <v>4</v>
      </c>
      <c r="Y9860" s="148">
        <v>0.55700000000000005</v>
      </c>
    </row>
    <row r="9861" spans="11:25" x14ac:dyDescent="0.25">
      <c r="K9861" s="145" t="s">
        <v>8166</v>
      </c>
      <c r="L9861" s="145">
        <v>30</v>
      </c>
      <c r="M9861" s="145">
        <v>199783</v>
      </c>
      <c r="N9861" s="148">
        <v>0.16800000000000001</v>
      </c>
      <c r="O9861" s="148">
        <v>0.68200000000000005</v>
      </c>
      <c r="P9861" s="148">
        <v>0.86799999999999999</v>
      </c>
      <c r="Q9861" s="148">
        <v>0</v>
      </c>
      <c r="R9861" s="148">
        <v>9</v>
      </c>
      <c r="S9861" s="148">
        <v>0.432</v>
      </c>
      <c r="T9861" s="148">
        <v>-5.7089999999999996</v>
      </c>
      <c r="U9861" s="148">
        <v>0</v>
      </c>
      <c r="V9861" s="148">
        <v>0.22500000000000001</v>
      </c>
      <c r="W9861" s="148">
        <v>92.652999999999906</v>
      </c>
      <c r="X9861" s="148">
        <v>4</v>
      </c>
      <c r="Y9861" s="148">
        <v>0.442</v>
      </c>
    </row>
    <row r="9862" spans="11:25" x14ac:dyDescent="0.25">
      <c r="K9862" s="145" t="s">
        <v>8167</v>
      </c>
      <c r="L9862" s="145">
        <v>36</v>
      </c>
      <c r="M9862" s="145">
        <v>205415</v>
      </c>
      <c r="N9862" s="148">
        <v>0.16500000000000001</v>
      </c>
      <c r="O9862" s="148">
        <v>0.74199999999999999</v>
      </c>
      <c r="P9862" s="148">
        <v>0.78500000000000003</v>
      </c>
      <c r="Q9862" s="148">
        <v>0</v>
      </c>
      <c r="R9862" s="148">
        <v>5</v>
      </c>
      <c r="S9862" s="148">
        <v>0.26800000000000002</v>
      </c>
      <c r="T9862" s="148">
        <v>-5.2240000000000002</v>
      </c>
      <c r="U9862" s="148">
        <v>0</v>
      </c>
      <c r="V9862" s="148">
        <v>9.01E-2</v>
      </c>
      <c r="W9862" s="148">
        <v>133.92699999999999</v>
      </c>
      <c r="X9862" s="148">
        <v>4</v>
      </c>
      <c r="Y9862" s="148">
        <v>0.85199999999999998</v>
      </c>
    </row>
    <row r="9863" spans="11:25" x14ac:dyDescent="0.25">
      <c r="K9863" s="145" t="s">
        <v>8168</v>
      </c>
      <c r="L9863" s="145">
        <v>18</v>
      </c>
      <c r="M9863" s="145">
        <v>184005</v>
      </c>
      <c r="N9863" s="148">
        <v>0.85599999999999998</v>
      </c>
      <c r="O9863" s="148">
        <v>0.80700000000000005</v>
      </c>
      <c r="P9863" s="148">
        <v>0.54899999999999904</v>
      </c>
      <c r="Q9863" s="148">
        <v>0</v>
      </c>
      <c r="R9863" s="148">
        <v>5</v>
      </c>
      <c r="S9863" s="148">
        <v>0.106</v>
      </c>
      <c r="T9863" s="148">
        <v>-8.9459999999999997</v>
      </c>
      <c r="U9863" s="148">
        <v>0</v>
      </c>
      <c r="V9863" s="148">
        <v>0.245</v>
      </c>
      <c r="W9863" s="148">
        <v>90.025000000000006</v>
      </c>
      <c r="X9863" s="148">
        <v>4</v>
      </c>
      <c r="Y9863" s="148">
        <v>0.63100000000000001</v>
      </c>
    </row>
    <row r="9864" spans="11:25" x14ac:dyDescent="0.25">
      <c r="K9864" s="145" t="s">
        <v>8169</v>
      </c>
      <c r="L9864" s="145">
        <v>45</v>
      </c>
      <c r="M9864" s="145">
        <v>170619</v>
      </c>
      <c r="N9864" s="148">
        <v>9.7900000000000001E-2</v>
      </c>
      <c r="O9864" s="148">
        <v>0.77</v>
      </c>
      <c r="P9864" s="148">
        <v>0.94399999999999995</v>
      </c>
      <c r="Q9864" s="148">
        <v>0</v>
      </c>
      <c r="R9864" s="148">
        <v>7</v>
      </c>
      <c r="S9864" s="148">
        <v>8.7300000000000003E-2</v>
      </c>
      <c r="T9864" s="148">
        <v>-2.6970000000000001</v>
      </c>
      <c r="U9864" s="148">
        <v>0</v>
      </c>
      <c r="V9864" s="148">
        <v>7.8600000000000003E-2</v>
      </c>
      <c r="W9864" s="148">
        <v>159.95400000000001</v>
      </c>
      <c r="X9864" s="148">
        <v>4</v>
      </c>
      <c r="Y9864" s="148">
        <v>0.96499999999999997</v>
      </c>
    </row>
    <row r="9865" spans="11:25" x14ac:dyDescent="0.25">
      <c r="K9865" s="145" t="s">
        <v>8170</v>
      </c>
      <c r="L9865" s="145">
        <v>43</v>
      </c>
      <c r="M9865" s="145">
        <v>193868</v>
      </c>
      <c r="N9865" s="148">
        <v>0.27800000000000002</v>
      </c>
      <c r="O9865" s="148">
        <v>0.85499999999999998</v>
      </c>
      <c r="P9865" s="148">
        <v>0.58199999999999996</v>
      </c>
      <c r="Q9865" s="148">
        <v>0</v>
      </c>
      <c r="R9865" s="148">
        <v>0</v>
      </c>
      <c r="S9865" s="148">
        <v>4.9500000000000002E-2</v>
      </c>
      <c r="T9865" s="148">
        <v>-4.9329999999999998</v>
      </c>
      <c r="U9865" s="148">
        <v>1</v>
      </c>
      <c r="V9865" s="148">
        <v>0.10199999999999999</v>
      </c>
      <c r="W9865" s="148">
        <v>75.010000000000005</v>
      </c>
      <c r="X9865" s="148">
        <v>4</v>
      </c>
      <c r="Y9865" s="148">
        <v>0.90700000000000003</v>
      </c>
    </row>
    <row r="9866" spans="11:25" x14ac:dyDescent="0.25">
      <c r="K9866" s="145" t="s">
        <v>8171</v>
      </c>
      <c r="L9866" s="145">
        <v>36</v>
      </c>
      <c r="M9866" s="145">
        <v>219529</v>
      </c>
      <c r="N9866" s="148">
        <v>0.39299999999999902</v>
      </c>
      <c r="O9866" s="148">
        <v>0.82699999999999996</v>
      </c>
      <c r="P9866" s="148">
        <v>0.73499999999999999</v>
      </c>
      <c r="Q9866" s="148">
        <v>0</v>
      </c>
      <c r="R9866" s="148">
        <v>1</v>
      </c>
      <c r="S9866" s="148">
        <v>0.20300000000000001</v>
      </c>
      <c r="T9866" s="148">
        <v>-5.7929999999999904</v>
      </c>
      <c r="U9866" s="148">
        <v>1</v>
      </c>
      <c r="V9866" s="148">
        <v>0.28999999999999998</v>
      </c>
      <c r="W9866" s="148">
        <v>115.97</v>
      </c>
      <c r="X9866" s="148">
        <v>4</v>
      </c>
      <c r="Y9866" s="148">
        <v>0.59599999999999997</v>
      </c>
    </row>
    <row r="9867" spans="11:25" x14ac:dyDescent="0.25">
      <c r="K9867" s="145" t="s">
        <v>8172</v>
      </c>
      <c r="L9867" s="145">
        <v>20</v>
      </c>
      <c r="M9867" s="145">
        <v>210605</v>
      </c>
      <c r="N9867" s="148">
        <v>0.20300000000000001</v>
      </c>
      <c r="O9867" s="148">
        <v>0.79099999999999904</v>
      </c>
      <c r="P9867" s="148">
        <v>0.86</v>
      </c>
      <c r="Q9867" s="148">
        <v>4.6999999999999999E-6</v>
      </c>
      <c r="R9867" s="148">
        <v>0</v>
      </c>
      <c r="S9867" s="148">
        <v>0.33299999999999902</v>
      </c>
      <c r="T9867" s="148">
        <v>-4.1890000000000001</v>
      </c>
      <c r="U9867" s="148">
        <v>1</v>
      </c>
      <c r="V9867" s="148">
        <v>0.16800000000000001</v>
      </c>
      <c r="W9867" s="148">
        <v>130.001</v>
      </c>
      <c r="X9867" s="148">
        <v>4</v>
      </c>
      <c r="Y9867" s="148">
        <v>0.61799999999999999</v>
      </c>
    </row>
    <row r="9868" spans="11:25" x14ac:dyDescent="0.25">
      <c r="K9868" s="145" t="s">
        <v>8173</v>
      </c>
      <c r="L9868" s="145">
        <v>40</v>
      </c>
      <c r="M9868" s="145">
        <v>194526</v>
      </c>
      <c r="N9868" s="148">
        <v>0.33899999999999902</v>
      </c>
      <c r="O9868" s="148">
        <v>0.93099999999999905</v>
      </c>
      <c r="P9868" s="148">
        <v>0.72899999999999998</v>
      </c>
      <c r="Q9868" s="148">
        <v>0</v>
      </c>
      <c r="R9868" s="148">
        <v>11</v>
      </c>
      <c r="S9868" s="148">
        <v>9.7100000000000006E-2</v>
      </c>
      <c r="T9868" s="148">
        <v>-3.9630000000000001</v>
      </c>
      <c r="U9868" s="148">
        <v>0</v>
      </c>
      <c r="V9868" s="148">
        <v>0.126</v>
      </c>
      <c r="W9868" s="148">
        <v>130.02199999999999</v>
      </c>
      <c r="X9868" s="148">
        <v>4</v>
      </c>
      <c r="Y9868" s="148">
        <v>0.624</v>
      </c>
    </row>
    <row r="9869" spans="11:25" x14ac:dyDescent="0.25">
      <c r="K9869" s="145" t="s">
        <v>8174</v>
      </c>
      <c r="L9869" s="145">
        <v>18</v>
      </c>
      <c r="M9869" s="145">
        <v>225750</v>
      </c>
      <c r="N9869" s="148">
        <v>0.64900000000000002</v>
      </c>
      <c r="O9869" s="148">
        <v>0.42599999999999999</v>
      </c>
      <c r="P9869" s="148">
        <v>0.63200000000000001</v>
      </c>
      <c r="Q9869" s="148">
        <v>8.6799999999999996E-5</v>
      </c>
      <c r="R9869" s="148">
        <v>5</v>
      </c>
      <c r="S9869" s="148">
        <v>0.12</v>
      </c>
      <c r="T9869" s="148">
        <v>-9.0670000000000002</v>
      </c>
      <c r="U9869" s="148">
        <v>1</v>
      </c>
      <c r="V9869" s="148">
        <v>0.33100000000000002</v>
      </c>
      <c r="W9869" s="148">
        <v>149.46899999999999</v>
      </c>
      <c r="X9869" s="148">
        <v>4</v>
      </c>
      <c r="Y9869" s="148">
        <v>0.307</v>
      </c>
    </row>
    <row r="9870" spans="11:25" x14ac:dyDescent="0.25">
      <c r="K9870" s="145" t="s">
        <v>8175</v>
      </c>
      <c r="L9870" s="145">
        <v>34</v>
      </c>
      <c r="M9870" s="145">
        <v>214192</v>
      </c>
      <c r="N9870" s="148">
        <v>0.66099999999999903</v>
      </c>
      <c r="O9870" s="148">
        <v>0.75900000000000001</v>
      </c>
      <c r="P9870" s="148">
        <v>0.47399999999999998</v>
      </c>
      <c r="Q9870" s="148">
        <v>0</v>
      </c>
      <c r="R9870" s="148">
        <v>2</v>
      </c>
      <c r="S9870" s="148">
        <v>0.13100000000000001</v>
      </c>
      <c r="T9870" s="148">
        <v>-10.747999999999999</v>
      </c>
      <c r="U9870" s="148">
        <v>0</v>
      </c>
      <c r="V9870" s="148">
        <v>0.158</v>
      </c>
      <c r="W9870" s="148">
        <v>135.93899999999999</v>
      </c>
      <c r="X9870" s="148">
        <v>4</v>
      </c>
      <c r="Y9870" s="148">
        <v>0.35299999999999998</v>
      </c>
    </row>
    <row r="9871" spans="11:25" x14ac:dyDescent="0.25">
      <c r="K9871" s="145" t="s">
        <v>8176</v>
      </c>
      <c r="L9871" s="145">
        <v>18</v>
      </c>
      <c r="M9871" s="145">
        <v>183998</v>
      </c>
      <c r="N9871" s="148">
        <v>6.9500000000000006E-2</v>
      </c>
      <c r="O9871" s="148">
        <v>0.63700000000000001</v>
      </c>
      <c r="P9871" s="148">
        <v>0.91299999999999903</v>
      </c>
      <c r="Q9871" s="148">
        <v>0</v>
      </c>
      <c r="R9871" s="148">
        <v>2</v>
      </c>
      <c r="S9871" s="148">
        <v>0.157</v>
      </c>
      <c r="T9871" s="148">
        <v>-4.6230000000000002</v>
      </c>
      <c r="U9871" s="148">
        <v>1</v>
      </c>
      <c r="V9871" s="148">
        <v>0.28399999999999997</v>
      </c>
      <c r="W9871" s="148">
        <v>89.782999999999902</v>
      </c>
      <c r="X9871" s="148">
        <v>4</v>
      </c>
      <c r="Y9871" s="148">
        <v>0.79500000000000004</v>
      </c>
    </row>
    <row r="9872" spans="11:25" x14ac:dyDescent="0.25">
      <c r="K9872" s="145" t="s">
        <v>8177</v>
      </c>
      <c r="L9872" s="145">
        <v>47</v>
      </c>
      <c r="M9872" s="145">
        <v>139929</v>
      </c>
      <c r="N9872" s="148">
        <v>0.311</v>
      </c>
      <c r="O9872" s="148">
        <v>0.67799999999999905</v>
      </c>
      <c r="P9872" s="148">
        <v>0.69399999999999995</v>
      </c>
      <c r="Q9872" s="148">
        <v>2.9299999999999899E-5</v>
      </c>
      <c r="R9872" s="148">
        <v>9</v>
      </c>
      <c r="S9872" s="148">
        <v>0.34599999999999997</v>
      </c>
      <c r="T9872" s="148">
        <v>-6.3819999999999997</v>
      </c>
      <c r="U9872" s="148">
        <v>1</v>
      </c>
      <c r="V9872" s="148">
        <v>0.18</v>
      </c>
      <c r="W9872" s="148">
        <v>128.09700000000001</v>
      </c>
      <c r="X9872" s="148">
        <v>4</v>
      </c>
      <c r="Y9872" s="148">
        <v>0.44299999999999901</v>
      </c>
    </row>
    <row r="9873" spans="11:25" x14ac:dyDescent="0.25">
      <c r="K9873" s="145" t="s">
        <v>8178</v>
      </c>
      <c r="L9873" s="145">
        <v>29</v>
      </c>
      <c r="M9873" s="145">
        <v>185060</v>
      </c>
      <c r="N9873" s="148">
        <v>0.61399999999999999</v>
      </c>
      <c r="O9873" s="148">
        <v>0.69499999999999995</v>
      </c>
      <c r="P9873" s="148">
        <v>0.79400000000000004</v>
      </c>
      <c r="Q9873" s="148">
        <v>3.54E-5</v>
      </c>
      <c r="R9873" s="148">
        <v>11</v>
      </c>
      <c r="S9873" s="148">
        <v>0.11599999999999901</v>
      </c>
      <c r="T9873" s="148">
        <v>-5.3310000000000004</v>
      </c>
      <c r="U9873" s="148">
        <v>1</v>
      </c>
      <c r="V9873" s="148">
        <v>0.104</v>
      </c>
      <c r="W9873" s="148">
        <v>165.999</v>
      </c>
      <c r="X9873" s="148">
        <v>4</v>
      </c>
      <c r="Y9873" s="148">
        <v>0.59699999999999998</v>
      </c>
    </row>
    <row r="9874" spans="11:25" x14ac:dyDescent="0.25">
      <c r="K9874" s="145" t="s">
        <v>8179</v>
      </c>
      <c r="L9874" s="145">
        <v>34</v>
      </c>
      <c r="M9874" s="145">
        <v>203909</v>
      </c>
      <c r="N9874" s="148">
        <v>0.47699999999999998</v>
      </c>
      <c r="O9874" s="148">
        <v>0.71699999999999997</v>
      </c>
      <c r="P9874" s="148">
        <v>0.432</v>
      </c>
      <c r="Q9874" s="148">
        <v>5.04E-4</v>
      </c>
      <c r="R9874" s="148">
        <v>10</v>
      </c>
      <c r="S9874" s="148">
        <v>7.6600000000000001E-2</v>
      </c>
      <c r="T9874" s="148">
        <v>-8.7469999999999999</v>
      </c>
      <c r="U9874" s="148">
        <v>1</v>
      </c>
      <c r="V9874" s="148">
        <v>0.23599999999999999</v>
      </c>
      <c r="W9874" s="148">
        <v>69.096000000000004</v>
      </c>
      <c r="X9874" s="148">
        <v>4</v>
      </c>
      <c r="Y9874" s="148">
        <v>0.61699999999999999</v>
      </c>
    </row>
    <row r="9875" spans="11:25" x14ac:dyDescent="0.25">
      <c r="K9875" s="145" t="s">
        <v>8180</v>
      </c>
      <c r="L9875" s="145">
        <v>41</v>
      </c>
      <c r="M9875" s="145">
        <v>191738</v>
      </c>
      <c r="N9875" s="148">
        <v>0.71799999999999997</v>
      </c>
      <c r="O9875" s="148">
        <v>0.48599999999999999</v>
      </c>
      <c r="P9875" s="148">
        <v>0.753</v>
      </c>
      <c r="Q9875" s="148">
        <v>0</v>
      </c>
      <c r="R9875" s="148">
        <v>9</v>
      </c>
      <c r="S9875" s="148">
        <v>0.27699999999999902</v>
      </c>
      <c r="T9875" s="148">
        <v>-4.0919999999999996</v>
      </c>
      <c r="U9875" s="148">
        <v>0</v>
      </c>
      <c r="V9875" s="148">
        <v>0.17199999999999999</v>
      </c>
      <c r="W9875" s="148">
        <v>79.013000000000005</v>
      </c>
      <c r="X9875" s="148">
        <v>4</v>
      </c>
      <c r="Y9875" s="148">
        <v>0.46899999999999997</v>
      </c>
    </row>
    <row r="9876" spans="11:25" x14ac:dyDescent="0.25">
      <c r="K9876" s="145" t="s">
        <v>8181</v>
      </c>
      <c r="L9876" s="145">
        <v>45</v>
      </c>
      <c r="M9876" s="145">
        <v>240551</v>
      </c>
      <c r="N9876" s="148">
        <v>0.50600000000000001</v>
      </c>
      <c r="O9876" s="148">
        <v>0.60699999999999998</v>
      </c>
      <c r="P9876" s="148">
        <v>0.43099999999999999</v>
      </c>
      <c r="Q9876" s="148">
        <v>2.2400000000000002E-6</v>
      </c>
      <c r="R9876" s="148">
        <v>5</v>
      </c>
      <c r="S9876" s="148">
        <v>0.17399999999999999</v>
      </c>
      <c r="T9876" s="148">
        <v>-7.7789999999999999</v>
      </c>
      <c r="U9876" s="148">
        <v>1</v>
      </c>
      <c r="V9876" s="148">
        <v>3.6900000000000002E-2</v>
      </c>
      <c r="W9876" s="148">
        <v>164.048</v>
      </c>
      <c r="X9876" s="148">
        <v>4</v>
      </c>
      <c r="Y9876" s="148">
        <v>0.20899999999999999</v>
      </c>
    </row>
    <row r="9877" spans="11:25" x14ac:dyDescent="0.25">
      <c r="K9877" s="145" t="s">
        <v>8182</v>
      </c>
      <c r="L9877" s="145">
        <v>17</v>
      </c>
      <c r="M9877" s="145">
        <v>194736</v>
      </c>
      <c r="N9877" s="148">
        <v>0.39500000000000002</v>
      </c>
      <c r="O9877" s="148">
        <v>0.80500000000000005</v>
      </c>
      <c r="P9877" s="148">
        <v>0.88400000000000001</v>
      </c>
      <c r="Q9877" s="148">
        <v>0</v>
      </c>
      <c r="R9877" s="148">
        <v>2</v>
      </c>
      <c r="S9877" s="148">
        <v>7.6999999999999999E-2</v>
      </c>
      <c r="T9877" s="148">
        <v>-6.5510000000000002</v>
      </c>
      <c r="U9877" s="148">
        <v>1</v>
      </c>
      <c r="V9877" s="148">
        <v>0.27800000000000002</v>
      </c>
      <c r="W9877" s="148">
        <v>113.991</v>
      </c>
      <c r="X9877" s="148">
        <v>4</v>
      </c>
      <c r="Y9877" s="148">
        <v>0.76</v>
      </c>
    </row>
    <row r="9878" spans="11:25" x14ac:dyDescent="0.25">
      <c r="K9878" s="145" t="s">
        <v>8183</v>
      </c>
      <c r="L9878" s="145">
        <v>34</v>
      </c>
      <c r="M9878" s="145">
        <v>235200</v>
      </c>
      <c r="N9878" s="148">
        <v>0.64400000000000002</v>
      </c>
      <c r="O9878" s="148">
        <v>0.72399999999999998</v>
      </c>
      <c r="P9878" s="148">
        <v>0.502</v>
      </c>
      <c r="Q9878" s="148">
        <v>0</v>
      </c>
      <c r="R9878" s="148">
        <v>3</v>
      </c>
      <c r="S9878" s="148">
        <v>0.106</v>
      </c>
      <c r="T9878" s="148">
        <v>-7.85</v>
      </c>
      <c r="U9878" s="148">
        <v>0</v>
      </c>
      <c r="V9878" s="148">
        <v>0.19600000000000001</v>
      </c>
      <c r="W9878" s="148">
        <v>99.992999999999995</v>
      </c>
      <c r="X9878" s="148">
        <v>4</v>
      </c>
      <c r="Y9878" s="148">
        <v>0.35799999999999998</v>
      </c>
    </row>
    <row r="9879" spans="11:25" x14ac:dyDescent="0.25">
      <c r="K9879" s="145" t="s">
        <v>8184</v>
      </c>
      <c r="L9879" s="145">
        <v>17</v>
      </c>
      <c r="M9879" s="145">
        <v>202191</v>
      </c>
      <c r="N9879" s="148">
        <v>0.20100000000000001</v>
      </c>
      <c r="O9879" s="148">
        <v>0.59499999999999997</v>
      </c>
      <c r="P9879" s="148">
        <v>0.89200000000000002</v>
      </c>
      <c r="Q9879" s="148">
        <v>0</v>
      </c>
      <c r="R9879" s="148">
        <v>2</v>
      </c>
      <c r="S9879" s="148">
        <v>0.11899999999999999</v>
      </c>
      <c r="T9879" s="148">
        <v>-2.8969999999999998</v>
      </c>
      <c r="U9879" s="148">
        <v>1</v>
      </c>
      <c r="V9879" s="148">
        <v>0.29299999999999998</v>
      </c>
      <c r="W9879" s="148">
        <v>118.197</v>
      </c>
      <c r="X9879" s="148">
        <v>3</v>
      </c>
      <c r="Y9879" s="148">
        <v>0.33799999999999902</v>
      </c>
    </row>
    <row r="9880" spans="11:25" x14ac:dyDescent="0.25">
      <c r="K9880" s="145" t="s">
        <v>8185</v>
      </c>
      <c r="L9880" s="145">
        <v>42</v>
      </c>
      <c r="M9880" s="145">
        <v>207160</v>
      </c>
      <c r="N9880" s="148">
        <v>0.29799999999999999</v>
      </c>
      <c r="O9880" s="148">
        <v>0.88900000000000001</v>
      </c>
      <c r="P9880" s="148">
        <v>0.748</v>
      </c>
      <c r="Q9880" s="148">
        <v>1.72E-6</v>
      </c>
      <c r="R9880" s="148">
        <v>6</v>
      </c>
      <c r="S9880" s="148">
        <v>5.3999999999999999E-2</v>
      </c>
      <c r="T9880" s="148">
        <v>-2.3069999999999999</v>
      </c>
      <c r="U9880" s="148">
        <v>1</v>
      </c>
      <c r="V9880" s="148">
        <v>7.6899999999999996E-2</v>
      </c>
      <c r="W9880" s="148">
        <v>140.084</v>
      </c>
      <c r="X9880" s="148">
        <v>4</v>
      </c>
      <c r="Y9880" s="148">
        <v>0.77800000000000002</v>
      </c>
    </row>
    <row r="9881" spans="11:25" x14ac:dyDescent="0.25">
      <c r="K9881" s="145" t="s">
        <v>8186</v>
      </c>
      <c r="L9881" s="145">
        <v>23</v>
      </c>
      <c r="M9881" s="145">
        <v>187750</v>
      </c>
      <c r="N9881" s="148">
        <v>0.60899999999999999</v>
      </c>
      <c r="O9881" s="148">
        <v>0.76700000000000002</v>
      </c>
      <c r="P9881" s="148">
        <v>0.71599999999999997</v>
      </c>
      <c r="Q9881" s="148">
        <v>0</v>
      </c>
      <c r="R9881" s="148">
        <v>0</v>
      </c>
      <c r="S9881" s="148">
        <v>0.48399999999999999</v>
      </c>
      <c r="T9881" s="148">
        <v>-4.2300000000000004</v>
      </c>
      <c r="U9881" s="148">
        <v>1</v>
      </c>
      <c r="V9881" s="148">
        <v>0.17299999999999999</v>
      </c>
      <c r="W9881" s="148">
        <v>95.042999999999907</v>
      </c>
      <c r="X9881" s="148">
        <v>4</v>
      </c>
      <c r="Y9881" s="148">
        <v>0.82099999999999995</v>
      </c>
    </row>
    <row r="9882" spans="11:25" x14ac:dyDescent="0.25">
      <c r="K9882" s="145" t="s">
        <v>8187</v>
      </c>
      <c r="L9882" s="145">
        <v>45</v>
      </c>
      <c r="M9882" s="145">
        <v>207896</v>
      </c>
      <c r="N9882" s="148">
        <v>0.254</v>
      </c>
      <c r="O9882" s="148">
        <v>0.86</v>
      </c>
      <c r="P9882" s="148">
        <v>0.48799999999999999</v>
      </c>
      <c r="Q9882" s="148">
        <v>0</v>
      </c>
      <c r="R9882" s="148">
        <v>10</v>
      </c>
      <c r="S9882" s="148">
        <v>7.0800000000000002E-2</v>
      </c>
      <c r="T9882" s="148">
        <v>-5.8289999999999997</v>
      </c>
      <c r="U9882" s="148">
        <v>1</v>
      </c>
      <c r="V9882" s="148">
        <v>0.23100000000000001</v>
      </c>
      <c r="W9882" s="148">
        <v>143.91899999999899</v>
      </c>
      <c r="X9882" s="148">
        <v>4</v>
      </c>
      <c r="Y9882" s="148">
        <v>0.84799999999999998</v>
      </c>
    </row>
    <row r="9883" spans="11:25" x14ac:dyDescent="0.25">
      <c r="K9883" s="145" t="s">
        <v>8188</v>
      </c>
      <c r="L9883" s="145">
        <v>17</v>
      </c>
      <c r="M9883" s="145">
        <v>196000</v>
      </c>
      <c r="N9883" s="148">
        <v>0.27100000000000002</v>
      </c>
      <c r="O9883" s="148">
        <v>0.79900000000000004</v>
      </c>
      <c r="P9883" s="148">
        <v>0.72199999999999998</v>
      </c>
      <c r="Q9883" s="148">
        <v>7.4900000000000003E-6</v>
      </c>
      <c r="R9883" s="148">
        <v>9</v>
      </c>
      <c r="S9883" s="148">
        <v>4.87E-2</v>
      </c>
      <c r="T9883" s="148">
        <v>-5.7859999999999996</v>
      </c>
      <c r="U9883" s="148">
        <v>1</v>
      </c>
      <c r="V9883" s="148">
        <v>0.28399999999999997</v>
      </c>
      <c r="W9883" s="148">
        <v>100.05</v>
      </c>
      <c r="X9883" s="148">
        <v>4</v>
      </c>
      <c r="Y9883" s="148">
        <v>0.5</v>
      </c>
    </row>
    <row r="9884" spans="11:25" x14ac:dyDescent="0.25">
      <c r="K9884" s="145" t="s">
        <v>8189</v>
      </c>
      <c r="L9884" s="145">
        <v>54</v>
      </c>
      <c r="M9884" s="145">
        <v>169242</v>
      </c>
      <c r="N9884" s="148">
        <v>0.20199999999999901</v>
      </c>
      <c r="O9884" s="148">
        <v>0.78</v>
      </c>
      <c r="P9884" s="148">
        <v>0.74099999999999999</v>
      </c>
      <c r="Q9884" s="148">
        <v>0</v>
      </c>
      <c r="R9884" s="148">
        <v>5</v>
      </c>
      <c r="S9884" s="148">
        <v>0.11</v>
      </c>
      <c r="T9884" s="148">
        <v>-3.23199999999999</v>
      </c>
      <c r="U9884" s="148">
        <v>0</v>
      </c>
      <c r="V9884" s="148">
        <v>0.16800000000000001</v>
      </c>
      <c r="W9884" s="148">
        <v>130.00899999999999</v>
      </c>
      <c r="X9884" s="148">
        <v>4</v>
      </c>
      <c r="Y9884" s="148">
        <v>0.69</v>
      </c>
    </row>
    <row r="9885" spans="11:25" x14ac:dyDescent="0.25">
      <c r="K9885" s="145" t="s">
        <v>8190</v>
      </c>
      <c r="L9885" s="145">
        <v>16</v>
      </c>
      <c r="M9885" s="145">
        <v>133200</v>
      </c>
      <c r="N9885" s="148">
        <v>3.8199999999999998E-2</v>
      </c>
      <c r="O9885" s="148">
        <v>0.81899999999999995</v>
      </c>
      <c r="P9885" s="148">
        <v>0.47399999999999998</v>
      </c>
      <c r="Q9885" s="148">
        <v>0</v>
      </c>
      <c r="R9885" s="148">
        <v>10</v>
      </c>
      <c r="S9885" s="148">
        <v>8.7999999999999995E-2</v>
      </c>
      <c r="T9885" s="148">
        <v>-11.693</v>
      </c>
      <c r="U9885" s="148">
        <v>1</v>
      </c>
      <c r="V9885" s="148">
        <v>7.0400000000000004E-2</v>
      </c>
      <c r="W9885" s="148">
        <v>149.97299999999899</v>
      </c>
      <c r="X9885" s="148">
        <v>4</v>
      </c>
      <c r="Y9885" s="148">
        <v>0.34699999999999998</v>
      </c>
    </row>
    <row r="9886" spans="11:25" x14ac:dyDescent="0.25">
      <c r="K9886" s="145" t="s">
        <v>8191</v>
      </c>
      <c r="L9886" s="145">
        <v>34</v>
      </c>
      <c r="M9886" s="145">
        <v>220434</v>
      </c>
      <c r="N9886" s="148">
        <v>7.4800000000000005E-2</v>
      </c>
      <c r="O9886" s="148">
        <v>0.95399999999999996</v>
      </c>
      <c r="P9886" s="148">
        <v>0.63900000000000001</v>
      </c>
      <c r="Q9886" s="148">
        <v>2.5500000000000002E-3</v>
      </c>
      <c r="R9886" s="148">
        <v>10</v>
      </c>
      <c r="S9886" s="148">
        <v>0.13699999999999901</v>
      </c>
      <c r="T9886" s="148">
        <v>-6.109</v>
      </c>
      <c r="U9886" s="148">
        <v>0</v>
      </c>
      <c r="V9886" s="148">
        <v>0.14699999999999999</v>
      </c>
      <c r="W9886" s="148">
        <v>114.992</v>
      </c>
      <c r="X9886" s="148">
        <v>4</v>
      </c>
      <c r="Y9886" s="148">
        <v>0.83799999999999997</v>
      </c>
    </row>
    <row r="9887" spans="11:25" x14ac:dyDescent="0.25">
      <c r="K9887" s="145" t="s">
        <v>8192</v>
      </c>
      <c r="L9887" s="145">
        <v>18</v>
      </c>
      <c r="M9887" s="145">
        <v>237688</v>
      </c>
      <c r="N9887" s="148">
        <v>0.215</v>
      </c>
      <c r="O9887" s="148">
        <v>0.73499999999999999</v>
      </c>
      <c r="P9887" s="148">
        <v>0.53700000000000003</v>
      </c>
      <c r="Q9887" s="148">
        <v>0</v>
      </c>
      <c r="R9887" s="148">
        <v>2</v>
      </c>
      <c r="S9887" s="148">
        <v>0.114</v>
      </c>
      <c r="T9887" s="148">
        <v>-8.5440000000000005</v>
      </c>
      <c r="U9887" s="148">
        <v>1</v>
      </c>
      <c r="V9887" s="148">
        <v>4.48E-2</v>
      </c>
      <c r="W9887" s="148">
        <v>139.988</v>
      </c>
      <c r="X9887" s="148">
        <v>4</v>
      </c>
      <c r="Y9887" s="148">
        <v>0.49399999999999999</v>
      </c>
    </row>
    <row r="9888" spans="11:25" x14ac:dyDescent="0.25">
      <c r="K9888" s="145" t="s">
        <v>8193</v>
      </c>
      <c r="L9888" s="145">
        <v>35</v>
      </c>
      <c r="M9888" s="145">
        <v>234000</v>
      </c>
      <c r="N9888" s="148">
        <v>6.8400000000000002E-2</v>
      </c>
      <c r="O9888" s="148">
        <v>0.871</v>
      </c>
      <c r="P9888" s="148">
        <v>0.68500000000000005</v>
      </c>
      <c r="Q9888" s="148">
        <v>0</v>
      </c>
      <c r="R9888" s="148">
        <v>2</v>
      </c>
      <c r="S9888" s="148">
        <v>8.9800000000000005E-2</v>
      </c>
      <c r="T9888" s="148">
        <v>-4.8730000000000002</v>
      </c>
      <c r="U9888" s="148">
        <v>1</v>
      </c>
      <c r="V9888" s="148">
        <v>0.129</v>
      </c>
      <c r="W9888" s="148">
        <v>125.04</v>
      </c>
      <c r="X9888" s="148">
        <v>4</v>
      </c>
      <c r="Y9888" s="148">
        <v>0.255</v>
      </c>
    </row>
    <row r="9889" spans="11:25" x14ac:dyDescent="0.25">
      <c r="K9889" s="145" t="s">
        <v>8194</v>
      </c>
      <c r="L9889" s="145">
        <v>16</v>
      </c>
      <c r="M9889" s="145">
        <v>196158</v>
      </c>
      <c r="N9889" s="148">
        <v>4.1200000000000001E-2</v>
      </c>
      <c r="O9889" s="148">
        <v>0.67400000000000004</v>
      </c>
      <c r="P9889" s="148">
        <v>0.82099999999999995</v>
      </c>
      <c r="Q9889" s="148">
        <v>0</v>
      </c>
      <c r="R9889" s="148">
        <v>6</v>
      </c>
      <c r="S9889" s="148">
        <v>0.10099999999999899</v>
      </c>
      <c r="T9889" s="148">
        <v>-4.5469999999999997</v>
      </c>
      <c r="U9889" s="148">
        <v>0</v>
      </c>
      <c r="V9889" s="148">
        <v>0.33500000000000002</v>
      </c>
      <c r="W9889" s="148">
        <v>148.09200000000001</v>
      </c>
      <c r="X9889" s="148">
        <v>4</v>
      </c>
      <c r="Y9889" s="148">
        <v>0.41099999999999998</v>
      </c>
    </row>
    <row r="9890" spans="11:25" x14ac:dyDescent="0.25">
      <c r="K9890" s="145" t="s">
        <v>8195</v>
      </c>
      <c r="L9890" s="145">
        <v>37</v>
      </c>
      <c r="M9890" s="145">
        <v>132624</v>
      </c>
      <c r="N9890" s="148">
        <v>0.22399999999999901</v>
      </c>
      <c r="O9890" s="148">
        <v>0.60599999999999998</v>
      </c>
      <c r="P9890" s="148">
        <v>0.68899999999999995</v>
      </c>
      <c r="Q9890" s="148">
        <v>0</v>
      </c>
      <c r="R9890" s="148">
        <v>10</v>
      </c>
      <c r="S9890" s="148">
        <v>0.11599999999999901</v>
      </c>
      <c r="T9890" s="148">
        <v>-5.9560000000000004</v>
      </c>
      <c r="U9890" s="148">
        <v>0</v>
      </c>
      <c r="V9890" s="148">
        <v>5.3699999999999998E-2</v>
      </c>
      <c r="W9890" s="148">
        <v>120.18799999999899</v>
      </c>
      <c r="X9890" s="148">
        <v>4</v>
      </c>
      <c r="Y9890" s="148">
        <v>0.373</v>
      </c>
    </row>
    <row r="9891" spans="11:25" x14ac:dyDescent="0.25">
      <c r="K9891" s="145" t="s">
        <v>8196</v>
      </c>
      <c r="L9891" s="145">
        <v>16</v>
      </c>
      <c r="M9891" s="145">
        <v>161994</v>
      </c>
      <c r="N9891" s="148">
        <v>0.13600000000000001</v>
      </c>
      <c r="O9891" s="148">
        <v>0.61399999999999999</v>
      </c>
      <c r="P9891" s="148">
        <v>0.86399999999999999</v>
      </c>
      <c r="Q9891" s="148">
        <v>3.1499999999999999E-6</v>
      </c>
      <c r="R9891" s="148">
        <v>8</v>
      </c>
      <c r="S9891" s="148">
        <v>0.249</v>
      </c>
      <c r="T9891" s="148">
        <v>-3.4529999999999998</v>
      </c>
      <c r="U9891" s="148">
        <v>1</v>
      </c>
      <c r="V9891" s="148">
        <v>9.3200000000000005E-2</v>
      </c>
      <c r="W9891" s="148">
        <v>145.988</v>
      </c>
      <c r="X9891" s="148">
        <v>4</v>
      </c>
      <c r="Y9891" s="148">
        <v>0.76900000000000002</v>
      </c>
    </row>
    <row r="9892" spans="11:25" x14ac:dyDescent="0.25">
      <c r="K9892" s="145" t="s">
        <v>8197</v>
      </c>
      <c r="L9892" s="145">
        <v>33</v>
      </c>
      <c r="M9892" s="145">
        <v>184058</v>
      </c>
      <c r="N9892" s="148">
        <v>0.61199999999999999</v>
      </c>
      <c r="O9892" s="148">
        <v>0.78900000000000003</v>
      </c>
      <c r="P9892" s="148">
        <v>0.60899999999999999</v>
      </c>
      <c r="Q9892" s="148">
        <v>0</v>
      </c>
      <c r="R9892" s="148">
        <v>0</v>
      </c>
      <c r="S9892" s="148">
        <v>0.16600000000000001</v>
      </c>
      <c r="T9892" s="148">
        <v>-5.3239999999999998</v>
      </c>
      <c r="U9892" s="148">
        <v>1</v>
      </c>
      <c r="V9892" s="148">
        <v>4.36E-2</v>
      </c>
      <c r="W9892" s="148">
        <v>140.06399999999999</v>
      </c>
      <c r="X9892" s="148">
        <v>4</v>
      </c>
      <c r="Y9892" s="148">
        <v>0.79099999999999904</v>
      </c>
    </row>
    <row r="9893" spans="11:25" x14ac:dyDescent="0.25">
      <c r="K9893" s="145" t="s">
        <v>8198</v>
      </c>
      <c r="L9893" s="145">
        <v>20</v>
      </c>
      <c r="M9893" s="145">
        <v>139306</v>
      </c>
      <c r="N9893" s="148">
        <v>3.5000000000000003E-2</v>
      </c>
      <c r="O9893" s="148">
        <v>0.58099999999999996</v>
      </c>
      <c r="P9893" s="148">
        <v>0.61099999999999999</v>
      </c>
      <c r="Q9893" s="148">
        <v>0</v>
      </c>
      <c r="R9893" s="148">
        <v>9</v>
      </c>
      <c r="S9893" s="148">
        <v>9.6299999999999997E-2</v>
      </c>
      <c r="T9893" s="148">
        <v>-6.56</v>
      </c>
      <c r="U9893" s="148">
        <v>0</v>
      </c>
      <c r="V9893" s="148">
        <v>0.40899999999999997</v>
      </c>
      <c r="W9893" s="148">
        <v>101.03</v>
      </c>
      <c r="X9893" s="148">
        <v>3</v>
      </c>
      <c r="Y9893" s="148">
        <v>0.70599999999999996</v>
      </c>
    </row>
    <row r="9894" spans="11:25" x14ac:dyDescent="0.25">
      <c r="K9894" s="145" t="s">
        <v>8199</v>
      </c>
      <c r="L9894" s="145">
        <v>35</v>
      </c>
      <c r="M9894" s="145">
        <v>211816</v>
      </c>
      <c r="N9894" s="148">
        <v>0.377999999999999</v>
      </c>
      <c r="O9894" s="148">
        <v>0.81299999999999994</v>
      </c>
      <c r="P9894" s="148">
        <v>0.67200000000000004</v>
      </c>
      <c r="Q9894" s="148">
        <v>0</v>
      </c>
      <c r="R9894" s="148">
        <v>9</v>
      </c>
      <c r="S9894" s="148">
        <v>0.26899999999999902</v>
      </c>
      <c r="T9894" s="148">
        <v>-7.0049999999999999</v>
      </c>
      <c r="U9894" s="148">
        <v>0</v>
      </c>
      <c r="V9894" s="148">
        <v>0.29499999999999998</v>
      </c>
      <c r="W9894" s="148">
        <v>120.06299999999899</v>
      </c>
      <c r="X9894" s="148">
        <v>4</v>
      </c>
      <c r="Y9894" s="148">
        <v>0.89200000000000002</v>
      </c>
    </row>
    <row r="9895" spans="11:25" x14ac:dyDescent="0.25">
      <c r="K9895" s="145" t="s">
        <v>8200</v>
      </c>
      <c r="L9895" s="145">
        <v>16</v>
      </c>
      <c r="M9895" s="145">
        <v>215916</v>
      </c>
      <c r="N9895" s="148">
        <v>3.5200000000000002E-2</v>
      </c>
      <c r="O9895" s="148">
        <v>0.72499999999999998</v>
      </c>
      <c r="P9895" s="148">
        <v>0.89099999999999902</v>
      </c>
      <c r="Q9895" s="148">
        <v>8.1499999999999997E-4</v>
      </c>
      <c r="R9895" s="148">
        <v>3</v>
      </c>
      <c r="S9895" s="148">
        <v>0.17499999999999999</v>
      </c>
      <c r="T9895" s="148">
        <v>-5.0670000000000002</v>
      </c>
      <c r="U9895" s="148">
        <v>0</v>
      </c>
      <c r="V9895" s="148">
        <v>3.3599999999999998E-2</v>
      </c>
      <c r="W9895" s="148">
        <v>108.96599999999999</v>
      </c>
      <c r="X9895" s="148">
        <v>4</v>
      </c>
      <c r="Y9895" s="148">
        <v>0.29599999999999999</v>
      </c>
    </row>
    <row r="9896" spans="11:25" x14ac:dyDescent="0.25">
      <c r="K9896" s="145" t="s">
        <v>8201</v>
      </c>
      <c r="L9896" s="145">
        <v>31</v>
      </c>
      <c r="M9896" s="145">
        <v>186666</v>
      </c>
      <c r="N9896" s="148">
        <v>0.81099999999999905</v>
      </c>
      <c r="O9896" s="148">
        <v>0.70099999999999996</v>
      </c>
      <c r="P9896" s="148">
        <v>0.42399999999999999</v>
      </c>
      <c r="Q9896" s="148">
        <v>7.5800000000000006E-2</v>
      </c>
      <c r="R9896" s="148">
        <v>11</v>
      </c>
      <c r="S9896" s="148">
        <v>9.0300000000000005E-2</v>
      </c>
      <c r="T9896" s="148">
        <v>-10.709</v>
      </c>
      <c r="U9896" s="148">
        <v>1</v>
      </c>
      <c r="V9896" s="148">
        <v>0.21199999999999999</v>
      </c>
      <c r="W9896" s="148">
        <v>123.59</v>
      </c>
      <c r="X9896" s="148">
        <v>4</v>
      </c>
      <c r="Y9896" s="148">
        <v>0.13400000000000001</v>
      </c>
    </row>
    <row r="9897" spans="11:25" x14ac:dyDescent="0.25">
      <c r="K9897" s="145" t="s">
        <v>8202</v>
      </c>
      <c r="L9897" s="145">
        <v>26</v>
      </c>
      <c r="M9897" s="145">
        <v>230784</v>
      </c>
      <c r="N9897" s="148">
        <v>3.4500000000000003E-2</v>
      </c>
      <c r="O9897" s="148">
        <v>0.77400000000000002</v>
      </c>
      <c r="P9897" s="148">
        <v>0.77500000000000002</v>
      </c>
      <c r="Q9897" s="148">
        <v>0</v>
      </c>
      <c r="R9897" s="148">
        <v>1</v>
      </c>
      <c r="S9897" s="148">
        <v>0.501</v>
      </c>
      <c r="T9897" s="148">
        <v>-5.242</v>
      </c>
      <c r="U9897" s="148">
        <v>0</v>
      </c>
      <c r="V9897" s="148">
        <v>7.7899999999999997E-2</v>
      </c>
      <c r="W9897" s="148">
        <v>159.99100000000001</v>
      </c>
      <c r="X9897" s="148">
        <v>4</v>
      </c>
      <c r="Y9897" s="148">
        <v>0.45200000000000001</v>
      </c>
    </row>
    <row r="9898" spans="11:25" x14ac:dyDescent="0.25">
      <c r="K9898" s="145" t="s">
        <v>8203</v>
      </c>
      <c r="L9898" s="145">
        <v>35</v>
      </c>
      <c r="M9898" s="145">
        <v>195576</v>
      </c>
      <c r="N9898" s="148">
        <v>0.434</v>
      </c>
      <c r="O9898" s="148">
        <v>0.61099999999999999</v>
      </c>
      <c r="P9898" s="148">
        <v>0.80799999999999905</v>
      </c>
      <c r="Q9898" s="148">
        <v>0</v>
      </c>
      <c r="R9898" s="148">
        <v>0</v>
      </c>
      <c r="S9898" s="148">
        <v>8.3400000000000002E-2</v>
      </c>
      <c r="T9898" s="148">
        <v>-4.2750000000000004</v>
      </c>
      <c r="U9898" s="148">
        <v>0</v>
      </c>
      <c r="V9898" s="148">
        <v>0.44900000000000001</v>
      </c>
      <c r="W9898" s="148">
        <v>130.16399999999999</v>
      </c>
      <c r="X9898" s="148">
        <v>4</v>
      </c>
      <c r="Y9898" s="148">
        <v>0.28000000000000003</v>
      </c>
    </row>
    <row r="9899" spans="11:25" x14ac:dyDescent="0.25">
      <c r="K9899" s="145" t="s">
        <v>8204</v>
      </c>
      <c r="L9899" s="145">
        <v>16</v>
      </c>
      <c r="M9899" s="145">
        <v>212016</v>
      </c>
      <c r="N9899" s="148">
        <v>0.11599999999999901</v>
      </c>
      <c r="O9899" s="148">
        <v>0.66500000000000004</v>
      </c>
      <c r="P9899" s="148">
        <v>0.33</v>
      </c>
      <c r="Q9899" s="148">
        <v>0</v>
      </c>
      <c r="R9899" s="148">
        <v>3</v>
      </c>
      <c r="S9899" s="148">
        <v>6.83E-2</v>
      </c>
      <c r="T9899" s="148">
        <v>-9.6850000000000005</v>
      </c>
      <c r="U9899" s="148">
        <v>1</v>
      </c>
      <c r="V9899" s="148">
        <v>7.85E-2</v>
      </c>
      <c r="W9899" s="148">
        <v>74.957999999999998</v>
      </c>
      <c r="X9899" s="148">
        <v>4</v>
      </c>
      <c r="Y9899" s="148">
        <v>0.372</v>
      </c>
    </row>
    <row r="9900" spans="11:25" x14ac:dyDescent="0.25">
      <c r="K9900" s="145" t="s">
        <v>8205</v>
      </c>
      <c r="L9900" s="145">
        <v>45</v>
      </c>
      <c r="M9900" s="145">
        <v>209007</v>
      </c>
      <c r="N9900" s="148">
        <v>0.39200000000000002</v>
      </c>
      <c r="O9900" s="148">
        <v>0.60699999999999998</v>
      </c>
      <c r="P9900" s="148">
        <v>0.71499999999999997</v>
      </c>
      <c r="Q9900" s="148">
        <v>0</v>
      </c>
      <c r="R9900" s="148">
        <v>10</v>
      </c>
      <c r="S9900" s="148">
        <v>0.375</v>
      </c>
      <c r="T9900" s="148">
        <v>-4.7409999999999997</v>
      </c>
      <c r="U9900" s="148">
        <v>1</v>
      </c>
      <c r="V9900" s="148">
        <v>0.2</v>
      </c>
      <c r="W9900" s="148">
        <v>179.982</v>
      </c>
      <c r="X9900" s="148">
        <v>4</v>
      </c>
      <c r="Y9900" s="148">
        <v>0.74099999999999999</v>
      </c>
    </row>
    <row r="9901" spans="11:25" x14ac:dyDescent="0.25">
      <c r="K9901" s="145" t="s">
        <v>8206</v>
      </c>
      <c r="L9901" s="145">
        <v>32</v>
      </c>
      <c r="M9901" s="145">
        <v>212000</v>
      </c>
      <c r="N9901" s="148">
        <v>0.76099999999999901</v>
      </c>
      <c r="O9901" s="148">
        <v>0.70499999999999996</v>
      </c>
      <c r="P9901" s="148">
        <v>0.72699999999999998</v>
      </c>
      <c r="Q9901" s="148">
        <v>0</v>
      </c>
      <c r="R9901" s="148">
        <v>2</v>
      </c>
      <c r="S9901" s="148">
        <v>7.6899999999999996E-2</v>
      </c>
      <c r="T9901" s="148">
        <v>-5.3410000000000002</v>
      </c>
      <c r="U9901" s="148">
        <v>1</v>
      </c>
      <c r="V9901" s="148">
        <v>0.11</v>
      </c>
      <c r="W9901" s="148">
        <v>99.994</v>
      </c>
      <c r="X9901" s="148">
        <v>4</v>
      </c>
      <c r="Y9901" s="148">
        <v>0.60799999999999998</v>
      </c>
    </row>
    <row r="9902" spans="11:25" x14ac:dyDescent="0.25">
      <c r="K9902" s="145" t="s">
        <v>8207</v>
      </c>
      <c r="L9902" s="145">
        <v>31</v>
      </c>
      <c r="M9902" s="145">
        <v>202478</v>
      </c>
      <c r="N9902" s="148">
        <v>6.5100000000000005E-2</v>
      </c>
      <c r="O9902" s="148">
        <v>0.73299999999999998</v>
      </c>
      <c r="P9902" s="148">
        <v>0.83899999999999997</v>
      </c>
      <c r="Q9902" s="148">
        <v>0</v>
      </c>
      <c r="R9902" s="148">
        <v>6</v>
      </c>
      <c r="S9902" s="148">
        <v>0.13600000000000001</v>
      </c>
      <c r="T9902" s="148">
        <v>-4.3630000000000004</v>
      </c>
      <c r="U9902" s="148">
        <v>1</v>
      </c>
      <c r="V9902" s="148">
        <v>6.2199999999999998E-2</v>
      </c>
      <c r="W9902" s="148">
        <v>95.037999999999997</v>
      </c>
      <c r="X9902" s="148">
        <v>4</v>
      </c>
      <c r="Y9902" s="148">
        <v>0.82099999999999995</v>
      </c>
    </row>
    <row r="9903" spans="11:25" x14ac:dyDescent="0.25">
      <c r="K9903" s="145" t="s">
        <v>2866</v>
      </c>
      <c r="L9903" s="145">
        <v>33</v>
      </c>
      <c r="M9903" s="145">
        <v>220206</v>
      </c>
      <c r="N9903" s="148">
        <v>0.188</v>
      </c>
      <c r="O9903" s="148">
        <v>0.71799999999999997</v>
      </c>
      <c r="P9903" s="148">
        <v>0.69599999999999995</v>
      </c>
      <c r="Q9903" s="148">
        <v>0</v>
      </c>
      <c r="R9903" s="148">
        <v>7</v>
      </c>
      <c r="S9903" s="148">
        <v>0.11899999999999999</v>
      </c>
      <c r="T9903" s="148">
        <v>-4.9770000000000003</v>
      </c>
      <c r="U9903" s="148">
        <v>0</v>
      </c>
      <c r="V9903" s="148">
        <v>4.6100000000000002E-2</v>
      </c>
      <c r="W9903" s="148">
        <v>115.024</v>
      </c>
      <c r="X9903" s="148">
        <v>4</v>
      </c>
      <c r="Y9903" s="148">
        <v>0.497</v>
      </c>
    </row>
    <row r="9904" spans="11:25" x14ac:dyDescent="0.25">
      <c r="K9904" s="145" t="s">
        <v>8208</v>
      </c>
      <c r="L9904" s="145">
        <v>40</v>
      </c>
      <c r="M9904" s="145">
        <v>209000</v>
      </c>
      <c r="N9904" s="148">
        <v>0.13900000000000001</v>
      </c>
      <c r="O9904" s="148">
        <v>0.68400000000000005</v>
      </c>
      <c r="P9904" s="148">
        <v>0.71699999999999997</v>
      </c>
      <c r="Q9904" s="148">
        <v>0</v>
      </c>
      <c r="R9904" s="148">
        <v>11</v>
      </c>
      <c r="S9904" s="148">
        <v>0.27500000000000002</v>
      </c>
      <c r="T9904" s="148">
        <v>-4.2460000000000004</v>
      </c>
      <c r="U9904" s="148">
        <v>1</v>
      </c>
      <c r="V9904" s="148">
        <v>0.11</v>
      </c>
      <c r="W9904" s="148">
        <v>89.99</v>
      </c>
      <c r="X9904" s="148">
        <v>4</v>
      </c>
      <c r="Y9904" s="148">
        <v>0.92099999999999904</v>
      </c>
    </row>
    <row r="9905" spans="11:25" x14ac:dyDescent="0.25">
      <c r="K9905" s="145" t="s">
        <v>8209</v>
      </c>
      <c r="L9905" s="145">
        <v>41</v>
      </c>
      <c r="M9905" s="145">
        <v>201639</v>
      </c>
      <c r="N9905" s="148">
        <v>5.0599999999999999E-2</v>
      </c>
      <c r="O9905" s="148">
        <v>0.70199999999999996</v>
      </c>
      <c r="P9905" s="148">
        <v>0.84299999999999997</v>
      </c>
      <c r="Q9905" s="148">
        <v>0</v>
      </c>
      <c r="R9905" s="148">
        <v>7</v>
      </c>
      <c r="S9905" s="148">
        <v>0.1</v>
      </c>
      <c r="T9905" s="148">
        <v>-4.0599999999999996</v>
      </c>
      <c r="U9905" s="148">
        <v>0</v>
      </c>
      <c r="V9905" s="148">
        <v>0.106</v>
      </c>
      <c r="W9905" s="148">
        <v>109.91</v>
      </c>
      <c r="X9905" s="148">
        <v>4</v>
      </c>
      <c r="Y9905" s="148">
        <v>0.55000000000000004</v>
      </c>
    </row>
    <row r="9906" spans="11:25" x14ac:dyDescent="0.25">
      <c r="K9906" s="145" t="s">
        <v>8210</v>
      </c>
      <c r="L9906" s="145">
        <v>37</v>
      </c>
      <c r="M9906" s="145">
        <v>181285</v>
      </c>
      <c r="N9906" s="148">
        <v>0.74299999999999999</v>
      </c>
      <c r="O9906" s="148">
        <v>0.43</v>
      </c>
      <c r="P9906" s="148">
        <v>0.874</v>
      </c>
      <c r="Q9906" s="148">
        <v>0</v>
      </c>
      <c r="R9906" s="148">
        <v>8</v>
      </c>
      <c r="S9906" s="148">
        <v>0.42499999999999999</v>
      </c>
      <c r="T9906" s="148">
        <v>-4.5709999999999997</v>
      </c>
      <c r="U9906" s="148">
        <v>1</v>
      </c>
      <c r="V9906" s="148">
        <v>0.27</v>
      </c>
      <c r="W9906" s="148">
        <v>140.94499999999999</v>
      </c>
      <c r="X9906" s="148">
        <v>4</v>
      </c>
      <c r="Y9906" s="148">
        <v>0.39100000000000001</v>
      </c>
    </row>
    <row r="9907" spans="11:25" x14ac:dyDescent="0.25">
      <c r="K9907" s="145" t="s">
        <v>8211</v>
      </c>
      <c r="L9907" s="145">
        <v>34</v>
      </c>
      <c r="M9907" s="145">
        <v>229688</v>
      </c>
      <c r="N9907" s="148">
        <v>0.28100000000000003</v>
      </c>
      <c r="O9907" s="148">
        <v>0.89700000000000002</v>
      </c>
      <c r="P9907" s="148">
        <v>0.92900000000000005</v>
      </c>
      <c r="Q9907" s="148">
        <v>0</v>
      </c>
      <c r="R9907" s="148">
        <v>0</v>
      </c>
      <c r="S9907" s="148">
        <v>0.84899999999999998</v>
      </c>
      <c r="T9907" s="148">
        <v>-4.6929999999999996</v>
      </c>
      <c r="U9907" s="148">
        <v>1</v>
      </c>
      <c r="V9907" s="148">
        <v>0.23499999999999999</v>
      </c>
      <c r="W9907" s="148">
        <v>140.101</v>
      </c>
      <c r="X9907" s="148">
        <v>4</v>
      </c>
      <c r="Y9907" s="148">
        <v>0.86499999999999999</v>
      </c>
    </row>
    <row r="9908" spans="11:25" x14ac:dyDescent="0.25">
      <c r="K9908" s="145" t="s">
        <v>8212</v>
      </c>
      <c r="L9908" s="145">
        <v>37</v>
      </c>
      <c r="M9908" s="145">
        <v>247500</v>
      </c>
      <c r="N9908" s="148">
        <v>0.214</v>
      </c>
      <c r="O9908" s="148">
        <v>0.90900000000000003</v>
      </c>
      <c r="P9908" s="148">
        <v>0.60399999999999998</v>
      </c>
      <c r="Q9908" s="148">
        <v>0</v>
      </c>
      <c r="R9908" s="148">
        <v>10</v>
      </c>
      <c r="S9908" s="148">
        <v>7.17E-2</v>
      </c>
      <c r="T9908" s="148">
        <v>-5.6529999999999996</v>
      </c>
      <c r="U9908" s="148">
        <v>0</v>
      </c>
      <c r="V9908" s="148">
        <v>0.42399999999999999</v>
      </c>
      <c r="W9908" s="148">
        <v>119.982</v>
      </c>
      <c r="X9908" s="148">
        <v>4</v>
      </c>
      <c r="Y9908" s="148">
        <v>0.75599999999999901</v>
      </c>
    </row>
    <row r="9909" spans="11:25" x14ac:dyDescent="0.25">
      <c r="K9909" s="145" t="s">
        <v>8213</v>
      </c>
      <c r="L9909" s="145">
        <v>31</v>
      </c>
      <c r="M9909" s="145">
        <v>203892</v>
      </c>
      <c r="N9909" s="148">
        <v>0.28999999999999998</v>
      </c>
      <c r="O9909" s="148">
        <v>0.61499999999999999</v>
      </c>
      <c r="P9909" s="148">
        <v>0.875</v>
      </c>
      <c r="Q9909" s="148">
        <v>0</v>
      </c>
      <c r="R9909" s="148">
        <v>5</v>
      </c>
      <c r="S9909" s="148">
        <v>0.55700000000000005</v>
      </c>
      <c r="T9909" s="148">
        <v>-4.1360000000000001</v>
      </c>
      <c r="U9909" s="148">
        <v>0</v>
      </c>
      <c r="V9909" s="148">
        <v>0.28199999999999997</v>
      </c>
      <c r="W9909" s="148">
        <v>115.092</v>
      </c>
      <c r="X9909" s="148">
        <v>4</v>
      </c>
      <c r="Y9909" s="148">
        <v>0.47399999999999998</v>
      </c>
    </row>
    <row r="9910" spans="11:25" x14ac:dyDescent="0.25">
      <c r="K9910" s="145" t="s">
        <v>8214</v>
      </c>
      <c r="L9910" s="145">
        <v>30</v>
      </c>
      <c r="M9910" s="145">
        <v>204977</v>
      </c>
      <c r="N9910" s="148">
        <v>0.17</v>
      </c>
      <c r="O9910" s="148">
        <v>0.84499999999999997</v>
      </c>
      <c r="P9910" s="148">
        <v>0.82099999999999995</v>
      </c>
      <c r="Q9910" s="148">
        <v>0</v>
      </c>
      <c r="R9910" s="148">
        <v>1</v>
      </c>
      <c r="S9910" s="148">
        <v>0.311</v>
      </c>
      <c r="T9910" s="148">
        <v>-5.9409999999999998</v>
      </c>
      <c r="U9910" s="148">
        <v>1</v>
      </c>
      <c r="V9910" s="148">
        <v>0.313</v>
      </c>
      <c r="W9910" s="148">
        <v>98.08</v>
      </c>
      <c r="X9910" s="148">
        <v>4</v>
      </c>
      <c r="Y9910" s="148">
        <v>0.67400000000000004</v>
      </c>
    </row>
    <row r="9911" spans="11:25" x14ac:dyDescent="0.25">
      <c r="K9911" s="145" t="s">
        <v>4214</v>
      </c>
      <c r="L9911" s="145">
        <v>32</v>
      </c>
      <c r="M9911" s="145">
        <v>183374</v>
      </c>
      <c r="N9911" s="148">
        <v>1.5699999999999999E-2</v>
      </c>
      <c r="O9911" s="148">
        <v>0.76900000000000002</v>
      </c>
      <c r="P9911" s="148">
        <v>0.77700000000000002</v>
      </c>
      <c r="Q9911" s="148">
        <v>4.49E-5</v>
      </c>
      <c r="R9911" s="148">
        <v>1</v>
      </c>
      <c r="S9911" s="148">
        <v>0.32899999999999902</v>
      </c>
      <c r="T9911" s="148">
        <v>-5.5829999999999904</v>
      </c>
      <c r="U9911" s="148">
        <v>1</v>
      </c>
      <c r="V9911" s="148">
        <v>0.13900000000000001</v>
      </c>
      <c r="W9911" s="148">
        <v>120.06100000000001</v>
      </c>
      <c r="X9911" s="148">
        <v>4</v>
      </c>
      <c r="Y9911" s="148">
        <v>0.31900000000000001</v>
      </c>
    </row>
    <row r="9912" spans="11:25" x14ac:dyDescent="0.25">
      <c r="K9912" s="145" t="s">
        <v>8215</v>
      </c>
      <c r="L9912" s="145">
        <v>35</v>
      </c>
      <c r="M9912" s="145">
        <v>218293</v>
      </c>
      <c r="N9912" s="148">
        <v>0.16899999999999901</v>
      </c>
      <c r="O9912" s="148">
        <v>0.58599999999999997</v>
      </c>
      <c r="P9912" s="148">
        <v>0.755</v>
      </c>
      <c r="Q9912" s="148">
        <v>0</v>
      </c>
      <c r="R9912" s="148">
        <v>10</v>
      </c>
      <c r="S9912" s="148">
        <v>3.6600000000000001E-2</v>
      </c>
      <c r="T9912" s="148">
        <v>-3.1760000000000002</v>
      </c>
      <c r="U9912" s="148">
        <v>1</v>
      </c>
      <c r="V9912" s="148">
        <v>7.9000000000000001E-2</v>
      </c>
      <c r="W9912" s="148">
        <v>120.119</v>
      </c>
      <c r="X9912" s="148">
        <v>4</v>
      </c>
      <c r="Y9912" s="148">
        <v>0.45399999999999902</v>
      </c>
    </row>
    <row r="9913" spans="11:25" x14ac:dyDescent="0.25">
      <c r="K9913" s="145" t="s">
        <v>8216</v>
      </c>
      <c r="L9913" s="145">
        <v>30</v>
      </c>
      <c r="M9913" s="145">
        <v>207904</v>
      </c>
      <c r="N9913" s="148">
        <v>0.60899999999999999</v>
      </c>
      <c r="O9913" s="148">
        <v>0.57199999999999995</v>
      </c>
      <c r="P9913" s="148">
        <v>0.94099999999999995</v>
      </c>
      <c r="Q9913" s="148">
        <v>0</v>
      </c>
      <c r="R9913" s="148">
        <v>4</v>
      </c>
      <c r="S9913" s="148">
        <v>0.36</v>
      </c>
      <c r="T9913" s="148">
        <v>-3.49</v>
      </c>
      <c r="U9913" s="148">
        <v>1</v>
      </c>
      <c r="V9913" s="148">
        <v>0.45700000000000002</v>
      </c>
      <c r="W9913" s="148">
        <v>75.453999999999994</v>
      </c>
      <c r="X9913" s="148">
        <v>4</v>
      </c>
      <c r="Y9913" s="148">
        <v>0.69599999999999995</v>
      </c>
    </row>
    <row r="9914" spans="11:25" x14ac:dyDescent="0.25">
      <c r="K9914" s="145" t="s">
        <v>8217</v>
      </c>
      <c r="L9914" s="145">
        <v>39</v>
      </c>
      <c r="M9914" s="145">
        <v>186575</v>
      </c>
      <c r="N9914" s="148">
        <v>0.223</v>
      </c>
      <c r="O9914" s="148">
        <v>0.66900000000000004</v>
      </c>
      <c r="P9914" s="148">
        <v>0.83499999999999996</v>
      </c>
      <c r="Q9914" s="148">
        <v>0</v>
      </c>
      <c r="R9914" s="148">
        <v>11</v>
      </c>
      <c r="S9914" s="148">
        <v>9.11E-2</v>
      </c>
      <c r="T9914" s="148">
        <v>-4.8389999999999898</v>
      </c>
      <c r="U9914" s="148">
        <v>0</v>
      </c>
      <c r="V9914" s="148">
        <v>0.33600000000000002</v>
      </c>
      <c r="W9914" s="148">
        <v>94.094999999999999</v>
      </c>
      <c r="X9914" s="148">
        <v>4</v>
      </c>
      <c r="Y9914" s="148">
        <v>0.89900000000000002</v>
      </c>
    </row>
    <row r="9915" spans="11:25" x14ac:dyDescent="0.25">
      <c r="K9915" s="145" t="s">
        <v>8218</v>
      </c>
      <c r="L9915" s="145">
        <v>59</v>
      </c>
      <c r="M9915" s="145">
        <v>290513</v>
      </c>
      <c r="N9915" s="148">
        <v>0.183</v>
      </c>
      <c r="O9915" s="148">
        <v>0.54700000000000004</v>
      </c>
      <c r="P9915" s="148">
        <v>0.81399999999999995</v>
      </c>
      <c r="Q9915" s="148">
        <v>1.2899999999999999E-4</v>
      </c>
      <c r="R9915" s="148">
        <v>7</v>
      </c>
      <c r="S9915" s="148">
        <v>0.18099999999999999</v>
      </c>
      <c r="T9915" s="148">
        <v>-6.4089999999999998</v>
      </c>
      <c r="U9915" s="148">
        <v>1</v>
      </c>
      <c r="V9915" s="148">
        <v>7.1800000000000003E-2</v>
      </c>
      <c r="W9915" s="148">
        <v>146.74199999999999</v>
      </c>
      <c r="X9915" s="148">
        <v>4</v>
      </c>
      <c r="Y9915" s="148">
        <v>0.747</v>
      </c>
    </row>
    <row r="9916" spans="11:25" x14ac:dyDescent="0.25">
      <c r="K9916" s="145" t="s">
        <v>8219</v>
      </c>
      <c r="L9916" s="145">
        <v>61</v>
      </c>
      <c r="M9916" s="145">
        <v>196746</v>
      </c>
      <c r="N9916" s="148">
        <v>6.8099999999999994E-2</v>
      </c>
      <c r="O9916" s="148">
        <v>0.85899999999999999</v>
      </c>
      <c r="P9916" s="148">
        <v>0.95799999999999996</v>
      </c>
      <c r="Q9916" s="148">
        <v>5.1900000000000004E-4</v>
      </c>
      <c r="R9916" s="148">
        <v>4</v>
      </c>
      <c r="S9916" s="148">
        <v>0.50600000000000001</v>
      </c>
      <c r="T9916" s="148">
        <v>-0.57799999999999996</v>
      </c>
      <c r="U9916" s="148">
        <v>0</v>
      </c>
      <c r="V9916" s="148">
        <v>5.3699999999999998E-2</v>
      </c>
      <c r="W9916" s="148">
        <v>120.06299999999899</v>
      </c>
      <c r="X9916" s="148">
        <v>4</v>
      </c>
      <c r="Y9916" s="148">
        <v>0.95199999999999996</v>
      </c>
    </row>
    <row r="9917" spans="11:25" x14ac:dyDescent="0.25">
      <c r="K9917" s="145" t="s">
        <v>8220</v>
      </c>
      <c r="L9917" s="145">
        <v>2</v>
      </c>
      <c r="M9917" s="145">
        <v>220055</v>
      </c>
      <c r="N9917" s="148">
        <v>0.622</v>
      </c>
      <c r="O9917" s="148">
        <v>0.61899999999999999</v>
      </c>
      <c r="P9917" s="148">
        <v>0.92299999999999904</v>
      </c>
      <c r="Q9917" s="148">
        <v>1.48E-3</v>
      </c>
      <c r="R9917" s="148">
        <v>8</v>
      </c>
      <c r="S9917" s="148">
        <v>0.113</v>
      </c>
      <c r="T9917" s="148">
        <v>-2.15</v>
      </c>
      <c r="U9917" s="148">
        <v>1</v>
      </c>
      <c r="V9917" s="148">
        <v>0.29299999999999998</v>
      </c>
      <c r="W9917" s="148">
        <v>149.68100000000001</v>
      </c>
      <c r="X9917" s="148">
        <v>5</v>
      </c>
      <c r="Y9917" s="148">
        <v>0.49299999999999999</v>
      </c>
    </row>
    <row r="9918" spans="11:25" x14ac:dyDescent="0.25">
      <c r="K9918" s="145" t="s">
        <v>8221</v>
      </c>
      <c r="L9918" s="145">
        <v>42</v>
      </c>
      <c r="M9918" s="145">
        <v>183533</v>
      </c>
      <c r="N9918" s="148">
        <v>0.59599999999999997</v>
      </c>
      <c r="O9918" s="148">
        <v>0.84699999999999998</v>
      </c>
      <c r="P9918" s="148">
        <v>0.92</v>
      </c>
      <c r="Q9918" s="148">
        <v>3.1099999999999999E-2</v>
      </c>
      <c r="R9918" s="148">
        <v>6</v>
      </c>
      <c r="S9918" s="148">
        <v>0.152</v>
      </c>
      <c r="T9918" s="148">
        <v>-1.7130000000000001</v>
      </c>
      <c r="U9918" s="148">
        <v>0</v>
      </c>
      <c r="V9918" s="148">
        <v>6.8900000000000003E-2</v>
      </c>
      <c r="W9918" s="148">
        <v>117.99</v>
      </c>
      <c r="X9918" s="148">
        <v>4</v>
      </c>
      <c r="Y9918" s="148">
        <v>0.79299999999999904</v>
      </c>
    </row>
    <row r="9919" spans="11:25" x14ac:dyDescent="0.25">
      <c r="K9919" s="145" t="s">
        <v>8222</v>
      </c>
      <c r="L9919" s="145">
        <v>45</v>
      </c>
      <c r="M9919" s="145">
        <v>170444</v>
      </c>
      <c r="N9919" s="148">
        <v>0.158</v>
      </c>
      <c r="O9919" s="148">
        <v>0.82199999999999995</v>
      </c>
      <c r="P9919" s="148">
        <v>0.89599999999999902</v>
      </c>
      <c r="Q9919" s="148">
        <v>0.13699999999999901</v>
      </c>
      <c r="R9919" s="148">
        <v>6</v>
      </c>
      <c r="S9919" s="148">
        <v>8.2299999999999998E-2</v>
      </c>
      <c r="T9919" s="148">
        <v>-3.9019999999999899</v>
      </c>
      <c r="U9919" s="148">
        <v>1</v>
      </c>
      <c r="V9919" s="148">
        <v>5.6599999999999998E-2</v>
      </c>
      <c r="W9919" s="148">
        <v>120.04600000000001</v>
      </c>
      <c r="X9919" s="148">
        <v>4</v>
      </c>
      <c r="Y9919" s="148">
        <v>0.71499999999999997</v>
      </c>
    </row>
    <row r="9920" spans="11:25" x14ac:dyDescent="0.25">
      <c r="K9920" s="145" t="s">
        <v>8223</v>
      </c>
      <c r="L9920" s="145">
        <v>49</v>
      </c>
      <c r="M9920" s="145">
        <v>230257</v>
      </c>
      <c r="N9920" s="148">
        <v>9.9199999999999997E-2</v>
      </c>
      <c r="O9920" s="148">
        <v>0.88</v>
      </c>
      <c r="P9920" s="148">
        <v>0.90599999999999903</v>
      </c>
      <c r="Q9920" s="148">
        <v>1.26E-5</v>
      </c>
      <c r="R9920" s="148">
        <v>4</v>
      </c>
      <c r="S9920" s="148">
        <v>0.13600000000000001</v>
      </c>
      <c r="T9920" s="148">
        <v>-1.4609999999999901</v>
      </c>
      <c r="U9920" s="148">
        <v>0</v>
      </c>
      <c r="V9920" s="148">
        <v>8.09E-2</v>
      </c>
      <c r="W9920" s="148">
        <v>115.018999999999</v>
      </c>
      <c r="X9920" s="148">
        <v>4</v>
      </c>
      <c r="Y9920" s="148">
        <v>0.54299999999999904</v>
      </c>
    </row>
    <row r="9921" spans="11:25" x14ac:dyDescent="0.25">
      <c r="K9921" s="145" t="s">
        <v>5736</v>
      </c>
      <c r="L9921" s="145">
        <v>64</v>
      </c>
      <c r="M9921" s="145">
        <v>389489</v>
      </c>
      <c r="N9921" s="148">
        <v>0.123</v>
      </c>
      <c r="O9921" s="148">
        <v>0.72</v>
      </c>
      <c r="P9921" s="148">
        <v>0.71899999999999997</v>
      </c>
      <c r="Q9921" s="148">
        <v>1.24E-6</v>
      </c>
      <c r="R9921" s="148">
        <v>7</v>
      </c>
      <c r="S9921" s="148">
        <v>9.7199999999999995E-2</v>
      </c>
      <c r="T9921" s="148">
        <v>-5.1440000000000001</v>
      </c>
      <c r="U9921" s="148">
        <v>1</v>
      </c>
      <c r="V9921" s="148">
        <v>0.11599999999999901</v>
      </c>
      <c r="W9921" s="148">
        <v>174.93199999999999</v>
      </c>
      <c r="X9921" s="148">
        <v>4</v>
      </c>
      <c r="Y9921" s="148">
        <v>0.42299999999999999</v>
      </c>
    </row>
    <row r="9922" spans="11:25" x14ac:dyDescent="0.25">
      <c r="K9922" s="145" t="s">
        <v>3630</v>
      </c>
      <c r="L9922" s="145">
        <v>42</v>
      </c>
      <c r="M9922" s="145">
        <v>226077</v>
      </c>
      <c r="N9922" s="148">
        <v>0.36099999999999999</v>
      </c>
      <c r="O9922" s="148">
        <v>0.7</v>
      </c>
      <c r="P9922" s="148">
        <v>0.90900000000000003</v>
      </c>
      <c r="Q9922" s="148">
        <v>4.0299999999999997E-5</v>
      </c>
      <c r="R9922" s="148">
        <v>0</v>
      </c>
      <c r="S9922" s="148">
        <v>6.2100000000000002E-2</v>
      </c>
      <c r="T9922" s="148">
        <v>-2.742</v>
      </c>
      <c r="U9922" s="148">
        <v>0</v>
      </c>
      <c r="V9922" s="148">
        <v>7.9799999999999996E-2</v>
      </c>
      <c r="W9922" s="148">
        <v>141.10599999999999</v>
      </c>
      <c r="X9922" s="148">
        <v>4</v>
      </c>
      <c r="Y9922" s="148">
        <v>0.96599999999999997</v>
      </c>
    </row>
    <row r="9923" spans="11:25" x14ac:dyDescent="0.25">
      <c r="K9923" s="145" t="s">
        <v>3631</v>
      </c>
      <c r="L9923" s="145">
        <v>48</v>
      </c>
      <c r="M9923" s="145">
        <v>235373</v>
      </c>
      <c r="N9923" s="148">
        <v>5.8200000000000002E-2</v>
      </c>
      <c r="O9923" s="148">
        <v>0.72399999999999998</v>
      </c>
      <c r="P9923" s="148">
        <v>0.8</v>
      </c>
      <c r="Q9923" s="148">
        <v>7.1699999999999997E-4</v>
      </c>
      <c r="R9923" s="148">
        <v>2</v>
      </c>
      <c r="S9923" s="148">
        <v>0.19800000000000001</v>
      </c>
      <c r="T9923" s="148">
        <v>-5.6760000000000002</v>
      </c>
      <c r="U9923" s="148">
        <v>0</v>
      </c>
      <c r="V9923" s="148">
        <v>3.6799999999999999E-2</v>
      </c>
      <c r="W9923" s="148">
        <v>126.994</v>
      </c>
      <c r="X9923" s="148">
        <v>4</v>
      </c>
      <c r="Y9923" s="148">
        <v>0.755</v>
      </c>
    </row>
    <row r="9924" spans="11:25" x14ac:dyDescent="0.25">
      <c r="K9924" s="145" t="s">
        <v>8224</v>
      </c>
      <c r="L9924" s="145">
        <v>64</v>
      </c>
      <c r="M9924" s="145">
        <v>221896</v>
      </c>
      <c r="N9924" s="148">
        <v>0.3</v>
      </c>
      <c r="O9924" s="148">
        <v>0.88300000000000001</v>
      </c>
      <c r="P9924" s="148">
        <v>0.82799999999999996</v>
      </c>
      <c r="Q9924" s="148">
        <v>0.439</v>
      </c>
      <c r="R9924" s="148">
        <v>0</v>
      </c>
      <c r="S9924" s="148">
        <v>8.6699999999999999E-2</v>
      </c>
      <c r="T9924" s="148">
        <v>-3.089</v>
      </c>
      <c r="U9924" s="148">
        <v>0</v>
      </c>
      <c r="V9924" s="148">
        <v>0.106</v>
      </c>
      <c r="W9924" s="148">
        <v>116.01</v>
      </c>
      <c r="X9924" s="148">
        <v>4</v>
      </c>
      <c r="Y9924" s="148">
        <v>0.433</v>
      </c>
    </row>
    <row r="9925" spans="11:25" x14ac:dyDescent="0.25">
      <c r="K9925" s="145" t="s">
        <v>8225</v>
      </c>
      <c r="L9925" s="145">
        <v>59</v>
      </c>
      <c r="M9925" s="145">
        <v>224386</v>
      </c>
      <c r="N9925" s="148">
        <v>0.24</v>
      </c>
      <c r="O9925" s="148">
        <v>0.82099999999999995</v>
      </c>
      <c r="P9925" s="148">
        <v>0.82499999999999996</v>
      </c>
      <c r="Q9925" s="148">
        <v>1.15999999999999E-4</v>
      </c>
      <c r="R9925" s="148">
        <v>0</v>
      </c>
      <c r="S9925" s="148">
        <v>5.62E-2</v>
      </c>
      <c r="T9925" s="148">
        <v>-3.3580000000000001</v>
      </c>
      <c r="U9925" s="148">
        <v>0</v>
      </c>
      <c r="V9925" s="148">
        <v>5.2299999999999999E-2</v>
      </c>
      <c r="W9925" s="148">
        <v>130.74299999999999</v>
      </c>
      <c r="X9925" s="148">
        <v>4</v>
      </c>
      <c r="Y9925" s="148">
        <v>0.92400000000000004</v>
      </c>
    </row>
    <row r="9926" spans="11:25" x14ac:dyDescent="0.25">
      <c r="K9926" s="145" t="s">
        <v>8226</v>
      </c>
      <c r="L9926" s="145">
        <v>54</v>
      </c>
      <c r="M9926" s="145">
        <v>216816</v>
      </c>
      <c r="N9926" s="148">
        <v>0.246</v>
      </c>
      <c r="O9926" s="148">
        <v>0.89400000000000002</v>
      </c>
      <c r="P9926" s="148">
        <v>0.72299999999999998</v>
      </c>
      <c r="Q9926" s="148">
        <v>4.7499999999999999E-3</v>
      </c>
      <c r="R9926" s="148">
        <v>11</v>
      </c>
      <c r="S9926" s="148">
        <v>0.15</v>
      </c>
      <c r="T9926" s="148">
        <v>-5.61</v>
      </c>
      <c r="U9926" s="148">
        <v>0</v>
      </c>
      <c r="V9926" s="148">
        <v>9.1700000000000004E-2</v>
      </c>
      <c r="W9926" s="148">
        <v>116.00299999999901</v>
      </c>
      <c r="X9926" s="148">
        <v>4</v>
      </c>
      <c r="Y9926" s="148">
        <v>0.48699999999999999</v>
      </c>
    </row>
    <row r="9927" spans="11:25" x14ac:dyDescent="0.25">
      <c r="K9927" s="145" t="s">
        <v>8227</v>
      </c>
      <c r="L9927" s="145">
        <v>23</v>
      </c>
      <c r="M9927" s="145">
        <v>189857</v>
      </c>
      <c r="N9927" s="148">
        <v>0.38500000000000001</v>
      </c>
      <c r="O9927" s="148">
        <v>0.65700000000000003</v>
      </c>
      <c r="P9927" s="148">
        <v>0.91</v>
      </c>
      <c r="Q9927" s="148">
        <v>6.05E-5</v>
      </c>
      <c r="R9927" s="148">
        <v>3</v>
      </c>
      <c r="S9927" s="148">
        <v>0.17699999999999999</v>
      </c>
      <c r="T9927" s="148">
        <v>-3.11899999999999</v>
      </c>
      <c r="U9927" s="148">
        <v>1</v>
      </c>
      <c r="V9927" s="148">
        <v>0.16300000000000001</v>
      </c>
      <c r="W9927" s="148">
        <v>189.97799999999901</v>
      </c>
      <c r="X9927" s="148">
        <v>4</v>
      </c>
      <c r="Y9927" s="148">
        <v>0.80799999999999905</v>
      </c>
    </row>
    <row r="9928" spans="11:25" x14ac:dyDescent="0.25">
      <c r="K9928" s="145" t="s">
        <v>8228</v>
      </c>
      <c r="L9928" s="145">
        <v>40</v>
      </c>
      <c r="M9928" s="145">
        <v>160636</v>
      </c>
      <c r="N9928" s="148">
        <v>0.14099999999999999</v>
      </c>
      <c r="O9928" s="148">
        <v>0.83199999999999996</v>
      </c>
      <c r="P9928" s="148">
        <v>0.92700000000000005</v>
      </c>
      <c r="Q9928" s="148">
        <v>0</v>
      </c>
      <c r="R9928" s="148">
        <v>1</v>
      </c>
      <c r="S9928" s="148">
        <v>0.38500000000000001</v>
      </c>
      <c r="T9928" s="148">
        <v>-4.53</v>
      </c>
      <c r="U9928" s="148">
        <v>1</v>
      </c>
      <c r="V9928" s="148">
        <v>0.33799999999999902</v>
      </c>
      <c r="W9928" s="148">
        <v>139.95699999999999</v>
      </c>
      <c r="X9928" s="148">
        <v>4</v>
      </c>
      <c r="Y9928" s="148">
        <v>0.78</v>
      </c>
    </row>
    <row r="9929" spans="11:25" x14ac:dyDescent="0.25">
      <c r="K9929" s="145" t="s">
        <v>8229</v>
      </c>
      <c r="L9929" s="145">
        <v>87</v>
      </c>
      <c r="M9929" s="145">
        <v>208079</v>
      </c>
      <c r="N9929" s="148">
        <v>0.83099999999999996</v>
      </c>
      <c r="O9929" s="148">
        <v>0.79299999999999904</v>
      </c>
      <c r="P9929" s="148">
        <v>0.55700000000000005</v>
      </c>
      <c r="Q9929" s="148">
        <v>4.4499999999999997E-6</v>
      </c>
      <c r="R9929" s="148">
        <v>9</v>
      </c>
      <c r="S9929" s="148">
        <v>0.10299999999999999</v>
      </c>
      <c r="T9929" s="148">
        <v>-5.6179999999999897</v>
      </c>
      <c r="U9929" s="148">
        <v>0</v>
      </c>
      <c r="V9929" s="148">
        <v>0.1</v>
      </c>
      <c r="W9929" s="148">
        <v>120.11799999999999</v>
      </c>
      <c r="X9929" s="148">
        <v>4</v>
      </c>
      <c r="Y9929" s="148">
        <v>0.46799999999999897</v>
      </c>
    </row>
    <row r="9930" spans="11:25" x14ac:dyDescent="0.25">
      <c r="K9930" s="145" t="s">
        <v>5730</v>
      </c>
      <c r="L9930" s="145">
        <v>82</v>
      </c>
      <c r="M9930" s="145">
        <v>216857</v>
      </c>
      <c r="N9930" s="148">
        <v>0.308</v>
      </c>
      <c r="O9930" s="148">
        <v>0.81200000000000006</v>
      </c>
      <c r="P9930" s="148">
        <v>0.66</v>
      </c>
      <c r="Q9930" s="148">
        <v>0</v>
      </c>
      <c r="R9930" s="148">
        <v>6</v>
      </c>
      <c r="S9930" s="148">
        <v>6.1699999999999998E-2</v>
      </c>
      <c r="T9930" s="148">
        <v>-3.3530000000000002</v>
      </c>
      <c r="U9930" s="148">
        <v>0</v>
      </c>
      <c r="V9930" s="148">
        <v>8.5400000000000004E-2</v>
      </c>
      <c r="W9930" s="148">
        <v>140.048</v>
      </c>
      <c r="X9930" s="148">
        <v>4</v>
      </c>
      <c r="Y9930" s="148">
        <v>0.35799999999999998</v>
      </c>
    </row>
    <row r="9931" spans="11:25" x14ac:dyDescent="0.25">
      <c r="K9931" s="145" t="s">
        <v>5940</v>
      </c>
      <c r="L9931" s="145">
        <v>94</v>
      </c>
      <c r="M9931" s="145">
        <v>417920</v>
      </c>
      <c r="N9931" s="148">
        <v>0.54200000000000004</v>
      </c>
      <c r="O9931" s="148">
        <v>0.90300000000000002</v>
      </c>
      <c r="P9931" s="148">
        <v>0.67500000000000004</v>
      </c>
      <c r="Q9931" s="148">
        <v>1.2799999999999999E-5</v>
      </c>
      <c r="R9931" s="148">
        <v>11</v>
      </c>
      <c r="S9931" s="148">
        <v>5.9499999999999997E-2</v>
      </c>
      <c r="T9931" s="148">
        <v>-3.4449999999999998</v>
      </c>
      <c r="U9931" s="148">
        <v>0</v>
      </c>
      <c r="V9931" s="148">
        <v>0.214</v>
      </c>
      <c r="W9931" s="148">
        <v>96.507000000000005</v>
      </c>
      <c r="X9931" s="148">
        <v>4</v>
      </c>
      <c r="Y9931" s="148">
        <v>0.442</v>
      </c>
    </row>
    <row r="9932" spans="11:25" x14ac:dyDescent="0.25">
      <c r="K9932" s="145" t="s">
        <v>5735</v>
      </c>
      <c r="L9932" s="145">
        <v>75</v>
      </c>
      <c r="M9932" s="145">
        <v>283000</v>
      </c>
      <c r="N9932" s="148">
        <v>0.38400000000000001</v>
      </c>
      <c r="O9932" s="148">
        <v>0.79599999999999904</v>
      </c>
      <c r="P9932" s="148">
        <v>0.625</v>
      </c>
      <c r="Q9932" s="148">
        <v>7.7799999999999996E-3</v>
      </c>
      <c r="R9932" s="148">
        <v>5</v>
      </c>
      <c r="S9932" s="148">
        <v>0.10099999999999899</v>
      </c>
      <c r="T9932" s="148">
        <v>-6.2240000000000002</v>
      </c>
      <c r="U9932" s="148">
        <v>0</v>
      </c>
      <c r="V9932" s="148">
        <v>0.26200000000000001</v>
      </c>
      <c r="W9932" s="148">
        <v>150.02099999999999</v>
      </c>
      <c r="X9932" s="148">
        <v>4</v>
      </c>
      <c r="Y9932" s="148">
        <v>0.56100000000000005</v>
      </c>
    </row>
    <row r="9933" spans="11:25" x14ac:dyDescent="0.25">
      <c r="K9933" s="145" t="s">
        <v>8230</v>
      </c>
      <c r="L9933" s="145">
        <v>56</v>
      </c>
      <c r="M9933" s="145">
        <v>230000</v>
      </c>
      <c r="N9933" s="148">
        <v>0.25</v>
      </c>
      <c r="O9933" s="148">
        <v>0.91299999999999903</v>
      </c>
      <c r="P9933" s="148">
        <v>0.86</v>
      </c>
      <c r="Q9933" s="148">
        <v>2.2599999999999999E-4</v>
      </c>
      <c r="R9933" s="148">
        <v>1</v>
      </c>
      <c r="S9933" s="148">
        <v>0.26100000000000001</v>
      </c>
      <c r="T9933" s="148">
        <v>-1.383</v>
      </c>
      <c r="U9933" s="148">
        <v>1</v>
      </c>
      <c r="V9933" s="148">
        <v>0.13100000000000001</v>
      </c>
      <c r="W9933" s="148">
        <v>120.02200000000001</v>
      </c>
      <c r="X9933" s="148">
        <v>4</v>
      </c>
      <c r="Y9933" s="148">
        <v>0.73599999999999999</v>
      </c>
    </row>
    <row r="9934" spans="11:25" x14ac:dyDescent="0.25">
      <c r="K9934" s="145" t="s">
        <v>8231</v>
      </c>
      <c r="L9934" s="145">
        <v>30</v>
      </c>
      <c r="M9934" s="145">
        <v>321133</v>
      </c>
      <c r="N9934" s="148">
        <v>0.65300000000000002</v>
      </c>
      <c r="O9934" s="148">
        <v>0.52100000000000002</v>
      </c>
      <c r="P9934" s="148">
        <v>0.82499999999999996</v>
      </c>
      <c r="Q9934" s="148">
        <v>0</v>
      </c>
      <c r="R9934" s="148">
        <v>0</v>
      </c>
      <c r="S9934" s="148">
        <v>0.375</v>
      </c>
      <c r="T9934" s="148">
        <v>-3.5939999999999999</v>
      </c>
      <c r="U9934" s="148">
        <v>1</v>
      </c>
      <c r="V9934" s="148">
        <v>0.222</v>
      </c>
      <c r="W9934" s="148">
        <v>159.52000000000001</v>
      </c>
      <c r="X9934" s="148">
        <v>4</v>
      </c>
      <c r="Y9934" s="148">
        <v>0.875</v>
      </c>
    </row>
    <row r="9935" spans="11:25" x14ac:dyDescent="0.25">
      <c r="K9935" s="145" t="s">
        <v>8232</v>
      </c>
      <c r="L9935" s="145">
        <v>36</v>
      </c>
      <c r="M9935" s="145">
        <v>216040</v>
      </c>
      <c r="N9935" s="148">
        <v>0.59799999999999998</v>
      </c>
      <c r="O9935" s="148">
        <v>0.70299999999999996</v>
      </c>
      <c r="P9935" s="148">
        <v>0.76900000000000002</v>
      </c>
      <c r="Q9935" s="148">
        <v>6.3100000000000003E-2</v>
      </c>
      <c r="R9935" s="148">
        <v>1</v>
      </c>
      <c r="S9935" s="148">
        <v>4.1200000000000001E-2</v>
      </c>
      <c r="T9935" s="148">
        <v>-6.702</v>
      </c>
      <c r="U9935" s="148">
        <v>1</v>
      </c>
      <c r="V9935" s="148">
        <v>0.23300000000000001</v>
      </c>
      <c r="W9935" s="148">
        <v>169.61</v>
      </c>
      <c r="X9935" s="148">
        <v>4</v>
      </c>
      <c r="Y9935" s="148">
        <v>0.89900000000000002</v>
      </c>
    </row>
    <row r="9936" spans="11:25" x14ac:dyDescent="0.25">
      <c r="K9936" s="145" t="s">
        <v>8233</v>
      </c>
      <c r="L9936" s="145">
        <v>63</v>
      </c>
      <c r="M9936" s="145">
        <v>186723</v>
      </c>
      <c r="N9936" s="148">
        <v>0.214</v>
      </c>
      <c r="O9936" s="148">
        <v>0.83099999999999996</v>
      </c>
      <c r="P9936" s="148">
        <v>0.76099999999999901</v>
      </c>
      <c r="Q9936" s="148">
        <v>2.1899999999999999E-2</v>
      </c>
      <c r="R9936" s="148">
        <v>8</v>
      </c>
      <c r="S9936" s="148">
        <v>6.1499999999999999E-2</v>
      </c>
      <c r="T9936" s="148">
        <v>-6.944</v>
      </c>
      <c r="U9936" s="148">
        <v>1</v>
      </c>
      <c r="V9936" s="148">
        <v>5.79E-2</v>
      </c>
      <c r="W9936" s="148">
        <v>117.009</v>
      </c>
      <c r="X9936" s="148">
        <v>4</v>
      </c>
      <c r="Y9936" s="148">
        <v>0.79299999999999904</v>
      </c>
    </row>
    <row r="9937" spans="11:25" x14ac:dyDescent="0.25">
      <c r="K9937" s="145" t="s">
        <v>8234</v>
      </c>
      <c r="L9937" s="145">
        <v>59</v>
      </c>
      <c r="M9937" s="145">
        <v>189188</v>
      </c>
      <c r="N9937" s="148">
        <v>0.40899999999999997</v>
      </c>
      <c r="O9937" s="148">
        <v>0.88300000000000001</v>
      </c>
      <c r="P9937" s="148">
        <v>0.72599999999999998</v>
      </c>
      <c r="Q9937" s="148">
        <v>4.5400000000000003E-2</v>
      </c>
      <c r="R9937" s="148">
        <v>6</v>
      </c>
      <c r="S9937" s="148">
        <v>7.9200000000000007E-2</v>
      </c>
      <c r="T9937" s="148">
        <v>-3.3330000000000002</v>
      </c>
      <c r="U9937" s="148">
        <v>0</v>
      </c>
      <c r="V9937" s="148">
        <v>8.3799999999999999E-2</v>
      </c>
      <c r="W9937" s="148">
        <v>98.015000000000001</v>
      </c>
      <c r="X9937" s="148">
        <v>4</v>
      </c>
      <c r="Y9937" s="148">
        <v>0.88700000000000001</v>
      </c>
    </row>
    <row r="9938" spans="11:25" x14ac:dyDescent="0.25">
      <c r="K9938" s="145" t="s">
        <v>8235</v>
      </c>
      <c r="L9938" s="145">
        <v>41</v>
      </c>
      <c r="M9938" s="145">
        <v>269113</v>
      </c>
      <c r="N9938" s="148">
        <v>0.20100000000000001</v>
      </c>
      <c r="O9938" s="148">
        <v>0.627</v>
      </c>
      <c r="P9938" s="148">
        <v>0.871</v>
      </c>
      <c r="Q9938" s="148">
        <v>1.26E-2</v>
      </c>
      <c r="R9938" s="148">
        <v>9</v>
      </c>
      <c r="S9938" s="148">
        <v>0.128</v>
      </c>
      <c r="T9938" s="148">
        <v>-4.0129999999999999</v>
      </c>
      <c r="U9938" s="148">
        <v>0</v>
      </c>
      <c r="V9938" s="148">
        <v>0.182</v>
      </c>
      <c r="W9938" s="148">
        <v>136.11600000000001</v>
      </c>
      <c r="X9938" s="148">
        <v>4</v>
      </c>
      <c r="Y9938" s="148">
        <v>0.76200000000000001</v>
      </c>
    </row>
    <row r="9939" spans="11:25" x14ac:dyDescent="0.25">
      <c r="K9939" s="145" t="s">
        <v>8236</v>
      </c>
      <c r="L9939" s="145">
        <v>39</v>
      </c>
      <c r="M9939" s="145">
        <v>243733</v>
      </c>
      <c r="N9939" s="148">
        <v>0.123</v>
      </c>
      <c r="O9939" s="148">
        <v>0.747</v>
      </c>
      <c r="P9939" s="148">
        <v>0.89599999999999902</v>
      </c>
      <c r="Q9939" s="148">
        <v>1.01E-3</v>
      </c>
      <c r="R9939" s="148">
        <v>8</v>
      </c>
      <c r="S9939" s="148">
        <v>0.17199999999999999</v>
      </c>
      <c r="T9939" s="148">
        <v>-5.1559999999999997</v>
      </c>
      <c r="U9939" s="148">
        <v>1</v>
      </c>
      <c r="V9939" s="148">
        <v>3.8699999999999998E-2</v>
      </c>
      <c r="W9939" s="148">
        <v>103.958</v>
      </c>
      <c r="X9939" s="148">
        <v>4</v>
      </c>
      <c r="Y9939" s="148">
        <v>0.97099999999999997</v>
      </c>
    </row>
    <row r="9940" spans="11:25" x14ac:dyDescent="0.25">
      <c r="K9940" s="145" t="s">
        <v>8237</v>
      </c>
      <c r="L9940" s="145">
        <v>40</v>
      </c>
      <c r="M9940" s="145">
        <v>234058</v>
      </c>
      <c r="N9940" s="148">
        <v>0.58199999999999996</v>
      </c>
      <c r="O9940" s="148">
        <v>0.84199999999999997</v>
      </c>
      <c r="P9940" s="148">
        <v>0.83799999999999997</v>
      </c>
      <c r="Q9940" s="148">
        <v>0</v>
      </c>
      <c r="R9940" s="148">
        <v>6</v>
      </c>
      <c r="S9940" s="148">
        <v>0.24</v>
      </c>
      <c r="T9940" s="148">
        <v>-3.31699999999999</v>
      </c>
      <c r="U9940" s="148">
        <v>0</v>
      </c>
      <c r="V9940" s="148">
        <v>4.5199999999999997E-2</v>
      </c>
      <c r="W9940" s="148">
        <v>94.944000000000003</v>
      </c>
      <c r="X9940" s="148">
        <v>4</v>
      </c>
      <c r="Y9940" s="148">
        <v>0.96399999999999997</v>
      </c>
    </row>
    <row r="9941" spans="11:25" x14ac:dyDescent="0.25">
      <c r="K9941" s="145" t="s">
        <v>8238</v>
      </c>
      <c r="L9941" s="145">
        <v>41</v>
      </c>
      <c r="M9941" s="145">
        <v>212840</v>
      </c>
      <c r="N9941" s="148">
        <v>2.58E-2</v>
      </c>
      <c r="O9941" s="148">
        <v>0.79500000000000004</v>
      </c>
      <c r="P9941" s="148">
        <v>0.92099999999999904</v>
      </c>
      <c r="Q9941" s="148">
        <v>0</v>
      </c>
      <c r="R9941" s="148">
        <v>5</v>
      </c>
      <c r="S9941" s="148">
        <v>0.57699999999999996</v>
      </c>
      <c r="T9941" s="148">
        <v>-3.762</v>
      </c>
      <c r="U9941" s="148">
        <v>0</v>
      </c>
      <c r="V9941" s="148">
        <v>0.26</v>
      </c>
      <c r="W9941" s="148">
        <v>119.995</v>
      </c>
      <c r="X9941" s="148">
        <v>4</v>
      </c>
      <c r="Y9941" s="148">
        <v>0.70199999999999996</v>
      </c>
    </row>
    <row r="9942" spans="11:25" x14ac:dyDescent="0.25">
      <c r="K9942" s="145" t="s">
        <v>8239</v>
      </c>
      <c r="L9942" s="145">
        <v>0</v>
      </c>
      <c r="M9942" s="145">
        <v>248215</v>
      </c>
      <c r="N9942" s="148">
        <v>0.23699999999999999</v>
      </c>
      <c r="O9942" s="148">
        <v>0.88200000000000001</v>
      </c>
      <c r="P9942" s="148">
        <v>0.874</v>
      </c>
      <c r="Q9942" s="148">
        <v>3.6899999999999899E-4</v>
      </c>
      <c r="R9942" s="148">
        <v>6</v>
      </c>
      <c r="S9942" s="148">
        <v>0.32700000000000001</v>
      </c>
      <c r="T9942" s="148">
        <v>-5.3120000000000003</v>
      </c>
      <c r="U9942" s="148">
        <v>0</v>
      </c>
      <c r="V9942" s="148">
        <v>0.186</v>
      </c>
      <c r="W9942" s="148">
        <v>119.97799999999999</v>
      </c>
      <c r="X9942" s="148">
        <v>4</v>
      </c>
      <c r="Y9942" s="148">
        <v>0.63</v>
      </c>
    </row>
    <row r="9943" spans="11:25" x14ac:dyDescent="0.25">
      <c r="K9943" s="145" t="s">
        <v>8240</v>
      </c>
      <c r="L9943" s="145">
        <v>44</v>
      </c>
      <c r="M9943" s="145">
        <v>184826</v>
      </c>
      <c r="N9943" s="148">
        <v>8.1900000000000001E-2</v>
      </c>
      <c r="O9943" s="148">
        <v>0.88800000000000001</v>
      </c>
      <c r="P9943" s="148">
        <v>0.83399999999999996</v>
      </c>
      <c r="Q9943" s="148">
        <v>1.95E-2</v>
      </c>
      <c r="R9943" s="148">
        <v>10</v>
      </c>
      <c r="S9943" s="148">
        <v>0.19800000000000001</v>
      </c>
      <c r="T9943" s="148">
        <v>-1.3919999999999999</v>
      </c>
      <c r="U9943" s="148">
        <v>0</v>
      </c>
      <c r="V9943" s="148">
        <v>0.17699999999999999</v>
      </c>
      <c r="W9943" s="148">
        <v>121.015</v>
      </c>
      <c r="X9943" s="148">
        <v>4</v>
      </c>
      <c r="Y9943" s="148">
        <v>0.55700000000000005</v>
      </c>
    </row>
    <row r="9944" spans="11:25" x14ac:dyDescent="0.25">
      <c r="K9944" s="145" t="s">
        <v>3282</v>
      </c>
      <c r="L9944" s="145">
        <v>53</v>
      </c>
      <c r="M9944" s="145">
        <v>360720</v>
      </c>
      <c r="N9944" s="148">
        <v>0.315</v>
      </c>
      <c r="O9944" s="148">
        <v>0.66200000000000003</v>
      </c>
      <c r="P9944" s="148">
        <v>0.46100000000000002</v>
      </c>
      <c r="Q9944" s="148">
        <v>1.1200000000000001E-6</v>
      </c>
      <c r="R9944" s="148">
        <v>1</v>
      </c>
      <c r="S9944" s="148">
        <v>4.4499999999999998E-2</v>
      </c>
      <c r="T9944" s="148">
        <v>-7.36</v>
      </c>
      <c r="U9944" s="148">
        <v>1</v>
      </c>
      <c r="V9944" s="148">
        <v>4.9500000000000002E-2</v>
      </c>
      <c r="W9944" s="148">
        <v>142.55099999999999</v>
      </c>
      <c r="X9944" s="148">
        <v>4</v>
      </c>
      <c r="Y9944" s="148">
        <v>0.91200000000000003</v>
      </c>
    </row>
    <row r="9945" spans="11:25" x14ac:dyDescent="0.25">
      <c r="K9945" s="145" t="s">
        <v>8241</v>
      </c>
      <c r="L9945" s="145">
        <v>54</v>
      </c>
      <c r="M9945" s="145">
        <v>270466</v>
      </c>
      <c r="N9945" s="148">
        <v>0.216</v>
      </c>
      <c r="O9945" s="148">
        <v>0.80700000000000005</v>
      </c>
      <c r="P9945" s="148">
        <v>0.90400000000000003</v>
      </c>
      <c r="Q9945" s="148">
        <v>0</v>
      </c>
      <c r="R9945" s="148">
        <v>6</v>
      </c>
      <c r="S9945" s="148">
        <v>0.34699999999999998</v>
      </c>
      <c r="T9945" s="148">
        <v>-5.1760000000000002</v>
      </c>
      <c r="U9945" s="148">
        <v>0</v>
      </c>
      <c r="V9945" s="148">
        <v>7.7299999999999994E-2</v>
      </c>
      <c r="W9945" s="148">
        <v>112.026</v>
      </c>
      <c r="X9945" s="148">
        <v>4</v>
      </c>
      <c r="Y9945" s="148">
        <v>0.81299999999999994</v>
      </c>
    </row>
    <row r="9946" spans="11:25" x14ac:dyDescent="0.25">
      <c r="K9946" s="145" t="s">
        <v>3283</v>
      </c>
      <c r="L9946" s="145">
        <v>53</v>
      </c>
      <c r="M9946" s="145">
        <v>299146</v>
      </c>
      <c r="N9946" s="148">
        <v>0.3</v>
      </c>
      <c r="O9946" s="148">
        <v>0.69699999999999995</v>
      </c>
      <c r="P9946" s="148">
        <v>0.503</v>
      </c>
      <c r="Q9946" s="148">
        <v>1.07E-4</v>
      </c>
      <c r="R9946" s="148">
        <v>11</v>
      </c>
      <c r="S9946" s="148">
        <v>0.11799999999999999</v>
      </c>
      <c r="T9946" s="148">
        <v>-9.1470000000000002</v>
      </c>
      <c r="U9946" s="148">
        <v>0</v>
      </c>
      <c r="V9946" s="148">
        <v>4.2900000000000001E-2</v>
      </c>
      <c r="W9946" s="148">
        <v>145.09299999999999</v>
      </c>
      <c r="X9946" s="148">
        <v>4</v>
      </c>
      <c r="Y9946" s="148">
        <v>0.95099999999999996</v>
      </c>
    </row>
    <row r="9947" spans="11:25" x14ac:dyDescent="0.25">
      <c r="K9947" s="145" t="s">
        <v>3254</v>
      </c>
      <c r="L9947" s="145">
        <v>54</v>
      </c>
      <c r="M9947" s="145">
        <v>295760</v>
      </c>
      <c r="N9947" s="148">
        <v>0.44700000000000001</v>
      </c>
      <c r="O9947" s="148">
        <v>0.72299999999999998</v>
      </c>
      <c r="P9947" s="148">
        <v>0.36199999999999999</v>
      </c>
      <c r="Q9947" s="148">
        <v>1.8600000000000001E-3</v>
      </c>
      <c r="R9947" s="148">
        <v>9</v>
      </c>
      <c r="S9947" s="148">
        <v>0.30299999999999999</v>
      </c>
      <c r="T9947" s="148">
        <v>-13.523</v>
      </c>
      <c r="U9947" s="148">
        <v>0</v>
      </c>
      <c r="V9947" s="148">
        <v>4.99E-2</v>
      </c>
      <c r="W9947" s="148">
        <v>76.594999999999999</v>
      </c>
      <c r="X9947" s="148">
        <v>4</v>
      </c>
      <c r="Y9947" s="148">
        <v>0.93099999999999905</v>
      </c>
    </row>
    <row r="9948" spans="11:25" x14ac:dyDescent="0.25">
      <c r="K9948" s="145" t="s">
        <v>8242</v>
      </c>
      <c r="L9948" s="145">
        <v>42</v>
      </c>
      <c r="M9948" s="145">
        <v>161346</v>
      </c>
      <c r="N9948" s="148">
        <v>1.7299999999999999E-2</v>
      </c>
      <c r="O9948" s="148">
        <v>0.84099999999999997</v>
      </c>
      <c r="P9948" s="148">
        <v>0.81399999999999995</v>
      </c>
      <c r="Q9948" s="148">
        <v>2.7199999999999998E-2</v>
      </c>
      <c r="R9948" s="148">
        <v>4</v>
      </c>
      <c r="S9948" s="148">
        <v>0.35</v>
      </c>
      <c r="T9948" s="148">
        <v>-4.9089999999999998</v>
      </c>
      <c r="U9948" s="148">
        <v>0</v>
      </c>
      <c r="V9948" s="148">
        <v>8.0699999999999994E-2</v>
      </c>
      <c r="W9948" s="148">
        <v>119.006</v>
      </c>
      <c r="X9948" s="148">
        <v>4</v>
      </c>
      <c r="Y9948" s="148">
        <v>0.77599999999999902</v>
      </c>
    </row>
    <row r="9949" spans="11:25" x14ac:dyDescent="0.25">
      <c r="K9949" s="145" t="s">
        <v>6278</v>
      </c>
      <c r="L9949" s="145">
        <v>65</v>
      </c>
      <c r="M9949" s="145">
        <v>211515</v>
      </c>
      <c r="N9949" s="148">
        <v>0.16300000000000001</v>
      </c>
      <c r="O9949" s="148">
        <v>0.85</v>
      </c>
      <c r="P9949" s="148">
        <v>0.83499999999999996</v>
      </c>
      <c r="Q9949" s="148">
        <v>0.53500000000000003</v>
      </c>
      <c r="R9949" s="148">
        <v>11</v>
      </c>
      <c r="S9949" s="148">
        <v>0.20699999999999999</v>
      </c>
      <c r="T9949" s="148">
        <v>-4.367</v>
      </c>
      <c r="U9949" s="148">
        <v>0</v>
      </c>
      <c r="V9949" s="148">
        <v>0.05</v>
      </c>
      <c r="W9949" s="148">
        <v>119.999</v>
      </c>
      <c r="X9949" s="148">
        <v>4</v>
      </c>
      <c r="Y9949" s="148">
        <v>0.40100000000000002</v>
      </c>
    </row>
    <row r="9950" spans="11:25" x14ac:dyDescent="0.25">
      <c r="K9950" s="145" t="s">
        <v>8243</v>
      </c>
      <c r="L9950" s="145">
        <v>78</v>
      </c>
      <c r="M9950" s="145">
        <v>204700</v>
      </c>
      <c r="N9950" s="148">
        <v>0.22800000000000001</v>
      </c>
      <c r="O9950" s="148">
        <v>0.63500000000000001</v>
      </c>
      <c r="P9950" s="148">
        <v>0.71299999999999997</v>
      </c>
      <c r="Q9950" s="148">
        <v>0</v>
      </c>
      <c r="R9950" s="148">
        <v>11</v>
      </c>
      <c r="S9950" s="148">
        <v>5.0599999999999999E-2</v>
      </c>
      <c r="T9950" s="148">
        <v>-6.9089999999999998</v>
      </c>
      <c r="U9950" s="148">
        <v>1</v>
      </c>
      <c r="V9950" s="148">
        <v>9.3700000000000006E-2</v>
      </c>
      <c r="W9950" s="148">
        <v>179.864</v>
      </c>
      <c r="X9950" s="148">
        <v>4</v>
      </c>
      <c r="Y9950" s="148">
        <v>0.749</v>
      </c>
    </row>
    <row r="9951" spans="11:25" x14ac:dyDescent="0.25">
      <c r="K9951" s="145" t="s">
        <v>3275</v>
      </c>
      <c r="L9951" s="145">
        <v>47</v>
      </c>
      <c r="M9951" s="145">
        <v>239906</v>
      </c>
      <c r="N9951" s="148">
        <v>0.34699999999999998</v>
      </c>
      <c r="O9951" s="148">
        <v>0.88400000000000001</v>
      </c>
      <c r="P9951" s="148">
        <v>0.67</v>
      </c>
      <c r="Q9951" s="148">
        <v>0</v>
      </c>
      <c r="R9951" s="148">
        <v>10</v>
      </c>
      <c r="S9951" s="148">
        <v>6.3899999999999998E-2</v>
      </c>
      <c r="T9951" s="148">
        <v>-4.1749999999999998</v>
      </c>
      <c r="U9951" s="148">
        <v>0</v>
      </c>
      <c r="V9951" s="148">
        <v>3.5999999999999997E-2</v>
      </c>
      <c r="W9951" s="148">
        <v>130.05500000000001</v>
      </c>
      <c r="X9951" s="148">
        <v>4</v>
      </c>
      <c r="Y9951" s="148">
        <v>0.96099999999999997</v>
      </c>
    </row>
    <row r="9952" spans="11:25" x14ac:dyDescent="0.25">
      <c r="K9952" s="145" t="s">
        <v>8244</v>
      </c>
      <c r="L9952" s="145">
        <v>0</v>
      </c>
      <c r="M9952" s="145">
        <v>263600</v>
      </c>
      <c r="N9952" s="148">
        <v>0.56599999999999995</v>
      </c>
      <c r="O9952" s="148">
        <v>0.70799999999999996</v>
      </c>
      <c r="P9952" s="148">
        <v>0.82499999999999996</v>
      </c>
      <c r="Q9952" s="148">
        <v>1.44999999999999E-5</v>
      </c>
      <c r="R9952" s="148">
        <v>10</v>
      </c>
      <c r="S9952" s="148">
        <v>0.53900000000000003</v>
      </c>
      <c r="T9952" s="148">
        <v>-8.1809999999999992</v>
      </c>
      <c r="U9952" s="148">
        <v>1</v>
      </c>
      <c r="V9952" s="148">
        <v>0.104</v>
      </c>
      <c r="W9952" s="148">
        <v>81.524000000000001</v>
      </c>
      <c r="X9952" s="148">
        <v>4</v>
      </c>
      <c r="Y9952" s="148">
        <v>0.95799999999999996</v>
      </c>
    </row>
    <row r="9953" spans="11:25" x14ac:dyDescent="0.25">
      <c r="K9953" s="145" t="s">
        <v>8245</v>
      </c>
      <c r="L9953" s="145">
        <v>38</v>
      </c>
      <c r="M9953" s="145">
        <v>184615</v>
      </c>
      <c r="N9953" s="148">
        <v>0.30299999999999999</v>
      </c>
      <c r="O9953" s="148">
        <v>0.95199999999999996</v>
      </c>
      <c r="P9953" s="148">
        <v>0.68500000000000005</v>
      </c>
      <c r="Q9953" s="148">
        <v>1.6799999999999999E-2</v>
      </c>
      <c r="R9953" s="148">
        <v>2</v>
      </c>
      <c r="S9953" s="148">
        <v>0.13600000000000001</v>
      </c>
      <c r="T9953" s="148">
        <v>-7.38</v>
      </c>
      <c r="U9953" s="148">
        <v>0</v>
      </c>
      <c r="V9953" s="148">
        <v>0.11599999999999901</v>
      </c>
      <c r="W9953" s="148">
        <v>117.021</v>
      </c>
      <c r="X9953" s="148">
        <v>4</v>
      </c>
      <c r="Y9953" s="148">
        <v>0.67500000000000004</v>
      </c>
    </row>
    <row r="9954" spans="11:25" x14ac:dyDescent="0.25">
      <c r="K9954" s="145" t="s">
        <v>8246</v>
      </c>
      <c r="L9954" s="145">
        <v>35</v>
      </c>
      <c r="M9954" s="145">
        <v>236483</v>
      </c>
      <c r="N9954" s="148">
        <v>0.40699999999999997</v>
      </c>
      <c r="O9954" s="148">
        <v>0.76200000000000001</v>
      </c>
      <c r="P9954" s="148">
        <v>0.83099999999999996</v>
      </c>
      <c r="Q9954" s="148">
        <v>0</v>
      </c>
      <c r="R9954" s="148">
        <v>6</v>
      </c>
      <c r="S9954" s="148">
        <v>0.17100000000000001</v>
      </c>
      <c r="T9954" s="148">
        <v>-4.0419999999999998</v>
      </c>
      <c r="U9954" s="148">
        <v>0</v>
      </c>
      <c r="V9954" s="148">
        <v>2.9899999999999999E-2</v>
      </c>
      <c r="W9954" s="148">
        <v>135.01900000000001</v>
      </c>
      <c r="X9954" s="148">
        <v>4</v>
      </c>
      <c r="Y9954" s="148">
        <v>0.96099999999999997</v>
      </c>
    </row>
    <row r="9955" spans="11:25" x14ac:dyDescent="0.25">
      <c r="K9955" s="145" t="s">
        <v>8247</v>
      </c>
      <c r="L9955" s="145">
        <v>24</v>
      </c>
      <c r="M9955" s="145">
        <v>228088</v>
      </c>
      <c r="N9955" s="148">
        <v>0.26300000000000001</v>
      </c>
      <c r="O9955" s="148">
        <v>0.92299999999999904</v>
      </c>
      <c r="P9955" s="148">
        <v>0.63800000000000001</v>
      </c>
      <c r="Q9955" s="148">
        <v>6.8399999999999996E-5</v>
      </c>
      <c r="R9955" s="148">
        <v>1</v>
      </c>
      <c r="S9955" s="148">
        <v>8.6400000000000005E-2</v>
      </c>
      <c r="T9955" s="148">
        <v>-4.7809999999999997</v>
      </c>
      <c r="U9955" s="148">
        <v>0</v>
      </c>
      <c r="V9955" s="148">
        <v>3.9100000000000003E-2</v>
      </c>
      <c r="W9955" s="148">
        <v>127.971</v>
      </c>
      <c r="X9955" s="148">
        <v>4</v>
      </c>
      <c r="Y9955" s="148">
        <v>0.77300000000000002</v>
      </c>
    </row>
    <row r="9956" spans="11:25" x14ac:dyDescent="0.25">
      <c r="K9956" s="145" t="s">
        <v>8248</v>
      </c>
      <c r="L9956" s="145">
        <v>41</v>
      </c>
      <c r="M9956" s="145">
        <v>214466</v>
      </c>
      <c r="N9956" s="148">
        <v>0.222</v>
      </c>
      <c r="O9956" s="148">
        <v>0.80900000000000005</v>
      </c>
      <c r="P9956" s="148">
        <v>0.84499999999999997</v>
      </c>
      <c r="Q9956" s="148">
        <v>5.94E-3</v>
      </c>
      <c r="R9956" s="148">
        <v>8</v>
      </c>
      <c r="S9956" s="148">
        <v>5.3499999999999999E-2</v>
      </c>
      <c r="T9956" s="148">
        <v>-2.0920000000000001</v>
      </c>
      <c r="U9956" s="148">
        <v>1</v>
      </c>
      <c r="V9956" s="148">
        <v>4.4699999999999997E-2</v>
      </c>
      <c r="W9956" s="148">
        <v>148.06299999999999</v>
      </c>
      <c r="X9956" s="148">
        <v>4</v>
      </c>
      <c r="Y9956" s="148">
        <v>0.59699999999999998</v>
      </c>
    </row>
    <row r="9957" spans="11:25" x14ac:dyDescent="0.25">
      <c r="K9957" s="145" t="s">
        <v>8249</v>
      </c>
      <c r="L9957" s="145">
        <v>38</v>
      </c>
      <c r="M9957" s="145">
        <v>196702</v>
      </c>
      <c r="N9957" s="148">
        <v>8.2500000000000004E-2</v>
      </c>
      <c r="O9957" s="148">
        <v>0.90500000000000003</v>
      </c>
      <c r="P9957" s="148">
        <v>0.85</v>
      </c>
      <c r="Q9957" s="148">
        <v>6.5699999999999998E-5</v>
      </c>
      <c r="R9957" s="148">
        <v>1</v>
      </c>
      <c r="S9957" s="148">
        <v>9.0800000000000006E-2</v>
      </c>
      <c r="T9957" s="148">
        <v>-3.3359999999999999</v>
      </c>
      <c r="U9957" s="148">
        <v>1</v>
      </c>
      <c r="V9957" s="148">
        <v>5.2400000000000002E-2</v>
      </c>
      <c r="W9957" s="148">
        <v>117.98399999999999</v>
      </c>
      <c r="X9957" s="148">
        <v>4</v>
      </c>
      <c r="Y9957" s="148">
        <v>0.61099999999999999</v>
      </c>
    </row>
    <row r="9958" spans="11:25" x14ac:dyDescent="0.25">
      <c r="K9958" s="145" t="s">
        <v>8250</v>
      </c>
      <c r="L9958" s="145">
        <v>47</v>
      </c>
      <c r="M9958" s="145">
        <v>211826</v>
      </c>
      <c r="N9958" s="148">
        <v>0.441</v>
      </c>
      <c r="O9958" s="148">
        <v>0.63900000000000001</v>
      </c>
      <c r="P9958" s="148">
        <v>0.91500000000000004</v>
      </c>
      <c r="Q9958" s="148">
        <v>1.2500000000000001E-6</v>
      </c>
      <c r="R9958" s="148">
        <v>1</v>
      </c>
      <c r="S9958" s="148">
        <v>7.7700000000000005E-2</v>
      </c>
      <c r="T9958" s="148">
        <v>-4.2969999999999997</v>
      </c>
      <c r="U9958" s="148">
        <v>1</v>
      </c>
      <c r="V9958" s="148">
        <v>4.5199999999999997E-2</v>
      </c>
      <c r="W9958" s="148">
        <v>189.88399999999999</v>
      </c>
      <c r="X9958" s="148">
        <v>4</v>
      </c>
      <c r="Y9958" s="148">
        <v>0.90099999999999902</v>
      </c>
    </row>
    <row r="9959" spans="11:25" x14ac:dyDescent="0.25">
      <c r="K9959" s="145" t="s">
        <v>8251</v>
      </c>
      <c r="L9959" s="145">
        <v>45</v>
      </c>
      <c r="M9959" s="145">
        <v>271706</v>
      </c>
      <c r="N9959" s="148">
        <v>0.47699999999999998</v>
      </c>
      <c r="O9959" s="148">
        <v>0.68899999999999995</v>
      </c>
      <c r="P9959" s="148">
        <v>0.80599999999999905</v>
      </c>
      <c r="Q9959" s="148">
        <v>3.7799999999999997E-5</v>
      </c>
      <c r="R9959" s="148">
        <v>5</v>
      </c>
      <c r="S9959" s="148">
        <v>0.13</v>
      </c>
      <c r="T9959" s="148">
        <v>-4.8109999999999999</v>
      </c>
      <c r="U9959" s="148">
        <v>1</v>
      </c>
      <c r="V9959" s="148">
        <v>3.8699999999999998E-2</v>
      </c>
      <c r="W9959" s="148">
        <v>90.997999999999905</v>
      </c>
      <c r="X9959" s="148">
        <v>4</v>
      </c>
      <c r="Y9959" s="148">
        <v>0.93700000000000006</v>
      </c>
    </row>
    <row r="9960" spans="11:25" x14ac:dyDescent="0.25">
      <c r="K9960" s="145" t="s">
        <v>8252</v>
      </c>
      <c r="L9960" s="145">
        <v>53</v>
      </c>
      <c r="M9960" s="145">
        <v>245342</v>
      </c>
      <c r="N9960" s="148">
        <v>0.48699999999999999</v>
      </c>
      <c r="O9960" s="148">
        <v>0.74</v>
      </c>
      <c r="P9960" s="148">
        <v>0.84099999999999997</v>
      </c>
      <c r="Q9960" s="148">
        <v>0</v>
      </c>
      <c r="R9960" s="148">
        <v>9</v>
      </c>
      <c r="S9960" s="148">
        <v>6.1699999999999998E-2</v>
      </c>
      <c r="T9960" s="148">
        <v>-5.4029999999999996</v>
      </c>
      <c r="U9960" s="148">
        <v>0</v>
      </c>
      <c r="V9960" s="148">
        <v>4.2099999999999999E-2</v>
      </c>
      <c r="W9960" s="148">
        <v>90.968999999999994</v>
      </c>
      <c r="X9960" s="148">
        <v>4</v>
      </c>
      <c r="Y9960" s="148">
        <v>0.96199999999999997</v>
      </c>
    </row>
    <row r="9961" spans="11:25" x14ac:dyDescent="0.25">
      <c r="K9961" s="145" t="s">
        <v>8253</v>
      </c>
      <c r="L9961" s="145">
        <v>50</v>
      </c>
      <c r="M9961" s="145">
        <v>209288</v>
      </c>
      <c r="N9961" s="148">
        <v>3.5499999999999997E-2</v>
      </c>
      <c r="O9961" s="148">
        <v>0.70699999999999996</v>
      </c>
      <c r="P9961" s="148">
        <v>0.84199999999999997</v>
      </c>
      <c r="Q9961" s="148">
        <v>6.9900000000000005E-5</v>
      </c>
      <c r="R9961" s="148">
        <v>11</v>
      </c>
      <c r="S9961" s="148">
        <v>7.9299999999999995E-2</v>
      </c>
      <c r="T9961" s="148">
        <v>-3.0039999999999898</v>
      </c>
      <c r="U9961" s="148">
        <v>0</v>
      </c>
      <c r="V9961" s="148">
        <v>0.17199999999999999</v>
      </c>
      <c r="W9961" s="148">
        <v>101.98399999999999</v>
      </c>
      <c r="X9961" s="148">
        <v>4</v>
      </c>
      <c r="Y9961" s="148">
        <v>0.73299999999999998</v>
      </c>
    </row>
    <row r="9962" spans="11:25" x14ac:dyDescent="0.25">
      <c r="K9962" s="145" t="s">
        <v>8254</v>
      </c>
      <c r="L9962" s="145">
        <v>64</v>
      </c>
      <c r="M9962" s="145">
        <v>169293</v>
      </c>
      <c r="N9962" s="148">
        <v>5.7500000000000002E-2</v>
      </c>
      <c r="O9962" s="148">
        <v>0.90400000000000003</v>
      </c>
      <c r="P9962" s="148">
        <v>0.72299999999999998</v>
      </c>
      <c r="Q9962" s="148">
        <v>0.14499999999999999</v>
      </c>
      <c r="R9962" s="148">
        <v>10</v>
      </c>
      <c r="S9962" s="148">
        <v>0.308</v>
      </c>
      <c r="T9962" s="148">
        <v>-7.8410000000000002</v>
      </c>
      <c r="U9962" s="148">
        <v>1</v>
      </c>
      <c r="V9962" s="148">
        <v>0.115</v>
      </c>
      <c r="W9962" s="148">
        <v>118.014</v>
      </c>
      <c r="X9962" s="148">
        <v>4</v>
      </c>
      <c r="Y9962" s="148">
        <v>0.82599999999999996</v>
      </c>
    </row>
    <row r="9963" spans="11:25" x14ac:dyDescent="0.25">
      <c r="K9963" s="145" t="s">
        <v>5209</v>
      </c>
      <c r="L9963" s="145">
        <v>21</v>
      </c>
      <c r="M9963" s="145">
        <v>229485</v>
      </c>
      <c r="N9963" s="148">
        <v>0.245</v>
      </c>
      <c r="O9963" s="148">
        <v>0.80500000000000005</v>
      </c>
      <c r="P9963" s="148">
        <v>0.48</v>
      </c>
      <c r="Q9963" s="148">
        <v>4.3099999999999996E-3</v>
      </c>
      <c r="R9963" s="148">
        <v>11</v>
      </c>
      <c r="S9963" s="148">
        <v>9.5500000000000002E-2</v>
      </c>
      <c r="T9963" s="148">
        <v>-7.1789999999999896</v>
      </c>
      <c r="U9963" s="148">
        <v>0</v>
      </c>
      <c r="V9963" s="148">
        <v>0.20799999999999999</v>
      </c>
      <c r="W9963" s="148">
        <v>98.045000000000002</v>
      </c>
      <c r="X9963" s="148">
        <v>4</v>
      </c>
      <c r="Y9963" s="148">
        <v>0.26</v>
      </c>
    </row>
    <row r="9964" spans="11:25" x14ac:dyDescent="0.25">
      <c r="K9964" s="145" t="s">
        <v>551</v>
      </c>
      <c r="L9964" s="145">
        <v>95</v>
      </c>
      <c r="M9964" s="145">
        <v>217822</v>
      </c>
      <c r="N9964" s="148">
        <v>0.17199999999999999</v>
      </c>
      <c r="O9964" s="148">
        <v>0.63500000000000001</v>
      </c>
      <c r="P9964" s="148">
        <v>0.90200000000000002</v>
      </c>
      <c r="Q9964" s="148">
        <v>0</v>
      </c>
      <c r="R9964" s="148">
        <v>0</v>
      </c>
      <c r="S9964" s="148">
        <v>0.125</v>
      </c>
      <c r="T9964" s="148">
        <v>-3.5589999999999899</v>
      </c>
      <c r="U9964" s="148">
        <v>1</v>
      </c>
      <c r="V9964" s="148">
        <v>0.109</v>
      </c>
      <c r="W9964" s="148">
        <v>102.06299999999899</v>
      </c>
      <c r="X9964" s="148">
        <v>4</v>
      </c>
      <c r="Y9964" s="148">
        <v>0.28599999999999998</v>
      </c>
    </row>
    <row r="9965" spans="11:25" x14ac:dyDescent="0.25">
      <c r="K9965" s="145" t="s">
        <v>8255</v>
      </c>
      <c r="L9965" s="145">
        <v>60</v>
      </c>
      <c r="M9965" s="145">
        <v>217586</v>
      </c>
      <c r="N9965" s="148">
        <v>0.122</v>
      </c>
      <c r="O9965" s="148">
        <v>0.90300000000000002</v>
      </c>
      <c r="P9965" s="148">
        <v>0.53200000000000003</v>
      </c>
      <c r="Q9965" s="148">
        <v>3.4500000000000003E-2</v>
      </c>
      <c r="R9965" s="148">
        <v>7</v>
      </c>
      <c r="S9965" s="148">
        <v>0.17599999999999999</v>
      </c>
      <c r="T9965" s="148">
        <v>-7.1879999999999997</v>
      </c>
      <c r="U9965" s="148">
        <v>0</v>
      </c>
      <c r="V9965" s="148">
        <v>5.9299999999999999E-2</v>
      </c>
      <c r="W9965" s="148">
        <v>96.991</v>
      </c>
      <c r="X9965" s="148">
        <v>4</v>
      </c>
      <c r="Y9965" s="148">
        <v>0.70099999999999996</v>
      </c>
    </row>
    <row r="9966" spans="11:25" x14ac:dyDescent="0.25">
      <c r="K9966" s="145" t="s">
        <v>8256</v>
      </c>
      <c r="L9966" s="145">
        <v>72</v>
      </c>
      <c r="M9966" s="145">
        <v>197253</v>
      </c>
      <c r="N9966" s="148">
        <v>2.8299999999999999E-2</v>
      </c>
      <c r="O9966" s="148">
        <v>0.65599999999999903</v>
      </c>
      <c r="P9966" s="148">
        <v>0.61499999999999999</v>
      </c>
      <c r="Q9966" s="148">
        <v>0</v>
      </c>
      <c r="R9966" s="148">
        <v>5</v>
      </c>
      <c r="S9966" s="148">
        <v>0.23399999999999899</v>
      </c>
      <c r="T9966" s="148">
        <v>-6.2519999999999998</v>
      </c>
      <c r="U9966" s="148">
        <v>1</v>
      </c>
      <c r="V9966" s="148">
        <v>5.3900000000000003E-2</v>
      </c>
      <c r="W9966" s="148">
        <v>139.91</v>
      </c>
      <c r="X9966" s="148">
        <v>4</v>
      </c>
      <c r="Y9966" s="148">
        <v>0.36599999999999999</v>
      </c>
    </row>
    <row r="9967" spans="11:25" x14ac:dyDescent="0.25">
      <c r="K9967" s="145" t="s">
        <v>8257</v>
      </c>
      <c r="L9967" s="145">
        <v>49</v>
      </c>
      <c r="M9967" s="145">
        <v>236075</v>
      </c>
      <c r="N9967" s="148">
        <v>1.4200000000000001E-2</v>
      </c>
      <c r="O9967" s="148">
        <v>0.68899999999999995</v>
      </c>
      <c r="P9967" s="148">
        <v>0.76900000000000002</v>
      </c>
      <c r="Q9967" s="148">
        <v>0</v>
      </c>
      <c r="R9967" s="148">
        <v>8</v>
      </c>
      <c r="S9967" s="148">
        <v>8.3199999999999996E-2</v>
      </c>
      <c r="T9967" s="148">
        <v>-5.4450000000000003</v>
      </c>
      <c r="U9967" s="148">
        <v>1</v>
      </c>
      <c r="V9967" s="148">
        <v>3.1899999999999998E-2</v>
      </c>
      <c r="W9967" s="148">
        <v>122.023</v>
      </c>
      <c r="X9967" s="148">
        <v>4</v>
      </c>
      <c r="Y9967" s="148">
        <v>0.55600000000000005</v>
      </c>
    </row>
    <row r="9968" spans="11:25" x14ac:dyDescent="0.25">
      <c r="K9968" s="145" t="s">
        <v>8258</v>
      </c>
      <c r="L9968" s="145">
        <v>49</v>
      </c>
      <c r="M9968" s="145">
        <v>231386</v>
      </c>
      <c r="N9968" s="148">
        <v>0.13300000000000001</v>
      </c>
      <c r="O9968" s="148">
        <v>0.42299999999999999</v>
      </c>
      <c r="P9968" s="148">
        <v>0.66500000000000004</v>
      </c>
      <c r="Q9968" s="148">
        <v>0</v>
      </c>
      <c r="R9968" s="148">
        <v>8</v>
      </c>
      <c r="S9968" s="148">
        <v>0.154</v>
      </c>
      <c r="T9968" s="148">
        <v>-6.335</v>
      </c>
      <c r="U9968" s="148">
        <v>0</v>
      </c>
      <c r="V9968" s="148">
        <v>5.0900000000000001E-2</v>
      </c>
      <c r="W9968" s="148">
        <v>75.89</v>
      </c>
      <c r="X9968" s="148">
        <v>4</v>
      </c>
      <c r="Y9968" s="148">
        <v>0.43</v>
      </c>
    </row>
    <row r="9969" spans="11:25" x14ac:dyDescent="0.25">
      <c r="K9969" s="145" t="s">
        <v>1832</v>
      </c>
      <c r="L9969" s="145">
        <v>49</v>
      </c>
      <c r="M9969" s="145">
        <v>191996</v>
      </c>
      <c r="N9969" s="148">
        <v>2.5600000000000001E-2</v>
      </c>
      <c r="O9969" s="148">
        <v>0.56499999999999995</v>
      </c>
      <c r="P9969" s="148">
        <v>0.86099999999999999</v>
      </c>
      <c r="Q9969" s="148">
        <v>0.53900000000000003</v>
      </c>
      <c r="R9969" s="148">
        <v>4</v>
      </c>
      <c r="S9969" s="148">
        <v>0.36299999999999999</v>
      </c>
      <c r="T9969" s="148">
        <v>-5.2050000000000001</v>
      </c>
      <c r="U9969" s="148">
        <v>0</v>
      </c>
      <c r="V9969" s="148">
        <v>6.5799999999999997E-2</v>
      </c>
      <c r="W9969" s="148">
        <v>159.97499999999999</v>
      </c>
      <c r="X9969" s="148">
        <v>4</v>
      </c>
      <c r="Y9969" s="148">
        <v>0.73799999999999999</v>
      </c>
    </row>
    <row r="9970" spans="11:25" x14ac:dyDescent="0.25">
      <c r="K9970" s="145" t="s">
        <v>8259</v>
      </c>
      <c r="L9970" s="145">
        <v>8</v>
      </c>
      <c r="M9970" s="145">
        <v>188138</v>
      </c>
      <c r="N9970" s="148">
        <v>0.17299999999999999</v>
      </c>
      <c r="O9970" s="148">
        <v>0.63800000000000001</v>
      </c>
      <c r="P9970" s="148">
        <v>0.80700000000000005</v>
      </c>
      <c r="Q9970" s="148">
        <v>0</v>
      </c>
      <c r="R9970" s="148">
        <v>9</v>
      </c>
      <c r="S9970" s="148">
        <v>7.3599999999999999E-2</v>
      </c>
      <c r="T9970" s="148">
        <v>-4.0679999999999996</v>
      </c>
      <c r="U9970" s="148">
        <v>1</v>
      </c>
      <c r="V9970" s="148">
        <v>6.6000000000000003E-2</v>
      </c>
      <c r="W9970" s="148">
        <v>90.144999999999996</v>
      </c>
      <c r="X9970" s="148">
        <v>4</v>
      </c>
      <c r="Y9970" s="148">
        <v>0.30499999999999999</v>
      </c>
    </row>
    <row r="9971" spans="11:25" x14ac:dyDescent="0.25">
      <c r="K9971" s="145" t="s">
        <v>8260</v>
      </c>
      <c r="L9971" s="145">
        <v>15</v>
      </c>
      <c r="M9971" s="145">
        <v>189333</v>
      </c>
      <c r="N9971" s="148">
        <v>0.42099999999999999</v>
      </c>
      <c r="O9971" s="148">
        <v>0.38</v>
      </c>
      <c r="P9971" s="148">
        <v>0.55299999999999905</v>
      </c>
      <c r="Q9971" s="148">
        <v>2.6299999999999998E-6</v>
      </c>
      <c r="R9971" s="148">
        <v>7</v>
      </c>
      <c r="S9971" s="148">
        <v>7.8799999999999995E-2</v>
      </c>
      <c r="T9971" s="148">
        <v>-6.6210000000000004</v>
      </c>
      <c r="U9971" s="148">
        <v>1</v>
      </c>
      <c r="V9971" s="148">
        <v>6.5299999999999997E-2</v>
      </c>
      <c r="W9971" s="148">
        <v>179.62899999999999</v>
      </c>
      <c r="X9971" s="148">
        <v>4</v>
      </c>
      <c r="Y9971" s="148">
        <v>0.38400000000000001</v>
      </c>
    </row>
    <row r="9972" spans="11:25" x14ac:dyDescent="0.25">
      <c r="K9972" s="145" t="s">
        <v>8261</v>
      </c>
      <c r="L9972" s="145">
        <v>2</v>
      </c>
      <c r="M9972" s="145">
        <v>208235</v>
      </c>
      <c r="N9972" s="148">
        <v>0.13500000000000001</v>
      </c>
      <c r="O9972" s="148">
        <v>0.82599999999999996</v>
      </c>
      <c r="P9972" s="148">
        <v>0.499</v>
      </c>
      <c r="Q9972" s="148">
        <v>0</v>
      </c>
      <c r="R9972" s="148">
        <v>4</v>
      </c>
      <c r="S9972" s="148">
        <v>6.7199999999999996E-2</v>
      </c>
      <c r="T9972" s="148">
        <v>-7.2249999999999996</v>
      </c>
      <c r="U9972" s="148">
        <v>0</v>
      </c>
      <c r="V9972" s="148">
        <v>4.7600000000000003E-2</v>
      </c>
      <c r="W9972" s="148">
        <v>102.057</v>
      </c>
      <c r="X9972" s="148">
        <v>3</v>
      </c>
      <c r="Y9972" s="148">
        <v>0.76900000000000002</v>
      </c>
    </row>
    <row r="9973" spans="11:25" x14ac:dyDescent="0.25">
      <c r="K9973" s="145" t="s">
        <v>8262</v>
      </c>
      <c r="L9973" s="145">
        <v>47</v>
      </c>
      <c r="M9973" s="145">
        <v>227056</v>
      </c>
      <c r="N9973" s="148">
        <v>2.1000000000000001E-2</v>
      </c>
      <c r="O9973" s="148">
        <v>0.70099999999999996</v>
      </c>
      <c r="P9973" s="148">
        <v>0.83699999999999997</v>
      </c>
      <c r="Q9973" s="148">
        <v>0</v>
      </c>
      <c r="R9973" s="148">
        <v>1</v>
      </c>
      <c r="S9973" s="148">
        <v>0.92700000000000005</v>
      </c>
      <c r="T9973" s="148">
        <v>-5.2309999999999999</v>
      </c>
      <c r="U9973" s="148">
        <v>0</v>
      </c>
      <c r="V9973" s="148">
        <v>5.5800000000000002E-2</v>
      </c>
      <c r="W9973" s="148">
        <v>102.018999999999</v>
      </c>
      <c r="X9973" s="148">
        <v>4</v>
      </c>
      <c r="Y9973" s="148">
        <v>0.34399999999999997</v>
      </c>
    </row>
    <row r="9974" spans="11:25" x14ac:dyDescent="0.25">
      <c r="K9974" s="145" t="s">
        <v>8263</v>
      </c>
      <c r="L9974" s="145">
        <v>47</v>
      </c>
      <c r="M9974" s="145">
        <v>233181</v>
      </c>
      <c r="N9974" s="148">
        <v>0.52900000000000003</v>
      </c>
      <c r="O9974" s="148">
        <v>0.66200000000000003</v>
      </c>
      <c r="P9974" s="148">
        <v>0.55899999999999905</v>
      </c>
      <c r="Q9974" s="148">
        <v>5.9199999999999999E-3</v>
      </c>
      <c r="R9974" s="148">
        <v>7</v>
      </c>
      <c r="S9974" s="148">
        <v>6.5699999999999995E-2</v>
      </c>
      <c r="T9974" s="148">
        <v>-6.5209999999999999</v>
      </c>
      <c r="U9974" s="148">
        <v>0</v>
      </c>
      <c r="V9974" s="148">
        <v>7.4800000000000005E-2</v>
      </c>
      <c r="W9974" s="148">
        <v>176.113</v>
      </c>
      <c r="X9974" s="148">
        <v>4</v>
      </c>
      <c r="Y9974" s="148">
        <v>0.72599999999999998</v>
      </c>
    </row>
    <row r="9975" spans="11:25" x14ac:dyDescent="0.25">
      <c r="K9975" s="145" t="s">
        <v>8264</v>
      </c>
      <c r="L9975" s="145">
        <v>60</v>
      </c>
      <c r="M9975" s="145">
        <v>244940</v>
      </c>
      <c r="N9975" s="148">
        <v>1.26E-2</v>
      </c>
      <c r="O9975" s="148">
        <v>0.47199999999999998</v>
      </c>
      <c r="P9975" s="148">
        <v>0.67900000000000005</v>
      </c>
      <c r="Q9975" s="148">
        <v>0</v>
      </c>
      <c r="R9975" s="148">
        <v>9</v>
      </c>
      <c r="S9975" s="148">
        <v>0.10199999999999999</v>
      </c>
      <c r="T9975" s="148">
        <v>-6.0889999999999898</v>
      </c>
      <c r="U9975" s="148">
        <v>0</v>
      </c>
      <c r="V9975" s="148">
        <v>0.16300000000000001</v>
      </c>
      <c r="W9975" s="148">
        <v>129.97999999999999</v>
      </c>
      <c r="X9975" s="148">
        <v>4</v>
      </c>
      <c r="Y9975" s="148">
        <v>0.311</v>
      </c>
    </row>
    <row r="9976" spans="11:25" x14ac:dyDescent="0.25">
      <c r="K9976" s="145" t="s">
        <v>8265</v>
      </c>
      <c r="L9976" s="145">
        <v>0</v>
      </c>
      <c r="M9976" s="145">
        <v>187123</v>
      </c>
      <c r="N9976" s="148">
        <v>0.51100000000000001</v>
      </c>
      <c r="O9976" s="148">
        <v>0.45899999999999902</v>
      </c>
      <c r="P9976" s="148">
        <v>0.47599999999999998</v>
      </c>
      <c r="Q9976" s="148">
        <v>0</v>
      </c>
      <c r="R9976" s="148">
        <v>2</v>
      </c>
      <c r="S9976" s="148">
        <v>0.218999999999999</v>
      </c>
      <c r="T9976" s="148">
        <v>-5.2770000000000001</v>
      </c>
      <c r="U9976" s="148">
        <v>1</v>
      </c>
      <c r="V9976" s="148">
        <v>4.6699999999999998E-2</v>
      </c>
      <c r="W9976" s="148">
        <v>139.624</v>
      </c>
      <c r="X9976" s="148">
        <v>4</v>
      </c>
      <c r="Y9976" s="148">
        <v>0.247</v>
      </c>
    </row>
    <row r="9977" spans="11:25" x14ac:dyDescent="0.25">
      <c r="K9977" s="145" t="s">
        <v>8266</v>
      </c>
      <c r="L9977" s="145">
        <v>61</v>
      </c>
      <c r="M9977" s="145">
        <v>182594</v>
      </c>
      <c r="N9977" s="148">
        <v>0.499</v>
      </c>
      <c r="O9977" s="148">
        <v>0.55799999999999905</v>
      </c>
      <c r="P9977" s="148">
        <v>0.45500000000000002</v>
      </c>
      <c r="Q9977" s="148">
        <v>0</v>
      </c>
      <c r="R9977" s="148">
        <v>8</v>
      </c>
      <c r="S9977" s="148">
        <v>9.9199999999999997E-2</v>
      </c>
      <c r="T9977" s="148">
        <v>-7.3369999999999997</v>
      </c>
      <c r="U9977" s="148">
        <v>0</v>
      </c>
      <c r="V9977" s="148">
        <v>3.8199999999999998E-2</v>
      </c>
      <c r="W9977" s="148">
        <v>160.096</v>
      </c>
      <c r="X9977" s="148">
        <v>4</v>
      </c>
      <c r="Y9977" s="148">
        <v>0.316</v>
      </c>
    </row>
    <row r="9978" spans="11:25" x14ac:dyDescent="0.25">
      <c r="K9978" s="145" t="s">
        <v>2530</v>
      </c>
      <c r="L9978" s="145">
        <v>69</v>
      </c>
      <c r="M9978" s="145">
        <v>308005</v>
      </c>
      <c r="N9978" s="148">
        <v>0.316</v>
      </c>
      <c r="O9978" s="148">
        <v>0.39500000000000002</v>
      </c>
      <c r="P9978" s="148">
        <v>0.33</v>
      </c>
      <c r="Q9978" s="148">
        <v>1.8899999999999999E-5</v>
      </c>
      <c r="R9978" s="148">
        <v>4</v>
      </c>
      <c r="S9978" s="148">
        <v>0.26800000000000002</v>
      </c>
      <c r="T9978" s="148">
        <v>-10.923999999999999</v>
      </c>
      <c r="U9978" s="148">
        <v>0</v>
      </c>
      <c r="V9978" s="148">
        <v>4.0800000000000003E-2</v>
      </c>
      <c r="W9978" s="148">
        <v>98.812999999999903</v>
      </c>
      <c r="X9978" s="148">
        <v>3</v>
      </c>
      <c r="Y9978" s="148">
        <v>0.10199999999999999</v>
      </c>
    </row>
    <row r="9979" spans="11:25" x14ac:dyDescent="0.25">
      <c r="K9979" s="145" t="s">
        <v>3218</v>
      </c>
      <c r="L9979" s="145">
        <v>62</v>
      </c>
      <c r="M9979" s="145">
        <v>262259</v>
      </c>
      <c r="N9979" s="148">
        <v>0.79599999999999904</v>
      </c>
      <c r="O9979" s="148">
        <v>0.52</v>
      </c>
      <c r="P9979" s="148">
        <v>0.33899999999999902</v>
      </c>
      <c r="Q9979" s="148">
        <v>0</v>
      </c>
      <c r="R9979" s="148">
        <v>0</v>
      </c>
      <c r="S9979" s="148">
        <v>0.1</v>
      </c>
      <c r="T9979" s="148">
        <v>-10.722</v>
      </c>
      <c r="U9979" s="148">
        <v>1</v>
      </c>
      <c r="V9979" s="148">
        <v>5.6599999999999998E-2</v>
      </c>
      <c r="W9979" s="148">
        <v>65.995000000000005</v>
      </c>
      <c r="X9979" s="148">
        <v>4</v>
      </c>
      <c r="Y9979" s="148">
        <v>0.111999999999999</v>
      </c>
    </row>
    <row r="9980" spans="11:25" x14ac:dyDescent="0.25">
      <c r="K9980" s="145" t="s">
        <v>1352</v>
      </c>
      <c r="L9980" s="145">
        <v>37</v>
      </c>
      <c r="M9980" s="145">
        <v>207982</v>
      </c>
      <c r="N9980" s="148">
        <v>1.1299999999999999E-3</v>
      </c>
      <c r="O9980" s="148">
        <v>0.627</v>
      </c>
      <c r="P9980" s="148">
        <v>0.92299999999999904</v>
      </c>
      <c r="Q9980" s="148">
        <v>8.3499999999999997E-5</v>
      </c>
      <c r="R9980" s="148">
        <v>9</v>
      </c>
      <c r="S9980" s="148">
        <v>8.1900000000000001E-2</v>
      </c>
      <c r="T9980" s="148">
        <v>-3.585</v>
      </c>
      <c r="U9980" s="148">
        <v>0</v>
      </c>
      <c r="V9980" s="148">
        <v>4.7500000000000001E-2</v>
      </c>
      <c r="W9980" s="148">
        <v>122.997999999999</v>
      </c>
      <c r="X9980" s="148">
        <v>4</v>
      </c>
      <c r="Y9980" s="148">
        <v>0.35199999999999998</v>
      </c>
    </row>
    <row r="9981" spans="11:25" x14ac:dyDescent="0.25">
      <c r="K9981" s="145" t="s">
        <v>5379</v>
      </c>
      <c r="L9981" s="145">
        <v>77</v>
      </c>
      <c r="M9981" s="145">
        <v>198853</v>
      </c>
      <c r="N9981" s="148">
        <v>0.497</v>
      </c>
      <c r="O9981" s="148">
        <v>0.60799999999999998</v>
      </c>
      <c r="P9981" s="148">
        <v>0.44500000000000001</v>
      </c>
      <c r="Q9981" s="148">
        <v>0</v>
      </c>
      <c r="R9981" s="148">
        <v>2</v>
      </c>
      <c r="S9981" s="148">
        <v>8.0199999999999994E-2</v>
      </c>
      <c r="T9981" s="148">
        <v>-9.5510000000000002</v>
      </c>
      <c r="U9981" s="148">
        <v>1</v>
      </c>
      <c r="V9981" s="148">
        <v>5.5E-2</v>
      </c>
      <c r="W9981" s="148">
        <v>119.886</v>
      </c>
      <c r="X9981" s="148">
        <v>4</v>
      </c>
      <c r="Y9981" s="148">
        <v>0.188999999999999</v>
      </c>
    </row>
    <row r="9982" spans="11:25" x14ac:dyDescent="0.25">
      <c r="K9982" s="145" t="s">
        <v>8267</v>
      </c>
      <c r="L9982" s="145">
        <v>57</v>
      </c>
      <c r="M9982" s="145">
        <v>210783</v>
      </c>
      <c r="N9982" s="148">
        <v>0.252</v>
      </c>
      <c r="O9982" s="148">
        <v>0.55299999999999905</v>
      </c>
      <c r="P9982" s="148">
        <v>0.84199999999999997</v>
      </c>
      <c r="Q9982" s="148">
        <v>7.1699999999999995E-5</v>
      </c>
      <c r="R9982" s="148">
        <v>3</v>
      </c>
      <c r="S9982" s="148">
        <v>0.121</v>
      </c>
      <c r="T9982" s="148">
        <v>-4.8319999999999999</v>
      </c>
      <c r="U9982" s="148">
        <v>1</v>
      </c>
      <c r="V9982" s="148">
        <v>9.1600000000000001E-2</v>
      </c>
      <c r="W9982" s="148">
        <v>171.983</v>
      </c>
      <c r="X9982" s="148">
        <v>4</v>
      </c>
      <c r="Y9982" s="148">
        <v>0.41499999999999998</v>
      </c>
    </row>
    <row r="9983" spans="11:25" x14ac:dyDescent="0.25">
      <c r="K9983" s="145" t="s">
        <v>8268</v>
      </c>
      <c r="L9983" s="145">
        <v>53</v>
      </c>
      <c r="M9983" s="145">
        <v>180933</v>
      </c>
      <c r="N9983" s="148">
        <v>0.91200000000000003</v>
      </c>
      <c r="O9983" s="148">
        <v>0.61</v>
      </c>
      <c r="P9983" s="148">
        <v>0.33299999999999902</v>
      </c>
      <c r="Q9983" s="148">
        <v>2.0899999999999998E-3</v>
      </c>
      <c r="R9983" s="148">
        <v>7</v>
      </c>
      <c r="S9983" s="148">
        <v>7.8E-2</v>
      </c>
      <c r="T9983" s="148">
        <v>-12.755000000000001</v>
      </c>
      <c r="U9983" s="148">
        <v>1</v>
      </c>
      <c r="V9983" s="148">
        <v>5.0500000000000003E-2</v>
      </c>
      <c r="W9983" s="148">
        <v>119.965</v>
      </c>
      <c r="X9983" s="148">
        <v>4</v>
      </c>
      <c r="Y9983" s="148">
        <v>0.104</v>
      </c>
    </row>
    <row r="9984" spans="11:25" x14ac:dyDescent="0.25">
      <c r="K9984" s="145" t="s">
        <v>8269</v>
      </c>
      <c r="L9984" s="145">
        <v>30</v>
      </c>
      <c r="M9984" s="145">
        <v>212230</v>
      </c>
      <c r="N9984" s="148">
        <v>0.159</v>
      </c>
      <c r="O9984" s="148">
        <v>0.46600000000000003</v>
      </c>
      <c r="P9984" s="148">
        <v>0.72299999999999998</v>
      </c>
      <c r="Q9984" s="148">
        <v>2.9399999999999999E-3</v>
      </c>
      <c r="R9984" s="148">
        <v>7</v>
      </c>
      <c r="S9984" s="148">
        <v>8.4400000000000003E-2</v>
      </c>
      <c r="T9984" s="148">
        <v>-9.16</v>
      </c>
      <c r="U9984" s="148">
        <v>1</v>
      </c>
      <c r="V9984" s="148">
        <v>3.2800000000000003E-2</v>
      </c>
      <c r="W9984" s="148">
        <v>92.643999999999906</v>
      </c>
      <c r="X9984" s="148">
        <v>4</v>
      </c>
      <c r="Y9984" s="148">
        <v>0.28499999999999998</v>
      </c>
    </row>
    <row r="9985" spans="11:25" x14ac:dyDescent="0.25">
      <c r="K9985" s="145" t="s">
        <v>8270</v>
      </c>
      <c r="L9985" s="145">
        <v>58</v>
      </c>
      <c r="M9985" s="145">
        <v>211720</v>
      </c>
      <c r="N9985" s="148">
        <v>1.06E-2</v>
      </c>
      <c r="O9985" s="148">
        <v>0.28299999999999997</v>
      </c>
      <c r="P9985" s="148">
        <v>0.65500000000000003</v>
      </c>
      <c r="Q9985" s="148">
        <v>1.0499999999999999E-6</v>
      </c>
      <c r="R9985" s="148">
        <v>9</v>
      </c>
      <c r="S9985" s="148">
        <v>7.8700000000000006E-2</v>
      </c>
      <c r="T9985" s="148">
        <v>-5.9539999999999997</v>
      </c>
      <c r="U9985" s="148">
        <v>0</v>
      </c>
      <c r="V9985" s="148">
        <v>6.9900000000000004E-2</v>
      </c>
      <c r="W9985" s="148">
        <v>83.877999999999901</v>
      </c>
      <c r="X9985" s="148">
        <v>4</v>
      </c>
      <c r="Y9985" s="148">
        <v>0.124</v>
      </c>
    </row>
    <row r="9986" spans="11:25" x14ac:dyDescent="0.25">
      <c r="K9986" s="145" t="s">
        <v>8271</v>
      </c>
      <c r="L9986" s="145">
        <v>63</v>
      </c>
      <c r="M9986" s="145">
        <v>240293</v>
      </c>
      <c r="N9986" s="148">
        <v>3.15E-2</v>
      </c>
      <c r="O9986" s="148">
        <v>0.59399999999999997</v>
      </c>
      <c r="P9986" s="148">
        <v>0.70899999999999996</v>
      </c>
      <c r="Q9986" s="148">
        <v>5.62E-2</v>
      </c>
      <c r="R9986" s="148">
        <v>6</v>
      </c>
      <c r="S9986" s="148">
        <v>7.3800000000000004E-2</v>
      </c>
      <c r="T9986" s="148">
        <v>-9.5410000000000004</v>
      </c>
      <c r="U9986" s="148">
        <v>0</v>
      </c>
      <c r="V9986" s="148">
        <v>3.7699999999999997E-2</v>
      </c>
      <c r="W9986" s="148">
        <v>90.001000000000005</v>
      </c>
      <c r="X9986" s="148">
        <v>4</v>
      </c>
      <c r="Y9986" s="148">
        <v>0.58699999999999997</v>
      </c>
    </row>
    <row r="9987" spans="11:25" x14ac:dyDescent="0.25">
      <c r="K9987" s="145" t="s">
        <v>8272</v>
      </c>
      <c r="L9987" s="145">
        <v>36</v>
      </c>
      <c r="M9987" s="145">
        <v>221063</v>
      </c>
      <c r="N9987" s="148">
        <v>3.78E-2</v>
      </c>
      <c r="O9987" s="148">
        <v>0.66900000000000004</v>
      </c>
      <c r="P9987" s="148">
        <v>0.58399999999999996</v>
      </c>
      <c r="Q9987" s="148">
        <v>0</v>
      </c>
      <c r="R9987" s="148">
        <v>10</v>
      </c>
      <c r="S9987" s="148">
        <v>5.2900000000000003E-2</v>
      </c>
      <c r="T9987" s="148">
        <v>-5.4969999999999999</v>
      </c>
      <c r="U9987" s="148">
        <v>1</v>
      </c>
      <c r="V9987" s="148">
        <v>3.5099999999999999E-2</v>
      </c>
      <c r="W9987" s="148">
        <v>105.015</v>
      </c>
      <c r="X9987" s="148">
        <v>4</v>
      </c>
      <c r="Y9987" s="148">
        <v>0.19600000000000001</v>
      </c>
    </row>
    <row r="9988" spans="11:25" x14ac:dyDescent="0.25">
      <c r="K9988" s="145" t="s">
        <v>8273</v>
      </c>
      <c r="L9988" s="145">
        <v>54</v>
      </c>
      <c r="M9988" s="145">
        <v>216233</v>
      </c>
      <c r="N9988" s="148">
        <v>0.11</v>
      </c>
      <c r="O9988" s="148">
        <v>0.66799999999999904</v>
      </c>
      <c r="P9988" s="148">
        <v>0.61</v>
      </c>
      <c r="Q9988" s="148">
        <v>0</v>
      </c>
      <c r="R9988" s="148">
        <v>0</v>
      </c>
      <c r="S9988" s="148">
        <v>0.17499999999999999</v>
      </c>
      <c r="T9988" s="148">
        <v>-5.734</v>
      </c>
      <c r="U9988" s="148">
        <v>1</v>
      </c>
      <c r="V9988" s="148">
        <v>8.6199999999999999E-2</v>
      </c>
      <c r="W9988" s="148">
        <v>119.997999999999</v>
      </c>
      <c r="X9988" s="148">
        <v>4</v>
      </c>
      <c r="Y9988" s="148">
        <v>0.28000000000000003</v>
      </c>
    </row>
    <row r="9989" spans="11:25" x14ac:dyDescent="0.25">
      <c r="K9989" s="145" t="s">
        <v>8274</v>
      </c>
      <c r="L9989" s="145">
        <v>0</v>
      </c>
      <c r="M9989" s="145">
        <v>233265</v>
      </c>
      <c r="N9989" s="148">
        <v>1.7399999999999999E-2</v>
      </c>
      <c r="O9989" s="148">
        <v>0.6</v>
      </c>
      <c r="P9989" s="148">
        <v>0.78</v>
      </c>
      <c r="Q9989" s="148">
        <v>4.7899999999999999E-5</v>
      </c>
      <c r="R9989" s="148">
        <v>0</v>
      </c>
      <c r="S9989" s="148">
        <v>0.23</v>
      </c>
      <c r="T9989" s="148">
        <v>-6.0279999999999996</v>
      </c>
      <c r="U9989" s="148">
        <v>0</v>
      </c>
      <c r="V9989" s="148">
        <v>3.2599999999999997E-2</v>
      </c>
      <c r="W9989" s="148">
        <v>113.999</v>
      </c>
      <c r="X9989" s="148">
        <v>4</v>
      </c>
      <c r="Y9989" s="148">
        <v>0.74099999999999999</v>
      </c>
    </row>
    <row r="9990" spans="11:25" x14ac:dyDescent="0.25">
      <c r="K9990" s="145" t="s">
        <v>5673</v>
      </c>
      <c r="L9990" s="145">
        <v>0</v>
      </c>
      <c r="M9990" s="145">
        <v>218275</v>
      </c>
      <c r="N9990" s="148">
        <v>0.441</v>
      </c>
      <c r="O9990" s="148">
        <v>0.66</v>
      </c>
      <c r="P9990" s="148">
        <v>0.55700000000000005</v>
      </c>
      <c r="Q9990" s="148">
        <v>4.0000000000000003E-5</v>
      </c>
      <c r="R9990" s="148">
        <v>0</v>
      </c>
      <c r="S9990" s="148">
        <v>7.5300000000000006E-2</v>
      </c>
      <c r="T9990" s="148">
        <v>-7.4669999999999996</v>
      </c>
      <c r="U9990" s="148">
        <v>1</v>
      </c>
      <c r="V9990" s="148">
        <v>0.26300000000000001</v>
      </c>
      <c r="W9990" s="148">
        <v>115.773</v>
      </c>
      <c r="X9990" s="148">
        <v>4</v>
      </c>
      <c r="Y9990" s="148">
        <v>0.31900000000000001</v>
      </c>
    </row>
    <row r="9991" spans="11:25" x14ac:dyDescent="0.25">
      <c r="K9991" s="145" t="s">
        <v>8275</v>
      </c>
      <c r="L9991" s="145">
        <v>56</v>
      </c>
      <c r="M9991" s="145">
        <v>204600</v>
      </c>
      <c r="N9991" s="148">
        <v>6.4299999999999996E-2</v>
      </c>
      <c r="O9991" s="148">
        <v>0.32899999999999902</v>
      </c>
      <c r="P9991" s="148">
        <v>0.66599999999999904</v>
      </c>
      <c r="Q9991" s="148">
        <v>0</v>
      </c>
      <c r="R9991" s="148">
        <v>2</v>
      </c>
      <c r="S9991" s="148">
        <v>0.21199999999999999</v>
      </c>
      <c r="T9991" s="148">
        <v>-5.8529999999999998</v>
      </c>
      <c r="U9991" s="148">
        <v>0</v>
      </c>
      <c r="V9991" s="148">
        <v>0.11799999999999999</v>
      </c>
      <c r="W9991" s="148">
        <v>82.36</v>
      </c>
      <c r="X9991" s="148">
        <v>4</v>
      </c>
      <c r="Y9991" s="148">
        <v>0.51300000000000001</v>
      </c>
    </row>
    <row r="9992" spans="11:25" x14ac:dyDescent="0.25">
      <c r="K9992" s="145" t="s">
        <v>8276</v>
      </c>
      <c r="L9992" s="145">
        <v>40</v>
      </c>
      <c r="M9992" s="145">
        <v>221281</v>
      </c>
      <c r="N9992" s="148">
        <v>0.496</v>
      </c>
      <c r="O9992" s="148">
        <v>0.64500000000000002</v>
      </c>
      <c r="P9992" s="148">
        <v>0.56699999999999995</v>
      </c>
      <c r="Q9992" s="148">
        <v>0</v>
      </c>
      <c r="R9992" s="148">
        <v>5</v>
      </c>
      <c r="S9992" s="148">
        <v>0.29499999999999998</v>
      </c>
      <c r="T9992" s="148">
        <v>-5.7949999999999999</v>
      </c>
      <c r="U9992" s="148">
        <v>0</v>
      </c>
      <c r="V9992" s="148">
        <v>0.28000000000000003</v>
      </c>
      <c r="W9992" s="148">
        <v>92.078999999999994</v>
      </c>
      <c r="X9992" s="148">
        <v>4</v>
      </c>
      <c r="Y9992" s="148">
        <v>0.69</v>
      </c>
    </row>
    <row r="9993" spans="11:25" x14ac:dyDescent="0.25">
      <c r="K9993" s="145" t="s">
        <v>8277</v>
      </c>
      <c r="L9993" s="145">
        <v>6</v>
      </c>
      <c r="M9993" s="145">
        <v>218134</v>
      </c>
      <c r="N9993" s="148">
        <v>0.111999999999999</v>
      </c>
      <c r="O9993" s="148">
        <v>0.77200000000000002</v>
      </c>
      <c r="P9993" s="148">
        <v>0.76500000000000001</v>
      </c>
      <c r="Q9993" s="148">
        <v>7.1799999999999998E-3</v>
      </c>
      <c r="R9993" s="148">
        <v>9</v>
      </c>
      <c r="S9993" s="148">
        <v>9.98E-2</v>
      </c>
      <c r="T9993" s="148">
        <v>-6.2809999999999997</v>
      </c>
      <c r="U9993" s="148">
        <v>1</v>
      </c>
      <c r="V9993" s="148">
        <v>4.5199999999999997E-2</v>
      </c>
      <c r="W9993" s="148">
        <v>107.015</v>
      </c>
      <c r="X9993" s="148">
        <v>4</v>
      </c>
      <c r="Y9993" s="148">
        <v>0.66099999999999903</v>
      </c>
    </row>
    <row r="9994" spans="11:25" x14ac:dyDescent="0.25">
      <c r="K9994" s="145" t="s">
        <v>4456</v>
      </c>
      <c r="L9994" s="145">
        <v>56</v>
      </c>
      <c r="M9994" s="145">
        <v>243425</v>
      </c>
      <c r="N9994" s="148">
        <v>0.17499999999999999</v>
      </c>
      <c r="O9994" s="148">
        <v>0.70299999999999996</v>
      </c>
      <c r="P9994" s="148">
        <v>0.79400000000000004</v>
      </c>
      <c r="Q9994" s="148">
        <v>1.31E-3</v>
      </c>
      <c r="R9994" s="148">
        <v>8</v>
      </c>
      <c r="S9994" s="148">
        <v>5.6899999999999999E-2</v>
      </c>
      <c r="T9994" s="148">
        <v>-5.8659999999999997</v>
      </c>
      <c r="U9994" s="148">
        <v>1</v>
      </c>
      <c r="V9994" s="148">
        <v>3.5700000000000003E-2</v>
      </c>
      <c r="W9994" s="148">
        <v>124.038</v>
      </c>
      <c r="X9994" s="148">
        <v>4</v>
      </c>
      <c r="Y9994" s="148">
        <v>0.70699999999999996</v>
      </c>
    </row>
    <row r="9995" spans="11:25" x14ac:dyDescent="0.25">
      <c r="K9995" s="145" t="s">
        <v>8278</v>
      </c>
      <c r="L9995" s="145">
        <v>51</v>
      </c>
      <c r="M9995" s="145">
        <v>210800</v>
      </c>
      <c r="N9995" s="148">
        <v>0.17199999999999999</v>
      </c>
      <c r="O9995" s="148">
        <v>0.61799999999999999</v>
      </c>
      <c r="P9995" s="148">
        <v>0.73</v>
      </c>
      <c r="Q9995" s="148">
        <v>0</v>
      </c>
      <c r="R9995" s="148">
        <v>5</v>
      </c>
      <c r="S9995" s="148">
        <v>0.111999999999999</v>
      </c>
      <c r="T9995" s="148">
        <v>-5.8979999999999997</v>
      </c>
      <c r="U9995" s="148">
        <v>1</v>
      </c>
      <c r="V9995" s="148">
        <v>6.4500000000000002E-2</v>
      </c>
      <c r="W9995" s="148">
        <v>107.93600000000001</v>
      </c>
      <c r="X9995" s="148">
        <v>4</v>
      </c>
      <c r="Y9995" s="148">
        <v>0.28499999999999998</v>
      </c>
    </row>
    <row r="9996" spans="11:25" x14ac:dyDescent="0.25">
      <c r="K9996" s="145" t="s">
        <v>8279</v>
      </c>
      <c r="L9996" s="145">
        <v>11</v>
      </c>
      <c r="M9996" s="145">
        <v>245293</v>
      </c>
      <c r="N9996" s="148">
        <v>0.59299999999999997</v>
      </c>
      <c r="O9996" s="148">
        <v>0.63700000000000001</v>
      </c>
      <c r="P9996" s="148">
        <v>0.35899999999999999</v>
      </c>
      <c r="Q9996" s="148">
        <v>5.3900000000000002E-5</v>
      </c>
      <c r="R9996" s="148">
        <v>10</v>
      </c>
      <c r="S9996" s="148">
        <v>0.108</v>
      </c>
      <c r="T9996" s="148">
        <v>-9.8409999999999993</v>
      </c>
      <c r="U9996" s="148">
        <v>0</v>
      </c>
      <c r="V9996" s="148">
        <v>3.2500000000000001E-2</v>
      </c>
      <c r="W9996" s="148">
        <v>111.048999999999</v>
      </c>
      <c r="X9996" s="148">
        <v>4</v>
      </c>
      <c r="Y9996" s="148">
        <v>0.14199999999999999</v>
      </c>
    </row>
    <row r="9997" spans="11:25" x14ac:dyDescent="0.25">
      <c r="K9997" s="145" t="s">
        <v>8280</v>
      </c>
      <c r="L9997" s="145">
        <v>69</v>
      </c>
      <c r="M9997" s="145">
        <v>209885</v>
      </c>
      <c r="N9997" s="148">
        <v>0.27200000000000002</v>
      </c>
      <c r="O9997" s="148">
        <v>0.66599999999999904</v>
      </c>
      <c r="P9997" s="148">
        <v>0.39</v>
      </c>
      <c r="Q9997" s="148">
        <v>9.3899999999999999E-6</v>
      </c>
      <c r="R9997" s="148">
        <v>5</v>
      </c>
      <c r="S9997" s="148">
        <v>0.111</v>
      </c>
      <c r="T9997" s="148">
        <v>-8.5749999999999993</v>
      </c>
      <c r="U9997" s="148">
        <v>1</v>
      </c>
      <c r="V9997" s="148">
        <v>8.3799999999999999E-2</v>
      </c>
      <c r="W9997" s="148">
        <v>113.866</v>
      </c>
      <c r="X9997" s="148">
        <v>4</v>
      </c>
      <c r="Y9997" s="148">
        <v>0.32500000000000001</v>
      </c>
    </row>
    <row r="9998" spans="11:25" x14ac:dyDescent="0.25">
      <c r="K9998" s="145" t="s">
        <v>8281</v>
      </c>
      <c r="L9998" s="145">
        <v>61</v>
      </c>
      <c r="M9998" s="145">
        <v>215513</v>
      </c>
      <c r="N9998" s="148">
        <v>3.8600000000000002E-2</v>
      </c>
      <c r="O9998" s="148">
        <v>0.82699999999999996</v>
      </c>
      <c r="P9998" s="148">
        <v>0.69699999999999995</v>
      </c>
      <c r="Q9998" s="148">
        <v>0</v>
      </c>
      <c r="R9998" s="148">
        <v>1</v>
      </c>
      <c r="S9998" s="148">
        <v>5.5599999999999997E-2</v>
      </c>
      <c r="T9998" s="148">
        <v>-4.2880000000000003</v>
      </c>
      <c r="U9998" s="148">
        <v>1</v>
      </c>
      <c r="V9998" s="148">
        <v>8.0799999999999997E-2</v>
      </c>
      <c r="W9998" s="148">
        <v>100.012999999999</v>
      </c>
      <c r="X9998" s="148">
        <v>4</v>
      </c>
      <c r="Y9998" s="148">
        <v>0.79900000000000004</v>
      </c>
    </row>
    <row r="9999" spans="11:25" x14ac:dyDescent="0.25">
      <c r="K9999" s="145" t="s">
        <v>8282</v>
      </c>
      <c r="L9999" s="145">
        <v>23</v>
      </c>
      <c r="M9999" s="145">
        <v>146484</v>
      </c>
      <c r="N9999" s="148">
        <v>2.75E-2</v>
      </c>
      <c r="O9999" s="148">
        <v>0.78200000000000003</v>
      </c>
      <c r="P9999" s="148">
        <v>0.59099999999999997</v>
      </c>
      <c r="Q9999" s="148">
        <v>8.1300000000000003E-4</v>
      </c>
      <c r="R9999" s="148">
        <v>9</v>
      </c>
      <c r="S9999" s="148">
        <v>0.42399999999999999</v>
      </c>
      <c r="T9999" s="148">
        <v>-7.7160000000000002</v>
      </c>
      <c r="U9999" s="148">
        <v>0</v>
      </c>
      <c r="V9999" s="148">
        <v>3.9E-2</v>
      </c>
      <c r="W9999" s="148">
        <v>125.932</v>
      </c>
      <c r="X9999" s="148">
        <v>4</v>
      </c>
      <c r="Y9999" s="148">
        <v>0.64200000000000002</v>
      </c>
    </row>
    <row r="10000" spans="11:25" x14ac:dyDescent="0.25">
      <c r="K10000" s="145" t="s">
        <v>2038</v>
      </c>
      <c r="L10000" s="145">
        <v>38</v>
      </c>
      <c r="M10000" s="145">
        <v>211475</v>
      </c>
      <c r="N10000" s="148">
        <v>9.69E-2</v>
      </c>
      <c r="O10000" s="148">
        <v>0.77400000000000002</v>
      </c>
      <c r="P10000" s="148">
        <v>0.626</v>
      </c>
      <c r="Q10000" s="148">
        <v>3.1199999999999999E-5</v>
      </c>
      <c r="R10000" s="148">
        <v>3</v>
      </c>
      <c r="S10000" s="148">
        <v>8.48E-2</v>
      </c>
      <c r="T10000" s="148">
        <v>-4.4319999999999897</v>
      </c>
      <c r="U10000" s="148">
        <v>0</v>
      </c>
      <c r="V10000" s="148">
        <v>4.3200000000000002E-2</v>
      </c>
      <c r="W10000" s="148">
        <v>100.041</v>
      </c>
      <c r="X10000" s="148">
        <v>4</v>
      </c>
      <c r="Y10000" s="148">
        <v>0.77700000000000002</v>
      </c>
    </row>
    <row r="10001" spans="11:25" x14ac:dyDescent="0.25">
      <c r="K10001" s="145" t="s">
        <v>8283</v>
      </c>
      <c r="L10001" s="145">
        <v>0</v>
      </c>
      <c r="M10001" s="145">
        <v>169427</v>
      </c>
      <c r="N10001" s="148">
        <v>2.9399999999999999E-2</v>
      </c>
      <c r="O10001" s="148">
        <v>0.77900000000000003</v>
      </c>
      <c r="P10001" s="148">
        <v>0.624</v>
      </c>
      <c r="Q10001" s="148">
        <v>1.24E-6</v>
      </c>
      <c r="R10001" s="148">
        <v>0</v>
      </c>
      <c r="S10001" s="148">
        <v>0.24399999999999999</v>
      </c>
      <c r="T10001" s="148">
        <v>-6.0309999999999997</v>
      </c>
      <c r="U10001" s="148">
        <v>0</v>
      </c>
      <c r="V10001" s="148">
        <v>4.0599999999999997E-2</v>
      </c>
      <c r="W10001" s="148">
        <v>119.051</v>
      </c>
      <c r="X10001" s="148">
        <v>4</v>
      </c>
      <c r="Y10001" s="148">
        <v>0.60099999999999998</v>
      </c>
    </row>
    <row r="10002" spans="11:25" x14ac:dyDescent="0.25">
      <c r="K10002" s="145" t="s">
        <v>8284</v>
      </c>
      <c r="L10002" s="145">
        <v>0</v>
      </c>
      <c r="M10002" s="145">
        <v>221322</v>
      </c>
      <c r="N10002" s="148">
        <v>2.6700000000000002E-2</v>
      </c>
      <c r="O10002" s="148">
        <v>0.44700000000000001</v>
      </c>
      <c r="P10002" s="148">
        <v>0.81200000000000006</v>
      </c>
      <c r="Q10002" s="148">
        <v>0</v>
      </c>
      <c r="R10002" s="148">
        <v>0</v>
      </c>
      <c r="S10002" s="148">
        <v>0.13200000000000001</v>
      </c>
      <c r="T10002" s="148">
        <v>-5.3559999999999999</v>
      </c>
      <c r="U10002" s="148">
        <v>1</v>
      </c>
      <c r="V10002" s="148">
        <v>6.0900000000000003E-2</v>
      </c>
      <c r="W10002" s="148">
        <v>145.16299999999899</v>
      </c>
      <c r="X10002" s="148">
        <v>4</v>
      </c>
      <c r="Y10002" s="148">
        <v>0.46500000000000002</v>
      </c>
    </row>
    <row r="10003" spans="11:25" x14ac:dyDescent="0.25">
      <c r="K10003" s="145" t="s">
        <v>8285</v>
      </c>
      <c r="L10003" s="145">
        <v>47</v>
      </c>
      <c r="M10003" s="145">
        <v>190400</v>
      </c>
      <c r="N10003" s="148">
        <v>8.3599999999999994E-2</v>
      </c>
      <c r="O10003" s="148">
        <v>0.42799999999999999</v>
      </c>
      <c r="P10003" s="148">
        <v>0.66400000000000003</v>
      </c>
      <c r="Q10003" s="148">
        <v>0</v>
      </c>
      <c r="R10003" s="148">
        <v>1</v>
      </c>
      <c r="S10003" s="148">
        <v>9.01E-2</v>
      </c>
      <c r="T10003" s="148">
        <v>-6.7690000000000001</v>
      </c>
      <c r="U10003" s="148">
        <v>1</v>
      </c>
      <c r="V10003" s="148">
        <v>0.121</v>
      </c>
      <c r="W10003" s="148">
        <v>155.125</v>
      </c>
      <c r="X10003" s="148">
        <v>4</v>
      </c>
      <c r="Y10003" s="148">
        <v>0.34499999999999997</v>
      </c>
    </row>
    <row r="10004" spans="11:25" x14ac:dyDescent="0.25">
      <c r="K10004" s="145" t="s">
        <v>8286</v>
      </c>
      <c r="L10004" s="145">
        <v>32</v>
      </c>
      <c r="M10004" s="145">
        <v>214840</v>
      </c>
      <c r="N10004" s="148">
        <v>1.6799999999999999E-2</v>
      </c>
      <c r="O10004" s="148">
        <v>0.59199999999999997</v>
      </c>
      <c r="P10004" s="148">
        <v>0.82</v>
      </c>
      <c r="Q10004" s="148">
        <v>4.8599999999999901E-5</v>
      </c>
      <c r="R10004" s="148">
        <v>2</v>
      </c>
      <c r="S10004" s="148">
        <v>0.32400000000000001</v>
      </c>
      <c r="T10004" s="148">
        <v>-5.9969999999999999</v>
      </c>
      <c r="U10004" s="148">
        <v>1</v>
      </c>
      <c r="V10004" s="148">
        <v>3.4200000000000001E-2</v>
      </c>
      <c r="W10004" s="148">
        <v>110.988999999999</v>
      </c>
      <c r="X10004" s="148">
        <v>4</v>
      </c>
      <c r="Y10004" s="148">
        <v>0.52100000000000002</v>
      </c>
    </row>
    <row r="10005" spans="11:25" x14ac:dyDescent="0.25">
      <c r="K10005" s="145" t="s">
        <v>8287</v>
      </c>
      <c r="L10005" s="145">
        <v>35</v>
      </c>
      <c r="M10005" s="145">
        <v>235245</v>
      </c>
      <c r="N10005" s="148">
        <v>0.188999999999999</v>
      </c>
      <c r="O10005" s="148">
        <v>0.64400000000000002</v>
      </c>
      <c r="P10005" s="148">
        <v>0.83099999999999996</v>
      </c>
      <c r="Q10005" s="148">
        <v>1.0499999999999999E-3</v>
      </c>
      <c r="R10005" s="148">
        <v>0</v>
      </c>
      <c r="S10005" s="148">
        <v>0.439</v>
      </c>
      <c r="T10005" s="148">
        <v>-3.3679999999999999</v>
      </c>
      <c r="U10005" s="148">
        <v>0</v>
      </c>
      <c r="V10005" s="148">
        <v>0.158</v>
      </c>
      <c r="W10005" s="148">
        <v>105.009</v>
      </c>
      <c r="X10005" s="148">
        <v>4</v>
      </c>
      <c r="Y10005" s="148">
        <v>0.7</v>
      </c>
    </row>
    <row r="10006" spans="11:25" x14ac:dyDescent="0.25">
      <c r="K10006" s="145" t="s">
        <v>8288</v>
      </c>
      <c r="L10006" s="145">
        <v>36</v>
      </c>
      <c r="M10006" s="145">
        <v>238053</v>
      </c>
      <c r="N10006" s="148">
        <v>0.40600000000000003</v>
      </c>
      <c r="O10006" s="148">
        <v>0.67500000000000004</v>
      </c>
      <c r="P10006" s="148">
        <v>0.69399999999999995</v>
      </c>
      <c r="Q10006" s="148">
        <v>0</v>
      </c>
      <c r="R10006" s="148">
        <v>6</v>
      </c>
      <c r="S10006" s="148">
        <v>0.106</v>
      </c>
      <c r="T10006" s="148">
        <v>-6.0640000000000001</v>
      </c>
      <c r="U10006" s="148">
        <v>1</v>
      </c>
      <c r="V10006" s="148">
        <v>0.39</v>
      </c>
      <c r="W10006" s="148">
        <v>106.93899999999999</v>
      </c>
      <c r="X10006" s="148">
        <v>4</v>
      </c>
      <c r="Y10006" s="148">
        <v>0.71899999999999997</v>
      </c>
    </row>
    <row r="10007" spans="11:25" x14ac:dyDescent="0.25">
      <c r="K10007" s="145" t="s">
        <v>8289</v>
      </c>
      <c r="L10007" s="145">
        <v>2</v>
      </c>
      <c r="M10007" s="145">
        <v>189120</v>
      </c>
      <c r="N10007" s="148">
        <v>1.43E-2</v>
      </c>
      <c r="O10007" s="148">
        <v>0.60599999999999998</v>
      </c>
      <c r="P10007" s="148">
        <v>0.73899999999999999</v>
      </c>
      <c r="Q10007" s="148">
        <v>7.6799999999999997E-5</v>
      </c>
      <c r="R10007" s="148">
        <v>2</v>
      </c>
      <c r="S10007" s="148">
        <v>7.4499999999999997E-2</v>
      </c>
      <c r="T10007" s="148">
        <v>-3.2289999999999899</v>
      </c>
      <c r="U10007" s="148">
        <v>1</v>
      </c>
      <c r="V10007" s="148">
        <v>2.9100000000000001E-2</v>
      </c>
      <c r="W10007" s="148">
        <v>82.032999999999902</v>
      </c>
      <c r="X10007" s="148">
        <v>4</v>
      </c>
      <c r="Y10007" s="148">
        <v>0.45799999999999902</v>
      </c>
    </row>
    <row r="10008" spans="11:25" x14ac:dyDescent="0.25">
      <c r="K10008" s="145" t="s">
        <v>8290</v>
      </c>
      <c r="L10008" s="145">
        <v>48</v>
      </c>
      <c r="M10008" s="145">
        <v>214786</v>
      </c>
      <c r="N10008" s="148">
        <v>2.1700000000000001E-2</v>
      </c>
      <c r="O10008" s="148">
        <v>0.68</v>
      </c>
      <c r="P10008" s="148">
        <v>0.66599999999999904</v>
      </c>
      <c r="Q10008" s="148">
        <v>0</v>
      </c>
      <c r="R10008" s="148">
        <v>10</v>
      </c>
      <c r="S10008" s="148">
        <v>0.125</v>
      </c>
      <c r="T10008" s="148">
        <v>-5.6979999999999897</v>
      </c>
      <c r="U10008" s="148">
        <v>1</v>
      </c>
      <c r="V10008" s="148">
        <v>4.41E-2</v>
      </c>
      <c r="W10008" s="148">
        <v>74</v>
      </c>
      <c r="X10008" s="148">
        <v>4</v>
      </c>
      <c r="Y10008" s="148">
        <v>0.501</v>
      </c>
    </row>
    <row r="10009" spans="11:25" x14ac:dyDescent="0.25">
      <c r="K10009" s="145" t="s">
        <v>8291</v>
      </c>
      <c r="L10009" s="145">
        <v>34</v>
      </c>
      <c r="M10009" s="145">
        <v>222385</v>
      </c>
      <c r="N10009" s="148">
        <v>0.33500000000000002</v>
      </c>
      <c r="O10009" s="148">
        <v>0.55200000000000005</v>
      </c>
      <c r="P10009" s="148">
        <v>0.66</v>
      </c>
      <c r="Q10009" s="148">
        <v>1.13E-6</v>
      </c>
      <c r="R10009" s="148">
        <v>8</v>
      </c>
      <c r="S10009" s="148">
        <v>9.4200000000000006E-2</v>
      </c>
      <c r="T10009" s="148">
        <v>-6.3959999999999999</v>
      </c>
      <c r="U10009" s="148">
        <v>1</v>
      </c>
      <c r="V10009" s="148">
        <v>5.91E-2</v>
      </c>
      <c r="W10009" s="148">
        <v>108.779</v>
      </c>
      <c r="X10009" s="148">
        <v>4</v>
      </c>
      <c r="Y10009" s="148">
        <v>0.19699999999999901</v>
      </c>
    </row>
    <row r="10010" spans="11:25" x14ac:dyDescent="0.25">
      <c r="K10010" s="145" t="s">
        <v>8292</v>
      </c>
      <c r="L10010" s="145">
        <v>22</v>
      </c>
      <c r="M10010" s="145">
        <v>200254</v>
      </c>
      <c r="N10010" s="148">
        <v>0.124</v>
      </c>
      <c r="O10010" s="148">
        <v>0.64400000000000002</v>
      </c>
      <c r="P10010" s="148">
        <v>0.70299999999999996</v>
      </c>
      <c r="Q10010" s="148">
        <v>1.5500000000000001E-5</v>
      </c>
      <c r="R10010" s="148">
        <v>1</v>
      </c>
      <c r="S10010" s="148">
        <v>0.309</v>
      </c>
      <c r="T10010" s="148">
        <v>-5.1529999999999996</v>
      </c>
      <c r="U10010" s="148">
        <v>1</v>
      </c>
      <c r="V10010" s="148">
        <v>2.7900000000000001E-2</v>
      </c>
      <c r="W10010" s="148">
        <v>116.96799999999899</v>
      </c>
      <c r="X10010" s="148">
        <v>4</v>
      </c>
      <c r="Y10010" s="148">
        <v>0.44400000000000001</v>
      </c>
    </row>
    <row r="10011" spans="11:25" x14ac:dyDescent="0.25">
      <c r="K10011" s="145" t="s">
        <v>8293</v>
      </c>
      <c r="L10011" s="145">
        <v>31</v>
      </c>
      <c r="M10011" s="145">
        <v>152813</v>
      </c>
      <c r="N10011" s="148">
        <v>0.92200000000000004</v>
      </c>
      <c r="O10011" s="148">
        <v>0.49399999999999999</v>
      </c>
      <c r="P10011" s="148">
        <v>0.24099999999999999</v>
      </c>
      <c r="Q10011" s="148">
        <v>2.2499999999999999E-2</v>
      </c>
      <c r="R10011" s="148">
        <v>4</v>
      </c>
      <c r="S10011" s="148">
        <v>0.108</v>
      </c>
      <c r="T10011" s="148">
        <v>-14.39</v>
      </c>
      <c r="U10011" s="148">
        <v>0</v>
      </c>
      <c r="V10011" s="148">
        <v>9.3799999999999994E-2</v>
      </c>
      <c r="W10011" s="148">
        <v>129.637</v>
      </c>
      <c r="X10011" s="148">
        <v>4</v>
      </c>
      <c r="Y10011" s="148">
        <v>0.19399999999999901</v>
      </c>
    </row>
    <row r="10012" spans="11:25" x14ac:dyDescent="0.25">
      <c r="K10012" s="145" t="s">
        <v>8294</v>
      </c>
      <c r="L10012" s="145">
        <v>4</v>
      </c>
      <c r="M10012" s="145">
        <v>212027</v>
      </c>
      <c r="N10012" s="148">
        <v>5.1700000000000001E-3</v>
      </c>
      <c r="O10012" s="148">
        <v>0.747</v>
      </c>
      <c r="P10012" s="148">
        <v>0.59199999999999997</v>
      </c>
      <c r="Q10012" s="148">
        <v>1.4800000000000001E-5</v>
      </c>
      <c r="R10012" s="148">
        <v>8</v>
      </c>
      <c r="S10012" s="148">
        <v>0.124</v>
      </c>
      <c r="T10012" s="148">
        <v>-6.3339999999999996</v>
      </c>
      <c r="U10012" s="148">
        <v>1</v>
      </c>
      <c r="V10012" s="148">
        <v>4.5699999999999998E-2</v>
      </c>
      <c r="W10012" s="148">
        <v>110.991</v>
      </c>
      <c r="X10012" s="148">
        <v>3</v>
      </c>
      <c r="Y10012" s="148">
        <v>0.17599999999999999</v>
      </c>
    </row>
    <row r="10013" spans="11:25" x14ac:dyDescent="0.25">
      <c r="K10013" s="145" t="s">
        <v>8295</v>
      </c>
      <c r="L10013" s="145">
        <v>43</v>
      </c>
      <c r="M10013" s="145">
        <v>248173</v>
      </c>
      <c r="N10013" s="148">
        <v>0.17499999999999999</v>
      </c>
      <c r="O10013" s="148">
        <v>0.748</v>
      </c>
      <c r="P10013" s="148">
        <v>0.70399999999999996</v>
      </c>
      <c r="Q10013" s="148">
        <v>4.8599999999999997E-3</v>
      </c>
      <c r="R10013" s="148">
        <v>5</v>
      </c>
      <c r="S10013" s="148">
        <v>0.12</v>
      </c>
      <c r="T10013" s="148">
        <v>-8.9779999999999998</v>
      </c>
      <c r="U10013" s="148">
        <v>0</v>
      </c>
      <c r="V10013" s="148">
        <v>6.3700000000000007E-2</v>
      </c>
      <c r="W10013" s="148">
        <v>112.009</v>
      </c>
      <c r="X10013" s="148">
        <v>4</v>
      </c>
      <c r="Y10013" s="148">
        <v>0.75800000000000001</v>
      </c>
    </row>
    <row r="10014" spans="11:25" x14ac:dyDescent="0.25">
      <c r="K10014" s="145" t="s">
        <v>8296</v>
      </c>
      <c r="L10014" s="145">
        <v>31</v>
      </c>
      <c r="M10014" s="145">
        <v>227706</v>
      </c>
      <c r="N10014" s="148">
        <v>0.22399999999999901</v>
      </c>
      <c r="O10014" s="148">
        <v>0.91200000000000003</v>
      </c>
      <c r="P10014" s="148">
        <v>0.69799999999999995</v>
      </c>
      <c r="Q10014" s="148">
        <v>0</v>
      </c>
      <c r="R10014" s="148">
        <v>0</v>
      </c>
      <c r="S10014" s="148">
        <v>7.6300000000000007E-2</v>
      </c>
      <c r="T10014" s="148">
        <v>-6.1890000000000001</v>
      </c>
      <c r="U10014" s="148">
        <v>1</v>
      </c>
      <c r="V10014" s="148">
        <v>8.0500000000000002E-2</v>
      </c>
      <c r="W10014" s="148">
        <v>128.02000000000001</v>
      </c>
      <c r="X10014" s="148">
        <v>4</v>
      </c>
      <c r="Y10014" s="148">
        <v>0.47799999999999998</v>
      </c>
    </row>
    <row r="10015" spans="11:25" x14ac:dyDescent="0.25">
      <c r="K10015" s="145" t="s">
        <v>8297</v>
      </c>
      <c r="L10015" s="145">
        <v>0</v>
      </c>
      <c r="M10015" s="145">
        <v>222933</v>
      </c>
      <c r="N10015" s="148">
        <v>1.0999999999999999E-2</v>
      </c>
      <c r="O10015" s="148">
        <v>0.36299999999999999</v>
      </c>
      <c r="P10015" s="148">
        <v>0.82399999999999995</v>
      </c>
      <c r="Q10015" s="148">
        <v>0</v>
      </c>
      <c r="R10015" s="148">
        <v>4</v>
      </c>
      <c r="S10015" s="148">
        <v>0.105</v>
      </c>
      <c r="T10015" s="148">
        <v>-3.3159999999999998</v>
      </c>
      <c r="U10015" s="148">
        <v>1</v>
      </c>
      <c r="V10015" s="148">
        <v>4.0500000000000001E-2</v>
      </c>
      <c r="W10015" s="148">
        <v>118.66</v>
      </c>
      <c r="X10015" s="148">
        <v>4</v>
      </c>
      <c r="Y10015" s="148">
        <v>0.16399999999999901</v>
      </c>
    </row>
    <row r="10016" spans="11:25" x14ac:dyDescent="0.25">
      <c r="K10016" s="145" t="s">
        <v>8298</v>
      </c>
      <c r="L10016" s="145">
        <v>42</v>
      </c>
      <c r="M10016" s="145">
        <v>221169</v>
      </c>
      <c r="N10016" s="148">
        <v>0.75700000000000001</v>
      </c>
      <c r="O10016" s="148">
        <v>0.65799999999999903</v>
      </c>
      <c r="P10016" s="148">
        <v>0.27800000000000002</v>
      </c>
      <c r="Q10016" s="148">
        <v>9.69E-2</v>
      </c>
      <c r="R10016" s="148">
        <v>0</v>
      </c>
      <c r="S10016" s="148">
        <v>0.12</v>
      </c>
      <c r="T10016" s="148">
        <v>-12.632999999999999</v>
      </c>
      <c r="U10016" s="148">
        <v>1</v>
      </c>
      <c r="V10016" s="148">
        <v>5.6899999999999999E-2</v>
      </c>
      <c r="W10016" s="148">
        <v>113.018999999999</v>
      </c>
      <c r="X10016" s="148">
        <v>4</v>
      </c>
      <c r="Y10016" s="148">
        <v>3.7600000000000001E-2</v>
      </c>
    </row>
    <row r="10017" spans="11:25" x14ac:dyDescent="0.25">
      <c r="K10017" s="145" t="s">
        <v>8299</v>
      </c>
      <c r="L10017" s="145">
        <v>4</v>
      </c>
      <c r="M10017" s="145">
        <v>188362</v>
      </c>
      <c r="N10017" s="148">
        <v>0.32600000000000001</v>
      </c>
      <c r="O10017" s="148">
        <v>0.82699999999999996</v>
      </c>
      <c r="P10017" s="148">
        <v>0.39500000000000002</v>
      </c>
      <c r="Q10017" s="148">
        <v>7.4499999999999997E-2</v>
      </c>
      <c r="R10017" s="148">
        <v>1</v>
      </c>
      <c r="S10017" s="148">
        <v>0.155</v>
      </c>
      <c r="T10017" s="148">
        <v>-8.5609999999999999</v>
      </c>
      <c r="U10017" s="148">
        <v>1</v>
      </c>
      <c r="V10017" s="148">
        <v>3.9300000000000002E-2</v>
      </c>
      <c r="W10017" s="148">
        <v>80.028999999999996</v>
      </c>
      <c r="X10017" s="148">
        <v>4</v>
      </c>
      <c r="Y10017" s="148">
        <v>0.32</v>
      </c>
    </row>
    <row r="10018" spans="11:25" x14ac:dyDescent="0.25">
      <c r="K10018" s="145" t="s">
        <v>8300</v>
      </c>
      <c r="L10018" s="145">
        <v>24</v>
      </c>
      <c r="M10018" s="145">
        <v>251009</v>
      </c>
      <c r="N10018" s="148">
        <v>0.30299999999999999</v>
      </c>
      <c r="O10018" s="148">
        <v>0.85899999999999999</v>
      </c>
      <c r="P10018" s="148">
        <v>0.52400000000000002</v>
      </c>
      <c r="Q10018" s="148">
        <v>5.0399999999999999E-5</v>
      </c>
      <c r="R10018" s="148">
        <v>11</v>
      </c>
      <c r="S10018" s="148">
        <v>0.13800000000000001</v>
      </c>
      <c r="T10018" s="148">
        <v>-7.0779999999999896</v>
      </c>
      <c r="U10018" s="148">
        <v>0</v>
      </c>
      <c r="V10018" s="148">
        <v>0.187</v>
      </c>
      <c r="W10018" s="148">
        <v>109.027</v>
      </c>
      <c r="X10018" s="148">
        <v>4</v>
      </c>
      <c r="Y10018" s="148">
        <v>0.54600000000000004</v>
      </c>
    </row>
    <row r="10019" spans="11:25" x14ac:dyDescent="0.25">
      <c r="K10019" s="145" t="s">
        <v>8301</v>
      </c>
      <c r="L10019" s="145">
        <v>1</v>
      </c>
      <c r="M10019" s="145">
        <v>197673</v>
      </c>
      <c r="N10019" s="148">
        <v>0.104</v>
      </c>
      <c r="O10019" s="148">
        <v>0.56899999999999995</v>
      </c>
      <c r="P10019" s="148">
        <v>0.68500000000000005</v>
      </c>
      <c r="Q10019" s="148">
        <v>1.4E-3</v>
      </c>
      <c r="R10019" s="148">
        <v>1</v>
      </c>
      <c r="S10019" s="148">
        <v>6.7400000000000002E-2</v>
      </c>
      <c r="T10019" s="148">
        <v>-6.0860000000000003</v>
      </c>
      <c r="U10019" s="148">
        <v>0</v>
      </c>
      <c r="V10019" s="148">
        <v>8.1199999999999994E-2</v>
      </c>
      <c r="W10019" s="148">
        <v>189.93799999999999</v>
      </c>
      <c r="X10019" s="148">
        <v>4</v>
      </c>
      <c r="Y10019" s="148">
        <v>0.372</v>
      </c>
    </row>
    <row r="10020" spans="11:25" x14ac:dyDescent="0.25">
      <c r="K10020" s="145" t="s">
        <v>8302</v>
      </c>
      <c r="L10020" s="145">
        <v>4</v>
      </c>
      <c r="M10020" s="145">
        <v>188701</v>
      </c>
      <c r="N10020" s="148">
        <v>0.2</v>
      </c>
      <c r="O10020" s="148">
        <v>0.57799999999999996</v>
      </c>
      <c r="P10020" s="148">
        <v>0.69099999999999995</v>
      </c>
      <c r="Q10020" s="148">
        <v>2.6899999999999902E-5</v>
      </c>
      <c r="R10020" s="148">
        <v>6</v>
      </c>
      <c r="S10020" s="148">
        <v>9.5100000000000004E-2</v>
      </c>
      <c r="T10020" s="148">
        <v>-7.165</v>
      </c>
      <c r="U10020" s="148">
        <v>0</v>
      </c>
      <c r="V10020" s="148">
        <v>3.73E-2</v>
      </c>
      <c r="W10020" s="148">
        <v>117.00700000000001</v>
      </c>
      <c r="X10020" s="148">
        <v>3</v>
      </c>
      <c r="Y10020" s="148">
        <v>0.436</v>
      </c>
    </row>
    <row r="10021" spans="11:25" x14ac:dyDescent="0.25">
      <c r="K10021" s="145" t="s">
        <v>8303</v>
      </c>
      <c r="L10021" s="145">
        <v>47</v>
      </c>
      <c r="M10021" s="145">
        <v>186066</v>
      </c>
      <c r="N10021" s="148">
        <v>3.5400000000000001E-2</v>
      </c>
      <c r="O10021" s="148">
        <v>0.745</v>
      </c>
      <c r="P10021" s="148">
        <v>0.55000000000000004</v>
      </c>
      <c r="Q10021" s="148">
        <v>7.8299999999999996E-6</v>
      </c>
      <c r="R10021" s="148">
        <v>9</v>
      </c>
      <c r="S10021" s="148">
        <v>0.188999999999999</v>
      </c>
      <c r="T10021" s="148">
        <v>-6.1360000000000001</v>
      </c>
      <c r="U10021" s="148">
        <v>1</v>
      </c>
      <c r="V10021" s="148">
        <v>5.96E-2</v>
      </c>
      <c r="W10021" s="148">
        <v>91.978999999999999</v>
      </c>
      <c r="X10021" s="148">
        <v>4</v>
      </c>
      <c r="Y10021" s="148">
        <v>0.37</v>
      </c>
    </row>
    <row r="10022" spans="11:25" x14ac:dyDescent="0.25">
      <c r="K10022" s="145" t="s">
        <v>8304</v>
      </c>
      <c r="L10022" s="145">
        <v>46</v>
      </c>
      <c r="M10022" s="145">
        <v>232373</v>
      </c>
      <c r="N10022" s="148">
        <v>0.11699999999999899</v>
      </c>
      <c r="O10022" s="148">
        <v>0.63500000000000001</v>
      </c>
      <c r="P10022" s="148">
        <v>0.85499999999999998</v>
      </c>
      <c r="Q10022" s="148">
        <v>0</v>
      </c>
      <c r="R10022" s="148">
        <v>0</v>
      </c>
      <c r="S10022" s="148">
        <v>0.36499999999999999</v>
      </c>
      <c r="T10022" s="148">
        <v>-3.9209999999999998</v>
      </c>
      <c r="U10022" s="148">
        <v>1</v>
      </c>
      <c r="V10022" s="148">
        <v>5.2299999999999999E-2</v>
      </c>
      <c r="W10022" s="148">
        <v>112.971</v>
      </c>
      <c r="X10022" s="148">
        <v>4</v>
      </c>
      <c r="Y10022" s="148">
        <v>0.371</v>
      </c>
    </row>
    <row r="10023" spans="11:25" x14ac:dyDescent="0.25">
      <c r="K10023" s="145" t="s">
        <v>8305</v>
      </c>
      <c r="L10023" s="145">
        <v>86</v>
      </c>
      <c r="M10023" s="145">
        <v>250173</v>
      </c>
      <c r="N10023" s="148">
        <v>0.56999999999999995</v>
      </c>
      <c r="O10023" s="148">
        <v>0.62</v>
      </c>
      <c r="P10023" s="148">
        <v>0.57399999999999995</v>
      </c>
      <c r="Q10023" s="148">
        <v>0</v>
      </c>
      <c r="R10023" s="148">
        <v>5</v>
      </c>
      <c r="S10023" s="148">
        <v>0.19</v>
      </c>
      <c r="T10023" s="148">
        <v>-7.7879999999999896</v>
      </c>
      <c r="U10023" s="148">
        <v>0</v>
      </c>
      <c r="V10023" s="148">
        <v>4.7899999999999998E-2</v>
      </c>
      <c r="W10023" s="148">
        <v>100.021</v>
      </c>
      <c r="X10023" s="148">
        <v>4</v>
      </c>
      <c r="Y10023" s="148">
        <v>0.35199999999999998</v>
      </c>
    </row>
    <row r="10024" spans="11:25" x14ac:dyDescent="0.25">
      <c r="K10024" s="145" t="s">
        <v>8306</v>
      </c>
      <c r="L10024" s="145">
        <v>42</v>
      </c>
      <c r="M10024" s="145">
        <v>242599</v>
      </c>
      <c r="N10024" s="148">
        <v>0.215</v>
      </c>
      <c r="O10024" s="148">
        <v>0.75599999999999901</v>
      </c>
      <c r="P10024" s="148">
        <v>0.42799999999999999</v>
      </c>
      <c r="Q10024" s="148">
        <v>6.8099999999999893E-5</v>
      </c>
      <c r="R10024" s="148">
        <v>0</v>
      </c>
      <c r="S10024" s="148">
        <v>9.6299999999999997E-2</v>
      </c>
      <c r="T10024" s="148">
        <v>-7.7029999999999896</v>
      </c>
      <c r="U10024" s="148">
        <v>1</v>
      </c>
      <c r="V10024" s="148">
        <v>5.8299999999999998E-2</v>
      </c>
      <c r="W10024" s="148">
        <v>97.064999999999998</v>
      </c>
      <c r="X10024" s="148">
        <v>4</v>
      </c>
      <c r="Y10024" s="148">
        <v>0.23</v>
      </c>
    </row>
    <row r="10025" spans="11:25" x14ac:dyDescent="0.25">
      <c r="K10025" s="145" t="s">
        <v>8047</v>
      </c>
      <c r="L10025" s="145">
        <v>56</v>
      </c>
      <c r="M10025" s="145">
        <v>192197</v>
      </c>
      <c r="N10025" s="148">
        <v>3.8999999999999998E-3</v>
      </c>
      <c r="O10025" s="148">
        <v>0.6</v>
      </c>
      <c r="P10025" s="148">
        <v>0.94899999999999995</v>
      </c>
      <c r="Q10025" s="148">
        <v>0.16500000000000001</v>
      </c>
      <c r="R10025" s="148">
        <v>5</v>
      </c>
      <c r="S10025" s="148">
        <v>0.121</v>
      </c>
      <c r="T10025" s="148">
        <v>-3.3410000000000002</v>
      </c>
      <c r="U10025" s="148">
        <v>1</v>
      </c>
      <c r="V10025" s="148">
        <v>5.2499999999999998E-2</v>
      </c>
      <c r="W10025" s="148">
        <v>130.011</v>
      </c>
      <c r="X10025" s="148">
        <v>4</v>
      </c>
      <c r="Y10025" s="148">
        <v>0.67</v>
      </c>
    </row>
    <row r="10026" spans="11:25" x14ac:dyDescent="0.25">
      <c r="K10026" s="145" t="s">
        <v>8307</v>
      </c>
      <c r="L10026" s="145">
        <v>34</v>
      </c>
      <c r="M10026" s="145">
        <v>223504</v>
      </c>
      <c r="N10026" s="148">
        <v>0.13</v>
      </c>
      <c r="O10026" s="148">
        <v>0.55299999999999905</v>
      </c>
      <c r="P10026" s="148">
        <v>0.42799999999999999</v>
      </c>
      <c r="Q10026" s="148">
        <v>1.38E-5</v>
      </c>
      <c r="R10026" s="148">
        <v>0</v>
      </c>
      <c r="S10026" s="148">
        <v>0.157</v>
      </c>
      <c r="T10026" s="148">
        <v>-5.8620000000000001</v>
      </c>
      <c r="U10026" s="148">
        <v>1</v>
      </c>
      <c r="V10026" s="148">
        <v>2.5700000000000001E-2</v>
      </c>
      <c r="W10026" s="148">
        <v>100.008</v>
      </c>
      <c r="X10026" s="148">
        <v>4</v>
      </c>
      <c r="Y10026" s="148">
        <v>0.215</v>
      </c>
    </row>
    <row r="10027" spans="11:25" x14ac:dyDescent="0.25">
      <c r="K10027" s="145" t="s">
        <v>8308</v>
      </c>
      <c r="L10027" s="145">
        <v>0</v>
      </c>
      <c r="M10027" s="145">
        <v>285946</v>
      </c>
      <c r="N10027" s="148">
        <v>0.94799999999999995</v>
      </c>
      <c r="O10027" s="148">
        <v>0.254</v>
      </c>
      <c r="P10027" s="148">
        <v>0.35299999999999998</v>
      </c>
      <c r="Q10027" s="148">
        <v>1.58E-3</v>
      </c>
      <c r="R10027" s="148">
        <v>9</v>
      </c>
      <c r="S10027" s="148">
        <v>0.105</v>
      </c>
      <c r="T10027" s="148">
        <v>-10.465999999999999</v>
      </c>
      <c r="U10027" s="148">
        <v>1</v>
      </c>
      <c r="V10027" s="148">
        <v>4.3299999999999998E-2</v>
      </c>
      <c r="W10027" s="148">
        <v>79.608000000000004</v>
      </c>
      <c r="X10027" s="148">
        <v>4</v>
      </c>
      <c r="Y10027" s="148">
        <v>0.33799999999999902</v>
      </c>
    </row>
    <row r="10028" spans="11:25" x14ac:dyDescent="0.25">
      <c r="K10028" s="145" t="s">
        <v>8309</v>
      </c>
      <c r="L10028" s="145">
        <v>39</v>
      </c>
      <c r="M10028" s="145">
        <v>231834</v>
      </c>
      <c r="N10028" s="148">
        <v>1.8100000000000001E-4</v>
      </c>
      <c r="O10028" s="148">
        <v>0.46299999999999902</v>
      </c>
      <c r="P10028" s="148">
        <v>0.71</v>
      </c>
      <c r="Q10028" s="148">
        <v>1.13E-4</v>
      </c>
      <c r="R10028" s="148">
        <v>10</v>
      </c>
      <c r="S10028" s="148">
        <v>0.125</v>
      </c>
      <c r="T10028" s="148">
        <v>-5.9459999999999997</v>
      </c>
      <c r="U10028" s="148">
        <v>1</v>
      </c>
      <c r="V10028" s="148">
        <v>5.5599999999999997E-2</v>
      </c>
      <c r="W10028" s="148">
        <v>156.01900000000001</v>
      </c>
      <c r="X10028" s="148">
        <v>4</v>
      </c>
      <c r="Y10028" s="148">
        <v>0.23699999999999999</v>
      </c>
    </row>
    <row r="10029" spans="11:25" x14ac:dyDescent="0.25">
      <c r="K10029" s="145" t="s">
        <v>8310</v>
      </c>
      <c r="L10029" s="145">
        <v>39</v>
      </c>
      <c r="M10029" s="145">
        <v>187203</v>
      </c>
      <c r="N10029" s="148">
        <v>1.7600000000000001E-3</v>
      </c>
      <c r="O10029" s="148">
        <v>0.54</v>
      </c>
      <c r="P10029" s="148">
        <v>0.873</v>
      </c>
      <c r="Q10029" s="148">
        <v>4.57E-5</v>
      </c>
      <c r="R10029" s="148">
        <v>4</v>
      </c>
      <c r="S10029" s="148">
        <v>8.0299999999999996E-2</v>
      </c>
      <c r="T10029" s="148">
        <v>-5.6020000000000003</v>
      </c>
      <c r="U10029" s="148">
        <v>1</v>
      </c>
      <c r="V10029" s="148">
        <v>6.4799999999999996E-2</v>
      </c>
      <c r="W10029" s="148">
        <v>136.94799999999901</v>
      </c>
      <c r="X10029" s="148">
        <v>4</v>
      </c>
      <c r="Y10029" s="148">
        <v>0.31900000000000001</v>
      </c>
    </row>
    <row r="10030" spans="11:25" x14ac:dyDescent="0.25">
      <c r="K10030" s="145" t="s">
        <v>8311</v>
      </c>
      <c r="L10030" s="145">
        <v>64</v>
      </c>
      <c r="M10030" s="145">
        <v>165480</v>
      </c>
      <c r="N10030" s="148">
        <v>0.42799999999999999</v>
      </c>
      <c r="O10030" s="148">
        <v>0.80599999999999905</v>
      </c>
      <c r="P10030" s="148">
        <v>0.621</v>
      </c>
      <c r="Q10030" s="148">
        <v>1.2400000000000001E-4</v>
      </c>
      <c r="R10030" s="148">
        <v>3</v>
      </c>
      <c r="S10030" s="148">
        <v>8.9599999999999999E-2</v>
      </c>
      <c r="T10030" s="148">
        <v>-3.5059999999999998</v>
      </c>
      <c r="U10030" s="148">
        <v>0</v>
      </c>
      <c r="V10030" s="148">
        <v>3.95E-2</v>
      </c>
      <c r="W10030" s="148">
        <v>114.967</v>
      </c>
      <c r="X10030" s="148">
        <v>3</v>
      </c>
      <c r="Y10030" s="148">
        <v>0.90799999999999903</v>
      </c>
    </row>
    <row r="10031" spans="11:25" x14ac:dyDescent="0.25">
      <c r="K10031" s="145" t="s">
        <v>8312</v>
      </c>
      <c r="L10031" s="145">
        <v>71</v>
      </c>
      <c r="M10031" s="145">
        <v>156591</v>
      </c>
      <c r="N10031" s="148">
        <v>0.61699999999999999</v>
      </c>
      <c r="O10031" s="148">
        <v>0.81799999999999995</v>
      </c>
      <c r="P10031" s="148">
        <v>0.41199999999999998</v>
      </c>
      <c r="Q10031" s="148">
        <v>0</v>
      </c>
      <c r="R10031" s="148">
        <v>10</v>
      </c>
      <c r="S10031" s="148">
        <v>0.254</v>
      </c>
      <c r="T10031" s="148">
        <v>-6.0069999999999997</v>
      </c>
      <c r="U10031" s="148">
        <v>1</v>
      </c>
      <c r="V10031" s="148">
        <v>0.109</v>
      </c>
      <c r="W10031" s="148">
        <v>115.348</v>
      </c>
      <c r="X10031" s="148">
        <v>3</v>
      </c>
      <c r="Y10031" s="148">
        <v>0.86599999999999999</v>
      </c>
    </row>
    <row r="10032" spans="11:25" x14ac:dyDescent="0.25">
      <c r="K10032" s="145" t="s">
        <v>8313</v>
      </c>
      <c r="L10032" s="145">
        <v>60</v>
      </c>
      <c r="M10032" s="145">
        <v>213440</v>
      </c>
      <c r="N10032" s="148">
        <v>0.28799999999999998</v>
      </c>
      <c r="O10032" s="148">
        <v>0.72599999999999998</v>
      </c>
      <c r="P10032" s="148">
        <v>0.56599999999999995</v>
      </c>
      <c r="Q10032" s="148">
        <v>0</v>
      </c>
      <c r="R10032" s="148">
        <v>4</v>
      </c>
      <c r="S10032" s="148">
        <v>0.35199999999999998</v>
      </c>
      <c r="T10032" s="148">
        <v>-4.5</v>
      </c>
      <c r="U10032" s="148">
        <v>1</v>
      </c>
      <c r="V10032" s="148">
        <v>2.8799999999999999E-2</v>
      </c>
      <c r="W10032" s="148">
        <v>99.820999999999998</v>
      </c>
      <c r="X10032" s="148">
        <v>1</v>
      </c>
      <c r="Y10032" s="148">
        <v>0.90799999999999903</v>
      </c>
    </row>
    <row r="10033" spans="11:25" x14ac:dyDescent="0.25">
      <c r="K10033" s="145" t="s">
        <v>8314</v>
      </c>
      <c r="L10033" s="145">
        <v>77</v>
      </c>
      <c r="M10033" s="145">
        <v>148561</v>
      </c>
      <c r="N10033" s="148">
        <v>2.8500000000000001E-2</v>
      </c>
      <c r="O10033" s="148">
        <v>0.69399999999999995</v>
      </c>
      <c r="P10033" s="148">
        <v>0.41399999999999998</v>
      </c>
      <c r="Q10033" s="148">
        <v>9.92E-3</v>
      </c>
      <c r="R10033" s="148">
        <v>7</v>
      </c>
      <c r="S10033" s="148">
        <v>0.53500000000000003</v>
      </c>
      <c r="T10033" s="148">
        <v>-12.117000000000001</v>
      </c>
      <c r="U10033" s="148">
        <v>0</v>
      </c>
      <c r="V10033" s="148">
        <v>4.0099999999999997E-2</v>
      </c>
      <c r="W10033" s="148">
        <v>125.069</v>
      </c>
      <c r="X10033" s="148">
        <v>3</v>
      </c>
      <c r="Y10033" s="148">
        <v>0.94099999999999995</v>
      </c>
    </row>
    <row r="10034" spans="11:25" x14ac:dyDescent="0.25">
      <c r="K10034" s="145" t="s">
        <v>8315</v>
      </c>
      <c r="L10034" s="145">
        <v>65</v>
      </c>
      <c r="M10034" s="145">
        <v>243726</v>
      </c>
      <c r="N10034" s="148">
        <v>0.55299999999999905</v>
      </c>
      <c r="O10034" s="148">
        <v>0.64599999999999902</v>
      </c>
      <c r="P10034" s="148">
        <v>0.51</v>
      </c>
      <c r="Q10034" s="148">
        <v>6.1299999999999998E-6</v>
      </c>
      <c r="R10034" s="148">
        <v>10</v>
      </c>
      <c r="S10034" s="148">
        <v>8.2400000000000001E-2</v>
      </c>
      <c r="T10034" s="148">
        <v>-6.45</v>
      </c>
      <c r="U10034" s="148">
        <v>1</v>
      </c>
      <c r="V10034" s="148">
        <v>4.1599999999999998E-2</v>
      </c>
      <c r="W10034" s="148">
        <v>118.607999999999</v>
      </c>
      <c r="X10034" s="148">
        <v>3</v>
      </c>
      <c r="Y10034" s="148">
        <v>0.93700000000000006</v>
      </c>
    </row>
    <row r="10035" spans="11:25" x14ac:dyDescent="0.25">
      <c r="K10035" s="145" t="s">
        <v>8316</v>
      </c>
      <c r="L10035" s="145">
        <v>68</v>
      </c>
      <c r="M10035" s="145">
        <v>182739</v>
      </c>
      <c r="N10035" s="148">
        <v>0.72099999999999997</v>
      </c>
      <c r="O10035" s="148">
        <v>0.84899999999999998</v>
      </c>
      <c r="P10035" s="148">
        <v>0.61599999999999999</v>
      </c>
      <c r="Q10035" s="148">
        <v>1.4899999999999999E-6</v>
      </c>
      <c r="R10035" s="148">
        <v>0</v>
      </c>
      <c r="S10035" s="148">
        <v>5.8400000000000001E-2</v>
      </c>
      <c r="T10035" s="148">
        <v>-5.5779999999999896</v>
      </c>
      <c r="U10035" s="148">
        <v>0</v>
      </c>
      <c r="V10035" s="148">
        <v>4.0599999999999997E-2</v>
      </c>
      <c r="W10035" s="148">
        <v>109.523</v>
      </c>
      <c r="X10035" s="148">
        <v>3</v>
      </c>
      <c r="Y10035" s="148">
        <v>0.96299999999999997</v>
      </c>
    </row>
    <row r="10036" spans="11:25" x14ac:dyDescent="0.25">
      <c r="K10036" s="145" t="s">
        <v>8317</v>
      </c>
      <c r="L10036" s="145">
        <v>53</v>
      </c>
      <c r="M10036" s="145">
        <v>211320</v>
      </c>
      <c r="N10036" s="148">
        <v>0.307</v>
      </c>
      <c r="O10036" s="148">
        <v>0.70799999999999996</v>
      </c>
      <c r="P10036" s="148">
        <v>0.70499999999999996</v>
      </c>
      <c r="Q10036" s="148">
        <v>0</v>
      </c>
      <c r="R10036" s="148">
        <v>3</v>
      </c>
      <c r="S10036" s="148">
        <v>0.13</v>
      </c>
      <c r="T10036" s="148">
        <v>-3.5609999999999999</v>
      </c>
      <c r="U10036" s="148">
        <v>1</v>
      </c>
      <c r="V10036" s="148">
        <v>3.7100000000000001E-2</v>
      </c>
      <c r="W10036" s="148">
        <v>142.03899999999999</v>
      </c>
      <c r="X10036" s="148">
        <v>3</v>
      </c>
      <c r="Y10036" s="148">
        <v>0.97499999999999998</v>
      </c>
    </row>
    <row r="10037" spans="11:25" x14ac:dyDescent="0.25">
      <c r="K10037" s="145" t="s">
        <v>8318</v>
      </c>
      <c r="L10037" s="145">
        <v>33</v>
      </c>
      <c r="M10037" s="145">
        <v>172324</v>
      </c>
      <c r="N10037" s="148">
        <v>0.246</v>
      </c>
      <c r="O10037" s="148">
        <v>0.58899999999999997</v>
      </c>
      <c r="P10037" s="148">
        <v>0.82899999999999996</v>
      </c>
      <c r="Q10037" s="148">
        <v>0</v>
      </c>
      <c r="R10037" s="148">
        <v>0</v>
      </c>
      <c r="S10037" s="148">
        <v>0.16699999999999901</v>
      </c>
      <c r="T10037" s="148">
        <v>-5.367</v>
      </c>
      <c r="U10037" s="148">
        <v>0</v>
      </c>
      <c r="V10037" s="148">
        <v>0.122</v>
      </c>
      <c r="W10037" s="148">
        <v>174.98400000000001</v>
      </c>
      <c r="X10037" s="148">
        <v>3</v>
      </c>
      <c r="Y10037" s="148">
        <v>0.81699999999999995</v>
      </c>
    </row>
    <row r="10038" spans="11:25" x14ac:dyDescent="0.25">
      <c r="K10038" s="145" t="s">
        <v>8319</v>
      </c>
      <c r="L10038" s="145">
        <v>71</v>
      </c>
      <c r="M10038" s="145">
        <v>151903</v>
      </c>
      <c r="N10038" s="148">
        <v>0.52900000000000003</v>
      </c>
      <c r="O10038" s="148">
        <v>0.80500000000000005</v>
      </c>
      <c r="P10038" s="148">
        <v>0.45200000000000001</v>
      </c>
      <c r="Q10038" s="148">
        <v>0</v>
      </c>
      <c r="R10038" s="148">
        <v>5</v>
      </c>
      <c r="S10038" s="148">
        <v>9.0700000000000003E-2</v>
      </c>
      <c r="T10038" s="148">
        <v>-6.21</v>
      </c>
      <c r="U10038" s="148">
        <v>1</v>
      </c>
      <c r="V10038" s="148">
        <v>3.9800000000000002E-2</v>
      </c>
      <c r="W10038" s="148">
        <v>100.988999999999</v>
      </c>
      <c r="X10038" s="148">
        <v>3</v>
      </c>
      <c r="Y10038" s="148">
        <v>0.96899999999999997</v>
      </c>
    </row>
    <row r="10039" spans="11:25" x14ac:dyDescent="0.25">
      <c r="K10039" s="145" t="s">
        <v>8320</v>
      </c>
      <c r="L10039" s="145">
        <v>66</v>
      </c>
      <c r="M10039" s="145">
        <v>154386</v>
      </c>
      <c r="N10039" s="148">
        <v>0.495</v>
      </c>
      <c r="O10039" s="148">
        <v>0.748</v>
      </c>
      <c r="P10039" s="148">
        <v>0.73499999999999999</v>
      </c>
      <c r="Q10039" s="148">
        <v>0</v>
      </c>
      <c r="R10039" s="148">
        <v>2</v>
      </c>
      <c r="S10039" s="148">
        <v>0.22699999999999901</v>
      </c>
      <c r="T10039" s="148">
        <v>-4.782</v>
      </c>
      <c r="U10039" s="148">
        <v>1</v>
      </c>
      <c r="V10039" s="148">
        <v>3.7999999999999999E-2</v>
      </c>
      <c r="W10039" s="148">
        <v>106.94199999999999</v>
      </c>
      <c r="X10039" s="148">
        <v>3</v>
      </c>
      <c r="Y10039" s="148">
        <v>0.95199999999999996</v>
      </c>
    </row>
    <row r="10040" spans="11:25" x14ac:dyDescent="0.25">
      <c r="K10040" s="145" t="s">
        <v>8321</v>
      </c>
      <c r="L10040" s="145">
        <v>64</v>
      </c>
      <c r="M10040" s="145">
        <v>143773</v>
      </c>
      <c r="N10040" s="148">
        <v>0.157</v>
      </c>
      <c r="O10040" s="148">
        <v>0.76300000000000001</v>
      </c>
      <c r="P10040" s="148">
        <v>0.79599999999999904</v>
      </c>
      <c r="Q10040" s="148">
        <v>0</v>
      </c>
      <c r="R10040" s="148">
        <v>7</v>
      </c>
      <c r="S10040" s="148">
        <v>0.215</v>
      </c>
      <c r="T10040" s="148">
        <v>-7.9710000000000001</v>
      </c>
      <c r="U10040" s="148">
        <v>1</v>
      </c>
      <c r="V10040" s="148">
        <v>3.7400000000000003E-2</v>
      </c>
      <c r="W10040" s="148">
        <v>105.992</v>
      </c>
      <c r="X10040" s="148">
        <v>3</v>
      </c>
      <c r="Y10040" s="148">
        <v>0.58899999999999997</v>
      </c>
    </row>
    <row r="10041" spans="11:25" x14ac:dyDescent="0.25">
      <c r="K10041" s="145" t="s">
        <v>8322</v>
      </c>
      <c r="L10041" s="145">
        <v>70</v>
      </c>
      <c r="M10041" s="145">
        <v>261973</v>
      </c>
      <c r="N10041" s="148">
        <v>0.47499999999999998</v>
      </c>
      <c r="O10041" s="148">
        <v>0.77700000000000002</v>
      </c>
      <c r="P10041" s="148">
        <v>0.60699999999999998</v>
      </c>
      <c r="Q10041" s="148">
        <v>0</v>
      </c>
      <c r="R10041" s="148">
        <v>3</v>
      </c>
      <c r="S10041" s="148">
        <v>8.1199999999999994E-2</v>
      </c>
      <c r="T10041" s="148">
        <v>-4.3469999999999898</v>
      </c>
      <c r="U10041" s="148">
        <v>1</v>
      </c>
      <c r="V10041" s="148">
        <v>3.9E-2</v>
      </c>
      <c r="W10041" s="148">
        <v>97.647000000000006</v>
      </c>
      <c r="X10041" s="148">
        <v>3</v>
      </c>
      <c r="Y10041" s="148">
        <v>0.750999999999999</v>
      </c>
    </row>
    <row r="10042" spans="11:25" x14ac:dyDescent="0.25">
      <c r="K10042" s="145" t="s">
        <v>8323</v>
      </c>
      <c r="L10042" s="145">
        <v>70</v>
      </c>
      <c r="M10042" s="145">
        <v>208373</v>
      </c>
      <c r="N10042" s="148">
        <v>0.16</v>
      </c>
      <c r="O10042" s="148">
        <v>0.69499999999999995</v>
      </c>
      <c r="P10042" s="148">
        <v>0.71899999999999997</v>
      </c>
      <c r="Q10042" s="148">
        <v>0</v>
      </c>
      <c r="R10042" s="148">
        <v>7</v>
      </c>
      <c r="S10042" s="148">
        <v>9.98E-2</v>
      </c>
      <c r="T10042" s="148">
        <v>-3.2769999999999899</v>
      </c>
      <c r="U10042" s="148">
        <v>0</v>
      </c>
      <c r="V10042" s="148">
        <v>2.87E-2</v>
      </c>
      <c r="W10042" s="148">
        <v>104.84699999999999</v>
      </c>
      <c r="X10042" s="148">
        <v>3</v>
      </c>
      <c r="Y10042" s="148">
        <v>0.75599999999999901</v>
      </c>
    </row>
    <row r="10043" spans="11:25" x14ac:dyDescent="0.25">
      <c r="K10043" s="145" t="s">
        <v>8324</v>
      </c>
      <c r="L10043" s="145">
        <v>57</v>
      </c>
      <c r="M10043" s="145">
        <v>197232</v>
      </c>
      <c r="N10043" s="148">
        <v>0.20300000000000001</v>
      </c>
      <c r="O10043" s="148">
        <v>0.69399999999999995</v>
      </c>
      <c r="P10043" s="148">
        <v>0.64500000000000002</v>
      </c>
      <c r="Q10043" s="148">
        <v>0</v>
      </c>
      <c r="R10043" s="148">
        <v>9</v>
      </c>
      <c r="S10043" s="148">
        <v>0.59399999999999997</v>
      </c>
      <c r="T10043" s="148">
        <v>-3.41</v>
      </c>
      <c r="U10043" s="148">
        <v>1</v>
      </c>
      <c r="V10043" s="148">
        <v>4.7899999999999998E-2</v>
      </c>
      <c r="W10043" s="148">
        <v>113.03</v>
      </c>
      <c r="X10043" s="148">
        <v>3</v>
      </c>
      <c r="Y10043" s="148">
        <v>0.83699999999999997</v>
      </c>
    </row>
    <row r="10044" spans="11:25" x14ac:dyDescent="0.25">
      <c r="K10044" s="145" t="s">
        <v>8325</v>
      </c>
      <c r="L10044" s="145">
        <v>59</v>
      </c>
      <c r="M10044" s="145">
        <v>134349</v>
      </c>
      <c r="N10044" s="148">
        <v>0.24299999999999999</v>
      </c>
      <c r="O10044" s="148">
        <v>0.81</v>
      </c>
      <c r="P10044" s="148">
        <v>0.51600000000000001</v>
      </c>
      <c r="Q10044" s="148">
        <v>1.2999999999999999E-4</v>
      </c>
      <c r="R10044" s="148">
        <v>9</v>
      </c>
      <c r="S10044" s="148">
        <v>6.7500000000000004E-2</v>
      </c>
      <c r="T10044" s="148">
        <v>-8.0440000000000005</v>
      </c>
      <c r="U10044" s="148">
        <v>1</v>
      </c>
      <c r="V10044" s="148">
        <v>3.8800000000000001E-2</v>
      </c>
      <c r="W10044" s="148">
        <v>105.15799999999901</v>
      </c>
      <c r="X10044" s="148">
        <v>3</v>
      </c>
      <c r="Y10044" s="148">
        <v>0.96399999999999997</v>
      </c>
    </row>
    <row r="10045" spans="11:25" x14ac:dyDescent="0.25">
      <c r="K10045" s="145" t="s">
        <v>8326</v>
      </c>
      <c r="L10045" s="145">
        <v>63</v>
      </c>
      <c r="M10045" s="145">
        <v>166430</v>
      </c>
      <c r="N10045" s="148">
        <v>0.81799999999999995</v>
      </c>
      <c r="O10045" s="148">
        <v>0.50800000000000001</v>
      </c>
      <c r="P10045" s="148">
        <v>0.68200000000000005</v>
      </c>
      <c r="Q10045" s="148">
        <v>3.5899999999999999E-6</v>
      </c>
      <c r="R10045" s="148">
        <v>10</v>
      </c>
      <c r="S10045" s="148">
        <v>8.8900000000000007E-2</v>
      </c>
      <c r="T10045" s="148">
        <v>-5.4669999999999996</v>
      </c>
      <c r="U10045" s="148">
        <v>1</v>
      </c>
      <c r="V10045" s="148">
        <v>3.5900000000000001E-2</v>
      </c>
      <c r="W10045" s="148">
        <v>115.8</v>
      </c>
      <c r="X10045" s="148">
        <v>3</v>
      </c>
      <c r="Y10045" s="148">
        <v>0.83599999999999997</v>
      </c>
    </row>
    <row r="10046" spans="11:25" x14ac:dyDescent="0.25">
      <c r="K10046" s="145" t="s">
        <v>8327</v>
      </c>
      <c r="L10046" s="145">
        <v>70</v>
      </c>
      <c r="M10046" s="145">
        <v>201600</v>
      </c>
      <c r="N10046" s="148">
        <v>0.45899999999999902</v>
      </c>
      <c r="O10046" s="148">
        <v>0.77900000000000003</v>
      </c>
      <c r="P10046" s="148">
        <v>0.65400000000000003</v>
      </c>
      <c r="Q10046" s="148">
        <v>0</v>
      </c>
      <c r="R10046" s="148">
        <v>8</v>
      </c>
      <c r="S10046" s="148">
        <v>0.308</v>
      </c>
      <c r="T10046" s="148">
        <v>-5.3739999999999997</v>
      </c>
      <c r="U10046" s="148">
        <v>1</v>
      </c>
      <c r="V10046" s="148">
        <v>4.7399999999999998E-2</v>
      </c>
      <c r="W10046" s="148">
        <v>105.05</v>
      </c>
      <c r="X10046" s="148">
        <v>3</v>
      </c>
      <c r="Y10046" s="148">
        <v>0.93299999999999905</v>
      </c>
    </row>
    <row r="10047" spans="11:25" x14ac:dyDescent="0.25">
      <c r="K10047" s="145" t="s">
        <v>8328</v>
      </c>
      <c r="L10047" s="145">
        <v>65</v>
      </c>
      <c r="M10047" s="145">
        <v>150990</v>
      </c>
      <c r="N10047" s="148">
        <v>0.750999999999999</v>
      </c>
      <c r="O10047" s="148">
        <v>0.76300000000000001</v>
      </c>
      <c r="P10047" s="148">
        <v>0.39100000000000001</v>
      </c>
      <c r="Q10047" s="148">
        <v>6.1199999999999999E-6</v>
      </c>
      <c r="R10047" s="148">
        <v>0</v>
      </c>
      <c r="S10047" s="148">
        <v>8.4400000000000003E-2</v>
      </c>
      <c r="T10047" s="148">
        <v>-7.4050000000000002</v>
      </c>
      <c r="U10047" s="148">
        <v>1</v>
      </c>
      <c r="V10047" s="148">
        <v>0.11599999999999901</v>
      </c>
      <c r="W10047" s="148">
        <v>113.63200000000001</v>
      </c>
      <c r="X10047" s="148">
        <v>3</v>
      </c>
      <c r="Y10047" s="148">
        <v>0.96599999999999997</v>
      </c>
    </row>
    <row r="10048" spans="11:25" x14ac:dyDescent="0.25">
      <c r="K10048" s="145" t="s">
        <v>8329</v>
      </c>
      <c r="L10048" s="145">
        <v>58</v>
      </c>
      <c r="M10048" s="145">
        <v>126880</v>
      </c>
      <c r="N10048" s="148">
        <v>0.36499999999999999</v>
      </c>
      <c r="O10048" s="148">
        <v>0.86</v>
      </c>
      <c r="P10048" s="148">
        <v>0.874</v>
      </c>
      <c r="Q10048" s="148">
        <v>0</v>
      </c>
      <c r="R10048" s="148">
        <v>10</v>
      </c>
      <c r="S10048" s="148">
        <v>7.6100000000000001E-2</v>
      </c>
      <c r="T10048" s="148">
        <v>-2.165</v>
      </c>
      <c r="U10048" s="148">
        <v>1</v>
      </c>
      <c r="V10048" s="148">
        <v>6.4399999999999999E-2</v>
      </c>
      <c r="W10048" s="148">
        <v>120.01600000000001</v>
      </c>
      <c r="X10048" s="148">
        <v>3</v>
      </c>
      <c r="Y10048" s="148">
        <v>0.95299999999999996</v>
      </c>
    </row>
    <row r="10049" spans="11:25" x14ac:dyDescent="0.25">
      <c r="K10049" s="145" t="s">
        <v>8330</v>
      </c>
      <c r="L10049" s="145">
        <v>65</v>
      </c>
      <c r="M10049" s="145">
        <v>97240</v>
      </c>
      <c r="N10049" s="148">
        <v>0.45100000000000001</v>
      </c>
      <c r="O10049" s="148">
        <v>0.84099999999999997</v>
      </c>
      <c r="P10049" s="148">
        <v>0.63900000000000001</v>
      </c>
      <c r="Q10049" s="148">
        <v>0</v>
      </c>
      <c r="R10049" s="148">
        <v>7</v>
      </c>
      <c r="S10049" s="148">
        <v>6.2600000000000003E-2</v>
      </c>
      <c r="T10049" s="148">
        <v>-5.9079999999999897</v>
      </c>
      <c r="U10049" s="148">
        <v>1</v>
      </c>
      <c r="V10049" s="148">
        <v>6.9400000000000003E-2</v>
      </c>
      <c r="W10049" s="148">
        <v>119.95</v>
      </c>
      <c r="X10049" s="148">
        <v>4</v>
      </c>
      <c r="Y10049" s="148">
        <v>0.98199999999999998</v>
      </c>
    </row>
    <row r="10050" spans="11:25" x14ac:dyDescent="0.25">
      <c r="K10050" s="145" t="s">
        <v>8331</v>
      </c>
      <c r="L10050" s="145">
        <v>67</v>
      </c>
      <c r="M10050" s="145">
        <v>160613</v>
      </c>
      <c r="N10050" s="148">
        <v>0.31900000000000001</v>
      </c>
      <c r="O10050" s="148">
        <v>0.76700000000000002</v>
      </c>
      <c r="P10050" s="148">
        <v>0.84499999999999997</v>
      </c>
      <c r="Q10050" s="148">
        <v>0</v>
      </c>
      <c r="R10050" s="148">
        <v>5</v>
      </c>
      <c r="S10050" s="148">
        <v>0.191</v>
      </c>
      <c r="T10050" s="148">
        <v>-3.2130000000000001</v>
      </c>
      <c r="U10050" s="148">
        <v>1</v>
      </c>
      <c r="V10050" s="148">
        <v>3.2800000000000003E-2</v>
      </c>
      <c r="W10050" s="148">
        <v>124.96</v>
      </c>
      <c r="X10050" s="148">
        <v>3</v>
      </c>
      <c r="Y10050" s="148">
        <v>0.874</v>
      </c>
    </row>
    <row r="10051" spans="11:25" x14ac:dyDescent="0.25">
      <c r="K10051" s="145" t="s">
        <v>8332</v>
      </c>
      <c r="L10051" s="145">
        <v>64</v>
      </c>
      <c r="M10051" s="145">
        <v>165987</v>
      </c>
      <c r="N10051" s="148">
        <v>0.60699999999999998</v>
      </c>
      <c r="O10051" s="148">
        <v>0.66</v>
      </c>
      <c r="P10051" s="148">
        <v>0.47499999999999998</v>
      </c>
      <c r="Q10051" s="148">
        <v>0</v>
      </c>
      <c r="R10051" s="148">
        <v>10</v>
      </c>
      <c r="S10051" s="148">
        <v>7.1499999999999994E-2</v>
      </c>
      <c r="T10051" s="148">
        <v>-5.2960000000000003</v>
      </c>
      <c r="U10051" s="148">
        <v>1</v>
      </c>
      <c r="V10051" s="148">
        <v>6.4000000000000001E-2</v>
      </c>
      <c r="W10051" s="148">
        <v>109.292999999999</v>
      </c>
      <c r="X10051" s="148">
        <v>4</v>
      </c>
      <c r="Y10051" s="148">
        <v>0.86699999999999999</v>
      </c>
    </row>
    <row r="10052" spans="11:25" x14ac:dyDescent="0.25">
      <c r="K10052" s="145" t="s">
        <v>8333</v>
      </c>
      <c r="L10052" s="145">
        <v>64</v>
      </c>
      <c r="M10052" s="145">
        <v>178960</v>
      </c>
      <c r="N10052" s="148">
        <v>0.748</v>
      </c>
      <c r="O10052" s="148">
        <v>0.625</v>
      </c>
      <c r="P10052" s="148">
        <v>0.45899999999999902</v>
      </c>
      <c r="Q10052" s="148">
        <v>6.8799999999999897E-5</v>
      </c>
      <c r="R10052" s="148">
        <v>8</v>
      </c>
      <c r="S10052" s="148">
        <v>6.9699999999999998E-2</v>
      </c>
      <c r="T10052" s="148">
        <v>-4.83</v>
      </c>
      <c r="U10052" s="148">
        <v>1</v>
      </c>
      <c r="V10052" s="148">
        <v>3.5200000000000002E-2</v>
      </c>
      <c r="W10052" s="148">
        <v>173.73500000000001</v>
      </c>
      <c r="X10052" s="148">
        <v>3</v>
      </c>
      <c r="Y10052" s="148">
        <v>0.84199999999999997</v>
      </c>
    </row>
    <row r="10053" spans="11:25" x14ac:dyDescent="0.25">
      <c r="K10053" s="145" t="s">
        <v>8334</v>
      </c>
      <c r="L10053" s="145">
        <v>61</v>
      </c>
      <c r="M10053" s="145">
        <v>195136</v>
      </c>
      <c r="N10053" s="148">
        <v>0.69399999999999995</v>
      </c>
      <c r="O10053" s="148">
        <v>0.68700000000000006</v>
      </c>
      <c r="P10053" s="148">
        <v>0.48399999999999999</v>
      </c>
      <c r="Q10053" s="148">
        <v>7.1199999999999996E-5</v>
      </c>
      <c r="R10053" s="148">
        <v>2</v>
      </c>
      <c r="S10053" s="148">
        <v>9.3100000000000002E-2</v>
      </c>
      <c r="T10053" s="148">
        <v>-6.5110000000000001</v>
      </c>
      <c r="U10053" s="148">
        <v>1</v>
      </c>
      <c r="V10053" s="148">
        <v>3.2500000000000001E-2</v>
      </c>
      <c r="W10053" s="148">
        <v>94.965999999999994</v>
      </c>
      <c r="X10053" s="148">
        <v>3</v>
      </c>
      <c r="Y10053" s="148">
        <v>0.81499999999999995</v>
      </c>
    </row>
    <row r="10054" spans="11:25" x14ac:dyDescent="0.25">
      <c r="K10054" s="145" t="s">
        <v>8335</v>
      </c>
      <c r="L10054" s="145">
        <v>58</v>
      </c>
      <c r="M10054" s="145">
        <v>300858</v>
      </c>
      <c r="N10054" s="148">
        <v>0.69699999999999995</v>
      </c>
      <c r="O10054" s="148">
        <v>0.56299999999999994</v>
      </c>
      <c r="P10054" s="148">
        <v>0.56599999999999995</v>
      </c>
      <c r="Q10054" s="148">
        <v>0</v>
      </c>
      <c r="R10054" s="148">
        <v>2</v>
      </c>
      <c r="S10054" s="148">
        <v>0.192</v>
      </c>
      <c r="T10054" s="148">
        <v>-5.2290000000000001</v>
      </c>
      <c r="U10054" s="148">
        <v>1</v>
      </c>
      <c r="V10054" s="148">
        <v>4.3799999999999999E-2</v>
      </c>
      <c r="W10054" s="148">
        <v>110.89</v>
      </c>
      <c r="X10054" s="148">
        <v>3</v>
      </c>
      <c r="Y10054" s="148">
        <v>0.83199999999999996</v>
      </c>
    </row>
    <row r="10055" spans="11:25" x14ac:dyDescent="0.25">
      <c r="K10055" s="145" t="s">
        <v>8336</v>
      </c>
      <c r="L10055" s="145">
        <v>63</v>
      </c>
      <c r="M10055" s="145">
        <v>162386</v>
      </c>
      <c r="N10055" s="148">
        <v>0.27600000000000002</v>
      </c>
      <c r="O10055" s="148">
        <v>0.90799999999999903</v>
      </c>
      <c r="P10055" s="148">
        <v>0.58899999999999997</v>
      </c>
      <c r="Q10055" s="148">
        <v>0</v>
      </c>
      <c r="R10055" s="148">
        <v>10</v>
      </c>
      <c r="S10055" s="148">
        <v>0.105</v>
      </c>
      <c r="T10055" s="148">
        <v>-6.6789999999999896</v>
      </c>
      <c r="U10055" s="148">
        <v>1</v>
      </c>
      <c r="V10055" s="148">
        <v>3.4700000000000002E-2</v>
      </c>
      <c r="W10055" s="148">
        <v>98.869</v>
      </c>
      <c r="X10055" s="148">
        <v>4</v>
      </c>
      <c r="Y10055" s="148">
        <v>0.96599999999999997</v>
      </c>
    </row>
    <row r="10056" spans="11:25" x14ac:dyDescent="0.25">
      <c r="K10056" s="145" t="s">
        <v>8337</v>
      </c>
      <c r="L10056" s="145">
        <v>66</v>
      </c>
      <c r="M10056" s="145">
        <v>213159</v>
      </c>
      <c r="N10056" s="148">
        <v>0.70299999999999996</v>
      </c>
      <c r="O10056" s="148">
        <v>0.42599999999999999</v>
      </c>
      <c r="P10056" s="148">
        <v>0.504</v>
      </c>
      <c r="Q10056" s="148">
        <v>4.2200000000000003E-5</v>
      </c>
      <c r="R10056" s="148">
        <v>0</v>
      </c>
      <c r="S10056" s="148">
        <v>9.11E-2</v>
      </c>
      <c r="T10056" s="148">
        <v>-6.8650000000000002</v>
      </c>
      <c r="U10056" s="148">
        <v>1</v>
      </c>
      <c r="V10056" s="148">
        <v>6.3600000000000004E-2</v>
      </c>
      <c r="W10056" s="148">
        <v>186.37899999999999</v>
      </c>
      <c r="X10056" s="148">
        <v>3</v>
      </c>
      <c r="Y10056" s="148">
        <v>0.68700000000000006</v>
      </c>
    </row>
    <row r="10057" spans="11:25" x14ac:dyDescent="0.25">
      <c r="K10057" s="145" t="s">
        <v>8338</v>
      </c>
      <c r="L10057" s="145">
        <v>66</v>
      </c>
      <c r="M10057" s="145">
        <v>168425</v>
      </c>
      <c r="N10057" s="148">
        <v>0.25900000000000001</v>
      </c>
      <c r="O10057" s="148">
        <v>0.72199999999999998</v>
      </c>
      <c r="P10057" s="148">
        <v>0.314</v>
      </c>
      <c r="Q10057" s="148">
        <v>0</v>
      </c>
      <c r="R10057" s="148">
        <v>7</v>
      </c>
      <c r="S10057" s="148">
        <v>0.436</v>
      </c>
      <c r="T10057" s="148">
        <v>-9.82</v>
      </c>
      <c r="U10057" s="148">
        <v>1</v>
      </c>
      <c r="V10057" s="148">
        <v>0.11</v>
      </c>
      <c r="W10057" s="148">
        <v>101.72199999999999</v>
      </c>
      <c r="X10057" s="148">
        <v>4</v>
      </c>
      <c r="Y10057" s="148">
        <v>0.92400000000000004</v>
      </c>
    </row>
    <row r="10058" spans="11:25" x14ac:dyDescent="0.25">
      <c r="K10058" s="145" t="s">
        <v>8339</v>
      </c>
      <c r="L10058" s="145">
        <v>64</v>
      </c>
      <c r="M10058" s="145">
        <v>209825</v>
      </c>
      <c r="N10058" s="148">
        <v>0.70299999999999996</v>
      </c>
      <c r="O10058" s="148">
        <v>0.70099999999999996</v>
      </c>
      <c r="P10058" s="148">
        <v>0.57999999999999996</v>
      </c>
      <c r="Q10058" s="148">
        <v>0</v>
      </c>
      <c r="R10058" s="148">
        <v>6</v>
      </c>
      <c r="S10058" s="148">
        <v>0.11899999999999999</v>
      </c>
      <c r="T10058" s="148">
        <v>-5.14</v>
      </c>
      <c r="U10058" s="148">
        <v>0</v>
      </c>
      <c r="V10058" s="148">
        <v>3.5200000000000002E-2</v>
      </c>
      <c r="W10058" s="148">
        <v>99.811000000000007</v>
      </c>
      <c r="X10058" s="148">
        <v>3</v>
      </c>
      <c r="Y10058" s="148">
        <v>0.73</v>
      </c>
    </row>
    <row r="10059" spans="11:25" x14ac:dyDescent="0.25">
      <c r="K10059" s="145" t="s">
        <v>8340</v>
      </c>
      <c r="L10059" s="145">
        <v>55</v>
      </c>
      <c r="M10059" s="145">
        <v>198582</v>
      </c>
      <c r="N10059" s="148">
        <v>0.49399999999999999</v>
      </c>
      <c r="O10059" s="148">
        <v>0.84299999999999997</v>
      </c>
      <c r="P10059" s="148">
        <v>0.44700000000000001</v>
      </c>
      <c r="Q10059" s="148">
        <v>1.13E-6</v>
      </c>
      <c r="R10059" s="148">
        <v>5</v>
      </c>
      <c r="S10059" s="148">
        <v>8.8800000000000004E-2</v>
      </c>
      <c r="T10059" s="148">
        <v>-5.266</v>
      </c>
      <c r="U10059" s="148">
        <v>1</v>
      </c>
      <c r="V10059" s="148">
        <v>2.93E-2</v>
      </c>
      <c r="W10059" s="148">
        <v>100.143999999999</v>
      </c>
      <c r="X10059" s="148">
        <v>4</v>
      </c>
      <c r="Y10059" s="148">
        <v>0.82299999999999995</v>
      </c>
    </row>
    <row r="10060" spans="11:25" x14ac:dyDescent="0.25">
      <c r="K10060" s="145" t="s">
        <v>8341</v>
      </c>
      <c r="L10060" s="145">
        <v>58</v>
      </c>
      <c r="M10060" s="145">
        <v>223173</v>
      </c>
      <c r="N10060" s="148">
        <v>0.218999999999999</v>
      </c>
      <c r="O10060" s="148">
        <v>0.82199999999999995</v>
      </c>
      <c r="P10060" s="148">
        <v>0.82</v>
      </c>
      <c r="Q10060" s="148">
        <v>0</v>
      </c>
      <c r="R10060" s="148">
        <v>8</v>
      </c>
      <c r="S10060" s="148">
        <v>0.36899999999999999</v>
      </c>
      <c r="T10060" s="148">
        <v>-6.6189999999999998</v>
      </c>
      <c r="U10060" s="148">
        <v>1</v>
      </c>
      <c r="V10060" s="148">
        <v>5.1799999999999999E-2</v>
      </c>
      <c r="W10060" s="148">
        <v>122.404</v>
      </c>
      <c r="X10060" s="148">
        <v>3</v>
      </c>
      <c r="Y10060" s="148">
        <v>0.96099999999999997</v>
      </c>
    </row>
    <row r="10061" spans="11:25" x14ac:dyDescent="0.25">
      <c r="K10061" s="145" t="s">
        <v>8342</v>
      </c>
      <c r="L10061" s="145">
        <v>55</v>
      </c>
      <c r="M10061" s="145">
        <v>179211</v>
      </c>
      <c r="N10061" s="148">
        <v>0.56599999999999995</v>
      </c>
      <c r="O10061" s="148">
        <v>0.77900000000000003</v>
      </c>
      <c r="P10061" s="148">
        <v>0.73699999999999999</v>
      </c>
      <c r="Q10061" s="148">
        <v>2.7900000000000001E-4</v>
      </c>
      <c r="R10061" s="148">
        <v>8</v>
      </c>
      <c r="S10061" s="148">
        <v>0.10299999999999999</v>
      </c>
      <c r="T10061" s="148">
        <v>-8.0359999999999996</v>
      </c>
      <c r="U10061" s="148">
        <v>1</v>
      </c>
      <c r="V10061" s="148">
        <v>3.6799999999999999E-2</v>
      </c>
      <c r="W10061" s="148">
        <v>121.18</v>
      </c>
      <c r="X10061" s="148">
        <v>4</v>
      </c>
      <c r="Y10061" s="148">
        <v>0.94299999999999995</v>
      </c>
    </row>
    <row r="10062" spans="11:25" x14ac:dyDescent="0.25">
      <c r="K10062" s="145" t="s">
        <v>8343</v>
      </c>
      <c r="L10062" s="145">
        <v>60</v>
      </c>
      <c r="M10062" s="145">
        <v>176748</v>
      </c>
      <c r="N10062" s="148">
        <v>0.621</v>
      </c>
      <c r="O10062" s="148">
        <v>0.754</v>
      </c>
      <c r="P10062" s="148">
        <v>0.73699999999999999</v>
      </c>
      <c r="Q10062" s="148">
        <v>3.0299999999999999E-4</v>
      </c>
      <c r="R10062" s="148">
        <v>8</v>
      </c>
      <c r="S10062" s="148">
        <v>0.09</v>
      </c>
      <c r="T10062" s="148">
        <v>-3.1880000000000002</v>
      </c>
      <c r="U10062" s="148">
        <v>1</v>
      </c>
      <c r="V10062" s="148">
        <v>3.3700000000000001E-2</v>
      </c>
      <c r="W10062" s="148">
        <v>116.645</v>
      </c>
      <c r="X10062" s="148">
        <v>3</v>
      </c>
      <c r="Y10062" s="148">
        <v>0.96699999999999997</v>
      </c>
    </row>
    <row r="10063" spans="11:25" x14ac:dyDescent="0.25">
      <c r="K10063" s="145" t="s">
        <v>8344</v>
      </c>
      <c r="L10063" s="145">
        <v>61</v>
      </c>
      <c r="M10063" s="145">
        <v>174001</v>
      </c>
      <c r="N10063" s="148">
        <v>0.72499999999999998</v>
      </c>
      <c r="O10063" s="148">
        <v>0.80299999999999905</v>
      </c>
      <c r="P10063" s="148">
        <v>0.58799999999999997</v>
      </c>
      <c r="Q10063" s="148">
        <v>1.2400000000000001E-4</v>
      </c>
      <c r="R10063" s="148">
        <v>0</v>
      </c>
      <c r="S10063" s="148">
        <v>0.113</v>
      </c>
      <c r="T10063" s="148">
        <v>-6.1859999999999999</v>
      </c>
      <c r="U10063" s="148">
        <v>1</v>
      </c>
      <c r="V10063" s="148">
        <v>6.3899999999999998E-2</v>
      </c>
      <c r="W10063" s="148">
        <v>113.036</v>
      </c>
      <c r="X10063" s="148">
        <v>3</v>
      </c>
      <c r="Y10063" s="148">
        <v>0.96899999999999997</v>
      </c>
    </row>
    <row r="10064" spans="11:25" x14ac:dyDescent="0.25">
      <c r="K10064" s="145" t="s">
        <v>8345</v>
      </c>
      <c r="L10064" s="145">
        <v>48</v>
      </c>
      <c r="M10064" s="145">
        <v>168520</v>
      </c>
      <c r="N10064" s="148">
        <v>0.437999999999999</v>
      </c>
      <c r="O10064" s="148">
        <v>0.85399999999999998</v>
      </c>
      <c r="P10064" s="148">
        <v>0.67500000000000004</v>
      </c>
      <c r="Q10064" s="148">
        <v>5.5000000000000002E-5</v>
      </c>
      <c r="R10064" s="148">
        <v>8</v>
      </c>
      <c r="S10064" s="148">
        <v>4.3900000000000002E-2</v>
      </c>
      <c r="T10064" s="148">
        <v>-8.3140000000000001</v>
      </c>
      <c r="U10064" s="148">
        <v>1</v>
      </c>
      <c r="V10064" s="148">
        <v>0.214</v>
      </c>
      <c r="W10064" s="148">
        <v>106.693</v>
      </c>
      <c r="X10064" s="148">
        <v>4</v>
      </c>
      <c r="Y10064" s="148">
        <v>0.93</v>
      </c>
    </row>
    <row r="10065" spans="11:25" x14ac:dyDescent="0.25">
      <c r="K10065" s="145" t="s">
        <v>8346</v>
      </c>
      <c r="L10065" s="145">
        <v>57</v>
      </c>
      <c r="M10065" s="145">
        <v>186920</v>
      </c>
      <c r="N10065" s="148">
        <v>0.38799999999999901</v>
      </c>
      <c r="O10065" s="148">
        <v>0.748</v>
      </c>
      <c r="P10065" s="148">
        <v>0.77900000000000003</v>
      </c>
      <c r="Q10065" s="148">
        <v>0</v>
      </c>
      <c r="R10065" s="148">
        <v>3</v>
      </c>
      <c r="S10065" s="148">
        <v>0.17799999999999999</v>
      </c>
      <c r="T10065" s="148">
        <v>-4.1950000000000003</v>
      </c>
      <c r="U10065" s="148">
        <v>1</v>
      </c>
      <c r="V10065" s="148">
        <v>0.19500000000000001</v>
      </c>
      <c r="W10065" s="148">
        <v>102.91500000000001</v>
      </c>
      <c r="X10065" s="148">
        <v>1</v>
      </c>
      <c r="Y10065" s="148">
        <v>0.77800000000000002</v>
      </c>
    </row>
    <row r="10066" spans="11:25" x14ac:dyDescent="0.25">
      <c r="K10066" s="145" t="s">
        <v>8347</v>
      </c>
      <c r="L10066" s="145">
        <v>54</v>
      </c>
      <c r="M10066" s="145">
        <v>216546</v>
      </c>
      <c r="N10066" s="148">
        <v>0.70899999999999996</v>
      </c>
      <c r="O10066" s="148">
        <v>0.65799999999999903</v>
      </c>
      <c r="P10066" s="148">
        <v>0.8</v>
      </c>
      <c r="Q10066" s="148">
        <v>2.0600000000000002E-6</v>
      </c>
      <c r="R10066" s="148">
        <v>2</v>
      </c>
      <c r="S10066" s="148">
        <v>7.5499999999999998E-2</v>
      </c>
      <c r="T10066" s="148">
        <v>-2.028</v>
      </c>
      <c r="U10066" s="148">
        <v>1</v>
      </c>
      <c r="V10066" s="148">
        <v>3.7100000000000001E-2</v>
      </c>
      <c r="W10066" s="148">
        <v>109.529</v>
      </c>
      <c r="X10066" s="148">
        <v>3</v>
      </c>
      <c r="Y10066" s="148">
        <v>0.94299999999999995</v>
      </c>
    </row>
    <row r="10067" spans="11:25" x14ac:dyDescent="0.25">
      <c r="K10067" s="145" t="s">
        <v>8348</v>
      </c>
      <c r="L10067" s="145">
        <v>50</v>
      </c>
      <c r="M10067" s="145">
        <v>146357</v>
      </c>
      <c r="N10067" s="148">
        <v>0.68599999999999905</v>
      </c>
      <c r="O10067" s="148">
        <v>0.68</v>
      </c>
      <c r="P10067" s="148">
        <v>0.65400000000000003</v>
      </c>
      <c r="Q10067" s="148">
        <v>0</v>
      </c>
      <c r="R10067" s="148">
        <v>3</v>
      </c>
      <c r="S10067" s="148">
        <v>4.3999999999999997E-2</v>
      </c>
      <c r="T10067" s="148">
        <v>-3.1949999999999998</v>
      </c>
      <c r="U10067" s="148">
        <v>1</v>
      </c>
      <c r="V10067" s="148">
        <v>4.24E-2</v>
      </c>
      <c r="W10067" s="148">
        <v>101.367</v>
      </c>
      <c r="X10067" s="148">
        <v>4</v>
      </c>
      <c r="Y10067" s="148">
        <v>0.97299999999999998</v>
      </c>
    </row>
    <row r="10068" spans="11:25" x14ac:dyDescent="0.25">
      <c r="K10068" s="145" t="s">
        <v>8349</v>
      </c>
      <c r="L10068" s="145">
        <v>68</v>
      </c>
      <c r="M10068" s="145">
        <v>159026</v>
      </c>
      <c r="N10068" s="148">
        <v>0.314</v>
      </c>
      <c r="O10068" s="148">
        <v>0.57999999999999996</v>
      </c>
      <c r="P10068" s="148">
        <v>0.84099999999999997</v>
      </c>
      <c r="Q10068" s="148">
        <v>0</v>
      </c>
      <c r="R10068" s="148">
        <v>2</v>
      </c>
      <c r="S10068" s="148">
        <v>0.19899999999999901</v>
      </c>
      <c r="T10068" s="148">
        <v>-4.0730000000000004</v>
      </c>
      <c r="U10068" s="148">
        <v>0</v>
      </c>
      <c r="V10068" s="148">
        <v>3.2399999999999998E-2</v>
      </c>
      <c r="W10068" s="148">
        <v>165.93599999999901</v>
      </c>
      <c r="X10068" s="148">
        <v>3</v>
      </c>
      <c r="Y10068" s="148">
        <v>0.96399999999999997</v>
      </c>
    </row>
    <row r="10069" spans="11:25" x14ac:dyDescent="0.25">
      <c r="K10069" s="145" t="s">
        <v>8350</v>
      </c>
      <c r="L10069" s="145">
        <v>55</v>
      </c>
      <c r="M10069" s="145">
        <v>128773</v>
      </c>
      <c r="N10069" s="148">
        <v>8.2600000000000007E-2</v>
      </c>
      <c r="O10069" s="148">
        <v>0.70099999999999996</v>
      </c>
      <c r="P10069" s="148">
        <v>0.85</v>
      </c>
      <c r="Q10069" s="148">
        <v>0</v>
      </c>
      <c r="R10069" s="148">
        <v>10</v>
      </c>
      <c r="S10069" s="148">
        <v>4.4699999999999997E-2</v>
      </c>
      <c r="T10069" s="148">
        <v>-3.7759999999999998</v>
      </c>
      <c r="U10069" s="148">
        <v>1</v>
      </c>
      <c r="V10069" s="148">
        <v>4.2299999999999997E-2</v>
      </c>
      <c r="W10069" s="148">
        <v>106.17100000000001</v>
      </c>
      <c r="X10069" s="148">
        <v>4</v>
      </c>
      <c r="Y10069" s="148">
        <v>0.92</v>
      </c>
    </row>
    <row r="10070" spans="11:25" x14ac:dyDescent="0.25">
      <c r="K10070" s="145" t="s">
        <v>8351</v>
      </c>
      <c r="L10070" s="145">
        <v>51</v>
      </c>
      <c r="M10070" s="145">
        <v>160853</v>
      </c>
      <c r="N10070" s="148">
        <v>0.152</v>
      </c>
      <c r="O10070" s="148">
        <v>0.67</v>
      </c>
      <c r="P10070" s="148">
        <v>0.75900000000000001</v>
      </c>
      <c r="Q10070" s="148">
        <v>0</v>
      </c>
      <c r="R10070" s="148">
        <v>5</v>
      </c>
      <c r="S10070" s="148">
        <v>9.1300000000000006E-2</v>
      </c>
      <c r="T10070" s="148">
        <v>-8.5820000000000007</v>
      </c>
      <c r="U10070" s="148">
        <v>1</v>
      </c>
      <c r="V10070" s="148">
        <v>8.0100000000000005E-2</v>
      </c>
      <c r="W10070" s="148">
        <v>113.301</v>
      </c>
      <c r="X10070" s="148">
        <v>4</v>
      </c>
      <c r="Y10070" s="148">
        <v>0.91900000000000004</v>
      </c>
    </row>
    <row r="10071" spans="11:25" x14ac:dyDescent="0.25">
      <c r="K10071" s="145" t="s">
        <v>8352</v>
      </c>
      <c r="L10071" s="145">
        <v>51</v>
      </c>
      <c r="M10071" s="145">
        <v>113653</v>
      </c>
      <c r="N10071" s="148">
        <v>0.30499999999999999</v>
      </c>
      <c r="O10071" s="148">
        <v>0.58099999999999996</v>
      </c>
      <c r="P10071" s="148">
        <v>0.79500000000000004</v>
      </c>
      <c r="Q10071" s="148">
        <v>5.6899999999999899E-5</v>
      </c>
      <c r="R10071" s="148">
        <v>0</v>
      </c>
      <c r="S10071" s="148">
        <v>7.2400000000000006E-2</v>
      </c>
      <c r="T10071" s="148">
        <v>-3.6549999999999998</v>
      </c>
      <c r="U10071" s="148">
        <v>1</v>
      </c>
      <c r="V10071" s="148">
        <v>8.1299999999999997E-2</v>
      </c>
      <c r="W10071" s="148">
        <v>81.156000000000006</v>
      </c>
      <c r="X10071" s="148">
        <v>4</v>
      </c>
      <c r="Y10071" s="148">
        <v>0.96299999999999997</v>
      </c>
    </row>
    <row r="10072" spans="11:25" x14ac:dyDescent="0.25">
      <c r="K10072" s="145" t="s">
        <v>8353</v>
      </c>
      <c r="L10072" s="145">
        <v>63</v>
      </c>
      <c r="M10072" s="145">
        <v>213026</v>
      </c>
      <c r="N10072" s="148">
        <v>0.51300000000000001</v>
      </c>
      <c r="O10072" s="148">
        <v>0.76599999999999902</v>
      </c>
      <c r="P10072" s="148">
        <v>0.61699999999999999</v>
      </c>
      <c r="Q10072" s="148">
        <v>0</v>
      </c>
      <c r="R10072" s="148">
        <v>9</v>
      </c>
      <c r="S10072" s="148">
        <v>0.152</v>
      </c>
      <c r="T10072" s="148">
        <v>-7.94</v>
      </c>
      <c r="U10072" s="148">
        <v>1</v>
      </c>
      <c r="V10072" s="148">
        <v>5.91E-2</v>
      </c>
      <c r="W10072" s="148">
        <v>110.776</v>
      </c>
      <c r="X10072" s="148">
        <v>4</v>
      </c>
      <c r="Y10072" s="148">
        <v>0.96399999999999997</v>
      </c>
    </row>
    <row r="10073" spans="11:25" x14ac:dyDescent="0.25">
      <c r="K10073" s="145" t="s">
        <v>8354</v>
      </c>
      <c r="L10073" s="145">
        <v>59</v>
      </c>
      <c r="M10073" s="145">
        <v>203733</v>
      </c>
      <c r="N10073" s="148">
        <v>0.28799999999999998</v>
      </c>
      <c r="O10073" s="148">
        <v>0.80400000000000005</v>
      </c>
      <c r="P10073" s="148">
        <v>0.52800000000000002</v>
      </c>
      <c r="Q10073" s="148">
        <v>8.8699999999999901E-4</v>
      </c>
      <c r="R10073" s="148">
        <v>5</v>
      </c>
      <c r="S10073" s="148">
        <v>0.248</v>
      </c>
      <c r="T10073" s="148">
        <v>-10.6779999999999</v>
      </c>
      <c r="U10073" s="148">
        <v>0</v>
      </c>
      <c r="V10073" s="148">
        <v>4.36E-2</v>
      </c>
      <c r="W10073" s="148">
        <v>113.587</v>
      </c>
      <c r="X10073" s="148">
        <v>4</v>
      </c>
      <c r="Y10073" s="148">
        <v>0.96399999999999997</v>
      </c>
    </row>
    <row r="10074" spans="11:25" x14ac:dyDescent="0.25">
      <c r="K10074" s="145" t="s">
        <v>8355</v>
      </c>
      <c r="L10074" s="145">
        <v>69</v>
      </c>
      <c r="M10074" s="145">
        <v>199080</v>
      </c>
      <c r="N10074" s="148">
        <v>9.6600000000000002E-3</v>
      </c>
      <c r="O10074" s="148">
        <v>0.84399999999999997</v>
      </c>
      <c r="P10074" s="148">
        <v>0.71699999999999997</v>
      </c>
      <c r="Q10074" s="148">
        <v>0</v>
      </c>
      <c r="R10074" s="148">
        <v>7</v>
      </c>
      <c r="S10074" s="148">
        <v>0.34399999999999997</v>
      </c>
      <c r="T10074" s="148">
        <v>-4.9470000000000001</v>
      </c>
      <c r="U10074" s="148">
        <v>1</v>
      </c>
      <c r="V10074" s="148">
        <v>3.9199999999999999E-2</v>
      </c>
      <c r="W10074" s="148">
        <v>145.065</v>
      </c>
      <c r="X10074" s="148">
        <v>4</v>
      </c>
      <c r="Y10074" s="148">
        <v>0.96499999999999997</v>
      </c>
    </row>
    <row r="10075" spans="11:25" x14ac:dyDescent="0.25">
      <c r="K10075" s="145" t="s">
        <v>8356</v>
      </c>
      <c r="L10075" s="145">
        <v>50</v>
      </c>
      <c r="M10075" s="145">
        <v>202733</v>
      </c>
      <c r="N10075" s="148">
        <v>0.59</v>
      </c>
      <c r="O10075" s="148">
        <v>0.57399999999999995</v>
      </c>
      <c r="P10075" s="148">
        <v>0.58599999999999997</v>
      </c>
      <c r="Q10075" s="148">
        <v>0</v>
      </c>
      <c r="R10075" s="148">
        <v>3</v>
      </c>
      <c r="S10075" s="148">
        <v>5.3800000000000001E-2</v>
      </c>
      <c r="T10075" s="148">
        <v>-6.6749999999999998</v>
      </c>
      <c r="U10075" s="148">
        <v>1</v>
      </c>
      <c r="V10075" s="148">
        <v>0.38700000000000001</v>
      </c>
      <c r="W10075" s="148">
        <v>182.875</v>
      </c>
      <c r="X10075" s="148">
        <v>3</v>
      </c>
      <c r="Y10075" s="148">
        <v>0.83699999999999997</v>
      </c>
    </row>
    <row r="10076" spans="11:25" x14ac:dyDescent="0.25">
      <c r="K10076" s="145" t="s">
        <v>8357</v>
      </c>
      <c r="L10076" s="145">
        <v>49</v>
      </c>
      <c r="M10076" s="145">
        <v>136333</v>
      </c>
      <c r="N10076" s="148">
        <v>0.63700000000000001</v>
      </c>
      <c r="O10076" s="148">
        <v>0.76400000000000001</v>
      </c>
      <c r="P10076" s="148">
        <v>0.497</v>
      </c>
      <c r="Q10076" s="148">
        <v>7.0899999999999999E-6</v>
      </c>
      <c r="R10076" s="148">
        <v>5</v>
      </c>
      <c r="S10076" s="148">
        <v>9.8699999999999996E-2</v>
      </c>
      <c r="T10076" s="148">
        <v>-6.2569999999999997</v>
      </c>
      <c r="U10076" s="148">
        <v>1</v>
      </c>
      <c r="V10076" s="148">
        <v>0.192</v>
      </c>
      <c r="W10076" s="148">
        <v>140.078</v>
      </c>
      <c r="X10076" s="148">
        <v>4</v>
      </c>
      <c r="Y10076" s="148">
        <v>0.97199999999999998</v>
      </c>
    </row>
    <row r="10077" spans="11:25" x14ac:dyDescent="0.25">
      <c r="K10077" s="145" t="s">
        <v>8358</v>
      </c>
      <c r="L10077" s="145">
        <v>52</v>
      </c>
      <c r="M10077" s="145">
        <v>166034</v>
      </c>
      <c r="N10077" s="148">
        <v>0.755</v>
      </c>
      <c r="O10077" s="148">
        <v>0.42899999999999999</v>
      </c>
      <c r="P10077" s="148">
        <v>0.57199999999999995</v>
      </c>
      <c r="Q10077" s="148">
        <v>1.0499999999999999E-3</v>
      </c>
      <c r="R10077" s="148">
        <v>8</v>
      </c>
      <c r="S10077" s="148">
        <v>0.08</v>
      </c>
      <c r="T10077" s="148">
        <v>-6.2789999999999999</v>
      </c>
      <c r="U10077" s="148">
        <v>1</v>
      </c>
      <c r="V10077" s="148">
        <v>4.2900000000000001E-2</v>
      </c>
      <c r="W10077" s="148">
        <v>190.8</v>
      </c>
      <c r="X10077" s="148">
        <v>3</v>
      </c>
      <c r="Y10077" s="148">
        <v>0.89599999999999902</v>
      </c>
    </row>
    <row r="10078" spans="11:25" x14ac:dyDescent="0.25">
      <c r="K10078" s="145" t="s">
        <v>8359</v>
      </c>
      <c r="L10078" s="145">
        <v>65</v>
      </c>
      <c r="M10078" s="145">
        <v>203586</v>
      </c>
      <c r="N10078" s="148">
        <v>0.317</v>
      </c>
      <c r="O10078" s="148">
        <v>0.69199999999999995</v>
      </c>
      <c r="P10078" s="148">
        <v>0.53799999999999903</v>
      </c>
      <c r="Q10078" s="148">
        <v>2.3599999999999999E-6</v>
      </c>
      <c r="R10078" s="148">
        <v>4</v>
      </c>
      <c r="S10078" s="148">
        <v>0.29499999999999998</v>
      </c>
      <c r="T10078" s="148">
        <v>-8.8829999999999991</v>
      </c>
      <c r="U10078" s="148">
        <v>1</v>
      </c>
      <c r="V10078" s="148">
        <v>3.2399999999999998E-2</v>
      </c>
      <c r="W10078" s="148">
        <v>108.011</v>
      </c>
      <c r="X10078" s="148">
        <v>4</v>
      </c>
      <c r="Y10078" s="148">
        <v>0.96899999999999997</v>
      </c>
    </row>
    <row r="10079" spans="11:25" x14ac:dyDescent="0.25">
      <c r="K10079" s="145" t="s">
        <v>8360</v>
      </c>
      <c r="L10079" s="145">
        <v>58</v>
      </c>
      <c r="M10079" s="145">
        <v>160988</v>
      </c>
      <c r="N10079" s="148">
        <v>0.42399999999999999</v>
      </c>
      <c r="O10079" s="148">
        <v>0.79</v>
      </c>
      <c r="P10079" s="148">
        <v>0.75700000000000001</v>
      </c>
      <c r="Q10079" s="148">
        <v>0</v>
      </c>
      <c r="R10079" s="148">
        <v>7</v>
      </c>
      <c r="S10079" s="148">
        <v>5.8099999999999999E-2</v>
      </c>
      <c r="T10079" s="148">
        <v>-6.3419999999999996</v>
      </c>
      <c r="U10079" s="148">
        <v>1</v>
      </c>
      <c r="V10079" s="148">
        <v>4.65E-2</v>
      </c>
      <c r="W10079" s="148">
        <v>126.268999999999</v>
      </c>
      <c r="X10079" s="148">
        <v>3</v>
      </c>
      <c r="Y10079" s="148">
        <v>0.93299999999999905</v>
      </c>
    </row>
    <row r="10080" spans="11:25" x14ac:dyDescent="0.25">
      <c r="K10080" s="145" t="s">
        <v>8361</v>
      </c>
      <c r="L10080" s="145">
        <v>1</v>
      </c>
      <c r="M10080" s="145">
        <v>216733</v>
      </c>
      <c r="N10080" s="148">
        <v>0.23799999999999999</v>
      </c>
      <c r="O10080" s="148">
        <v>0.73099999999999998</v>
      </c>
      <c r="P10080" s="148">
        <v>0.82599999999999996</v>
      </c>
      <c r="Q10080" s="148">
        <v>4.9400000000000001E-6</v>
      </c>
      <c r="R10080" s="148">
        <v>8</v>
      </c>
      <c r="S10080" s="148">
        <v>7.6899999999999996E-2</v>
      </c>
      <c r="T10080" s="148">
        <v>-5.774</v>
      </c>
      <c r="U10080" s="148">
        <v>1</v>
      </c>
      <c r="V10080" s="148">
        <v>5.1499999999999997E-2</v>
      </c>
      <c r="W10080" s="148">
        <v>159.09100000000001</v>
      </c>
      <c r="X10080" s="148">
        <v>3</v>
      </c>
      <c r="Y10080" s="148">
        <v>0.96699999999999997</v>
      </c>
    </row>
    <row r="10081" spans="11:25" x14ac:dyDescent="0.25">
      <c r="K10081" s="145" t="s">
        <v>8362</v>
      </c>
      <c r="L10081" s="145">
        <v>49</v>
      </c>
      <c r="M10081" s="145">
        <v>132597</v>
      </c>
      <c r="N10081" s="148">
        <v>0.309</v>
      </c>
      <c r="O10081" s="148">
        <v>0.82499999999999996</v>
      </c>
      <c r="P10081" s="148">
        <v>0.79</v>
      </c>
      <c r="Q10081" s="148">
        <v>0</v>
      </c>
      <c r="R10081" s="148">
        <v>7</v>
      </c>
      <c r="S10081" s="148">
        <v>9.7699999999999995E-2</v>
      </c>
      <c r="T10081" s="148">
        <v>-4.4800000000000004</v>
      </c>
      <c r="U10081" s="148">
        <v>1</v>
      </c>
      <c r="V10081" s="148">
        <v>0.128</v>
      </c>
      <c r="W10081" s="148">
        <v>124.773</v>
      </c>
      <c r="X10081" s="148">
        <v>4</v>
      </c>
      <c r="Y10081" s="148">
        <v>0.96099999999999997</v>
      </c>
    </row>
    <row r="10082" spans="11:25" x14ac:dyDescent="0.25">
      <c r="K10082" s="145" t="s">
        <v>8363</v>
      </c>
      <c r="L10082" s="145">
        <v>61</v>
      </c>
      <c r="M10082" s="145">
        <v>150880</v>
      </c>
      <c r="N10082" s="148">
        <v>0.52700000000000002</v>
      </c>
      <c r="O10082" s="148">
        <v>0.81299999999999994</v>
      </c>
      <c r="P10082" s="148">
        <v>0.74199999999999999</v>
      </c>
      <c r="Q10082" s="148">
        <v>0</v>
      </c>
      <c r="R10082" s="148">
        <v>10</v>
      </c>
      <c r="S10082" s="148">
        <v>6.88E-2</v>
      </c>
      <c r="T10082" s="148">
        <v>-3.9589999999999899</v>
      </c>
      <c r="U10082" s="148">
        <v>1</v>
      </c>
      <c r="V10082" s="148">
        <v>8.3799999999999999E-2</v>
      </c>
      <c r="W10082" s="148">
        <v>106.027</v>
      </c>
      <c r="X10082" s="148">
        <v>3</v>
      </c>
      <c r="Y10082" s="148">
        <v>0.91400000000000003</v>
      </c>
    </row>
    <row r="10083" spans="11:25" x14ac:dyDescent="0.25">
      <c r="K10083" s="145" t="s">
        <v>8364</v>
      </c>
      <c r="L10083" s="145">
        <v>16</v>
      </c>
      <c r="M10083" s="145">
        <v>198213</v>
      </c>
      <c r="N10083" s="148">
        <v>0.29299999999999998</v>
      </c>
      <c r="O10083" s="148">
        <v>0.63600000000000001</v>
      </c>
      <c r="P10083" s="148">
        <v>0.61399999999999999</v>
      </c>
      <c r="Q10083" s="148">
        <v>0</v>
      </c>
      <c r="R10083" s="148">
        <v>7</v>
      </c>
      <c r="S10083" s="148">
        <v>6.5799999999999997E-2</v>
      </c>
      <c r="T10083" s="148">
        <v>-5.4249999999999998</v>
      </c>
      <c r="U10083" s="148">
        <v>1</v>
      </c>
      <c r="V10083" s="148">
        <v>5.3499999999999999E-2</v>
      </c>
      <c r="W10083" s="148">
        <v>200.01400000000001</v>
      </c>
      <c r="X10083" s="148">
        <v>3</v>
      </c>
      <c r="Y10083" s="148">
        <v>0.92799999999999905</v>
      </c>
    </row>
    <row r="10084" spans="11:25" x14ac:dyDescent="0.25">
      <c r="K10084" s="145" t="s">
        <v>8365</v>
      </c>
      <c r="L10084" s="145">
        <v>47</v>
      </c>
      <c r="M10084" s="145">
        <v>134661</v>
      </c>
      <c r="N10084" s="148">
        <v>0.40399999999999903</v>
      </c>
      <c r="O10084" s="148">
        <v>0.73599999999999999</v>
      </c>
      <c r="P10084" s="148">
        <v>0.878</v>
      </c>
      <c r="Q10084" s="148">
        <v>0</v>
      </c>
      <c r="R10084" s="148">
        <v>10</v>
      </c>
      <c r="S10084" s="148">
        <v>6.4600000000000005E-2</v>
      </c>
      <c r="T10084" s="148">
        <v>-5.29</v>
      </c>
      <c r="U10084" s="148">
        <v>1</v>
      </c>
      <c r="V10084" s="148">
        <v>0.218</v>
      </c>
      <c r="W10084" s="148">
        <v>155.06399999999999</v>
      </c>
      <c r="X10084" s="148">
        <v>4</v>
      </c>
      <c r="Y10084" s="148">
        <v>0.80400000000000005</v>
      </c>
    </row>
    <row r="10085" spans="11:25" x14ac:dyDescent="0.25">
      <c r="K10085" s="145" t="s">
        <v>8366</v>
      </c>
      <c r="L10085" s="145">
        <v>54</v>
      </c>
      <c r="M10085" s="145">
        <v>224413</v>
      </c>
      <c r="N10085" s="148">
        <v>0.42</v>
      </c>
      <c r="O10085" s="148">
        <v>0.72799999999999998</v>
      </c>
      <c r="P10085" s="148">
        <v>0.91599999999999904</v>
      </c>
      <c r="Q10085" s="148">
        <v>0</v>
      </c>
      <c r="R10085" s="148">
        <v>0</v>
      </c>
      <c r="S10085" s="148">
        <v>0.14000000000000001</v>
      </c>
      <c r="T10085" s="148">
        <v>-3.1269999999999998</v>
      </c>
      <c r="U10085" s="148">
        <v>1</v>
      </c>
      <c r="V10085" s="148">
        <v>6.8900000000000003E-2</v>
      </c>
      <c r="W10085" s="148">
        <v>114.994</v>
      </c>
      <c r="X10085" s="148">
        <v>1</v>
      </c>
      <c r="Y10085" s="148">
        <v>0.871</v>
      </c>
    </row>
    <row r="10086" spans="11:25" x14ac:dyDescent="0.25">
      <c r="K10086" s="145" t="s">
        <v>8367</v>
      </c>
      <c r="L10086" s="145">
        <v>48</v>
      </c>
      <c r="M10086" s="145">
        <v>200173</v>
      </c>
      <c r="N10086" s="148">
        <v>0.64599999999999902</v>
      </c>
      <c r="O10086" s="148">
        <v>0.72499999999999998</v>
      </c>
      <c r="P10086" s="148">
        <v>0.27300000000000002</v>
      </c>
      <c r="Q10086" s="148">
        <v>1.1599999999999999E-6</v>
      </c>
      <c r="R10086" s="148">
        <v>8</v>
      </c>
      <c r="S10086" s="148">
        <v>4.0099999999999997E-2</v>
      </c>
      <c r="T10086" s="148">
        <v>-13.439</v>
      </c>
      <c r="U10086" s="148">
        <v>1</v>
      </c>
      <c r="V10086" s="148">
        <v>6.1499999999999999E-2</v>
      </c>
      <c r="W10086" s="148">
        <v>176.19200000000001</v>
      </c>
      <c r="X10086" s="148">
        <v>3</v>
      </c>
      <c r="Y10086" s="148">
        <v>0.92599999999999905</v>
      </c>
    </row>
    <row r="10087" spans="11:25" x14ac:dyDescent="0.25">
      <c r="K10087" s="145" t="s">
        <v>8368</v>
      </c>
      <c r="L10087" s="145">
        <v>44</v>
      </c>
      <c r="M10087" s="145">
        <v>212662</v>
      </c>
      <c r="N10087" s="148">
        <v>0.77500000000000002</v>
      </c>
      <c r="O10087" s="148">
        <v>0.80700000000000005</v>
      </c>
      <c r="P10087" s="148">
        <v>0.40100000000000002</v>
      </c>
      <c r="Q10087" s="148">
        <v>0</v>
      </c>
      <c r="R10087" s="148">
        <v>8</v>
      </c>
      <c r="S10087" s="148">
        <v>9.9400000000000002E-2</v>
      </c>
      <c r="T10087" s="148">
        <v>-10.652999999999899</v>
      </c>
      <c r="U10087" s="148">
        <v>1</v>
      </c>
      <c r="V10087" s="148">
        <v>5.21E-2</v>
      </c>
      <c r="W10087" s="148">
        <v>117.408999999999</v>
      </c>
      <c r="X10087" s="148">
        <v>4</v>
      </c>
      <c r="Y10087" s="148">
        <v>0.69599999999999995</v>
      </c>
    </row>
    <row r="10088" spans="11:25" x14ac:dyDescent="0.25">
      <c r="K10088" s="145" t="s">
        <v>8369</v>
      </c>
      <c r="L10088" s="145">
        <v>54</v>
      </c>
      <c r="M10088" s="145">
        <v>196840</v>
      </c>
      <c r="N10088" s="148">
        <v>0.19500000000000001</v>
      </c>
      <c r="O10088" s="148">
        <v>0.74399999999999999</v>
      </c>
      <c r="P10088" s="148">
        <v>0.63</v>
      </c>
      <c r="Q10088" s="148">
        <v>0</v>
      </c>
      <c r="R10088" s="148">
        <v>2</v>
      </c>
      <c r="S10088" s="148">
        <v>6.5500000000000003E-2</v>
      </c>
      <c r="T10088" s="148">
        <v>-7.7270000000000003</v>
      </c>
      <c r="U10088" s="148">
        <v>1</v>
      </c>
      <c r="V10088" s="148">
        <v>3.44E-2</v>
      </c>
      <c r="W10088" s="148">
        <v>108.46599999999999</v>
      </c>
      <c r="X10088" s="148">
        <v>4</v>
      </c>
      <c r="Y10088" s="148">
        <v>0.94599999999999995</v>
      </c>
    </row>
    <row r="10089" spans="11:25" x14ac:dyDescent="0.25">
      <c r="K10089" s="145" t="s">
        <v>8370</v>
      </c>
      <c r="L10089" s="145">
        <v>40</v>
      </c>
      <c r="M10089" s="145">
        <v>215092</v>
      </c>
      <c r="N10089" s="148">
        <v>0.13699999999999901</v>
      </c>
      <c r="O10089" s="148">
        <v>0.54500000000000004</v>
      </c>
      <c r="P10089" s="148">
        <v>0.750999999999999</v>
      </c>
      <c r="Q10089" s="148">
        <v>3.3799999999999898E-3</v>
      </c>
      <c r="R10089" s="148">
        <v>2</v>
      </c>
      <c r="S10089" s="148">
        <v>4.65E-2</v>
      </c>
      <c r="T10089" s="148">
        <v>-4.0620000000000003</v>
      </c>
      <c r="U10089" s="148">
        <v>1</v>
      </c>
      <c r="V10089" s="148">
        <v>8.2900000000000001E-2</v>
      </c>
      <c r="W10089" s="148">
        <v>199.81</v>
      </c>
      <c r="X10089" s="148">
        <v>3</v>
      </c>
      <c r="Y10089" s="148">
        <v>0.89900000000000002</v>
      </c>
    </row>
    <row r="10090" spans="11:25" x14ac:dyDescent="0.25">
      <c r="K10090" s="145" t="s">
        <v>8371</v>
      </c>
      <c r="L10090" s="145">
        <v>49</v>
      </c>
      <c r="M10090" s="145">
        <v>222739</v>
      </c>
      <c r="N10090" s="148">
        <v>1.66E-2</v>
      </c>
      <c r="O10090" s="148">
        <v>0.58399999999999996</v>
      </c>
      <c r="P10090" s="148">
        <v>0.92400000000000004</v>
      </c>
      <c r="Q10090" s="148">
        <v>0</v>
      </c>
      <c r="R10090" s="148">
        <v>11</v>
      </c>
      <c r="S10090" s="148">
        <v>8.5099999999999995E-2</v>
      </c>
      <c r="T10090" s="148">
        <v>-3.089</v>
      </c>
      <c r="U10090" s="148">
        <v>0</v>
      </c>
      <c r="V10090" s="148">
        <v>7.5899999999999995E-2</v>
      </c>
      <c r="W10090" s="148">
        <v>87.96</v>
      </c>
      <c r="X10090" s="148">
        <v>4</v>
      </c>
      <c r="Y10090" s="148">
        <v>0.54299999999999904</v>
      </c>
    </row>
    <row r="10091" spans="11:25" x14ac:dyDescent="0.25">
      <c r="K10091" s="145" t="s">
        <v>8372</v>
      </c>
      <c r="L10091" s="145">
        <v>58</v>
      </c>
      <c r="M10091" s="145">
        <v>189720</v>
      </c>
      <c r="N10091" s="148">
        <v>5.2800000000000004E-4</v>
      </c>
      <c r="O10091" s="148">
        <v>0.44299999999999901</v>
      </c>
      <c r="P10091" s="148">
        <v>0.91799999999999904</v>
      </c>
      <c r="Q10091" s="148">
        <v>5.3900000000000001E-6</v>
      </c>
      <c r="R10091" s="148">
        <v>8</v>
      </c>
      <c r="S10091" s="148">
        <v>0.128</v>
      </c>
      <c r="T10091" s="148">
        <v>-3.2989999999999999</v>
      </c>
      <c r="U10091" s="148">
        <v>1</v>
      </c>
      <c r="V10091" s="148">
        <v>4.53E-2</v>
      </c>
      <c r="W10091" s="148">
        <v>175.03299999999999</v>
      </c>
      <c r="X10091" s="148">
        <v>4</v>
      </c>
      <c r="Y10091" s="148">
        <v>0.19899999999999901</v>
      </c>
    </row>
    <row r="10092" spans="11:25" x14ac:dyDescent="0.25">
      <c r="K10092" s="145" t="s">
        <v>8373</v>
      </c>
      <c r="L10092" s="145">
        <v>42</v>
      </c>
      <c r="M10092" s="145">
        <v>223937</v>
      </c>
      <c r="N10092" s="148">
        <v>5.8999999999999999E-3</v>
      </c>
      <c r="O10092" s="148">
        <v>0.309</v>
      </c>
      <c r="P10092" s="148">
        <v>0.93200000000000005</v>
      </c>
      <c r="Q10092" s="148">
        <v>0.15</v>
      </c>
      <c r="R10092" s="148">
        <v>11</v>
      </c>
      <c r="S10092" s="148">
        <v>0.23399999999999899</v>
      </c>
      <c r="T10092" s="148">
        <v>-3.2130000000000001</v>
      </c>
      <c r="U10092" s="148">
        <v>0</v>
      </c>
      <c r="V10092" s="148">
        <v>0.23399999999999899</v>
      </c>
      <c r="W10092" s="148">
        <v>174.98</v>
      </c>
      <c r="X10092" s="148">
        <v>4</v>
      </c>
      <c r="Y10092" s="148">
        <v>0.29099999999999998</v>
      </c>
    </row>
    <row r="10093" spans="11:25" x14ac:dyDescent="0.25">
      <c r="K10093" s="145" t="s">
        <v>8374</v>
      </c>
      <c r="L10093" s="145">
        <v>30</v>
      </c>
      <c r="M10093" s="145">
        <v>258542</v>
      </c>
      <c r="N10093" s="148">
        <v>2.6899999999999901E-3</v>
      </c>
      <c r="O10093" s="148">
        <v>0.28299999999999997</v>
      </c>
      <c r="P10093" s="148">
        <v>0.94699999999999995</v>
      </c>
      <c r="Q10093" s="148">
        <v>6.6799999999999998E-2</v>
      </c>
      <c r="R10093" s="148">
        <v>2</v>
      </c>
      <c r="S10093" s="148">
        <v>0.19800000000000001</v>
      </c>
      <c r="T10093" s="148">
        <v>-0.97399999999999998</v>
      </c>
      <c r="U10093" s="148">
        <v>1</v>
      </c>
      <c r="V10093" s="148">
        <v>6.13E-2</v>
      </c>
      <c r="W10093" s="148">
        <v>172.012</v>
      </c>
      <c r="X10093" s="148">
        <v>4</v>
      </c>
      <c r="Y10093" s="148">
        <v>0.15</v>
      </c>
    </row>
    <row r="10094" spans="11:25" x14ac:dyDescent="0.25">
      <c r="K10094" s="145" t="s">
        <v>8375</v>
      </c>
      <c r="L10094" s="145">
        <v>42</v>
      </c>
      <c r="M10094" s="145">
        <v>281379</v>
      </c>
      <c r="N10094" s="148">
        <v>1.71999999999999E-5</v>
      </c>
      <c r="O10094" s="148">
        <v>0.34299999999999897</v>
      </c>
      <c r="P10094" s="148">
        <v>0.93799999999999994</v>
      </c>
      <c r="Q10094" s="148">
        <v>7.1299999999999998E-4</v>
      </c>
      <c r="R10094" s="148">
        <v>0</v>
      </c>
      <c r="S10094" s="148">
        <v>0.376</v>
      </c>
      <c r="T10094" s="148">
        <v>-3.59899999999999</v>
      </c>
      <c r="U10094" s="148">
        <v>1</v>
      </c>
      <c r="V10094" s="148">
        <v>3.6900000000000002E-2</v>
      </c>
      <c r="W10094" s="148">
        <v>173.995</v>
      </c>
      <c r="X10094" s="148">
        <v>4</v>
      </c>
      <c r="Y10094" s="148">
        <v>0.159</v>
      </c>
    </row>
    <row r="10095" spans="11:25" x14ac:dyDescent="0.25">
      <c r="K10095" s="145" t="s">
        <v>8376</v>
      </c>
      <c r="L10095" s="145">
        <v>61</v>
      </c>
      <c r="M10095" s="145">
        <v>234475</v>
      </c>
      <c r="N10095" s="148">
        <v>0.13400000000000001</v>
      </c>
      <c r="O10095" s="148">
        <v>0.377</v>
      </c>
      <c r="P10095" s="148">
        <v>0.85799999999999998</v>
      </c>
      <c r="Q10095" s="148">
        <v>1.8500000000000001E-3</v>
      </c>
      <c r="R10095" s="148">
        <v>11</v>
      </c>
      <c r="S10095" s="148">
        <v>9.8500000000000004E-2</v>
      </c>
      <c r="T10095" s="148">
        <v>-4.9000000000000004</v>
      </c>
      <c r="U10095" s="148">
        <v>0</v>
      </c>
      <c r="V10095" s="148">
        <v>0.14799999999999999</v>
      </c>
      <c r="W10095" s="148">
        <v>174.75099999999901</v>
      </c>
      <c r="X10095" s="148">
        <v>4</v>
      </c>
      <c r="Y10095" s="148">
        <v>0.11699999999999899</v>
      </c>
    </row>
    <row r="10096" spans="11:25" x14ac:dyDescent="0.25">
      <c r="K10096" s="145" t="s">
        <v>8377</v>
      </c>
      <c r="L10096" s="145">
        <v>43</v>
      </c>
      <c r="M10096" s="145">
        <v>254913</v>
      </c>
      <c r="N10096" s="148">
        <v>3.5900000000000001E-2</v>
      </c>
      <c r="O10096" s="148">
        <v>0.54899999999999904</v>
      </c>
      <c r="P10096" s="148">
        <v>0.76400000000000001</v>
      </c>
      <c r="Q10096" s="148">
        <v>1.5799999999999999E-4</v>
      </c>
      <c r="R10096" s="148">
        <v>0</v>
      </c>
      <c r="S10096" s="148">
        <v>0.25</v>
      </c>
      <c r="T10096" s="148">
        <v>-4.2649999999999997</v>
      </c>
      <c r="U10096" s="148">
        <v>1</v>
      </c>
      <c r="V10096" s="148">
        <v>3.9199999999999999E-2</v>
      </c>
      <c r="W10096" s="148">
        <v>174.03399999999999</v>
      </c>
      <c r="X10096" s="148">
        <v>4</v>
      </c>
      <c r="Y10096" s="148">
        <v>0.19699999999999901</v>
      </c>
    </row>
    <row r="10097" spans="11:25" x14ac:dyDescent="0.25">
      <c r="K10097" s="145" t="s">
        <v>8378</v>
      </c>
      <c r="L10097" s="145">
        <v>43</v>
      </c>
      <c r="M10097" s="145">
        <v>314626</v>
      </c>
      <c r="N10097" s="148">
        <v>6.9500000000000006E-2</v>
      </c>
      <c r="O10097" s="148">
        <v>0.47399999999999998</v>
      </c>
      <c r="P10097" s="148">
        <v>0.89400000000000002</v>
      </c>
      <c r="Q10097" s="148">
        <v>0</v>
      </c>
      <c r="R10097" s="148">
        <v>10</v>
      </c>
      <c r="S10097" s="148">
        <v>0.13400000000000001</v>
      </c>
      <c r="T10097" s="148">
        <v>-2.6039999999999899</v>
      </c>
      <c r="U10097" s="148">
        <v>0</v>
      </c>
      <c r="V10097" s="148">
        <v>0.08</v>
      </c>
      <c r="W10097" s="148">
        <v>174.102</v>
      </c>
      <c r="X10097" s="148">
        <v>4</v>
      </c>
      <c r="Y10097" s="148">
        <v>0.46399999999999902</v>
      </c>
    </row>
    <row r="10098" spans="11:25" x14ac:dyDescent="0.25">
      <c r="K10098" s="145" t="s">
        <v>8379</v>
      </c>
      <c r="L10098" s="145">
        <v>40</v>
      </c>
      <c r="M10098" s="145">
        <v>236896</v>
      </c>
      <c r="N10098" s="148">
        <v>5.77E-3</v>
      </c>
      <c r="O10098" s="148">
        <v>0.45399999999999902</v>
      </c>
      <c r="P10098" s="148">
        <v>0.88700000000000001</v>
      </c>
      <c r="Q10098" s="148">
        <v>4.0200000000000001E-3</v>
      </c>
      <c r="R10098" s="148">
        <v>1</v>
      </c>
      <c r="S10098" s="148">
        <v>0.16600000000000001</v>
      </c>
      <c r="T10098" s="148">
        <v>-7.234</v>
      </c>
      <c r="U10098" s="148">
        <v>1</v>
      </c>
      <c r="V10098" s="148">
        <v>5.7700000000000001E-2</v>
      </c>
      <c r="W10098" s="148">
        <v>174.07400000000001</v>
      </c>
      <c r="X10098" s="148">
        <v>4</v>
      </c>
      <c r="Y10098" s="148">
        <v>0.13100000000000001</v>
      </c>
    </row>
    <row r="10099" spans="11:25" x14ac:dyDescent="0.25">
      <c r="K10099" s="145" t="s">
        <v>8380</v>
      </c>
      <c r="L10099" s="145">
        <v>42</v>
      </c>
      <c r="M10099" s="145">
        <v>234151</v>
      </c>
      <c r="N10099" s="148">
        <v>2.4299999999999999E-2</v>
      </c>
      <c r="O10099" s="148">
        <v>0.435</v>
      </c>
      <c r="P10099" s="148">
        <v>0.78400000000000003</v>
      </c>
      <c r="Q10099" s="148">
        <v>0.111</v>
      </c>
      <c r="R10099" s="148">
        <v>10</v>
      </c>
      <c r="S10099" s="148">
        <v>9.7699999999999995E-2</v>
      </c>
      <c r="T10099" s="148">
        <v>-5.5329999999999897</v>
      </c>
      <c r="U10099" s="148">
        <v>1</v>
      </c>
      <c r="V10099" s="148">
        <v>4.8099999999999997E-2</v>
      </c>
      <c r="W10099" s="148">
        <v>174.91499999999999</v>
      </c>
      <c r="X10099" s="148">
        <v>4</v>
      </c>
      <c r="Y10099" s="148">
        <v>3.8800000000000001E-2</v>
      </c>
    </row>
    <row r="10100" spans="11:25" x14ac:dyDescent="0.25">
      <c r="K10100" s="145" t="s">
        <v>8381</v>
      </c>
      <c r="L10100" s="145">
        <v>45</v>
      </c>
      <c r="M10100" s="145">
        <v>247020</v>
      </c>
      <c r="N10100" s="148">
        <v>2.1100000000000001E-2</v>
      </c>
      <c r="O10100" s="148">
        <v>0.34899999999999998</v>
      </c>
      <c r="P10100" s="148">
        <v>0.749</v>
      </c>
      <c r="Q10100" s="148">
        <v>3.65E-3</v>
      </c>
      <c r="R10100" s="148">
        <v>2</v>
      </c>
      <c r="S10100" s="148">
        <v>0.127</v>
      </c>
      <c r="T10100" s="148">
        <v>-4.7290000000000001</v>
      </c>
      <c r="U10100" s="148">
        <v>1</v>
      </c>
      <c r="V10100" s="148">
        <v>3.2899999999999999E-2</v>
      </c>
      <c r="W10100" s="148">
        <v>173.934</v>
      </c>
      <c r="X10100" s="148">
        <v>4</v>
      </c>
      <c r="Y10100" s="148">
        <v>5.3199999999999997E-2</v>
      </c>
    </row>
    <row r="10101" spans="11:25" x14ac:dyDescent="0.25">
      <c r="K10101" s="145" t="s">
        <v>8382</v>
      </c>
      <c r="L10101" s="145">
        <v>42</v>
      </c>
      <c r="M10101" s="145">
        <v>268832</v>
      </c>
      <c r="N10101" s="148">
        <v>7.9299999999999995E-3</v>
      </c>
      <c r="O10101" s="148">
        <v>0.52</v>
      </c>
      <c r="P10101" s="148">
        <v>0.90099999999999902</v>
      </c>
      <c r="Q10101" s="148">
        <v>9.01E-4</v>
      </c>
      <c r="R10101" s="148">
        <v>5</v>
      </c>
      <c r="S10101" s="148">
        <v>7.4399999999999994E-2</v>
      </c>
      <c r="T10101" s="148">
        <v>-3.0830000000000002</v>
      </c>
      <c r="U10101" s="148">
        <v>0</v>
      </c>
      <c r="V10101" s="148">
        <v>0.121</v>
      </c>
      <c r="W10101" s="148">
        <v>175.048</v>
      </c>
      <c r="X10101" s="148">
        <v>4</v>
      </c>
      <c r="Y10101" s="148">
        <v>0.62</v>
      </c>
    </row>
    <row r="10102" spans="11:25" x14ac:dyDescent="0.25">
      <c r="K10102" s="145" t="s">
        <v>8383</v>
      </c>
      <c r="L10102" s="145">
        <v>37</v>
      </c>
      <c r="M10102" s="145">
        <v>291724</v>
      </c>
      <c r="N10102" s="148">
        <v>1.01E-3</v>
      </c>
      <c r="O10102" s="148">
        <v>0.499</v>
      </c>
      <c r="P10102" s="148">
        <v>0.94499999999999995</v>
      </c>
      <c r="Q10102" s="148">
        <v>0.872</v>
      </c>
      <c r="R10102" s="148">
        <v>2</v>
      </c>
      <c r="S10102" s="148">
        <v>0.26300000000000001</v>
      </c>
      <c r="T10102" s="148">
        <v>-4.4569999999999999</v>
      </c>
      <c r="U10102" s="148">
        <v>0</v>
      </c>
      <c r="V10102" s="148">
        <v>3.8800000000000001E-2</v>
      </c>
      <c r="W10102" s="148">
        <v>174.00099999999901</v>
      </c>
      <c r="X10102" s="148">
        <v>4</v>
      </c>
      <c r="Y10102" s="148">
        <v>0.88900000000000001</v>
      </c>
    </row>
    <row r="10103" spans="11:25" x14ac:dyDescent="0.25">
      <c r="K10103" s="145" t="s">
        <v>8384</v>
      </c>
      <c r="L10103" s="145">
        <v>40</v>
      </c>
      <c r="M10103" s="145">
        <v>306952</v>
      </c>
      <c r="N10103" s="148">
        <v>1.01E-2</v>
      </c>
      <c r="O10103" s="148">
        <v>0.40699999999999997</v>
      </c>
      <c r="P10103" s="148">
        <v>0.879</v>
      </c>
      <c r="Q10103" s="148">
        <v>3.1699999999999998E-5</v>
      </c>
      <c r="R10103" s="148">
        <v>9</v>
      </c>
      <c r="S10103" s="148">
        <v>8.5999999999999993E-2</v>
      </c>
      <c r="T10103" s="148">
        <v>-6.2919999999999998</v>
      </c>
      <c r="U10103" s="148">
        <v>0</v>
      </c>
      <c r="V10103" s="148">
        <v>4.2599999999999999E-2</v>
      </c>
      <c r="W10103" s="148">
        <v>174.012</v>
      </c>
      <c r="X10103" s="148">
        <v>4</v>
      </c>
      <c r="Y10103" s="148">
        <v>0.221</v>
      </c>
    </row>
    <row r="10104" spans="11:25" x14ac:dyDescent="0.25">
      <c r="K10104" s="145" t="s">
        <v>8385</v>
      </c>
      <c r="L10104" s="145">
        <v>38</v>
      </c>
      <c r="M10104" s="145">
        <v>276000</v>
      </c>
      <c r="N10104" s="148">
        <v>6.0200000000000002E-3</v>
      </c>
      <c r="O10104" s="148">
        <v>0.39100000000000001</v>
      </c>
      <c r="P10104" s="148">
        <v>0.92500000000000004</v>
      </c>
      <c r="Q10104" s="148">
        <v>9.98E-2</v>
      </c>
      <c r="R10104" s="148">
        <v>9</v>
      </c>
      <c r="S10104" s="148">
        <v>5.8500000000000003E-2</v>
      </c>
      <c r="T10104" s="148">
        <v>-5.1520000000000001</v>
      </c>
      <c r="U10104" s="148">
        <v>0</v>
      </c>
      <c r="V10104" s="148">
        <v>3.6499999999999998E-2</v>
      </c>
      <c r="W10104" s="148">
        <v>173.99</v>
      </c>
      <c r="X10104" s="148">
        <v>4</v>
      </c>
      <c r="Y10104" s="148">
        <v>0.13800000000000001</v>
      </c>
    </row>
    <row r="10105" spans="11:25" x14ac:dyDescent="0.25">
      <c r="K10105" s="145" t="s">
        <v>8386</v>
      </c>
      <c r="L10105" s="145">
        <v>38</v>
      </c>
      <c r="M10105" s="145">
        <v>274472</v>
      </c>
      <c r="N10105" s="148">
        <v>1.57E-3</v>
      </c>
      <c r="O10105" s="148">
        <v>0.48199999999999998</v>
      </c>
      <c r="P10105" s="148">
        <v>0.98899999999999999</v>
      </c>
      <c r="Q10105" s="148">
        <v>0.39299999999999902</v>
      </c>
      <c r="R10105" s="148">
        <v>4</v>
      </c>
      <c r="S10105" s="148">
        <v>0.32500000000000001</v>
      </c>
      <c r="T10105" s="148">
        <v>-1.7469999999999899</v>
      </c>
      <c r="U10105" s="148">
        <v>0</v>
      </c>
      <c r="V10105" s="148">
        <v>5.0599999999999999E-2</v>
      </c>
      <c r="W10105" s="148">
        <v>174.05699999999999</v>
      </c>
      <c r="X10105" s="148">
        <v>4</v>
      </c>
      <c r="Y10105" s="148">
        <v>0.30499999999999999</v>
      </c>
    </row>
    <row r="10106" spans="11:25" x14ac:dyDescent="0.25">
      <c r="K10106" s="145" t="s">
        <v>8387</v>
      </c>
      <c r="L10106" s="145">
        <v>40</v>
      </c>
      <c r="M10106" s="145">
        <v>311989</v>
      </c>
      <c r="N10106" s="148">
        <v>3.8500000000000001E-3</v>
      </c>
      <c r="O10106" s="148">
        <v>0.57399999999999995</v>
      </c>
      <c r="P10106" s="148">
        <v>0.97499999999999998</v>
      </c>
      <c r="Q10106" s="148">
        <v>0.76300000000000001</v>
      </c>
      <c r="R10106" s="148">
        <v>2</v>
      </c>
      <c r="S10106" s="148">
        <v>9.1300000000000006E-2</v>
      </c>
      <c r="T10106" s="148">
        <v>-3.3380000000000001</v>
      </c>
      <c r="U10106" s="148">
        <v>1</v>
      </c>
      <c r="V10106" s="148">
        <v>6.7500000000000004E-2</v>
      </c>
      <c r="W10106" s="148">
        <v>174.01599999999999</v>
      </c>
      <c r="X10106" s="148">
        <v>4</v>
      </c>
      <c r="Y10106" s="148">
        <v>0.374</v>
      </c>
    </row>
    <row r="10107" spans="11:25" x14ac:dyDescent="0.25">
      <c r="K10107" s="145" t="s">
        <v>8388</v>
      </c>
      <c r="L10107" s="145">
        <v>41</v>
      </c>
      <c r="M10107" s="145">
        <v>242619</v>
      </c>
      <c r="N10107" s="148">
        <v>7.1300000000000001E-3</v>
      </c>
      <c r="O10107" s="148">
        <v>0.496</v>
      </c>
      <c r="P10107" s="148">
        <v>0.68400000000000005</v>
      </c>
      <c r="Q10107" s="148">
        <v>0.79299999999999904</v>
      </c>
      <c r="R10107" s="148">
        <v>5</v>
      </c>
      <c r="S10107" s="148">
        <v>0.30299999999999999</v>
      </c>
      <c r="T10107" s="148">
        <v>-6.351</v>
      </c>
      <c r="U10107" s="148">
        <v>1</v>
      </c>
      <c r="V10107" s="148">
        <v>4.07E-2</v>
      </c>
      <c r="W10107" s="148">
        <v>175.04</v>
      </c>
      <c r="X10107" s="148">
        <v>4</v>
      </c>
      <c r="Y10107" s="148">
        <v>0.38700000000000001</v>
      </c>
    </row>
    <row r="10108" spans="11:25" x14ac:dyDescent="0.25">
      <c r="K10108" s="145" t="s">
        <v>8389</v>
      </c>
      <c r="L10108" s="145">
        <v>40</v>
      </c>
      <c r="M10108" s="145">
        <v>218049</v>
      </c>
      <c r="N10108" s="148">
        <v>7.5299999999999898E-3</v>
      </c>
      <c r="O10108" s="148">
        <v>0.498</v>
      </c>
      <c r="P10108" s="148">
        <v>0.84599999999999997</v>
      </c>
      <c r="Q10108" s="148">
        <v>2.7500000000000002E-4</v>
      </c>
      <c r="R10108" s="148">
        <v>4</v>
      </c>
      <c r="S10108" s="148">
        <v>0.156</v>
      </c>
      <c r="T10108" s="148">
        <v>-5.4079999999999897</v>
      </c>
      <c r="U10108" s="148">
        <v>0</v>
      </c>
      <c r="V10108" s="148">
        <v>3.6499999999999998E-2</v>
      </c>
      <c r="W10108" s="148">
        <v>171.95400000000001</v>
      </c>
      <c r="X10108" s="148">
        <v>4</v>
      </c>
      <c r="Y10108" s="148">
        <v>0.13800000000000001</v>
      </c>
    </row>
    <row r="10109" spans="11:25" x14ac:dyDescent="0.25">
      <c r="K10109" s="145" t="s">
        <v>8390</v>
      </c>
      <c r="L10109" s="145">
        <v>36</v>
      </c>
      <c r="M10109" s="145">
        <v>262704</v>
      </c>
      <c r="N10109" s="148">
        <v>2.0899999999999901E-4</v>
      </c>
      <c r="O10109" s="148">
        <v>0.28299999999999997</v>
      </c>
      <c r="P10109" s="148">
        <v>0.98799999999999999</v>
      </c>
      <c r="Q10109" s="148">
        <v>0.21099999999999999</v>
      </c>
      <c r="R10109" s="148">
        <v>8</v>
      </c>
      <c r="S10109" s="148">
        <v>0.34899999999999998</v>
      </c>
      <c r="T10109" s="148">
        <v>-2.1719999999999899</v>
      </c>
      <c r="U10109" s="148">
        <v>1</v>
      </c>
      <c r="V10109" s="148">
        <v>4.7899999999999998E-2</v>
      </c>
      <c r="W10109" s="148">
        <v>173.92699999999999</v>
      </c>
      <c r="X10109" s="148">
        <v>4</v>
      </c>
      <c r="Y10109" s="148">
        <v>0.47499999999999998</v>
      </c>
    </row>
    <row r="10110" spans="11:25" x14ac:dyDescent="0.25">
      <c r="K10110" s="145" t="s">
        <v>8391</v>
      </c>
      <c r="L10110" s="145">
        <v>39</v>
      </c>
      <c r="M10110" s="145">
        <v>273000</v>
      </c>
      <c r="N10110" s="148">
        <v>1.06E-4</v>
      </c>
      <c r="O10110" s="148">
        <v>0.42599999999999999</v>
      </c>
      <c r="P10110" s="148">
        <v>0.84899999999999998</v>
      </c>
      <c r="Q10110" s="148">
        <v>0.158</v>
      </c>
      <c r="R10110" s="148">
        <v>6</v>
      </c>
      <c r="S10110" s="148">
        <v>0.37</v>
      </c>
      <c r="T10110" s="148">
        <v>-5.9129999999999896</v>
      </c>
      <c r="U10110" s="148">
        <v>1</v>
      </c>
      <c r="V10110" s="148">
        <v>3.6600000000000001E-2</v>
      </c>
      <c r="W10110" s="148">
        <v>174.95599999999999</v>
      </c>
      <c r="X10110" s="148">
        <v>4</v>
      </c>
      <c r="Y10110" s="148">
        <v>0.29799999999999999</v>
      </c>
    </row>
    <row r="10111" spans="11:25" x14ac:dyDescent="0.25">
      <c r="K10111" s="145" t="s">
        <v>8392</v>
      </c>
      <c r="L10111" s="145">
        <v>36</v>
      </c>
      <c r="M10111" s="145">
        <v>266874</v>
      </c>
      <c r="N10111" s="148">
        <v>1.15E-2</v>
      </c>
      <c r="O10111" s="148">
        <v>0.55100000000000005</v>
      </c>
      <c r="P10111" s="148">
        <v>0.749</v>
      </c>
      <c r="Q10111" s="148">
        <v>0.81599999999999995</v>
      </c>
      <c r="R10111" s="148">
        <v>1</v>
      </c>
      <c r="S10111" s="148">
        <v>0.36</v>
      </c>
      <c r="T10111" s="148">
        <v>-4.6829999999999998</v>
      </c>
      <c r="U10111" s="148">
        <v>0</v>
      </c>
      <c r="V10111" s="148">
        <v>4.3700000000000003E-2</v>
      </c>
      <c r="W10111" s="148">
        <v>175.97200000000001</v>
      </c>
      <c r="X10111" s="148">
        <v>4</v>
      </c>
      <c r="Y10111" s="148">
        <v>0.19</v>
      </c>
    </row>
    <row r="10112" spans="11:25" x14ac:dyDescent="0.25">
      <c r="K10112" s="145" t="s">
        <v>8393</v>
      </c>
      <c r="L10112" s="145">
        <v>36</v>
      </c>
      <c r="M10112" s="145">
        <v>337290</v>
      </c>
      <c r="N10112" s="148">
        <v>1.2199999999999999E-3</v>
      </c>
      <c r="O10112" s="148">
        <v>0.25800000000000001</v>
      </c>
      <c r="P10112" s="148">
        <v>0.76200000000000001</v>
      </c>
      <c r="Q10112" s="148">
        <v>0.84499999999999997</v>
      </c>
      <c r="R10112" s="148">
        <v>3</v>
      </c>
      <c r="S10112" s="148">
        <v>0.11599999999999901</v>
      </c>
      <c r="T10112" s="148">
        <v>-4.1429999999999998</v>
      </c>
      <c r="U10112" s="148">
        <v>0</v>
      </c>
      <c r="V10112" s="148">
        <v>3.8600000000000002E-2</v>
      </c>
      <c r="W10112" s="148">
        <v>174.011</v>
      </c>
      <c r="X10112" s="148">
        <v>4</v>
      </c>
      <c r="Y10112" s="148">
        <v>0.114</v>
      </c>
    </row>
    <row r="10113" spans="11:25" x14ac:dyDescent="0.25">
      <c r="K10113" s="145" t="s">
        <v>8394</v>
      </c>
      <c r="L10113" s="145">
        <v>37</v>
      </c>
      <c r="M10113" s="145">
        <v>290598</v>
      </c>
      <c r="N10113" s="148">
        <v>1.0800000000000001E-2</v>
      </c>
      <c r="O10113" s="148">
        <v>0.53299999999999903</v>
      </c>
      <c r="P10113" s="148">
        <v>0.77</v>
      </c>
      <c r="Q10113" s="148">
        <v>0.91799999999999904</v>
      </c>
      <c r="R10113" s="148">
        <v>6</v>
      </c>
      <c r="S10113" s="148">
        <v>4.4499999999999998E-2</v>
      </c>
      <c r="T10113" s="148">
        <v>-5.4629999999999903</v>
      </c>
      <c r="U10113" s="148">
        <v>1</v>
      </c>
      <c r="V10113" s="148">
        <v>3.9600000000000003E-2</v>
      </c>
      <c r="W10113" s="148">
        <v>174.96099999999899</v>
      </c>
      <c r="X10113" s="148">
        <v>3</v>
      </c>
      <c r="Y10113" s="148">
        <v>7.85E-2</v>
      </c>
    </row>
    <row r="10114" spans="11:25" x14ac:dyDescent="0.25">
      <c r="K10114" s="145" t="s">
        <v>8395</v>
      </c>
      <c r="L10114" s="145">
        <v>5</v>
      </c>
      <c r="M10114" s="145">
        <v>253793</v>
      </c>
      <c r="N10114" s="148">
        <v>6.3400000000000001E-3</v>
      </c>
      <c r="O10114" s="148">
        <v>0.45799999999999902</v>
      </c>
      <c r="P10114" s="148">
        <v>0.94699999999999995</v>
      </c>
      <c r="Q10114" s="148">
        <v>0.63</v>
      </c>
      <c r="R10114" s="148">
        <v>3</v>
      </c>
      <c r="S10114" s="148">
        <v>0.43099999999999999</v>
      </c>
      <c r="T10114" s="148">
        <v>-2.65</v>
      </c>
      <c r="U10114" s="148">
        <v>0</v>
      </c>
      <c r="V10114" s="148">
        <v>6.2600000000000003E-2</v>
      </c>
      <c r="W10114" s="148">
        <v>174.03</v>
      </c>
      <c r="X10114" s="148">
        <v>4</v>
      </c>
      <c r="Y10114" s="148">
        <v>0.22</v>
      </c>
    </row>
    <row r="10115" spans="11:25" x14ac:dyDescent="0.25">
      <c r="K10115" s="145" t="s">
        <v>8396</v>
      </c>
      <c r="L10115" s="145">
        <v>26</v>
      </c>
      <c r="M10115" s="145">
        <v>225172</v>
      </c>
      <c r="N10115" s="148">
        <v>2.24E-2</v>
      </c>
      <c r="O10115" s="148">
        <v>0.58699999999999997</v>
      </c>
      <c r="P10115" s="148">
        <v>0.89300000000000002</v>
      </c>
      <c r="Q10115" s="148">
        <v>1.4199999999999901E-3</v>
      </c>
      <c r="R10115" s="148">
        <v>7</v>
      </c>
      <c r="S10115" s="148">
        <v>0.123</v>
      </c>
      <c r="T10115" s="148">
        <v>-2.508</v>
      </c>
      <c r="U10115" s="148">
        <v>1</v>
      </c>
      <c r="V10115" s="148">
        <v>4.0300000000000002E-2</v>
      </c>
      <c r="W10115" s="148">
        <v>87.055999999999997</v>
      </c>
      <c r="X10115" s="148">
        <v>4</v>
      </c>
      <c r="Y10115" s="148">
        <v>5.3499999999999999E-2</v>
      </c>
    </row>
    <row r="10116" spans="11:25" x14ac:dyDescent="0.25">
      <c r="K10116" s="145" t="s">
        <v>8397</v>
      </c>
      <c r="L10116" s="145">
        <v>41</v>
      </c>
      <c r="M10116" s="145">
        <v>247274</v>
      </c>
      <c r="N10116" s="148">
        <v>4.9699999999999896E-4</v>
      </c>
      <c r="O10116" s="148">
        <v>0.45200000000000001</v>
      </c>
      <c r="P10116" s="148">
        <v>0.90400000000000003</v>
      </c>
      <c r="Q10116" s="148">
        <v>0.83799999999999997</v>
      </c>
      <c r="R10116" s="148">
        <v>6</v>
      </c>
      <c r="S10116" s="148">
        <v>0.10299999999999999</v>
      </c>
      <c r="T10116" s="148">
        <v>-4.2510000000000003</v>
      </c>
      <c r="U10116" s="148">
        <v>0</v>
      </c>
      <c r="V10116" s="148">
        <v>4.9099999999999998E-2</v>
      </c>
      <c r="W10116" s="148">
        <v>174.989</v>
      </c>
      <c r="X10116" s="148">
        <v>4</v>
      </c>
      <c r="Y10116" s="148">
        <v>0.311</v>
      </c>
    </row>
    <row r="10117" spans="11:25" x14ac:dyDescent="0.25">
      <c r="K10117" s="145" t="s">
        <v>8398</v>
      </c>
      <c r="L10117" s="145">
        <v>16</v>
      </c>
      <c r="M10117" s="145">
        <v>275281</v>
      </c>
      <c r="N10117" s="148">
        <v>3.1800000000000001E-3</v>
      </c>
      <c r="O10117" s="148">
        <v>0.46899999999999997</v>
      </c>
      <c r="P10117" s="148">
        <v>0.85099999999999998</v>
      </c>
      <c r="Q10117" s="148">
        <v>1.5499999999999999E-3</v>
      </c>
      <c r="R10117" s="148">
        <v>11</v>
      </c>
      <c r="S10117" s="148">
        <v>8.3599999999999994E-2</v>
      </c>
      <c r="T10117" s="148">
        <v>-5.08</v>
      </c>
      <c r="U10117" s="148">
        <v>0</v>
      </c>
      <c r="V10117" s="148">
        <v>4.2599999999999999E-2</v>
      </c>
      <c r="W10117" s="148">
        <v>174.03299999999999</v>
      </c>
      <c r="X10117" s="148">
        <v>4</v>
      </c>
      <c r="Y10117" s="148">
        <v>0.13100000000000001</v>
      </c>
    </row>
    <row r="10118" spans="11:25" x14ac:dyDescent="0.25">
      <c r="K10118" s="145" t="s">
        <v>8399</v>
      </c>
      <c r="L10118" s="145">
        <v>38</v>
      </c>
      <c r="M10118" s="145">
        <v>293576</v>
      </c>
      <c r="N10118" s="148">
        <v>6.6000000000000003E-2</v>
      </c>
      <c r="O10118" s="148">
        <v>0.55299999999999905</v>
      </c>
      <c r="P10118" s="148">
        <v>0.86</v>
      </c>
      <c r="Q10118" s="148">
        <v>1.8800000000000001E-2</v>
      </c>
      <c r="R10118" s="148">
        <v>1</v>
      </c>
      <c r="S10118" s="148">
        <v>0.122</v>
      </c>
      <c r="T10118" s="148">
        <v>-4.5119999999999996</v>
      </c>
      <c r="U10118" s="148">
        <v>0</v>
      </c>
      <c r="V10118" s="148">
        <v>4.65E-2</v>
      </c>
      <c r="W10118" s="148">
        <v>173.99799999999999</v>
      </c>
      <c r="X10118" s="148">
        <v>4</v>
      </c>
      <c r="Y10118" s="148">
        <v>0.44700000000000001</v>
      </c>
    </row>
    <row r="10119" spans="11:25" x14ac:dyDescent="0.25">
      <c r="K10119" s="145" t="s">
        <v>8400</v>
      </c>
      <c r="L10119" s="145">
        <v>44</v>
      </c>
      <c r="M10119" s="145">
        <v>346844</v>
      </c>
      <c r="N10119" s="148">
        <v>3.6600000000000001E-4</v>
      </c>
      <c r="O10119" s="148">
        <v>0.33899999999999902</v>
      </c>
      <c r="P10119" s="148">
        <v>0.91400000000000003</v>
      </c>
      <c r="Q10119" s="148">
        <v>0.72299999999999998</v>
      </c>
      <c r="R10119" s="148">
        <v>0</v>
      </c>
      <c r="S10119" s="148">
        <v>0.33500000000000002</v>
      </c>
      <c r="T10119" s="148">
        <v>-4.1180000000000003</v>
      </c>
      <c r="U10119" s="148">
        <v>1</v>
      </c>
      <c r="V10119" s="148">
        <v>0.1</v>
      </c>
      <c r="W10119" s="148">
        <v>173.96199999999999</v>
      </c>
      <c r="X10119" s="148">
        <v>4</v>
      </c>
      <c r="Y10119" s="148">
        <v>0.41499999999999998</v>
      </c>
    </row>
    <row r="10120" spans="11:25" x14ac:dyDescent="0.25">
      <c r="K10120" s="145" t="s">
        <v>8401</v>
      </c>
      <c r="L10120" s="145">
        <v>36</v>
      </c>
      <c r="M10120" s="145">
        <v>204360</v>
      </c>
      <c r="N10120" s="148">
        <v>8.1799999999999896E-4</v>
      </c>
      <c r="O10120" s="148">
        <v>0.49299999999999999</v>
      </c>
      <c r="P10120" s="148">
        <v>0.95799999999999996</v>
      </c>
      <c r="Q10120" s="148">
        <v>0.80099999999999905</v>
      </c>
      <c r="R10120" s="148">
        <v>2</v>
      </c>
      <c r="S10120" s="148">
        <v>6.1699999999999998E-2</v>
      </c>
      <c r="T10120" s="148">
        <v>-4.0149999999999997</v>
      </c>
      <c r="U10120" s="148">
        <v>1</v>
      </c>
      <c r="V10120" s="148">
        <v>5.2600000000000001E-2</v>
      </c>
      <c r="W10120" s="148">
        <v>174.97399999999999</v>
      </c>
      <c r="X10120" s="148">
        <v>4</v>
      </c>
      <c r="Y10120" s="148">
        <v>0.621</v>
      </c>
    </row>
    <row r="10121" spans="11:25" x14ac:dyDescent="0.25">
      <c r="K10121" s="145" t="s">
        <v>8402</v>
      </c>
      <c r="L10121" s="145">
        <v>41</v>
      </c>
      <c r="M10121" s="145">
        <v>271306</v>
      </c>
      <c r="N10121" s="148">
        <v>7.2999999999999996E-4</v>
      </c>
      <c r="O10121" s="148">
        <v>0.47699999999999998</v>
      </c>
      <c r="P10121" s="148">
        <v>0.88200000000000001</v>
      </c>
      <c r="Q10121" s="148">
        <v>0.21</v>
      </c>
      <c r="R10121" s="148">
        <v>0</v>
      </c>
      <c r="S10121" s="148">
        <v>0.44</v>
      </c>
      <c r="T10121" s="148">
        <v>-4.5060000000000002</v>
      </c>
      <c r="U10121" s="148">
        <v>0</v>
      </c>
      <c r="V10121" s="148">
        <v>5.9400000000000001E-2</v>
      </c>
      <c r="W10121" s="148">
        <v>174.01499999999999</v>
      </c>
      <c r="X10121" s="148">
        <v>4</v>
      </c>
      <c r="Y10121" s="148">
        <v>0.34299999999999897</v>
      </c>
    </row>
    <row r="10122" spans="11:25" x14ac:dyDescent="0.25">
      <c r="K10122" s="145" t="s">
        <v>8403</v>
      </c>
      <c r="L10122" s="145">
        <v>47</v>
      </c>
      <c r="M10122" s="145">
        <v>337133</v>
      </c>
      <c r="N10122" s="148">
        <v>6.4599999999999998E-4</v>
      </c>
      <c r="O10122" s="148">
        <v>0.44</v>
      </c>
      <c r="P10122" s="148">
        <v>0.86099999999999999</v>
      </c>
      <c r="Q10122" s="148">
        <v>0.29899999999999999</v>
      </c>
      <c r="R10122" s="148">
        <v>8</v>
      </c>
      <c r="S10122" s="148">
        <v>0.27200000000000002</v>
      </c>
      <c r="T10122" s="148">
        <v>-4.7149999999999999</v>
      </c>
      <c r="U10122" s="148">
        <v>0</v>
      </c>
      <c r="V10122" s="148">
        <v>6.3600000000000004E-2</v>
      </c>
      <c r="W10122" s="148">
        <v>174.995</v>
      </c>
      <c r="X10122" s="148">
        <v>4</v>
      </c>
      <c r="Y10122" s="148">
        <v>7.3300000000000004E-2</v>
      </c>
    </row>
    <row r="10123" spans="11:25" x14ac:dyDescent="0.25">
      <c r="K10123" s="145" t="s">
        <v>8404</v>
      </c>
      <c r="L10123" s="145">
        <v>37</v>
      </c>
      <c r="M10123" s="145">
        <v>270514</v>
      </c>
      <c r="N10123" s="148">
        <v>7.0899999999999999E-4</v>
      </c>
      <c r="O10123" s="148">
        <v>0.437999999999999</v>
      </c>
      <c r="P10123" s="148">
        <v>0.82099999999999995</v>
      </c>
      <c r="Q10123" s="148">
        <v>0.85</v>
      </c>
      <c r="R10123" s="148">
        <v>6</v>
      </c>
      <c r="S10123" s="148">
        <v>9.2799999999999994E-2</v>
      </c>
      <c r="T10123" s="148">
        <v>-5.7589999999999897</v>
      </c>
      <c r="U10123" s="148">
        <v>1</v>
      </c>
      <c r="V10123" s="148">
        <v>2.93E-2</v>
      </c>
      <c r="W10123" s="148">
        <v>175.078</v>
      </c>
      <c r="X10123" s="148">
        <v>4</v>
      </c>
      <c r="Y10123" s="148">
        <v>0.33899999999999902</v>
      </c>
    </row>
    <row r="10124" spans="11:25" x14ac:dyDescent="0.25">
      <c r="K10124" s="145" t="s">
        <v>2940</v>
      </c>
      <c r="L10124" s="145">
        <v>1</v>
      </c>
      <c r="M10124" s="145">
        <v>363967</v>
      </c>
      <c r="N10124" s="148">
        <v>4.0400000000000002E-3</v>
      </c>
      <c r="O10124" s="148">
        <v>0.49</v>
      </c>
      <c r="P10124" s="148">
        <v>0.98199999999999998</v>
      </c>
      <c r="Q10124" s="148">
        <v>0.88</v>
      </c>
      <c r="R10124" s="148">
        <v>9</v>
      </c>
      <c r="S10124" s="148">
        <v>5.5599999999999997E-2</v>
      </c>
      <c r="T10124" s="148">
        <v>-4.3170000000000002</v>
      </c>
      <c r="U10124" s="148">
        <v>0</v>
      </c>
      <c r="V10124" s="148">
        <v>0.109</v>
      </c>
      <c r="W10124" s="148">
        <v>173.94</v>
      </c>
      <c r="X10124" s="148">
        <v>4</v>
      </c>
      <c r="Y10124" s="148">
        <v>0.39500000000000002</v>
      </c>
    </row>
    <row r="10125" spans="11:25" x14ac:dyDescent="0.25">
      <c r="K10125" s="145" t="s">
        <v>8405</v>
      </c>
      <c r="L10125" s="145">
        <v>47</v>
      </c>
      <c r="M10125" s="145">
        <v>326121</v>
      </c>
      <c r="N10125" s="148">
        <v>1.9300000000000001E-3</v>
      </c>
      <c r="O10125" s="148">
        <v>0.38500000000000001</v>
      </c>
      <c r="P10125" s="148">
        <v>0.97499999999999998</v>
      </c>
      <c r="Q10125" s="148">
        <v>0.70799999999999996</v>
      </c>
      <c r="R10125" s="148">
        <v>5</v>
      </c>
      <c r="S10125" s="148">
        <v>7.8100000000000003E-2</v>
      </c>
      <c r="T10125" s="148">
        <v>-3.8079999999999998</v>
      </c>
      <c r="U10125" s="148">
        <v>1</v>
      </c>
      <c r="V10125" s="148">
        <v>3.2000000000000001E-2</v>
      </c>
      <c r="W10125" s="148">
        <v>170.02599999999899</v>
      </c>
      <c r="X10125" s="148">
        <v>4</v>
      </c>
      <c r="Y10125" s="148">
        <v>0.32299999999999901</v>
      </c>
    </row>
    <row r="10126" spans="11:25" x14ac:dyDescent="0.25">
      <c r="K10126" s="145" t="s">
        <v>8406</v>
      </c>
      <c r="L10126" s="145">
        <v>43</v>
      </c>
      <c r="M10126" s="145">
        <v>205714</v>
      </c>
      <c r="N10126" s="148">
        <v>1.8699999999999999E-3</v>
      </c>
      <c r="O10126" s="148">
        <v>0.46100000000000002</v>
      </c>
      <c r="P10126" s="148">
        <v>0.91400000000000003</v>
      </c>
      <c r="Q10126" s="148">
        <v>0.214</v>
      </c>
      <c r="R10126" s="148">
        <v>6</v>
      </c>
      <c r="S10126" s="148">
        <v>7.2800000000000004E-2</v>
      </c>
      <c r="T10126" s="148">
        <v>-3.8559999999999999</v>
      </c>
      <c r="U10126" s="148">
        <v>1</v>
      </c>
      <c r="V10126" s="148">
        <v>3.8899999999999997E-2</v>
      </c>
      <c r="W10126" s="148">
        <v>174.98699999999999</v>
      </c>
      <c r="X10126" s="148">
        <v>4</v>
      </c>
      <c r="Y10126" s="148">
        <v>0.185</v>
      </c>
    </row>
    <row r="10127" spans="11:25" x14ac:dyDescent="0.25">
      <c r="K10127" s="145" t="s">
        <v>8407</v>
      </c>
      <c r="L10127" s="145">
        <v>42</v>
      </c>
      <c r="M10127" s="145">
        <v>270384</v>
      </c>
      <c r="N10127" s="148">
        <v>1.04E-2</v>
      </c>
      <c r="O10127" s="148">
        <v>0.5</v>
      </c>
      <c r="P10127" s="148">
        <v>0.85499999999999998</v>
      </c>
      <c r="Q10127" s="148">
        <v>5.0400000000000002E-3</v>
      </c>
      <c r="R10127" s="148">
        <v>8</v>
      </c>
      <c r="S10127" s="148">
        <v>0.16500000000000001</v>
      </c>
      <c r="T10127" s="148">
        <v>-3.22399999999999</v>
      </c>
      <c r="U10127" s="148">
        <v>1</v>
      </c>
      <c r="V10127" s="148">
        <v>5.3800000000000001E-2</v>
      </c>
      <c r="W10127" s="148">
        <v>173.94900000000001</v>
      </c>
      <c r="X10127" s="148">
        <v>4</v>
      </c>
      <c r="Y10127" s="148">
        <v>0.13300000000000001</v>
      </c>
    </row>
    <row r="10128" spans="11:25" x14ac:dyDescent="0.25">
      <c r="K10128" s="145" t="s">
        <v>8408</v>
      </c>
      <c r="L10128" s="145">
        <v>46</v>
      </c>
      <c r="M10128" s="145">
        <v>247655</v>
      </c>
      <c r="N10128" s="148">
        <v>2.7299999999999998E-3</v>
      </c>
      <c r="O10128" s="148">
        <v>0.40799999999999997</v>
      </c>
      <c r="P10128" s="148">
        <v>0.84899999999999998</v>
      </c>
      <c r="Q10128" s="148">
        <v>3.04E-5</v>
      </c>
      <c r="R10128" s="148">
        <v>11</v>
      </c>
      <c r="S10128" s="148">
        <v>0.13900000000000001</v>
      </c>
      <c r="T10128" s="148">
        <v>-5.2839999999999998</v>
      </c>
      <c r="U10128" s="148">
        <v>0</v>
      </c>
      <c r="V10128" s="148">
        <v>6.4600000000000005E-2</v>
      </c>
      <c r="W10128" s="148">
        <v>174.029</v>
      </c>
      <c r="X10128" s="148">
        <v>4</v>
      </c>
      <c r="Y10128" s="148">
        <v>0.15</v>
      </c>
    </row>
    <row r="10129" spans="11:25" x14ac:dyDescent="0.25">
      <c r="K10129" s="145" t="s">
        <v>3152</v>
      </c>
      <c r="L10129" s="145">
        <v>43</v>
      </c>
      <c r="M10129" s="145">
        <v>337600</v>
      </c>
      <c r="N10129" s="148">
        <v>9.5399999999999999E-3</v>
      </c>
      <c r="O10129" s="148">
        <v>0.39500000000000002</v>
      </c>
      <c r="P10129" s="148">
        <v>0.86899999999999999</v>
      </c>
      <c r="Q10129" s="148">
        <v>0.873</v>
      </c>
      <c r="R10129" s="148">
        <v>2</v>
      </c>
      <c r="S10129" s="148">
        <v>6.5600000000000006E-2</v>
      </c>
      <c r="T10129" s="148">
        <v>-6.3229999999999897</v>
      </c>
      <c r="U10129" s="148">
        <v>1</v>
      </c>
      <c r="V10129" s="148">
        <v>4.0099999999999997E-2</v>
      </c>
      <c r="W10129" s="148">
        <v>175.035</v>
      </c>
      <c r="X10129" s="148">
        <v>4</v>
      </c>
      <c r="Y10129" s="148">
        <v>3.6700000000000003E-2</v>
      </c>
    </row>
    <row r="10130" spans="11:25" x14ac:dyDescent="0.25">
      <c r="K10130" s="145" t="s">
        <v>8409</v>
      </c>
      <c r="L10130" s="145">
        <v>42</v>
      </c>
      <c r="M10130" s="145">
        <v>325071</v>
      </c>
      <c r="N10130" s="148">
        <v>3.28E-4</v>
      </c>
      <c r="O10130" s="148">
        <v>0.36799999999999999</v>
      </c>
      <c r="P10130" s="148">
        <v>0.98299999999999998</v>
      </c>
      <c r="Q10130" s="148">
        <v>5.2900000000000003E-2</v>
      </c>
      <c r="R10130" s="148">
        <v>8</v>
      </c>
      <c r="S10130" s="148">
        <v>0.10099999999999899</v>
      </c>
      <c r="T10130" s="148">
        <v>-1.53</v>
      </c>
      <c r="U10130" s="148">
        <v>1</v>
      </c>
      <c r="V10130" s="148">
        <v>4.6699999999999998E-2</v>
      </c>
      <c r="W10130" s="148">
        <v>174.02799999999999</v>
      </c>
      <c r="X10130" s="148">
        <v>4</v>
      </c>
      <c r="Y10130" s="148">
        <v>0.379</v>
      </c>
    </row>
    <row r="10131" spans="11:25" x14ac:dyDescent="0.25">
      <c r="K10131" s="145" t="s">
        <v>8410</v>
      </c>
      <c r="L10131" s="145">
        <v>59</v>
      </c>
      <c r="M10131" s="145">
        <v>228826</v>
      </c>
      <c r="N10131" s="148">
        <v>4.9599999999999998E-2</v>
      </c>
      <c r="O10131" s="148">
        <v>0.52900000000000003</v>
      </c>
      <c r="P10131" s="148">
        <v>0.86499999999999999</v>
      </c>
      <c r="Q10131" s="148">
        <v>1.7999999999999999E-6</v>
      </c>
      <c r="R10131" s="148">
        <v>5</v>
      </c>
      <c r="S10131" s="148">
        <v>0.64599999999999902</v>
      </c>
      <c r="T10131" s="148">
        <v>-5.3010000000000002</v>
      </c>
      <c r="U10131" s="148">
        <v>1</v>
      </c>
      <c r="V10131" s="148">
        <v>4.1799999999999997E-2</v>
      </c>
      <c r="W10131" s="148">
        <v>173.95599999999999</v>
      </c>
      <c r="X10131" s="148">
        <v>4</v>
      </c>
      <c r="Y10131" s="148">
        <v>0.48899999999999999</v>
      </c>
    </row>
    <row r="10132" spans="11:25" x14ac:dyDescent="0.25">
      <c r="K10132" s="145" t="s">
        <v>5568</v>
      </c>
      <c r="L10132" s="145">
        <v>5</v>
      </c>
      <c r="M10132" s="145">
        <v>261702</v>
      </c>
      <c r="N10132" s="148">
        <v>8.3700000000000007E-3</v>
      </c>
      <c r="O10132" s="148">
        <v>0.45299999999999901</v>
      </c>
      <c r="P10132" s="148">
        <v>0.96799999999999997</v>
      </c>
      <c r="Q10132" s="148">
        <v>0.39</v>
      </c>
      <c r="R10132" s="148">
        <v>5</v>
      </c>
      <c r="S10132" s="148">
        <v>6.3E-2</v>
      </c>
      <c r="T10132" s="148">
        <v>-0.75700000000000001</v>
      </c>
      <c r="U10132" s="148">
        <v>0</v>
      </c>
      <c r="V10132" s="148">
        <v>4.7600000000000003E-2</v>
      </c>
      <c r="W10132" s="148">
        <v>173.98599999999999</v>
      </c>
      <c r="X10132" s="148">
        <v>4</v>
      </c>
      <c r="Y10132" s="148">
        <v>0.432</v>
      </c>
    </row>
    <row r="10133" spans="11:25" x14ac:dyDescent="0.25">
      <c r="K10133" s="145" t="s">
        <v>8411</v>
      </c>
      <c r="L10133" s="145">
        <v>0</v>
      </c>
      <c r="M10133" s="145">
        <v>423346</v>
      </c>
      <c r="N10133" s="148">
        <v>2.0899999999999901E-4</v>
      </c>
      <c r="O10133" s="148">
        <v>0.54899999999999904</v>
      </c>
      <c r="P10133" s="148">
        <v>0.84699999999999998</v>
      </c>
      <c r="Q10133" s="148">
        <v>0.76500000000000001</v>
      </c>
      <c r="R10133" s="148">
        <v>3</v>
      </c>
      <c r="S10133" s="148">
        <v>0.216</v>
      </c>
      <c r="T10133" s="148">
        <v>-4.9930000000000003</v>
      </c>
      <c r="U10133" s="148">
        <v>1</v>
      </c>
      <c r="V10133" s="148">
        <v>2.7799999999999998E-2</v>
      </c>
      <c r="W10133" s="148">
        <v>173.03099999999901</v>
      </c>
      <c r="X10133" s="148">
        <v>4</v>
      </c>
      <c r="Y10133" s="148">
        <v>0.35099999999999998</v>
      </c>
    </row>
    <row r="10134" spans="11:25" x14ac:dyDescent="0.25">
      <c r="K10134" s="145" t="s">
        <v>4467</v>
      </c>
      <c r="L10134" s="145">
        <v>19</v>
      </c>
      <c r="M10134" s="145">
        <v>205000</v>
      </c>
      <c r="N10134" s="148">
        <v>9.0499999999999997E-2</v>
      </c>
      <c r="O10134" s="148">
        <v>0.504</v>
      </c>
      <c r="P10134" s="148">
        <v>0.80700000000000005</v>
      </c>
      <c r="Q10134" s="148">
        <v>0</v>
      </c>
      <c r="R10134" s="148">
        <v>2</v>
      </c>
      <c r="S10134" s="148">
        <v>0.14199999999999999</v>
      </c>
      <c r="T10134" s="148">
        <v>-3.839</v>
      </c>
      <c r="U10134" s="148">
        <v>1</v>
      </c>
      <c r="V10134" s="148">
        <v>5.0500000000000003E-2</v>
      </c>
      <c r="W10134" s="148">
        <v>171.06099999999901</v>
      </c>
      <c r="X10134" s="148">
        <v>4</v>
      </c>
      <c r="Y10134" s="148">
        <v>0.377999999999999</v>
      </c>
    </row>
    <row r="10135" spans="11:25" x14ac:dyDescent="0.25">
      <c r="K10135" s="145" t="s">
        <v>8412</v>
      </c>
      <c r="L10135" s="145">
        <v>59</v>
      </c>
      <c r="M10135" s="145">
        <v>279436</v>
      </c>
      <c r="N10135" s="148">
        <v>0.88400000000000001</v>
      </c>
      <c r="O10135" s="148">
        <v>0.39899999999999902</v>
      </c>
      <c r="P10135" s="148">
        <v>0.151</v>
      </c>
      <c r="Q10135" s="148">
        <v>1.0300000000000001E-6</v>
      </c>
      <c r="R10135" s="148">
        <v>7</v>
      </c>
      <c r="S10135" s="148">
        <v>0.27699999999999902</v>
      </c>
      <c r="T10135" s="148">
        <v>-10.333</v>
      </c>
      <c r="U10135" s="148">
        <v>1</v>
      </c>
      <c r="V10135" s="148">
        <v>3.8800000000000001E-2</v>
      </c>
      <c r="W10135" s="148">
        <v>117.292999999999</v>
      </c>
      <c r="X10135" s="148">
        <v>4</v>
      </c>
      <c r="Y10135" s="148">
        <v>0.22800000000000001</v>
      </c>
    </row>
    <row r="10136" spans="11:25" x14ac:dyDescent="0.25">
      <c r="K10136" s="145" t="s">
        <v>8413</v>
      </c>
      <c r="L10136" s="145">
        <v>64</v>
      </c>
      <c r="M10136" s="145">
        <v>256746</v>
      </c>
      <c r="N10136" s="148">
        <v>0.34499999999999997</v>
      </c>
      <c r="O10136" s="148">
        <v>0.48599999999999999</v>
      </c>
      <c r="P10136" s="148">
        <v>0.48599999999999999</v>
      </c>
      <c r="Q10136" s="148">
        <v>0</v>
      </c>
      <c r="R10136" s="148">
        <v>9</v>
      </c>
      <c r="S10136" s="148">
        <v>0.13900000000000001</v>
      </c>
      <c r="T10136" s="148">
        <v>-7.1029999999999998</v>
      </c>
      <c r="U10136" s="148">
        <v>1</v>
      </c>
      <c r="V10136" s="148">
        <v>2.8999999999999901E-2</v>
      </c>
      <c r="W10136" s="148">
        <v>128.768</v>
      </c>
      <c r="X10136" s="148">
        <v>4</v>
      </c>
      <c r="Y10136" s="148">
        <v>0.184</v>
      </c>
    </row>
    <row r="10137" spans="11:25" x14ac:dyDescent="0.25">
      <c r="K10137" s="145" t="s">
        <v>8414</v>
      </c>
      <c r="L10137" s="145">
        <v>77</v>
      </c>
      <c r="M10137" s="145">
        <v>211363</v>
      </c>
      <c r="N10137" s="148">
        <v>7.9200000000000007E-2</v>
      </c>
      <c r="O10137" s="148">
        <v>0.69699999999999995</v>
      </c>
      <c r="P10137" s="148">
        <v>0.50600000000000001</v>
      </c>
      <c r="Q10137" s="148">
        <v>0</v>
      </c>
      <c r="R10137" s="148">
        <v>8</v>
      </c>
      <c r="S10137" s="148">
        <v>8.9300000000000004E-2</v>
      </c>
      <c r="T10137" s="148">
        <v>-4.8630000000000004</v>
      </c>
      <c r="U10137" s="148">
        <v>1</v>
      </c>
      <c r="V10137" s="148">
        <v>3.2500000000000001E-2</v>
      </c>
      <c r="W10137" s="148">
        <v>100.002</v>
      </c>
      <c r="X10137" s="148">
        <v>4</v>
      </c>
      <c r="Y10137" s="148">
        <v>0.51600000000000001</v>
      </c>
    </row>
    <row r="10138" spans="11:25" x14ac:dyDescent="0.25">
      <c r="K10138" s="145" t="s">
        <v>5935</v>
      </c>
      <c r="L10138" s="145">
        <v>40</v>
      </c>
      <c r="M10138" s="145">
        <v>205280</v>
      </c>
      <c r="N10138" s="148">
        <v>0.47699999999999998</v>
      </c>
      <c r="O10138" s="148">
        <v>0.66799999999999904</v>
      </c>
      <c r="P10138" s="148">
        <v>0.44900000000000001</v>
      </c>
      <c r="Q10138" s="148">
        <v>0</v>
      </c>
      <c r="R10138" s="148">
        <v>0</v>
      </c>
      <c r="S10138" s="148">
        <v>0.107</v>
      </c>
      <c r="T10138" s="148">
        <v>-7.8970000000000002</v>
      </c>
      <c r="U10138" s="148">
        <v>1</v>
      </c>
      <c r="V10138" s="148">
        <v>4.5100000000000001E-2</v>
      </c>
      <c r="W10138" s="148">
        <v>129.88900000000001</v>
      </c>
      <c r="X10138" s="148">
        <v>4</v>
      </c>
      <c r="Y10138" s="148">
        <v>0.154</v>
      </c>
    </row>
    <row r="10139" spans="11:25" x14ac:dyDescent="0.25">
      <c r="K10139" s="145" t="s">
        <v>8415</v>
      </c>
      <c r="L10139" s="145">
        <v>25</v>
      </c>
      <c r="M10139" s="145">
        <v>174306</v>
      </c>
      <c r="N10139" s="148">
        <v>1.1800000000000001E-3</v>
      </c>
      <c r="O10139" s="148">
        <v>0.60399999999999998</v>
      </c>
      <c r="P10139" s="148">
        <v>0.65500000000000003</v>
      </c>
      <c r="Q10139" s="148">
        <v>3.5299999999999899E-4</v>
      </c>
      <c r="R10139" s="148">
        <v>11</v>
      </c>
      <c r="S10139" s="148">
        <v>0.34299999999999897</v>
      </c>
      <c r="T10139" s="148">
        <v>-5.8289999999999997</v>
      </c>
      <c r="U10139" s="148">
        <v>0</v>
      </c>
      <c r="V10139" s="148">
        <v>3.1300000000000001E-2</v>
      </c>
      <c r="W10139" s="148">
        <v>96.947000000000003</v>
      </c>
      <c r="X10139" s="148">
        <v>4</v>
      </c>
      <c r="Y10139" s="148">
        <v>0.503</v>
      </c>
    </row>
    <row r="10140" spans="11:25" x14ac:dyDescent="0.25">
      <c r="K10140" s="145" t="s">
        <v>8416</v>
      </c>
      <c r="L10140" s="145">
        <v>28</v>
      </c>
      <c r="M10140" s="145">
        <v>182000</v>
      </c>
      <c r="N10140" s="148">
        <v>1.4499999999999999E-3</v>
      </c>
      <c r="O10140" s="148">
        <v>0.61599999999999999</v>
      </c>
      <c r="P10140" s="148">
        <v>0.86099999999999999</v>
      </c>
      <c r="Q10140" s="148">
        <v>0</v>
      </c>
      <c r="R10140" s="148">
        <v>1</v>
      </c>
      <c r="S10140" s="148">
        <v>0.35699999999999998</v>
      </c>
      <c r="T10140" s="148">
        <v>-5.4639999999999898</v>
      </c>
      <c r="U10140" s="148">
        <v>0</v>
      </c>
      <c r="V10140" s="148">
        <v>3.7600000000000001E-2</v>
      </c>
      <c r="W10140" s="148">
        <v>124.988</v>
      </c>
      <c r="X10140" s="148">
        <v>4</v>
      </c>
      <c r="Y10140" s="148">
        <v>0.68</v>
      </c>
    </row>
    <row r="10141" spans="11:25" x14ac:dyDescent="0.25">
      <c r="K10141" s="145" t="s">
        <v>8417</v>
      </c>
      <c r="L10141" s="145">
        <v>23</v>
      </c>
      <c r="M10141" s="145">
        <v>207720</v>
      </c>
      <c r="N10141" s="148">
        <v>0.10099999999999899</v>
      </c>
      <c r="O10141" s="148">
        <v>0.66400000000000003</v>
      </c>
      <c r="P10141" s="148">
        <v>0.88900000000000001</v>
      </c>
      <c r="Q10141" s="148">
        <v>0</v>
      </c>
      <c r="R10141" s="148">
        <v>7</v>
      </c>
      <c r="S10141" s="148">
        <v>0.111</v>
      </c>
      <c r="T10141" s="148">
        <v>-5.6749999999999998</v>
      </c>
      <c r="U10141" s="148">
        <v>1</v>
      </c>
      <c r="V10141" s="148">
        <v>0.155</v>
      </c>
      <c r="W10141" s="148">
        <v>149.95500000000001</v>
      </c>
      <c r="X10141" s="148">
        <v>4</v>
      </c>
      <c r="Y10141" s="148">
        <v>0.92700000000000005</v>
      </c>
    </row>
    <row r="10142" spans="11:25" x14ac:dyDescent="0.25">
      <c r="K10142" s="145" t="s">
        <v>8418</v>
      </c>
      <c r="L10142" s="145">
        <v>21</v>
      </c>
      <c r="M10142" s="145">
        <v>210426</v>
      </c>
      <c r="N10142" s="148">
        <v>6.9599999999999995E-2</v>
      </c>
      <c r="O10142" s="148">
        <v>0.66099999999999903</v>
      </c>
      <c r="P10142" s="148">
        <v>0.64800000000000002</v>
      </c>
      <c r="Q10142" s="148">
        <v>1.0899999999999999E-6</v>
      </c>
      <c r="R10142" s="148">
        <v>3</v>
      </c>
      <c r="S10142" s="148">
        <v>0.126</v>
      </c>
      <c r="T10142" s="148">
        <v>-5.3849999999999998</v>
      </c>
      <c r="U10142" s="148">
        <v>0</v>
      </c>
      <c r="V10142" s="148">
        <v>6.8199999999999997E-2</v>
      </c>
      <c r="W10142" s="148">
        <v>127.764</v>
      </c>
      <c r="X10142" s="148">
        <v>4</v>
      </c>
      <c r="Y10142" s="148">
        <v>0.33200000000000002</v>
      </c>
    </row>
    <row r="10143" spans="11:25" x14ac:dyDescent="0.25">
      <c r="K10143" s="145" t="s">
        <v>8419</v>
      </c>
      <c r="L10143" s="145">
        <v>22</v>
      </c>
      <c r="M10143" s="145">
        <v>196906</v>
      </c>
      <c r="N10143" s="148">
        <v>0.14799999999999999</v>
      </c>
      <c r="O10143" s="148">
        <v>0.54899999999999904</v>
      </c>
      <c r="P10143" s="148">
        <v>0.40699999999999997</v>
      </c>
      <c r="Q10143" s="148">
        <v>0</v>
      </c>
      <c r="R10143" s="148">
        <v>7</v>
      </c>
      <c r="S10143" s="148">
        <v>0.10099999999999899</v>
      </c>
      <c r="T10143" s="148">
        <v>-8.4809999999999999</v>
      </c>
      <c r="U10143" s="148">
        <v>1</v>
      </c>
      <c r="V10143" s="148">
        <v>2.69E-2</v>
      </c>
      <c r="W10143" s="148">
        <v>149.75299999999999</v>
      </c>
      <c r="X10143" s="148">
        <v>4</v>
      </c>
      <c r="Y10143" s="148">
        <v>0.38299999999999901</v>
      </c>
    </row>
    <row r="10144" spans="11:25" x14ac:dyDescent="0.25">
      <c r="K10144" s="145" t="s">
        <v>8420</v>
      </c>
      <c r="L10144" s="145">
        <v>21</v>
      </c>
      <c r="M10144" s="145">
        <v>207173</v>
      </c>
      <c r="N10144" s="148">
        <v>2.79999999999999E-2</v>
      </c>
      <c r="O10144" s="148">
        <v>0.63600000000000001</v>
      </c>
      <c r="P10144" s="148">
        <v>0.72599999999999998</v>
      </c>
      <c r="Q10144" s="148">
        <v>2.9300000000000002E-4</v>
      </c>
      <c r="R10144" s="148">
        <v>0</v>
      </c>
      <c r="S10144" s="148">
        <v>0.19800000000000001</v>
      </c>
      <c r="T10144" s="148">
        <v>-7.7910000000000004</v>
      </c>
      <c r="U10144" s="148">
        <v>0</v>
      </c>
      <c r="V10144" s="148">
        <v>0.16200000000000001</v>
      </c>
      <c r="W10144" s="148">
        <v>171.94</v>
      </c>
      <c r="X10144" s="148">
        <v>4</v>
      </c>
      <c r="Y10144" s="148">
        <v>0.79099999999999904</v>
      </c>
    </row>
    <row r="10145" spans="11:25" x14ac:dyDescent="0.25">
      <c r="K10145" s="145" t="s">
        <v>8421</v>
      </c>
      <c r="L10145" s="145">
        <v>18</v>
      </c>
      <c r="M10145" s="145">
        <v>223386</v>
      </c>
      <c r="N10145" s="148">
        <v>0.20100000000000001</v>
      </c>
      <c r="O10145" s="148">
        <v>0.59399999999999997</v>
      </c>
      <c r="P10145" s="148">
        <v>0.71599999999999997</v>
      </c>
      <c r="Q10145" s="148">
        <v>2.14E-4</v>
      </c>
      <c r="R10145" s="148">
        <v>7</v>
      </c>
      <c r="S10145" s="148">
        <v>0.17</v>
      </c>
      <c r="T10145" s="148">
        <v>-7.2850000000000001</v>
      </c>
      <c r="U10145" s="148">
        <v>1</v>
      </c>
      <c r="V10145" s="148">
        <v>4.7100000000000003E-2</v>
      </c>
      <c r="W10145" s="148">
        <v>92.326999999999998</v>
      </c>
      <c r="X10145" s="148">
        <v>4</v>
      </c>
      <c r="Y10145" s="148">
        <v>0.74099999999999999</v>
      </c>
    </row>
    <row r="10146" spans="11:25" x14ac:dyDescent="0.25">
      <c r="K10146" s="145" t="s">
        <v>8422</v>
      </c>
      <c r="L10146" s="145">
        <v>15</v>
      </c>
      <c r="M10146" s="145">
        <v>180466</v>
      </c>
      <c r="N10146" s="148">
        <v>0.36599999999999999</v>
      </c>
      <c r="O10146" s="148">
        <v>0.73299999999999998</v>
      </c>
      <c r="P10146" s="148">
        <v>0.52300000000000002</v>
      </c>
      <c r="Q10146" s="148">
        <v>0</v>
      </c>
      <c r="R10146" s="148">
        <v>1</v>
      </c>
      <c r="S10146" s="148">
        <v>0.69299999999999995</v>
      </c>
      <c r="T10146" s="148">
        <v>-9.3579999999999899</v>
      </c>
      <c r="U10146" s="148">
        <v>1</v>
      </c>
      <c r="V10146" s="148">
        <v>5.74E-2</v>
      </c>
      <c r="W10146" s="148">
        <v>127.779</v>
      </c>
      <c r="X10146" s="148">
        <v>4</v>
      </c>
      <c r="Y10146" s="148">
        <v>0.56599999999999995</v>
      </c>
    </row>
    <row r="10147" spans="11:25" x14ac:dyDescent="0.25">
      <c r="K10147" s="145" t="s">
        <v>8423</v>
      </c>
      <c r="L10147" s="145">
        <v>14</v>
      </c>
      <c r="M10147" s="145">
        <v>139826</v>
      </c>
      <c r="N10147" s="148">
        <v>0.57699999999999996</v>
      </c>
      <c r="O10147" s="148">
        <v>0.65099999999999902</v>
      </c>
      <c r="P10147" s="148">
        <v>0.24299999999999999</v>
      </c>
      <c r="Q10147" s="148">
        <v>0</v>
      </c>
      <c r="R10147" s="148">
        <v>0</v>
      </c>
      <c r="S10147" s="148">
        <v>0.108</v>
      </c>
      <c r="T10147" s="148">
        <v>-8.2970000000000006</v>
      </c>
      <c r="U10147" s="148">
        <v>1</v>
      </c>
      <c r="V10147" s="148">
        <v>3.09E-2</v>
      </c>
      <c r="W10147" s="148">
        <v>111.709</v>
      </c>
      <c r="X10147" s="148">
        <v>4</v>
      </c>
      <c r="Y10147" s="148">
        <v>0.19</v>
      </c>
    </row>
    <row r="10148" spans="11:25" x14ac:dyDescent="0.25">
      <c r="K10148" s="145" t="s">
        <v>8424</v>
      </c>
      <c r="L10148" s="145">
        <v>48</v>
      </c>
      <c r="M10148" s="145">
        <v>244899</v>
      </c>
      <c r="N10148" s="148">
        <v>0.34</v>
      </c>
      <c r="O10148" s="148">
        <v>0.53799999999999903</v>
      </c>
      <c r="P10148" s="148">
        <v>0.80099999999999905</v>
      </c>
      <c r="Q10148" s="148">
        <v>0</v>
      </c>
      <c r="R10148" s="148">
        <v>0</v>
      </c>
      <c r="S10148" s="148">
        <v>0.314</v>
      </c>
      <c r="T10148" s="148">
        <v>-3.6230000000000002</v>
      </c>
      <c r="U10148" s="148">
        <v>1</v>
      </c>
      <c r="V10148" s="148">
        <v>4.5600000000000002E-2</v>
      </c>
      <c r="W10148" s="148">
        <v>140.08199999999999</v>
      </c>
      <c r="X10148" s="148">
        <v>4</v>
      </c>
      <c r="Y10148" s="148">
        <v>0.42099999999999999</v>
      </c>
    </row>
    <row r="10149" spans="11:25" x14ac:dyDescent="0.25">
      <c r="K10149" s="145" t="s">
        <v>2072</v>
      </c>
      <c r="L10149" s="145">
        <v>70</v>
      </c>
      <c r="M10149" s="145">
        <v>294573</v>
      </c>
      <c r="N10149" s="148">
        <v>3.0500000000000002E-3</v>
      </c>
      <c r="O10149" s="148">
        <v>0.69699999999999995</v>
      </c>
      <c r="P10149" s="148">
        <v>0.92099999999999904</v>
      </c>
      <c r="Q10149" s="148">
        <v>3.65E-5</v>
      </c>
      <c r="R10149" s="148">
        <v>0</v>
      </c>
      <c r="S10149" s="148">
        <v>8.3099999999999993E-2</v>
      </c>
      <c r="T10149" s="148">
        <v>-3.75</v>
      </c>
      <c r="U10149" s="148">
        <v>1</v>
      </c>
      <c r="V10149" s="148">
        <v>3.9100000000000003E-2</v>
      </c>
      <c r="W10149" s="148">
        <v>118.99</v>
      </c>
      <c r="X10149" s="148">
        <v>4</v>
      </c>
      <c r="Y10149" s="148">
        <v>0.72099999999999997</v>
      </c>
    </row>
    <row r="10150" spans="11:25" x14ac:dyDescent="0.25">
      <c r="K10150" s="145" t="s">
        <v>8425</v>
      </c>
      <c r="L10150" s="145">
        <v>73</v>
      </c>
      <c r="M10150" s="145">
        <v>212333</v>
      </c>
      <c r="N10150" s="148">
        <v>2.6499999999999999E-2</v>
      </c>
      <c r="O10150" s="148">
        <v>0.66900000000000004</v>
      </c>
      <c r="P10150" s="148">
        <v>0.78</v>
      </c>
      <c r="Q10150" s="148">
        <v>1.6300000000000001E-6</v>
      </c>
      <c r="R10150" s="148">
        <v>7</v>
      </c>
      <c r="S10150" s="148">
        <v>0.14299999999999999</v>
      </c>
      <c r="T10150" s="148">
        <v>-4.2869999999999999</v>
      </c>
      <c r="U10150" s="148">
        <v>0</v>
      </c>
      <c r="V10150" s="148">
        <v>5.2999999999999999E-2</v>
      </c>
      <c r="W10150" s="148">
        <v>139.94499999999999</v>
      </c>
      <c r="X10150" s="148">
        <v>4</v>
      </c>
      <c r="Y10150" s="148">
        <v>0.73799999999999999</v>
      </c>
    </row>
    <row r="10151" spans="11:25" x14ac:dyDescent="0.25">
      <c r="K10151" s="145" t="s">
        <v>7347</v>
      </c>
      <c r="L10151" s="145">
        <v>58</v>
      </c>
      <c r="M10151" s="145">
        <v>241933</v>
      </c>
      <c r="N10151" s="148">
        <v>3.3500000000000002E-2</v>
      </c>
      <c r="O10151" s="148">
        <v>0.81799999999999995</v>
      </c>
      <c r="P10151" s="148">
        <v>0.73199999999999998</v>
      </c>
      <c r="Q10151" s="148">
        <v>4.9499999999999997E-5</v>
      </c>
      <c r="R10151" s="148">
        <v>1</v>
      </c>
      <c r="S10151" s="148">
        <v>0.19</v>
      </c>
      <c r="T10151" s="148">
        <v>-4.4740000000000002</v>
      </c>
      <c r="U10151" s="148">
        <v>0</v>
      </c>
      <c r="V10151" s="148">
        <v>3.3399999999999999E-2</v>
      </c>
      <c r="W10151" s="148">
        <v>119.002</v>
      </c>
      <c r="X10151" s="148">
        <v>4</v>
      </c>
      <c r="Y10151" s="148">
        <v>0.67900000000000005</v>
      </c>
    </row>
    <row r="10152" spans="11:25" x14ac:dyDescent="0.25">
      <c r="K10152" s="145" t="s">
        <v>8426</v>
      </c>
      <c r="L10152" s="145">
        <v>16</v>
      </c>
      <c r="M10152" s="145">
        <v>254773</v>
      </c>
      <c r="N10152" s="148">
        <v>1.6500000000000001E-2</v>
      </c>
      <c r="O10152" s="148">
        <v>0.23399999999999899</v>
      </c>
      <c r="P10152" s="148">
        <v>0.86599999999999999</v>
      </c>
      <c r="Q10152" s="148">
        <v>0</v>
      </c>
      <c r="R10152" s="148">
        <v>0</v>
      </c>
      <c r="S10152" s="148">
        <v>0.13800000000000001</v>
      </c>
      <c r="T10152" s="148">
        <v>-5.8039999999999896</v>
      </c>
      <c r="U10152" s="148">
        <v>1</v>
      </c>
      <c r="V10152" s="148">
        <v>0.22699999999999901</v>
      </c>
      <c r="W10152" s="148">
        <v>179.90599999999901</v>
      </c>
      <c r="X10152" s="148">
        <v>3</v>
      </c>
      <c r="Y10152" s="148">
        <v>0.53600000000000003</v>
      </c>
    </row>
    <row r="10153" spans="11:25" x14ac:dyDescent="0.25">
      <c r="K10153" s="145" t="s">
        <v>8427</v>
      </c>
      <c r="L10153" s="145">
        <v>14</v>
      </c>
      <c r="M10153" s="145">
        <v>178000</v>
      </c>
      <c r="N10153" s="148">
        <v>0.12</v>
      </c>
      <c r="O10153" s="148">
        <v>0.624</v>
      </c>
      <c r="P10153" s="148">
        <v>0.45100000000000001</v>
      </c>
      <c r="Q10153" s="148">
        <v>0</v>
      </c>
      <c r="R10153" s="148">
        <v>9</v>
      </c>
      <c r="S10153" s="148">
        <v>0.105</v>
      </c>
      <c r="T10153" s="148">
        <v>-8.93</v>
      </c>
      <c r="U10153" s="148">
        <v>1</v>
      </c>
      <c r="V10153" s="148">
        <v>3.1199999999999999E-2</v>
      </c>
      <c r="W10153" s="148">
        <v>166.85</v>
      </c>
      <c r="X10153" s="148">
        <v>4</v>
      </c>
      <c r="Y10153" s="148">
        <v>0.69799999999999995</v>
      </c>
    </row>
    <row r="10154" spans="11:25" x14ac:dyDescent="0.25">
      <c r="K10154" s="145" t="s">
        <v>8428</v>
      </c>
      <c r="L10154" s="145">
        <v>54</v>
      </c>
      <c r="M10154" s="145">
        <v>208320</v>
      </c>
      <c r="N10154" s="148">
        <v>0.12</v>
      </c>
      <c r="O10154" s="148">
        <v>0.75800000000000001</v>
      </c>
      <c r="P10154" s="148">
        <v>0.68799999999999994</v>
      </c>
      <c r="Q10154" s="148">
        <v>0</v>
      </c>
      <c r="R10154" s="148">
        <v>5</v>
      </c>
      <c r="S10154" s="148">
        <v>9.0399999999999994E-2</v>
      </c>
      <c r="T10154" s="148">
        <v>-3.9180000000000001</v>
      </c>
      <c r="U10154" s="148">
        <v>0</v>
      </c>
      <c r="V10154" s="148">
        <v>4.7800000000000002E-2</v>
      </c>
      <c r="W10154" s="148">
        <v>114.93</v>
      </c>
      <c r="X10154" s="148">
        <v>4</v>
      </c>
      <c r="Y10154" s="148">
        <v>0.35699999999999998</v>
      </c>
    </row>
    <row r="10155" spans="11:25" x14ac:dyDescent="0.25">
      <c r="K10155" s="145" t="s">
        <v>8429</v>
      </c>
      <c r="L10155" s="145">
        <v>52</v>
      </c>
      <c r="M10155" s="145">
        <v>220626</v>
      </c>
      <c r="N10155" s="148">
        <v>7.6799999999999898E-3</v>
      </c>
      <c r="O10155" s="148">
        <v>0.82899999999999996</v>
      </c>
      <c r="P10155" s="148">
        <v>0.81299999999999994</v>
      </c>
      <c r="Q10155" s="148">
        <v>3.8499999999999998E-4</v>
      </c>
      <c r="R10155" s="148">
        <v>3</v>
      </c>
      <c r="S10155" s="148">
        <v>0.114</v>
      </c>
      <c r="T10155" s="148">
        <v>-5.8109999999999999</v>
      </c>
      <c r="U10155" s="148">
        <v>1</v>
      </c>
      <c r="V10155" s="148">
        <v>4.3999999999999997E-2</v>
      </c>
      <c r="W10155" s="148">
        <v>122.01799999999901</v>
      </c>
      <c r="X10155" s="148">
        <v>4</v>
      </c>
      <c r="Y10155" s="148">
        <v>0.74299999999999999</v>
      </c>
    </row>
    <row r="10156" spans="11:25" x14ac:dyDescent="0.25">
      <c r="K10156" s="145" t="s">
        <v>1939</v>
      </c>
      <c r="L10156" s="145">
        <v>61</v>
      </c>
      <c r="M10156" s="145">
        <v>249066</v>
      </c>
      <c r="N10156" s="148">
        <v>9.6699999999999998E-4</v>
      </c>
      <c r="O10156" s="148">
        <v>0.66099999999999903</v>
      </c>
      <c r="P10156" s="148">
        <v>0.93700000000000006</v>
      </c>
      <c r="Q10156" s="148">
        <v>1.59E-5</v>
      </c>
      <c r="R10156" s="148">
        <v>10</v>
      </c>
      <c r="S10156" s="148">
        <v>0.35499999999999998</v>
      </c>
      <c r="T10156" s="148">
        <v>-3.83</v>
      </c>
      <c r="U10156" s="148">
        <v>0</v>
      </c>
      <c r="V10156" s="148">
        <v>7.4399999999999994E-2</v>
      </c>
      <c r="W10156" s="148">
        <v>131.001</v>
      </c>
      <c r="X10156" s="148">
        <v>4</v>
      </c>
      <c r="Y10156" s="148">
        <v>0.53500000000000003</v>
      </c>
    </row>
    <row r="10157" spans="11:25" x14ac:dyDescent="0.25">
      <c r="K10157" s="145" t="s">
        <v>8430</v>
      </c>
      <c r="L10157" s="145">
        <v>51</v>
      </c>
      <c r="M10157" s="145">
        <v>216346</v>
      </c>
      <c r="N10157" s="148">
        <v>6.3099999999999996E-3</v>
      </c>
      <c r="O10157" s="148">
        <v>0.89200000000000002</v>
      </c>
      <c r="P10157" s="148">
        <v>0.64099999999999902</v>
      </c>
      <c r="Q10157" s="148">
        <v>3.1499999999999999E-6</v>
      </c>
      <c r="R10157" s="148">
        <v>6</v>
      </c>
      <c r="S10157" s="148">
        <v>0.31</v>
      </c>
      <c r="T10157" s="148">
        <v>-5.6579999999999897</v>
      </c>
      <c r="U10157" s="148">
        <v>0</v>
      </c>
      <c r="V10157" s="148">
        <v>6.3399999999999998E-2</v>
      </c>
      <c r="W10157" s="148">
        <v>105.059</v>
      </c>
      <c r="X10157" s="148">
        <v>4</v>
      </c>
      <c r="Y10157" s="148">
        <v>0.83499999999999996</v>
      </c>
    </row>
    <row r="10158" spans="11:25" x14ac:dyDescent="0.25">
      <c r="K10158" s="145" t="s">
        <v>8431</v>
      </c>
      <c r="L10158" s="145">
        <v>65</v>
      </c>
      <c r="M10158" s="145">
        <v>227306</v>
      </c>
      <c r="N10158" s="148">
        <v>0.32600000000000001</v>
      </c>
      <c r="O10158" s="148">
        <v>0.78900000000000003</v>
      </c>
      <c r="P10158" s="148">
        <v>0.82699999999999996</v>
      </c>
      <c r="Q10158" s="148">
        <v>1.0000000000000001E-5</v>
      </c>
      <c r="R10158" s="148">
        <v>9</v>
      </c>
      <c r="S10158" s="148">
        <v>9.4899999999999998E-2</v>
      </c>
      <c r="T10158" s="148">
        <v>-4.3730000000000002</v>
      </c>
      <c r="U10158" s="148">
        <v>1</v>
      </c>
      <c r="V10158" s="148">
        <v>6.4699999999999994E-2</v>
      </c>
      <c r="W10158" s="148">
        <v>97.517999999999901</v>
      </c>
      <c r="X10158" s="148">
        <v>4</v>
      </c>
      <c r="Y10158" s="148">
        <v>0.57399999999999995</v>
      </c>
    </row>
    <row r="10159" spans="11:25" x14ac:dyDescent="0.25">
      <c r="K10159" s="145" t="s">
        <v>8432</v>
      </c>
      <c r="L10159" s="145">
        <v>18</v>
      </c>
      <c r="M10159" s="145">
        <v>255413</v>
      </c>
      <c r="N10159" s="148">
        <v>5.16E-2</v>
      </c>
      <c r="O10159" s="148">
        <v>0.753</v>
      </c>
      <c r="P10159" s="148">
        <v>0.46100000000000002</v>
      </c>
      <c r="Q10159" s="148">
        <v>5.1499999999999998E-6</v>
      </c>
      <c r="R10159" s="148">
        <v>10</v>
      </c>
      <c r="S10159" s="148">
        <v>6.6799999999999998E-2</v>
      </c>
      <c r="T10159" s="148">
        <v>-7.8979999999999997</v>
      </c>
      <c r="U10159" s="148">
        <v>1</v>
      </c>
      <c r="V10159" s="148">
        <v>4.0599999999999997E-2</v>
      </c>
      <c r="W10159" s="148">
        <v>138.048</v>
      </c>
      <c r="X10159" s="148">
        <v>4</v>
      </c>
      <c r="Y10159" s="148">
        <v>0.58599999999999997</v>
      </c>
    </row>
    <row r="10160" spans="11:25" x14ac:dyDescent="0.25">
      <c r="K10160" s="145" t="s">
        <v>8433</v>
      </c>
      <c r="L10160" s="145">
        <v>67</v>
      </c>
      <c r="M10160" s="145">
        <v>260253</v>
      </c>
      <c r="N10160" s="148">
        <v>3.2699999999999999E-3</v>
      </c>
      <c r="O10160" s="148">
        <v>0.58699999999999997</v>
      </c>
      <c r="P10160" s="148">
        <v>0.82799999999999996</v>
      </c>
      <c r="Q10160" s="148">
        <v>0</v>
      </c>
      <c r="R10160" s="148">
        <v>11</v>
      </c>
      <c r="S10160" s="148">
        <v>0.33100000000000002</v>
      </c>
      <c r="T10160" s="148">
        <v>-5.1079999999999997</v>
      </c>
      <c r="U10160" s="148">
        <v>1</v>
      </c>
      <c r="V10160" s="148">
        <v>0.161</v>
      </c>
      <c r="W10160" s="148">
        <v>123.907</v>
      </c>
      <c r="X10160" s="148">
        <v>4</v>
      </c>
      <c r="Y10160" s="148">
        <v>0.49399999999999999</v>
      </c>
    </row>
    <row r="10161" spans="11:25" x14ac:dyDescent="0.25">
      <c r="K10161" s="145" t="s">
        <v>8434</v>
      </c>
      <c r="L10161" s="145">
        <v>62</v>
      </c>
      <c r="M10161" s="145">
        <v>274213</v>
      </c>
      <c r="N10161" s="148">
        <v>4.2999999999999999E-4</v>
      </c>
      <c r="O10161" s="148">
        <v>0.63200000000000001</v>
      </c>
      <c r="P10161" s="148">
        <v>0.78900000000000003</v>
      </c>
      <c r="Q10161" s="148">
        <v>1.4400000000000001E-3</v>
      </c>
      <c r="R10161" s="148">
        <v>11</v>
      </c>
      <c r="S10161" s="148">
        <v>0.35599999999999998</v>
      </c>
      <c r="T10161" s="148">
        <v>-6.61</v>
      </c>
      <c r="U10161" s="148">
        <v>0</v>
      </c>
      <c r="V10161" s="148">
        <v>5.57E-2</v>
      </c>
      <c r="W10161" s="148">
        <v>98.986000000000004</v>
      </c>
      <c r="X10161" s="148">
        <v>4</v>
      </c>
      <c r="Y10161" s="148">
        <v>0.35</v>
      </c>
    </row>
    <row r="10162" spans="11:25" x14ac:dyDescent="0.25">
      <c r="K10162" s="145" t="s">
        <v>2126</v>
      </c>
      <c r="L10162" s="145">
        <v>57</v>
      </c>
      <c r="M10162" s="145">
        <v>237213</v>
      </c>
      <c r="N10162" s="148">
        <v>0.13600000000000001</v>
      </c>
      <c r="O10162" s="148">
        <v>0.84799999999999998</v>
      </c>
      <c r="P10162" s="148">
        <v>0.82799999999999996</v>
      </c>
      <c r="Q10162" s="148">
        <v>1.35E-6</v>
      </c>
      <c r="R10162" s="148">
        <v>8</v>
      </c>
      <c r="S10162" s="148">
        <v>0.114</v>
      </c>
      <c r="T10162" s="148">
        <v>-4.5569999999999897</v>
      </c>
      <c r="U10162" s="148">
        <v>0</v>
      </c>
      <c r="V10162" s="148">
        <v>7.1400000000000005E-2</v>
      </c>
      <c r="W10162" s="148">
        <v>119</v>
      </c>
      <c r="X10162" s="148">
        <v>4</v>
      </c>
      <c r="Y10162" s="148">
        <v>0.79400000000000004</v>
      </c>
    </row>
    <row r="10163" spans="11:25" x14ac:dyDescent="0.25">
      <c r="K10163" s="145" t="s">
        <v>8435</v>
      </c>
      <c r="L10163" s="145">
        <v>16</v>
      </c>
      <c r="M10163" s="145">
        <v>229146</v>
      </c>
      <c r="N10163" s="148">
        <v>0.78599999999999903</v>
      </c>
      <c r="O10163" s="148">
        <v>0.307</v>
      </c>
      <c r="P10163" s="148">
        <v>0.32299999999999901</v>
      </c>
      <c r="Q10163" s="148">
        <v>0</v>
      </c>
      <c r="R10163" s="148">
        <v>9</v>
      </c>
      <c r="S10163" s="148">
        <v>0.107</v>
      </c>
      <c r="T10163" s="148">
        <v>-11.212</v>
      </c>
      <c r="U10163" s="148">
        <v>1</v>
      </c>
      <c r="V10163" s="148">
        <v>3.4200000000000001E-2</v>
      </c>
      <c r="W10163" s="148">
        <v>128.65899999999999</v>
      </c>
      <c r="X10163" s="148">
        <v>4</v>
      </c>
      <c r="Y10163" s="148">
        <v>6.9900000000000004E-2</v>
      </c>
    </row>
    <row r="10164" spans="11:25" x14ac:dyDescent="0.25">
      <c r="K10164" s="145" t="s">
        <v>8436</v>
      </c>
      <c r="L10164" s="145">
        <v>43</v>
      </c>
      <c r="M10164" s="145">
        <v>172453</v>
      </c>
      <c r="N10164" s="148">
        <v>2.2100000000000002E-2</v>
      </c>
      <c r="O10164" s="148">
        <v>0.79099999999999904</v>
      </c>
      <c r="P10164" s="148">
        <v>0.9</v>
      </c>
      <c r="Q10164" s="148">
        <v>1.83E-2</v>
      </c>
      <c r="R10164" s="148">
        <v>2</v>
      </c>
      <c r="S10164" s="148">
        <v>0.312</v>
      </c>
      <c r="T10164" s="148">
        <v>-5.2210000000000001</v>
      </c>
      <c r="U10164" s="148">
        <v>1</v>
      </c>
      <c r="V10164" s="148">
        <v>0.216</v>
      </c>
      <c r="W10164" s="148">
        <v>119.997</v>
      </c>
      <c r="X10164" s="148">
        <v>4</v>
      </c>
      <c r="Y10164" s="148">
        <v>0.71899999999999997</v>
      </c>
    </row>
    <row r="10165" spans="11:25" x14ac:dyDescent="0.25">
      <c r="K10165" s="145" t="s">
        <v>8437</v>
      </c>
      <c r="L10165" s="145">
        <v>52</v>
      </c>
      <c r="M10165" s="145">
        <v>220693</v>
      </c>
      <c r="N10165" s="148">
        <v>3.1600000000000003E-2</v>
      </c>
      <c r="O10165" s="148">
        <v>0.70899999999999996</v>
      </c>
      <c r="P10165" s="148">
        <v>0.83199999999999996</v>
      </c>
      <c r="Q10165" s="148">
        <v>1.1999999999999999E-6</v>
      </c>
      <c r="R10165" s="148">
        <v>11</v>
      </c>
      <c r="S10165" s="148">
        <v>0.10299999999999999</v>
      </c>
      <c r="T10165" s="148">
        <v>-5.008</v>
      </c>
      <c r="U10165" s="148">
        <v>1</v>
      </c>
      <c r="V10165" s="148">
        <v>4.6600000000000003E-2</v>
      </c>
      <c r="W10165" s="148">
        <v>96.007000000000005</v>
      </c>
      <c r="X10165" s="148">
        <v>4</v>
      </c>
      <c r="Y10165" s="148">
        <v>0.63100000000000001</v>
      </c>
    </row>
    <row r="10166" spans="11:25" x14ac:dyDescent="0.25">
      <c r="K10166" s="145" t="s">
        <v>8438</v>
      </c>
      <c r="L10166" s="145">
        <v>58</v>
      </c>
      <c r="M10166" s="145">
        <v>264520</v>
      </c>
      <c r="N10166" s="148">
        <v>1.0399999999999999E-3</v>
      </c>
      <c r="O10166" s="148">
        <v>0.61399999999999999</v>
      </c>
      <c r="P10166" s="148">
        <v>0.879</v>
      </c>
      <c r="Q10166" s="148">
        <v>4.3799999999999898E-3</v>
      </c>
      <c r="R10166" s="148">
        <v>0</v>
      </c>
      <c r="S10166" s="148">
        <v>0.41</v>
      </c>
      <c r="T10166" s="148">
        <v>-4.4219999999999997</v>
      </c>
      <c r="U10166" s="148">
        <v>1</v>
      </c>
      <c r="V10166" s="148">
        <v>5.5999999999999897E-2</v>
      </c>
      <c r="W10166" s="148">
        <v>131.09200000000001</v>
      </c>
      <c r="X10166" s="148">
        <v>4</v>
      </c>
      <c r="Y10166" s="148">
        <v>0.40699999999999997</v>
      </c>
    </row>
    <row r="10167" spans="11:25" x14ac:dyDescent="0.25">
      <c r="K10167" s="145" t="s">
        <v>8439</v>
      </c>
      <c r="L10167" s="145">
        <v>46</v>
      </c>
      <c r="M10167" s="145">
        <v>289013</v>
      </c>
      <c r="N10167" s="148">
        <v>2.9899999999999998E-5</v>
      </c>
      <c r="O10167" s="148">
        <v>0.64500000000000002</v>
      </c>
      <c r="P10167" s="148">
        <v>0.76800000000000002</v>
      </c>
      <c r="Q10167" s="148">
        <v>4.49E-5</v>
      </c>
      <c r="R10167" s="148">
        <v>8</v>
      </c>
      <c r="S10167" s="148">
        <v>0.27600000000000002</v>
      </c>
      <c r="T10167" s="148">
        <v>-6.2110000000000003</v>
      </c>
      <c r="U10167" s="148">
        <v>1</v>
      </c>
      <c r="V10167" s="148">
        <v>3.5999999999999997E-2</v>
      </c>
      <c r="W10167" s="148">
        <v>120.96599999999999</v>
      </c>
      <c r="X10167" s="148">
        <v>4</v>
      </c>
      <c r="Y10167" s="148">
        <v>9.8599999999999993E-2</v>
      </c>
    </row>
    <row r="10168" spans="11:25" x14ac:dyDescent="0.25">
      <c r="K10168" s="145" t="s">
        <v>1910</v>
      </c>
      <c r="L10168" s="145">
        <v>55</v>
      </c>
      <c r="M10168" s="145">
        <v>249266</v>
      </c>
      <c r="N10168" s="148">
        <v>1.6800000000000001E-3</v>
      </c>
      <c r="O10168" s="148">
        <v>0.69799999999999995</v>
      </c>
      <c r="P10168" s="148">
        <v>0.77700000000000002</v>
      </c>
      <c r="Q10168" s="148">
        <v>0</v>
      </c>
      <c r="R10168" s="148">
        <v>9</v>
      </c>
      <c r="S10168" s="148">
        <v>0.435</v>
      </c>
      <c r="T10168" s="148">
        <v>-4.4960000000000004</v>
      </c>
      <c r="U10168" s="148">
        <v>0</v>
      </c>
      <c r="V10168" s="148">
        <v>4.6800000000000001E-2</v>
      </c>
      <c r="W10168" s="148">
        <v>119.994</v>
      </c>
      <c r="X10168" s="148">
        <v>4</v>
      </c>
      <c r="Y10168" s="148">
        <v>0.66</v>
      </c>
    </row>
    <row r="10169" spans="11:25" x14ac:dyDescent="0.25">
      <c r="K10169" s="145" t="s">
        <v>8440</v>
      </c>
      <c r="L10169" s="145">
        <v>62</v>
      </c>
      <c r="M10169" s="145">
        <v>320586</v>
      </c>
      <c r="N10169" s="148">
        <v>3.4299999999999999E-4</v>
      </c>
      <c r="O10169" s="148">
        <v>0.58099999999999996</v>
      </c>
      <c r="P10169" s="148">
        <v>0.77200000000000002</v>
      </c>
      <c r="Q10169" s="148">
        <v>1.9099999999999999E-2</v>
      </c>
      <c r="R10169" s="148">
        <v>9</v>
      </c>
      <c r="S10169" s="148">
        <v>0.11</v>
      </c>
      <c r="T10169" s="148">
        <v>-6.5439999999999996</v>
      </c>
      <c r="U10169" s="148">
        <v>1</v>
      </c>
      <c r="V10169" s="148">
        <v>4.0099999999999997E-2</v>
      </c>
      <c r="W10169" s="148">
        <v>127.952</v>
      </c>
      <c r="X10169" s="148">
        <v>4</v>
      </c>
      <c r="Y10169" s="148">
        <v>0.36099999999999999</v>
      </c>
    </row>
    <row r="10170" spans="11:25" x14ac:dyDescent="0.25">
      <c r="K10170" s="145" t="s">
        <v>5092</v>
      </c>
      <c r="L10170" s="145">
        <v>51</v>
      </c>
      <c r="M10170" s="145">
        <v>307360</v>
      </c>
      <c r="N10170" s="148">
        <v>8.9200000000000002E-2</v>
      </c>
      <c r="O10170" s="148">
        <v>0.52100000000000002</v>
      </c>
      <c r="P10170" s="148">
        <v>0.70099999999999996</v>
      </c>
      <c r="Q10170" s="148">
        <v>0</v>
      </c>
      <c r="R10170" s="148">
        <v>2</v>
      </c>
      <c r="S10170" s="148">
        <v>8.7599999999999997E-2</v>
      </c>
      <c r="T10170" s="148">
        <v>-5.2379999999999898</v>
      </c>
      <c r="U10170" s="148">
        <v>1</v>
      </c>
      <c r="V10170" s="148">
        <v>4.58E-2</v>
      </c>
      <c r="W10170" s="148">
        <v>127.087</v>
      </c>
      <c r="X10170" s="148">
        <v>4</v>
      </c>
      <c r="Y10170" s="148">
        <v>0.51800000000000002</v>
      </c>
    </row>
    <row r="10171" spans="11:25" x14ac:dyDescent="0.25">
      <c r="K10171" s="145" t="s">
        <v>8441</v>
      </c>
      <c r="L10171" s="145">
        <v>48</v>
      </c>
      <c r="M10171" s="145">
        <v>225466</v>
      </c>
      <c r="N10171" s="148">
        <v>4.8799999999999998E-3</v>
      </c>
      <c r="O10171" s="148">
        <v>0.72799999999999998</v>
      </c>
      <c r="P10171" s="148">
        <v>0.97</v>
      </c>
      <c r="Q10171" s="148">
        <v>0</v>
      </c>
      <c r="R10171" s="148">
        <v>5</v>
      </c>
      <c r="S10171" s="148">
        <v>0.28799999999999998</v>
      </c>
      <c r="T10171" s="148">
        <v>-4.883</v>
      </c>
      <c r="U10171" s="148">
        <v>0</v>
      </c>
      <c r="V10171" s="148">
        <v>0.10099999999999899</v>
      </c>
      <c r="W10171" s="148">
        <v>131.054</v>
      </c>
      <c r="X10171" s="148">
        <v>4</v>
      </c>
      <c r="Y10171" s="148">
        <v>0.53900000000000003</v>
      </c>
    </row>
    <row r="10172" spans="11:25" x14ac:dyDescent="0.25">
      <c r="K10172" s="145" t="s">
        <v>8442</v>
      </c>
      <c r="L10172" s="145">
        <v>41</v>
      </c>
      <c r="M10172" s="145">
        <v>222120</v>
      </c>
      <c r="N10172" s="148">
        <v>3.5900000000000001E-2</v>
      </c>
      <c r="O10172" s="148">
        <v>0.81399999999999995</v>
      </c>
      <c r="P10172" s="148">
        <v>0.69199999999999995</v>
      </c>
      <c r="Q10172" s="148">
        <v>8.2400000000000007E-6</v>
      </c>
      <c r="R10172" s="148">
        <v>5</v>
      </c>
      <c r="S10172" s="148">
        <v>3.9E-2</v>
      </c>
      <c r="T10172" s="148">
        <v>-3.27</v>
      </c>
      <c r="U10172" s="148">
        <v>1</v>
      </c>
      <c r="V10172" s="148">
        <v>5.2400000000000002E-2</v>
      </c>
      <c r="W10172" s="148">
        <v>127.01799999999901</v>
      </c>
      <c r="X10172" s="148">
        <v>4</v>
      </c>
      <c r="Y10172" s="148">
        <v>0.96599999999999997</v>
      </c>
    </row>
    <row r="10173" spans="11:25" x14ac:dyDescent="0.25">
      <c r="K10173" s="145" t="s">
        <v>8443</v>
      </c>
      <c r="L10173" s="145">
        <v>45</v>
      </c>
      <c r="M10173" s="145">
        <v>254266</v>
      </c>
      <c r="N10173" s="148">
        <v>1.4099999999999901E-4</v>
      </c>
      <c r="O10173" s="148">
        <v>0.66200000000000003</v>
      </c>
      <c r="P10173" s="148">
        <v>0.79700000000000004</v>
      </c>
      <c r="Q10173" s="148">
        <v>5.0799999999999998E-2</v>
      </c>
      <c r="R10173" s="148">
        <v>7</v>
      </c>
      <c r="S10173" s="148">
        <v>0.64</v>
      </c>
      <c r="T10173" s="148">
        <v>-6.7350000000000003</v>
      </c>
      <c r="U10173" s="148">
        <v>1</v>
      </c>
      <c r="V10173" s="148">
        <v>3.56E-2</v>
      </c>
      <c r="W10173" s="148">
        <v>119.98</v>
      </c>
      <c r="X10173" s="148">
        <v>4</v>
      </c>
      <c r="Y10173" s="148">
        <v>0.51</v>
      </c>
    </row>
    <row r="10174" spans="11:25" x14ac:dyDescent="0.25">
      <c r="K10174" s="145" t="s">
        <v>8444</v>
      </c>
      <c r="L10174" s="145">
        <v>81</v>
      </c>
      <c r="M10174" s="145">
        <v>226161</v>
      </c>
      <c r="N10174" s="148">
        <v>1.75E-3</v>
      </c>
      <c r="O10174" s="148">
        <v>0.71499999999999997</v>
      </c>
      <c r="P10174" s="148">
        <v>0.94199999999999995</v>
      </c>
      <c r="Q10174" s="148">
        <v>4.6099999999999998E-4</v>
      </c>
      <c r="R10174" s="148">
        <v>8</v>
      </c>
      <c r="S10174" s="148">
        <v>5.8099999999999999E-2</v>
      </c>
      <c r="T10174" s="148">
        <v>-2.8889999999999998</v>
      </c>
      <c r="U10174" s="148">
        <v>1</v>
      </c>
      <c r="V10174" s="148">
        <v>0.107</v>
      </c>
      <c r="W10174" s="148">
        <v>130.01900000000001</v>
      </c>
      <c r="X10174" s="148">
        <v>4</v>
      </c>
      <c r="Y10174" s="148">
        <v>0.81799999999999995</v>
      </c>
    </row>
    <row r="10175" spans="11:25" x14ac:dyDescent="0.25">
      <c r="K10175" s="145" t="s">
        <v>8445</v>
      </c>
      <c r="L10175" s="145">
        <v>60</v>
      </c>
      <c r="M10175" s="145">
        <v>263973</v>
      </c>
      <c r="N10175" s="148">
        <v>2.0500000000000002E-3</v>
      </c>
      <c r="O10175" s="148">
        <v>0.72899999999999998</v>
      </c>
      <c r="P10175" s="148">
        <v>0.89400000000000002</v>
      </c>
      <c r="Q10175" s="148">
        <v>2.1000000000000001E-2</v>
      </c>
      <c r="R10175" s="148">
        <v>5</v>
      </c>
      <c r="S10175" s="148">
        <v>0.128</v>
      </c>
      <c r="T10175" s="148">
        <v>-3.49399999999999</v>
      </c>
      <c r="U10175" s="148">
        <v>1</v>
      </c>
      <c r="V10175" s="148">
        <v>3.9699999999999999E-2</v>
      </c>
      <c r="W10175" s="148">
        <v>124.992</v>
      </c>
      <c r="X10175" s="148">
        <v>4</v>
      </c>
      <c r="Y10175" s="148">
        <v>0.83199999999999996</v>
      </c>
    </row>
    <row r="10176" spans="11:25" x14ac:dyDescent="0.25">
      <c r="K10176" s="145" t="s">
        <v>5941</v>
      </c>
      <c r="L10176" s="145">
        <v>91</v>
      </c>
      <c r="M10176" s="145">
        <v>183752</v>
      </c>
      <c r="N10176" s="148">
        <v>0.31</v>
      </c>
      <c r="O10176" s="148">
        <v>0.749</v>
      </c>
      <c r="P10176" s="148">
        <v>0.752</v>
      </c>
      <c r="Q10176" s="148">
        <v>0</v>
      </c>
      <c r="R10176" s="148">
        <v>6</v>
      </c>
      <c r="S10176" s="148">
        <v>0.23199999999999901</v>
      </c>
      <c r="T10176" s="148">
        <v>-4.883</v>
      </c>
      <c r="U10176" s="148">
        <v>1</v>
      </c>
      <c r="V10176" s="148">
        <v>0.34499999999999997</v>
      </c>
      <c r="W10176" s="148">
        <v>180.04900000000001</v>
      </c>
      <c r="X10176" s="148">
        <v>4</v>
      </c>
      <c r="Y10176" s="148">
        <v>0.90099999999999902</v>
      </c>
    </row>
    <row r="10177" spans="11:25" x14ac:dyDescent="0.25">
      <c r="K10177" s="145" t="s">
        <v>8446</v>
      </c>
      <c r="L10177" s="145">
        <v>8</v>
      </c>
      <c r="M10177" s="145">
        <v>269146</v>
      </c>
      <c r="N10177" s="148">
        <v>2.0199999999999999E-2</v>
      </c>
      <c r="O10177" s="148">
        <v>0.82799999999999996</v>
      </c>
      <c r="P10177" s="148">
        <v>0.755</v>
      </c>
      <c r="Q10177" s="148">
        <v>9.6099999999999995E-6</v>
      </c>
      <c r="R10177" s="148">
        <v>10</v>
      </c>
      <c r="S10177" s="148">
        <v>6.25E-2</v>
      </c>
      <c r="T10177" s="148">
        <v>-4.1159999999999997</v>
      </c>
      <c r="U10177" s="148">
        <v>0</v>
      </c>
      <c r="V10177" s="148">
        <v>0.156</v>
      </c>
      <c r="W10177" s="148">
        <v>108.056</v>
      </c>
      <c r="X10177" s="148">
        <v>4</v>
      </c>
      <c r="Y10177" s="148">
        <v>0.86199999999999999</v>
      </c>
    </row>
    <row r="10178" spans="11:25" x14ac:dyDescent="0.25">
      <c r="K10178" s="145" t="s">
        <v>8447</v>
      </c>
      <c r="L10178" s="145">
        <v>69</v>
      </c>
      <c r="M10178" s="145">
        <v>184113</v>
      </c>
      <c r="N10178" s="148">
        <v>3.0200000000000001E-2</v>
      </c>
      <c r="O10178" s="148">
        <v>0.69499999999999995</v>
      </c>
      <c r="P10178" s="148">
        <v>0.84399999999999997</v>
      </c>
      <c r="Q10178" s="148">
        <v>0</v>
      </c>
      <c r="R10178" s="148">
        <v>4</v>
      </c>
      <c r="S10178" s="148">
        <v>0.20100000000000001</v>
      </c>
      <c r="T10178" s="148">
        <v>-2.7029999999999998</v>
      </c>
      <c r="U10178" s="148">
        <v>0</v>
      </c>
      <c r="V10178" s="148">
        <v>0.16500000000000001</v>
      </c>
      <c r="W10178" s="148">
        <v>164.00799999999899</v>
      </c>
      <c r="X10178" s="148">
        <v>4</v>
      </c>
      <c r="Y10178" s="148">
        <v>0.625</v>
      </c>
    </row>
    <row r="10179" spans="11:25" x14ac:dyDescent="0.25">
      <c r="K10179" s="145" t="s">
        <v>8448</v>
      </c>
      <c r="L10179" s="145">
        <v>64</v>
      </c>
      <c r="M10179" s="145">
        <v>180453</v>
      </c>
      <c r="N10179" s="148">
        <v>4.2700000000000002E-2</v>
      </c>
      <c r="O10179" s="148">
        <v>0.73</v>
      </c>
      <c r="P10179" s="148">
        <v>0.73199999999999998</v>
      </c>
      <c r="Q10179" s="148">
        <v>2.2199999999999999E-6</v>
      </c>
      <c r="R10179" s="148">
        <v>4</v>
      </c>
      <c r="S10179" s="148">
        <v>0.26200000000000001</v>
      </c>
      <c r="T10179" s="148">
        <v>-5.1669999999999998</v>
      </c>
      <c r="U10179" s="148">
        <v>0</v>
      </c>
      <c r="V10179" s="148">
        <v>5.0999999999999997E-2</v>
      </c>
      <c r="W10179" s="148">
        <v>129.97399999999999</v>
      </c>
      <c r="X10179" s="148">
        <v>4</v>
      </c>
      <c r="Y10179" s="148">
        <v>0.97399999999999998</v>
      </c>
    </row>
    <row r="10180" spans="11:25" x14ac:dyDescent="0.25">
      <c r="K10180" s="145" t="s">
        <v>8449</v>
      </c>
      <c r="L10180" s="145">
        <v>63</v>
      </c>
      <c r="M10180" s="145">
        <v>199026</v>
      </c>
      <c r="N10180" s="148">
        <v>1.0499999999999999E-3</v>
      </c>
      <c r="O10180" s="148">
        <v>0.68700000000000006</v>
      </c>
      <c r="P10180" s="148">
        <v>0.90700000000000003</v>
      </c>
      <c r="Q10180" s="148">
        <v>1.4899999999999999E-4</v>
      </c>
      <c r="R10180" s="148">
        <v>0</v>
      </c>
      <c r="S10180" s="148">
        <v>0.26</v>
      </c>
      <c r="T10180" s="148">
        <v>-5.9169999999999998</v>
      </c>
      <c r="U10180" s="148">
        <v>1</v>
      </c>
      <c r="V10180" s="148">
        <v>3.4099999999999998E-2</v>
      </c>
      <c r="W10180" s="148">
        <v>127.971</v>
      </c>
      <c r="X10180" s="148">
        <v>4</v>
      </c>
      <c r="Y10180" s="148">
        <v>0.66099999999999903</v>
      </c>
    </row>
    <row r="10181" spans="11:25" x14ac:dyDescent="0.25">
      <c r="K10181" s="145" t="s">
        <v>6794</v>
      </c>
      <c r="L10181" s="145">
        <v>85</v>
      </c>
      <c r="M10181" s="145">
        <v>200346</v>
      </c>
      <c r="N10181" s="148">
        <v>0.13800000000000001</v>
      </c>
      <c r="O10181" s="148">
        <v>0.86599999999999999</v>
      </c>
      <c r="P10181" s="148">
        <v>0.85899999999999999</v>
      </c>
      <c r="Q10181" s="148">
        <v>0</v>
      </c>
      <c r="R10181" s="148">
        <v>1</v>
      </c>
      <c r="S10181" s="148">
        <v>0.40100000000000002</v>
      </c>
      <c r="T10181" s="148">
        <v>-3.08699999999999</v>
      </c>
      <c r="U10181" s="148">
        <v>0</v>
      </c>
      <c r="V10181" s="148">
        <v>5.8700000000000002E-2</v>
      </c>
      <c r="W10181" s="148">
        <v>109.97199999999999</v>
      </c>
      <c r="X10181" s="148">
        <v>4</v>
      </c>
      <c r="Y10181" s="148">
        <v>0.92299999999999904</v>
      </c>
    </row>
    <row r="10182" spans="11:25" x14ac:dyDescent="0.25">
      <c r="K10182" s="145" t="s">
        <v>676</v>
      </c>
      <c r="L10182" s="145">
        <v>77</v>
      </c>
      <c r="M10182" s="145">
        <v>189440</v>
      </c>
      <c r="N10182" s="148">
        <v>1.7899999999999999E-2</v>
      </c>
      <c r="O10182" s="148">
        <v>0.77400000000000002</v>
      </c>
      <c r="P10182" s="148">
        <v>0.68700000000000006</v>
      </c>
      <c r="Q10182" s="148">
        <v>1.17E-5</v>
      </c>
      <c r="R10182" s="148">
        <v>11</v>
      </c>
      <c r="S10182" s="148">
        <v>0.128</v>
      </c>
      <c r="T10182" s="148">
        <v>-4.8179999999999996</v>
      </c>
      <c r="U10182" s="148">
        <v>0</v>
      </c>
      <c r="V10182" s="148">
        <v>5.8400000000000001E-2</v>
      </c>
      <c r="W10182" s="148">
        <v>104.959</v>
      </c>
      <c r="X10182" s="148">
        <v>4</v>
      </c>
      <c r="Y10182" s="148">
        <v>0.308</v>
      </c>
    </row>
    <row r="10183" spans="11:25" x14ac:dyDescent="0.25">
      <c r="K10183" s="145" t="s">
        <v>8450</v>
      </c>
      <c r="L10183" s="145">
        <v>48</v>
      </c>
      <c r="M10183" s="145">
        <v>289952</v>
      </c>
      <c r="N10183" s="148">
        <v>0.23100000000000001</v>
      </c>
      <c r="O10183" s="148">
        <v>0.53400000000000003</v>
      </c>
      <c r="P10183" s="148">
        <v>0.91099999999999903</v>
      </c>
      <c r="Q10183" s="148">
        <v>2.2700000000000001E-2</v>
      </c>
      <c r="R10183" s="148">
        <v>11</v>
      </c>
      <c r="S10183" s="148">
        <v>0.33100000000000002</v>
      </c>
      <c r="T10183" s="148">
        <v>-2.7130000000000001</v>
      </c>
      <c r="U10183" s="148">
        <v>0</v>
      </c>
      <c r="V10183" s="148">
        <v>0.114</v>
      </c>
      <c r="W10183" s="148">
        <v>104.98</v>
      </c>
      <c r="X10183" s="148">
        <v>4</v>
      </c>
      <c r="Y10183" s="148">
        <v>0.52500000000000002</v>
      </c>
    </row>
    <row r="10184" spans="11:25" x14ac:dyDescent="0.25">
      <c r="K10184" s="145" t="s">
        <v>8451</v>
      </c>
      <c r="L10184" s="145">
        <v>76</v>
      </c>
      <c r="M10184" s="145">
        <v>176816</v>
      </c>
      <c r="N10184" s="148">
        <v>2.4799999999999999E-2</v>
      </c>
      <c r="O10184" s="148">
        <v>0.87</v>
      </c>
      <c r="P10184" s="148">
        <v>0.69099999999999995</v>
      </c>
      <c r="Q10184" s="148">
        <v>0</v>
      </c>
      <c r="R10184" s="148">
        <v>2</v>
      </c>
      <c r="S10184" s="148">
        <v>8.6099999999999996E-2</v>
      </c>
      <c r="T10184" s="148">
        <v>-4.1100000000000003</v>
      </c>
      <c r="U10184" s="148">
        <v>0</v>
      </c>
      <c r="V10184" s="148">
        <v>0.18</v>
      </c>
      <c r="W10184" s="148">
        <v>130.05600000000001</v>
      </c>
      <c r="X10184" s="148">
        <v>4</v>
      </c>
      <c r="Y10184" s="148">
        <v>0.46899999999999997</v>
      </c>
    </row>
    <row r="10185" spans="11:25" x14ac:dyDescent="0.25">
      <c r="K10185" s="145" t="s">
        <v>5952</v>
      </c>
      <c r="L10185" s="145">
        <v>83</v>
      </c>
      <c r="M10185" s="145">
        <v>235773</v>
      </c>
      <c r="N10185" s="148">
        <v>6.2199999999999998E-2</v>
      </c>
      <c r="O10185" s="148">
        <v>0.83899999999999997</v>
      </c>
      <c r="P10185" s="148">
        <v>0.83199999999999996</v>
      </c>
      <c r="Q10185" s="148">
        <v>4.5900000000000001E-6</v>
      </c>
      <c r="R10185" s="148">
        <v>0</v>
      </c>
      <c r="S10185" s="148">
        <v>0.28199999999999997</v>
      </c>
      <c r="T10185" s="148">
        <v>-2.492</v>
      </c>
      <c r="U10185" s="148">
        <v>1</v>
      </c>
      <c r="V10185" s="148">
        <v>5.3100000000000001E-2</v>
      </c>
      <c r="W10185" s="148">
        <v>92.003999999999905</v>
      </c>
      <c r="X10185" s="148">
        <v>4</v>
      </c>
      <c r="Y10185" s="148">
        <v>0.52900000000000003</v>
      </c>
    </row>
    <row r="10186" spans="11:25" x14ac:dyDescent="0.25">
      <c r="K10186" s="145" t="s">
        <v>5940</v>
      </c>
      <c r="L10186" s="145">
        <v>94</v>
      </c>
      <c r="M10186" s="145">
        <v>417920</v>
      </c>
      <c r="N10186" s="148">
        <v>0.54200000000000004</v>
      </c>
      <c r="O10186" s="148">
        <v>0.90300000000000002</v>
      </c>
      <c r="P10186" s="148">
        <v>0.67500000000000004</v>
      </c>
      <c r="Q10186" s="148">
        <v>1.2799999999999999E-5</v>
      </c>
      <c r="R10186" s="148">
        <v>11</v>
      </c>
      <c r="S10186" s="148">
        <v>5.9499999999999997E-2</v>
      </c>
      <c r="T10186" s="148">
        <v>-3.4449999999999998</v>
      </c>
      <c r="U10186" s="148">
        <v>0</v>
      </c>
      <c r="V10186" s="148">
        <v>0.214</v>
      </c>
      <c r="W10186" s="148">
        <v>96.507000000000005</v>
      </c>
      <c r="X10186" s="148">
        <v>4</v>
      </c>
      <c r="Y10186" s="148">
        <v>0.442</v>
      </c>
    </row>
    <row r="10187" spans="11:25" x14ac:dyDescent="0.25">
      <c r="K10187" s="145" t="s">
        <v>8452</v>
      </c>
      <c r="L10187" s="145">
        <v>90</v>
      </c>
      <c r="M10187" s="145">
        <v>217653</v>
      </c>
      <c r="N10187" s="148">
        <v>0.187</v>
      </c>
      <c r="O10187" s="148">
        <v>0.83599999999999997</v>
      </c>
      <c r="P10187" s="148">
        <v>0.79900000000000004</v>
      </c>
      <c r="Q10187" s="148">
        <v>0</v>
      </c>
      <c r="R10187" s="148">
        <v>7</v>
      </c>
      <c r="S10187" s="148">
        <v>9.1999999999999998E-2</v>
      </c>
      <c r="T10187" s="148">
        <v>-4.2469999999999999</v>
      </c>
      <c r="U10187" s="148">
        <v>0</v>
      </c>
      <c r="V10187" s="148">
        <v>8.7300000000000003E-2</v>
      </c>
      <c r="W10187" s="148">
        <v>94.032999999999902</v>
      </c>
      <c r="X10187" s="148">
        <v>4</v>
      </c>
      <c r="Y10187" s="148">
        <v>0.77200000000000002</v>
      </c>
    </row>
    <row r="10188" spans="11:25" x14ac:dyDescent="0.25">
      <c r="K10188" s="145" t="s">
        <v>8453</v>
      </c>
      <c r="L10188" s="145">
        <v>62</v>
      </c>
      <c r="M10188" s="145">
        <v>208880</v>
      </c>
      <c r="N10188" s="148">
        <v>0.31</v>
      </c>
      <c r="O10188" s="148">
        <v>0.74099999999999999</v>
      </c>
      <c r="P10188" s="148">
        <v>0.91900000000000004</v>
      </c>
      <c r="Q10188" s="148">
        <v>0</v>
      </c>
      <c r="R10188" s="148">
        <v>2</v>
      </c>
      <c r="S10188" s="148">
        <v>0.41199999999999998</v>
      </c>
      <c r="T10188" s="148">
        <v>-2.3420000000000001</v>
      </c>
      <c r="U10188" s="148">
        <v>1</v>
      </c>
      <c r="V10188" s="148">
        <v>0.254</v>
      </c>
      <c r="W10188" s="148">
        <v>115.054</v>
      </c>
      <c r="X10188" s="148">
        <v>4</v>
      </c>
      <c r="Y10188" s="148">
        <v>0.66599999999999904</v>
      </c>
    </row>
    <row r="10189" spans="11:25" x14ac:dyDescent="0.25">
      <c r="K10189" s="145" t="s">
        <v>8454</v>
      </c>
      <c r="L10189" s="145">
        <v>65</v>
      </c>
      <c r="M10189" s="145">
        <v>254973</v>
      </c>
      <c r="N10189" s="148">
        <v>0.32100000000000001</v>
      </c>
      <c r="O10189" s="148">
        <v>0.55899999999999905</v>
      </c>
      <c r="P10189" s="148">
        <v>0.70699999999999996</v>
      </c>
      <c r="Q10189" s="148">
        <v>0</v>
      </c>
      <c r="R10189" s="148">
        <v>7</v>
      </c>
      <c r="S10189" s="148">
        <v>7.7299999999999994E-2</v>
      </c>
      <c r="T10189" s="148">
        <v>-3.6989999999999998</v>
      </c>
      <c r="U10189" s="148">
        <v>1</v>
      </c>
      <c r="V10189" s="148">
        <v>0.25900000000000001</v>
      </c>
      <c r="W10189" s="148">
        <v>89.206999999999994</v>
      </c>
      <c r="X10189" s="148">
        <v>5</v>
      </c>
      <c r="Y10189" s="148">
        <v>0.79299999999999904</v>
      </c>
    </row>
    <row r="10190" spans="11:25" x14ac:dyDescent="0.25">
      <c r="K10190" s="145" t="s">
        <v>8455</v>
      </c>
      <c r="L10190" s="145">
        <v>72</v>
      </c>
      <c r="M10190" s="145">
        <v>224693</v>
      </c>
      <c r="N10190" s="148">
        <v>8.3799999999999999E-2</v>
      </c>
      <c r="O10190" s="148">
        <v>0.80599999999999905</v>
      </c>
      <c r="P10190" s="148">
        <v>0.875</v>
      </c>
      <c r="Q10190" s="148">
        <v>1.9199999999999901E-3</v>
      </c>
      <c r="R10190" s="148">
        <v>7</v>
      </c>
      <c r="S10190" s="148">
        <v>6.5000000000000002E-2</v>
      </c>
      <c r="T10190" s="148">
        <v>-3.81699999999999</v>
      </c>
      <c r="U10190" s="148">
        <v>1</v>
      </c>
      <c r="V10190" s="148">
        <v>8.7999999999999995E-2</v>
      </c>
      <c r="W10190" s="148">
        <v>125.06299999999899</v>
      </c>
      <c r="X10190" s="148">
        <v>4</v>
      </c>
      <c r="Y10190" s="148">
        <v>0.91700000000000004</v>
      </c>
    </row>
    <row r="10191" spans="11:25" x14ac:dyDescent="0.25">
      <c r="K10191" s="145" t="s">
        <v>8456</v>
      </c>
      <c r="L10191" s="145">
        <v>87</v>
      </c>
      <c r="M10191" s="145">
        <v>196320</v>
      </c>
      <c r="N10191" s="148">
        <v>0.29899999999999999</v>
      </c>
      <c r="O10191" s="148">
        <v>0.81499999999999995</v>
      </c>
      <c r="P10191" s="148">
        <v>0.78400000000000003</v>
      </c>
      <c r="Q10191" s="148">
        <v>0</v>
      </c>
      <c r="R10191" s="148">
        <v>9</v>
      </c>
      <c r="S10191" s="148">
        <v>9.5799999999999996E-2</v>
      </c>
      <c r="T10191" s="148">
        <v>-4.423</v>
      </c>
      <c r="U10191" s="148">
        <v>1</v>
      </c>
      <c r="V10191" s="148">
        <v>7.3800000000000004E-2</v>
      </c>
      <c r="W10191" s="148">
        <v>162.958</v>
      </c>
      <c r="X10191" s="148">
        <v>4</v>
      </c>
      <c r="Y10191" s="148">
        <v>0.83199999999999996</v>
      </c>
    </row>
    <row r="10192" spans="11:25" x14ac:dyDescent="0.25">
      <c r="K10192" s="145" t="s">
        <v>8457</v>
      </c>
      <c r="L10192" s="145">
        <v>72</v>
      </c>
      <c r="M10192" s="145">
        <v>189160</v>
      </c>
      <c r="N10192" s="148">
        <v>2.9700000000000001E-2</v>
      </c>
      <c r="O10192" s="148">
        <v>0.72399999999999998</v>
      </c>
      <c r="P10192" s="148">
        <v>0.86499999999999999</v>
      </c>
      <c r="Q10192" s="148">
        <v>0</v>
      </c>
      <c r="R10192" s="148">
        <v>4</v>
      </c>
      <c r="S10192" s="148">
        <v>4.99E-2</v>
      </c>
      <c r="T10192" s="148">
        <v>-2.9449999999999998</v>
      </c>
      <c r="U10192" s="148">
        <v>0</v>
      </c>
      <c r="V10192" s="148">
        <v>3.7600000000000001E-2</v>
      </c>
      <c r="W10192" s="148">
        <v>108.03</v>
      </c>
      <c r="X10192" s="148">
        <v>4</v>
      </c>
      <c r="Y10192" s="148">
        <v>0.59399999999999997</v>
      </c>
    </row>
    <row r="10193" spans="11:25" x14ac:dyDescent="0.25">
      <c r="K10193" s="145" t="s">
        <v>8458</v>
      </c>
      <c r="L10193" s="145">
        <v>72</v>
      </c>
      <c r="M10193" s="145">
        <v>210773</v>
      </c>
      <c r="N10193" s="148">
        <v>0.32600000000000001</v>
      </c>
      <c r="O10193" s="148">
        <v>0.75900000000000001</v>
      </c>
      <c r="P10193" s="148">
        <v>0.64400000000000002</v>
      </c>
      <c r="Q10193" s="148">
        <v>0</v>
      </c>
      <c r="R10193" s="148">
        <v>6</v>
      </c>
      <c r="S10193" s="148">
        <v>4.6899999999999997E-2</v>
      </c>
      <c r="T10193" s="148">
        <v>-4.8579999999999997</v>
      </c>
      <c r="U10193" s="148">
        <v>1</v>
      </c>
      <c r="V10193" s="148">
        <v>0.11599999999999901</v>
      </c>
      <c r="W10193" s="148">
        <v>89.982999999999905</v>
      </c>
      <c r="X10193" s="148">
        <v>4</v>
      </c>
      <c r="Y10193" s="148">
        <v>0.81299999999999994</v>
      </c>
    </row>
    <row r="10194" spans="11:25" x14ac:dyDescent="0.25">
      <c r="K10194" s="145" t="s">
        <v>8459</v>
      </c>
      <c r="L10194" s="145">
        <v>63</v>
      </c>
      <c r="M10194" s="145">
        <v>184194</v>
      </c>
      <c r="N10194" s="148">
        <v>5.1999999999999998E-3</v>
      </c>
      <c r="O10194" s="148">
        <v>0.72599999999999998</v>
      </c>
      <c r="P10194" s="148">
        <v>0.93400000000000005</v>
      </c>
      <c r="Q10194" s="148">
        <v>1.3599999999999899E-3</v>
      </c>
      <c r="R10194" s="148">
        <v>11</v>
      </c>
      <c r="S10194" s="148">
        <v>0.17799999999999999</v>
      </c>
      <c r="T10194" s="148">
        <v>-3.7189999999999999</v>
      </c>
      <c r="U10194" s="148">
        <v>0</v>
      </c>
      <c r="V10194" s="148">
        <v>3.6400000000000002E-2</v>
      </c>
      <c r="W10194" s="148">
        <v>107.991</v>
      </c>
      <c r="X10194" s="148">
        <v>4</v>
      </c>
      <c r="Y10194" s="148">
        <v>0.65200000000000002</v>
      </c>
    </row>
    <row r="10195" spans="11:25" x14ac:dyDescent="0.25">
      <c r="K10195" s="145" t="s">
        <v>8234</v>
      </c>
      <c r="L10195" s="145">
        <v>59</v>
      </c>
      <c r="M10195" s="145">
        <v>189188</v>
      </c>
      <c r="N10195" s="148">
        <v>0.40899999999999997</v>
      </c>
      <c r="O10195" s="148">
        <v>0.88300000000000001</v>
      </c>
      <c r="P10195" s="148">
        <v>0.72599999999999998</v>
      </c>
      <c r="Q10195" s="148">
        <v>4.5400000000000003E-2</v>
      </c>
      <c r="R10195" s="148">
        <v>6</v>
      </c>
      <c r="S10195" s="148">
        <v>7.9200000000000007E-2</v>
      </c>
      <c r="T10195" s="148">
        <v>-3.3330000000000002</v>
      </c>
      <c r="U10195" s="148">
        <v>0</v>
      </c>
      <c r="V10195" s="148">
        <v>8.3799999999999999E-2</v>
      </c>
      <c r="W10195" s="148">
        <v>98.015000000000001</v>
      </c>
      <c r="X10195" s="148">
        <v>4</v>
      </c>
      <c r="Y10195" s="148">
        <v>0.88700000000000001</v>
      </c>
    </row>
    <row r="10196" spans="11:25" x14ac:dyDescent="0.25">
      <c r="K10196" s="145" t="s">
        <v>8460</v>
      </c>
      <c r="L10196" s="145">
        <v>83</v>
      </c>
      <c r="M10196" s="145">
        <v>219600</v>
      </c>
      <c r="N10196" s="148">
        <v>0.20499999999999999</v>
      </c>
      <c r="O10196" s="148">
        <v>0.74</v>
      </c>
      <c r="P10196" s="148">
        <v>0.74</v>
      </c>
      <c r="Q10196" s="148">
        <v>0</v>
      </c>
      <c r="R10196" s="148">
        <v>5</v>
      </c>
      <c r="S10196" s="148">
        <v>0.107</v>
      </c>
      <c r="T10196" s="148">
        <v>-3.6469999999999998</v>
      </c>
      <c r="U10196" s="148">
        <v>0</v>
      </c>
      <c r="V10196" s="148">
        <v>6.8599999999999994E-2</v>
      </c>
      <c r="W10196" s="148">
        <v>93.95</v>
      </c>
      <c r="X10196" s="148">
        <v>4</v>
      </c>
      <c r="Y10196" s="148">
        <v>0.71699999999999997</v>
      </c>
    </row>
    <row r="10197" spans="11:25" x14ac:dyDescent="0.25">
      <c r="K10197" s="145" t="s">
        <v>8461</v>
      </c>
      <c r="L10197" s="145">
        <v>85</v>
      </c>
      <c r="M10197" s="145">
        <v>205714</v>
      </c>
      <c r="N10197" s="148">
        <v>2.3099999999999999E-2</v>
      </c>
      <c r="O10197" s="148">
        <v>0.74399999999999999</v>
      </c>
      <c r="P10197" s="148">
        <v>0.80400000000000005</v>
      </c>
      <c r="Q10197" s="148">
        <v>0</v>
      </c>
      <c r="R10197" s="148">
        <v>1</v>
      </c>
      <c r="S10197" s="148">
        <v>4.9399999999999999E-2</v>
      </c>
      <c r="T10197" s="148">
        <v>-6.327</v>
      </c>
      <c r="U10197" s="148">
        <v>1</v>
      </c>
      <c r="V10197" s="148">
        <v>6.7699999999999996E-2</v>
      </c>
      <c r="W10197" s="148">
        <v>104.82299999999999</v>
      </c>
      <c r="X10197" s="148">
        <v>4</v>
      </c>
      <c r="Y10197" s="148">
        <v>0.42599999999999999</v>
      </c>
    </row>
    <row r="10198" spans="11:25" x14ac:dyDescent="0.25">
      <c r="K10198" s="145" t="s">
        <v>8462</v>
      </c>
      <c r="L10198" s="145">
        <v>54</v>
      </c>
      <c r="M10198" s="145">
        <v>168438</v>
      </c>
      <c r="N10198" s="148">
        <v>5.3899999999999998E-3</v>
      </c>
      <c r="O10198" s="148">
        <v>0.89599999999999902</v>
      </c>
      <c r="P10198" s="148">
        <v>0.81200000000000006</v>
      </c>
      <c r="Q10198" s="148">
        <v>1.7000000000000001E-2</v>
      </c>
      <c r="R10198" s="148">
        <v>1</v>
      </c>
      <c r="S10198" s="148">
        <v>2.2200000000000001E-2</v>
      </c>
      <c r="T10198" s="148">
        <v>-4.4980000000000002</v>
      </c>
      <c r="U10198" s="148">
        <v>1</v>
      </c>
      <c r="V10198" s="148">
        <v>0.10199999999999999</v>
      </c>
      <c r="W10198" s="148">
        <v>130.01400000000001</v>
      </c>
      <c r="X10198" s="148">
        <v>4</v>
      </c>
      <c r="Y10198" s="148">
        <v>0.47599999999999998</v>
      </c>
    </row>
    <row r="10199" spans="11:25" x14ac:dyDescent="0.25">
      <c r="K10199" s="145" t="s">
        <v>8463</v>
      </c>
      <c r="L10199" s="145">
        <v>42</v>
      </c>
      <c r="M10199" s="145">
        <v>186540</v>
      </c>
      <c r="N10199" s="148">
        <v>3.95E-2</v>
      </c>
      <c r="O10199" s="148">
        <v>0.86899999999999999</v>
      </c>
      <c r="P10199" s="148">
        <v>0.91200000000000003</v>
      </c>
      <c r="Q10199" s="148">
        <v>2.5999999999999998E-4</v>
      </c>
      <c r="R10199" s="148">
        <v>5</v>
      </c>
      <c r="S10199" s="148">
        <v>6.0100000000000001E-2</v>
      </c>
      <c r="T10199" s="148">
        <v>-4.1739999999999897</v>
      </c>
      <c r="U10199" s="148">
        <v>0</v>
      </c>
      <c r="V10199" s="148">
        <v>0.13</v>
      </c>
      <c r="W10199" s="148">
        <v>97.994</v>
      </c>
      <c r="X10199" s="148">
        <v>4</v>
      </c>
      <c r="Y10199" s="148">
        <v>0.89099999999999902</v>
      </c>
    </row>
    <row r="10200" spans="11:25" x14ac:dyDescent="0.25">
      <c r="K10200" s="145" t="s">
        <v>8464</v>
      </c>
      <c r="L10200" s="145">
        <v>48</v>
      </c>
      <c r="M10200" s="145">
        <v>187936</v>
      </c>
      <c r="N10200" s="148">
        <v>4.1900000000000001E-3</v>
      </c>
      <c r="O10200" s="148">
        <v>0.65200000000000002</v>
      </c>
      <c r="P10200" s="148">
        <v>0.875999999999999</v>
      </c>
      <c r="Q10200" s="148">
        <v>0</v>
      </c>
      <c r="R10200" s="148">
        <v>6</v>
      </c>
      <c r="S10200" s="148">
        <v>9.6299999999999997E-2</v>
      </c>
      <c r="T10200" s="148">
        <v>-5.5439999999999996</v>
      </c>
      <c r="U10200" s="148">
        <v>0</v>
      </c>
      <c r="V10200" s="148">
        <v>5.4300000000000001E-2</v>
      </c>
      <c r="W10200" s="148">
        <v>94.577999999999903</v>
      </c>
      <c r="X10200" s="148">
        <v>4</v>
      </c>
      <c r="Y10200" s="148">
        <v>0.56899999999999995</v>
      </c>
    </row>
    <row r="10201" spans="11:25" x14ac:dyDescent="0.25">
      <c r="K10201" s="145" t="s">
        <v>8465</v>
      </c>
      <c r="L10201" s="145">
        <v>82</v>
      </c>
      <c r="M10201" s="145">
        <v>233748</v>
      </c>
      <c r="N10201" s="148">
        <v>1.55E-2</v>
      </c>
      <c r="O10201" s="148">
        <v>0.71199999999999997</v>
      </c>
      <c r="P10201" s="148">
        <v>0.83299999999999996</v>
      </c>
      <c r="Q10201" s="148">
        <v>0</v>
      </c>
      <c r="R10201" s="148">
        <v>0</v>
      </c>
      <c r="S10201" s="148">
        <v>0.27300000000000002</v>
      </c>
      <c r="T10201" s="148">
        <v>-4.101</v>
      </c>
      <c r="U10201" s="148">
        <v>1</v>
      </c>
      <c r="V10201" s="148">
        <v>6.1800000000000001E-2</v>
      </c>
      <c r="W10201" s="148">
        <v>104.878999999999</v>
      </c>
      <c r="X10201" s="148">
        <v>4</v>
      </c>
      <c r="Y10201" s="148">
        <v>0.32600000000000001</v>
      </c>
    </row>
    <row r="10202" spans="11:25" x14ac:dyDescent="0.25">
      <c r="K10202" s="145" t="s">
        <v>573</v>
      </c>
      <c r="L10202" s="145">
        <v>53</v>
      </c>
      <c r="M10202" s="145">
        <v>182224</v>
      </c>
      <c r="N10202" s="148">
        <v>0.14899999999999999</v>
      </c>
      <c r="O10202" s="148">
        <v>0.871</v>
      </c>
      <c r="P10202" s="148">
        <v>0.56299999999999994</v>
      </c>
      <c r="Q10202" s="148">
        <v>0</v>
      </c>
      <c r="R10202" s="148">
        <v>10</v>
      </c>
      <c r="S10202" s="148">
        <v>5.6800000000000003E-2</v>
      </c>
      <c r="T10202" s="148">
        <v>-8.3290000000000006</v>
      </c>
      <c r="U10202" s="148">
        <v>0</v>
      </c>
      <c r="V10202" s="148">
        <v>7.9500000000000001E-2</v>
      </c>
      <c r="W10202" s="148">
        <v>91.997999999999905</v>
      </c>
      <c r="X10202" s="148">
        <v>4</v>
      </c>
      <c r="Y10202" s="148">
        <v>0.62</v>
      </c>
    </row>
    <row r="10203" spans="11:25" x14ac:dyDescent="0.25">
      <c r="K10203" s="145" t="s">
        <v>8466</v>
      </c>
      <c r="L10203" s="145">
        <v>67</v>
      </c>
      <c r="M10203" s="145">
        <v>199944</v>
      </c>
      <c r="N10203" s="148">
        <v>5.2299999999999899E-3</v>
      </c>
      <c r="O10203" s="148">
        <v>0.80400000000000005</v>
      </c>
      <c r="P10203" s="148">
        <v>0.82299999999999995</v>
      </c>
      <c r="Q10203" s="148">
        <v>2.7700000000000002E-6</v>
      </c>
      <c r="R10203" s="148">
        <v>11</v>
      </c>
      <c r="S10203" s="148">
        <v>0.16800000000000001</v>
      </c>
      <c r="T10203" s="148">
        <v>-3.496</v>
      </c>
      <c r="U10203" s="148">
        <v>0</v>
      </c>
      <c r="V10203" s="148">
        <v>0.14699999999999999</v>
      </c>
      <c r="W10203" s="148">
        <v>98.025999999999996</v>
      </c>
      <c r="X10203" s="148">
        <v>4</v>
      </c>
      <c r="Y10203" s="148">
        <v>0.61899999999999999</v>
      </c>
    </row>
    <row r="10204" spans="11:25" x14ac:dyDescent="0.25">
      <c r="K10204" s="145" t="s">
        <v>8467</v>
      </c>
      <c r="L10204" s="145">
        <v>74</v>
      </c>
      <c r="M10204" s="145">
        <v>169380</v>
      </c>
      <c r="N10204" s="148">
        <v>3.2899999999999999E-2</v>
      </c>
      <c r="O10204" s="148">
        <v>0.74099999999999999</v>
      </c>
      <c r="P10204" s="148">
        <v>0.86299999999999999</v>
      </c>
      <c r="Q10204" s="148">
        <v>1.1599999999999999E-6</v>
      </c>
      <c r="R10204" s="148">
        <v>1</v>
      </c>
      <c r="S10204" s="148">
        <v>6.6900000000000001E-2</v>
      </c>
      <c r="T10204" s="148">
        <v>-4.0489999999999897</v>
      </c>
      <c r="U10204" s="148">
        <v>1</v>
      </c>
      <c r="V10204" s="148">
        <v>5.2699999999999997E-2</v>
      </c>
      <c r="W10204" s="148">
        <v>99.980999999999995</v>
      </c>
      <c r="X10204" s="148">
        <v>4</v>
      </c>
      <c r="Y10204" s="148">
        <v>0.86399999999999999</v>
      </c>
    </row>
    <row r="10205" spans="11:25" x14ac:dyDescent="0.25">
      <c r="K10205" s="145" t="s">
        <v>8468</v>
      </c>
      <c r="L10205" s="145">
        <v>89</v>
      </c>
      <c r="M10205" s="145">
        <v>221653</v>
      </c>
      <c r="N10205" s="148">
        <v>5.4300000000000001E-2</v>
      </c>
      <c r="O10205" s="148">
        <v>0.77700000000000002</v>
      </c>
      <c r="P10205" s="148">
        <v>0.77900000000000003</v>
      </c>
      <c r="Q10205" s="148">
        <v>0</v>
      </c>
      <c r="R10205" s="148">
        <v>0</v>
      </c>
      <c r="S10205" s="148">
        <v>0.63600000000000001</v>
      </c>
      <c r="T10205" s="148">
        <v>-4.4489999999999998</v>
      </c>
      <c r="U10205" s="148">
        <v>0</v>
      </c>
      <c r="V10205" s="148">
        <v>9.7199999999999995E-2</v>
      </c>
      <c r="W10205" s="148">
        <v>94.022999999999996</v>
      </c>
      <c r="X10205" s="148">
        <v>4</v>
      </c>
      <c r="Y10205" s="148">
        <v>0.76800000000000002</v>
      </c>
    </row>
    <row r="10206" spans="11:25" x14ac:dyDescent="0.25">
      <c r="K10206" s="145" t="s">
        <v>8469</v>
      </c>
      <c r="L10206" s="145">
        <v>54</v>
      </c>
      <c r="M10206" s="145">
        <v>220477</v>
      </c>
      <c r="N10206" s="148">
        <v>5.3499999999999999E-2</v>
      </c>
      <c r="O10206" s="148">
        <v>0.84499999999999997</v>
      </c>
      <c r="P10206" s="148">
        <v>0.81799999999999995</v>
      </c>
      <c r="Q10206" s="148">
        <v>3.79E-4</v>
      </c>
      <c r="R10206" s="148">
        <v>11</v>
      </c>
      <c r="S10206" s="148">
        <v>0.32200000000000001</v>
      </c>
      <c r="T10206" s="148">
        <v>-3.7360000000000002</v>
      </c>
      <c r="U10206" s="148">
        <v>0</v>
      </c>
      <c r="V10206" s="148">
        <v>0.223</v>
      </c>
      <c r="W10206" s="148">
        <v>136.04599999999999</v>
      </c>
      <c r="X10206" s="148">
        <v>4</v>
      </c>
      <c r="Y10206" s="148">
        <v>0.78099999999999903</v>
      </c>
    </row>
    <row r="10207" spans="11:25" x14ac:dyDescent="0.25">
      <c r="K10207" s="145" t="s">
        <v>8470</v>
      </c>
      <c r="L10207" s="145">
        <v>69</v>
      </c>
      <c r="M10207" s="145">
        <v>190320</v>
      </c>
      <c r="N10207" s="148">
        <v>1.7299999999999999E-2</v>
      </c>
      <c r="O10207" s="148">
        <v>0.67599999999999905</v>
      </c>
      <c r="P10207" s="148">
        <v>0.91599999999999904</v>
      </c>
      <c r="Q10207" s="148">
        <v>1.9199999999999998E-6</v>
      </c>
      <c r="R10207" s="148">
        <v>0</v>
      </c>
      <c r="S10207" s="148">
        <v>0.316</v>
      </c>
      <c r="T10207" s="148">
        <v>-3.4009999999999998</v>
      </c>
      <c r="U10207" s="148">
        <v>1</v>
      </c>
      <c r="V10207" s="148">
        <v>3.8800000000000001E-2</v>
      </c>
      <c r="W10207" s="148">
        <v>105.06100000000001</v>
      </c>
      <c r="X10207" s="148">
        <v>4</v>
      </c>
      <c r="Y10207" s="148">
        <v>0.60399999999999998</v>
      </c>
    </row>
    <row r="10208" spans="11:25" x14ac:dyDescent="0.25">
      <c r="K10208" s="145" t="s">
        <v>8471</v>
      </c>
      <c r="L10208" s="145">
        <v>58</v>
      </c>
      <c r="M10208" s="145">
        <v>190781</v>
      </c>
      <c r="N10208" s="148">
        <v>0.16</v>
      </c>
      <c r="O10208" s="148">
        <v>0.90799999999999903</v>
      </c>
      <c r="P10208" s="148">
        <v>0.66599999999999904</v>
      </c>
      <c r="Q10208" s="148">
        <v>8.25E-5</v>
      </c>
      <c r="R10208" s="148">
        <v>5</v>
      </c>
      <c r="S10208" s="148">
        <v>0.106</v>
      </c>
      <c r="T10208" s="148">
        <v>-5.3229999999999897</v>
      </c>
      <c r="U10208" s="148">
        <v>1</v>
      </c>
      <c r="V10208" s="148">
        <v>7.9500000000000001E-2</v>
      </c>
      <c r="W10208" s="148">
        <v>127.96</v>
      </c>
      <c r="X10208" s="148">
        <v>4</v>
      </c>
      <c r="Y10208" s="148">
        <v>0.96299999999999997</v>
      </c>
    </row>
    <row r="10209" spans="11:25" x14ac:dyDescent="0.25">
      <c r="K10209" s="145" t="s">
        <v>8472</v>
      </c>
      <c r="L10209" s="145">
        <v>50</v>
      </c>
      <c r="M10209" s="145">
        <v>207750</v>
      </c>
      <c r="N10209" s="148">
        <v>3.5200000000000001E-3</v>
      </c>
      <c r="O10209" s="148">
        <v>0.71399999999999997</v>
      </c>
      <c r="P10209" s="148">
        <v>0.76800000000000002</v>
      </c>
      <c r="Q10209" s="148">
        <v>0</v>
      </c>
      <c r="R10209" s="148">
        <v>1</v>
      </c>
      <c r="S10209" s="148">
        <v>7.6200000000000004E-2</v>
      </c>
      <c r="T10209" s="148">
        <v>-3.9460000000000002</v>
      </c>
      <c r="U10209" s="148">
        <v>0</v>
      </c>
      <c r="V10209" s="148">
        <v>0.124</v>
      </c>
      <c r="W10209" s="148">
        <v>90.032999999999902</v>
      </c>
      <c r="X10209" s="148">
        <v>4</v>
      </c>
      <c r="Y10209" s="148">
        <v>0.41</v>
      </c>
    </row>
    <row r="10210" spans="11:25" x14ac:dyDescent="0.25">
      <c r="K10210" s="145" t="s">
        <v>8473</v>
      </c>
      <c r="L10210" s="145">
        <v>51</v>
      </c>
      <c r="M10210" s="145">
        <v>253346</v>
      </c>
      <c r="N10210" s="148">
        <v>3.3799999999999997E-2</v>
      </c>
      <c r="O10210" s="148">
        <v>0.79900000000000004</v>
      </c>
      <c r="P10210" s="148">
        <v>0.84299999999999997</v>
      </c>
      <c r="Q10210" s="148">
        <v>3.3299999999999901E-5</v>
      </c>
      <c r="R10210" s="148">
        <v>11</v>
      </c>
      <c r="S10210" s="148">
        <v>0.19899999999999901</v>
      </c>
      <c r="T10210" s="148">
        <v>-4.4239999999999897</v>
      </c>
      <c r="U10210" s="148">
        <v>0</v>
      </c>
      <c r="V10210" s="148">
        <v>5.2999999999999999E-2</v>
      </c>
      <c r="W10210" s="148">
        <v>110.726</v>
      </c>
      <c r="X10210" s="148">
        <v>4</v>
      </c>
      <c r="Y10210" s="148">
        <v>0.96</v>
      </c>
    </row>
    <row r="10211" spans="11:25" x14ac:dyDescent="0.25">
      <c r="K10211" s="145" t="s">
        <v>551</v>
      </c>
      <c r="L10211" s="145">
        <v>95</v>
      </c>
      <c r="M10211" s="145">
        <v>217822</v>
      </c>
      <c r="N10211" s="148">
        <v>0.17199999999999999</v>
      </c>
      <c r="O10211" s="148">
        <v>0.63500000000000001</v>
      </c>
      <c r="P10211" s="148">
        <v>0.90200000000000002</v>
      </c>
      <c r="Q10211" s="148">
        <v>0</v>
      </c>
      <c r="R10211" s="148">
        <v>0</v>
      </c>
      <c r="S10211" s="148">
        <v>0.125</v>
      </c>
      <c r="T10211" s="148">
        <v>-3.5589999999999899</v>
      </c>
      <c r="U10211" s="148">
        <v>1</v>
      </c>
      <c r="V10211" s="148">
        <v>0.109</v>
      </c>
      <c r="W10211" s="148">
        <v>102.06299999999899</v>
      </c>
      <c r="X10211" s="148">
        <v>4</v>
      </c>
      <c r="Y10211" s="148">
        <v>0.28599999999999998</v>
      </c>
    </row>
    <row r="10212" spans="11:25" x14ac:dyDescent="0.25">
      <c r="K10212" s="145" t="s">
        <v>8474</v>
      </c>
      <c r="L10212" s="145">
        <v>80</v>
      </c>
      <c r="M10212" s="145">
        <v>195261</v>
      </c>
      <c r="N10212" s="148">
        <v>2.12E-2</v>
      </c>
      <c r="O10212" s="148">
        <v>0.71599999999999997</v>
      </c>
      <c r="P10212" s="148">
        <v>0.628</v>
      </c>
      <c r="Q10212" s="148">
        <v>0</v>
      </c>
      <c r="R10212" s="148">
        <v>5</v>
      </c>
      <c r="S10212" s="148">
        <v>6.1699999999999998E-2</v>
      </c>
      <c r="T10212" s="148">
        <v>-6.2309999999999999</v>
      </c>
      <c r="U10212" s="148">
        <v>0</v>
      </c>
      <c r="V10212" s="148">
        <v>4.7300000000000002E-2</v>
      </c>
      <c r="W10212" s="148">
        <v>97.012</v>
      </c>
      <c r="X10212" s="148">
        <v>4</v>
      </c>
      <c r="Y10212" s="148">
        <v>0.68799999999999994</v>
      </c>
    </row>
    <row r="10213" spans="11:25" x14ac:dyDescent="0.25">
      <c r="K10213" s="145" t="s">
        <v>553</v>
      </c>
      <c r="L10213" s="145">
        <v>74</v>
      </c>
      <c r="M10213" s="145">
        <v>217652</v>
      </c>
      <c r="N10213" s="148">
        <v>0.26700000000000002</v>
      </c>
      <c r="O10213" s="148">
        <v>0.81499999999999995</v>
      </c>
      <c r="P10213" s="148">
        <v>0.626</v>
      </c>
      <c r="Q10213" s="148">
        <v>1.31E-5</v>
      </c>
      <c r="R10213" s="148">
        <v>6</v>
      </c>
      <c r="S10213" s="148">
        <v>0.27500000000000002</v>
      </c>
      <c r="T10213" s="148">
        <v>-5.1389999999999896</v>
      </c>
      <c r="U10213" s="148">
        <v>1</v>
      </c>
      <c r="V10213" s="148">
        <v>0.10299999999999999</v>
      </c>
      <c r="W10213" s="148">
        <v>109.988999999999</v>
      </c>
      <c r="X10213" s="148">
        <v>4</v>
      </c>
      <c r="Y10213" s="148">
        <v>0.57099999999999995</v>
      </c>
    </row>
    <row r="10214" spans="11:25" x14ac:dyDescent="0.25">
      <c r="K10214" s="145" t="s">
        <v>8475</v>
      </c>
      <c r="L10214" s="145">
        <v>41</v>
      </c>
      <c r="M10214" s="145">
        <v>214360</v>
      </c>
      <c r="N10214" s="148">
        <v>2.2100000000000002E-3</v>
      </c>
      <c r="O10214" s="148">
        <v>0.74099999999999999</v>
      </c>
      <c r="P10214" s="148">
        <v>0.93700000000000006</v>
      </c>
      <c r="Q10214" s="148">
        <v>0</v>
      </c>
      <c r="R10214" s="148">
        <v>6</v>
      </c>
      <c r="S10214" s="148">
        <v>0.11</v>
      </c>
      <c r="T10214" s="148">
        <v>-1.8280000000000001</v>
      </c>
      <c r="U10214" s="148">
        <v>1</v>
      </c>
      <c r="V10214" s="148">
        <v>0.32</v>
      </c>
      <c r="W10214" s="148">
        <v>131</v>
      </c>
      <c r="X10214" s="148">
        <v>4</v>
      </c>
      <c r="Y10214" s="148">
        <v>0.80500000000000005</v>
      </c>
    </row>
    <row r="10215" spans="11:25" x14ac:dyDescent="0.25">
      <c r="K10215" s="145" t="s">
        <v>8476</v>
      </c>
      <c r="L10215" s="145">
        <v>64</v>
      </c>
      <c r="M10215" s="145">
        <v>218353</v>
      </c>
      <c r="N10215" s="148">
        <v>0.39200000000000002</v>
      </c>
      <c r="O10215" s="148">
        <v>0.71599999999999997</v>
      </c>
      <c r="P10215" s="148">
        <v>0.66299999999999903</v>
      </c>
      <c r="Q10215" s="148">
        <v>2.1699999999999999E-5</v>
      </c>
      <c r="R10215" s="148">
        <v>10</v>
      </c>
      <c r="S10215" s="148">
        <v>5.62E-2</v>
      </c>
      <c r="T10215" s="148">
        <v>-5.516</v>
      </c>
      <c r="U10215" s="148">
        <v>1</v>
      </c>
      <c r="V10215" s="148">
        <v>9.9199999999999997E-2</v>
      </c>
      <c r="W10215" s="148">
        <v>175.90299999999999</v>
      </c>
      <c r="X10215" s="148">
        <v>4</v>
      </c>
      <c r="Y10215" s="148">
        <v>0.88</v>
      </c>
    </row>
    <row r="10216" spans="11:25" x14ac:dyDescent="0.25">
      <c r="K10216" s="145" t="s">
        <v>8477</v>
      </c>
      <c r="L10216" s="145">
        <v>69</v>
      </c>
      <c r="M10216" s="145">
        <v>201520</v>
      </c>
      <c r="N10216" s="148">
        <v>4.8800000000000003E-2</v>
      </c>
      <c r="O10216" s="148">
        <v>0.72</v>
      </c>
      <c r="P10216" s="148">
        <v>0.85199999999999998</v>
      </c>
      <c r="Q10216" s="148">
        <v>0</v>
      </c>
      <c r="R10216" s="148">
        <v>0</v>
      </c>
      <c r="S10216" s="148">
        <v>8.4599999999999995E-2</v>
      </c>
      <c r="T10216" s="148">
        <v>-2.8119999999999998</v>
      </c>
      <c r="U10216" s="148">
        <v>1</v>
      </c>
      <c r="V10216" s="148">
        <v>5.3600000000000002E-2</v>
      </c>
      <c r="W10216" s="148">
        <v>92.018999999999906</v>
      </c>
      <c r="X10216" s="148">
        <v>4</v>
      </c>
      <c r="Y10216" s="148">
        <v>0.628</v>
      </c>
    </row>
    <row r="10217" spans="11:25" x14ac:dyDescent="0.25">
      <c r="K10217" s="145" t="s">
        <v>8478</v>
      </c>
      <c r="L10217" s="145">
        <v>65</v>
      </c>
      <c r="M10217" s="145">
        <v>215030</v>
      </c>
      <c r="N10217" s="148">
        <v>5.92999999999999E-3</v>
      </c>
      <c r="O10217" s="148">
        <v>0.755</v>
      </c>
      <c r="P10217" s="148">
        <v>0.80599999999999905</v>
      </c>
      <c r="Q10217" s="148">
        <v>6.4799999999999998E-6</v>
      </c>
      <c r="R10217" s="148">
        <v>5</v>
      </c>
      <c r="S10217" s="148">
        <v>0.14699999999999999</v>
      </c>
      <c r="T10217" s="148">
        <v>-3.718</v>
      </c>
      <c r="U10217" s="148">
        <v>0</v>
      </c>
      <c r="V10217" s="148">
        <v>6.5500000000000003E-2</v>
      </c>
      <c r="W10217" s="148">
        <v>163.96099999999899</v>
      </c>
      <c r="X10217" s="148">
        <v>4</v>
      </c>
      <c r="Y10217" s="148">
        <v>0.83099999999999996</v>
      </c>
    </row>
    <row r="10218" spans="11:25" x14ac:dyDescent="0.25">
      <c r="K10218" s="145" t="s">
        <v>8479</v>
      </c>
      <c r="L10218" s="145">
        <v>79</v>
      </c>
      <c r="M10218" s="145">
        <v>200293</v>
      </c>
      <c r="N10218" s="148">
        <v>0.185</v>
      </c>
      <c r="O10218" s="148">
        <v>0.78599999999999903</v>
      </c>
      <c r="P10218" s="148">
        <v>0.69499999999999995</v>
      </c>
      <c r="Q10218" s="148">
        <v>0</v>
      </c>
      <c r="R10218" s="148">
        <v>1</v>
      </c>
      <c r="S10218" s="148">
        <v>0.123</v>
      </c>
      <c r="T10218" s="148">
        <v>-5.343</v>
      </c>
      <c r="U10218" s="148">
        <v>0</v>
      </c>
      <c r="V10218" s="148">
        <v>0.35299999999999998</v>
      </c>
      <c r="W10218" s="148">
        <v>97.956999999999994</v>
      </c>
      <c r="X10218" s="148">
        <v>4</v>
      </c>
      <c r="Y10218" s="148">
        <v>0.59099999999999997</v>
      </c>
    </row>
    <row r="10219" spans="11:25" x14ac:dyDescent="0.25">
      <c r="K10219" s="145" t="s">
        <v>674</v>
      </c>
      <c r="L10219" s="145">
        <v>11</v>
      </c>
      <c r="M10219" s="145">
        <v>277600</v>
      </c>
      <c r="N10219" s="148">
        <v>3.0599999999999999E-2</v>
      </c>
      <c r="O10219" s="148">
        <v>0.56599999999999995</v>
      </c>
      <c r="P10219" s="148">
        <v>0.91099999999999903</v>
      </c>
      <c r="Q10219" s="148">
        <v>2.47E-2</v>
      </c>
      <c r="R10219" s="148">
        <v>4</v>
      </c>
      <c r="S10219" s="148">
        <v>5.74E-2</v>
      </c>
      <c r="T10219" s="148">
        <v>-9.4580000000000002</v>
      </c>
      <c r="U10219" s="148">
        <v>0</v>
      </c>
      <c r="V10219" s="148">
        <v>7.9100000000000004E-2</v>
      </c>
      <c r="W10219" s="148">
        <v>193.53799999999899</v>
      </c>
      <c r="X10219" s="148">
        <v>4</v>
      </c>
      <c r="Y10219" s="148">
        <v>0.63800000000000001</v>
      </c>
    </row>
    <row r="10220" spans="11:25" x14ac:dyDescent="0.25">
      <c r="K10220" s="145" t="s">
        <v>8480</v>
      </c>
      <c r="L10220" s="145">
        <v>73</v>
      </c>
      <c r="M10220" s="145">
        <v>251510</v>
      </c>
      <c r="N10220" s="148">
        <v>1.5900000000000001E-2</v>
      </c>
      <c r="O10220" s="148">
        <v>0.70899999999999996</v>
      </c>
      <c r="P10220" s="148">
        <v>0.85499999999999998</v>
      </c>
      <c r="Q10220" s="148">
        <v>0</v>
      </c>
      <c r="R10220" s="148">
        <v>9</v>
      </c>
      <c r="S10220" s="148">
        <v>7.6799999999999993E-2</v>
      </c>
      <c r="T10220" s="148">
        <v>-5.9279999999999999</v>
      </c>
      <c r="U10220" s="148">
        <v>1</v>
      </c>
      <c r="V10220" s="148">
        <v>0.127</v>
      </c>
      <c r="W10220" s="148">
        <v>92.984999999999999</v>
      </c>
      <c r="X10220" s="148">
        <v>4</v>
      </c>
      <c r="Y10220" s="148">
        <v>0.78400000000000003</v>
      </c>
    </row>
    <row r="10221" spans="11:25" x14ac:dyDescent="0.25">
      <c r="K10221" s="145" t="s">
        <v>8481</v>
      </c>
      <c r="L10221" s="145">
        <v>49</v>
      </c>
      <c r="M10221" s="145">
        <v>205821</v>
      </c>
      <c r="N10221" s="148">
        <v>0.67900000000000005</v>
      </c>
      <c r="O10221" s="148">
        <v>0.71799999999999997</v>
      </c>
      <c r="P10221" s="148">
        <v>0.69499999999999995</v>
      </c>
      <c r="Q10221" s="148">
        <v>2.8399999999999999E-6</v>
      </c>
      <c r="R10221" s="148">
        <v>5</v>
      </c>
      <c r="S10221" s="148">
        <v>9.0200000000000002E-2</v>
      </c>
      <c r="T10221" s="148">
        <v>-6.0389999999999997</v>
      </c>
      <c r="U10221" s="148">
        <v>1</v>
      </c>
      <c r="V10221" s="148">
        <v>0.21299999999999999</v>
      </c>
      <c r="W10221" s="148">
        <v>142.10900000000001</v>
      </c>
      <c r="X10221" s="148">
        <v>4</v>
      </c>
      <c r="Y10221" s="148">
        <v>0.46700000000000003</v>
      </c>
    </row>
    <row r="10222" spans="11:25" x14ac:dyDescent="0.25">
      <c r="K10222" s="145" t="s">
        <v>8482</v>
      </c>
      <c r="L10222" s="145">
        <v>61</v>
      </c>
      <c r="M10222" s="145">
        <v>256106</v>
      </c>
      <c r="N10222" s="148">
        <v>0.35299999999999998</v>
      </c>
      <c r="O10222" s="148">
        <v>0.81099999999999905</v>
      </c>
      <c r="P10222" s="148">
        <v>0.76300000000000001</v>
      </c>
      <c r="Q10222" s="148">
        <v>2.3700000000000002E-6</v>
      </c>
      <c r="R10222" s="148">
        <v>1</v>
      </c>
      <c r="S10222" s="148">
        <v>0.14499999999999999</v>
      </c>
      <c r="T10222" s="148">
        <v>-6.8609999999999998</v>
      </c>
      <c r="U10222" s="148">
        <v>1</v>
      </c>
      <c r="V10222" s="148">
        <v>4.1700000000000001E-2</v>
      </c>
      <c r="W10222" s="148">
        <v>100.26799999999901</v>
      </c>
      <c r="X10222" s="148">
        <v>4</v>
      </c>
      <c r="Y10222" s="148">
        <v>0.96399999999999997</v>
      </c>
    </row>
    <row r="10223" spans="11:25" x14ac:dyDescent="0.25">
      <c r="K10223" s="145" t="s">
        <v>8483</v>
      </c>
      <c r="L10223" s="145">
        <v>52</v>
      </c>
      <c r="M10223" s="145">
        <v>209173</v>
      </c>
      <c r="N10223" s="148">
        <v>0.77500000000000002</v>
      </c>
      <c r="O10223" s="148">
        <v>0.65400000000000003</v>
      </c>
      <c r="P10223" s="148">
        <v>0.63800000000000001</v>
      </c>
      <c r="Q10223" s="148">
        <v>0.92</v>
      </c>
      <c r="R10223" s="148">
        <v>5</v>
      </c>
      <c r="S10223" s="148">
        <v>0.108</v>
      </c>
      <c r="T10223" s="148">
        <v>-8.9990000000000006</v>
      </c>
      <c r="U10223" s="148">
        <v>0</v>
      </c>
      <c r="V10223" s="148">
        <v>4.65E-2</v>
      </c>
      <c r="W10223" s="148">
        <v>146.38800000000001</v>
      </c>
      <c r="X10223" s="148">
        <v>4</v>
      </c>
      <c r="Y10223" s="148">
        <v>0.79</v>
      </c>
    </row>
    <row r="10224" spans="11:25" x14ac:dyDescent="0.25">
      <c r="K10224" s="145" t="s">
        <v>8484</v>
      </c>
      <c r="L10224" s="145">
        <v>50</v>
      </c>
      <c r="M10224" s="145">
        <v>505323</v>
      </c>
      <c r="N10224" s="148">
        <v>0.65599999999999903</v>
      </c>
      <c r="O10224" s="148">
        <v>0.47699999999999998</v>
      </c>
      <c r="P10224" s="148">
        <v>0.72099999999999997</v>
      </c>
      <c r="Q10224" s="148">
        <v>4.5100000000000001E-2</v>
      </c>
      <c r="R10224" s="148">
        <v>0</v>
      </c>
      <c r="S10224" s="148">
        <v>0.629</v>
      </c>
      <c r="T10224" s="148">
        <v>-7.1920000000000002</v>
      </c>
      <c r="U10224" s="148">
        <v>0</v>
      </c>
      <c r="V10224" s="148">
        <v>5.2299999999999999E-2</v>
      </c>
      <c r="W10224" s="148">
        <v>116.277</v>
      </c>
      <c r="X10224" s="148">
        <v>4</v>
      </c>
      <c r="Y10224" s="148">
        <v>0.63600000000000001</v>
      </c>
    </row>
    <row r="10225" spans="11:25" x14ac:dyDescent="0.25">
      <c r="K10225" s="145" t="s">
        <v>590</v>
      </c>
      <c r="L10225" s="145">
        <v>48</v>
      </c>
      <c r="M10225" s="145">
        <v>446040</v>
      </c>
      <c r="N10225" s="148">
        <v>0.45399999999999902</v>
      </c>
      <c r="O10225" s="148">
        <v>0.64599999999999902</v>
      </c>
      <c r="P10225" s="148">
        <v>0.53299999999999903</v>
      </c>
      <c r="Q10225" s="148">
        <v>7.6299999999999996E-3</v>
      </c>
      <c r="R10225" s="148">
        <v>8</v>
      </c>
      <c r="S10225" s="148">
        <v>9.7299999999999998E-2</v>
      </c>
      <c r="T10225" s="148">
        <v>-11.824</v>
      </c>
      <c r="U10225" s="148">
        <v>0</v>
      </c>
      <c r="V10225" s="148">
        <v>8.3099999999999993E-2</v>
      </c>
      <c r="W10225" s="148">
        <v>103.71899999999999</v>
      </c>
      <c r="X10225" s="148">
        <v>4</v>
      </c>
      <c r="Y10225" s="148">
        <v>0.84499999999999997</v>
      </c>
    </row>
    <row r="10226" spans="11:25" x14ac:dyDescent="0.25">
      <c r="K10226" s="145" t="s">
        <v>8485</v>
      </c>
      <c r="L10226" s="145">
        <v>49</v>
      </c>
      <c r="M10226" s="145">
        <v>158893</v>
      </c>
      <c r="N10226" s="148">
        <v>0.86399999999999999</v>
      </c>
      <c r="O10226" s="148">
        <v>0.50700000000000001</v>
      </c>
      <c r="P10226" s="148">
        <v>0.56599999999999995</v>
      </c>
      <c r="Q10226" s="148">
        <v>4.5499999999999996E-6</v>
      </c>
      <c r="R10226" s="148">
        <v>2</v>
      </c>
      <c r="S10226" s="148">
        <v>6.7599999999999993E-2</v>
      </c>
      <c r="T10226" s="148">
        <v>-9.4459999999999997</v>
      </c>
      <c r="U10226" s="148">
        <v>1</v>
      </c>
      <c r="V10226" s="148">
        <v>0.111</v>
      </c>
      <c r="W10226" s="148">
        <v>86.036000000000001</v>
      </c>
      <c r="X10226" s="148">
        <v>4</v>
      </c>
      <c r="Y10226" s="148">
        <v>0.70599999999999996</v>
      </c>
    </row>
    <row r="10227" spans="11:25" x14ac:dyDescent="0.25">
      <c r="K10227" s="145" t="s">
        <v>8486</v>
      </c>
      <c r="L10227" s="145">
        <v>46</v>
      </c>
      <c r="M10227" s="145">
        <v>454291</v>
      </c>
      <c r="N10227" s="148">
        <v>0.57099999999999995</v>
      </c>
      <c r="O10227" s="148">
        <v>0.54600000000000004</v>
      </c>
      <c r="P10227" s="148">
        <v>0.53500000000000003</v>
      </c>
      <c r="Q10227" s="148">
        <v>0.84599999999999997</v>
      </c>
      <c r="R10227" s="148">
        <v>7</v>
      </c>
      <c r="S10227" s="148">
        <v>0.108</v>
      </c>
      <c r="T10227" s="148">
        <v>-10.199</v>
      </c>
      <c r="U10227" s="148">
        <v>1</v>
      </c>
      <c r="V10227" s="148">
        <v>5.6099999999999997E-2</v>
      </c>
      <c r="W10227" s="148">
        <v>80.789000000000001</v>
      </c>
      <c r="X10227" s="148">
        <v>4</v>
      </c>
      <c r="Y10227" s="148">
        <v>0.64900000000000002</v>
      </c>
    </row>
    <row r="10228" spans="11:25" x14ac:dyDescent="0.25">
      <c r="K10228" s="145" t="s">
        <v>1656</v>
      </c>
      <c r="L10228" s="145">
        <v>47</v>
      </c>
      <c r="M10228" s="145">
        <v>194720</v>
      </c>
      <c r="N10228" s="148">
        <v>0.84099999999999997</v>
      </c>
      <c r="O10228" s="148">
        <v>0.49099999999999999</v>
      </c>
      <c r="P10228" s="148">
        <v>0.68299999999999905</v>
      </c>
      <c r="Q10228" s="148">
        <v>1.72E-2</v>
      </c>
      <c r="R10228" s="148">
        <v>5</v>
      </c>
      <c r="S10228" s="148">
        <v>0.41</v>
      </c>
      <c r="T10228" s="148">
        <v>-7.5789999999999997</v>
      </c>
      <c r="U10228" s="148">
        <v>1</v>
      </c>
      <c r="V10228" s="148">
        <v>0.125</v>
      </c>
      <c r="W10228" s="148">
        <v>174.44399999999999</v>
      </c>
      <c r="X10228" s="148">
        <v>4</v>
      </c>
      <c r="Y10228" s="148">
        <v>0.55399999999999905</v>
      </c>
    </row>
    <row r="10229" spans="11:25" x14ac:dyDescent="0.25">
      <c r="K10229" s="145" t="s">
        <v>2287</v>
      </c>
      <c r="L10229" s="145">
        <v>5</v>
      </c>
      <c r="M10229" s="145">
        <v>324066</v>
      </c>
      <c r="N10229" s="148">
        <v>0.18099999999999999</v>
      </c>
      <c r="O10229" s="148">
        <v>0.69899999999999995</v>
      </c>
      <c r="P10229" s="148">
        <v>0.76900000000000002</v>
      </c>
      <c r="Q10229" s="148">
        <v>3.62E-3</v>
      </c>
      <c r="R10229" s="148">
        <v>7</v>
      </c>
      <c r="S10229" s="148">
        <v>0.48</v>
      </c>
      <c r="T10229" s="148">
        <v>-7.0759999999999996</v>
      </c>
      <c r="U10229" s="148">
        <v>0</v>
      </c>
      <c r="V10229" s="148">
        <v>3.4200000000000001E-2</v>
      </c>
      <c r="W10229" s="148">
        <v>115.021</v>
      </c>
      <c r="X10229" s="148">
        <v>4</v>
      </c>
      <c r="Y10229" s="148">
        <v>0.42599999999999999</v>
      </c>
    </row>
    <row r="10230" spans="11:25" x14ac:dyDescent="0.25">
      <c r="K10230" s="145" t="s">
        <v>8487</v>
      </c>
      <c r="L10230" s="145">
        <v>11</v>
      </c>
      <c r="M10230" s="145">
        <v>330826</v>
      </c>
      <c r="N10230" s="148">
        <v>0.34100000000000003</v>
      </c>
      <c r="O10230" s="148">
        <v>0.60399999999999998</v>
      </c>
      <c r="P10230" s="148">
        <v>0.66799999999999904</v>
      </c>
      <c r="Q10230" s="148">
        <v>5.7399999999999997E-4</v>
      </c>
      <c r="R10230" s="148">
        <v>5</v>
      </c>
      <c r="S10230" s="148">
        <v>3.7600000000000001E-2</v>
      </c>
      <c r="T10230" s="148">
        <v>-5.7160000000000002</v>
      </c>
      <c r="U10230" s="148">
        <v>0</v>
      </c>
      <c r="V10230" s="148">
        <v>4.2999999999999997E-2</v>
      </c>
      <c r="W10230" s="148">
        <v>142.43299999999999</v>
      </c>
      <c r="X10230" s="148">
        <v>4</v>
      </c>
      <c r="Y10230" s="148">
        <v>0.86699999999999999</v>
      </c>
    </row>
    <row r="10231" spans="11:25" x14ac:dyDescent="0.25">
      <c r="K10231" s="145" t="s">
        <v>8488</v>
      </c>
      <c r="L10231" s="145">
        <v>46</v>
      </c>
      <c r="M10231" s="145">
        <v>149453</v>
      </c>
      <c r="N10231" s="148">
        <v>0.55600000000000005</v>
      </c>
      <c r="O10231" s="148">
        <v>0.63800000000000001</v>
      </c>
      <c r="P10231" s="148">
        <v>0.28299999999999997</v>
      </c>
      <c r="Q10231" s="148">
        <v>6.0100000000000001E-2</v>
      </c>
      <c r="R10231" s="148">
        <v>0</v>
      </c>
      <c r="S10231" s="148">
        <v>8.14E-2</v>
      </c>
      <c r="T10231" s="148">
        <v>-20.355999999999899</v>
      </c>
      <c r="U10231" s="148">
        <v>0</v>
      </c>
      <c r="V10231" s="148">
        <v>4.0399999999999998E-2</v>
      </c>
      <c r="W10231" s="148">
        <v>80.167000000000002</v>
      </c>
      <c r="X10231" s="148">
        <v>4</v>
      </c>
      <c r="Y10231" s="148">
        <v>0.88700000000000001</v>
      </c>
    </row>
    <row r="10232" spans="11:25" x14ac:dyDescent="0.25">
      <c r="K10232" s="145" t="s">
        <v>8489</v>
      </c>
      <c r="L10232" s="145">
        <v>47</v>
      </c>
      <c r="M10232" s="145">
        <v>156640</v>
      </c>
      <c r="N10232" s="148">
        <v>0.77900000000000003</v>
      </c>
      <c r="O10232" s="148">
        <v>0.58499999999999996</v>
      </c>
      <c r="P10232" s="148">
        <v>0.71199999999999997</v>
      </c>
      <c r="Q10232" s="148">
        <v>0.125</v>
      </c>
      <c r="R10232" s="148">
        <v>7</v>
      </c>
      <c r="S10232" s="148">
        <v>0.49099999999999999</v>
      </c>
      <c r="T10232" s="148">
        <v>-8.59</v>
      </c>
      <c r="U10232" s="148">
        <v>1</v>
      </c>
      <c r="V10232" s="148">
        <v>8.0600000000000005E-2</v>
      </c>
      <c r="W10232" s="148">
        <v>82.012999999999906</v>
      </c>
      <c r="X10232" s="148">
        <v>4</v>
      </c>
      <c r="Y10232" s="148">
        <v>0.80700000000000005</v>
      </c>
    </row>
    <row r="10233" spans="11:25" x14ac:dyDescent="0.25">
      <c r="K10233" s="145" t="s">
        <v>8490</v>
      </c>
      <c r="L10233" s="145">
        <v>45</v>
      </c>
      <c r="M10233" s="145">
        <v>350466</v>
      </c>
      <c r="N10233" s="148">
        <v>0.47499999999999998</v>
      </c>
      <c r="O10233" s="148">
        <v>0.84299999999999997</v>
      </c>
      <c r="P10233" s="148">
        <v>0.34200000000000003</v>
      </c>
      <c r="Q10233" s="148">
        <v>0.24299999999999999</v>
      </c>
      <c r="R10233" s="148">
        <v>0</v>
      </c>
      <c r="S10233" s="148">
        <v>0.104</v>
      </c>
      <c r="T10233" s="148">
        <v>-14.202999999999999</v>
      </c>
      <c r="U10233" s="148">
        <v>0</v>
      </c>
      <c r="V10233" s="148">
        <v>7.0400000000000004E-2</v>
      </c>
      <c r="W10233" s="148">
        <v>151.99100000000001</v>
      </c>
      <c r="X10233" s="148">
        <v>4</v>
      </c>
      <c r="Y10233" s="148">
        <v>0.76400000000000001</v>
      </c>
    </row>
    <row r="10234" spans="11:25" x14ac:dyDescent="0.25">
      <c r="K10234" s="145" t="s">
        <v>8491</v>
      </c>
      <c r="L10234" s="145">
        <v>34</v>
      </c>
      <c r="M10234" s="145">
        <v>536309</v>
      </c>
      <c r="N10234" s="148">
        <v>1.2500000000000001E-2</v>
      </c>
      <c r="O10234" s="148">
        <v>0.39500000000000002</v>
      </c>
      <c r="P10234" s="148">
        <v>0.74099999999999999</v>
      </c>
      <c r="Q10234" s="148">
        <v>0.90900000000000003</v>
      </c>
      <c r="R10234" s="148">
        <v>2</v>
      </c>
      <c r="S10234" s="148">
        <v>7.2700000000000001E-2</v>
      </c>
      <c r="T10234" s="148">
        <v>-9.2940000000000005</v>
      </c>
      <c r="U10234" s="148">
        <v>1</v>
      </c>
      <c r="V10234" s="148">
        <v>5.8799999999999998E-2</v>
      </c>
      <c r="W10234" s="148">
        <v>139.07900000000001</v>
      </c>
      <c r="X10234" s="148">
        <v>4</v>
      </c>
      <c r="Y10234" s="148">
        <v>0.46500000000000002</v>
      </c>
    </row>
    <row r="10235" spans="11:25" x14ac:dyDescent="0.25">
      <c r="K10235" s="145" t="s">
        <v>8492</v>
      </c>
      <c r="L10235" s="145">
        <v>46</v>
      </c>
      <c r="M10235" s="145">
        <v>422200</v>
      </c>
      <c r="N10235" s="148">
        <v>0.86699999999999999</v>
      </c>
      <c r="O10235" s="148">
        <v>0.61899999999999999</v>
      </c>
      <c r="P10235" s="148">
        <v>0.35499999999999998</v>
      </c>
      <c r="Q10235" s="148">
        <v>0.88599999999999901</v>
      </c>
      <c r="R10235" s="148">
        <v>7</v>
      </c>
      <c r="S10235" s="148">
        <v>0.104</v>
      </c>
      <c r="T10235" s="148">
        <v>-11.85</v>
      </c>
      <c r="U10235" s="148">
        <v>0</v>
      </c>
      <c r="V10235" s="148">
        <v>3.6400000000000002E-2</v>
      </c>
      <c r="W10235" s="148">
        <v>87.260999999999996</v>
      </c>
      <c r="X10235" s="148">
        <v>3</v>
      </c>
      <c r="Y10235" s="148">
        <v>0.245</v>
      </c>
    </row>
    <row r="10236" spans="11:25" x14ac:dyDescent="0.25">
      <c r="K10236" s="145" t="s">
        <v>1655</v>
      </c>
      <c r="L10236" s="145">
        <v>49</v>
      </c>
      <c r="M10236" s="145">
        <v>312120</v>
      </c>
      <c r="N10236" s="148">
        <v>0.46</v>
      </c>
      <c r="O10236" s="148">
        <v>0.76300000000000001</v>
      </c>
      <c r="P10236" s="148">
        <v>0.60199999999999998</v>
      </c>
      <c r="Q10236" s="148">
        <v>2.4099999999999998E-6</v>
      </c>
      <c r="R10236" s="148">
        <v>9</v>
      </c>
      <c r="S10236" s="148">
        <v>0.111999999999999</v>
      </c>
      <c r="T10236" s="148">
        <v>-6.2629999999999999</v>
      </c>
      <c r="U10236" s="148">
        <v>1</v>
      </c>
      <c r="V10236" s="148">
        <v>3.1E-2</v>
      </c>
      <c r="W10236" s="148">
        <v>127.477</v>
      </c>
      <c r="X10236" s="148">
        <v>4</v>
      </c>
      <c r="Y10236" s="148">
        <v>0.66799999999999904</v>
      </c>
    </row>
    <row r="10237" spans="11:25" x14ac:dyDescent="0.25">
      <c r="K10237" s="145" t="s">
        <v>8493</v>
      </c>
      <c r="L10237" s="145">
        <v>8</v>
      </c>
      <c r="M10237" s="145">
        <v>341066</v>
      </c>
      <c r="N10237" s="148">
        <v>0.19600000000000001</v>
      </c>
      <c r="O10237" s="148">
        <v>0.71199999999999997</v>
      </c>
      <c r="P10237" s="148">
        <v>0.53500000000000003</v>
      </c>
      <c r="Q10237" s="148">
        <v>0.77200000000000002</v>
      </c>
      <c r="R10237" s="148">
        <v>3</v>
      </c>
      <c r="S10237" s="148">
        <v>3.7600000000000001E-2</v>
      </c>
      <c r="T10237" s="148">
        <v>-11.331</v>
      </c>
      <c r="U10237" s="148">
        <v>0</v>
      </c>
      <c r="V10237" s="148">
        <v>4.9799999999999997E-2</v>
      </c>
      <c r="W10237" s="148">
        <v>117.71299999999999</v>
      </c>
      <c r="X10237" s="148">
        <v>4</v>
      </c>
      <c r="Y10237" s="148">
        <v>0.96</v>
      </c>
    </row>
    <row r="10238" spans="11:25" x14ac:dyDescent="0.25">
      <c r="K10238" s="145" t="s">
        <v>8494</v>
      </c>
      <c r="L10238" s="145">
        <v>44</v>
      </c>
      <c r="M10238" s="145">
        <v>517106</v>
      </c>
      <c r="N10238" s="148">
        <v>0.41</v>
      </c>
      <c r="O10238" s="148">
        <v>0.56499999999999995</v>
      </c>
      <c r="P10238" s="148">
        <v>0.56399999999999995</v>
      </c>
      <c r="Q10238" s="148">
        <v>0.41699999999999998</v>
      </c>
      <c r="R10238" s="148">
        <v>7</v>
      </c>
      <c r="S10238" s="148">
        <v>0.74199999999999999</v>
      </c>
      <c r="T10238" s="148">
        <v>-12.870999999999899</v>
      </c>
      <c r="U10238" s="148">
        <v>0</v>
      </c>
      <c r="V10238" s="148">
        <v>4.1799999999999997E-2</v>
      </c>
      <c r="W10238" s="148">
        <v>104.57899999999999</v>
      </c>
      <c r="X10238" s="148">
        <v>4</v>
      </c>
      <c r="Y10238" s="148">
        <v>0.77</v>
      </c>
    </row>
    <row r="10239" spans="11:25" x14ac:dyDescent="0.25">
      <c r="K10239" s="145" t="s">
        <v>7667</v>
      </c>
      <c r="L10239" s="145">
        <v>29</v>
      </c>
      <c r="M10239" s="145">
        <v>424880</v>
      </c>
      <c r="N10239" s="148">
        <v>0.25600000000000001</v>
      </c>
      <c r="O10239" s="148">
        <v>0.52100000000000002</v>
      </c>
      <c r="P10239" s="148">
        <v>0.71099999999999997</v>
      </c>
      <c r="Q10239" s="148">
        <v>0.81499999999999995</v>
      </c>
      <c r="R10239" s="148">
        <v>9</v>
      </c>
      <c r="S10239" s="148">
        <v>1.09E-2</v>
      </c>
      <c r="T10239" s="148">
        <v>-6.5860000000000003</v>
      </c>
      <c r="U10239" s="148">
        <v>0</v>
      </c>
      <c r="V10239" s="148">
        <v>3.4599999999999999E-2</v>
      </c>
      <c r="W10239" s="148">
        <v>150.44200000000001</v>
      </c>
      <c r="X10239" s="148">
        <v>4</v>
      </c>
      <c r="Y10239" s="148">
        <v>0.86899999999999999</v>
      </c>
    </row>
    <row r="10240" spans="11:25" x14ac:dyDescent="0.25">
      <c r="K10240" s="145" t="s">
        <v>8495</v>
      </c>
      <c r="L10240" s="145">
        <v>43</v>
      </c>
      <c r="M10240" s="145">
        <v>417302</v>
      </c>
      <c r="N10240" s="148">
        <v>0.79500000000000004</v>
      </c>
      <c r="O10240" s="148">
        <v>0.44600000000000001</v>
      </c>
      <c r="P10240" s="148">
        <v>0.52700000000000002</v>
      </c>
      <c r="Q10240" s="148">
        <v>7.0899999999999999E-4</v>
      </c>
      <c r="R10240" s="148">
        <v>10</v>
      </c>
      <c r="S10240" s="148">
        <v>0.72199999999999998</v>
      </c>
      <c r="T10240" s="148">
        <v>-8.0090000000000003</v>
      </c>
      <c r="U10240" s="148">
        <v>1</v>
      </c>
      <c r="V10240" s="148">
        <v>4.9000000000000002E-2</v>
      </c>
      <c r="W10240" s="148">
        <v>81.5</v>
      </c>
      <c r="X10240" s="148">
        <v>4</v>
      </c>
      <c r="Y10240" s="148">
        <v>0.59099999999999997</v>
      </c>
    </row>
    <row r="10241" spans="11:25" x14ac:dyDescent="0.25">
      <c r="K10241" s="145" t="s">
        <v>8496</v>
      </c>
      <c r="L10241" s="145">
        <v>45</v>
      </c>
      <c r="M10241" s="145">
        <v>305066</v>
      </c>
      <c r="N10241" s="148">
        <v>0.82199999999999995</v>
      </c>
      <c r="O10241" s="148">
        <v>0.71799999999999997</v>
      </c>
      <c r="P10241" s="148">
        <v>0.33200000000000002</v>
      </c>
      <c r="Q10241" s="148">
        <v>0.89200000000000002</v>
      </c>
      <c r="R10241" s="148">
        <v>10</v>
      </c>
      <c r="S10241" s="148">
        <v>0.158</v>
      </c>
      <c r="T10241" s="148">
        <v>-13.212999999999999</v>
      </c>
      <c r="U10241" s="148">
        <v>0</v>
      </c>
      <c r="V10241" s="148">
        <v>3.3099999999999997E-2</v>
      </c>
      <c r="W10241" s="148">
        <v>113.81299999999899</v>
      </c>
      <c r="X10241" s="148">
        <v>4</v>
      </c>
      <c r="Y10241" s="148">
        <v>0.70099999999999996</v>
      </c>
    </row>
    <row r="10242" spans="11:25" x14ac:dyDescent="0.25">
      <c r="K10242" s="145" t="s">
        <v>8497</v>
      </c>
      <c r="L10242" s="145">
        <v>50</v>
      </c>
      <c r="M10242" s="145">
        <v>366200</v>
      </c>
      <c r="N10242" s="148">
        <v>0.27500000000000002</v>
      </c>
      <c r="O10242" s="148">
        <v>0.64400000000000002</v>
      </c>
      <c r="P10242" s="148">
        <v>0.51900000000000002</v>
      </c>
      <c r="Q10242" s="148">
        <v>1.9199999999999998E-2</v>
      </c>
      <c r="R10242" s="148">
        <v>10</v>
      </c>
      <c r="S10242" s="148">
        <v>7.9299999999999995E-2</v>
      </c>
      <c r="T10242" s="148">
        <v>-8.8949999999999996</v>
      </c>
      <c r="U10242" s="148">
        <v>1</v>
      </c>
      <c r="V10242" s="148">
        <v>3.73E-2</v>
      </c>
      <c r="W10242" s="148">
        <v>117.738999999999</v>
      </c>
      <c r="X10242" s="148">
        <v>4</v>
      </c>
      <c r="Y10242" s="148">
        <v>0.45299999999999901</v>
      </c>
    </row>
    <row r="10243" spans="11:25" x14ac:dyDescent="0.25">
      <c r="K10243" s="145" t="s">
        <v>8498</v>
      </c>
      <c r="L10243" s="145">
        <v>8</v>
      </c>
      <c r="M10243" s="145">
        <v>375693</v>
      </c>
      <c r="N10243" s="148">
        <v>0.97</v>
      </c>
      <c r="O10243" s="148">
        <v>0.61699999999999999</v>
      </c>
      <c r="P10243" s="148">
        <v>0.34299999999999897</v>
      </c>
      <c r="Q10243" s="148">
        <v>0.93099999999999905</v>
      </c>
      <c r="R10243" s="148">
        <v>10</v>
      </c>
      <c r="S10243" s="148">
        <v>7.6300000000000007E-2</v>
      </c>
      <c r="T10243" s="148">
        <v>-16.329000000000001</v>
      </c>
      <c r="U10243" s="148">
        <v>1</v>
      </c>
      <c r="V10243" s="148">
        <v>3.78E-2</v>
      </c>
      <c r="W10243" s="148">
        <v>104.271</v>
      </c>
      <c r="X10243" s="148">
        <v>3</v>
      </c>
      <c r="Y10243" s="148">
        <v>0.84099999999999997</v>
      </c>
    </row>
    <row r="10244" spans="11:25" x14ac:dyDescent="0.25">
      <c r="K10244" s="145" t="s">
        <v>1650</v>
      </c>
      <c r="L10244" s="145">
        <v>53</v>
      </c>
      <c r="M10244" s="145">
        <v>284320</v>
      </c>
      <c r="N10244" s="148">
        <v>0.83599999999999997</v>
      </c>
      <c r="O10244" s="148">
        <v>0.499</v>
      </c>
      <c r="P10244" s="148">
        <v>0.371</v>
      </c>
      <c r="Q10244" s="148">
        <v>5.5700000000000003E-3</v>
      </c>
      <c r="R10244" s="148">
        <v>10</v>
      </c>
      <c r="S10244" s="148">
        <v>0.13100000000000001</v>
      </c>
      <c r="T10244" s="148">
        <v>-11.624000000000001</v>
      </c>
      <c r="U10244" s="148">
        <v>1</v>
      </c>
      <c r="V10244" s="148">
        <v>4.4900000000000002E-2</v>
      </c>
      <c r="W10244" s="148">
        <v>110.274</v>
      </c>
      <c r="X10244" s="148">
        <v>4</v>
      </c>
      <c r="Y10244" s="148">
        <v>0.68400000000000005</v>
      </c>
    </row>
    <row r="10245" spans="11:25" x14ac:dyDescent="0.25">
      <c r="K10245" s="145" t="s">
        <v>8499</v>
      </c>
      <c r="L10245" s="145">
        <v>8</v>
      </c>
      <c r="M10245" s="145">
        <v>164413</v>
      </c>
      <c r="N10245" s="148">
        <v>0.65</v>
      </c>
      <c r="O10245" s="148">
        <v>0.66500000000000004</v>
      </c>
      <c r="P10245" s="148">
        <v>0.73399999999999999</v>
      </c>
      <c r="Q10245" s="148">
        <v>0</v>
      </c>
      <c r="R10245" s="148">
        <v>7</v>
      </c>
      <c r="S10245" s="148">
        <v>0.31</v>
      </c>
      <c r="T10245" s="148">
        <v>-7.23</v>
      </c>
      <c r="U10245" s="148">
        <v>1</v>
      </c>
      <c r="V10245" s="148">
        <v>8.7499999999999994E-2</v>
      </c>
      <c r="W10245" s="148">
        <v>121.646</v>
      </c>
      <c r="X10245" s="148">
        <v>4</v>
      </c>
      <c r="Y10245" s="148">
        <v>0.84299999999999997</v>
      </c>
    </row>
    <row r="10246" spans="11:25" x14ac:dyDescent="0.25">
      <c r="K10246" s="145" t="s">
        <v>8500</v>
      </c>
      <c r="L10246" s="145">
        <v>41</v>
      </c>
      <c r="M10246" s="145">
        <v>314546</v>
      </c>
      <c r="N10246" s="148">
        <v>0.82399999999999995</v>
      </c>
      <c r="O10246" s="148">
        <v>0.72299999999999998</v>
      </c>
      <c r="P10246" s="148">
        <v>0.34100000000000003</v>
      </c>
      <c r="Q10246" s="148">
        <v>0.91200000000000003</v>
      </c>
      <c r="R10246" s="148">
        <v>8</v>
      </c>
      <c r="S10246" s="148">
        <v>0.16800000000000001</v>
      </c>
      <c r="T10246" s="148">
        <v>-16.29</v>
      </c>
      <c r="U10246" s="148">
        <v>1</v>
      </c>
      <c r="V10246" s="148">
        <v>0.13</v>
      </c>
      <c r="W10246" s="148">
        <v>91.703999999999994</v>
      </c>
      <c r="X10246" s="148">
        <v>4</v>
      </c>
      <c r="Y10246" s="148">
        <v>0.88</v>
      </c>
    </row>
    <row r="10247" spans="11:25" x14ac:dyDescent="0.25">
      <c r="K10247" s="145" t="s">
        <v>8501</v>
      </c>
      <c r="L10247" s="145">
        <v>39</v>
      </c>
      <c r="M10247" s="145">
        <v>736160</v>
      </c>
      <c r="N10247" s="148">
        <v>0.67799999999999905</v>
      </c>
      <c r="O10247" s="148">
        <v>0.46100000000000002</v>
      </c>
      <c r="P10247" s="148">
        <v>0.42199999999999999</v>
      </c>
      <c r="Q10247" s="148">
        <v>0.84399999999999997</v>
      </c>
      <c r="R10247" s="148">
        <v>10</v>
      </c>
      <c r="S10247" s="148">
        <v>0.64599999999999902</v>
      </c>
      <c r="T10247" s="148">
        <v>-14.1009999999999</v>
      </c>
      <c r="U10247" s="148">
        <v>1</v>
      </c>
      <c r="V10247" s="148">
        <v>3.6700000000000003E-2</v>
      </c>
      <c r="W10247" s="148">
        <v>134.791</v>
      </c>
      <c r="X10247" s="148">
        <v>4</v>
      </c>
      <c r="Y10247" s="148">
        <v>0.13900000000000001</v>
      </c>
    </row>
    <row r="10248" spans="11:25" x14ac:dyDescent="0.25">
      <c r="K10248" s="145" t="s">
        <v>8502</v>
      </c>
      <c r="L10248" s="145">
        <v>42</v>
      </c>
      <c r="M10248" s="145">
        <v>311920</v>
      </c>
      <c r="N10248" s="148">
        <v>0.91900000000000004</v>
      </c>
      <c r="O10248" s="148">
        <v>0.42</v>
      </c>
      <c r="P10248" s="148">
        <v>0.34399999999999997</v>
      </c>
      <c r="Q10248" s="148">
        <v>1.5999999999999999E-6</v>
      </c>
      <c r="R10248" s="148">
        <v>2</v>
      </c>
      <c r="S10248" s="148">
        <v>0.153</v>
      </c>
      <c r="T10248" s="148">
        <v>-10.568</v>
      </c>
      <c r="U10248" s="148">
        <v>0</v>
      </c>
      <c r="V10248" s="148">
        <v>5.0900000000000001E-2</v>
      </c>
      <c r="W10248" s="148">
        <v>161.756</v>
      </c>
      <c r="X10248" s="148">
        <v>3</v>
      </c>
      <c r="Y10248" s="148">
        <v>0.48899999999999999</v>
      </c>
    </row>
    <row r="10249" spans="11:25" x14ac:dyDescent="0.25">
      <c r="K10249" s="145" t="s">
        <v>8503</v>
      </c>
      <c r="L10249" s="145">
        <v>49</v>
      </c>
      <c r="M10249" s="145">
        <v>216706</v>
      </c>
      <c r="N10249" s="148">
        <v>0.81899999999999995</v>
      </c>
      <c r="O10249" s="148">
        <v>0.35099999999999998</v>
      </c>
      <c r="P10249" s="148">
        <v>0.20899999999999999</v>
      </c>
      <c r="Q10249" s="148">
        <v>0.91400000000000003</v>
      </c>
      <c r="R10249" s="148">
        <v>10</v>
      </c>
      <c r="S10249" s="148">
        <v>0.10199999999999999</v>
      </c>
      <c r="T10249" s="148">
        <v>-23.533000000000001</v>
      </c>
      <c r="U10249" s="148">
        <v>0</v>
      </c>
      <c r="V10249" s="148">
        <v>3.61E-2</v>
      </c>
      <c r="W10249" s="148">
        <v>159.50399999999999</v>
      </c>
      <c r="X10249" s="148">
        <v>4</v>
      </c>
      <c r="Y10249" s="148">
        <v>0.44799999999999901</v>
      </c>
    </row>
    <row r="10250" spans="11:25" x14ac:dyDescent="0.25">
      <c r="K10250" s="145" t="s">
        <v>8504</v>
      </c>
      <c r="L10250" s="145">
        <v>43</v>
      </c>
      <c r="M10250" s="145">
        <v>404680</v>
      </c>
      <c r="N10250" s="148">
        <v>0.379</v>
      </c>
      <c r="O10250" s="148">
        <v>0.55100000000000005</v>
      </c>
      <c r="P10250" s="148">
        <v>0.57199999999999995</v>
      </c>
      <c r="Q10250" s="148">
        <v>4.6300000000000001E-2</v>
      </c>
      <c r="R10250" s="148">
        <v>2</v>
      </c>
      <c r="S10250" s="148">
        <v>0.63900000000000001</v>
      </c>
      <c r="T10250" s="148">
        <v>-13.535</v>
      </c>
      <c r="U10250" s="148">
        <v>1</v>
      </c>
      <c r="V10250" s="148">
        <v>7.4700000000000003E-2</v>
      </c>
      <c r="W10250" s="148">
        <v>136.83000000000001</v>
      </c>
      <c r="X10250" s="148">
        <v>4</v>
      </c>
      <c r="Y10250" s="148">
        <v>0.85299999999999998</v>
      </c>
    </row>
    <row r="10251" spans="11:25" x14ac:dyDescent="0.25">
      <c r="K10251" s="145" t="s">
        <v>8505</v>
      </c>
      <c r="L10251" s="145">
        <v>6</v>
      </c>
      <c r="M10251" s="145">
        <v>352693</v>
      </c>
      <c r="N10251" s="148">
        <v>0.81</v>
      </c>
      <c r="O10251" s="148">
        <v>0.65400000000000003</v>
      </c>
      <c r="P10251" s="148">
        <v>0.63500000000000001</v>
      </c>
      <c r="Q10251" s="148">
        <v>1.42E-6</v>
      </c>
      <c r="R10251" s="148">
        <v>0</v>
      </c>
      <c r="S10251" s="148">
        <v>9.4899999999999998E-2</v>
      </c>
      <c r="T10251" s="148">
        <v>-10.315</v>
      </c>
      <c r="U10251" s="148">
        <v>1</v>
      </c>
      <c r="V10251" s="148">
        <v>4.0399999999999998E-2</v>
      </c>
      <c r="W10251" s="148">
        <v>101.042</v>
      </c>
      <c r="X10251" s="148">
        <v>4</v>
      </c>
      <c r="Y10251" s="148">
        <v>0.74299999999999999</v>
      </c>
    </row>
    <row r="10252" spans="11:25" x14ac:dyDescent="0.25">
      <c r="K10252" s="145" t="s">
        <v>8506</v>
      </c>
      <c r="L10252" s="145">
        <v>8</v>
      </c>
      <c r="M10252" s="145">
        <v>164118</v>
      </c>
      <c r="N10252" s="148">
        <v>0.3</v>
      </c>
      <c r="O10252" s="148">
        <v>0.79599999999999904</v>
      </c>
      <c r="P10252" s="148">
        <v>0.58499999999999996</v>
      </c>
      <c r="Q10252" s="148">
        <v>3.23E-6</v>
      </c>
      <c r="R10252" s="148">
        <v>3</v>
      </c>
      <c r="S10252" s="148">
        <v>0.32700000000000001</v>
      </c>
      <c r="T10252" s="148">
        <v>-9.8149999999999995</v>
      </c>
      <c r="U10252" s="148">
        <v>1</v>
      </c>
      <c r="V10252" s="148">
        <v>3.3799999999999997E-2</v>
      </c>
      <c r="W10252" s="148">
        <v>127.252</v>
      </c>
      <c r="X10252" s="148">
        <v>4</v>
      </c>
      <c r="Y10252" s="148">
        <v>0.87</v>
      </c>
    </row>
    <row r="10253" spans="11:25" x14ac:dyDescent="0.25">
      <c r="K10253" s="145" t="s">
        <v>8507</v>
      </c>
      <c r="L10253" s="145">
        <v>21</v>
      </c>
      <c r="M10253" s="145">
        <v>214866</v>
      </c>
      <c r="N10253" s="148">
        <v>0.81899999999999995</v>
      </c>
      <c r="O10253" s="148">
        <v>0.64900000000000002</v>
      </c>
      <c r="P10253" s="148">
        <v>0.375</v>
      </c>
      <c r="Q10253" s="148">
        <v>0</v>
      </c>
      <c r="R10253" s="148">
        <v>3</v>
      </c>
      <c r="S10253" s="148">
        <v>0.12</v>
      </c>
      <c r="T10253" s="148">
        <v>-14.795</v>
      </c>
      <c r="U10253" s="148">
        <v>1</v>
      </c>
      <c r="V10253" s="148">
        <v>0.13400000000000001</v>
      </c>
      <c r="W10253" s="148">
        <v>143.80699999999999</v>
      </c>
      <c r="X10253" s="148">
        <v>4</v>
      </c>
      <c r="Y10253" s="148">
        <v>0.52700000000000002</v>
      </c>
    </row>
    <row r="10254" spans="11:25" x14ac:dyDescent="0.25">
      <c r="K10254" s="145" t="s">
        <v>8508</v>
      </c>
      <c r="L10254" s="145">
        <v>4</v>
      </c>
      <c r="M10254" s="145">
        <v>160705</v>
      </c>
      <c r="N10254" s="148">
        <v>0.33799999999999902</v>
      </c>
      <c r="O10254" s="148">
        <v>0.70899999999999996</v>
      </c>
      <c r="P10254" s="148">
        <v>0.60699999999999998</v>
      </c>
      <c r="Q10254" s="148">
        <v>7.2699999999999897E-5</v>
      </c>
      <c r="R10254" s="148">
        <v>5</v>
      </c>
      <c r="S10254" s="148">
        <v>0.105</v>
      </c>
      <c r="T10254" s="148">
        <v>-9.1229999999999993</v>
      </c>
      <c r="U10254" s="148">
        <v>0</v>
      </c>
      <c r="V10254" s="148">
        <v>3.1199999999999999E-2</v>
      </c>
      <c r="W10254" s="148">
        <v>137.524</v>
      </c>
      <c r="X10254" s="148">
        <v>4</v>
      </c>
      <c r="Y10254" s="148">
        <v>0.96299999999999997</v>
      </c>
    </row>
    <row r="10255" spans="11:25" x14ac:dyDescent="0.25">
      <c r="K10255" s="145" t="s">
        <v>8509</v>
      </c>
      <c r="L10255" s="145">
        <v>41</v>
      </c>
      <c r="M10255" s="145">
        <v>289306</v>
      </c>
      <c r="N10255" s="148">
        <v>0.80500000000000005</v>
      </c>
      <c r="O10255" s="148">
        <v>0.36899999999999999</v>
      </c>
      <c r="P10255" s="148">
        <v>0.42299999999999999</v>
      </c>
      <c r="Q10255" s="148">
        <v>0</v>
      </c>
      <c r="R10255" s="148">
        <v>5</v>
      </c>
      <c r="S10255" s="148">
        <v>0.28699999999999998</v>
      </c>
      <c r="T10255" s="148">
        <v>-14.356</v>
      </c>
      <c r="U10255" s="148">
        <v>0</v>
      </c>
      <c r="V10255" s="148">
        <v>3.61E-2</v>
      </c>
      <c r="W10255" s="148">
        <v>202.08799999999999</v>
      </c>
      <c r="X10255" s="148">
        <v>4</v>
      </c>
      <c r="Y10255" s="148">
        <v>0.78200000000000003</v>
      </c>
    </row>
    <row r="10256" spans="11:25" x14ac:dyDescent="0.25">
      <c r="K10256" s="145" t="s">
        <v>8510</v>
      </c>
      <c r="L10256" s="145">
        <v>39</v>
      </c>
      <c r="M10256" s="145">
        <v>371893</v>
      </c>
      <c r="N10256" s="148">
        <v>0.85</v>
      </c>
      <c r="O10256" s="148">
        <v>0.59</v>
      </c>
      <c r="P10256" s="148">
        <v>0.33200000000000002</v>
      </c>
      <c r="Q10256" s="148">
        <v>4.8900000000000002E-3</v>
      </c>
      <c r="R10256" s="148">
        <v>1</v>
      </c>
      <c r="S10256" s="148">
        <v>0.11599999999999901</v>
      </c>
      <c r="T10256" s="148">
        <v>-12.132</v>
      </c>
      <c r="U10256" s="148">
        <v>1</v>
      </c>
      <c r="V10256" s="148">
        <v>6.4899999999999999E-2</v>
      </c>
      <c r="W10256" s="148">
        <v>75.024000000000001</v>
      </c>
      <c r="X10256" s="148">
        <v>4</v>
      </c>
      <c r="Y10256" s="148">
        <v>0.60599999999999998</v>
      </c>
    </row>
    <row r="10257" spans="11:25" x14ac:dyDescent="0.25">
      <c r="K10257" s="145" t="s">
        <v>8511</v>
      </c>
      <c r="L10257" s="145">
        <v>33</v>
      </c>
      <c r="M10257" s="145">
        <v>549366</v>
      </c>
      <c r="N10257" s="148">
        <v>0.80299999999999905</v>
      </c>
      <c r="O10257" s="148">
        <v>0.39799999999999902</v>
      </c>
      <c r="P10257" s="148">
        <v>0.70399999999999996</v>
      </c>
      <c r="Q10257" s="148">
        <v>0.91900000000000004</v>
      </c>
      <c r="R10257" s="148">
        <v>2</v>
      </c>
      <c r="S10257" s="148">
        <v>8.1900000000000001E-2</v>
      </c>
      <c r="T10257" s="148">
        <v>-10.523</v>
      </c>
      <c r="U10257" s="148">
        <v>0</v>
      </c>
      <c r="V10257" s="148">
        <v>5.6800000000000003E-2</v>
      </c>
      <c r="W10257" s="148">
        <v>81.695999999999998</v>
      </c>
      <c r="X10257" s="148">
        <v>4</v>
      </c>
      <c r="Y10257" s="148">
        <v>0.57799999999999996</v>
      </c>
    </row>
    <row r="10258" spans="11:25" x14ac:dyDescent="0.25">
      <c r="K10258" s="145" t="s">
        <v>1653</v>
      </c>
      <c r="L10258" s="145">
        <v>62</v>
      </c>
      <c r="M10258" s="145">
        <v>183902</v>
      </c>
      <c r="N10258" s="148">
        <v>0.82099999999999995</v>
      </c>
      <c r="O10258" s="148">
        <v>0.55600000000000005</v>
      </c>
      <c r="P10258" s="148">
        <v>0.17499999999999999</v>
      </c>
      <c r="Q10258" s="148">
        <v>1.08E-4</v>
      </c>
      <c r="R10258" s="148">
        <v>4</v>
      </c>
      <c r="S10258" s="148">
        <v>0.12</v>
      </c>
      <c r="T10258" s="148">
        <v>-18.346</v>
      </c>
      <c r="U10258" s="148">
        <v>0</v>
      </c>
      <c r="V10258" s="148">
        <v>4.0399999999999998E-2</v>
      </c>
      <c r="W10258" s="148">
        <v>92.066999999999993</v>
      </c>
      <c r="X10258" s="148">
        <v>4</v>
      </c>
      <c r="Y10258" s="148">
        <v>0.501</v>
      </c>
    </row>
    <row r="10259" spans="11:25" x14ac:dyDescent="0.25">
      <c r="K10259" s="145" t="s">
        <v>696</v>
      </c>
      <c r="L10259" s="145">
        <v>4</v>
      </c>
      <c r="M10259" s="145">
        <v>366133</v>
      </c>
      <c r="N10259" s="148">
        <v>0.72799999999999998</v>
      </c>
      <c r="O10259" s="148">
        <v>0.377</v>
      </c>
      <c r="P10259" s="148">
        <v>0.56200000000000006</v>
      </c>
      <c r="Q10259" s="148">
        <v>0.22500000000000001</v>
      </c>
      <c r="R10259" s="148">
        <v>3</v>
      </c>
      <c r="S10259" s="148">
        <v>0.16</v>
      </c>
      <c r="T10259" s="148">
        <v>-7.1269999999999998</v>
      </c>
      <c r="U10259" s="148">
        <v>1</v>
      </c>
      <c r="V10259" s="148">
        <v>5.5399999999999998E-2</v>
      </c>
      <c r="W10259" s="148">
        <v>182.43700000000001</v>
      </c>
      <c r="X10259" s="148">
        <v>4</v>
      </c>
      <c r="Y10259" s="148">
        <v>0.498</v>
      </c>
    </row>
    <row r="10260" spans="11:25" x14ac:dyDescent="0.25">
      <c r="K10260" s="145" t="s">
        <v>8512</v>
      </c>
      <c r="L10260" s="145">
        <v>12</v>
      </c>
      <c r="M10260" s="145">
        <v>229800</v>
      </c>
      <c r="N10260" s="148">
        <v>0.5</v>
      </c>
      <c r="O10260" s="148">
        <v>0.79700000000000004</v>
      </c>
      <c r="P10260" s="148">
        <v>0.28499999999999998</v>
      </c>
      <c r="Q10260" s="148">
        <v>0.32799999999999901</v>
      </c>
      <c r="R10260" s="148">
        <v>5</v>
      </c>
      <c r="S10260" s="148">
        <v>0.12</v>
      </c>
      <c r="T10260" s="148">
        <v>-19.408999999999999</v>
      </c>
      <c r="U10260" s="148">
        <v>1</v>
      </c>
      <c r="V10260" s="148">
        <v>5.5300000000000002E-2</v>
      </c>
      <c r="W10260" s="148">
        <v>120.06299999999899</v>
      </c>
      <c r="X10260" s="148">
        <v>4</v>
      </c>
      <c r="Y10260" s="148">
        <v>0.53900000000000003</v>
      </c>
    </row>
    <row r="10261" spans="11:25" x14ac:dyDescent="0.25">
      <c r="K10261" s="145" t="s">
        <v>8513</v>
      </c>
      <c r="L10261" s="145">
        <v>38</v>
      </c>
      <c r="M10261" s="145">
        <v>185786</v>
      </c>
      <c r="N10261" s="148">
        <v>0.58699999999999997</v>
      </c>
      <c r="O10261" s="148">
        <v>0.76500000000000001</v>
      </c>
      <c r="P10261" s="148">
        <v>0.57799999999999996</v>
      </c>
      <c r="Q10261" s="148">
        <v>0.68899999999999995</v>
      </c>
      <c r="R10261" s="148">
        <v>7</v>
      </c>
      <c r="S10261" s="148">
        <v>2.7E-2</v>
      </c>
      <c r="T10261" s="148">
        <v>-14.18</v>
      </c>
      <c r="U10261" s="148">
        <v>1</v>
      </c>
      <c r="V10261" s="148">
        <v>4.02E-2</v>
      </c>
      <c r="W10261" s="148">
        <v>132.87100000000001</v>
      </c>
      <c r="X10261" s="148">
        <v>4</v>
      </c>
      <c r="Y10261" s="148">
        <v>0.97</v>
      </c>
    </row>
    <row r="10262" spans="11:25" x14ac:dyDescent="0.25">
      <c r="K10262" s="145" t="s">
        <v>8514</v>
      </c>
      <c r="L10262" s="145">
        <v>39</v>
      </c>
      <c r="M10262" s="145">
        <v>291733</v>
      </c>
      <c r="N10262" s="148">
        <v>0.65799999999999903</v>
      </c>
      <c r="O10262" s="148">
        <v>0.55299999999999905</v>
      </c>
      <c r="P10262" s="148">
        <v>0.63800000000000001</v>
      </c>
      <c r="Q10262" s="148">
        <v>0.83899999999999997</v>
      </c>
      <c r="R10262" s="148">
        <v>10</v>
      </c>
      <c r="S10262" s="148">
        <v>0.14099999999999999</v>
      </c>
      <c r="T10262" s="148">
        <v>-8.3829999999999991</v>
      </c>
      <c r="U10262" s="148">
        <v>1</v>
      </c>
      <c r="V10262" s="148">
        <v>3.1E-2</v>
      </c>
      <c r="W10262" s="148">
        <v>96.091999999999999</v>
      </c>
      <c r="X10262" s="148">
        <v>4</v>
      </c>
      <c r="Y10262" s="148">
        <v>0.44299999999999901</v>
      </c>
    </row>
    <row r="10263" spans="11:25" x14ac:dyDescent="0.25">
      <c r="K10263" s="145" t="s">
        <v>8515</v>
      </c>
      <c r="L10263" s="145">
        <v>7</v>
      </c>
      <c r="M10263" s="145">
        <v>302693</v>
      </c>
      <c r="N10263" s="148">
        <v>0.73</v>
      </c>
      <c r="O10263" s="148">
        <v>0.51</v>
      </c>
      <c r="P10263" s="148">
        <v>0.24</v>
      </c>
      <c r="Q10263" s="148">
        <v>0.497</v>
      </c>
      <c r="R10263" s="148">
        <v>0</v>
      </c>
      <c r="S10263" s="148">
        <v>0.23199999999999901</v>
      </c>
      <c r="T10263" s="148">
        <v>-14.225</v>
      </c>
      <c r="U10263" s="148">
        <v>0</v>
      </c>
      <c r="V10263" s="148">
        <v>3.6299999999999999E-2</v>
      </c>
      <c r="W10263" s="148">
        <v>170.25</v>
      </c>
      <c r="X10263" s="148">
        <v>4</v>
      </c>
      <c r="Y10263" s="148">
        <v>0.63100000000000001</v>
      </c>
    </row>
    <row r="10264" spans="11:25" x14ac:dyDescent="0.25">
      <c r="K10264" s="145" t="s">
        <v>8516</v>
      </c>
      <c r="L10264" s="145">
        <v>40</v>
      </c>
      <c r="M10264" s="145">
        <v>202226</v>
      </c>
      <c r="N10264" s="148">
        <v>0.55100000000000005</v>
      </c>
      <c r="O10264" s="148">
        <v>0.61399999999999999</v>
      </c>
      <c r="P10264" s="148">
        <v>0.73</v>
      </c>
      <c r="Q10264" s="148">
        <v>0.85199999999999998</v>
      </c>
      <c r="R10264" s="148">
        <v>10</v>
      </c>
      <c r="S10264" s="148">
        <v>0.108</v>
      </c>
      <c r="T10264" s="148">
        <v>-6.0889999999999898</v>
      </c>
      <c r="U10264" s="148">
        <v>0</v>
      </c>
      <c r="V10264" s="148">
        <v>0.19899999999999901</v>
      </c>
      <c r="W10264" s="148">
        <v>96.736999999999995</v>
      </c>
      <c r="X10264" s="148">
        <v>4</v>
      </c>
      <c r="Y10264" s="148">
        <v>0.628</v>
      </c>
    </row>
    <row r="10265" spans="11:25" x14ac:dyDescent="0.25">
      <c r="K10265" s="145" t="s">
        <v>8517</v>
      </c>
      <c r="L10265" s="145">
        <v>43</v>
      </c>
      <c r="M10265" s="145">
        <v>575200</v>
      </c>
      <c r="N10265" s="148">
        <v>0.32200000000000001</v>
      </c>
      <c r="O10265" s="148">
        <v>0.46200000000000002</v>
      </c>
      <c r="P10265" s="148">
        <v>0.79599999999999904</v>
      </c>
      <c r="Q10265" s="148">
        <v>3.8E-3</v>
      </c>
      <c r="R10265" s="148">
        <v>2</v>
      </c>
      <c r="S10265" s="148">
        <v>7.0900000000000005E-2</v>
      </c>
      <c r="T10265" s="148">
        <v>-8.3079999999999998</v>
      </c>
      <c r="U10265" s="148">
        <v>1</v>
      </c>
      <c r="V10265" s="148">
        <v>3.39E-2</v>
      </c>
      <c r="W10265" s="148">
        <v>108.37</v>
      </c>
      <c r="X10265" s="148">
        <v>4</v>
      </c>
      <c r="Y10265" s="148">
        <v>0.53</v>
      </c>
    </row>
    <row r="10266" spans="11:25" x14ac:dyDescent="0.25">
      <c r="K10266" s="145" t="s">
        <v>8518</v>
      </c>
      <c r="L10266" s="145">
        <v>39</v>
      </c>
      <c r="M10266" s="145">
        <v>179440</v>
      </c>
      <c r="N10266" s="148">
        <v>0.57199999999999995</v>
      </c>
      <c r="O10266" s="148">
        <v>0.63300000000000001</v>
      </c>
      <c r="P10266" s="148">
        <v>0.73899999999999999</v>
      </c>
      <c r="Q10266" s="148">
        <v>3.5700000000000001E-6</v>
      </c>
      <c r="R10266" s="148">
        <v>8</v>
      </c>
      <c r="S10266" s="148">
        <v>0.248</v>
      </c>
      <c r="T10266" s="148">
        <v>-5.5889999999999898</v>
      </c>
      <c r="U10266" s="148">
        <v>1</v>
      </c>
      <c r="V10266" s="148">
        <v>4.3900000000000002E-2</v>
      </c>
      <c r="W10266" s="148">
        <v>104.226</v>
      </c>
      <c r="X10266" s="148">
        <v>4</v>
      </c>
      <c r="Y10266" s="148">
        <v>0.72699999999999998</v>
      </c>
    </row>
    <row r="10267" spans="11:25" x14ac:dyDescent="0.25">
      <c r="K10267" s="145" t="s">
        <v>8519</v>
      </c>
      <c r="L10267" s="145">
        <v>7</v>
      </c>
      <c r="M10267" s="145">
        <v>180413</v>
      </c>
      <c r="N10267" s="148">
        <v>0.55899999999999905</v>
      </c>
      <c r="O10267" s="148">
        <v>0.82599999999999996</v>
      </c>
      <c r="P10267" s="148">
        <v>0.624</v>
      </c>
      <c r="Q10267" s="148">
        <v>0</v>
      </c>
      <c r="R10267" s="148">
        <v>11</v>
      </c>
      <c r="S10267" s="148">
        <v>8.3000000000000004E-2</v>
      </c>
      <c r="T10267" s="148">
        <v>-6.6979999999999897</v>
      </c>
      <c r="U10267" s="148">
        <v>1</v>
      </c>
      <c r="V10267" s="148">
        <v>4.4699999999999997E-2</v>
      </c>
      <c r="W10267" s="148">
        <v>142.02699999999999</v>
      </c>
      <c r="X10267" s="148">
        <v>4</v>
      </c>
      <c r="Y10267" s="148">
        <v>0.88599999999999901</v>
      </c>
    </row>
    <row r="10268" spans="11:25" x14ac:dyDescent="0.25">
      <c r="K10268" s="145" t="s">
        <v>8520</v>
      </c>
      <c r="L10268" s="145">
        <v>23</v>
      </c>
      <c r="M10268" s="145">
        <v>253933</v>
      </c>
      <c r="N10268" s="148">
        <v>0.95699999999999996</v>
      </c>
      <c r="O10268" s="148">
        <v>0.52400000000000002</v>
      </c>
      <c r="P10268" s="148">
        <v>0.108</v>
      </c>
      <c r="Q10268" s="148">
        <v>1.23E-3</v>
      </c>
      <c r="R10268" s="148">
        <v>0</v>
      </c>
      <c r="S10268" s="148">
        <v>0.13900000000000001</v>
      </c>
      <c r="T10268" s="148">
        <v>-18.361000000000001</v>
      </c>
      <c r="U10268" s="148">
        <v>1</v>
      </c>
      <c r="V10268" s="148">
        <v>4.9299999999999997E-2</v>
      </c>
      <c r="W10268" s="148">
        <v>127.982</v>
      </c>
      <c r="X10268" s="148">
        <v>4</v>
      </c>
      <c r="Y10268" s="148">
        <v>0.32200000000000001</v>
      </c>
    </row>
    <row r="10269" spans="11:25" x14ac:dyDescent="0.25">
      <c r="K10269" s="145" t="s">
        <v>8521</v>
      </c>
      <c r="L10269" s="145">
        <v>35</v>
      </c>
      <c r="M10269" s="145">
        <v>142654</v>
      </c>
      <c r="N10269" s="148">
        <v>0.79299999999999904</v>
      </c>
      <c r="O10269" s="148">
        <v>0.505</v>
      </c>
      <c r="P10269" s="148">
        <v>0.70799999999999996</v>
      </c>
      <c r="Q10269" s="148">
        <v>5.7399999999999899E-3</v>
      </c>
      <c r="R10269" s="148">
        <v>5</v>
      </c>
      <c r="S10269" s="148">
        <v>0.111999999999999</v>
      </c>
      <c r="T10269" s="148">
        <v>-9.7059999999999995</v>
      </c>
      <c r="U10269" s="148">
        <v>0</v>
      </c>
      <c r="V10269" s="148">
        <v>0.13500000000000001</v>
      </c>
      <c r="W10269" s="148">
        <v>188.96199999999999</v>
      </c>
      <c r="X10269" s="148">
        <v>4</v>
      </c>
      <c r="Y10269" s="148">
        <v>0.84699999999999998</v>
      </c>
    </row>
    <row r="10270" spans="11:25" x14ac:dyDescent="0.25">
      <c r="K10270" s="145" t="s">
        <v>8522</v>
      </c>
      <c r="L10270" s="145">
        <v>7</v>
      </c>
      <c r="M10270" s="145">
        <v>287555</v>
      </c>
      <c r="N10270" s="148">
        <v>0.36499999999999999</v>
      </c>
      <c r="O10270" s="148">
        <v>0.64500000000000002</v>
      </c>
      <c r="P10270" s="148">
        <v>0.52400000000000002</v>
      </c>
      <c r="Q10270" s="148">
        <v>2.1899999999999999E-2</v>
      </c>
      <c r="R10270" s="148">
        <v>5</v>
      </c>
      <c r="S10270" s="148">
        <v>0.106</v>
      </c>
      <c r="T10270" s="148">
        <v>-11.891999999999999</v>
      </c>
      <c r="U10270" s="148">
        <v>1</v>
      </c>
      <c r="V10270" s="148">
        <v>4.3900000000000002E-2</v>
      </c>
      <c r="W10270" s="148">
        <v>111.92700000000001</v>
      </c>
      <c r="X10270" s="148">
        <v>4</v>
      </c>
      <c r="Y10270" s="148">
        <v>0.80099999999999905</v>
      </c>
    </row>
    <row r="10271" spans="11:25" x14ac:dyDescent="0.25">
      <c r="K10271" s="145" t="s">
        <v>8523</v>
      </c>
      <c r="L10271" s="145">
        <v>42</v>
      </c>
      <c r="M10271" s="145">
        <v>416933</v>
      </c>
      <c r="N10271" s="148">
        <v>0.38299999999999901</v>
      </c>
      <c r="O10271" s="148">
        <v>0.49099999999999999</v>
      </c>
      <c r="P10271" s="148">
        <v>0.65799999999999903</v>
      </c>
      <c r="Q10271" s="148">
        <v>0.77200000000000002</v>
      </c>
      <c r="R10271" s="148">
        <v>1</v>
      </c>
      <c r="S10271" s="148">
        <v>0.111</v>
      </c>
      <c r="T10271" s="148">
        <v>-9.6929999999999996</v>
      </c>
      <c r="U10271" s="148">
        <v>1</v>
      </c>
      <c r="V10271" s="148">
        <v>5.16E-2</v>
      </c>
      <c r="W10271" s="148">
        <v>105.56</v>
      </c>
      <c r="X10271" s="148">
        <v>4</v>
      </c>
      <c r="Y10271" s="148">
        <v>0.65500000000000003</v>
      </c>
    </row>
    <row r="10272" spans="11:25" x14ac:dyDescent="0.25">
      <c r="K10272" s="145" t="s">
        <v>8524</v>
      </c>
      <c r="L10272" s="145">
        <v>40</v>
      </c>
      <c r="M10272" s="145">
        <v>194706</v>
      </c>
      <c r="N10272" s="148">
        <v>0.66900000000000004</v>
      </c>
      <c r="O10272" s="148">
        <v>0.79400000000000004</v>
      </c>
      <c r="P10272" s="148">
        <v>0.36199999999999999</v>
      </c>
      <c r="Q10272" s="148">
        <v>0.88099999999999901</v>
      </c>
      <c r="R10272" s="148">
        <v>2</v>
      </c>
      <c r="S10272" s="148">
        <v>9.4100000000000003E-2</v>
      </c>
      <c r="T10272" s="148">
        <v>-13.089</v>
      </c>
      <c r="U10272" s="148">
        <v>0</v>
      </c>
      <c r="V10272" s="148">
        <v>8.7900000000000006E-2</v>
      </c>
      <c r="W10272" s="148">
        <v>87.082999999999998</v>
      </c>
      <c r="X10272" s="148">
        <v>4</v>
      </c>
      <c r="Y10272" s="148">
        <v>0.80599999999999905</v>
      </c>
    </row>
    <row r="10273" spans="11:25" x14ac:dyDescent="0.25">
      <c r="K10273" s="145" t="s">
        <v>8525</v>
      </c>
      <c r="L10273" s="145">
        <v>28</v>
      </c>
      <c r="M10273" s="145">
        <v>235543</v>
      </c>
      <c r="N10273" s="148">
        <v>0.308</v>
      </c>
      <c r="O10273" s="148">
        <v>0.68400000000000005</v>
      </c>
      <c r="P10273" s="148">
        <v>0.80599999999999905</v>
      </c>
      <c r="Q10273" s="148">
        <v>0.311</v>
      </c>
      <c r="R10273" s="148">
        <v>0</v>
      </c>
      <c r="S10273" s="148">
        <v>0.23899999999999999</v>
      </c>
      <c r="T10273" s="148">
        <v>-8.6560000000000006</v>
      </c>
      <c r="U10273" s="148">
        <v>1</v>
      </c>
      <c r="V10273" s="148">
        <v>3.0700000000000002E-2</v>
      </c>
      <c r="W10273" s="148">
        <v>94.730999999999995</v>
      </c>
      <c r="X10273" s="148">
        <v>4</v>
      </c>
      <c r="Y10273" s="148">
        <v>0.96099999999999997</v>
      </c>
    </row>
    <row r="10274" spans="11:25" x14ac:dyDescent="0.25">
      <c r="K10274" s="145" t="s">
        <v>8526</v>
      </c>
      <c r="L10274" s="145">
        <v>77</v>
      </c>
      <c r="M10274" s="145">
        <v>203160</v>
      </c>
      <c r="N10274" s="148">
        <v>0.16600000000000001</v>
      </c>
      <c r="O10274" s="148">
        <v>0.61599999999999999</v>
      </c>
      <c r="P10274" s="148">
        <v>0.98899999999999999</v>
      </c>
      <c r="Q10274" s="148">
        <v>0</v>
      </c>
      <c r="R10274" s="148">
        <v>9</v>
      </c>
      <c r="S10274" s="148">
        <v>0.17199999999999999</v>
      </c>
      <c r="T10274" s="148">
        <v>-1.698</v>
      </c>
      <c r="U10274" s="148">
        <v>0</v>
      </c>
      <c r="V10274" s="148">
        <v>4.8300000000000003E-2</v>
      </c>
      <c r="W10274" s="148">
        <v>95.036000000000001</v>
      </c>
      <c r="X10274" s="148">
        <v>4</v>
      </c>
      <c r="Y10274" s="148">
        <v>0.90200000000000002</v>
      </c>
    </row>
    <row r="10275" spans="11:25" x14ac:dyDescent="0.25">
      <c r="K10275" s="145" t="s">
        <v>676</v>
      </c>
      <c r="L10275" s="145">
        <v>80</v>
      </c>
      <c r="M10275" s="145">
        <v>185040</v>
      </c>
      <c r="N10275" s="148">
        <v>1.6799999999999999E-2</v>
      </c>
      <c r="O10275" s="148">
        <v>0.54799999999999904</v>
      </c>
      <c r="P10275" s="148">
        <v>0.70399999999999996</v>
      </c>
      <c r="Q10275" s="148">
        <v>2.2500000000000001E-5</v>
      </c>
      <c r="R10275" s="148">
        <v>11</v>
      </c>
      <c r="S10275" s="148">
        <v>0.14299999999999999</v>
      </c>
      <c r="T10275" s="148">
        <v>-4.8380000000000001</v>
      </c>
      <c r="U10275" s="148">
        <v>0</v>
      </c>
      <c r="V10275" s="148">
        <v>7.7700000000000005E-2</v>
      </c>
      <c r="W10275" s="148">
        <v>104.666</v>
      </c>
      <c r="X10275" s="148">
        <v>4</v>
      </c>
      <c r="Y10275" s="148">
        <v>0.28799999999999998</v>
      </c>
    </row>
    <row r="10276" spans="11:25" x14ac:dyDescent="0.25">
      <c r="K10276" s="145" t="s">
        <v>5945</v>
      </c>
      <c r="L10276" s="145">
        <v>92</v>
      </c>
      <c r="M10276" s="145">
        <v>188560</v>
      </c>
      <c r="N10276" s="148">
        <v>0.35399999999999998</v>
      </c>
      <c r="O10276" s="148">
        <v>0.79099999999999904</v>
      </c>
      <c r="P10276" s="148">
        <v>0.745</v>
      </c>
      <c r="Q10276" s="148">
        <v>2.9299999999999899E-5</v>
      </c>
      <c r="R10276" s="148">
        <v>11</v>
      </c>
      <c r="S10276" s="148">
        <v>0.104</v>
      </c>
      <c r="T10276" s="148">
        <v>-3.6949999999999998</v>
      </c>
      <c r="U10276" s="148">
        <v>0</v>
      </c>
      <c r="V10276" s="148">
        <v>4.6399999999999997E-2</v>
      </c>
      <c r="W10276" s="148">
        <v>94.013999999999996</v>
      </c>
      <c r="X10276" s="148">
        <v>4</v>
      </c>
      <c r="Y10276" s="148">
        <v>0.82</v>
      </c>
    </row>
    <row r="10277" spans="11:25" x14ac:dyDescent="0.25">
      <c r="K10277" s="145" t="s">
        <v>663</v>
      </c>
      <c r="L10277" s="145">
        <v>75</v>
      </c>
      <c r="M10277" s="145">
        <v>252346</v>
      </c>
      <c r="N10277" s="148">
        <v>0.34399999999999997</v>
      </c>
      <c r="O10277" s="148">
        <v>0.65500000000000003</v>
      </c>
      <c r="P10277" s="148">
        <v>0.877</v>
      </c>
      <c r="Q10277" s="148">
        <v>0</v>
      </c>
      <c r="R10277" s="148">
        <v>0</v>
      </c>
      <c r="S10277" s="148">
        <v>0.34899999999999998</v>
      </c>
      <c r="T10277" s="148">
        <v>-3.23</v>
      </c>
      <c r="U10277" s="148">
        <v>0</v>
      </c>
      <c r="V10277" s="148">
        <v>3.44E-2</v>
      </c>
      <c r="W10277" s="148">
        <v>105.017</v>
      </c>
      <c r="X10277" s="148">
        <v>4</v>
      </c>
      <c r="Y10277" s="148">
        <v>0.89300000000000002</v>
      </c>
    </row>
    <row r="10278" spans="11:25" x14ac:dyDescent="0.25">
      <c r="K10278" s="145" t="s">
        <v>8527</v>
      </c>
      <c r="L10278" s="145">
        <v>81</v>
      </c>
      <c r="M10278" s="145">
        <v>202453</v>
      </c>
      <c r="N10278" s="148">
        <v>0.14099999999999999</v>
      </c>
      <c r="O10278" s="148">
        <v>0.74299999999999999</v>
      </c>
      <c r="P10278" s="148">
        <v>0.85499999999999998</v>
      </c>
      <c r="Q10278" s="148">
        <v>4.4999999999999997E-3</v>
      </c>
      <c r="R10278" s="148">
        <v>5</v>
      </c>
      <c r="S10278" s="148">
        <v>9.9000000000000005E-2</v>
      </c>
      <c r="T10278" s="148">
        <v>-3.976</v>
      </c>
      <c r="U10278" s="148">
        <v>0</v>
      </c>
      <c r="V10278" s="148">
        <v>4.36E-2</v>
      </c>
      <c r="W10278" s="148">
        <v>96.988999999999905</v>
      </c>
      <c r="X10278" s="148">
        <v>4</v>
      </c>
      <c r="Y10278" s="148">
        <v>0.871</v>
      </c>
    </row>
    <row r="10279" spans="11:25" x14ac:dyDescent="0.25">
      <c r="K10279" s="145" t="s">
        <v>526</v>
      </c>
      <c r="L10279" s="145">
        <v>94</v>
      </c>
      <c r="M10279" s="145">
        <v>210367</v>
      </c>
      <c r="N10279" s="148">
        <v>1.43E-2</v>
      </c>
      <c r="O10279" s="148">
        <v>0.81799999999999995</v>
      </c>
      <c r="P10279" s="148">
        <v>0.54</v>
      </c>
      <c r="Q10279" s="148">
        <v>5.1199999999999998E-4</v>
      </c>
      <c r="R10279" s="148">
        <v>6</v>
      </c>
      <c r="S10279" s="148">
        <v>9.9000000000000005E-2</v>
      </c>
      <c r="T10279" s="148">
        <v>-6.35</v>
      </c>
      <c r="U10279" s="148">
        <v>0</v>
      </c>
      <c r="V10279" s="148">
        <v>5.4399999999999997E-2</v>
      </c>
      <c r="W10279" s="148">
        <v>97.063999999999993</v>
      </c>
      <c r="X10279" s="148">
        <v>4</v>
      </c>
      <c r="Y10279" s="148">
        <v>0.17399999999999999</v>
      </c>
    </row>
    <row r="10280" spans="11:25" x14ac:dyDescent="0.25">
      <c r="K10280" s="145" t="s">
        <v>7397</v>
      </c>
      <c r="L10280" s="145">
        <v>66</v>
      </c>
      <c r="M10280" s="145">
        <v>160304</v>
      </c>
      <c r="N10280" s="148">
        <v>2.4899999999999999E-2</v>
      </c>
      <c r="O10280" s="148">
        <v>0.75</v>
      </c>
      <c r="P10280" s="148">
        <v>0.89099999999999902</v>
      </c>
      <c r="Q10280" s="148">
        <v>6.4799999999999998E-6</v>
      </c>
      <c r="R10280" s="148">
        <v>9</v>
      </c>
      <c r="S10280" s="148">
        <v>5.6899999999999999E-2</v>
      </c>
      <c r="T10280" s="148">
        <v>-3.738</v>
      </c>
      <c r="U10280" s="148">
        <v>1</v>
      </c>
      <c r="V10280" s="148">
        <v>0.22699999999999901</v>
      </c>
      <c r="W10280" s="148">
        <v>128.065</v>
      </c>
      <c r="X10280" s="148">
        <v>4</v>
      </c>
      <c r="Y10280" s="148">
        <v>0.55299999999999905</v>
      </c>
    </row>
    <row r="10281" spans="11:25" x14ac:dyDescent="0.25">
      <c r="K10281" s="145" t="s">
        <v>8528</v>
      </c>
      <c r="L10281" s="145">
        <v>63</v>
      </c>
      <c r="M10281" s="145">
        <v>195240</v>
      </c>
      <c r="N10281" s="148">
        <v>3.1600000000000003E-2</v>
      </c>
      <c r="O10281" s="148">
        <v>0.69799999999999995</v>
      </c>
      <c r="P10281" s="148">
        <v>0.86499999999999999</v>
      </c>
      <c r="Q10281" s="148">
        <v>0</v>
      </c>
      <c r="R10281" s="148">
        <v>4</v>
      </c>
      <c r="S10281" s="148">
        <v>0.307</v>
      </c>
      <c r="T10281" s="148">
        <v>-4.0830000000000002</v>
      </c>
      <c r="U10281" s="148">
        <v>0</v>
      </c>
      <c r="V10281" s="148">
        <v>4.1799999999999997E-2</v>
      </c>
      <c r="W10281" s="148">
        <v>130.00399999999999</v>
      </c>
      <c r="X10281" s="148">
        <v>4</v>
      </c>
      <c r="Y10281" s="148">
        <v>0.96899999999999997</v>
      </c>
    </row>
    <row r="10282" spans="11:25" x14ac:dyDescent="0.25">
      <c r="K10282" s="145" t="s">
        <v>552</v>
      </c>
      <c r="L10282" s="145">
        <v>95</v>
      </c>
      <c r="M10282" s="145">
        <v>253390</v>
      </c>
      <c r="N10282" s="148">
        <v>9.9000000000000005E-2</v>
      </c>
      <c r="O10282" s="148">
        <v>0.81599999999999995</v>
      </c>
      <c r="P10282" s="148">
        <v>0.72599999999999998</v>
      </c>
      <c r="Q10282" s="148">
        <v>0</v>
      </c>
      <c r="R10282" s="148">
        <v>5</v>
      </c>
      <c r="S10282" s="148">
        <v>0.372</v>
      </c>
      <c r="T10282" s="148">
        <v>-3.9980000000000002</v>
      </c>
      <c r="U10282" s="148">
        <v>0</v>
      </c>
      <c r="V10282" s="148">
        <v>0.129</v>
      </c>
      <c r="W10282" s="148">
        <v>136.048</v>
      </c>
      <c r="X10282" s="148">
        <v>4</v>
      </c>
      <c r="Y10282" s="148">
        <v>0.65</v>
      </c>
    </row>
    <row r="10283" spans="11:25" x14ac:dyDescent="0.25">
      <c r="K10283" s="145" t="s">
        <v>8529</v>
      </c>
      <c r="L10283" s="145">
        <v>82</v>
      </c>
      <c r="M10283" s="145">
        <v>230000</v>
      </c>
      <c r="N10283" s="148">
        <v>0.21299999999999999</v>
      </c>
      <c r="O10283" s="148">
        <v>0.76599999999999902</v>
      </c>
      <c r="P10283" s="148">
        <v>0.75599999999999901</v>
      </c>
      <c r="Q10283" s="148">
        <v>0</v>
      </c>
      <c r="R10283" s="148">
        <v>5</v>
      </c>
      <c r="S10283" s="148">
        <v>0.34899999999999998</v>
      </c>
      <c r="T10283" s="148">
        <v>-5.8609999999999998</v>
      </c>
      <c r="U10283" s="148">
        <v>1</v>
      </c>
      <c r="V10283" s="148">
        <v>0.13200000000000001</v>
      </c>
      <c r="W10283" s="148">
        <v>94.027000000000001</v>
      </c>
      <c r="X10283" s="148">
        <v>4</v>
      </c>
      <c r="Y10283" s="148">
        <v>0.71599999999999997</v>
      </c>
    </row>
    <row r="10284" spans="11:25" x14ac:dyDescent="0.25">
      <c r="K10284" s="145" t="s">
        <v>527</v>
      </c>
      <c r="L10284" s="145">
        <v>98</v>
      </c>
      <c r="M10284" s="145">
        <v>212500</v>
      </c>
      <c r="N10284" s="148">
        <v>0.153</v>
      </c>
      <c r="O10284" s="148">
        <v>0.84099999999999997</v>
      </c>
      <c r="P10284" s="148">
        <v>0.79799999999999904</v>
      </c>
      <c r="Q10284" s="148">
        <v>3.3299999999999999E-6</v>
      </c>
      <c r="R10284" s="148">
        <v>1</v>
      </c>
      <c r="S10284" s="148">
        <v>6.1800000000000001E-2</v>
      </c>
      <c r="T10284" s="148">
        <v>-4.2060000000000004</v>
      </c>
      <c r="U10284" s="148">
        <v>0</v>
      </c>
      <c r="V10284" s="148">
        <v>0.22899999999999901</v>
      </c>
      <c r="W10284" s="148">
        <v>95.947999999999993</v>
      </c>
      <c r="X10284" s="148">
        <v>4</v>
      </c>
      <c r="Y10284" s="148">
        <v>0.59099999999999997</v>
      </c>
    </row>
    <row r="10285" spans="11:25" x14ac:dyDescent="0.25">
      <c r="K10285" s="145" t="s">
        <v>565</v>
      </c>
      <c r="L10285" s="145">
        <v>60</v>
      </c>
      <c r="M10285" s="145">
        <v>176702</v>
      </c>
      <c r="N10285" s="148">
        <v>0.19600000000000001</v>
      </c>
      <c r="O10285" s="148">
        <v>0.92099999999999904</v>
      </c>
      <c r="P10285" s="148">
        <v>0.96499999999999997</v>
      </c>
      <c r="Q10285" s="148">
        <v>2.00999999999999E-4</v>
      </c>
      <c r="R10285" s="148">
        <v>1</v>
      </c>
      <c r="S10285" s="148">
        <v>0.32299999999999901</v>
      </c>
      <c r="T10285" s="148">
        <v>-1.3959999999999999</v>
      </c>
      <c r="U10285" s="148">
        <v>1</v>
      </c>
      <c r="V10285" s="148">
        <v>0.17799999999999999</v>
      </c>
      <c r="W10285" s="148">
        <v>120.902</v>
      </c>
      <c r="X10285" s="148">
        <v>4</v>
      </c>
      <c r="Y10285" s="148">
        <v>0.50700000000000001</v>
      </c>
    </row>
    <row r="10286" spans="11:25" x14ac:dyDescent="0.25">
      <c r="K10286" s="145" t="s">
        <v>8530</v>
      </c>
      <c r="L10286" s="145">
        <v>77</v>
      </c>
      <c r="M10286" s="145">
        <v>259195</v>
      </c>
      <c r="N10286" s="148">
        <v>4.3099999999999996E-3</v>
      </c>
      <c r="O10286" s="148">
        <v>0.66299999999999903</v>
      </c>
      <c r="P10286" s="148">
        <v>0.92</v>
      </c>
      <c r="Q10286" s="148">
        <v>1.6899999999999899E-5</v>
      </c>
      <c r="R10286" s="148">
        <v>11</v>
      </c>
      <c r="S10286" s="148">
        <v>0.10099999999999899</v>
      </c>
      <c r="T10286" s="148">
        <v>-4.07</v>
      </c>
      <c r="U10286" s="148">
        <v>0</v>
      </c>
      <c r="V10286" s="148">
        <v>0.22600000000000001</v>
      </c>
      <c r="W10286" s="148">
        <v>99.935000000000002</v>
      </c>
      <c r="X10286" s="148">
        <v>4</v>
      </c>
      <c r="Y10286" s="148">
        <v>0.53299999999999903</v>
      </c>
    </row>
    <row r="10287" spans="11:25" x14ac:dyDescent="0.25">
      <c r="K10287" s="145" t="s">
        <v>6264</v>
      </c>
      <c r="L10287" s="145">
        <v>68</v>
      </c>
      <c r="M10287" s="145">
        <v>232000</v>
      </c>
      <c r="N10287" s="148">
        <v>2.3400000000000001E-2</v>
      </c>
      <c r="O10287" s="148">
        <v>0.875999999999999</v>
      </c>
      <c r="P10287" s="148">
        <v>0.71</v>
      </c>
      <c r="Q10287" s="148">
        <v>1.6100000000000001E-4</v>
      </c>
      <c r="R10287" s="148">
        <v>11</v>
      </c>
      <c r="S10287" s="148">
        <v>5.7299999999999997E-2</v>
      </c>
      <c r="T10287" s="148">
        <v>-6.4459999999999997</v>
      </c>
      <c r="U10287" s="148">
        <v>0</v>
      </c>
      <c r="V10287" s="148">
        <v>4.4600000000000001E-2</v>
      </c>
      <c r="W10287" s="148">
        <v>121.072</v>
      </c>
      <c r="X10287" s="148">
        <v>4</v>
      </c>
      <c r="Y10287" s="148">
        <v>0.82799999999999996</v>
      </c>
    </row>
    <row r="10288" spans="11:25" x14ac:dyDescent="0.25">
      <c r="K10288" s="145" t="s">
        <v>8531</v>
      </c>
      <c r="L10288" s="145">
        <v>70</v>
      </c>
      <c r="M10288" s="145">
        <v>210933</v>
      </c>
      <c r="N10288" s="148">
        <v>0.10199999999999999</v>
      </c>
      <c r="O10288" s="148">
        <v>0.81599999999999995</v>
      </c>
      <c r="P10288" s="148">
        <v>0.747</v>
      </c>
      <c r="Q10288" s="148">
        <v>0</v>
      </c>
      <c r="R10288" s="148">
        <v>8</v>
      </c>
      <c r="S10288" s="148">
        <v>0.26300000000000001</v>
      </c>
      <c r="T10288" s="148">
        <v>-6.468</v>
      </c>
      <c r="U10288" s="148">
        <v>0</v>
      </c>
      <c r="V10288" s="148">
        <v>4.1099999999999998E-2</v>
      </c>
      <c r="W10288" s="148">
        <v>97.018999999999906</v>
      </c>
      <c r="X10288" s="148">
        <v>4</v>
      </c>
      <c r="Y10288" s="148">
        <v>0.84799999999999998</v>
      </c>
    </row>
    <row r="10289" spans="11:25" x14ac:dyDescent="0.25">
      <c r="K10289" s="145" t="s">
        <v>8532</v>
      </c>
      <c r="L10289" s="145">
        <v>78</v>
      </c>
      <c r="M10289" s="145">
        <v>205906</v>
      </c>
      <c r="N10289" s="148">
        <v>0.44600000000000001</v>
      </c>
      <c r="O10289" s="148">
        <v>0.628</v>
      </c>
      <c r="P10289" s="148">
        <v>0.69</v>
      </c>
      <c r="Q10289" s="148">
        <v>0</v>
      </c>
      <c r="R10289" s="148">
        <v>8</v>
      </c>
      <c r="S10289" s="148">
        <v>0.111999999999999</v>
      </c>
      <c r="T10289" s="148">
        <v>-5.8279999999999896</v>
      </c>
      <c r="U10289" s="148">
        <v>1</v>
      </c>
      <c r="V10289" s="148">
        <v>5.11E-2</v>
      </c>
      <c r="W10289" s="148">
        <v>179.91099999999901</v>
      </c>
      <c r="X10289" s="148">
        <v>4</v>
      </c>
      <c r="Y10289" s="148">
        <v>0.66200000000000003</v>
      </c>
    </row>
    <row r="10290" spans="11:25" x14ac:dyDescent="0.25">
      <c r="K10290" s="145" t="s">
        <v>5938</v>
      </c>
      <c r="L10290" s="145">
        <v>93</v>
      </c>
      <c r="M10290" s="145">
        <v>176133</v>
      </c>
      <c r="N10290" s="148">
        <v>0.315</v>
      </c>
      <c r="O10290" s="148">
        <v>0.754</v>
      </c>
      <c r="P10290" s="148">
        <v>0.80500000000000005</v>
      </c>
      <c r="Q10290" s="148">
        <v>0</v>
      </c>
      <c r="R10290" s="148">
        <v>6</v>
      </c>
      <c r="S10290" s="148">
        <v>0.20300000000000001</v>
      </c>
      <c r="T10290" s="148">
        <v>-4.2489999999999997</v>
      </c>
      <c r="U10290" s="148">
        <v>1</v>
      </c>
      <c r="V10290" s="148">
        <v>7.5200000000000003E-2</v>
      </c>
      <c r="W10290" s="148">
        <v>93.982999999999905</v>
      </c>
      <c r="X10290" s="148">
        <v>4</v>
      </c>
      <c r="Y10290" s="148">
        <v>0.55500000000000005</v>
      </c>
    </row>
    <row r="10291" spans="11:25" x14ac:dyDescent="0.25">
      <c r="K10291" s="145" t="s">
        <v>8533</v>
      </c>
      <c r="L10291" s="145">
        <v>91</v>
      </c>
      <c r="M10291" s="145">
        <v>231920</v>
      </c>
      <c r="N10291" s="148">
        <v>0.39</v>
      </c>
      <c r="O10291" s="148">
        <v>0.76599999999999902</v>
      </c>
      <c r="P10291" s="148">
        <v>0.82199999999999995</v>
      </c>
      <c r="Q10291" s="148">
        <v>3.3699999999999999E-5</v>
      </c>
      <c r="R10291" s="148">
        <v>1</v>
      </c>
      <c r="S10291" s="148">
        <v>0.34899999999999998</v>
      </c>
      <c r="T10291" s="148">
        <v>-4.1260000000000003</v>
      </c>
      <c r="U10291" s="148">
        <v>0</v>
      </c>
      <c r="V10291" s="148">
        <v>0.16</v>
      </c>
      <c r="W10291" s="148">
        <v>165.84200000000001</v>
      </c>
      <c r="X10291" s="148">
        <v>4</v>
      </c>
      <c r="Y10291" s="148">
        <v>0.88099999999999901</v>
      </c>
    </row>
    <row r="10292" spans="11:25" x14ac:dyDescent="0.25">
      <c r="K10292" s="145" t="s">
        <v>669</v>
      </c>
      <c r="L10292" s="145">
        <v>71</v>
      </c>
      <c r="M10292" s="145">
        <v>243413</v>
      </c>
      <c r="N10292" s="148">
        <v>4.2599999999999999E-2</v>
      </c>
      <c r="O10292" s="148">
        <v>0.72299999999999998</v>
      </c>
      <c r="P10292" s="148">
        <v>0.77700000000000002</v>
      </c>
      <c r="Q10292" s="148">
        <v>3.6799999999999999E-6</v>
      </c>
      <c r="R10292" s="148">
        <v>7</v>
      </c>
      <c r="S10292" s="148">
        <v>4.5100000000000001E-2</v>
      </c>
      <c r="T10292" s="148">
        <v>-3.5030000000000001</v>
      </c>
      <c r="U10292" s="148">
        <v>1</v>
      </c>
      <c r="V10292" s="148">
        <v>0.108</v>
      </c>
      <c r="W10292" s="148">
        <v>91.016999999999996</v>
      </c>
      <c r="X10292" s="148">
        <v>4</v>
      </c>
      <c r="Y10292" s="148">
        <v>0.96099999999999997</v>
      </c>
    </row>
    <row r="10293" spans="11:25" x14ac:dyDescent="0.25">
      <c r="K10293" s="145" t="s">
        <v>8534</v>
      </c>
      <c r="L10293" s="145">
        <v>73</v>
      </c>
      <c r="M10293" s="145">
        <v>171093</v>
      </c>
      <c r="N10293" s="148">
        <v>0.20799999999999999</v>
      </c>
      <c r="O10293" s="148">
        <v>0.73</v>
      </c>
      <c r="P10293" s="148">
        <v>0.80900000000000005</v>
      </c>
      <c r="Q10293" s="148">
        <v>1.2999999999999999E-3</v>
      </c>
      <c r="R10293" s="148">
        <v>5</v>
      </c>
      <c r="S10293" s="148">
        <v>8.0399999999999999E-2</v>
      </c>
      <c r="T10293" s="148">
        <v>-6.4059999999999997</v>
      </c>
      <c r="U10293" s="148">
        <v>0</v>
      </c>
      <c r="V10293" s="148">
        <v>8.7599999999999997E-2</v>
      </c>
      <c r="W10293" s="148">
        <v>101.965</v>
      </c>
      <c r="X10293" s="148">
        <v>4</v>
      </c>
      <c r="Y10293" s="148">
        <v>0.82499999999999996</v>
      </c>
    </row>
    <row r="10294" spans="11:25" x14ac:dyDescent="0.25">
      <c r="K10294" s="145" t="s">
        <v>670</v>
      </c>
      <c r="L10294" s="145">
        <v>76</v>
      </c>
      <c r="M10294" s="145">
        <v>198773</v>
      </c>
      <c r="N10294" s="148">
        <v>8.4599999999999995E-2</v>
      </c>
      <c r="O10294" s="148">
        <v>0.4</v>
      </c>
      <c r="P10294" s="148">
        <v>0.91500000000000004</v>
      </c>
      <c r="Q10294" s="148">
        <v>0</v>
      </c>
      <c r="R10294" s="148">
        <v>0</v>
      </c>
      <c r="S10294" s="148">
        <v>5.0299999999999997E-2</v>
      </c>
      <c r="T10294" s="148">
        <v>-4.8899999999999997</v>
      </c>
      <c r="U10294" s="148">
        <v>1</v>
      </c>
      <c r="V10294" s="148">
        <v>0.28000000000000003</v>
      </c>
      <c r="W10294" s="148">
        <v>88.917000000000002</v>
      </c>
      <c r="X10294" s="148">
        <v>3</v>
      </c>
      <c r="Y10294" s="148">
        <v>0.878</v>
      </c>
    </row>
    <row r="10295" spans="11:25" x14ac:dyDescent="0.25">
      <c r="K10295" s="145" t="s">
        <v>8535</v>
      </c>
      <c r="L10295" s="145">
        <v>64</v>
      </c>
      <c r="M10295" s="145">
        <v>249800</v>
      </c>
      <c r="N10295" s="148">
        <v>0.12</v>
      </c>
      <c r="O10295" s="148">
        <v>0.86899999999999999</v>
      </c>
      <c r="P10295" s="148">
        <v>0.69099999999999995</v>
      </c>
      <c r="Q10295" s="148">
        <v>0</v>
      </c>
      <c r="R10295" s="148">
        <v>7</v>
      </c>
      <c r="S10295" s="148">
        <v>0.10199999999999999</v>
      </c>
      <c r="T10295" s="148">
        <v>-6.8719999999999999</v>
      </c>
      <c r="U10295" s="148">
        <v>1</v>
      </c>
      <c r="V10295" s="148">
        <v>0.192</v>
      </c>
      <c r="W10295" s="148">
        <v>95.018999999999906</v>
      </c>
      <c r="X10295" s="148">
        <v>4</v>
      </c>
      <c r="Y10295" s="148">
        <v>0.875</v>
      </c>
    </row>
    <row r="10296" spans="11:25" x14ac:dyDescent="0.25">
      <c r="K10296" s="145" t="s">
        <v>4108</v>
      </c>
      <c r="L10296" s="145">
        <v>88</v>
      </c>
      <c r="M10296" s="145">
        <v>250840</v>
      </c>
      <c r="N10296" s="148">
        <v>0.161</v>
      </c>
      <c r="O10296" s="148">
        <v>0.68400000000000005</v>
      </c>
      <c r="P10296" s="148">
        <v>0.81099999999999905</v>
      </c>
      <c r="Q10296" s="148">
        <v>3.6299999999999999E-4</v>
      </c>
      <c r="R10296" s="148">
        <v>7</v>
      </c>
      <c r="S10296" s="148">
        <v>8.7099999999999997E-2</v>
      </c>
      <c r="T10296" s="148">
        <v>-4.4939999999999998</v>
      </c>
      <c r="U10296" s="148">
        <v>1</v>
      </c>
      <c r="V10296" s="148">
        <v>7.1400000000000005E-2</v>
      </c>
      <c r="W10296" s="148">
        <v>87.866</v>
      </c>
      <c r="X10296" s="148">
        <v>4</v>
      </c>
      <c r="Y10296" s="148">
        <v>0.72099999999999997</v>
      </c>
    </row>
    <row r="10297" spans="11:25" x14ac:dyDescent="0.25">
      <c r="K10297" s="145" t="s">
        <v>8536</v>
      </c>
      <c r="L10297" s="145">
        <v>85</v>
      </c>
      <c r="M10297" s="145">
        <v>232549</v>
      </c>
      <c r="N10297" s="148">
        <v>0.03</v>
      </c>
      <c r="O10297" s="148">
        <v>0.81399999999999995</v>
      </c>
      <c r="P10297" s="148">
        <v>0.81299999999999994</v>
      </c>
      <c r="Q10297" s="148">
        <v>9.3299999999999896E-5</v>
      </c>
      <c r="R10297" s="148">
        <v>2</v>
      </c>
      <c r="S10297" s="148">
        <v>0.255</v>
      </c>
      <c r="T10297" s="148">
        <v>-3.0230000000000001</v>
      </c>
      <c r="U10297" s="148">
        <v>0</v>
      </c>
      <c r="V10297" s="148">
        <v>5.6099999999999997E-2</v>
      </c>
      <c r="W10297" s="148">
        <v>79.997</v>
      </c>
      <c r="X10297" s="148">
        <v>4</v>
      </c>
      <c r="Y10297" s="148">
        <v>0.83899999999999997</v>
      </c>
    </row>
    <row r="10298" spans="11:25" x14ac:dyDescent="0.25">
      <c r="K10298" s="145" t="s">
        <v>8537</v>
      </c>
      <c r="L10298" s="145">
        <v>76</v>
      </c>
      <c r="M10298" s="145">
        <v>212893</v>
      </c>
      <c r="N10298" s="148">
        <v>2.9700000000000001E-2</v>
      </c>
      <c r="O10298" s="148">
        <v>0.74</v>
      </c>
      <c r="P10298" s="148">
        <v>0.78299999999999903</v>
      </c>
      <c r="Q10298" s="148">
        <v>3.0800000000000001E-4</v>
      </c>
      <c r="R10298" s="148">
        <v>0</v>
      </c>
      <c r="S10298" s="148">
        <v>0.123</v>
      </c>
      <c r="T10298" s="148">
        <v>-5.367</v>
      </c>
      <c r="U10298" s="148">
        <v>1</v>
      </c>
      <c r="V10298" s="148">
        <v>4.2700000000000002E-2</v>
      </c>
      <c r="W10298" s="148">
        <v>100.011</v>
      </c>
      <c r="X10298" s="148">
        <v>4</v>
      </c>
      <c r="Y10298" s="148">
        <v>0.81200000000000006</v>
      </c>
    </row>
    <row r="10299" spans="11:25" x14ac:dyDescent="0.25">
      <c r="K10299" s="145" t="s">
        <v>554</v>
      </c>
      <c r="L10299" s="145">
        <v>77</v>
      </c>
      <c r="M10299" s="145">
        <v>199095</v>
      </c>
      <c r="N10299" s="148">
        <v>0.39799999999999902</v>
      </c>
      <c r="O10299" s="148">
        <v>0.750999999999999</v>
      </c>
      <c r="P10299" s="148">
        <v>0.57899999999999996</v>
      </c>
      <c r="Q10299" s="148">
        <v>2.2799999999999999E-5</v>
      </c>
      <c r="R10299" s="148">
        <v>2</v>
      </c>
      <c r="S10299" s="148">
        <v>0.13300000000000001</v>
      </c>
      <c r="T10299" s="148">
        <v>-4.0359999999999996</v>
      </c>
      <c r="U10299" s="148">
        <v>1</v>
      </c>
      <c r="V10299" s="148">
        <v>3.2099999999999997E-2</v>
      </c>
      <c r="W10299" s="148">
        <v>105.03100000000001</v>
      </c>
      <c r="X10299" s="148">
        <v>4</v>
      </c>
      <c r="Y10299" s="148">
        <v>0.34899999999999998</v>
      </c>
    </row>
    <row r="10300" spans="11:25" x14ac:dyDescent="0.25">
      <c r="K10300" s="145" t="s">
        <v>668</v>
      </c>
      <c r="L10300" s="145">
        <v>69</v>
      </c>
      <c r="M10300" s="145">
        <v>266306</v>
      </c>
      <c r="N10300" s="148">
        <v>0.23799999999999999</v>
      </c>
      <c r="O10300" s="148">
        <v>0.80900000000000005</v>
      </c>
      <c r="P10300" s="148">
        <v>0.88300000000000001</v>
      </c>
      <c r="Q10300" s="148">
        <v>2.3400000000000001E-3</v>
      </c>
      <c r="R10300" s="148">
        <v>8</v>
      </c>
      <c r="S10300" s="148">
        <v>6.25E-2</v>
      </c>
      <c r="T10300" s="148">
        <v>-2.9649999999999999</v>
      </c>
      <c r="U10300" s="148">
        <v>1</v>
      </c>
      <c r="V10300" s="148">
        <v>6.8900000000000003E-2</v>
      </c>
      <c r="W10300" s="148">
        <v>124.096</v>
      </c>
      <c r="X10300" s="148">
        <v>4</v>
      </c>
      <c r="Y10300" s="148">
        <v>0.91799999999999904</v>
      </c>
    </row>
    <row r="10301" spans="11:25" x14ac:dyDescent="0.25">
      <c r="K10301" s="145" t="s">
        <v>8538</v>
      </c>
      <c r="L10301" s="145">
        <v>89</v>
      </c>
      <c r="M10301" s="145">
        <v>249608</v>
      </c>
      <c r="N10301" s="148">
        <v>0.16</v>
      </c>
      <c r="O10301" s="148">
        <v>0.76900000000000002</v>
      </c>
      <c r="P10301" s="148">
        <v>0.83799999999999997</v>
      </c>
      <c r="Q10301" s="148">
        <v>0</v>
      </c>
      <c r="R10301" s="148">
        <v>2</v>
      </c>
      <c r="S10301" s="148">
        <v>9.35E-2</v>
      </c>
      <c r="T10301" s="148">
        <v>-5.2379999999999898</v>
      </c>
      <c r="U10301" s="148">
        <v>1</v>
      </c>
      <c r="V10301" s="148">
        <v>6.3299999999999995E-2</v>
      </c>
      <c r="W10301" s="148">
        <v>93.995999999999995</v>
      </c>
      <c r="X10301" s="148">
        <v>4</v>
      </c>
      <c r="Y10301" s="148">
        <v>0.60199999999999998</v>
      </c>
    </row>
    <row r="10302" spans="11:25" x14ac:dyDescent="0.25">
      <c r="K10302" s="145" t="s">
        <v>683</v>
      </c>
      <c r="L10302" s="145">
        <v>77</v>
      </c>
      <c r="M10302" s="145">
        <v>192600</v>
      </c>
      <c r="N10302" s="148">
        <v>0.33200000000000002</v>
      </c>
      <c r="O10302" s="148">
        <v>0.85699999999999998</v>
      </c>
      <c r="P10302" s="148">
        <v>0.80099999999999905</v>
      </c>
      <c r="Q10302" s="148">
        <v>1.1999999999999999E-6</v>
      </c>
      <c r="R10302" s="148">
        <v>0</v>
      </c>
      <c r="S10302" s="148">
        <v>7.8899999999999998E-2</v>
      </c>
      <c r="T10302" s="148">
        <v>-6.4989999999999997</v>
      </c>
      <c r="U10302" s="148">
        <v>1</v>
      </c>
      <c r="V10302" s="148">
        <v>6.1800000000000001E-2</v>
      </c>
      <c r="W10302" s="148">
        <v>96.009</v>
      </c>
      <c r="X10302" s="148">
        <v>4</v>
      </c>
      <c r="Y10302" s="148">
        <v>0.753</v>
      </c>
    </row>
    <row r="10303" spans="11:25" x14ac:dyDescent="0.25">
      <c r="K10303" s="145" t="s">
        <v>592</v>
      </c>
      <c r="L10303" s="145">
        <v>84</v>
      </c>
      <c r="M10303" s="145">
        <v>218093</v>
      </c>
      <c r="N10303" s="148">
        <v>0.28399999999999997</v>
      </c>
      <c r="O10303" s="148">
        <v>0.77800000000000002</v>
      </c>
      <c r="P10303" s="148">
        <v>0.82399999999999995</v>
      </c>
      <c r="Q10303" s="148">
        <v>0</v>
      </c>
      <c r="R10303" s="148">
        <v>10</v>
      </c>
      <c r="S10303" s="148">
        <v>0.40500000000000003</v>
      </c>
      <c r="T10303" s="148">
        <v>-5.8920000000000003</v>
      </c>
      <c r="U10303" s="148">
        <v>0</v>
      </c>
      <c r="V10303" s="148">
        <v>7.1199999999999999E-2</v>
      </c>
      <c r="W10303" s="148">
        <v>100.024</v>
      </c>
      <c r="X10303" s="148">
        <v>4</v>
      </c>
      <c r="Y10303" s="148">
        <v>0.75599999999999901</v>
      </c>
    </row>
    <row r="10304" spans="11:25" x14ac:dyDescent="0.25">
      <c r="K10304" s="145" t="s">
        <v>567</v>
      </c>
      <c r="L10304" s="145">
        <v>88</v>
      </c>
      <c r="M10304" s="145">
        <v>201526</v>
      </c>
      <c r="N10304" s="148">
        <v>0.16500000000000001</v>
      </c>
      <c r="O10304" s="148">
        <v>0.79200000000000004</v>
      </c>
      <c r="P10304" s="148">
        <v>0.89500000000000002</v>
      </c>
      <c r="Q10304" s="148">
        <v>0</v>
      </c>
      <c r="R10304" s="148">
        <v>1</v>
      </c>
      <c r="S10304" s="148">
        <v>5.0099999999999999E-2</v>
      </c>
      <c r="T10304" s="148">
        <v>-3.1120000000000001</v>
      </c>
      <c r="U10304" s="148">
        <v>0</v>
      </c>
      <c r="V10304" s="148">
        <v>5.8900000000000001E-2</v>
      </c>
      <c r="W10304" s="148">
        <v>94.967999999999904</v>
      </c>
      <c r="X10304" s="148">
        <v>4</v>
      </c>
      <c r="Y10304" s="148">
        <v>0.79400000000000004</v>
      </c>
    </row>
    <row r="10305" spans="11:25" x14ac:dyDescent="0.25">
      <c r="K10305" s="145" t="s">
        <v>8539</v>
      </c>
      <c r="L10305" s="145">
        <v>75</v>
      </c>
      <c r="M10305" s="145">
        <v>200813</v>
      </c>
      <c r="N10305" s="148">
        <v>7.8600000000000003E-2</v>
      </c>
      <c r="O10305" s="148">
        <v>0.72399999999999998</v>
      </c>
      <c r="P10305" s="148">
        <v>0.90400000000000003</v>
      </c>
      <c r="Q10305" s="148">
        <v>0</v>
      </c>
      <c r="R10305" s="148">
        <v>8</v>
      </c>
      <c r="S10305" s="148">
        <v>0.22600000000000001</v>
      </c>
      <c r="T10305" s="148">
        <v>-3.3539999999999899</v>
      </c>
      <c r="U10305" s="148">
        <v>0</v>
      </c>
      <c r="V10305" s="148">
        <v>9.6600000000000005E-2</v>
      </c>
      <c r="W10305" s="148">
        <v>90.998999999999995</v>
      </c>
      <c r="X10305" s="148">
        <v>4</v>
      </c>
      <c r="Y10305" s="148">
        <v>0.84599999999999997</v>
      </c>
    </row>
    <row r="10306" spans="11:25" x14ac:dyDescent="0.25">
      <c r="K10306" s="145" t="s">
        <v>8540</v>
      </c>
      <c r="L10306" s="145">
        <v>74</v>
      </c>
      <c r="M10306" s="145">
        <v>239306</v>
      </c>
      <c r="N10306" s="148">
        <v>9.5899999999999999E-2</v>
      </c>
      <c r="O10306" s="148">
        <v>0.82899999999999996</v>
      </c>
      <c r="P10306" s="148">
        <v>0.878</v>
      </c>
      <c r="Q10306" s="148">
        <v>0</v>
      </c>
      <c r="R10306" s="148">
        <v>9</v>
      </c>
      <c r="S10306" s="148">
        <v>0.77599999999999902</v>
      </c>
      <c r="T10306" s="148">
        <v>-5.9509999999999996</v>
      </c>
      <c r="U10306" s="148">
        <v>1</v>
      </c>
      <c r="V10306" s="148">
        <v>0.10099999999999899</v>
      </c>
      <c r="W10306" s="148">
        <v>87.991</v>
      </c>
      <c r="X10306" s="148">
        <v>4</v>
      </c>
      <c r="Y10306" s="148">
        <v>0.88300000000000001</v>
      </c>
    </row>
    <row r="10307" spans="11:25" x14ac:dyDescent="0.25">
      <c r="K10307" s="145" t="s">
        <v>8541</v>
      </c>
      <c r="L10307" s="145">
        <v>52</v>
      </c>
      <c r="M10307" s="145">
        <v>284866</v>
      </c>
      <c r="N10307" s="148">
        <v>0.107</v>
      </c>
      <c r="O10307" s="148">
        <v>0.72599999999999998</v>
      </c>
      <c r="P10307" s="148">
        <v>0.77900000000000003</v>
      </c>
      <c r="Q10307" s="148">
        <v>2.52E-4</v>
      </c>
      <c r="R10307" s="148">
        <v>3</v>
      </c>
      <c r="S10307" s="148">
        <v>9.8000000000000004E-2</v>
      </c>
      <c r="T10307" s="148">
        <v>-5.1979999999999897</v>
      </c>
      <c r="U10307" s="148">
        <v>0</v>
      </c>
      <c r="V10307" s="148">
        <v>6.0299999999999999E-2</v>
      </c>
      <c r="W10307" s="148">
        <v>129.97299999999899</v>
      </c>
      <c r="X10307" s="148">
        <v>4</v>
      </c>
      <c r="Y10307" s="148">
        <v>0.55600000000000005</v>
      </c>
    </row>
    <row r="10308" spans="11:25" x14ac:dyDescent="0.25">
      <c r="K10308" s="145" t="s">
        <v>8542</v>
      </c>
      <c r="L10308" s="145">
        <v>60</v>
      </c>
      <c r="M10308" s="145">
        <v>216933</v>
      </c>
      <c r="N10308" s="148">
        <v>0.129</v>
      </c>
      <c r="O10308" s="148">
        <v>0.82</v>
      </c>
      <c r="P10308" s="148">
        <v>0.63300000000000001</v>
      </c>
      <c r="Q10308" s="148">
        <v>0</v>
      </c>
      <c r="R10308" s="148">
        <v>9</v>
      </c>
      <c r="S10308" s="148">
        <v>9.7199999999999995E-2</v>
      </c>
      <c r="T10308" s="148">
        <v>-13.815999999999899</v>
      </c>
      <c r="U10308" s="148">
        <v>1</v>
      </c>
      <c r="V10308" s="148">
        <v>7.4499999999999997E-2</v>
      </c>
      <c r="W10308" s="148">
        <v>116.622</v>
      </c>
      <c r="X10308" s="148">
        <v>4</v>
      </c>
      <c r="Y10308" s="148">
        <v>0.71599999999999997</v>
      </c>
    </row>
    <row r="10309" spans="11:25" x14ac:dyDescent="0.25">
      <c r="K10309" s="145" t="s">
        <v>666</v>
      </c>
      <c r="L10309" s="145">
        <v>72</v>
      </c>
      <c r="M10309" s="145">
        <v>216706</v>
      </c>
      <c r="N10309" s="148">
        <v>8.3799999999999999E-2</v>
      </c>
      <c r="O10309" s="148">
        <v>0.750999999999999</v>
      </c>
      <c r="P10309" s="148">
        <v>0.73099999999999998</v>
      </c>
      <c r="Q10309" s="148">
        <v>0</v>
      </c>
      <c r="R10309" s="148">
        <v>6</v>
      </c>
      <c r="S10309" s="148">
        <v>5.5599999999999997E-2</v>
      </c>
      <c r="T10309" s="148">
        <v>-4.4189999999999996</v>
      </c>
      <c r="U10309" s="148">
        <v>0</v>
      </c>
      <c r="V10309" s="148">
        <v>3.0800000000000001E-2</v>
      </c>
      <c r="W10309" s="148">
        <v>97.007000000000005</v>
      </c>
      <c r="X10309" s="148">
        <v>4</v>
      </c>
      <c r="Y10309" s="148">
        <v>0.97299999999999998</v>
      </c>
    </row>
    <row r="10310" spans="11:25" x14ac:dyDescent="0.25">
      <c r="K10310" s="145" t="s">
        <v>4402</v>
      </c>
      <c r="L10310" s="145">
        <v>79</v>
      </c>
      <c r="M10310" s="145">
        <v>229360</v>
      </c>
      <c r="N10310" s="148">
        <v>9.2100000000000001E-2</v>
      </c>
      <c r="O10310" s="148">
        <v>0.72</v>
      </c>
      <c r="P10310" s="148">
        <v>0.80200000000000005</v>
      </c>
      <c r="Q10310" s="148">
        <v>0</v>
      </c>
      <c r="R10310" s="148">
        <v>1</v>
      </c>
      <c r="S10310" s="148">
        <v>0.69399999999999995</v>
      </c>
      <c r="T10310" s="148">
        <v>-5.7969999999999997</v>
      </c>
      <c r="U10310" s="148">
        <v>1</v>
      </c>
      <c r="V10310" s="148">
        <v>5.8200000000000002E-2</v>
      </c>
      <c r="W10310" s="148">
        <v>124.042999999999</v>
      </c>
      <c r="X10310" s="148">
        <v>4</v>
      </c>
      <c r="Y10310" s="148">
        <v>0.72299999999999998</v>
      </c>
    </row>
    <row r="10311" spans="11:25" x14ac:dyDescent="0.25">
      <c r="K10311" s="145" t="s">
        <v>8543</v>
      </c>
      <c r="L10311" s="145">
        <v>71</v>
      </c>
      <c r="M10311" s="145">
        <v>211680</v>
      </c>
      <c r="N10311" s="148">
        <v>3.44E-2</v>
      </c>
      <c r="O10311" s="148">
        <v>0.72499999999999998</v>
      </c>
      <c r="P10311" s="148">
        <v>0.90300000000000002</v>
      </c>
      <c r="Q10311" s="148">
        <v>0</v>
      </c>
      <c r="R10311" s="148">
        <v>0</v>
      </c>
      <c r="S10311" s="148">
        <v>0.183</v>
      </c>
      <c r="T10311" s="148">
        <v>-2.9550000000000001</v>
      </c>
      <c r="U10311" s="148">
        <v>1</v>
      </c>
      <c r="V10311" s="148">
        <v>6.5799999999999997E-2</v>
      </c>
      <c r="W10311" s="148">
        <v>142.006</v>
      </c>
      <c r="X10311" s="148">
        <v>4</v>
      </c>
      <c r="Y10311" s="148">
        <v>0.94599999999999995</v>
      </c>
    </row>
    <row r="10312" spans="11:25" x14ac:dyDescent="0.25">
      <c r="K10312" s="145" t="s">
        <v>4093</v>
      </c>
      <c r="L10312" s="145">
        <v>84</v>
      </c>
      <c r="M10312" s="145">
        <v>228826</v>
      </c>
      <c r="N10312" s="148">
        <v>0.22800000000000001</v>
      </c>
      <c r="O10312" s="148">
        <v>0.65300000000000002</v>
      </c>
      <c r="P10312" s="148">
        <v>0.81599999999999995</v>
      </c>
      <c r="Q10312" s="148">
        <v>0</v>
      </c>
      <c r="R10312" s="148">
        <v>2</v>
      </c>
      <c r="S10312" s="148">
        <v>9.6699999999999994E-2</v>
      </c>
      <c r="T10312" s="148">
        <v>-4.3529999999999998</v>
      </c>
      <c r="U10312" s="148">
        <v>1</v>
      </c>
      <c r="V10312" s="148">
        <v>0.16699999999999901</v>
      </c>
      <c r="W10312" s="148">
        <v>178.08599999999899</v>
      </c>
      <c r="X10312" s="148">
        <v>4</v>
      </c>
      <c r="Y10312" s="148">
        <v>0.81599999999999995</v>
      </c>
    </row>
    <row r="10313" spans="11:25" x14ac:dyDescent="0.25">
      <c r="K10313" s="145" t="s">
        <v>3620</v>
      </c>
      <c r="L10313" s="145">
        <v>65</v>
      </c>
      <c r="M10313" s="145">
        <v>259013</v>
      </c>
      <c r="N10313" s="148">
        <v>0.505</v>
      </c>
      <c r="O10313" s="148">
        <v>0.746</v>
      </c>
      <c r="P10313" s="148">
        <v>0.91500000000000004</v>
      </c>
      <c r="Q10313" s="148">
        <v>4.0200000000000001E-5</v>
      </c>
      <c r="R10313" s="148">
        <v>7</v>
      </c>
      <c r="S10313" s="148">
        <v>0.161</v>
      </c>
      <c r="T10313" s="148">
        <v>-6.6260000000000003</v>
      </c>
      <c r="U10313" s="148">
        <v>0</v>
      </c>
      <c r="V10313" s="148">
        <v>6.7500000000000004E-2</v>
      </c>
      <c r="W10313" s="148">
        <v>154.98500000000001</v>
      </c>
      <c r="X10313" s="148">
        <v>4</v>
      </c>
      <c r="Y10313" s="148">
        <v>0.81200000000000006</v>
      </c>
    </row>
    <row r="10314" spans="11:25" x14ac:dyDescent="0.25">
      <c r="K10314" s="145" t="s">
        <v>8544</v>
      </c>
      <c r="L10314" s="145">
        <v>79</v>
      </c>
      <c r="M10314" s="145">
        <v>222560</v>
      </c>
      <c r="N10314" s="148">
        <v>0.4</v>
      </c>
      <c r="O10314" s="148">
        <v>0.76099999999999901</v>
      </c>
      <c r="P10314" s="148">
        <v>0.83799999999999997</v>
      </c>
      <c r="Q10314" s="148">
        <v>0</v>
      </c>
      <c r="R10314" s="148">
        <v>4</v>
      </c>
      <c r="S10314" s="148">
        <v>0.17599999999999999</v>
      </c>
      <c r="T10314" s="148">
        <v>-3.073</v>
      </c>
      <c r="U10314" s="148">
        <v>0</v>
      </c>
      <c r="V10314" s="148">
        <v>5.0200000000000002E-2</v>
      </c>
      <c r="W10314" s="148">
        <v>93.973999999999904</v>
      </c>
      <c r="X10314" s="148">
        <v>4</v>
      </c>
      <c r="Y10314" s="148">
        <v>0.71</v>
      </c>
    </row>
    <row r="10315" spans="11:25" x14ac:dyDescent="0.25">
      <c r="K10315" s="145" t="s">
        <v>8545</v>
      </c>
      <c r="L10315" s="145">
        <v>57</v>
      </c>
      <c r="M10315" s="145">
        <v>323683</v>
      </c>
      <c r="N10315" s="148">
        <v>0.44400000000000001</v>
      </c>
      <c r="O10315" s="148">
        <v>0.73899999999999999</v>
      </c>
      <c r="P10315" s="148">
        <v>0.80900000000000005</v>
      </c>
      <c r="Q10315" s="148">
        <v>2.6599999999999999E-6</v>
      </c>
      <c r="R10315" s="148">
        <v>10</v>
      </c>
      <c r="S10315" s="148">
        <v>8.5599999999999996E-2</v>
      </c>
      <c r="T10315" s="148">
        <v>-5.1339999999999897</v>
      </c>
      <c r="U10315" s="148">
        <v>0</v>
      </c>
      <c r="V10315" s="148">
        <v>4.1599999999999998E-2</v>
      </c>
      <c r="W10315" s="148">
        <v>89.733999999999995</v>
      </c>
      <c r="X10315" s="148">
        <v>4</v>
      </c>
      <c r="Y10315" s="148">
        <v>0.86599999999999999</v>
      </c>
    </row>
    <row r="10316" spans="11:25" x14ac:dyDescent="0.25">
      <c r="K10316" s="145" t="s">
        <v>8546</v>
      </c>
      <c r="L10316" s="145">
        <v>71</v>
      </c>
      <c r="M10316" s="145">
        <v>211626</v>
      </c>
      <c r="N10316" s="148">
        <v>0.125</v>
      </c>
      <c r="O10316" s="148">
        <v>0.75800000000000001</v>
      </c>
      <c r="P10316" s="148">
        <v>0.81499999999999995</v>
      </c>
      <c r="Q10316" s="148">
        <v>3.0599999999999998E-5</v>
      </c>
      <c r="R10316" s="148">
        <v>1</v>
      </c>
      <c r="S10316" s="148">
        <v>0.18099999999999999</v>
      </c>
      <c r="T10316" s="148">
        <v>-3.9830000000000001</v>
      </c>
      <c r="U10316" s="148">
        <v>1</v>
      </c>
      <c r="V10316" s="148">
        <v>5.9799999999999999E-2</v>
      </c>
      <c r="W10316" s="148">
        <v>89.004999999999995</v>
      </c>
      <c r="X10316" s="148">
        <v>4</v>
      </c>
      <c r="Y10316" s="148">
        <v>0.624</v>
      </c>
    </row>
    <row r="10317" spans="11:25" x14ac:dyDescent="0.25">
      <c r="K10317" s="145" t="s">
        <v>678</v>
      </c>
      <c r="L10317" s="145">
        <v>70</v>
      </c>
      <c r="M10317" s="145">
        <v>239400</v>
      </c>
      <c r="N10317" s="148">
        <v>0.13500000000000001</v>
      </c>
      <c r="O10317" s="148">
        <v>0.82</v>
      </c>
      <c r="P10317" s="148">
        <v>0.93700000000000006</v>
      </c>
      <c r="Q10317" s="148">
        <v>1.2799999999999999E-4</v>
      </c>
      <c r="R10317" s="148">
        <v>5</v>
      </c>
      <c r="S10317" s="148">
        <v>0.35</v>
      </c>
      <c r="T10317" s="148">
        <v>-4.8099999999999996</v>
      </c>
      <c r="U10317" s="148">
        <v>0</v>
      </c>
      <c r="V10317" s="148">
        <v>5.5100000000000003E-2</v>
      </c>
      <c r="W10317" s="148">
        <v>130.99299999999999</v>
      </c>
      <c r="X10317" s="148">
        <v>4</v>
      </c>
      <c r="Y10317" s="148">
        <v>0.90599999999999903</v>
      </c>
    </row>
    <row r="10318" spans="11:25" x14ac:dyDescent="0.25">
      <c r="K10318" s="145" t="s">
        <v>664</v>
      </c>
      <c r="L10318" s="145">
        <v>67</v>
      </c>
      <c r="M10318" s="145">
        <v>278866</v>
      </c>
      <c r="N10318" s="148">
        <v>0.49</v>
      </c>
      <c r="O10318" s="148">
        <v>0.81</v>
      </c>
      <c r="P10318" s="148">
        <v>0.70299999999999996</v>
      </c>
      <c r="Q10318" s="148">
        <v>6.0700000000000001E-4</v>
      </c>
      <c r="R10318" s="148">
        <v>0</v>
      </c>
      <c r="S10318" s="148">
        <v>0.29499999999999998</v>
      </c>
      <c r="T10318" s="148">
        <v>-6.4359999999999999</v>
      </c>
      <c r="U10318" s="148">
        <v>0</v>
      </c>
      <c r="V10318" s="148">
        <v>7.5300000000000006E-2</v>
      </c>
      <c r="W10318" s="148">
        <v>104.051</v>
      </c>
      <c r="X10318" s="148">
        <v>4</v>
      </c>
      <c r="Y10318" s="148">
        <v>0.86899999999999999</v>
      </c>
    </row>
    <row r="10319" spans="11:25" x14ac:dyDescent="0.25">
      <c r="K10319" s="145" t="s">
        <v>3621</v>
      </c>
      <c r="L10319" s="145">
        <v>63</v>
      </c>
      <c r="M10319" s="145">
        <v>312480</v>
      </c>
      <c r="N10319" s="148">
        <v>0.17199999999999999</v>
      </c>
      <c r="O10319" s="148">
        <v>0.64200000000000002</v>
      </c>
      <c r="P10319" s="148">
        <v>0.7</v>
      </c>
      <c r="Q10319" s="148">
        <v>2.31999999999999E-4</v>
      </c>
      <c r="R10319" s="148">
        <v>1</v>
      </c>
      <c r="S10319" s="148">
        <v>8.9499999999999996E-2</v>
      </c>
      <c r="T10319" s="148">
        <v>-9.2129999999999992</v>
      </c>
      <c r="U10319" s="148">
        <v>1</v>
      </c>
      <c r="V10319" s="148">
        <v>5.5199999999999999E-2</v>
      </c>
      <c r="W10319" s="148">
        <v>103.899</v>
      </c>
      <c r="X10319" s="148">
        <v>4</v>
      </c>
      <c r="Y10319" s="148">
        <v>0.78400000000000003</v>
      </c>
    </row>
    <row r="10320" spans="11:25" x14ac:dyDescent="0.25">
      <c r="K10320" s="145" t="s">
        <v>8547</v>
      </c>
      <c r="L10320" s="145">
        <v>44</v>
      </c>
      <c r="M10320" s="145">
        <v>206120</v>
      </c>
      <c r="N10320" s="148">
        <v>7.3000000000000001E-3</v>
      </c>
      <c r="O10320" s="148">
        <v>0.71399999999999997</v>
      </c>
      <c r="P10320" s="148">
        <v>0.95199999999999996</v>
      </c>
      <c r="Q10320" s="148">
        <v>0</v>
      </c>
      <c r="R10320" s="148">
        <v>4</v>
      </c>
      <c r="S10320" s="148">
        <v>0.38700000000000001</v>
      </c>
      <c r="T10320" s="148">
        <v>-3.6219999999999999</v>
      </c>
      <c r="U10320" s="148">
        <v>1</v>
      </c>
      <c r="V10320" s="148">
        <v>8.9399999999999993E-2</v>
      </c>
      <c r="W10320" s="148">
        <v>127.008</v>
      </c>
      <c r="X10320" s="148">
        <v>4</v>
      </c>
      <c r="Y10320" s="148">
        <v>0.95899999999999996</v>
      </c>
    </row>
    <row r="10321" spans="11:25" x14ac:dyDescent="0.25">
      <c r="K10321" s="145" t="s">
        <v>702</v>
      </c>
      <c r="L10321" s="145">
        <v>63</v>
      </c>
      <c r="M10321" s="145">
        <v>263306</v>
      </c>
      <c r="N10321" s="148">
        <v>1.0200000000000001E-2</v>
      </c>
      <c r="O10321" s="148">
        <v>0.54299999999999904</v>
      </c>
      <c r="P10321" s="148">
        <v>0.90300000000000002</v>
      </c>
      <c r="Q10321" s="148">
        <v>5.8500000000000002E-3</v>
      </c>
      <c r="R10321" s="148">
        <v>11</v>
      </c>
      <c r="S10321" s="148">
        <v>8.6199999999999999E-2</v>
      </c>
      <c r="T10321" s="148">
        <v>-6.6579999999999897</v>
      </c>
      <c r="U10321" s="148">
        <v>0</v>
      </c>
      <c r="V10321" s="148">
        <v>3.9E-2</v>
      </c>
      <c r="W10321" s="148">
        <v>162.24100000000001</v>
      </c>
      <c r="X10321" s="148">
        <v>4</v>
      </c>
      <c r="Y10321" s="148">
        <v>0.96199999999999997</v>
      </c>
    </row>
    <row r="10322" spans="11:25" x14ac:dyDescent="0.25">
      <c r="K10322" s="145" t="s">
        <v>8548</v>
      </c>
      <c r="L10322" s="145">
        <v>77</v>
      </c>
      <c r="M10322" s="145">
        <v>229509</v>
      </c>
      <c r="N10322" s="148">
        <v>0.21</v>
      </c>
      <c r="O10322" s="148">
        <v>0.745</v>
      </c>
      <c r="P10322" s="148">
        <v>0.94399999999999995</v>
      </c>
      <c r="Q10322" s="148">
        <v>1.48E-6</v>
      </c>
      <c r="R10322" s="148">
        <v>0</v>
      </c>
      <c r="S10322" s="148">
        <v>0.33299999999999902</v>
      </c>
      <c r="T10322" s="148">
        <v>-3.9589999999999899</v>
      </c>
      <c r="U10322" s="148">
        <v>1</v>
      </c>
      <c r="V10322" s="148">
        <v>0.13400000000000001</v>
      </c>
      <c r="W10322" s="148">
        <v>179.99099999999899</v>
      </c>
      <c r="X10322" s="148">
        <v>4</v>
      </c>
      <c r="Y10322" s="148">
        <v>0.95099999999999996</v>
      </c>
    </row>
    <row r="10323" spans="11:25" x14ac:dyDescent="0.25">
      <c r="K10323" s="145" t="s">
        <v>8549</v>
      </c>
      <c r="L10323" s="145">
        <v>78</v>
      </c>
      <c r="M10323" s="145">
        <v>220293</v>
      </c>
      <c r="N10323" s="148">
        <v>0.10299999999999999</v>
      </c>
      <c r="O10323" s="148">
        <v>0.622</v>
      </c>
      <c r="P10323" s="148">
        <v>0.80700000000000005</v>
      </c>
      <c r="Q10323" s="148">
        <v>0</v>
      </c>
      <c r="R10323" s="148">
        <v>5</v>
      </c>
      <c r="S10323" s="148">
        <v>0.30599999999999999</v>
      </c>
      <c r="T10323" s="148">
        <v>-6.7519999999999998</v>
      </c>
      <c r="U10323" s="148">
        <v>0</v>
      </c>
      <c r="V10323" s="148">
        <v>0.40799999999999997</v>
      </c>
      <c r="W10323" s="148">
        <v>174.06</v>
      </c>
      <c r="X10323" s="148">
        <v>4</v>
      </c>
      <c r="Y10323" s="148">
        <v>0.89200000000000002</v>
      </c>
    </row>
    <row r="10324" spans="11:25" x14ac:dyDescent="0.25">
      <c r="K10324" s="145" t="s">
        <v>8550</v>
      </c>
      <c r="L10324" s="145">
        <v>53</v>
      </c>
      <c r="M10324" s="145">
        <v>293786</v>
      </c>
      <c r="N10324" s="148">
        <v>0.16600000000000001</v>
      </c>
      <c r="O10324" s="148">
        <v>0.62</v>
      </c>
      <c r="P10324" s="148">
        <v>0.76599999999999902</v>
      </c>
      <c r="Q10324" s="148">
        <v>3.2499999999999999E-3</v>
      </c>
      <c r="R10324" s="148">
        <v>5</v>
      </c>
      <c r="S10324" s="148">
        <v>0.125</v>
      </c>
      <c r="T10324" s="148">
        <v>-5.4089999999999998</v>
      </c>
      <c r="U10324" s="148">
        <v>0</v>
      </c>
      <c r="V10324" s="148">
        <v>3.7600000000000001E-2</v>
      </c>
      <c r="W10324" s="148">
        <v>106.16500000000001</v>
      </c>
      <c r="X10324" s="148">
        <v>4</v>
      </c>
      <c r="Y10324" s="148">
        <v>0.81599999999999995</v>
      </c>
    </row>
    <row r="10325" spans="11:25" x14ac:dyDescent="0.25">
      <c r="K10325" s="145" t="s">
        <v>8551</v>
      </c>
      <c r="L10325" s="145">
        <v>62</v>
      </c>
      <c r="M10325" s="145">
        <v>302333</v>
      </c>
      <c r="N10325" s="148">
        <v>0.19800000000000001</v>
      </c>
      <c r="O10325" s="148">
        <v>0.86799999999999999</v>
      </c>
      <c r="P10325" s="148">
        <v>0.85199999999999998</v>
      </c>
      <c r="Q10325" s="148">
        <v>5.3000000000000001E-5</v>
      </c>
      <c r="R10325" s="148">
        <v>0</v>
      </c>
      <c r="S10325" s="148">
        <v>5.0200000000000002E-2</v>
      </c>
      <c r="T10325" s="148">
        <v>-9.4029999999999898</v>
      </c>
      <c r="U10325" s="148">
        <v>1</v>
      </c>
      <c r="V10325" s="148">
        <v>4.7399999999999998E-2</v>
      </c>
      <c r="W10325" s="148">
        <v>130.155</v>
      </c>
      <c r="X10325" s="148">
        <v>4</v>
      </c>
      <c r="Y10325" s="148">
        <v>0.90700000000000003</v>
      </c>
    </row>
    <row r="10326" spans="11:25" x14ac:dyDescent="0.25">
      <c r="K10326" s="145" t="s">
        <v>8552</v>
      </c>
      <c r="L10326" s="145">
        <v>72</v>
      </c>
      <c r="M10326" s="145">
        <v>300160</v>
      </c>
      <c r="N10326" s="148">
        <v>0.39799999999999902</v>
      </c>
      <c r="O10326" s="148">
        <v>0.69099999999999995</v>
      </c>
      <c r="P10326" s="148">
        <v>0.65799999999999903</v>
      </c>
      <c r="Q10326" s="148">
        <v>4.57999999999999E-5</v>
      </c>
      <c r="R10326" s="148">
        <v>0</v>
      </c>
      <c r="S10326" s="148">
        <v>0.111999999999999</v>
      </c>
      <c r="T10326" s="148">
        <v>-6.4960000000000004</v>
      </c>
      <c r="U10326" s="148">
        <v>1</v>
      </c>
      <c r="V10326" s="148">
        <v>3.5900000000000001E-2</v>
      </c>
      <c r="W10326" s="148">
        <v>97.68</v>
      </c>
      <c r="X10326" s="148">
        <v>4</v>
      </c>
      <c r="Y10326" s="148">
        <v>0.61699999999999999</v>
      </c>
    </row>
    <row r="10327" spans="11:25" x14ac:dyDescent="0.25">
      <c r="K10327" s="145" t="s">
        <v>8553</v>
      </c>
      <c r="L10327" s="145">
        <v>56</v>
      </c>
      <c r="M10327" s="145">
        <v>212933</v>
      </c>
      <c r="N10327" s="148">
        <v>0.221</v>
      </c>
      <c r="O10327" s="148">
        <v>0.79</v>
      </c>
      <c r="P10327" s="148">
        <v>0.55100000000000005</v>
      </c>
      <c r="Q10327" s="148">
        <v>0</v>
      </c>
      <c r="R10327" s="148">
        <v>11</v>
      </c>
      <c r="S10327" s="148">
        <v>6.8199999999999997E-2</v>
      </c>
      <c r="T10327" s="148">
        <v>-7.6739999999999897</v>
      </c>
      <c r="U10327" s="148">
        <v>1</v>
      </c>
      <c r="V10327" s="148">
        <v>0.22699999999999901</v>
      </c>
      <c r="W10327" s="148">
        <v>179.27699999999999</v>
      </c>
      <c r="X10327" s="148">
        <v>4</v>
      </c>
      <c r="Y10327" s="148">
        <v>0.78700000000000003</v>
      </c>
    </row>
    <row r="10328" spans="11:25" x14ac:dyDescent="0.25">
      <c r="K10328" s="145" t="s">
        <v>3760</v>
      </c>
      <c r="L10328" s="145">
        <v>59</v>
      </c>
      <c r="M10328" s="145">
        <v>284653</v>
      </c>
      <c r="N10328" s="148">
        <v>0.39600000000000002</v>
      </c>
      <c r="O10328" s="148">
        <v>0.65200000000000002</v>
      </c>
      <c r="P10328" s="148">
        <v>0.89099999999999902</v>
      </c>
      <c r="Q10328" s="148">
        <v>2.2000000000000001E-3</v>
      </c>
      <c r="R10328" s="148">
        <v>0</v>
      </c>
      <c r="S10328" s="148">
        <v>7.6700000000000004E-2</v>
      </c>
      <c r="T10328" s="148">
        <v>-6.8579999999999997</v>
      </c>
      <c r="U10328" s="148">
        <v>1</v>
      </c>
      <c r="V10328" s="148">
        <v>5.2400000000000002E-2</v>
      </c>
      <c r="W10328" s="148">
        <v>179.60400000000001</v>
      </c>
      <c r="X10328" s="148">
        <v>4</v>
      </c>
      <c r="Y10328" s="148">
        <v>0.93400000000000005</v>
      </c>
    </row>
    <row r="10329" spans="11:25" x14ac:dyDescent="0.25">
      <c r="K10329" s="145" t="s">
        <v>8554</v>
      </c>
      <c r="L10329" s="145">
        <v>60</v>
      </c>
      <c r="M10329" s="145">
        <v>233093</v>
      </c>
      <c r="N10329" s="148">
        <v>0.22600000000000001</v>
      </c>
      <c r="O10329" s="148">
        <v>0.51500000000000001</v>
      </c>
      <c r="P10329" s="148">
        <v>0.878</v>
      </c>
      <c r="Q10329" s="148">
        <v>0</v>
      </c>
      <c r="R10329" s="148">
        <v>9</v>
      </c>
      <c r="S10329" s="148">
        <v>0.316</v>
      </c>
      <c r="T10329" s="148">
        <v>-8.8460000000000001</v>
      </c>
      <c r="U10329" s="148">
        <v>0</v>
      </c>
      <c r="V10329" s="148">
        <v>0.14899999999999999</v>
      </c>
      <c r="W10329" s="148">
        <v>119.97399999999899</v>
      </c>
      <c r="X10329" s="148">
        <v>4</v>
      </c>
      <c r="Y10329" s="148">
        <v>0.73199999999999998</v>
      </c>
    </row>
    <row r="10330" spans="11:25" x14ac:dyDescent="0.25">
      <c r="K10330" s="145" t="s">
        <v>3615</v>
      </c>
      <c r="L10330" s="145">
        <v>69</v>
      </c>
      <c r="M10330" s="145">
        <v>221007</v>
      </c>
      <c r="N10330" s="148">
        <v>0.58199999999999996</v>
      </c>
      <c r="O10330" s="148">
        <v>0.70799999999999996</v>
      </c>
      <c r="P10330" s="148">
        <v>0.70899999999999996</v>
      </c>
      <c r="Q10330" s="148">
        <v>5.1599999999999997E-4</v>
      </c>
      <c r="R10330" s="148">
        <v>9</v>
      </c>
      <c r="S10330" s="148">
        <v>7.17E-2</v>
      </c>
      <c r="T10330" s="148">
        <v>-7.5549999999999997</v>
      </c>
      <c r="U10330" s="148">
        <v>1</v>
      </c>
      <c r="V10330" s="148">
        <v>4.7199999999999999E-2</v>
      </c>
      <c r="W10330" s="148">
        <v>96.046000000000006</v>
      </c>
      <c r="X10330" s="148">
        <v>4</v>
      </c>
      <c r="Y10330" s="148">
        <v>0.96199999999999997</v>
      </c>
    </row>
    <row r="10331" spans="11:25" x14ac:dyDescent="0.25">
      <c r="K10331" s="145" t="s">
        <v>674</v>
      </c>
      <c r="L10331" s="145">
        <v>44</v>
      </c>
      <c r="M10331" s="145">
        <v>274066</v>
      </c>
      <c r="N10331" s="148">
        <v>3.4799999999999998E-2</v>
      </c>
      <c r="O10331" s="148">
        <v>0.55399999999999905</v>
      </c>
      <c r="P10331" s="148">
        <v>0.96299999999999997</v>
      </c>
      <c r="Q10331" s="148">
        <v>2.8999999999999901E-2</v>
      </c>
      <c r="R10331" s="148">
        <v>4</v>
      </c>
      <c r="S10331" s="148">
        <v>8.3599999999999994E-2</v>
      </c>
      <c r="T10331" s="148">
        <v>-5.4390000000000001</v>
      </c>
      <c r="U10331" s="148">
        <v>0</v>
      </c>
      <c r="V10331" s="148">
        <v>0.106</v>
      </c>
      <c r="W10331" s="148">
        <v>193.80500000000001</v>
      </c>
      <c r="X10331" s="148">
        <v>4</v>
      </c>
      <c r="Y10331" s="148">
        <v>0.66200000000000003</v>
      </c>
    </row>
    <row r="10332" spans="11:25" x14ac:dyDescent="0.25">
      <c r="K10332" s="145" t="s">
        <v>5245</v>
      </c>
      <c r="L10332" s="145">
        <v>71</v>
      </c>
      <c r="M10332" s="145">
        <v>259240</v>
      </c>
      <c r="N10332" s="148">
        <v>0.16800000000000001</v>
      </c>
      <c r="O10332" s="148">
        <v>0.746</v>
      </c>
      <c r="P10332" s="148">
        <v>0.58499999999999996</v>
      </c>
      <c r="Q10332" s="148">
        <v>0</v>
      </c>
      <c r="R10332" s="148">
        <v>4</v>
      </c>
      <c r="S10332" s="148">
        <v>0.26400000000000001</v>
      </c>
      <c r="T10332" s="148">
        <v>-5.9370000000000003</v>
      </c>
      <c r="U10332" s="148">
        <v>0</v>
      </c>
      <c r="V10332" s="148">
        <v>4.9099999999999998E-2</v>
      </c>
      <c r="W10332" s="148">
        <v>182.018</v>
      </c>
      <c r="X10332" s="148">
        <v>4</v>
      </c>
      <c r="Y10332" s="148">
        <v>0.94799999999999995</v>
      </c>
    </row>
    <row r="10333" spans="11:25" x14ac:dyDescent="0.25">
      <c r="K10333" s="145" t="s">
        <v>5244</v>
      </c>
      <c r="L10333" s="145">
        <v>47</v>
      </c>
      <c r="M10333" s="145">
        <v>226600</v>
      </c>
      <c r="N10333" s="148">
        <v>0.111</v>
      </c>
      <c r="O10333" s="148">
        <v>0.73699999999999999</v>
      </c>
      <c r="P10333" s="148">
        <v>0.68799999999999994</v>
      </c>
      <c r="Q10333" s="148">
        <v>2.65E-3</v>
      </c>
      <c r="R10333" s="148">
        <v>3</v>
      </c>
      <c r="S10333" s="148">
        <v>8.5099999999999995E-2</v>
      </c>
      <c r="T10333" s="148">
        <v>-9.032</v>
      </c>
      <c r="U10333" s="148">
        <v>1</v>
      </c>
      <c r="V10333" s="148">
        <v>3.8800000000000001E-2</v>
      </c>
      <c r="W10333" s="148">
        <v>100.995</v>
      </c>
      <c r="X10333" s="148">
        <v>4</v>
      </c>
      <c r="Y10333" s="148">
        <v>0.82599999999999996</v>
      </c>
    </row>
    <row r="10334" spans="11:25" x14ac:dyDescent="0.25">
      <c r="K10334" s="145" t="s">
        <v>691</v>
      </c>
      <c r="L10334" s="145">
        <v>74</v>
      </c>
      <c r="M10334" s="145">
        <v>343413</v>
      </c>
      <c r="N10334" s="148">
        <v>0.19899999999999901</v>
      </c>
      <c r="O10334" s="148">
        <v>0.64800000000000002</v>
      </c>
      <c r="P10334" s="148">
        <v>0.84599999999999997</v>
      </c>
      <c r="Q10334" s="148">
        <v>4.2300000000000002E-6</v>
      </c>
      <c r="R10334" s="148">
        <v>0</v>
      </c>
      <c r="S10334" s="148">
        <v>8.0299999999999996E-2</v>
      </c>
      <c r="T10334" s="148">
        <v>-6.7309999999999999</v>
      </c>
      <c r="U10334" s="148">
        <v>1</v>
      </c>
      <c r="V10334" s="148">
        <v>4.24E-2</v>
      </c>
      <c r="W10334" s="148">
        <v>160.07499999999999</v>
      </c>
      <c r="X10334" s="148">
        <v>4</v>
      </c>
      <c r="Y10334" s="148">
        <v>0.81499999999999995</v>
      </c>
    </row>
    <row r="10335" spans="11:25" x14ac:dyDescent="0.25">
      <c r="K10335" s="145" t="s">
        <v>8555</v>
      </c>
      <c r="L10335" s="145">
        <v>78</v>
      </c>
      <c r="M10335" s="145">
        <v>257026</v>
      </c>
      <c r="N10335" s="148">
        <v>0.23699999999999999</v>
      </c>
      <c r="O10335" s="148">
        <v>0.374</v>
      </c>
      <c r="P10335" s="148">
        <v>0.72699999999999998</v>
      </c>
      <c r="Q10335" s="148">
        <v>0</v>
      </c>
      <c r="R10335" s="148">
        <v>10</v>
      </c>
      <c r="S10335" s="148">
        <v>0.13400000000000001</v>
      </c>
      <c r="T10335" s="148">
        <v>-4.3520000000000003</v>
      </c>
      <c r="U10335" s="148">
        <v>1</v>
      </c>
      <c r="V10335" s="148">
        <v>3.09E-2</v>
      </c>
      <c r="W10335" s="148">
        <v>155.12700000000001</v>
      </c>
      <c r="X10335" s="148">
        <v>4</v>
      </c>
      <c r="Y10335" s="148">
        <v>0.28299999999999997</v>
      </c>
    </row>
    <row r="10336" spans="11:25" x14ac:dyDescent="0.25">
      <c r="K10336" s="145" t="s">
        <v>1622</v>
      </c>
      <c r="L10336" s="145">
        <v>13</v>
      </c>
      <c r="M10336" s="145">
        <v>232893</v>
      </c>
      <c r="N10336" s="148">
        <v>0.48699999999999999</v>
      </c>
      <c r="O10336" s="148">
        <v>0.64700000000000002</v>
      </c>
      <c r="P10336" s="148">
        <v>0.45100000000000001</v>
      </c>
      <c r="Q10336" s="148">
        <v>2.4499999999999998E-6</v>
      </c>
      <c r="R10336" s="148">
        <v>8</v>
      </c>
      <c r="S10336" s="148">
        <v>0.105</v>
      </c>
      <c r="T10336" s="148">
        <v>-9.0749999999999993</v>
      </c>
      <c r="U10336" s="148">
        <v>1</v>
      </c>
      <c r="V10336" s="148">
        <v>7.4800000000000005E-2</v>
      </c>
      <c r="W10336" s="148">
        <v>147.84700000000001</v>
      </c>
      <c r="X10336" s="148">
        <v>4</v>
      </c>
      <c r="Y10336" s="148">
        <v>0.48</v>
      </c>
    </row>
    <row r="10337" spans="11:25" x14ac:dyDescent="0.25">
      <c r="K10337" s="145" t="s">
        <v>8556</v>
      </c>
      <c r="L10337" s="145">
        <v>73</v>
      </c>
      <c r="M10337" s="145">
        <v>230280</v>
      </c>
      <c r="N10337" s="148">
        <v>0.53500000000000003</v>
      </c>
      <c r="O10337" s="148">
        <v>0.83599999999999997</v>
      </c>
      <c r="P10337" s="148">
        <v>0.63700000000000001</v>
      </c>
      <c r="Q10337" s="148">
        <v>0</v>
      </c>
      <c r="R10337" s="148">
        <v>6</v>
      </c>
      <c r="S10337" s="148">
        <v>0.129</v>
      </c>
      <c r="T10337" s="148">
        <v>-4.8029999999999999</v>
      </c>
      <c r="U10337" s="148">
        <v>1</v>
      </c>
      <c r="V10337" s="148">
        <v>3.6700000000000003E-2</v>
      </c>
      <c r="W10337" s="148">
        <v>120.02500000000001</v>
      </c>
      <c r="X10337" s="148">
        <v>4</v>
      </c>
      <c r="Y10337" s="148">
        <v>0.875</v>
      </c>
    </row>
    <row r="10338" spans="11:25" x14ac:dyDescent="0.25">
      <c r="K10338" s="145" t="s">
        <v>8557</v>
      </c>
      <c r="L10338" s="145">
        <v>75</v>
      </c>
      <c r="M10338" s="145">
        <v>352160</v>
      </c>
      <c r="N10338" s="148">
        <v>0.113</v>
      </c>
      <c r="O10338" s="148">
        <v>0.64</v>
      </c>
      <c r="P10338" s="148">
        <v>0.69299999999999995</v>
      </c>
      <c r="Q10338" s="148">
        <v>5.6200000000000004E-6</v>
      </c>
      <c r="R10338" s="148">
        <v>2</v>
      </c>
      <c r="S10338" s="148">
        <v>9.7799999999999998E-2</v>
      </c>
      <c r="T10338" s="148">
        <v>-5.7350000000000003</v>
      </c>
      <c r="U10338" s="148">
        <v>1</v>
      </c>
      <c r="V10338" s="148">
        <v>2.35E-2</v>
      </c>
      <c r="W10338" s="148">
        <v>97.158999999999907</v>
      </c>
      <c r="X10338" s="148">
        <v>4</v>
      </c>
      <c r="Y10338" s="148">
        <v>0.69799999999999995</v>
      </c>
    </row>
    <row r="10339" spans="11:25" x14ac:dyDescent="0.25">
      <c r="K10339" s="145" t="s">
        <v>8558</v>
      </c>
      <c r="L10339" s="145">
        <v>70</v>
      </c>
      <c r="M10339" s="145">
        <v>228855</v>
      </c>
      <c r="N10339" s="148">
        <v>0.88300000000000001</v>
      </c>
      <c r="O10339" s="148">
        <v>0.61599999999999999</v>
      </c>
      <c r="P10339" s="148">
        <v>0.193</v>
      </c>
      <c r="Q10339" s="148">
        <v>1.44E-6</v>
      </c>
      <c r="R10339" s="148">
        <v>7</v>
      </c>
      <c r="S10339" s="148">
        <v>0.107</v>
      </c>
      <c r="T10339" s="148">
        <v>-15.138999999999999</v>
      </c>
      <c r="U10339" s="148">
        <v>1</v>
      </c>
      <c r="V10339" s="148">
        <v>3.3799999999999997E-2</v>
      </c>
      <c r="W10339" s="148">
        <v>135.74600000000001</v>
      </c>
      <c r="X10339" s="148">
        <v>4</v>
      </c>
      <c r="Y10339" s="148">
        <v>0.48599999999999999</v>
      </c>
    </row>
    <row r="10340" spans="11:25" x14ac:dyDescent="0.25">
      <c r="K10340" s="145" t="s">
        <v>8559</v>
      </c>
      <c r="L10340" s="145">
        <v>72</v>
      </c>
      <c r="M10340" s="145">
        <v>250693</v>
      </c>
      <c r="N10340" s="148">
        <v>0.20300000000000001</v>
      </c>
      <c r="O10340" s="148">
        <v>0.70599999999999996</v>
      </c>
      <c r="P10340" s="148">
        <v>0.753</v>
      </c>
      <c r="Q10340" s="148">
        <v>3.04E-5</v>
      </c>
      <c r="R10340" s="148">
        <v>4</v>
      </c>
      <c r="S10340" s="148">
        <v>0.184</v>
      </c>
      <c r="T10340" s="148">
        <v>-6.0879999999999903</v>
      </c>
      <c r="U10340" s="148">
        <v>1</v>
      </c>
      <c r="V10340" s="148">
        <v>2.5899999999999999E-2</v>
      </c>
      <c r="W10340" s="148">
        <v>129.96799999999999</v>
      </c>
      <c r="X10340" s="148">
        <v>4</v>
      </c>
      <c r="Y10340" s="148">
        <v>0.84899999999999998</v>
      </c>
    </row>
    <row r="10341" spans="11:25" x14ac:dyDescent="0.25">
      <c r="K10341" s="145" t="s">
        <v>8560</v>
      </c>
      <c r="L10341" s="145">
        <v>70</v>
      </c>
      <c r="M10341" s="145">
        <v>237386</v>
      </c>
      <c r="N10341" s="148">
        <v>0.20100000000000001</v>
      </c>
      <c r="O10341" s="148">
        <v>0.745</v>
      </c>
      <c r="P10341" s="148">
        <v>0.92400000000000004</v>
      </c>
      <c r="Q10341" s="148">
        <v>5.0099999999999998E-5</v>
      </c>
      <c r="R10341" s="148">
        <v>5</v>
      </c>
      <c r="S10341" s="148">
        <v>0.121</v>
      </c>
      <c r="T10341" s="148">
        <v>-3.8980000000000001</v>
      </c>
      <c r="U10341" s="148">
        <v>1</v>
      </c>
      <c r="V10341" s="148">
        <v>3.5499999999999997E-2</v>
      </c>
      <c r="W10341" s="148">
        <v>103.03299999999901</v>
      </c>
      <c r="X10341" s="148">
        <v>4</v>
      </c>
      <c r="Y10341" s="148">
        <v>0.90900000000000003</v>
      </c>
    </row>
    <row r="10342" spans="11:25" x14ac:dyDescent="0.25">
      <c r="K10342" s="145" t="s">
        <v>8537</v>
      </c>
      <c r="L10342" s="145">
        <v>76</v>
      </c>
      <c r="M10342" s="145">
        <v>212893</v>
      </c>
      <c r="N10342" s="148">
        <v>2.9700000000000001E-2</v>
      </c>
      <c r="O10342" s="148">
        <v>0.74</v>
      </c>
      <c r="P10342" s="148">
        <v>0.78299999999999903</v>
      </c>
      <c r="Q10342" s="148">
        <v>3.0800000000000001E-4</v>
      </c>
      <c r="R10342" s="148">
        <v>0</v>
      </c>
      <c r="S10342" s="148">
        <v>0.123</v>
      </c>
      <c r="T10342" s="148">
        <v>-5.367</v>
      </c>
      <c r="U10342" s="148">
        <v>1</v>
      </c>
      <c r="V10342" s="148">
        <v>4.2700000000000002E-2</v>
      </c>
      <c r="W10342" s="148">
        <v>100.011</v>
      </c>
      <c r="X10342" s="148">
        <v>4</v>
      </c>
      <c r="Y10342" s="148">
        <v>0.81200000000000006</v>
      </c>
    </row>
    <row r="10343" spans="11:25" x14ac:dyDescent="0.25">
      <c r="K10343" s="145" t="s">
        <v>8561</v>
      </c>
      <c r="L10343" s="145">
        <v>68</v>
      </c>
      <c r="M10343" s="145">
        <v>200346</v>
      </c>
      <c r="N10343" s="148">
        <v>1.4200000000000001E-2</v>
      </c>
      <c r="O10343" s="148">
        <v>0.82199999999999995</v>
      </c>
      <c r="P10343" s="148">
        <v>0.79900000000000004</v>
      </c>
      <c r="Q10343" s="148">
        <v>2.7100000000000001E-5</v>
      </c>
      <c r="R10343" s="148">
        <v>1</v>
      </c>
      <c r="S10343" s="148">
        <v>0.16699999999999901</v>
      </c>
      <c r="T10343" s="148">
        <v>-3.6120000000000001</v>
      </c>
      <c r="U10343" s="148">
        <v>1</v>
      </c>
      <c r="V10343" s="148">
        <v>2.7799999999999998E-2</v>
      </c>
      <c r="W10343" s="148">
        <v>126.04</v>
      </c>
      <c r="X10343" s="148">
        <v>4</v>
      </c>
      <c r="Y10343" s="148">
        <v>0.90200000000000002</v>
      </c>
    </row>
    <row r="10344" spans="11:25" x14ac:dyDescent="0.25">
      <c r="K10344" s="145" t="s">
        <v>8562</v>
      </c>
      <c r="L10344" s="145">
        <v>71</v>
      </c>
      <c r="M10344" s="145">
        <v>163333</v>
      </c>
      <c r="N10344" s="148">
        <v>0.85699999999999998</v>
      </c>
      <c r="O10344" s="148">
        <v>0.58399999999999996</v>
      </c>
      <c r="P10344" s="148">
        <v>0.26800000000000002</v>
      </c>
      <c r="Q10344" s="148">
        <v>0</v>
      </c>
      <c r="R10344" s="148">
        <v>3</v>
      </c>
      <c r="S10344" s="148">
        <v>0.14199999999999999</v>
      </c>
      <c r="T10344" s="148">
        <v>-9.5399999999999991</v>
      </c>
      <c r="U10344" s="148">
        <v>1</v>
      </c>
      <c r="V10344" s="148">
        <v>2.58E-2</v>
      </c>
      <c r="W10344" s="148">
        <v>85.948999999999998</v>
      </c>
      <c r="X10344" s="148">
        <v>4</v>
      </c>
      <c r="Y10344" s="148">
        <v>0.441</v>
      </c>
    </row>
    <row r="10345" spans="11:25" x14ac:dyDescent="0.25">
      <c r="K10345" s="145" t="s">
        <v>8563</v>
      </c>
      <c r="L10345" s="145">
        <v>68</v>
      </c>
      <c r="M10345" s="145">
        <v>264599</v>
      </c>
      <c r="N10345" s="148">
        <v>0.52700000000000002</v>
      </c>
      <c r="O10345" s="148">
        <v>0.77300000000000002</v>
      </c>
      <c r="P10345" s="148">
        <v>0.79400000000000004</v>
      </c>
      <c r="Q10345" s="148">
        <v>3.5399999999999999E-4</v>
      </c>
      <c r="R10345" s="148">
        <v>5</v>
      </c>
      <c r="S10345" s="148">
        <v>0.113</v>
      </c>
      <c r="T10345" s="148">
        <v>-4.9539999999999997</v>
      </c>
      <c r="U10345" s="148">
        <v>0</v>
      </c>
      <c r="V10345" s="148">
        <v>3.2599999999999997E-2</v>
      </c>
      <c r="W10345" s="148">
        <v>101.14299999999901</v>
      </c>
      <c r="X10345" s="148">
        <v>4</v>
      </c>
      <c r="Y10345" s="148">
        <v>0.90700000000000003</v>
      </c>
    </row>
    <row r="10346" spans="11:25" x14ac:dyDescent="0.25">
      <c r="K10346" s="145" t="s">
        <v>8564</v>
      </c>
      <c r="L10346" s="145">
        <v>40</v>
      </c>
      <c r="M10346" s="145">
        <v>228960</v>
      </c>
      <c r="N10346" s="148">
        <v>3.9899999999999998E-2</v>
      </c>
      <c r="O10346" s="148">
        <v>0.61499999999999999</v>
      </c>
      <c r="P10346" s="148">
        <v>0.88</v>
      </c>
      <c r="Q10346" s="148">
        <v>0</v>
      </c>
      <c r="R10346" s="148">
        <v>3</v>
      </c>
      <c r="S10346" s="148">
        <v>0.373</v>
      </c>
      <c r="T10346" s="148">
        <v>-4.0569999999999897</v>
      </c>
      <c r="U10346" s="148">
        <v>1</v>
      </c>
      <c r="V10346" s="148">
        <v>3.5200000000000002E-2</v>
      </c>
      <c r="W10346" s="148">
        <v>127.87799999999901</v>
      </c>
      <c r="X10346" s="148">
        <v>4</v>
      </c>
      <c r="Y10346" s="148">
        <v>0.69699999999999995</v>
      </c>
    </row>
    <row r="10347" spans="11:25" x14ac:dyDescent="0.25">
      <c r="K10347" s="145" t="s">
        <v>8565</v>
      </c>
      <c r="L10347" s="145">
        <v>80</v>
      </c>
      <c r="M10347" s="145">
        <v>191973</v>
      </c>
      <c r="N10347" s="148">
        <v>0.14799999999999999</v>
      </c>
      <c r="O10347" s="148">
        <v>0.78</v>
      </c>
      <c r="P10347" s="148">
        <v>0.877</v>
      </c>
      <c r="Q10347" s="148">
        <v>2.3599999999999999E-6</v>
      </c>
      <c r="R10347" s="148">
        <v>6</v>
      </c>
      <c r="S10347" s="148">
        <v>6.2700000000000006E-2</v>
      </c>
      <c r="T10347" s="148">
        <v>-3.6829999999999998</v>
      </c>
      <c r="U10347" s="148">
        <v>0</v>
      </c>
      <c r="V10347" s="148">
        <v>4.2700000000000002E-2</v>
      </c>
      <c r="W10347" s="148">
        <v>133.26300000000001</v>
      </c>
      <c r="X10347" s="148">
        <v>4</v>
      </c>
      <c r="Y10347" s="148">
        <v>0.90900000000000003</v>
      </c>
    </row>
    <row r="10348" spans="11:25" x14ac:dyDescent="0.25">
      <c r="K10348" s="145" t="s">
        <v>8566</v>
      </c>
      <c r="L10348" s="145">
        <v>71</v>
      </c>
      <c r="M10348" s="145">
        <v>250106</v>
      </c>
      <c r="N10348" s="148">
        <v>0.45</v>
      </c>
      <c r="O10348" s="148">
        <v>0.64300000000000002</v>
      </c>
      <c r="P10348" s="148">
        <v>0.80900000000000005</v>
      </c>
      <c r="Q10348" s="148">
        <v>1.22E-6</v>
      </c>
      <c r="R10348" s="148">
        <v>7</v>
      </c>
      <c r="S10348" s="148">
        <v>0.154</v>
      </c>
      <c r="T10348" s="148">
        <v>-3.2749999999999999</v>
      </c>
      <c r="U10348" s="148">
        <v>1</v>
      </c>
      <c r="V10348" s="148">
        <v>2.79999999999999E-2</v>
      </c>
      <c r="W10348" s="148">
        <v>112.67700000000001</v>
      </c>
      <c r="X10348" s="148">
        <v>4</v>
      </c>
      <c r="Y10348" s="148">
        <v>0.499</v>
      </c>
    </row>
    <row r="10349" spans="11:25" x14ac:dyDescent="0.25">
      <c r="K10349" s="145" t="s">
        <v>8567</v>
      </c>
      <c r="L10349" s="145">
        <v>60</v>
      </c>
      <c r="M10349" s="145">
        <v>202053</v>
      </c>
      <c r="N10349" s="148">
        <v>4.8099999999999997E-2</v>
      </c>
      <c r="O10349" s="148">
        <v>0.627</v>
      </c>
      <c r="P10349" s="148">
        <v>0.61099999999999999</v>
      </c>
      <c r="Q10349" s="148">
        <v>1.2300000000000001E-4</v>
      </c>
      <c r="R10349" s="148">
        <v>4</v>
      </c>
      <c r="S10349" s="148">
        <v>0.109</v>
      </c>
      <c r="T10349" s="148">
        <v>-9.1379999999999999</v>
      </c>
      <c r="U10349" s="148">
        <v>0</v>
      </c>
      <c r="V10349" s="148">
        <v>6.2799999999999995E-2</v>
      </c>
      <c r="W10349" s="148">
        <v>166.06799999999899</v>
      </c>
      <c r="X10349" s="148">
        <v>4</v>
      </c>
      <c r="Y10349" s="148">
        <v>0.55000000000000004</v>
      </c>
    </row>
    <row r="10350" spans="11:25" x14ac:dyDescent="0.25">
      <c r="K10350" s="145" t="s">
        <v>8568</v>
      </c>
      <c r="L10350" s="145">
        <v>73</v>
      </c>
      <c r="M10350" s="145">
        <v>266160</v>
      </c>
      <c r="N10350" s="148">
        <v>0.17599999999999999</v>
      </c>
      <c r="O10350" s="148">
        <v>0.76</v>
      </c>
      <c r="P10350" s="148">
        <v>0.77300000000000002</v>
      </c>
      <c r="Q10350" s="148">
        <v>0</v>
      </c>
      <c r="R10350" s="148">
        <v>9</v>
      </c>
      <c r="S10350" s="148">
        <v>0.1</v>
      </c>
      <c r="T10350" s="148">
        <v>-5.3140000000000001</v>
      </c>
      <c r="U10350" s="148">
        <v>1</v>
      </c>
      <c r="V10350" s="148">
        <v>6.7500000000000004E-2</v>
      </c>
      <c r="W10350" s="148">
        <v>102.789</v>
      </c>
      <c r="X10350" s="148">
        <v>4</v>
      </c>
      <c r="Y10350" s="148">
        <v>0.89500000000000002</v>
      </c>
    </row>
    <row r="10351" spans="11:25" x14ac:dyDescent="0.25">
      <c r="K10351" s="145" t="s">
        <v>8569</v>
      </c>
      <c r="L10351" s="145">
        <v>69</v>
      </c>
      <c r="M10351" s="145">
        <v>247866</v>
      </c>
      <c r="N10351" s="148">
        <v>0.502</v>
      </c>
      <c r="O10351" s="148">
        <v>0.4</v>
      </c>
      <c r="P10351" s="148">
        <v>0.82</v>
      </c>
      <c r="Q10351" s="148">
        <v>0</v>
      </c>
      <c r="R10351" s="148">
        <v>0</v>
      </c>
      <c r="S10351" s="148">
        <v>0.71199999999999997</v>
      </c>
      <c r="T10351" s="148">
        <v>-5.2350000000000003</v>
      </c>
      <c r="U10351" s="148">
        <v>0</v>
      </c>
      <c r="V10351" s="148">
        <v>0.10299999999999999</v>
      </c>
      <c r="W10351" s="148">
        <v>83.415000000000006</v>
      </c>
      <c r="X10351" s="148">
        <v>4</v>
      </c>
      <c r="Y10351" s="148">
        <v>0.39799999999999902</v>
      </c>
    </row>
    <row r="10352" spans="11:25" x14ac:dyDescent="0.25">
      <c r="K10352" s="145" t="s">
        <v>8570</v>
      </c>
      <c r="L10352" s="145">
        <v>70</v>
      </c>
      <c r="M10352" s="145">
        <v>192866</v>
      </c>
      <c r="N10352" s="148">
        <v>0.26899999999999902</v>
      </c>
      <c r="O10352" s="148">
        <v>0.59499999999999997</v>
      </c>
      <c r="P10352" s="148">
        <v>0.46100000000000002</v>
      </c>
      <c r="Q10352" s="148">
        <v>1.4899999999999999E-4</v>
      </c>
      <c r="R10352" s="148">
        <v>6</v>
      </c>
      <c r="S10352" s="148">
        <v>0.123</v>
      </c>
      <c r="T10352" s="148">
        <v>-7.7859999999999996</v>
      </c>
      <c r="U10352" s="148">
        <v>1</v>
      </c>
      <c r="V10352" s="148">
        <v>6.4100000000000004E-2</v>
      </c>
      <c r="W10352" s="148">
        <v>91.975999999999999</v>
      </c>
      <c r="X10352" s="148">
        <v>4</v>
      </c>
      <c r="Y10352" s="148">
        <v>0.33799999999999902</v>
      </c>
    </row>
    <row r="10353" spans="11:25" x14ac:dyDescent="0.25">
      <c r="K10353" s="145" t="s">
        <v>8571</v>
      </c>
      <c r="L10353" s="145">
        <v>75</v>
      </c>
      <c r="M10353" s="145">
        <v>204173</v>
      </c>
      <c r="N10353" s="148">
        <v>0.502</v>
      </c>
      <c r="O10353" s="148">
        <v>0.61899999999999999</v>
      </c>
      <c r="P10353" s="148">
        <v>0.45200000000000001</v>
      </c>
      <c r="Q10353" s="148">
        <v>0</v>
      </c>
      <c r="R10353" s="148">
        <v>9</v>
      </c>
      <c r="S10353" s="148">
        <v>0.122</v>
      </c>
      <c r="T10353" s="148">
        <v>-5.4489999999999998</v>
      </c>
      <c r="U10353" s="148">
        <v>1</v>
      </c>
      <c r="V10353" s="148">
        <v>2.79999999999999E-2</v>
      </c>
      <c r="W10353" s="148">
        <v>131.98099999999999</v>
      </c>
      <c r="X10353" s="148">
        <v>4</v>
      </c>
      <c r="Y10353" s="148">
        <v>0.17399999999999999</v>
      </c>
    </row>
    <row r="10354" spans="11:25" x14ac:dyDescent="0.25">
      <c r="K10354" s="145" t="s">
        <v>8572</v>
      </c>
      <c r="L10354" s="145">
        <v>47</v>
      </c>
      <c r="M10354" s="145">
        <v>211906</v>
      </c>
      <c r="N10354" s="148">
        <v>0.10299999999999999</v>
      </c>
      <c r="O10354" s="148">
        <v>0.60899999999999999</v>
      </c>
      <c r="P10354" s="148">
        <v>0.88800000000000001</v>
      </c>
      <c r="Q10354" s="148">
        <v>0</v>
      </c>
      <c r="R10354" s="148">
        <v>9</v>
      </c>
      <c r="S10354" s="148">
        <v>0.13500000000000001</v>
      </c>
      <c r="T10354" s="148">
        <v>-3.665</v>
      </c>
      <c r="U10354" s="148">
        <v>1</v>
      </c>
      <c r="V10354" s="148">
        <v>3.6299999999999999E-2</v>
      </c>
      <c r="W10354" s="148">
        <v>138.506</v>
      </c>
      <c r="X10354" s="148">
        <v>4</v>
      </c>
      <c r="Y10354" s="148">
        <v>0.83399999999999996</v>
      </c>
    </row>
    <row r="10355" spans="11:25" x14ac:dyDescent="0.25">
      <c r="K10355" s="145" t="s">
        <v>8573</v>
      </c>
      <c r="L10355" s="145">
        <v>71</v>
      </c>
      <c r="M10355" s="145">
        <v>227735</v>
      </c>
      <c r="N10355" s="148">
        <v>0.214</v>
      </c>
      <c r="O10355" s="148">
        <v>0.69599999999999995</v>
      </c>
      <c r="P10355" s="148">
        <v>0.84799999999999998</v>
      </c>
      <c r="Q10355" s="148">
        <v>0</v>
      </c>
      <c r="R10355" s="148">
        <v>0</v>
      </c>
      <c r="S10355" s="148">
        <v>9.8699999999999996E-2</v>
      </c>
      <c r="T10355" s="148">
        <v>-7.8389999999999898</v>
      </c>
      <c r="U10355" s="148">
        <v>1</v>
      </c>
      <c r="V10355" s="148">
        <v>6.0199999999999997E-2</v>
      </c>
      <c r="W10355" s="148">
        <v>102.038</v>
      </c>
      <c r="X10355" s="148">
        <v>4</v>
      </c>
      <c r="Y10355" s="148">
        <v>0.89800000000000002</v>
      </c>
    </row>
    <row r="10356" spans="11:25" x14ac:dyDescent="0.25">
      <c r="K10356" s="145" t="s">
        <v>669</v>
      </c>
      <c r="L10356" s="145">
        <v>71</v>
      </c>
      <c r="M10356" s="145">
        <v>243413</v>
      </c>
      <c r="N10356" s="148">
        <v>4.2599999999999999E-2</v>
      </c>
      <c r="O10356" s="148">
        <v>0.72299999999999998</v>
      </c>
      <c r="P10356" s="148">
        <v>0.77700000000000002</v>
      </c>
      <c r="Q10356" s="148">
        <v>3.6799999999999999E-6</v>
      </c>
      <c r="R10356" s="148">
        <v>7</v>
      </c>
      <c r="S10356" s="148">
        <v>4.5100000000000001E-2</v>
      </c>
      <c r="T10356" s="148">
        <v>-3.5030000000000001</v>
      </c>
      <c r="U10356" s="148">
        <v>1</v>
      </c>
      <c r="V10356" s="148">
        <v>0.108</v>
      </c>
      <c r="W10356" s="148">
        <v>91.016999999999996</v>
      </c>
      <c r="X10356" s="148">
        <v>4</v>
      </c>
      <c r="Y10356" s="148">
        <v>0.96099999999999997</v>
      </c>
    </row>
    <row r="10357" spans="11:25" x14ac:dyDescent="0.25">
      <c r="K10357" s="145" t="s">
        <v>8574</v>
      </c>
      <c r="L10357" s="145">
        <v>69</v>
      </c>
      <c r="M10357" s="145">
        <v>236413</v>
      </c>
      <c r="N10357" s="148">
        <v>7.3800000000000004E-2</v>
      </c>
      <c r="O10357" s="148">
        <v>0.68599999999999905</v>
      </c>
      <c r="P10357" s="148">
        <v>0.86799999999999999</v>
      </c>
      <c r="Q10357" s="148">
        <v>0</v>
      </c>
      <c r="R10357" s="148">
        <v>0</v>
      </c>
      <c r="S10357" s="148">
        <v>0.28699999999999998</v>
      </c>
      <c r="T10357" s="148">
        <v>-3.8889999999999998</v>
      </c>
      <c r="U10357" s="148">
        <v>1</v>
      </c>
      <c r="V10357" s="148">
        <v>5.04E-2</v>
      </c>
      <c r="W10357" s="148">
        <v>125.76799999999901</v>
      </c>
      <c r="X10357" s="148">
        <v>4</v>
      </c>
      <c r="Y10357" s="148">
        <v>0.55700000000000005</v>
      </c>
    </row>
    <row r="10358" spans="11:25" x14ac:dyDescent="0.25">
      <c r="K10358" s="145" t="s">
        <v>8575</v>
      </c>
      <c r="L10358" s="145">
        <v>66</v>
      </c>
      <c r="M10358" s="145">
        <v>231693</v>
      </c>
      <c r="N10358" s="148">
        <v>6.3500000000000001E-2</v>
      </c>
      <c r="O10358" s="148">
        <v>0.74299999999999999</v>
      </c>
      <c r="P10358" s="148">
        <v>0.78</v>
      </c>
      <c r="Q10358" s="148">
        <v>0</v>
      </c>
      <c r="R10358" s="148">
        <v>7</v>
      </c>
      <c r="S10358" s="148">
        <v>0.126</v>
      </c>
      <c r="T10358" s="148">
        <v>-9.2119999999999997</v>
      </c>
      <c r="U10358" s="148">
        <v>1</v>
      </c>
      <c r="V10358" s="148">
        <v>7.22E-2</v>
      </c>
      <c r="W10358" s="148">
        <v>109.044</v>
      </c>
      <c r="X10358" s="148">
        <v>4</v>
      </c>
      <c r="Y10358" s="148">
        <v>0.59699999999999998</v>
      </c>
    </row>
    <row r="10359" spans="11:25" x14ac:dyDescent="0.25">
      <c r="K10359" s="145" t="s">
        <v>8576</v>
      </c>
      <c r="L10359" s="145">
        <v>67</v>
      </c>
      <c r="M10359" s="145">
        <v>307866</v>
      </c>
      <c r="N10359" s="148">
        <v>0.57399999999999995</v>
      </c>
      <c r="O10359" s="148">
        <v>0.53700000000000003</v>
      </c>
      <c r="P10359" s="148">
        <v>0.46200000000000002</v>
      </c>
      <c r="Q10359" s="148">
        <v>9.7499999999999998E-5</v>
      </c>
      <c r="R10359" s="148">
        <v>6</v>
      </c>
      <c r="S10359" s="148">
        <v>0.108</v>
      </c>
      <c r="T10359" s="148">
        <v>-7.5010000000000003</v>
      </c>
      <c r="U10359" s="148">
        <v>1</v>
      </c>
      <c r="V10359" s="148">
        <v>2.8899999999999999E-2</v>
      </c>
      <c r="W10359" s="148">
        <v>136.63399999999999</v>
      </c>
      <c r="X10359" s="148">
        <v>4</v>
      </c>
      <c r="Y10359" s="148">
        <v>0.35599999999999998</v>
      </c>
    </row>
    <row r="10360" spans="11:25" x14ac:dyDescent="0.25">
      <c r="K10360" s="145" t="s">
        <v>8577</v>
      </c>
      <c r="L10360" s="145">
        <v>71</v>
      </c>
      <c r="M10360" s="145">
        <v>288893</v>
      </c>
      <c r="N10360" s="148">
        <v>0.127</v>
      </c>
      <c r="O10360" s="148">
        <v>0.47899999999999998</v>
      </c>
      <c r="P10360" s="148">
        <v>0.47699999999999998</v>
      </c>
      <c r="Q10360" s="148">
        <v>0</v>
      </c>
      <c r="R10360" s="148">
        <v>11</v>
      </c>
      <c r="S10360" s="148">
        <v>0.15</v>
      </c>
      <c r="T10360" s="148">
        <v>-6.8860000000000001</v>
      </c>
      <c r="U10360" s="148">
        <v>1</v>
      </c>
      <c r="V10360" s="148">
        <v>3.6299999999999999E-2</v>
      </c>
      <c r="W10360" s="148">
        <v>151.97</v>
      </c>
      <c r="X10360" s="148">
        <v>4</v>
      </c>
      <c r="Y10360" s="148">
        <v>0.127</v>
      </c>
    </row>
    <row r="10361" spans="11:25" x14ac:dyDescent="0.25">
      <c r="K10361" s="145" t="s">
        <v>8578</v>
      </c>
      <c r="L10361" s="145">
        <v>61</v>
      </c>
      <c r="M10361" s="145">
        <v>245573</v>
      </c>
      <c r="N10361" s="148">
        <v>1.8800000000000001E-2</v>
      </c>
      <c r="O10361" s="148">
        <v>0.66700000000000004</v>
      </c>
      <c r="P10361" s="148">
        <v>0.88099999999999901</v>
      </c>
      <c r="Q10361" s="148">
        <v>2.13E-4</v>
      </c>
      <c r="R10361" s="148">
        <v>10</v>
      </c>
      <c r="S10361" s="148">
        <v>0.248</v>
      </c>
      <c r="T10361" s="148">
        <v>-4.585</v>
      </c>
      <c r="U10361" s="148">
        <v>1</v>
      </c>
      <c r="V10361" s="148">
        <v>2.87E-2</v>
      </c>
      <c r="W10361" s="148">
        <v>117.71899999999999</v>
      </c>
      <c r="X10361" s="148">
        <v>4</v>
      </c>
      <c r="Y10361" s="148">
        <v>0.77599999999999902</v>
      </c>
    </row>
    <row r="10362" spans="11:25" x14ac:dyDescent="0.25">
      <c r="K10362" s="145" t="s">
        <v>8579</v>
      </c>
      <c r="L10362" s="145">
        <v>71</v>
      </c>
      <c r="M10362" s="145">
        <v>205160</v>
      </c>
      <c r="N10362" s="148">
        <v>8.2400000000000001E-2</v>
      </c>
      <c r="O10362" s="148">
        <v>0.33100000000000002</v>
      </c>
      <c r="P10362" s="148">
        <v>0.59199999999999997</v>
      </c>
      <c r="Q10362" s="148">
        <v>0</v>
      </c>
      <c r="R10362" s="148">
        <v>1</v>
      </c>
      <c r="S10362" s="148">
        <v>0.109</v>
      </c>
      <c r="T10362" s="148">
        <v>-6.1269999999999998</v>
      </c>
      <c r="U10362" s="148">
        <v>1</v>
      </c>
      <c r="V10362" s="148">
        <v>3.7100000000000001E-2</v>
      </c>
      <c r="W10362" s="148">
        <v>170.43599999999901</v>
      </c>
      <c r="X10362" s="148">
        <v>3</v>
      </c>
      <c r="Y10362" s="148">
        <v>0.312</v>
      </c>
    </row>
    <row r="10363" spans="11:25" x14ac:dyDescent="0.25">
      <c r="K10363" s="145" t="s">
        <v>8548</v>
      </c>
      <c r="L10363" s="145">
        <v>22</v>
      </c>
      <c r="M10363" s="145">
        <v>227457</v>
      </c>
      <c r="N10363" s="148">
        <v>0.20599999999999999</v>
      </c>
      <c r="O10363" s="148">
        <v>0.746</v>
      </c>
      <c r="P10363" s="148">
        <v>0.96099999999999997</v>
      </c>
      <c r="Q10363" s="148">
        <v>1.84E-6</v>
      </c>
      <c r="R10363" s="148">
        <v>0</v>
      </c>
      <c r="S10363" s="148">
        <v>0.32899999999999902</v>
      </c>
      <c r="T10363" s="148">
        <v>-2.2429999999999999</v>
      </c>
      <c r="U10363" s="148">
        <v>1</v>
      </c>
      <c r="V10363" s="148">
        <v>0.13</v>
      </c>
      <c r="W10363" s="148">
        <v>179.98400000000001</v>
      </c>
      <c r="X10363" s="148">
        <v>4</v>
      </c>
      <c r="Y10363" s="148">
        <v>0.95099999999999996</v>
      </c>
    </row>
    <row r="10364" spans="11:25" x14ac:dyDescent="0.25">
      <c r="K10364" s="145" t="s">
        <v>8580</v>
      </c>
      <c r="L10364" s="145">
        <v>62</v>
      </c>
      <c r="M10364" s="145">
        <v>225239</v>
      </c>
      <c r="N10364" s="148">
        <v>0.44</v>
      </c>
      <c r="O10364" s="148">
        <v>0.65099999999999902</v>
      </c>
      <c r="P10364" s="148">
        <v>0.71699999999999997</v>
      </c>
      <c r="Q10364" s="148">
        <v>0</v>
      </c>
      <c r="R10364" s="148">
        <v>9</v>
      </c>
      <c r="S10364" s="148">
        <v>0.13</v>
      </c>
      <c r="T10364" s="148">
        <v>-5.2009999999999996</v>
      </c>
      <c r="U10364" s="148">
        <v>0</v>
      </c>
      <c r="V10364" s="148">
        <v>2.9600000000000001E-2</v>
      </c>
      <c r="W10364" s="148">
        <v>125.976</v>
      </c>
      <c r="X10364" s="148">
        <v>4</v>
      </c>
      <c r="Y10364" s="148">
        <v>0.501</v>
      </c>
    </row>
    <row r="10365" spans="11:25" x14ac:dyDescent="0.25">
      <c r="K10365" s="145" t="s">
        <v>8581</v>
      </c>
      <c r="L10365" s="145">
        <v>59</v>
      </c>
      <c r="M10365" s="145">
        <v>232066</v>
      </c>
      <c r="N10365" s="148">
        <v>4.6399999999999997E-2</v>
      </c>
      <c r="O10365" s="148">
        <v>0.76</v>
      </c>
      <c r="P10365" s="148">
        <v>0.83199999999999996</v>
      </c>
      <c r="Q10365" s="148">
        <v>0</v>
      </c>
      <c r="R10365" s="148">
        <v>5</v>
      </c>
      <c r="S10365" s="148">
        <v>9.9199999999999997E-2</v>
      </c>
      <c r="T10365" s="148">
        <v>-3.992</v>
      </c>
      <c r="U10365" s="148">
        <v>0</v>
      </c>
      <c r="V10365" s="148">
        <v>2.86E-2</v>
      </c>
      <c r="W10365" s="148">
        <v>130.315</v>
      </c>
      <c r="X10365" s="148">
        <v>4</v>
      </c>
      <c r="Y10365" s="148">
        <v>0.623</v>
      </c>
    </row>
    <row r="10366" spans="11:25" x14ac:dyDescent="0.25">
      <c r="K10366" s="145" t="s">
        <v>666</v>
      </c>
      <c r="L10366" s="145">
        <v>72</v>
      </c>
      <c r="M10366" s="145">
        <v>216706</v>
      </c>
      <c r="N10366" s="148">
        <v>8.3799999999999999E-2</v>
      </c>
      <c r="O10366" s="148">
        <v>0.750999999999999</v>
      </c>
      <c r="P10366" s="148">
        <v>0.73099999999999998</v>
      </c>
      <c r="Q10366" s="148">
        <v>0</v>
      </c>
      <c r="R10366" s="148">
        <v>6</v>
      </c>
      <c r="S10366" s="148">
        <v>5.5599999999999997E-2</v>
      </c>
      <c r="T10366" s="148">
        <v>-4.4189999999999996</v>
      </c>
      <c r="U10366" s="148">
        <v>0</v>
      </c>
      <c r="V10366" s="148">
        <v>3.0800000000000001E-2</v>
      </c>
      <c r="W10366" s="148">
        <v>97.007000000000005</v>
      </c>
      <c r="X10366" s="148">
        <v>4</v>
      </c>
      <c r="Y10366" s="148">
        <v>0.97299999999999998</v>
      </c>
    </row>
    <row r="10367" spans="11:25" x14ac:dyDescent="0.25">
      <c r="K10367" s="145" t="s">
        <v>8582</v>
      </c>
      <c r="L10367" s="145">
        <v>78</v>
      </c>
      <c r="M10367" s="145">
        <v>237240</v>
      </c>
      <c r="N10367" s="148">
        <v>3.6700000000000003E-2</v>
      </c>
      <c r="O10367" s="148">
        <v>0.54</v>
      </c>
      <c r="P10367" s="148">
        <v>0.36699999999999999</v>
      </c>
      <c r="Q10367" s="148">
        <v>0</v>
      </c>
      <c r="R10367" s="148">
        <v>0</v>
      </c>
      <c r="S10367" s="148">
        <v>4.3299999999999998E-2</v>
      </c>
      <c r="T10367" s="148">
        <v>-14.238</v>
      </c>
      <c r="U10367" s="148">
        <v>1</v>
      </c>
      <c r="V10367" s="148">
        <v>2.7699999999999999E-2</v>
      </c>
      <c r="W10367" s="148">
        <v>70.275999999999996</v>
      </c>
      <c r="X10367" s="148">
        <v>4</v>
      </c>
      <c r="Y10367" s="148">
        <v>0.252</v>
      </c>
    </row>
    <row r="10368" spans="11:25" x14ac:dyDescent="0.25">
      <c r="K10368" s="145" t="s">
        <v>8583</v>
      </c>
      <c r="L10368" s="145">
        <v>75</v>
      </c>
      <c r="M10368" s="145">
        <v>265306</v>
      </c>
      <c r="N10368" s="148">
        <v>0.622</v>
      </c>
      <c r="O10368" s="148">
        <v>0.59099999999999997</v>
      </c>
      <c r="P10368" s="148">
        <v>0.67200000000000004</v>
      </c>
      <c r="Q10368" s="148">
        <v>0</v>
      </c>
      <c r="R10368" s="148">
        <v>5</v>
      </c>
      <c r="S10368" s="148">
        <v>0.111999999999999</v>
      </c>
      <c r="T10368" s="148">
        <v>-3.5150000000000001</v>
      </c>
      <c r="U10368" s="148">
        <v>1</v>
      </c>
      <c r="V10368" s="148">
        <v>3.7499999999999999E-2</v>
      </c>
      <c r="W10368" s="148">
        <v>139.93899999999999</v>
      </c>
      <c r="X10368" s="148">
        <v>4</v>
      </c>
      <c r="Y10368" s="148">
        <v>0.26700000000000002</v>
      </c>
    </row>
    <row r="10369" spans="11:25" x14ac:dyDescent="0.25">
      <c r="K10369" s="145" t="s">
        <v>8584</v>
      </c>
      <c r="L10369" s="145">
        <v>65</v>
      </c>
      <c r="M10369" s="145">
        <v>257440</v>
      </c>
      <c r="N10369" s="148">
        <v>0.61799999999999999</v>
      </c>
      <c r="O10369" s="148">
        <v>0.54100000000000004</v>
      </c>
      <c r="P10369" s="148">
        <v>0.38700000000000001</v>
      </c>
      <c r="Q10369" s="148">
        <v>0</v>
      </c>
      <c r="R10369" s="148">
        <v>0</v>
      </c>
      <c r="S10369" s="148">
        <v>7.1599999999999997E-2</v>
      </c>
      <c r="T10369" s="148">
        <v>-7.3339999999999996</v>
      </c>
      <c r="U10369" s="148">
        <v>1</v>
      </c>
      <c r="V10369" s="148">
        <v>3.1E-2</v>
      </c>
      <c r="W10369" s="148">
        <v>78.003</v>
      </c>
      <c r="X10369" s="148">
        <v>4</v>
      </c>
      <c r="Y10369" s="148">
        <v>0.27300000000000002</v>
      </c>
    </row>
    <row r="10370" spans="11:25" x14ac:dyDescent="0.25">
      <c r="K10370" s="145" t="s">
        <v>6263</v>
      </c>
      <c r="L10370" s="145">
        <v>46</v>
      </c>
      <c r="M10370" s="145">
        <v>280640</v>
      </c>
      <c r="N10370" s="148">
        <v>7.8600000000000003E-2</v>
      </c>
      <c r="O10370" s="148">
        <v>0.68099999999999905</v>
      </c>
      <c r="P10370" s="148">
        <v>0.93899999999999995</v>
      </c>
      <c r="Q10370" s="148">
        <v>0</v>
      </c>
      <c r="R10370" s="148">
        <v>7</v>
      </c>
      <c r="S10370" s="148">
        <v>5.3400000000000003E-2</v>
      </c>
      <c r="T10370" s="148">
        <v>-4.2320000000000002</v>
      </c>
      <c r="U10370" s="148">
        <v>1</v>
      </c>
      <c r="V10370" s="148">
        <v>3.04E-2</v>
      </c>
      <c r="W10370" s="148">
        <v>130.07299999999901</v>
      </c>
      <c r="X10370" s="148">
        <v>4</v>
      </c>
      <c r="Y10370" s="148">
        <v>0.69</v>
      </c>
    </row>
    <row r="10371" spans="11:25" x14ac:dyDescent="0.25">
      <c r="K10371" s="145" t="s">
        <v>8585</v>
      </c>
      <c r="L10371" s="145">
        <v>14</v>
      </c>
      <c r="M10371" s="145">
        <v>264440</v>
      </c>
      <c r="N10371" s="148">
        <v>0.59199999999999997</v>
      </c>
      <c r="O10371" s="148">
        <v>0.57399999999999995</v>
      </c>
      <c r="P10371" s="148">
        <v>0.47899999999999998</v>
      </c>
      <c r="Q10371" s="148">
        <v>0</v>
      </c>
      <c r="R10371" s="148">
        <v>2</v>
      </c>
      <c r="S10371" s="148">
        <v>0.156</v>
      </c>
      <c r="T10371" s="148">
        <v>-6.6840000000000002</v>
      </c>
      <c r="U10371" s="148">
        <v>1</v>
      </c>
      <c r="V10371" s="148">
        <v>2.9700000000000001E-2</v>
      </c>
      <c r="W10371" s="148">
        <v>129.99299999999999</v>
      </c>
      <c r="X10371" s="148">
        <v>4</v>
      </c>
      <c r="Y10371" s="148">
        <v>0.30299999999999999</v>
      </c>
    </row>
    <row r="10372" spans="11:25" x14ac:dyDescent="0.25">
      <c r="K10372" s="145" t="s">
        <v>8586</v>
      </c>
      <c r="L10372" s="145">
        <v>68</v>
      </c>
      <c r="M10372" s="145">
        <v>290973</v>
      </c>
      <c r="N10372" s="148">
        <v>0.51900000000000002</v>
      </c>
      <c r="O10372" s="148">
        <v>0.629</v>
      </c>
      <c r="P10372" s="148">
        <v>0.70299999999999996</v>
      </c>
      <c r="Q10372" s="148">
        <v>0</v>
      </c>
      <c r="R10372" s="148">
        <v>2</v>
      </c>
      <c r="S10372" s="148">
        <v>0.11</v>
      </c>
      <c r="T10372" s="148">
        <v>-4.875</v>
      </c>
      <c r="U10372" s="148">
        <v>1</v>
      </c>
      <c r="V10372" s="148">
        <v>5.04E-2</v>
      </c>
      <c r="W10372" s="148">
        <v>144.01599999999999</v>
      </c>
      <c r="X10372" s="148">
        <v>4</v>
      </c>
      <c r="Y10372" s="148">
        <v>0.40200000000000002</v>
      </c>
    </row>
    <row r="10373" spans="11:25" x14ac:dyDescent="0.25">
      <c r="K10373" s="145" t="s">
        <v>8587</v>
      </c>
      <c r="L10373" s="145">
        <v>61</v>
      </c>
      <c r="M10373" s="145">
        <v>282893</v>
      </c>
      <c r="N10373" s="148">
        <v>0.32100000000000001</v>
      </c>
      <c r="O10373" s="148">
        <v>0.74399999999999999</v>
      </c>
      <c r="P10373" s="148">
        <v>0.81599999999999995</v>
      </c>
      <c r="Q10373" s="148">
        <v>0</v>
      </c>
      <c r="R10373" s="148">
        <v>2</v>
      </c>
      <c r="S10373" s="148">
        <v>3.2899999999999999E-2</v>
      </c>
      <c r="T10373" s="148">
        <v>-6.069</v>
      </c>
      <c r="U10373" s="148">
        <v>0</v>
      </c>
      <c r="V10373" s="148">
        <v>0.115</v>
      </c>
      <c r="W10373" s="148">
        <v>180.78799999999899</v>
      </c>
      <c r="X10373" s="148">
        <v>4</v>
      </c>
      <c r="Y10373" s="148">
        <v>0.89700000000000002</v>
      </c>
    </row>
    <row r="10374" spans="11:25" x14ac:dyDescent="0.25">
      <c r="K10374" s="145" t="s">
        <v>6281</v>
      </c>
      <c r="L10374" s="145">
        <v>67</v>
      </c>
      <c r="M10374" s="145">
        <v>206000</v>
      </c>
      <c r="N10374" s="148">
        <v>0.376</v>
      </c>
      <c r="O10374" s="148">
        <v>0.76099999999999901</v>
      </c>
      <c r="P10374" s="148">
        <v>0.63400000000000001</v>
      </c>
      <c r="Q10374" s="148">
        <v>1.7699999999999899E-3</v>
      </c>
      <c r="R10374" s="148">
        <v>2</v>
      </c>
      <c r="S10374" s="148">
        <v>4.5199999999999997E-2</v>
      </c>
      <c r="T10374" s="148">
        <v>-9.4760000000000009</v>
      </c>
      <c r="U10374" s="148">
        <v>1</v>
      </c>
      <c r="V10374" s="148">
        <v>3.7100000000000001E-2</v>
      </c>
      <c r="W10374" s="148">
        <v>106.042999999999</v>
      </c>
      <c r="X10374" s="148">
        <v>4</v>
      </c>
      <c r="Y10374" s="148">
        <v>0.88099999999999901</v>
      </c>
    </row>
    <row r="10375" spans="11:25" x14ac:dyDescent="0.25">
      <c r="K10375" s="145" t="s">
        <v>8588</v>
      </c>
      <c r="L10375" s="145">
        <v>68</v>
      </c>
      <c r="M10375" s="145">
        <v>225986</v>
      </c>
      <c r="N10375" s="148">
        <v>0.111999999999999</v>
      </c>
      <c r="O10375" s="148">
        <v>0.69</v>
      </c>
      <c r="P10375" s="148">
        <v>0.90200000000000002</v>
      </c>
      <c r="Q10375" s="148">
        <v>0</v>
      </c>
      <c r="R10375" s="148">
        <v>6</v>
      </c>
      <c r="S10375" s="148">
        <v>0.17499999999999999</v>
      </c>
      <c r="T10375" s="148">
        <v>-4.2690000000000001</v>
      </c>
      <c r="U10375" s="148">
        <v>0</v>
      </c>
      <c r="V10375" s="148">
        <v>4.07E-2</v>
      </c>
      <c r="W10375" s="148">
        <v>92.988</v>
      </c>
      <c r="X10375" s="148">
        <v>4</v>
      </c>
      <c r="Y10375" s="148">
        <v>0.78599999999999903</v>
      </c>
    </row>
    <row r="10376" spans="11:25" x14ac:dyDescent="0.25">
      <c r="K10376" s="145" t="s">
        <v>8589</v>
      </c>
      <c r="L10376" s="145">
        <v>63</v>
      </c>
      <c r="M10376" s="145">
        <v>221520</v>
      </c>
      <c r="N10376" s="148">
        <v>2.8400000000000002E-2</v>
      </c>
      <c r="O10376" s="148">
        <v>0.64200000000000002</v>
      </c>
      <c r="P10376" s="148">
        <v>0.64800000000000002</v>
      </c>
      <c r="Q10376" s="148">
        <v>0</v>
      </c>
      <c r="R10376" s="148">
        <v>9</v>
      </c>
      <c r="S10376" s="148">
        <v>0.157</v>
      </c>
      <c r="T10376" s="148">
        <v>-5.1429999999999998</v>
      </c>
      <c r="U10376" s="148">
        <v>1</v>
      </c>
      <c r="V10376" s="148">
        <v>5.7500000000000002E-2</v>
      </c>
      <c r="W10376" s="148">
        <v>165.98400000000001</v>
      </c>
      <c r="X10376" s="148">
        <v>4</v>
      </c>
      <c r="Y10376" s="148">
        <v>0.88700000000000001</v>
      </c>
    </row>
    <row r="10377" spans="11:25" x14ac:dyDescent="0.25">
      <c r="K10377" s="145" t="s">
        <v>8590</v>
      </c>
      <c r="L10377" s="145">
        <v>64</v>
      </c>
      <c r="M10377" s="145">
        <v>327240</v>
      </c>
      <c r="N10377" s="148">
        <v>1.6500000000000001E-2</v>
      </c>
      <c r="O10377" s="148">
        <v>0.747</v>
      </c>
      <c r="P10377" s="148">
        <v>0.67</v>
      </c>
      <c r="Q10377" s="148">
        <v>7.9200000000000001E-5</v>
      </c>
      <c r="R10377" s="148">
        <v>1</v>
      </c>
      <c r="S10377" s="148">
        <v>4.99E-2</v>
      </c>
      <c r="T10377" s="148">
        <v>-10.379</v>
      </c>
      <c r="U10377" s="148">
        <v>1</v>
      </c>
      <c r="V10377" s="148">
        <v>2.87E-2</v>
      </c>
      <c r="W10377" s="148">
        <v>105.90799999999901</v>
      </c>
      <c r="X10377" s="148">
        <v>4</v>
      </c>
      <c r="Y10377" s="148">
        <v>0.69099999999999995</v>
      </c>
    </row>
    <row r="10378" spans="11:25" x14ac:dyDescent="0.25">
      <c r="K10378" s="145" t="s">
        <v>8591</v>
      </c>
      <c r="L10378" s="145">
        <v>68</v>
      </c>
      <c r="M10378" s="145">
        <v>222213</v>
      </c>
      <c r="N10378" s="148">
        <v>1.7100000000000001E-2</v>
      </c>
      <c r="O10378" s="148">
        <v>0.58799999999999997</v>
      </c>
      <c r="P10378" s="148">
        <v>0.81200000000000006</v>
      </c>
      <c r="Q10378" s="148">
        <v>0</v>
      </c>
      <c r="R10378" s="148">
        <v>5</v>
      </c>
      <c r="S10378" s="148">
        <v>0.111</v>
      </c>
      <c r="T10378" s="148">
        <v>-4.1719999999999997</v>
      </c>
      <c r="U10378" s="148">
        <v>1</v>
      </c>
      <c r="V10378" s="148">
        <v>4.2900000000000001E-2</v>
      </c>
      <c r="W10378" s="148">
        <v>97.98</v>
      </c>
      <c r="X10378" s="148">
        <v>4</v>
      </c>
      <c r="Y10378" s="148">
        <v>0.51200000000000001</v>
      </c>
    </row>
    <row r="10379" spans="11:25" x14ac:dyDescent="0.25">
      <c r="K10379" s="145" t="s">
        <v>6266</v>
      </c>
      <c r="L10379" s="145">
        <v>28</v>
      </c>
      <c r="M10379" s="145">
        <v>231506</v>
      </c>
      <c r="N10379" s="148">
        <v>8.6599999999999996E-2</v>
      </c>
      <c r="O10379" s="148">
        <v>0.70399999999999996</v>
      </c>
      <c r="P10379" s="148">
        <v>0.91500000000000004</v>
      </c>
      <c r="Q10379" s="148">
        <v>2.66E-3</v>
      </c>
      <c r="R10379" s="148">
        <v>5</v>
      </c>
      <c r="S10379" s="148">
        <v>0.123</v>
      </c>
      <c r="T10379" s="148">
        <v>-6.8410000000000002</v>
      </c>
      <c r="U10379" s="148">
        <v>1</v>
      </c>
      <c r="V10379" s="148">
        <v>2.98E-2</v>
      </c>
      <c r="W10379" s="148">
        <v>104.521</v>
      </c>
      <c r="X10379" s="148">
        <v>4</v>
      </c>
      <c r="Y10379" s="148">
        <v>0.76900000000000002</v>
      </c>
    </row>
    <row r="10380" spans="11:25" x14ac:dyDescent="0.25">
      <c r="K10380" s="145" t="s">
        <v>8592</v>
      </c>
      <c r="L10380" s="145">
        <v>64</v>
      </c>
      <c r="M10380" s="145">
        <v>213060</v>
      </c>
      <c r="N10380" s="148">
        <v>0.33700000000000002</v>
      </c>
      <c r="O10380" s="148">
        <v>0.65500000000000003</v>
      </c>
      <c r="P10380" s="148">
        <v>0.81099999999999905</v>
      </c>
      <c r="Q10380" s="148">
        <v>0</v>
      </c>
      <c r="R10380" s="148">
        <v>0</v>
      </c>
      <c r="S10380" s="148">
        <v>9.2999999999999999E-2</v>
      </c>
      <c r="T10380" s="148">
        <v>-4.6470000000000002</v>
      </c>
      <c r="U10380" s="148">
        <v>1</v>
      </c>
      <c r="V10380" s="148">
        <v>3.2199999999999999E-2</v>
      </c>
      <c r="W10380" s="148">
        <v>153.96799999999999</v>
      </c>
      <c r="X10380" s="148">
        <v>4</v>
      </c>
      <c r="Y10380" s="148">
        <v>0.73699999999999999</v>
      </c>
    </row>
    <row r="10381" spans="11:25" x14ac:dyDescent="0.25">
      <c r="K10381" s="145" t="s">
        <v>8593</v>
      </c>
      <c r="L10381" s="145">
        <v>67</v>
      </c>
      <c r="M10381" s="145">
        <v>215112</v>
      </c>
      <c r="N10381" s="148">
        <v>0.318</v>
      </c>
      <c r="O10381" s="148">
        <v>0.248</v>
      </c>
      <c r="P10381" s="148">
        <v>0.75</v>
      </c>
      <c r="Q10381" s="148">
        <v>0</v>
      </c>
      <c r="R10381" s="148">
        <v>7</v>
      </c>
      <c r="S10381" s="148">
        <v>0.21099999999999999</v>
      </c>
      <c r="T10381" s="148">
        <v>-2.964</v>
      </c>
      <c r="U10381" s="148">
        <v>1</v>
      </c>
      <c r="V10381" s="148">
        <v>3.9699999999999999E-2</v>
      </c>
      <c r="W10381" s="148">
        <v>70.679000000000002</v>
      </c>
      <c r="X10381" s="148">
        <v>3</v>
      </c>
      <c r="Y10381" s="148">
        <v>0.18</v>
      </c>
    </row>
    <row r="10382" spans="11:25" x14ac:dyDescent="0.25">
      <c r="K10382" s="145" t="s">
        <v>8594</v>
      </c>
      <c r="L10382" s="145">
        <v>72</v>
      </c>
      <c r="M10382" s="145">
        <v>227693</v>
      </c>
      <c r="N10382" s="148">
        <v>0.17100000000000001</v>
      </c>
      <c r="O10382" s="148">
        <v>0.78</v>
      </c>
      <c r="P10382" s="148">
        <v>0.92900000000000005</v>
      </c>
      <c r="Q10382" s="148">
        <v>0</v>
      </c>
      <c r="R10382" s="148">
        <v>11</v>
      </c>
      <c r="S10382" s="148">
        <v>6.7699999999999996E-2</v>
      </c>
      <c r="T10382" s="148">
        <v>-0.73899999999999999</v>
      </c>
      <c r="U10382" s="148">
        <v>0</v>
      </c>
      <c r="V10382" s="148">
        <v>5.3199999999999997E-2</v>
      </c>
      <c r="W10382" s="148">
        <v>95.012</v>
      </c>
      <c r="X10382" s="148">
        <v>4</v>
      </c>
      <c r="Y10382" s="148">
        <v>0.83699999999999997</v>
      </c>
    </row>
    <row r="10383" spans="11:25" x14ac:dyDescent="0.25">
      <c r="K10383" s="145" t="s">
        <v>8595</v>
      </c>
      <c r="L10383" s="145">
        <v>61</v>
      </c>
      <c r="M10383" s="145">
        <v>262571</v>
      </c>
      <c r="N10383" s="148">
        <v>4.1300000000000003E-2</v>
      </c>
      <c r="O10383" s="148">
        <v>0.750999999999999</v>
      </c>
      <c r="P10383" s="148">
        <v>0.71</v>
      </c>
      <c r="Q10383" s="148">
        <v>3.78E-2</v>
      </c>
      <c r="R10383" s="148">
        <v>2</v>
      </c>
      <c r="S10383" s="148">
        <v>8.2699999999999996E-2</v>
      </c>
      <c r="T10383" s="148">
        <v>-8.0259999999999998</v>
      </c>
      <c r="U10383" s="148">
        <v>1</v>
      </c>
      <c r="V10383" s="148">
        <v>2.9899999999999999E-2</v>
      </c>
      <c r="W10383" s="148">
        <v>130.797</v>
      </c>
      <c r="X10383" s="148">
        <v>4</v>
      </c>
      <c r="Y10383" s="148">
        <v>0.72599999999999998</v>
      </c>
    </row>
    <row r="10384" spans="11:25" x14ac:dyDescent="0.25">
      <c r="K10384" s="145" t="s">
        <v>1604</v>
      </c>
      <c r="L10384" s="145">
        <v>71</v>
      </c>
      <c r="M10384" s="145">
        <v>239426</v>
      </c>
      <c r="N10384" s="148">
        <v>0.68899999999999995</v>
      </c>
      <c r="O10384" s="148">
        <v>0.51500000000000001</v>
      </c>
      <c r="P10384" s="148">
        <v>0.38700000000000001</v>
      </c>
      <c r="Q10384" s="148">
        <v>0</v>
      </c>
      <c r="R10384" s="148">
        <v>4</v>
      </c>
      <c r="S10384" s="148">
        <v>0.126</v>
      </c>
      <c r="T10384" s="148">
        <v>-7.343</v>
      </c>
      <c r="U10384" s="148">
        <v>0</v>
      </c>
      <c r="V10384" s="148">
        <v>5.67E-2</v>
      </c>
      <c r="W10384" s="148">
        <v>135.739</v>
      </c>
      <c r="X10384" s="148">
        <v>4</v>
      </c>
      <c r="Y10384" s="148">
        <v>0.312</v>
      </c>
    </row>
    <row r="10385" spans="11:25" x14ac:dyDescent="0.25">
      <c r="K10385" s="145" t="s">
        <v>667</v>
      </c>
      <c r="L10385" s="145">
        <v>66</v>
      </c>
      <c r="M10385" s="145">
        <v>215493</v>
      </c>
      <c r="N10385" s="148">
        <v>8.9300000000000004E-2</v>
      </c>
      <c r="O10385" s="148">
        <v>0.71899999999999997</v>
      </c>
      <c r="P10385" s="148">
        <v>0.80900000000000005</v>
      </c>
      <c r="Q10385" s="148">
        <v>0</v>
      </c>
      <c r="R10385" s="148">
        <v>1</v>
      </c>
      <c r="S10385" s="148">
        <v>0.183</v>
      </c>
      <c r="T10385" s="148">
        <v>-10.201000000000001</v>
      </c>
      <c r="U10385" s="148">
        <v>1</v>
      </c>
      <c r="V10385" s="148">
        <v>5.11E-2</v>
      </c>
      <c r="W10385" s="148">
        <v>100.839</v>
      </c>
      <c r="X10385" s="148">
        <v>4</v>
      </c>
      <c r="Y10385" s="148">
        <v>0.96399999999999997</v>
      </c>
    </row>
    <row r="10386" spans="11:25" x14ac:dyDescent="0.25">
      <c r="K10386" s="145" t="s">
        <v>8596</v>
      </c>
      <c r="L10386" s="145">
        <v>68</v>
      </c>
      <c r="M10386" s="145">
        <v>234373</v>
      </c>
      <c r="N10386" s="148">
        <v>0.308</v>
      </c>
      <c r="O10386" s="148">
        <v>0.749</v>
      </c>
      <c r="P10386" s="148">
        <v>0.63700000000000001</v>
      </c>
      <c r="Q10386" s="148">
        <v>0</v>
      </c>
      <c r="R10386" s="148">
        <v>7</v>
      </c>
      <c r="S10386" s="148">
        <v>8.7800000000000003E-2</v>
      </c>
      <c r="T10386" s="148">
        <v>-6.9239999999999897</v>
      </c>
      <c r="U10386" s="148">
        <v>1</v>
      </c>
      <c r="V10386" s="148">
        <v>7.6399999999999996E-2</v>
      </c>
      <c r="W10386" s="148">
        <v>99.950999999999993</v>
      </c>
      <c r="X10386" s="148">
        <v>4</v>
      </c>
      <c r="Y10386" s="148">
        <v>0.79799999999999904</v>
      </c>
    </row>
    <row r="10387" spans="11:25" x14ac:dyDescent="0.25">
      <c r="K10387" s="145" t="s">
        <v>6262</v>
      </c>
      <c r="L10387" s="145">
        <v>69</v>
      </c>
      <c r="M10387" s="145">
        <v>265466</v>
      </c>
      <c r="N10387" s="148">
        <v>2.4699999999999999E-4</v>
      </c>
      <c r="O10387" s="148">
        <v>0.66700000000000004</v>
      </c>
      <c r="P10387" s="148">
        <v>0.77700000000000002</v>
      </c>
      <c r="Q10387" s="148">
        <v>1.1099999999999899E-3</v>
      </c>
      <c r="R10387" s="148">
        <v>5</v>
      </c>
      <c r="S10387" s="148">
        <v>6.0199999999999997E-2</v>
      </c>
      <c r="T10387" s="148">
        <v>-11.435</v>
      </c>
      <c r="U10387" s="148">
        <v>0</v>
      </c>
      <c r="V10387" s="148">
        <v>2.93E-2</v>
      </c>
      <c r="W10387" s="148">
        <v>124.947</v>
      </c>
      <c r="X10387" s="148">
        <v>4</v>
      </c>
      <c r="Y10387" s="148">
        <v>0.79700000000000004</v>
      </c>
    </row>
    <row r="10388" spans="11:25" x14ac:dyDescent="0.25">
      <c r="K10388" s="145" t="s">
        <v>8597</v>
      </c>
      <c r="L10388" s="145">
        <v>48</v>
      </c>
      <c r="M10388" s="145">
        <v>206946</v>
      </c>
      <c r="N10388" s="148">
        <v>0.16699999999999901</v>
      </c>
      <c r="O10388" s="148">
        <v>0.748</v>
      </c>
      <c r="P10388" s="148">
        <v>0.83199999999999996</v>
      </c>
      <c r="Q10388" s="148">
        <v>6.7000000000000002E-5</v>
      </c>
      <c r="R10388" s="148">
        <v>0</v>
      </c>
      <c r="S10388" s="148">
        <v>0.26</v>
      </c>
      <c r="T10388" s="148">
        <v>-7.5259999999999998</v>
      </c>
      <c r="U10388" s="148">
        <v>1</v>
      </c>
      <c r="V10388" s="148">
        <v>2.7199999999999998E-2</v>
      </c>
      <c r="W10388" s="148">
        <v>114.119</v>
      </c>
      <c r="X10388" s="148">
        <v>4</v>
      </c>
      <c r="Y10388" s="148">
        <v>0.96899999999999997</v>
      </c>
    </row>
    <row r="10389" spans="11:25" x14ac:dyDescent="0.25">
      <c r="K10389" s="145" t="s">
        <v>8598</v>
      </c>
      <c r="L10389" s="145">
        <v>68</v>
      </c>
      <c r="M10389" s="145">
        <v>221946</v>
      </c>
      <c r="N10389" s="148">
        <v>0.78799999999999903</v>
      </c>
      <c r="O10389" s="148">
        <v>0.75599999999999901</v>
      </c>
      <c r="P10389" s="148">
        <v>0.52200000000000002</v>
      </c>
      <c r="Q10389" s="148">
        <v>0</v>
      </c>
      <c r="R10389" s="148">
        <v>1</v>
      </c>
      <c r="S10389" s="148">
        <v>0.19899999999999901</v>
      </c>
      <c r="T10389" s="148">
        <v>-6.6909999999999998</v>
      </c>
      <c r="U10389" s="148">
        <v>1</v>
      </c>
      <c r="V10389" s="148">
        <v>4.0500000000000001E-2</v>
      </c>
      <c r="W10389" s="148">
        <v>119.937</v>
      </c>
      <c r="X10389" s="148">
        <v>4</v>
      </c>
      <c r="Y10389" s="148">
        <v>0.52200000000000002</v>
      </c>
    </row>
    <row r="10390" spans="11:25" x14ac:dyDescent="0.25">
      <c r="K10390" s="145" t="s">
        <v>8599</v>
      </c>
      <c r="L10390" s="145">
        <v>62</v>
      </c>
      <c r="M10390" s="145">
        <v>241933</v>
      </c>
      <c r="N10390" s="148">
        <v>2.6200000000000001E-2</v>
      </c>
      <c r="O10390" s="148">
        <v>0.61699999999999999</v>
      </c>
      <c r="P10390" s="148">
        <v>0.93599999999999905</v>
      </c>
      <c r="Q10390" s="148">
        <v>1.42E-6</v>
      </c>
      <c r="R10390" s="148">
        <v>6</v>
      </c>
      <c r="S10390" s="148">
        <v>6.9900000000000004E-2</v>
      </c>
      <c r="T10390" s="148">
        <v>-4.8659999999999997</v>
      </c>
      <c r="U10390" s="148">
        <v>0</v>
      </c>
      <c r="V10390" s="148">
        <v>3.32E-2</v>
      </c>
      <c r="W10390" s="148">
        <v>143.964</v>
      </c>
      <c r="X10390" s="148">
        <v>4</v>
      </c>
      <c r="Y10390" s="148">
        <v>0.81699999999999995</v>
      </c>
    </row>
    <row r="10391" spans="11:25" x14ac:dyDescent="0.25">
      <c r="K10391" s="145" t="s">
        <v>6269</v>
      </c>
      <c r="L10391" s="145">
        <v>9</v>
      </c>
      <c r="M10391" s="145">
        <v>219454</v>
      </c>
      <c r="N10391" s="148">
        <v>5.8599999999999999E-2</v>
      </c>
      <c r="O10391" s="148">
        <v>0.65900000000000003</v>
      </c>
      <c r="P10391" s="148">
        <v>0.84299999999999997</v>
      </c>
      <c r="Q10391" s="148">
        <v>1.1999999999999999E-6</v>
      </c>
      <c r="R10391" s="148">
        <v>6</v>
      </c>
      <c r="S10391" s="148">
        <v>8.0199999999999994E-2</v>
      </c>
      <c r="T10391" s="148">
        <v>-7.0389999999999997</v>
      </c>
      <c r="U10391" s="148">
        <v>1</v>
      </c>
      <c r="V10391" s="148">
        <v>9.4E-2</v>
      </c>
      <c r="W10391" s="148">
        <v>178.869</v>
      </c>
      <c r="X10391" s="148">
        <v>4</v>
      </c>
      <c r="Y10391" s="148">
        <v>0.745</v>
      </c>
    </row>
    <row r="10392" spans="11:25" x14ac:dyDescent="0.25">
      <c r="K10392" s="145" t="s">
        <v>6288</v>
      </c>
      <c r="L10392" s="145">
        <v>48</v>
      </c>
      <c r="M10392" s="145">
        <v>207400</v>
      </c>
      <c r="N10392" s="148">
        <v>0.122</v>
      </c>
      <c r="O10392" s="148">
        <v>0.96499999999999997</v>
      </c>
      <c r="P10392" s="148">
        <v>0.58299999999999996</v>
      </c>
      <c r="Q10392" s="148">
        <v>7.0699999999999999E-2</v>
      </c>
      <c r="R10392" s="148">
        <v>2</v>
      </c>
      <c r="S10392" s="148">
        <v>0.122</v>
      </c>
      <c r="T10392" s="148">
        <v>-9.7409999999999997</v>
      </c>
      <c r="U10392" s="148">
        <v>1</v>
      </c>
      <c r="V10392" s="148">
        <v>7.51E-2</v>
      </c>
      <c r="W10392" s="148">
        <v>123.961</v>
      </c>
      <c r="X10392" s="148">
        <v>4</v>
      </c>
      <c r="Y10392" s="148">
        <v>0.67200000000000004</v>
      </c>
    </row>
    <row r="10393" spans="11:25" x14ac:dyDescent="0.25">
      <c r="K10393" s="145" t="s">
        <v>8600</v>
      </c>
      <c r="L10393" s="145">
        <v>60</v>
      </c>
      <c r="M10393" s="145">
        <v>209573</v>
      </c>
      <c r="N10393" s="148">
        <v>0.11</v>
      </c>
      <c r="O10393" s="148">
        <v>0.78900000000000003</v>
      </c>
      <c r="P10393" s="148">
        <v>0.753</v>
      </c>
      <c r="Q10393" s="148">
        <v>4.2999999999999999E-4</v>
      </c>
      <c r="R10393" s="148">
        <v>8</v>
      </c>
      <c r="S10393" s="148">
        <v>4.8300000000000003E-2</v>
      </c>
      <c r="T10393" s="148">
        <v>-11.888</v>
      </c>
      <c r="U10393" s="148">
        <v>1</v>
      </c>
      <c r="V10393" s="148">
        <v>3.4200000000000001E-2</v>
      </c>
      <c r="W10393" s="148">
        <v>127.06299999999899</v>
      </c>
      <c r="X10393" s="148">
        <v>4</v>
      </c>
      <c r="Y10393" s="148">
        <v>0.97099999999999997</v>
      </c>
    </row>
    <row r="10394" spans="11:25" x14ac:dyDescent="0.25">
      <c r="K10394" s="145" t="s">
        <v>8543</v>
      </c>
      <c r="L10394" s="145">
        <v>71</v>
      </c>
      <c r="M10394" s="145">
        <v>211680</v>
      </c>
      <c r="N10394" s="148">
        <v>3.44E-2</v>
      </c>
      <c r="O10394" s="148">
        <v>0.72499999999999998</v>
      </c>
      <c r="P10394" s="148">
        <v>0.90300000000000002</v>
      </c>
      <c r="Q10394" s="148">
        <v>0</v>
      </c>
      <c r="R10394" s="148">
        <v>0</v>
      </c>
      <c r="S10394" s="148">
        <v>0.183</v>
      </c>
      <c r="T10394" s="148">
        <v>-2.9550000000000001</v>
      </c>
      <c r="U10394" s="148">
        <v>1</v>
      </c>
      <c r="V10394" s="148">
        <v>6.5799999999999997E-2</v>
      </c>
      <c r="W10394" s="148">
        <v>142.006</v>
      </c>
      <c r="X10394" s="148">
        <v>4</v>
      </c>
      <c r="Y10394" s="148">
        <v>0.94599999999999995</v>
      </c>
    </row>
    <row r="10395" spans="11:25" x14ac:dyDescent="0.25">
      <c r="K10395" s="145" t="s">
        <v>8601</v>
      </c>
      <c r="L10395" s="145">
        <v>81</v>
      </c>
      <c r="M10395" s="145">
        <v>151400</v>
      </c>
      <c r="N10395" s="148">
        <v>0.222</v>
      </c>
      <c r="O10395" s="148">
        <v>0.82599999999999996</v>
      </c>
      <c r="P10395" s="148">
        <v>0.81499999999999995</v>
      </c>
      <c r="Q10395" s="148">
        <v>6.9599999999999998E-5</v>
      </c>
      <c r="R10395" s="148">
        <v>9</v>
      </c>
      <c r="S10395" s="148">
        <v>9.64E-2</v>
      </c>
      <c r="T10395" s="148">
        <v>-4.7729999999999997</v>
      </c>
      <c r="U10395" s="148">
        <v>1</v>
      </c>
      <c r="V10395" s="148">
        <v>8.7499999999999994E-2</v>
      </c>
      <c r="W10395" s="148">
        <v>163.07299999999901</v>
      </c>
      <c r="X10395" s="148">
        <v>4</v>
      </c>
      <c r="Y10395" s="148">
        <v>0.68</v>
      </c>
    </row>
    <row r="10396" spans="11:25" x14ac:dyDescent="0.25">
      <c r="K10396" s="145" t="s">
        <v>8527</v>
      </c>
      <c r="L10396" s="145">
        <v>81</v>
      </c>
      <c r="M10396" s="145">
        <v>202453</v>
      </c>
      <c r="N10396" s="148">
        <v>0.14099999999999999</v>
      </c>
      <c r="O10396" s="148">
        <v>0.74299999999999999</v>
      </c>
      <c r="P10396" s="148">
        <v>0.85499999999999998</v>
      </c>
      <c r="Q10396" s="148">
        <v>4.4999999999999997E-3</v>
      </c>
      <c r="R10396" s="148">
        <v>5</v>
      </c>
      <c r="S10396" s="148">
        <v>9.9000000000000005E-2</v>
      </c>
      <c r="T10396" s="148">
        <v>-3.976</v>
      </c>
      <c r="U10396" s="148">
        <v>0</v>
      </c>
      <c r="V10396" s="148">
        <v>4.36E-2</v>
      </c>
      <c r="W10396" s="148">
        <v>96.988999999999905</v>
      </c>
      <c r="X10396" s="148">
        <v>4</v>
      </c>
      <c r="Y10396" s="148">
        <v>0.871</v>
      </c>
    </row>
    <row r="10397" spans="11:25" x14ac:dyDescent="0.25">
      <c r="K10397" s="145" t="s">
        <v>8460</v>
      </c>
      <c r="L10397" s="145">
        <v>39</v>
      </c>
      <c r="M10397" s="145">
        <v>219396</v>
      </c>
      <c r="N10397" s="148">
        <v>0.17599999999999999</v>
      </c>
      <c r="O10397" s="148">
        <v>0.79400000000000004</v>
      </c>
      <c r="P10397" s="148">
        <v>0.73499999999999999</v>
      </c>
      <c r="Q10397" s="148">
        <v>0</v>
      </c>
      <c r="R10397" s="148">
        <v>5</v>
      </c>
      <c r="S10397" s="148">
        <v>0.11799999999999999</v>
      </c>
      <c r="T10397" s="148">
        <v>-3.4119999999999999</v>
      </c>
      <c r="U10397" s="148">
        <v>0</v>
      </c>
      <c r="V10397" s="148">
        <v>7.5700000000000003E-2</v>
      </c>
      <c r="W10397" s="148">
        <v>94.016999999999996</v>
      </c>
      <c r="X10397" s="148">
        <v>4</v>
      </c>
      <c r="Y10397" s="148">
        <v>0.77700000000000002</v>
      </c>
    </row>
    <row r="10398" spans="11:25" x14ac:dyDescent="0.25">
      <c r="K10398" s="145" t="s">
        <v>592</v>
      </c>
      <c r="L10398" s="145">
        <v>84</v>
      </c>
      <c r="M10398" s="145">
        <v>218093</v>
      </c>
      <c r="N10398" s="148">
        <v>0.28399999999999997</v>
      </c>
      <c r="O10398" s="148">
        <v>0.77800000000000002</v>
      </c>
      <c r="P10398" s="148">
        <v>0.82399999999999995</v>
      </c>
      <c r="Q10398" s="148">
        <v>0</v>
      </c>
      <c r="R10398" s="148">
        <v>10</v>
      </c>
      <c r="S10398" s="148">
        <v>0.40500000000000003</v>
      </c>
      <c r="T10398" s="148">
        <v>-5.8920000000000003</v>
      </c>
      <c r="U10398" s="148">
        <v>0</v>
      </c>
      <c r="V10398" s="148">
        <v>7.1199999999999999E-2</v>
      </c>
      <c r="W10398" s="148">
        <v>100.024</v>
      </c>
      <c r="X10398" s="148">
        <v>4</v>
      </c>
      <c r="Y10398" s="148">
        <v>0.75599999999999901</v>
      </c>
    </row>
    <row r="10399" spans="11:25" x14ac:dyDescent="0.25">
      <c r="K10399" s="145" t="s">
        <v>8602</v>
      </c>
      <c r="L10399" s="145">
        <v>65</v>
      </c>
      <c r="M10399" s="145">
        <v>183973</v>
      </c>
      <c r="N10399" s="148">
        <v>2.1499999999999998E-2</v>
      </c>
      <c r="O10399" s="148">
        <v>0.82399999999999995</v>
      </c>
      <c r="P10399" s="148">
        <v>0.73799999999999999</v>
      </c>
      <c r="Q10399" s="148">
        <v>0</v>
      </c>
      <c r="R10399" s="148">
        <v>6</v>
      </c>
      <c r="S10399" s="148">
        <v>4.9500000000000002E-2</v>
      </c>
      <c r="T10399" s="148">
        <v>-5.431</v>
      </c>
      <c r="U10399" s="148">
        <v>1</v>
      </c>
      <c r="V10399" s="148">
        <v>8.6699999999999999E-2</v>
      </c>
      <c r="W10399" s="148">
        <v>119.973</v>
      </c>
      <c r="X10399" s="148">
        <v>4</v>
      </c>
      <c r="Y10399" s="148">
        <v>0.96099999999999997</v>
      </c>
    </row>
    <row r="10400" spans="11:25" x14ac:dyDescent="0.25">
      <c r="K10400" s="145" t="s">
        <v>567</v>
      </c>
      <c r="L10400" s="145">
        <v>88</v>
      </c>
      <c r="M10400" s="145">
        <v>201526</v>
      </c>
      <c r="N10400" s="148">
        <v>0.16500000000000001</v>
      </c>
      <c r="O10400" s="148">
        <v>0.79200000000000004</v>
      </c>
      <c r="P10400" s="148">
        <v>0.89500000000000002</v>
      </c>
      <c r="Q10400" s="148">
        <v>0</v>
      </c>
      <c r="R10400" s="148">
        <v>1</v>
      </c>
      <c r="S10400" s="148">
        <v>5.0099999999999999E-2</v>
      </c>
      <c r="T10400" s="148">
        <v>-3.1120000000000001</v>
      </c>
      <c r="U10400" s="148">
        <v>0</v>
      </c>
      <c r="V10400" s="148">
        <v>5.8900000000000001E-2</v>
      </c>
      <c r="W10400" s="148">
        <v>94.967999999999904</v>
      </c>
      <c r="X10400" s="148">
        <v>4</v>
      </c>
      <c r="Y10400" s="148">
        <v>0.79400000000000004</v>
      </c>
    </row>
    <row r="10401" spans="11:25" x14ac:dyDescent="0.25">
      <c r="K10401" s="145" t="s">
        <v>8603</v>
      </c>
      <c r="L10401" s="145">
        <v>62</v>
      </c>
      <c r="M10401" s="145">
        <v>205880</v>
      </c>
      <c r="N10401" s="148">
        <v>1.3100000000000001E-2</v>
      </c>
      <c r="O10401" s="148">
        <v>0.67599999999999905</v>
      </c>
      <c r="P10401" s="148">
        <v>0.879</v>
      </c>
      <c r="Q10401" s="148">
        <v>0</v>
      </c>
      <c r="R10401" s="148">
        <v>3</v>
      </c>
      <c r="S10401" s="148">
        <v>5.96E-2</v>
      </c>
      <c r="T10401" s="148">
        <v>-4.4370000000000003</v>
      </c>
      <c r="U10401" s="148">
        <v>0</v>
      </c>
      <c r="V10401" s="148">
        <v>0.14299999999999999</v>
      </c>
      <c r="W10401" s="148">
        <v>125.05</v>
      </c>
      <c r="X10401" s="148">
        <v>4</v>
      </c>
      <c r="Y10401" s="148">
        <v>0.77599999999999902</v>
      </c>
    </row>
    <row r="10402" spans="11:25" x14ac:dyDescent="0.25">
      <c r="K10402" s="145" t="s">
        <v>552</v>
      </c>
      <c r="L10402" s="145">
        <v>95</v>
      </c>
      <c r="M10402" s="145">
        <v>253390</v>
      </c>
      <c r="N10402" s="148">
        <v>9.9000000000000005E-2</v>
      </c>
      <c r="O10402" s="148">
        <v>0.81599999999999995</v>
      </c>
      <c r="P10402" s="148">
        <v>0.72599999999999998</v>
      </c>
      <c r="Q10402" s="148">
        <v>0</v>
      </c>
      <c r="R10402" s="148">
        <v>5</v>
      </c>
      <c r="S10402" s="148">
        <v>0.372</v>
      </c>
      <c r="T10402" s="148">
        <v>-3.9980000000000002</v>
      </c>
      <c r="U10402" s="148">
        <v>0</v>
      </c>
      <c r="V10402" s="148">
        <v>0.129</v>
      </c>
      <c r="W10402" s="148">
        <v>136.048</v>
      </c>
      <c r="X10402" s="148">
        <v>4</v>
      </c>
      <c r="Y10402" s="148">
        <v>0.65</v>
      </c>
    </row>
    <row r="10403" spans="11:25" x14ac:dyDescent="0.25">
      <c r="K10403" s="145" t="s">
        <v>8604</v>
      </c>
      <c r="L10403" s="145">
        <v>51</v>
      </c>
      <c r="M10403" s="145">
        <v>237266</v>
      </c>
      <c r="N10403" s="148">
        <v>1.5800000000000002E-2</v>
      </c>
      <c r="O10403" s="148">
        <v>0.79700000000000004</v>
      </c>
      <c r="P10403" s="148">
        <v>0.86699999999999999</v>
      </c>
      <c r="Q10403" s="148">
        <v>2.79E-6</v>
      </c>
      <c r="R10403" s="148">
        <v>11</v>
      </c>
      <c r="S10403" s="148">
        <v>8.6800000000000002E-2</v>
      </c>
      <c r="T10403" s="148">
        <v>-5.242</v>
      </c>
      <c r="U10403" s="148">
        <v>0</v>
      </c>
      <c r="V10403" s="148">
        <v>6.9599999999999995E-2</v>
      </c>
      <c r="W10403" s="148">
        <v>127.97399999999899</v>
      </c>
      <c r="X10403" s="148">
        <v>4</v>
      </c>
      <c r="Y10403" s="148">
        <v>0.71599999999999997</v>
      </c>
    </row>
    <row r="10404" spans="11:25" x14ac:dyDescent="0.25">
      <c r="K10404" s="145" t="s">
        <v>8605</v>
      </c>
      <c r="L10404" s="145">
        <v>58</v>
      </c>
      <c r="M10404" s="145">
        <v>167310</v>
      </c>
      <c r="N10404" s="148">
        <v>8.1200000000000005E-3</v>
      </c>
      <c r="O10404" s="148">
        <v>0.78900000000000003</v>
      </c>
      <c r="P10404" s="148">
        <v>0.76700000000000002</v>
      </c>
      <c r="Q10404" s="148">
        <v>3.48E-4</v>
      </c>
      <c r="R10404" s="148">
        <v>9</v>
      </c>
      <c r="S10404" s="148">
        <v>0.10099999999999899</v>
      </c>
      <c r="T10404" s="148">
        <v>-4.6120000000000001</v>
      </c>
      <c r="U10404" s="148">
        <v>0</v>
      </c>
      <c r="V10404" s="148">
        <v>7.1499999999999994E-2</v>
      </c>
      <c r="W10404" s="148">
        <v>99.956999999999994</v>
      </c>
      <c r="X10404" s="148">
        <v>4</v>
      </c>
      <c r="Y10404" s="148">
        <v>0.63700000000000001</v>
      </c>
    </row>
    <row r="10405" spans="11:25" x14ac:dyDescent="0.25">
      <c r="K10405" s="145" t="s">
        <v>5953</v>
      </c>
      <c r="L10405" s="145">
        <v>87</v>
      </c>
      <c r="M10405" s="145">
        <v>242160</v>
      </c>
      <c r="N10405" s="148">
        <v>0.188</v>
      </c>
      <c r="O10405" s="148">
        <v>0.77200000000000002</v>
      </c>
      <c r="P10405" s="148">
        <v>0.80299999999999905</v>
      </c>
      <c r="Q10405" s="148">
        <v>0</v>
      </c>
      <c r="R10405" s="148">
        <v>1</v>
      </c>
      <c r="S10405" s="148">
        <v>0.434</v>
      </c>
      <c r="T10405" s="148">
        <v>-3.0350000000000001</v>
      </c>
      <c r="U10405" s="148">
        <v>1</v>
      </c>
      <c r="V10405" s="148">
        <v>4.6800000000000001E-2</v>
      </c>
      <c r="W10405" s="148">
        <v>94.980999999999995</v>
      </c>
      <c r="X10405" s="148">
        <v>4</v>
      </c>
      <c r="Y10405" s="148">
        <v>0.85299999999999998</v>
      </c>
    </row>
    <row r="10406" spans="11:25" x14ac:dyDescent="0.25">
      <c r="K10406" s="145" t="s">
        <v>8594</v>
      </c>
      <c r="L10406" s="145">
        <v>72</v>
      </c>
      <c r="M10406" s="145">
        <v>227693</v>
      </c>
      <c r="N10406" s="148">
        <v>0.17100000000000001</v>
      </c>
      <c r="O10406" s="148">
        <v>0.78</v>
      </c>
      <c r="P10406" s="148">
        <v>0.92900000000000005</v>
      </c>
      <c r="Q10406" s="148">
        <v>0</v>
      </c>
      <c r="R10406" s="148">
        <v>11</v>
      </c>
      <c r="S10406" s="148">
        <v>6.7699999999999996E-2</v>
      </c>
      <c r="T10406" s="148">
        <v>-0.73899999999999999</v>
      </c>
      <c r="U10406" s="148">
        <v>0</v>
      </c>
      <c r="V10406" s="148">
        <v>5.3199999999999997E-2</v>
      </c>
      <c r="W10406" s="148">
        <v>95.012</v>
      </c>
      <c r="X10406" s="148">
        <v>4</v>
      </c>
      <c r="Y10406" s="148">
        <v>0.83699999999999997</v>
      </c>
    </row>
    <row r="10407" spans="11:25" x14ac:dyDescent="0.25">
      <c r="K10407" s="145" t="s">
        <v>8529</v>
      </c>
      <c r="L10407" s="145">
        <v>35</v>
      </c>
      <c r="M10407" s="145">
        <v>229848</v>
      </c>
      <c r="N10407" s="148">
        <v>0.23100000000000001</v>
      </c>
      <c r="O10407" s="148">
        <v>0.755</v>
      </c>
      <c r="P10407" s="148">
        <v>0.78900000000000003</v>
      </c>
      <c r="Q10407" s="148">
        <v>0</v>
      </c>
      <c r="R10407" s="148">
        <v>5</v>
      </c>
      <c r="S10407" s="148">
        <v>0.35099999999999998</v>
      </c>
      <c r="T10407" s="148">
        <v>-4.5019999999999998</v>
      </c>
      <c r="U10407" s="148">
        <v>1</v>
      </c>
      <c r="V10407" s="148">
        <v>0.14599999999999999</v>
      </c>
      <c r="W10407" s="148">
        <v>93.972999999999999</v>
      </c>
      <c r="X10407" s="148">
        <v>4</v>
      </c>
      <c r="Y10407" s="148">
        <v>0.73699999999999999</v>
      </c>
    </row>
    <row r="10408" spans="11:25" x14ac:dyDescent="0.25">
      <c r="K10408" s="145" t="s">
        <v>8606</v>
      </c>
      <c r="L10408" s="145">
        <v>77</v>
      </c>
      <c r="M10408" s="145">
        <v>228138</v>
      </c>
      <c r="N10408" s="148">
        <v>0.13200000000000001</v>
      </c>
      <c r="O10408" s="148">
        <v>0.71899999999999997</v>
      </c>
      <c r="P10408" s="148">
        <v>0.84199999999999997</v>
      </c>
      <c r="Q10408" s="148">
        <v>0</v>
      </c>
      <c r="R10408" s="148">
        <v>6</v>
      </c>
      <c r="S10408" s="148">
        <v>0.105</v>
      </c>
      <c r="T10408" s="148">
        <v>-3.5619999999999998</v>
      </c>
      <c r="U10408" s="148">
        <v>0</v>
      </c>
      <c r="V10408" s="148">
        <v>3.8300000000000001E-2</v>
      </c>
      <c r="W10408" s="148">
        <v>90.016999999999996</v>
      </c>
      <c r="X10408" s="148">
        <v>4</v>
      </c>
      <c r="Y10408" s="148">
        <v>0.53400000000000003</v>
      </c>
    </row>
    <row r="10409" spans="11:25" x14ac:dyDescent="0.25">
      <c r="K10409" s="145" t="s">
        <v>678</v>
      </c>
      <c r="L10409" s="145">
        <v>70</v>
      </c>
      <c r="M10409" s="145">
        <v>239400</v>
      </c>
      <c r="N10409" s="148">
        <v>0.13500000000000001</v>
      </c>
      <c r="O10409" s="148">
        <v>0.82</v>
      </c>
      <c r="P10409" s="148">
        <v>0.93700000000000006</v>
      </c>
      <c r="Q10409" s="148">
        <v>1.2799999999999999E-4</v>
      </c>
      <c r="R10409" s="148">
        <v>5</v>
      </c>
      <c r="S10409" s="148">
        <v>0.35</v>
      </c>
      <c r="T10409" s="148">
        <v>-4.8099999999999996</v>
      </c>
      <c r="U10409" s="148">
        <v>0</v>
      </c>
      <c r="V10409" s="148">
        <v>5.5100000000000003E-2</v>
      </c>
      <c r="W10409" s="148">
        <v>130.99299999999999</v>
      </c>
      <c r="X10409" s="148">
        <v>4</v>
      </c>
      <c r="Y10409" s="148">
        <v>0.90599999999999903</v>
      </c>
    </row>
    <row r="10410" spans="11:25" x14ac:dyDescent="0.25">
      <c r="K10410" s="145" t="s">
        <v>8607</v>
      </c>
      <c r="L10410" s="145">
        <v>72</v>
      </c>
      <c r="M10410" s="145">
        <v>195533</v>
      </c>
      <c r="N10410" s="148">
        <v>0.48399999999999999</v>
      </c>
      <c r="O10410" s="148">
        <v>0.55799999999999905</v>
      </c>
      <c r="P10410" s="148">
        <v>0.85099999999999998</v>
      </c>
      <c r="Q10410" s="148">
        <v>7.8700000000000003E-3</v>
      </c>
      <c r="R10410" s="148">
        <v>9</v>
      </c>
      <c r="S10410" s="148">
        <v>0.31</v>
      </c>
      <c r="T10410" s="148">
        <v>-4.12</v>
      </c>
      <c r="U10410" s="148">
        <v>0</v>
      </c>
      <c r="V10410" s="148">
        <v>0.24199999999999999</v>
      </c>
      <c r="W10410" s="148">
        <v>126.399</v>
      </c>
      <c r="X10410" s="148">
        <v>5</v>
      </c>
      <c r="Y10410" s="148">
        <v>0.70399999999999996</v>
      </c>
    </row>
    <row r="10411" spans="11:25" x14ac:dyDescent="0.25">
      <c r="K10411" s="145" t="s">
        <v>8608</v>
      </c>
      <c r="L10411" s="145">
        <v>90</v>
      </c>
      <c r="M10411" s="145">
        <v>217306</v>
      </c>
      <c r="N10411" s="148">
        <v>0.184</v>
      </c>
      <c r="O10411" s="148">
        <v>0.76500000000000001</v>
      </c>
      <c r="P10411" s="148">
        <v>0.52300000000000002</v>
      </c>
      <c r="Q10411" s="148">
        <v>3.5599999999999998E-5</v>
      </c>
      <c r="R10411" s="148">
        <v>2</v>
      </c>
      <c r="S10411" s="148">
        <v>0.13200000000000001</v>
      </c>
      <c r="T10411" s="148">
        <v>-4.3330000000000002</v>
      </c>
      <c r="U10411" s="148">
        <v>1</v>
      </c>
      <c r="V10411" s="148">
        <v>0.03</v>
      </c>
      <c r="W10411" s="148">
        <v>104.988</v>
      </c>
      <c r="X10411" s="148">
        <v>4</v>
      </c>
      <c r="Y10411" s="148">
        <v>0.39399999999999902</v>
      </c>
    </row>
    <row r="10412" spans="11:25" x14ac:dyDescent="0.25">
      <c r="K10412" s="145" t="s">
        <v>663</v>
      </c>
      <c r="L10412" s="145">
        <v>75</v>
      </c>
      <c r="M10412" s="145">
        <v>252346</v>
      </c>
      <c r="N10412" s="148">
        <v>0.34399999999999997</v>
      </c>
      <c r="O10412" s="148">
        <v>0.65500000000000003</v>
      </c>
      <c r="P10412" s="148">
        <v>0.877</v>
      </c>
      <c r="Q10412" s="148">
        <v>0</v>
      </c>
      <c r="R10412" s="148">
        <v>0</v>
      </c>
      <c r="S10412" s="148">
        <v>0.34899999999999998</v>
      </c>
      <c r="T10412" s="148">
        <v>-3.23</v>
      </c>
      <c r="U10412" s="148">
        <v>0</v>
      </c>
      <c r="V10412" s="148">
        <v>3.44E-2</v>
      </c>
      <c r="W10412" s="148">
        <v>105.017</v>
      </c>
      <c r="X10412" s="148">
        <v>4</v>
      </c>
      <c r="Y10412" s="148">
        <v>0.89300000000000002</v>
      </c>
    </row>
    <row r="10413" spans="11:25" x14ac:dyDescent="0.25">
      <c r="K10413" s="145" t="s">
        <v>8466</v>
      </c>
      <c r="L10413" s="145">
        <v>67</v>
      </c>
      <c r="M10413" s="145">
        <v>199944</v>
      </c>
      <c r="N10413" s="148">
        <v>5.2299999999999899E-3</v>
      </c>
      <c r="O10413" s="148">
        <v>0.80400000000000005</v>
      </c>
      <c r="P10413" s="148">
        <v>0.82299999999999995</v>
      </c>
      <c r="Q10413" s="148">
        <v>2.7700000000000002E-6</v>
      </c>
      <c r="R10413" s="148">
        <v>11</v>
      </c>
      <c r="S10413" s="148">
        <v>0.16800000000000001</v>
      </c>
      <c r="T10413" s="148">
        <v>-3.496</v>
      </c>
      <c r="U10413" s="148">
        <v>0</v>
      </c>
      <c r="V10413" s="148">
        <v>0.14699999999999999</v>
      </c>
      <c r="W10413" s="148">
        <v>98.025999999999996</v>
      </c>
      <c r="X10413" s="148">
        <v>4</v>
      </c>
      <c r="Y10413" s="148">
        <v>0.61899999999999999</v>
      </c>
    </row>
    <row r="10414" spans="11:25" x14ac:dyDescent="0.25">
      <c r="K10414" s="145" t="s">
        <v>664</v>
      </c>
      <c r="L10414" s="145">
        <v>24</v>
      </c>
      <c r="M10414" s="145">
        <v>275253</v>
      </c>
      <c r="N10414" s="148">
        <v>0.439</v>
      </c>
      <c r="O10414" s="148">
        <v>0.82</v>
      </c>
      <c r="P10414" s="148">
        <v>0.71699999999999997</v>
      </c>
      <c r="Q10414" s="148">
        <v>1.07E-3</v>
      </c>
      <c r="R10414" s="148">
        <v>8</v>
      </c>
      <c r="S10414" s="148">
        <v>0.23599999999999999</v>
      </c>
      <c r="T10414" s="148">
        <v>-6.1909999999999998</v>
      </c>
      <c r="U10414" s="148">
        <v>1</v>
      </c>
      <c r="V10414" s="148">
        <v>7.22E-2</v>
      </c>
      <c r="W10414" s="148">
        <v>104.005</v>
      </c>
      <c r="X10414" s="148">
        <v>4</v>
      </c>
      <c r="Y10414" s="148">
        <v>0.84299999999999997</v>
      </c>
    </row>
    <row r="10415" spans="11:25" x14ac:dyDescent="0.25">
      <c r="K10415" s="145" t="s">
        <v>668</v>
      </c>
      <c r="L10415" s="145">
        <v>69</v>
      </c>
      <c r="M10415" s="145">
        <v>266306</v>
      </c>
      <c r="N10415" s="148">
        <v>0.23799999999999999</v>
      </c>
      <c r="O10415" s="148">
        <v>0.80900000000000005</v>
      </c>
      <c r="P10415" s="148">
        <v>0.88300000000000001</v>
      </c>
      <c r="Q10415" s="148">
        <v>2.3400000000000001E-3</v>
      </c>
      <c r="R10415" s="148">
        <v>8</v>
      </c>
      <c r="S10415" s="148">
        <v>6.25E-2</v>
      </c>
      <c r="T10415" s="148">
        <v>-2.9649999999999999</v>
      </c>
      <c r="U10415" s="148">
        <v>1</v>
      </c>
      <c r="V10415" s="148">
        <v>6.8900000000000003E-2</v>
      </c>
      <c r="W10415" s="148">
        <v>124.096</v>
      </c>
      <c r="X10415" s="148">
        <v>4</v>
      </c>
      <c r="Y10415" s="148">
        <v>0.91799999999999904</v>
      </c>
    </row>
    <row r="10416" spans="11:25" x14ac:dyDescent="0.25">
      <c r="K10416" s="145" t="s">
        <v>692</v>
      </c>
      <c r="L10416" s="145">
        <v>73</v>
      </c>
      <c r="M10416" s="145">
        <v>243160</v>
      </c>
      <c r="N10416" s="148">
        <v>4.1099999999999999E-3</v>
      </c>
      <c r="O10416" s="148">
        <v>0.42499999999999999</v>
      </c>
      <c r="P10416" s="148">
        <v>0.95399999999999996</v>
      </c>
      <c r="Q10416" s="148">
        <v>0</v>
      </c>
      <c r="R10416" s="148">
        <v>1</v>
      </c>
      <c r="S10416" s="148">
        <v>5.5500000000000001E-2</v>
      </c>
      <c r="T10416" s="148">
        <v>-3.7559999999999998</v>
      </c>
      <c r="U10416" s="148">
        <v>0</v>
      </c>
      <c r="V10416" s="148">
        <v>4.7600000000000003E-2</v>
      </c>
      <c r="W10416" s="148">
        <v>178.04300000000001</v>
      </c>
      <c r="X10416" s="148">
        <v>4</v>
      </c>
      <c r="Y10416" s="148">
        <v>0.93299999999999905</v>
      </c>
    </row>
    <row r="10417" spans="11:25" x14ac:dyDescent="0.25">
      <c r="K10417" s="145" t="s">
        <v>8530</v>
      </c>
      <c r="L10417" s="145">
        <v>77</v>
      </c>
      <c r="M10417" s="145">
        <v>259195</v>
      </c>
      <c r="N10417" s="148">
        <v>4.3099999999999996E-3</v>
      </c>
      <c r="O10417" s="148">
        <v>0.66299999999999903</v>
      </c>
      <c r="P10417" s="148">
        <v>0.92</v>
      </c>
      <c r="Q10417" s="148">
        <v>1.6899999999999899E-5</v>
      </c>
      <c r="R10417" s="148">
        <v>11</v>
      </c>
      <c r="S10417" s="148">
        <v>0.10099999999999899</v>
      </c>
      <c r="T10417" s="148">
        <v>-4.07</v>
      </c>
      <c r="U10417" s="148">
        <v>0</v>
      </c>
      <c r="V10417" s="148">
        <v>0.22600000000000001</v>
      </c>
      <c r="W10417" s="148">
        <v>99.935000000000002</v>
      </c>
      <c r="X10417" s="148">
        <v>4</v>
      </c>
      <c r="Y10417" s="148">
        <v>0.53299999999999903</v>
      </c>
    </row>
    <row r="10418" spans="11:25" x14ac:dyDescent="0.25">
      <c r="K10418" s="145" t="s">
        <v>8609</v>
      </c>
      <c r="L10418" s="145">
        <v>52</v>
      </c>
      <c r="M10418" s="145">
        <v>205306</v>
      </c>
      <c r="N10418" s="148">
        <v>8.0000000000000002E-3</v>
      </c>
      <c r="O10418" s="148">
        <v>0.56799999999999995</v>
      </c>
      <c r="P10418" s="148">
        <v>0.84899999999999998</v>
      </c>
      <c r="Q10418" s="148">
        <v>3.4299999999999999E-4</v>
      </c>
      <c r="R10418" s="148">
        <v>7</v>
      </c>
      <c r="S10418" s="148">
        <v>0.14499999999999999</v>
      </c>
      <c r="T10418" s="148">
        <v>-10.472</v>
      </c>
      <c r="U10418" s="148">
        <v>1</v>
      </c>
      <c r="V10418" s="148">
        <v>3.3799999999999997E-2</v>
      </c>
      <c r="W10418" s="148">
        <v>130.74600000000001</v>
      </c>
      <c r="X10418" s="148">
        <v>4</v>
      </c>
      <c r="Y10418" s="148">
        <v>0.80900000000000005</v>
      </c>
    </row>
    <row r="10419" spans="11:25" x14ac:dyDescent="0.25">
      <c r="K10419" s="145" t="s">
        <v>8610</v>
      </c>
      <c r="L10419" s="145">
        <v>70</v>
      </c>
      <c r="M10419" s="145">
        <v>230013</v>
      </c>
      <c r="N10419" s="148">
        <v>7.2800000000000004E-2</v>
      </c>
      <c r="O10419" s="148">
        <v>0.748</v>
      </c>
      <c r="P10419" s="148">
        <v>0.84899999999999998</v>
      </c>
      <c r="Q10419" s="148">
        <v>0</v>
      </c>
      <c r="R10419" s="148">
        <v>0</v>
      </c>
      <c r="S10419" s="148">
        <v>0.35099999999999998</v>
      </c>
      <c r="T10419" s="148">
        <v>-3.24</v>
      </c>
      <c r="U10419" s="148">
        <v>1</v>
      </c>
      <c r="V10419" s="148">
        <v>0.14000000000000001</v>
      </c>
      <c r="W10419" s="148">
        <v>93.994</v>
      </c>
      <c r="X10419" s="148">
        <v>4</v>
      </c>
      <c r="Y10419" s="148">
        <v>0.621</v>
      </c>
    </row>
    <row r="10420" spans="11:25" x14ac:dyDescent="0.25">
      <c r="K10420" s="145" t="s">
        <v>8611</v>
      </c>
      <c r="L10420" s="145">
        <v>0</v>
      </c>
      <c r="M10420" s="145">
        <v>206053</v>
      </c>
      <c r="N10420" s="148">
        <v>4.7200000000000002E-3</v>
      </c>
      <c r="O10420" s="148">
        <v>0.91700000000000004</v>
      </c>
      <c r="P10420" s="148">
        <v>0.98</v>
      </c>
      <c r="Q10420" s="148">
        <v>1.4200000000000001E-2</v>
      </c>
      <c r="R10420" s="148">
        <v>11</v>
      </c>
      <c r="S10420" s="148">
        <v>0.128</v>
      </c>
      <c r="T10420" s="148">
        <v>-4.0869999999999997</v>
      </c>
      <c r="U10420" s="148">
        <v>0</v>
      </c>
      <c r="V10420" s="148">
        <v>3.8199999999999998E-2</v>
      </c>
      <c r="W10420" s="148">
        <v>127.017</v>
      </c>
      <c r="X10420" s="148">
        <v>4</v>
      </c>
      <c r="Y10420" s="148">
        <v>0.94</v>
      </c>
    </row>
    <row r="10421" spans="11:25" x14ac:dyDescent="0.25">
      <c r="K10421" s="145" t="s">
        <v>8595</v>
      </c>
      <c r="L10421" s="145">
        <v>61</v>
      </c>
      <c r="M10421" s="145">
        <v>262571</v>
      </c>
      <c r="N10421" s="148">
        <v>4.1300000000000003E-2</v>
      </c>
      <c r="O10421" s="148">
        <v>0.750999999999999</v>
      </c>
      <c r="P10421" s="148">
        <v>0.71</v>
      </c>
      <c r="Q10421" s="148">
        <v>3.78E-2</v>
      </c>
      <c r="R10421" s="148">
        <v>2</v>
      </c>
      <c r="S10421" s="148">
        <v>8.2699999999999996E-2</v>
      </c>
      <c r="T10421" s="148">
        <v>-8.0259999999999998</v>
      </c>
      <c r="U10421" s="148">
        <v>1</v>
      </c>
      <c r="V10421" s="148">
        <v>2.9899999999999999E-2</v>
      </c>
      <c r="W10421" s="148">
        <v>130.797</v>
      </c>
      <c r="X10421" s="148">
        <v>4</v>
      </c>
      <c r="Y10421" s="148">
        <v>0.72599999999999998</v>
      </c>
    </row>
    <row r="10422" spans="11:25" x14ac:dyDescent="0.25">
      <c r="K10422" s="145" t="s">
        <v>8612</v>
      </c>
      <c r="L10422" s="145">
        <v>25</v>
      </c>
      <c r="M10422" s="145">
        <v>181536</v>
      </c>
      <c r="N10422" s="148">
        <v>1.21E-2</v>
      </c>
      <c r="O10422" s="148">
        <v>0.66500000000000004</v>
      </c>
      <c r="P10422" s="148">
        <v>0.50800000000000001</v>
      </c>
      <c r="Q10422" s="148">
        <v>0</v>
      </c>
      <c r="R10422" s="148">
        <v>1</v>
      </c>
      <c r="S10422" s="148">
        <v>7.3300000000000004E-2</v>
      </c>
      <c r="T10422" s="148">
        <v>-7.1619999999999999</v>
      </c>
      <c r="U10422" s="148">
        <v>0</v>
      </c>
      <c r="V10422" s="148">
        <v>4.9000000000000002E-2</v>
      </c>
      <c r="W10422" s="148">
        <v>170.95400000000001</v>
      </c>
      <c r="X10422" s="148">
        <v>4</v>
      </c>
      <c r="Y10422" s="148">
        <v>0.53700000000000003</v>
      </c>
    </row>
    <row r="10423" spans="11:25" x14ac:dyDescent="0.25">
      <c r="K10423" s="145" t="s">
        <v>8613</v>
      </c>
      <c r="L10423" s="145">
        <v>64</v>
      </c>
      <c r="M10423" s="145">
        <v>217000</v>
      </c>
      <c r="N10423" s="148">
        <v>0.51900000000000002</v>
      </c>
      <c r="O10423" s="148">
        <v>0.60099999999999998</v>
      </c>
      <c r="P10423" s="148">
        <v>0.67700000000000005</v>
      </c>
      <c r="Q10423" s="148">
        <v>2.7700000000000002E-6</v>
      </c>
      <c r="R10423" s="148">
        <v>7</v>
      </c>
      <c r="S10423" s="148">
        <v>0.153</v>
      </c>
      <c r="T10423" s="148">
        <v>-10.564</v>
      </c>
      <c r="U10423" s="148">
        <v>1</v>
      </c>
      <c r="V10423" s="148">
        <v>2.8500000000000001E-2</v>
      </c>
      <c r="W10423" s="148">
        <v>137.81299999999999</v>
      </c>
      <c r="X10423" s="148">
        <v>4</v>
      </c>
      <c r="Y10423" s="148">
        <v>0.67700000000000005</v>
      </c>
    </row>
    <row r="10424" spans="11:25" x14ac:dyDescent="0.25">
      <c r="K10424" s="145" t="s">
        <v>8614</v>
      </c>
      <c r="L10424" s="145">
        <v>63</v>
      </c>
      <c r="M10424" s="145">
        <v>274160</v>
      </c>
      <c r="N10424" s="148">
        <v>2.5399999999999902E-3</v>
      </c>
      <c r="O10424" s="148">
        <v>0.68599999999999905</v>
      </c>
      <c r="P10424" s="148">
        <v>0.877</v>
      </c>
      <c r="Q10424" s="148">
        <v>9.77E-4</v>
      </c>
      <c r="R10424" s="148">
        <v>0</v>
      </c>
      <c r="S10424" s="148">
        <v>7.9100000000000004E-2</v>
      </c>
      <c r="T10424" s="148">
        <v>-5.2009999999999996</v>
      </c>
      <c r="U10424" s="148">
        <v>1</v>
      </c>
      <c r="V10424" s="148">
        <v>3.73E-2</v>
      </c>
      <c r="W10424" s="148">
        <v>117.01</v>
      </c>
      <c r="X10424" s="148">
        <v>4</v>
      </c>
      <c r="Y10424" s="148">
        <v>0.39600000000000002</v>
      </c>
    </row>
    <row r="10425" spans="11:25" x14ac:dyDescent="0.25">
      <c r="K10425" s="145" t="s">
        <v>8615</v>
      </c>
      <c r="L10425" s="145">
        <v>56</v>
      </c>
      <c r="M10425" s="145">
        <v>178946</v>
      </c>
      <c r="N10425" s="148">
        <v>3.5999999999999997E-2</v>
      </c>
      <c r="O10425" s="148">
        <v>0.81299999999999994</v>
      </c>
      <c r="P10425" s="148">
        <v>0.78400000000000003</v>
      </c>
      <c r="Q10425" s="148">
        <v>1.44E-6</v>
      </c>
      <c r="R10425" s="148">
        <v>9</v>
      </c>
      <c r="S10425" s="148">
        <v>8.43E-2</v>
      </c>
      <c r="T10425" s="148">
        <v>-5.7409999999999997</v>
      </c>
      <c r="U10425" s="148">
        <v>0</v>
      </c>
      <c r="V10425" s="148">
        <v>8.6900000000000005E-2</v>
      </c>
      <c r="W10425" s="148">
        <v>97.002999999999901</v>
      </c>
      <c r="X10425" s="148">
        <v>4</v>
      </c>
      <c r="Y10425" s="148">
        <v>0.45299999999999901</v>
      </c>
    </row>
    <row r="10426" spans="11:25" x14ac:dyDescent="0.25">
      <c r="K10426" s="145" t="s">
        <v>8616</v>
      </c>
      <c r="L10426" s="145">
        <v>42</v>
      </c>
      <c r="M10426" s="145">
        <v>213600</v>
      </c>
      <c r="N10426" s="148">
        <v>7.9600000000000001E-3</v>
      </c>
      <c r="O10426" s="148">
        <v>0.69899999999999995</v>
      </c>
      <c r="P10426" s="148">
        <v>0.94</v>
      </c>
      <c r="Q10426" s="148">
        <v>6.8399999999999997E-6</v>
      </c>
      <c r="R10426" s="148">
        <v>4</v>
      </c>
      <c r="S10426" s="148">
        <v>3.27E-2</v>
      </c>
      <c r="T10426" s="148">
        <v>-3.48199999999999</v>
      </c>
      <c r="U10426" s="148">
        <v>0</v>
      </c>
      <c r="V10426" s="148">
        <v>0.25700000000000001</v>
      </c>
      <c r="W10426" s="148">
        <v>127.93</v>
      </c>
      <c r="X10426" s="148">
        <v>4</v>
      </c>
      <c r="Y10426" s="148">
        <v>0.46799999999999897</v>
      </c>
    </row>
    <row r="10427" spans="11:25" x14ac:dyDescent="0.25">
      <c r="K10427" s="145" t="s">
        <v>8617</v>
      </c>
      <c r="L10427" s="145">
        <v>33</v>
      </c>
      <c r="M10427" s="145">
        <v>217800</v>
      </c>
      <c r="N10427" s="148">
        <v>1.7399999999999999E-2</v>
      </c>
      <c r="O10427" s="148">
        <v>0.746</v>
      </c>
      <c r="P10427" s="148">
        <v>0.81799999999999995</v>
      </c>
      <c r="Q10427" s="148">
        <v>0</v>
      </c>
      <c r="R10427" s="148">
        <v>6</v>
      </c>
      <c r="S10427" s="148">
        <v>5.79E-2</v>
      </c>
      <c r="T10427" s="148">
        <v>-4.4349999999999996</v>
      </c>
      <c r="U10427" s="148">
        <v>0</v>
      </c>
      <c r="V10427" s="148">
        <v>0.114</v>
      </c>
      <c r="W10427" s="148">
        <v>100.02500000000001</v>
      </c>
      <c r="X10427" s="148">
        <v>4</v>
      </c>
      <c r="Y10427" s="148">
        <v>0.64800000000000002</v>
      </c>
    </row>
    <row r="10428" spans="11:25" x14ac:dyDescent="0.25">
      <c r="K10428" s="145" t="s">
        <v>8618</v>
      </c>
      <c r="L10428" s="145">
        <v>48</v>
      </c>
      <c r="M10428" s="145">
        <v>348960</v>
      </c>
      <c r="N10428" s="148">
        <v>0.126</v>
      </c>
      <c r="O10428" s="148">
        <v>0.78700000000000003</v>
      </c>
      <c r="P10428" s="148">
        <v>0.82499999999999996</v>
      </c>
      <c r="Q10428" s="148">
        <v>0.65700000000000003</v>
      </c>
      <c r="R10428" s="148">
        <v>0</v>
      </c>
      <c r="S10428" s="148">
        <v>0.111999999999999</v>
      </c>
      <c r="T10428" s="148">
        <v>-9.4789999999999992</v>
      </c>
      <c r="U10428" s="148">
        <v>0</v>
      </c>
      <c r="V10428" s="148">
        <v>3.7499999999999999E-2</v>
      </c>
      <c r="W10428" s="148">
        <v>115.447</v>
      </c>
      <c r="X10428" s="148">
        <v>4</v>
      </c>
      <c r="Y10428" s="148">
        <v>0.96299999999999997</v>
      </c>
    </row>
    <row r="10429" spans="11:25" x14ac:dyDescent="0.25">
      <c r="K10429" s="145" t="s">
        <v>8619</v>
      </c>
      <c r="L10429" s="145">
        <v>61</v>
      </c>
      <c r="M10429" s="145">
        <v>163404</v>
      </c>
      <c r="N10429" s="148">
        <v>0.19699999999999901</v>
      </c>
      <c r="O10429" s="148">
        <v>0.48199999999999998</v>
      </c>
      <c r="P10429" s="148">
        <v>0.65700000000000003</v>
      </c>
      <c r="Q10429" s="148">
        <v>0</v>
      </c>
      <c r="R10429" s="148">
        <v>4</v>
      </c>
      <c r="S10429" s="148">
        <v>0.16200000000000001</v>
      </c>
      <c r="T10429" s="148">
        <v>-8.3049999999999997</v>
      </c>
      <c r="U10429" s="148">
        <v>1</v>
      </c>
      <c r="V10429" s="148">
        <v>0.32799999999999901</v>
      </c>
      <c r="W10429" s="148">
        <v>94.042999999999907</v>
      </c>
      <c r="X10429" s="148">
        <v>4</v>
      </c>
      <c r="Y10429" s="148">
        <v>0.314</v>
      </c>
    </row>
    <row r="10430" spans="11:25" x14ac:dyDescent="0.25">
      <c r="K10430" s="145" t="s">
        <v>8620</v>
      </c>
      <c r="L10430" s="145">
        <v>51</v>
      </c>
      <c r="M10430" s="145">
        <v>217760</v>
      </c>
      <c r="N10430" s="148">
        <v>2.6599999999999999E-2</v>
      </c>
      <c r="O10430" s="148">
        <v>0.67400000000000004</v>
      </c>
      <c r="P10430" s="148">
        <v>0.752</v>
      </c>
      <c r="Q10430" s="148">
        <v>0</v>
      </c>
      <c r="R10430" s="148">
        <v>1</v>
      </c>
      <c r="S10430" s="148">
        <v>0.35699999999999998</v>
      </c>
      <c r="T10430" s="148">
        <v>-5.5179999999999998</v>
      </c>
      <c r="U10430" s="148">
        <v>0</v>
      </c>
      <c r="V10430" s="148">
        <v>3.7600000000000001E-2</v>
      </c>
      <c r="W10430" s="148">
        <v>129.93100000000001</v>
      </c>
      <c r="X10430" s="148">
        <v>4</v>
      </c>
      <c r="Y10430" s="148">
        <v>0.63</v>
      </c>
    </row>
    <row r="10431" spans="11:25" x14ac:dyDescent="0.25">
      <c r="K10431" s="145" t="s">
        <v>8621</v>
      </c>
      <c r="L10431" s="145">
        <v>43</v>
      </c>
      <c r="M10431" s="145">
        <v>230240</v>
      </c>
      <c r="N10431" s="148">
        <v>1.31E-3</v>
      </c>
      <c r="O10431" s="148">
        <v>0.76599999999999902</v>
      </c>
      <c r="P10431" s="148">
        <v>0.66200000000000003</v>
      </c>
      <c r="Q10431" s="148">
        <v>0</v>
      </c>
      <c r="R10431" s="148">
        <v>4</v>
      </c>
      <c r="S10431" s="148">
        <v>0.20899999999999999</v>
      </c>
      <c r="T10431" s="148">
        <v>-5.08</v>
      </c>
      <c r="U10431" s="148">
        <v>0</v>
      </c>
      <c r="V10431" s="148">
        <v>5.2699999999999997E-2</v>
      </c>
      <c r="W10431" s="148">
        <v>128.01599999999999</v>
      </c>
      <c r="X10431" s="148">
        <v>4</v>
      </c>
      <c r="Y10431" s="148">
        <v>0.71799999999999997</v>
      </c>
    </row>
    <row r="10432" spans="11:25" x14ac:dyDescent="0.25">
      <c r="K10432" s="145" t="s">
        <v>8622</v>
      </c>
      <c r="L10432" s="145">
        <v>51</v>
      </c>
      <c r="M10432" s="145">
        <v>297640</v>
      </c>
      <c r="N10432" s="148">
        <v>1.1900000000000001E-2</v>
      </c>
      <c r="O10432" s="148">
        <v>0.59099999999999997</v>
      </c>
      <c r="P10432" s="148">
        <v>0.74099999999999999</v>
      </c>
      <c r="Q10432" s="148">
        <v>2.31999999999999E-5</v>
      </c>
      <c r="R10432" s="148">
        <v>11</v>
      </c>
      <c r="S10432" s="148">
        <v>0.14399999999999999</v>
      </c>
      <c r="T10432" s="148">
        <v>-7.0389999999999997</v>
      </c>
      <c r="U10432" s="148">
        <v>1</v>
      </c>
      <c r="V10432" s="148">
        <v>3.3000000000000002E-2</v>
      </c>
      <c r="W10432" s="148">
        <v>132.08199999999999</v>
      </c>
      <c r="X10432" s="148">
        <v>4</v>
      </c>
      <c r="Y10432" s="148">
        <v>0.41599999999999998</v>
      </c>
    </row>
    <row r="10433" spans="11:25" x14ac:dyDescent="0.25">
      <c r="K10433" s="145" t="s">
        <v>8623</v>
      </c>
      <c r="L10433" s="145">
        <v>68</v>
      </c>
      <c r="M10433" s="145">
        <v>209820</v>
      </c>
      <c r="N10433" s="148">
        <v>1.61E-2</v>
      </c>
      <c r="O10433" s="148">
        <v>0.75900000000000001</v>
      </c>
      <c r="P10433" s="148">
        <v>0.85</v>
      </c>
      <c r="Q10433" s="148">
        <v>0</v>
      </c>
      <c r="R10433" s="148">
        <v>5</v>
      </c>
      <c r="S10433" s="148">
        <v>7.4499999999999997E-2</v>
      </c>
      <c r="T10433" s="148">
        <v>-4.3479999999999999</v>
      </c>
      <c r="U10433" s="148">
        <v>1</v>
      </c>
      <c r="V10433" s="148">
        <v>0.13699999999999901</v>
      </c>
      <c r="W10433" s="148">
        <v>110.00299999999901</v>
      </c>
      <c r="X10433" s="148">
        <v>4</v>
      </c>
      <c r="Y10433" s="148">
        <v>0.70899999999999996</v>
      </c>
    </row>
    <row r="10434" spans="11:25" x14ac:dyDescent="0.25">
      <c r="K10434" s="145" t="s">
        <v>8624</v>
      </c>
      <c r="L10434" s="145">
        <v>50</v>
      </c>
      <c r="M10434" s="145">
        <v>201546</v>
      </c>
      <c r="N10434" s="148">
        <v>2.1499999999999998E-2</v>
      </c>
      <c r="O10434" s="148">
        <v>0.54600000000000004</v>
      </c>
      <c r="P10434" s="148">
        <v>0.89900000000000002</v>
      </c>
      <c r="Q10434" s="148">
        <v>4.88E-5</v>
      </c>
      <c r="R10434" s="148">
        <v>7</v>
      </c>
      <c r="S10434" s="148">
        <v>0.25900000000000001</v>
      </c>
      <c r="T10434" s="148">
        <v>-1.589</v>
      </c>
      <c r="U10434" s="148">
        <v>0</v>
      </c>
      <c r="V10434" s="148">
        <v>0.16</v>
      </c>
      <c r="W10434" s="148">
        <v>127.97199999999999</v>
      </c>
      <c r="X10434" s="148">
        <v>4</v>
      </c>
      <c r="Y10434" s="148">
        <v>0.441</v>
      </c>
    </row>
    <row r="10435" spans="11:25" x14ac:dyDescent="0.25">
      <c r="K10435" s="145" t="s">
        <v>8625</v>
      </c>
      <c r="L10435" s="145">
        <v>50</v>
      </c>
      <c r="M10435" s="145">
        <v>165000</v>
      </c>
      <c r="N10435" s="148">
        <v>0.5</v>
      </c>
      <c r="O10435" s="148">
        <v>0.68500000000000005</v>
      </c>
      <c r="P10435" s="148">
        <v>0.98599999999999999</v>
      </c>
      <c r="Q10435" s="148">
        <v>0</v>
      </c>
      <c r="R10435" s="148">
        <v>8</v>
      </c>
      <c r="S10435" s="148">
        <v>0.33200000000000002</v>
      </c>
      <c r="T10435" s="148">
        <v>-3.8319999999999999</v>
      </c>
      <c r="U10435" s="148">
        <v>1</v>
      </c>
      <c r="V10435" s="148">
        <v>0.20799999999999999</v>
      </c>
      <c r="W10435" s="148">
        <v>127.96299999999999</v>
      </c>
      <c r="X10435" s="148">
        <v>4</v>
      </c>
      <c r="Y10435" s="148">
        <v>0.21199999999999999</v>
      </c>
    </row>
    <row r="10436" spans="11:25" x14ac:dyDescent="0.25">
      <c r="K10436" s="145" t="s">
        <v>8626</v>
      </c>
      <c r="L10436" s="145">
        <v>49</v>
      </c>
      <c r="M10436" s="145">
        <v>243773</v>
      </c>
      <c r="N10436" s="148">
        <v>4.6899999999999997E-2</v>
      </c>
      <c r="O10436" s="148">
        <v>0.57099999999999995</v>
      </c>
      <c r="P10436" s="148">
        <v>0.89</v>
      </c>
      <c r="Q10436" s="148">
        <v>1.5299999999999999E-5</v>
      </c>
      <c r="R10436" s="148">
        <v>1</v>
      </c>
      <c r="S10436" s="148">
        <v>8.3299999999999999E-2</v>
      </c>
      <c r="T10436" s="148">
        <v>-6.9950000000000001</v>
      </c>
      <c r="U10436" s="148">
        <v>1</v>
      </c>
      <c r="V10436" s="148">
        <v>3.73E-2</v>
      </c>
      <c r="W10436" s="148">
        <v>139.96299999999999</v>
      </c>
      <c r="X10436" s="148">
        <v>4</v>
      </c>
      <c r="Y10436" s="148">
        <v>0.76800000000000002</v>
      </c>
    </row>
    <row r="10437" spans="11:25" x14ac:dyDescent="0.25">
      <c r="K10437" s="145" t="s">
        <v>8627</v>
      </c>
      <c r="L10437" s="145">
        <v>62</v>
      </c>
      <c r="M10437" s="145">
        <v>304146</v>
      </c>
      <c r="N10437" s="148">
        <v>0.59799999999999998</v>
      </c>
      <c r="O10437" s="148">
        <v>0.82699999999999996</v>
      </c>
      <c r="P10437" s="148">
        <v>0.747</v>
      </c>
      <c r="Q10437" s="148">
        <v>0</v>
      </c>
      <c r="R10437" s="148">
        <v>7</v>
      </c>
      <c r="S10437" s="148">
        <v>0.13699999999999901</v>
      </c>
      <c r="T10437" s="148">
        <v>-5.0149999999999997</v>
      </c>
      <c r="U10437" s="148">
        <v>0</v>
      </c>
      <c r="V10437" s="148">
        <v>3.3300000000000003E-2</v>
      </c>
      <c r="W10437" s="148">
        <v>123.033999999999</v>
      </c>
      <c r="X10437" s="148">
        <v>4</v>
      </c>
      <c r="Y10437" s="148">
        <v>0.91299999999999903</v>
      </c>
    </row>
    <row r="10438" spans="11:25" x14ac:dyDescent="0.25">
      <c r="K10438" s="145" t="s">
        <v>8628</v>
      </c>
      <c r="L10438" s="145">
        <v>48</v>
      </c>
      <c r="M10438" s="145">
        <v>245266</v>
      </c>
      <c r="N10438" s="148">
        <v>0.90599999999999903</v>
      </c>
      <c r="O10438" s="148">
        <v>0.55000000000000004</v>
      </c>
      <c r="P10438" s="148">
        <v>0.33500000000000002</v>
      </c>
      <c r="Q10438" s="148">
        <v>2.6099999999999999E-3</v>
      </c>
      <c r="R10438" s="148">
        <v>5</v>
      </c>
      <c r="S10438" s="148">
        <v>9.6699999999999994E-2</v>
      </c>
      <c r="T10438" s="148">
        <v>-11.154</v>
      </c>
      <c r="U10438" s="148">
        <v>1</v>
      </c>
      <c r="V10438" s="148">
        <v>3.5700000000000003E-2</v>
      </c>
      <c r="W10438" s="148">
        <v>72.786000000000001</v>
      </c>
      <c r="X10438" s="148">
        <v>4</v>
      </c>
      <c r="Y10438" s="148">
        <v>0.20699999999999999</v>
      </c>
    </row>
    <row r="10439" spans="11:25" x14ac:dyDescent="0.25">
      <c r="K10439" s="145" t="s">
        <v>8629</v>
      </c>
      <c r="L10439" s="145">
        <v>55</v>
      </c>
      <c r="M10439" s="145">
        <v>155654</v>
      </c>
      <c r="N10439" s="148">
        <v>0.505</v>
      </c>
      <c r="O10439" s="148">
        <v>0.68899999999999995</v>
      </c>
      <c r="P10439" s="148">
        <v>0.71299999999999997</v>
      </c>
      <c r="Q10439" s="148">
        <v>0</v>
      </c>
      <c r="R10439" s="148">
        <v>11</v>
      </c>
      <c r="S10439" s="148">
        <v>8.4599999999999995E-2</v>
      </c>
      <c r="T10439" s="148">
        <v>-4.34</v>
      </c>
      <c r="U10439" s="148">
        <v>0</v>
      </c>
      <c r="V10439" s="148">
        <v>3.9800000000000002E-2</v>
      </c>
      <c r="W10439" s="148">
        <v>155.04</v>
      </c>
      <c r="X10439" s="148">
        <v>4</v>
      </c>
      <c r="Y10439" s="148">
        <v>0.92200000000000004</v>
      </c>
    </row>
    <row r="10440" spans="11:25" x14ac:dyDescent="0.25">
      <c r="K10440" s="145" t="s">
        <v>8630</v>
      </c>
      <c r="L10440" s="145">
        <v>52</v>
      </c>
      <c r="M10440" s="145">
        <v>288933</v>
      </c>
      <c r="N10440" s="148">
        <v>3.4500000000000003E-2</v>
      </c>
      <c r="O10440" s="148">
        <v>0.56999999999999995</v>
      </c>
      <c r="P10440" s="148">
        <v>0.94499999999999995</v>
      </c>
      <c r="Q10440" s="148">
        <v>4.4299999999999999E-6</v>
      </c>
      <c r="R10440" s="148">
        <v>7</v>
      </c>
      <c r="S10440" s="148">
        <v>0.17499999999999999</v>
      </c>
      <c r="T10440" s="148">
        <v>-3.6360000000000001</v>
      </c>
      <c r="U10440" s="148">
        <v>0</v>
      </c>
      <c r="V10440" s="148">
        <v>5.2999999999999999E-2</v>
      </c>
      <c r="W10440" s="148">
        <v>136.285</v>
      </c>
      <c r="X10440" s="148">
        <v>4</v>
      </c>
      <c r="Y10440" s="148">
        <v>0.59299999999999997</v>
      </c>
    </row>
    <row r="10441" spans="11:25" x14ac:dyDescent="0.25">
      <c r="K10441" s="145" t="s">
        <v>8631</v>
      </c>
      <c r="L10441" s="145">
        <v>51</v>
      </c>
      <c r="M10441" s="145">
        <v>205000</v>
      </c>
      <c r="N10441" s="148">
        <v>0.57099999999999995</v>
      </c>
      <c r="O10441" s="148">
        <v>0.71099999999999997</v>
      </c>
      <c r="P10441" s="148">
        <v>0.52800000000000002</v>
      </c>
      <c r="Q10441" s="148">
        <v>0</v>
      </c>
      <c r="R10441" s="148">
        <v>9</v>
      </c>
      <c r="S10441" s="148">
        <v>0.48899999999999999</v>
      </c>
      <c r="T10441" s="148">
        <v>-7.3410000000000002</v>
      </c>
      <c r="U10441" s="148">
        <v>0</v>
      </c>
      <c r="V10441" s="148">
        <v>4.0800000000000003E-2</v>
      </c>
      <c r="W10441" s="148">
        <v>110.16200000000001</v>
      </c>
      <c r="X10441" s="148">
        <v>4</v>
      </c>
      <c r="Y10441" s="148">
        <v>0.65599999999999903</v>
      </c>
    </row>
    <row r="10442" spans="11:25" x14ac:dyDescent="0.25">
      <c r="K10442" s="145" t="s">
        <v>8632</v>
      </c>
      <c r="L10442" s="145">
        <v>41</v>
      </c>
      <c r="M10442" s="145">
        <v>281186</v>
      </c>
      <c r="N10442" s="148">
        <v>3.2400000000000001E-4</v>
      </c>
      <c r="O10442" s="148">
        <v>0.59899999999999998</v>
      </c>
      <c r="P10442" s="148">
        <v>0.71799999999999997</v>
      </c>
      <c r="Q10442" s="148">
        <v>6.86E-5</v>
      </c>
      <c r="R10442" s="148">
        <v>10</v>
      </c>
      <c r="S10442" s="148">
        <v>0.19399999999999901</v>
      </c>
      <c r="T10442" s="148">
        <v>-6.3920000000000003</v>
      </c>
      <c r="U10442" s="148">
        <v>1</v>
      </c>
      <c r="V10442" s="148">
        <v>2.8799999999999999E-2</v>
      </c>
      <c r="W10442" s="148">
        <v>126.005</v>
      </c>
      <c r="X10442" s="148">
        <v>4</v>
      </c>
      <c r="Y10442" s="148">
        <v>0.77700000000000002</v>
      </c>
    </row>
    <row r="10443" spans="11:25" x14ac:dyDescent="0.25">
      <c r="K10443" s="145" t="s">
        <v>8633</v>
      </c>
      <c r="L10443" s="145">
        <v>42</v>
      </c>
      <c r="M10443" s="145">
        <v>204023</v>
      </c>
      <c r="N10443" s="148">
        <v>1.5299999999999999E-2</v>
      </c>
      <c r="O10443" s="148">
        <v>0.71499999999999997</v>
      </c>
      <c r="P10443" s="148">
        <v>0.60499999999999998</v>
      </c>
      <c r="Q10443" s="148">
        <v>8.5000000000000006E-3</v>
      </c>
      <c r="R10443" s="148">
        <v>5</v>
      </c>
      <c r="S10443" s="148">
        <v>9.7699999999999995E-2</v>
      </c>
      <c r="T10443" s="148">
        <v>-8.407</v>
      </c>
      <c r="U10443" s="148">
        <v>0</v>
      </c>
      <c r="V10443" s="148">
        <v>4.36E-2</v>
      </c>
      <c r="W10443" s="148">
        <v>80.018999999999906</v>
      </c>
      <c r="X10443" s="148">
        <v>4</v>
      </c>
      <c r="Y10443" s="148">
        <v>0.92099999999999904</v>
      </c>
    </row>
    <row r="10444" spans="11:25" x14ac:dyDescent="0.25">
      <c r="K10444" s="145" t="s">
        <v>8634</v>
      </c>
      <c r="L10444" s="145">
        <v>0</v>
      </c>
      <c r="M10444" s="145">
        <v>261066</v>
      </c>
      <c r="N10444" s="148">
        <v>3.6600000000000001E-2</v>
      </c>
      <c r="O10444" s="148">
        <v>0.71299999999999997</v>
      </c>
      <c r="P10444" s="148">
        <v>0.83399999999999996</v>
      </c>
      <c r="Q10444" s="148">
        <v>1.17E-3</v>
      </c>
      <c r="R10444" s="148">
        <v>5</v>
      </c>
      <c r="S10444" s="148">
        <v>0.17699999999999999</v>
      </c>
      <c r="T10444" s="148">
        <v>-6.2539999999999996</v>
      </c>
      <c r="U10444" s="148">
        <v>0</v>
      </c>
      <c r="V10444" s="148">
        <v>3.8899999999999997E-2</v>
      </c>
      <c r="W10444" s="148">
        <v>119.00299999999901</v>
      </c>
      <c r="X10444" s="148">
        <v>4</v>
      </c>
      <c r="Y10444" s="148">
        <v>0.90900000000000003</v>
      </c>
    </row>
    <row r="10445" spans="11:25" x14ac:dyDescent="0.25">
      <c r="K10445" s="145" t="s">
        <v>5218</v>
      </c>
      <c r="L10445" s="145">
        <v>54</v>
      </c>
      <c r="M10445" s="145">
        <v>215733</v>
      </c>
      <c r="N10445" s="148">
        <v>7.9500000000000001E-2</v>
      </c>
      <c r="O10445" s="148">
        <v>0.76</v>
      </c>
      <c r="P10445" s="148">
        <v>0.58599999999999997</v>
      </c>
      <c r="Q10445" s="148">
        <v>0</v>
      </c>
      <c r="R10445" s="148">
        <v>8</v>
      </c>
      <c r="S10445" s="148">
        <v>7.4300000000000005E-2</v>
      </c>
      <c r="T10445" s="148">
        <v>-5.2240000000000002</v>
      </c>
      <c r="U10445" s="148">
        <v>1</v>
      </c>
      <c r="V10445" s="148">
        <v>4.6699999999999998E-2</v>
      </c>
      <c r="W10445" s="148">
        <v>176.048</v>
      </c>
      <c r="X10445" s="148">
        <v>4</v>
      </c>
      <c r="Y10445" s="148">
        <v>0.94099999999999995</v>
      </c>
    </row>
    <row r="10446" spans="11:25" x14ac:dyDescent="0.25">
      <c r="K10446" s="145" t="s">
        <v>8635</v>
      </c>
      <c r="L10446" s="145">
        <v>39</v>
      </c>
      <c r="M10446" s="145">
        <v>158349</v>
      </c>
      <c r="N10446" s="148">
        <v>3.8600000000000001E-3</v>
      </c>
      <c r="O10446" s="148">
        <v>0.748</v>
      </c>
      <c r="P10446" s="148">
        <v>0.85599999999999998</v>
      </c>
      <c r="Q10446" s="148">
        <v>2.0600000000000002E-6</v>
      </c>
      <c r="R10446" s="148">
        <v>0</v>
      </c>
      <c r="S10446" s="148">
        <v>0.192</v>
      </c>
      <c r="T10446" s="148">
        <v>-4.4029999999999996</v>
      </c>
      <c r="U10446" s="148">
        <v>1</v>
      </c>
      <c r="V10446" s="148">
        <v>2.81E-2</v>
      </c>
      <c r="W10446" s="148">
        <v>125.973</v>
      </c>
      <c r="X10446" s="148">
        <v>4</v>
      </c>
      <c r="Y10446" s="148">
        <v>0.90900000000000003</v>
      </c>
    </row>
    <row r="10447" spans="11:25" x14ac:dyDescent="0.25">
      <c r="K10447" s="145" t="s">
        <v>8636</v>
      </c>
      <c r="L10447" s="145">
        <v>48</v>
      </c>
      <c r="M10447" s="145">
        <v>197966</v>
      </c>
      <c r="N10447" s="148">
        <v>1.9099999999999999E-2</v>
      </c>
      <c r="O10447" s="148">
        <v>0.75599999999999901</v>
      </c>
      <c r="P10447" s="148">
        <v>0.51100000000000001</v>
      </c>
      <c r="Q10447" s="148">
        <v>1.6E-2</v>
      </c>
      <c r="R10447" s="148">
        <v>1</v>
      </c>
      <c r="S10447" s="148">
        <v>0.11799999999999999</v>
      </c>
      <c r="T10447" s="148">
        <v>-8.1669999999999998</v>
      </c>
      <c r="U10447" s="148">
        <v>1</v>
      </c>
      <c r="V10447" s="148">
        <v>3.3500000000000002E-2</v>
      </c>
      <c r="W10447" s="148">
        <v>105.002</v>
      </c>
      <c r="X10447" s="148">
        <v>4</v>
      </c>
      <c r="Y10447" s="148">
        <v>0.624</v>
      </c>
    </row>
    <row r="10448" spans="11:25" x14ac:dyDescent="0.25">
      <c r="K10448" s="145" t="s">
        <v>8637</v>
      </c>
      <c r="L10448" s="145">
        <v>54</v>
      </c>
      <c r="M10448" s="145">
        <v>170649</v>
      </c>
      <c r="N10448" s="148">
        <v>0.11899999999999999</v>
      </c>
      <c r="O10448" s="148">
        <v>0.71699999999999997</v>
      </c>
      <c r="P10448" s="148">
        <v>0.91799999999999904</v>
      </c>
      <c r="Q10448" s="148">
        <v>0</v>
      </c>
      <c r="R10448" s="148">
        <v>0</v>
      </c>
      <c r="S10448" s="148">
        <v>7.51E-2</v>
      </c>
      <c r="T10448" s="148">
        <v>-2.6379999999999999</v>
      </c>
      <c r="U10448" s="148">
        <v>1</v>
      </c>
      <c r="V10448" s="148">
        <v>4.82E-2</v>
      </c>
      <c r="W10448" s="148">
        <v>153.983</v>
      </c>
      <c r="X10448" s="148">
        <v>4</v>
      </c>
      <c r="Y10448" s="148">
        <v>0.96199999999999997</v>
      </c>
    </row>
    <row r="10449" spans="11:25" x14ac:dyDescent="0.25">
      <c r="K10449" s="145" t="s">
        <v>8638</v>
      </c>
      <c r="L10449" s="145">
        <v>19</v>
      </c>
      <c r="M10449" s="145">
        <v>150933</v>
      </c>
      <c r="N10449" s="148">
        <v>0.20499999999999999</v>
      </c>
      <c r="O10449" s="148">
        <v>0.80599999999999905</v>
      </c>
      <c r="P10449" s="148">
        <v>0.69399999999999995</v>
      </c>
      <c r="Q10449" s="148">
        <v>0</v>
      </c>
      <c r="R10449" s="148">
        <v>5</v>
      </c>
      <c r="S10449" s="148">
        <v>4.4699999999999997E-2</v>
      </c>
      <c r="T10449" s="148">
        <v>-7.8570000000000002</v>
      </c>
      <c r="U10449" s="148">
        <v>0</v>
      </c>
      <c r="V10449" s="148">
        <v>0.104</v>
      </c>
      <c r="W10449" s="148">
        <v>132.97</v>
      </c>
      <c r="X10449" s="148">
        <v>4</v>
      </c>
      <c r="Y10449" s="148">
        <v>0.66099999999999903</v>
      </c>
    </row>
    <row r="10450" spans="11:25" x14ac:dyDescent="0.25">
      <c r="K10450" s="145" t="s">
        <v>8639</v>
      </c>
      <c r="L10450" s="145">
        <v>46</v>
      </c>
      <c r="M10450" s="145">
        <v>250656</v>
      </c>
      <c r="N10450" s="148">
        <v>7.4200000000000002E-2</v>
      </c>
      <c r="O10450" s="148">
        <v>0.66200000000000003</v>
      </c>
      <c r="P10450" s="148">
        <v>0.96099999999999997</v>
      </c>
      <c r="Q10450" s="148">
        <v>0</v>
      </c>
      <c r="R10450" s="148">
        <v>7</v>
      </c>
      <c r="S10450" s="148">
        <v>9.9299999999999999E-2</v>
      </c>
      <c r="T10450" s="148">
        <v>-4.6680000000000001</v>
      </c>
      <c r="U10450" s="148">
        <v>0</v>
      </c>
      <c r="V10450" s="148">
        <v>0.192</v>
      </c>
      <c r="W10450" s="148">
        <v>128.04300000000001</v>
      </c>
      <c r="X10450" s="148">
        <v>4</v>
      </c>
      <c r="Y10450" s="148">
        <v>0.52900000000000003</v>
      </c>
    </row>
    <row r="10451" spans="11:25" x14ac:dyDescent="0.25">
      <c r="K10451" s="145" t="s">
        <v>8640</v>
      </c>
      <c r="L10451" s="145">
        <v>25</v>
      </c>
      <c r="M10451" s="145">
        <v>215567</v>
      </c>
      <c r="N10451" s="148">
        <v>5.7700000000000001E-2</v>
      </c>
      <c r="O10451" s="148">
        <v>0.56899999999999995</v>
      </c>
      <c r="P10451" s="148">
        <v>0.94399999999999995</v>
      </c>
      <c r="Q10451" s="148">
        <v>0.33700000000000002</v>
      </c>
      <c r="R10451" s="148">
        <v>9</v>
      </c>
      <c r="S10451" s="148">
        <v>5.62E-2</v>
      </c>
      <c r="T10451" s="148">
        <v>-8.1</v>
      </c>
      <c r="U10451" s="148">
        <v>0</v>
      </c>
      <c r="V10451" s="148">
        <v>3.1899999999999998E-2</v>
      </c>
      <c r="W10451" s="148">
        <v>130.001</v>
      </c>
      <c r="X10451" s="148">
        <v>4</v>
      </c>
      <c r="Y10451" s="148">
        <v>0.39</v>
      </c>
    </row>
    <row r="10452" spans="11:25" x14ac:dyDescent="0.25">
      <c r="K10452" s="145" t="s">
        <v>8641</v>
      </c>
      <c r="L10452" s="145">
        <v>44</v>
      </c>
      <c r="M10452" s="145">
        <v>143280</v>
      </c>
      <c r="N10452" s="148">
        <v>5.16E-2</v>
      </c>
      <c r="O10452" s="148">
        <v>0.53900000000000003</v>
      </c>
      <c r="P10452" s="148">
        <v>0.92700000000000005</v>
      </c>
      <c r="Q10452" s="148">
        <v>0</v>
      </c>
      <c r="R10452" s="148">
        <v>5</v>
      </c>
      <c r="S10452" s="148">
        <v>0.22500000000000001</v>
      </c>
      <c r="T10452" s="148">
        <v>-6.4649999999999999</v>
      </c>
      <c r="U10452" s="148">
        <v>1</v>
      </c>
      <c r="V10452" s="148">
        <v>0.126</v>
      </c>
      <c r="W10452" s="148">
        <v>88.497</v>
      </c>
      <c r="X10452" s="148">
        <v>4</v>
      </c>
      <c r="Y10452" s="148">
        <v>0.52400000000000002</v>
      </c>
    </row>
    <row r="10453" spans="11:25" x14ac:dyDescent="0.25">
      <c r="K10453" s="145" t="s">
        <v>8642</v>
      </c>
      <c r="L10453" s="145">
        <v>33</v>
      </c>
      <c r="M10453" s="145">
        <v>275666</v>
      </c>
      <c r="N10453" s="148">
        <v>0.27600000000000002</v>
      </c>
      <c r="O10453" s="148">
        <v>0.59</v>
      </c>
      <c r="P10453" s="148">
        <v>0.72</v>
      </c>
      <c r="Q10453" s="148">
        <v>0</v>
      </c>
      <c r="R10453" s="148">
        <v>9</v>
      </c>
      <c r="S10453" s="148">
        <v>0.183</v>
      </c>
      <c r="T10453" s="148">
        <v>-3.7889999999999899</v>
      </c>
      <c r="U10453" s="148">
        <v>0</v>
      </c>
      <c r="V10453" s="148">
        <v>0.25900000000000001</v>
      </c>
      <c r="W10453" s="148">
        <v>179.95</v>
      </c>
      <c r="X10453" s="148">
        <v>4</v>
      </c>
      <c r="Y10453" s="148">
        <v>0.72</v>
      </c>
    </row>
    <row r="10454" spans="11:25" x14ac:dyDescent="0.25">
      <c r="K10454" s="145" t="s">
        <v>8643</v>
      </c>
      <c r="L10454" s="145">
        <v>31</v>
      </c>
      <c r="M10454" s="145">
        <v>164146</v>
      </c>
      <c r="N10454" s="148">
        <v>4.1700000000000001E-3</v>
      </c>
      <c r="O10454" s="148">
        <v>0.78200000000000003</v>
      </c>
      <c r="P10454" s="148">
        <v>0.83199999999999996</v>
      </c>
      <c r="Q10454" s="148">
        <v>0</v>
      </c>
      <c r="R10454" s="148">
        <v>11</v>
      </c>
      <c r="S10454" s="148">
        <v>8.8099999999999998E-2</v>
      </c>
      <c r="T10454" s="148">
        <v>-3.036</v>
      </c>
      <c r="U10454" s="148">
        <v>0</v>
      </c>
      <c r="V10454" s="148">
        <v>8.7099999999999997E-2</v>
      </c>
      <c r="W10454" s="148">
        <v>123.986</v>
      </c>
      <c r="X10454" s="148">
        <v>4</v>
      </c>
      <c r="Y10454" s="148">
        <v>0.90099999999999902</v>
      </c>
    </row>
    <row r="10455" spans="11:25" x14ac:dyDescent="0.25">
      <c r="K10455" s="145" t="s">
        <v>8644</v>
      </c>
      <c r="L10455" s="145">
        <v>61</v>
      </c>
      <c r="M10455" s="145">
        <v>162947</v>
      </c>
      <c r="N10455" s="148">
        <v>0.20699999999999999</v>
      </c>
      <c r="O10455" s="148">
        <v>0.68200000000000005</v>
      </c>
      <c r="P10455" s="148">
        <v>0.96199999999999997</v>
      </c>
      <c r="Q10455" s="148">
        <v>0</v>
      </c>
      <c r="R10455" s="148">
        <v>10</v>
      </c>
      <c r="S10455" s="148">
        <v>0.16399999999999901</v>
      </c>
      <c r="T10455" s="148">
        <v>-2.778</v>
      </c>
      <c r="U10455" s="148">
        <v>0</v>
      </c>
      <c r="V10455" s="148">
        <v>7.2499999999999995E-2</v>
      </c>
      <c r="W10455" s="148">
        <v>95.057000000000002</v>
      </c>
      <c r="X10455" s="148">
        <v>4</v>
      </c>
      <c r="Y10455" s="148">
        <v>0.96199999999999997</v>
      </c>
    </row>
    <row r="10456" spans="11:25" x14ac:dyDescent="0.25">
      <c r="K10456" s="145" t="s">
        <v>8645</v>
      </c>
      <c r="L10456" s="145">
        <v>23</v>
      </c>
      <c r="M10456" s="145">
        <v>428339</v>
      </c>
      <c r="N10456" s="148">
        <v>0.217</v>
      </c>
      <c r="O10456" s="148">
        <v>0.77099999999999902</v>
      </c>
      <c r="P10456" s="148">
        <v>0.72699999999999998</v>
      </c>
      <c r="Q10456" s="148">
        <v>4.6399999999999997E-2</v>
      </c>
      <c r="R10456" s="148">
        <v>4</v>
      </c>
      <c r="S10456" s="148">
        <v>0.33</v>
      </c>
      <c r="T10456" s="148">
        <v>-11.497</v>
      </c>
      <c r="U10456" s="148">
        <v>0</v>
      </c>
      <c r="V10456" s="148">
        <v>5.2200000000000003E-2</v>
      </c>
      <c r="W10456" s="148">
        <v>111.976</v>
      </c>
      <c r="X10456" s="148">
        <v>4</v>
      </c>
      <c r="Y10456" s="148">
        <v>0.35</v>
      </c>
    </row>
    <row r="10457" spans="11:25" x14ac:dyDescent="0.25">
      <c r="K10457" s="145" t="s">
        <v>8646</v>
      </c>
      <c r="L10457" s="145">
        <v>58</v>
      </c>
      <c r="M10457" s="145">
        <v>217213</v>
      </c>
      <c r="N10457" s="148">
        <v>0.25600000000000001</v>
      </c>
      <c r="O10457" s="148">
        <v>0.67200000000000004</v>
      </c>
      <c r="P10457" s="148">
        <v>0.71699999999999997</v>
      </c>
      <c r="Q10457" s="148">
        <v>2.39E-6</v>
      </c>
      <c r="R10457" s="148">
        <v>1</v>
      </c>
      <c r="S10457" s="148">
        <v>9.0399999999999994E-2</v>
      </c>
      <c r="T10457" s="148">
        <v>-4.242</v>
      </c>
      <c r="U10457" s="148">
        <v>1</v>
      </c>
      <c r="V10457" s="148">
        <v>4.3700000000000003E-2</v>
      </c>
      <c r="W10457" s="148">
        <v>88.02</v>
      </c>
      <c r="X10457" s="148">
        <v>4</v>
      </c>
      <c r="Y10457" s="148">
        <v>0.96199999999999997</v>
      </c>
    </row>
    <row r="10458" spans="11:25" x14ac:dyDescent="0.25">
      <c r="K10458" s="145" t="s">
        <v>8647</v>
      </c>
      <c r="L10458" s="145">
        <v>29</v>
      </c>
      <c r="M10458" s="145">
        <v>205609</v>
      </c>
      <c r="N10458" s="148">
        <v>0.19899999999999901</v>
      </c>
      <c r="O10458" s="148">
        <v>0.503</v>
      </c>
      <c r="P10458" s="148">
        <v>0.78500000000000003</v>
      </c>
      <c r="Q10458" s="148">
        <v>0</v>
      </c>
      <c r="R10458" s="148">
        <v>8</v>
      </c>
      <c r="S10458" s="148">
        <v>0.123</v>
      </c>
      <c r="T10458" s="148">
        <v>-6.0439999999999996</v>
      </c>
      <c r="U10458" s="148">
        <v>1</v>
      </c>
      <c r="V10458" s="148">
        <v>0.187</v>
      </c>
      <c r="W10458" s="148">
        <v>89.99</v>
      </c>
      <c r="X10458" s="148">
        <v>4</v>
      </c>
      <c r="Y10458" s="148">
        <v>0.42799999999999999</v>
      </c>
    </row>
    <row r="10459" spans="11:25" x14ac:dyDescent="0.25">
      <c r="K10459" s="145" t="s">
        <v>8648</v>
      </c>
      <c r="L10459" s="145">
        <v>68</v>
      </c>
      <c r="M10459" s="145">
        <v>167234</v>
      </c>
      <c r="N10459" s="148">
        <v>0.26600000000000001</v>
      </c>
      <c r="O10459" s="148">
        <v>0.80599999999999905</v>
      </c>
      <c r="P10459" s="148">
        <v>0.83099999999999996</v>
      </c>
      <c r="Q10459" s="148">
        <v>0</v>
      </c>
      <c r="R10459" s="148">
        <v>0</v>
      </c>
      <c r="S10459" s="148">
        <v>7.0000000000000007E-2</v>
      </c>
      <c r="T10459" s="148">
        <v>-2.399</v>
      </c>
      <c r="U10459" s="148">
        <v>1</v>
      </c>
      <c r="V10459" s="148">
        <v>7.7799999999999994E-2</v>
      </c>
      <c r="W10459" s="148">
        <v>94.037999999999997</v>
      </c>
      <c r="X10459" s="148">
        <v>4</v>
      </c>
      <c r="Y10459" s="148">
        <v>0.92799999999999905</v>
      </c>
    </row>
    <row r="10460" spans="11:25" x14ac:dyDescent="0.25">
      <c r="K10460" s="145" t="s">
        <v>8649</v>
      </c>
      <c r="L10460" s="145">
        <v>2</v>
      </c>
      <c r="M10460" s="145">
        <v>212167</v>
      </c>
      <c r="N10460" s="148">
        <v>8.2400000000000001E-2</v>
      </c>
      <c r="O10460" s="148">
        <v>0.76599999999999902</v>
      </c>
      <c r="P10460" s="148">
        <v>0.45299999999999901</v>
      </c>
      <c r="Q10460" s="148">
        <v>7.0199999999999896E-4</v>
      </c>
      <c r="R10460" s="148">
        <v>4</v>
      </c>
      <c r="S10460" s="148">
        <v>8.3299999999999999E-2</v>
      </c>
      <c r="T10460" s="148">
        <v>-12.765999999999901</v>
      </c>
      <c r="U10460" s="148">
        <v>0</v>
      </c>
      <c r="V10460" s="148">
        <v>4.2799999999999998E-2</v>
      </c>
      <c r="W10460" s="148">
        <v>120.041</v>
      </c>
      <c r="X10460" s="148">
        <v>4</v>
      </c>
      <c r="Y10460" s="148">
        <v>0.20899999999999999</v>
      </c>
    </row>
    <row r="10461" spans="11:25" x14ac:dyDescent="0.25">
      <c r="K10461" s="145" t="s">
        <v>8650</v>
      </c>
      <c r="L10461" s="145">
        <v>44</v>
      </c>
      <c r="M10461" s="145">
        <v>233079</v>
      </c>
      <c r="N10461" s="148">
        <v>0.48599999999999999</v>
      </c>
      <c r="O10461" s="148">
        <v>0.161</v>
      </c>
      <c r="P10461" s="148">
        <v>0.48199999999999998</v>
      </c>
      <c r="Q10461" s="148">
        <v>0.40899999999999997</v>
      </c>
      <c r="R10461" s="148">
        <v>1</v>
      </c>
      <c r="S10461" s="148">
        <v>0.371</v>
      </c>
      <c r="T10461" s="148">
        <v>-11.21</v>
      </c>
      <c r="U10461" s="148">
        <v>0</v>
      </c>
      <c r="V10461" s="148">
        <v>4.7199999999999999E-2</v>
      </c>
      <c r="W10461" s="148">
        <v>161.09200000000001</v>
      </c>
      <c r="X10461" s="148">
        <v>5</v>
      </c>
      <c r="Y10461" s="148">
        <v>9.2600000000000002E-2</v>
      </c>
    </row>
    <row r="10462" spans="11:25" x14ac:dyDescent="0.25">
      <c r="K10462" s="145" t="s">
        <v>4797</v>
      </c>
      <c r="L10462" s="145">
        <v>44</v>
      </c>
      <c r="M10462" s="145">
        <v>214866</v>
      </c>
      <c r="N10462" s="148">
        <v>0.21199999999999999</v>
      </c>
      <c r="O10462" s="148">
        <v>0.69399999999999995</v>
      </c>
      <c r="P10462" s="148">
        <v>0.748</v>
      </c>
      <c r="Q10462" s="148">
        <v>0</v>
      </c>
      <c r="R10462" s="148">
        <v>8</v>
      </c>
      <c r="S10462" s="148">
        <v>0.29799999999999999</v>
      </c>
      <c r="T10462" s="148">
        <v>-5.3379999999999903</v>
      </c>
      <c r="U10462" s="148">
        <v>0</v>
      </c>
      <c r="V10462" s="148">
        <v>0.129</v>
      </c>
      <c r="W10462" s="148">
        <v>192.05500000000001</v>
      </c>
      <c r="X10462" s="148">
        <v>4</v>
      </c>
      <c r="Y10462" s="148">
        <v>0.92200000000000004</v>
      </c>
    </row>
    <row r="10463" spans="11:25" x14ac:dyDescent="0.25">
      <c r="K10463" s="145" t="s">
        <v>8651</v>
      </c>
      <c r="L10463" s="145">
        <v>29</v>
      </c>
      <c r="M10463" s="145">
        <v>235946</v>
      </c>
      <c r="N10463" s="148">
        <v>4.24E-2</v>
      </c>
      <c r="O10463" s="148">
        <v>0.66200000000000003</v>
      </c>
      <c r="P10463" s="148">
        <v>0.86799999999999999</v>
      </c>
      <c r="Q10463" s="148">
        <v>3.9799999999999998E-5</v>
      </c>
      <c r="R10463" s="148">
        <v>7</v>
      </c>
      <c r="S10463" s="148">
        <v>9.9199999999999997E-2</v>
      </c>
      <c r="T10463" s="148">
        <v>-5.4420000000000002</v>
      </c>
      <c r="U10463" s="148">
        <v>1</v>
      </c>
      <c r="V10463" s="148">
        <v>7.0499999999999993E-2</v>
      </c>
      <c r="W10463" s="148">
        <v>121.994</v>
      </c>
      <c r="X10463" s="148">
        <v>4</v>
      </c>
      <c r="Y10463" s="148">
        <v>0.48099999999999998</v>
      </c>
    </row>
    <row r="10464" spans="11:25" x14ac:dyDescent="0.25">
      <c r="K10464" s="145" t="s">
        <v>8652</v>
      </c>
      <c r="L10464" s="145">
        <v>31</v>
      </c>
      <c r="M10464" s="145">
        <v>224250</v>
      </c>
      <c r="N10464" s="148">
        <v>0.60199999999999998</v>
      </c>
      <c r="O10464" s="148">
        <v>0.71099999999999997</v>
      </c>
      <c r="P10464" s="148">
        <v>0.61399999999999999</v>
      </c>
      <c r="Q10464" s="148">
        <v>0</v>
      </c>
      <c r="R10464" s="148">
        <v>7</v>
      </c>
      <c r="S10464" s="148">
        <v>7.4499999999999997E-2</v>
      </c>
      <c r="T10464" s="148">
        <v>-5.8090000000000002</v>
      </c>
      <c r="U10464" s="148">
        <v>1</v>
      </c>
      <c r="V10464" s="148">
        <v>0.28499999999999998</v>
      </c>
      <c r="W10464" s="148">
        <v>159.929</v>
      </c>
      <c r="X10464" s="148">
        <v>4</v>
      </c>
      <c r="Y10464" s="148">
        <v>0.69599999999999995</v>
      </c>
    </row>
    <row r="10465" spans="11:25" x14ac:dyDescent="0.25">
      <c r="K10465" s="145" t="s">
        <v>8653</v>
      </c>
      <c r="L10465" s="145">
        <v>13</v>
      </c>
      <c r="M10465" s="145">
        <v>261360</v>
      </c>
      <c r="N10465" s="148">
        <v>5.1399999999999996E-3</v>
      </c>
      <c r="O10465" s="148">
        <v>0.65700000000000003</v>
      </c>
      <c r="P10465" s="148">
        <v>0.80200000000000005</v>
      </c>
      <c r="Q10465" s="148">
        <v>1.21E-2</v>
      </c>
      <c r="R10465" s="148">
        <v>6</v>
      </c>
      <c r="S10465" s="148">
        <v>0.43</v>
      </c>
      <c r="T10465" s="148">
        <v>-3.7839999999999998</v>
      </c>
      <c r="U10465" s="148">
        <v>1</v>
      </c>
      <c r="V10465" s="148">
        <v>3.4200000000000001E-2</v>
      </c>
      <c r="W10465" s="148">
        <v>128.017</v>
      </c>
      <c r="X10465" s="148">
        <v>4</v>
      </c>
      <c r="Y10465" s="148">
        <v>0.747</v>
      </c>
    </row>
    <row r="10466" spans="11:25" x14ac:dyDescent="0.25">
      <c r="K10466" s="145" t="s">
        <v>8654</v>
      </c>
      <c r="L10466" s="145">
        <v>52</v>
      </c>
      <c r="M10466" s="145">
        <v>214750</v>
      </c>
      <c r="N10466" s="148">
        <v>0.18099999999999999</v>
      </c>
      <c r="O10466" s="148">
        <v>0.66299999999999903</v>
      </c>
      <c r="P10466" s="148">
        <v>0.73</v>
      </c>
      <c r="Q10466" s="148">
        <v>0</v>
      </c>
      <c r="R10466" s="148">
        <v>9</v>
      </c>
      <c r="S10466" s="148">
        <v>0.21199999999999999</v>
      </c>
      <c r="T10466" s="148">
        <v>-5.5810000000000004</v>
      </c>
      <c r="U10466" s="148">
        <v>0</v>
      </c>
      <c r="V10466" s="148">
        <v>4.7199999999999999E-2</v>
      </c>
      <c r="W10466" s="148">
        <v>135.16200000000001</v>
      </c>
      <c r="X10466" s="148">
        <v>4</v>
      </c>
      <c r="Y10466" s="148">
        <v>0.80299999999999905</v>
      </c>
    </row>
    <row r="10467" spans="11:25" x14ac:dyDescent="0.25">
      <c r="K10467" s="145" t="s">
        <v>8655</v>
      </c>
      <c r="L10467" s="145">
        <v>26</v>
      </c>
      <c r="M10467" s="145">
        <v>197142</v>
      </c>
      <c r="N10467" s="148">
        <v>0.152</v>
      </c>
      <c r="O10467" s="148">
        <v>0.61</v>
      </c>
      <c r="P10467" s="148">
        <v>0.72</v>
      </c>
      <c r="Q10467" s="148">
        <v>0</v>
      </c>
      <c r="R10467" s="148">
        <v>7</v>
      </c>
      <c r="S10467" s="148">
        <v>0.13200000000000001</v>
      </c>
      <c r="T10467" s="148">
        <v>-6.0579999999999998</v>
      </c>
      <c r="U10467" s="148">
        <v>1</v>
      </c>
      <c r="V10467" s="148">
        <v>3.3700000000000001E-2</v>
      </c>
      <c r="W10467" s="148">
        <v>127.98399999999999</v>
      </c>
      <c r="X10467" s="148">
        <v>4</v>
      </c>
      <c r="Y10467" s="148">
        <v>0.36899999999999999</v>
      </c>
    </row>
    <row r="10468" spans="11:25" x14ac:dyDescent="0.25">
      <c r="K10468" s="145" t="s">
        <v>8579</v>
      </c>
      <c r="L10468" s="145">
        <v>39</v>
      </c>
      <c r="M10468" s="145">
        <v>182338</v>
      </c>
      <c r="N10468" s="148">
        <v>0.40299999999999903</v>
      </c>
      <c r="O10468" s="148">
        <v>0.56299999999999994</v>
      </c>
      <c r="P10468" s="148">
        <v>0.70399999999999996</v>
      </c>
      <c r="Q10468" s="148">
        <v>0</v>
      </c>
      <c r="R10468" s="148">
        <v>0</v>
      </c>
      <c r="S10468" s="148">
        <v>5.9900000000000002E-2</v>
      </c>
      <c r="T10468" s="148">
        <v>-4.7009999999999996</v>
      </c>
      <c r="U10468" s="148">
        <v>1</v>
      </c>
      <c r="V10468" s="148">
        <v>0.14299999999999999</v>
      </c>
      <c r="W10468" s="148">
        <v>180.07499999999999</v>
      </c>
      <c r="X10468" s="148">
        <v>4</v>
      </c>
      <c r="Y10468" s="148">
        <v>0.87</v>
      </c>
    </row>
    <row r="10469" spans="11:25" x14ac:dyDescent="0.25">
      <c r="K10469" s="145" t="s">
        <v>8656</v>
      </c>
      <c r="L10469" s="145">
        <v>26</v>
      </c>
      <c r="M10469" s="145">
        <v>213960</v>
      </c>
      <c r="N10469" s="148">
        <v>1.5200000000000001E-4</v>
      </c>
      <c r="O10469" s="148">
        <v>0.442</v>
      </c>
      <c r="P10469" s="148">
        <v>0.92900000000000005</v>
      </c>
      <c r="Q10469" s="148">
        <v>0.27699999999999902</v>
      </c>
      <c r="R10469" s="148">
        <v>1</v>
      </c>
      <c r="S10469" s="148">
        <v>0.191</v>
      </c>
      <c r="T10469" s="148">
        <v>-5.7549999999999999</v>
      </c>
      <c r="U10469" s="148">
        <v>0</v>
      </c>
      <c r="V10469" s="148">
        <v>8.5900000000000004E-2</v>
      </c>
      <c r="W10469" s="148">
        <v>179.864</v>
      </c>
      <c r="X10469" s="148">
        <v>4</v>
      </c>
      <c r="Y10469" s="148">
        <v>0.36099999999999999</v>
      </c>
    </row>
    <row r="10470" spans="11:25" x14ac:dyDescent="0.25">
      <c r="K10470" s="145" t="s">
        <v>8657</v>
      </c>
      <c r="L10470" s="145">
        <v>46</v>
      </c>
      <c r="M10470" s="145">
        <v>184388</v>
      </c>
      <c r="N10470" s="148">
        <v>7.2199999999999999E-3</v>
      </c>
      <c r="O10470" s="148">
        <v>0.79</v>
      </c>
      <c r="P10470" s="148">
        <v>0.91299999999999903</v>
      </c>
      <c r="Q10470" s="148">
        <v>0</v>
      </c>
      <c r="R10470" s="148">
        <v>9</v>
      </c>
      <c r="S10470" s="148">
        <v>0.129</v>
      </c>
      <c r="T10470" s="148">
        <v>-5.6779999999999999</v>
      </c>
      <c r="U10470" s="148">
        <v>0</v>
      </c>
      <c r="V10470" s="148">
        <v>8.7599999999999997E-2</v>
      </c>
      <c r="W10470" s="148">
        <v>134.018</v>
      </c>
      <c r="X10470" s="148">
        <v>4</v>
      </c>
      <c r="Y10470" s="148">
        <v>0.91200000000000003</v>
      </c>
    </row>
    <row r="10471" spans="11:25" x14ac:dyDescent="0.25">
      <c r="K10471" s="145" t="s">
        <v>8658</v>
      </c>
      <c r="L10471" s="145">
        <v>41</v>
      </c>
      <c r="M10471" s="145">
        <v>223613</v>
      </c>
      <c r="N10471" s="148">
        <v>0.66299999999999903</v>
      </c>
      <c r="O10471" s="148">
        <v>0.499</v>
      </c>
      <c r="P10471" s="148">
        <v>0.53400000000000003</v>
      </c>
      <c r="Q10471" s="148">
        <v>0</v>
      </c>
      <c r="R10471" s="148">
        <v>11</v>
      </c>
      <c r="S10471" s="148">
        <v>8.5099999999999995E-2</v>
      </c>
      <c r="T10471" s="148">
        <v>-9.9109999999999996</v>
      </c>
      <c r="U10471" s="148">
        <v>1</v>
      </c>
      <c r="V10471" s="148">
        <v>0.1</v>
      </c>
      <c r="W10471" s="148">
        <v>105.194</v>
      </c>
      <c r="X10471" s="148">
        <v>4</v>
      </c>
      <c r="Y10471" s="148">
        <v>0.629</v>
      </c>
    </row>
    <row r="10472" spans="11:25" x14ac:dyDescent="0.25">
      <c r="K10472" s="145" t="s">
        <v>571</v>
      </c>
      <c r="L10472" s="145">
        <v>44</v>
      </c>
      <c r="M10472" s="145">
        <v>175239</v>
      </c>
      <c r="N10472" s="148">
        <v>4.2900000000000001E-2</v>
      </c>
      <c r="O10472" s="148">
        <v>0.83599999999999997</v>
      </c>
      <c r="P10472" s="148">
        <v>0.72499999999999998</v>
      </c>
      <c r="Q10472" s="148">
        <v>0</v>
      </c>
      <c r="R10472" s="148">
        <v>7</v>
      </c>
      <c r="S10472" s="148">
        <v>0.108</v>
      </c>
      <c r="T10472" s="148">
        <v>-5.4450000000000003</v>
      </c>
      <c r="U10472" s="148">
        <v>0</v>
      </c>
      <c r="V10472" s="148">
        <v>5.7099999999999998E-2</v>
      </c>
      <c r="W10472" s="148">
        <v>126.035</v>
      </c>
      <c r="X10472" s="148">
        <v>4</v>
      </c>
      <c r="Y10472" s="148">
        <v>0.76</v>
      </c>
    </row>
    <row r="10473" spans="11:25" x14ac:dyDescent="0.25">
      <c r="K10473" s="145" t="s">
        <v>8659</v>
      </c>
      <c r="L10473" s="145">
        <v>65</v>
      </c>
      <c r="M10473" s="145">
        <v>159800</v>
      </c>
      <c r="N10473" s="148">
        <v>0.04</v>
      </c>
      <c r="O10473" s="148">
        <v>0.88800000000000001</v>
      </c>
      <c r="P10473" s="148">
        <v>0.58099999999999996</v>
      </c>
      <c r="Q10473" s="148">
        <v>2.2100000000000001E-4</v>
      </c>
      <c r="R10473" s="148">
        <v>11</v>
      </c>
      <c r="S10473" s="148">
        <v>7.8799999999999995E-2</v>
      </c>
      <c r="T10473" s="148">
        <v>-7.6310000000000002</v>
      </c>
      <c r="U10473" s="148">
        <v>0</v>
      </c>
      <c r="V10473" s="148">
        <v>0.17199999999999999</v>
      </c>
      <c r="W10473" s="148">
        <v>117.039</v>
      </c>
      <c r="X10473" s="148">
        <v>4</v>
      </c>
      <c r="Y10473" s="148">
        <v>0.79799999999999904</v>
      </c>
    </row>
    <row r="10474" spans="11:25" x14ac:dyDescent="0.25">
      <c r="K10474" s="145" t="s">
        <v>8660</v>
      </c>
      <c r="L10474" s="145">
        <v>57</v>
      </c>
      <c r="M10474" s="145">
        <v>210626</v>
      </c>
      <c r="N10474" s="148">
        <v>0.33200000000000002</v>
      </c>
      <c r="O10474" s="148">
        <v>0.57999999999999996</v>
      </c>
      <c r="P10474" s="148">
        <v>0.52700000000000002</v>
      </c>
      <c r="Q10474" s="148">
        <v>2.96E-6</v>
      </c>
      <c r="R10474" s="148">
        <v>10</v>
      </c>
      <c r="S10474" s="148">
        <v>0.10099999999999899</v>
      </c>
      <c r="T10474" s="148">
        <v>-11.505000000000001</v>
      </c>
      <c r="U10474" s="148">
        <v>1</v>
      </c>
      <c r="V10474" s="148">
        <v>4.41E-2</v>
      </c>
      <c r="W10474" s="148">
        <v>180.02099999999999</v>
      </c>
      <c r="X10474" s="148">
        <v>4</v>
      </c>
      <c r="Y10474" s="148">
        <v>0.90500000000000003</v>
      </c>
    </row>
    <row r="10475" spans="11:25" x14ac:dyDescent="0.25">
      <c r="K10475" s="145" t="s">
        <v>8661</v>
      </c>
      <c r="L10475" s="145">
        <v>58</v>
      </c>
      <c r="M10475" s="145">
        <v>291946</v>
      </c>
      <c r="N10475" s="148">
        <v>0.74099999999999999</v>
      </c>
      <c r="O10475" s="148">
        <v>0.6</v>
      </c>
      <c r="P10475" s="148">
        <v>0.63300000000000001</v>
      </c>
      <c r="Q10475" s="148">
        <v>7.3599999999999999E-2</v>
      </c>
      <c r="R10475" s="148">
        <v>4</v>
      </c>
      <c r="S10475" s="148">
        <v>4.7800000000000002E-2</v>
      </c>
      <c r="T10475" s="148">
        <v>-7.5069999999999997</v>
      </c>
      <c r="U10475" s="148">
        <v>0</v>
      </c>
      <c r="V10475" s="148">
        <v>6.6699999999999995E-2</v>
      </c>
      <c r="W10475" s="148">
        <v>120.627</v>
      </c>
      <c r="X10475" s="148">
        <v>4</v>
      </c>
      <c r="Y10475" s="148">
        <v>0.96599999999999997</v>
      </c>
    </row>
    <row r="10476" spans="11:25" x14ac:dyDescent="0.25">
      <c r="K10476" s="145" t="s">
        <v>8662</v>
      </c>
      <c r="L10476" s="145">
        <v>80</v>
      </c>
      <c r="M10476" s="145">
        <v>195840</v>
      </c>
      <c r="N10476" s="148">
        <v>0.187</v>
      </c>
      <c r="O10476" s="148">
        <v>0.85199999999999998</v>
      </c>
      <c r="P10476" s="148">
        <v>0.77300000000000002</v>
      </c>
      <c r="Q10476" s="148">
        <v>3.0499999999999999E-5</v>
      </c>
      <c r="R10476" s="148">
        <v>8</v>
      </c>
      <c r="S10476" s="148">
        <v>0.159</v>
      </c>
      <c r="T10476" s="148">
        <v>-2.9209999999999998</v>
      </c>
      <c r="U10476" s="148">
        <v>0</v>
      </c>
      <c r="V10476" s="148">
        <v>7.7600000000000002E-2</v>
      </c>
      <c r="W10476" s="148">
        <v>102.033999999999</v>
      </c>
      <c r="X10476" s="148">
        <v>4</v>
      </c>
      <c r="Y10476" s="148">
        <v>0.90700000000000003</v>
      </c>
    </row>
    <row r="10477" spans="11:25" x14ac:dyDescent="0.25">
      <c r="K10477" s="145" t="s">
        <v>8663</v>
      </c>
      <c r="L10477" s="145">
        <v>54</v>
      </c>
      <c r="M10477" s="145">
        <v>210040</v>
      </c>
      <c r="N10477" s="148">
        <v>0.188</v>
      </c>
      <c r="O10477" s="148">
        <v>0.72499999999999998</v>
      </c>
      <c r="P10477" s="148">
        <v>0.51600000000000001</v>
      </c>
      <c r="Q10477" s="148">
        <v>0</v>
      </c>
      <c r="R10477" s="148">
        <v>7</v>
      </c>
      <c r="S10477" s="148">
        <v>6.4600000000000005E-2</v>
      </c>
      <c r="T10477" s="148">
        <v>-9.8529999999999998</v>
      </c>
      <c r="U10477" s="148">
        <v>1</v>
      </c>
      <c r="V10477" s="148">
        <v>0.312</v>
      </c>
      <c r="W10477" s="148">
        <v>70.037999999999997</v>
      </c>
      <c r="X10477" s="148">
        <v>4</v>
      </c>
      <c r="Y10477" s="148">
        <v>0.73299999999999998</v>
      </c>
    </row>
    <row r="10478" spans="11:25" x14ac:dyDescent="0.25">
      <c r="K10478" s="145" t="s">
        <v>8664</v>
      </c>
      <c r="L10478" s="145">
        <v>20</v>
      </c>
      <c r="M10478" s="145">
        <v>180493</v>
      </c>
      <c r="N10478" s="148">
        <v>3.0800000000000001E-2</v>
      </c>
      <c r="O10478" s="148">
        <v>0.70799999999999996</v>
      </c>
      <c r="P10478" s="148">
        <v>0.84399999999999997</v>
      </c>
      <c r="Q10478" s="148">
        <v>4.5699999999999998E-2</v>
      </c>
      <c r="R10478" s="148">
        <v>10</v>
      </c>
      <c r="S10478" s="148">
        <v>0.38600000000000001</v>
      </c>
      <c r="T10478" s="148">
        <v>-5.2279999999999998</v>
      </c>
      <c r="U10478" s="148">
        <v>1</v>
      </c>
      <c r="V10478" s="148">
        <v>4.4600000000000001E-2</v>
      </c>
      <c r="W10478" s="148">
        <v>104.001</v>
      </c>
      <c r="X10478" s="148">
        <v>4</v>
      </c>
      <c r="Y10478" s="148">
        <v>0.34200000000000003</v>
      </c>
    </row>
    <row r="10479" spans="11:25" x14ac:dyDescent="0.25">
      <c r="K10479" s="145" t="s">
        <v>8665</v>
      </c>
      <c r="L10479" s="145">
        <v>75</v>
      </c>
      <c r="M10479" s="145">
        <v>207333</v>
      </c>
      <c r="N10479" s="148">
        <v>0.247</v>
      </c>
      <c r="O10479" s="148">
        <v>0.56299999999999994</v>
      </c>
      <c r="P10479" s="148">
        <v>0.67400000000000004</v>
      </c>
      <c r="Q10479" s="148">
        <v>2.2599999999999999E-3</v>
      </c>
      <c r="R10479" s="148">
        <v>5</v>
      </c>
      <c r="S10479" s="148">
        <v>0.107</v>
      </c>
      <c r="T10479" s="148">
        <v>-4.5539999999999896</v>
      </c>
      <c r="U10479" s="148">
        <v>0</v>
      </c>
      <c r="V10479" s="148">
        <v>4.8000000000000001E-2</v>
      </c>
      <c r="W10479" s="148">
        <v>179.977</v>
      </c>
      <c r="X10479" s="148">
        <v>4</v>
      </c>
      <c r="Y10479" s="148">
        <v>0.78400000000000003</v>
      </c>
    </row>
    <row r="10480" spans="11:25" x14ac:dyDescent="0.25">
      <c r="K10480" s="145" t="s">
        <v>8666</v>
      </c>
      <c r="L10480" s="145">
        <v>71</v>
      </c>
      <c r="M10480" s="145">
        <v>221800</v>
      </c>
      <c r="N10480" s="148">
        <v>0.20100000000000001</v>
      </c>
      <c r="O10480" s="148">
        <v>0.58499999999999996</v>
      </c>
      <c r="P10480" s="148">
        <v>0.64300000000000002</v>
      </c>
      <c r="Q10480" s="148">
        <v>3.0600000000000001E-4</v>
      </c>
      <c r="R10480" s="148">
        <v>3</v>
      </c>
      <c r="S10480" s="148">
        <v>0.14399999999999999</v>
      </c>
      <c r="T10480" s="148">
        <v>-8.3919999999999995</v>
      </c>
      <c r="U10480" s="148">
        <v>1</v>
      </c>
      <c r="V10480" s="148">
        <v>3.95E-2</v>
      </c>
      <c r="W10480" s="148">
        <v>152.97999999999999</v>
      </c>
      <c r="X10480" s="148">
        <v>3</v>
      </c>
      <c r="Y10480" s="148">
        <v>0.59199999999999997</v>
      </c>
    </row>
    <row r="10481" spans="11:25" x14ac:dyDescent="0.25">
      <c r="K10481" s="145" t="s">
        <v>8667</v>
      </c>
      <c r="L10481" s="145">
        <v>66</v>
      </c>
      <c r="M10481" s="145">
        <v>183693</v>
      </c>
      <c r="N10481" s="148">
        <v>0.34200000000000003</v>
      </c>
      <c r="O10481" s="148">
        <v>0.8</v>
      </c>
      <c r="P10481" s="148">
        <v>0.69199999999999995</v>
      </c>
      <c r="Q10481" s="148">
        <v>1.9199999999999998E-6</v>
      </c>
      <c r="R10481" s="148">
        <v>9</v>
      </c>
      <c r="S10481" s="148">
        <v>5.5399999999999998E-2</v>
      </c>
      <c r="T10481" s="148">
        <v>-5.57</v>
      </c>
      <c r="U10481" s="148">
        <v>0</v>
      </c>
      <c r="V10481" s="148">
        <v>6.1400000000000003E-2</v>
      </c>
      <c r="W10481" s="148">
        <v>112.002</v>
      </c>
      <c r="X10481" s="148">
        <v>4</v>
      </c>
      <c r="Y10481" s="148">
        <v>0.91700000000000004</v>
      </c>
    </row>
    <row r="10482" spans="11:25" x14ac:dyDescent="0.25">
      <c r="K10482" s="145" t="s">
        <v>552</v>
      </c>
      <c r="L10482" s="145">
        <v>95</v>
      </c>
      <c r="M10482" s="145">
        <v>253390</v>
      </c>
      <c r="N10482" s="148">
        <v>9.9000000000000005E-2</v>
      </c>
      <c r="O10482" s="148">
        <v>0.81599999999999995</v>
      </c>
      <c r="P10482" s="148">
        <v>0.72599999999999998</v>
      </c>
      <c r="Q10482" s="148">
        <v>0</v>
      </c>
      <c r="R10482" s="148">
        <v>5</v>
      </c>
      <c r="S10482" s="148">
        <v>0.372</v>
      </c>
      <c r="T10482" s="148">
        <v>-3.9980000000000002</v>
      </c>
      <c r="U10482" s="148">
        <v>0</v>
      </c>
      <c r="V10482" s="148">
        <v>0.129</v>
      </c>
      <c r="W10482" s="148">
        <v>136.048</v>
      </c>
      <c r="X10482" s="148">
        <v>4</v>
      </c>
      <c r="Y10482" s="148">
        <v>0.65</v>
      </c>
    </row>
    <row r="10483" spans="11:25" x14ac:dyDescent="0.25">
      <c r="K10483" s="145" t="s">
        <v>8668</v>
      </c>
      <c r="L10483" s="145">
        <v>58</v>
      </c>
      <c r="M10483" s="145">
        <v>219426</v>
      </c>
      <c r="N10483" s="148">
        <v>0.55899999999999905</v>
      </c>
      <c r="O10483" s="148">
        <v>0.74199999999999999</v>
      </c>
      <c r="P10483" s="148">
        <v>0.42199999999999999</v>
      </c>
      <c r="Q10483" s="148">
        <v>4.1399999999999997E-5</v>
      </c>
      <c r="R10483" s="148">
        <v>9</v>
      </c>
      <c r="S10483" s="148">
        <v>4.02E-2</v>
      </c>
      <c r="T10483" s="148">
        <v>-6.7969999999999997</v>
      </c>
      <c r="U10483" s="148">
        <v>1</v>
      </c>
      <c r="V10483" s="148">
        <v>3.09E-2</v>
      </c>
      <c r="W10483" s="148">
        <v>134.624</v>
      </c>
      <c r="X10483" s="148">
        <v>3</v>
      </c>
      <c r="Y10483" s="148">
        <v>0.59199999999999997</v>
      </c>
    </row>
    <row r="10484" spans="11:25" x14ac:dyDescent="0.25">
      <c r="K10484" s="145" t="s">
        <v>8669</v>
      </c>
      <c r="L10484" s="145">
        <v>15</v>
      </c>
      <c r="M10484" s="145">
        <v>210400</v>
      </c>
      <c r="N10484" s="148">
        <v>0.77500000000000002</v>
      </c>
      <c r="O10484" s="148">
        <v>0.45500000000000002</v>
      </c>
      <c r="P10484" s="148">
        <v>0.56399999999999995</v>
      </c>
      <c r="Q10484" s="148">
        <v>0.03</v>
      </c>
      <c r="R10484" s="148">
        <v>5</v>
      </c>
      <c r="S10484" s="148">
        <v>0.249</v>
      </c>
      <c r="T10484" s="148">
        <v>-7.4039999999999999</v>
      </c>
      <c r="U10484" s="148">
        <v>0</v>
      </c>
      <c r="V10484" s="148">
        <v>3.3099999999999997E-2</v>
      </c>
      <c r="W10484" s="148">
        <v>143.85499999999999</v>
      </c>
      <c r="X10484" s="148">
        <v>4</v>
      </c>
      <c r="Y10484" s="148">
        <v>0.85</v>
      </c>
    </row>
    <row r="10485" spans="11:25" x14ac:dyDescent="0.25">
      <c r="K10485" s="145" t="s">
        <v>8670</v>
      </c>
      <c r="L10485" s="145">
        <v>51</v>
      </c>
      <c r="M10485" s="145">
        <v>278333</v>
      </c>
      <c r="N10485" s="148">
        <v>0.151</v>
      </c>
      <c r="O10485" s="148">
        <v>0.77</v>
      </c>
      <c r="P10485" s="148">
        <v>0.66799999999999904</v>
      </c>
      <c r="Q10485" s="148">
        <v>0</v>
      </c>
      <c r="R10485" s="148">
        <v>1</v>
      </c>
      <c r="S10485" s="148">
        <v>8.3799999999999999E-2</v>
      </c>
      <c r="T10485" s="148">
        <v>-6.9420000000000002</v>
      </c>
      <c r="U10485" s="148">
        <v>0</v>
      </c>
      <c r="V10485" s="148">
        <v>3.9899999999999998E-2</v>
      </c>
      <c r="W10485" s="148">
        <v>99.16</v>
      </c>
      <c r="X10485" s="148">
        <v>4</v>
      </c>
      <c r="Y10485" s="148">
        <v>0.94</v>
      </c>
    </row>
    <row r="10486" spans="11:25" x14ac:dyDescent="0.25">
      <c r="K10486" s="145" t="s">
        <v>8671</v>
      </c>
      <c r="L10486" s="145">
        <v>62</v>
      </c>
      <c r="M10486" s="145">
        <v>250440</v>
      </c>
      <c r="N10486" s="148">
        <v>0.61299999999999999</v>
      </c>
      <c r="O10486" s="148">
        <v>0.66900000000000004</v>
      </c>
      <c r="P10486" s="148">
        <v>0.40500000000000003</v>
      </c>
      <c r="Q10486" s="148">
        <v>0</v>
      </c>
      <c r="R10486" s="148">
        <v>0</v>
      </c>
      <c r="S10486" s="148">
        <v>0.129</v>
      </c>
      <c r="T10486" s="148">
        <v>-5.6890000000000001</v>
      </c>
      <c r="U10486" s="148">
        <v>1</v>
      </c>
      <c r="V10486" s="148">
        <v>4.02E-2</v>
      </c>
      <c r="W10486" s="148">
        <v>80.122</v>
      </c>
      <c r="X10486" s="148">
        <v>3</v>
      </c>
      <c r="Y10486" s="148">
        <v>0.77200000000000002</v>
      </c>
    </row>
    <row r="10487" spans="11:25" x14ac:dyDescent="0.25">
      <c r="K10487" s="145" t="s">
        <v>8672</v>
      </c>
      <c r="L10487" s="145">
        <v>51</v>
      </c>
      <c r="M10487" s="145">
        <v>180640</v>
      </c>
      <c r="N10487" s="148">
        <v>0.223</v>
      </c>
      <c r="O10487" s="148">
        <v>0.68899999999999995</v>
      </c>
      <c r="P10487" s="148">
        <v>0.73399999999999999</v>
      </c>
      <c r="Q10487" s="148">
        <v>4.5399999999999999E-5</v>
      </c>
      <c r="R10487" s="148">
        <v>6</v>
      </c>
      <c r="S10487" s="148">
        <v>0.126</v>
      </c>
      <c r="T10487" s="148">
        <v>-5.2069999999999999</v>
      </c>
      <c r="U10487" s="148">
        <v>0</v>
      </c>
      <c r="V10487" s="148">
        <v>5.4100000000000002E-2</v>
      </c>
      <c r="W10487" s="148">
        <v>80.076999999999998</v>
      </c>
      <c r="X10487" s="148">
        <v>3</v>
      </c>
      <c r="Y10487" s="148">
        <v>0.96199999999999997</v>
      </c>
    </row>
    <row r="10488" spans="11:25" x14ac:dyDescent="0.25">
      <c r="K10488" s="145" t="s">
        <v>8673</v>
      </c>
      <c r="L10488" s="145">
        <v>77</v>
      </c>
      <c r="M10488" s="145">
        <v>236093</v>
      </c>
      <c r="N10488" s="148">
        <v>4.96E-3</v>
      </c>
      <c r="O10488" s="148">
        <v>0.73299999999999998</v>
      </c>
      <c r="P10488" s="148">
        <v>0.89900000000000002</v>
      </c>
      <c r="Q10488" s="148">
        <v>4.7200000000000002E-5</v>
      </c>
      <c r="R10488" s="148">
        <v>0</v>
      </c>
      <c r="S10488" s="148">
        <v>0.372</v>
      </c>
      <c r="T10488" s="148">
        <v>-4.2370000000000001</v>
      </c>
      <c r="U10488" s="148">
        <v>1</v>
      </c>
      <c r="V10488" s="148">
        <v>0.14299999999999999</v>
      </c>
      <c r="W10488" s="148">
        <v>127.086</v>
      </c>
      <c r="X10488" s="148">
        <v>4</v>
      </c>
      <c r="Y10488" s="148">
        <v>0.76</v>
      </c>
    </row>
    <row r="10489" spans="11:25" x14ac:dyDescent="0.25">
      <c r="K10489" s="145" t="s">
        <v>8674</v>
      </c>
      <c r="L10489" s="145">
        <v>55</v>
      </c>
      <c r="M10489" s="145">
        <v>213543</v>
      </c>
      <c r="N10489" s="148">
        <v>0.45399999999999902</v>
      </c>
      <c r="O10489" s="148">
        <v>0.86099999999999999</v>
      </c>
      <c r="P10489" s="148">
        <v>0.54500000000000004</v>
      </c>
      <c r="Q10489" s="148">
        <v>2.9499999999999999E-3</v>
      </c>
      <c r="R10489" s="148">
        <v>8</v>
      </c>
      <c r="S10489" s="148">
        <v>9.3200000000000005E-2</v>
      </c>
      <c r="T10489" s="148">
        <v>-8.0850000000000009</v>
      </c>
      <c r="U10489" s="148">
        <v>0</v>
      </c>
      <c r="V10489" s="148">
        <v>0.152</v>
      </c>
      <c r="W10489" s="148">
        <v>135.99199999999999</v>
      </c>
      <c r="X10489" s="148">
        <v>4</v>
      </c>
      <c r="Y10489" s="148">
        <v>0.52300000000000002</v>
      </c>
    </row>
    <row r="10490" spans="11:25" x14ac:dyDescent="0.25">
      <c r="K10490" s="145" t="s">
        <v>8675</v>
      </c>
      <c r="L10490" s="145">
        <v>33</v>
      </c>
      <c r="M10490" s="145">
        <v>157992</v>
      </c>
      <c r="N10490" s="148">
        <v>6.2100000000000002E-2</v>
      </c>
      <c r="O10490" s="148">
        <v>0.77900000000000003</v>
      </c>
      <c r="P10490" s="148">
        <v>0.86</v>
      </c>
      <c r="Q10490" s="148">
        <v>0</v>
      </c>
      <c r="R10490" s="148">
        <v>1</v>
      </c>
      <c r="S10490" s="148">
        <v>9.7299999999999998E-2</v>
      </c>
      <c r="T10490" s="148">
        <v>-3.23199999999999</v>
      </c>
      <c r="U10490" s="148">
        <v>1</v>
      </c>
      <c r="V10490" s="148">
        <v>0.114</v>
      </c>
      <c r="W10490" s="148">
        <v>103.946</v>
      </c>
      <c r="X10490" s="148">
        <v>4</v>
      </c>
      <c r="Y10490" s="148">
        <v>0.624</v>
      </c>
    </row>
    <row r="10491" spans="11:25" x14ac:dyDescent="0.25">
      <c r="K10491" s="145" t="s">
        <v>3472</v>
      </c>
      <c r="L10491" s="145">
        <v>74</v>
      </c>
      <c r="M10491" s="145">
        <v>174000</v>
      </c>
      <c r="N10491" s="148">
        <v>0.85399999999999998</v>
      </c>
      <c r="O10491" s="148">
        <v>0.318</v>
      </c>
      <c r="P10491" s="148">
        <v>0.33399999999999902</v>
      </c>
      <c r="Q10491" s="148">
        <v>0</v>
      </c>
      <c r="R10491" s="148">
        <v>7</v>
      </c>
      <c r="S10491" s="148">
        <v>0.188</v>
      </c>
      <c r="T10491" s="148">
        <v>-9.2669999999999995</v>
      </c>
      <c r="U10491" s="148">
        <v>0</v>
      </c>
      <c r="V10491" s="148">
        <v>4.87E-2</v>
      </c>
      <c r="W10491" s="148">
        <v>78.507999999999996</v>
      </c>
      <c r="X10491" s="148">
        <v>4</v>
      </c>
      <c r="Y10491" s="148">
        <v>0.54100000000000004</v>
      </c>
    </row>
    <row r="10492" spans="11:25" x14ac:dyDescent="0.25">
      <c r="K10492" s="145" t="s">
        <v>8676</v>
      </c>
      <c r="L10492" s="145">
        <v>61</v>
      </c>
      <c r="M10492" s="145">
        <v>187932</v>
      </c>
      <c r="N10492" s="148">
        <v>6.2E-2</v>
      </c>
      <c r="O10492" s="148">
        <v>0.71399999999999997</v>
      </c>
      <c r="P10492" s="148">
        <v>0.95899999999999996</v>
      </c>
      <c r="Q10492" s="148">
        <v>4.5000000000000003E-5</v>
      </c>
      <c r="R10492" s="148">
        <v>1</v>
      </c>
      <c r="S10492" s="148">
        <v>3.5299999999999998E-2</v>
      </c>
      <c r="T10492" s="148">
        <v>-1.5029999999999999</v>
      </c>
      <c r="U10492" s="148">
        <v>0</v>
      </c>
      <c r="V10492" s="148">
        <v>4.8599999999999997E-2</v>
      </c>
      <c r="W10492" s="148">
        <v>102.03700000000001</v>
      </c>
      <c r="X10492" s="148">
        <v>4</v>
      </c>
      <c r="Y10492" s="148">
        <v>0.65</v>
      </c>
    </row>
    <row r="10493" spans="11:25" x14ac:dyDescent="0.25">
      <c r="K10493" s="145" t="s">
        <v>5263</v>
      </c>
      <c r="L10493" s="145">
        <v>51</v>
      </c>
      <c r="M10493" s="145">
        <v>227440</v>
      </c>
      <c r="N10493" s="148">
        <v>0.54299999999999904</v>
      </c>
      <c r="O10493" s="148">
        <v>0.66099999999999903</v>
      </c>
      <c r="P10493" s="148">
        <v>0.61899999999999999</v>
      </c>
      <c r="Q10493" s="148">
        <v>0</v>
      </c>
      <c r="R10493" s="148">
        <v>6</v>
      </c>
      <c r="S10493" s="148">
        <v>8.8300000000000003E-2</v>
      </c>
      <c r="T10493" s="148">
        <v>-11.3479999999999</v>
      </c>
      <c r="U10493" s="148">
        <v>1</v>
      </c>
      <c r="V10493" s="148">
        <v>7.5700000000000003E-2</v>
      </c>
      <c r="W10493" s="148">
        <v>181.96700000000001</v>
      </c>
      <c r="X10493" s="148">
        <v>4</v>
      </c>
      <c r="Y10493" s="148">
        <v>0.95199999999999996</v>
      </c>
    </row>
    <row r="10494" spans="11:25" x14ac:dyDescent="0.25">
      <c r="K10494" s="145" t="s">
        <v>8677</v>
      </c>
      <c r="L10494" s="145">
        <v>50</v>
      </c>
      <c r="M10494" s="145">
        <v>543560</v>
      </c>
      <c r="N10494" s="148">
        <v>2.6100000000000002E-2</v>
      </c>
      <c r="O10494" s="148">
        <v>0.75900000000000001</v>
      </c>
      <c r="P10494" s="148">
        <v>0.67500000000000004</v>
      </c>
      <c r="Q10494" s="148">
        <v>3.4099999999999998E-2</v>
      </c>
      <c r="R10494" s="148">
        <v>3</v>
      </c>
      <c r="S10494" s="148">
        <v>0.43099999999999999</v>
      </c>
      <c r="T10494" s="148">
        <v>-14.366</v>
      </c>
      <c r="U10494" s="148">
        <v>0</v>
      </c>
      <c r="V10494" s="148">
        <v>4.2200000000000001E-2</v>
      </c>
      <c r="W10494" s="148">
        <v>127.52200000000001</v>
      </c>
      <c r="X10494" s="148">
        <v>4</v>
      </c>
      <c r="Y10494" s="148">
        <v>0.86599999999999999</v>
      </c>
    </row>
    <row r="10495" spans="11:25" x14ac:dyDescent="0.25">
      <c r="K10495" s="145" t="s">
        <v>8678</v>
      </c>
      <c r="L10495" s="145">
        <v>68</v>
      </c>
      <c r="M10495" s="145">
        <v>209733</v>
      </c>
      <c r="N10495" s="148">
        <v>2.2700000000000001E-2</v>
      </c>
      <c r="O10495" s="148">
        <v>0.749</v>
      </c>
      <c r="P10495" s="148">
        <v>0.71699999999999997</v>
      </c>
      <c r="Q10495" s="148">
        <v>0</v>
      </c>
      <c r="R10495" s="148">
        <v>11</v>
      </c>
      <c r="S10495" s="148">
        <v>0.26300000000000001</v>
      </c>
      <c r="T10495" s="148">
        <v>-6.3579999999999997</v>
      </c>
      <c r="U10495" s="148">
        <v>0</v>
      </c>
      <c r="V10495" s="148">
        <v>7.9699999999999993E-2</v>
      </c>
      <c r="W10495" s="148">
        <v>104.967</v>
      </c>
      <c r="X10495" s="148">
        <v>4</v>
      </c>
      <c r="Y10495" s="148">
        <v>0.4</v>
      </c>
    </row>
    <row r="10496" spans="11:25" x14ac:dyDescent="0.25">
      <c r="K10496" s="145" t="s">
        <v>8679</v>
      </c>
      <c r="L10496" s="145">
        <v>47</v>
      </c>
      <c r="M10496" s="145">
        <v>281080</v>
      </c>
      <c r="N10496" s="148">
        <v>0.57999999999999996</v>
      </c>
      <c r="O10496" s="148">
        <v>0.66700000000000004</v>
      </c>
      <c r="P10496" s="148">
        <v>0.80299999999999905</v>
      </c>
      <c r="Q10496" s="148">
        <v>0</v>
      </c>
      <c r="R10496" s="148">
        <v>8</v>
      </c>
      <c r="S10496" s="148">
        <v>0.24099999999999999</v>
      </c>
      <c r="T10496" s="148">
        <v>-7.6269999999999998</v>
      </c>
      <c r="U10496" s="148">
        <v>0</v>
      </c>
      <c r="V10496" s="148">
        <v>0.52200000000000002</v>
      </c>
      <c r="W10496" s="148">
        <v>168.09599999999901</v>
      </c>
      <c r="X10496" s="148">
        <v>4</v>
      </c>
      <c r="Y10496" s="148">
        <v>0.92400000000000004</v>
      </c>
    </row>
    <row r="10497" spans="11:25" x14ac:dyDescent="0.25">
      <c r="K10497" s="145" t="s">
        <v>8680</v>
      </c>
      <c r="L10497" s="145">
        <v>49</v>
      </c>
      <c r="M10497" s="145">
        <v>281596</v>
      </c>
      <c r="N10497" s="148">
        <v>2.5999999999999999E-2</v>
      </c>
      <c r="O10497" s="148">
        <v>0.45100000000000001</v>
      </c>
      <c r="P10497" s="148">
        <v>0.503</v>
      </c>
      <c r="Q10497" s="148">
        <v>1.9400000000000001E-6</v>
      </c>
      <c r="R10497" s="148">
        <v>2</v>
      </c>
      <c r="S10497" s="148">
        <v>0.66299999999999903</v>
      </c>
      <c r="T10497" s="148">
        <v>-9.7639999999999993</v>
      </c>
      <c r="U10497" s="148">
        <v>1</v>
      </c>
      <c r="V10497" s="148">
        <v>0.373</v>
      </c>
      <c r="W10497" s="148">
        <v>193.244</v>
      </c>
      <c r="X10497" s="148">
        <v>4</v>
      </c>
      <c r="Y10497" s="148">
        <v>0.21</v>
      </c>
    </row>
    <row r="10498" spans="11:25" x14ac:dyDescent="0.25">
      <c r="K10498" s="145" t="s">
        <v>8681</v>
      </c>
      <c r="L10498" s="145">
        <v>33</v>
      </c>
      <c r="M10498" s="145">
        <v>220346</v>
      </c>
      <c r="N10498" s="148">
        <v>0.14000000000000001</v>
      </c>
      <c r="O10498" s="148">
        <v>0.85</v>
      </c>
      <c r="P10498" s="148">
        <v>0.53400000000000003</v>
      </c>
      <c r="Q10498" s="148">
        <v>8.9300000000000002E-4</v>
      </c>
      <c r="R10498" s="148">
        <v>1</v>
      </c>
      <c r="S10498" s="148">
        <v>0.313</v>
      </c>
      <c r="T10498" s="148">
        <v>-5.2779999999999996</v>
      </c>
      <c r="U10498" s="148">
        <v>1</v>
      </c>
      <c r="V10498" s="148">
        <v>0.32200000000000001</v>
      </c>
      <c r="W10498" s="148">
        <v>98.003999999999905</v>
      </c>
      <c r="X10498" s="148">
        <v>4</v>
      </c>
      <c r="Y10498" s="148">
        <v>0.96399999999999997</v>
      </c>
    </row>
    <row r="10499" spans="11:25" x14ac:dyDescent="0.25">
      <c r="K10499" s="145" t="s">
        <v>8682</v>
      </c>
      <c r="L10499" s="145">
        <v>0</v>
      </c>
      <c r="M10499" s="145">
        <v>267687</v>
      </c>
      <c r="N10499" s="148">
        <v>0.21199999999999999</v>
      </c>
      <c r="O10499" s="148">
        <v>0.59099999999999997</v>
      </c>
      <c r="P10499" s="148">
        <v>0.82599999999999996</v>
      </c>
      <c r="Q10499" s="148">
        <v>0</v>
      </c>
      <c r="R10499" s="148">
        <v>9</v>
      </c>
      <c r="S10499" s="148">
        <v>0.107</v>
      </c>
      <c r="T10499" s="148">
        <v>-5.899</v>
      </c>
      <c r="U10499" s="148">
        <v>0</v>
      </c>
      <c r="V10499" s="148">
        <v>0.24299999999999999</v>
      </c>
      <c r="W10499" s="148">
        <v>173.82299999999901</v>
      </c>
      <c r="X10499" s="148">
        <v>4</v>
      </c>
      <c r="Y10499" s="148">
        <v>0.84299999999999997</v>
      </c>
    </row>
    <row r="10500" spans="11:25" x14ac:dyDescent="0.25">
      <c r="K10500" s="145" t="s">
        <v>8683</v>
      </c>
      <c r="L10500" s="145">
        <v>34</v>
      </c>
      <c r="M10500" s="145">
        <v>275573</v>
      </c>
      <c r="N10500" s="148">
        <v>0.23499999999999999</v>
      </c>
      <c r="O10500" s="148">
        <v>0.70199999999999996</v>
      </c>
      <c r="P10500" s="148">
        <v>0.83099999999999996</v>
      </c>
      <c r="Q10500" s="148">
        <v>0</v>
      </c>
      <c r="R10500" s="148">
        <v>4</v>
      </c>
      <c r="S10500" s="148">
        <v>8.48E-2</v>
      </c>
      <c r="T10500" s="148">
        <v>-5.4770000000000003</v>
      </c>
      <c r="U10500" s="148">
        <v>1</v>
      </c>
      <c r="V10500" s="148">
        <v>9.7199999999999995E-2</v>
      </c>
      <c r="W10500" s="148">
        <v>100.95</v>
      </c>
      <c r="X10500" s="148">
        <v>4</v>
      </c>
      <c r="Y10500" s="148">
        <v>0.47499999999999998</v>
      </c>
    </row>
    <row r="10501" spans="11:25" x14ac:dyDescent="0.25">
      <c r="K10501" s="145" t="s">
        <v>8684</v>
      </c>
      <c r="L10501" s="145">
        <v>51</v>
      </c>
      <c r="M10501" s="145">
        <v>266186</v>
      </c>
      <c r="N10501" s="148">
        <v>1.41E-2</v>
      </c>
      <c r="O10501" s="148">
        <v>0.52700000000000002</v>
      </c>
      <c r="P10501" s="148">
        <v>0.89099999999999902</v>
      </c>
      <c r="Q10501" s="148">
        <v>0</v>
      </c>
      <c r="R10501" s="148">
        <v>1</v>
      </c>
      <c r="S10501" s="148">
        <v>0.32899999999999902</v>
      </c>
      <c r="T10501" s="148">
        <v>-4.5949999999999998</v>
      </c>
      <c r="U10501" s="148">
        <v>1</v>
      </c>
      <c r="V10501" s="148">
        <v>0.186</v>
      </c>
      <c r="W10501" s="148">
        <v>139.822</v>
      </c>
      <c r="X10501" s="148">
        <v>4</v>
      </c>
      <c r="Y10501" s="148">
        <v>0.58499999999999996</v>
      </c>
    </row>
    <row r="10502" spans="11:25" x14ac:dyDescent="0.25">
      <c r="K10502" s="145" t="s">
        <v>8685</v>
      </c>
      <c r="L10502" s="145">
        <v>37</v>
      </c>
      <c r="M10502" s="145">
        <v>255310</v>
      </c>
      <c r="N10502" s="148">
        <v>1.0800000000000001E-2</v>
      </c>
      <c r="O10502" s="148">
        <v>0.754</v>
      </c>
      <c r="P10502" s="148">
        <v>0.73</v>
      </c>
      <c r="Q10502" s="148">
        <v>5.2399999999999999E-3</v>
      </c>
      <c r="R10502" s="148">
        <v>6</v>
      </c>
      <c r="S10502" s="148">
        <v>2.3699999999999999E-2</v>
      </c>
      <c r="T10502" s="148">
        <v>-8.6079999999999899</v>
      </c>
      <c r="U10502" s="148">
        <v>0</v>
      </c>
      <c r="V10502" s="148">
        <v>3.5200000000000002E-2</v>
      </c>
      <c r="W10502" s="148">
        <v>128.02600000000001</v>
      </c>
      <c r="X10502" s="148">
        <v>4</v>
      </c>
      <c r="Y10502" s="148">
        <v>0.96399999999999997</v>
      </c>
    </row>
    <row r="10503" spans="11:25" x14ac:dyDescent="0.25">
      <c r="K10503" s="145" t="s">
        <v>8686</v>
      </c>
      <c r="L10503" s="145">
        <v>26</v>
      </c>
      <c r="M10503" s="145">
        <v>355506</v>
      </c>
      <c r="N10503" s="148">
        <v>0.746</v>
      </c>
      <c r="O10503" s="148">
        <v>0.77900000000000003</v>
      </c>
      <c r="P10503" s="148">
        <v>0.82499999999999996</v>
      </c>
      <c r="Q10503" s="148">
        <v>1.7500000000000002E-2</v>
      </c>
      <c r="R10503" s="148">
        <v>4</v>
      </c>
      <c r="S10503" s="148">
        <v>0.14099999999999999</v>
      </c>
      <c r="T10503" s="148">
        <v>-6.0949999999999998</v>
      </c>
      <c r="U10503" s="148">
        <v>0</v>
      </c>
      <c r="V10503" s="148">
        <v>4.1500000000000002E-2</v>
      </c>
      <c r="W10503" s="148">
        <v>94.259</v>
      </c>
      <c r="X10503" s="148">
        <v>4</v>
      </c>
      <c r="Y10503" s="148">
        <v>0.84199999999999997</v>
      </c>
    </row>
    <row r="10504" spans="11:25" x14ac:dyDescent="0.25">
      <c r="K10504" s="145" t="s">
        <v>8687</v>
      </c>
      <c r="L10504" s="145">
        <v>45</v>
      </c>
      <c r="M10504" s="145">
        <v>283360</v>
      </c>
      <c r="N10504" s="148">
        <v>0.39299999999999902</v>
      </c>
      <c r="O10504" s="148">
        <v>0.46</v>
      </c>
      <c r="P10504" s="148">
        <v>0.67200000000000004</v>
      </c>
      <c r="Q10504" s="148">
        <v>1.15E-6</v>
      </c>
      <c r="R10504" s="148">
        <v>0</v>
      </c>
      <c r="S10504" s="148">
        <v>5.2499999999999998E-2</v>
      </c>
      <c r="T10504" s="148">
        <v>-6.3879999999999999</v>
      </c>
      <c r="U10504" s="148">
        <v>0</v>
      </c>
      <c r="V10504" s="148">
        <v>0.32899999999999902</v>
      </c>
      <c r="W10504" s="148">
        <v>204.15599999999901</v>
      </c>
      <c r="X10504" s="148">
        <v>4</v>
      </c>
      <c r="Y10504" s="148">
        <v>0.30499999999999999</v>
      </c>
    </row>
    <row r="10505" spans="11:25" x14ac:dyDescent="0.25">
      <c r="K10505" s="145" t="s">
        <v>8688</v>
      </c>
      <c r="L10505" s="145">
        <v>29</v>
      </c>
      <c r="M10505" s="145">
        <v>259786</v>
      </c>
      <c r="N10505" s="148">
        <v>8.9700000000000002E-2</v>
      </c>
      <c r="O10505" s="148">
        <v>0.80099999999999905</v>
      </c>
      <c r="P10505" s="148">
        <v>0.85699999999999998</v>
      </c>
      <c r="Q10505" s="148">
        <v>0</v>
      </c>
      <c r="R10505" s="148">
        <v>4</v>
      </c>
      <c r="S10505" s="148">
        <v>0.17100000000000001</v>
      </c>
      <c r="T10505" s="148">
        <v>-4.1739999999999897</v>
      </c>
      <c r="U10505" s="148">
        <v>1</v>
      </c>
      <c r="V10505" s="148">
        <v>0.27500000000000002</v>
      </c>
      <c r="W10505" s="148">
        <v>185.958</v>
      </c>
      <c r="X10505" s="148">
        <v>4</v>
      </c>
      <c r="Y10505" s="148">
        <v>0.94599999999999995</v>
      </c>
    </row>
    <row r="10506" spans="11:25" x14ac:dyDescent="0.25">
      <c r="K10506" s="145" t="s">
        <v>8689</v>
      </c>
      <c r="L10506" s="145">
        <v>55</v>
      </c>
      <c r="M10506" s="145">
        <v>222760</v>
      </c>
      <c r="N10506" s="148">
        <v>0.81299999999999994</v>
      </c>
      <c r="O10506" s="148">
        <v>0.60599999999999998</v>
      </c>
      <c r="P10506" s="148">
        <v>0.94899999999999995</v>
      </c>
      <c r="Q10506" s="148">
        <v>4.0099999999999999E-4</v>
      </c>
      <c r="R10506" s="148">
        <v>10</v>
      </c>
      <c r="S10506" s="148">
        <v>0.98099999999999998</v>
      </c>
      <c r="T10506" s="148">
        <v>-3.577</v>
      </c>
      <c r="U10506" s="148">
        <v>1</v>
      </c>
      <c r="V10506" s="148">
        <v>0.154</v>
      </c>
      <c r="W10506" s="148">
        <v>144.87299999999999</v>
      </c>
      <c r="X10506" s="148">
        <v>4</v>
      </c>
      <c r="Y10506" s="148">
        <v>0.67</v>
      </c>
    </row>
    <row r="10507" spans="11:25" x14ac:dyDescent="0.25">
      <c r="K10507" s="145" t="s">
        <v>8690</v>
      </c>
      <c r="L10507" s="145">
        <v>37</v>
      </c>
      <c r="M10507" s="145">
        <v>321440</v>
      </c>
      <c r="N10507" s="148">
        <v>0.151</v>
      </c>
      <c r="O10507" s="148">
        <v>0.79</v>
      </c>
      <c r="P10507" s="148">
        <v>0.73399999999999999</v>
      </c>
      <c r="Q10507" s="148">
        <v>7.7999999999999999E-4</v>
      </c>
      <c r="R10507" s="148">
        <v>0</v>
      </c>
      <c r="S10507" s="148">
        <v>5.7000000000000002E-2</v>
      </c>
      <c r="T10507" s="148">
        <v>-4.2110000000000003</v>
      </c>
      <c r="U10507" s="148">
        <v>1</v>
      </c>
      <c r="V10507" s="148">
        <v>0.184</v>
      </c>
      <c r="W10507" s="148">
        <v>94.488</v>
      </c>
      <c r="X10507" s="148">
        <v>4</v>
      </c>
      <c r="Y10507" s="148">
        <v>0.80400000000000005</v>
      </c>
    </row>
    <row r="10508" spans="11:25" x14ac:dyDescent="0.25">
      <c r="K10508" s="145" t="s">
        <v>8691</v>
      </c>
      <c r="L10508" s="145">
        <v>52</v>
      </c>
      <c r="M10508" s="145">
        <v>226922</v>
      </c>
      <c r="N10508" s="148">
        <v>6.6600000000000006E-2</v>
      </c>
      <c r="O10508" s="148">
        <v>0.64599999999999902</v>
      </c>
      <c r="P10508" s="148">
        <v>0.82599999999999996</v>
      </c>
      <c r="Q10508" s="148">
        <v>7.4100000000000001E-4</v>
      </c>
      <c r="R10508" s="148">
        <v>1</v>
      </c>
      <c r="S10508" s="148">
        <v>0.11</v>
      </c>
      <c r="T10508" s="148">
        <v>-6.9509999999999996</v>
      </c>
      <c r="U10508" s="148">
        <v>1</v>
      </c>
      <c r="V10508" s="148">
        <v>0.21299999999999999</v>
      </c>
      <c r="W10508" s="148">
        <v>179.99599999999899</v>
      </c>
      <c r="X10508" s="148">
        <v>4</v>
      </c>
      <c r="Y10508" s="148">
        <v>0.68400000000000005</v>
      </c>
    </row>
    <row r="10509" spans="11:25" x14ac:dyDescent="0.25">
      <c r="K10509" s="145" t="s">
        <v>8692</v>
      </c>
      <c r="L10509" s="145">
        <v>35</v>
      </c>
      <c r="M10509" s="145">
        <v>347666</v>
      </c>
      <c r="N10509" s="148">
        <v>0.40899999999999997</v>
      </c>
      <c r="O10509" s="148">
        <v>0.80400000000000005</v>
      </c>
      <c r="P10509" s="148">
        <v>0.71099999999999997</v>
      </c>
      <c r="Q10509" s="148">
        <v>2.2500000000000001E-6</v>
      </c>
      <c r="R10509" s="148">
        <v>9</v>
      </c>
      <c r="S10509" s="148">
        <v>0.22600000000000001</v>
      </c>
      <c r="T10509" s="148">
        <v>-5.0119999999999996</v>
      </c>
      <c r="U10509" s="148">
        <v>0</v>
      </c>
      <c r="V10509" s="148">
        <v>3.1199999999999999E-2</v>
      </c>
      <c r="W10509" s="148">
        <v>124.98099999999999</v>
      </c>
      <c r="X10509" s="148">
        <v>4</v>
      </c>
      <c r="Y10509" s="148">
        <v>0.84899999999999998</v>
      </c>
    </row>
    <row r="10510" spans="11:25" x14ac:dyDescent="0.25">
      <c r="K10510" s="145" t="s">
        <v>676</v>
      </c>
      <c r="L10510" s="145">
        <v>77</v>
      </c>
      <c r="M10510" s="145">
        <v>189440</v>
      </c>
      <c r="N10510" s="148">
        <v>1.7899999999999999E-2</v>
      </c>
      <c r="O10510" s="148">
        <v>0.77400000000000002</v>
      </c>
      <c r="P10510" s="148">
        <v>0.68700000000000006</v>
      </c>
      <c r="Q10510" s="148">
        <v>1.17E-5</v>
      </c>
      <c r="R10510" s="148">
        <v>11</v>
      </c>
      <c r="S10510" s="148">
        <v>0.128</v>
      </c>
      <c r="T10510" s="148">
        <v>-4.8179999999999996</v>
      </c>
      <c r="U10510" s="148">
        <v>0</v>
      </c>
      <c r="V10510" s="148">
        <v>5.8400000000000001E-2</v>
      </c>
      <c r="W10510" s="148">
        <v>104.959</v>
      </c>
      <c r="X10510" s="148">
        <v>4</v>
      </c>
      <c r="Y10510" s="148">
        <v>0.308</v>
      </c>
    </row>
    <row r="10511" spans="11:25" x14ac:dyDescent="0.25">
      <c r="K10511" s="145" t="s">
        <v>8693</v>
      </c>
      <c r="L10511" s="145">
        <v>35</v>
      </c>
      <c r="M10511" s="145">
        <v>180998</v>
      </c>
      <c r="N10511" s="148">
        <v>0.39899999999999902</v>
      </c>
      <c r="O10511" s="148">
        <v>0.77300000000000002</v>
      </c>
      <c r="P10511" s="148">
        <v>0.93099999999999905</v>
      </c>
      <c r="Q10511" s="148">
        <v>4.3699999999999997E-6</v>
      </c>
      <c r="R10511" s="148">
        <v>0</v>
      </c>
      <c r="S10511" s="148">
        <v>0.27300000000000002</v>
      </c>
      <c r="T10511" s="148">
        <v>-6.04</v>
      </c>
      <c r="U10511" s="148">
        <v>1</v>
      </c>
      <c r="V10511" s="148">
        <v>0.113</v>
      </c>
      <c r="W10511" s="148">
        <v>130.05799999999999</v>
      </c>
      <c r="X10511" s="148">
        <v>4</v>
      </c>
      <c r="Y10511" s="148">
        <v>0.54799999999999904</v>
      </c>
    </row>
    <row r="10512" spans="11:25" x14ac:dyDescent="0.25">
      <c r="K10512" s="145" t="s">
        <v>8694</v>
      </c>
      <c r="L10512" s="145">
        <v>42</v>
      </c>
      <c r="M10512" s="145">
        <v>258000</v>
      </c>
      <c r="N10512" s="148">
        <v>0.16899999999999901</v>
      </c>
      <c r="O10512" s="148">
        <v>0.746</v>
      </c>
      <c r="P10512" s="148">
        <v>0.69899999999999995</v>
      </c>
      <c r="Q10512" s="148">
        <v>0</v>
      </c>
      <c r="R10512" s="148">
        <v>9</v>
      </c>
      <c r="S10512" s="148">
        <v>6.8500000000000005E-2</v>
      </c>
      <c r="T10512" s="148">
        <v>-6.9289999999999896</v>
      </c>
      <c r="U10512" s="148">
        <v>0</v>
      </c>
      <c r="V10512" s="148">
        <v>5.8799999999999998E-2</v>
      </c>
      <c r="W10512" s="148">
        <v>93.039000000000001</v>
      </c>
      <c r="X10512" s="148">
        <v>4</v>
      </c>
      <c r="Y10512" s="148">
        <v>0.81399999999999995</v>
      </c>
    </row>
    <row r="10513" spans="11:25" x14ac:dyDescent="0.25">
      <c r="K10513" s="145" t="s">
        <v>8695</v>
      </c>
      <c r="L10513" s="145">
        <v>30</v>
      </c>
      <c r="M10513" s="145">
        <v>230906</v>
      </c>
      <c r="N10513" s="148">
        <v>0.79599999999999904</v>
      </c>
      <c r="O10513" s="148">
        <v>0.80400000000000005</v>
      </c>
      <c r="P10513" s="148">
        <v>0.38299999999999901</v>
      </c>
      <c r="Q10513" s="148">
        <v>0</v>
      </c>
      <c r="R10513" s="148">
        <v>0</v>
      </c>
      <c r="S10513" s="148">
        <v>0.32500000000000001</v>
      </c>
      <c r="T10513" s="148">
        <v>-8.532</v>
      </c>
      <c r="U10513" s="148">
        <v>1</v>
      </c>
      <c r="V10513" s="148">
        <v>6.3299999999999995E-2</v>
      </c>
      <c r="W10513" s="148">
        <v>129.90100000000001</v>
      </c>
      <c r="X10513" s="148">
        <v>4</v>
      </c>
      <c r="Y10513" s="148">
        <v>0.47</v>
      </c>
    </row>
    <row r="10514" spans="11:25" x14ac:dyDescent="0.25">
      <c r="K10514" s="145" t="s">
        <v>8696</v>
      </c>
      <c r="L10514" s="145">
        <v>49</v>
      </c>
      <c r="M10514" s="145">
        <v>231522</v>
      </c>
      <c r="N10514" s="148">
        <v>0.46500000000000002</v>
      </c>
      <c r="O10514" s="148">
        <v>0.65599999999999903</v>
      </c>
      <c r="P10514" s="148">
        <v>0.72099999999999997</v>
      </c>
      <c r="Q10514" s="148">
        <v>4.5600000000000004E-6</v>
      </c>
      <c r="R10514" s="148">
        <v>4</v>
      </c>
      <c r="S10514" s="148">
        <v>0.314</v>
      </c>
      <c r="T10514" s="148">
        <v>-7.5049999999999999</v>
      </c>
      <c r="U10514" s="148">
        <v>1</v>
      </c>
      <c r="V10514" s="148">
        <v>7.6999999999999999E-2</v>
      </c>
      <c r="W10514" s="148">
        <v>104.012999999999</v>
      </c>
      <c r="X10514" s="148">
        <v>4</v>
      </c>
      <c r="Y10514" s="148">
        <v>0.83499999999999996</v>
      </c>
    </row>
    <row r="10515" spans="11:25" x14ac:dyDescent="0.25">
      <c r="K10515" s="145" t="s">
        <v>8697</v>
      </c>
      <c r="L10515" s="145">
        <v>31</v>
      </c>
      <c r="M10515" s="145">
        <v>205733</v>
      </c>
      <c r="N10515" s="148">
        <v>0.29199999999999998</v>
      </c>
      <c r="O10515" s="148">
        <v>0.85799999999999998</v>
      </c>
      <c r="P10515" s="148">
        <v>0.63400000000000001</v>
      </c>
      <c r="Q10515" s="148">
        <v>0</v>
      </c>
      <c r="R10515" s="148">
        <v>7</v>
      </c>
      <c r="S10515" s="148">
        <v>0.28599999999999998</v>
      </c>
      <c r="T10515" s="148">
        <v>-6.194</v>
      </c>
      <c r="U10515" s="148">
        <v>1</v>
      </c>
      <c r="V10515" s="148">
        <v>5.8099999999999999E-2</v>
      </c>
      <c r="W10515" s="148">
        <v>108.06100000000001</v>
      </c>
      <c r="X10515" s="148">
        <v>4</v>
      </c>
      <c r="Y10515" s="148">
        <v>0.94399999999999995</v>
      </c>
    </row>
    <row r="10516" spans="11:25" x14ac:dyDescent="0.25">
      <c r="K10516" s="145" t="s">
        <v>6428</v>
      </c>
      <c r="L10516" s="145">
        <v>53</v>
      </c>
      <c r="M10516" s="145">
        <v>200457</v>
      </c>
      <c r="N10516" s="148">
        <v>1.9800000000000002E-2</v>
      </c>
      <c r="O10516" s="148">
        <v>0.47099999999999997</v>
      </c>
      <c r="P10516" s="148">
        <v>0.79099999999999904</v>
      </c>
      <c r="Q10516" s="148">
        <v>0</v>
      </c>
      <c r="R10516" s="148">
        <v>5</v>
      </c>
      <c r="S10516" s="148">
        <v>0.23199999999999901</v>
      </c>
      <c r="T10516" s="148">
        <v>-3.3730000000000002</v>
      </c>
      <c r="U10516" s="148">
        <v>0</v>
      </c>
      <c r="V10516" s="148">
        <v>0.23799999999999999</v>
      </c>
      <c r="W10516" s="148">
        <v>188.36</v>
      </c>
      <c r="X10516" s="148">
        <v>4</v>
      </c>
      <c r="Y10516" s="148">
        <v>0.50700000000000001</v>
      </c>
    </row>
    <row r="10517" spans="11:25" x14ac:dyDescent="0.25">
      <c r="K10517" s="145" t="s">
        <v>8533</v>
      </c>
      <c r="L10517" s="145">
        <v>6</v>
      </c>
      <c r="M10517" s="145">
        <v>149173</v>
      </c>
      <c r="N10517" s="148">
        <v>0.47799999999999998</v>
      </c>
      <c r="O10517" s="148">
        <v>0.69</v>
      </c>
      <c r="P10517" s="148">
        <v>0.57999999999999996</v>
      </c>
      <c r="Q10517" s="148">
        <v>0</v>
      </c>
      <c r="R10517" s="148">
        <v>6</v>
      </c>
      <c r="S10517" s="148">
        <v>0.373</v>
      </c>
      <c r="T10517" s="148">
        <v>-6.4740000000000002</v>
      </c>
      <c r="U10517" s="148">
        <v>0</v>
      </c>
      <c r="V10517" s="148">
        <v>8.3799999999999999E-2</v>
      </c>
      <c r="W10517" s="148">
        <v>84.984999999999999</v>
      </c>
      <c r="X10517" s="148">
        <v>4</v>
      </c>
      <c r="Y10517" s="148">
        <v>0.77099999999999902</v>
      </c>
    </row>
    <row r="10518" spans="11:25" x14ac:dyDescent="0.25">
      <c r="K10518" s="145" t="s">
        <v>8676</v>
      </c>
      <c r="L10518" s="145">
        <v>3</v>
      </c>
      <c r="M10518" s="145">
        <v>187932</v>
      </c>
      <c r="N10518" s="148">
        <v>6.2E-2</v>
      </c>
      <c r="O10518" s="148">
        <v>0.71399999999999997</v>
      </c>
      <c r="P10518" s="148">
        <v>0.95899999999999996</v>
      </c>
      <c r="Q10518" s="148">
        <v>4.5000000000000003E-5</v>
      </c>
      <c r="R10518" s="148">
        <v>1</v>
      </c>
      <c r="S10518" s="148">
        <v>3.5299999999999998E-2</v>
      </c>
      <c r="T10518" s="148">
        <v>-1.5029999999999999</v>
      </c>
      <c r="U10518" s="148">
        <v>0</v>
      </c>
      <c r="V10518" s="148">
        <v>4.8599999999999997E-2</v>
      </c>
      <c r="W10518" s="148">
        <v>102.03700000000001</v>
      </c>
      <c r="X10518" s="148">
        <v>4</v>
      </c>
      <c r="Y10518" s="148">
        <v>0.65</v>
      </c>
    </row>
    <row r="10519" spans="11:25" x14ac:dyDescent="0.25">
      <c r="K10519" s="145" t="s">
        <v>8698</v>
      </c>
      <c r="L10519" s="145">
        <v>17</v>
      </c>
      <c r="M10519" s="145">
        <v>220647</v>
      </c>
      <c r="N10519" s="148">
        <v>0.31</v>
      </c>
      <c r="O10519" s="148">
        <v>0.66900000000000004</v>
      </c>
      <c r="P10519" s="148">
        <v>0.94899999999999995</v>
      </c>
      <c r="Q10519" s="148">
        <v>0.86299999999999999</v>
      </c>
      <c r="R10519" s="148">
        <v>0</v>
      </c>
      <c r="S10519" s="148">
        <v>0.121</v>
      </c>
      <c r="T10519" s="148">
        <v>-2.81699999999999</v>
      </c>
      <c r="U10519" s="148">
        <v>1</v>
      </c>
      <c r="V10519" s="148">
        <v>5.4300000000000001E-2</v>
      </c>
      <c r="W10519" s="148">
        <v>90.537000000000006</v>
      </c>
      <c r="X10519" s="148">
        <v>4</v>
      </c>
      <c r="Y10519" s="148">
        <v>0.89900000000000002</v>
      </c>
    </row>
    <row r="10520" spans="11:25" x14ac:dyDescent="0.25">
      <c r="K10520" s="145" t="s">
        <v>8670</v>
      </c>
      <c r="L10520" s="145">
        <v>51</v>
      </c>
      <c r="M10520" s="145">
        <v>278333</v>
      </c>
      <c r="N10520" s="148">
        <v>0.151</v>
      </c>
      <c r="O10520" s="148">
        <v>0.77</v>
      </c>
      <c r="P10520" s="148">
        <v>0.66799999999999904</v>
      </c>
      <c r="Q10520" s="148">
        <v>0</v>
      </c>
      <c r="R10520" s="148">
        <v>1</v>
      </c>
      <c r="S10520" s="148">
        <v>8.3799999999999999E-2</v>
      </c>
      <c r="T10520" s="148">
        <v>-6.9420000000000002</v>
      </c>
      <c r="U10520" s="148">
        <v>0</v>
      </c>
      <c r="V10520" s="148">
        <v>3.9899999999999998E-2</v>
      </c>
      <c r="W10520" s="148">
        <v>99.16</v>
      </c>
      <c r="X10520" s="148">
        <v>4</v>
      </c>
      <c r="Y10520" s="148">
        <v>0.94</v>
      </c>
    </row>
    <row r="10521" spans="11:25" x14ac:dyDescent="0.25">
      <c r="K10521" s="145" t="s">
        <v>8699</v>
      </c>
      <c r="L10521" s="145">
        <v>0</v>
      </c>
      <c r="M10521" s="145">
        <v>176720</v>
      </c>
      <c r="N10521" s="148">
        <v>0.47099999999999997</v>
      </c>
      <c r="O10521" s="148">
        <v>0.76</v>
      </c>
      <c r="P10521" s="148">
        <v>0.439</v>
      </c>
      <c r="Q10521" s="148">
        <v>6.3400000000000003E-6</v>
      </c>
      <c r="R10521" s="148">
        <v>7</v>
      </c>
      <c r="S10521" s="148">
        <v>0.29399999999999998</v>
      </c>
      <c r="T10521" s="148">
        <v>-7.4210000000000003</v>
      </c>
      <c r="U10521" s="148">
        <v>1</v>
      </c>
      <c r="V10521" s="148">
        <v>4.0300000000000002E-2</v>
      </c>
      <c r="W10521" s="148">
        <v>118.28299999999901</v>
      </c>
      <c r="X10521" s="148">
        <v>4</v>
      </c>
      <c r="Y10521" s="148">
        <v>0.91</v>
      </c>
    </row>
    <row r="10522" spans="11:25" x14ac:dyDescent="0.25">
      <c r="K10522" s="145" t="s">
        <v>8700</v>
      </c>
      <c r="L10522" s="145">
        <v>19</v>
      </c>
      <c r="M10522" s="145">
        <v>246133</v>
      </c>
      <c r="N10522" s="148">
        <v>3.44E-2</v>
      </c>
      <c r="O10522" s="148">
        <v>0.79900000000000004</v>
      </c>
      <c r="P10522" s="148">
        <v>0.90099999999999902</v>
      </c>
      <c r="Q10522" s="148">
        <v>0</v>
      </c>
      <c r="R10522" s="148">
        <v>9</v>
      </c>
      <c r="S10522" s="148">
        <v>0.374</v>
      </c>
      <c r="T10522" s="148">
        <v>-3.7759999999999998</v>
      </c>
      <c r="U10522" s="148">
        <v>0</v>
      </c>
      <c r="V10522" s="148">
        <v>4.9700000000000001E-2</v>
      </c>
      <c r="W10522" s="148">
        <v>119.996</v>
      </c>
      <c r="X10522" s="148">
        <v>4</v>
      </c>
      <c r="Y10522" s="148">
        <v>0.749</v>
      </c>
    </row>
    <row r="10523" spans="11:25" x14ac:dyDescent="0.25">
      <c r="K10523" s="145" t="s">
        <v>8701</v>
      </c>
      <c r="L10523" s="145">
        <v>59</v>
      </c>
      <c r="M10523" s="145">
        <v>182051</v>
      </c>
      <c r="N10523" s="148">
        <v>0.41399999999999998</v>
      </c>
      <c r="O10523" s="148">
        <v>0.82699999999999996</v>
      </c>
      <c r="P10523" s="148">
        <v>0.73699999999999999</v>
      </c>
      <c r="Q10523" s="148">
        <v>0</v>
      </c>
      <c r="R10523" s="148">
        <v>11</v>
      </c>
      <c r="S10523" s="148">
        <v>0.25900000000000001</v>
      </c>
      <c r="T10523" s="148">
        <v>-5.3940000000000001</v>
      </c>
      <c r="U10523" s="148">
        <v>1</v>
      </c>
      <c r="V10523" s="148">
        <v>4.0899999999999999E-2</v>
      </c>
      <c r="W10523" s="148">
        <v>116.986</v>
      </c>
      <c r="X10523" s="148">
        <v>3</v>
      </c>
      <c r="Y10523" s="148">
        <v>0.97199999999999998</v>
      </c>
    </row>
    <row r="10524" spans="11:25" x14ac:dyDescent="0.25">
      <c r="K10524" s="145" t="s">
        <v>8702</v>
      </c>
      <c r="L10524" s="145">
        <v>34</v>
      </c>
      <c r="M10524" s="145">
        <v>518799</v>
      </c>
      <c r="N10524" s="148">
        <v>0.61599999999999999</v>
      </c>
      <c r="O10524" s="148">
        <v>0.52700000000000002</v>
      </c>
      <c r="P10524" s="148">
        <v>0.44799999999999901</v>
      </c>
      <c r="Q10524" s="148">
        <v>9.8399999999999998E-3</v>
      </c>
      <c r="R10524" s="148">
        <v>9</v>
      </c>
      <c r="S10524" s="148">
        <v>0.16200000000000001</v>
      </c>
      <c r="T10524" s="148">
        <v>-13.068</v>
      </c>
      <c r="U10524" s="148">
        <v>1</v>
      </c>
      <c r="V10524" s="148">
        <v>4.2900000000000001E-2</v>
      </c>
      <c r="W10524" s="148">
        <v>109.477</v>
      </c>
      <c r="X10524" s="148">
        <v>4</v>
      </c>
      <c r="Y10524" s="148">
        <v>0.56200000000000006</v>
      </c>
    </row>
    <row r="10525" spans="11:25" x14ac:dyDescent="0.25">
      <c r="K10525" s="145" t="s">
        <v>8703</v>
      </c>
      <c r="L10525" s="145">
        <v>14</v>
      </c>
      <c r="M10525" s="145">
        <v>260322</v>
      </c>
      <c r="N10525" s="148">
        <v>2.3799999999999901E-4</v>
      </c>
      <c r="O10525" s="148">
        <v>0.53700000000000003</v>
      </c>
      <c r="P10525" s="148">
        <v>0.877</v>
      </c>
      <c r="Q10525" s="148">
        <v>5.4199999999999998E-6</v>
      </c>
      <c r="R10525" s="148">
        <v>9</v>
      </c>
      <c r="S10525" s="148">
        <v>0.11899999999999999</v>
      </c>
      <c r="T10525" s="148">
        <v>-6.4050000000000002</v>
      </c>
      <c r="U10525" s="148">
        <v>1</v>
      </c>
      <c r="V10525" s="148">
        <v>3.8899999999999997E-2</v>
      </c>
      <c r="W10525" s="148">
        <v>154.04900000000001</v>
      </c>
      <c r="X10525" s="148">
        <v>4</v>
      </c>
      <c r="Y10525" s="148">
        <v>0.86899999999999999</v>
      </c>
    </row>
    <row r="10526" spans="11:25" x14ac:dyDescent="0.25">
      <c r="K10526" s="145" t="s">
        <v>8704</v>
      </c>
      <c r="L10526" s="145">
        <v>12</v>
      </c>
      <c r="M10526" s="145">
        <v>250920</v>
      </c>
      <c r="N10526" s="148">
        <v>1.9300000000000001E-3</v>
      </c>
      <c r="O10526" s="148">
        <v>0.69299999999999995</v>
      </c>
      <c r="P10526" s="148">
        <v>0.78299999999999903</v>
      </c>
      <c r="Q10526" s="148">
        <v>4.3300000000000001E-4</v>
      </c>
      <c r="R10526" s="148">
        <v>6</v>
      </c>
      <c r="S10526" s="148">
        <v>0.14699999999999999</v>
      </c>
      <c r="T10526" s="148">
        <v>-7.867</v>
      </c>
      <c r="U10526" s="148">
        <v>0</v>
      </c>
      <c r="V10526" s="148">
        <v>3.8600000000000002E-2</v>
      </c>
      <c r="W10526" s="148">
        <v>100.01</v>
      </c>
      <c r="X10526" s="148">
        <v>4</v>
      </c>
      <c r="Y10526" s="148">
        <v>0.91799999999999904</v>
      </c>
    </row>
    <row r="10527" spans="11:25" x14ac:dyDescent="0.25">
      <c r="K10527" s="145" t="s">
        <v>8705</v>
      </c>
      <c r="L10527" s="145">
        <v>37</v>
      </c>
      <c r="M10527" s="145">
        <v>169346</v>
      </c>
      <c r="N10527" s="148">
        <v>0.55200000000000005</v>
      </c>
      <c r="O10527" s="148">
        <v>0.85099999999999998</v>
      </c>
      <c r="P10527" s="148">
        <v>0.63100000000000001</v>
      </c>
      <c r="Q10527" s="148">
        <v>0</v>
      </c>
      <c r="R10527" s="148">
        <v>9</v>
      </c>
      <c r="S10527" s="148">
        <v>3.95E-2</v>
      </c>
      <c r="T10527" s="148">
        <v>-4.87</v>
      </c>
      <c r="U10527" s="148">
        <v>1</v>
      </c>
      <c r="V10527" s="148">
        <v>4.3700000000000003E-2</v>
      </c>
      <c r="W10527" s="148">
        <v>108.999</v>
      </c>
      <c r="X10527" s="148">
        <v>4</v>
      </c>
      <c r="Y10527" s="148">
        <v>0.96199999999999997</v>
      </c>
    </row>
    <row r="10528" spans="11:25" x14ac:dyDescent="0.25">
      <c r="K10528" s="145" t="s">
        <v>8706</v>
      </c>
      <c r="L10528" s="145">
        <v>21</v>
      </c>
      <c r="M10528" s="145">
        <v>244413</v>
      </c>
      <c r="N10528" s="148">
        <v>0.57399999999999995</v>
      </c>
      <c r="O10528" s="148">
        <v>0.65099999999999902</v>
      </c>
      <c r="P10528" s="148">
        <v>0.86699999999999999</v>
      </c>
      <c r="Q10528" s="148">
        <v>0</v>
      </c>
      <c r="R10528" s="148">
        <v>8</v>
      </c>
      <c r="S10528" s="148">
        <v>6.7699999999999996E-2</v>
      </c>
      <c r="T10528" s="148">
        <v>-4.8170000000000002</v>
      </c>
      <c r="U10528" s="148">
        <v>0</v>
      </c>
      <c r="V10528" s="148">
        <v>0.182</v>
      </c>
      <c r="W10528" s="148">
        <v>90.021000000000001</v>
      </c>
      <c r="X10528" s="148">
        <v>4</v>
      </c>
      <c r="Y10528" s="148">
        <v>0.84</v>
      </c>
    </row>
    <row r="10529" spans="11:25" x14ac:dyDescent="0.25">
      <c r="K10529" s="145" t="s">
        <v>8707</v>
      </c>
      <c r="L10529" s="145">
        <v>54</v>
      </c>
      <c r="M10529" s="145">
        <v>181666</v>
      </c>
      <c r="N10529" s="148">
        <v>0.13300000000000001</v>
      </c>
      <c r="O10529" s="148">
        <v>0.59</v>
      </c>
      <c r="P10529" s="148">
        <v>0.89700000000000002</v>
      </c>
      <c r="Q10529" s="148">
        <v>0</v>
      </c>
      <c r="R10529" s="148">
        <v>9</v>
      </c>
      <c r="S10529" s="148">
        <v>0.93099999999999905</v>
      </c>
      <c r="T10529" s="148">
        <v>-5.8360000000000003</v>
      </c>
      <c r="U10529" s="148">
        <v>1</v>
      </c>
      <c r="V10529" s="148">
        <v>0.11699999999999899</v>
      </c>
      <c r="W10529" s="148">
        <v>117.414</v>
      </c>
      <c r="X10529" s="148">
        <v>4</v>
      </c>
      <c r="Y10529" s="148">
        <v>0.65900000000000003</v>
      </c>
    </row>
    <row r="10530" spans="11:25" x14ac:dyDescent="0.25">
      <c r="K10530" s="145" t="s">
        <v>8708</v>
      </c>
      <c r="L10530" s="145">
        <v>41</v>
      </c>
      <c r="M10530" s="145">
        <v>326706</v>
      </c>
      <c r="N10530" s="148">
        <v>1.44E-2</v>
      </c>
      <c r="O10530" s="148">
        <v>0.60199999999999998</v>
      </c>
      <c r="P10530" s="148">
        <v>0.78200000000000003</v>
      </c>
      <c r="Q10530" s="148">
        <v>0.23399999999999899</v>
      </c>
      <c r="R10530" s="148">
        <v>10</v>
      </c>
      <c r="S10530" s="148">
        <v>0.122</v>
      </c>
      <c r="T10530" s="148">
        <v>-6.7220000000000004</v>
      </c>
      <c r="U10530" s="148">
        <v>1</v>
      </c>
      <c r="V10530" s="148">
        <v>4.82E-2</v>
      </c>
      <c r="W10530" s="148">
        <v>108.096</v>
      </c>
      <c r="X10530" s="148">
        <v>4</v>
      </c>
      <c r="Y10530" s="148">
        <v>0.82599999999999996</v>
      </c>
    </row>
    <row r="10531" spans="11:25" x14ac:dyDescent="0.25">
      <c r="K10531" s="145" t="s">
        <v>8709</v>
      </c>
      <c r="L10531" s="145">
        <v>0</v>
      </c>
      <c r="M10531" s="145">
        <v>203994</v>
      </c>
      <c r="N10531" s="148">
        <v>5.4100000000000002E-2</v>
      </c>
      <c r="O10531" s="148">
        <v>0.28599999999999998</v>
      </c>
      <c r="P10531" s="148">
        <v>0.57699999999999996</v>
      </c>
      <c r="Q10531" s="148">
        <v>0</v>
      </c>
      <c r="R10531" s="148">
        <v>5</v>
      </c>
      <c r="S10531" s="148">
        <v>0.128</v>
      </c>
      <c r="T10531" s="148">
        <v>-5.8559999999999999</v>
      </c>
      <c r="U10531" s="148">
        <v>0</v>
      </c>
      <c r="V10531" s="148">
        <v>7.2300000000000003E-2</v>
      </c>
      <c r="W10531" s="148">
        <v>79.643999999999906</v>
      </c>
      <c r="X10531" s="148">
        <v>4</v>
      </c>
      <c r="Y10531" s="148">
        <v>0.34499999999999997</v>
      </c>
    </row>
    <row r="10532" spans="11:25" x14ac:dyDescent="0.25">
      <c r="K10532" s="145" t="s">
        <v>8710</v>
      </c>
      <c r="L10532" s="145">
        <v>23</v>
      </c>
      <c r="M10532" s="145">
        <v>274637</v>
      </c>
      <c r="N10532" s="148">
        <v>1.14E-2</v>
      </c>
      <c r="O10532" s="148">
        <v>0.51700000000000002</v>
      </c>
      <c r="P10532" s="148">
        <v>0.92700000000000005</v>
      </c>
      <c r="Q10532" s="148">
        <v>0</v>
      </c>
      <c r="R10532" s="148">
        <v>9</v>
      </c>
      <c r="S10532" s="148">
        <v>6.8500000000000005E-2</v>
      </c>
      <c r="T10532" s="148">
        <v>-4.1909999999999998</v>
      </c>
      <c r="U10532" s="148">
        <v>1</v>
      </c>
      <c r="V10532" s="148">
        <v>5.1700000000000003E-2</v>
      </c>
      <c r="W10532" s="148">
        <v>95.02</v>
      </c>
      <c r="X10532" s="148">
        <v>4</v>
      </c>
      <c r="Y10532" s="148">
        <v>0.66500000000000004</v>
      </c>
    </row>
    <row r="10533" spans="11:25" x14ac:dyDescent="0.25">
      <c r="K10533" s="145" t="s">
        <v>8711</v>
      </c>
      <c r="L10533" s="145">
        <v>41</v>
      </c>
      <c r="M10533" s="145">
        <v>180725</v>
      </c>
      <c r="N10533" s="148">
        <v>1.39999999999999E-2</v>
      </c>
      <c r="O10533" s="148">
        <v>0.52600000000000002</v>
      </c>
      <c r="P10533" s="148">
        <v>0.89300000000000002</v>
      </c>
      <c r="Q10533" s="148">
        <v>3.65E-3</v>
      </c>
      <c r="R10533" s="148">
        <v>2</v>
      </c>
      <c r="S10533" s="148">
        <v>9.3700000000000006E-2</v>
      </c>
      <c r="T10533" s="148">
        <v>-4.9189999999999996</v>
      </c>
      <c r="U10533" s="148">
        <v>1</v>
      </c>
      <c r="V10533" s="148">
        <v>3.4299999999999997E-2</v>
      </c>
      <c r="W10533" s="148">
        <v>109.07899999999999</v>
      </c>
      <c r="X10533" s="148">
        <v>4</v>
      </c>
      <c r="Y10533" s="148">
        <v>0.872</v>
      </c>
    </row>
    <row r="10534" spans="11:25" x14ac:dyDescent="0.25">
      <c r="K10534" s="145" t="s">
        <v>8712</v>
      </c>
      <c r="L10534" s="145">
        <v>34</v>
      </c>
      <c r="M10534" s="145">
        <v>200176</v>
      </c>
      <c r="N10534" s="148">
        <v>0.29399999999999998</v>
      </c>
      <c r="O10534" s="148">
        <v>0.71699999999999997</v>
      </c>
      <c r="P10534" s="148">
        <v>0.96399999999999997</v>
      </c>
      <c r="Q10534" s="148">
        <v>2.5500000000000001E-6</v>
      </c>
      <c r="R10534" s="148">
        <v>1</v>
      </c>
      <c r="S10534" s="148">
        <v>0.308</v>
      </c>
      <c r="T10534" s="148">
        <v>-2.0830000000000002</v>
      </c>
      <c r="U10534" s="148">
        <v>1</v>
      </c>
      <c r="V10534" s="148">
        <v>0.315</v>
      </c>
      <c r="W10534" s="148">
        <v>178.083</v>
      </c>
      <c r="X10534" s="148">
        <v>4</v>
      </c>
      <c r="Y10534" s="148">
        <v>0.60499999999999998</v>
      </c>
    </row>
    <row r="10535" spans="11:25" x14ac:dyDescent="0.25">
      <c r="K10535" s="145" t="s">
        <v>8709</v>
      </c>
      <c r="L10535" s="145">
        <v>42</v>
      </c>
      <c r="M10535" s="145">
        <v>175169</v>
      </c>
      <c r="N10535" s="148">
        <v>0.15</v>
      </c>
      <c r="O10535" s="148">
        <v>0.68299999999999905</v>
      </c>
      <c r="P10535" s="148">
        <v>0.94599999999999995</v>
      </c>
      <c r="Q10535" s="148">
        <v>0</v>
      </c>
      <c r="R10535" s="148">
        <v>2</v>
      </c>
      <c r="S10535" s="148">
        <v>0.13600000000000001</v>
      </c>
      <c r="T10535" s="148">
        <v>-4.3559999999999999</v>
      </c>
      <c r="U10535" s="148">
        <v>1</v>
      </c>
      <c r="V10535" s="148">
        <v>0.122</v>
      </c>
      <c r="W10535" s="148">
        <v>118.02500000000001</v>
      </c>
      <c r="X10535" s="148">
        <v>4</v>
      </c>
      <c r="Y10535" s="148">
        <v>0.82399999999999995</v>
      </c>
    </row>
    <row r="10536" spans="11:25" x14ac:dyDescent="0.25">
      <c r="K10536" s="145" t="s">
        <v>8713</v>
      </c>
      <c r="L10536" s="145">
        <v>20</v>
      </c>
      <c r="M10536" s="145">
        <v>183173</v>
      </c>
      <c r="N10536" s="148">
        <v>1.3100000000000001E-2</v>
      </c>
      <c r="O10536" s="148">
        <v>0.64099999999999902</v>
      </c>
      <c r="P10536" s="148">
        <v>0.95499999999999996</v>
      </c>
      <c r="Q10536" s="148">
        <v>1.45E-4</v>
      </c>
      <c r="R10536" s="148">
        <v>0</v>
      </c>
      <c r="S10536" s="148">
        <v>4.7100000000000003E-2</v>
      </c>
      <c r="T10536" s="148">
        <v>-3.3130000000000002</v>
      </c>
      <c r="U10536" s="148">
        <v>1</v>
      </c>
      <c r="V10536" s="148">
        <v>0.128</v>
      </c>
      <c r="W10536" s="148">
        <v>150.03200000000001</v>
      </c>
      <c r="X10536" s="148">
        <v>4</v>
      </c>
      <c r="Y10536" s="148">
        <v>0.92900000000000005</v>
      </c>
    </row>
    <row r="10537" spans="11:25" x14ac:dyDescent="0.25">
      <c r="K10537" s="145" t="s">
        <v>8714</v>
      </c>
      <c r="L10537" s="145">
        <v>57</v>
      </c>
      <c r="M10537" s="145">
        <v>300883</v>
      </c>
      <c r="N10537" s="148">
        <v>0.78400000000000003</v>
      </c>
      <c r="O10537" s="148">
        <v>0.52500000000000002</v>
      </c>
      <c r="P10537" s="148">
        <v>0.371</v>
      </c>
      <c r="Q10537" s="148">
        <v>6.2600000000000002E-6</v>
      </c>
      <c r="R10537" s="148">
        <v>8</v>
      </c>
      <c r="S10537" s="148">
        <v>0.17</v>
      </c>
      <c r="T10537" s="148">
        <v>-7.6520000000000001</v>
      </c>
      <c r="U10537" s="148">
        <v>1</v>
      </c>
      <c r="V10537" s="148">
        <v>4.5199999999999997E-2</v>
      </c>
      <c r="W10537" s="148">
        <v>175.02599999999899</v>
      </c>
      <c r="X10537" s="148">
        <v>3</v>
      </c>
      <c r="Y10537" s="148">
        <v>0.54600000000000004</v>
      </c>
    </row>
    <row r="10538" spans="11:25" x14ac:dyDescent="0.25">
      <c r="K10538" s="145" t="s">
        <v>8706</v>
      </c>
      <c r="L10538" s="145">
        <v>40</v>
      </c>
      <c r="M10538" s="145">
        <v>267487</v>
      </c>
      <c r="N10538" s="148">
        <v>0.17599999999999999</v>
      </c>
      <c r="O10538" s="148">
        <v>0.41899999999999998</v>
      </c>
      <c r="P10538" s="148">
        <v>0.61</v>
      </c>
      <c r="Q10538" s="148">
        <v>0</v>
      </c>
      <c r="R10538" s="148">
        <v>10</v>
      </c>
      <c r="S10538" s="148">
        <v>3.5099999999999999E-2</v>
      </c>
      <c r="T10538" s="148">
        <v>-6.2270000000000003</v>
      </c>
      <c r="U10538" s="148">
        <v>0</v>
      </c>
      <c r="V10538" s="148">
        <v>3.4500000000000003E-2</v>
      </c>
      <c r="W10538" s="148">
        <v>79.980999999999995</v>
      </c>
      <c r="X10538" s="148">
        <v>4</v>
      </c>
      <c r="Y10538" s="148">
        <v>0.36499999999999999</v>
      </c>
    </row>
    <row r="10539" spans="11:25" x14ac:dyDescent="0.25">
      <c r="K10539" s="145" t="s">
        <v>8715</v>
      </c>
      <c r="L10539" s="145">
        <v>55</v>
      </c>
      <c r="M10539" s="145">
        <v>249640</v>
      </c>
      <c r="N10539" s="148">
        <v>0.71599999999999997</v>
      </c>
      <c r="O10539" s="148">
        <v>0.45100000000000001</v>
      </c>
      <c r="P10539" s="148">
        <v>0.51800000000000002</v>
      </c>
      <c r="Q10539" s="148">
        <v>0</v>
      </c>
      <c r="R10539" s="148">
        <v>0</v>
      </c>
      <c r="S10539" s="148">
        <v>0.10199999999999999</v>
      </c>
      <c r="T10539" s="148">
        <v>-9.1489999999999991</v>
      </c>
      <c r="U10539" s="148">
        <v>1</v>
      </c>
      <c r="V10539" s="148">
        <v>0.11599999999999901</v>
      </c>
      <c r="W10539" s="148">
        <v>111.827</v>
      </c>
      <c r="X10539" s="148">
        <v>4</v>
      </c>
      <c r="Y10539" s="148">
        <v>0.41099999999999998</v>
      </c>
    </row>
    <row r="10540" spans="11:25" x14ac:dyDescent="0.25">
      <c r="K10540" s="145" t="s">
        <v>8716</v>
      </c>
      <c r="L10540" s="145">
        <v>13</v>
      </c>
      <c r="M10540" s="145">
        <v>222746</v>
      </c>
      <c r="N10540" s="148">
        <v>0.621</v>
      </c>
      <c r="O10540" s="148">
        <v>0.80400000000000005</v>
      </c>
      <c r="P10540" s="148">
        <v>0.41599999999999998</v>
      </c>
      <c r="Q10540" s="148">
        <v>0.35599999999999998</v>
      </c>
      <c r="R10540" s="148">
        <v>7</v>
      </c>
      <c r="S10540" s="148">
        <v>0.105</v>
      </c>
      <c r="T10540" s="148">
        <v>-16.917000000000002</v>
      </c>
      <c r="U10540" s="148">
        <v>1</v>
      </c>
      <c r="V10540" s="148">
        <v>5.8599999999999999E-2</v>
      </c>
      <c r="W10540" s="148">
        <v>116.56699999999999</v>
      </c>
      <c r="X10540" s="148">
        <v>4</v>
      </c>
      <c r="Y10540" s="148">
        <v>0.89300000000000002</v>
      </c>
    </row>
    <row r="10541" spans="11:25" x14ac:dyDescent="0.25">
      <c r="K10541" s="145" t="s">
        <v>8717</v>
      </c>
      <c r="L10541" s="145">
        <v>27</v>
      </c>
      <c r="M10541" s="145">
        <v>260205</v>
      </c>
      <c r="N10541" s="148">
        <v>0.36899999999999999</v>
      </c>
      <c r="O10541" s="148">
        <v>0.51500000000000001</v>
      </c>
      <c r="P10541" s="148">
        <v>0.79400000000000004</v>
      </c>
      <c r="Q10541" s="148">
        <v>7.9799999999999999E-4</v>
      </c>
      <c r="R10541" s="148">
        <v>0</v>
      </c>
      <c r="S10541" s="148">
        <v>8.2500000000000004E-2</v>
      </c>
      <c r="T10541" s="148">
        <v>-9.2859999999999996</v>
      </c>
      <c r="U10541" s="148">
        <v>1</v>
      </c>
      <c r="V10541" s="148">
        <v>5.5300000000000002E-2</v>
      </c>
      <c r="W10541" s="148">
        <v>177.57400000000001</v>
      </c>
      <c r="X10541" s="148">
        <v>4</v>
      </c>
      <c r="Y10541" s="148">
        <v>0.62</v>
      </c>
    </row>
    <row r="10542" spans="11:25" x14ac:dyDescent="0.25">
      <c r="K10542" s="145" t="s">
        <v>8718</v>
      </c>
      <c r="L10542" s="145">
        <v>22</v>
      </c>
      <c r="M10542" s="145">
        <v>157106</v>
      </c>
      <c r="N10542" s="148">
        <v>0.27800000000000002</v>
      </c>
      <c r="O10542" s="148">
        <v>0.754</v>
      </c>
      <c r="P10542" s="148">
        <v>0.77900000000000003</v>
      </c>
      <c r="Q10542" s="148">
        <v>0</v>
      </c>
      <c r="R10542" s="148">
        <v>0</v>
      </c>
      <c r="S10542" s="148">
        <v>0.14699999999999999</v>
      </c>
      <c r="T10542" s="148">
        <v>-5.476</v>
      </c>
      <c r="U10542" s="148">
        <v>1</v>
      </c>
      <c r="V10542" s="148">
        <v>3.1800000000000002E-2</v>
      </c>
      <c r="W10542" s="148">
        <v>130.02799999999999</v>
      </c>
      <c r="X10542" s="148">
        <v>4</v>
      </c>
      <c r="Y10542" s="148">
        <v>0.90799999999999903</v>
      </c>
    </row>
    <row r="10543" spans="11:25" x14ac:dyDescent="0.25">
      <c r="K10543" s="145" t="s">
        <v>8719</v>
      </c>
      <c r="L10543" s="145">
        <v>30</v>
      </c>
      <c r="M10543" s="145">
        <v>260946</v>
      </c>
      <c r="N10543" s="148">
        <v>4.0600000000000002E-3</v>
      </c>
      <c r="O10543" s="148">
        <v>0.61399999999999999</v>
      </c>
      <c r="P10543" s="148">
        <v>0.84299999999999997</v>
      </c>
      <c r="Q10543" s="148">
        <v>1.0499999999999999E-3</v>
      </c>
      <c r="R10543" s="148">
        <v>9</v>
      </c>
      <c r="S10543" s="148">
        <v>0.111999999999999</v>
      </c>
      <c r="T10543" s="148">
        <v>-4.8860000000000001</v>
      </c>
      <c r="U10543" s="148">
        <v>0</v>
      </c>
      <c r="V10543" s="148">
        <v>5.3400000000000003E-2</v>
      </c>
      <c r="W10543" s="148">
        <v>152.898</v>
      </c>
      <c r="X10543" s="148">
        <v>3</v>
      </c>
      <c r="Y10543" s="148">
        <v>0.42299999999999999</v>
      </c>
    </row>
    <row r="10544" spans="11:25" x14ac:dyDescent="0.25">
      <c r="K10544" s="145" t="s">
        <v>8720</v>
      </c>
      <c r="L10544" s="145">
        <v>9</v>
      </c>
      <c r="M10544" s="145">
        <v>265170</v>
      </c>
      <c r="N10544" s="148">
        <v>0.24199999999999999</v>
      </c>
      <c r="O10544" s="148">
        <v>0.76099999999999901</v>
      </c>
      <c r="P10544" s="148">
        <v>0.57299999999999995</v>
      </c>
      <c r="Q10544" s="148">
        <v>2.3E-5</v>
      </c>
      <c r="R10544" s="148">
        <v>0</v>
      </c>
      <c r="S10544" s="148">
        <v>0.57299999999999995</v>
      </c>
      <c r="T10544" s="148">
        <v>-11.456</v>
      </c>
      <c r="U10544" s="148">
        <v>1</v>
      </c>
      <c r="V10544" s="148">
        <v>6.8900000000000003E-2</v>
      </c>
      <c r="W10544" s="148">
        <v>88.003999999999905</v>
      </c>
      <c r="X10544" s="148">
        <v>4</v>
      </c>
      <c r="Y10544" s="148">
        <v>0.81499999999999995</v>
      </c>
    </row>
    <row r="10545" spans="11:25" x14ac:dyDescent="0.25">
      <c r="K10545" s="145" t="s">
        <v>8721</v>
      </c>
      <c r="L10545" s="145">
        <v>29</v>
      </c>
      <c r="M10545" s="145">
        <v>239973</v>
      </c>
      <c r="N10545" s="148">
        <v>1.83E-4</v>
      </c>
      <c r="O10545" s="148">
        <v>0.53600000000000003</v>
      </c>
      <c r="P10545" s="148">
        <v>0.77200000000000002</v>
      </c>
      <c r="Q10545" s="148">
        <v>4.1799999999999997E-2</v>
      </c>
      <c r="R10545" s="148">
        <v>6</v>
      </c>
      <c r="S10545" s="148">
        <v>0.31</v>
      </c>
      <c r="T10545" s="148">
        <v>-6.5810000000000004</v>
      </c>
      <c r="U10545" s="148">
        <v>1</v>
      </c>
      <c r="V10545" s="148">
        <v>3.3300000000000003E-2</v>
      </c>
      <c r="W10545" s="148">
        <v>146.929</v>
      </c>
      <c r="X10545" s="148">
        <v>4</v>
      </c>
      <c r="Y10545" s="148">
        <v>0.26400000000000001</v>
      </c>
    </row>
    <row r="10546" spans="11:25" x14ac:dyDescent="0.25">
      <c r="K10546" s="145" t="s">
        <v>8722</v>
      </c>
      <c r="L10546" s="145">
        <v>26</v>
      </c>
      <c r="M10546" s="145">
        <v>244000</v>
      </c>
      <c r="N10546" s="148">
        <v>0.442</v>
      </c>
      <c r="O10546" s="148">
        <v>0.59399999999999997</v>
      </c>
      <c r="P10546" s="148">
        <v>0.70299999999999996</v>
      </c>
      <c r="Q10546" s="148">
        <v>1.21E-4</v>
      </c>
      <c r="R10546" s="148">
        <v>2</v>
      </c>
      <c r="S10546" s="148">
        <v>5.7999999999999899E-2</v>
      </c>
      <c r="T10546" s="148">
        <v>-3.105</v>
      </c>
      <c r="U10546" s="148">
        <v>1</v>
      </c>
      <c r="V10546" s="148">
        <v>4.8399999999999999E-2</v>
      </c>
      <c r="W10546" s="148">
        <v>119.70099999999999</v>
      </c>
      <c r="X10546" s="148">
        <v>4</v>
      </c>
      <c r="Y10546" s="148">
        <v>0.92400000000000004</v>
      </c>
    </row>
    <row r="10547" spans="11:25" x14ac:dyDescent="0.25">
      <c r="K10547" s="145" t="s">
        <v>8723</v>
      </c>
      <c r="L10547" s="145">
        <v>13</v>
      </c>
      <c r="M10547" s="145">
        <v>307121</v>
      </c>
      <c r="N10547" s="148">
        <v>1.7299999999999999E-2</v>
      </c>
      <c r="O10547" s="148">
        <v>0.51700000000000002</v>
      </c>
      <c r="P10547" s="148">
        <v>0.873</v>
      </c>
      <c r="Q10547" s="148">
        <v>4.16E-6</v>
      </c>
      <c r="R10547" s="148">
        <v>7</v>
      </c>
      <c r="S10547" s="148">
        <v>0.20499999999999999</v>
      </c>
      <c r="T10547" s="148">
        <v>-5.4689999999999896</v>
      </c>
      <c r="U10547" s="148">
        <v>1</v>
      </c>
      <c r="V10547" s="148">
        <v>5.8999999999999997E-2</v>
      </c>
      <c r="W10547" s="148">
        <v>91.177000000000007</v>
      </c>
      <c r="X10547" s="148">
        <v>4</v>
      </c>
      <c r="Y10547" s="148">
        <v>0.56299999999999994</v>
      </c>
    </row>
    <row r="10548" spans="11:25" x14ac:dyDescent="0.25">
      <c r="K10548" s="145" t="s">
        <v>8724</v>
      </c>
      <c r="L10548" s="145">
        <v>44</v>
      </c>
      <c r="M10548" s="145">
        <v>200466</v>
      </c>
      <c r="N10548" s="148">
        <v>9.8599999999999993E-2</v>
      </c>
      <c r="O10548" s="148">
        <v>0.70699999999999996</v>
      </c>
      <c r="P10548" s="148">
        <v>0.86599999999999999</v>
      </c>
      <c r="Q10548" s="148">
        <v>0</v>
      </c>
      <c r="R10548" s="148">
        <v>10</v>
      </c>
      <c r="S10548" s="148">
        <v>0.34100000000000003</v>
      </c>
      <c r="T10548" s="148">
        <v>-6.0479999999999903</v>
      </c>
      <c r="U10548" s="148">
        <v>0</v>
      </c>
      <c r="V10548" s="148">
        <v>3.2399999999999998E-2</v>
      </c>
      <c r="W10548" s="148">
        <v>97.01</v>
      </c>
      <c r="X10548" s="148">
        <v>4</v>
      </c>
      <c r="Y10548" s="148">
        <v>0.83599999999999997</v>
      </c>
    </row>
    <row r="10549" spans="11:25" x14ac:dyDescent="0.25">
      <c r="K10549" s="145" t="s">
        <v>8725</v>
      </c>
      <c r="L10549" s="145">
        <v>41</v>
      </c>
      <c r="M10549" s="145">
        <v>248213</v>
      </c>
      <c r="N10549" s="148">
        <v>0.23899999999999999</v>
      </c>
      <c r="O10549" s="148">
        <v>0.69499999999999995</v>
      </c>
      <c r="P10549" s="148">
        <v>0.56100000000000005</v>
      </c>
      <c r="Q10549" s="148">
        <v>0</v>
      </c>
      <c r="R10549" s="148">
        <v>6</v>
      </c>
      <c r="S10549" s="148">
        <v>0.13</v>
      </c>
      <c r="T10549" s="148">
        <v>-6.234</v>
      </c>
      <c r="U10549" s="148">
        <v>1</v>
      </c>
      <c r="V10549" s="148">
        <v>2.5399999999999999E-2</v>
      </c>
      <c r="W10549" s="148">
        <v>105.009</v>
      </c>
      <c r="X10549" s="148">
        <v>4</v>
      </c>
      <c r="Y10549" s="148">
        <v>0.34499999999999997</v>
      </c>
    </row>
    <row r="10550" spans="11:25" x14ac:dyDescent="0.25">
      <c r="K10550" s="145" t="s">
        <v>4123</v>
      </c>
      <c r="L10550" s="145">
        <v>18</v>
      </c>
      <c r="M10550" s="145">
        <v>186560</v>
      </c>
      <c r="N10550" s="148">
        <v>0.16500000000000001</v>
      </c>
      <c r="O10550" s="148">
        <v>0.875999999999999</v>
      </c>
      <c r="P10550" s="148">
        <v>0.89400000000000002</v>
      </c>
      <c r="Q10550" s="148">
        <v>0</v>
      </c>
      <c r="R10550" s="148">
        <v>10</v>
      </c>
      <c r="S10550" s="148">
        <v>0.183</v>
      </c>
      <c r="T10550" s="148">
        <v>-2.335</v>
      </c>
      <c r="U10550" s="148">
        <v>0</v>
      </c>
      <c r="V10550" s="148">
        <v>0.193</v>
      </c>
      <c r="W10550" s="148">
        <v>95.975999999999999</v>
      </c>
      <c r="X10550" s="148">
        <v>4</v>
      </c>
      <c r="Y10550" s="148">
        <v>0.92099999999999904</v>
      </c>
    </row>
    <row r="10551" spans="11:25" x14ac:dyDescent="0.25">
      <c r="K10551" s="145" t="s">
        <v>8726</v>
      </c>
      <c r="L10551" s="145">
        <v>25</v>
      </c>
      <c r="M10551" s="145">
        <v>268728</v>
      </c>
      <c r="N10551" s="148">
        <v>0.54100000000000004</v>
      </c>
      <c r="O10551" s="148">
        <v>0.51500000000000001</v>
      </c>
      <c r="P10551" s="148">
        <v>0.88599999999999901</v>
      </c>
      <c r="Q10551" s="148">
        <v>0</v>
      </c>
      <c r="R10551" s="148">
        <v>2</v>
      </c>
      <c r="S10551" s="148">
        <v>9.4700000000000006E-2</v>
      </c>
      <c r="T10551" s="148">
        <v>-3.1389999999999998</v>
      </c>
      <c r="U10551" s="148">
        <v>1</v>
      </c>
      <c r="V10551" s="148">
        <v>7.8600000000000003E-2</v>
      </c>
      <c r="W10551" s="148">
        <v>89.965000000000003</v>
      </c>
      <c r="X10551" s="148">
        <v>4</v>
      </c>
      <c r="Y10551" s="148">
        <v>0.53100000000000003</v>
      </c>
    </row>
    <row r="10552" spans="11:25" x14ac:dyDescent="0.25">
      <c r="K10552" s="145" t="s">
        <v>8727</v>
      </c>
      <c r="L10552" s="145">
        <v>60</v>
      </c>
      <c r="M10552" s="145">
        <v>179426</v>
      </c>
      <c r="N10552" s="148">
        <v>0.4</v>
      </c>
      <c r="O10552" s="148">
        <v>0.79400000000000004</v>
      </c>
      <c r="P10552" s="148">
        <v>0.76</v>
      </c>
      <c r="Q10552" s="148">
        <v>0</v>
      </c>
      <c r="R10552" s="148">
        <v>3</v>
      </c>
      <c r="S10552" s="148">
        <v>0.59399999999999997</v>
      </c>
      <c r="T10552" s="148">
        <v>-3.4</v>
      </c>
      <c r="U10552" s="148">
        <v>1</v>
      </c>
      <c r="V10552" s="148">
        <v>5.28E-2</v>
      </c>
      <c r="W10552" s="148">
        <v>121.16</v>
      </c>
      <c r="X10552" s="148">
        <v>3</v>
      </c>
      <c r="Y10552" s="148">
        <v>0.96499999999999997</v>
      </c>
    </row>
    <row r="10553" spans="11:25" x14ac:dyDescent="0.25">
      <c r="K10553" s="145" t="s">
        <v>8728</v>
      </c>
      <c r="L10553" s="145">
        <v>0</v>
      </c>
      <c r="M10553" s="145">
        <v>187727</v>
      </c>
      <c r="N10553" s="148">
        <v>0.745</v>
      </c>
      <c r="O10553" s="148">
        <v>0.71399999999999997</v>
      </c>
      <c r="P10553" s="148">
        <v>0.44700000000000001</v>
      </c>
      <c r="Q10553" s="148">
        <v>2.9399999999999999E-2</v>
      </c>
      <c r="R10553" s="148">
        <v>1</v>
      </c>
      <c r="S10553" s="148">
        <v>0.22</v>
      </c>
      <c r="T10553" s="148">
        <v>-15.467000000000001</v>
      </c>
      <c r="U10553" s="148">
        <v>1</v>
      </c>
      <c r="V10553" s="148">
        <v>3.5700000000000003E-2</v>
      </c>
      <c r="W10553" s="148">
        <v>132.98599999999999</v>
      </c>
      <c r="X10553" s="148">
        <v>4</v>
      </c>
      <c r="Y10553" s="148">
        <v>0.22</v>
      </c>
    </row>
    <row r="10554" spans="11:25" x14ac:dyDescent="0.25">
      <c r="K10554" s="145" t="s">
        <v>3432</v>
      </c>
      <c r="L10554" s="145">
        <v>45</v>
      </c>
      <c r="M10554" s="145">
        <v>127272</v>
      </c>
      <c r="N10554" s="148">
        <v>0.45399999999999902</v>
      </c>
      <c r="O10554" s="148">
        <v>0.78200000000000003</v>
      </c>
      <c r="P10554" s="148">
        <v>0.49399999999999999</v>
      </c>
      <c r="Q10554" s="148">
        <v>6.3100000000000002E-5</v>
      </c>
      <c r="R10554" s="148">
        <v>0</v>
      </c>
      <c r="S10554" s="148">
        <v>0.13400000000000001</v>
      </c>
      <c r="T10554" s="148">
        <v>-1.458</v>
      </c>
      <c r="U10554" s="148">
        <v>1</v>
      </c>
      <c r="V10554" s="148">
        <v>3.39E-2</v>
      </c>
      <c r="W10554" s="148">
        <v>65.831999999999994</v>
      </c>
      <c r="X10554" s="148">
        <v>4</v>
      </c>
      <c r="Y10554" s="148">
        <v>0.40100000000000002</v>
      </c>
    </row>
    <row r="10555" spans="11:25" x14ac:dyDescent="0.25">
      <c r="K10555" s="145" t="s">
        <v>8729</v>
      </c>
      <c r="L10555" s="145">
        <v>58</v>
      </c>
      <c r="M10555" s="145">
        <v>141940</v>
      </c>
      <c r="N10555" s="148">
        <v>0.97799999999999998</v>
      </c>
      <c r="O10555" s="148">
        <v>0.61899999999999999</v>
      </c>
      <c r="P10555" s="148">
        <v>0.377999999999999</v>
      </c>
      <c r="Q10555" s="148">
        <v>2.3E-3</v>
      </c>
      <c r="R10555" s="148">
        <v>1</v>
      </c>
      <c r="S10555" s="148">
        <v>0.10299999999999999</v>
      </c>
      <c r="T10555" s="148">
        <v>-9.343</v>
      </c>
      <c r="U10555" s="148">
        <v>0</v>
      </c>
      <c r="V10555" s="148">
        <v>3.0800000000000001E-2</v>
      </c>
      <c r="W10555" s="148">
        <v>91.91</v>
      </c>
      <c r="X10555" s="148">
        <v>4</v>
      </c>
      <c r="Y10555" s="148">
        <v>0.67700000000000005</v>
      </c>
    </row>
    <row r="10556" spans="11:25" x14ac:dyDescent="0.25">
      <c r="K10556" s="145" t="s">
        <v>545</v>
      </c>
      <c r="L10556" s="145">
        <v>49</v>
      </c>
      <c r="M10556" s="145">
        <v>174000</v>
      </c>
      <c r="N10556" s="148">
        <v>0.57099999999999995</v>
      </c>
      <c r="O10556" s="148">
        <v>0.63200000000000001</v>
      </c>
      <c r="P10556" s="148">
        <v>0.65200000000000002</v>
      </c>
      <c r="Q10556" s="148">
        <v>0.85</v>
      </c>
      <c r="R10556" s="148">
        <v>4</v>
      </c>
      <c r="S10556" s="148">
        <v>0.19399999999999901</v>
      </c>
      <c r="T10556" s="148">
        <v>-10.558</v>
      </c>
      <c r="U10556" s="148">
        <v>1</v>
      </c>
      <c r="V10556" s="148">
        <v>3.0200000000000001E-2</v>
      </c>
      <c r="W10556" s="148">
        <v>115.03100000000001</v>
      </c>
      <c r="X10556" s="148">
        <v>4</v>
      </c>
      <c r="Y10556" s="148">
        <v>0.59399999999999997</v>
      </c>
    </row>
    <row r="10557" spans="11:25" x14ac:dyDescent="0.25">
      <c r="K10557" s="145" t="s">
        <v>8730</v>
      </c>
      <c r="L10557" s="145">
        <v>61</v>
      </c>
      <c r="M10557" s="145">
        <v>258713</v>
      </c>
      <c r="N10557" s="148">
        <v>0.40100000000000002</v>
      </c>
      <c r="O10557" s="148">
        <v>0.64700000000000002</v>
      </c>
      <c r="P10557" s="148">
        <v>0.38799999999999901</v>
      </c>
      <c r="Q10557" s="148">
        <v>4.53E-2</v>
      </c>
      <c r="R10557" s="148">
        <v>0</v>
      </c>
      <c r="S10557" s="148">
        <v>0.11699999999999899</v>
      </c>
      <c r="T10557" s="148">
        <v>-13.718</v>
      </c>
      <c r="U10557" s="148">
        <v>0</v>
      </c>
      <c r="V10557" s="148">
        <v>2.9700000000000001E-2</v>
      </c>
      <c r="W10557" s="148">
        <v>113.98</v>
      </c>
      <c r="X10557" s="148">
        <v>4</v>
      </c>
      <c r="Y10557" s="148">
        <v>0.66900000000000004</v>
      </c>
    </row>
    <row r="10558" spans="11:25" x14ac:dyDescent="0.25">
      <c r="K10558" s="145" t="s">
        <v>8731</v>
      </c>
      <c r="L10558" s="145">
        <v>43</v>
      </c>
      <c r="M10558" s="145">
        <v>264038</v>
      </c>
      <c r="N10558" s="148">
        <v>0.13400000000000001</v>
      </c>
      <c r="O10558" s="148">
        <v>0.71099999999999997</v>
      </c>
      <c r="P10558" s="148">
        <v>0.49399999999999999</v>
      </c>
      <c r="Q10558" s="148">
        <v>0.86099999999999999</v>
      </c>
      <c r="R10558" s="148">
        <v>0</v>
      </c>
      <c r="S10558" s="148">
        <v>8.77E-2</v>
      </c>
      <c r="T10558" s="148">
        <v>-8.4499999999999993</v>
      </c>
      <c r="U10558" s="148">
        <v>0</v>
      </c>
      <c r="V10558" s="148">
        <v>3.5499999999999997E-2</v>
      </c>
      <c r="W10558" s="148">
        <v>120.01600000000001</v>
      </c>
      <c r="X10558" s="148">
        <v>4</v>
      </c>
      <c r="Y10558" s="148">
        <v>0.68899999999999995</v>
      </c>
    </row>
    <row r="10559" spans="11:25" x14ac:dyDescent="0.25">
      <c r="K10559" s="145" t="s">
        <v>8732</v>
      </c>
      <c r="L10559" s="145">
        <v>44</v>
      </c>
      <c r="M10559" s="145">
        <v>234538</v>
      </c>
      <c r="N10559" s="148">
        <v>0.505</v>
      </c>
      <c r="O10559" s="148">
        <v>0.46399999999999902</v>
      </c>
      <c r="P10559" s="148">
        <v>0.82499999999999996</v>
      </c>
      <c r="Q10559" s="148">
        <v>0.45100000000000001</v>
      </c>
      <c r="R10559" s="148">
        <v>11</v>
      </c>
      <c r="S10559" s="148">
        <v>0.35899999999999999</v>
      </c>
      <c r="T10559" s="148">
        <v>-8.0419999999999998</v>
      </c>
      <c r="U10559" s="148">
        <v>1</v>
      </c>
      <c r="V10559" s="148">
        <v>4.87E-2</v>
      </c>
      <c r="W10559" s="148">
        <v>162.04900000000001</v>
      </c>
      <c r="X10559" s="148">
        <v>4</v>
      </c>
      <c r="Y10559" s="148">
        <v>0.85099999999999998</v>
      </c>
    </row>
    <row r="10560" spans="11:25" x14ac:dyDescent="0.25">
      <c r="K10560" s="145" t="s">
        <v>6141</v>
      </c>
      <c r="L10560" s="145">
        <v>45</v>
      </c>
      <c r="M10560" s="145">
        <v>243729</v>
      </c>
      <c r="N10560" s="148">
        <v>2.2699999999999999E-3</v>
      </c>
      <c r="O10560" s="148">
        <v>0.57099999999999995</v>
      </c>
      <c r="P10560" s="148">
        <v>0.69599999999999995</v>
      </c>
      <c r="Q10560" s="148">
        <v>9.1300000000000006E-2</v>
      </c>
      <c r="R10560" s="148">
        <v>4</v>
      </c>
      <c r="S10560" s="148">
        <v>9.1399999999999995E-2</v>
      </c>
      <c r="T10560" s="148">
        <v>-7.0469999999999997</v>
      </c>
      <c r="U10560" s="148">
        <v>0</v>
      </c>
      <c r="V10560" s="148">
        <v>3.1800000000000002E-2</v>
      </c>
      <c r="W10560" s="148">
        <v>99.978999999999999</v>
      </c>
      <c r="X10560" s="148">
        <v>4</v>
      </c>
      <c r="Y10560" s="148">
        <v>0.64300000000000002</v>
      </c>
    </row>
    <row r="10561" spans="11:25" x14ac:dyDescent="0.25">
      <c r="K10561" s="145" t="s">
        <v>8733</v>
      </c>
      <c r="L10561" s="145">
        <v>32</v>
      </c>
      <c r="M10561" s="145">
        <v>186645</v>
      </c>
      <c r="N10561" s="148">
        <v>5.3900000000000002E-5</v>
      </c>
      <c r="O10561" s="148">
        <v>0.22500000000000001</v>
      </c>
      <c r="P10561" s="148">
        <v>0.97799999999999998</v>
      </c>
      <c r="Q10561" s="148">
        <v>2.6400000000000002E-4</v>
      </c>
      <c r="R10561" s="148">
        <v>4</v>
      </c>
      <c r="S10561" s="148">
        <v>0.188</v>
      </c>
      <c r="T10561" s="148">
        <v>-4.3659999999999997</v>
      </c>
      <c r="U10561" s="148">
        <v>0</v>
      </c>
      <c r="V10561" s="148">
        <v>8.5599999999999996E-2</v>
      </c>
      <c r="W10561" s="148">
        <v>94.807999999999893</v>
      </c>
      <c r="X10561" s="148">
        <v>4</v>
      </c>
      <c r="Y10561" s="148">
        <v>0.25</v>
      </c>
    </row>
    <row r="10562" spans="11:25" x14ac:dyDescent="0.25">
      <c r="K10562" s="145" t="s">
        <v>8734</v>
      </c>
      <c r="L10562" s="145">
        <v>60</v>
      </c>
      <c r="M10562" s="145">
        <v>215917</v>
      </c>
      <c r="N10562" s="148">
        <v>4.3799999999999999E-2</v>
      </c>
      <c r="O10562" s="148">
        <v>0.76099999999999901</v>
      </c>
      <c r="P10562" s="148">
        <v>0.70099999999999996</v>
      </c>
      <c r="Q10562" s="148">
        <v>3.98E-3</v>
      </c>
      <c r="R10562" s="148">
        <v>11</v>
      </c>
      <c r="S10562" s="148">
        <v>0.308</v>
      </c>
      <c r="T10562" s="148">
        <v>-4.0060000000000002</v>
      </c>
      <c r="U10562" s="148">
        <v>0</v>
      </c>
      <c r="V10562" s="148">
        <v>5.5899999999999998E-2</v>
      </c>
      <c r="W10562" s="148">
        <v>99.981999999999999</v>
      </c>
      <c r="X10562" s="148">
        <v>4</v>
      </c>
      <c r="Y10562" s="148">
        <v>0.78599999999999903</v>
      </c>
    </row>
    <row r="10563" spans="11:25" x14ac:dyDescent="0.25">
      <c r="K10563" s="145" t="s">
        <v>8735</v>
      </c>
      <c r="L10563" s="145">
        <v>54</v>
      </c>
      <c r="M10563" s="145">
        <v>218683</v>
      </c>
      <c r="N10563" s="148">
        <v>0.16699999999999901</v>
      </c>
      <c r="O10563" s="148">
        <v>0.84</v>
      </c>
      <c r="P10563" s="148">
        <v>0.39200000000000002</v>
      </c>
      <c r="Q10563" s="148">
        <v>6.0399999999999998E-5</v>
      </c>
      <c r="R10563" s="148">
        <v>8</v>
      </c>
      <c r="S10563" s="148">
        <v>0.122</v>
      </c>
      <c r="T10563" s="148">
        <v>-9.8819999999999997</v>
      </c>
      <c r="U10563" s="148">
        <v>0</v>
      </c>
      <c r="V10563" s="148">
        <v>0.06</v>
      </c>
      <c r="W10563" s="148">
        <v>121.97399999999899</v>
      </c>
      <c r="X10563" s="148">
        <v>4</v>
      </c>
      <c r="Y10563" s="148">
        <v>0.34799999999999998</v>
      </c>
    </row>
    <row r="10564" spans="11:25" x14ac:dyDescent="0.25">
      <c r="K10564" s="145" t="s">
        <v>8736</v>
      </c>
      <c r="L10564" s="145">
        <v>57</v>
      </c>
      <c r="M10564" s="145">
        <v>223318</v>
      </c>
      <c r="N10564" s="148">
        <v>5.45E-2</v>
      </c>
      <c r="O10564" s="148">
        <v>0.64</v>
      </c>
      <c r="P10564" s="148">
        <v>0.58299999999999996</v>
      </c>
      <c r="Q10564" s="148">
        <v>9.9000000000000005E-2</v>
      </c>
      <c r="R10564" s="148">
        <v>2</v>
      </c>
      <c r="S10564" s="148">
        <v>0.159</v>
      </c>
      <c r="T10564" s="148">
        <v>-7.4320000000000004</v>
      </c>
      <c r="U10564" s="148">
        <v>1</v>
      </c>
      <c r="V10564" s="148">
        <v>2.4799999999999999E-2</v>
      </c>
      <c r="W10564" s="148">
        <v>96.984999999999999</v>
      </c>
      <c r="X10564" s="148">
        <v>4</v>
      </c>
      <c r="Y10564" s="148">
        <v>7.7600000000000002E-2</v>
      </c>
    </row>
    <row r="10565" spans="11:25" x14ac:dyDescent="0.25">
      <c r="K10565" s="145" t="s">
        <v>8737</v>
      </c>
      <c r="L10565" s="145">
        <v>49</v>
      </c>
      <c r="M10565" s="145">
        <v>233656</v>
      </c>
      <c r="N10565" s="148">
        <v>7.0300000000000001E-2</v>
      </c>
      <c r="O10565" s="148">
        <v>0.52</v>
      </c>
      <c r="P10565" s="148">
        <v>0.51400000000000001</v>
      </c>
      <c r="Q10565" s="148">
        <v>3.8399999999999901E-3</v>
      </c>
      <c r="R10565" s="148">
        <v>8</v>
      </c>
      <c r="S10565" s="148">
        <v>0.14799999999999999</v>
      </c>
      <c r="T10565" s="148">
        <v>-9.5350000000000001</v>
      </c>
      <c r="U10565" s="148">
        <v>1</v>
      </c>
      <c r="V10565" s="148">
        <v>2.79999999999999E-2</v>
      </c>
      <c r="W10565" s="148">
        <v>75.025999999999996</v>
      </c>
      <c r="X10565" s="148">
        <v>4</v>
      </c>
      <c r="Y10565" s="148">
        <v>0.69</v>
      </c>
    </row>
    <row r="10566" spans="11:25" x14ac:dyDescent="0.25">
      <c r="K10566" s="145" t="s">
        <v>575</v>
      </c>
      <c r="L10566" s="145">
        <v>68</v>
      </c>
      <c r="M10566" s="145">
        <v>196018</v>
      </c>
      <c r="N10566" s="148">
        <v>0.26500000000000001</v>
      </c>
      <c r="O10566" s="148">
        <v>0.78400000000000003</v>
      </c>
      <c r="P10566" s="148">
        <v>0.437</v>
      </c>
      <c r="Q10566" s="148">
        <v>6.9799999999999894E-5</v>
      </c>
      <c r="R10566" s="148">
        <v>5</v>
      </c>
      <c r="S10566" s="148">
        <v>0.126</v>
      </c>
      <c r="T10566" s="148">
        <v>-7.8679999999999897</v>
      </c>
      <c r="U10566" s="148">
        <v>1</v>
      </c>
      <c r="V10566" s="148">
        <v>5.0900000000000001E-2</v>
      </c>
      <c r="W10566" s="148">
        <v>90.002999999999901</v>
      </c>
      <c r="X10566" s="148">
        <v>4</v>
      </c>
      <c r="Y10566" s="148">
        <v>0.47</v>
      </c>
    </row>
    <row r="10567" spans="11:25" x14ac:dyDescent="0.25">
      <c r="K10567" s="145" t="s">
        <v>8738</v>
      </c>
      <c r="L10567" s="145">
        <v>49</v>
      </c>
      <c r="M10567" s="145">
        <v>293646</v>
      </c>
      <c r="N10567" s="148">
        <v>0.109</v>
      </c>
      <c r="O10567" s="148">
        <v>0.749</v>
      </c>
      <c r="P10567" s="148">
        <v>0.53600000000000003</v>
      </c>
      <c r="Q10567" s="148">
        <v>0.71099999999999997</v>
      </c>
      <c r="R10567" s="148">
        <v>9</v>
      </c>
      <c r="S10567" s="148">
        <v>0.111</v>
      </c>
      <c r="T10567" s="148">
        <v>-8.1359999999999992</v>
      </c>
      <c r="U10567" s="148">
        <v>1</v>
      </c>
      <c r="V10567" s="148">
        <v>2.92E-2</v>
      </c>
      <c r="W10567" s="148">
        <v>104.012999999999</v>
      </c>
      <c r="X10567" s="148">
        <v>4</v>
      </c>
      <c r="Y10567" s="148">
        <v>0.64400000000000002</v>
      </c>
    </row>
    <row r="10568" spans="11:25" x14ac:dyDescent="0.25">
      <c r="K10568" s="145" t="s">
        <v>8739</v>
      </c>
      <c r="L10568" s="145">
        <v>35</v>
      </c>
      <c r="M10568" s="145">
        <v>206491</v>
      </c>
      <c r="N10568" s="148">
        <v>0.44600000000000001</v>
      </c>
      <c r="O10568" s="148">
        <v>0.76800000000000002</v>
      </c>
      <c r="P10568" s="148">
        <v>0.41699999999999998</v>
      </c>
      <c r="Q10568" s="148">
        <v>5.6100000000000004E-3</v>
      </c>
      <c r="R10568" s="148">
        <v>9</v>
      </c>
      <c r="S10568" s="148">
        <v>0.33500000000000002</v>
      </c>
      <c r="T10568" s="148">
        <v>-10.245999999999899</v>
      </c>
      <c r="U10568" s="148">
        <v>0</v>
      </c>
      <c r="V10568" s="148">
        <v>4.9399999999999999E-2</v>
      </c>
      <c r="W10568" s="148">
        <v>97.984999999999999</v>
      </c>
      <c r="X10568" s="148">
        <v>4</v>
      </c>
      <c r="Y10568" s="148">
        <v>0.41699999999999998</v>
      </c>
    </row>
    <row r="10569" spans="11:25" x14ac:dyDescent="0.25">
      <c r="K10569" s="145" t="s">
        <v>8740</v>
      </c>
      <c r="L10569" s="145">
        <v>57</v>
      </c>
      <c r="M10569" s="145">
        <v>145411</v>
      </c>
      <c r="N10569" s="148">
        <v>0.64200000000000002</v>
      </c>
      <c r="O10569" s="148">
        <v>0.66299999999999903</v>
      </c>
      <c r="P10569" s="148">
        <v>0.53100000000000003</v>
      </c>
      <c r="Q10569" s="148">
        <v>4.1200000000000004E-3</v>
      </c>
      <c r="R10569" s="148">
        <v>9</v>
      </c>
      <c r="S10569" s="148">
        <v>9.6199999999999994E-2</v>
      </c>
      <c r="T10569" s="148">
        <v>-8.452</v>
      </c>
      <c r="U10569" s="148">
        <v>1</v>
      </c>
      <c r="V10569" s="148">
        <v>4.5199999999999997E-2</v>
      </c>
      <c r="W10569" s="148">
        <v>140.65700000000001</v>
      </c>
      <c r="X10569" s="148">
        <v>4</v>
      </c>
      <c r="Y10569" s="148">
        <v>0.53100000000000003</v>
      </c>
    </row>
    <row r="10570" spans="11:25" x14ac:dyDescent="0.25">
      <c r="K10570" s="145" t="s">
        <v>8741</v>
      </c>
      <c r="L10570" s="145">
        <v>44</v>
      </c>
      <c r="M10570" s="145">
        <v>198280</v>
      </c>
      <c r="N10570" s="148">
        <v>0.67599999999999905</v>
      </c>
      <c r="O10570" s="148">
        <v>0.66799999999999904</v>
      </c>
      <c r="P10570" s="148">
        <v>0.435</v>
      </c>
      <c r="Q10570" s="148">
        <v>2.08E-6</v>
      </c>
      <c r="R10570" s="148">
        <v>1</v>
      </c>
      <c r="S10570" s="148">
        <v>0.17899999999999999</v>
      </c>
      <c r="T10570" s="148">
        <v>-5.9239999999999897</v>
      </c>
      <c r="U10570" s="148">
        <v>0</v>
      </c>
      <c r="V10570" s="148">
        <v>3.9100000000000003E-2</v>
      </c>
      <c r="W10570" s="148">
        <v>148.09799999999899</v>
      </c>
      <c r="X10570" s="148">
        <v>4</v>
      </c>
      <c r="Y10570" s="148">
        <v>0.50800000000000001</v>
      </c>
    </row>
    <row r="10571" spans="11:25" x14ac:dyDescent="0.25">
      <c r="K10571" s="145" t="s">
        <v>8742</v>
      </c>
      <c r="L10571" s="145">
        <v>55</v>
      </c>
      <c r="M10571" s="145">
        <v>141968</v>
      </c>
      <c r="N10571" s="148">
        <v>0.71699999999999997</v>
      </c>
      <c r="O10571" s="148">
        <v>0.73299999999999998</v>
      </c>
      <c r="P10571" s="148">
        <v>0.5</v>
      </c>
      <c r="Q10571" s="148">
        <v>1.9300000000000001E-2</v>
      </c>
      <c r="R10571" s="148">
        <v>5</v>
      </c>
      <c r="S10571" s="148">
        <v>0.14299999999999999</v>
      </c>
      <c r="T10571" s="148">
        <v>-7.484</v>
      </c>
      <c r="U10571" s="148">
        <v>0</v>
      </c>
      <c r="V10571" s="148">
        <v>4.1599999999999998E-2</v>
      </c>
      <c r="W10571" s="148">
        <v>106.97499999999999</v>
      </c>
      <c r="X10571" s="148">
        <v>4</v>
      </c>
      <c r="Y10571" s="148">
        <v>0.48699999999999999</v>
      </c>
    </row>
    <row r="10572" spans="11:25" x14ac:dyDescent="0.25">
      <c r="K10572" s="145" t="s">
        <v>8743</v>
      </c>
      <c r="L10572" s="145">
        <v>56</v>
      </c>
      <c r="M10572" s="145">
        <v>234630</v>
      </c>
      <c r="N10572" s="148">
        <v>0.40899999999999997</v>
      </c>
      <c r="O10572" s="148">
        <v>0.81799999999999995</v>
      </c>
      <c r="P10572" s="148">
        <v>0.66099999999999903</v>
      </c>
      <c r="Q10572" s="148">
        <v>5.96E-3</v>
      </c>
      <c r="R10572" s="148">
        <v>8</v>
      </c>
      <c r="S10572" s="148">
        <v>0.23199999999999901</v>
      </c>
      <c r="T10572" s="148">
        <v>-6.6210000000000004</v>
      </c>
      <c r="U10572" s="148">
        <v>1</v>
      </c>
      <c r="V10572" s="148">
        <v>4.9299999999999997E-2</v>
      </c>
      <c r="W10572" s="148">
        <v>109.94799999999999</v>
      </c>
      <c r="X10572" s="148">
        <v>4</v>
      </c>
      <c r="Y10572" s="148">
        <v>0.41599999999999998</v>
      </c>
    </row>
    <row r="10573" spans="11:25" x14ac:dyDescent="0.25">
      <c r="K10573" s="145" t="s">
        <v>8744</v>
      </c>
      <c r="L10573" s="145">
        <v>41</v>
      </c>
      <c r="M10573" s="145">
        <v>288522</v>
      </c>
      <c r="N10573" s="148">
        <v>1.38E-2</v>
      </c>
      <c r="O10573" s="148">
        <v>0.58099999999999996</v>
      </c>
      <c r="P10573" s="148">
        <v>0.68700000000000006</v>
      </c>
      <c r="Q10573" s="148">
        <v>7.9100000000000004E-2</v>
      </c>
      <c r="R10573" s="148">
        <v>0</v>
      </c>
      <c r="S10573" s="148">
        <v>9.7799999999999998E-2</v>
      </c>
      <c r="T10573" s="148">
        <v>-7.9479999999999897</v>
      </c>
      <c r="U10573" s="148">
        <v>1</v>
      </c>
      <c r="V10573" s="148">
        <v>2.9399999999999999E-2</v>
      </c>
      <c r="W10573" s="148">
        <v>92.691999999999993</v>
      </c>
      <c r="X10573" s="148">
        <v>4</v>
      </c>
      <c r="Y10573" s="148">
        <v>0.34399999999999997</v>
      </c>
    </row>
    <row r="10574" spans="11:25" x14ac:dyDescent="0.25">
      <c r="K10574" s="145" t="s">
        <v>3464</v>
      </c>
      <c r="L10574" s="145">
        <v>44</v>
      </c>
      <c r="M10574" s="145">
        <v>287378</v>
      </c>
      <c r="N10574" s="148">
        <v>3.5499999999999997E-2</v>
      </c>
      <c r="O10574" s="148">
        <v>0.64</v>
      </c>
      <c r="P10574" s="148">
        <v>0.55399999999999905</v>
      </c>
      <c r="Q10574" s="148">
        <v>0</v>
      </c>
      <c r="R10574" s="148">
        <v>1</v>
      </c>
      <c r="S10574" s="148">
        <v>0.52500000000000002</v>
      </c>
      <c r="T10574" s="148">
        <v>-9.0419999999999998</v>
      </c>
      <c r="U10574" s="148">
        <v>1</v>
      </c>
      <c r="V10574" s="148">
        <v>4.3499999999999997E-2</v>
      </c>
      <c r="W10574" s="148">
        <v>120.977</v>
      </c>
      <c r="X10574" s="148">
        <v>4</v>
      </c>
      <c r="Y10574" s="148">
        <v>0.12</v>
      </c>
    </row>
    <row r="10575" spans="11:25" x14ac:dyDescent="0.25">
      <c r="K10575" s="145" t="s">
        <v>8745</v>
      </c>
      <c r="L10575" s="145">
        <v>39</v>
      </c>
      <c r="M10575" s="145">
        <v>189288</v>
      </c>
      <c r="N10575" s="148">
        <v>0.13400000000000001</v>
      </c>
      <c r="O10575" s="148">
        <v>0.54600000000000004</v>
      </c>
      <c r="P10575" s="148">
        <v>0.85499999999999998</v>
      </c>
      <c r="Q10575" s="148">
        <v>1.18E-2</v>
      </c>
      <c r="R10575" s="148">
        <v>9</v>
      </c>
      <c r="S10575" s="148">
        <v>0.24199999999999999</v>
      </c>
      <c r="T10575" s="148">
        <v>-8.14299999999999</v>
      </c>
      <c r="U10575" s="148">
        <v>1</v>
      </c>
      <c r="V10575" s="148">
        <v>4.9799999999999997E-2</v>
      </c>
      <c r="W10575" s="148">
        <v>134.94499999999999</v>
      </c>
      <c r="X10575" s="148">
        <v>4</v>
      </c>
      <c r="Y10575" s="148">
        <v>0.33700000000000002</v>
      </c>
    </row>
    <row r="10576" spans="11:25" x14ac:dyDescent="0.25">
      <c r="K10576" s="145" t="s">
        <v>538</v>
      </c>
      <c r="L10576" s="145">
        <v>57</v>
      </c>
      <c r="M10576" s="145">
        <v>202373</v>
      </c>
      <c r="N10576" s="148">
        <v>0.107</v>
      </c>
      <c r="O10576" s="148">
        <v>0.39799999999999902</v>
      </c>
      <c r="P10576" s="148">
        <v>0.66</v>
      </c>
      <c r="Q10576" s="148">
        <v>0</v>
      </c>
      <c r="R10576" s="148">
        <v>1</v>
      </c>
      <c r="S10576" s="148">
        <v>0.121</v>
      </c>
      <c r="T10576" s="148">
        <v>-5.6260000000000003</v>
      </c>
      <c r="U10576" s="148">
        <v>0</v>
      </c>
      <c r="V10576" s="148">
        <v>0.12</v>
      </c>
      <c r="W10576" s="148">
        <v>83.827999999999903</v>
      </c>
      <c r="X10576" s="148">
        <v>4</v>
      </c>
      <c r="Y10576" s="148">
        <v>0.71899999999999997</v>
      </c>
    </row>
    <row r="10577" spans="11:25" x14ac:dyDescent="0.25">
      <c r="K10577" s="145" t="s">
        <v>3455</v>
      </c>
      <c r="L10577" s="145">
        <v>70</v>
      </c>
      <c r="M10577" s="145">
        <v>234055</v>
      </c>
      <c r="N10577" s="148">
        <v>0.45500000000000002</v>
      </c>
      <c r="O10577" s="148">
        <v>0.67400000000000004</v>
      </c>
      <c r="P10577" s="148">
        <v>0.61499999999999999</v>
      </c>
      <c r="Q10577" s="148">
        <v>9.1E-4</v>
      </c>
      <c r="R10577" s="148">
        <v>0</v>
      </c>
      <c r="S10577" s="148">
        <v>0.20799999999999999</v>
      </c>
      <c r="T10577" s="148">
        <v>-8.18799999999999</v>
      </c>
      <c r="U10577" s="148">
        <v>1</v>
      </c>
      <c r="V10577" s="148">
        <v>0.14699999999999999</v>
      </c>
      <c r="W10577" s="148">
        <v>85.047999999999902</v>
      </c>
      <c r="X10577" s="148">
        <v>4</v>
      </c>
      <c r="Y10577" s="148">
        <v>0.75599999999999901</v>
      </c>
    </row>
    <row r="10578" spans="11:25" x14ac:dyDescent="0.25">
      <c r="K10578" s="145" t="s">
        <v>8746</v>
      </c>
      <c r="L10578" s="145">
        <v>48</v>
      </c>
      <c r="M10578" s="145">
        <v>204288</v>
      </c>
      <c r="N10578" s="148">
        <v>0.50900000000000001</v>
      </c>
      <c r="O10578" s="148">
        <v>0.82699999999999996</v>
      </c>
      <c r="P10578" s="148">
        <v>0.47599999999999998</v>
      </c>
      <c r="Q10578" s="148">
        <v>0.217</v>
      </c>
      <c r="R10578" s="148">
        <v>7</v>
      </c>
      <c r="S10578" s="148">
        <v>0.18</v>
      </c>
      <c r="T10578" s="148">
        <v>-10.618</v>
      </c>
      <c r="U10578" s="148">
        <v>0</v>
      </c>
      <c r="V10578" s="148">
        <v>5.5399999999999998E-2</v>
      </c>
      <c r="W10578" s="148">
        <v>110.01</v>
      </c>
      <c r="X10578" s="148">
        <v>4</v>
      </c>
      <c r="Y10578" s="148">
        <v>0.52200000000000002</v>
      </c>
    </row>
    <row r="10579" spans="11:25" x14ac:dyDescent="0.25">
      <c r="K10579" s="145" t="s">
        <v>8747</v>
      </c>
      <c r="L10579" s="145">
        <v>36</v>
      </c>
      <c r="M10579" s="145">
        <v>193777</v>
      </c>
      <c r="N10579" s="148">
        <v>4.53E-2</v>
      </c>
      <c r="O10579" s="148">
        <v>0.78799999999999903</v>
      </c>
      <c r="P10579" s="148">
        <v>0.54600000000000004</v>
      </c>
      <c r="Q10579" s="148">
        <v>7.6599999999999897E-3</v>
      </c>
      <c r="R10579" s="148">
        <v>0</v>
      </c>
      <c r="S10579" s="148">
        <v>9.35E-2</v>
      </c>
      <c r="T10579" s="148">
        <v>-8.6379999999999999</v>
      </c>
      <c r="U10579" s="148">
        <v>1</v>
      </c>
      <c r="V10579" s="148">
        <v>0.10199999999999999</v>
      </c>
      <c r="W10579" s="148">
        <v>139.96600000000001</v>
      </c>
      <c r="X10579" s="148">
        <v>4</v>
      </c>
      <c r="Y10579" s="148">
        <v>0.50600000000000001</v>
      </c>
    </row>
    <row r="10580" spans="11:25" x14ac:dyDescent="0.25">
      <c r="K10580" s="145" t="s">
        <v>8748</v>
      </c>
      <c r="L10580" s="145">
        <v>36</v>
      </c>
      <c r="M10580" s="145">
        <v>213616</v>
      </c>
      <c r="N10580" s="148">
        <v>0.106</v>
      </c>
      <c r="O10580" s="148">
        <v>0.65</v>
      </c>
      <c r="P10580" s="148">
        <v>0.58699999999999997</v>
      </c>
      <c r="Q10580" s="148">
        <v>0</v>
      </c>
      <c r="R10580" s="148">
        <v>10</v>
      </c>
      <c r="S10580" s="148">
        <v>6.1600000000000002E-2</v>
      </c>
      <c r="T10580" s="148">
        <v>-6.9189999999999996</v>
      </c>
      <c r="U10580" s="148">
        <v>1</v>
      </c>
      <c r="V10580" s="148">
        <v>2.7400000000000001E-2</v>
      </c>
      <c r="W10580" s="148">
        <v>115.005</v>
      </c>
      <c r="X10580" s="148">
        <v>4</v>
      </c>
      <c r="Y10580" s="148">
        <v>0.23199999999999901</v>
      </c>
    </row>
    <row r="10581" spans="11:25" x14ac:dyDescent="0.25">
      <c r="K10581" s="145" t="s">
        <v>8749</v>
      </c>
      <c r="L10581" s="145">
        <v>39</v>
      </c>
      <c r="M10581" s="145">
        <v>203493</v>
      </c>
      <c r="N10581" s="148">
        <v>0.19899999999999901</v>
      </c>
      <c r="O10581" s="148">
        <v>0.82799999999999996</v>
      </c>
      <c r="P10581" s="148">
        <v>0.65</v>
      </c>
      <c r="Q10581" s="148">
        <v>0</v>
      </c>
      <c r="R10581" s="148">
        <v>9</v>
      </c>
      <c r="S10581" s="148">
        <v>0.113</v>
      </c>
      <c r="T10581" s="148">
        <v>-6.1529999999999996</v>
      </c>
      <c r="U10581" s="148">
        <v>0</v>
      </c>
      <c r="V10581" s="148">
        <v>4.4999999999999998E-2</v>
      </c>
      <c r="W10581" s="148">
        <v>124.964</v>
      </c>
      <c r="X10581" s="148">
        <v>4</v>
      </c>
      <c r="Y10581" s="148">
        <v>0.73699999999999999</v>
      </c>
    </row>
    <row r="10582" spans="11:25" x14ac:dyDescent="0.25">
      <c r="K10582" s="145" t="s">
        <v>8750</v>
      </c>
      <c r="L10582" s="145">
        <v>40</v>
      </c>
      <c r="M10582" s="145">
        <v>297207</v>
      </c>
      <c r="N10582" s="148">
        <v>0.17599999999999999</v>
      </c>
      <c r="O10582" s="148">
        <v>0.77900000000000003</v>
      </c>
      <c r="P10582" s="148">
        <v>0.67400000000000004</v>
      </c>
      <c r="Q10582" s="148">
        <v>2.4199999999999999E-2</v>
      </c>
      <c r="R10582" s="148">
        <v>11</v>
      </c>
      <c r="S10582" s="148">
        <v>0.36199999999999999</v>
      </c>
      <c r="T10582" s="148">
        <v>-8.48</v>
      </c>
      <c r="U10582" s="148">
        <v>1</v>
      </c>
      <c r="V10582" s="148">
        <v>0.28599999999999998</v>
      </c>
      <c r="W10582" s="148">
        <v>80.016000000000005</v>
      </c>
      <c r="X10582" s="148">
        <v>4</v>
      </c>
      <c r="Y10582" s="148">
        <v>0.76800000000000002</v>
      </c>
    </row>
    <row r="10583" spans="11:25" x14ac:dyDescent="0.25">
      <c r="K10583" s="145" t="s">
        <v>8751</v>
      </c>
      <c r="L10583" s="145">
        <v>35</v>
      </c>
      <c r="M10583" s="145">
        <v>186756</v>
      </c>
      <c r="N10583" s="148">
        <v>0.191</v>
      </c>
      <c r="O10583" s="148">
        <v>0.46799999999999897</v>
      </c>
      <c r="P10583" s="148">
        <v>0.74399999999999999</v>
      </c>
      <c r="Q10583" s="148">
        <v>5.5399999999999903E-5</v>
      </c>
      <c r="R10583" s="148">
        <v>7</v>
      </c>
      <c r="S10583" s="148">
        <v>0.32400000000000001</v>
      </c>
      <c r="T10583" s="148">
        <v>-7.8879999999999999</v>
      </c>
      <c r="U10583" s="148">
        <v>0</v>
      </c>
      <c r="V10583" s="148">
        <v>0.20899999999999999</v>
      </c>
      <c r="W10583" s="148">
        <v>117.071</v>
      </c>
      <c r="X10583" s="148">
        <v>4</v>
      </c>
      <c r="Y10583" s="148">
        <v>0.61</v>
      </c>
    </row>
    <row r="10584" spans="11:25" x14ac:dyDescent="0.25">
      <c r="K10584" s="145" t="s">
        <v>8752</v>
      </c>
      <c r="L10584" s="145">
        <v>62</v>
      </c>
      <c r="M10584" s="145">
        <v>120750</v>
      </c>
      <c r="N10584" s="148">
        <v>0.55100000000000005</v>
      </c>
      <c r="O10584" s="148">
        <v>0.61099999999999999</v>
      </c>
      <c r="P10584" s="148">
        <v>0.45600000000000002</v>
      </c>
      <c r="Q10584" s="148">
        <v>1.4500000000000001E-6</v>
      </c>
      <c r="R10584" s="148">
        <v>6</v>
      </c>
      <c r="S10584" s="148">
        <v>0.39600000000000002</v>
      </c>
      <c r="T10584" s="148">
        <v>-9.6240000000000006</v>
      </c>
      <c r="U10584" s="148">
        <v>0</v>
      </c>
      <c r="V10584" s="148">
        <v>0.06</v>
      </c>
      <c r="W10584" s="148">
        <v>120.01</v>
      </c>
      <c r="X10584" s="148">
        <v>4</v>
      </c>
      <c r="Y10584" s="148">
        <v>0.152</v>
      </c>
    </row>
    <row r="10585" spans="11:25" x14ac:dyDescent="0.25">
      <c r="K10585" s="145" t="s">
        <v>3439</v>
      </c>
      <c r="L10585" s="145">
        <v>64</v>
      </c>
      <c r="M10585" s="145">
        <v>227234</v>
      </c>
      <c r="N10585" s="148">
        <v>0.65300000000000002</v>
      </c>
      <c r="O10585" s="148">
        <v>0.82899999999999996</v>
      </c>
      <c r="P10585" s="148">
        <v>0.23</v>
      </c>
      <c r="Q10585" s="148">
        <v>0.188</v>
      </c>
      <c r="R10585" s="148">
        <v>2</v>
      </c>
      <c r="S10585" s="148">
        <v>0.25800000000000001</v>
      </c>
      <c r="T10585" s="148">
        <v>-16.559000000000001</v>
      </c>
      <c r="U10585" s="148">
        <v>1</v>
      </c>
      <c r="V10585" s="148">
        <v>4.1799999999999997E-2</v>
      </c>
      <c r="W10585" s="148">
        <v>94.013999999999996</v>
      </c>
      <c r="X10585" s="148">
        <v>4</v>
      </c>
      <c r="Y10585" s="148">
        <v>0.51600000000000001</v>
      </c>
    </row>
    <row r="10586" spans="11:25" x14ac:dyDescent="0.25">
      <c r="K10586" s="145" t="s">
        <v>8753</v>
      </c>
      <c r="L10586" s="145">
        <v>37</v>
      </c>
      <c r="M10586" s="145">
        <v>201346</v>
      </c>
      <c r="N10586" s="148">
        <v>9.8399999999999998E-3</v>
      </c>
      <c r="O10586" s="148">
        <v>0.36699999999999999</v>
      </c>
      <c r="P10586" s="148">
        <v>0.92799999999999905</v>
      </c>
      <c r="Q10586" s="148">
        <v>1.36E-4</v>
      </c>
      <c r="R10586" s="148">
        <v>5</v>
      </c>
      <c r="S10586" s="148">
        <v>0.22600000000000001</v>
      </c>
      <c r="T10586" s="148">
        <v>-4.2430000000000003</v>
      </c>
      <c r="U10586" s="148">
        <v>0</v>
      </c>
      <c r="V10586" s="148">
        <v>4.6300000000000001E-2</v>
      </c>
      <c r="W10586" s="148">
        <v>139.75399999999999</v>
      </c>
      <c r="X10586" s="148">
        <v>4</v>
      </c>
      <c r="Y10586" s="148">
        <v>0.39399999999999902</v>
      </c>
    </row>
    <row r="10587" spans="11:25" x14ac:dyDescent="0.25">
      <c r="K10587" s="145" t="s">
        <v>8754</v>
      </c>
      <c r="L10587" s="145">
        <v>41</v>
      </c>
      <c r="M10587" s="145">
        <v>250112</v>
      </c>
      <c r="N10587" s="148">
        <v>0.68799999999999994</v>
      </c>
      <c r="O10587" s="148">
        <v>0.4</v>
      </c>
      <c r="P10587" s="148">
        <v>0.47799999999999998</v>
      </c>
      <c r="Q10587" s="148">
        <v>9.01E-4</v>
      </c>
      <c r="R10587" s="148">
        <v>8</v>
      </c>
      <c r="S10587" s="148">
        <v>0.122</v>
      </c>
      <c r="T10587" s="148">
        <v>-9.19</v>
      </c>
      <c r="U10587" s="148">
        <v>0</v>
      </c>
      <c r="V10587" s="148">
        <v>0.11899999999999999</v>
      </c>
      <c r="W10587" s="148">
        <v>92.393999999999906</v>
      </c>
      <c r="X10587" s="148">
        <v>4</v>
      </c>
      <c r="Y10587" s="148">
        <v>0.115</v>
      </c>
    </row>
    <row r="10588" spans="11:25" x14ac:dyDescent="0.25">
      <c r="K10588" s="145" t="s">
        <v>8755</v>
      </c>
      <c r="L10588" s="145">
        <v>51</v>
      </c>
      <c r="M10588" s="145">
        <v>225026</v>
      </c>
      <c r="N10588" s="148">
        <v>2.3999999999999998E-3</v>
      </c>
      <c r="O10588" s="148">
        <v>0.69499999999999995</v>
      </c>
      <c r="P10588" s="148">
        <v>0.68700000000000006</v>
      </c>
      <c r="Q10588" s="148">
        <v>1.8100000000000002E-2</v>
      </c>
      <c r="R10588" s="148">
        <v>9</v>
      </c>
      <c r="S10588" s="148">
        <v>0.17399999999999999</v>
      </c>
      <c r="T10588" s="148">
        <v>-9.0749999999999993</v>
      </c>
      <c r="U10588" s="148">
        <v>1</v>
      </c>
      <c r="V10588" s="148">
        <v>7.2800000000000004E-2</v>
      </c>
      <c r="W10588" s="148">
        <v>159.03</v>
      </c>
      <c r="X10588" s="148">
        <v>4</v>
      </c>
      <c r="Y10588" s="148">
        <v>0.78599999999999903</v>
      </c>
    </row>
    <row r="10589" spans="11:25" x14ac:dyDescent="0.25">
      <c r="K10589" s="145" t="s">
        <v>8756</v>
      </c>
      <c r="L10589" s="145">
        <v>34</v>
      </c>
      <c r="M10589" s="145">
        <v>279346</v>
      </c>
      <c r="N10589" s="148">
        <v>3.5400000000000001E-2</v>
      </c>
      <c r="O10589" s="148">
        <v>0.68899999999999995</v>
      </c>
      <c r="P10589" s="148">
        <v>0.72299999999999998</v>
      </c>
      <c r="Q10589" s="148">
        <v>2.1899999999999901E-3</v>
      </c>
      <c r="R10589" s="148">
        <v>2</v>
      </c>
      <c r="S10589" s="148">
        <v>7.9899999999999999E-2</v>
      </c>
      <c r="T10589" s="148">
        <v>-8.36</v>
      </c>
      <c r="U10589" s="148">
        <v>0</v>
      </c>
      <c r="V10589" s="148">
        <v>5.62E-2</v>
      </c>
      <c r="W10589" s="148">
        <v>172.09399999999999</v>
      </c>
      <c r="X10589" s="148">
        <v>4</v>
      </c>
      <c r="Y10589" s="148">
        <v>0.90200000000000002</v>
      </c>
    </row>
    <row r="10590" spans="11:25" x14ac:dyDescent="0.25">
      <c r="K10590" s="145" t="s">
        <v>8757</v>
      </c>
      <c r="L10590" s="145">
        <v>45</v>
      </c>
      <c r="M10590" s="145">
        <v>236213</v>
      </c>
      <c r="N10590" s="148">
        <v>0.248</v>
      </c>
      <c r="O10590" s="148">
        <v>0.503</v>
      </c>
      <c r="P10590" s="148">
        <v>0.55899999999999905</v>
      </c>
      <c r="Q10590" s="148">
        <v>0</v>
      </c>
      <c r="R10590" s="148">
        <v>2</v>
      </c>
      <c r="S10590" s="148">
        <v>0.111</v>
      </c>
      <c r="T10590" s="148">
        <v>-7.0410000000000004</v>
      </c>
      <c r="U10590" s="148">
        <v>0</v>
      </c>
      <c r="V10590" s="148">
        <v>0.48499999999999999</v>
      </c>
      <c r="W10590" s="148">
        <v>159.91899999999899</v>
      </c>
      <c r="X10590" s="148">
        <v>3</v>
      </c>
      <c r="Y10590" s="148">
        <v>0.35</v>
      </c>
    </row>
    <row r="10591" spans="11:25" x14ac:dyDescent="0.25">
      <c r="K10591" s="145" t="s">
        <v>5346</v>
      </c>
      <c r="L10591" s="145">
        <v>57</v>
      </c>
      <c r="M10591" s="145">
        <v>185030</v>
      </c>
      <c r="N10591" s="148">
        <v>0.89</v>
      </c>
      <c r="O10591" s="148">
        <v>0.498</v>
      </c>
      <c r="P10591" s="148">
        <v>0.39299999999999902</v>
      </c>
      <c r="Q10591" s="148">
        <v>2.7099999999999999E-6</v>
      </c>
      <c r="R10591" s="148">
        <v>6</v>
      </c>
      <c r="S10591" s="148">
        <v>0.13200000000000001</v>
      </c>
      <c r="T10591" s="148">
        <v>-5.9119999999999999</v>
      </c>
      <c r="U10591" s="148">
        <v>1</v>
      </c>
      <c r="V10591" s="148">
        <v>2.7300000000000001E-2</v>
      </c>
      <c r="W10591" s="148">
        <v>89.717999999999904</v>
      </c>
      <c r="X10591" s="148">
        <v>4</v>
      </c>
      <c r="Y10591" s="148">
        <v>0.22699999999999901</v>
      </c>
    </row>
    <row r="10592" spans="11:25" x14ac:dyDescent="0.25">
      <c r="K10592" s="145" t="s">
        <v>8685</v>
      </c>
      <c r="L10592" s="145">
        <v>37</v>
      </c>
      <c r="M10592" s="145">
        <v>255310</v>
      </c>
      <c r="N10592" s="148">
        <v>1.0800000000000001E-2</v>
      </c>
      <c r="O10592" s="148">
        <v>0.754</v>
      </c>
      <c r="P10592" s="148">
        <v>0.73</v>
      </c>
      <c r="Q10592" s="148">
        <v>5.2399999999999999E-3</v>
      </c>
      <c r="R10592" s="148">
        <v>6</v>
      </c>
      <c r="S10592" s="148">
        <v>2.3699999999999999E-2</v>
      </c>
      <c r="T10592" s="148">
        <v>-8.6079999999999899</v>
      </c>
      <c r="U10592" s="148">
        <v>0</v>
      </c>
      <c r="V10592" s="148">
        <v>3.5200000000000002E-2</v>
      </c>
      <c r="W10592" s="148">
        <v>128.02600000000001</v>
      </c>
      <c r="X10592" s="148">
        <v>4</v>
      </c>
      <c r="Y10592" s="148">
        <v>0.96399999999999997</v>
      </c>
    </row>
    <row r="10593" spans="11:25" x14ac:dyDescent="0.25">
      <c r="K10593" s="145" t="s">
        <v>8758</v>
      </c>
      <c r="L10593" s="145">
        <v>38</v>
      </c>
      <c r="M10593" s="145">
        <v>327746</v>
      </c>
      <c r="N10593" s="148">
        <v>3.2399999999999998E-2</v>
      </c>
      <c r="O10593" s="148">
        <v>0.56399999999999995</v>
      </c>
      <c r="P10593" s="148">
        <v>0.77</v>
      </c>
      <c r="Q10593" s="148">
        <v>7.4700000000000003E-2</v>
      </c>
      <c r="R10593" s="148">
        <v>2</v>
      </c>
      <c r="S10593" s="148">
        <v>0.10199999999999999</v>
      </c>
      <c r="T10593" s="148">
        <v>-5.6579999999999897</v>
      </c>
      <c r="U10593" s="148">
        <v>1</v>
      </c>
      <c r="V10593" s="148">
        <v>4.0999999999999898E-2</v>
      </c>
      <c r="W10593" s="148">
        <v>171.952</v>
      </c>
      <c r="X10593" s="148">
        <v>4</v>
      </c>
      <c r="Y10593" s="148">
        <v>0.65300000000000002</v>
      </c>
    </row>
    <row r="10594" spans="11:25" x14ac:dyDescent="0.25">
      <c r="K10594" s="145" t="s">
        <v>8759</v>
      </c>
      <c r="L10594" s="145">
        <v>41</v>
      </c>
      <c r="M10594" s="145">
        <v>293873</v>
      </c>
      <c r="N10594" s="148">
        <v>9.8599999999999993E-2</v>
      </c>
      <c r="O10594" s="148">
        <v>0.65700000000000003</v>
      </c>
      <c r="P10594" s="148">
        <v>0.57299999999999995</v>
      </c>
      <c r="Q10594" s="148">
        <v>7.1099999999999997E-2</v>
      </c>
      <c r="R10594" s="148">
        <v>7</v>
      </c>
      <c r="S10594" s="148">
        <v>7.6600000000000001E-2</v>
      </c>
      <c r="T10594" s="148">
        <v>-10.308999999999999</v>
      </c>
      <c r="U10594" s="148">
        <v>1</v>
      </c>
      <c r="V10594" s="148">
        <v>7.22E-2</v>
      </c>
      <c r="W10594" s="148">
        <v>81.528999999999996</v>
      </c>
      <c r="X10594" s="148">
        <v>4</v>
      </c>
      <c r="Y10594" s="148">
        <v>0.44900000000000001</v>
      </c>
    </row>
    <row r="10595" spans="11:25" x14ac:dyDescent="0.25">
      <c r="K10595" s="145" t="s">
        <v>8760</v>
      </c>
      <c r="L10595" s="145">
        <v>37</v>
      </c>
      <c r="M10595" s="145">
        <v>226114</v>
      </c>
      <c r="N10595" s="148">
        <v>0.27500000000000002</v>
      </c>
      <c r="O10595" s="148">
        <v>0.38</v>
      </c>
      <c r="P10595" s="148">
        <v>0.46299999999999902</v>
      </c>
      <c r="Q10595" s="148">
        <v>0</v>
      </c>
      <c r="R10595" s="148">
        <v>0</v>
      </c>
      <c r="S10595" s="148">
        <v>0.16300000000000001</v>
      </c>
      <c r="T10595" s="148">
        <v>-15.228</v>
      </c>
      <c r="U10595" s="148">
        <v>1</v>
      </c>
      <c r="V10595" s="148">
        <v>0.21099999999999999</v>
      </c>
      <c r="W10595" s="148">
        <v>89.171000000000006</v>
      </c>
      <c r="X10595" s="148">
        <v>4</v>
      </c>
      <c r="Y10595" s="148">
        <v>0.24</v>
      </c>
    </row>
    <row r="10596" spans="11:25" x14ac:dyDescent="0.25">
      <c r="K10596" s="145" t="s">
        <v>8761</v>
      </c>
      <c r="L10596" s="145">
        <v>30</v>
      </c>
      <c r="M10596" s="145">
        <v>353240</v>
      </c>
      <c r="N10596" s="148">
        <v>0.71</v>
      </c>
      <c r="O10596" s="148">
        <v>0.55000000000000004</v>
      </c>
      <c r="P10596" s="148">
        <v>0.317</v>
      </c>
      <c r="Q10596" s="148">
        <v>7.5199999999999998E-5</v>
      </c>
      <c r="R10596" s="148">
        <v>7</v>
      </c>
      <c r="S10596" s="148">
        <v>8.2799999999999999E-2</v>
      </c>
      <c r="T10596" s="148">
        <v>-7.431</v>
      </c>
      <c r="U10596" s="148">
        <v>1</v>
      </c>
      <c r="V10596" s="148">
        <v>6.5000000000000002E-2</v>
      </c>
      <c r="W10596" s="148">
        <v>104.782</v>
      </c>
      <c r="X10596" s="148">
        <v>3</v>
      </c>
      <c r="Y10596" s="148">
        <v>8.3599999999999994E-2</v>
      </c>
    </row>
    <row r="10597" spans="11:25" x14ac:dyDescent="0.25">
      <c r="K10597" s="145" t="s">
        <v>8762</v>
      </c>
      <c r="L10597" s="145">
        <v>33</v>
      </c>
      <c r="M10597" s="145">
        <v>162640</v>
      </c>
      <c r="N10597" s="148">
        <v>5.0999999999999895E-4</v>
      </c>
      <c r="O10597" s="148">
        <v>0.65700000000000003</v>
      </c>
      <c r="P10597" s="148">
        <v>0.96699999999999997</v>
      </c>
      <c r="Q10597" s="148">
        <v>1.5699999999999999E-4</v>
      </c>
      <c r="R10597" s="148">
        <v>2</v>
      </c>
      <c r="S10597" s="148">
        <v>0.11899999999999999</v>
      </c>
      <c r="T10597" s="148">
        <v>-2.72399999999999</v>
      </c>
      <c r="U10597" s="148">
        <v>1</v>
      </c>
      <c r="V10597" s="148">
        <v>0.159</v>
      </c>
      <c r="W10597" s="148">
        <v>160.03100000000001</v>
      </c>
      <c r="X10597" s="148">
        <v>4</v>
      </c>
      <c r="Y10597" s="148">
        <v>0.36699999999999999</v>
      </c>
    </row>
    <row r="10598" spans="11:25" x14ac:dyDescent="0.25">
      <c r="K10598" s="145" t="s">
        <v>8763</v>
      </c>
      <c r="L10598" s="145">
        <v>8</v>
      </c>
      <c r="M10598" s="145">
        <v>208244</v>
      </c>
      <c r="N10598" s="148">
        <v>0.23499999999999999</v>
      </c>
      <c r="O10598" s="148">
        <v>0.68799999999999994</v>
      </c>
      <c r="P10598" s="148">
        <v>0.80200000000000005</v>
      </c>
      <c r="Q10598" s="148">
        <v>1.0900000000000001E-5</v>
      </c>
      <c r="R10598" s="148">
        <v>8</v>
      </c>
      <c r="S10598" s="148">
        <v>0.24099999999999999</v>
      </c>
      <c r="T10598" s="148">
        <v>-8.157</v>
      </c>
      <c r="U10598" s="148">
        <v>1</v>
      </c>
      <c r="V10598" s="148">
        <v>3.3599999999999998E-2</v>
      </c>
      <c r="W10598" s="148">
        <v>96.891000000000005</v>
      </c>
      <c r="X10598" s="148">
        <v>4</v>
      </c>
      <c r="Y10598" s="148">
        <v>0.70199999999999996</v>
      </c>
    </row>
    <row r="10599" spans="11:25" x14ac:dyDescent="0.25">
      <c r="K10599" s="145" t="s">
        <v>8764</v>
      </c>
      <c r="L10599" s="145">
        <v>36</v>
      </c>
      <c r="M10599" s="145">
        <v>159310</v>
      </c>
      <c r="N10599" s="148">
        <v>6.6400000000000001E-2</v>
      </c>
      <c r="O10599" s="148">
        <v>0.73599999999999999</v>
      </c>
      <c r="P10599" s="148">
        <v>0.38900000000000001</v>
      </c>
      <c r="Q10599" s="148">
        <v>1.34E-3</v>
      </c>
      <c r="R10599" s="148">
        <v>0</v>
      </c>
      <c r="S10599" s="148">
        <v>8.3599999999999994E-2</v>
      </c>
      <c r="T10599" s="148">
        <v>-13.061999999999999</v>
      </c>
      <c r="U10599" s="148">
        <v>0</v>
      </c>
      <c r="V10599" s="148">
        <v>0.39200000000000002</v>
      </c>
      <c r="W10599" s="148">
        <v>180.827</v>
      </c>
      <c r="X10599" s="148">
        <v>4</v>
      </c>
      <c r="Y10599" s="148">
        <v>0.42699999999999999</v>
      </c>
    </row>
    <row r="10600" spans="11:25" x14ac:dyDescent="0.25">
      <c r="K10600" s="145" t="s">
        <v>548</v>
      </c>
      <c r="L10600" s="145">
        <v>61</v>
      </c>
      <c r="M10600" s="145">
        <v>178009</v>
      </c>
      <c r="N10600" s="148">
        <v>6.4600000000000005E-2</v>
      </c>
      <c r="O10600" s="148">
        <v>0.82899999999999996</v>
      </c>
      <c r="P10600" s="148">
        <v>0.60599999999999998</v>
      </c>
      <c r="Q10600" s="148">
        <v>0.39100000000000001</v>
      </c>
      <c r="R10600" s="148">
        <v>5</v>
      </c>
      <c r="S10600" s="148">
        <v>0.28100000000000003</v>
      </c>
      <c r="T10600" s="148">
        <v>-7.093</v>
      </c>
      <c r="U10600" s="148">
        <v>1</v>
      </c>
      <c r="V10600" s="148">
        <v>0.14899999999999999</v>
      </c>
      <c r="W10600" s="148">
        <v>118.051</v>
      </c>
      <c r="X10600" s="148">
        <v>4</v>
      </c>
      <c r="Y10600" s="148">
        <v>0.73199999999999998</v>
      </c>
    </row>
    <row r="10601" spans="11:25" x14ac:dyDescent="0.25">
      <c r="K10601" s="145" t="s">
        <v>8013</v>
      </c>
      <c r="L10601" s="145">
        <v>37</v>
      </c>
      <c r="M10601" s="145">
        <v>184000</v>
      </c>
      <c r="N10601" s="148">
        <v>1.57E-3</v>
      </c>
      <c r="O10601" s="148">
        <v>0.57099999999999995</v>
      </c>
      <c r="P10601" s="148">
        <v>0.40500000000000003</v>
      </c>
      <c r="Q10601" s="148">
        <v>9.9099999999999991E-4</v>
      </c>
      <c r="R10601" s="148">
        <v>1</v>
      </c>
      <c r="S10601" s="148">
        <v>9.11E-2</v>
      </c>
      <c r="T10601" s="148">
        <v>-8.907</v>
      </c>
      <c r="U10601" s="148">
        <v>1</v>
      </c>
      <c r="V10601" s="148">
        <v>2.5000000000000001E-2</v>
      </c>
      <c r="W10601" s="148">
        <v>72.973999999999904</v>
      </c>
      <c r="X10601" s="148">
        <v>4</v>
      </c>
      <c r="Y10601" s="148">
        <v>0.39799999999999902</v>
      </c>
    </row>
    <row r="10602" spans="11:25" x14ac:dyDescent="0.25">
      <c r="K10602" s="145" t="s">
        <v>8765</v>
      </c>
      <c r="L10602" s="145">
        <v>32</v>
      </c>
      <c r="M10602" s="145">
        <v>205306</v>
      </c>
      <c r="N10602" s="148">
        <v>1.3799999999999999E-3</v>
      </c>
      <c r="O10602" s="148">
        <v>0.58399999999999996</v>
      </c>
      <c r="P10602" s="148">
        <v>0.93899999999999995</v>
      </c>
      <c r="Q10602" s="148">
        <v>8.9800000000000005E-2</v>
      </c>
      <c r="R10602" s="148">
        <v>11</v>
      </c>
      <c r="S10602" s="148">
        <v>0.13800000000000001</v>
      </c>
      <c r="T10602" s="148">
        <v>-4.4909999999999997</v>
      </c>
      <c r="U10602" s="148">
        <v>0</v>
      </c>
      <c r="V10602" s="148">
        <v>4.6100000000000002E-2</v>
      </c>
      <c r="W10602" s="148">
        <v>105.551</v>
      </c>
      <c r="X10602" s="148">
        <v>4</v>
      </c>
      <c r="Y10602" s="148">
        <v>0.60299999999999998</v>
      </c>
    </row>
    <row r="10603" spans="11:25" x14ac:dyDescent="0.25">
      <c r="K10603" s="145" t="s">
        <v>8766</v>
      </c>
      <c r="L10603" s="145">
        <v>43</v>
      </c>
      <c r="M10603" s="145">
        <v>265000</v>
      </c>
      <c r="N10603" s="148">
        <v>0.17299999999999999</v>
      </c>
      <c r="O10603" s="148">
        <v>0.70199999999999996</v>
      </c>
      <c r="P10603" s="148">
        <v>0.60199999999999998</v>
      </c>
      <c r="Q10603" s="148">
        <v>0.52100000000000002</v>
      </c>
      <c r="R10603" s="148">
        <v>7</v>
      </c>
      <c r="S10603" s="148">
        <v>0.69699999999999995</v>
      </c>
      <c r="T10603" s="148">
        <v>-10.29</v>
      </c>
      <c r="U10603" s="148">
        <v>1</v>
      </c>
      <c r="V10603" s="148">
        <v>0.11</v>
      </c>
      <c r="W10603" s="148">
        <v>91.016000000000005</v>
      </c>
      <c r="X10603" s="148">
        <v>4</v>
      </c>
      <c r="Y10603" s="148">
        <v>0.40399999999999903</v>
      </c>
    </row>
    <row r="10604" spans="11:25" x14ac:dyDescent="0.25">
      <c r="K10604" s="145" t="s">
        <v>8767</v>
      </c>
      <c r="L10604" s="145">
        <v>38</v>
      </c>
      <c r="M10604" s="145">
        <v>218950</v>
      </c>
      <c r="N10604" s="148">
        <v>3.5099999999999999E-2</v>
      </c>
      <c r="O10604" s="148">
        <v>0.75</v>
      </c>
      <c r="P10604" s="148">
        <v>0.56399999999999995</v>
      </c>
      <c r="Q10604" s="148">
        <v>6.9499999999999995E-5</v>
      </c>
      <c r="R10604" s="148">
        <v>9</v>
      </c>
      <c r="S10604" s="148">
        <v>0.111999999999999</v>
      </c>
      <c r="T10604" s="148">
        <v>-7.9560000000000004</v>
      </c>
      <c r="U10604" s="148">
        <v>0</v>
      </c>
      <c r="V10604" s="148">
        <v>4.6199999999999998E-2</v>
      </c>
      <c r="W10604" s="148">
        <v>96.968999999999994</v>
      </c>
      <c r="X10604" s="148">
        <v>4</v>
      </c>
      <c r="Y10604" s="148">
        <v>0.26400000000000001</v>
      </c>
    </row>
    <row r="10605" spans="11:25" x14ac:dyDescent="0.25">
      <c r="K10605" s="145" t="s">
        <v>8768</v>
      </c>
      <c r="L10605" s="145">
        <v>41</v>
      </c>
      <c r="M10605" s="145">
        <v>371860</v>
      </c>
      <c r="N10605" s="148">
        <v>3.49E-2</v>
      </c>
      <c r="O10605" s="148">
        <v>0.38200000000000001</v>
      </c>
      <c r="P10605" s="148">
        <v>0.88200000000000001</v>
      </c>
      <c r="Q10605" s="148">
        <v>4.5499999999999999E-2</v>
      </c>
      <c r="R10605" s="148">
        <v>0</v>
      </c>
      <c r="S10605" s="148">
        <v>0.316</v>
      </c>
      <c r="T10605" s="148">
        <v>-7.782</v>
      </c>
      <c r="U10605" s="148">
        <v>1</v>
      </c>
      <c r="V10605" s="148">
        <v>7.6999999999999999E-2</v>
      </c>
      <c r="W10605" s="148">
        <v>109.441</v>
      </c>
      <c r="X10605" s="148">
        <v>4</v>
      </c>
      <c r="Y10605" s="148">
        <v>0.80299999999999905</v>
      </c>
    </row>
    <row r="10606" spans="11:25" x14ac:dyDescent="0.25">
      <c r="K10606" s="145" t="s">
        <v>8769</v>
      </c>
      <c r="L10606" s="145">
        <v>37</v>
      </c>
      <c r="M10606" s="145">
        <v>158613</v>
      </c>
      <c r="N10606" s="148">
        <v>0.15</v>
      </c>
      <c r="O10606" s="148">
        <v>0.89800000000000002</v>
      </c>
      <c r="P10606" s="148">
        <v>0.95799999999999996</v>
      </c>
      <c r="Q10606" s="148">
        <v>3.7400000000000002E-6</v>
      </c>
      <c r="R10606" s="148">
        <v>6</v>
      </c>
      <c r="S10606" s="148">
        <v>0.64800000000000002</v>
      </c>
      <c r="T10606" s="148">
        <v>-5.6329999999999902</v>
      </c>
      <c r="U10606" s="148">
        <v>0</v>
      </c>
      <c r="V10606" s="148">
        <v>0.28299999999999997</v>
      </c>
      <c r="W10606" s="148">
        <v>133.018</v>
      </c>
      <c r="X10606" s="148">
        <v>4</v>
      </c>
      <c r="Y10606" s="148">
        <v>0.60699999999999998</v>
      </c>
    </row>
    <row r="10607" spans="11:25" x14ac:dyDescent="0.25">
      <c r="K10607" s="145" t="s">
        <v>8770</v>
      </c>
      <c r="L10607" s="145">
        <v>33</v>
      </c>
      <c r="M10607" s="145">
        <v>184135</v>
      </c>
      <c r="N10607" s="148">
        <v>5.3299999999999997E-3</v>
      </c>
      <c r="O10607" s="148">
        <v>0.48599999999999999</v>
      </c>
      <c r="P10607" s="148">
        <v>0.95599999999999996</v>
      </c>
      <c r="Q10607" s="148">
        <v>0</v>
      </c>
      <c r="R10607" s="148">
        <v>10</v>
      </c>
      <c r="S10607" s="148">
        <v>0.35099999999999998</v>
      </c>
      <c r="T10607" s="148">
        <v>-5.1879999999999997</v>
      </c>
      <c r="U10607" s="148">
        <v>0</v>
      </c>
      <c r="V10607" s="148">
        <v>6.9599999999999995E-2</v>
      </c>
      <c r="W10607" s="148">
        <v>164.00099999999901</v>
      </c>
      <c r="X10607" s="148">
        <v>4</v>
      </c>
      <c r="Y10607" s="148">
        <v>0.58199999999999996</v>
      </c>
    </row>
    <row r="10608" spans="11:25" x14ac:dyDescent="0.25">
      <c r="K10608" s="145" t="s">
        <v>544</v>
      </c>
      <c r="L10608" s="145">
        <v>56</v>
      </c>
      <c r="M10608" s="145">
        <v>272000</v>
      </c>
      <c r="N10608" s="148">
        <v>0.90200000000000002</v>
      </c>
      <c r="O10608" s="148">
        <v>0.46500000000000002</v>
      </c>
      <c r="P10608" s="148">
        <v>0.67500000000000004</v>
      </c>
      <c r="Q10608" s="148">
        <v>0.26700000000000002</v>
      </c>
      <c r="R10608" s="148">
        <v>10</v>
      </c>
      <c r="S10608" s="148">
        <v>0.11</v>
      </c>
      <c r="T10608" s="148">
        <v>-7.5549999999999997</v>
      </c>
      <c r="U10608" s="148">
        <v>1</v>
      </c>
      <c r="V10608" s="148">
        <v>4.8500000000000001E-2</v>
      </c>
      <c r="W10608" s="148">
        <v>119.941</v>
      </c>
      <c r="X10608" s="148">
        <v>4</v>
      </c>
      <c r="Y10608" s="148">
        <v>0.129</v>
      </c>
    </row>
    <row r="10609" spans="11:25" x14ac:dyDescent="0.25">
      <c r="K10609" s="145" t="s">
        <v>3434</v>
      </c>
      <c r="L10609" s="145">
        <v>48</v>
      </c>
      <c r="M10609" s="145">
        <v>150088</v>
      </c>
      <c r="N10609" s="148">
        <v>0.45700000000000002</v>
      </c>
      <c r="O10609" s="148">
        <v>0.85399999999999998</v>
      </c>
      <c r="P10609" s="148">
        <v>0.57599999999999996</v>
      </c>
      <c r="Q10609" s="148">
        <v>8.5799999999999998E-5</v>
      </c>
      <c r="R10609" s="148">
        <v>4</v>
      </c>
      <c r="S10609" s="148">
        <v>9.3299999999999994E-2</v>
      </c>
      <c r="T10609" s="148">
        <v>-14.534000000000001</v>
      </c>
      <c r="U10609" s="148">
        <v>0</v>
      </c>
      <c r="V10609" s="148">
        <v>4.5699999999999998E-2</v>
      </c>
      <c r="W10609" s="148">
        <v>104.991</v>
      </c>
      <c r="X10609" s="148">
        <v>4</v>
      </c>
      <c r="Y10609" s="148">
        <v>0.48199999999999998</v>
      </c>
    </row>
    <row r="10610" spans="11:25" x14ac:dyDescent="0.25">
      <c r="K10610" s="145" t="s">
        <v>8771</v>
      </c>
      <c r="L10610" s="145">
        <v>56</v>
      </c>
      <c r="M10610" s="145">
        <v>247693</v>
      </c>
      <c r="N10610" s="148">
        <v>0.188</v>
      </c>
      <c r="O10610" s="148">
        <v>0.82499999999999996</v>
      </c>
      <c r="P10610" s="148">
        <v>0.55200000000000005</v>
      </c>
      <c r="Q10610" s="148">
        <v>0</v>
      </c>
      <c r="R10610" s="148">
        <v>7</v>
      </c>
      <c r="S10610" s="148">
        <v>0.13800000000000001</v>
      </c>
      <c r="T10610" s="148">
        <v>-7.7009999999999996</v>
      </c>
      <c r="U10610" s="148">
        <v>0</v>
      </c>
      <c r="V10610" s="148">
        <v>5.8799999999999998E-2</v>
      </c>
      <c r="W10610" s="148">
        <v>95.984999999999999</v>
      </c>
      <c r="X10610" s="148">
        <v>4</v>
      </c>
      <c r="Y10610" s="148">
        <v>0.80500000000000005</v>
      </c>
    </row>
    <row r="10611" spans="11:25" x14ac:dyDescent="0.25">
      <c r="K10611" s="145" t="s">
        <v>8772</v>
      </c>
      <c r="L10611" s="145">
        <v>54</v>
      </c>
      <c r="M10611" s="145">
        <v>257160</v>
      </c>
      <c r="N10611" s="148">
        <v>0.74099999999999999</v>
      </c>
      <c r="O10611" s="148">
        <v>0.58599999999999997</v>
      </c>
      <c r="P10611" s="148">
        <v>0.46799999999999897</v>
      </c>
      <c r="Q10611" s="148">
        <v>3.9500000000000001E-4</v>
      </c>
      <c r="R10611" s="148">
        <v>11</v>
      </c>
      <c r="S10611" s="148">
        <v>0.13</v>
      </c>
      <c r="T10611" s="148">
        <v>-7.5379999999999896</v>
      </c>
      <c r="U10611" s="148">
        <v>0</v>
      </c>
      <c r="V10611" s="148">
        <v>2.5499999999999998E-2</v>
      </c>
      <c r="W10611" s="148">
        <v>91.055999999999997</v>
      </c>
      <c r="X10611" s="148">
        <v>4</v>
      </c>
      <c r="Y10611" s="148">
        <v>0.39100000000000001</v>
      </c>
    </row>
    <row r="10612" spans="11:25" x14ac:dyDescent="0.25">
      <c r="K10612" s="145" t="s">
        <v>8773</v>
      </c>
      <c r="L10612" s="145">
        <v>58</v>
      </c>
      <c r="M10612" s="145">
        <v>248274</v>
      </c>
      <c r="N10612" s="148">
        <v>0.75800000000000001</v>
      </c>
      <c r="O10612" s="148">
        <v>0.434</v>
      </c>
      <c r="P10612" s="148">
        <v>0.65799999999999903</v>
      </c>
      <c r="Q10612" s="148">
        <v>3.7100000000000002E-3</v>
      </c>
      <c r="R10612" s="148">
        <v>5</v>
      </c>
      <c r="S10612" s="148">
        <v>0.34399999999999997</v>
      </c>
      <c r="T10612" s="148">
        <v>-6.391</v>
      </c>
      <c r="U10612" s="148">
        <v>1</v>
      </c>
      <c r="V10612" s="148">
        <v>5.2299999999999999E-2</v>
      </c>
      <c r="W10612" s="148">
        <v>104.185</v>
      </c>
      <c r="X10612" s="148">
        <v>4</v>
      </c>
      <c r="Y10612" s="148">
        <v>0.59599999999999997</v>
      </c>
    </row>
    <row r="10613" spans="11:25" x14ac:dyDescent="0.25">
      <c r="K10613" s="145" t="s">
        <v>6463</v>
      </c>
      <c r="L10613" s="145">
        <v>71</v>
      </c>
      <c r="M10613" s="145">
        <v>239160</v>
      </c>
      <c r="N10613" s="148">
        <v>0.10199999999999999</v>
      </c>
      <c r="O10613" s="148">
        <v>0.624</v>
      </c>
      <c r="P10613" s="148">
        <v>0.45899999999999902</v>
      </c>
      <c r="Q10613" s="148">
        <v>0</v>
      </c>
      <c r="R10613" s="148">
        <v>8</v>
      </c>
      <c r="S10613" s="148">
        <v>0.11699999999999899</v>
      </c>
      <c r="T10613" s="148">
        <v>-6.0350000000000001</v>
      </c>
      <c r="U10613" s="148">
        <v>1</v>
      </c>
      <c r="V10613" s="148">
        <v>3.2099999999999997E-2</v>
      </c>
      <c r="W10613" s="148">
        <v>119.04799999999901</v>
      </c>
      <c r="X10613" s="148">
        <v>4</v>
      </c>
      <c r="Y10613" s="148">
        <v>0.122</v>
      </c>
    </row>
    <row r="10614" spans="11:25" x14ac:dyDescent="0.25">
      <c r="K10614" s="145" t="s">
        <v>8774</v>
      </c>
      <c r="L10614" s="145">
        <v>58</v>
      </c>
      <c r="M10614" s="145">
        <v>178456</v>
      </c>
      <c r="N10614" s="148">
        <v>0.28199999999999997</v>
      </c>
      <c r="O10614" s="148">
        <v>0.63900000000000001</v>
      </c>
      <c r="P10614" s="148">
        <v>0.53100000000000003</v>
      </c>
      <c r="Q10614" s="148">
        <v>1.4500000000000001E-6</v>
      </c>
      <c r="R10614" s="148">
        <v>4</v>
      </c>
      <c r="S10614" s="148">
        <v>0.111</v>
      </c>
      <c r="T10614" s="148">
        <v>-5.5309999999999997</v>
      </c>
      <c r="U10614" s="148">
        <v>1</v>
      </c>
      <c r="V10614" s="148">
        <v>2.7699999999999999E-2</v>
      </c>
      <c r="W10614" s="148">
        <v>112.926</v>
      </c>
      <c r="X10614" s="148">
        <v>4</v>
      </c>
      <c r="Y10614" s="148">
        <v>0.318</v>
      </c>
    </row>
    <row r="10615" spans="11:25" x14ac:dyDescent="0.25">
      <c r="K10615" s="145" t="s">
        <v>8775</v>
      </c>
      <c r="L10615" s="145">
        <v>46</v>
      </c>
      <c r="M10615" s="145">
        <v>191573</v>
      </c>
      <c r="N10615" s="148">
        <v>6.4699999999999994E-2</v>
      </c>
      <c r="O10615" s="148">
        <v>0.72799999999999998</v>
      </c>
      <c r="P10615" s="148">
        <v>0.67400000000000004</v>
      </c>
      <c r="Q10615" s="148">
        <v>4.8999999999999998E-4</v>
      </c>
      <c r="R10615" s="148">
        <v>8</v>
      </c>
      <c r="S10615" s="148">
        <v>5.2299999999999999E-2</v>
      </c>
      <c r="T10615" s="148">
        <v>-6.4969999999999999</v>
      </c>
      <c r="U10615" s="148">
        <v>1</v>
      </c>
      <c r="V10615" s="148">
        <v>3.9800000000000002E-2</v>
      </c>
      <c r="W10615" s="148">
        <v>98.022999999999996</v>
      </c>
      <c r="X10615" s="148">
        <v>4</v>
      </c>
      <c r="Y10615" s="148">
        <v>0.434</v>
      </c>
    </row>
    <row r="10616" spans="11:25" x14ac:dyDescent="0.25">
      <c r="K10616" s="145" t="s">
        <v>8776</v>
      </c>
      <c r="L10616" s="145">
        <v>80</v>
      </c>
      <c r="M10616" s="145">
        <v>228600</v>
      </c>
      <c r="N10616" s="148">
        <v>0.22500000000000001</v>
      </c>
      <c r="O10616" s="148">
        <v>0.83</v>
      </c>
      <c r="P10616" s="148">
        <v>0.58499999999999996</v>
      </c>
      <c r="Q10616" s="148">
        <v>2.0899999999999998E-3</v>
      </c>
      <c r="R10616" s="148">
        <v>1</v>
      </c>
      <c r="S10616" s="148">
        <v>5.7599999999999998E-2</v>
      </c>
      <c r="T10616" s="148">
        <v>-5.8019999999999996</v>
      </c>
      <c r="U10616" s="148">
        <v>1</v>
      </c>
      <c r="V10616" s="148">
        <v>3.6600000000000001E-2</v>
      </c>
      <c r="W10616" s="148">
        <v>105.03</v>
      </c>
      <c r="X10616" s="148">
        <v>4</v>
      </c>
      <c r="Y10616" s="148">
        <v>0.64200000000000002</v>
      </c>
    </row>
    <row r="10617" spans="11:25" x14ac:dyDescent="0.25">
      <c r="K10617" s="145" t="s">
        <v>8777</v>
      </c>
      <c r="L10617" s="145">
        <v>61</v>
      </c>
      <c r="M10617" s="145">
        <v>206561</v>
      </c>
      <c r="N10617" s="148">
        <v>0.41699999999999998</v>
      </c>
      <c r="O10617" s="148">
        <v>0.69499999999999995</v>
      </c>
      <c r="P10617" s="148">
        <v>0.56499999999999995</v>
      </c>
      <c r="Q10617" s="148">
        <v>3.6900000000000002E-5</v>
      </c>
      <c r="R10617" s="148">
        <v>10</v>
      </c>
      <c r="S10617" s="148">
        <v>9.7900000000000001E-2</v>
      </c>
      <c r="T10617" s="148">
        <v>-5.806</v>
      </c>
      <c r="U10617" s="148">
        <v>1</v>
      </c>
      <c r="V10617" s="148">
        <v>3.8199999999999998E-2</v>
      </c>
      <c r="W10617" s="148">
        <v>67.992000000000004</v>
      </c>
      <c r="X10617" s="148">
        <v>4</v>
      </c>
      <c r="Y10617" s="148">
        <v>0.30199999999999999</v>
      </c>
    </row>
    <row r="10618" spans="11:25" x14ac:dyDescent="0.25">
      <c r="K10618" s="145" t="s">
        <v>8778</v>
      </c>
      <c r="L10618" s="145">
        <v>70</v>
      </c>
      <c r="M10618" s="145">
        <v>207720</v>
      </c>
      <c r="N10618" s="148">
        <v>0.54899999999999904</v>
      </c>
      <c r="O10618" s="148">
        <v>0.40100000000000002</v>
      </c>
      <c r="P10618" s="148">
        <v>0.50700000000000001</v>
      </c>
      <c r="Q10618" s="148">
        <v>0</v>
      </c>
      <c r="R10618" s="148">
        <v>2</v>
      </c>
      <c r="S10618" s="148">
        <v>0.16399999999999901</v>
      </c>
      <c r="T10618" s="148">
        <v>-7.0010000000000003</v>
      </c>
      <c r="U10618" s="148">
        <v>1</v>
      </c>
      <c r="V10618" s="148">
        <v>8.8999999999999996E-2</v>
      </c>
      <c r="W10618" s="148">
        <v>180.15899999999999</v>
      </c>
      <c r="X10618" s="148">
        <v>4</v>
      </c>
      <c r="Y10618" s="148">
        <v>0.23599999999999999</v>
      </c>
    </row>
    <row r="10619" spans="11:25" x14ac:dyDescent="0.25">
      <c r="K10619" s="145" t="s">
        <v>6871</v>
      </c>
      <c r="L10619" s="145">
        <v>66</v>
      </c>
      <c r="M10619" s="145">
        <v>217284</v>
      </c>
      <c r="N10619" s="148">
        <v>0.13100000000000001</v>
      </c>
      <c r="O10619" s="148">
        <v>0.68599999999999905</v>
      </c>
      <c r="P10619" s="148">
        <v>0.53900000000000003</v>
      </c>
      <c r="Q10619" s="148">
        <v>1.9399999999999899E-5</v>
      </c>
      <c r="R10619" s="148">
        <v>0</v>
      </c>
      <c r="S10619" s="148">
        <v>0.11599999999999901</v>
      </c>
      <c r="T10619" s="148">
        <v>-8.6229999999999993</v>
      </c>
      <c r="U10619" s="148">
        <v>1</v>
      </c>
      <c r="V10619" s="148">
        <v>3.49E-2</v>
      </c>
      <c r="W10619" s="148">
        <v>115.98699999999999</v>
      </c>
      <c r="X10619" s="148">
        <v>4</v>
      </c>
      <c r="Y10619" s="148">
        <v>0.186</v>
      </c>
    </row>
    <row r="10620" spans="11:25" x14ac:dyDescent="0.25">
      <c r="K10620" s="145" t="s">
        <v>3063</v>
      </c>
      <c r="L10620" s="145">
        <v>87</v>
      </c>
      <c r="M10620" s="145">
        <v>209273</v>
      </c>
      <c r="N10620" s="148">
        <v>0.54400000000000004</v>
      </c>
      <c r="O10620" s="148">
        <v>0.51500000000000001</v>
      </c>
      <c r="P10620" s="148">
        <v>0.47899999999999998</v>
      </c>
      <c r="Q10620" s="148">
        <v>5.9800000000000001E-3</v>
      </c>
      <c r="R10620" s="148">
        <v>3</v>
      </c>
      <c r="S10620" s="148">
        <v>0.191</v>
      </c>
      <c r="T10620" s="148">
        <v>-7.4579999999999904</v>
      </c>
      <c r="U10620" s="148">
        <v>1</v>
      </c>
      <c r="V10620" s="148">
        <v>2.6100000000000002E-2</v>
      </c>
      <c r="W10620" s="148">
        <v>88.963999999999999</v>
      </c>
      <c r="X10620" s="148">
        <v>4</v>
      </c>
      <c r="Y10620" s="148">
        <v>0.28399999999999997</v>
      </c>
    </row>
    <row r="10621" spans="11:25" x14ac:dyDescent="0.25">
      <c r="K10621" s="145" t="s">
        <v>4094</v>
      </c>
      <c r="L10621" s="145">
        <v>85</v>
      </c>
      <c r="M10621" s="145">
        <v>164640</v>
      </c>
      <c r="N10621" s="148">
        <v>0.66</v>
      </c>
      <c r="O10621" s="148">
        <v>0.76900000000000002</v>
      </c>
      <c r="P10621" s="148">
        <v>0.47899999999999998</v>
      </c>
      <c r="Q10621" s="148">
        <v>0</v>
      </c>
      <c r="R10621" s="148">
        <v>1</v>
      </c>
      <c r="S10621" s="148">
        <v>9.1399999999999995E-2</v>
      </c>
      <c r="T10621" s="148">
        <v>-5.3389999999999898</v>
      </c>
      <c r="U10621" s="148">
        <v>1</v>
      </c>
      <c r="V10621" s="148">
        <v>3.85E-2</v>
      </c>
      <c r="W10621" s="148">
        <v>96.051000000000002</v>
      </c>
      <c r="X10621" s="148">
        <v>4</v>
      </c>
      <c r="Y10621" s="148">
        <v>0.80299999999999905</v>
      </c>
    </row>
    <row r="10622" spans="11:25" x14ac:dyDescent="0.25">
      <c r="K10622" s="145" t="s">
        <v>3450</v>
      </c>
      <c r="L10622" s="145">
        <v>71</v>
      </c>
      <c r="M10622" s="145">
        <v>146390</v>
      </c>
      <c r="N10622" s="148">
        <v>0.82</v>
      </c>
      <c r="O10622" s="148">
        <v>0.70099999999999996</v>
      </c>
      <c r="P10622" s="148">
        <v>0.52900000000000003</v>
      </c>
      <c r="Q10622" s="148">
        <v>1.1299999999999999E-3</v>
      </c>
      <c r="R10622" s="148">
        <v>7</v>
      </c>
      <c r="S10622" s="148">
        <v>0.249</v>
      </c>
      <c r="T10622" s="148">
        <v>-12.242000000000001</v>
      </c>
      <c r="U10622" s="148">
        <v>0</v>
      </c>
      <c r="V10622" s="148">
        <v>0.14699999999999999</v>
      </c>
      <c r="W10622" s="148">
        <v>138.21600000000001</v>
      </c>
      <c r="X10622" s="148">
        <v>4</v>
      </c>
      <c r="Y10622" s="148">
        <v>0.57699999999999996</v>
      </c>
    </row>
    <row r="10623" spans="11:25" x14ac:dyDescent="0.25">
      <c r="K10623" s="145" t="s">
        <v>8779</v>
      </c>
      <c r="L10623" s="145">
        <v>56</v>
      </c>
      <c r="M10623" s="145">
        <v>182573</v>
      </c>
      <c r="N10623" s="148">
        <v>0.49099999999999999</v>
      </c>
      <c r="O10623" s="148">
        <v>0.71299999999999997</v>
      </c>
      <c r="P10623" s="148">
        <v>0.49199999999999999</v>
      </c>
      <c r="Q10623" s="148">
        <v>4.1999999999999996E-6</v>
      </c>
      <c r="R10623" s="148">
        <v>0</v>
      </c>
      <c r="S10623" s="148">
        <v>0.111999999999999</v>
      </c>
      <c r="T10623" s="148">
        <v>-8.6359999999999992</v>
      </c>
      <c r="U10623" s="148">
        <v>1</v>
      </c>
      <c r="V10623" s="148">
        <v>8.1799999999999998E-2</v>
      </c>
      <c r="W10623" s="148">
        <v>119.923999999999</v>
      </c>
      <c r="X10623" s="148">
        <v>4</v>
      </c>
      <c r="Y10623" s="148">
        <v>0.44799999999999901</v>
      </c>
    </row>
    <row r="10624" spans="11:25" x14ac:dyDescent="0.25">
      <c r="K10624" s="145" t="s">
        <v>8780</v>
      </c>
      <c r="L10624" s="145">
        <v>64</v>
      </c>
      <c r="M10624" s="145">
        <v>193946</v>
      </c>
      <c r="N10624" s="148">
        <v>0.30099999999999999</v>
      </c>
      <c r="O10624" s="148">
        <v>0.77900000000000003</v>
      </c>
      <c r="P10624" s="148">
        <v>0.84599999999999997</v>
      </c>
      <c r="Q10624" s="148">
        <v>9.0499999999999997E-6</v>
      </c>
      <c r="R10624" s="148">
        <v>1</v>
      </c>
      <c r="S10624" s="148">
        <v>6.2399999999999997E-2</v>
      </c>
      <c r="T10624" s="148">
        <v>-5.68</v>
      </c>
      <c r="U10624" s="148">
        <v>1</v>
      </c>
      <c r="V10624" s="148">
        <v>3.4500000000000003E-2</v>
      </c>
      <c r="W10624" s="148">
        <v>116.01</v>
      </c>
      <c r="X10624" s="148">
        <v>4</v>
      </c>
      <c r="Y10624" s="148">
        <v>0.75700000000000001</v>
      </c>
    </row>
    <row r="10625" spans="11:25" x14ac:dyDescent="0.25">
      <c r="K10625" s="145" t="s">
        <v>6464</v>
      </c>
      <c r="L10625" s="145">
        <v>78</v>
      </c>
      <c r="M10625" s="145">
        <v>208967</v>
      </c>
      <c r="N10625" s="148">
        <v>0.57899999999999996</v>
      </c>
      <c r="O10625" s="148">
        <v>0.61199999999999999</v>
      </c>
      <c r="P10625" s="148">
        <v>0.69399999999999995</v>
      </c>
      <c r="Q10625" s="148">
        <v>0</v>
      </c>
      <c r="R10625" s="148">
        <v>2</v>
      </c>
      <c r="S10625" s="148">
        <v>9.1399999999999995E-2</v>
      </c>
      <c r="T10625" s="148">
        <v>-7.3629999999999898</v>
      </c>
      <c r="U10625" s="148">
        <v>1</v>
      </c>
      <c r="V10625" s="148">
        <v>5.1400000000000001E-2</v>
      </c>
      <c r="W10625" s="148">
        <v>103.03100000000001</v>
      </c>
      <c r="X10625" s="148">
        <v>4</v>
      </c>
      <c r="Y10625" s="148">
        <v>0.56399999999999995</v>
      </c>
    </row>
    <row r="10626" spans="11:25" x14ac:dyDescent="0.25">
      <c r="K10626" s="145" t="s">
        <v>8781</v>
      </c>
      <c r="L10626" s="145">
        <v>60</v>
      </c>
      <c r="M10626" s="145">
        <v>192200</v>
      </c>
      <c r="N10626" s="148">
        <v>0.52800000000000002</v>
      </c>
      <c r="O10626" s="148">
        <v>0.749</v>
      </c>
      <c r="P10626" s="148">
        <v>0.41899999999999998</v>
      </c>
      <c r="Q10626" s="148">
        <v>7.8499999999999994E-6</v>
      </c>
      <c r="R10626" s="148">
        <v>5</v>
      </c>
      <c r="S10626" s="148">
        <v>0.113</v>
      </c>
      <c r="T10626" s="148">
        <v>-9.41</v>
      </c>
      <c r="U10626" s="148">
        <v>1</v>
      </c>
      <c r="V10626" s="148">
        <v>7.1900000000000006E-2</v>
      </c>
      <c r="W10626" s="148">
        <v>120.166</v>
      </c>
      <c r="X10626" s="148">
        <v>4</v>
      </c>
      <c r="Y10626" s="148">
        <v>0.27899999999999903</v>
      </c>
    </row>
    <row r="10627" spans="11:25" x14ac:dyDescent="0.25">
      <c r="K10627" s="145" t="s">
        <v>6873</v>
      </c>
      <c r="L10627" s="145">
        <v>71</v>
      </c>
      <c r="M10627" s="145">
        <v>216266</v>
      </c>
      <c r="N10627" s="148">
        <v>3.0200000000000001E-2</v>
      </c>
      <c r="O10627" s="148">
        <v>0.91</v>
      </c>
      <c r="P10627" s="148">
        <v>0.40100000000000002</v>
      </c>
      <c r="Q10627" s="148">
        <v>1.5899999999999999E-4</v>
      </c>
      <c r="R10627" s="148">
        <v>1</v>
      </c>
      <c r="S10627" s="148">
        <v>8.0100000000000005E-2</v>
      </c>
      <c r="T10627" s="148">
        <v>-9.5519999999999996</v>
      </c>
      <c r="U10627" s="148">
        <v>1</v>
      </c>
      <c r="V10627" s="148">
        <v>8.5500000000000007E-2</v>
      </c>
      <c r="W10627" s="148">
        <v>135.994</v>
      </c>
      <c r="X10627" s="148">
        <v>4</v>
      </c>
      <c r="Y10627" s="148">
        <v>0.82399999999999995</v>
      </c>
    </row>
    <row r="10628" spans="11:25" x14ac:dyDescent="0.25">
      <c r="K10628" s="145" t="s">
        <v>8782</v>
      </c>
      <c r="L10628" s="145">
        <v>53</v>
      </c>
      <c r="M10628" s="145">
        <v>191746</v>
      </c>
      <c r="N10628" s="148">
        <v>1.38E-2</v>
      </c>
      <c r="O10628" s="148">
        <v>0.83899999999999997</v>
      </c>
      <c r="P10628" s="148">
        <v>0.73799999999999999</v>
      </c>
      <c r="Q10628" s="148">
        <v>2.2400000000000002E-6</v>
      </c>
      <c r="R10628" s="148">
        <v>11</v>
      </c>
      <c r="S10628" s="148">
        <v>8.7099999999999997E-2</v>
      </c>
      <c r="T10628" s="148">
        <v>-7.2549999999999999</v>
      </c>
      <c r="U10628" s="148">
        <v>0</v>
      </c>
      <c r="V10628" s="148">
        <v>3.1699999999999999E-2</v>
      </c>
      <c r="W10628" s="148">
        <v>113.00299999999901</v>
      </c>
      <c r="X10628" s="148">
        <v>4</v>
      </c>
      <c r="Y10628" s="148">
        <v>0.93599999999999905</v>
      </c>
    </row>
    <row r="10629" spans="11:25" x14ac:dyDescent="0.25">
      <c r="K10629" s="145">
        <v>1950</v>
      </c>
      <c r="L10629" s="145">
        <v>83</v>
      </c>
      <c r="M10629" s="145">
        <v>225133</v>
      </c>
      <c r="N10629" s="148">
        <v>0.64800000000000002</v>
      </c>
      <c r="O10629" s="148">
        <v>0.6</v>
      </c>
      <c r="P10629" s="148">
        <v>0.53500000000000003</v>
      </c>
      <c r="Q10629" s="148">
        <v>4.6999999999999999E-6</v>
      </c>
      <c r="R10629" s="148">
        <v>4</v>
      </c>
      <c r="S10629" s="148">
        <v>0.16200000000000001</v>
      </c>
      <c r="T10629" s="148">
        <v>-7.0429999999999904</v>
      </c>
      <c r="U10629" s="148">
        <v>1</v>
      </c>
      <c r="V10629" s="148">
        <v>0.107</v>
      </c>
      <c r="W10629" s="148">
        <v>71.911999999999907</v>
      </c>
      <c r="X10629" s="148">
        <v>4</v>
      </c>
      <c r="Y10629" s="148">
        <v>0.26899999999999902</v>
      </c>
    </row>
    <row r="10630" spans="11:25" x14ac:dyDescent="0.25">
      <c r="K10630" s="145" t="s">
        <v>8783</v>
      </c>
      <c r="L10630" s="145">
        <v>54</v>
      </c>
      <c r="M10630" s="145">
        <v>216003</v>
      </c>
      <c r="N10630" s="148">
        <v>0.73099999999999998</v>
      </c>
      <c r="O10630" s="148">
        <v>0.77900000000000003</v>
      </c>
      <c r="P10630" s="148">
        <v>0.495</v>
      </c>
      <c r="Q10630" s="148">
        <v>3.3199999999999999E-4</v>
      </c>
      <c r="R10630" s="148">
        <v>8</v>
      </c>
      <c r="S10630" s="148">
        <v>0.13200000000000001</v>
      </c>
      <c r="T10630" s="148">
        <v>-7.6210000000000004</v>
      </c>
      <c r="U10630" s="148">
        <v>1</v>
      </c>
      <c r="V10630" s="148">
        <v>3.8100000000000002E-2</v>
      </c>
      <c r="W10630" s="148">
        <v>128.99199999999999</v>
      </c>
      <c r="X10630" s="148">
        <v>4</v>
      </c>
      <c r="Y10630" s="148">
        <v>0.54600000000000004</v>
      </c>
    </row>
    <row r="10631" spans="11:25" x14ac:dyDescent="0.25">
      <c r="K10631" s="145" t="s">
        <v>8784</v>
      </c>
      <c r="L10631" s="145">
        <v>37</v>
      </c>
      <c r="M10631" s="145">
        <v>169369</v>
      </c>
      <c r="N10631" s="148">
        <v>0.17299999999999999</v>
      </c>
      <c r="O10631" s="148">
        <v>0.65099999999999902</v>
      </c>
      <c r="P10631" s="148">
        <v>0.628</v>
      </c>
      <c r="Q10631" s="148">
        <v>0</v>
      </c>
      <c r="R10631" s="148">
        <v>1</v>
      </c>
      <c r="S10631" s="148">
        <v>5.91E-2</v>
      </c>
      <c r="T10631" s="148">
        <v>-5.8109999999999999</v>
      </c>
      <c r="U10631" s="148">
        <v>1</v>
      </c>
      <c r="V10631" s="148">
        <v>9.5899999999999999E-2</v>
      </c>
      <c r="W10631" s="148">
        <v>150.01400000000001</v>
      </c>
      <c r="X10631" s="148">
        <v>4</v>
      </c>
      <c r="Y10631" s="148">
        <v>0.51300000000000001</v>
      </c>
    </row>
    <row r="10632" spans="11:25" x14ac:dyDescent="0.25">
      <c r="K10632" s="145" t="s">
        <v>8785</v>
      </c>
      <c r="L10632" s="145">
        <v>51</v>
      </c>
      <c r="M10632" s="145">
        <v>184060</v>
      </c>
      <c r="N10632" s="148">
        <v>0.48799999999999999</v>
      </c>
      <c r="O10632" s="148">
        <v>0.68899999999999995</v>
      </c>
      <c r="P10632" s="148">
        <v>0.41199999999999998</v>
      </c>
      <c r="Q10632" s="148">
        <v>1.6000000000000001E-4</v>
      </c>
      <c r="R10632" s="148">
        <v>7</v>
      </c>
      <c r="S10632" s="148">
        <v>6.59E-2</v>
      </c>
      <c r="T10632" s="148">
        <v>-7.5229999999999997</v>
      </c>
      <c r="U10632" s="148">
        <v>0</v>
      </c>
      <c r="V10632" s="148">
        <v>3.0099999999999998E-2</v>
      </c>
      <c r="W10632" s="148">
        <v>126.753999999999</v>
      </c>
      <c r="X10632" s="148">
        <v>4</v>
      </c>
      <c r="Y10632" s="148">
        <v>0.53700000000000003</v>
      </c>
    </row>
    <row r="10633" spans="11:25" x14ac:dyDescent="0.25">
      <c r="K10633" s="145" t="s">
        <v>5910</v>
      </c>
      <c r="L10633" s="145">
        <v>77</v>
      </c>
      <c r="M10633" s="145">
        <v>181520</v>
      </c>
      <c r="N10633" s="148">
        <v>0.60299999999999998</v>
      </c>
      <c r="O10633" s="148">
        <v>0.79799999999999904</v>
      </c>
      <c r="P10633" s="148">
        <v>0.17499999999999999</v>
      </c>
      <c r="Q10633" s="148">
        <v>0</v>
      </c>
      <c r="R10633" s="148">
        <v>0</v>
      </c>
      <c r="S10633" s="148">
        <v>0.625</v>
      </c>
      <c r="T10633" s="148">
        <v>-12.603</v>
      </c>
      <c r="U10633" s="148">
        <v>1</v>
      </c>
      <c r="V10633" s="148">
        <v>5.9400000000000001E-2</v>
      </c>
      <c r="W10633" s="148">
        <v>93.994</v>
      </c>
      <c r="X10633" s="148">
        <v>4</v>
      </c>
      <c r="Y10633" s="148">
        <v>0.63300000000000001</v>
      </c>
    </row>
    <row r="10634" spans="11:25" x14ac:dyDescent="0.25">
      <c r="K10634" s="145" t="s">
        <v>3070</v>
      </c>
      <c r="L10634" s="145">
        <v>70</v>
      </c>
      <c r="M10634" s="145">
        <v>205263</v>
      </c>
      <c r="N10634" s="148">
        <v>0.31900000000000001</v>
      </c>
      <c r="O10634" s="148">
        <v>0.68</v>
      </c>
      <c r="P10634" s="148">
        <v>0.62</v>
      </c>
      <c r="Q10634" s="148">
        <v>1.1400000000000001E-6</v>
      </c>
      <c r="R10634" s="148">
        <v>0</v>
      </c>
      <c r="S10634" s="148">
        <v>0.158</v>
      </c>
      <c r="T10634" s="148">
        <v>-5.117</v>
      </c>
      <c r="U10634" s="148">
        <v>1</v>
      </c>
      <c r="V10634" s="148">
        <v>6.0699999999999997E-2</v>
      </c>
      <c r="W10634" s="148">
        <v>95.077999999999903</v>
      </c>
      <c r="X10634" s="148">
        <v>4</v>
      </c>
      <c r="Y10634" s="148">
        <v>0.53700000000000003</v>
      </c>
    </row>
    <row r="10635" spans="11:25" x14ac:dyDescent="0.25">
      <c r="K10635" s="145" t="s">
        <v>8786</v>
      </c>
      <c r="L10635" s="145">
        <v>57</v>
      </c>
      <c r="M10635" s="145">
        <v>224866</v>
      </c>
      <c r="N10635" s="148">
        <v>6.4199999999999993E-2</v>
      </c>
      <c r="O10635" s="148">
        <v>0.69499999999999995</v>
      </c>
      <c r="P10635" s="148">
        <v>0.39799999999999902</v>
      </c>
      <c r="Q10635" s="148">
        <v>1.8500000000000001E-6</v>
      </c>
      <c r="R10635" s="148">
        <v>2</v>
      </c>
      <c r="S10635" s="148">
        <v>0.30299999999999999</v>
      </c>
      <c r="T10635" s="148">
        <v>-8.1739999999999995</v>
      </c>
      <c r="U10635" s="148">
        <v>1</v>
      </c>
      <c r="V10635" s="148">
        <v>8.1699999999999995E-2</v>
      </c>
      <c r="W10635" s="148">
        <v>93.93</v>
      </c>
      <c r="X10635" s="148">
        <v>4</v>
      </c>
      <c r="Y10635" s="148">
        <v>0.51500000000000001</v>
      </c>
    </row>
    <row r="10636" spans="11:25" x14ac:dyDescent="0.25">
      <c r="K10636" s="145" t="s">
        <v>8787</v>
      </c>
      <c r="L10636" s="145">
        <v>52</v>
      </c>
      <c r="M10636" s="145">
        <v>195000</v>
      </c>
      <c r="N10636" s="148">
        <v>7.5900000000000004E-3</v>
      </c>
      <c r="O10636" s="148">
        <v>0.54500000000000004</v>
      </c>
      <c r="P10636" s="148">
        <v>0.70399999999999996</v>
      </c>
      <c r="Q10636" s="148">
        <v>1.16E-3</v>
      </c>
      <c r="R10636" s="148">
        <v>5</v>
      </c>
      <c r="S10636" s="148">
        <v>0.66900000000000004</v>
      </c>
      <c r="T10636" s="148">
        <v>-6.6509999999999998</v>
      </c>
      <c r="U10636" s="148">
        <v>1</v>
      </c>
      <c r="V10636" s="148">
        <v>3.1600000000000003E-2</v>
      </c>
      <c r="W10636" s="148">
        <v>79.991</v>
      </c>
      <c r="X10636" s="148">
        <v>4</v>
      </c>
      <c r="Y10636" s="148">
        <v>0.52400000000000002</v>
      </c>
    </row>
    <row r="10637" spans="11:25" x14ac:dyDescent="0.25">
      <c r="K10637" s="145" t="s">
        <v>8788</v>
      </c>
      <c r="L10637" s="145">
        <v>81</v>
      </c>
      <c r="M10637" s="145">
        <v>231846</v>
      </c>
      <c r="N10637" s="148">
        <v>6.3200000000000001E-3</v>
      </c>
      <c r="O10637" s="148">
        <v>0.73599999999999999</v>
      </c>
      <c r="P10637" s="148">
        <v>0.75599999999999901</v>
      </c>
      <c r="Q10637" s="148">
        <v>5.77E-3</v>
      </c>
      <c r="R10637" s="148">
        <v>11</v>
      </c>
      <c r="S10637" s="148">
        <v>0.106</v>
      </c>
      <c r="T10637" s="148">
        <v>-7.0990000000000002</v>
      </c>
      <c r="U10637" s="148">
        <v>1</v>
      </c>
      <c r="V10637" s="148">
        <v>4.7E-2</v>
      </c>
      <c r="W10637" s="148">
        <v>117.01600000000001</v>
      </c>
      <c r="X10637" s="148">
        <v>4</v>
      </c>
      <c r="Y10637" s="148">
        <v>0.71199999999999997</v>
      </c>
    </row>
    <row r="10638" spans="11:25" x14ac:dyDescent="0.25">
      <c r="K10638" s="145" t="s">
        <v>8789</v>
      </c>
      <c r="L10638" s="145">
        <v>73</v>
      </c>
      <c r="M10638" s="145">
        <v>179533</v>
      </c>
      <c r="N10638" s="148">
        <v>1.4200000000000001E-2</v>
      </c>
      <c r="O10638" s="148">
        <v>0.58599999999999997</v>
      </c>
      <c r="P10638" s="148">
        <v>0.56399999999999995</v>
      </c>
      <c r="Q10638" s="148">
        <v>0</v>
      </c>
      <c r="R10638" s="148">
        <v>7</v>
      </c>
      <c r="S10638" s="148">
        <v>0.13100000000000001</v>
      </c>
      <c r="T10638" s="148">
        <v>-5.5729999999999897</v>
      </c>
      <c r="U10638" s="148">
        <v>1</v>
      </c>
      <c r="V10638" s="148">
        <v>7.3800000000000004E-2</v>
      </c>
      <c r="W10638" s="148">
        <v>172.03700000000001</v>
      </c>
      <c r="X10638" s="148">
        <v>4</v>
      </c>
      <c r="Y10638" s="148">
        <v>0.161</v>
      </c>
    </row>
    <row r="10639" spans="11:25" x14ac:dyDescent="0.25">
      <c r="K10639" s="145" t="s">
        <v>8790</v>
      </c>
      <c r="L10639" s="145">
        <v>81</v>
      </c>
      <c r="M10639" s="145">
        <v>179172</v>
      </c>
      <c r="N10639" s="148">
        <v>0.46</v>
      </c>
      <c r="O10639" s="148">
        <v>0.69499999999999995</v>
      </c>
      <c r="P10639" s="148">
        <v>0.57299999999999995</v>
      </c>
      <c r="Q10639" s="148">
        <v>7.3400000000000007E-2</v>
      </c>
      <c r="R10639" s="148">
        <v>4</v>
      </c>
      <c r="S10639" s="148">
        <v>0.48199999999999998</v>
      </c>
      <c r="T10639" s="148">
        <v>-8.5969999999999995</v>
      </c>
      <c r="U10639" s="148">
        <v>0</v>
      </c>
      <c r="V10639" s="148">
        <v>0.106</v>
      </c>
      <c r="W10639" s="148">
        <v>99.938999999999993</v>
      </c>
      <c r="X10639" s="148">
        <v>4</v>
      </c>
      <c r="Y10639" s="148">
        <v>0.40799999999999997</v>
      </c>
    </row>
    <row r="10640" spans="11:25" x14ac:dyDescent="0.25">
      <c r="K10640" s="145" t="s">
        <v>8791</v>
      </c>
      <c r="L10640" s="145">
        <v>67</v>
      </c>
      <c r="M10640" s="145">
        <v>225440</v>
      </c>
      <c r="N10640" s="148">
        <v>0.159</v>
      </c>
      <c r="O10640" s="148">
        <v>0.80900000000000005</v>
      </c>
      <c r="P10640" s="148">
        <v>0.40899999999999997</v>
      </c>
      <c r="Q10640" s="148">
        <v>2.5299999999999999E-6</v>
      </c>
      <c r="R10640" s="148">
        <v>1</v>
      </c>
      <c r="S10640" s="148">
        <v>0.11</v>
      </c>
      <c r="T10640" s="148">
        <v>-7.4</v>
      </c>
      <c r="U10640" s="148">
        <v>0</v>
      </c>
      <c r="V10640" s="148">
        <v>0.11599999999999901</v>
      </c>
      <c r="W10640" s="148">
        <v>141.92599999999999</v>
      </c>
      <c r="X10640" s="148">
        <v>4</v>
      </c>
      <c r="Y10640" s="148">
        <v>0.39799999999999902</v>
      </c>
    </row>
    <row r="10641" spans="11:25" x14ac:dyDescent="0.25">
      <c r="K10641" s="145" t="s">
        <v>8792</v>
      </c>
      <c r="L10641" s="145">
        <v>68</v>
      </c>
      <c r="M10641" s="145">
        <v>193786</v>
      </c>
      <c r="N10641" s="148">
        <v>0.78900000000000003</v>
      </c>
      <c r="O10641" s="148">
        <v>0.85699999999999998</v>
      </c>
      <c r="P10641" s="148">
        <v>0.22</v>
      </c>
      <c r="Q10641" s="148">
        <v>0</v>
      </c>
      <c r="R10641" s="148">
        <v>2</v>
      </c>
      <c r="S10641" s="148">
        <v>0.129</v>
      </c>
      <c r="T10641" s="148">
        <v>-14.115</v>
      </c>
      <c r="U10641" s="148">
        <v>1</v>
      </c>
      <c r="V10641" s="148">
        <v>0.23</v>
      </c>
      <c r="W10641" s="148">
        <v>100.976</v>
      </c>
      <c r="X10641" s="148">
        <v>4</v>
      </c>
      <c r="Y10641" s="148">
        <v>0.58299999999999996</v>
      </c>
    </row>
    <row r="10642" spans="11:25" x14ac:dyDescent="0.25">
      <c r="K10642" s="145" t="s">
        <v>4315</v>
      </c>
      <c r="L10642" s="145">
        <v>79</v>
      </c>
      <c r="M10642" s="145">
        <v>194754</v>
      </c>
      <c r="N10642" s="148">
        <v>0.17499999999999999</v>
      </c>
      <c r="O10642" s="148">
        <v>0.69599999999999995</v>
      </c>
      <c r="P10642" s="148">
        <v>0.69299999999999995</v>
      </c>
      <c r="Q10642" s="148">
        <v>0</v>
      </c>
      <c r="R10642" s="148">
        <v>3</v>
      </c>
      <c r="S10642" s="148">
        <v>0.122</v>
      </c>
      <c r="T10642" s="148">
        <v>-4.6399999999999997</v>
      </c>
      <c r="U10642" s="148">
        <v>1</v>
      </c>
      <c r="V10642" s="148">
        <v>4.3999999999999997E-2</v>
      </c>
      <c r="W10642" s="148">
        <v>126.02500000000001</v>
      </c>
      <c r="X10642" s="148">
        <v>4</v>
      </c>
      <c r="Y10642" s="148">
        <v>0.60099999999999998</v>
      </c>
    </row>
    <row r="10643" spans="11:25" x14ac:dyDescent="0.25">
      <c r="K10643" s="145" t="s">
        <v>6890</v>
      </c>
      <c r="L10643" s="145">
        <v>61</v>
      </c>
      <c r="M10643" s="145">
        <v>188857</v>
      </c>
      <c r="N10643" s="148">
        <v>0.45899999999999902</v>
      </c>
      <c r="O10643" s="148">
        <v>0.92</v>
      </c>
      <c r="P10643" s="148">
        <v>0.64700000000000002</v>
      </c>
      <c r="Q10643" s="148">
        <v>8.5500000000000003E-3</v>
      </c>
      <c r="R10643" s="148">
        <v>0</v>
      </c>
      <c r="S10643" s="148">
        <v>7.6600000000000001E-2</v>
      </c>
      <c r="T10643" s="148">
        <v>-8.5529999999999902</v>
      </c>
      <c r="U10643" s="148">
        <v>1</v>
      </c>
      <c r="V10643" s="148">
        <v>0.11899999999999999</v>
      </c>
      <c r="W10643" s="148">
        <v>105.011</v>
      </c>
      <c r="X10643" s="148">
        <v>4</v>
      </c>
      <c r="Y10643" s="148">
        <v>0.25900000000000001</v>
      </c>
    </row>
    <row r="10644" spans="11:25" x14ac:dyDescent="0.25">
      <c r="K10644" s="145" t="s">
        <v>8793</v>
      </c>
      <c r="L10644" s="145">
        <v>57</v>
      </c>
      <c r="M10644" s="145">
        <v>192826</v>
      </c>
      <c r="N10644" s="148">
        <v>6.1800000000000001E-2</v>
      </c>
      <c r="O10644" s="148">
        <v>0.61799999999999999</v>
      </c>
      <c r="P10644" s="148">
        <v>0.80099999999999905</v>
      </c>
      <c r="Q10644" s="148">
        <v>0</v>
      </c>
      <c r="R10644" s="148">
        <v>8</v>
      </c>
      <c r="S10644" s="148">
        <v>0.104</v>
      </c>
      <c r="T10644" s="148">
        <v>-5.76</v>
      </c>
      <c r="U10644" s="148">
        <v>1</v>
      </c>
      <c r="V10644" s="148">
        <v>0.21199999999999999</v>
      </c>
      <c r="W10644" s="148">
        <v>83.936000000000007</v>
      </c>
      <c r="X10644" s="148">
        <v>4</v>
      </c>
      <c r="Y10644" s="148">
        <v>0.70599999999999996</v>
      </c>
    </row>
    <row r="10645" spans="11:25" x14ac:dyDescent="0.25">
      <c r="K10645" s="145" t="s">
        <v>8794</v>
      </c>
      <c r="L10645" s="145">
        <v>65</v>
      </c>
      <c r="M10645" s="145">
        <v>217148</v>
      </c>
      <c r="N10645" s="148">
        <v>0.442</v>
      </c>
      <c r="O10645" s="148">
        <v>0.83799999999999997</v>
      </c>
      <c r="P10645" s="148">
        <v>0.60899999999999999</v>
      </c>
      <c r="Q10645" s="148">
        <v>1.99E-6</v>
      </c>
      <c r="R10645" s="148">
        <v>8</v>
      </c>
      <c r="S10645" s="148">
        <v>7.4200000000000002E-2</v>
      </c>
      <c r="T10645" s="148">
        <v>-5.8650000000000002</v>
      </c>
      <c r="U10645" s="148">
        <v>1</v>
      </c>
      <c r="V10645" s="148">
        <v>4.4600000000000001E-2</v>
      </c>
      <c r="W10645" s="148">
        <v>102.988</v>
      </c>
      <c r="X10645" s="148">
        <v>4</v>
      </c>
      <c r="Y10645" s="148">
        <v>0.60899999999999999</v>
      </c>
    </row>
    <row r="10646" spans="11:25" x14ac:dyDescent="0.25">
      <c r="K10646" s="145" t="s">
        <v>4097</v>
      </c>
      <c r="L10646" s="145">
        <v>65</v>
      </c>
      <c r="M10646" s="145">
        <v>215445</v>
      </c>
      <c r="N10646" s="148">
        <v>0.29499999999999998</v>
      </c>
      <c r="O10646" s="148">
        <v>0.65500000000000003</v>
      </c>
      <c r="P10646" s="148">
        <v>0.42699999999999999</v>
      </c>
      <c r="Q10646" s="148">
        <v>1.08E-3</v>
      </c>
      <c r="R10646" s="148">
        <v>2</v>
      </c>
      <c r="S10646" s="148">
        <v>7.8799999999999995E-2</v>
      </c>
      <c r="T10646" s="148">
        <v>-11.683999999999999</v>
      </c>
      <c r="U10646" s="148">
        <v>0</v>
      </c>
      <c r="V10646" s="148">
        <v>7.9899999999999999E-2</v>
      </c>
      <c r="W10646" s="148">
        <v>107.992</v>
      </c>
      <c r="X10646" s="148">
        <v>4</v>
      </c>
      <c r="Y10646" s="148">
        <v>0.22399999999999901</v>
      </c>
    </row>
    <row r="10647" spans="11:25" x14ac:dyDescent="0.25">
      <c r="K10647" s="145" t="s">
        <v>5566</v>
      </c>
      <c r="L10647" s="145">
        <v>70</v>
      </c>
      <c r="M10647" s="145">
        <v>255397</v>
      </c>
      <c r="N10647" s="148">
        <v>8.5599999999999999E-3</v>
      </c>
      <c r="O10647" s="148">
        <v>0.68700000000000006</v>
      </c>
      <c r="P10647" s="148">
        <v>0.74</v>
      </c>
      <c r="Q10647" s="148">
        <v>4.3900000000000003E-5</v>
      </c>
      <c r="R10647" s="148">
        <v>5</v>
      </c>
      <c r="S10647" s="148">
        <v>0.25900000000000001</v>
      </c>
      <c r="T10647" s="148">
        <v>-4.8289999999999997</v>
      </c>
      <c r="U10647" s="148">
        <v>1</v>
      </c>
      <c r="V10647" s="148">
        <v>4.0300000000000002E-2</v>
      </c>
      <c r="W10647" s="148">
        <v>111.01</v>
      </c>
      <c r="X10647" s="148">
        <v>4</v>
      </c>
      <c r="Y10647" s="148">
        <v>0.24299999999999999</v>
      </c>
    </row>
    <row r="10648" spans="11:25" x14ac:dyDescent="0.25">
      <c r="K10648" s="145" t="s">
        <v>8795</v>
      </c>
      <c r="L10648" s="145">
        <v>56</v>
      </c>
      <c r="M10648" s="145">
        <v>247293</v>
      </c>
      <c r="N10648" s="148">
        <v>0.28299999999999997</v>
      </c>
      <c r="O10648" s="148">
        <v>0.61299999999999999</v>
      </c>
      <c r="P10648" s="148">
        <v>0.51200000000000001</v>
      </c>
      <c r="Q10648" s="148">
        <v>1.42E-5</v>
      </c>
      <c r="R10648" s="148">
        <v>6</v>
      </c>
      <c r="S10648" s="148">
        <v>0.123</v>
      </c>
      <c r="T10648" s="148">
        <v>-8.3409999999999993</v>
      </c>
      <c r="U10648" s="148">
        <v>1</v>
      </c>
      <c r="V10648" s="148">
        <v>3.8300000000000001E-2</v>
      </c>
      <c r="W10648" s="148">
        <v>146.01300000000001</v>
      </c>
      <c r="X10648" s="148">
        <v>4</v>
      </c>
      <c r="Y10648" s="148">
        <v>0.17699999999999999</v>
      </c>
    </row>
    <row r="10649" spans="11:25" x14ac:dyDescent="0.25">
      <c r="K10649" s="145" t="s">
        <v>5917</v>
      </c>
      <c r="L10649" s="145">
        <v>82</v>
      </c>
      <c r="M10649" s="145">
        <v>204515</v>
      </c>
      <c r="N10649" s="148">
        <v>0.154</v>
      </c>
      <c r="O10649" s="148">
        <v>0.71099999999999997</v>
      </c>
      <c r="P10649" s="148">
        <v>0.51700000000000002</v>
      </c>
      <c r="Q10649" s="148">
        <v>0</v>
      </c>
      <c r="R10649" s="148">
        <v>11</v>
      </c>
      <c r="S10649" s="148">
        <v>0.14899999999999999</v>
      </c>
      <c r="T10649" s="148">
        <v>-7.6950000000000003</v>
      </c>
      <c r="U10649" s="148">
        <v>1</v>
      </c>
      <c r="V10649" s="148">
        <v>3.9100000000000003E-2</v>
      </c>
      <c r="W10649" s="148">
        <v>119.94499999999999</v>
      </c>
      <c r="X10649" s="148">
        <v>4</v>
      </c>
      <c r="Y10649" s="148">
        <v>0.29399999999999998</v>
      </c>
    </row>
    <row r="10650" spans="11:25" x14ac:dyDescent="0.25">
      <c r="K10650" s="145" t="s">
        <v>4445</v>
      </c>
      <c r="L10650" s="145">
        <v>90</v>
      </c>
      <c r="M10650" s="145">
        <v>200185</v>
      </c>
      <c r="N10650" s="148">
        <v>0.93400000000000005</v>
      </c>
      <c r="O10650" s="148">
        <v>0.35099999999999998</v>
      </c>
      <c r="P10650" s="148">
        <v>0.29599999999999999</v>
      </c>
      <c r="Q10650" s="148">
        <v>0</v>
      </c>
      <c r="R10650" s="148">
        <v>4</v>
      </c>
      <c r="S10650" s="148">
        <v>9.5000000000000001E-2</v>
      </c>
      <c r="T10650" s="148">
        <v>-10.109</v>
      </c>
      <c r="U10650" s="148">
        <v>0</v>
      </c>
      <c r="V10650" s="148">
        <v>3.3300000000000003E-2</v>
      </c>
      <c r="W10650" s="148">
        <v>115.283999999999</v>
      </c>
      <c r="X10650" s="148">
        <v>4</v>
      </c>
      <c r="Y10650" s="148">
        <v>0.12</v>
      </c>
    </row>
    <row r="10651" spans="11:25" x14ac:dyDescent="0.25">
      <c r="K10651" s="145" t="s">
        <v>8796</v>
      </c>
      <c r="L10651" s="145">
        <v>71</v>
      </c>
      <c r="M10651" s="145">
        <v>270094</v>
      </c>
      <c r="N10651" s="148">
        <v>0.61299999999999999</v>
      </c>
      <c r="O10651" s="148">
        <v>0.38799999999999901</v>
      </c>
      <c r="P10651" s="148">
        <v>0.32200000000000001</v>
      </c>
      <c r="Q10651" s="148">
        <v>5.3399999999999997E-4</v>
      </c>
      <c r="R10651" s="148">
        <v>2</v>
      </c>
      <c r="S10651" s="148">
        <v>8.8700000000000001E-2</v>
      </c>
      <c r="T10651" s="148">
        <v>-8.9329999999999998</v>
      </c>
      <c r="U10651" s="148">
        <v>1</v>
      </c>
      <c r="V10651" s="148">
        <v>3.56E-2</v>
      </c>
      <c r="W10651" s="148">
        <v>86.738999999999905</v>
      </c>
      <c r="X10651" s="148">
        <v>4</v>
      </c>
      <c r="Y10651" s="148">
        <v>0.45399999999999902</v>
      </c>
    </row>
    <row r="10652" spans="11:25" x14ac:dyDescent="0.25">
      <c r="K10652" s="145" t="s">
        <v>8797</v>
      </c>
      <c r="L10652" s="145">
        <v>65</v>
      </c>
      <c r="M10652" s="145">
        <v>194400</v>
      </c>
      <c r="N10652" s="148">
        <v>6.6100000000000006E-2</v>
      </c>
      <c r="O10652" s="148">
        <v>0.73899999999999999</v>
      </c>
      <c r="P10652" s="148">
        <v>0.47099999999999997</v>
      </c>
      <c r="Q10652" s="148">
        <v>9.7799999999999897E-5</v>
      </c>
      <c r="R10652" s="148">
        <v>8</v>
      </c>
      <c r="S10652" s="148">
        <v>0.11599999999999901</v>
      </c>
      <c r="T10652" s="148">
        <v>-8.4559999999999995</v>
      </c>
      <c r="U10652" s="148">
        <v>1</v>
      </c>
      <c r="V10652" s="148">
        <v>4.36E-2</v>
      </c>
      <c r="W10652" s="148">
        <v>90.001999999999995</v>
      </c>
      <c r="X10652" s="148">
        <v>4</v>
      </c>
      <c r="Y10652" s="148">
        <v>0.31</v>
      </c>
    </row>
    <row r="10653" spans="11:25" x14ac:dyDescent="0.25">
      <c r="K10653" s="145" t="s">
        <v>6878</v>
      </c>
      <c r="L10653" s="145">
        <v>28</v>
      </c>
      <c r="M10653" s="145">
        <v>213787</v>
      </c>
      <c r="N10653" s="148">
        <v>8.1999999999999906E-2</v>
      </c>
      <c r="O10653" s="148">
        <v>0.68</v>
      </c>
      <c r="P10653" s="148">
        <v>0.65799999999999903</v>
      </c>
      <c r="Q10653" s="148">
        <v>3.2399999999999998E-2</v>
      </c>
      <c r="R10653" s="148">
        <v>1</v>
      </c>
      <c r="S10653" s="148">
        <v>0.109</v>
      </c>
      <c r="T10653" s="148">
        <v>-5.3559999999999999</v>
      </c>
      <c r="U10653" s="148">
        <v>1</v>
      </c>
      <c r="V10653" s="148">
        <v>5.3499999999999999E-2</v>
      </c>
      <c r="W10653" s="148">
        <v>128.92099999999999</v>
      </c>
      <c r="X10653" s="148">
        <v>4</v>
      </c>
      <c r="Y10653" s="148">
        <v>0.27800000000000002</v>
      </c>
    </row>
    <row r="10654" spans="11:25" x14ac:dyDescent="0.25">
      <c r="K10654" s="145" t="s">
        <v>5470</v>
      </c>
      <c r="L10654" s="145">
        <v>75</v>
      </c>
      <c r="M10654" s="145">
        <v>347520</v>
      </c>
      <c r="N10654" s="148">
        <v>0.20199999999999901</v>
      </c>
      <c r="O10654" s="148">
        <v>0.61099999999999999</v>
      </c>
      <c r="P10654" s="148">
        <v>0.79900000000000004</v>
      </c>
      <c r="Q10654" s="148">
        <v>2.7699999999999999E-2</v>
      </c>
      <c r="R10654" s="148">
        <v>0</v>
      </c>
      <c r="S10654" s="148">
        <v>0.123</v>
      </c>
      <c r="T10654" s="148">
        <v>-5.7189999999999896</v>
      </c>
      <c r="U10654" s="148">
        <v>1</v>
      </c>
      <c r="V10654" s="148">
        <v>6.4100000000000004E-2</v>
      </c>
      <c r="W10654" s="148">
        <v>101.038</v>
      </c>
      <c r="X10654" s="148">
        <v>4</v>
      </c>
      <c r="Y10654" s="148">
        <v>0.51</v>
      </c>
    </row>
    <row r="10655" spans="11:25" x14ac:dyDescent="0.25">
      <c r="K10655" s="145" t="s">
        <v>2080</v>
      </c>
      <c r="L10655" s="145">
        <v>61</v>
      </c>
      <c r="M10655" s="145">
        <v>197343</v>
      </c>
      <c r="N10655" s="148">
        <v>0.52300000000000002</v>
      </c>
      <c r="O10655" s="148">
        <v>0.76200000000000001</v>
      </c>
      <c r="P10655" s="148">
        <v>0.51400000000000001</v>
      </c>
      <c r="Q10655" s="148">
        <v>6.2399999999999999E-5</v>
      </c>
      <c r="R10655" s="148">
        <v>1</v>
      </c>
      <c r="S10655" s="148">
        <v>0.13</v>
      </c>
      <c r="T10655" s="148">
        <v>-7.04</v>
      </c>
      <c r="U10655" s="148">
        <v>1</v>
      </c>
      <c r="V10655" s="148">
        <v>5.2499999999999998E-2</v>
      </c>
      <c r="W10655" s="148">
        <v>95.027000000000001</v>
      </c>
      <c r="X10655" s="148">
        <v>4</v>
      </c>
      <c r="Y10655" s="148">
        <v>0.28299999999999997</v>
      </c>
    </row>
    <row r="10656" spans="11:25" x14ac:dyDescent="0.25">
      <c r="K10656" s="145" t="s">
        <v>6897</v>
      </c>
      <c r="L10656" s="145">
        <v>68</v>
      </c>
      <c r="M10656" s="145">
        <v>193761</v>
      </c>
      <c r="N10656" s="148">
        <v>0.05</v>
      </c>
      <c r="O10656" s="148">
        <v>0.69899999999999995</v>
      </c>
      <c r="P10656" s="148">
        <v>0.58299999999999996</v>
      </c>
      <c r="Q10656" s="148">
        <v>2.9E-4</v>
      </c>
      <c r="R10656" s="148">
        <v>6</v>
      </c>
      <c r="S10656" s="148">
        <v>9.0999999999999998E-2</v>
      </c>
      <c r="T10656" s="148">
        <v>-9.7309999999999999</v>
      </c>
      <c r="U10656" s="148">
        <v>0</v>
      </c>
      <c r="V10656" s="148">
        <v>3.5700000000000003E-2</v>
      </c>
      <c r="W10656" s="148">
        <v>109.001</v>
      </c>
      <c r="X10656" s="148">
        <v>4</v>
      </c>
      <c r="Y10656" s="148">
        <v>0.48399999999999999</v>
      </c>
    </row>
    <row r="10657" spans="11:25" x14ac:dyDescent="0.25">
      <c r="K10657" s="145" t="s">
        <v>6891</v>
      </c>
      <c r="L10657" s="145">
        <v>76</v>
      </c>
      <c r="M10657" s="145">
        <v>169973</v>
      </c>
      <c r="N10657" s="148">
        <v>0.83599999999999997</v>
      </c>
      <c r="O10657" s="148">
        <v>0.77300000000000002</v>
      </c>
      <c r="P10657" s="148">
        <v>0.437</v>
      </c>
      <c r="Q10657" s="148">
        <v>2.4199999999999999E-5</v>
      </c>
      <c r="R10657" s="148">
        <v>9</v>
      </c>
      <c r="S10657" s="148">
        <v>0.54400000000000004</v>
      </c>
      <c r="T10657" s="148">
        <v>-8.2810000000000006</v>
      </c>
      <c r="U10657" s="148">
        <v>1</v>
      </c>
      <c r="V10657" s="148">
        <v>9.6299999999999997E-2</v>
      </c>
      <c r="W10657" s="148">
        <v>103.861</v>
      </c>
      <c r="X10657" s="148">
        <v>4</v>
      </c>
      <c r="Y10657" s="148">
        <v>0.70699999999999996</v>
      </c>
    </row>
    <row r="10658" spans="11:25" x14ac:dyDescent="0.25">
      <c r="K10658" s="145" t="s">
        <v>6880</v>
      </c>
      <c r="L10658" s="145">
        <v>35</v>
      </c>
      <c r="M10658" s="145">
        <v>238991</v>
      </c>
      <c r="N10658" s="148">
        <v>0.105</v>
      </c>
      <c r="O10658" s="148">
        <v>0.63900000000000001</v>
      </c>
      <c r="P10658" s="148">
        <v>0.68500000000000005</v>
      </c>
      <c r="Q10658" s="148">
        <v>0</v>
      </c>
      <c r="R10658" s="148">
        <v>9</v>
      </c>
      <c r="S10658" s="148">
        <v>0.14299999999999999</v>
      </c>
      <c r="T10658" s="148">
        <v>-4.5709999999999997</v>
      </c>
      <c r="U10658" s="148">
        <v>0</v>
      </c>
      <c r="V10658" s="148">
        <v>4.9000000000000002E-2</v>
      </c>
      <c r="W10658" s="148">
        <v>110.041</v>
      </c>
      <c r="X10658" s="148">
        <v>4</v>
      </c>
      <c r="Y10658" s="148">
        <v>0.36299999999999999</v>
      </c>
    </row>
    <row r="10659" spans="11:25" x14ac:dyDescent="0.25">
      <c r="K10659" s="145" t="s">
        <v>6886</v>
      </c>
      <c r="L10659" s="145">
        <v>69</v>
      </c>
      <c r="M10659" s="145">
        <v>156213</v>
      </c>
      <c r="N10659" s="148">
        <v>0.626</v>
      </c>
      <c r="O10659" s="148">
        <v>0.68700000000000006</v>
      </c>
      <c r="P10659" s="148">
        <v>0.35199999999999998</v>
      </c>
      <c r="Q10659" s="148">
        <v>1.5100000000000001E-4</v>
      </c>
      <c r="R10659" s="148">
        <v>8</v>
      </c>
      <c r="S10659" s="148">
        <v>0.13300000000000001</v>
      </c>
      <c r="T10659" s="148">
        <v>-8.2289999999999992</v>
      </c>
      <c r="U10659" s="148">
        <v>1</v>
      </c>
      <c r="V10659" s="148">
        <v>7.5899999999999995E-2</v>
      </c>
      <c r="W10659" s="148">
        <v>122.955</v>
      </c>
      <c r="X10659" s="148">
        <v>4</v>
      </c>
      <c r="Y10659" s="148">
        <v>0.155</v>
      </c>
    </row>
    <row r="10660" spans="11:25" x14ac:dyDescent="0.25">
      <c r="K10660" s="145" t="s">
        <v>5465</v>
      </c>
      <c r="L10660" s="145">
        <v>84</v>
      </c>
      <c r="M10660" s="145">
        <v>200379</v>
      </c>
      <c r="N10660" s="148">
        <v>0.81599999999999995</v>
      </c>
      <c r="O10660" s="148">
        <v>0.51100000000000001</v>
      </c>
      <c r="P10660" s="148">
        <v>0.36299999999999999</v>
      </c>
      <c r="Q10660" s="148">
        <v>3.1699999999999999E-2</v>
      </c>
      <c r="R10660" s="148">
        <v>4</v>
      </c>
      <c r="S10660" s="148">
        <v>8.4000000000000005E-2</v>
      </c>
      <c r="T10660" s="148">
        <v>-7.65</v>
      </c>
      <c r="U10660" s="148">
        <v>0</v>
      </c>
      <c r="V10660" s="148">
        <v>4.0999999999999898E-2</v>
      </c>
      <c r="W10660" s="148">
        <v>144.892</v>
      </c>
      <c r="X10660" s="148">
        <v>4</v>
      </c>
      <c r="Y10660" s="148">
        <v>0.16899999999999901</v>
      </c>
    </row>
    <row r="10661" spans="11:25" x14ac:dyDescent="0.25">
      <c r="K10661" s="145" t="s">
        <v>5199</v>
      </c>
      <c r="L10661" s="145">
        <v>60</v>
      </c>
      <c r="M10661" s="145">
        <v>241040</v>
      </c>
      <c r="N10661" s="148">
        <v>5.33E-2</v>
      </c>
      <c r="O10661" s="148">
        <v>0.67200000000000004</v>
      </c>
      <c r="P10661" s="148">
        <v>0.64700000000000002</v>
      </c>
      <c r="Q10661" s="148">
        <v>9.3200000000000005E-2</v>
      </c>
      <c r="R10661" s="148">
        <v>1</v>
      </c>
      <c r="S10661" s="148">
        <v>0.122</v>
      </c>
      <c r="T10661" s="148">
        <v>-6.2639999999999896</v>
      </c>
      <c r="U10661" s="148">
        <v>1</v>
      </c>
      <c r="V10661" s="148">
        <v>3.1399999999999997E-2</v>
      </c>
      <c r="W10661" s="148">
        <v>99.994</v>
      </c>
      <c r="X10661" s="148">
        <v>4</v>
      </c>
      <c r="Y10661" s="148">
        <v>0.23699999999999999</v>
      </c>
    </row>
    <row r="10662" spans="11:25" x14ac:dyDescent="0.25">
      <c r="K10662" s="145" t="s">
        <v>5237</v>
      </c>
      <c r="L10662" s="145">
        <v>20</v>
      </c>
      <c r="M10662" s="145">
        <v>188251</v>
      </c>
      <c r="N10662" s="148">
        <v>1.5100000000000001E-2</v>
      </c>
      <c r="O10662" s="148">
        <v>0.57699999999999996</v>
      </c>
      <c r="P10662" s="148">
        <v>0.78099999999999903</v>
      </c>
      <c r="Q10662" s="148">
        <v>0</v>
      </c>
      <c r="R10662" s="148">
        <v>5</v>
      </c>
      <c r="S10662" s="148">
        <v>0.17899999999999999</v>
      </c>
      <c r="T10662" s="148">
        <v>-3.1539999999999999</v>
      </c>
      <c r="U10662" s="148">
        <v>1</v>
      </c>
      <c r="V10662" s="148">
        <v>3.15E-2</v>
      </c>
      <c r="W10662" s="148">
        <v>124.012</v>
      </c>
      <c r="X10662" s="148">
        <v>4</v>
      </c>
      <c r="Y10662" s="148">
        <v>0.42399999999999999</v>
      </c>
    </row>
    <row r="10663" spans="11:25" x14ac:dyDescent="0.25">
      <c r="K10663" s="145" t="s">
        <v>6877</v>
      </c>
      <c r="L10663" s="145">
        <v>75</v>
      </c>
      <c r="M10663" s="145">
        <v>155351</v>
      </c>
      <c r="N10663" s="148">
        <v>7.3200000000000001E-2</v>
      </c>
      <c r="O10663" s="148">
        <v>0.91799999999999904</v>
      </c>
      <c r="P10663" s="148">
        <v>0.60199999999999998</v>
      </c>
      <c r="Q10663" s="148">
        <v>1.9399999999999899E-5</v>
      </c>
      <c r="R10663" s="148">
        <v>1</v>
      </c>
      <c r="S10663" s="148">
        <v>0.41699999999999998</v>
      </c>
      <c r="T10663" s="148">
        <v>-8.891</v>
      </c>
      <c r="U10663" s="148">
        <v>1</v>
      </c>
      <c r="V10663" s="148">
        <v>6.0299999999999999E-2</v>
      </c>
      <c r="W10663" s="148">
        <v>110.996</v>
      </c>
      <c r="X10663" s="148">
        <v>4</v>
      </c>
      <c r="Y10663" s="148">
        <v>0.81</v>
      </c>
    </row>
    <row r="10664" spans="11:25" x14ac:dyDescent="0.25">
      <c r="K10664" s="145" t="s">
        <v>8798</v>
      </c>
      <c r="L10664" s="145">
        <v>70</v>
      </c>
      <c r="M10664" s="145">
        <v>241893</v>
      </c>
      <c r="N10664" s="148">
        <v>0.14099999999999999</v>
      </c>
      <c r="O10664" s="148">
        <v>0.70399999999999996</v>
      </c>
      <c r="P10664" s="148">
        <v>0.66400000000000003</v>
      </c>
      <c r="Q10664" s="148">
        <v>0</v>
      </c>
      <c r="R10664" s="148">
        <v>9</v>
      </c>
      <c r="S10664" s="148">
        <v>0.107</v>
      </c>
      <c r="T10664" s="148">
        <v>-3.2089999999999899</v>
      </c>
      <c r="U10664" s="148">
        <v>0</v>
      </c>
      <c r="V10664" s="148">
        <v>4.6800000000000001E-2</v>
      </c>
      <c r="W10664" s="148">
        <v>99.962999999999994</v>
      </c>
      <c r="X10664" s="148">
        <v>4</v>
      </c>
      <c r="Y10664" s="148">
        <v>0.53299999999999903</v>
      </c>
    </row>
    <row r="10665" spans="11:25" x14ac:dyDescent="0.25">
      <c r="K10665" s="145" t="s">
        <v>8799</v>
      </c>
      <c r="L10665" s="145">
        <v>49</v>
      </c>
      <c r="M10665" s="145">
        <v>232360</v>
      </c>
      <c r="N10665" s="148">
        <v>0.41799999999999998</v>
      </c>
      <c r="O10665" s="148">
        <v>0.67700000000000005</v>
      </c>
      <c r="P10665" s="148">
        <v>0.77200000000000002</v>
      </c>
      <c r="Q10665" s="148">
        <v>0.81599999999999995</v>
      </c>
      <c r="R10665" s="148">
        <v>10</v>
      </c>
      <c r="S10665" s="148">
        <v>9.2700000000000005E-2</v>
      </c>
      <c r="T10665" s="148">
        <v>-7.085</v>
      </c>
      <c r="U10665" s="148">
        <v>0</v>
      </c>
      <c r="V10665" s="148">
        <v>3.5900000000000001E-2</v>
      </c>
      <c r="W10665" s="148">
        <v>123.98099999999999</v>
      </c>
      <c r="X10665" s="148">
        <v>4</v>
      </c>
      <c r="Y10665" s="148">
        <v>0.72699999999999998</v>
      </c>
    </row>
    <row r="10666" spans="11:25" x14ac:dyDescent="0.25">
      <c r="K10666" s="145" t="s">
        <v>8800</v>
      </c>
      <c r="L10666" s="145">
        <v>55</v>
      </c>
      <c r="M10666" s="145">
        <v>224346</v>
      </c>
      <c r="N10666" s="148">
        <v>0.53700000000000003</v>
      </c>
      <c r="O10666" s="148">
        <v>0.76</v>
      </c>
      <c r="P10666" s="148">
        <v>0.56599999999999995</v>
      </c>
      <c r="Q10666" s="148">
        <v>3.5300000000000001E-6</v>
      </c>
      <c r="R10666" s="148">
        <v>0</v>
      </c>
      <c r="S10666" s="148">
        <v>0.154</v>
      </c>
      <c r="T10666" s="148">
        <v>-6.3360000000000003</v>
      </c>
      <c r="U10666" s="148">
        <v>1</v>
      </c>
      <c r="V10666" s="148">
        <v>3.32E-2</v>
      </c>
      <c r="W10666" s="148">
        <v>109.976</v>
      </c>
      <c r="X10666" s="148">
        <v>4</v>
      </c>
      <c r="Y10666" s="148">
        <v>0.71299999999999997</v>
      </c>
    </row>
    <row r="10667" spans="11:25" x14ac:dyDescent="0.25">
      <c r="K10667" s="145" t="s">
        <v>1713</v>
      </c>
      <c r="L10667" s="145">
        <v>76</v>
      </c>
      <c r="M10667" s="145">
        <v>260533</v>
      </c>
      <c r="N10667" s="148">
        <v>0.81799999999999995</v>
      </c>
      <c r="O10667" s="148">
        <v>0.54600000000000004</v>
      </c>
      <c r="P10667" s="148">
        <v>0.311</v>
      </c>
      <c r="Q10667" s="148">
        <v>1.6500000000000001E-5</v>
      </c>
      <c r="R10667" s="148">
        <v>1</v>
      </c>
      <c r="S10667" s="148">
        <v>0.107</v>
      </c>
      <c r="T10667" s="148">
        <v>-10.3959999999999</v>
      </c>
      <c r="U10667" s="148">
        <v>1</v>
      </c>
      <c r="V10667" s="148">
        <v>2.8799999999999999E-2</v>
      </c>
      <c r="W10667" s="148">
        <v>147.464</v>
      </c>
      <c r="X10667" s="148">
        <v>4</v>
      </c>
      <c r="Y10667" s="148">
        <v>0.246</v>
      </c>
    </row>
    <row r="10668" spans="11:25" x14ac:dyDescent="0.25">
      <c r="K10668" s="145" t="s">
        <v>4075</v>
      </c>
      <c r="L10668" s="145">
        <v>88</v>
      </c>
      <c r="M10668" s="145">
        <v>207520</v>
      </c>
      <c r="N10668" s="148">
        <v>0.53600000000000003</v>
      </c>
      <c r="O10668" s="148">
        <v>0.52200000000000002</v>
      </c>
      <c r="P10668" s="148">
        <v>0.38500000000000001</v>
      </c>
      <c r="Q10668" s="148">
        <v>0</v>
      </c>
      <c r="R10668" s="148">
        <v>0</v>
      </c>
      <c r="S10668" s="148">
        <v>0.13500000000000001</v>
      </c>
      <c r="T10668" s="148">
        <v>-7.3550000000000004</v>
      </c>
      <c r="U10668" s="148">
        <v>1</v>
      </c>
      <c r="V10668" s="148">
        <v>2.8799999999999999E-2</v>
      </c>
      <c r="W10668" s="148">
        <v>89.792000000000002</v>
      </c>
      <c r="X10668" s="148">
        <v>4</v>
      </c>
      <c r="Y10668" s="148">
        <v>0.23599999999999999</v>
      </c>
    </row>
    <row r="10669" spans="11:25" x14ac:dyDescent="0.25">
      <c r="K10669" s="145" t="s">
        <v>8801</v>
      </c>
      <c r="L10669" s="145">
        <v>79</v>
      </c>
      <c r="M10669" s="145">
        <v>275280</v>
      </c>
      <c r="N10669" s="148">
        <v>0.96499999999999997</v>
      </c>
      <c r="O10669" s="148">
        <v>0.71</v>
      </c>
      <c r="P10669" s="148">
        <v>5.6500000000000002E-2</v>
      </c>
      <c r="Q10669" s="148">
        <v>0</v>
      </c>
      <c r="R10669" s="148">
        <v>7</v>
      </c>
      <c r="S10669" s="148">
        <v>8.8900000000000007E-2</v>
      </c>
      <c r="T10669" s="148">
        <v>-15.099</v>
      </c>
      <c r="U10669" s="148">
        <v>1</v>
      </c>
      <c r="V10669" s="148">
        <v>5.3400000000000003E-2</v>
      </c>
      <c r="W10669" s="148">
        <v>123.994</v>
      </c>
      <c r="X10669" s="148">
        <v>4</v>
      </c>
      <c r="Y10669" s="148">
        <v>0.34799999999999998</v>
      </c>
    </row>
    <row r="10670" spans="11:25" x14ac:dyDescent="0.25">
      <c r="K10670" s="145" t="s">
        <v>8802</v>
      </c>
      <c r="L10670" s="145">
        <v>12</v>
      </c>
      <c r="M10670" s="145">
        <v>162732</v>
      </c>
      <c r="N10670" s="148">
        <v>0.63500000000000001</v>
      </c>
      <c r="O10670" s="148">
        <v>0.45299999999999901</v>
      </c>
      <c r="P10670" s="148">
        <v>0.377</v>
      </c>
      <c r="Q10670" s="148">
        <v>1.7999999999999999E-6</v>
      </c>
      <c r="R10670" s="148">
        <v>1</v>
      </c>
      <c r="S10670" s="148">
        <v>9.9000000000000005E-2</v>
      </c>
      <c r="T10670" s="148">
        <v>-8.4659999999999993</v>
      </c>
      <c r="U10670" s="148">
        <v>1</v>
      </c>
      <c r="V10670" s="148">
        <v>8.9599999999999999E-2</v>
      </c>
      <c r="W10670" s="148">
        <v>149.94999999999999</v>
      </c>
      <c r="X10670" s="148">
        <v>4</v>
      </c>
      <c r="Y10670" s="148">
        <v>0.222</v>
      </c>
    </row>
    <row r="10671" spans="11:25" x14ac:dyDescent="0.25">
      <c r="K10671" s="145" t="s">
        <v>5469</v>
      </c>
      <c r="L10671" s="145">
        <v>83</v>
      </c>
      <c r="M10671" s="145">
        <v>251033</v>
      </c>
      <c r="N10671" s="148">
        <v>0.68700000000000006</v>
      </c>
      <c r="O10671" s="148">
        <v>0.49199999999999999</v>
      </c>
      <c r="P10671" s="148">
        <v>0.27500000000000002</v>
      </c>
      <c r="Q10671" s="148">
        <v>0</v>
      </c>
      <c r="R10671" s="148">
        <v>6</v>
      </c>
      <c r="S10671" s="148">
        <v>0.10099999999999899</v>
      </c>
      <c r="T10671" s="148">
        <v>-13.4</v>
      </c>
      <c r="U10671" s="148">
        <v>0</v>
      </c>
      <c r="V10671" s="148">
        <v>0.3</v>
      </c>
      <c r="W10671" s="148">
        <v>92.6</v>
      </c>
      <c r="X10671" s="148">
        <v>4</v>
      </c>
      <c r="Y10671" s="148">
        <v>0.18</v>
      </c>
    </row>
    <row r="10672" spans="11:25" x14ac:dyDescent="0.25">
      <c r="K10672" s="145" t="s">
        <v>8803</v>
      </c>
      <c r="L10672" s="145">
        <v>82</v>
      </c>
      <c r="M10672" s="145">
        <v>221106</v>
      </c>
      <c r="N10672" s="148">
        <v>0.91400000000000003</v>
      </c>
      <c r="O10672" s="148">
        <v>0.58899999999999997</v>
      </c>
      <c r="P10672" s="148">
        <v>0.24199999999999999</v>
      </c>
      <c r="Q10672" s="148">
        <v>0</v>
      </c>
      <c r="R10672" s="148">
        <v>6</v>
      </c>
      <c r="S10672" s="148">
        <v>8.8700000000000001E-2</v>
      </c>
      <c r="T10672" s="148">
        <v>-10.516999999999999</v>
      </c>
      <c r="U10672" s="148">
        <v>1</v>
      </c>
      <c r="V10672" s="148">
        <v>4.4200000000000003E-2</v>
      </c>
      <c r="W10672" s="148">
        <v>89.748999999999995</v>
      </c>
      <c r="X10672" s="148">
        <v>4</v>
      </c>
      <c r="Y10672" s="148">
        <v>0.25700000000000001</v>
      </c>
    </row>
    <row r="10673" spans="11:25" x14ac:dyDescent="0.25">
      <c r="K10673" s="145" t="s">
        <v>8804</v>
      </c>
      <c r="L10673" s="145">
        <v>32</v>
      </c>
      <c r="M10673" s="145">
        <v>187026</v>
      </c>
      <c r="N10673" s="148">
        <v>0.47299999999999998</v>
      </c>
      <c r="O10673" s="148">
        <v>0.55299999999999905</v>
      </c>
      <c r="P10673" s="148">
        <v>0.50700000000000001</v>
      </c>
      <c r="Q10673" s="148">
        <v>0</v>
      </c>
      <c r="R10673" s="148">
        <v>11</v>
      </c>
      <c r="S10673" s="148">
        <v>0.108</v>
      </c>
      <c r="T10673" s="148">
        <v>-6.24</v>
      </c>
      <c r="U10673" s="148">
        <v>1</v>
      </c>
      <c r="V10673" s="148">
        <v>3.04E-2</v>
      </c>
      <c r="W10673" s="148">
        <v>83.092999999999904</v>
      </c>
      <c r="X10673" s="148">
        <v>4</v>
      </c>
      <c r="Y10673" s="148">
        <v>0.56999999999999995</v>
      </c>
    </row>
    <row r="10674" spans="11:25" x14ac:dyDescent="0.25">
      <c r="K10674" s="145" t="s">
        <v>8805</v>
      </c>
      <c r="L10674" s="145">
        <v>73</v>
      </c>
      <c r="M10674" s="145">
        <v>210160</v>
      </c>
      <c r="N10674" s="148">
        <v>0.89900000000000002</v>
      </c>
      <c r="O10674" s="148">
        <v>0.48399999999999999</v>
      </c>
      <c r="P10674" s="148">
        <v>0.28499999999999998</v>
      </c>
      <c r="Q10674" s="148">
        <v>0</v>
      </c>
      <c r="R10674" s="148">
        <v>0</v>
      </c>
      <c r="S10674" s="148">
        <v>0.121</v>
      </c>
      <c r="T10674" s="148">
        <v>-10.863</v>
      </c>
      <c r="U10674" s="148">
        <v>1</v>
      </c>
      <c r="V10674" s="148">
        <v>3.9699999999999999E-2</v>
      </c>
      <c r="W10674" s="148">
        <v>126.749</v>
      </c>
      <c r="X10674" s="148">
        <v>4</v>
      </c>
      <c r="Y10674" s="148">
        <v>0.30199999999999999</v>
      </c>
    </row>
    <row r="10675" spans="11:25" x14ac:dyDescent="0.25">
      <c r="K10675" s="145" t="s">
        <v>8806</v>
      </c>
      <c r="L10675" s="145">
        <v>69</v>
      </c>
      <c r="M10675" s="145">
        <v>193080</v>
      </c>
      <c r="N10675" s="148">
        <v>0.95199999999999996</v>
      </c>
      <c r="O10675" s="148">
        <v>0.44400000000000001</v>
      </c>
      <c r="P10675" s="148">
        <v>0.17899999999999999</v>
      </c>
      <c r="Q10675" s="148">
        <v>5.5999999999999995E-4</v>
      </c>
      <c r="R10675" s="148">
        <v>1</v>
      </c>
      <c r="S10675" s="148">
        <v>0.107</v>
      </c>
      <c r="T10675" s="148">
        <v>-12.937999999999899</v>
      </c>
      <c r="U10675" s="148">
        <v>1</v>
      </c>
      <c r="V10675" s="148">
        <v>3.9600000000000003E-2</v>
      </c>
      <c r="W10675" s="148">
        <v>72.254999999999995</v>
      </c>
      <c r="X10675" s="148">
        <v>4</v>
      </c>
      <c r="Y10675" s="148">
        <v>0.11899999999999999</v>
      </c>
    </row>
    <row r="10676" spans="11:25" x14ac:dyDescent="0.25">
      <c r="K10676" s="145" t="s">
        <v>2622</v>
      </c>
      <c r="L10676" s="145">
        <v>21</v>
      </c>
      <c r="M10676" s="145">
        <v>196346</v>
      </c>
      <c r="N10676" s="148">
        <v>0.75800000000000001</v>
      </c>
      <c r="O10676" s="148">
        <v>0.441</v>
      </c>
      <c r="P10676" s="148">
        <v>0.32400000000000001</v>
      </c>
      <c r="Q10676" s="148">
        <v>1.6899999999999999E-6</v>
      </c>
      <c r="R10676" s="148">
        <v>5</v>
      </c>
      <c r="S10676" s="148">
        <v>0.44799999999999901</v>
      </c>
      <c r="T10676" s="148">
        <v>-8.7880000000000003</v>
      </c>
      <c r="U10676" s="148">
        <v>1</v>
      </c>
      <c r="V10676" s="148">
        <v>0.03</v>
      </c>
      <c r="W10676" s="148">
        <v>78.546999999999997</v>
      </c>
      <c r="X10676" s="148">
        <v>4</v>
      </c>
      <c r="Y10676" s="148">
        <v>0.215</v>
      </c>
    </row>
    <row r="10677" spans="11:25" x14ac:dyDescent="0.25">
      <c r="K10677" s="145" t="s">
        <v>8807</v>
      </c>
      <c r="L10677" s="145">
        <v>10</v>
      </c>
      <c r="M10677" s="145">
        <v>271293</v>
      </c>
      <c r="N10677" s="148">
        <v>3.4000000000000002E-2</v>
      </c>
      <c r="O10677" s="148">
        <v>0.55000000000000004</v>
      </c>
      <c r="P10677" s="148">
        <v>0.625</v>
      </c>
      <c r="Q10677" s="148">
        <v>0.62</v>
      </c>
      <c r="R10677" s="148">
        <v>0</v>
      </c>
      <c r="S10677" s="148">
        <v>0.14099999999999999</v>
      </c>
      <c r="T10677" s="148">
        <v>-7.5279999999999996</v>
      </c>
      <c r="U10677" s="148">
        <v>1</v>
      </c>
      <c r="V10677" s="148">
        <v>3.2000000000000001E-2</v>
      </c>
      <c r="W10677" s="148">
        <v>120.027</v>
      </c>
      <c r="X10677" s="148">
        <v>4</v>
      </c>
      <c r="Y10677" s="148">
        <v>0.215</v>
      </c>
    </row>
    <row r="10678" spans="11:25" x14ac:dyDescent="0.25">
      <c r="K10678" s="145" t="s">
        <v>2560</v>
      </c>
      <c r="L10678" s="145">
        <v>12</v>
      </c>
      <c r="M10678" s="145">
        <v>238520</v>
      </c>
      <c r="N10678" s="148">
        <v>0.84299999999999997</v>
      </c>
      <c r="O10678" s="148">
        <v>0.56499999999999995</v>
      </c>
      <c r="P10678" s="148">
        <v>0.25700000000000001</v>
      </c>
      <c r="Q10678" s="148">
        <v>3.0299999999999998E-6</v>
      </c>
      <c r="R10678" s="148">
        <v>0</v>
      </c>
      <c r="S10678" s="148">
        <v>0.109</v>
      </c>
      <c r="T10678" s="148">
        <v>-14.04</v>
      </c>
      <c r="U10678" s="148">
        <v>1</v>
      </c>
      <c r="V10678" s="148">
        <v>5.79E-2</v>
      </c>
      <c r="W10678" s="148">
        <v>76.492999999999995</v>
      </c>
      <c r="X10678" s="148">
        <v>4</v>
      </c>
      <c r="Y10678" s="148">
        <v>0.111</v>
      </c>
    </row>
    <row r="10679" spans="11:25" x14ac:dyDescent="0.25">
      <c r="K10679" s="145" t="s">
        <v>610</v>
      </c>
      <c r="L10679" s="145">
        <v>73</v>
      </c>
      <c r="M10679" s="145">
        <v>189000</v>
      </c>
      <c r="N10679" s="148">
        <v>0.69399999999999995</v>
      </c>
      <c r="O10679" s="148">
        <v>0.65700000000000003</v>
      </c>
      <c r="P10679" s="148">
        <v>0.35499999999999998</v>
      </c>
      <c r="Q10679" s="148">
        <v>4.2699999999999899E-4</v>
      </c>
      <c r="R10679" s="148">
        <v>7</v>
      </c>
      <c r="S10679" s="148">
        <v>0.123</v>
      </c>
      <c r="T10679" s="148">
        <v>-12.044</v>
      </c>
      <c r="U10679" s="148">
        <v>1</v>
      </c>
      <c r="V10679" s="148">
        <v>7.1400000000000005E-2</v>
      </c>
      <c r="W10679" s="148">
        <v>74.989999999999995</v>
      </c>
      <c r="X10679" s="148">
        <v>4</v>
      </c>
      <c r="Y10679" s="148">
        <v>8.0799999999999997E-2</v>
      </c>
    </row>
    <row r="10680" spans="11:25" x14ac:dyDescent="0.25">
      <c r="K10680" s="145" t="s">
        <v>8808</v>
      </c>
      <c r="L10680" s="145">
        <v>23</v>
      </c>
      <c r="M10680" s="145">
        <v>246895</v>
      </c>
      <c r="N10680" s="148">
        <v>0.96199999999999997</v>
      </c>
      <c r="O10680" s="148">
        <v>0.47</v>
      </c>
      <c r="P10680" s="148">
        <v>0.27100000000000002</v>
      </c>
      <c r="Q10680" s="148">
        <v>0</v>
      </c>
      <c r="R10680" s="148">
        <v>8</v>
      </c>
      <c r="S10680" s="148">
        <v>0.106</v>
      </c>
      <c r="T10680" s="148">
        <v>-8.3350000000000009</v>
      </c>
      <c r="U10680" s="148">
        <v>1</v>
      </c>
      <c r="V10680" s="148">
        <v>3.9199999999999999E-2</v>
      </c>
      <c r="W10680" s="148">
        <v>129.62299999999999</v>
      </c>
      <c r="X10680" s="148">
        <v>4</v>
      </c>
      <c r="Y10680" s="148">
        <v>0.38799999999999901</v>
      </c>
    </row>
    <row r="10681" spans="11:25" x14ac:dyDescent="0.25">
      <c r="K10681" s="145" t="s">
        <v>1885</v>
      </c>
      <c r="L10681" s="145">
        <v>73</v>
      </c>
      <c r="M10681" s="145">
        <v>273426</v>
      </c>
      <c r="N10681" s="148">
        <v>0.188999999999999</v>
      </c>
      <c r="O10681" s="148">
        <v>0.56100000000000005</v>
      </c>
      <c r="P10681" s="148">
        <v>0.54700000000000004</v>
      </c>
      <c r="Q10681" s="148">
        <v>1.57E-3</v>
      </c>
      <c r="R10681" s="148">
        <v>11</v>
      </c>
      <c r="S10681" s="148">
        <v>0.17</v>
      </c>
      <c r="T10681" s="148">
        <v>-7.4960000000000004</v>
      </c>
      <c r="U10681" s="148">
        <v>0</v>
      </c>
      <c r="V10681" s="148">
        <v>3.2099999999999997E-2</v>
      </c>
      <c r="W10681" s="148">
        <v>139.755</v>
      </c>
      <c r="X10681" s="148">
        <v>4</v>
      </c>
      <c r="Y10681" s="148">
        <v>0.19</v>
      </c>
    </row>
    <row r="10682" spans="11:25" x14ac:dyDescent="0.25">
      <c r="K10682" s="145" t="s">
        <v>8809</v>
      </c>
      <c r="L10682" s="145">
        <v>31</v>
      </c>
      <c r="M10682" s="145">
        <v>199593</v>
      </c>
      <c r="N10682" s="148">
        <v>0.20100000000000001</v>
      </c>
      <c r="O10682" s="148">
        <v>0.73199999999999998</v>
      </c>
      <c r="P10682" s="148">
        <v>0.60499999999999998</v>
      </c>
      <c r="Q10682" s="148">
        <v>0</v>
      </c>
      <c r="R10682" s="148">
        <v>10</v>
      </c>
      <c r="S10682" s="148">
        <v>0.129</v>
      </c>
      <c r="T10682" s="148">
        <v>-7.3070000000000004</v>
      </c>
      <c r="U10682" s="148">
        <v>0</v>
      </c>
      <c r="V10682" s="148">
        <v>4.0099999999999997E-2</v>
      </c>
      <c r="W10682" s="148">
        <v>120.012999999999</v>
      </c>
      <c r="X10682" s="148">
        <v>4</v>
      </c>
      <c r="Y10682" s="148">
        <v>0.26</v>
      </c>
    </row>
    <row r="10683" spans="11:25" x14ac:dyDescent="0.25">
      <c r="K10683" s="145" t="s">
        <v>8810</v>
      </c>
      <c r="L10683" s="145">
        <v>76</v>
      </c>
      <c r="M10683" s="145">
        <v>185527</v>
      </c>
      <c r="N10683" s="148">
        <v>0.98799999999999999</v>
      </c>
      <c r="O10683" s="148">
        <v>0.31</v>
      </c>
      <c r="P10683" s="148">
        <v>0.218</v>
      </c>
      <c r="Q10683" s="148">
        <v>0.95199999999999996</v>
      </c>
      <c r="R10683" s="148">
        <v>9</v>
      </c>
      <c r="S10683" s="148">
        <v>8.5000000000000006E-2</v>
      </c>
      <c r="T10683" s="148">
        <v>-21.398</v>
      </c>
      <c r="U10683" s="148">
        <v>1</v>
      </c>
      <c r="V10683" s="148">
        <v>5.0700000000000002E-2</v>
      </c>
      <c r="W10683" s="148">
        <v>145.07399999999899</v>
      </c>
      <c r="X10683" s="148">
        <v>4</v>
      </c>
      <c r="Y10683" s="148">
        <v>9.69E-2</v>
      </c>
    </row>
    <row r="10684" spans="11:25" x14ac:dyDescent="0.25">
      <c r="K10684" s="145" t="s">
        <v>8811</v>
      </c>
      <c r="L10684" s="145">
        <v>67</v>
      </c>
      <c r="M10684" s="145">
        <v>254506</v>
      </c>
      <c r="N10684" s="148">
        <v>0.92799999999999905</v>
      </c>
      <c r="O10684" s="148">
        <v>0.38799999999999901</v>
      </c>
      <c r="P10684" s="148">
        <v>0.372</v>
      </c>
      <c r="Q10684" s="148">
        <v>0</v>
      </c>
      <c r="R10684" s="148">
        <v>6</v>
      </c>
      <c r="S10684" s="148">
        <v>0.14599999999999999</v>
      </c>
      <c r="T10684" s="148">
        <v>-5.72</v>
      </c>
      <c r="U10684" s="148">
        <v>1</v>
      </c>
      <c r="V10684" s="148">
        <v>4.6800000000000001E-2</v>
      </c>
      <c r="W10684" s="148">
        <v>89.700999999999993</v>
      </c>
      <c r="X10684" s="148">
        <v>4</v>
      </c>
      <c r="Y10684" s="148">
        <v>0.28499999999999998</v>
      </c>
    </row>
    <row r="10685" spans="11:25" x14ac:dyDescent="0.25">
      <c r="K10685" s="145" t="s">
        <v>8812</v>
      </c>
      <c r="L10685" s="145">
        <v>63</v>
      </c>
      <c r="M10685" s="145">
        <v>221293</v>
      </c>
      <c r="N10685" s="148">
        <v>0.14799999999999999</v>
      </c>
      <c r="O10685" s="148">
        <v>0.57299999999999995</v>
      </c>
      <c r="P10685" s="148">
        <v>0.58099999999999996</v>
      </c>
      <c r="Q10685" s="148">
        <v>0</v>
      </c>
      <c r="R10685" s="148">
        <v>7</v>
      </c>
      <c r="S10685" s="148">
        <v>0.128</v>
      </c>
      <c r="T10685" s="148">
        <v>-3.3250000000000002</v>
      </c>
      <c r="U10685" s="148">
        <v>1</v>
      </c>
      <c r="V10685" s="148">
        <v>2.76E-2</v>
      </c>
      <c r="W10685" s="148">
        <v>103.82</v>
      </c>
      <c r="X10685" s="148">
        <v>4</v>
      </c>
      <c r="Y10685" s="148">
        <v>0.188</v>
      </c>
    </row>
    <row r="10686" spans="11:25" x14ac:dyDescent="0.25">
      <c r="K10686" s="145" t="s">
        <v>8813</v>
      </c>
      <c r="L10686" s="145">
        <v>76</v>
      </c>
      <c r="M10686" s="145">
        <v>240165</v>
      </c>
      <c r="N10686" s="148">
        <v>0.69399999999999995</v>
      </c>
      <c r="O10686" s="148">
        <v>0.58499999999999996</v>
      </c>
      <c r="P10686" s="148">
        <v>0.30299999999999999</v>
      </c>
      <c r="Q10686" s="148">
        <v>0</v>
      </c>
      <c r="R10686" s="148">
        <v>4</v>
      </c>
      <c r="S10686" s="148">
        <v>0.115</v>
      </c>
      <c r="T10686" s="148">
        <v>-10.058</v>
      </c>
      <c r="U10686" s="148">
        <v>1</v>
      </c>
      <c r="V10686" s="148">
        <v>3.9800000000000002E-2</v>
      </c>
      <c r="W10686" s="148">
        <v>136.703</v>
      </c>
      <c r="X10686" s="148">
        <v>3</v>
      </c>
      <c r="Y10686" s="148">
        <v>0.14199999999999999</v>
      </c>
    </row>
    <row r="10687" spans="11:25" x14ac:dyDescent="0.25">
      <c r="K10687" s="145" t="s">
        <v>8814</v>
      </c>
      <c r="L10687" s="145">
        <v>73</v>
      </c>
      <c r="M10687" s="145">
        <v>250453</v>
      </c>
      <c r="N10687" s="148">
        <v>9.6699999999999998E-3</v>
      </c>
      <c r="O10687" s="148">
        <v>0.56999999999999995</v>
      </c>
      <c r="P10687" s="148">
        <v>0.71699999999999997</v>
      </c>
      <c r="Q10687" s="148">
        <v>0</v>
      </c>
      <c r="R10687" s="148">
        <v>1</v>
      </c>
      <c r="S10687" s="148">
        <v>8.3299999999999999E-2</v>
      </c>
      <c r="T10687" s="148">
        <v>-4.9139999999999997</v>
      </c>
      <c r="U10687" s="148">
        <v>1</v>
      </c>
      <c r="V10687" s="148">
        <v>2.8999999999999901E-2</v>
      </c>
      <c r="W10687" s="148">
        <v>111.91</v>
      </c>
      <c r="X10687" s="148">
        <v>4</v>
      </c>
      <c r="Y10687" s="148">
        <v>0.32100000000000001</v>
      </c>
    </row>
    <row r="10688" spans="11:25" x14ac:dyDescent="0.25">
      <c r="K10688" s="145" t="s">
        <v>1488</v>
      </c>
      <c r="L10688" s="145">
        <v>87</v>
      </c>
      <c r="M10688" s="145">
        <v>205463</v>
      </c>
      <c r="N10688" s="148">
        <v>0.161</v>
      </c>
      <c r="O10688" s="148">
        <v>0.55000000000000004</v>
      </c>
      <c r="P10688" s="148">
        <v>0.41499999999999998</v>
      </c>
      <c r="Q10688" s="148">
        <v>0</v>
      </c>
      <c r="R10688" s="148">
        <v>9</v>
      </c>
      <c r="S10688" s="148">
        <v>0.108</v>
      </c>
      <c r="T10688" s="148">
        <v>-6.5570000000000004</v>
      </c>
      <c r="U10688" s="148">
        <v>0</v>
      </c>
      <c r="V10688" s="148">
        <v>5.1999999999999998E-2</v>
      </c>
      <c r="W10688" s="148">
        <v>172.065</v>
      </c>
      <c r="X10688" s="148">
        <v>4</v>
      </c>
      <c r="Y10688" s="148">
        <v>0.27399999999999902</v>
      </c>
    </row>
    <row r="10689" spans="11:25" x14ac:dyDescent="0.25">
      <c r="K10689" s="145" t="s">
        <v>8815</v>
      </c>
      <c r="L10689" s="145">
        <v>59</v>
      </c>
      <c r="M10689" s="145">
        <v>181400</v>
      </c>
      <c r="N10689" s="148">
        <v>0.73699999999999999</v>
      </c>
      <c r="O10689" s="148">
        <v>0.47899999999999998</v>
      </c>
      <c r="P10689" s="148">
        <v>0.54100000000000004</v>
      </c>
      <c r="Q10689" s="148">
        <v>0</v>
      </c>
      <c r="R10689" s="148">
        <v>0</v>
      </c>
      <c r="S10689" s="148">
        <v>0.108</v>
      </c>
      <c r="T10689" s="148">
        <v>-9.8620000000000001</v>
      </c>
      <c r="U10689" s="148">
        <v>1</v>
      </c>
      <c r="V10689" s="148">
        <v>5.45E-2</v>
      </c>
      <c r="W10689" s="148">
        <v>85.994</v>
      </c>
      <c r="X10689" s="148">
        <v>4</v>
      </c>
      <c r="Y10689" s="148">
        <v>0.32100000000000001</v>
      </c>
    </row>
    <row r="10690" spans="11:25" x14ac:dyDescent="0.25">
      <c r="K10690" s="145" t="s">
        <v>8816</v>
      </c>
      <c r="L10690" s="145">
        <v>73</v>
      </c>
      <c r="M10690" s="145">
        <v>234520</v>
      </c>
      <c r="N10690" s="148">
        <v>6.3500000000000001E-2</v>
      </c>
      <c r="O10690" s="148">
        <v>0.33600000000000002</v>
      </c>
      <c r="P10690" s="148">
        <v>0.60199999999999998</v>
      </c>
      <c r="Q10690" s="148">
        <v>0</v>
      </c>
      <c r="R10690" s="148">
        <v>4</v>
      </c>
      <c r="S10690" s="148">
        <v>0.14099999999999999</v>
      </c>
      <c r="T10690" s="148">
        <v>-6.3540000000000001</v>
      </c>
      <c r="U10690" s="148">
        <v>1</v>
      </c>
      <c r="V10690" s="148">
        <v>3.2500000000000001E-2</v>
      </c>
      <c r="W10690" s="148">
        <v>161.01</v>
      </c>
      <c r="X10690" s="148">
        <v>4</v>
      </c>
      <c r="Y10690" s="148">
        <v>0.29899999999999999</v>
      </c>
    </row>
    <row r="10691" spans="11:25" x14ac:dyDescent="0.25">
      <c r="K10691" s="145" t="s">
        <v>8817</v>
      </c>
      <c r="L10691" s="145">
        <v>71</v>
      </c>
      <c r="M10691" s="145">
        <v>259413</v>
      </c>
      <c r="N10691" s="148">
        <v>0.68899999999999995</v>
      </c>
      <c r="O10691" s="148">
        <v>0.81</v>
      </c>
      <c r="P10691" s="148">
        <v>0.436</v>
      </c>
      <c r="Q10691" s="148">
        <v>1.5100000000000001E-4</v>
      </c>
      <c r="R10691" s="148">
        <v>10</v>
      </c>
      <c r="S10691" s="148">
        <v>0.11</v>
      </c>
      <c r="T10691" s="148">
        <v>-12.683</v>
      </c>
      <c r="U10691" s="148">
        <v>1</v>
      </c>
      <c r="V10691" s="148">
        <v>7.17E-2</v>
      </c>
      <c r="W10691" s="148">
        <v>119.973</v>
      </c>
      <c r="X10691" s="148">
        <v>4</v>
      </c>
      <c r="Y10691" s="148">
        <v>0.44600000000000001</v>
      </c>
    </row>
    <row r="10692" spans="11:25" x14ac:dyDescent="0.25">
      <c r="K10692" s="145" t="s">
        <v>4413</v>
      </c>
      <c r="L10692" s="145">
        <v>75</v>
      </c>
      <c r="M10692" s="145">
        <v>257200</v>
      </c>
      <c r="N10692" s="148">
        <v>1.17E-2</v>
      </c>
      <c r="O10692" s="148">
        <v>0.42099999999999999</v>
      </c>
      <c r="P10692" s="148">
        <v>0.79099999999999904</v>
      </c>
      <c r="Q10692" s="148">
        <v>1.4800000000000001E-5</v>
      </c>
      <c r="R10692" s="148">
        <v>9</v>
      </c>
      <c r="S10692" s="148">
        <v>0.14599999999999999</v>
      </c>
      <c r="T10692" s="148">
        <v>-4.9980000000000002</v>
      </c>
      <c r="U10692" s="148">
        <v>1</v>
      </c>
      <c r="V10692" s="148">
        <v>4.9599999999999998E-2</v>
      </c>
      <c r="W10692" s="148">
        <v>130.07499999999999</v>
      </c>
      <c r="X10692" s="148">
        <v>4</v>
      </c>
      <c r="Y10692" s="148">
        <v>0.499</v>
      </c>
    </row>
    <row r="10693" spans="11:25" x14ac:dyDescent="0.25">
      <c r="K10693" s="145" t="s">
        <v>8818</v>
      </c>
      <c r="L10693" s="145">
        <v>65</v>
      </c>
      <c r="M10693" s="145">
        <v>240493</v>
      </c>
      <c r="N10693" s="148">
        <v>0.188999999999999</v>
      </c>
      <c r="O10693" s="148">
        <v>0.45799999999999902</v>
      </c>
      <c r="P10693" s="148">
        <v>0.71899999999999997</v>
      </c>
      <c r="Q10693" s="148">
        <v>0</v>
      </c>
      <c r="R10693" s="148">
        <v>4</v>
      </c>
      <c r="S10693" s="148">
        <v>0.22800000000000001</v>
      </c>
      <c r="T10693" s="148">
        <v>-3.9209999999999998</v>
      </c>
      <c r="U10693" s="148">
        <v>0</v>
      </c>
      <c r="V10693" s="148">
        <v>3.2300000000000002E-2</v>
      </c>
      <c r="W10693" s="148">
        <v>142.03200000000001</v>
      </c>
      <c r="X10693" s="148">
        <v>4</v>
      </c>
      <c r="Y10693" s="148">
        <v>0.16800000000000001</v>
      </c>
    </row>
    <row r="10694" spans="11:25" x14ac:dyDescent="0.25">
      <c r="K10694" s="145" t="s">
        <v>8819</v>
      </c>
      <c r="L10694" s="145">
        <v>18</v>
      </c>
      <c r="M10694" s="145">
        <v>365760</v>
      </c>
      <c r="N10694" s="148">
        <v>0.34899999999999998</v>
      </c>
      <c r="O10694" s="148">
        <v>0.41299999999999998</v>
      </c>
      <c r="P10694" s="148">
        <v>0.51400000000000001</v>
      </c>
      <c r="Q10694" s="148">
        <v>6.2399999999999999E-4</v>
      </c>
      <c r="R10694" s="148">
        <v>2</v>
      </c>
      <c r="S10694" s="148">
        <v>8.0699999999999994E-2</v>
      </c>
      <c r="T10694" s="148">
        <v>-7.9340000000000002</v>
      </c>
      <c r="U10694" s="148">
        <v>1</v>
      </c>
      <c r="V10694" s="148">
        <v>3.27E-2</v>
      </c>
      <c r="W10694" s="148">
        <v>107.64100000000001</v>
      </c>
      <c r="X10694" s="148">
        <v>4</v>
      </c>
      <c r="Y10694" s="148">
        <v>0.14799999999999999</v>
      </c>
    </row>
    <row r="10695" spans="11:25" x14ac:dyDescent="0.25">
      <c r="K10695" s="145" t="s">
        <v>8820</v>
      </c>
      <c r="L10695" s="145">
        <v>79</v>
      </c>
      <c r="M10695" s="145">
        <v>204013</v>
      </c>
      <c r="N10695" s="148">
        <v>5.4899999999999997E-2</v>
      </c>
      <c r="O10695" s="148">
        <v>0.56399999999999995</v>
      </c>
      <c r="P10695" s="148">
        <v>0.71399999999999997</v>
      </c>
      <c r="Q10695" s="148">
        <v>0</v>
      </c>
      <c r="R10695" s="148">
        <v>7</v>
      </c>
      <c r="S10695" s="148">
        <v>0.155</v>
      </c>
      <c r="T10695" s="148">
        <v>-4.9870000000000001</v>
      </c>
      <c r="U10695" s="148">
        <v>1</v>
      </c>
      <c r="V10695" s="148">
        <v>0.129</v>
      </c>
      <c r="W10695" s="148">
        <v>175.92400000000001</v>
      </c>
      <c r="X10695" s="148">
        <v>4</v>
      </c>
      <c r="Y10695" s="148">
        <v>0.33</v>
      </c>
    </row>
    <row r="10696" spans="11:25" x14ac:dyDescent="0.25">
      <c r="K10696" s="145" t="s">
        <v>8821</v>
      </c>
      <c r="L10696" s="145">
        <v>65</v>
      </c>
      <c r="M10696" s="145">
        <v>277280</v>
      </c>
      <c r="N10696" s="148">
        <v>0.57699999999999996</v>
      </c>
      <c r="O10696" s="148">
        <v>0.48899999999999999</v>
      </c>
      <c r="P10696" s="148">
        <v>0.36599999999999999</v>
      </c>
      <c r="Q10696" s="148">
        <v>1.3999999999999999E-4</v>
      </c>
      <c r="R10696" s="148">
        <v>6</v>
      </c>
      <c r="S10696" s="148">
        <v>4.9599999999999998E-2</v>
      </c>
      <c r="T10696" s="148">
        <v>-11.097</v>
      </c>
      <c r="U10696" s="148">
        <v>1</v>
      </c>
      <c r="V10696" s="148">
        <v>3.2199999999999999E-2</v>
      </c>
      <c r="W10696" s="148">
        <v>88.814999999999998</v>
      </c>
      <c r="X10696" s="148">
        <v>4</v>
      </c>
      <c r="Y10696" s="148">
        <v>0.161</v>
      </c>
    </row>
    <row r="10697" spans="11:25" x14ac:dyDescent="0.25">
      <c r="K10697" s="145" t="s">
        <v>8822</v>
      </c>
      <c r="L10697" s="145">
        <v>28</v>
      </c>
      <c r="M10697" s="145">
        <v>294720</v>
      </c>
      <c r="N10697" s="148">
        <v>3.2100000000000002E-3</v>
      </c>
      <c r="O10697" s="148">
        <v>0.58299999999999996</v>
      </c>
      <c r="P10697" s="148">
        <v>0.79200000000000004</v>
      </c>
      <c r="Q10697" s="148">
        <v>4.9200000000000003E-5</v>
      </c>
      <c r="R10697" s="148">
        <v>1</v>
      </c>
      <c r="S10697" s="148">
        <v>0.315</v>
      </c>
      <c r="T10697" s="148">
        <v>-5.8940000000000001</v>
      </c>
      <c r="U10697" s="148">
        <v>1</v>
      </c>
      <c r="V10697" s="148">
        <v>5.33E-2</v>
      </c>
      <c r="W10697" s="148">
        <v>80.055000000000007</v>
      </c>
      <c r="X10697" s="148">
        <v>4</v>
      </c>
      <c r="Y10697" s="148">
        <v>0.39700000000000002</v>
      </c>
    </row>
    <row r="10698" spans="11:25" x14ac:dyDescent="0.25">
      <c r="K10698" s="145" t="s">
        <v>598</v>
      </c>
      <c r="L10698" s="145">
        <v>78</v>
      </c>
      <c r="M10698" s="145">
        <v>259933</v>
      </c>
      <c r="N10698" s="148">
        <v>0.154</v>
      </c>
      <c r="O10698" s="148">
        <v>0.46799999999999897</v>
      </c>
      <c r="P10698" s="148">
        <v>0.64</v>
      </c>
      <c r="Q10698" s="148">
        <v>0</v>
      </c>
      <c r="R10698" s="148">
        <v>0</v>
      </c>
      <c r="S10698" s="148">
        <v>0.154</v>
      </c>
      <c r="T10698" s="148">
        <v>-5.8620000000000001</v>
      </c>
      <c r="U10698" s="148">
        <v>1</v>
      </c>
      <c r="V10698" s="148">
        <v>2.75E-2</v>
      </c>
      <c r="W10698" s="148">
        <v>79.296999999999997</v>
      </c>
      <c r="X10698" s="148">
        <v>4</v>
      </c>
      <c r="Y10698" s="148">
        <v>0.499</v>
      </c>
    </row>
    <row r="10699" spans="11:25" x14ac:dyDescent="0.25">
      <c r="K10699" s="145" t="s">
        <v>8823</v>
      </c>
      <c r="L10699" s="145">
        <v>69</v>
      </c>
      <c r="M10699" s="145">
        <v>216186</v>
      </c>
      <c r="N10699" s="148">
        <v>0.27399999999999902</v>
      </c>
      <c r="O10699" s="148">
        <v>0.40399999999999903</v>
      </c>
      <c r="P10699" s="148">
        <v>0.48</v>
      </c>
      <c r="Q10699" s="148">
        <v>8.6300000000000004E-6</v>
      </c>
      <c r="R10699" s="148">
        <v>9</v>
      </c>
      <c r="S10699" s="148">
        <v>0.13200000000000001</v>
      </c>
      <c r="T10699" s="148">
        <v>-8.9060000000000006</v>
      </c>
      <c r="U10699" s="148">
        <v>0</v>
      </c>
      <c r="V10699" s="148">
        <v>3.0300000000000001E-2</v>
      </c>
      <c r="W10699" s="148">
        <v>129.16200000000001</v>
      </c>
      <c r="X10699" s="148">
        <v>3</v>
      </c>
      <c r="Y10699" s="148">
        <v>0.2</v>
      </c>
    </row>
    <row r="10700" spans="11:25" x14ac:dyDescent="0.25">
      <c r="K10700" s="145" t="s">
        <v>8824</v>
      </c>
      <c r="L10700" s="145">
        <v>64</v>
      </c>
      <c r="M10700" s="145">
        <v>243187</v>
      </c>
      <c r="N10700" s="148">
        <v>9.5299999999999996E-2</v>
      </c>
      <c r="O10700" s="148">
        <v>0.6</v>
      </c>
      <c r="P10700" s="148">
        <v>0.65300000000000002</v>
      </c>
      <c r="Q10700" s="148">
        <v>0</v>
      </c>
      <c r="R10700" s="148">
        <v>1</v>
      </c>
      <c r="S10700" s="148">
        <v>0.122</v>
      </c>
      <c r="T10700" s="148">
        <v>-8.3089999999999993</v>
      </c>
      <c r="U10700" s="148">
        <v>0</v>
      </c>
      <c r="V10700" s="148">
        <v>5.9400000000000001E-2</v>
      </c>
      <c r="W10700" s="148">
        <v>119.994</v>
      </c>
      <c r="X10700" s="148">
        <v>4</v>
      </c>
      <c r="Y10700" s="148">
        <v>0.43</v>
      </c>
    </row>
    <row r="10701" spans="11:25" x14ac:dyDescent="0.25">
      <c r="K10701" s="145" t="s">
        <v>8825</v>
      </c>
      <c r="L10701" s="145">
        <v>66</v>
      </c>
      <c r="M10701" s="145">
        <v>198549</v>
      </c>
      <c r="N10701" s="148">
        <v>0.84899999999999998</v>
      </c>
      <c r="O10701" s="148">
        <v>0.69499999999999995</v>
      </c>
      <c r="P10701" s="148">
        <v>0.35899999999999999</v>
      </c>
      <c r="Q10701" s="148">
        <v>0</v>
      </c>
      <c r="R10701" s="148">
        <v>0</v>
      </c>
      <c r="S10701" s="148">
        <v>0.10199999999999999</v>
      </c>
      <c r="T10701" s="148">
        <v>-7.6760000000000002</v>
      </c>
      <c r="U10701" s="148">
        <v>1</v>
      </c>
      <c r="V10701" s="148">
        <v>5.3499999999999999E-2</v>
      </c>
      <c r="W10701" s="148">
        <v>85.93</v>
      </c>
      <c r="X10701" s="148">
        <v>4</v>
      </c>
      <c r="Y10701" s="148">
        <v>0.38900000000000001</v>
      </c>
    </row>
    <row r="10702" spans="11:25" x14ac:dyDescent="0.25">
      <c r="K10702" s="145" t="s">
        <v>8826</v>
      </c>
      <c r="L10702" s="145">
        <v>50</v>
      </c>
      <c r="M10702" s="145">
        <v>218773</v>
      </c>
      <c r="N10702" s="148">
        <v>0.89700000000000002</v>
      </c>
      <c r="O10702" s="148">
        <v>0.47899999999999998</v>
      </c>
      <c r="P10702" s="148">
        <v>8.9200000000000002E-2</v>
      </c>
      <c r="Q10702" s="148">
        <v>2.79E-6</v>
      </c>
      <c r="R10702" s="148">
        <v>9</v>
      </c>
      <c r="S10702" s="148">
        <v>8.9899999999999994E-2</v>
      </c>
      <c r="T10702" s="148">
        <v>-13.7229999999999</v>
      </c>
      <c r="U10702" s="148">
        <v>0</v>
      </c>
      <c r="V10702" s="148">
        <v>3.2000000000000001E-2</v>
      </c>
      <c r="W10702" s="148">
        <v>77.798999999999893</v>
      </c>
      <c r="X10702" s="148">
        <v>4</v>
      </c>
      <c r="Y10702" s="148">
        <v>0.33600000000000002</v>
      </c>
    </row>
    <row r="10703" spans="11:25" x14ac:dyDescent="0.25">
      <c r="K10703" s="145" t="s">
        <v>1305</v>
      </c>
      <c r="L10703" s="145">
        <v>67</v>
      </c>
      <c r="M10703" s="145">
        <v>265506</v>
      </c>
      <c r="N10703" s="148">
        <v>1.6799999999999999E-2</v>
      </c>
      <c r="O10703" s="148">
        <v>0.55399999999999905</v>
      </c>
      <c r="P10703" s="148">
        <v>0.49</v>
      </c>
      <c r="Q10703" s="148">
        <v>5.3399999999999997E-4</v>
      </c>
      <c r="R10703" s="148">
        <v>4</v>
      </c>
      <c r="S10703" s="148">
        <v>0.13600000000000001</v>
      </c>
      <c r="T10703" s="148">
        <v>-8.0459999999999994</v>
      </c>
      <c r="U10703" s="148">
        <v>1</v>
      </c>
      <c r="V10703" s="148">
        <v>4.5699999999999998E-2</v>
      </c>
      <c r="W10703" s="148">
        <v>84.275000000000006</v>
      </c>
      <c r="X10703" s="148">
        <v>4</v>
      </c>
      <c r="Y10703" s="148">
        <v>0.51300000000000001</v>
      </c>
    </row>
    <row r="10704" spans="11:25" x14ac:dyDescent="0.25">
      <c r="K10704" s="145" t="s">
        <v>4465</v>
      </c>
      <c r="L10704" s="145">
        <v>54</v>
      </c>
      <c r="M10704" s="145">
        <v>184320</v>
      </c>
      <c r="N10704" s="148">
        <v>0.97499999999999998</v>
      </c>
      <c r="O10704" s="148">
        <v>0.23599999999999999</v>
      </c>
      <c r="P10704" s="148">
        <v>0.33</v>
      </c>
      <c r="Q10704" s="148">
        <v>0.126</v>
      </c>
      <c r="R10704" s="148">
        <v>8</v>
      </c>
      <c r="S10704" s="148">
        <v>0.11599999999999901</v>
      </c>
      <c r="T10704" s="148">
        <v>-10.085000000000001</v>
      </c>
      <c r="U10704" s="148">
        <v>1</v>
      </c>
      <c r="V10704" s="148">
        <v>3.2500000000000001E-2</v>
      </c>
      <c r="W10704" s="148">
        <v>86.546000000000006</v>
      </c>
      <c r="X10704" s="148">
        <v>4</v>
      </c>
      <c r="Y10704" s="148">
        <v>8.2699999999999996E-2</v>
      </c>
    </row>
    <row r="10705" spans="11:25" x14ac:dyDescent="0.25">
      <c r="K10705" s="145" t="s">
        <v>8827</v>
      </c>
      <c r="L10705" s="145">
        <v>60</v>
      </c>
      <c r="M10705" s="145">
        <v>229404</v>
      </c>
      <c r="N10705" s="148">
        <v>5.9799999999999999E-2</v>
      </c>
      <c r="O10705" s="148">
        <v>0.44500000000000001</v>
      </c>
      <c r="P10705" s="148">
        <v>0.72099999999999997</v>
      </c>
      <c r="Q10705" s="148">
        <v>0</v>
      </c>
      <c r="R10705" s="148">
        <v>11</v>
      </c>
      <c r="S10705" s="148">
        <v>0.129</v>
      </c>
      <c r="T10705" s="148">
        <v>-4.016</v>
      </c>
      <c r="U10705" s="148">
        <v>0</v>
      </c>
      <c r="V10705" s="148">
        <v>4.7100000000000003E-2</v>
      </c>
      <c r="W10705" s="148">
        <v>147.90199999999999</v>
      </c>
      <c r="X10705" s="148">
        <v>4</v>
      </c>
      <c r="Y10705" s="148">
        <v>0.21199999999999999</v>
      </c>
    </row>
    <row r="10706" spans="11:25" x14ac:dyDescent="0.25">
      <c r="K10706" s="145" t="s">
        <v>8828</v>
      </c>
      <c r="L10706" s="145">
        <v>4</v>
      </c>
      <c r="M10706" s="145">
        <v>239988</v>
      </c>
      <c r="N10706" s="148">
        <v>9.64E-2</v>
      </c>
      <c r="O10706" s="148">
        <v>0.54299999999999904</v>
      </c>
      <c r="P10706" s="148">
        <v>0.63400000000000001</v>
      </c>
      <c r="Q10706" s="148">
        <v>0</v>
      </c>
      <c r="R10706" s="148">
        <v>1</v>
      </c>
      <c r="S10706" s="148">
        <v>0.126</v>
      </c>
      <c r="T10706" s="148">
        <v>-6.7489999999999997</v>
      </c>
      <c r="U10706" s="148">
        <v>0</v>
      </c>
      <c r="V10706" s="148">
        <v>3.0700000000000002E-2</v>
      </c>
      <c r="W10706" s="148">
        <v>128.124</v>
      </c>
      <c r="X10706" s="148">
        <v>4</v>
      </c>
      <c r="Y10706" s="148">
        <v>0.30599999999999999</v>
      </c>
    </row>
    <row r="10707" spans="11:25" x14ac:dyDescent="0.25">
      <c r="K10707" s="145" t="s">
        <v>8829</v>
      </c>
      <c r="L10707" s="145">
        <v>59</v>
      </c>
      <c r="M10707" s="145">
        <v>193080</v>
      </c>
      <c r="N10707" s="148">
        <v>4.0000000000000002E-4</v>
      </c>
      <c r="O10707" s="148">
        <v>0.56799999999999995</v>
      </c>
      <c r="P10707" s="148">
        <v>0.56899999999999995</v>
      </c>
      <c r="Q10707" s="148">
        <v>0.10199999999999999</v>
      </c>
      <c r="R10707" s="148">
        <v>7</v>
      </c>
      <c r="S10707" s="148">
        <v>0.34200000000000003</v>
      </c>
      <c r="T10707" s="148">
        <v>-6.0129999999999999</v>
      </c>
      <c r="U10707" s="148">
        <v>0</v>
      </c>
      <c r="V10707" s="148">
        <v>3.2899999999999999E-2</v>
      </c>
      <c r="W10707" s="148">
        <v>72.991</v>
      </c>
      <c r="X10707" s="148">
        <v>4</v>
      </c>
      <c r="Y10707" s="148">
        <v>0.26600000000000001</v>
      </c>
    </row>
    <row r="10708" spans="11:25" x14ac:dyDescent="0.25">
      <c r="K10708" s="145" t="s">
        <v>7457</v>
      </c>
      <c r="L10708" s="145">
        <v>85</v>
      </c>
      <c r="M10708" s="145">
        <v>202333</v>
      </c>
      <c r="N10708" s="148">
        <v>4.6199999999999998E-2</v>
      </c>
      <c r="O10708" s="148">
        <v>0.73399999999999999</v>
      </c>
      <c r="P10708" s="148">
        <v>0.63700000000000001</v>
      </c>
      <c r="Q10708" s="148">
        <v>2.2899999999999899E-5</v>
      </c>
      <c r="R10708" s="148">
        <v>4</v>
      </c>
      <c r="S10708" s="148">
        <v>6.0199999999999997E-2</v>
      </c>
      <c r="T10708" s="148">
        <v>-5.6769999999999996</v>
      </c>
      <c r="U10708" s="148">
        <v>0</v>
      </c>
      <c r="V10708" s="148">
        <v>0.14099999999999999</v>
      </c>
      <c r="W10708" s="148">
        <v>169.977</v>
      </c>
      <c r="X10708" s="148">
        <v>4</v>
      </c>
      <c r="Y10708" s="148">
        <v>0.64800000000000002</v>
      </c>
    </row>
    <row r="10709" spans="11:25" x14ac:dyDescent="0.25">
      <c r="K10709" s="145" t="s">
        <v>466</v>
      </c>
      <c r="L10709" s="145">
        <v>71</v>
      </c>
      <c r="M10709" s="145">
        <v>261266</v>
      </c>
      <c r="N10709" s="148">
        <v>3.9399999999999999E-3</v>
      </c>
      <c r="O10709" s="148">
        <v>0.49</v>
      </c>
      <c r="P10709" s="148">
        <v>0.67900000000000005</v>
      </c>
      <c r="Q10709" s="148">
        <v>1.53999999999999E-5</v>
      </c>
      <c r="R10709" s="148">
        <v>8</v>
      </c>
      <c r="S10709" s="148">
        <v>3.8300000000000001E-2</v>
      </c>
      <c r="T10709" s="148">
        <v>-3.68</v>
      </c>
      <c r="U10709" s="148">
        <v>1</v>
      </c>
      <c r="V10709" s="148">
        <v>3.09E-2</v>
      </c>
      <c r="W10709" s="148">
        <v>167.04599999999999</v>
      </c>
      <c r="X10709" s="148">
        <v>4</v>
      </c>
      <c r="Y10709" s="148">
        <v>0.50600000000000001</v>
      </c>
    </row>
    <row r="10710" spans="11:25" x14ac:dyDescent="0.25">
      <c r="K10710" s="145" t="s">
        <v>8830</v>
      </c>
      <c r="L10710" s="145">
        <v>39</v>
      </c>
      <c r="M10710" s="145">
        <v>305346</v>
      </c>
      <c r="N10710" s="148">
        <v>0.92799999999999905</v>
      </c>
      <c r="O10710" s="148">
        <v>0.42299999999999999</v>
      </c>
      <c r="P10710" s="148">
        <v>6.5699999999999995E-2</v>
      </c>
      <c r="Q10710" s="148">
        <v>1.3999999999999999E-6</v>
      </c>
      <c r="R10710" s="148">
        <v>1</v>
      </c>
      <c r="S10710" s="148">
        <v>9.2200000000000004E-2</v>
      </c>
      <c r="T10710" s="148">
        <v>-14.420999999999999</v>
      </c>
      <c r="U10710" s="148">
        <v>1</v>
      </c>
      <c r="V10710" s="148">
        <v>3.8600000000000002E-2</v>
      </c>
      <c r="W10710" s="148">
        <v>98.488999999999905</v>
      </c>
      <c r="X10710" s="148">
        <v>3</v>
      </c>
      <c r="Y10710" s="148">
        <v>0.105</v>
      </c>
    </row>
    <row r="10711" spans="11:25" x14ac:dyDescent="0.25">
      <c r="K10711" s="145" t="s">
        <v>8831</v>
      </c>
      <c r="L10711" s="145">
        <v>4</v>
      </c>
      <c r="M10711" s="145">
        <v>316920</v>
      </c>
      <c r="N10711" s="148">
        <v>0.56799999999999995</v>
      </c>
      <c r="O10711" s="148">
        <v>0.499</v>
      </c>
      <c r="P10711" s="148">
        <v>0.36099999999999999</v>
      </c>
      <c r="Q10711" s="148">
        <v>0</v>
      </c>
      <c r="R10711" s="148">
        <v>2</v>
      </c>
      <c r="S10711" s="148">
        <v>9.9099999999999994E-2</v>
      </c>
      <c r="T10711" s="148">
        <v>-10.7709999999999</v>
      </c>
      <c r="U10711" s="148">
        <v>1</v>
      </c>
      <c r="V10711" s="148">
        <v>2.9899999999999999E-2</v>
      </c>
      <c r="W10711" s="148">
        <v>134.89400000000001</v>
      </c>
      <c r="X10711" s="148">
        <v>4</v>
      </c>
      <c r="Y10711" s="148">
        <v>0.42199999999999999</v>
      </c>
    </row>
    <row r="10712" spans="11:25" x14ac:dyDescent="0.25">
      <c r="K10712" s="145" t="s">
        <v>8832</v>
      </c>
      <c r="L10712" s="145">
        <v>62</v>
      </c>
      <c r="M10712" s="145">
        <v>217974</v>
      </c>
      <c r="N10712" s="148">
        <v>0.68</v>
      </c>
      <c r="O10712" s="148">
        <v>0.55299999999999905</v>
      </c>
      <c r="P10712" s="148">
        <v>0.34299999999999897</v>
      </c>
      <c r="Q10712" s="148">
        <v>3.4999999999999999E-6</v>
      </c>
      <c r="R10712" s="148">
        <v>10</v>
      </c>
      <c r="S10712" s="148">
        <v>0.122</v>
      </c>
      <c r="T10712" s="148">
        <v>-9.4659999999999993</v>
      </c>
      <c r="U10712" s="148">
        <v>1</v>
      </c>
      <c r="V10712" s="148">
        <v>4.07E-2</v>
      </c>
      <c r="W10712" s="148">
        <v>66.543000000000006</v>
      </c>
      <c r="X10712" s="148">
        <v>3</v>
      </c>
      <c r="Y10712" s="148">
        <v>0.216</v>
      </c>
    </row>
    <row r="10713" spans="11:25" x14ac:dyDescent="0.25">
      <c r="K10713" s="145" t="s">
        <v>8833</v>
      </c>
      <c r="L10713" s="145">
        <v>8</v>
      </c>
      <c r="M10713" s="145">
        <v>232893</v>
      </c>
      <c r="N10713" s="148">
        <v>8.6499999999999994E-2</v>
      </c>
      <c r="O10713" s="148">
        <v>0.56799999999999995</v>
      </c>
      <c r="P10713" s="148">
        <v>0.88300000000000001</v>
      </c>
      <c r="Q10713" s="148">
        <v>1.14999999999999E-4</v>
      </c>
      <c r="R10713" s="148">
        <v>8</v>
      </c>
      <c r="S10713" s="148">
        <v>0.27600000000000002</v>
      </c>
      <c r="T10713" s="148">
        <v>-4.5119999999999996</v>
      </c>
      <c r="U10713" s="148">
        <v>1</v>
      </c>
      <c r="V10713" s="148">
        <v>8.0199999999999994E-2</v>
      </c>
      <c r="W10713" s="148">
        <v>91.025999999999996</v>
      </c>
      <c r="X10713" s="148">
        <v>4</v>
      </c>
      <c r="Y10713" s="148">
        <v>0.29899999999999999</v>
      </c>
    </row>
    <row r="10714" spans="11:25" x14ac:dyDescent="0.25">
      <c r="K10714" s="145" t="s">
        <v>8834</v>
      </c>
      <c r="L10714" s="145">
        <v>14</v>
      </c>
      <c r="M10714" s="145">
        <v>239453</v>
      </c>
      <c r="N10714" s="148">
        <v>3.8199999999999998E-2</v>
      </c>
      <c r="O10714" s="148">
        <v>0.27399999999999902</v>
      </c>
      <c r="P10714" s="148">
        <v>0.80799999999999905</v>
      </c>
      <c r="Q10714" s="148">
        <v>0</v>
      </c>
      <c r="R10714" s="148">
        <v>7</v>
      </c>
      <c r="S10714" s="148">
        <v>0.19800000000000001</v>
      </c>
      <c r="T10714" s="148">
        <v>-2.6779999999999999</v>
      </c>
      <c r="U10714" s="148">
        <v>1</v>
      </c>
      <c r="V10714" s="148">
        <v>3.4599999999999999E-2</v>
      </c>
      <c r="W10714" s="148">
        <v>161.10399999999899</v>
      </c>
      <c r="X10714" s="148">
        <v>3</v>
      </c>
      <c r="Y10714" s="148">
        <v>0.13100000000000001</v>
      </c>
    </row>
    <row r="10715" spans="11:25" x14ac:dyDescent="0.25">
      <c r="K10715" s="145" t="s">
        <v>8835</v>
      </c>
      <c r="L10715" s="145">
        <v>45</v>
      </c>
      <c r="M10715" s="145">
        <v>264826</v>
      </c>
      <c r="N10715" s="148">
        <v>1.07E-3</v>
      </c>
      <c r="O10715" s="148">
        <v>0.59799999999999998</v>
      </c>
      <c r="P10715" s="148">
        <v>0.624</v>
      </c>
      <c r="Q10715" s="148">
        <v>7.9500000000000001E-2</v>
      </c>
      <c r="R10715" s="148">
        <v>7</v>
      </c>
      <c r="S10715" s="148">
        <v>8.2600000000000007E-2</v>
      </c>
      <c r="T10715" s="148">
        <v>-6.9229999999999903</v>
      </c>
      <c r="U10715" s="148">
        <v>1</v>
      </c>
      <c r="V10715" s="148">
        <v>3.32E-2</v>
      </c>
      <c r="W10715" s="148">
        <v>98.003999999999905</v>
      </c>
      <c r="X10715" s="148">
        <v>4</v>
      </c>
      <c r="Y10715" s="148">
        <v>4.5100000000000001E-2</v>
      </c>
    </row>
    <row r="10716" spans="11:25" x14ac:dyDescent="0.25">
      <c r="K10716" s="145" t="s">
        <v>8836</v>
      </c>
      <c r="L10716" s="145">
        <v>14</v>
      </c>
      <c r="M10716" s="145">
        <v>305066</v>
      </c>
      <c r="N10716" s="148">
        <v>0.22899999999999901</v>
      </c>
      <c r="O10716" s="148">
        <v>0.44</v>
      </c>
      <c r="P10716" s="148">
        <v>0.498</v>
      </c>
      <c r="Q10716" s="148">
        <v>0</v>
      </c>
      <c r="R10716" s="148">
        <v>0</v>
      </c>
      <c r="S10716" s="148">
        <v>0.17299999999999999</v>
      </c>
      <c r="T10716" s="148">
        <v>-9.7880000000000003</v>
      </c>
      <c r="U10716" s="148">
        <v>1</v>
      </c>
      <c r="V10716" s="148">
        <v>2.64E-2</v>
      </c>
      <c r="W10716" s="148">
        <v>77.367999999999995</v>
      </c>
      <c r="X10716" s="148">
        <v>4</v>
      </c>
      <c r="Y10716" s="148">
        <v>0.157</v>
      </c>
    </row>
    <row r="10717" spans="11:25" x14ac:dyDescent="0.25">
      <c r="K10717" s="145" t="s">
        <v>1926</v>
      </c>
      <c r="L10717" s="145">
        <v>23</v>
      </c>
      <c r="M10717" s="145">
        <v>247013</v>
      </c>
      <c r="N10717" s="148">
        <v>0.372</v>
      </c>
      <c r="O10717" s="148">
        <v>0.432</v>
      </c>
      <c r="P10717" s="148">
        <v>0.437999999999999</v>
      </c>
      <c r="Q10717" s="148">
        <v>4.7200000000000002E-3</v>
      </c>
      <c r="R10717" s="148">
        <v>8</v>
      </c>
      <c r="S10717" s="148">
        <v>0.129</v>
      </c>
      <c r="T10717" s="148">
        <v>-8.7430000000000003</v>
      </c>
      <c r="U10717" s="148">
        <v>1</v>
      </c>
      <c r="V10717" s="148">
        <v>2.76E-2</v>
      </c>
      <c r="W10717" s="148">
        <v>119.812</v>
      </c>
      <c r="X10717" s="148">
        <v>4</v>
      </c>
      <c r="Y10717" s="148">
        <v>0.20699999999999999</v>
      </c>
    </row>
    <row r="10718" spans="11:25" x14ac:dyDescent="0.25">
      <c r="K10718" s="145" t="s">
        <v>8837</v>
      </c>
      <c r="L10718" s="145">
        <v>4</v>
      </c>
      <c r="M10718" s="145">
        <v>189240</v>
      </c>
      <c r="N10718" s="148">
        <v>0.66700000000000004</v>
      </c>
      <c r="O10718" s="148">
        <v>0.52800000000000002</v>
      </c>
      <c r="P10718" s="148">
        <v>0.28799999999999998</v>
      </c>
      <c r="Q10718" s="148">
        <v>0</v>
      </c>
      <c r="R10718" s="148">
        <v>0</v>
      </c>
      <c r="S10718" s="148">
        <v>0.113</v>
      </c>
      <c r="T10718" s="148">
        <v>-8.6079999999999899</v>
      </c>
      <c r="U10718" s="148">
        <v>0</v>
      </c>
      <c r="V10718" s="148">
        <v>2.6200000000000001E-2</v>
      </c>
      <c r="W10718" s="148">
        <v>95.388999999999996</v>
      </c>
      <c r="X10718" s="148">
        <v>4</v>
      </c>
      <c r="Y10718" s="148">
        <v>0.29399999999999998</v>
      </c>
    </row>
    <row r="10719" spans="11:25" x14ac:dyDescent="0.25">
      <c r="K10719" s="145" t="s">
        <v>8838</v>
      </c>
      <c r="L10719" s="145">
        <v>51</v>
      </c>
      <c r="M10719" s="145">
        <v>210126</v>
      </c>
      <c r="N10719" s="148">
        <v>0.18099999999999999</v>
      </c>
      <c r="O10719" s="148">
        <v>0.71399999999999997</v>
      </c>
      <c r="P10719" s="148">
        <v>0.314</v>
      </c>
      <c r="Q10719" s="148">
        <v>0.877</v>
      </c>
      <c r="R10719" s="148">
        <v>6</v>
      </c>
      <c r="S10719" s="148">
        <v>0.11</v>
      </c>
      <c r="T10719" s="148">
        <v>-8.5419999999999998</v>
      </c>
      <c r="U10719" s="148">
        <v>1</v>
      </c>
      <c r="V10719" s="148">
        <v>4.0899999999999999E-2</v>
      </c>
      <c r="W10719" s="148">
        <v>81.992999999999995</v>
      </c>
      <c r="X10719" s="148">
        <v>4</v>
      </c>
      <c r="Y10719" s="148">
        <v>0.57099999999999995</v>
      </c>
    </row>
    <row r="10720" spans="11:25" x14ac:dyDescent="0.25">
      <c r="K10720" s="145" t="s">
        <v>8839</v>
      </c>
      <c r="L10720" s="145">
        <v>50</v>
      </c>
      <c r="M10720" s="145">
        <v>105494</v>
      </c>
      <c r="N10720" s="148">
        <v>0.20199999999999901</v>
      </c>
      <c r="O10720" s="148">
        <v>0.72899999999999998</v>
      </c>
      <c r="P10720" s="148">
        <v>0.44799999999999901</v>
      </c>
      <c r="Q10720" s="148">
        <v>0.86699999999999999</v>
      </c>
      <c r="R10720" s="148">
        <v>0</v>
      </c>
      <c r="S10720" s="148">
        <v>6.93E-2</v>
      </c>
      <c r="T10720" s="148">
        <v>-7.8679999999999897</v>
      </c>
      <c r="U10720" s="148">
        <v>1</v>
      </c>
      <c r="V10720" s="148">
        <v>4.1300000000000003E-2</v>
      </c>
      <c r="W10720" s="148">
        <v>91.021000000000001</v>
      </c>
      <c r="X10720" s="148">
        <v>4</v>
      </c>
      <c r="Y10720" s="148">
        <v>0.32799999999999901</v>
      </c>
    </row>
    <row r="10721" spans="11:25" x14ac:dyDescent="0.25">
      <c r="K10721" s="145" t="s">
        <v>3815</v>
      </c>
      <c r="L10721" s="145">
        <v>48</v>
      </c>
      <c r="M10721" s="145">
        <v>98352</v>
      </c>
      <c r="N10721" s="148">
        <v>0.83599999999999997</v>
      </c>
      <c r="O10721" s="148">
        <v>0.64500000000000002</v>
      </c>
      <c r="P10721" s="148">
        <v>0.73899999999999999</v>
      </c>
      <c r="Q10721" s="148">
        <v>0.92500000000000004</v>
      </c>
      <c r="R10721" s="148">
        <v>5</v>
      </c>
      <c r="S10721" s="148">
        <v>0.38400000000000001</v>
      </c>
      <c r="T10721" s="148">
        <v>-6.7069999999999999</v>
      </c>
      <c r="U10721" s="148">
        <v>0</v>
      </c>
      <c r="V10721" s="148">
        <v>4.2900000000000001E-2</v>
      </c>
      <c r="W10721" s="148">
        <v>87.975999999999999</v>
      </c>
      <c r="X10721" s="148">
        <v>3</v>
      </c>
      <c r="Y10721" s="148">
        <v>0.127</v>
      </c>
    </row>
    <row r="10722" spans="11:25" x14ac:dyDescent="0.25">
      <c r="K10722" s="145" t="s">
        <v>8840</v>
      </c>
      <c r="L10722" s="145">
        <v>52</v>
      </c>
      <c r="M10722" s="145">
        <v>164935</v>
      </c>
      <c r="N10722" s="148">
        <v>0.51300000000000001</v>
      </c>
      <c r="O10722" s="148">
        <v>0.45899999999999902</v>
      </c>
      <c r="P10722" s="148">
        <v>0.51800000000000002</v>
      </c>
      <c r="Q10722" s="148">
        <v>0.218999999999999</v>
      </c>
      <c r="R10722" s="148">
        <v>10</v>
      </c>
      <c r="S10722" s="148">
        <v>0.17100000000000001</v>
      </c>
      <c r="T10722" s="148">
        <v>-9.3979999999999997</v>
      </c>
      <c r="U10722" s="148">
        <v>0</v>
      </c>
      <c r="V10722" s="148">
        <v>7.8299999999999995E-2</v>
      </c>
      <c r="W10722" s="148">
        <v>77.703000000000003</v>
      </c>
      <c r="X10722" s="148">
        <v>4</v>
      </c>
      <c r="Y10722" s="148">
        <v>0.22399999999999901</v>
      </c>
    </row>
    <row r="10723" spans="11:25" x14ac:dyDescent="0.25">
      <c r="K10723" s="145" t="s">
        <v>8841</v>
      </c>
      <c r="L10723" s="145">
        <v>48</v>
      </c>
      <c r="M10723" s="145">
        <v>226687</v>
      </c>
      <c r="N10723" s="148">
        <v>0.54299999999999904</v>
      </c>
      <c r="O10723" s="148">
        <v>0.40200000000000002</v>
      </c>
      <c r="P10723" s="148">
        <v>0.78599999999999903</v>
      </c>
      <c r="Q10723" s="148">
        <v>0</v>
      </c>
      <c r="R10723" s="148">
        <v>3</v>
      </c>
      <c r="S10723" s="148">
        <v>0.64500000000000002</v>
      </c>
      <c r="T10723" s="148">
        <v>-4.0129999999999999</v>
      </c>
      <c r="U10723" s="148">
        <v>1</v>
      </c>
      <c r="V10723" s="148">
        <v>0.26800000000000002</v>
      </c>
      <c r="W10723" s="148">
        <v>79.866</v>
      </c>
      <c r="X10723" s="148">
        <v>4</v>
      </c>
      <c r="Y10723" s="148">
        <v>0.86199999999999999</v>
      </c>
    </row>
    <row r="10724" spans="11:25" x14ac:dyDescent="0.25">
      <c r="K10724" s="145" t="s">
        <v>8842</v>
      </c>
      <c r="L10724" s="145">
        <v>59</v>
      </c>
      <c r="M10724" s="145">
        <v>114500</v>
      </c>
      <c r="N10724" s="148">
        <v>0.85299999999999998</v>
      </c>
      <c r="O10724" s="148">
        <v>0.64800000000000002</v>
      </c>
      <c r="P10724" s="148">
        <v>0.217</v>
      </c>
      <c r="Q10724" s="148">
        <v>0.60399999999999998</v>
      </c>
      <c r="R10724" s="148">
        <v>7</v>
      </c>
      <c r="S10724" s="148">
        <v>0.107</v>
      </c>
      <c r="T10724" s="148">
        <v>-14.141999999999999</v>
      </c>
      <c r="U10724" s="148">
        <v>1</v>
      </c>
      <c r="V10724" s="148">
        <v>0.252</v>
      </c>
      <c r="W10724" s="148">
        <v>85.998999999999995</v>
      </c>
      <c r="X10724" s="148">
        <v>4</v>
      </c>
      <c r="Y10724" s="148">
        <v>0.52800000000000002</v>
      </c>
    </row>
    <row r="10725" spans="11:25" x14ac:dyDescent="0.25">
      <c r="K10725" s="145" t="s">
        <v>8843</v>
      </c>
      <c r="L10725" s="145">
        <v>51</v>
      </c>
      <c r="M10725" s="145">
        <v>140500</v>
      </c>
      <c r="N10725" s="148">
        <v>0.83699999999999997</v>
      </c>
      <c r="O10725" s="148">
        <v>0.64400000000000002</v>
      </c>
      <c r="P10725" s="148">
        <v>0.51200000000000001</v>
      </c>
      <c r="Q10725" s="148">
        <v>0.93400000000000005</v>
      </c>
      <c r="R10725" s="148">
        <v>10</v>
      </c>
      <c r="S10725" s="148">
        <v>0.12</v>
      </c>
      <c r="T10725" s="148">
        <v>-12.337</v>
      </c>
      <c r="U10725" s="148">
        <v>0</v>
      </c>
      <c r="V10725" s="148">
        <v>3.3700000000000001E-2</v>
      </c>
      <c r="W10725" s="148">
        <v>139.946</v>
      </c>
      <c r="X10725" s="148">
        <v>4</v>
      </c>
      <c r="Y10725" s="148">
        <v>0.50600000000000001</v>
      </c>
    </row>
    <row r="10726" spans="11:25" x14ac:dyDescent="0.25">
      <c r="K10726" s="145" t="s">
        <v>8844</v>
      </c>
      <c r="L10726" s="145">
        <v>58</v>
      </c>
      <c r="M10726" s="145">
        <v>50508</v>
      </c>
      <c r="N10726" s="148">
        <v>0.87</v>
      </c>
      <c r="O10726" s="148">
        <v>0.72099999999999997</v>
      </c>
      <c r="P10726" s="148">
        <v>0.17499999999999999</v>
      </c>
      <c r="Q10726" s="148">
        <v>0.90200000000000002</v>
      </c>
      <c r="R10726" s="148">
        <v>7</v>
      </c>
      <c r="S10726" s="148">
        <v>0.107</v>
      </c>
      <c r="T10726" s="148">
        <v>-12.387</v>
      </c>
      <c r="U10726" s="148">
        <v>1</v>
      </c>
      <c r="V10726" s="148">
        <v>7.17E-2</v>
      </c>
      <c r="W10726" s="148">
        <v>80.965000000000003</v>
      </c>
      <c r="X10726" s="148">
        <v>4</v>
      </c>
      <c r="Y10726" s="148">
        <v>0.63200000000000001</v>
      </c>
    </row>
    <row r="10727" spans="11:25" x14ac:dyDescent="0.25">
      <c r="K10727" s="145" t="s">
        <v>8845</v>
      </c>
      <c r="L10727" s="145">
        <v>56</v>
      </c>
      <c r="M10727" s="145">
        <v>131461</v>
      </c>
      <c r="N10727" s="148">
        <v>0.307</v>
      </c>
      <c r="O10727" s="148">
        <v>0.9</v>
      </c>
      <c r="P10727" s="148">
        <v>0.437</v>
      </c>
      <c r="Q10727" s="148">
        <v>7.62E-3</v>
      </c>
      <c r="R10727" s="148">
        <v>6</v>
      </c>
      <c r="S10727" s="148">
        <v>0.11699999999999899</v>
      </c>
      <c r="T10727" s="148">
        <v>-7.1660000000000004</v>
      </c>
      <c r="U10727" s="148">
        <v>0</v>
      </c>
      <c r="V10727" s="148">
        <v>0.21099999999999999</v>
      </c>
      <c r="W10727" s="148">
        <v>89.072999999999993</v>
      </c>
      <c r="X10727" s="148">
        <v>4</v>
      </c>
      <c r="Y10727" s="148">
        <v>0.71699999999999997</v>
      </c>
    </row>
    <row r="10728" spans="11:25" x14ac:dyDescent="0.25">
      <c r="K10728" s="145" t="s">
        <v>8846</v>
      </c>
      <c r="L10728" s="145">
        <v>15</v>
      </c>
      <c r="M10728" s="145">
        <v>64499</v>
      </c>
      <c r="N10728" s="148">
        <v>0.14799999999999999</v>
      </c>
      <c r="O10728" s="148">
        <v>0.746</v>
      </c>
      <c r="P10728" s="148">
        <v>0.49099999999999999</v>
      </c>
      <c r="Q10728" s="148">
        <v>0.94599999999999995</v>
      </c>
      <c r="R10728" s="148">
        <v>7</v>
      </c>
      <c r="S10728" s="148">
        <v>0.126</v>
      </c>
      <c r="T10728" s="148">
        <v>-9.1189999999999998</v>
      </c>
      <c r="U10728" s="148">
        <v>1</v>
      </c>
      <c r="V10728" s="148">
        <v>0.14899999999999999</v>
      </c>
      <c r="W10728" s="148">
        <v>89.492999999999995</v>
      </c>
      <c r="X10728" s="148">
        <v>4</v>
      </c>
      <c r="Y10728" s="148">
        <v>0.57399999999999995</v>
      </c>
    </row>
    <row r="10729" spans="11:25" x14ac:dyDescent="0.25">
      <c r="K10729" s="145" t="s">
        <v>8847</v>
      </c>
      <c r="L10729" s="145">
        <v>60</v>
      </c>
      <c r="M10729" s="145">
        <v>104620</v>
      </c>
      <c r="N10729" s="148">
        <v>0.85299999999999998</v>
      </c>
      <c r="O10729" s="148">
        <v>0.74099999999999999</v>
      </c>
      <c r="P10729" s="148">
        <v>0.218999999999999</v>
      </c>
      <c r="Q10729" s="148">
        <v>0.93500000000000005</v>
      </c>
      <c r="R10729" s="148">
        <v>10</v>
      </c>
      <c r="S10729" s="148">
        <v>0.109</v>
      </c>
      <c r="T10729" s="148">
        <v>-11.878</v>
      </c>
      <c r="U10729" s="148">
        <v>0</v>
      </c>
      <c r="V10729" s="148">
        <v>8.1299999999999997E-2</v>
      </c>
      <c r="W10729" s="148">
        <v>156.11600000000001</v>
      </c>
      <c r="X10729" s="148">
        <v>4</v>
      </c>
      <c r="Y10729" s="148">
        <v>0.51900000000000002</v>
      </c>
    </row>
    <row r="10730" spans="11:25" x14ac:dyDescent="0.25">
      <c r="K10730" s="145" t="s">
        <v>8848</v>
      </c>
      <c r="L10730" s="145">
        <v>48</v>
      </c>
      <c r="M10730" s="145">
        <v>75415</v>
      </c>
      <c r="N10730" s="148">
        <v>0.94899999999999995</v>
      </c>
      <c r="O10730" s="148">
        <v>0.83299999999999996</v>
      </c>
      <c r="P10730" s="148">
        <v>0.186</v>
      </c>
      <c r="Q10730" s="148">
        <v>0.95299999999999996</v>
      </c>
      <c r="R10730" s="148">
        <v>1</v>
      </c>
      <c r="S10730" s="148">
        <v>8.3500000000000005E-2</v>
      </c>
      <c r="T10730" s="148">
        <v>-18.2</v>
      </c>
      <c r="U10730" s="148">
        <v>1</v>
      </c>
      <c r="V10730" s="148">
        <v>0.13900000000000001</v>
      </c>
      <c r="W10730" s="148">
        <v>95.838999999999999</v>
      </c>
      <c r="X10730" s="148">
        <v>4</v>
      </c>
      <c r="Y10730" s="148">
        <v>0.95399999999999996</v>
      </c>
    </row>
    <row r="10731" spans="11:25" x14ac:dyDescent="0.25">
      <c r="K10731" s="145" t="s">
        <v>8849</v>
      </c>
      <c r="L10731" s="145">
        <v>46</v>
      </c>
      <c r="M10731" s="145">
        <v>92577</v>
      </c>
      <c r="N10731" s="148">
        <v>0.71099999999999997</v>
      </c>
      <c r="O10731" s="148">
        <v>0.64900000000000002</v>
      </c>
      <c r="P10731" s="148">
        <v>0.76599999999999902</v>
      </c>
      <c r="Q10731" s="148">
        <v>9.6000000000000002E-2</v>
      </c>
      <c r="R10731" s="148">
        <v>6</v>
      </c>
      <c r="S10731" s="148">
        <v>0.32299999999999901</v>
      </c>
      <c r="T10731" s="148">
        <v>-9.609</v>
      </c>
      <c r="U10731" s="148">
        <v>1</v>
      </c>
      <c r="V10731" s="148">
        <v>0.1</v>
      </c>
      <c r="W10731" s="148">
        <v>82.932999999999893</v>
      </c>
      <c r="X10731" s="148">
        <v>4</v>
      </c>
      <c r="Y10731" s="148">
        <v>0.44299999999999901</v>
      </c>
    </row>
    <row r="10732" spans="11:25" x14ac:dyDescent="0.25">
      <c r="K10732" s="145" t="s">
        <v>4164</v>
      </c>
      <c r="L10732" s="145">
        <v>56</v>
      </c>
      <c r="M10732" s="145">
        <v>95524</v>
      </c>
      <c r="N10732" s="148">
        <v>0.53500000000000003</v>
      </c>
      <c r="O10732" s="148">
        <v>0.63800000000000001</v>
      </c>
      <c r="P10732" s="148">
        <v>0.23199999999999901</v>
      </c>
      <c r="Q10732" s="148">
        <v>0.88800000000000001</v>
      </c>
      <c r="R10732" s="148">
        <v>1</v>
      </c>
      <c r="S10732" s="148">
        <v>0.10299999999999999</v>
      </c>
      <c r="T10732" s="148">
        <v>-9.9220000000000006</v>
      </c>
      <c r="U10732" s="148">
        <v>1</v>
      </c>
      <c r="V10732" s="148">
        <v>3.9199999999999999E-2</v>
      </c>
      <c r="W10732" s="148">
        <v>75.078000000000003</v>
      </c>
      <c r="X10732" s="148">
        <v>4</v>
      </c>
      <c r="Y10732" s="148">
        <v>0.36399999999999999</v>
      </c>
    </row>
    <row r="10733" spans="11:25" x14ac:dyDescent="0.25">
      <c r="K10733" s="145" t="s">
        <v>6442</v>
      </c>
      <c r="L10733" s="145">
        <v>54</v>
      </c>
      <c r="M10733" s="145">
        <v>90379</v>
      </c>
      <c r="N10733" s="148">
        <v>0.91099999999999903</v>
      </c>
      <c r="O10733" s="148">
        <v>0.72799999999999998</v>
      </c>
      <c r="P10733" s="148">
        <v>0.26700000000000002</v>
      </c>
      <c r="Q10733" s="148">
        <v>0.96</v>
      </c>
      <c r="R10733" s="148">
        <v>6</v>
      </c>
      <c r="S10733" s="148">
        <v>9.3700000000000006E-2</v>
      </c>
      <c r="T10733" s="148">
        <v>-13.071</v>
      </c>
      <c r="U10733" s="148">
        <v>0</v>
      </c>
      <c r="V10733" s="148">
        <v>8.6599999999999996E-2</v>
      </c>
      <c r="W10733" s="148">
        <v>84.968999999999994</v>
      </c>
      <c r="X10733" s="148">
        <v>4</v>
      </c>
      <c r="Y10733" s="148">
        <v>0.32</v>
      </c>
    </row>
    <row r="10734" spans="11:25" x14ac:dyDescent="0.25">
      <c r="K10734" s="145" t="s">
        <v>8850</v>
      </c>
      <c r="L10734" s="145">
        <v>47</v>
      </c>
      <c r="M10734" s="145">
        <v>119332</v>
      </c>
      <c r="N10734" s="148">
        <v>0.83199999999999996</v>
      </c>
      <c r="O10734" s="148">
        <v>0.73399999999999999</v>
      </c>
      <c r="P10734" s="148">
        <v>0.627</v>
      </c>
      <c r="Q10734" s="148">
        <v>0.72599999999999998</v>
      </c>
      <c r="R10734" s="148">
        <v>7</v>
      </c>
      <c r="S10734" s="148">
        <v>0.11799999999999999</v>
      </c>
      <c r="T10734" s="148">
        <v>-9.0250000000000004</v>
      </c>
      <c r="U10734" s="148">
        <v>1</v>
      </c>
      <c r="V10734" s="148">
        <v>4.3400000000000001E-2</v>
      </c>
      <c r="W10734" s="148">
        <v>88.97</v>
      </c>
      <c r="X10734" s="148">
        <v>4</v>
      </c>
      <c r="Y10734" s="148">
        <v>0.32899999999999902</v>
      </c>
    </row>
    <row r="10735" spans="11:25" x14ac:dyDescent="0.25">
      <c r="K10735" s="145" t="s">
        <v>8851</v>
      </c>
      <c r="L10735" s="145">
        <v>46</v>
      </c>
      <c r="M10735" s="145">
        <v>193607</v>
      </c>
      <c r="N10735" s="148">
        <v>0.39899999999999902</v>
      </c>
      <c r="O10735" s="148">
        <v>0.91700000000000004</v>
      </c>
      <c r="P10735" s="148">
        <v>0.23899999999999999</v>
      </c>
      <c r="Q10735" s="148">
        <v>0.38700000000000001</v>
      </c>
      <c r="R10735" s="148">
        <v>1</v>
      </c>
      <c r="S10735" s="148">
        <v>9.5399999999999999E-2</v>
      </c>
      <c r="T10735" s="148">
        <v>-11.039</v>
      </c>
      <c r="U10735" s="148">
        <v>1</v>
      </c>
      <c r="V10735" s="148">
        <v>0.20100000000000001</v>
      </c>
      <c r="W10735" s="148">
        <v>90.007000000000005</v>
      </c>
      <c r="X10735" s="148">
        <v>4</v>
      </c>
      <c r="Y10735" s="148">
        <v>0.441</v>
      </c>
    </row>
    <row r="10736" spans="11:25" x14ac:dyDescent="0.25">
      <c r="K10736" s="145" t="s">
        <v>8852</v>
      </c>
      <c r="L10736" s="145">
        <v>46</v>
      </c>
      <c r="M10736" s="145">
        <v>208192</v>
      </c>
      <c r="N10736" s="148">
        <v>0.95599999999999996</v>
      </c>
      <c r="O10736" s="148">
        <v>0.52900000000000003</v>
      </c>
      <c r="P10736" s="148">
        <v>0.39799999999999902</v>
      </c>
      <c r="Q10736" s="148">
        <v>0.94299999999999995</v>
      </c>
      <c r="R10736" s="148">
        <v>8</v>
      </c>
      <c r="S10736" s="148">
        <v>0.11799999999999999</v>
      </c>
      <c r="T10736" s="148">
        <v>-11.061999999999999</v>
      </c>
      <c r="U10736" s="148">
        <v>1</v>
      </c>
      <c r="V10736" s="148">
        <v>0.56699999999999995</v>
      </c>
      <c r="W10736" s="148">
        <v>81.215999999999994</v>
      </c>
      <c r="X10736" s="148">
        <v>4</v>
      </c>
      <c r="Y10736" s="148">
        <v>0.40600000000000003</v>
      </c>
    </row>
    <row r="10737" spans="11:25" x14ac:dyDescent="0.25">
      <c r="K10737" s="145" t="s">
        <v>8853</v>
      </c>
      <c r="L10737" s="145">
        <v>47</v>
      </c>
      <c r="M10737" s="145">
        <v>73185</v>
      </c>
      <c r="N10737" s="148">
        <v>0.27100000000000002</v>
      </c>
      <c r="O10737" s="148">
        <v>0.73</v>
      </c>
      <c r="P10737" s="148">
        <v>0.59399999999999997</v>
      </c>
      <c r="Q10737" s="148">
        <v>0.53500000000000003</v>
      </c>
      <c r="R10737" s="148">
        <v>10</v>
      </c>
      <c r="S10737" s="148">
        <v>0.31</v>
      </c>
      <c r="T10737" s="148">
        <v>-7.83</v>
      </c>
      <c r="U10737" s="148">
        <v>0</v>
      </c>
      <c r="V10737" s="148">
        <v>3.4599999999999999E-2</v>
      </c>
      <c r="W10737" s="148">
        <v>81.994</v>
      </c>
      <c r="X10737" s="148">
        <v>4</v>
      </c>
      <c r="Y10737" s="148">
        <v>0.53799999999999903</v>
      </c>
    </row>
    <row r="10738" spans="11:25" x14ac:dyDescent="0.25">
      <c r="K10738" s="145" t="s">
        <v>8854</v>
      </c>
      <c r="L10738" s="145">
        <v>49</v>
      </c>
      <c r="M10738" s="145">
        <v>111000</v>
      </c>
      <c r="N10738" s="148">
        <v>0.55799999999999905</v>
      </c>
      <c r="O10738" s="148">
        <v>0.81599999999999995</v>
      </c>
      <c r="P10738" s="148">
        <v>0.36799999999999999</v>
      </c>
      <c r="Q10738" s="148">
        <v>0.94699999999999995</v>
      </c>
      <c r="R10738" s="148">
        <v>9</v>
      </c>
      <c r="S10738" s="148">
        <v>9.1700000000000004E-2</v>
      </c>
      <c r="T10738" s="148">
        <v>-14.382</v>
      </c>
      <c r="U10738" s="148">
        <v>0</v>
      </c>
      <c r="V10738" s="148">
        <v>0.20199999999999901</v>
      </c>
      <c r="W10738" s="148">
        <v>160</v>
      </c>
      <c r="X10738" s="148">
        <v>4</v>
      </c>
      <c r="Y10738" s="148">
        <v>0.46299999999999902</v>
      </c>
    </row>
    <row r="10739" spans="11:25" x14ac:dyDescent="0.25">
      <c r="K10739" s="145" t="s">
        <v>8855</v>
      </c>
      <c r="L10739" s="145">
        <v>46</v>
      </c>
      <c r="M10739" s="145">
        <v>120000</v>
      </c>
      <c r="N10739" s="148">
        <v>0.64300000000000002</v>
      </c>
      <c r="O10739" s="148">
        <v>0.73799999999999999</v>
      </c>
      <c r="P10739" s="148">
        <v>0.49</v>
      </c>
      <c r="Q10739" s="148">
        <v>0.93099999999999905</v>
      </c>
      <c r="R10739" s="148">
        <v>9</v>
      </c>
      <c r="S10739" s="148">
        <v>0.128</v>
      </c>
      <c r="T10739" s="148">
        <v>-10.113</v>
      </c>
      <c r="U10739" s="148">
        <v>0</v>
      </c>
      <c r="V10739" s="148">
        <v>0.187</v>
      </c>
      <c r="W10739" s="148">
        <v>71.983999999999995</v>
      </c>
      <c r="X10739" s="148">
        <v>4</v>
      </c>
      <c r="Y10739" s="148">
        <v>0.46399999999999902</v>
      </c>
    </row>
    <row r="10740" spans="11:25" x14ac:dyDescent="0.25">
      <c r="K10740" s="145" t="s">
        <v>8856</v>
      </c>
      <c r="L10740" s="145">
        <v>50</v>
      </c>
      <c r="M10740" s="145">
        <v>124173</v>
      </c>
      <c r="N10740" s="148">
        <v>0.88300000000000001</v>
      </c>
      <c r="O10740" s="148">
        <v>0.66099999999999903</v>
      </c>
      <c r="P10740" s="148">
        <v>0.71199999999999997</v>
      </c>
      <c r="Q10740" s="148">
        <v>0.74199999999999999</v>
      </c>
      <c r="R10740" s="148">
        <v>3</v>
      </c>
      <c r="S10740" s="148">
        <v>0.125</v>
      </c>
      <c r="T10740" s="148">
        <v>-4.899</v>
      </c>
      <c r="U10740" s="148">
        <v>0</v>
      </c>
      <c r="V10740" s="148">
        <v>9.5799999999999996E-2</v>
      </c>
      <c r="W10740" s="148">
        <v>97.644999999999996</v>
      </c>
      <c r="X10740" s="148">
        <v>5</v>
      </c>
      <c r="Y10740" s="148">
        <v>0.60299999999999998</v>
      </c>
    </row>
    <row r="10741" spans="11:25" x14ac:dyDescent="0.25">
      <c r="K10741" s="145" t="s">
        <v>8857</v>
      </c>
      <c r="L10741" s="145">
        <v>47</v>
      </c>
      <c r="M10741" s="145">
        <v>112750</v>
      </c>
      <c r="N10741" s="148">
        <v>0.90700000000000003</v>
      </c>
      <c r="O10741" s="148">
        <v>0.748</v>
      </c>
      <c r="P10741" s="148">
        <v>0.33299999999999902</v>
      </c>
      <c r="Q10741" s="148">
        <v>0.76400000000000001</v>
      </c>
      <c r="R10741" s="148">
        <v>1</v>
      </c>
      <c r="S10741" s="148">
        <v>0.36199999999999999</v>
      </c>
      <c r="T10741" s="148">
        <v>-14.267999999999899</v>
      </c>
      <c r="U10741" s="148">
        <v>1</v>
      </c>
      <c r="V10741" s="148">
        <v>5.3600000000000002E-2</v>
      </c>
      <c r="W10741" s="148">
        <v>89.102999999999994</v>
      </c>
      <c r="X10741" s="148">
        <v>4</v>
      </c>
      <c r="Y10741" s="148">
        <v>0.52100000000000002</v>
      </c>
    </row>
    <row r="10742" spans="11:25" x14ac:dyDescent="0.25">
      <c r="K10742" s="145" t="s">
        <v>8858</v>
      </c>
      <c r="L10742" s="145">
        <v>59</v>
      </c>
      <c r="M10742" s="145">
        <v>154666</v>
      </c>
      <c r="N10742" s="148">
        <v>0.11799999999999999</v>
      </c>
      <c r="O10742" s="148">
        <v>0.89900000000000002</v>
      </c>
      <c r="P10742" s="148">
        <v>0.435</v>
      </c>
      <c r="Q10742" s="148">
        <v>0.87</v>
      </c>
      <c r="R10742" s="148">
        <v>4</v>
      </c>
      <c r="S10742" s="148">
        <v>0.57799999999999996</v>
      </c>
      <c r="T10742" s="148">
        <v>-6.1440000000000001</v>
      </c>
      <c r="U10742" s="148">
        <v>0</v>
      </c>
      <c r="V10742" s="148">
        <v>8.4000000000000005E-2</v>
      </c>
      <c r="W10742" s="148">
        <v>90.022999999999996</v>
      </c>
      <c r="X10742" s="148">
        <v>4</v>
      </c>
      <c r="Y10742" s="148">
        <v>0.38500000000000001</v>
      </c>
    </row>
    <row r="10743" spans="11:25" x14ac:dyDescent="0.25">
      <c r="K10743" s="145" t="s">
        <v>8859</v>
      </c>
      <c r="L10743" s="145">
        <v>65</v>
      </c>
      <c r="M10743" s="145">
        <v>108078</v>
      </c>
      <c r="N10743" s="148">
        <v>0.499</v>
      </c>
      <c r="O10743" s="148">
        <v>0.87</v>
      </c>
      <c r="P10743" s="148">
        <v>0.14599999999999999</v>
      </c>
      <c r="Q10743" s="148">
        <v>0.94099999999999995</v>
      </c>
      <c r="R10743" s="148">
        <v>8</v>
      </c>
      <c r="S10743" s="148">
        <v>0.105</v>
      </c>
      <c r="T10743" s="148">
        <v>-11.877000000000001</v>
      </c>
      <c r="U10743" s="148">
        <v>0</v>
      </c>
      <c r="V10743" s="148">
        <v>0.22</v>
      </c>
      <c r="W10743" s="148">
        <v>80.087000000000003</v>
      </c>
      <c r="X10743" s="148">
        <v>4</v>
      </c>
      <c r="Y10743" s="148">
        <v>0.88900000000000001</v>
      </c>
    </row>
    <row r="10744" spans="11:25" x14ac:dyDescent="0.25">
      <c r="K10744" s="145" t="s">
        <v>8860</v>
      </c>
      <c r="L10744" s="145">
        <v>53</v>
      </c>
      <c r="M10744" s="145">
        <v>100629</v>
      </c>
      <c r="N10744" s="148">
        <v>0.17799999999999999</v>
      </c>
      <c r="O10744" s="148">
        <v>0.76</v>
      </c>
      <c r="P10744" s="148">
        <v>0.16399999999999901</v>
      </c>
      <c r="Q10744" s="148">
        <v>1.35E-2</v>
      </c>
      <c r="R10744" s="148">
        <v>9</v>
      </c>
      <c r="S10744" s="148">
        <v>0.124</v>
      </c>
      <c r="T10744" s="148">
        <v>-10.920999999999999</v>
      </c>
      <c r="U10744" s="148">
        <v>0</v>
      </c>
      <c r="V10744" s="148">
        <v>0.45100000000000001</v>
      </c>
      <c r="W10744" s="148">
        <v>76.638000000000005</v>
      </c>
      <c r="X10744" s="148">
        <v>4</v>
      </c>
      <c r="Y10744" s="148">
        <v>0.623</v>
      </c>
    </row>
    <row r="10745" spans="11:25" x14ac:dyDescent="0.25">
      <c r="K10745" s="145" t="s">
        <v>8861</v>
      </c>
      <c r="L10745" s="145">
        <v>46</v>
      </c>
      <c r="M10745" s="145">
        <v>72000</v>
      </c>
      <c r="N10745" s="148">
        <v>0.497</v>
      </c>
      <c r="O10745" s="148">
        <v>0.66700000000000004</v>
      </c>
      <c r="P10745" s="148">
        <v>0.24199999999999999</v>
      </c>
      <c r="Q10745" s="148">
        <v>0.63800000000000001</v>
      </c>
      <c r="R10745" s="148">
        <v>5</v>
      </c>
      <c r="S10745" s="148">
        <v>0.11</v>
      </c>
      <c r="T10745" s="148">
        <v>-17.798999999999999</v>
      </c>
      <c r="U10745" s="148">
        <v>0</v>
      </c>
      <c r="V10745" s="148">
        <v>6.6000000000000003E-2</v>
      </c>
      <c r="W10745" s="148">
        <v>80.116</v>
      </c>
      <c r="X10745" s="148">
        <v>4</v>
      </c>
      <c r="Y10745" s="148">
        <v>0.45600000000000002</v>
      </c>
    </row>
    <row r="10746" spans="11:25" x14ac:dyDescent="0.25">
      <c r="K10746" s="145" t="s">
        <v>8862</v>
      </c>
      <c r="L10746" s="145">
        <v>45</v>
      </c>
      <c r="M10746" s="145">
        <v>110166</v>
      </c>
      <c r="N10746" s="148">
        <v>2.2700000000000001E-2</v>
      </c>
      <c r="O10746" s="148">
        <v>0.79700000000000004</v>
      </c>
      <c r="P10746" s="148">
        <v>0.45600000000000002</v>
      </c>
      <c r="Q10746" s="148">
        <v>0.60899999999999999</v>
      </c>
      <c r="R10746" s="148">
        <v>11</v>
      </c>
      <c r="S10746" s="148">
        <v>0.107</v>
      </c>
      <c r="T10746" s="148">
        <v>-11.087</v>
      </c>
      <c r="U10746" s="148">
        <v>1</v>
      </c>
      <c r="V10746" s="148">
        <v>0.35099999999999998</v>
      </c>
      <c r="W10746" s="148">
        <v>81.992000000000004</v>
      </c>
      <c r="X10746" s="148">
        <v>4</v>
      </c>
      <c r="Y10746" s="148">
        <v>0.6</v>
      </c>
    </row>
    <row r="10747" spans="11:25" x14ac:dyDescent="0.25">
      <c r="K10747" s="145" t="s">
        <v>8863</v>
      </c>
      <c r="L10747" s="145">
        <v>49</v>
      </c>
      <c r="M10747" s="145">
        <v>106980</v>
      </c>
      <c r="N10747" s="148">
        <v>0.86599999999999999</v>
      </c>
      <c r="O10747" s="148">
        <v>0.76300000000000001</v>
      </c>
      <c r="P10747" s="148">
        <v>0.222</v>
      </c>
      <c r="Q10747" s="148">
        <v>0.875999999999999</v>
      </c>
      <c r="R10747" s="148">
        <v>10</v>
      </c>
      <c r="S10747" s="148">
        <v>0.111999999999999</v>
      </c>
      <c r="T10747" s="148">
        <v>-13.618</v>
      </c>
      <c r="U10747" s="148">
        <v>0</v>
      </c>
      <c r="V10747" s="148">
        <v>6.2100000000000002E-2</v>
      </c>
      <c r="W10747" s="148">
        <v>88.436000000000007</v>
      </c>
      <c r="X10747" s="148">
        <v>4</v>
      </c>
      <c r="Y10747" s="148">
        <v>0.21099999999999999</v>
      </c>
    </row>
    <row r="10748" spans="11:25" x14ac:dyDescent="0.25">
      <c r="K10748" s="145" t="s">
        <v>8864</v>
      </c>
      <c r="L10748" s="145">
        <v>46</v>
      </c>
      <c r="M10748" s="145">
        <v>91343</v>
      </c>
      <c r="N10748" s="148">
        <v>0.76900000000000002</v>
      </c>
      <c r="O10748" s="148">
        <v>0.74099999999999999</v>
      </c>
      <c r="P10748" s="148">
        <v>0.61799999999999999</v>
      </c>
      <c r="Q10748" s="148">
        <v>2.92E-2</v>
      </c>
      <c r="R10748" s="148">
        <v>6</v>
      </c>
      <c r="S10748" s="148">
        <v>0.28499999999999998</v>
      </c>
      <c r="T10748" s="148">
        <v>-6.5369999999999999</v>
      </c>
      <c r="U10748" s="148">
        <v>1</v>
      </c>
      <c r="V10748" s="148">
        <v>0.16699999999999901</v>
      </c>
      <c r="W10748" s="148">
        <v>83.98</v>
      </c>
      <c r="X10748" s="148">
        <v>4</v>
      </c>
      <c r="Y10748" s="148">
        <v>0.89200000000000002</v>
      </c>
    </row>
    <row r="10749" spans="11:25" x14ac:dyDescent="0.25">
      <c r="K10749" s="145" t="s">
        <v>8865</v>
      </c>
      <c r="L10749" s="145">
        <v>44</v>
      </c>
      <c r="M10749" s="145">
        <v>109673</v>
      </c>
      <c r="N10749" s="148">
        <v>0.77599999999999902</v>
      </c>
      <c r="O10749" s="148">
        <v>0.47699999999999998</v>
      </c>
      <c r="P10749" s="148">
        <v>0.13</v>
      </c>
      <c r="Q10749" s="148">
        <v>0.94</v>
      </c>
      <c r="R10749" s="148">
        <v>10</v>
      </c>
      <c r="S10749" s="148">
        <v>0.14199999999999999</v>
      </c>
      <c r="T10749" s="148">
        <v>-14.845999999999901</v>
      </c>
      <c r="U10749" s="148">
        <v>0</v>
      </c>
      <c r="V10749" s="148">
        <v>0.13100000000000001</v>
      </c>
      <c r="W10749" s="148">
        <v>148.643</v>
      </c>
      <c r="X10749" s="148">
        <v>4</v>
      </c>
      <c r="Y10749" s="148">
        <v>0.45</v>
      </c>
    </row>
    <row r="10750" spans="11:25" x14ac:dyDescent="0.25">
      <c r="K10750" s="145" t="s">
        <v>8866</v>
      </c>
      <c r="L10750" s="145">
        <v>44</v>
      </c>
      <c r="M10750" s="145">
        <v>69697</v>
      </c>
      <c r="N10750" s="148">
        <v>0.76099999999999901</v>
      </c>
      <c r="O10750" s="148">
        <v>0.78400000000000003</v>
      </c>
      <c r="P10750" s="148">
        <v>0.316</v>
      </c>
      <c r="Q10750" s="148">
        <v>0.93099999999999905</v>
      </c>
      <c r="R10750" s="148">
        <v>4</v>
      </c>
      <c r="S10750" s="148">
        <v>0.124</v>
      </c>
      <c r="T10750" s="148">
        <v>-20.824000000000002</v>
      </c>
      <c r="U10750" s="148">
        <v>0</v>
      </c>
      <c r="V10750" s="148">
        <v>0.217</v>
      </c>
      <c r="W10750" s="148">
        <v>169.994</v>
      </c>
      <c r="X10750" s="148">
        <v>4</v>
      </c>
      <c r="Y10750" s="148">
        <v>0.61699999999999999</v>
      </c>
    </row>
    <row r="10751" spans="11:25" x14ac:dyDescent="0.25">
      <c r="K10751" s="145" t="s">
        <v>8867</v>
      </c>
      <c r="L10751" s="145">
        <v>47</v>
      </c>
      <c r="M10751" s="145">
        <v>148571</v>
      </c>
      <c r="N10751" s="148">
        <v>0.84199999999999997</v>
      </c>
      <c r="O10751" s="148">
        <v>0.45500000000000002</v>
      </c>
      <c r="P10751" s="148">
        <v>0.38700000000000001</v>
      </c>
      <c r="Q10751" s="148">
        <v>0.93599999999999905</v>
      </c>
      <c r="R10751" s="148">
        <v>11</v>
      </c>
      <c r="S10751" s="148">
        <v>0.129</v>
      </c>
      <c r="T10751" s="148">
        <v>-10.06</v>
      </c>
      <c r="U10751" s="148">
        <v>0</v>
      </c>
      <c r="V10751" s="148">
        <v>0.90599999999999903</v>
      </c>
      <c r="W10751" s="148">
        <v>82.132000000000005</v>
      </c>
      <c r="X10751" s="148">
        <v>4</v>
      </c>
      <c r="Y10751" s="148">
        <v>0.625</v>
      </c>
    </row>
    <row r="10752" spans="11:25" x14ac:dyDescent="0.25">
      <c r="K10752" s="145" t="s">
        <v>8868</v>
      </c>
      <c r="L10752" s="145">
        <v>55</v>
      </c>
      <c r="M10752" s="145">
        <v>89280</v>
      </c>
      <c r="N10752" s="148">
        <v>0.79</v>
      </c>
      <c r="O10752" s="148">
        <v>0.495</v>
      </c>
      <c r="P10752" s="148">
        <v>0.29599999999999999</v>
      </c>
      <c r="Q10752" s="148">
        <v>0.94599999999999995</v>
      </c>
      <c r="R10752" s="148">
        <v>0</v>
      </c>
      <c r="S10752" s="148">
        <v>0.111</v>
      </c>
      <c r="T10752" s="148">
        <v>-9.4879999999999995</v>
      </c>
      <c r="U10752" s="148">
        <v>1</v>
      </c>
      <c r="V10752" s="148">
        <v>9.9699999999999997E-2</v>
      </c>
      <c r="W10752" s="148">
        <v>69.706999999999994</v>
      </c>
      <c r="X10752" s="148">
        <v>4</v>
      </c>
      <c r="Y10752" s="148">
        <v>0.84299999999999997</v>
      </c>
    </row>
    <row r="10753" spans="11:25" x14ac:dyDescent="0.25">
      <c r="K10753" s="145" t="s">
        <v>8869</v>
      </c>
      <c r="L10753" s="145">
        <v>57</v>
      </c>
      <c r="M10753" s="145">
        <v>108942</v>
      </c>
      <c r="N10753" s="148">
        <v>0.25800000000000001</v>
      </c>
      <c r="O10753" s="148">
        <v>0.32</v>
      </c>
      <c r="P10753" s="148">
        <v>0.42799999999999999</v>
      </c>
      <c r="Q10753" s="148">
        <v>7.4999999999999997E-3</v>
      </c>
      <c r="R10753" s="148">
        <v>10</v>
      </c>
      <c r="S10753" s="148">
        <v>0.13400000000000001</v>
      </c>
      <c r="T10753" s="148">
        <v>-10.337999999999999</v>
      </c>
      <c r="U10753" s="148">
        <v>0</v>
      </c>
      <c r="V10753" s="148">
        <v>6.2100000000000002E-2</v>
      </c>
      <c r="W10753" s="148">
        <v>78.305000000000007</v>
      </c>
      <c r="X10753" s="148">
        <v>4</v>
      </c>
      <c r="Y10753" s="148">
        <v>8.5300000000000001E-2</v>
      </c>
    </row>
    <row r="10754" spans="11:25" x14ac:dyDescent="0.25">
      <c r="K10754" s="145" t="s">
        <v>8870</v>
      </c>
      <c r="L10754" s="145">
        <v>46</v>
      </c>
      <c r="M10754" s="145">
        <v>171000</v>
      </c>
      <c r="N10754" s="148">
        <v>8.4499999999999992E-3</v>
      </c>
      <c r="O10754" s="148">
        <v>0.75599999999999901</v>
      </c>
      <c r="P10754" s="148">
        <v>0.51</v>
      </c>
      <c r="Q10754" s="148">
        <v>0.84199999999999997</v>
      </c>
      <c r="R10754" s="148">
        <v>4</v>
      </c>
      <c r="S10754" s="148">
        <v>0.13200000000000001</v>
      </c>
      <c r="T10754" s="148">
        <v>-10.587</v>
      </c>
      <c r="U10754" s="148">
        <v>1</v>
      </c>
      <c r="V10754" s="148">
        <v>7.3999999999999996E-2</v>
      </c>
      <c r="W10754" s="148">
        <v>92.001000000000005</v>
      </c>
      <c r="X10754" s="148">
        <v>4</v>
      </c>
      <c r="Y10754" s="148">
        <v>0.82499999999999996</v>
      </c>
    </row>
    <row r="10755" spans="11:25" x14ac:dyDescent="0.25">
      <c r="K10755" s="145" t="s">
        <v>8871</v>
      </c>
      <c r="L10755" s="145">
        <v>47</v>
      </c>
      <c r="M10755" s="145">
        <v>84979</v>
      </c>
      <c r="N10755" s="148">
        <v>0.43099999999999999</v>
      </c>
      <c r="O10755" s="148">
        <v>0.64200000000000002</v>
      </c>
      <c r="P10755" s="148">
        <v>0.71199999999999997</v>
      </c>
      <c r="Q10755" s="148">
        <v>3.7699999999999997E-2</v>
      </c>
      <c r="R10755" s="148">
        <v>5</v>
      </c>
      <c r="S10755" s="148">
        <v>0.38200000000000001</v>
      </c>
      <c r="T10755" s="148">
        <v>-7.0289999999999999</v>
      </c>
      <c r="U10755" s="148">
        <v>0</v>
      </c>
      <c r="V10755" s="148">
        <v>0.41899999999999998</v>
      </c>
      <c r="W10755" s="148">
        <v>83.897000000000006</v>
      </c>
      <c r="X10755" s="148">
        <v>4</v>
      </c>
      <c r="Y10755" s="148">
        <v>0.64700000000000002</v>
      </c>
    </row>
    <row r="10756" spans="11:25" x14ac:dyDescent="0.25">
      <c r="K10756" s="145" t="s">
        <v>8872</v>
      </c>
      <c r="L10756" s="145">
        <v>45</v>
      </c>
      <c r="M10756" s="145">
        <v>117968</v>
      </c>
      <c r="N10756" s="148">
        <v>0.436</v>
      </c>
      <c r="O10756" s="148">
        <v>0.90200000000000002</v>
      </c>
      <c r="P10756" s="148">
        <v>7.1300000000000002E-2</v>
      </c>
      <c r="Q10756" s="148">
        <v>0.73899999999999999</v>
      </c>
      <c r="R10756" s="148">
        <v>3</v>
      </c>
      <c r="S10756" s="148">
        <v>7.1599999999999997E-2</v>
      </c>
      <c r="T10756" s="148">
        <v>-23.481999999999999</v>
      </c>
      <c r="U10756" s="148">
        <v>0</v>
      </c>
      <c r="V10756" s="148">
        <v>7.4700000000000003E-2</v>
      </c>
      <c r="W10756" s="148">
        <v>87.992999999999995</v>
      </c>
      <c r="X10756" s="148">
        <v>4</v>
      </c>
      <c r="Y10756" s="148">
        <v>0.55399999999999905</v>
      </c>
    </row>
    <row r="10757" spans="11:25" x14ac:dyDescent="0.25">
      <c r="K10757" s="145" t="s">
        <v>8873</v>
      </c>
      <c r="L10757" s="145">
        <v>53</v>
      </c>
      <c r="M10757" s="145">
        <v>167497</v>
      </c>
      <c r="N10757" s="148">
        <v>0.16500000000000001</v>
      </c>
      <c r="O10757" s="148">
        <v>0.71299999999999997</v>
      </c>
      <c r="P10757" s="148">
        <v>0.38900000000000001</v>
      </c>
      <c r="Q10757" s="148">
        <v>0.63700000000000001</v>
      </c>
      <c r="R10757" s="148">
        <v>1</v>
      </c>
      <c r="S10757" s="148">
        <v>7.0599999999999996E-2</v>
      </c>
      <c r="T10757" s="148">
        <v>-8.157</v>
      </c>
      <c r="U10757" s="148">
        <v>1</v>
      </c>
      <c r="V10757" s="148">
        <v>8.3900000000000002E-2</v>
      </c>
      <c r="W10757" s="148">
        <v>178.07</v>
      </c>
      <c r="X10757" s="148">
        <v>4</v>
      </c>
      <c r="Y10757" s="148">
        <v>0.217</v>
      </c>
    </row>
    <row r="10758" spans="11:25" x14ac:dyDescent="0.25">
      <c r="K10758" s="145" t="s">
        <v>8874</v>
      </c>
      <c r="L10758" s="145">
        <v>46</v>
      </c>
      <c r="M10758" s="145">
        <v>138024</v>
      </c>
      <c r="N10758" s="148">
        <v>3.6200000000000003E-2</v>
      </c>
      <c r="O10758" s="148">
        <v>0.63600000000000001</v>
      </c>
      <c r="P10758" s="148">
        <v>0.754</v>
      </c>
      <c r="Q10758" s="148">
        <v>0.69699999999999995</v>
      </c>
      <c r="R10758" s="148">
        <v>2</v>
      </c>
      <c r="S10758" s="148">
        <v>9.5500000000000002E-2</v>
      </c>
      <c r="T10758" s="148">
        <v>-5.9579999999999904</v>
      </c>
      <c r="U10758" s="148">
        <v>1</v>
      </c>
      <c r="V10758" s="148">
        <v>0.37</v>
      </c>
      <c r="W10758" s="148">
        <v>84.126000000000005</v>
      </c>
      <c r="X10758" s="148">
        <v>4</v>
      </c>
      <c r="Y10758" s="148">
        <v>0.58299999999999996</v>
      </c>
    </row>
    <row r="10759" spans="11:25" x14ac:dyDescent="0.25">
      <c r="K10759" s="145" t="s">
        <v>8875</v>
      </c>
      <c r="L10759" s="145">
        <v>60</v>
      </c>
      <c r="M10759" s="145">
        <v>97624</v>
      </c>
      <c r="N10759" s="148">
        <v>0.70699999999999996</v>
      </c>
      <c r="O10759" s="148">
        <v>0.77099999999999902</v>
      </c>
      <c r="P10759" s="148">
        <v>0.39700000000000002</v>
      </c>
      <c r="Q10759" s="148">
        <v>0.94399999999999995</v>
      </c>
      <c r="R10759" s="148">
        <v>11</v>
      </c>
      <c r="S10759" s="148">
        <v>0.111999999999999</v>
      </c>
      <c r="T10759" s="148">
        <v>-14.157999999999999</v>
      </c>
      <c r="U10759" s="148">
        <v>0</v>
      </c>
      <c r="V10759" s="148">
        <v>5.8900000000000001E-2</v>
      </c>
      <c r="W10759" s="148">
        <v>137.833</v>
      </c>
      <c r="X10759" s="148">
        <v>4</v>
      </c>
      <c r="Y10759" s="148">
        <v>0.91400000000000003</v>
      </c>
    </row>
    <row r="10760" spans="11:25" x14ac:dyDescent="0.25">
      <c r="K10760" s="145" t="s">
        <v>8876</v>
      </c>
      <c r="L10760" s="145">
        <v>44</v>
      </c>
      <c r="M10760" s="145">
        <v>110573</v>
      </c>
      <c r="N10760" s="148">
        <v>0.53400000000000003</v>
      </c>
      <c r="O10760" s="148">
        <v>0.62</v>
      </c>
      <c r="P10760" s="148">
        <v>0.82699999999999996</v>
      </c>
      <c r="Q10760" s="148">
        <v>0</v>
      </c>
      <c r="R10760" s="148">
        <v>3</v>
      </c>
      <c r="S10760" s="148">
        <v>0.20699999999999999</v>
      </c>
      <c r="T10760" s="148">
        <v>-7.8860000000000001</v>
      </c>
      <c r="U10760" s="148">
        <v>0</v>
      </c>
      <c r="V10760" s="148">
        <v>0.35099999999999998</v>
      </c>
      <c r="W10760" s="148">
        <v>96.194999999999993</v>
      </c>
      <c r="X10760" s="148">
        <v>4</v>
      </c>
      <c r="Y10760" s="148">
        <v>0.82099999999999995</v>
      </c>
    </row>
    <row r="10761" spans="11:25" x14ac:dyDescent="0.25">
      <c r="K10761" s="145" t="s">
        <v>8877</v>
      </c>
      <c r="L10761" s="145">
        <v>45</v>
      </c>
      <c r="M10761" s="145">
        <v>91466</v>
      </c>
      <c r="N10761" s="148">
        <v>0.20599999999999999</v>
      </c>
      <c r="O10761" s="148">
        <v>0.59099999999999997</v>
      </c>
      <c r="P10761" s="148">
        <v>0.56200000000000006</v>
      </c>
      <c r="Q10761" s="148">
        <v>0.63</v>
      </c>
      <c r="R10761" s="148">
        <v>6</v>
      </c>
      <c r="S10761" s="148">
        <v>0.24</v>
      </c>
      <c r="T10761" s="148">
        <v>-6.8839999999999897</v>
      </c>
      <c r="U10761" s="148">
        <v>1</v>
      </c>
      <c r="V10761" s="148">
        <v>0.32799999999999901</v>
      </c>
      <c r="W10761" s="148">
        <v>176.43</v>
      </c>
      <c r="X10761" s="148">
        <v>4</v>
      </c>
      <c r="Y10761" s="148">
        <v>0.53799999999999903</v>
      </c>
    </row>
    <row r="10762" spans="11:25" x14ac:dyDescent="0.25">
      <c r="K10762" s="145" t="s">
        <v>8878</v>
      </c>
      <c r="L10762" s="145">
        <v>19</v>
      </c>
      <c r="M10762" s="145">
        <v>128464</v>
      </c>
      <c r="N10762" s="148">
        <v>0.14599999999999999</v>
      </c>
      <c r="O10762" s="148">
        <v>0.747</v>
      </c>
      <c r="P10762" s="148">
        <v>0.33899999999999902</v>
      </c>
      <c r="Q10762" s="148">
        <v>0.74099999999999999</v>
      </c>
      <c r="R10762" s="148">
        <v>2</v>
      </c>
      <c r="S10762" s="148">
        <v>8.3500000000000005E-2</v>
      </c>
      <c r="T10762" s="148">
        <v>-7.8810000000000002</v>
      </c>
      <c r="U10762" s="148">
        <v>1</v>
      </c>
      <c r="V10762" s="148">
        <v>8.7099999999999997E-2</v>
      </c>
      <c r="W10762" s="148">
        <v>90.040999999999997</v>
      </c>
      <c r="X10762" s="148">
        <v>4</v>
      </c>
      <c r="Y10762" s="148">
        <v>0.40899999999999997</v>
      </c>
    </row>
    <row r="10763" spans="11:25" x14ac:dyDescent="0.25">
      <c r="K10763" s="145" t="s">
        <v>8879</v>
      </c>
      <c r="L10763" s="145">
        <v>45</v>
      </c>
      <c r="M10763" s="145">
        <v>68000</v>
      </c>
      <c r="N10763" s="148">
        <v>0.78500000000000003</v>
      </c>
      <c r="O10763" s="148">
        <v>0.81399999999999995</v>
      </c>
      <c r="P10763" s="148">
        <v>0.217</v>
      </c>
      <c r="Q10763" s="148">
        <v>0.90799999999999903</v>
      </c>
      <c r="R10763" s="148">
        <v>2</v>
      </c>
      <c r="S10763" s="148">
        <v>0.1</v>
      </c>
      <c r="T10763" s="148">
        <v>-15.635999999999999</v>
      </c>
      <c r="U10763" s="148">
        <v>0</v>
      </c>
      <c r="V10763" s="148">
        <v>8.5999999999999993E-2</v>
      </c>
      <c r="W10763" s="148">
        <v>82.965000000000003</v>
      </c>
      <c r="X10763" s="148">
        <v>4</v>
      </c>
      <c r="Y10763" s="148">
        <v>0.72199999999999998</v>
      </c>
    </row>
    <row r="10764" spans="11:25" x14ac:dyDescent="0.25">
      <c r="K10764" s="145" t="s">
        <v>8880</v>
      </c>
      <c r="L10764" s="145">
        <v>68</v>
      </c>
      <c r="M10764" s="145">
        <v>92250</v>
      </c>
      <c r="N10764" s="148">
        <v>0.83799999999999997</v>
      </c>
      <c r="O10764" s="148">
        <v>0.85699999999999998</v>
      </c>
      <c r="P10764" s="148">
        <v>0.14599999999999999</v>
      </c>
      <c r="Q10764" s="148">
        <v>0.95399999999999996</v>
      </c>
      <c r="R10764" s="148">
        <v>4</v>
      </c>
      <c r="S10764" s="148">
        <v>0.109</v>
      </c>
      <c r="T10764" s="148">
        <v>-10.946</v>
      </c>
      <c r="U10764" s="148">
        <v>1</v>
      </c>
      <c r="V10764" s="148">
        <v>0.33</v>
      </c>
      <c r="W10764" s="148">
        <v>82.9</v>
      </c>
      <c r="X10764" s="148">
        <v>4</v>
      </c>
      <c r="Y10764" s="148">
        <v>0.77599999999999902</v>
      </c>
    </row>
    <row r="10765" spans="11:25" x14ac:dyDescent="0.25">
      <c r="K10765" s="145" t="s">
        <v>4435</v>
      </c>
      <c r="L10765" s="145">
        <v>7</v>
      </c>
      <c r="M10765" s="145">
        <v>120450</v>
      </c>
      <c r="N10765" s="148">
        <v>9.8900000000000002E-2</v>
      </c>
      <c r="O10765" s="148">
        <v>0.68799999999999994</v>
      </c>
      <c r="P10765" s="148">
        <v>0.51100000000000001</v>
      </c>
      <c r="Q10765" s="148">
        <v>0.54</v>
      </c>
      <c r="R10765" s="148">
        <v>5</v>
      </c>
      <c r="S10765" s="148">
        <v>0.108</v>
      </c>
      <c r="T10765" s="148">
        <v>-9.4740000000000002</v>
      </c>
      <c r="U10765" s="148">
        <v>1</v>
      </c>
      <c r="V10765" s="148">
        <v>3.1600000000000003E-2</v>
      </c>
      <c r="W10765" s="148">
        <v>88.039000000000001</v>
      </c>
      <c r="X10765" s="148">
        <v>4</v>
      </c>
      <c r="Y10765" s="148">
        <v>0.753</v>
      </c>
    </row>
    <row r="10766" spans="11:25" x14ac:dyDescent="0.25">
      <c r="K10766" s="145" t="s">
        <v>8881</v>
      </c>
      <c r="L10766" s="145">
        <v>46</v>
      </c>
      <c r="M10766" s="145">
        <v>97208</v>
      </c>
      <c r="N10766" s="148">
        <v>1.4899999999999999E-4</v>
      </c>
      <c r="O10766" s="148">
        <v>0.49</v>
      </c>
      <c r="P10766" s="148">
        <v>0.872</v>
      </c>
      <c r="Q10766" s="148">
        <v>0.251</v>
      </c>
      <c r="R10766" s="148">
        <v>5</v>
      </c>
      <c r="S10766" s="148">
        <v>0.47</v>
      </c>
      <c r="T10766" s="148">
        <v>-6.9779999999999998</v>
      </c>
      <c r="U10766" s="148">
        <v>0</v>
      </c>
      <c r="V10766" s="148">
        <v>6.0100000000000001E-2</v>
      </c>
      <c r="W10766" s="148">
        <v>84.001000000000005</v>
      </c>
      <c r="X10766" s="148">
        <v>4</v>
      </c>
      <c r="Y10766" s="148">
        <v>0.55600000000000005</v>
      </c>
    </row>
    <row r="10767" spans="11:25" x14ac:dyDescent="0.25">
      <c r="K10767" s="145" t="s">
        <v>8882</v>
      </c>
      <c r="L10767" s="145">
        <v>45</v>
      </c>
      <c r="M10767" s="145">
        <v>93908</v>
      </c>
      <c r="N10767" s="148">
        <v>0.92500000000000004</v>
      </c>
      <c r="O10767" s="148">
        <v>0.73</v>
      </c>
      <c r="P10767" s="148">
        <v>0.53500000000000003</v>
      </c>
      <c r="Q10767" s="148">
        <v>5.2200000000000003E-2</v>
      </c>
      <c r="R10767" s="148">
        <v>4</v>
      </c>
      <c r="S10767" s="148">
        <v>0.11899999999999999</v>
      </c>
      <c r="T10767" s="148">
        <v>-13.194000000000001</v>
      </c>
      <c r="U10767" s="148">
        <v>0</v>
      </c>
      <c r="V10767" s="148">
        <v>0.45899999999999902</v>
      </c>
      <c r="W10767" s="148">
        <v>83.984999999999999</v>
      </c>
      <c r="X10767" s="148">
        <v>4</v>
      </c>
      <c r="Y10767" s="148">
        <v>0.59099999999999997</v>
      </c>
    </row>
    <row r="10768" spans="11:25" x14ac:dyDescent="0.25">
      <c r="K10768" s="145" t="s">
        <v>8883</v>
      </c>
      <c r="L10768" s="145">
        <v>4</v>
      </c>
      <c r="M10768" s="145">
        <v>92567</v>
      </c>
      <c r="N10768" s="148">
        <v>4.1300000000000003E-2</v>
      </c>
      <c r="O10768" s="148">
        <v>0.71099999999999997</v>
      </c>
      <c r="P10768" s="148">
        <v>0.38600000000000001</v>
      </c>
      <c r="Q10768" s="148">
        <v>0.90599999999999903</v>
      </c>
      <c r="R10768" s="148">
        <v>8</v>
      </c>
      <c r="S10768" s="148">
        <v>0.17499999999999999</v>
      </c>
      <c r="T10768" s="148">
        <v>-7.718</v>
      </c>
      <c r="U10768" s="148">
        <v>0</v>
      </c>
      <c r="V10768" s="148">
        <v>7.7499999999999999E-2</v>
      </c>
      <c r="W10768" s="148">
        <v>82.983999999999995</v>
      </c>
      <c r="X10768" s="148">
        <v>4</v>
      </c>
      <c r="Y10768" s="148">
        <v>0.67200000000000004</v>
      </c>
    </row>
    <row r="10769" spans="11:25" x14ac:dyDescent="0.25">
      <c r="K10769" s="145" t="s">
        <v>8884</v>
      </c>
      <c r="L10769" s="145">
        <v>44</v>
      </c>
      <c r="M10769" s="145">
        <v>235714</v>
      </c>
      <c r="N10769" s="148">
        <v>7.2099999999999997E-2</v>
      </c>
      <c r="O10769" s="148">
        <v>0.79099999999999904</v>
      </c>
      <c r="P10769" s="148">
        <v>0.255</v>
      </c>
      <c r="Q10769" s="148">
        <v>0.60099999999999998</v>
      </c>
      <c r="R10769" s="148">
        <v>8</v>
      </c>
      <c r="S10769" s="148">
        <v>6.0100000000000001E-2</v>
      </c>
      <c r="T10769" s="148">
        <v>-19.276</v>
      </c>
      <c r="U10769" s="148">
        <v>0</v>
      </c>
      <c r="V10769" s="148">
        <v>0.374</v>
      </c>
      <c r="W10769" s="148">
        <v>84.016999999999996</v>
      </c>
      <c r="X10769" s="148">
        <v>4</v>
      </c>
      <c r="Y10769" s="148">
        <v>0.61799999999999999</v>
      </c>
    </row>
    <row r="10770" spans="11:25" x14ac:dyDescent="0.25">
      <c r="K10770" s="145" t="s">
        <v>8885</v>
      </c>
      <c r="L10770" s="145">
        <v>45</v>
      </c>
      <c r="M10770" s="145">
        <v>173905</v>
      </c>
      <c r="N10770" s="148">
        <v>0.251</v>
      </c>
      <c r="O10770" s="148">
        <v>0.75599999999999901</v>
      </c>
      <c r="P10770" s="148">
        <v>0.57499999999999996</v>
      </c>
      <c r="Q10770" s="148">
        <v>0.873</v>
      </c>
      <c r="R10770" s="148">
        <v>8</v>
      </c>
      <c r="S10770" s="148">
        <v>0.20199999999999901</v>
      </c>
      <c r="T10770" s="148">
        <v>-6.6929999999999996</v>
      </c>
      <c r="U10770" s="148">
        <v>0</v>
      </c>
      <c r="V10770" s="148">
        <v>0.28299999999999997</v>
      </c>
      <c r="W10770" s="148">
        <v>160.03399999999999</v>
      </c>
      <c r="X10770" s="148">
        <v>4</v>
      </c>
      <c r="Y10770" s="148">
        <v>0.96599999999999997</v>
      </c>
    </row>
    <row r="10771" spans="11:25" x14ac:dyDescent="0.25">
      <c r="K10771" s="145" t="s">
        <v>8886</v>
      </c>
      <c r="L10771" s="145">
        <v>60</v>
      </c>
      <c r="M10771" s="145">
        <v>82250</v>
      </c>
      <c r="N10771" s="148">
        <v>0.33899999999999902</v>
      </c>
      <c r="O10771" s="148">
        <v>0.75800000000000001</v>
      </c>
      <c r="P10771" s="148">
        <v>0.21199999999999999</v>
      </c>
      <c r="Q10771" s="148">
        <v>0.85899999999999999</v>
      </c>
      <c r="R10771" s="148">
        <v>1</v>
      </c>
      <c r="S10771" s="148">
        <v>0.115</v>
      </c>
      <c r="T10771" s="148">
        <v>-12.425999999999901</v>
      </c>
      <c r="U10771" s="148">
        <v>0</v>
      </c>
      <c r="V10771" s="148">
        <v>0.16800000000000001</v>
      </c>
      <c r="W10771" s="148">
        <v>87.927999999999997</v>
      </c>
      <c r="X10771" s="148">
        <v>4</v>
      </c>
      <c r="Y10771" s="148">
        <v>0.51700000000000002</v>
      </c>
    </row>
    <row r="10772" spans="11:25" x14ac:dyDescent="0.25">
      <c r="K10772" s="145" t="s">
        <v>8887</v>
      </c>
      <c r="L10772" s="145">
        <v>46</v>
      </c>
      <c r="M10772" s="145">
        <v>109625</v>
      </c>
      <c r="N10772" s="148">
        <v>0.439</v>
      </c>
      <c r="O10772" s="148">
        <v>0.76099999999999901</v>
      </c>
      <c r="P10772" s="148">
        <v>0.152</v>
      </c>
      <c r="Q10772" s="148">
        <v>0.64099999999999902</v>
      </c>
      <c r="R10772" s="148">
        <v>5</v>
      </c>
      <c r="S10772" s="148">
        <v>0.123</v>
      </c>
      <c r="T10772" s="148">
        <v>-15.077999999999999</v>
      </c>
      <c r="U10772" s="148">
        <v>0</v>
      </c>
      <c r="V10772" s="148">
        <v>0.25800000000000001</v>
      </c>
      <c r="W10772" s="148">
        <v>149.92699999999999</v>
      </c>
      <c r="X10772" s="148">
        <v>4</v>
      </c>
      <c r="Y10772" s="148">
        <v>0.48899999999999999</v>
      </c>
    </row>
    <row r="10773" spans="11:25" x14ac:dyDescent="0.25">
      <c r="K10773" s="145" t="s">
        <v>8888</v>
      </c>
      <c r="L10773" s="145">
        <v>52</v>
      </c>
      <c r="M10773" s="145">
        <v>137200</v>
      </c>
      <c r="N10773" s="148">
        <v>0.71199999999999997</v>
      </c>
      <c r="O10773" s="148">
        <v>0.64800000000000002</v>
      </c>
      <c r="P10773" s="148">
        <v>0.35899999999999999</v>
      </c>
      <c r="Q10773" s="148">
        <v>0.17</v>
      </c>
      <c r="R10773" s="148">
        <v>0</v>
      </c>
      <c r="S10773" s="148">
        <v>0.125</v>
      </c>
      <c r="T10773" s="148">
        <v>-13.165999999999899</v>
      </c>
      <c r="U10773" s="148">
        <v>0</v>
      </c>
      <c r="V10773" s="148">
        <v>0.182</v>
      </c>
      <c r="W10773" s="148">
        <v>84.009</v>
      </c>
      <c r="X10773" s="148">
        <v>4</v>
      </c>
      <c r="Y10773" s="148">
        <v>3.6600000000000001E-2</v>
      </c>
    </row>
    <row r="10774" spans="11:25" x14ac:dyDescent="0.25">
      <c r="K10774" s="145" t="s">
        <v>8889</v>
      </c>
      <c r="L10774" s="145">
        <v>57</v>
      </c>
      <c r="M10774" s="145">
        <v>114701</v>
      </c>
      <c r="N10774" s="148">
        <v>0.13</v>
      </c>
      <c r="O10774" s="148">
        <v>0.72</v>
      </c>
      <c r="P10774" s="148">
        <v>0.46700000000000003</v>
      </c>
      <c r="Q10774" s="148">
        <v>0.95899999999999996</v>
      </c>
      <c r="R10774" s="148">
        <v>9</v>
      </c>
      <c r="S10774" s="148">
        <v>0.113</v>
      </c>
      <c r="T10774" s="148">
        <v>-10.3029999999999</v>
      </c>
      <c r="U10774" s="148">
        <v>1</v>
      </c>
      <c r="V10774" s="148">
        <v>8.2100000000000006E-2</v>
      </c>
      <c r="W10774" s="148">
        <v>85.995999999999995</v>
      </c>
      <c r="X10774" s="148">
        <v>4</v>
      </c>
      <c r="Y10774" s="148">
        <v>0.35699999999999998</v>
      </c>
    </row>
    <row r="10775" spans="11:25" x14ac:dyDescent="0.25">
      <c r="K10775" s="145" t="s">
        <v>6909</v>
      </c>
      <c r="L10775" s="145">
        <v>48</v>
      </c>
      <c r="M10775" s="145">
        <v>117073</v>
      </c>
      <c r="N10775" s="148">
        <v>0.56100000000000005</v>
      </c>
      <c r="O10775" s="148">
        <v>0.77800000000000002</v>
      </c>
      <c r="P10775" s="148">
        <v>0.36799999999999999</v>
      </c>
      <c r="Q10775" s="148">
        <v>0.54200000000000004</v>
      </c>
      <c r="R10775" s="148">
        <v>2</v>
      </c>
      <c r="S10775" s="148">
        <v>0.114</v>
      </c>
      <c r="T10775" s="148">
        <v>-11.275</v>
      </c>
      <c r="U10775" s="148">
        <v>0</v>
      </c>
      <c r="V10775" s="148">
        <v>0.59799999999999998</v>
      </c>
      <c r="W10775" s="148">
        <v>81.965999999999994</v>
      </c>
      <c r="X10775" s="148">
        <v>4</v>
      </c>
      <c r="Y10775" s="148">
        <v>0.503</v>
      </c>
    </row>
    <row r="10776" spans="11:25" x14ac:dyDescent="0.25">
      <c r="K10776" s="145" t="s">
        <v>8890</v>
      </c>
      <c r="L10776" s="145">
        <v>52</v>
      </c>
      <c r="M10776" s="145">
        <v>152000</v>
      </c>
      <c r="N10776" s="148">
        <v>0.51800000000000002</v>
      </c>
      <c r="O10776" s="148">
        <v>0.90599999999999903</v>
      </c>
      <c r="P10776" s="148">
        <v>0.36099999999999999</v>
      </c>
      <c r="Q10776" s="148">
        <v>0.89599999999999902</v>
      </c>
      <c r="R10776" s="148">
        <v>9</v>
      </c>
      <c r="S10776" s="148">
        <v>0.11</v>
      </c>
      <c r="T10776" s="148">
        <v>-9.032</v>
      </c>
      <c r="U10776" s="148">
        <v>0</v>
      </c>
      <c r="V10776" s="148">
        <v>6.7400000000000002E-2</v>
      </c>
      <c r="W10776" s="148">
        <v>91.977000000000004</v>
      </c>
      <c r="X10776" s="148">
        <v>4</v>
      </c>
      <c r="Y10776" s="148">
        <v>0.93</v>
      </c>
    </row>
    <row r="10777" spans="11:25" x14ac:dyDescent="0.25">
      <c r="K10777" s="145" t="s">
        <v>8891</v>
      </c>
      <c r="L10777" s="145">
        <v>44</v>
      </c>
      <c r="M10777" s="145">
        <v>82105</v>
      </c>
      <c r="N10777" s="148">
        <v>6.0199999999999997E-2</v>
      </c>
      <c r="O10777" s="148">
        <v>0.72699999999999998</v>
      </c>
      <c r="P10777" s="148">
        <v>0.84299999999999997</v>
      </c>
      <c r="Q10777" s="148">
        <v>0.316</v>
      </c>
      <c r="R10777" s="148">
        <v>3</v>
      </c>
      <c r="S10777" s="148">
        <v>0.16899999999999901</v>
      </c>
      <c r="T10777" s="148">
        <v>-7.8470000000000004</v>
      </c>
      <c r="U10777" s="148">
        <v>0</v>
      </c>
      <c r="V10777" s="148">
        <v>0.498</v>
      </c>
      <c r="W10777" s="148">
        <v>152.03100000000001</v>
      </c>
      <c r="X10777" s="148">
        <v>4</v>
      </c>
      <c r="Y10777" s="148">
        <v>0.72299999999999998</v>
      </c>
    </row>
    <row r="10778" spans="11:25" x14ac:dyDescent="0.25">
      <c r="K10778" s="145" t="s">
        <v>8892</v>
      </c>
      <c r="L10778" s="145">
        <v>58</v>
      </c>
      <c r="M10778" s="145">
        <v>68571</v>
      </c>
      <c r="N10778" s="148">
        <v>0.90400000000000003</v>
      </c>
      <c r="O10778" s="148">
        <v>0.67400000000000004</v>
      </c>
      <c r="P10778" s="148">
        <v>0.52200000000000002</v>
      </c>
      <c r="Q10778" s="148">
        <v>0.84799999999999998</v>
      </c>
      <c r="R10778" s="148">
        <v>3</v>
      </c>
      <c r="S10778" s="148">
        <v>0.109</v>
      </c>
      <c r="T10778" s="148">
        <v>-15.304</v>
      </c>
      <c r="U10778" s="148">
        <v>1</v>
      </c>
      <c r="V10778" s="148">
        <v>0.56999999999999995</v>
      </c>
      <c r="W10778" s="148">
        <v>170.34</v>
      </c>
      <c r="X10778" s="148">
        <v>4</v>
      </c>
      <c r="Y10778" s="148">
        <v>0.92700000000000005</v>
      </c>
    </row>
    <row r="10779" spans="11:25" x14ac:dyDescent="0.25">
      <c r="K10779" s="145" t="s">
        <v>7695</v>
      </c>
      <c r="L10779" s="145">
        <v>45</v>
      </c>
      <c r="M10779" s="145">
        <v>107517</v>
      </c>
      <c r="N10779" s="148">
        <v>2.6800000000000001E-2</v>
      </c>
      <c r="O10779" s="148">
        <v>0.79</v>
      </c>
      <c r="P10779" s="148">
        <v>0.28100000000000003</v>
      </c>
      <c r="Q10779" s="148">
        <v>0.91900000000000004</v>
      </c>
      <c r="R10779" s="148">
        <v>6</v>
      </c>
      <c r="S10779" s="148">
        <v>8.8300000000000003E-2</v>
      </c>
      <c r="T10779" s="148">
        <v>-8.8970000000000002</v>
      </c>
      <c r="U10779" s="148">
        <v>1</v>
      </c>
      <c r="V10779" s="148">
        <v>6.8199999999999997E-2</v>
      </c>
      <c r="W10779" s="148">
        <v>98.117000000000004</v>
      </c>
      <c r="X10779" s="148">
        <v>4</v>
      </c>
      <c r="Y10779" s="148">
        <v>0.83699999999999997</v>
      </c>
    </row>
    <row r="10780" spans="11:25" x14ac:dyDescent="0.25">
      <c r="K10780" s="145" t="s">
        <v>8893</v>
      </c>
      <c r="L10780" s="145">
        <v>45</v>
      </c>
      <c r="M10780" s="145">
        <v>178743</v>
      </c>
      <c r="N10780" s="148">
        <v>0.67599999999999905</v>
      </c>
      <c r="O10780" s="148">
        <v>0.48399999999999999</v>
      </c>
      <c r="P10780" s="148">
        <v>0.42899999999999999</v>
      </c>
      <c r="Q10780" s="148">
        <v>5.1499999999999997E-2</v>
      </c>
      <c r="R10780" s="148">
        <v>0</v>
      </c>
      <c r="S10780" s="148">
        <v>0.41099999999999998</v>
      </c>
      <c r="T10780" s="148">
        <v>-7.9790000000000001</v>
      </c>
      <c r="U10780" s="148">
        <v>0</v>
      </c>
      <c r="V10780" s="148">
        <v>0.89</v>
      </c>
      <c r="W10780" s="148">
        <v>178.72399999999999</v>
      </c>
      <c r="X10780" s="148">
        <v>4</v>
      </c>
      <c r="Y10780" s="148">
        <v>0.56799999999999995</v>
      </c>
    </row>
    <row r="10781" spans="11:25" x14ac:dyDescent="0.25">
      <c r="K10781" s="145" t="s">
        <v>8894</v>
      </c>
      <c r="L10781" s="145">
        <v>46</v>
      </c>
      <c r="M10781" s="145">
        <v>140033</v>
      </c>
      <c r="N10781" s="148">
        <v>0.36599999999999999</v>
      </c>
      <c r="O10781" s="148">
        <v>0.78799999999999903</v>
      </c>
      <c r="P10781" s="148">
        <v>0.72599999999999998</v>
      </c>
      <c r="Q10781" s="148">
        <v>0.67299999999999904</v>
      </c>
      <c r="R10781" s="148">
        <v>2</v>
      </c>
      <c r="S10781" s="148">
        <v>0.13100000000000001</v>
      </c>
      <c r="T10781" s="148">
        <v>-7.2469999999999999</v>
      </c>
      <c r="U10781" s="148">
        <v>0</v>
      </c>
      <c r="V10781" s="148">
        <v>0.436</v>
      </c>
      <c r="W10781" s="148">
        <v>130.197</v>
      </c>
      <c r="X10781" s="148">
        <v>3</v>
      </c>
      <c r="Y10781" s="148">
        <v>0.64300000000000002</v>
      </c>
    </row>
    <row r="10782" spans="11:25" x14ac:dyDescent="0.25">
      <c r="K10782" s="145" t="s">
        <v>8895</v>
      </c>
      <c r="L10782" s="145">
        <v>47</v>
      </c>
      <c r="M10782" s="145">
        <v>82823</v>
      </c>
      <c r="N10782" s="148">
        <v>0.55700000000000005</v>
      </c>
      <c r="O10782" s="148">
        <v>0.79099999999999904</v>
      </c>
      <c r="P10782" s="148">
        <v>0.124</v>
      </c>
      <c r="Q10782" s="148">
        <v>5.28999999999999E-3</v>
      </c>
      <c r="R10782" s="148">
        <v>2</v>
      </c>
      <c r="S10782" s="148">
        <v>9.6000000000000002E-2</v>
      </c>
      <c r="T10782" s="148">
        <v>-20.285999999999898</v>
      </c>
      <c r="U10782" s="148">
        <v>0</v>
      </c>
      <c r="V10782" s="148">
        <v>0.82099999999999995</v>
      </c>
      <c r="W10782" s="148">
        <v>70.105999999999995</v>
      </c>
      <c r="X10782" s="148">
        <v>4</v>
      </c>
      <c r="Y10782" s="148">
        <v>0.18</v>
      </c>
    </row>
    <row r="10783" spans="11:25" x14ac:dyDescent="0.25">
      <c r="K10783" s="145" t="s">
        <v>8896</v>
      </c>
      <c r="L10783" s="145">
        <v>45</v>
      </c>
      <c r="M10783" s="145">
        <v>83376</v>
      </c>
      <c r="N10783" s="148">
        <v>0.91</v>
      </c>
      <c r="O10783" s="148">
        <v>0.75900000000000001</v>
      </c>
      <c r="P10783" s="148">
        <v>0.318</v>
      </c>
      <c r="Q10783" s="148">
        <v>0.88800000000000001</v>
      </c>
      <c r="R10783" s="148">
        <v>2</v>
      </c>
      <c r="S10783" s="148">
        <v>0.17499999999999999</v>
      </c>
      <c r="T10783" s="148">
        <v>-14.7229999999999</v>
      </c>
      <c r="U10783" s="148">
        <v>1</v>
      </c>
      <c r="V10783" s="148">
        <v>0.17499999999999999</v>
      </c>
      <c r="W10783" s="148">
        <v>154.00200000000001</v>
      </c>
      <c r="X10783" s="148">
        <v>4</v>
      </c>
      <c r="Y10783" s="148">
        <v>0.19</v>
      </c>
    </row>
    <row r="10784" spans="11:25" x14ac:dyDescent="0.25">
      <c r="K10784" s="145" t="s">
        <v>8897</v>
      </c>
      <c r="L10784" s="145">
        <v>43</v>
      </c>
      <c r="M10784" s="145">
        <v>64506</v>
      </c>
      <c r="N10784" s="148">
        <v>0.90500000000000003</v>
      </c>
      <c r="O10784" s="148">
        <v>0.72799999999999998</v>
      </c>
      <c r="P10784" s="148">
        <v>0.51</v>
      </c>
      <c r="Q10784" s="148">
        <v>0.93599999999999905</v>
      </c>
      <c r="R10784" s="148">
        <v>8</v>
      </c>
      <c r="S10784" s="148">
        <v>0.27200000000000002</v>
      </c>
      <c r="T10784" s="148">
        <v>-15.737</v>
      </c>
      <c r="U10784" s="148">
        <v>0</v>
      </c>
      <c r="V10784" s="148">
        <v>9.0399999999999994E-2</v>
      </c>
      <c r="W10784" s="148">
        <v>89.007999999999996</v>
      </c>
      <c r="X10784" s="148">
        <v>4</v>
      </c>
      <c r="Y10784" s="148">
        <v>0.76099999999999901</v>
      </c>
    </row>
    <row r="10785" spans="11:25" x14ac:dyDescent="0.25">
      <c r="K10785" s="145" t="s">
        <v>8898</v>
      </c>
      <c r="L10785" s="145">
        <v>44</v>
      </c>
      <c r="M10785" s="145">
        <v>75226</v>
      </c>
      <c r="N10785" s="148">
        <v>4.8500000000000001E-3</v>
      </c>
      <c r="O10785" s="148">
        <v>0.69</v>
      </c>
      <c r="P10785" s="148">
        <v>0.68200000000000005</v>
      </c>
      <c r="Q10785" s="148">
        <v>0.79500000000000004</v>
      </c>
      <c r="R10785" s="148">
        <v>3</v>
      </c>
      <c r="S10785" s="148">
        <v>5.6899999999999999E-2</v>
      </c>
      <c r="T10785" s="148">
        <v>-7.2809999999999997</v>
      </c>
      <c r="U10785" s="148">
        <v>0</v>
      </c>
      <c r="V10785" s="148">
        <v>3.9300000000000002E-2</v>
      </c>
      <c r="W10785" s="148">
        <v>88.031000000000006</v>
      </c>
      <c r="X10785" s="148">
        <v>4</v>
      </c>
      <c r="Y10785" s="148">
        <v>0.86899999999999999</v>
      </c>
    </row>
    <row r="10786" spans="11:25" x14ac:dyDescent="0.25">
      <c r="K10786" s="145" t="s">
        <v>8899</v>
      </c>
      <c r="L10786" s="145">
        <v>44</v>
      </c>
      <c r="M10786" s="145">
        <v>63573</v>
      </c>
      <c r="N10786" s="148">
        <v>0.64500000000000002</v>
      </c>
      <c r="O10786" s="148">
        <v>0.56599999999999995</v>
      </c>
      <c r="P10786" s="148">
        <v>0.48499999999999999</v>
      </c>
      <c r="Q10786" s="148">
        <v>5.71E-4</v>
      </c>
      <c r="R10786" s="148">
        <v>10</v>
      </c>
      <c r="S10786" s="148">
        <v>0.11599999999999901</v>
      </c>
      <c r="T10786" s="148">
        <v>-13.013999999999999</v>
      </c>
      <c r="U10786" s="148">
        <v>0</v>
      </c>
      <c r="V10786" s="148">
        <v>0.23799999999999999</v>
      </c>
      <c r="W10786" s="148">
        <v>79.173999999999893</v>
      </c>
      <c r="X10786" s="148">
        <v>4</v>
      </c>
      <c r="Y10786" s="148">
        <v>0.746</v>
      </c>
    </row>
    <row r="10787" spans="11:25" x14ac:dyDescent="0.25">
      <c r="K10787" s="145" t="s">
        <v>8900</v>
      </c>
      <c r="L10787" s="145">
        <v>52</v>
      </c>
      <c r="M10787" s="145">
        <v>84894</v>
      </c>
      <c r="N10787" s="148">
        <v>0.30099999999999999</v>
      </c>
      <c r="O10787" s="148">
        <v>0.71099999999999997</v>
      </c>
      <c r="P10787" s="148">
        <v>0.377</v>
      </c>
      <c r="Q10787" s="148">
        <v>0.79900000000000004</v>
      </c>
      <c r="R10787" s="148">
        <v>10</v>
      </c>
      <c r="S10787" s="148">
        <v>0.111</v>
      </c>
      <c r="T10787" s="148">
        <v>-11.189</v>
      </c>
      <c r="U10787" s="148">
        <v>0</v>
      </c>
      <c r="V10787" s="148">
        <v>5.5800000000000002E-2</v>
      </c>
      <c r="W10787" s="148">
        <v>168.053</v>
      </c>
      <c r="X10787" s="148">
        <v>4</v>
      </c>
      <c r="Y10787" s="148">
        <v>0.442</v>
      </c>
    </row>
    <row r="10788" spans="11:25" x14ac:dyDescent="0.25">
      <c r="K10788" s="145" t="s">
        <v>8901</v>
      </c>
      <c r="L10788" s="145">
        <v>45</v>
      </c>
      <c r="M10788" s="145">
        <v>71053</v>
      </c>
      <c r="N10788" s="148">
        <v>0.74099999999999999</v>
      </c>
      <c r="O10788" s="148">
        <v>0.45700000000000002</v>
      </c>
      <c r="P10788" s="148">
        <v>1.83E-2</v>
      </c>
      <c r="Q10788" s="148">
        <v>0.81399999999999995</v>
      </c>
      <c r="R10788" s="148">
        <v>4</v>
      </c>
      <c r="S10788" s="148">
        <v>0.107</v>
      </c>
      <c r="T10788" s="148">
        <v>-17.262</v>
      </c>
      <c r="U10788" s="148">
        <v>1</v>
      </c>
      <c r="V10788" s="148">
        <v>0.31</v>
      </c>
      <c r="W10788" s="148">
        <v>175.36099999999999</v>
      </c>
      <c r="X10788" s="148">
        <v>4</v>
      </c>
      <c r="Y10788" s="148">
        <v>0.91</v>
      </c>
    </row>
    <row r="10789" spans="11:25" x14ac:dyDescent="0.25">
      <c r="K10789" s="145" t="s">
        <v>8902</v>
      </c>
      <c r="L10789" s="145">
        <v>25</v>
      </c>
      <c r="M10789" s="145">
        <v>241040</v>
      </c>
      <c r="N10789" s="148">
        <v>0.14199999999999999</v>
      </c>
      <c r="O10789" s="148">
        <v>0.76</v>
      </c>
      <c r="P10789" s="148">
        <v>0.67900000000000005</v>
      </c>
      <c r="Q10789" s="148">
        <v>8.14E-2</v>
      </c>
      <c r="R10789" s="148">
        <v>10</v>
      </c>
      <c r="S10789" s="148">
        <v>0.10099999999999899</v>
      </c>
      <c r="T10789" s="148">
        <v>-7.9660000000000002</v>
      </c>
      <c r="U10789" s="148">
        <v>0</v>
      </c>
      <c r="V10789" s="148">
        <v>3.5400000000000001E-2</v>
      </c>
      <c r="W10789" s="148">
        <v>113.988999999999</v>
      </c>
      <c r="X10789" s="148">
        <v>4</v>
      </c>
      <c r="Y10789" s="148">
        <v>0.59799999999999998</v>
      </c>
    </row>
    <row r="10790" spans="11:25" x14ac:dyDescent="0.25">
      <c r="K10790" s="145" t="s">
        <v>8903</v>
      </c>
      <c r="L10790" s="145">
        <v>64</v>
      </c>
      <c r="M10790" s="145">
        <v>196670</v>
      </c>
      <c r="N10790" s="148">
        <v>4.9800000000000001E-3</v>
      </c>
      <c r="O10790" s="148">
        <v>0.76099999999999901</v>
      </c>
      <c r="P10790" s="148">
        <v>0.60099999999999998</v>
      </c>
      <c r="Q10790" s="148">
        <v>0.77500000000000002</v>
      </c>
      <c r="R10790" s="148">
        <v>7</v>
      </c>
      <c r="S10790" s="148">
        <v>9.1499999999999998E-2</v>
      </c>
      <c r="T10790" s="148">
        <v>-8.2550000000000008</v>
      </c>
      <c r="U10790" s="148">
        <v>1</v>
      </c>
      <c r="V10790" s="148">
        <v>4.2500000000000003E-2</v>
      </c>
      <c r="W10790" s="148">
        <v>110.012</v>
      </c>
      <c r="X10790" s="148">
        <v>4</v>
      </c>
      <c r="Y10790" s="148">
        <v>0.34799999999999998</v>
      </c>
    </row>
    <row r="10791" spans="11:25" x14ac:dyDescent="0.25">
      <c r="K10791" s="145" t="s">
        <v>8904</v>
      </c>
      <c r="L10791" s="145">
        <v>61</v>
      </c>
      <c r="M10791" s="145">
        <v>294000</v>
      </c>
      <c r="N10791" s="148">
        <v>0.45799999999999902</v>
      </c>
      <c r="O10791" s="148">
        <v>0.81899999999999995</v>
      </c>
      <c r="P10791" s="148">
        <v>0.66400000000000003</v>
      </c>
      <c r="Q10791" s="148">
        <v>0.59599999999999997</v>
      </c>
      <c r="R10791" s="148">
        <v>0</v>
      </c>
      <c r="S10791" s="148">
        <v>0.9</v>
      </c>
      <c r="T10791" s="148">
        <v>-10.595999999999901</v>
      </c>
      <c r="U10791" s="148">
        <v>0</v>
      </c>
      <c r="V10791" s="148">
        <v>8.6199999999999999E-2</v>
      </c>
      <c r="W10791" s="148">
        <v>120.006</v>
      </c>
      <c r="X10791" s="148">
        <v>4</v>
      </c>
      <c r="Y10791" s="148">
        <v>0.33299999999999902</v>
      </c>
    </row>
    <row r="10792" spans="11:25" x14ac:dyDescent="0.25">
      <c r="K10792" s="145" t="s">
        <v>8905</v>
      </c>
      <c r="L10792" s="145">
        <v>60</v>
      </c>
      <c r="M10792" s="145">
        <v>234510</v>
      </c>
      <c r="N10792" s="148">
        <v>2.81E-3</v>
      </c>
      <c r="O10792" s="148">
        <v>0.75900000000000001</v>
      </c>
      <c r="P10792" s="148">
        <v>0.51700000000000002</v>
      </c>
      <c r="Q10792" s="148">
        <v>0.90599999999999903</v>
      </c>
      <c r="R10792" s="148">
        <v>11</v>
      </c>
      <c r="S10792" s="148">
        <v>7.8200000000000006E-2</v>
      </c>
      <c r="T10792" s="148">
        <v>-12.275</v>
      </c>
      <c r="U10792" s="148">
        <v>0</v>
      </c>
      <c r="V10792" s="148">
        <v>6.0100000000000001E-2</v>
      </c>
      <c r="W10792" s="148">
        <v>120.01600000000001</v>
      </c>
      <c r="X10792" s="148">
        <v>4</v>
      </c>
      <c r="Y10792" s="148">
        <v>0.41099999999999998</v>
      </c>
    </row>
    <row r="10793" spans="11:25" x14ac:dyDescent="0.25">
      <c r="K10793" s="145" t="s">
        <v>8906</v>
      </c>
      <c r="L10793" s="145">
        <v>65</v>
      </c>
      <c r="M10793" s="145">
        <v>354102</v>
      </c>
      <c r="N10793" s="148">
        <v>3.0599999999999999E-2</v>
      </c>
      <c r="O10793" s="148">
        <v>0.36499999999999999</v>
      </c>
      <c r="P10793" s="148">
        <v>0.71099999999999997</v>
      </c>
      <c r="Q10793" s="148">
        <v>0.91299999999999903</v>
      </c>
      <c r="R10793" s="148">
        <v>8</v>
      </c>
      <c r="S10793" s="148">
        <v>8.2400000000000001E-2</v>
      </c>
      <c r="T10793" s="148">
        <v>-9.5909999999999993</v>
      </c>
      <c r="U10793" s="148">
        <v>1</v>
      </c>
      <c r="V10793" s="148">
        <v>3.5499999999999997E-2</v>
      </c>
      <c r="W10793" s="148">
        <v>116.00299999999901</v>
      </c>
      <c r="X10793" s="148">
        <v>4</v>
      </c>
      <c r="Y10793" s="148">
        <v>0.11699999999999899</v>
      </c>
    </row>
    <row r="10794" spans="11:25" x14ac:dyDescent="0.25">
      <c r="K10794" s="145" t="s">
        <v>8907</v>
      </c>
      <c r="L10794" s="145">
        <v>59</v>
      </c>
      <c r="M10794" s="145">
        <v>219328</v>
      </c>
      <c r="N10794" s="148">
        <v>0.11899999999999999</v>
      </c>
      <c r="O10794" s="148">
        <v>0.80599999999999905</v>
      </c>
      <c r="P10794" s="148">
        <v>0.74399999999999999</v>
      </c>
      <c r="Q10794" s="148">
        <v>0.79599999999999904</v>
      </c>
      <c r="R10794" s="148">
        <v>7</v>
      </c>
      <c r="S10794" s="148">
        <v>9.5600000000000004E-2</v>
      </c>
      <c r="T10794" s="148">
        <v>-7.6310000000000002</v>
      </c>
      <c r="U10794" s="148">
        <v>1</v>
      </c>
      <c r="V10794" s="148">
        <v>9.3799999999999994E-2</v>
      </c>
      <c r="W10794" s="148">
        <v>120.033999999999</v>
      </c>
      <c r="X10794" s="148">
        <v>4</v>
      </c>
      <c r="Y10794" s="148">
        <v>0.14599999999999999</v>
      </c>
    </row>
    <row r="10795" spans="11:25" x14ac:dyDescent="0.25">
      <c r="K10795" s="145" t="s">
        <v>4532</v>
      </c>
      <c r="L10795" s="145">
        <v>63</v>
      </c>
      <c r="M10795" s="145">
        <v>214357</v>
      </c>
      <c r="N10795" s="148">
        <v>1.33E-3</v>
      </c>
      <c r="O10795" s="148">
        <v>0.66200000000000003</v>
      </c>
      <c r="P10795" s="148">
        <v>0.71099999999999997</v>
      </c>
      <c r="Q10795" s="148">
        <v>0.86399999999999999</v>
      </c>
      <c r="R10795" s="148">
        <v>6</v>
      </c>
      <c r="S10795" s="148">
        <v>7.0099999999999996E-2</v>
      </c>
      <c r="T10795" s="148">
        <v>-6.9450000000000003</v>
      </c>
      <c r="U10795" s="148">
        <v>0</v>
      </c>
      <c r="V10795" s="148">
        <v>4.3900000000000002E-2</v>
      </c>
      <c r="W10795" s="148">
        <v>120.005</v>
      </c>
      <c r="X10795" s="148">
        <v>4</v>
      </c>
      <c r="Y10795" s="148">
        <v>0.55500000000000005</v>
      </c>
    </row>
    <row r="10796" spans="11:25" x14ac:dyDescent="0.25">
      <c r="K10796" s="145" t="s">
        <v>8908</v>
      </c>
      <c r="L10796" s="145">
        <v>60</v>
      </c>
      <c r="M10796" s="145">
        <v>342857</v>
      </c>
      <c r="N10796" s="148">
        <v>2.5200000000000001E-3</v>
      </c>
      <c r="O10796" s="148">
        <v>0.80799999999999905</v>
      </c>
      <c r="P10796" s="148">
        <v>0.64500000000000002</v>
      </c>
      <c r="Q10796" s="148">
        <v>0.88099999999999901</v>
      </c>
      <c r="R10796" s="148">
        <v>9</v>
      </c>
      <c r="S10796" s="148">
        <v>0.376</v>
      </c>
      <c r="T10796" s="148">
        <v>-11.777999999999899</v>
      </c>
      <c r="U10796" s="148">
        <v>0</v>
      </c>
      <c r="V10796" s="148">
        <v>0.107</v>
      </c>
      <c r="W10796" s="148">
        <v>119.002</v>
      </c>
      <c r="X10796" s="148">
        <v>4</v>
      </c>
      <c r="Y10796" s="148">
        <v>0.79900000000000004</v>
      </c>
    </row>
    <row r="10797" spans="11:25" x14ac:dyDescent="0.25">
      <c r="K10797" s="145" t="s">
        <v>8909</v>
      </c>
      <c r="L10797" s="145">
        <v>59</v>
      </c>
      <c r="M10797" s="145">
        <v>275260</v>
      </c>
      <c r="N10797" s="148">
        <v>5.74E-2</v>
      </c>
      <c r="O10797" s="148">
        <v>0.80599999999999905</v>
      </c>
      <c r="P10797" s="148">
        <v>0.71399999999999997</v>
      </c>
      <c r="Q10797" s="148">
        <v>0.89700000000000002</v>
      </c>
      <c r="R10797" s="148">
        <v>4</v>
      </c>
      <c r="S10797" s="148">
        <v>7.0499999999999993E-2</v>
      </c>
      <c r="T10797" s="148">
        <v>-9.7129999999999992</v>
      </c>
      <c r="U10797" s="148">
        <v>0</v>
      </c>
      <c r="V10797" s="148">
        <v>8.3699999999999997E-2</v>
      </c>
      <c r="W10797" s="148">
        <v>120.002</v>
      </c>
      <c r="X10797" s="148">
        <v>4</v>
      </c>
      <c r="Y10797" s="148">
        <v>0.52800000000000002</v>
      </c>
    </row>
    <row r="10798" spans="11:25" x14ac:dyDescent="0.25">
      <c r="K10798" s="145" t="s">
        <v>5209</v>
      </c>
      <c r="L10798" s="145">
        <v>60</v>
      </c>
      <c r="M10798" s="145">
        <v>277568</v>
      </c>
      <c r="N10798" s="148">
        <v>9.4799999999999995E-2</v>
      </c>
      <c r="O10798" s="148">
        <v>0.58499999999999996</v>
      </c>
      <c r="P10798" s="148">
        <v>0.872</v>
      </c>
      <c r="Q10798" s="148">
        <v>0.91299999999999903</v>
      </c>
      <c r="R10798" s="148">
        <v>4</v>
      </c>
      <c r="S10798" s="148">
        <v>0.20399999999999999</v>
      </c>
      <c r="T10798" s="148">
        <v>-9.4580000000000002</v>
      </c>
      <c r="U10798" s="148">
        <v>0</v>
      </c>
      <c r="V10798" s="148">
        <v>3.8399999999999997E-2</v>
      </c>
      <c r="W10798" s="148">
        <v>120.012999999999</v>
      </c>
      <c r="X10798" s="148">
        <v>4</v>
      </c>
      <c r="Y10798" s="148">
        <v>0.223</v>
      </c>
    </row>
    <row r="10799" spans="11:25" x14ac:dyDescent="0.25">
      <c r="K10799" s="145" t="s">
        <v>8910</v>
      </c>
      <c r="L10799" s="145">
        <v>57</v>
      </c>
      <c r="M10799" s="145">
        <v>222641</v>
      </c>
      <c r="N10799" s="148">
        <v>3.2199999999999999E-2</v>
      </c>
      <c r="O10799" s="148">
        <v>0.66700000000000004</v>
      </c>
      <c r="P10799" s="148">
        <v>0.78900000000000003</v>
      </c>
      <c r="Q10799" s="148">
        <v>0.78400000000000003</v>
      </c>
      <c r="R10799" s="148">
        <v>1</v>
      </c>
      <c r="S10799" s="148">
        <v>7.1400000000000005E-2</v>
      </c>
      <c r="T10799" s="148">
        <v>-7.6189999999999998</v>
      </c>
      <c r="U10799" s="148">
        <v>0</v>
      </c>
      <c r="V10799" s="148">
        <v>3.6200000000000003E-2</v>
      </c>
      <c r="W10799" s="148">
        <v>120.014</v>
      </c>
      <c r="X10799" s="148">
        <v>4</v>
      </c>
      <c r="Y10799" s="148">
        <v>7.5800000000000006E-2</v>
      </c>
    </row>
    <row r="10800" spans="11:25" x14ac:dyDescent="0.25">
      <c r="K10800" s="145" t="s">
        <v>8911</v>
      </c>
      <c r="L10800" s="145">
        <v>57</v>
      </c>
      <c r="M10800" s="145">
        <v>314000</v>
      </c>
      <c r="N10800" s="148">
        <v>2.48E-3</v>
      </c>
      <c r="O10800" s="148">
        <v>0.78500000000000003</v>
      </c>
      <c r="P10800" s="148">
        <v>0.82299999999999995</v>
      </c>
      <c r="Q10800" s="148">
        <v>0.746</v>
      </c>
      <c r="R10800" s="148">
        <v>1</v>
      </c>
      <c r="S10800" s="148">
        <v>9.7500000000000003E-2</v>
      </c>
      <c r="T10800" s="148">
        <v>-8.9499999999999993</v>
      </c>
      <c r="U10800" s="148">
        <v>1</v>
      </c>
      <c r="V10800" s="148">
        <v>4.5999999999999999E-2</v>
      </c>
      <c r="W10800" s="148">
        <v>123.014</v>
      </c>
      <c r="X10800" s="148">
        <v>4</v>
      </c>
      <c r="Y10800" s="148">
        <v>0.49199999999999999</v>
      </c>
    </row>
    <row r="10801" spans="11:25" x14ac:dyDescent="0.25">
      <c r="K10801" s="145" t="s">
        <v>8912</v>
      </c>
      <c r="L10801" s="145">
        <v>58</v>
      </c>
      <c r="M10801" s="145">
        <v>298928</v>
      </c>
      <c r="N10801" s="148">
        <v>1.15999999999999E-4</v>
      </c>
      <c r="O10801" s="148">
        <v>0.73799999999999999</v>
      </c>
      <c r="P10801" s="148">
        <v>0.69199999999999995</v>
      </c>
      <c r="Q10801" s="148">
        <v>0.89</v>
      </c>
      <c r="R10801" s="148">
        <v>4</v>
      </c>
      <c r="S10801" s="148">
        <v>0.111</v>
      </c>
      <c r="T10801" s="148">
        <v>-7.4169999999999998</v>
      </c>
      <c r="U10801" s="148">
        <v>0</v>
      </c>
      <c r="V10801" s="148">
        <v>3.4799999999999998E-2</v>
      </c>
      <c r="W10801" s="148">
        <v>116</v>
      </c>
      <c r="X10801" s="148">
        <v>4</v>
      </c>
      <c r="Y10801" s="148">
        <v>0.41</v>
      </c>
    </row>
    <row r="10802" spans="11:25" x14ac:dyDescent="0.25">
      <c r="K10802" s="145" t="s">
        <v>8913</v>
      </c>
      <c r="L10802" s="145">
        <v>57</v>
      </c>
      <c r="M10802" s="145">
        <v>296619</v>
      </c>
      <c r="N10802" s="148">
        <v>8.8300000000000003E-2</v>
      </c>
      <c r="O10802" s="148">
        <v>0.89099999999999902</v>
      </c>
      <c r="P10802" s="148">
        <v>0.623</v>
      </c>
      <c r="Q10802" s="148">
        <v>0.754</v>
      </c>
      <c r="R10802" s="148">
        <v>10</v>
      </c>
      <c r="S10802" s="148">
        <v>6.93E-2</v>
      </c>
      <c r="T10802" s="148">
        <v>-9.4849999999999994</v>
      </c>
      <c r="U10802" s="148">
        <v>0</v>
      </c>
      <c r="V10802" s="148">
        <v>7.1599999999999997E-2</v>
      </c>
      <c r="W10802" s="148">
        <v>117.986</v>
      </c>
      <c r="X10802" s="148">
        <v>4</v>
      </c>
      <c r="Y10802" s="148">
        <v>0.34499999999999997</v>
      </c>
    </row>
    <row r="10803" spans="11:25" x14ac:dyDescent="0.25">
      <c r="K10803" s="145" t="s">
        <v>8914</v>
      </c>
      <c r="L10803" s="145">
        <v>57</v>
      </c>
      <c r="M10803" s="145">
        <v>318166</v>
      </c>
      <c r="N10803" s="148">
        <v>9.1699999999999993E-3</v>
      </c>
      <c r="O10803" s="148">
        <v>0.78900000000000003</v>
      </c>
      <c r="P10803" s="148">
        <v>0.68500000000000005</v>
      </c>
      <c r="Q10803" s="148">
        <v>0.83599999999999997</v>
      </c>
      <c r="R10803" s="148">
        <v>8</v>
      </c>
      <c r="S10803" s="148">
        <v>7.8700000000000006E-2</v>
      </c>
      <c r="T10803" s="148">
        <v>-9.7789999999999999</v>
      </c>
      <c r="U10803" s="148">
        <v>1</v>
      </c>
      <c r="V10803" s="148">
        <v>5.1700000000000003E-2</v>
      </c>
      <c r="W10803" s="148">
        <v>115.01</v>
      </c>
      <c r="X10803" s="148">
        <v>4</v>
      </c>
      <c r="Y10803" s="148">
        <v>0.48</v>
      </c>
    </row>
    <row r="10804" spans="11:25" x14ac:dyDescent="0.25">
      <c r="K10804" s="145" t="s">
        <v>6859</v>
      </c>
      <c r="L10804" s="145">
        <v>61</v>
      </c>
      <c r="M10804" s="145">
        <v>286271</v>
      </c>
      <c r="N10804" s="148">
        <v>1.2999999999999999E-2</v>
      </c>
      <c r="O10804" s="148">
        <v>0.76700000000000002</v>
      </c>
      <c r="P10804" s="148">
        <v>0.63300000000000001</v>
      </c>
      <c r="Q10804" s="148">
        <v>0.93400000000000005</v>
      </c>
      <c r="R10804" s="148">
        <v>2</v>
      </c>
      <c r="S10804" s="148">
        <v>9.06E-2</v>
      </c>
      <c r="T10804" s="148">
        <v>-10.67</v>
      </c>
      <c r="U10804" s="148">
        <v>1</v>
      </c>
      <c r="V10804" s="148">
        <v>4.6399999999999997E-2</v>
      </c>
      <c r="W10804" s="148">
        <v>113.997999999999</v>
      </c>
      <c r="X10804" s="148">
        <v>4</v>
      </c>
      <c r="Y10804" s="148">
        <v>0.13100000000000001</v>
      </c>
    </row>
    <row r="10805" spans="11:25" x14ac:dyDescent="0.25">
      <c r="K10805" s="145" t="s">
        <v>8915</v>
      </c>
      <c r="L10805" s="145">
        <v>47</v>
      </c>
      <c r="M10805" s="145">
        <v>233454</v>
      </c>
      <c r="N10805" s="148">
        <v>0.42599999999999999</v>
      </c>
      <c r="O10805" s="148">
        <v>0.60699999999999998</v>
      </c>
      <c r="P10805" s="148">
        <v>0.50700000000000001</v>
      </c>
      <c r="Q10805" s="148">
        <v>0.80099999999999905</v>
      </c>
      <c r="R10805" s="148">
        <v>2</v>
      </c>
      <c r="S10805" s="148">
        <v>9.5899999999999999E-2</v>
      </c>
      <c r="T10805" s="148">
        <v>-13.015999999999901</v>
      </c>
      <c r="U10805" s="148">
        <v>0</v>
      </c>
      <c r="V10805" s="148">
        <v>3.5799999999999998E-2</v>
      </c>
      <c r="W10805" s="148">
        <v>109.98</v>
      </c>
      <c r="X10805" s="148">
        <v>4</v>
      </c>
      <c r="Y10805" s="148">
        <v>0.34</v>
      </c>
    </row>
    <row r="10806" spans="11:25" x14ac:dyDescent="0.25">
      <c r="K10806" s="145" t="s">
        <v>8916</v>
      </c>
      <c r="L10806" s="145">
        <v>56</v>
      </c>
      <c r="M10806" s="145">
        <v>232468</v>
      </c>
      <c r="N10806" s="148">
        <v>3.0800000000000001E-2</v>
      </c>
      <c r="O10806" s="148">
        <v>0.72699999999999998</v>
      </c>
      <c r="P10806" s="148">
        <v>0.95299999999999996</v>
      </c>
      <c r="Q10806" s="148">
        <v>0.73799999999999999</v>
      </c>
      <c r="R10806" s="148">
        <v>5</v>
      </c>
      <c r="S10806" s="148">
        <v>7.1900000000000006E-2</v>
      </c>
      <c r="T10806" s="148">
        <v>-7.24</v>
      </c>
      <c r="U10806" s="148">
        <v>0</v>
      </c>
      <c r="V10806" s="148">
        <v>4.1599999999999998E-2</v>
      </c>
      <c r="W10806" s="148">
        <v>108.002</v>
      </c>
      <c r="X10806" s="148">
        <v>4</v>
      </c>
      <c r="Y10806" s="148">
        <v>0.94899999999999995</v>
      </c>
    </row>
    <row r="10807" spans="11:25" x14ac:dyDescent="0.25">
      <c r="K10807" s="145" t="s">
        <v>8917</v>
      </c>
      <c r="L10807" s="145">
        <v>57</v>
      </c>
      <c r="M10807" s="145">
        <v>345981</v>
      </c>
      <c r="N10807" s="148">
        <v>2.2100000000000002E-2</v>
      </c>
      <c r="O10807" s="148">
        <v>0.86899999999999999</v>
      </c>
      <c r="P10807" s="148">
        <v>0.29099999999999998</v>
      </c>
      <c r="Q10807" s="148">
        <v>0.121</v>
      </c>
      <c r="R10807" s="148">
        <v>9</v>
      </c>
      <c r="S10807" s="148">
        <v>4.3700000000000003E-2</v>
      </c>
      <c r="T10807" s="148">
        <v>-11.955</v>
      </c>
      <c r="U10807" s="148">
        <v>0</v>
      </c>
      <c r="V10807" s="148">
        <v>9.4600000000000004E-2</v>
      </c>
      <c r="W10807" s="148">
        <v>106.991</v>
      </c>
      <c r="X10807" s="148">
        <v>4</v>
      </c>
      <c r="Y10807" s="148">
        <v>0.56699999999999995</v>
      </c>
    </row>
    <row r="10808" spans="11:25" x14ac:dyDescent="0.25">
      <c r="K10808" s="145" t="s">
        <v>8918</v>
      </c>
      <c r="L10808" s="145">
        <v>59</v>
      </c>
      <c r="M10808" s="145">
        <v>236136</v>
      </c>
      <c r="N10808" s="148">
        <v>1.95E-4</v>
      </c>
      <c r="O10808" s="148">
        <v>0.77</v>
      </c>
      <c r="P10808" s="148">
        <v>0.7</v>
      </c>
      <c r="Q10808" s="148">
        <v>0.91</v>
      </c>
      <c r="R10808" s="148">
        <v>5</v>
      </c>
      <c r="S10808" s="148">
        <v>4.9399999999999999E-2</v>
      </c>
      <c r="T10808" s="148">
        <v>-10.929</v>
      </c>
      <c r="U10808" s="148">
        <v>0</v>
      </c>
      <c r="V10808" s="148">
        <v>4.99E-2</v>
      </c>
      <c r="W10808" s="148">
        <v>99.995000000000005</v>
      </c>
      <c r="X10808" s="148">
        <v>4</v>
      </c>
      <c r="Y10808" s="148">
        <v>0.44500000000000001</v>
      </c>
    </row>
    <row r="10809" spans="11:25" x14ac:dyDescent="0.25">
      <c r="K10809" s="145" t="s">
        <v>8919</v>
      </c>
      <c r="L10809" s="145">
        <v>58</v>
      </c>
      <c r="M10809" s="145">
        <v>284878</v>
      </c>
      <c r="N10809" s="148">
        <v>2.10999999999999E-4</v>
      </c>
      <c r="O10809" s="148">
        <v>0.64</v>
      </c>
      <c r="P10809" s="148">
        <v>0.66700000000000004</v>
      </c>
      <c r="Q10809" s="148">
        <v>0.89900000000000002</v>
      </c>
      <c r="R10809" s="148">
        <v>11</v>
      </c>
      <c r="S10809" s="148">
        <v>7.4800000000000005E-2</v>
      </c>
      <c r="T10809" s="148">
        <v>-10.19</v>
      </c>
      <c r="U10809" s="148">
        <v>0</v>
      </c>
      <c r="V10809" s="148">
        <v>3.7900000000000003E-2</v>
      </c>
      <c r="W10809" s="148">
        <v>122.994</v>
      </c>
      <c r="X10809" s="148">
        <v>4</v>
      </c>
      <c r="Y10809" s="148">
        <v>0.28799999999999998</v>
      </c>
    </row>
    <row r="10810" spans="11:25" x14ac:dyDescent="0.25">
      <c r="K10810" s="145" t="s">
        <v>8920</v>
      </c>
      <c r="L10810" s="145">
        <v>52</v>
      </c>
      <c r="M10810" s="145">
        <v>210729</v>
      </c>
      <c r="N10810" s="148">
        <v>5.0099999999999999E-2</v>
      </c>
      <c r="O10810" s="148">
        <v>0.77800000000000002</v>
      </c>
      <c r="P10810" s="148">
        <v>0.66299999999999903</v>
      </c>
      <c r="Q10810" s="148">
        <v>0.84799999999999998</v>
      </c>
      <c r="R10810" s="148">
        <v>5</v>
      </c>
      <c r="S10810" s="148">
        <v>0.13699999999999901</v>
      </c>
      <c r="T10810" s="148">
        <v>-7.1719999999999997</v>
      </c>
      <c r="U10810" s="148">
        <v>0</v>
      </c>
      <c r="V10810" s="148">
        <v>4.8000000000000001E-2</v>
      </c>
      <c r="W10810" s="148">
        <v>115.002</v>
      </c>
      <c r="X10810" s="148">
        <v>4</v>
      </c>
      <c r="Y10810" s="148">
        <v>0.45399999999999902</v>
      </c>
    </row>
    <row r="10811" spans="11:25" x14ac:dyDescent="0.25">
      <c r="K10811" s="145" t="s">
        <v>8921</v>
      </c>
      <c r="L10811" s="145">
        <v>23</v>
      </c>
      <c r="M10811" s="145">
        <v>290801</v>
      </c>
      <c r="N10811" s="148">
        <v>8.8299999999999993E-3</v>
      </c>
      <c r="O10811" s="148">
        <v>0.85199999999999998</v>
      </c>
      <c r="P10811" s="148">
        <v>0.66500000000000004</v>
      </c>
      <c r="Q10811" s="148">
        <v>0.35099999999999998</v>
      </c>
      <c r="R10811" s="148">
        <v>4</v>
      </c>
      <c r="S10811" s="148">
        <v>5.8999999999999997E-2</v>
      </c>
      <c r="T10811" s="148">
        <v>-6.7629999999999999</v>
      </c>
      <c r="U10811" s="148">
        <v>0</v>
      </c>
      <c r="V10811" s="148">
        <v>0.13699999999999901</v>
      </c>
      <c r="W10811" s="148">
        <v>120.044</v>
      </c>
      <c r="X10811" s="148">
        <v>4</v>
      </c>
      <c r="Y10811" s="148">
        <v>0.54700000000000004</v>
      </c>
    </row>
    <row r="10812" spans="11:25" x14ac:dyDescent="0.25">
      <c r="K10812" s="145" t="s">
        <v>8922</v>
      </c>
      <c r="L10812" s="145">
        <v>59</v>
      </c>
      <c r="M10812" s="145">
        <v>436951</v>
      </c>
      <c r="N10812" s="148">
        <v>2.4799999999999999E-2</v>
      </c>
      <c r="O10812" s="148">
        <v>0.79599999999999904</v>
      </c>
      <c r="P10812" s="148">
        <v>0.627</v>
      </c>
      <c r="Q10812" s="148">
        <v>0.85599999999999998</v>
      </c>
      <c r="R10812" s="148">
        <v>1</v>
      </c>
      <c r="S10812" s="148">
        <v>0.24399999999999999</v>
      </c>
      <c r="T10812" s="148">
        <v>-9.9589999999999996</v>
      </c>
      <c r="U10812" s="148">
        <v>1</v>
      </c>
      <c r="V10812" s="148">
        <v>3.7100000000000001E-2</v>
      </c>
      <c r="W10812" s="148">
        <v>120.003999999999</v>
      </c>
      <c r="X10812" s="148">
        <v>4</v>
      </c>
      <c r="Y10812" s="148">
        <v>0.28799999999999998</v>
      </c>
    </row>
    <row r="10813" spans="11:25" x14ac:dyDescent="0.25">
      <c r="K10813" s="145" t="s">
        <v>8923</v>
      </c>
      <c r="L10813" s="145">
        <v>55</v>
      </c>
      <c r="M10813" s="145">
        <v>402914</v>
      </c>
      <c r="N10813" s="148">
        <v>0.18</v>
      </c>
      <c r="O10813" s="148">
        <v>0.71099999999999997</v>
      </c>
      <c r="P10813" s="148">
        <v>0.42499999999999999</v>
      </c>
      <c r="Q10813" s="148">
        <v>0.59699999999999998</v>
      </c>
      <c r="R10813" s="148">
        <v>10</v>
      </c>
      <c r="S10813" s="148">
        <v>0.107</v>
      </c>
      <c r="T10813" s="148">
        <v>-13.718999999999999</v>
      </c>
      <c r="U10813" s="148">
        <v>0</v>
      </c>
      <c r="V10813" s="148">
        <v>4.3099999999999999E-2</v>
      </c>
      <c r="W10813" s="148">
        <v>123.994</v>
      </c>
      <c r="X10813" s="148">
        <v>3</v>
      </c>
      <c r="Y10813" s="148">
        <v>0.32899999999999902</v>
      </c>
    </row>
    <row r="10814" spans="11:25" x14ac:dyDescent="0.25">
      <c r="K10814" s="145" t="s">
        <v>8924</v>
      </c>
      <c r="L10814" s="145">
        <v>57</v>
      </c>
      <c r="M10814" s="145">
        <v>278556</v>
      </c>
      <c r="N10814" s="148">
        <v>0.18</v>
      </c>
      <c r="O10814" s="148">
        <v>0.81699999999999995</v>
      </c>
      <c r="P10814" s="148">
        <v>0.58599999999999997</v>
      </c>
      <c r="Q10814" s="148">
        <v>0.61499999999999999</v>
      </c>
      <c r="R10814" s="148">
        <v>9</v>
      </c>
      <c r="S10814" s="148">
        <v>5.5800000000000002E-2</v>
      </c>
      <c r="T10814" s="148">
        <v>-7.56</v>
      </c>
      <c r="U10814" s="148">
        <v>0</v>
      </c>
      <c r="V10814" s="148">
        <v>0.33799999999999902</v>
      </c>
      <c r="W10814" s="148">
        <v>119.98399999999999</v>
      </c>
      <c r="X10814" s="148">
        <v>4</v>
      </c>
      <c r="Y10814" s="148">
        <v>0.51400000000000001</v>
      </c>
    </row>
    <row r="10815" spans="11:25" x14ac:dyDescent="0.25">
      <c r="K10815" s="145" t="s">
        <v>8925</v>
      </c>
      <c r="L10815" s="145">
        <v>56</v>
      </c>
      <c r="M10815" s="145">
        <v>218987</v>
      </c>
      <c r="N10815" s="148">
        <v>4.6699999999999997E-3</v>
      </c>
      <c r="O10815" s="148">
        <v>0.749</v>
      </c>
      <c r="P10815" s="148">
        <v>0.66700000000000004</v>
      </c>
      <c r="Q10815" s="148">
        <v>0.58499999999999996</v>
      </c>
      <c r="R10815" s="148">
        <v>6</v>
      </c>
      <c r="S10815" s="148">
        <v>0.18</v>
      </c>
      <c r="T10815" s="148">
        <v>-8.0559999999999992</v>
      </c>
      <c r="U10815" s="148">
        <v>0</v>
      </c>
      <c r="V10815" s="148">
        <v>5.1900000000000002E-2</v>
      </c>
      <c r="W10815" s="148">
        <v>113.995</v>
      </c>
      <c r="X10815" s="148">
        <v>4</v>
      </c>
      <c r="Y10815" s="148">
        <v>0.51</v>
      </c>
    </row>
    <row r="10816" spans="11:25" x14ac:dyDescent="0.25">
      <c r="K10816" s="145" t="s">
        <v>8926</v>
      </c>
      <c r="L10816" s="145">
        <v>45</v>
      </c>
      <c r="M10816" s="145">
        <v>241133</v>
      </c>
      <c r="N10816" s="148">
        <v>0.504</v>
      </c>
      <c r="O10816" s="148">
        <v>0.69199999999999995</v>
      </c>
      <c r="P10816" s="148">
        <v>0.70899999999999996</v>
      </c>
      <c r="Q10816" s="148">
        <v>3.5499999999999997E-2</v>
      </c>
      <c r="R10816" s="148">
        <v>4</v>
      </c>
      <c r="S10816" s="148">
        <v>0.107</v>
      </c>
      <c r="T10816" s="148">
        <v>-5.8789999999999996</v>
      </c>
      <c r="U10816" s="148">
        <v>1</v>
      </c>
      <c r="V10816" s="148">
        <v>3.56E-2</v>
      </c>
      <c r="W10816" s="148">
        <v>105.003999999999</v>
      </c>
      <c r="X10816" s="148">
        <v>4</v>
      </c>
      <c r="Y10816" s="148">
        <v>0.45</v>
      </c>
    </row>
    <row r="10817" spans="11:25" x14ac:dyDescent="0.25">
      <c r="K10817" s="145" t="s">
        <v>5783</v>
      </c>
      <c r="L10817" s="145">
        <v>55</v>
      </c>
      <c r="M10817" s="145">
        <v>254500</v>
      </c>
      <c r="N10817" s="148">
        <v>2.8E-3</v>
      </c>
      <c r="O10817" s="148">
        <v>0.73799999999999999</v>
      </c>
      <c r="P10817" s="148">
        <v>0.85799999999999998</v>
      </c>
      <c r="Q10817" s="148">
        <v>0.879</v>
      </c>
      <c r="R10817" s="148">
        <v>1</v>
      </c>
      <c r="S10817" s="148">
        <v>0.122</v>
      </c>
      <c r="T10817" s="148">
        <v>-9.3529999999999998</v>
      </c>
      <c r="U10817" s="148">
        <v>1</v>
      </c>
      <c r="V10817" s="148">
        <v>4.6399999999999997E-2</v>
      </c>
      <c r="W10817" s="148">
        <v>120.018999999999</v>
      </c>
      <c r="X10817" s="148">
        <v>4</v>
      </c>
      <c r="Y10817" s="148">
        <v>0.15</v>
      </c>
    </row>
    <row r="10818" spans="11:25" x14ac:dyDescent="0.25">
      <c r="K10818" s="145" t="s">
        <v>8927</v>
      </c>
      <c r="L10818" s="145">
        <v>56</v>
      </c>
      <c r="M10818" s="145">
        <v>281690</v>
      </c>
      <c r="N10818" s="148">
        <v>2.92E-4</v>
      </c>
      <c r="O10818" s="148">
        <v>0.748</v>
      </c>
      <c r="P10818" s="148">
        <v>0.441</v>
      </c>
      <c r="Q10818" s="148">
        <v>0.113</v>
      </c>
      <c r="R10818" s="148">
        <v>11</v>
      </c>
      <c r="S10818" s="148">
        <v>0.39700000000000002</v>
      </c>
      <c r="T10818" s="148">
        <v>-10.324999999999999</v>
      </c>
      <c r="U10818" s="148">
        <v>0</v>
      </c>
      <c r="V10818" s="148">
        <v>3.1099999999999999E-2</v>
      </c>
      <c r="W10818" s="148">
        <v>106.515</v>
      </c>
      <c r="X10818" s="148">
        <v>4</v>
      </c>
      <c r="Y10818" s="148">
        <v>0.55299999999999905</v>
      </c>
    </row>
    <row r="10819" spans="11:25" x14ac:dyDescent="0.25">
      <c r="K10819" s="145" t="s">
        <v>8928</v>
      </c>
      <c r="L10819" s="145">
        <v>54</v>
      </c>
      <c r="M10819" s="145">
        <v>244185</v>
      </c>
      <c r="N10819" s="148">
        <v>3.6299999999999999E-2</v>
      </c>
      <c r="O10819" s="148">
        <v>0.71899999999999997</v>
      </c>
      <c r="P10819" s="148">
        <v>0.70299999999999996</v>
      </c>
      <c r="Q10819" s="148">
        <v>0.86699999999999999</v>
      </c>
      <c r="R10819" s="148">
        <v>4</v>
      </c>
      <c r="S10819" s="148">
        <v>0.111</v>
      </c>
      <c r="T10819" s="148">
        <v>-8.9629999999999992</v>
      </c>
      <c r="U10819" s="148">
        <v>0</v>
      </c>
      <c r="V10819" s="148">
        <v>5.7700000000000001E-2</v>
      </c>
      <c r="W10819" s="148">
        <v>119.995</v>
      </c>
      <c r="X10819" s="148">
        <v>4</v>
      </c>
      <c r="Y10819" s="148">
        <v>0.17100000000000001</v>
      </c>
    </row>
    <row r="10820" spans="11:25" x14ac:dyDescent="0.25">
      <c r="K10820" s="145" t="s">
        <v>8929</v>
      </c>
      <c r="L10820" s="145">
        <v>24</v>
      </c>
      <c r="M10820" s="145">
        <v>414305</v>
      </c>
      <c r="N10820" s="148">
        <v>6.0999999999999999E-2</v>
      </c>
      <c r="O10820" s="148">
        <v>0.83799999999999997</v>
      </c>
      <c r="P10820" s="148">
        <v>0.36799999999999999</v>
      </c>
      <c r="Q10820" s="148">
        <v>0.58799999999999997</v>
      </c>
      <c r="R10820" s="148">
        <v>4</v>
      </c>
      <c r="S10820" s="148">
        <v>0.127</v>
      </c>
      <c r="T10820" s="148">
        <v>-12.905999999999899</v>
      </c>
      <c r="U10820" s="148">
        <v>0</v>
      </c>
      <c r="V10820" s="148">
        <v>5.0099999999999999E-2</v>
      </c>
      <c r="W10820" s="148">
        <v>122.00700000000001</v>
      </c>
      <c r="X10820" s="148">
        <v>3</v>
      </c>
      <c r="Y10820" s="148">
        <v>0.29899999999999999</v>
      </c>
    </row>
    <row r="10821" spans="11:25" x14ac:dyDescent="0.25">
      <c r="K10821" s="145" t="s">
        <v>8930</v>
      </c>
      <c r="L10821" s="145">
        <v>57</v>
      </c>
      <c r="M10821" s="145">
        <v>422727</v>
      </c>
      <c r="N10821" s="148">
        <v>1.39999999999999E-2</v>
      </c>
      <c r="O10821" s="148">
        <v>0.79900000000000004</v>
      </c>
      <c r="P10821" s="148">
        <v>0.69899999999999995</v>
      </c>
      <c r="Q10821" s="148">
        <v>0.78900000000000003</v>
      </c>
      <c r="R10821" s="148">
        <v>6</v>
      </c>
      <c r="S10821" s="148">
        <v>0.109</v>
      </c>
      <c r="T10821" s="148">
        <v>-10.507999999999999</v>
      </c>
      <c r="U10821" s="148">
        <v>0</v>
      </c>
      <c r="V10821" s="148">
        <v>4.1300000000000003E-2</v>
      </c>
      <c r="W10821" s="148">
        <v>120.991</v>
      </c>
      <c r="X10821" s="148">
        <v>4</v>
      </c>
      <c r="Y10821" s="148">
        <v>0.26</v>
      </c>
    </row>
    <row r="10822" spans="11:25" x14ac:dyDescent="0.25">
      <c r="K10822" s="145" t="s">
        <v>8931</v>
      </c>
      <c r="L10822" s="145">
        <v>56</v>
      </c>
      <c r="M10822" s="145">
        <v>370730</v>
      </c>
      <c r="N10822" s="148">
        <v>1.4099999999999901E-4</v>
      </c>
      <c r="O10822" s="148">
        <v>0.63700000000000001</v>
      </c>
      <c r="P10822" s="148">
        <v>0.71</v>
      </c>
      <c r="Q10822" s="148">
        <v>0.89</v>
      </c>
      <c r="R10822" s="148">
        <v>2</v>
      </c>
      <c r="S10822" s="148">
        <v>0.20899999999999999</v>
      </c>
      <c r="T10822" s="148">
        <v>-11.280999999999899</v>
      </c>
      <c r="U10822" s="148">
        <v>1</v>
      </c>
      <c r="V10822" s="148">
        <v>3.3799999999999997E-2</v>
      </c>
      <c r="W10822" s="148">
        <v>120.986</v>
      </c>
      <c r="X10822" s="148">
        <v>4</v>
      </c>
      <c r="Y10822" s="148">
        <v>9.4799999999999995E-2</v>
      </c>
    </row>
    <row r="10823" spans="11:25" x14ac:dyDescent="0.25">
      <c r="K10823" s="145" t="s">
        <v>8932</v>
      </c>
      <c r="L10823" s="145">
        <v>56</v>
      </c>
      <c r="M10823" s="145">
        <v>344297</v>
      </c>
      <c r="N10823" s="148">
        <v>2.0599999999999999E-4</v>
      </c>
      <c r="O10823" s="148">
        <v>0.79400000000000004</v>
      </c>
      <c r="P10823" s="148">
        <v>0.83099999999999996</v>
      </c>
      <c r="Q10823" s="148">
        <v>0.94799999999999995</v>
      </c>
      <c r="R10823" s="148">
        <v>5</v>
      </c>
      <c r="S10823" s="148">
        <v>6.6400000000000001E-2</v>
      </c>
      <c r="T10823" s="148">
        <v>-11.167</v>
      </c>
      <c r="U10823" s="148">
        <v>1</v>
      </c>
      <c r="V10823" s="148">
        <v>6.0199999999999997E-2</v>
      </c>
      <c r="W10823" s="148">
        <v>118.014</v>
      </c>
      <c r="X10823" s="148">
        <v>4</v>
      </c>
      <c r="Y10823" s="148">
        <v>0.20899999999999999</v>
      </c>
    </row>
    <row r="10824" spans="11:25" x14ac:dyDescent="0.25">
      <c r="K10824" s="145" t="s">
        <v>8933</v>
      </c>
      <c r="L10824" s="145">
        <v>53</v>
      </c>
      <c r="M10824" s="145">
        <v>348318</v>
      </c>
      <c r="N10824" s="148">
        <v>1.14E-3</v>
      </c>
      <c r="O10824" s="148">
        <v>0.80500000000000005</v>
      </c>
      <c r="P10824" s="148">
        <v>0.64400000000000002</v>
      </c>
      <c r="Q10824" s="148">
        <v>0.84499999999999997</v>
      </c>
      <c r="R10824" s="148">
        <v>1</v>
      </c>
      <c r="S10824" s="148">
        <v>6.0900000000000003E-2</v>
      </c>
      <c r="T10824" s="148">
        <v>-8.2479999999999993</v>
      </c>
      <c r="U10824" s="148">
        <v>1</v>
      </c>
      <c r="V10824" s="148">
        <v>4.9299999999999997E-2</v>
      </c>
      <c r="W10824" s="148">
        <v>100.001</v>
      </c>
      <c r="X10824" s="148">
        <v>4</v>
      </c>
      <c r="Y10824" s="148">
        <v>0.17299999999999999</v>
      </c>
    </row>
    <row r="10825" spans="11:25" x14ac:dyDescent="0.25">
      <c r="K10825" s="145" t="s">
        <v>8934</v>
      </c>
      <c r="L10825" s="145">
        <v>57</v>
      </c>
      <c r="M10825" s="145">
        <v>283813</v>
      </c>
      <c r="N10825" s="148">
        <v>1.15E-2</v>
      </c>
      <c r="O10825" s="148">
        <v>0.70299999999999996</v>
      </c>
      <c r="P10825" s="148">
        <v>0.68</v>
      </c>
      <c r="Q10825" s="148">
        <v>0.74</v>
      </c>
      <c r="R10825" s="148">
        <v>10</v>
      </c>
      <c r="S10825" s="148">
        <v>8.8900000000000007E-2</v>
      </c>
      <c r="T10825" s="148">
        <v>-6.6289999999999996</v>
      </c>
      <c r="U10825" s="148">
        <v>1</v>
      </c>
      <c r="V10825" s="148">
        <v>3.6900000000000002E-2</v>
      </c>
      <c r="W10825" s="148">
        <v>115.994</v>
      </c>
      <c r="X10825" s="148">
        <v>4</v>
      </c>
      <c r="Y10825" s="148">
        <v>0.157</v>
      </c>
    </row>
    <row r="10826" spans="11:25" x14ac:dyDescent="0.25">
      <c r="K10826" s="145" t="s">
        <v>8935</v>
      </c>
      <c r="L10826" s="145">
        <v>61</v>
      </c>
      <c r="M10826" s="145">
        <v>442627</v>
      </c>
      <c r="N10826" s="148">
        <v>0.152</v>
      </c>
      <c r="O10826" s="148">
        <v>0.80599999999999905</v>
      </c>
      <c r="P10826" s="148">
        <v>0.61499999999999999</v>
      </c>
      <c r="Q10826" s="148">
        <v>0.77400000000000002</v>
      </c>
      <c r="R10826" s="148">
        <v>9</v>
      </c>
      <c r="S10826" s="148">
        <v>0.10199999999999999</v>
      </c>
      <c r="T10826" s="148">
        <v>-8.1289999999999996</v>
      </c>
      <c r="U10826" s="148">
        <v>0</v>
      </c>
      <c r="V10826" s="148">
        <v>9.2700000000000005E-2</v>
      </c>
      <c r="W10826" s="148">
        <v>122.06100000000001</v>
      </c>
      <c r="X10826" s="148">
        <v>3</v>
      </c>
      <c r="Y10826" s="148">
        <v>0.499</v>
      </c>
    </row>
    <row r="10827" spans="11:25" x14ac:dyDescent="0.25">
      <c r="K10827" s="145" t="s">
        <v>8936</v>
      </c>
      <c r="L10827" s="145">
        <v>54</v>
      </c>
      <c r="M10827" s="145">
        <v>294000</v>
      </c>
      <c r="N10827" s="148">
        <v>3.39E-2</v>
      </c>
      <c r="O10827" s="148">
        <v>0.57899999999999996</v>
      </c>
      <c r="P10827" s="148">
        <v>0.64300000000000002</v>
      </c>
      <c r="Q10827" s="148">
        <v>0.86199999999999999</v>
      </c>
      <c r="R10827" s="148">
        <v>10</v>
      </c>
      <c r="S10827" s="148">
        <v>0.104</v>
      </c>
      <c r="T10827" s="148">
        <v>-10.627000000000001</v>
      </c>
      <c r="U10827" s="148">
        <v>0</v>
      </c>
      <c r="V10827" s="148">
        <v>3.0099999999999998E-2</v>
      </c>
      <c r="W10827" s="148">
        <v>117.992</v>
      </c>
      <c r="X10827" s="148">
        <v>4</v>
      </c>
      <c r="Y10827" s="148">
        <v>9.1899999999999996E-2</v>
      </c>
    </row>
    <row r="10828" spans="11:25" x14ac:dyDescent="0.25">
      <c r="K10828" s="145" t="s">
        <v>8937</v>
      </c>
      <c r="L10828" s="145">
        <v>57</v>
      </c>
      <c r="M10828" s="145">
        <v>370009</v>
      </c>
      <c r="N10828" s="148">
        <v>6.3299999999999995E-2</v>
      </c>
      <c r="O10828" s="148">
        <v>0.82699999999999996</v>
      </c>
      <c r="P10828" s="148">
        <v>0.70699999999999996</v>
      </c>
      <c r="Q10828" s="148">
        <v>0.89800000000000002</v>
      </c>
      <c r="R10828" s="148">
        <v>7</v>
      </c>
      <c r="S10828" s="148">
        <v>8.7400000000000005E-2</v>
      </c>
      <c r="T10828" s="148">
        <v>-4.5979999999999999</v>
      </c>
      <c r="U10828" s="148">
        <v>0</v>
      </c>
      <c r="V10828" s="148">
        <v>8.9700000000000002E-2</v>
      </c>
      <c r="W10828" s="148">
        <v>119.992</v>
      </c>
      <c r="X10828" s="148">
        <v>4</v>
      </c>
      <c r="Y10828" s="148">
        <v>0.70399999999999996</v>
      </c>
    </row>
    <row r="10829" spans="11:25" x14ac:dyDescent="0.25">
      <c r="K10829" s="145" t="s">
        <v>8938</v>
      </c>
      <c r="L10829" s="145">
        <v>18</v>
      </c>
      <c r="M10829" s="145">
        <v>284055</v>
      </c>
      <c r="N10829" s="148">
        <v>7.9200000000000007E-2</v>
      </c>
      <c r="O10829" s="148">
        <v>0.86199999999999999</v>
      </c>
      <c r="P10829" s="148">
        <v>0.48499999999999999</v>
      </c>
      <c r="Q10829" s="148">
        <v>0.88099999999999901</v>
      </c>
      <c r="R10829" s="148">
        <v>1</v>
      </c>
      <c r="S10829" s="148">
        <v>0.10099999999999899</v>
      </c>
      <c r="T10829" s="148">
        <v>-12.14</v>
      </c>
      <c r="U10829" s="148">
        <v>1</v>
      </c>
      <c r="V10829" s="148">
        <v>6.2799999999999995E-2</v>
      </c>
      <c r="W10829" s="148">
        <v>120.00299999999901</v>
      </c>
      <c r="X10829" s="148">
        <v>4</v>
      </c>
      <c r="Y10829" s="148">
        <v>0.14499999999999999</v>
      </c>
    </row>
    <row r="10830" spans="11:25" x14ac:dyDescent="0.25">
      <c r="K10830" s="145" t="s">
        <v>8939</v>
      </c>
      <c r="L10830" s="145">
        <v>54</v>
      </c>
      <c r="M10830" s="145">
        <v>321538</v>
      </c>
      <c r="N10830" s="148">
        <v>2.34E-4</v>
      </c>
      <c r="O10830" s="148">
        <v>0.88500000000000001</v>
      </c>
      <c r="P10830" s="148">
        <v>0.83799999999999997</v>
      </c>
      <c r="Q10830" s="148">
        <v>0.83299999999999996</v>
      </c>
      <c r="R10830" s="148">
        <v>7</v>
      </c>
      <c r="S10830" s="148">
        <v>6.3600000000000004E-2</v>
      </c>
      <c r="T10830" s="148">
        <v>-6.69</v>
      </c>
      <c r="U10830" s="148">
        <v>1</v>
      </c>
      <c r="V10830" s="148">
        <v>0.111</v>
      </c>
      <c r="W10830" s="148">
        <v>122.72499999999999</v>
      </c>
      <c r="X10830" s="148">
        <v>4</v>
      </c>
      <c r="Y10830" s="148">
        <v>0.746</v>
      </c>
    </row>
    <row r="10831" spans="11:25" x14ac:dyDescent="0.25">
      <c r="K10831" s="145" t="s">
        <v>8940</v>
      </c>
      <c r="L10831" s="145">
        <v>59</v>
      </c>
      <c r="M10831" s="145">
        <v>242213</v>
      </c>
      <c r="N10831" s="148">
        <v>6.8099999999999897E-3</v>
      </c>
      <c r="O10831" s="148">
        <v>0.77500000000000002</v>
      </c>
      <c r="P10831" s="148">
        <v>0.66</v>
      </c>
      <c r="Q10831" s="148">
        <v>0.17100000000000001</v>
      </c>
      <c r="R10831" s="148">
        <v>0</v>
      </c>
      <c r="S10831" s="148">
        <v>0.22</v>
      </c>
      <c r="T10831" s="148">
        <v>-7.9289999999999896</v>
      </c>
      <c r="U10831" s="148">
        <v>0</v>
      </c>
      <c r="V10831" s="148">
        <v>4.4400000000000002E-2</v>
      </c>
      <c r="W10831" s="148">
        <v>126.02200000000001</v>
      </c>
      <c r="X10831" s="148">
        <v>4</v>
      </c>
      <c r="Y10831" s="148">
        <v>0.42499999999999999</v>
      </c>
    </row>
    <row r="10832" spans="11:25" x14ac:dyDescent="0.25">
      <c r="K10832" s="145" t="s">
        <v>8941</v>
      </c>
      <c r="L10832" s="145">
        <v>53</v>
      </c>
      <c r="M10832" s="145">
        <v>360266</v>
      </c>
      <c r="N10832" s="148">
        <v>3.9E-2</v>
      </c>
      <c r="O10832" s="148">
        <v>0.83299999999999996</v>
      </c>
      <c r="P10832" s="148">
        <v>0.61499999999999999</v>
      </c>
      <c r="Q10832" s="148">
        <v>0.80700000000000005</v>
      </c>
      <c r="R10832" s="148">
        <v>4</v>
      </c>
      <c r="S10832" s="148">
        <v>0.1</v>
      </c>
      <c r="T10832" s="148">
        <v>-8.7140000000000004</v>
      </c>
      <c r="U10832" s="148">
        <v>0</v>
      </c>
      <c r="V10832" s="148">
        <v>4.3299999999999998E-2</v>
      </c>
      <c r="W10832" s="148">
        <v>118.008</v>
      </c>
      <c r="X10832" s="148">
        <v>4</v>
      </c>
      <c r="Y10832" s="148">
        <v>0.66299999999999903</v>
      </c>
    </row>
    <row r="10833" spans="11:25" x14ac:dyDescent="0.25">
      <c r="K10833" s="145" t="s">
        <v>8942</v>
      </c>
      <c r="L10833" s="145">
        <v>55</v>
      </c>
      <c r="M10833" s="145">
        <v>441246</v>
      </c>
      <c r="N10833" s="148">
        <v>9.0199999999999905E-4</v>
      </c>
      <c r="O10833" s="148">
        <v>0.80099999999999905</v>
      </c>
      <c r="P10833" s="148">
        <v>0.75900000000000001</v>
      </c>
      <c r="Q10833" s="148">
        <v>0.93400000000000005</v>
      </c>
      <c r="R10833" s="148">
        <v>1</v>
      </c>
      <c r="S10833" s="148">
        <v>8.5699999999999998E-2</v>
      </c>
      <c r="T10833" s="148">
        <v>-9.4770000000000003</v>
      </c>
      <c r="U10833" s="148">
        <v>1</v>
      </c>
      <c r="V10833" s="148">
        <v>5.7000000000000002E-2</v>
      </c>
      <c r="W10833" s="148">
        <v>120.00299999999901</v>
      </c>
      <c r="X10833" s="148">
        <v>4</v>
      </c>
      <c r="Y10833" s="148">
        <v>0.159</v>
      </c>
    </row>
    <row r="10834" spans="11:25" x14ac:dyDescent="0.25">
      <c r="K10834" s="145" t="s">
        <v>8943</v>
      </c>
      <c r="L10834" s="145">
        <v>55</v>
      </c>
      <c r="M10834" s="145">
        <v>458333</v>
      </c>
      <c r="N10834" s="148">
        <v>3.9300000000000002E-2</v>
      </c>
      <c r="O10834" s="148">
        <v>0.9</v>
      </c>
      <c r="P10834" s="148">
        <v>0.47099999999999997</v>
      </c>
      <c r="Q10834" s="148">
        <v>0.89700000000000002</v>
      </c>
      <c r="R10834" s="148">
        <v>9</v>
      </c>
      <c r="S10834" s="148">
        <v>0.247</v>
      </c>
      <c r="T10834" s="148">
        <v>-10.620999999999899</v>
      </c>
      <c r="U10834" s="148">
        <v>0</v>
      </c>
      <c r="V10834" s="148">
        <v>0.114</v>
      </c>
      <c r="W10834" s="148">
        <v>119.991</v>
      </c>
      <c r="X10834" s="148">
        <v>4</v>
      </c>
      <c r="Y10834" s="148">
        <v>0.45299999999999901</v>
      </c>
    </row>
    <row r="10835" spans="11:25" x14ac:dyDescent="0.25">
      <c r="K10835" s="145" t="s">
        <v>8944</v>
      </c>
      <c r="L10835" s="145">
        <v>17</v>
      </c>
      <c r="M10835" s="145">
        <v>473550</v>
      </c>
      <c r="N10835" s="148">
        <v>0.128</v>
      </c>
      <c r="O10835" s="148">
        <v>0.80099999999999905</v>
      </c>
      <c r="P10835" s="148">
        <v>0.47199999999999998</v>
      </c>
      <c r="Q10835" s="148">
        <v>0.38100000000000001</v>
      </c>
      <c r="R10835" s="148">
        <v>4</v>
      </c>
      <c r="S10835" s="148">
        <v>0.10299999999999999</v>
      </c>
      <c r="T10835" s="148">
        <v>-9.9480000000000004</v>
      </c>
      <c r="U10835" s="148">
        <v>1</v>
      </c>
      <c r="V10835" s="148">
        <v>7.6999999999999999E-2</v>
      </c>
      <c r="W10835" s="148">
        <v>120.005</v>
      </c>
      <c r="X10835" s="148">
        <v>4</v>
      </c>
      <c r="Y10835" s="148">
        <v>0.46700000000000003</v>
      </c>
    </row>
    <row r="10836" spans="11:25" x14ac:dyDescent="0.25">
      <c r="K10836" s="145" t="s">
        <v>8945</v>
      </c>
      <c r="L10836" s="145">
        <v>53</v>
      </c>
      <c r="M10836" s="145">
        <v>418986</v>
      </c>
      <c r="N10836" s="148">
        <v>1.47E-2</v>
      </c>
      <c r="O10836" s="148">
        <v>0.70699999999999996</v>
      </c>
      <c r="P10836" s="148">
        <v>0.68799999999999994</v>
      </c>
      <c r="Q10836" s="148">
        <v>0.69199999999999995</v>
      </c>
      <c r="R10836" s="148">
        <v>11</v>
      </c>
      <c r="S10836" s="148">
        <v>0.313</v>
      </c>
      <c r="T10836" s="148">
        <v>-10.263</v>
      </c>
      <c r="U10836" s="148">
        <v>0</v>
      </c>
      <c r="V10836" s="148">
        <v>5.2999999999999999E-2</v>
      </c>
      <c r="W10836" s="148">
        <v>116.999</v>
      </c>
      <c r="X10836" s="148">
        <v>4</v>
      </c>
      <c r="Y10836" s="148">
        <v>0.23799999999999999</v>
      </c>
    </row>
    <row r="10837" spans="11:25" x14ac:dyDescent="0.25">
      <c r="K10837" s="145" t="s">
        <v>8946</v>
      </c>
      <c r="L10837" s="145">
        <v>19</v>
      </c>
      <c r="M10837" s="145">
        <v>366989</v>
      </c>
      <c r="N10837" s="148">
        <v>5.3199999999999997E-2</v>
      </c>
      <c r="O10837" s="148">
        <v>0.72799999999999998</v>
      </c>
      <c r="P10837" s="148">
        <v>0.71</v>
      </c>
      <c r="Q10837" s="148">
        <v>0.90099999999999902</v>
      </c>
      <c r="R10837" s="148">
        <v>11</v>
      </c>
      <c r="S10837" s="148">
        <v>3.5000000000000003E-2</v>
      </c>
      <c r="T10837" s="148">
        <v>-9.9029999999999898</v>
      </c>
      <c r="U10837" s="148">
        <v>0</v>
      </c>
      <c r="V10837" s="148">
        <v>5.3699999999999998E-2</v>
      </c>
      <c r="W10837" s="148">
        <v>118.011</v>
      </c>
      <c r="X10837" s="148">
        <v>4</v>
      </c>
      <c r="Y10837" s="148">
        <v>0.157</v>
      </c>
    </row>
    <row r="10838" spans="11:25" x14ac:dyDescent="0.25">
      <c r="K10838" s="145" t="s">
        <v>8947</v>
      </c>
      <c r="L10838" s="145">
        <v>55</v>
      </c>
      <c r="M10838" s="145">
        <v>464879</v>
      </c>
      <c r="N10838" s="148">
        <v>5.7599999999999997E-5</v>
      </c>
      <c r="O10838" s="148">
        <v>0.748</v>
      </c>
      <c r="P10838" s="148">
        <v>0.63200000000000001</v>
      </c>
      <c r="Q10838" s="148">
        <v>0.82699999999999996</v>
      </c>
      <c r="R10838" s="148">
        <v>6</v>
      </c>
      <c r="S10838" s="148">
        <v>5.6599999999999998E-2</v>
      </c>
      <c r="T10838" s="148">
        <v>-8.4130000000000003</v>
      </c>
      <c r="U10838" s="148">
        <v>0</v>
      </c>
      <c r="V10838" s="148">
        <v>3.8399999999999997E-2</v>
      </c>
      <c r="W10838" s="148">
        <v>120.021</v>
      </c>
      <c r="X10838" s="148">
        <v>4</v>
      </c>
      <c r="Y10838" s="148">
        <v>5.5300000000000002E-2</v>
      </c>
    </row>
    <row r="10839" spans="11:25" x14ac:dyDescent="0.25">
      <c r="K10839" s="145" t="s">
        <v>8948</v>
      </c>
      <c r="L10839" s="145">
        <v>55</v>
      </c>
      <c r="M10839" s="145">
        <v>352025</v>
      </c>
      <c r="N10839" s="148">
        <v>4.1599999999999996E-3</v>
      </c>
      <c r="O10839" s="148">
        <v>0.79700000000000004</v>
      </c>
      <c r="P10839" s="148">
        <v>0.48899999999999999</v>
      </c>
      <c r="Q10839" s="148">
        <v>0.17499999999999999</v>
      </c>
      <c r="R10839" s="148">
        <v>4</v>
      </c>
      <c r="S10839" s="148">
        <v>4.7199999999999999E-2</v>
      </c>
      <c r="T10839" s="148">
        <v>-11.048999999999999</v>
      </c>
      <c r="U10839" s="148">
        <v>0</v>
      </c>
      <c r="V10839" s="148">
        <v>7.2099999999999997E-2</v>
      </c>
      <c r="W10839" s="148">
        <v>117.99299999999999</v>
      </c>
      <c r="X10839" s="148">
        <v>4</v>
      </c>
      <c r="Y10839" s="148">
        <v>0.72499999999999998</v>
      </c>
    </row>
    <row r="10840" spans="11:25" x14ac:dyDescent="0.25">
      <c r="K10840" s="145" t="s">
        <v>8949</v>
      </c>
      <c r="L10840" s="145">
        <v>55</v>
      </c>
      <c r="M10840" s="145">
        <v>473880</v>
      </c>
      <c r="N10840" s="148">
        <v>9.3299999999999998E-3</v>
      </c>
      <c r="O10840" s="148">
        <v>0.79099999999999904</v>
      </c>
      <c r="P10840" s="148">
        <v>0.750999999999999</v>
      </c>
      <c r="Q10840" s="148">
        <v>0.85699999999999998</v>
      </c>
      <c r="R10840" s="148">
        <v>7</v>
      </c>
      <c r="S10840" s="148">
        <v>0.151</v>
      </c>
      <c r="T10840" s="148">
        <v>-8.6760000000000002</v>
      </c>
      <c r="U10840" s="148">
        <v>1</v>
      </c>
      <c r="V10840" s="148">
        <v>0.11699999999999899</v>
      </c>
      <c r="W10840" s="148">
        <v>120.003999999999</v>
      </c>
      <c r="X10840" s="148">
        <v>4</v>
      </c>
      <c r="Y10840" s="148">
        <v>0.65799999999999903</v>
      </c>
    </row>
    <row r="10841" spans="11:25" x14ac:dyDescent="0.25">
      <c r="K10841" s="145" t="s">
        <v>8950</v>
      </c>
      <c r="L10841" s="145">
        <v>55</v>
      </c>
      <c r="M10841" s="145">
        <v>271304</v>
      </c>
      <c r="N10841" s="148">
        <v>0.111</v>
      </c>
      <c r="O10841" s="148">
        <v>0.82099999999999995</v>
      </c>
      <c r="P10841" s="148">
        <v>0.48799999999999999</v>
      </c>
      <c r="Q10841" s="148">
        <v>3.3300000000000003E-2</v>
      </c>
      <c r="R10841" s="148">
        <v>1</v>
      </c>
      <c r="S10841" s="148">
        <v>9.0999999999999998E-2</v>
      </c>
      <c r="T10841" s="148">
        <v>-8.7439999999999998</v>
      </c>
      <c r="U10841" s="148">
        <v>1</v>
      </c>
      <c r="V10841" s="148">
        <v>4.02E-2</v>
      </c>
      <c r="W10841" s="148">
        <v>115.021</v>
      </c>
      <c r="X10841" s="148">
        <v>4</v>
      </c>
      <c r="Y10841" s="148">
        <v>0.32899999999999902</v>
      </c>
    </row>
    <row r="10842" spans="11:25" x14ac:dyDescent="0.25">
      <c r="K10842" s="145" t="s">
        <v>8951</v>
      </c>
      <c r="L10842" s="145">
        <v>20</v>
      </c>
      <c r="M10842" s="145">
        <v>427019</v>
      </c>
      <c r="N10842" s="148">
        <v>1.6E-2</v>
      </c>
      <c r="O10842" s="148">
        <v>0.71</v>
      </c>
      <c r="P10842" s="148">
        <v>0.71499999999999997</v>
      </c>
      <c r="Q10842" s="148">
        <v>0.84399999999999997</v>
      </c>
      <c r="R10842" s="148">
        <v>4</v>
      </c>
      <c r="S10842" s="148">
        <v>0.10099999999999899</v>
      </c>
      <c r="T10842" s="148">
        <v>-12.427</v>
      </c>
      <c r="U10842" s="148">
        <v>0</v>
      </c>
      <c r="V10842" s="148">
        <v>4.4900000000000002E-2</v>
      </c>
      <c r="W10842" s="148">
        <v>115.995</v>
      </c>
      <c r="X10842" s="148">
        <v>4</v>
      </c>
      <c r="Y10842" s="148">
        <v>0.223</v>
      </c>
    </row>
    <row r="10843" spans="11:25" x14ac:dyDescent="0.25">
      <c r="K10843" s="145" t="s">
        <v>8952</v>
      </c>
      <c r="L10843" s="145">
        <v>24</v>
      </c>
      <c r="M10843" s="145">
        <v>388153</v>
      </c>
      <c r="N10843" s="148">
        <v>0.245</v>
      </c>
      <c r="O10843" s="148">
        <v>0.7</v>
      </c>
      <c r="P10843" s="148">
        <v>0.44</v>
      </c>
      <c r="Q10843" s="148">
        <v>0.90599999999999903</v>
      </c>
      <c r="R10843" s="148">
        <v>1</v>
      </c>
      <c r="S10843" s="148">
        <v>0.108</v>
      </c>
      <c r="T10843" s="148">
        <v>-16.866</v>
      </c>
      <c r="U10843" s="148">
        <v>1</v>
      </c>
      <c r="V10843" s="148">
        <v>4.2700000000000002E-2</v>
      </c>
      <c r="W10843" s="148">
        <v>120.005</v>
      </c>
      <c r="X10843" s="148">
        <v>4</v>
      </c>
      <c r="Y10843" s="148">
        <v>0.20499999999999999</v>
      </c>
    </row>
    <row r="10844" spans="11:25" x14ac:dyDescent="0.25">
      <c r="K10844" s="145" t="s">
        <v>8953</v>
      </c>
      <c r="L10844" s="145">
        <v>45</v>
      </c>
      <c r="M10844" s="145">
        <v>305546</v>
      </c>
      <c r="N10844" s="148">
        <v>0.57799999999999996</v>
      </c>
      <c r="O10844" s="148">
        <v>0.85299999999999998</v>
      </c>
      <c r="P10844" s="148">
        <v>0.40500000000000003</v>
      </c>
      <c r="Q10844" s="148">
        <v>0.85799999999999998</v>
      </c>
      <c r="R10844" s="148">
        <v>4</v>
      </c>
      <c r="S10844" s="148">
        <v>9.2999999999999999E-2</v>
      </c>
      <c r="T10844" s="148">
        <v>-11.628</v>
      </c>
      <c r="U10844" s="148">
        <v>1</v>
      </c>
      <c r="V10844" s="148">
        <v>4.8399999999999999E-2</v>
      </c>
      <c r="W10844" s="148">
        <v>122.00700000000001</v>
      </c>
      <c r="X10844" s="148">
        <v>3</v>
      </c>
      <c r="Y10844" s="148">
        <v>7.5800000000000006E-2</v>
      </c>
    </row>
    <row r="10845" spans="11:25" x14ac:dyDescent="0.25">
      <c r="K10845" s="145" t="s">
        <v>8954</v>
      </c>
      <c r="L10845" s="145">
        <v>21</v>
      </c>
      <c r="M10845" s="145">
        <v>350023</v>
      </c>
      <c r="N10845" s="148">
        <v>0.55700000000000005</v>
      </c>
      <c r="O10845" s="148">
        <v>0.77500000000000002</v>
      </c>
      <c r="P10845" s="148">
        <v>0.48799999999999999</v>
      </c>
      <c r="Q10845" s="148">
        <v>0.80900000000000005</v>
      </c>
      <c r="R10845" s="148">
        <v>5</v>
      </c>
      <c r="S10845" s="148">
        <v>0.12</v>
      </c>
      <c r="T10845" s="148">
        <v>-10.839</v>
      </c>
      <c r="U10845" s="148">
        <v>0</v>
      </c>
      <c r="V10845" s="148">
        <v>3.5999999999999997E-2</v>
      </c>
      <c r="W10845" s="148">
        <v>117.982999999999</v>
      </c>
      <c r="X10845" s="148">
        <v>4</v>
      </c>
      <c r="Y10845" s="148">
        <v>0.40299999999999903</v>
      </c>
    </row>
    <row r="10846" spans="11:25" x14ac:dyDescent="0.25">
      <c r="K10846" s="145" t="s">
        <v>8955</v>
      </c>
      <c r="L10846" s="145">
        <v>56</v>
      </c>
      <c r="M10846" s="145">
        <v>252413</v>
      </c>
      <c r="N10846" s="148">
        <v>0.114</v>
      </c>
      <c r="O10846" s="148">
        <v>0.77300000000000002</v>
      </c>
      <c r="P10846" s="148">
        <v>0.63100000000000001</v>
      </c>
      <c r="Q10846" s="148">
        <v>0.85799999999999998</v>
      </c>
      <c r="R10846" s="148">
        <v>11</v>
      </c>
      <c r="S10846" s="148">
        <v>0.13300000000000001</v>
      </c>
      <c r="T10846" s="148">
        <v>-6.7709999999999999</v>
      </c>
      <c r="U10846" s="148">
        <v>0</v>
      </c>
      <c r="V10846" s="148">
        <v>3.95E-2</v>
      </c>
      <c r="W10846" s="148">
        <v>115.992</v>
      </c>
      <c r="X10846" s="148">
        <v>4</v>
      </c>
      <c r="Y10846" s="148">
        <v>8.0799999999999997E-2</v>
      </c>
    </row>
    <row r="10847" spans="11:25" x14ac:dyDescent="0.25">
      <c r="K10847" s="145" t="s">
        <v>8956</v>
      </c>
      <c r="L10847" s="145">
        <v>53</v>
      </c>
      <c r="M10847" s="145">
        <v>210000</v>
      </c>
      <c r="N10847" s="148">
        <v>1.8700000000000001E-2</v>
      </c>
      <c r="O10847" s="148">
        <v>0.78299999999999903</v>
      </c>
      <c r="P10847" s="148">
        <v>0.76099999999999901</v>
      </c>
      <c r="Q10847" s="148">
        <v>0.126</v>
      </c>
      <c r="R10847" s="148">
        <v>5</v>
      </c>
      <c r="S10847" s="148">
        <v>0.125</v>
      </c>
      <c r="T10847" s="148">
        <v>-6.6820000000000004</v>
      </c>
      <c r="U10847" s="148">
        <v>0</v>
      </c>
      <c r="V10847" s="148">
        <v>0.104</v>
      </c>
      <c r="W10847" s="148">
        <v>111.964</v>
      </c>
      <c r="X10847" s="148">
        <v>4</v>
      </c>
      <c r="Y10847" s="148">
        <v>0.53799999999999903</v>
      </c>
    </row>
    <row r="10848" spans="11:25" x14ac:dyDescent="0.25">
      <c r="K10848" s="145" t="s">
        <v>8957</v>
      </c>
      <c r="L10848" s="145">
        <v>16</v>
      </c>
      <c r="M10848" s="145">
        <v>355122</v>
      </c>
      <c r="N10848" s="148">
        <v>9.2400000000000002E-4</v>
      </c>
      <c r="O10848" s="148">
        <v>0.67500000000000004</v>
      </c>
      <c r="P10848" s="148">
        <v>0.73</v>
      </c>
      <c r="Q10848" s="148">
        <v>0.89200000000000002</v>
      </c>
      <c r="R10848" s="148">
        <v>5</v>
      </c>
      <c r="S10848" s="148">
        <v>3.4799999999999998E-2</v>
      </c>
      <c r="T10848" s="148">
        <v>-10.9279999999999</v>
      </c>
      <c r="U10848" s="148">
        <v>0</v>
      </c>
      <c r="V10848" s="148">
        <v>3.6700000000000003E-2</v>
      </c>
      <c r="W10848" s="148">
        <v>120.003999999999</v>
      </c>
      <c r="X10848" s="148">
        <v>3</v>
      </c>
      <c r="Y10848" s="148">
        <v>0.78299999999999903</v>
      </c>
    </row>
    <row r="10849" spans="11:25" x14ac:dyDescent="0.25">
      <c r="K10849" s="145" t="s">
        <v>8958</v>
      </c>
      <c r="L10849" s="145">
        <v>54</v>
      </c>
      <c r="M10849" s="145">
        <v>265386</v>
      </c>
      <c r="N10849" s="148">
        <v>0.63200000000000001</v>
      </c>
      <c r="O10849" s="148">
        <v>0.53299999999999903</v>
      </c>
      <c r="P10849" s="148">
        <v>0.61199999999999999</v>
      </c>
      <c r="Q10849" s="148">
        <v>0.90200000000000002</v>
      </c>
      <c r="R10849" s="148">
        <v>0</v>
      </c>
      <c r="S10849" s="148">
        <v>0.17199999999999999</v>
      </c>
      <c r="T10849" s="148">
        <v>-13.955</v>
      </c>
      <c r="U10849" s="148">
        <v>1</v>
      </c>
      <c r="V10849" s="148">
        <v>4.3799999999999999E-2</v>
      </c>
      <c r="W10849" s="148">
        <v>118.00299999999901</v>
      </c>
      <c r="X10849" s="148">
        <v>4</v>
      </c>
      <c r="Y10849" s="148">
        <v>0.16200000000000001</v>
      </c>
    </row>
    <row r="10850" spans="11:25" x14ac:dyDescent="0.25">
      <c r="K10850" s="145" t="s">
        <v>3459</v>
      </c>
      <c r="L10850" s="145">
        <v>58</v>
      </c>
      <c r="M10850" s="145">
        <v>451362</v>
      </c>
      <c r="N10850" s="148">
        <v>4.4000000000000003E-3</v>
      </c>
      <c r="O10850" s="148">
        <v>0.80500000000000005</v>
      </c>
      <c r="P10850" s="148">
        <v>0.76300000000000001</v>
      </c>
      <c r="Q10850" s="148">
        <v>0.92</v>
      </c>
      <c r="R10850" s="148">
        <v>8</v>
      </c>
      <c r="S10850" s="148">
        <v>0.115</v>
      </c>
      <c r="T10850" s="148">
        <v>-7.0119999999999996</v>
      </c>
      <c r="U10850" s="148">
        <v>1</v>
      </c>
      <c r="V10850" s="148">
        <v>5.0299999999999997E-2</v>
      </c>
      <c r="W10850" s="148">
        <v>120.008</v>
      </c>
      <c r="X10850" s="148">
        <v>4</v>
      </c>
      <c r="Y10850" s="148">
        <v>7.1599999999999997E-2</v>
      </c>
    </row>
    <row r="10851" spans="11:25" x14ac:dyDescent="0.25">
      <c r="K10851" s="145" t="s">
        <v>7112</v>
      </c>
      <c r="L10851" s="145">
        <v>57</v>
      </c>
      <c r="M10851" s="145">
        <v>423061</v>
      </c>
      <c r="N10851" s="148">
        <v>4.3699999999999998E-3</v>
      </c>
      <c r="O10851" s="148">
        <v>0.73599999999999999</v>
      </c>
      <c r="P10851" s="148">
        <v>0.47199999999999998</v>
      </c>
      <c r="Q10851" s="148">
        <v>2.0500000000000001E-2</v>
      </c>
      <c r="R10851" s="148">
        <v>8</v>
      </c>
      <c r="S10851" s="148">
        <v>0.10299999999999999</v>
      </c>
      <c r="T10851" s="148">
        <v>-10.372999999999999</v>
      </c>
      <c r="U10851" s="148">
        <v>0</v>
      </c>
      <c r="V10851" s="148">
        <v>4.3099999999999999E-2</v>
      </c>
      <c r="W10851" s="148">
        <v>117.999</v>
      </c>
      <c r="X10851" s="148">
        <v>4</v>
      </c>
      <c r="Y10851" s="148">
        <v>0.19500000000000001</v>
      </c>
    </row>
    <row r="10852" spans="11:25" x14ac:dyDescent="0.25">
      <c r="K10852" s="145" t="s">
        <v>8959</v>
      </c>
      <c r="L10852" s="145">
        <v>37</v>
      </c>
      <c r="M10852" s="145">
        <v>207301</v>
      </c>
      <c r="N10852" s="148">
        <v>8.9099999999999995E-3</v>
      </c>
      <c r="O10852" s="148">
        <v>0.71</v>
      </c>
      <c r="P10852" s="148">
        <v>0.70499999999999996</v>
      </c>
      <c r="Q10852" s="148">
        <v>0.16</v>
      </c>
      <c r="R10852" s="148">
        <v>7</v>
      </c>
      <c r="S10852" s="148">
        <v>0.17699999999999999</v>
      </c>
      <c r="T10852" s="148">
        <v>-7.4169999999999998</v>
      </c>
      <c r="U10852" s="148">
        <v>1</v>
      </c>
      <c r="V10852" s="148">
        <v>3.4500000000000003E-2</v>
      </c>
      <c r="W10852" s="148">
        <v>119.986</v>
      </c>
      <c r="X10852" s="148">
        <v>4</v>
      </c>
      <c r="Y10852" s="148">
        <v>0.34</v>
      </c>
    </row>
    <row r="10853" spans="11:25" x14ac:dyDescent="0.25">
      <c r="K10853" s="145" t="s">
        <v>8960</v>
      </c>
      <c r="L10853" s="145">
        <v>54</v>
      </c>
      <c r="M10853" s="145">
        <v>190731</v>
      </c>
      <c r="N10853" s="148">
        <v>2.5700000000000001E-2</v>
      </c>
      <c r="O10853" s="148">
        <v>0.76200000000000001</v>
      </c>
      <c r="P10853" s="148">
        <v>0.82399999999999995</v>
      </c>
      <c r="Q10853" s="148">
        <v>0.91099999999999903</v>
      </c>
      <c r="R10853" s="148">
        <v>9</v>
      </c>
      <c r="S10853" s="148">
        <v>0.35199999999999998</v>
      </c>
      <c r="T10853" s="148">
        <v>-6.4989999999999997</v>
      </c>
      <c r="U10853" s="148">
        <v>0</v>
      </c>
      <c r="V10853" s="148">
        <v>3.6400000000000002E-2</v>
      </c>
      <c r="W10853" s="148">
        <v>122.97</v>
      </c>
      <c r="X10853" s="148">
        <v>4</v>
      </c>
      <c r="Y10853" s="148">
        <v>0.33500000000000002</v>
      </c>
    </row>
    <row r="10854" spans="11:25" x14ac:dyDescent="0.25">
      <c r="K10854" s="145" t="s">
        <v>8961</v>
      </c>
      <c r="L10854" s="145">
        <v>55</v>
      </c>
      <c r="M10854" s="145">
        <v>268158</v>
      </c>
      <c r="N10854" s="148">
        <v>0.24399999999999999</v>
      </c>
      <c r="O10854" s="148">
        <v>0.47699999999999998</v>
      </c>
      <c r="P10854" s="148">
        <v>0.26200000000000001</v>
      </c>
      <c r="Q10854" s="148">
        <v>0.91299999999999903</v>
      </c>
      <c r="R10854" s="148">
        <v>1</v>
      </c>
      <c r="S10854" s="148">
        <v>9.64E-2</v>
      </c>
      <c r="T10854" s="148">
        <v>-17.812000000000001</v>
      </c>
      <c r="U10854" s="148">
        <v>0</v>
      </c>
      <c r="V10854" s="148">
        <v>4.4299999999999999E-2</v>
      </c>
      <c r="W10854" s="148">
        <v>122.111</v>
      </c>
      <c r="X10854" s="148">
        <v>4</v>
      </c>
      <c r="Y10854" s="148">
        <v>0.16500000000000001</v>
      </c>
    </row>
    <row r="10855" spans="11:25" x14ac:dyDescent="0.25">
      <c r="K10855" s="145" t="s">
        <v>8962</v>
      </c>
      <c r="L10855" s="145">
        <v>75</v>
      </c>
      <c r="M10855" s="145">
        <v>242973</v>
      </c>
      <c r="N10855" s="148">
        <v>4.0799999999999899E-3</v>
      </c>
      <c r="O10855" s="148">
        <v>0.60299999999999998</v>
      </c>
      <c r="P10855" s="148">
        <v>0.67</v>
      </c>
      <c r="Q10855" s="148">
        <v>1.66E-6</v>
      </c>
      <c r="R10855" s="148">
        <v>2</v>
      </c>
      <c r="S10855" s="148">
        <v>0.111999999999999</v>
      </c>
      <c r="T10855" s="148">
        <v>-3.8819999999999899</v>
      </c>
      <c r="U10855" s="148">
        <v>0</v>
      </c>
      <c r="V10855" s="148">
        <v>2.4899999999999999E-2</v>
      </c>
      <c r="W10855" s="148">
        <v>107.995</v>
      </c>
      <c r="X10855" s="148">
        <v>4</v>
      </c>
      <c r="Y10855" s="148">
        <v>0.44500000000000001</v>
      </c>
    </row>
    <row r="10856" spans="11:25" x14ac:dyDescent="0.25">
      <c r="K10856" s="145" t="s">
        <v>5423</v>
      </c>
      <c r="L10856" s="145">
        <v>76</v>
      </c>
      <c r="M10856" s="145">
        <v>240706</v>
      </c>
      <c r="N10856" s="148">
        <v>0.93799999999999994</v>
      </c>
      <c r="O10856" s="148">
        <v>0.621</v>
      </c>
      <c r="P10856" s="148">
        <v>0.30599999999999999</v>
      </c>
      <c r="Q10856" s="148">
        <v>6.7099999999999896E-5</v>
      </c>
      <c r="R10856" s="148">
        <v>9</v>
      </c>
      <c r="S10856" s="148">
        <v>0.129</v>
      </c>
      <c r="T10856" s="148">
        <v>-9.7799999999999994</v>
      </c>
      <c r="U10856" s="148">
        <v>0</v>
      </c>
      <c r="V10856" s="148">
        <v>2.6800000000000001E-2</v>
      </c>
      <c r="W10856" s="148">
        <v>111.926</v>
      </c>
      <c r="X10856" s="148">
        <v>4</v>
      </c>
      <c r="Y10856" s="148">
        <v>8.5300000000000001E-2</v>
      </c>
    </row>
    <row r="10857" spans="11:25" x14ac:dyDescent="0.25">
      <c r="K10857" s="145" t="s">
        <v>8963</v>
      </c>
      <c r="L10857" s="145">
        <v>74</v>
      </c>
      <c r="M10857" s="145">
        <v>253746</v>
      </c>
      <c r="N10857" s="148">
        <v>0.14299999999999999</v>
      </c>
      <c r="O10857" s="148">
        <v>0.54500000000000004</v>
      </c>
      <c r="P10857" s="148">
        <v>0.64900000000000002</v>
      </c>
      <c r="Q10857" s="148">
        <v>1.5699999999999999E-5</v>
      </c>
      <c r="R10857" s="148">
        <v>6</v>
      </c>
      <c r="S10857" s="148">
        <v>8.9399999999999993E-2</v>
      </c>
      <c r="T10857" s="148">
        <v>-4.0620000000000003</v>
      </c>
      <c r="U10857" s="148">
        <v>1</v>
      </c>
      <c r="V10857" s="148">
        <v>3.2399999999999998E-2</v>
      </c>
      <c r="W10857" s="148">
        <v>99.098999999999904</v>
      </c>
      <c r="X10857" s="148">
        <v>4</v>
      </c>
      <c r="Y10857" s="148">
        <v>0.29699999999999999</v>
      </c>
    </row>
    <row r="10858" spans="11:25" x14ac:dyDescent="0.25">
      <c r="K10858" s="145" t="s">
        <v>3214</v>
      </c>
      <c r="L10858" s="145">
        <v>96</v>
      </c>
      <c r="M10858" s="145">
        <v>196373</v>
      </c>
      <c r="N10858" s="148">
        <v>0.69699999999999995</v>
      </c>
      <c r="O10858" s="148">
        <v>0.55299999999999905</v>
      </c>
      <c r="P10858" s="148">
        <v>0.58599999999999997</v>
      </c>
      <c r="Q10858" s="148">
        <v>0</v>
      </c>
      <c r="R10858" s="148">
        <v>11</v>
      </c>
      <c r="S10858" s="148">
        <v>8.1299999999999997E-2</v>
      </c>
      <c r="T10858" s="148">
        <v>-6.319</v>
      </c>
      <c r="U10858" s="148">
        <v>1</v>
      </c>
      <c r="V10858" s="148">
        <v>3.6200000000000003E-2</v>
      </c>
      <c r="W10858" s="148">
        <v>126.684</v>
      </c>
      <c r="X10858" s="148">
        <v>4</v>
      </c>
      <c r="Y10858" s="148">
        <v>0.44299999999999901</v>
      </c>
    </row>
    <row r="10859" spans="11:25" x14ac:dyDescent="0.25">
      <c r="K10859" s="145" t="s">
        <v>8964</v>
      </c>
      <c r="L10859" s="145">
        <v>36</v>
      </c>
      <c r="M10859" s="145">
        <v>191307</v>
      </c>
      <c r="N10859" s="148">
        <v>0.5</v>
      </c>
      <c r="O10859" s="148">
        <v>0.41</v>
      </c>
      <c r="P10859" s="148">
        <v>0.46200000000000002</v>
      </c>
      <c r="Q10859" s="148">
        <v>0</v>
      </c>
      <c r="R10859" s="148">
        <v>8</v>
      </c>
      <c r="S10859" s="148">
        <v>9.7500000000000003E-2</v>
      </c>
      <c r="T10859" s="148">
        <v>-7.5339999999999998</v>
      </c>
      <c r="U10859" s="148">
        <v>1</v>
      </c>
      <c r="V10859" s="148">
        <v>5.1499999999999997E-2</v>
      </c>
      <c r="W10859" s="148">
        <v>139.86099999999999</v>
      </c>
      <c r="X10859" s="148">
        <v>3</v>
      </c>
      <c r="Y10859" s="148">
        <v>0.35399999999999998</v>
      </c>
    </row>
    <row r="10860" spans="11:25" x14ac:dyDescent="0.25">
      <c r="K10860" s="145" t="s">
        <v>2435</v>
      </c>
      <c r="L10860" s="145">
        <v>74</v>
      </c>
      <c r="M10860" s="145">
        <v>288426</v>
      </c>
      <c r="N10860" s="148">
        <v>0.68400000000000005</v>
      </c>
      <c r="O10860" s="148">
        <v>0.58299999999999996</v>
      </c>
      <c r="P10860" s="148">
        <v>0.53200000000000003</v>
      </c>
      <c r="Q10860" s="148">
        <v>0</v>
      </c>
      <c r="R10860" s="148">
        <v>10</v>
      </c>
      <c r="S10860" s="148">
        <v>0.30599999999999999</v>
      </c>
      <c r="T10860" s="148">
        <v>-7.11</v>
      </c>
      <c r="U10860" s="148">
        <v>0</v>
      </c>
      <c r="V10860" s="148">
        <v>3.09E-2</v>
      </c>
      <c r="W10860" s="148">
        <v>131.74100000000001</v>
      </c>
      <c r="X10860" s="148">
        <v>3</v>
      </c>
      <c r="Y10860" s="148">
        <v>0.223</v>
      </c>
    </row>
    <row r="10861" spans="11:25" x14ac:dyDescent="0.25">
      <c r="K10861" s="145" t="s">
        <v>4420</v>
      </c>
      <c r="L10861" s="145">
        <v>83</v>
      </c>
      <c r="M10861" s="145">
        <v>274693</v>
      </c>
      <c r="N10861" s="148">
        <v>0.66900000000000004</v>
      </c>
      <c r="O10861" s="148">
        <v>0.49399999999999999</v>
      </c>
      <c r="P10861" s="148">
        <v>0.63700000000000001</v>
      </c>
      <c r="Q10861" s="148">
        <v>0</v>
      </c>
      <c r="R10861" s="148">
        <v>5</v>
      </c>
      <c r="S10861" s="148">
        <v>8.8200000000000001E-2</v>
      </c>
      <c r="T10861" s="148">
        <v>-6.3810000000000002</v>
      </c>
      <c r="U10861" s="148">
        <v>1</v>
      </c>
      <c r="V10861" s="148">
        <v>3.3300000000000003E-2</v>
      </c>
      <c r="W10861" s="148">
        <v>147.92400000000001</v>
      </c>
      <c r="X10861" s="148">
        <v>4</v>
      </c>
      <c r="Y10861" s="148">
        <v>0.1</v>
      </c>
    </row>
    <row r="10862" spans="11:25" x14ac:dyDescent="0.25">
      <c r="K10862" s="145" t="s">
        <v>6328</v>
      </c>
      <c r="L10862" s="145">
        <v>71</v>
      </c>
      <c r="M10862" s="145">
        <v>216160</v>
      </c>
      <c r="N10862" s="148">
        <v>4.17E-4</v>
      </c>
      <c r="O10862" s="148">
        <v>0.67799999999999905</v>
      </c>
      <c r="P10862" s="148">
        <v>0.91799999999999904</v>
      </c>
      <c r="Q10862" s="148">
        <v>0</v>
      </c>
      <c r="R10862" s="148">
        <v>5</v>
      </c>
      <c r="S10862" s="148">
        <v>7.4399999999999994E-2</v>
      </c>
      <c r="T10862" s="148">
        <v>-4.63</v>
      </c>
      <c r="U10862" s="148">
        <v>1</v>
      </c>
      <c r="V10862" s="148">
        <v>3.5499999999999997E-2</v>
      </c>
      <c r="W10862" s="148">
        <v>130.02799999999999</v>
      </c>
      <c r="X10862" s="148">
        <v>4</v>
      </c>
      <c r="Y10862" s="148">
        <v>0.76900000000000002</v>
      </c>
    </row>
    <row r="10863" spans="11:25" x14ac:dyDescent="0.25">
      <c r="K10863" s="145" t="s">
        <v>1762</v>
      </c>
      <c r="L10863" s="145">
        <v>86</v>
      </c>
      <c r="M10863" s="145">
        <v>259550</v>
      </c>
      <c r="N10863" s="148">
        <v>0.77900000000000003</v>
      </c>
      <c r="O10863" s="148">
        <v>0.58699999999999997</v>
      </c>
      <c r="P10863" s="148">
        <v>0.29899999999999999</v>
      </c>
      <c r="Q10863" s="148">
        <v>0</v>
      </c>
      <c r="R10863" s="148">
        <v>8</v>
      </c>
      <c r="S10863" s="148">
        <v>0.123</v>
      </c>
      <c r="T10863" s="148">
        <v>-7.3650000000000002</v>
      </c>
      <c r="U10863" s="148">
        <v>1</v>
      </c>
      <c r="V10863" s="148">
        <v>2.63E-2</v>
      </c>
      <c r="W10863" s="148">
        <v>94.992000000000004</v>
      </c>
      <c r="X10863" s="148">
        <v>3</v>
      </c>
      <c r="Y10863" s="148">
        <v>0.35599999999999998</v>
      </c>
    </row>
    <row r="10864" spans="11:25" x14ac:dyDescent="0.25">
      <c r="K10864" s="145" t="s">
        <v>8965</v>
      </c>
      <c r="L10864" s="145">
        <v>81</v>
      </c>
      <c r="M10864" s="145">
        <v>181279</v>
      </c>
      <c r="N10864" s="148">
        <v>6.0400000000000002E-2</v>
      </c>
      <c r="O10864" s="148">
        <v>0.67500000000000004</v>
      </c>
      <c r="P10864" s="148">
        <v>0.750999999999999</v>
      </c>
      <c r="Q10864" s="148">
        <v>0</v>
      </c>
      <c r="R10864" s="148">
        <v>0</v>
      </c>
      <c r="S10864" s="148">
        <v>8.9300000000000004E-2</v>
      </c>
      <c r="T10864" s="148">
        <v>-3.5389999999999899</v>
      </c>
      <c r="U10864" s="148">
        <v>1</v>
      </c>
      <c r="V10864" s="148">
        <v>2.9600000000000001E-2</v>
      </c>
      <c r="W10864" s="148">
        <v>118.384</v>
      </c>
      <c r="X10864" s="148">
        <v>4</v>
      </c>
      <c r="Y10864" s="148">
        <v>0.61199999999999999</v>
      </c>
    </row>
    <row r="10865" spans="11:25" x14ac:dyDescent="0.25">
      <c r="K10865" s="145" t="s">
        <v>814</v>
      </c>
      <c r="L10865" s="145">
        <v>57</v>
      </c>
      <c r="M10865" s="145">
        <v>157280</v>
      </c>
      <c r="N10865" s="148">
        <v>0.53200000000000003</v>
      </c>
      <c r="O10865" s="148">
        <v>0.60699999999999998</v>
      </c>
      <c r="P10865" s="148">
        <v>0.45799999999999902</v>
      </c>
      <c r="Q10865" s="148">
        <v>0</v>
      </c>
      <c r="R10865" s="148">
        <v>9</v>
      </c>
      <c r="S10865" s="148">
        <v>0.104</v>
      </c>
      <c r="T10865" s="148">
        <v>-7.56</v>
      </c>
      <c r="U10865" s="148">
        <v>1</v>
      </c>
      <c r="V10865" s="148">
        <v>5.0299999999999997E-2</v>
      </c>
      <c r="W10865" s="148">
        <v>91.088999999999999</v>
      </c>
      <c r="X10865" s="148">
        <v>4</v>
      </c>
      <c r="Y10865" s="148">
        <v>0.49399999999999999</v>
      </c>
    </row>
    <row r="10866" spans="11:25" x14ac:dyDescent="0.25">
      <c r="K10866" s="145" t="s">
        <v>6312</v>
      </c>
      <c r="L10866" s="145">
        <v>71</v>
      </c>
      <c r="M10866" s="145">
        <v>231211</v>
      </c>
      <c r="N10866" s="148">
        <v>0.31</v>
      </c>
      <c r="O10866" s="148">
        <v>0.55899999999999905</v>
      </c>
      <c r="P10866" s="148">
        <v>0.77700000000000002</v>
      </c>
      <c r="Q10866" s="148">
        <v>0</v>
      </c>
      <c r="R10866" s="148">
        <v>1</v>
      </c>
      <c r="S10866" s="148">
        <v>0.105</v>
      </c>
      <c r="T10866" s="148">
        <v>-5.0309999999999997</v>
      </c>
      <c r="U10866" s="148">
        <v>1</v>
      </c>
      <c r="V10866" s="148">
        <v>4.3200000000000002E-2</v>
      </c>
      <c r="W10866" s="148">
        <v>87.016000000000005</v>
      </c>
      <c r="X10866" s="148">
        <v>4</v>
      </c>
      <c r="Y10866" s="148">
        <v>0.32899999999999902</v>
      </c>
    </row>
    <row r="10867" spans="11:25" x14ac:dyDescent="0.25">
      <c r="K10867" s="145" t="s">
        <v>1488</v>
      </c>
      <c r="L10867" s="145">
        <v>82</v>
      </c>
      <c r="M10867" s="145">
        <v>205463</v>
      </c>
      <c r="N10867" s="148">
        <v>0.17299999999999999</v>
      </c>
      <c r="O10867" s="148">
        <v>0.66099999999999903</v>
      </c>
      <c r="P10867" s="148">
        <v>0.41199999999999998</v>
      </c>
      <c r="Q10867" s="148">
        <v>0</v>
      </c>
      <c r="R10867" s="148">
        <v>0</v>
      </c>
      <c r="S10867" s="148">
        <v>0.113</v>
      </c>
      <c r="T10867" s="148">
        <v>-6.585</v>
      </c>
      <c r="U10867" s="148">
        <v>1</v>
      </c>
      <c r="V10867" s="148">
        <v>4.0899999999999999E-2</v>
      </c>
      <c r="W10867" s="148">
        <v>85.932000000000002</v>
      </c>
      <c r="X10867" s="148">
        <v>4</v>
      </c>
      <c r="Y10867" s="148">
        <v>0.29899999999999999</v>
      </c>
    </row>
    <row r="10868" spans="11:25" x14ac:dyDescent="0.25">
      <c r="K10868" s="145" t="s">
        <v>8966</v>
      </c>
      <c r="L10868" s="145">
        <v>79</v>
      </c>
      <c r="M10868" s="145">
        <v>216373</v>
      </c>
      <c r="N10868" s="148">
        <v>0.248</v>
      </c>
      <c r="O10868" s="148">
        <v>0.67500000000000004</v>
      </c>
      <c r="P10868" s="148">
        <v>0.44400000000000001</v>
      </c>
      <c r="Q10868" s="148">
        <v>0</v>
      </c>
      <c r="R10868" s="148">
        <v>7</v>
      </c>
      <c r="S10868" s="148">
        <v>5.3100000000000001E-2</v>
      </c>
      <c r="T10868" s="148">
        <v>-6.0670000000000002</v>
      </c>
      <c r="U10868" s="148">
        <v>1</v>
      </c>
      <c r="V10868" s="148">
        <v>2.79999999999999E-2</v>
      </c>
      <c r="W10868" s="148">
        <v>125.884</v>
      </c>
      <c r="X10868" s="148">
        <v>4</v>
      </c>
      <c r="Y10868" s="148">
        <v>0.35599999999999998</v>
      </c>
    </row>
    <row r="10869" spans="11:25" x14ac:dyDescent="0.25">
      <c r="K10869" s="145" t="s">
        <v>2629</v>
      </c>
      <c r="L10869" s="145">
        <v>29</v>
      </c>
      <c r="M10869" s="145">
        <v>260004</v>
      </c>
      <c r="N10869" s="148">
        <v>0.85099999999999998</v>
      </c>
      <c r="O10869" s="148">
        <v>0.60799999999999998</v>
      </c>
      <c r="P10869" s="148">
        <v>0.17399999999999999</v>
      </c>
      <c r="Q10869" s="148">
        <v>1.9199999999999999E-5</v>
      </c>
      <c r="R10869" s="148">
        <v>1</v>
      </c>
      <c r="S10869" s="148">
        <v>8.5500000000000007E-2</v>
      </c>
      <c r="T10869" s="148">
        <v>-8.7959999999999994</v>
      </c>
      <c r="U10869" s="148">
        <v>1</v>
      </c>
      <c r="V10869" s="148">
        <v>3.32E-2</v>
      </c>
      <c r="W10869" s="148">
        <v>112.175</v>
      </c>
      <c r="X10869" s="148">
        <v>4</v>
      </c>
      <c r="Y10869" s="148">
        <v>0.193</v>
      </c>
    </row>
    <row r="10870" spans="11:25" x14ac:dyDescent="0.25">
      <c r="K10870" s="145" t="s">
        <v>8967</v>
      </c>
      <c r="L10870" s="145">
        <v>67</v>
      </c>
      <c r="M10870" s="145">
        <v>198306</v>
      </c>
      <c r="N10870" s="148">
        <v>1.9E-2</v>
      </c>
      <c r="O10870" s="148">
        <v>0.65</v>
      </c>
      <c r="P10870" s="148">
        <v>0.78599999999999903</v>
      </c>
      <c r="Q10870" s="148">
        <v>0</v>
      </c>
      <c r="R10870" s="148">
        <v>9</v>
      </c>
      <c r="S10870" s="148">
        <v>0.32299999999999901</v>
      </c>
      <c r="T10870" s="148">
        <v>-5.4879999999999898</v>
      </c>
      <c r="U10870" s="148">
        <v>1</v>
      </c>
      <c r="V10870" s="148">
        <v>4.6300000000000001E-2</v>
      </c>
      <c r="W10870" s="148">
        <v>124.96</v>
      </c>
      <c r="X10870" s="148">
        <v>4</v>
      </c>
      <c r="Y10870" s="148">
        <v>0.44600000000000001</v>
      </c>
    </row>
    <row r="10871" spans="11:25" x14ac:dyDescent="0.25">
      <c r="K10871" s="145" t="s">
        <v>1733</v>
      </c>
      <c r="L10871" s="145">
        <v>62</v>
      </c>
      <c r="M10871" s="145">
        <v>153829</v>
      </c>
      <c r="N10871" s="148">
        <v>0.83499999999999996</v>
      </c>
      <c r="O10871" s="148">
        <v>0.59699999999999998</v>
      </c>
      <c r="P10871" s="148">
        <v>0.374</v>
      </c>
      <c r="Q10871" s="148">
        <v>0</v>
      </c>
      <c r="R10871" s="148">
        <v>9</v>
      </c>
      <c r="S10871" s="148">
        <v>5.91E-2</v>
      </c>
      <c r="T10871" s="148">
        <v>-9.0410000000000004</v>
      </c>
      <c r="U10871" s="148">
        <v>1</v>
      </c>
      <c r="V10871" s="148">
        <v>6.3299999999999995E-2</v>
      </c>
      <c r="W10871" s="148">
        <v>89.902999999999906</v>
      </c>
      <c r="X10871" s="148">
        <v>4</v>
      </c>
      <c r="Y10871" s="148">
        <v>0.34100000000000003</v>
      </c>
    </row>
    <row r="10872" spans="11:25" x14ac:dyDescent="0.25">
      <c r="K10872" s="145" t="s">
        <v>2450</v>
      </c>
      <c r="L10872" s="145">
        <v>71</v>
      </c>
      <c r="M10872" s="145">
        <v>280040</v>
      </c>
      <c r="N10872" s="148">
        <v>4.2500000000000003E-2</v>
      </c>
      <c r="O10872" s="148">
        <v>0.51100000000000001</v>
      </c>
      <c r="P10872" s="148">
        <v>0.57399999999999995</v>
      </c>
      <c r="Q10872" s="148">
        <v>2.3300000000000001E-5</v>
      </c>
      <c r="R10872" s="148">
        <v>5</v>
      </c>
      <c r="S10872" s="148">
        <v>0.105</v>
      </c>
      <c r="T10872" s="148">
        <v>-7.016</v>
      </c>
      <c r="U10872" s="148">
        <v>1</v>
      </c>
      <c r="V10872" s="148">
        <v>2.7300000000000001E-2</v>
      </c>
      <c r="W10872" s="148">
        <v>119.917</v>
      </c>
      <c r="X10872" s="148">
        <v>4</v>
      </c>
      <c r="Y10872" s="148">
        <v>0.161</v>
      </c>
    </row>
    <row r="10873" spans="11:25" x14ac:dyDescent="0.25">
      <c r="K10873" s="145" t="s">
        <v>2497</v>
      </c>
      <c r="L10873" s="145">
        <v>77</v>
      </c>
      <c r="M10873" s="145">
        <v>219840</v>
      </c>
      <c r="N10873" s="148">
        <v>1.1299999999999999E-2</v>
      </c>
      <c r="O10873" s="148">
        <v>0.80599999999999905</v>
      </c>
      <c r="P10873" s="148">
        <v>0.60799999999999998</v>
      </c>
      <c r="Q10873" s="148">
        <v>0</v>
      </c>
      <c r="R10873" s="148">
        <v>1</v>
      </c>
      <c r="S10873" s="148">
        <v>0.63500000000000001</v>
      </c>
      <c r="T10873" s="148">
        <v>-7.0079999999999902</v>
      </c>
      <c r="U10873" s="148">
        <v>1</v>
      </c>
      <c r="V10873" s="148">
        <v>6.59E-2</v>
      </c>
      <c r="W10873" s="148">
        <v>95.048999999999893</v>
      </c>
      <c r="X10873" s="148">
        <v>4</v>
      </c>
      <c r="Y10873" s="148">
        <v>0.84899999999999998</v>
      </c>
    </row>
    <row r="10874" spans="11:25" x14ac:dyDescent="0.25">
      <c r="K10874" s="145" t="s">
        <v>8968</v>
      </c>
      <c r="L10874" s="145">
        <v>85</v>
      </c>
      <c r="M10874" s="145">
        <v>211466</v>
      </c>
      <c r="N10874" s="148">
        <v>0.69499999999999995</v>
      </c>
      <c r="O10874" s="148">
        <v>0.35799999999999998</v>
      </c>
      <c r="P10874" s="148">
        <v>0.55700000000000005</v>
      </c>
      <c r="Q10874" s="148">
        <v>0</v>
      </c>
      <c r="R10874" s="148">
        <v>10</v>
      </c>
      <c r="S10874" s="148">
        <v>9.0200000000000002E-2</v>
      </c>
      <c r="T10874" s="148">
        <v>-7.3979999999999997</v>
      </c>
      <c r="U10874" s="148">
        <v>1</v>
      </c>
      <c r="V10874" s="148">
        <v>5.8999999999999997E-2</v>
      </c>
      <c r="W10874" s="148">
        <v>85.042999999999907</v>
      </c>
      <c r="X10874" s="148">
        <v>4</v>
      </c>
      <c r="Y10874" s="148">
        <v>0.49399999999999999</v>
      </c>
    </row>
    <row r="10875" spans="11:25" x14ac:dyDescent="0.25">
      <c r="K10875" s="145" t="s">
        <v>8969</v>
      </c>
      <c r="L10875" s="145">
        <v>66</v>
      </c>
      <c r="M10875" s="145">
        <v>219893</v>
      </c>
      <c r="N10875" s="148">
        <v>2.7099999999999999E-2</v>
      </c>
      <c r="O10875" s="148">
        <v>0.77500000000000002</v>
      </c>
      <c r="P10875" s="148">
        <v>0.90400000000000003</v>
      </c>
      <c r="Q10875" s="148">
        <v>3.0299999999999999E-4</v>
      </c>
      <c r="R10875" s="148">
        <v>1</v>
      </c>
      <c r="S10875" s="148">
        <v>0.06</v>
      </c>
      <c r="T10875" s="148">
        <v>-4.08</v>
      </c>
      <c r="U10875" s="148">
        <v>0</v>
      </c>
      <c r="V10875" s="148">
        <v>4.3700000000000003E-2</v>
      </c>
      <c r="W10875" s="148">
        <v>130.00899999999999</v>
      </c>
      <c r="X10875" s="148">
        <v>4</v>
      </c>
      <c r="Y10875" s="148">
        <v>0.84</v>
      </c>
    </row>
    <row r="10876" spans="11:25" x14ac:dyDescent="0.25">
      <c r="K10876" s="145" t="s">
        <v>1208</v>
      </c>
      <c r="L10876" s="145">
        <v>31</v>
      </c>
      <c r="M10876" s="145">
        <v>232234</v>
      </c>
      <c r="N10876" s="148">
        <v>0.94299999999999995</v>
      </c>
      <c r="O10876" s="148">
        <v>0.50600000000000001</v>
      </c>
      <c r="P10876" s="148">
        <v>0.124</v>
      </c>
      <c r="Q10876" s="148">
        <v>0</v>
      </c>
      <c r="R10876" s="148">
        <v>0</v>
      </c>
      <c r="S10876" s="148">
        <v>8.1000000000000003E-2</v>
      </c>
      <c r="T10876" s="148">
        <v>-12.345999999999901</v>
      </c>
      <c r="U10876" s="148">
        <v>1</v>
      </c>
      <c r="V10876" s="148">
        <v>7.1900000000000006E-2</v>
      </c>
      <c r="W10876" s="148">
        <v>84.046000000000006</v>
      </c>
      <c r="X10876" s="148">
        <v>4</v>
      </c>
      <c r="Y10876" s="148">
        <v>0.30099999999999999</v>
      </c>
    </row>
    <row r="10877" spans="11:25" x14ac:dyDescent="0.25">
      <c r="K10877" s="145" t="s">
        <v>8970</v>
      </c>
      <c r="L10877" s="145">
        <v>22</v>
      </c>
      <c r="M10877" s="145">
        <v>201600</v>
      </c>
      <c r="N10877" s="148">
        <v>0.122</v>
      </c>
      <c r="O10877" s="148">
        <v>0.70199999999999996</v>
      </c>
      <c r="P10877" s="148">
        <v>0.74</v>
      </c>
      <c r="Q10877" s="148">
        <v>0</v>
      </c>
      <c r="R10877" s="148">
        <v>7</v>
      </c>
      <c r="S10877" s="148">
        <v>0.126</v>
      </c>
      <c r="T10877" s="148">
        <v>-3.5830000000000002</v>
      </c>
      <c r="U10877" s="148">
        <v>1</v>
      </c>
      <c r="V10877" s="148">
        <v>8.4199999999999997E-2</v>
      </c>
      <c r="W10877" s="148">
        <v>121.009</v>
      </c>
      <c r="X10877" s="148">
        <v>4</v>
      </c>
      <c r="Y10877" s="148">
        <v>0.81799999999999995</v>
      </c>
    </row>
    <row r="10878" spans="11:25" x14ac:dyDescent="0.25">
      <c r="K10878" s="145" t="s">
        <v>8971</v>
      </c>
      <c r="L10878" s="145">
        <v>53</v>
      </c>
      <c r="M10878" s="145">
        <v>233213</v>
      </c>
      <c r="N10878" s="148">
        <v>0.107</v>
      </c>
      <c r="O10878" s="148">
        <v>0.42199999999999999</v>
      </c>
      <c r="P10878" s="148">
        <v>0.67</v>
      </c>
      <c r="Q10878" s="148">
        <v>0</v>
      </c>
      <c r="R10878" s="148">
        <v>4</v>
      </c>
      <c r="S10878" s="148">
        <v>0.11</v>
      </c>
      <c r="T10878" s="148">
        <v>-5.9550000000000001</v>
      </c>
      <c r="U10878" s="148">
        <v>1</v>
      </c>
      <c r="V10878" s="148">
        <v>2.92E-2</v>
      </c>
      <c r="W10878" s="148">
        <v>95.796999999999997</v>
      </c>
      <c r="X10878" s="148">
        <v>4</v>
      </c>
      <c r="Y10878" s="148">
        <v>0.11899999999999999</v>
      </c>
    </row>
    <row r="10879" spans="11:25" x14ac:dyDescent="0.25">
      <c r="K10879" s="145" t="s">
        <v>8972</v>
      </c>
      <c r="L10879" s="145">
        <v>4</v>
      </c>
      <c r="M10879" s="145">
        <v>263800</v>
      </c>
      <c r="N10879" s="148">
        <v>0.83799999999999997</v>
      </c>
      <c r="O10879" s="148">
        <v>0.30399999999999999</v>
      </c>
      <c r="P10879" s="148">
        <v>0.27800000000000002</v>
      </c>
      <c r="Q10879" s="148">
        <v>5.9000000000000003E-6</v>
      </c>
      <c r="R10879" s="148">
        <v>4</v>
      </c>
      <c r="S10879" s="148">
        <v>8.7300000000000003E-2</v>
      </c>
      <c r="T10879" s="148">
        <v>-9.4369999999999994</v>
      </c>
      <c r="U10879" s="148">
        <v>1</v>
      </c>
      <c r="V10879" s="148">
        <v>3.6600000000000001E-2</v>
      </c>
      <c r="W10879" s="148">
        <v>132.34299999999999</v>
      </c>
      <c r="X10879" s="148">
        <v>4</v>
      </c>
      <c r="Y10879" s="148">
        <v>0.11</v>
      </c>
    </row>
    <row r="10880" spans="11:25" x14ac:dyDescent="0.25">
      <c r="K10880" s="145" t="s">
        <v>8973</v>
      </c>
      <c r="L10880" s="145">
        <v>6</v>
      </c>
      <c r="M10880" s="145">
        <v>242413</v>
      </c>
      <c r="N10880" s="148">
        <v>1.3599999999999899E-3</v>
      </c>
      <c r="O10880" s="148">
        <v>0.41399999999999998</v>
      </c>
      <c r="P10880" s="148">
        <v>0.93599999999999905</v>
      </c>
      <c r="Q10880" s="148">
        <v>0</v>
      </c>
      <c r="R10880" s="148">
        <v>2</v>
      </c>
      <c r="S10880" s="148">
        <v>0.36899999999999999</v>
      </c>
      <c r="T10880" s="148">
        <v>-2.407</v>
      </c>
      <c r="U10880" s="148">
        <v>1</v>
      </c>
      <c r="V10880" s="148">
        <v>7.5800000000000006E-2</v>
      </c>
      <c r="W10880" s="148">
        <v>170.22900000000001</v>
      </c>
      <c r="X10880" s="148">
        <v>4</v>
      </c>
      <c r="Y10880" s="148">
        <v>0.74</v>
      </c>
    </row>
    <row r="10881" spans="11:25" x14ac:dyDescent="0.25">
      <c r="K10881" s="145" t="s">
        <v>8974</v>
      </c>
      <c r="L10881" s="145">
        <v>58</v>
      </c>
      <c r="M10881" s="145">
        <v>271760</v>
      </c>
      <c r="N10881" s="148">
        <v>0.83499999999999996</v>
      </c>
      <c r="O10881" s="148">
        <v>0.498</v>
      </c>
      <c r="P10881" s="148">
        <v>0.24199999999999999</v>
      </c>
      <c r="Q10881" s="148">
        <v>0.53600000000000003</v>
      </c>
      <c r="R10881" s="148">
        <v>9</v>
      </c>
      <c r="S10881" s="148">
        <v>0.13300000000000001</v>
      </c>
      <c r="T10881" s="148">
        <v>-12.238</v>
      </c>
      <c r="U10881" s="148">
        <v>1</v>
      </c>
      <c r="V10881" s="148">
        <v>2.5700000000000001E-2</v>
      </c>
      <c r="W10881" s="148">
        <v>153.744</v>
      </c>
      <c r="X10881" s="148">
        <v>4</v>
      </c>
      <c r="Y10881" s="148">
        <v>0.312</v>
      </c>
    </row>
    <row r="10882" spans="11:25" x14ac:dyDescent="0.25">
      <c r="K10882" s="145" t="s">
        <v>2080</v>
      </c>
      <c r="L10882" s="145">
        <v>49</v>
      </c>
      <c r="M10882" s="145">
        <v>186839</v>
      </c>
      <c r="N10882" s="148">
        <v>0.67500000000000004</v>
      </c>
      <c r="O10882" s="148">
        <v>0.621</v>
      </c>
      <c r="P10882" s="148">
        <v>0.53900000000000003</v>
      </c>
      <c r="Q10882" s="148">
        <v>1.2500000000000001E-5</v>
      </c>
      <c r="R10882" s="148">
        <v>6</v>
      </c>
      <c r="S10882" s="148">
        <v>0.125</v>
      </c>
      <c r="T10882" s="148">
        <v>-5.6029999999999998</v>
      </c>
      <c r="U10882" s="148">
        <v>1</v>
      </c>
      <c r="V10882" s="148">
        <v>7.8799999999999995E-2</v>
      </c>
      <c r="W10882" s="148">
        <v>81.966999999999999</v>
      </c>
      <c r="X10882" s="148">
        <v>1</v>
      </c>
      <c r="Y10882" s="148">
        <v>0.20199999999999901</v>
      </c>
    </row>
    <row r="10883" spans="11:25" x14ac:dyDescent="0.25">
      <c r="K10883" s="145" t="s">
        <v>628</v>
      </c>
      <c r="L10883" s="145">
        <v>77</v>
      </c>
      <c r="M10883" s="145">
        <v>288333</v>
      </c>
      <c r="N10883" s="148">
        <v>0.57499999999999996</v>
      </c>
      <c r="O10883" s="148">
        <v>0.624</v>
      </c>
      <c r="P10883" s="148">
        <v>0.65300000000000002</v>
      </c>
      <c r="Q10883" s="148">
        <v>0</v>
      </c>
      <c r="R10883" s="148">
        <v>8</v>
      </c>
      <c r="S10883" s="148">
        <v>0.104</v>
      </c>
      <c r="T10883" s="148">
        <v>-6.5819999999999999</v>
      </c>
      <c r="U10883" s="148">
        <v>0</v>
      </c>
      <c r="V10883" s="148">
        <v>0.17599999999999999</v>
      </c>
      <c r="W10883" s="148">
        <v>73.884</v>
      </c>
      <c r="X10883" s="148">
        <v>4</v>
      </c>
      <c r="Y10883" s="148">
        <v>0.56499999999999995</v>
      </c>
    </row>
    <row r="10884" spans="11:25" x14ac:dyDescent="0.25">
      <c r="K10884" s="145" t="s">
        <v>2349</v>
      </c>
      <c r="L10884" s="145">
        <v>72</v>
      </c>
      <c r="M10884" s="145">
        <v>235373</v>
      </c>
      <c r="N10884" s="148">
        <v>1.9300000000000001E-2</v>
      </c>
      <c r="O10884" s="148">
        <v>0.42899999999999999</v>
      </c>
      <c r="P10884" s="148">
        <v>0.56399999999999995</v>
      </c>
      <c r="Q10884" s="148">
        <v>8.2799999999999996E-4</v>
      </c>
      <c r="R10884" s="148">
        <v>11</v>
      </c>
      <c r="S10884" s="148">
        <v>0.128</v>
      </c>
      <c r="T10884" s="148">
        <v>-6.7839999999999998</v>
      </c>
      <c r="U10884" s="148">
        <v>1</v>
      </c>
      <c r="V10884" s="148">
        <v>2.6800000000000001E-2</v>
      </c>
      <c r="W10884" s="148">
        <v>104.212</v>
      </c>
      <c r="X10884" s="148">
        <v>4</v>
      </c>
      <c r="Y10884" s="148">
        <v>0.27600000000000002</v>
      </c>
    </row>
    <row r="10885" spans="11:25" x14ac:dyDescent="0.25">
      <c r="K10885" s="145" t="s">
        <v>2133</v>
      </c>
      <c r="L10885" s="145">
        <v>34</v>
      </c>
      <c r="M10885" s="145">
        <v>184826</v>
      </c>
      <c r="N10885" s="148">
        <v>2.52E-2</v>
      </c>
      <c r="O10885" s="148">
        <v>0.65700000000000003</v>
      </c>
      <c r="P10885" s="148">
        <v>0.58799999999999997</v>
      </c>
      <c r="Q10885" s="148">
        <v>0</v>
      </c>
      <c r="R10885" s="148">
        <v>8</v>
      </c>
      <c r="S10885" s="148">
        <v>8.6999999999999994E-2</v>
      </c>
      <c r="T10885" s="148">
        <v>-6.0049999999999999</v>
      </c>
      <c r="U10885" s="148">
        <v>1</v>
      </c>
      <c r="V10885" s="148">
        <v>2.7199999999999998E-2</v>
      </c>
      <c r="W10885" s="148">
        <v>118.02200000000001</v>
      </c>
      <c r="X10885" s="148">
        <v>4</v>
      </c>
      <c r="Y10885" s="148">
        <v>0.105</v>
      </c>
    </row>
    <row r="10886" spans="11:25" x14ac:dyDescent="0.25">
      <c r="K10886" s="145" t="s">
        <v>8975</v>
      </c>
      <c r="L10886" s="145">
        <v>70</v>
      </c>
      <c r="M10886" s="145">
        <v>224743</v>
      </c>
      <c r="N10886" s="148">
        <v>0.90500000000000003</v>
      </c>
      <c r="O10886" s="148">
        <v>0.53100000000000003</v>
      </c>
      <c r="P10886" s="148">
        <v>0.34699999999999998</v>
      </c>
      <c r="Q10886" s="148">
        <v>0</v>
      </c>
      <c r="R10886" s="148">
        <v>0</v>
      </c>
      <c r="S10886" s="148">
        <v>9.35E-2</v>
      </c>
      <c r="T10886" s="148">
        <v>-7.0439999999999996</v>
      </c>
      <c r="U10886" s="148">
        <v>1</v>
      </c>
      <c r="V10886" s="148">
        <v>3.4500000000000003E-2</v>
      </c>
      <c r="W10886" s="148">
        <v>114.441</v>
      </c>
      <c r="X10886" s="148">
        <v>4</v>
      </c>
      <c r="Y10886" s="148">
        <v>0.28899999999999998</v>
      </c>
    </row>
    <row r="10887" spans="11:25" x14ac:dyDescent="0.25">
      <c r="K10887" s="145" t="s">
        <v>8976</v>
      </c>
      <c r="L10887" s="145">
        <v>65</v>
      </c>
      <c r="M10887" s="145">
        <v>277720</v>
      </c>
      <c r="N10887" s="148">
        <v>1.26E-2</v>
      </c>
      <c r="O10887" s="148">
        <v>0.51900000000000002</v>
      </c>
      <c r="P10887" s="148">
        <v>0.80799999999999905</v>
      </c>
      <c r="Q10887" s="148">
        <v>0</v>
      </c>
      <c r="R10887" s="148">
        <v>10</v>
      </c>
      <c r="S10887" s="148">
        <v>0.105</v>
      </c>
      <c r="T10887" s="148">
        <v>-4.0969999999999898</v>
      </c>
      <c r="U10887" s="148">
        <v>1</v>
      </c>
      <c r="V10887" s="148">
        <v>3.8300000000000001E-2</v>
      </c>
      <c r="W10887" s="148">
        <v>107.505</v>
      </c>
      <c r="X10887" s="148">
        <v>4</v>
      </c>
      <c r="Y10887" s="148">
        <v>0.251</v>
      </c>
    </row>
    <row r="10888" spans="11:25" x14ac:dyDescent="0.25">
      <c r="K10888" s="145" t="s">
        <v>8977</v>
      </c>
      <c r="L10888" s="145">
        <v>83</v>
      </c>
      <c r="M10888" s="145">
        <v>234106</v>
      </c>
      <c r="N10888" s="148">
        <v>0.104</v>
      </c>
      <c r="O10888" s="148">
        <v>0.52900000000000003</v>
      </c>
      <c r="P10888" s="148">
        <v>0.60699999999999998</v>
      </c>
      <c r="Q10888" s="148">
        <v>0</v>
      </c>
      <c r="R10888" s="148">
        <v>6</v>
      </c>
      <c r="S10888" s="148">
        <v>6.3100000000000003E-2</v>
      </c>
      <c r="T10888" s="148">
        <v>-6.7809999999999997</v>
      </c>
      <c r="U10888" s="148">
        <v>1</v>
      </c>
      <c r="V10888" s="148">
        <v>5.74E-2</v>
      </c>
      <c r="W10888" s="148">
        <v>101.96599999999999</v>
      </c>
      <c r="X10888" s="148">
        <v>4</v>
      </c>
      <c r="Y10888" s="148">
        <v>0.23799999999999999</v>
      </c>
    </row>
    <row r="10889" spans="11:25" x14ac:dyDescent="0.25">
      <c r="K10889" s="145" t="s">
        <v>1029</v>
      </c>
      <c r="L10889" s="145">
        <v>13</v>
      </c>
      <c r="M10889" s="145">
        <v>243438</v>
      </c>
      <c r="N10889" s="148">
        <v>4.9200000000000001E-2</v>
      </c>
      <c r="O10889" s="148">
        <v>0.39399999999999902</v>
      </c>
      <c r="P10889" s="148">
        <v>0.39799999999999902</v>
      </c>
      <c r="Q10889" s="148">
        <v>0</v>
      </c>
      <c r="R10889" s="148">
        <v>9</v>
      </c>
      <c r="S10889" s="148">
        <v>0.115</v>
      </c>
      <c r="T10889" s="148">
        <v>-13.874000000000001</v>
      </c>
      <c r="U10889" s="148">
        <v>0</v>
      </c>
      <c r="V10889" s="148">
        <v>2.6200000000000001E-2</v>
      </c>
      <c r="W10889" s="148">
        <v>69.978999999999999</v>
      </c>
      <c r="X10889" s="148">
        <v>4</v>
      </c>
      <c r="Y10889" s="148">
        <v>0.35699999999999998</v>
      </c>
    </row>
    <row r="10890" spans="11:25" x14ac:dyDescent="0.25">
      <c r="K10890" s="145" t="s">
        <v>4413</v>
      </c>
      <c r="L10890" s="145">
        <v>75</v>
      </c>
      <c r="M10890" s="145">
        <v>257200</v>
      </c>
      <c r="N10890" s="148">
        <v>1.17E-2</v>
      </c>
      <c r="O10890" s="148">
        <v>0.42099999999999999</v>
      </c>
      <c r="P10890" s="148">
        <v>0.79099999999999904</v>
      </c>
      <c r="Q10890" s="148">
        <v>1.4800000000000001E-5</v>
      </c>
      <c r="R10890" s="148">
        <v>9</v>
      </c>
      <c r="S10890" s="148">
        <v>0.14599999999999999</v>
      </c>
      <c r="T10890" s="148">
        <v>-4.9980000000000002</v>
      </c>
      <c r="U10890" s="148">
        <v>1</v>
      </c>
      <c r="V10890" s="148">
        <v>4.9599999999999998E-2</v>
      </c>
      <c r="W10890" s="148">
        <v>130.07499999999999</v>
      </c>
      <c r="X10890" s="148">
        <v>4</v>
      </c>
      <c r="Y10890" s="148">
        <v>0.499</v>
      </c>
    </row>
    <row r="10891" spans="11:25" x14ac:dyDescent="0.25">
      <c r="K10891" s="145" t="s">
        <v>1029</v>
      </c>
      <c r="L10891" s="145">
        <v>30</v>
      </c>
      <c r="M10891" s="145">
        <v>191813</v>
      </c>
      <c r="N10891" s="148">
        <v>0.86299999999999999</v>
      </c>
      <c r="O10891" s="148">
        <v>0.54400000000000004</v>
      </c>
      <c r="P10891" s="148">
        <v>0.379</v>
      </c>
      <c r="Q10891" s="148">
        <v>0</v>
      </c>
      <c r="R10891" s="148">
        <v>7</v>
      </c>
      <c r="S10891" s="148">
        <v>8.3000000000000004E-2</v>
      </c>
      <c r="T10891" s="148">
        <v>-9.1129999999999995</v>
      </c>
      <c r="U10891" s="148">
        <v>0</v>
      </c>
      <c r="V10891" s="148">
        <v>4.1200000000000001E-2</v>
      </c>
      <c r="W10891" s="148">
        <v>199.75599999999901</v>
      </c>
      <c r="X10891" s="148">
        <v>3</v>
      </c>
      <c r="Y10891" s="148">
        <v>0.32200000000000001</v>
      </c>
    </row>
    <row r="10892" spans="11:25" x14ac:dyDescent="0.25">
      <c r="K10892" s="145" t="s">
        <v>8820</v>
      </c>
      <c r="L10892" s="145">
        <v>79</v>
      </c>
      <c r="M10892" s="145">
        <v>204013</v>
      </c>
      <c r="N10892" s="148">
        <v>5.4899999999999997E-2</v>
      </c>
      <c r="O10892" s="148">
        <v>0.56399999999999995</v>
      </c>
      <c r="P10892" s="148">
        <v>0.71399999999999997</v>
      </c>
      <c r="Q10892" s="148">
        <v>0</v>
      </c>
      <c r="R10892" s="148">
        <v>7</v>
      </c>
      <c r="S10892" s="148">
        <v>0.155</v>
      </c>
      <c r="T10892" s="148">
        <v>-4.9870000000000001</v>
      </c>
      <c r="U10892" s="148">
        <v>1</v>
      </c>
      <c r="V10892" s="148">
        <v>0.129</v>
      </c>
      <c r="W10892" s="148">
        <v>175.92400000000001</v>
      </c>
      <c r="X10892" s="148">
        <v>4</v>
      </c>
      <c r="Y10892" s="148">
        <v>0.33</v>
      </c>
    </row>
    <row r="10893" spans="11:25" x14ac:dyDescent="0.25">
      <c r="K10893" s="145" t="s">
        <v>8978</v>
      </c>
      <c r="L10893" s="145">
        <v>4</v>
      </c>
      <c r="M10893" s="145">
        <v>240800</v>
      </c>
      <c r="N10893" s="148">
        <v>0.80900000000000005</v>
      </c>
      <c r="O10893" s="148">
        <v>0.308</v>
      </c>
      <c r="P10893" s="148">
        <v>0.30499999999999999</v>
      </c>
      <c r="Q10893" s="148">
        <v>9.5499999999999895E-5</v>
      </c>
      <c r="R10893" s="148">
        <v>10</v>
      </c>
      <c r="S10893" s="148">
        <v>9.6000000000000002E-2</v>
      </c>
      <c r="T10893" s="148">
        <v>-10.669</v>
      </c>
      <c r="U10893" s="148">
        <v>1</v>
      </c>
      <c r="V10893" s="148">
        <v>3.09E-2</v>
      </c>
      <c r="W10893" s="148">
        <v>125.24299999999999</v>
      </c>
      <c r="X10893" s="148">
        <v>4</v>
      </c>
      <c r="Y10893" s="148">
        <v>0.14499999999999999</v>
      </c>
    </row>
    <row r="10894" spans="11:25" x14ac:dyDescent="0.25">
      <c r="K10894" s="145" t="s">
        <v>600</v>
      </c>
      <c r="L10894" s="145">
        <v>69</v>
      </c>
      <c r="M10894" s="145">
        <v>245960</v>
      </c>
      <c r="N10894" s="148">
        <v>0.23499999999999999</v>
      </c>
      <c r="O10894" s="148">
        <v>0.435</v>
      </c>
      <c r="P10894" s="148">
        <v>0.92</v>
      </c>
      <c r="Q10894" s="148">
        <v>3.5299999999999899E-4</v>
      </c>
      <c r="R10894" s="148">
        <v>4</v>
      </c>
      <c r="S10894" s="148">
        <v>0.55200000000000005</v>
      </c>
      <c r="T10894" s="148">
        <v>-1.357</v>
      </c>
      <c r="U10894" s="148">
        <v>0</v>
      </c>
      <c r="V10894" s="148">
        <v>0.20100000000000001</v>
      </c>
      <c r="W10894" s="148">
        <v>188.899</v>
      </c>
      <c r="X10894" s="148">
        <v>4</v>
      </c>
      <c r="Y10894" s="148">
        <v>0.45</v>
      </c>
    </row>
    <row r="10895" spans="11:25" x14ac:dyDescent="0.25">
      <c r="K10895" s="145" t="s">
        <v>8979</v>
      </c>
      <c r="L10895" s="145">
        <v>22</v>
      </c>
      <c r="M10895" s="145">
        <v>222866</v>
      </c>
      <c r="N10895" s="148">
        <v>0.105</v>
      </c>
      <c r="O10895" s="148">
        <v>0.52200000000000002</v>
      </c>
      <c r="P10895" s="148">
        <v>0.495</v>
      </c>
      <c r="Q10895" s="148">
        <v>1.76E-4</v>
      </c>
      <c r="R10895" s="148">
        <v>8</v>
      </c>
      <c r="S10895" s="148">
        <v>5.3699999999999998E-2</v>
      </c>
      <c r="T10895" s="148">
        <v>-9.0960000000000001</v>
      </c>
      <c r="U10895" s="148">
        <v>1</v>
      </c>
      <c r="V10895" s="148">
        <v>2.63E-2</v>
      </c>
      <c r="W10895" s="148">
        <v>155.88399999999999</v>
      </c>
      <c r="X10895" s="148">
        <v>4</v>
      </c>
      <c r="Y10895" s="148">
        <v>0.51300000000000001</v>
      </c>
    </row>
    <row r="10896" spans="11:25" x14ac:dyDescent="0.25">
      <c r="K10896" s="145" t="s">
        <v>8980</v>
      </c>
      <c r="L10896" s="145">
        <v>59</v>
      </c>
      <c r="M10896" s="145">
        <v>222733</v>
      </c>
      <c r="N10896" s="148">
        <v>0.13400000000000001</v>
      </c>
      <c r="O10896" s="148">
        <v>0.69599999999999995</v>
      </c>
      <c r="P10896" s="148">
        <v>0.875</v>
      </c>
      <c r="Q10896" s="148">
        <v>0</v>
      </c>
      <c r="R10896" s="148">
        <v>0</v>
      </c>
      <c r="S10896" s="148">
        <v>0.159</v>
      </c>
      <c r="T10896" s="148">
        <v>-3.6819999999999999</v>
      </c>
      <c r="U10896" s="148">
        <v>1</v>
      </c>
      <c r="V10896" s="148">
        <v>6.4899999999999999E-2</v>
      </c>
      <c r="W10896" s="148">
        <v>127.39</v>
      </c>
      <c r="X10896" s="148">
        <v>4</v>
      </c>
      <c r="Y10896" s="148">
        <v>0.77200000000000002</v>
      </c>
    </row>
    <row r="10897" spans="11:25" x14ac:dyDescent="0.25">
      <c r="K10897" s="145" t="s">
        <v>8981</v>
      </c>
      <c r="L10897" s="145">
        <v>72</v>
      </c>
      <c r="M10897" s="145">
        <v>371320</v>
      </c>
      <c r="N10897" s="148">
        <v>0.88500000000000001</v>
      </c>
      <c r="O10897" s="148">
        <v>0.26400000000000001</v>
      </c>
      <c r="P10897" s="148">
        <v>0.122</v>
      </c>
      <c r="Q10897" s="148">
        <v>0.34899999999999998</v>
      </c>
      <c r="R10897" s="148">
        <v>9</v>
      </c>
      <c r="S10897" s="148">
        <v>9.4E-2</v>
      </c>
      <c r="T10897" s="148">
        <v>-15.398999999999999</v>
      </c>
      <c r="U10897" s="148">
        <v>1</v>
      </c>
      <c r="V10897" s="148">
        <v>3.49E-2</v>
      </c>
      <c r="W10897" s="148">
        <v>148.65799999999999</v>
      </c>
      <c r="X10897" s="148">
        <v>4</v>
      </c>
      <c r="Y10897" s="148">
        <v>7.3499999999999996E-2</v>
      </c>
    </row>
    <row r="10898" spans="11:25" x14ac:dyDescent="0.25">
      <c r="K10898" s="145" t="s">
        <v>8982</v>
      </c>
      <c r="L10898" s="145">
        <v>70</v>
      </c>
      <c r="M10898" s="145">
        <v>265381</v>
      </c>
      <c r="N10898" s="148">
        <v>0.29199999999999998</v>
      </c>
      <c r="O10898" s="148">
        <v>0.55799999999999905</v>
      </c>
      <c r="P10898" s="148">
        <v>0.45100000000000001</v>
      </c>
      <c r="Q10898" s="148">
        <v>0</v>
      </c>
      <c r="R10898" s="148">
        <v>9</v>
      </c>
      <c r="S10898" s="148">
        <v>0.10099999999999899</v>
      </c>
      <c r="T10898" s="148">
        <v>-6.1629999999999896</v>
      </c>
      <c r="U10898" s="148">
        <v>1</v>
      </c>
      <c r="V10898" s="148">
        <v>3.8800000000000001E-2</v>
      </c>
      <c r="W10898" s="148">
        <v>150.00799999999899</v>
      </c>
      <c r="X10898" s="148">
        <v>4</v>
      </c>
      <c r="Y10898" s="148">
        <v>0.23799999999999999</v>
      </c>
    </row>
    <row r="10899" spans="11:25" x14ac:dyDescent="0.25">
      <c r="K10899" s="145" t="s">
        <v>8983</v>
      </c>
      <c r="L10899" s="145">
        <v>30</v>
      </c>
      <c r="M10899" s="145">
        <v>253306</v>
      </c>
      <c r="N10899" s="148">
        <v>7.7100000000000002E-2</v>
      </c>
      <c r="O10899" s="148">
        <v>0.63400000000000001</v>
      </c>
      <c r="P10899" s="148">
        <v>0.69</v>
      </c>
      <c r="Q10899" s="148">
        <v>0</v>
      </c>
      <c r="R10899" s="148">
        <v>6</v>
      </c>
      <c r="S10899" s="148">
        <v>0.13200000000000001</v>
      </c>
      <c r="T10899" s="148">
        <v>-7.8039999999999896</v>
      </c>
      <c r="U10899" s="148">
        <v>1</v>
      </c>
      <c r="V10899" s="148">
        <v>5.1999999999999998E-2</v>
      </c>
      <c r="W10899" s="148">
        <v>94.988</v>
      </c>
      <c r="X10899" s="148">
        <v>4</v>
      </c>
      <c r="Y10899" s="148">
        <v>0.64500000000000002</v>
      </c>
    </row>
    <row r="10900" spans="11:25" x14ac:dyDescent="0.25">
      <c r="K10900" s="145" t="s">
        <v>612</v>
      </c>
      <c r="L10900" s="145">
        <v>29</v>
      </c>
      <c r="M10900" s="145">
        <v>238560</v>
      </c>
      <c r="N10900" s="148">
        <v>0.57799999999999996</v>
      </c>
      <c r="O10900" s="148">
        <v>0.45700000000000002</v>
      </c>
      <c r="P10900" s="148">
        <v>0.57299999999999995</v>
      </c>
      <c r="Q10900" s="148">
        <v>3.05E-6</v>
      </c>
      <c r="R10900" s="148">
        <v>5</v>
      </c>
      <c r="S10900" s="148">
        <v>0.114</v>
      </c>
      <c r="T10900" s="148">
        <v>-3.8660000000000001</v>
      </c>
      <c r="U10900" s="148">
        <v>0</v>
      </c>
      <c r="V10900" s="148">
        <v>2.75E-2</v>
      </c>
      <c r="W10900" s="148">
        <v>76.192999999999998</v>
      </c>
      <c r="X10900" s="148">
        <v>4</v>
      </c>
      <c r="Y10900" s="148">
        <v>9.9199999999999997E-2</v>
      </c>
    </row>
    <row r="10901" spans="11:25" x14ac:dyDescent="0.25">
      <c r="K10901" s="145" t="s">
        <v>8984</v>
      </c>
      <c r="L10901" s="145">
        <v>11</v>
      </c>
      <c r="M10901" s="145">
        <v>217942</v>
      </c>
      <c r="N10901" s="148">
        <v>0.66599999999999904</v>
      </c>
      <c r="O10901" s="148">
        <v>0.53600000000000003</v>
      </c>
      <c r="P10901" s="148">
        <v>0.4</v>
      </c>
      <c r="Q10901" s="148">
        <v>9.0600000000000001E-4</v>
      </c>
      <c r="R10901" s="148">
        <v>9</v>
      </c>
      <c r="S10901" s="148">
        <v>8.4099999999999994E-2</v>
      </c>
      <c r="T10901" s="148">
        <v>-7.7169999999999996</v>
      </c>
      <c r="U10901" s="148">
        <v>0</v>
      </c>
      <c r="V10901" s="148">
        <v>2.63E-2</v>
      </c>
      <c r="W10901" s="148">
        <v>90.32</v>
      </c>
      <c r="X10901" s="148">
        <v>4</v>
      </c>
      <c r="Y10901" s="148">
        <v>0.14599999999999999</v>
      </c>
    </row>
    <row r="10902" spans="11:25" x14ac:dyDescent="0.25">
      <c r="K10902" s="145" t="s">
        <v>8985</v>
      </c>
      <c r="L10902" s="145">
        <v>3</v>
      </c>
      <c r="M10902" s="145">
        <v>216000</v>
      </c>
      <c r="N10902" s="148">
        <v>0.13300000000000001</v>
      </c>
      <c r="O10902" s="148">
        <v>0.67</v>
      </c>
      <c r="P10902" s="148">
        <v>0.871</v>
      </c>
      <c r="Q10902" s="148">
        <v>0</v>
      </c>
      <c r="R10902" s="148">
        <v>9</v>
      </c>
      <c r="S10902" s="148">
        <v>0.17599999999999999</v>
      </c>
      <c r="T10902" s="148">
        <v>-2.3620000000000001</v>
      </c>
      <c r="U10902" s="148">
        <v>1</v>
      </c>
      <c r="V10902" s="148">
        <v>0.11699999999999899</v>
      </c>
      <c r="W10902" s="148">
        <v>90.02</v>
      </c>
      <c r="X10902" s="148">
        <v>4</v>
      </c>
      <c r="Y10902" s="148">
        <v>0.66799999999999904</v>
      </c>
    </row>
    <row r="10903" spans="11:25" x14ac:dyDescent="0.25">
      <c r="K10903" s="145" t="s">
        <v>8986</v>
      </c>
      <c r="L10903" s="145">
        <v>54</v>
      </c>
      <c r="M10903" s="145">
        <v>251586</v>
      </c>
      <c r="N10903" s="148">
        <v>0.98299999999999998</v>
      </c>
      <c r="O10903" s="148">
        <v>0.52600000000000002</v>
      </c>
      <c r="P10903" s="148">
        <v>0.11799999999999999</v>
      </c>
      <c r="Q10903" s="148">
        <v>2.5100000000000001E-2</v>
      </c>
      <c r="R10903" s="148">
        <v>9</v>
      </c>
      <c r="S10903" s="148">
        <v>0.111</v>
      </c>
      <c r="T10903" s="148">
        <v>-14.455</v>
      </c>
      <c r="U10903" s="148">
        <v>1</v>
      </c>
      <c r="V10903" s="148">
        <v>4.4400000000000002E-2</v>
      </c>
      <c r="W10903" s="148">
        <v>129.029</v>
      </c>
      <c r="X10903" s="148">
        <v>4</v>
      </c>
      <c r="Y10903" s="148">
        <v>0.14599999999999999</v>
      </c>
    </row>
    <row r="10904" spans="11:25" x14ac:dyDescent="0.25">
      <c r="K10904" s="145" t="s">
        <v>8987</v>
      </c>
      <c r="L10904" s="145">
        <v>65</v>
      </c>
      <c r="M10904" s="145">
        <v>295480</v>
      </c>
      <c r="N10904" s="148">
        <v>0.17</v>
      </c>
      <c r="O10904" s="148">
        <v>0.48</v>
      </c>
      <c r="P10904" s="148">
        <v>0.52900000000000003</v>
      </c>
      <c r="Q10904" s="148">
        <v>4.2699999999999998E-6</v>
      </c>
      <c r="R10904" s="148">
        <v>6</v>
      </c>
      <c r="S10904" s="148">
        <v>0.25700000000000001</v>
      </c>
      <c r="T10904" s="148">
        <v>-7.8250000000000002</v>
      </c>
      <c r="U10904" s="148">
        <v>1</v>
      </c>
      <c r="V10904" s="148">
        <v>2.75E-2</v>
      </c>
      <c r="W10904" s="148">
        <v>81.527000000000001</v>
      </c>
      <c r="X10904" s="148">
        <v>4</v>
      </c>
      <c r="Y10904" s="148">
        <v>0.46899999999999997</v>
      </c>
    </row>
    <row r="10905" spans="11:25" x14ac:dyDescent="0.25">
      <c r="K10905" s="145" t="s">
        <v>3100</v>
      </c>
      <c r="L10905" s="145">
        <v>79</v>
      </c>
      <c r="M10905" s="145">
        <v>246088</v>
      </c>
      <c r="N10905" s="148">
        <v>0.36699999999999999</v>
      </c>
      <c r="O10905" s="148">
        <v>0.6</v>
      </c>
      <c r="P10905" s="148">
        <v>0.30399999999999999</v>
      </c>
      <c r="Q10905" s="148">
        <v>5.93E-6</v>
      </c>
      <c r="R10905" s="148">
        <v>5</v>
      </c>
      <c r="S10905" s="148">
        <v>8.6400000000000005E-2</v>
      </c>
      <c r="T10905" s="148">
        <v>-11.968999999999999</v>
      </c>
      <c r="U10905" s="148">
        <v>0</v>
      </c>
      <c r="V10905" s="148">
        <v>9.1499999999999998E-2</v>
      </c>
      <c r="W10905" s="148">
        <v>61.578999999999901</v>
      </c>
      <c r="X10905" s="148">
        <v>4</v>
      </c>
      <c r="Y10905" s="148">
        <v>0.17</v>
      </c>
    </row>
    <row r="10906" spans="11:25" x14ac:dyDescent="0.25">
      <c r="K10906" s="145" t="s">
        <v>3096</v>
      </c>
      <c r="L10906" s="145">
        <v>61</v>
      </c>
      <c r="M10906" s="145">
        <v>231964</v>
      </c>
      <c r="N10906" s="148">
        <v>0.58599999999999997</v>
      </c>
      <c r="O10906" s="148">
        <v>0.64900000000000002</v>
      </c>
      <c r="P10906" s="148">
        <v>0.49299999999999999</v>
      </c>
      <c r="Q10906" s="148">
        <v>1.6699999999999999E-4</v>
      </c>
      <c r="R10906" s="148">
        <v>11</v>
      </c>
      <c r="S10906" s="148">
        <v>6.6699999999999995E-2</v>
      </c>
      <c r="T10906" s="148">
        <v>-7.6449999999999996</v>
      </c>
      <c r="U10906" s="148">
        <v>0</v>
      </c>
      <c r="V10906" s="148">
        <v>0.11</v>
      </c>
      <c r="W10906" s="148">
        <v>104.542</v>
      </c>
      <c r="X10906" s="148">
        <v>4</v>
      </c>
      <c r="Y10906" s="148">
        <v>0.27699999999999902</v>
      </c>
    </row>
    <row r="10907" spans="11:25" x14ac:dyDescent="0.25">
      <c r="K10907" s="145" t="s">
        <v>3101</v>
      </c>
      <c r="L10907" s="145">
        <v>79</v>
      </c>
      <c r="M10907" s="145">
        <v>248466</v>
      </c>
      <c r="N10907" s="148">
        <v>0.64</v>
      </c>
      <c r="O10907" s="148">
        <v>0.54500000000000004</v>
      </c>
      <c r="P10907" s="148">
        <v>0.33</v>
      </c>
      <c r="Q10907" s="148">
        <v>6.9999999999999999E-6</v>
      </c>
      <c r="R10907" s="148">
        <v>1</v>
      </c>
      <c r="S10907" s="148">
        <v>0.22</v>
      </c>
      <c r="T10907" s="148">
        <v>-11.718999999999999</v>
      </c>
      <c r="U10907" s="148">
        <v>0</v>
      </c>
      <c r="V10907" s="148">
        <v>0.16399999999999901</v>
      </c>
      <c r="W10907" s="148">
        <v>103.553</v>
      </c>
      <c r="X10907" s="148">
        <v>4</v>
      </c>
      <c r="Y10907" s="148">
        <v>0.39899999999999902</v>
      </c>
    </row>
    <row r="10908" spans="11:25" x14ac:dyDescent="0.25">
      <c r="K10908" s="145" t="s">
        <v>3112</v>
      </c>
      <c r="L10908" s="145">
        <v>75</v>
      </c>
      <c r="M10908" s="145">
        <v>143075</v>
      </c>
      <c r="N10908" s="148">
        <v>0.66599999999999904</v>
      </c>
      <c r="O10908" s="148">
        <v>0.65300000000000002</v>
      </c>
      <c r="P10908" s="148">
        <v>0.41199999999999998</v>
      </c>
      <c r="Q10908" s="148">
        <v>4.1E-5</v>
      </c>
      <c r="R10908" s="148">
        <v>6</v>
      </c>
      <c r="S10908" s="148">
        <v>0.125</v>
      </c>
      <c r="T10908" s="148">
        <v>-10.252000000000001</v>
      </c>
      <c r="U10908" s="148">
        <v>0</v>
      </c>
      <c r="V10908" s="148">
        <v>0.251</v>
      </c>
      <c r="W10908" s="148">
        <v>96.971999999999994</v>
      </c>
      <c r="X10908" s="148">
        <v>4</v>
      </c>
      <c r="Y10908" s="148">
        <v>0.129</v>
      </c>
    </row>
    <row r="10909" spans="11:25" x14ac:dyDescent="0.25">
      <c r="K10909" s="145" t="s">
        <v>3105</v>
      </c>
      <c r="L10909" s="145">
        <v>87</v>
      </c>
      <c r="M10909" s="145">
        <v>217118</v>
      </c>
      <c r="N10909" s="148">
        <v>0.214</v>
      </c>
      <c r="O10909" s="148">
        <v>0.71699999999999997</v>
      </c>
      <c r="P10909" s="148">
        <v>0.60499999999999998</v>
      </c>
      <c r="Q10909" s="148">
        <v>0</v>
      </c>
      <c r="R10909" s="148">
        <v>11</v>
      </c>
      <c r="S10909" s="148">
        <v>0.13800000000000001</v>
      </c>
      <c r="T10909" s="148">
        <v>-5.68</v>
      </c>
      <c r="U10909" s="148">
        <v>0</v>
      </c>
      <c r="V10909" s="148">
        <v>7.4999999999999997E-2</v>
      </c>
      <c r="W10909" s="148">
        <v>81.046999999999997</v>
      </c>
      <c r="X10909" s="148">
        <v>4</v>
      </c>
      <c r="Y10909" s="148">
        <v>0.38700000000000001</v>
      </c>
    </row>
    <row r="10910" spans="11:25" x14ac:dyDescent="0.25">
      <c r="K10910" s="145" t="s">
        <v>3494</v>
      </c>
      <c r="L10910" s="145">
        <v>66</v>
      </c>
      <c r="M10910" s="145">
        <v>217386</v>
      </c>
      <c r="N10910" s="148">
        <v>0.41299999999999998</v>
      </c>
      <c r="O10910" s="148">
        <v>0.73499999999999999</v>
      </c>
      <c r="P10910" s="148">
        <v>0.45299999999999901</v>
      </c>
      <c r="Q10910" s="148">
        <v>0</v>
      </c>
      <c r="R10910" s="148">
        <v>8</v>
      </c>
      <c r="S10910" s="148">
        <v>0.104</v>
      </c>
      <c r="T10910" s="148">
        <v>-8.2639999999999993</v>
      </c>
      <c r="U10910" s="148">
        <v>0</v>
      </c>
      <c r="V10910" s="148">
        <v>6.0199999999999997E-2</v>
      </c>
      <c r="W10910" s="148">
        <v>115.002</v>
      </c>
      <c r="X10910" s="148">
        <v>4</v>
      </c>
      <c r="Y10910" s="148">
        <v>0.33500000000000002</v>
      </c>
    </row>
    <row r="10911" spans="11:25" x14ac:dyDescent="0.25">
      <c r="K10911" s="145" t="s">
        <v>7586</v>
      </c>
      <c r="L10911" s="145">
        <v>62</v>
      </c>
      <c r="M10911" s="145">
        <v>185200</v>
      </c>
      <c r="N10911" s="148">
        <v>0.254</v>
      </c>
      <c r="O10911" s="148">
        <v>0.77700000000000002</v>
      </c>
      <c r="P10911" s="148">
        <v>0.624</v>
      </c>
      <c r="Q10911" s="148">
        <v>3.2299999999999897E-5</v>
      </c>
      <c r="R10911" s="148">
        <v>6</v>
      </c>
      <c r="S10911" s="148">
        <v>9.5500000000000002E-2</v>
      </c>
      <c r="T10911" s="148">
        <v>-5.0939999999999896</v>
      </c>
      <c r="U10911" s="148">
        <v>1</v>
      </c>
      <c r="V10911" s="148">
        <v>6.8099999999999994E-2</v>
      </c>
      <c r="W10911" s="148">
        <v>145.09899999999999</v>
      </c>
      <c r="X10911" s="148">
        <v>4</v>
      </c>
      <c r="Y10911" s="148">
        <v>0.36599999999999999</v>
      </c>
    </row>
    <row r="10912" spans="11:25" x14ac:dyDescent="0.25">
      <c r="K10912" s="145" t="s">
        <v>1832</v>
      </c>
      <c r="L10912" s="145">
        <v>44</v>
      </c>
      <c r="M10912" s="145">
        <v>229320</v>
      </c>
      <c r="N10912" s="148">
        <v>0.10199999999999999</v>
      </c>
      <c r="O10912" s="148">
        <v>0.69499999999999995</v>
      </c>
      <c r="P10912" s="148">
        <v>0.58599999999999997</v>
      </c>
      <c r="Q10912" s="148">
        <v>0.317</v>
      </c>
      <c r="R10912" s="148">
        <v>0</v>
      </c>
      <c r="S10912" s="148">
        <v>0.113</v>
      </c>
      <c r="T10912" s="148">
        <v>-10.315</v>
      </c>
      <c r="U10912" s="148">
        <v>0</v>
      </c>
      <c r="V10912" s="148">
        <v>6.5799999999999997E-2</v>
      </c>
      <c r="W10912" s="148">
        <v>98.034999999999997</v>
      </c>
      <c r="X10912" s="148">
        <v>4</v>
      </c>
      <c r="Y10912" s="148">
        <v>0.111999999999999</v>
      </c>
    </row>
    <row r="10913" spans="11:25" x14ac:dyDescent="0.25">
      <c r="K10913" s="145" t="s">
        <v>8988</v>
      </c>
      <c r="L10913" s="145">
        <v>63</v>
      </c>
      <c r="M10913" s="145">
        <v>221568</v>
      </c>
      <c r="N10913" s="148">
        <v>0.54799999999999904</v>
      </c>
      <c r="O10913" s="148">
        <v>0.46</v>
      </c>
      <c r="P10913" s="148">
        <v>0.73599999999999999</v>
      </c>
      <c r="Q10913" s="148">
        <v>0</v>
      </c>
      <c r="R10913" s="148">
        <v>5</v>
      </c>
      <c r="S10913" s="148">
        <v>0.10099999999999899</v>
      </c>
      <c r="T10913" s="148">
        <v>-4.3</v>
      </c>
      <c r="U10913" s="148">
        <v>0</v>
      </c>
      <c r="V10913" s="148">
        <v>0.47099999999999997</v>
      </c>
      <c r="W10913" s="148">
        <v>177.05599999999899</v>
      </c>
      <c r="X10913" s="148">
        <v>4</v>
      </c>
      <c r="Y10913" s="148">
        <v>0.40500000000000003</v>
      </c>
    </row>
    <row r="10914" spans="11:25" x14ac:dyDescent="0.25">
      <c r="K10914" s="145" t="s">
        <v>8989</v>
      </c>
      <c r="L10914" s="145">
        <v>56</v>
      </c>
      <c r="M10914" s="145">
        <v>187551</v>
      </c>
      <c r="N10914" s="148">
        <v>0.47799999999999998</v>
      </c>
      <c r="O10914" s="148">
        <v>0.621</v>
      </c>
      <c r="P10914" s="148">
        <v>0.47499999999999998</v>
      </c>
      <c r="Q10914" s="148">
        <v>3.3099999999999997E-2</v>
      </c>
      <c r="R10914" s="148">
        <v>9</v>
      </c>
      <c r="S10914" s="148">
        <v>0.153</v>
      </c>
      <c r="T10914" s="148">
        <v>-8.07</v>
      </c>
      <c r="U10914" s="148">
        <v>1</v>
      </c>
      <c r="V10914" s="148">
        <v>4.02E-2</v>
      </c>
      <c r="W10914" s="148">
        <v>130.03</v>
      </c>
      <c r="X10914" s="148">
        <v>4</v>
      </c>
      <c r="Y10914" s="148">
        <v>0.14899999999999999</v>
      </c>
    </row>
    <row r="10915" spans="11:25" x14ac:dyDescent="0.25">
      <c r="K10915" s="145" t="s">
        <v>3095</v>
      </c>
      <c r="L10915" s="145">
        <v>73</v>
      </c>
      <c r="M10915" s="145">
        <v>203142</v>
      </c>
      <c r="N10915" s="148">
        <v>0.626</v>
      </c>
      <c r="O10915" s="148">
        <v>0.67299999999999904</v>
      </c>
      <c r="P10915" s="148">
        <v>0.38900000000000001</v>
      </c>
      <c r="Q10915" s="148">
        <v>8.4699999999999999E-5</v>
      </c>
      <c r="R10915" s="148">
        <v>7</v>
      </c>
      <c r="S10915" s="148">
        <v>9.8699999999999996E-2</v>
      </c>
      <c r="T10915" s="148">
        <v>-12.164999999999999</v>
      </c>
      <c r="U10915" s="148">
        <v>0</v>
      </c>
      <c r="V10915" s="148">
        <v>0.16500000000000001</v>
      </c>
      <c r="W10915" s="148">
        <v>140.078</v>
      </c>
      <c r="X10915" s="148">
        <v>4</v>
      </c>
      <c r="Y10915" s="148">
        <v>0.191</v>
      </c>
    </row>
    <row r="10916" spans="11:25" x14ac:dyDescent="0.25">
      <c r="K10916" s="145" t="s">
        <v>6768</v>
      </c>
      <c r="L10916" s="145">
        <v>82</v>
      </c>
      <c r="M10916" s="145">
        <v>240341</v>
      </c>
      <c r="N10916" s="148">
        <v>0.71099999999999997</v>
      </c>
      <c r="O10916" s="148">
        <v>0.61099999999999999</v>
      </c>
      <c r="P10916" s="148">
        <v>0.46600000000000003</v>
      </c>
      <c r="Q10916" s="148">
        <v>2.6400000000000002E-4</v>
      </c>
      <c r="R10916" s="148">
        <v>9</v>
      </c>
      <c r="S10916" s="148">
        <v>8.4699999999999998E-2</v>
      </c>
      <c r="T10916" s="148">
        <v>-11.360999999999899</v>
      </c>
      <c r="U10916" s="148">
        <v>1</v>
      </c>
      <c r="V10916" s="148">
        <v>0.372</v>
      </c>
      <c r="W10916" s="148">
        <v>192.08</v>
      </c>
      <c r="X10916" s="148">
        <v>4</v>
      </c>
      <c r="Y10916" s="148">
        <v>0.223</v>
      </c>
    </row>
    <row r="10917" spans="11:25" x14ac:dyDescent="0.25">
      <c r="K10917" s="145" t="s">
        <v>8990</v>
      </c>
      <c r="L10917" s="145">
        <v>15</v>
      </c>
      <c r="M10917" s="145">
        <v>246320</v>
      </c>
      <c r="N10917" s="148">
        <v>0.49099999999999999</v>
      </c>
      <c r="O10917" s="148">
        <v>0.79099999999999904</v>
      </c>
      <c r="P10917" s="148">
        <v>0.55700000000000005</v>
      </c>
      <c r="Q10917" s="148">
        <v>0</v>
      </c>
      <c r="R10917" s="148">
        <v>2</v>
      </c>
      <c r="S10917" s="148">
        <v>0.109</v>
      </c>
      <c r="T10917" s="148">
        <v>-4.4530000000000003</v>
      </c>
      <c r="U10917" s="148">
        <v>1</v>
      </c>
      <c r="V10917" s="148">
        <v>5.4699999999999999E-2</v>
      </c>
      <c r="W10917" s="148">
        <v>111.127</v>
      </c>
      <c r="X10917" s="148">
        <v>4</v>
      </c>
      <c r="Y10917" s="148">
        <v>0.53</v>
      </c>
    </row>
    <row r="10918" spans="11:25" x14ac:dyDescent="0.25">
      <c r="K10918" s="145" t="s">
        <v>6546</v>
      </c>
      <c r="L10918" s="145">
        <v>63</v>
      </c>
      <c r="M10918" s="145">
        <v>277046</v>
      </c>
      <c r="N10918" s="148">
        <v>0.28399999999999997</v>
      </c>
      <c r="O10918" s="148">
        <v>0.55200000000000005</v>
      </c>
      <c r="P10918" s="148">
        <v>0.74099999999999999</v>
      </c>
      <c r="Q10918" s="148">
        <v>8.2000000000000001E-5</v>
      </c>
      <c r="R10918" s="148">
        <v>11</v>
      </c>
      <c r="S10918" s="148">
        <v>0.33399999999999902</v>
      </c>
      <c r="T10918" s="148">
        <v>-5.4189999999999996</v>
      </c>
      <c r="U10918" s="148">
        <v>0</v>
      </c>
      <c r="V10918" s="148">
        <v>5.4199999999999998E-2</v>
      </c>
      <c r="W10918" s="148">
        <v>69.709000000000003</v>
      </c>
      <c r="X10918" s="148">
        <v>4</v>
      </c>
      <c r="Y10918" s="148">
        <v>0.71799999999999997</v>
      </c>
    </row>
    <row r="10919" spans="11:25" x14ac:dyDescent="0.25">
      <c r="K10919" s="145" t="s">
        <v>8991</v>
      </c>
      <c r="L10919" s="145">
        <v>19</v>
      </c>
      <c r="M10919" s="145">
        <v>192561</v>
      </c>
      <c r="N10919" s="148">
        <v>0.44299999999999901</v>
      </c>
      <c r="O10919" s="148">
        <v>0.65700000000000003</v>
      </c>
      <c r="P10919" s="148">
        <v>0.45600000000000002</v>
      </c>
      <c r="Q10919" s="148">
        <v>9.8400000000000007E-6</v>
      </c>
      <c r="R10919" s="148">
        <v>0</v>
      </c>
      <c r="S10919" s="148">
        <v>0.23399999999999899</v>
      </c>
      <c r="T10919" s="148">
        <v>-11.760999999999999</v>
      </c>
      <c r="U10919" s="148">
        <v>0</v>
      </c>
      <c r="V10919" s="148">
        <v>0.25700000000000001</v>
      </c>
      <c r="W10919" s="148">
        <v>84.414000000000001</v>
      </c>
      <c r="X10919" s="148">
        <v>4</v>
      </c>
      <c r="Y10919" s="148">
        <v>0.20599999999999999</v>
      </c>
    </row>
    <row r="10920" spans="11:25" x14ac:dyDescent="0.25">
      <c r="K10920" s="145" t="s">
        <v>3102</v>
      </c>
      <c r="L10920" s="145">
        <v>73</v>
      </c>
      <c r="M10920" s="145">
        <v>232240</v>
      </c>
      <c r="N10920" s="148">
        <v>0.69399999999999995</v>
      </c>
      <c r="O10920" s="148">
        <v>0.59499999999999997</v>
      </c>
      <c r="P10920" s="148">
        <v>0.41899999999999998</v>
      </c>
      <c r="Q10920" s="148">
        <v>0</v>
      </c>
      <c r="R10920" s="148">
        <v>2</v>
      </c>
      <c r="S10920" s="148">
        <v>0.12</v>
      </c>
      <c r="T10920" s="148">
        <v>-8.1219999999999999</v>
      </c>
      <c r="U10920" s="148">
        <v>0</v>
      </c>
      <c r="V10920" s="148">
        <v>0.27600000000000002</v>
      </c>
      <c r="W10920" s="148">
        <v>120.14</v>
      </c>
      <c r="X10920" s="148">
        <v>4</v>
      </c>
      <c r="Y10920" s="148">
        <v>0.33</v>
      </c>
    </row>
    <row r="10921" spans="11:25" x14ac:dyDescent="0.25">
      <c r="K10921" s="145" t="s">
        <v>3121</v>
      </c>
      <c r="L10921" s="145">
        <v>72</v>
      </c>
      <c r="M10921" s="145">
        <v>236384</v>
      </c>
      <c r="N10921" s="148">
        <v>0.40600000000000003</v>
      </c>
      <c r="O10921" s="148">
        <v>0.60399999999999998</v>
      </c>
      <c r="P10921" s="148">
        <v>0.55100000000000005</v>
      </c>
      <c r="Q10921" s="148">
        <v>0</v>
      </c>
      <c r="R10921" s="148">
        <v>10</v>
      </c>
      <c r="S10921" s="148">
        <v>0.39500000000000002</v>
      </c>
      <c r="T10921" s="148">
        <v>-5.7679999999999998</v>
      </c>
      <c r="U10921" s="148">
        <v>0</v>
      </c>
      <c r="V10921" s="148">
        <v>4.7800000000000002E-2</v>
      </c>
      <c r="W10921" s="148">
        <v>76.066999999999993</v>
      </c>
      <c r="X10921" s="148">
        <v>4</v>
      </c>
      <c r="Y10921" s="148">
        <v>0.42299999999999999</v>
      </c>
    </row>
    <row r="10922" spans="11:25" x14ac:dyDescent="0.25">
      <c r="K10922" s="145" t="s">
        <v>8992</v>
      </c>
      <c r="L10922" s="145">
        <v>58</v>
      </c>
      <c r="M10922" s="145">
        <v>247333</v>
      </c>
      <c r="N10922" s="148">
        <v>2.1000000000000001E-2</v>
      </c>
      <c r="O10922" s="148">
        <v>0.73199999999999998</v>
      </c>
      <c r="P10922" s="148">
        <v>0.52500000000000002</v>
      </c>
      <c r="Q10922" s="148">
        <v>3.01E-6</v>
      </c>
      <c r="R10922" s="148">
        <v>11</v>
      </c>
      <c r="S10922" s="148">
        <v>0.26899999999999902</v>
      </c>
      <c r="T10922" s="148">
        <v>-5.2429999999999897</v>
      </c>
      <c r="U10922" s="148">
        <v>0</v>
      </c>
      <c r="V10922" s="148">
        <v>8.4400000000000003E-2</v>
      </c>
      <c r="W10922" s="148">
        <v>73.834999999999994</v>
      </c>
      <c r="X10922" s="148">
        <v>4</v>
      </c>
      <c r="Y10922" s="148">
        <v>0.35</v>
      </c>
    </row>
    <row r="10923" spans="11:25" x14ac:dyDescent="0.25">
      <c r="K10923" s="145" t="s">
        <v>8993</v>
      </c>
      <c r="L10923" s="145">
        <v>58</v>
      </c>
      <c r="M10923" s="145">
        <v>142459</v>
      </c>
      <c r="N10923" s="148">
        <v>0.874</v>
      </c>
      <c r="O10923" s="148">
        <v>0.48799999999999999</v>
      </c>
      <c r="P10923" s="148">
        <v>0.252</v>
      </c>
      <c r="Q10923" s="148">
        <v>8.3599999999999999E-5</v>
      </c>
      <c r="R10923" s="148">
        <v>1</v>
      </c>
      <c r="S10923" s="148">
        <v>0.71199999999999997</v>
      </c>
      <c r="T10923" s="148">
        <v>-9.577</v>
      </c>
      <c r="U10923" s="148">
        <v>1</v>
      </c>
      <c r="V10923" s="148">
        <v>4.7399999999999998E-2</v>
      </c>
      <c r="W10923" s="148">
        <v>124.94499999999999</v>
      </c>
      <c r="X10923" s="148">
        <v>4</v>
      </c>
      <c r="Y10923" s="148">
        <v>0.29599999999999999</v>
      </c>
    </row>
    <row r="10924" spans="11:25" x14ac:dyDescent="0.25">
      <c r="K10924" s="145" t="s">
        <v>8994</v>
      </c>
      <c r="L10924" s="145">
        <v>64</v>
      </c>
      <c r="M10924" s="145">
        <v>200666</v>
      </c>
      <c r="N10924" s="148">
        <v>0.153</v>
      </c>
      <c r="O10924" s="148">
        <v>0.83799999999999997</v>
      </c>
      <c r="P10924" s="148">
        <v>0.625</v>
      </c>
      <c r="Q10924" s="148">
        <v>0</v>
      </c>
      <c r="R10924" s="148">
        <v>10</v>
      </c>
      <c r="S10924" s="148">
        <v>0.59299999999999997</v>
      </c>
      <c r="T10924" s="148">
        <v>-6.4169999999999998</v>
      </c>
      <c r="U10924" s="148">
        <v>0</v>
      </c>
      <c r="V10924" s="148">
        <v>5.3900000000000003E-2</v>
      </c>
      <c r="W10924" s="148">
        <v>113.967</v>
      </c>
      <c r="X10924" s="148">
        <v>4</v>
      </c>
      <c r="Y10924" s="148">
        <v>0.38600000000000001</v>
      </c>
    </row>
    <row r="10925" spans="11:25" x14ac:dyDescent="0.25">
      <c r="K10925" s="145" t="s">
        <v>8995</v>
      </c>
      <c r="L10925" s="145">
        <v>81</v>
      </c>
      <c r="M10925" s="145">
        <v>142969</v>
      </c>
      <c r="N10925" s="148">
        <v>0.14199999999999999</v>
      </c>
      <c r="O10925" s="148">
        <v>0.7</v>
      </c>
      <c r="P10925" s="148">
        <v>0.46</v>
      </c>
      <c r="Q10925" s="148">
        <v>4.8099999999999997E-5</v>
      </c>
      <c r="R10925" s="148">
        <v>4</v>
      </c>
      <c r="S10925" s="148">
        <v>0.111</v>
      </c>
      <c r="T10925" s="148">
        <v>-8.1110000000000007</v>
      </c>
      <c r="U10925" s="148">
        <v>0</v>
      </c>
      <c r="V10925" s="148">
        <v>6.6100000000000006E-2</v>
      </c>
      <c r="W10925" s="148">
        <v>151.90100000000001</v>
      </c>
      <c r="X10925" s="148">
        <v>4</v>
      </c>
      <c r="Y10925" s="148">
        <v>0.28599999999999998</v>
      </c>
    </row>
    <row r="10926" spans="11:25" x14ac:dyDescent="0.25">
      <c r="K10926" s="145" t="s">
        <v>8996</v>
      </c>
      <c r="L10926" s="145">
        <v>61</v>
      </c>
      <c r="M10926" s="145">
        <v>198432</v>
      </c>
      <c r="N10926" s="148">
        <v>4.0899999999999999E-3</v>
      </c>
      <c r="O10926" s="148">
        <v>0.73</v>
      </c>
      <c r="P10926" s="148">
        <v>0.55399999999999905</v>
      </c>
      <c r="Q10926" s="148">
        <v>1.4899999999999999E-4</v>
      </c>
      <c r="R10926" s="148">
        <v>0</v>
      </c>
      <c r="S10926" s="148">
        <v>0.14899999999999999</v>
      </c>
      <c r="T10926" s="148">
        <v>-8.0060000000000002</v>
      </c>
      <c r="U10926" s="148">
        <v>1</v>
      </c>
      <c r="V10926" s="148">
        <v>5.7000000000000002E-2</v>
      </c>
      <c r="W10926" s="148">
        <v>99.010999999999996</v>
      </c>
      <c r="X10926" s="148">
        <v>4</v>
      </c>
      <c r="Y10926" s="148">
        <v>0.55500000000000005</v>
      </c>
    </row>
    <row r="10927" spans="11:25" x14ac:dyDescent="0.25">
      <c r="K10927" s="145" t="s">
        <v>7517</v>
      </c>
      <c r="L10927" s="145">
        <v>74</v>
      </c>
      <c r="M10927" s="145">
        <v>179410</v>
      </c>
      <c r="N10927" s="148">
        <v>0.17</v>
      </c>
      <c r="O10927" s="148">
        <v>0.66400000000000003</v>
      </c>
      <c r="P10927" s="148">
        <v>0.61699999999999999</v>
      </c>
      <c r="Q10927" s="148">
        <v>0</v>
      </c>
      <c r="R10927" s="148">
        <v>5</v>
      </c>
      <c r="S10927" s="148">
        <v>0.218999999999999</v>
      </c>
      <c r="T10927" s="148">
        <v>-4.6680000000000001</v>
      </c>
      <c r="U10927" s="148">
        <v>1</v>
      </c>
      <c r="V10927" s="148">
        <v>3.95E-2</v>
      </c>
      <c r="W10927" s="148">
        <v>98.986000000000004</v>
      </c>
      <c r="X10927" s="148">
        <v>4</v>
      </c>
      <c r="Y10927" s="148">
        <v>0.27500000000000002</v>
      </c>
    </row>
    <row r="10928" spans="11:25" x14ac:dyDescent="0.25">
      <c r="K10928" s="145" t="s">
        <v>8997</v>
      </c>
      <c r="L10928" s="145">
        <v>66</v>
      </c>
      <c r="M10928" s="145">
        <v>141920</v>
      </c>
      <c r="N10928" s="148">
        <v>0.67</v>
      </c>
      <c r="O10928" s="148">
        <v>0.75599999999999901</v>
      </c>
      <c r="P10928" s="148">
        <v>0.45799999999999902</v>
      </c>
      <c r="Q10928" s="148">
        <v>0</v>
      </c>
      <c r="R10928" s="148">
        <v>6</v>
      </c>
      <c r="S10928" s="148">
        <v>0.27500000000000002</v>
      </c>
      <c r="T10928" s="148">
        <v>-6.4340000000000002</v>
      </c>
      <c r="U10928" s="148">
        <v>1</v>
      </c>
      <c r="V10928" s="148">
        <v>0.21199999999999999</v>
      </c>
      <c r="W10928" s="148">
        <v>87.892999999999901</v>
      </c>
      <c r="X10928" s="148">
        <v>4</v>
      </c>
      <c r="Y10928" s="148">
        <v>0.55100000000000005</v>
      </c>
    </row>
    <row r="10929" spans="11:25" x14ac:dyDescent="0.25">
      <c r="K10929" s="145" t="s">
        <v>8998</v>
      </c>
      <c r="L10929" s="145">
        <v>62</v>
      </c>
      <c r="M10929" s="145">
        <v>224553</v>
      </c>
      <c r="N10929" s="148">
        <v>0.21199999999999999</v>
      </c>
      <c r="O10929" s="148">
        <v>0.67799999999999905</v>
      </c>
      <c r="P10929" s="148">
        <v>0.82699999999999996</v>
      </c>
      <c r="Q10929" s="148">
        <v>0</v>
      </c>
      <c r="R10929" s="148">
        <v>11</v>
      </c>
      <c r="S10929" s="148">
        <v>0.104</v>
      </c>
      <c r="T10929" s="148">
        <v>-4.49</v>
      </c>
      <c r="U10929" s="148">
        <v>1</v>
      </c>
      <c r="V10929" s="148">
        <v>8.6099999999999996E-2</v>
      </c>
      <c r="W10929" s="148">
        <v>92.002999999999901</v>
      </c>
      <c r="X10929" s="148">
        <v>4</v>
      </c>
      <c r="Y10929" s="148">
        <v>0.76400000000000001</v>
      </c>
    </row>
    <row r="10930" spans="11:25" x14ac:dyDescent="0.25">
      <c r="K10930" s="145" t="s">
        <v>8999</v>
      </c>
      <c r="L10930" s="145">
        <v>78</v>
      </c>
      <c r="M10930" s="145">
        <v>249751</v>
      </c>
      <c r="N10930" s="148">
        <v>0.4</v>
      </c>
      <c r="O10930" s="148">
        <v>0.746</v>
      </c>
      <c r="P10930" s="148">
        <v>0.64400000000000002</v>
      </c>
      <c r="Q10930" s="148">
        <v>0</v>
      </c>
      <c r="R10930" s="148">
        <v>7</v>
      </c>
      <c r="S10930" s="148">
        <v>9.5000000000000001E-2</v>
      </c>
      <c r="T10930" s="148">
        <v>-2.605</v>
      </c>
      <c r="U10930" s="148">
        <v>1</v>
      </c>
      <c r="V10930" s="148">
        <v>0.23199999999999901</v>
      </c>
      <c r="W10930" s="148">
        <v>146.178</v>
      </c>
      <c r="X10930" s="148">
        <v>4</v>
      </c>
      <c r="Y10930" s="148">
        <v>0.54200000000000004</v>
      </c>
    </row>
    <row r="10931" spans="11:25" x14ac:dyDescent="0.25">
      <c r="K10931" s="145" t="s">
        <v>3098</v>
      </c>
      <c r="L10931" s="145">
        <v>73</v>
      </c>
      <c r="M10931" s="145">
        <v>188946</v>
      </c>
      <c r="N10931" s="148">
        <v>0.13200000000000001</v>
      </c>
      <c r="O10931" s="148">
        <v>0.69</v>
      </c>
      <c r="P10931" s="148">
        <v>0.63500000000000001</v>
      </c>
      <c r="Q10931" s="148">
        <v>0</v>
      </c>
      <c r="R10931" s="148">
        <v>1</v>
      </c>
      <c r="S10931" s="148">
        <v>0.36199999999999999</v>
      </c>
      <c r="T10931" s="148">
        <v>-7.6239999999999997</v>
      </c>
      <c r="U10931" s="148">
        <v>1</v>
      </c>
      <c r="V10931" s="148">
        <v>0.34</v>
      </c>
      <c r="W10931" s="148">
        <v>144.065</v>
      </c>
      <c r="X10931" s="148">
        <v>4</v>
      </c>
      <c r="Y10931" s="148">
        <v>0.56899999999999995</v>
      </c>
    </row>
    <row r="10932" spans="11:25" x14ac:dyDescent="0.25">
      <c r="K10932" s="145" t="s">
        <v>9000</v>
      </c>
      <c r="L10932" s="145">
        <v>60</v>
      </c>
      <c r="M10932" s="145">
        <v>221988</v>
      </c>
      <c r="N10932" s="148">
        <v>0.183</v>
      </c>
      <c r="O10932" s="148">
        <v>0.67400000000000004</v>
      </c>
      <c r="P10932" s="148">
        <v>0.65200000000000002</v>
      </c>
      <c r="Q10932" s="148">
        <v>0</v>
      </c>
      <c r="R10932" s="148">
        <v>6</v>
      </c>
      <c r="S10932" s="148">
        <v>0.23499999999999999</v>
      </c>
      <c r="T10932" s="148">
        <v>-3.7610000000000001</v>
      </c>
      <c r="U10932" s="148">
        <v>0</v>
      </c>
      <c r="V10932" s="148">
        <v>4.0399999999999998E-2</v>
      </c>
      <c r="W10932" s="148">
        <v>133.113</v>
      </c>
      <c r="X10932" s="148">
        <v>4</v>
      </c>
      <c r="Y10932" s="148">
        <v>0.53900000000000003</v>
      </c>
    </row>
    <row r="10933" spans="11:25" x14ac:dyDescent="0.25">
      <c r="K10933" s="145" t="s">
        <v>9001</v>
      </c>
      <c r="L10933" s="145">
        <v>65</v>
      </c>
      <c r="M10933" s="145">
        <v>321853</v>
      </c>
      <c r="N10933" s="148">
        <v>9.6799999999999997E-2</v>
      </c>
      <c r="O10933" s="148">
        <v>0.52900000000000003</v>
      </c>
      <c r="P10933" s="148">
        <v>0.59799999999999998</v>
      </c>
      <c r="Q10933" s="148">
        <v>0.17100000000000001</v>
      </c>
      <c r="R10933" s="148">
        <v>8</v>
      </c>
      <c r="S10933" s="148">
        <v>0.188999999999999</v>
      </c>
      <c r="T10933" s="148">
        <v>-7.9509999999999996</v>
      </c>
      <c r="U10933" s="148">
        <v>1</v>
      </c>
      <c r="V10933" s="148">
        <v>0.187</v>
      </c>
      <c r="W10933" s="148">
        <v>92.01</v>
      </c>
      <c r="X10933" s="148">
        <v>4</v>
      </c>
      <c r="Y10933" s="148">
        <v>0.69099999999999995</v>
      </c>
    </row>
    <row r="10934" spans="11:25" x14ac:dyDescent="0.25">
      <c r="K10934" s="145" t="s">
        <v>9002</v>
      </c>
      <c r="L10934" s="145">
        <v>60</v>
      </c>
      <c r="M10934" s="145">
        <v>196799</v>
      </c>
      <c r="N10934" s="148">
        <v>0.79200000000000004</v>
      </c>
      <c r="O10934" s="148">
        <v>0.80200000000000005</v>
      </c>
      <c r="P10934" s="148">
        <v>0.38200000000000001</v>
      </c>
      <c r="Q10934" s="148">
        <v>0.16300000000000001</v>
      </c>
      <c r="R10934" s="148">
        <v>10</v>
      </c>
      <c r="S10934" s="148">
        <v>7.8299999999999995E-2</v>
      </c>
      <c r="T10934" s="148">
        <v>-7.3559999999999999</v>
      </c>
      <c r="U10934" s="148">
        <v>1</v>
      </c>
      <c r="V10934" s="148">
        <v>3.1199999999999999E-2</v>
      </c>
      <c r="W10934" s="148">
        <v>99.968999999999994</v>
      </c>
      <c r="X10934" s="148">
        <v>4</v>
      </c>
      <c r="Y10934" s="148">
        <v>0.58099999999999996</v>
      </c>
    </row>
    <row r="10935" spans="11:25" x14ac:dyDescent="0.25">
      <c r="K10935" s="145" t="s">
        <v>9003</v>
      </c>
      <c r="L10935" s="145">
        <v>56</v>
      </c>
      <c r="M10935" s="145">
        <v>238568</v>
      </c>
      <c r="N10935" s="148">
        <v>0.11799999999999999</v>
      </c>
      <c r="O10935" s="148">
        <v>0.5</v>
      </c>
      <c r="P10935" s="148">
        <v>0.57999999999999996</v>
      </c>
      <c r="Q10935" s="148">
        <v>1.91E-5</v>
      </c>
      <c r="R10935" s="148">
        <v>9</v>
      </c>
      <c r="S10935" s="148">
        <v>5.62E-2</v>
      </c>
      <c r="T10935" s="148">
        <v>-5.4740000000000002</v>
      </c>
      <c r="U10935" s="148">
        <v>0</v>
      </c>
      <c r="V10935" s="148">
        <v>0.13600000000000001</v>
      </c>
      <c r="W10935" s="148">
        <v>137.75200000000001</v>
      </c>
      <c r="X10935" s="148">
        <v>4</v>
      </c>
      <c r="Y10935" s="148">
        <v>0.40200000000000002</v>
      </c>
    </row>
    <row r="10936" spans="11:25" x14ac:dyDescent="0.25">
      <c r="K10936" s="145" t="s">
        <v>7414</v>
      </c>
      <c r="L10936" s="145">
        <v>81</v>
      </c>
      <c r="M10936" s="145">
        <v>226693</v>
      </c>
      <c r="N10936" s="148">
        <v>9.9099999999999994E-2</v>
      </c>
      <c r="O10936" s="148">
        <v>0.71599999999999997</v>
      </c>
      <c r="P10936" s="148">
        <v>0.72899999999999998</v>
      </c>
      <c r="Q10936" s="148">
        <v>0</v>
      </c>
      <c r="R10936" s="148">
        <v>5</v>
      </c>
      <c r="S10936" s="148">
        <v>8.4199999999999997E-2</v>
      </c>
      <c r="T10936" s="148">
        <v>-6.3129999999999997</v>
      </c>
      <c r="U10936" s="148">
        <v>1</v>
      </c>
      <c r="V10936" s="148">
        <v>0.11699999999999899</v>
      </c>
      <c r="W10936" s="148">
        <v>131.97499999999999</v>
      </c>
      <c r="X10936" s="148">
        <v>4</v>
      </c>
      <c r="Y10936" s="148">
        <v>0.27600000000000002</v>
      </c>
    </row>
    <row r="10937" spans="11:25" x14ac:dyDescent="0.25">
      <c r="K10937" s="145" t="s">
        <v>9004</v>
      </c>
      <c r="L10937" s="145">
        <v>82</v>
      </c>
      <c r="M10937" s="145">
        <v>213600</v>
      </c>
      <c r="N10937" s="148">
        <v>1.29E-2</v>
      </c>
      <c r="O10937" s="148">
        <v>0.76</v>
      </c>
      <c r="P10937" s="148">
        <v>0.57899999999999996</v>
      </c>
      <c r="Q10937" s="148">
        <v>3.5100000000000001E-3</v>
      </c>
      <c r="R10937" s="148">
        <v>0</v>
      </c>
      <c r="S10937" s="148">
        <v>0.106</v>
      </c>
      <c r="T10937" s="148">
        <v>-7.3739999999999997</v>
      </c>
      <c r="U10937" s="148">
        <v>1</v>
      </c>
      <c r="V10937" s="148">
        <v>5.6899999999999999E-2</v>
      </c>
      <c r="W10937" s="148">
        <v>100.01</v>
      </c>
      <c r="X10937" s="148">
        <v>4</v>
      </c>
      <c r="Y10937" s="148">
        <v>0.125</v>
      </c>
    </row>
    <row r="10938" spans="11:25" x14ac:dyDescent="0.25">
      <c r="K10938" s="145" t="s">
        <v>3103</v>
      </c>
      <c r="L10938" s="145">
        <v>76</v>
      </c>
      <c r="M10938" s="145">
        <v>179653</v>
      </c>
      <c r="N10938" s="148">
        <v>1.78E-2</v>
      </c>
      <c r="O10938" s="148">
        <v>0.83</v>
      </c>
      <c r="P10938" s="148">
        <v>0.57699999999999996</v>
      </c>
      <c r="Q10938" s="148">
        <v>8.1499999999999894E-5</v>
      </c>
      <c r="R10938" s="148">
        <v>4</v>
      </c>
      <c r="S10938" s="148">
        <v>4.36E-2</v>
      </c>
      <c r="T10938" s="148">
        <v>-5.1559999999999997</v>
      </c>
      <c r="U10938" s="148">
        <v>0</v>
      </c>
      <c r="V10938" s="148">
        <v>0.25600000000000001</v>
      </c>
      <c r="W10938" s="148">
        <v>92.972999999999999</v>
      </c>
      <c r="X10938" s="148">
        <v>4</v>
      </c>
      <c r="Y10938" s="148">
        <v>0.63</v>
      </c>
    </row>
    <row r="10939" spans="11:25" x14ac:dyDescent="0.25">
      <c r="K10939" s="145" t="s">
        <v>7592</v>
      </c>
      <c r="L10939" s="145">
        <v>74</v>
      </c>
      <c r="M10939" s="145">
        <v>199462</v>
      </c>
      <c r="N10939" s="148">
        <v>0.28199999999999997</v>
      </c>
      <c r="O10939" s="148">
        <v>0.58899999999999997</v>
      </c>
      <c r="P10939" s="148">
        <v>0.88400000000000001</v>
      </c>
      <c r="Q10939" s="148">
        <v>0</v>
      </c>
      <c r="R10939" s="148">
        <v>11</v>
      </c>
      <c r="S10939" s="148">
        <v>9.0800000000000006E-2</v>
      </c>
      <c r="T10939" s="148">
        <v>-4.3129999999999997</v>
      </c>
      <c r="U10939" s="148">
        <v>0</v>
      </c>
      <c r="V10939" s="148">
        <v>0.48199999999999998</v>
      </c>
      <c r="W10939" s="148">
        <v>163.88</v>
      </c>
      <c r="X10939" s="148">
        <v>4</v>
      </c>
      <c r="Y10939" s="148">
        <v>0.56200000000000006</v>
      </c>
    </row>
    <row r="10940" spans="11:25" x14ac:dyDescent="0.25">
      <c r="K10940" s="145" t="s">
        <v>7588</v>
      </c>
      <c r="L10940" s="145">
        <v>70</v>
      </c>
      <c r="M10940" s="145">
        <v>208026</v>
      </c>
      <c r="N10940" s="148">
        <v>0.65900000000000003</v>
      </c>
      <c r="O10940" s="148">
        <v>0.77</v>
      </c>
      <c r="P10940" s="148">
        <v>0.60699999999999998</v>
      </c>
      <c r="Q10940" s="148">
        <v>0</v>
      </c>
      <c r="R10940" s="148">
        <v>10</v>
      </c>
      <c r="S10940" s="148">
        <v>0.159</v>
      </c>
      <c r="T10940" s="148">
        <v>-6.1020000000000003</v>
      </c>
      <c r="U10940" s="148">
        <v>0</v>
      </c>
      <c r="V10940" s="148">
        <v>0.372</v>
      </c>
      <c r="W10940" s="148">
        <v>150.006</v>
      </c>
      <c r="X10940" s="148">
        <v>4</v>
      </c>
      <c r="Y10940" s="148">
        <v>0.747</v>
      </c>
    </row>
    <row r="10941" spans="11:25" x14ac:dyDescent="0.25">
      <c r="K10941" s="145" t="s">
        <v>3126</v>
      </c>
      <c r="L10941" s="145">
        <v>56</v>
      </c>
      <c r="M10941" s="145">
        <v>289560</v>
      </c>
      <c r="N10941" s="148">
        <v>3.8600000000000002E-2</v>
      </c>
      <c r="O10941" s="148">
        <v>0.65</v>
      </c>
      <c r="P10941" s="148">
        <v>0.42899999999999999</v>
      </c>
      <c r="Q10941" s="148">
        <v>0</v>
      </c>
      <c r="R10941" s="148">
        <v>2</v>
      </c>
      <c r="S10941" s="148">
        <v>0.13900000000000001</v>
      </c>
      <c r="T10941" s="148">
        <v>-13.071</v>
      </c>
      <c r="U10941" s="148">
        <v>1</v>
      </c>
      <c r="V10941" s="148">
        <v>0.192</v>
      </c>
      <c r="W10941" s="148">
        <v>141.85499999999999</v>
      </c>
      <c r="X10941" s="148">
        <v>4</v>
      </c>
      <c r="Y10941" s="148">
        <v>0.33299999999999902</v>
      </c>
    </row>
    <row r="10942" spans="11:25" x14ac:dyDescent="0.25">
      <c r="K10942" s="145" t="s">
        <v>9005</v>
      </c>
      <c r="L10942" s="145">
        <v>75</v>
      </c>
      <c r="M10942" s="145">
        <v>265883</v>
      </c>
      <c r="N10942" s="148">
        <v>0.57599999999999996</v>
      </c>
      <c r="O10942" s="148">
        <v>0.45700000000000002</v>
      </c>
      <c r="P10942" s="148">
        <v>0.33700000000000002</v>
      </c>
      <c r="Q10942" s="148">
        <v>9.2699999999999993E-6</v>
      </c>
      <c r="R10942" s="148">
        <v>6</v>
      </c>
      <c r="S10942" s="148">
        <v>0.19</v>
      </c>
      <c r="T10942" s="148">
        <v>-10.824999999999999</v>
      </c>
      <c r="U10942" s="148">
        <v>0</v>
      </c>
      <c r="V10942" s="148">
        <v>0.16600000000000001</v>
      </c>
      <c r="W10942" s="148">
        <v>66.933000000000007</v>
      </c>
      <c r="X10942" s="148">
        <v>3</v>
      </c>
      <c r="Y10942" s="148">
        <v>0.184</v>
      </c>
    </row>
    <row r="10943" spans="11:25" x14ac:dyDescent="0.25">
      <c r="K10943" s="145" t="s">
        <v>9006</v>
      </c>
      <c r="L10943" s="145">
        <v>59</v>
      </c>
      <c r="M10943" s="145">
        <v>137638</v>
      </c>
      <c r="N10943" s="148">
        <v>0.82899999999999996</v>
      </c>
      <c r="O10943" s="148">
        <v>0.434</v>
      </c>
      <c r="P10943" s="148">
        <v>0.21099999999999999</v>
      </c>
      <c r="Q10943" s="148">
        <v>0</v>
      </c>
      <c r="R10943" s="148">
        <v>10</v>
      </c>
      <c r="S10943" s="148">
        <v>0.104</v>
      </c>
      <c r="T10943" s="148">
        <v>-9.3710000000000004</v>
      </c>
      <c r="U10943" s="148">
        <v>1</v>
      </c>
      <c r="V10943" s="148">
        <v>5.0599999999999999E-2</v>
      </c>
      <c r="W10943" s="148">
        <v>170.59700000000001</v>
      </c>
      <c r="X10943" s="148">
        <v>4</v>
      </c>
      <c r="Y10943" s="148">
        <v>0.20199999999999901</v>
      </c>
    </row>
    <row r="10944" spans="11:25" x14ac:dyDescent="0.25">
      <c r="K10944" s="145" t="s">
        <v>9007</v>
      </c>
      <c r="L10944" s="145">
        <v>61</v>
      </c>
      <c r="M10944" s="145">
        <v>261640</v>
      </c>
      <c r="N10944" s="148">
        <v>0.755</v>
      </c>
      <c r="O10944" s="148">
        <v>0.746</v>
      </c>
      <c r="P10944" s="148">
        <v>0.42199999999999999</v>
      </c>
      <c r="Q10944" s="148">
        <v>0.11699999999999899</v>
      </c>
      <c r="R10944" s="148">
        <v>9</v>
      </c>
      <c r="S10944" s="148">
        <v>0.104</v>
      </c>
      <c r="T10944" s="148">
        <v>-11.769</v>
      </c>
      <c r="U10944" s="148">
        <v>0</v>
      </c>
      <c r="V10944" s="148">
        <v>3.5200000000000002E-2</v>
      </c>
      <c r="W10944" s="148">
        <v>93.001999999999995</v>
      </c>
      <c r="X10944" s="148">
        <v>4</v>
      </c>
      <c r="Y10944" s="148">
        <v>0.60399999999999998</v>
      </c>
    </row>
    <row r="10945" spans="11:25" x14ac:dyDescent="0.25">
      <c r="K10945" s="145" t="s">
        <v>3119</v>
      </c>
      <c r="L10945" s="145">
        <v>67</v>
      </c>
      <c r="M10945" s="145">
        <v>158000</v>
      </c>
      <c r="N10945" s="148">
        <v>0.29499999999999998</v>
      </c>
      <c r="O10945" s="148">
        <v>0.71099999999999997</v>
      </c>
      <c r="P10945" s="148">
        <v>0.68099999999999905</v>
      </c>
      <c r="Q10945" s="148">
        <v>6.4699999999999999E-6</v>
      </c>
      <c r="R10945" s="148">
        <v>2</v>
      </c>
      <c r="S10945" s="148">
        <v>0.13699999999999901</v>
      </c>
      <c r="T10945" s="148">
        <v>-5.1879999999999997</v>
      </c>
      <c r="U10945" s="148">
        <v>1</v>
      </c>
      <c r="V10945" s="148">
        <v>0.222</v>
      </c>
      <c r="W10945" s="148">
        <v>99.694000000000003</v>
      </c>
      <c r="X10945" s="148">
        <v>4</v>
      </c>
      <c r="Y10945" s="148">
        <v>0.46100000000000002</v>
      </c>
    </row>
    <row r="10946" spans="11:25" x14ac:dyDescent="0.25">
      <c r="K10946" s="145" t="s">
        <v>2490</v>
      </c>
      <c r="L10946" s="145">
        <v>82</v>
      </c>
      <c r="M10946" s="145">
        <v>209831</v>
      </c>
      <c r="N10946" s="148">
        <v>0.80799999999999905</v>
      </c>
      <c r="O10946" s="148">
        <v>0.52400000000000002</v>
      </c>
      <c r="P10946" s="148">
        <v>0.36399999999999999</v>
      </c>
      <c r="Q10946" s="148">
        <v>0</v>
      </c>
      <c r="R10946" s="148">
        <v>7</v>
      </c>
      <c r="S10946" s="148">
        <v>0.1</v>
      </c>
      <c r="T10946" s="148">
        <v>-10.209</v>
      </c>
      <c r="U10946" s="148">
        <v>1</v>
      </c>
      <c r="V10946" s="148">
        <v>3.6700000000000003E-2</v>
      </c>
      <c r="W10946" s="148">
        <v>75.239999999999995</v>
      </c>
      <c r="X10946" s="148">
        <v>4</v>
      </c>
      <c r="Y10946" s="148">
        <v>0.436</v>
      </c>
    </row>
    <row r="10947" spans="11:25" x14ac:dyDescent="0.25">
      <c r="K10947" s="145" t="s">
        <v>9008</v>
      </c>
      <c r="L10947" s="145">
        <v>71</v>
      </c>
      <c r="M10947" s="145">
        <v>217482</v>
      </c>
      <c r="N10947" s="148">
        <v>0.29399999999999998</v>
      </c>
      <c r="O10947" s="148">
        <v>0.65200000000000002</v>
      </c>
      <c r="P10947" s="148">
        <v>0.877</v>
      </c>
      <c r="Q10947" s="148">
        <v>0</v>
      </c>
      <c r="R10947" s="148">
        <v>10</v>
      </c>
      <c r="S10947" s="148">
        <v>9.5899999999999999E-2</v>
      </c>
      <c r="T10947" s="148">
        <v>-3.5839999999999899</v>
      </c>
      <c r="U10947" s="148">
        <v>0</v>
      </c>
      <c r="V10947" s="148">
        <v>0.155</v>
      </c>
      <c r="W10947" s="148">
        <v>81.986000000000004</v>
      </c>
      <c r="X10947" s="148">
        <v>4</v>
      </c>
      <c r="Y10947" s="148">
        <v>0.41499999999999998</v>
      </c>
    </row>
    <row r="10948" spans="11:25" x14ac:dyDescent="0.25">
      <c r="K10948" s="145" t="s">
        <v>3097</v>
      </c>
      <c r="L10948" s="145">
        <v>84</v>
      </c>
      <c r="M10948" s="145">
        <v>297404</v>
      </c>
      <c r="N10948" s="148">
        <v>0.16200000000000001</v>
      </c>
      <c r="O10948" s="148">
        <v>0.55399999999999905</v>
      </c>
      <c r="P10948" s="148">
        <v>0.59599999999999997</v>
      </c>
      <c r="Q10948" s="148">
        <v>4.8199999999999996E-3</v>
      </c>
      <c r="R10948" s="148">
        <v>7</v>
      </c>
      <c r="S10948" s="148">
        <v>8.0500000000000002E-2</v>
      </c>
      <c r="T10948" s="148">
        <v>-8.2140000000000004</v>
      </c>
      <c r="U10948" s="148">
        <v>1</v>
      </c>
      <c r="V10948" s="148">
        <v>0.13</v>
      </c>
      <c r="W10948" s="148">
        <v>165.72799999999901</v>
      </c>
      <c r="X10948" s="148">
        <v>4</v>
      </c>
      <c r="Y10948" s="148">
        <v>0.255</v>
      </c>
    </row>
    <row r="10949" spans="11:25" x14ac:dyDescent="0.25">
      <c r="K10949" s="145" t="s">
        <v>9009</v>
      </c>
      <c r="L10949" s="145">
        <v>77</v>
      </c>
      <c r="M10949" s="145">
        <v>234589</v>
      </c>
      <c r="N10949" s="148">
        <v>5.8099999999999999E-2</v>
      </c>
      <c r="O10949" s="148">
        <v>0.76300000000000001</v>
      </c>
      <c r="P10949" s="148">
        <v>0.441</v>
      </c>
      <c r="Q10949" s="148">
        <v>0</v>
      </c>
      <c r="R10949" s="148">
        <v>0</v>
      </c>
      <c r="S10949" s="148">
        <v>4.58E-2</v>
      </c>
      <c r="T10949" s="148">
        <v>-8.2110000000000003</v>
      </c>
      <c r="U10949" s="148">
        <v>1</v>
      </c>
      <c r="V10949" s="148">
        <v>0.25600000000000001</v>
      </c>
      <c r="W10949" s="148">
        <v>86.092999999999904</v>
      </c>
      <c r="X10949" s="148">
        <v>4</v>
      </c>
      <c r="Y10949" s="148">
        <v>0.53799999999999903</v>
      </c>
    </row>
    <row r="10950" spans="11:25" x14ac:dyDescent="0.25">
      <c r="K10950" s="145" t="s">
        <v>3111</v>
      </c>
      <c r="L10950" s="145">
        <v>74</v>
      </c>
      <c r="M10950" s="145">
        <v>176075</v>
      </c>
      <c r="N10950" s="148">
        <v>0.17199999999999999</v>
      </c>
      <c r="O10950" s="148">
        <v>0.59199999999999997</v>
      </c>
      <c r="P10950" s="148">
        <v>0.57099999999999995</v>
      </c>
      <c r="Q10950" s="148">
        <v>0</v>
      </c>
      <c r="R10950" s="148">
        <v>1</v>
      </c>
      <c r="S10950" s="148">
        <v>0.106</v>
      </c>
      <c r="T10950" s="148">
        <v>-7.1319999999999997</v>
      </c>
      <c r="U10950" s="148">
        <v>1</v>
      </c>
      <c r="V10950" s="148">
        <v>0.17399999999999999</v>
      </c>
      <c r="W10950" s="148">
        <v>104.95</v>
      </c>
      <c r="X10950" s="148">
        <v>4</v>
      </c>
      <c r="Y10950" s="148">
        <v>0.42399999999999999</v>
      </c>
    </row>
    <row r="10951" spans="11:25" x14ac:dyDescent="0.25">
      <c r="K10951" s="145" t="s">
        <v>3099</v>
      </c>
      <c r="L10951" s="145">
        <v>77</v>
      </c>
      <c r="M10951" s="145">
        <v>166997</v>
      </c>
      <c r="N10951" s="148">
        <v>0.40200000000000002</v>
      </c>
      <c r="O10951" s="148">
        <v>0.51400000000000001</v>
      </c>
      <c r="P10951" s="148">
        <v>0.50600000000000001</v>
      </c>
      <c r="Q10951" s="148">
        <v>2.5599999999999999E-5</v>
      </c>
      <c r="R10951" s="148">
        <v>10</v>
      </c>
      <c r="S10951" s="148">
        <v>0.191</v>
      </c>
      <c r="T10951" s="148">
        <v>-7.0949999999999998</v>
      </c>
      <c r="U10951" s="148">
        <v>0</v>
      </c>
      <c r="V10951" s="148">
        <v>0.28000000000000003</v>
      </c>
      <c r="W10951" s="148">
        <v>88.043999999999997</v>
      </c>
      <c r="X10951" s="148">
        <v>4</v>
      </c>
      <c r="Y10951" s="148">
        <v>0.312</v>
      </c>
    </row>
    <row r="10952" spans="11:25" x14ac:dyDescent="0.25">
      <c r="K10952" s="145" t="s">
        <v>9010</v>
      </c>
      <c r="L10952" s="145">
        <v>22</v>
      </c>
      <c r="M10952" s="145">
        <v>248506</v>
      </c>
      <c r="N10952" s="148">
        <v>1.6400000000000001E-2</v>
      </c>
      <c r="O10952" s="148">
        <v>0.70599999999999996</v>
      </c>
      <c r="P10952" s="148">
        <v>0.57499999999999996</v>
      </c>
      <c r="Q10952" s="148">
        <v>0</v>
      </c>
      <c r="R10952" s="148">
        <v>11</v>
      </c>
      <c r="S10952" s="148">
        <v>0.24399999999999999</v>
      </c>
      <c r="T10952" s="148">
        <v>-5.8379999999999903</v>
      </c>
      <c r="U10952" s="148">
        <v>0</v>
      </c>
      <c r="V10952" s="148">
        <v>5.5399999999999998E-2</v>
      </c>
      <c r="W10952" s="148">
        <v>126.008</v>
      </c>
      <c r="X10952" s="148">
        <v>4</v>
      </c>
      <c r="Y10952" s="148">
        <v>0.51100000000000001</v>
      </c>
    </row>
    <row r="10953" spans="11:25" x14ac:dyDescent="0.25">
      <c r="K10953" s="145" t="s">
        <v>9011</v>
      </c>
      <c r="L10953" s="145">
        <v>55</v>
      </c>
      <c r="M10953" s="145">
        <v>182080</v>
      </c>
      <c r="N10953" s="148">
        <v>0.13200000000000001</v>
      </c>
      <c r="O10953" s="148">
        <v>0.80700000000000005</v>
      </c>
      <c r="P10953" s="148">
        <v>0.32100000000000001</v>
      </c>
      <c r="Q10953" s="148">
        <v>2.8899999999999998E-4</v>
      </c>
      <c r="R10953" s="148">
        <v>0</v>
      </c>
      <c r="S10953" s="148">
        <v>0.1</v>
      </c>
      <c r="T10953" s="148">
        <v>-8.1470000000000002</v>
      </c>
      <c r="U10953" s="148">
        <v>0</v>
      </c>
      <c r="V10953" s="148">
        <v>5.7099999999999998E-2</v>
      </c>
      <c r="W10953" s="148">
        <v>94.994</v>
      </c>
      <c r="X10953" s="148">
        <v>4</v>
      </c>
      <c r="Y10953" s="148">
        <v>0.30499999999999999</v>
      </c>
    </row>
    <row r="10954" spans="11:25" x14ac:dyDescent="0.25">
      <c r="K10954" s="145" t="s">
        <v>9012</v>
      </c>
      <c r="L10954" s="145">
        <v>70</v>
      </c>
      <c r="M10954" s="145">
        <v>212174</v>
      </c>
      <c r="N10954" s="148">
        <v>0.29499999999999998</v>
      </c>
      <c r="O10954" s="148">
        <v>0.73699999999999999</v>
      </c>
      <c r="P10954" s="148">
        <v>0.54200000000000004</v>
      </c>
      <c r="Q10954" s="148">
        <v>0</v>
      </c>
      <c r="R10954" s="148">
        <v>8</v>
      </c>
      <c r="S10954" s="148">
        <v>0.10299999999999999</v>
      </c>
      <c r="T10954" s="148">
        <v>-7.593</v>
      </c>
      <c r="U10954" s="148">
        <v>1</v>
      </c>
      <c r="V10954" s="148">
        <v>7.3200000000000001E-2</v>
      </c>
      <c r="W10954" s="148">
        <v>119.973</v>
      </c>
      <c r="X10954" s="148">
        <v>4</v>
      </c>
      <c r="Y10954" s="148">
        <v>0.38500000000000001</v>
      </c>
    </row>
    <row r="10955" spans="11:25" x14ac:dyDescent="0.25">
      <c r="K10955" s="145" t="s">
        <v>3065</v>
      </c>
      <c r="L10955" s="145">
        <v>75</v>
      </c>
      <c r="M10955" s="145">
        <v>301639</v>
      </c>
      <c r="N10955" s="148">
        <v>0.71099999999999997</v>
      </c>
      <c r="O10955" s="148">
        <v>0.71899999999999997</v>
      </c>
      <c r="P10955" s="148">
        <v>0.48699999999999999</v>
      </c>
      <c r="Q10955" s="148">
        <v>8.3599999999999999E-5</v>
      </c>
      <c r="R10955" s="148">
        <v>9</v>
      </c>
      <c r="S10955" s="148">
        <v>9.5799999999999996E-2</v>
      </c>
      <c r="T10955" s="148">
        <v>-6.21</v>
      </c>
      <c r="U10955" s="148">
        <v>0</v>
      </c>
      <c r="V10955" s="148">
        <v>6.0400000000000002E-2</v>
      </c>
      <c r="W10955" s="148">
        <v>121.729</v>
      </c>
      <c r="X10955" s="148">
        <v>4</v>
      </c>
      <c r="Y10955" s="148">
        <v>0.34499999999999997</v>
      </c>
    </row>
    <row r="10956" spans="11:25" x14ac:dyDescent="0.25">
      <c r="K10956" s="145" t="s">
        <v>9013</v>
      </c>
      <c r="L10956" s="145">
        <v>54</v>
      </c>
      <c r="M10956" s="145">
        <v>154285</v>
      </c>
      <c r="N10956" s="148">
        <v>0.114</v>
      </c>
      <c r="O10956" s="148">
        <v>0.76800000000000002</v>
      </c>
      <c r="P10956" s="148">
        <v>0.69099999999999995</v>
      </c>
      <c r="Q10956" s="148">
        <v>1.8300000000000001E-5</v>
      </c>
      <c r="R10956" s="148">
        <v>2</v>
      </c>
      <c r="S10956" s="148">
        <v>0.26</v>
      </c>
      <c r="T10956" s="148">
        <v>-5.3410000000000002</v>
      </c>
      <c r="U10956" s="148">
        <v>1</v>
      </c>
      <c r="V10956" s="148">
        <v>0.45899999999999902</v>
      </c>
      <c r="W10956" s="148">
        <v>83.941999999999993</v>
      </c>
      <c r="X10956" s="148">
        <v>4</v>
      </c>
      <c r="Y10956" s="148">
        <v>0.75800000000000001</v>
      </c>
    </row>
    <row r="10957" spans="11:25" x14ac:dyDescent="0.25">
      <c r="K10957" s="145" t="s">
        <v>3056</v>
      </c>
      <c r="L10957" s="145">
        <v>63</v>
      </c>
      <c r="M10957" s="145">
        <v>215625</v>
      </c>
      <c r="N10957" s="148">
        <v>0.43099999999999999</v>
      </c>
      <c r="O10957" s="148">
        <v>0.747</v>
      </c>
      <c r="P10957" s="148">
        <v>0.44400000000000001</v>
      </c>
      <c r="Q10957" s="148">
        <v>1.2500000000000001E-6</v>
      </c>
      <c r="R10957" s="148">
        <v>0</v>
      </c>
      <c r="S10957" s="148">
        <v>0.106</v>
      </c>
      <c r="T10957" s="148">
        <v>-8.9760000000000009</v>
      </c>
      <c r="U10957" s="148">
        <v>0</v>
      </c>
      <c r="V10957" s="148">
        <v>0.38600000000000001</v>
      </c>
      <c r="W10957" s="148">
        <v>144.13800000000001</v>
      </c>
      <c r="X10957" s="148">
        <v>4</v>
      </c>
      <c r="Y10957" s="148">
        <v>0.66</v>
      </c>
    </row>
    <row r="10958" spans="11:25" x14ac:dyDescent="0.25">
      <c r="K10958" s="145" t="s">
        <v>5363</v>
      </c>
      <c r="L10958" s="145">
        <v>65</v>
      </c>
      <c r="M10958" s="145">
        <v>219028</v>
      </c>
      <c r="N10958" s="148">
        <v>0.43</v>
      </c>
      <c r="O10958" s="148">
        <v>0.73599999999999999</v>
      </c>
      <c r="P10958" s="148">
        <v>0.46799999999999897</v>
      </c>
      <c r="Q10958" s="148">
        <v>0.13</v>
      </c>
      <c r="R10958" s="148">
        <v>1</v>
      </c>
      <c r="S10958" s="148">
        <v>8.8499999999999995E-2</v>
      </c>
      <c r="T10958" s="148">
        <v>-6.1159999999999997</v>
      </c>
      <c r="U10958" s="148">
        <v>1</v>
      </c>
      <c r="V10958" s="148">
        <v>0.23599999999999999</v>
      </c>
      <c r="W10958" s="148">
        <v>75.598999999999904</v>
      </c>
      <c r="X10958" s="148">
        <v>4</v>
      </c>
      <c r="Y10958" s="148">
        <v>0.67799999999999905</v>
      </c>
    </row>
    <row r="10959" spans="11:25" x14ac:dyDescent="0.25">
      <c r="K10959" s="145" t="s">
        <v>9014</v>
      </c>
      <c r="L10959" s="145">
        <v>46</v>
      </c>
      <c r="M10959" s="145">
        <v>220216</v>
      </c>
      <c r="N10959" s="148">
        <v>0.29399999999999998</v>
      </c>
      <c r="O10959" s="148">
        <v>0.63400000000000001</v>
      </c>
      <c r="P10959" s="148">
        <v>0.246</v>
      </c>
      <c r="Q10959" s="148">
        <v>4.1300000000000003E-2</v>
      </c>
      <c r="R10959" s="148">
        <v>9</v>
      </c>
      <c r="S10959" s="148">
        <v>9.2200000000000004E-2</v>
      </c>
      <c r="T10959" s="148">
        <v>-14.002000000000001</v>
      </c>
      <c r="U10959" s="148">
        <v>1</v>
      </c>
      <c r="V10959" s="148">
        <v>6.2799999999999995E-2</v>
      </c>
      <c r="W10959" s="148">
        <v>171.83599999999899</v>
      </c>
      <c r="X10959" s="148">
        <v>4</v>
      </c>
      <c r="Y10959" s="148">
        <v>0.154</v>
      </c>
    </row>
    <row r="10960" spans="11:25" x14ac:dyDescent="0.25">
      <c r="K10960" s="145" t="s">
        <v>9015</v>
      </c>
      <c r="L10960" s="145">
        <v>54</v>
      </c>
      <c r="M10960" s="145">
        <v>231680</v>
      </c>
      <c r="N10960" s="148">
        <v>0.92099999999999904</v>
      </c>
      <c r="O10960" s="148">
        <v>0.442</v>
      </c>
      <c r="P10960" s="148">
        <v>0.26700000000000002</v>
      </c>
      <c r="Q10960" s="148">
        <v>2.5999999999999998E-4</v>
      </c>
      <c r="R10960" s="148">
        <v>7</v>
      </c>
      <c r="S10960" s="148">
        <v>0.14799999999999999</v>
      </c>
      <c r="T10960" s="148">
        <v>-12.856999999999999</v>
      </c>
      <c r="U10960" s="148">
        <v>1</v>
      </c>
      <c r="V10960" s="148">
        <v>3.6499999999999998E-2</v>
      </c>
      <c r="W10960" s="148">
        <v>120.075</v>
      </c>
      <c r="X10960" s="148">
        <v>4</v>
      </c>
      <c r="Y10960" s="148">
        <v>0.11599999999999901</v>
      </c>
    </row>
    <row r="10961" spans="11:25" x14ac:dyDescent="0.25">
      <c r="K10961" s="145" t="s">
        <v>9016</v>
      </c>
      <c r="L10961" s="145">
        <v>54</v>
      </c>
      <c r="M10961" s="145">
        <v>235200</v>
      </c>
      <c r="N10961" s="148">
        <v>0.76800000000000002</v>
      </c>
      <c r="O10961" s="148">
        <v>0.57499999999999996</v>
      </c>
      <c r="P10961" s="148">
        <v>0.35199999999999998</v>
      </c>
      <c r="Q10961" s="148">
        <v>0.48499999999999999</v>
      </c>
      <c r="R10961" s="148">
        <v>1</v>
      </c>
      <c r="S10961" s="148">
        <v>9.74E-2</v>
      </c>
      <c r="T10961" s="148">
        <v>-13.812999999999899</v>
      </c>
      <c r="U10961" s="148">
        <v>1</v>
      </c>
      <c r="V10961" s="148">
        <v>3.8800000000000001E-2</v>
      </c>
      <c r="W10961" s="148">
        <v>100.023</v>
      </c>
      <c r="X10961" s="148">
        <v>4</v>
      </c>
      <c r="Y10961" s="148">
        <v>0.44700000000000001</v>
      </c>
    </row>
    <row r="10962" spans="11:25" x14ac:dyDescent="0.25">
      <c r="K10962" s="145" t="s">
        <v>9017</v>
      </c>
      <c r="L10962" s="145">
        <v>55</v>
      </c>
      <c r="M10962" s="145">
        <v>164153</v>
      </c>
      <c r="N10962" s="148">
        <v>0.47</v>
      </c>
      <c r="O10962" s="148">
        <v>0.74199999999999999</v>
      </c>
      <c r="P10962" s="148">
        <v>0.30099999999999999</v>
      </c>
      <c r="Q10962" s="148">
        <v>1.54E-4</v>
      </c>
      <c r="R10962" s="148">
        <v>2</v>
      </c>
      <c r="S10962" s="148">
        <v>0.108</v>
      </c>
      <c r="T10962" s="148">
        <v>-10.651999999999999</v>
      </c>
      <c r="U10962" s="148">
        <v>0</v>
      </c>
      <c r="V10962" s="148">
        <v>4.24E-2</v>
      </c>
      <c r="W10962" s="148">
        <v>116.914</v>
      </c>
      <c r="X10962" s="148">
        <v>4</v>
      </c>
      <c r="Y10962" s="148">
        <v>0.26800000000000002</v>
      </c>
    </row>
    <row r="10963" spans="11:25" x14ac:dyDescent="0.25">
      <c r="K10963" s="145" t="s">
        <v>9018</v>
      </c>
      <c r="L10963" s="145">
        <v>56</v>
      </c>
      <c r="M10963" s="145">
        <v>202247</v>
      </c>
      <c r="N10963" s="148">
        <v>0.47899999999999998</v>
      </c>
      <c r="O10963" s="148">
        <v>0.45799999999999902</v>
      </c>
      <c r="P10963" s="148">
        <v>0.502</v>
      </c>
      <c r="Q10963" s="148">
        <v>0</v>
      </c>
      <c r="R10963" s="148">
        <v>1</v>
      </c>
      <c r="S10963" s="148">
        <v>0.10199999999999999</v>
      </c>
      <c r="T10963" s="148">
        <v>-7.4829999999999997</v>
      </c>
      <c r="U10963" s="148">
        <v>1</v>
      </c>
      <c r="V10963" s="148">
        <v>0.36099999999999999</v>
      </c>
      <c r="W10963" s="148">
        <v>174.09799999999899</v>
      </c>
      <c r="X10963" s="148">
        <v>3</v>
      </c>
      <c r="Y10963" s="148">
        <v>0.61199999999999999</v>
      </c>
    </row>
    <row r="10964" spans="11:25" x14ac:dyDescent="0.25">
      <c r="K10964" s="145" t="s">
        <v>9019</v>
      </c>
      <c r="L10964" s="145">
        <v>51</v>
      </c>
      <c r="M10964" s="145">
        <v>205468</v>
      </c>
      <c r="N10964" s="148">
        <v>0.61799999999999999</v>
      </c>
      <c r="O10964" s="148">
        <v>0.81699999999999995</v>
      </c>
      <c r="P10964" s="148">
        <v>0.48199999999999998</v>
      </c>
      <c r="Q10964" s="148">
        <v>3.3399999999999999E-4</v>
      </c>
      <c r="R10964" s="148">
        <v>6</v>
      </c>
      <c r="S10964" s="148">
        <v>0.161</v>
      </c>
      <c r="T10964" s="148">
        <v>-6.7149999999999999</v>
      </c>
      <c r="U10964" s="148">
        <v>1</v>
      </c>
      <c r="V10964" s="148">
        <v>6.4000000000000001E-2</v>
      </c>
      <c r="W10964" s="148">
        <v>95.992000000000004</v>
      </c>
      <c r="X10964" s="148">
        <v>4</v>
      </c>
      <c r="Y10964" s="148">
        <v>0.61199999999999999</v>
      </c>
    </row>
    <row r="10965" spans="11:25" x14ac:dyDescent="0.25">
      <c r="K10965" s="145" t="s">
        <v>9020</v>
      </c>
      <c r="L10965" s="145">
        <v>38</v>
      </c>
      <c r="M10965" s="145">
        <v>199899</v>
      </c>
      <c r="N10965" s="148">
        <v>0.76900000000000002</v>
      </c>
      <c r="O10965" s="148">
        <v>0.82899999999999996</v>
      </c>
      <c r="P10965" s="148">
        <v>0.40799999999999997</v>
      </c>
      <c r="Q10965" s="148">
        <v>0.54400000000000004</v>
      </c>
      <c r="R10965" s="148">
        <v>9</v>
      </c>
      <c r="S10965" s="148">
        <v>0.104</v>
      </c>
      <c r="T10965" s="148">
        <v>-10.172000000000001</v>
      </c>
      <c r="U10965" s="148">
        <v>1</v>
      </c>
      <c r="V10965" s="148">
        <v>3.8899999999999997E-2</v>
      </c>
      <c r="W10965" s="148">
        <v>124.982999999999</v>
      </c>
      <c r="X10965" s="148">
        <v>4</v>
      </c>
      <c r="Y10965" s="148">
        <v>0.753</v>
      </c>
    </row>
    <row r="10966" spans="11:25" x14ac:dyDescent="0.25">
      <c r="K10966" s="145" t="s">
        <v>9021</v>
      </c>
      <c r="L10966" s="145">
        <v>51</v>
      </c>
      <c r="M10966" s="145">
        <v>217058</v>
      </c>
      <c r="N10966" s="148">
        <v>0.30599999999999999</v>
      </c>
      <c r="O10966" s="148">
        <v>0.82399999999999995</v>
      </c>
      <c r="P10966" s="148">
        <v>0.63300000000000001</v>
      </c>
      <c r="Q10966" s="148">
        <v>0</v>
      </c>
      <c r="R10966" s="148">
        <v>9</v>
      </c>
      <c r="S10966" s="148">
        <v>0.35299999999999998</v>
      </c>
      <c r="T10966" s="148">
        <v>-6.875</v>
      </c>
      <c r="U10966" s="148">
        <v>0</v>
      </c>
      <c r="V10966" s="148">
        <v>0.16800000000000001</v>
      </c>
      <c r="W10966" s="148">
        <v>136.08600000000001</v>
      </c>
      <c r="X10966" s="148">
        <v>4</v>
      </c>
      <c r="Y10966" s="148">
        <v>0.93200000000000005</v>
      </c>
    </row>
    <row r="10967" spans="11:25" x14ac:dyDescent="0.25">
      <c r="K10967" s="145" t="s">
        <v>9022</v>
      </c>
      <c r="L10967" s="145">
        <v>9</v>
      </c>
      <c r="M10967" s="145">
        <v>171019</v>
      </c>
      <c r="N10967" s="148">
        <v>0.56000000000000005</v>
      </c>
      <c r="O10967" s="148">
        <v>0.51800000000000002</v>
      </c>
      <c r="P10967" s="148">
        <v>0.54500000000000004</v>
      </c>
      <c r="Q10967" s="148">
        <v>0</v>
      </c>
      <c r="R10967" s="148">
        <v>10</v>
      </c>
      <c r="S10967" s="148">
        <v>0.125</v>
      </c>
      <c r="T10967" s="148">
        <v>-13.13</v>
      </c>
      <c r="U10967" s="148">
        <v>1</v>
      </c>
      <c r="V10967" s="148">
        <v>0.25700000000000001</v>
      </c>
      <c r="W10967" s="148">
        <v>138.40700000000001</v>
      </c>
      <c r="X10967" s="148">
        <v>5</v>
      </c>
      <c r="Y10967" s="148">
        <v>0.83299999999999996</v>
      </c>
    </row>
    <row r="10968" spans="11:25" x14ac:dyDescent="0.25">
      <c r="K10968" s="145" t="s">
        <v>9023</v>
      </c>
      <c r="L10968" s="145">
        <v>49</v>
      </c>
      <c r="M10968" s="145">
        <v>212844</v>
      </c>
      <c r="N10968" s="148">
        <v>0.93599999999999905</v>
      </c>
      <c r="O10968" s="148">
        <v>0.64700000000000002</v>
      </c>
      <c r="P10968" s="148">
        <v>0.32799999999999901</v>
      </c>
      <c r="Q10968" s="148">
        <v>3.5299999999999902E-3</v>
      </c>
      <c r="R10968" s="148">
        <v>5</v>
      </c>
      <c r="S10968" s="148">
        <v>0.16200000000000001</v>
      </c>
      <c r="T10968" s="148">
        <v>-14.083</v>
      </c>
      <c r="U10968" s="148">
        <v>0</v>
      </c>
      <c r="V10968" s="148">
        <v>0.34899999999999998</v>
      </c>
      <c r="W10968" s="148">
        <v>80.64</v>
      </c>
      <c r="X10968" s="148">
        <v>4</v>
      </c>
      <c r="Y10968" s="148">
        <v>0.51300000000000001</v>
      </c>
    </row>
    <row r="10969" spans="11:25" x14ac:dyDescent="0.25">
      <c r="K10969" s="145" t="s">
        <v>2108</v>
      </c>
      <c r="L10969" s="145">
        <v>59</v>
      </c>
      <c r="M10969" s="145">
        <v>245681</v>
      </c>
      <c r="N10969" s="148">
        <v>0.22</v>
      </c>
      <c r="O10969" s="148">
        <v>0.72099999999999997</v>
      </c>
      <c r="P10969" s="148">
        <v>0.48899999999999999</v>
      </c>
      <c r="Q10969" s="148">
        <v>0</v>
      </c>
      <c r="R10969" s="148">
        <v>6</v>
      </c>
      <c r="S10969" s="148">
        <v>1.9599999999999999E-2</v>
      </c>
      <c r="T10969" s="148">
        <v>-10.827</v>
      </c>
      <c r="U10969" s="148">
        <v>0</v>
      </c>
      <c r="V10969" s="148">
        <v>0.39600000000000002</v>
      </c>
      <c r="W10969" s="148">
        <v>123.755</v>
      </c>
      <c r="X10969" s="148">
        <v>4</v>
      </c>
      <c r="Y10969" s="148">
        <v>0.47399999999999998</v>
      </c>
    </row>
    <row r="10970" spans="11:25" x14ac:dyDescent="0.25">
      <c r="K10970" s="145" t="s">
        <v>9024</v>
      </c>
      <c r="L10970" s="145">
        <v>54</v>
      </c>
      <c r="M10970" s="145">
        <v>213913</v>
      </c>
      <c r="N10970" s="148">
        <v>7.2800000000000004E-2</v>
      </c>
      <c r="O10970" s="148">
        <v>0.67</v>
      </c>
      <c r="P10970" s="148">
        <v>0.750999999999999</v>
      </c>
      <c r="Q10970" s="148">
        <v>0</v>
      </c>
      <c r="R10970" s="148">
        <v>1</v>
      </c>
      <c r="S10970" s="148">
        <v>0.36799999999999999</v>
      </c>
      <c r="T10970" s="148">
        <v>-6.0659999999999998</v>
      </c>
      <c r="U10970" s="148">
        <v>1</v>
      </c>
      <c r="V10970" s="148">
        <v>0.433</v>
      </c>
      <c r="W10970" s="148">
        <v>91.960999999999999</v>
      </c>
      <c r="X10970" s="148">
        <v>4</v>
      </c>
      <c r="Y10970" s="148">
        <v>0.53299999999999903</v>
      </c>
    </row>
    <row r="10971" spans="11:25" x14ac:dyDescent="0.25">
      <c r="K10971" s="145" t="s">
        <v>3118</v>
      </c>
      <c r="L10971" s="145">
        <v>80</v>
      </c>
      <c r="M10971" s="145">
        <v>207071</v>
      </c>
      <c r="N10971" s="148">
        <v>4.2700000000000002E-2</v>
      </c>
      <c r="O10971" s="148">
        <v>0.66400000000000003</v>
      </c>
      <c r="P10971" s="148">
        <v>0.66400000000000003</v>
      </c>
      <c r="Q10971" s="148">
        <v>4.8900000000000002E-3</v>
      </c>
      <c r="R10971" s="148">
        <v>7</v>
      </c>
      <c r="S10971" s="148">
        <v>0.104</v>
      </c>
      <c r="T10971" s="148">
        <v>-6.1040000000000001</v>
      </c>
      <c r="U10971" s="148">
        <v>1</v>
      </c>
      <c r="V10971" s="148">
        <v>3.9300000000000002E-2</v>
      </c>
      <c r="W10971" s="148">
        <v>176.678</v>
      </c>
      <c r="X10971" s="148">
        <v>4</v>
      </c>
      <c r="Y10971" s="148">
        <v>0.19</v>
      </c>
    </row>
    <row r="10972" spans="11:25" x14ac:dyDescent="0.25">
      <c r="K10972" s="145" t="s">
        <v>3054</v>
      </c>
      <c r="L10972" s="145">
        <v>64</v>
      </c>
      <c r="M10972" s="145">
        <v>147692</v>
      </c>
      <c r="N10972" s="148">
        <v>0.42199999999999999</v>
      </c>
      <c r="O10972" s="148">
        <v>0.82499999999999996</v>
      </c>
      <c r="P10972" s="148">
        <v>0.753</v>
      </c>
      <c r="Q10972" s="148">
        <v>4.16E-6</v>
      </c>
      <c r="R10972" s="148">
        <v>10</v>
      </c>
      <c r="S10972" s="148">
        <v>3.85E-2</v>
      </c>
      <c r="T10972" s="148">
        <v>-8.2279999999999998</v>
      </c>
      <c r="U10972" s="148">
        <v>0</v>
      </c>
      <c r="V10972" s="148">
        <v>4.4699999999999997E-2</v>
      </c>
      <c r="W10972" s="148">
        <v>130.006</v>
      </c>
      <c r="X10972" s="148">
        <v>4</v>
      </c>
      <c r="Y10972" s="148">
        <v>0.90400000000000003</v>
      </c>
    </row>
    <row r="10973" spans="11:25" x14ac:dyDescent="0.25">
      <c r="K10973" s="145" t="s">
        <v>4215</v>
      </c>
      <c r="L10973" s="145">
        <v>52</v>
      </c>
      <c r="M10973" s="145">
        <v>260008</v>
      </c>
      <c r="N10973" s="148">
        <v>0.39700000000000002</v>
      </c>
      <c r="O10973" s="148">
        <v>0.49</v>
      </c>
      <c r="P10973" s="148">
        <v>0.42599999999999999</v>
      </c>
      <c r="Q10973" s="148">
        <v>0.56000000000000005</v>
      </c>
      <c r="R10973" s="148">
        <v>0</v>
      </c>
      <c r="S10973" s="148">
        <v>0.251</v>
      </c>
      <c r="T10973" s="148">
        <v>-13.620999999999899</v>
      </c>
      <c r="U10973" s="148">
        <v>1</v>
      </c>
      <c r="V10973" s="148">
        <v>0.36099999999999999</v>
      </c>
      <c r="W10973" s="148">
        <v>78.44</v>
      </c>
      <c r="X10973" s="148">
        <v>4</v>
      </c>
      <c r="Y10973" s="148">
        <v>0.23799999999999999</v>
      </c>
    </row>
    <row r="10974" spans="11:25" x14ac:dyDescent="0.25">
      <c r="K10974" s="145" t="s">
        <v>9025</v>
      </c>
      <c r="L10974" s="145">
        <v>48</v>
      </c>
      <c r="M10974" s="145">
        <v>164266</v>
      </c>
      <c r="N10974" s="148">
        <v>0.85899999999999999</v>
      </c>
      <c r="O10974" s="148">
        <v>0.69399999999999995</v>
      </c>
      <c r="P10974" s="148">
        <v>0.31900000000000001</v>
      </c>
      <c r="Q10974" s="148">
        <v>2.1399999999999998E-6</v>
      </c>
      <c r="R10974" s="148">
        <v>4</v>
      </c>
      <c r="S10974" s="148">
        <v>0.20799999999999999</v>
      </c>
      <c r="T10974" s="148">
        <v>-11.2709999999999</v>
      </c>
      <c r="U10974" s="148">
        <v>0</v>
      </c>
      <c r="V10974" s="148">
        <v>0.123</v>
      </c>
      <c r="W10974" s="148">
        <v>82.007000000000005</v>
      </c>
      <c r="X10974" s="148">
        <v>4</v>
      </c>
      <c r="Y10974" s="148">
        <v>0.16699999999999901</v>
      </c>
    </row>
    <row r="10975" spans="11:25" x14ac:dyDescent="0.25">
      <c r="K10975" s="145" t="s">
        <v>3095</v>
      </c>
      <c r="L10975" s="145">
        <v>73</v>
      </c>
      <c r="M10975" s="145">
        <v>203142</v>
      </c>
      <c r="N10975" s="148">
        <v>0.626</v>
      </c>
      <c r="O10975" s="148">
        <v>0.67299999999999904</v>
      </c>
      <c r="P10975" s="148">
        <v>0.38900000000000001</v>
      </c>
      <c r="Q10975" s="148">
        <v>8.4699999999999999E-5</v>
      </c>
      <c r="R10975" s="148">
        <v>7</v>
      </c>
      <c r="S10975" s="148">
        <v>9.8699999999999996E-2</v>
      </c>
      <c r="T10975" s="148">
        <v>-12.164999999999999</v>
      </c>
      <c r="U10975" s="148">
        <v>0</v>
      </c>
      <c r="V10975" s="148">
        <v>0.16500000000000001</v>
      </c>
      <c r="W10975" s="148">
        <v>140.078</v>
      </c>
      <c r="X10975" s="148">
        <v>4</v>
      </c>
      <c r="Y10975" s="148">
        <v>0.191</v>
      </c>
    </row>
    <row r="10976" spans="11:25" x14ac:dyDescent="0.25">
      <c r="K10976" s="145" t="s">
        <v>9026</v>
      </c>
      <c r="L10976" s="145">
        <v>55</v>
      </c>
      <c r="M10976" s="145">
        <v>212440</v>
      </c>
      <c r="N10976" s="148">
        <v>3.4599999999999999E-2</v>
      </c>
      <c r="O10976" s="148">
        <v>0.71199999999999997</v>
      </c>
      <c r="P10976" s="148">
        <v>0.504</v>
      </c>
      <c r="Q10976" s="148">
        <v>9.5500000000000001E-4</v>
      </c>
      <c r="R10976" s="148">
        <v>7</v>
      </c>
      <c r="S10976" s="148">
        <v>0.185</v>
      </c>
      <c r="T10976" s="148">
        <v>-6.95</v>
      </c>
      <c r="U10976" s="148">
        <v>1</v>
      </c>
      <c r="V10976" s="148">
        <v>4.3999999999999997E-2</v>
      </c>
      <c r="W10976" s="148">
        <v>129.994</v>
      </c>
      <c r="X10976" s="148">
        <v>4</v>
      </c>
      <c r="Y10976" s="148">
        <v>7.8E-2</v>
      </c>
    </row>
    <row r="10977" spans="11:25" x14ac:dyDescent="0.25">
      <c r="K10977" s="145" t="s">
        <v>9027</v>
      </c>
      <c r="L10977" s="145">
        <v>50</v>
      </c>
      <c r="M10977" s="145">
        <v>108946</v>
      </c>
      <c r="N10977" s="148">
        <v>0.3</v>
      </c>
      <c r="O10977" s="148">
        <v>0.91700000000000004</v>
      </c>
      <c r="P10977" s="148">
        <v>0.434</v>
      </c>
      <c r="Q10977" s="148">
        <v>2.75E-2</v>
      </c>
      <c r="R10977" s="148">
        <v>0</v>
      </c>
      <c r="S10977" s="148">
        <v>8.5599999999999996E-2</v>
      </c>
      <c r="T10977" s="148">
        <v>-9.1419999999999995</v>
      </c>
      <c r="U10977" s="148">
        <v>1</v>
      </c>
      <c r="V10977" s="148">
        <v>0.20899999999999999</v>
      </c>
      <c r="W10977" s="148">
        <v>139.92599999999999</v>
      </c>
      <c r="X10977" s="148">
        <v>4</v>
      </c>
      <c r="Y10977" s="148">
        <v>0.44400000000000001</v>
      </c>
    </row>
    <row r="10978" spans="11:25" x14ac:dyDescent="0.25">
      <c r="K10978" s="145" t="s">
        <v>9028</v>
      </c>
      <c r="L10978" s="145">
        <v>61</v>
      </c>
      <c r="M10978" s="145">
        <v>188053</v>
      </c>
      <c r="N10978" s="148">
        <v>0.59799999999999998</v>
      </c>
      <c r="O10978" s="148">
        <v>0.81799999999999995</v>
      </c>
      <c r="P10978" s="148">
        <v>0.46100000000000002</v>
      </c>
      <c r="Q10978" s="148">
        <v>1.35E-4</v>
      </c>
      <c r="R10978" s="148">
        <v>6</v>
      </c>
      <c r="S10978" s="148">
        <v>0.108</v>
      </c>
      <c r="T10978" s="148">
        <v>-6.4749999999999996</v>
      </c>
      <c r="U10978" s="148">
        <v>0</v>
      </c>
      <c r="V10978" s="148">
        <v>0.29199999999999998</v>
      </c>
      <c r="W10978" s="148">
        <v>88.006</v>
      </c>
      <c r="X10978" s="148">
        <v>4</v>
      </c>
      <c r="Y10978" s="148">
        <v>0.53200000000000003</v>
      </c>
    </row>
    <row r="10979" spans="11:25" x14ac:dyDescent="0.25">
      <c r="K10979" s="145">
        <v>18</v>
      </c>
      <c r="L10979" s="145">
        <v>53</v>
      </c>
      <c r="M10979" s="145">
        <v>205370</v>
      </c>
      <c r="N10979" s="148">
        <v>0.877</v>
      </c>
      <c r="O10979" s="148">
        <v>0.48299999999999998</v>
      </c>
      <c r="P10979" s="148">
        <v>0.30499999999999999</v>
      </c>
      <c r="Q10979" s="148">
        <v>6.7799999999999995E-5</v>
      </c>
      <c r="R10979" s="148">
        <v>11</v>
      </c>
      <c r="S10979" s="148">
        <v>0.126</v>
      </c>
      <c r="T10979" s="148">
        <v>-8.15</v>
      </c>
      <c r="U10979" s="148">
        <v>0</v>
      </c>
      <c r="V10979" s="148">
        <v>0.26800000000000002</v>
      </c>
      <c r="W10979" s="148">
        <v>79.457999999999998</v>
      </c>
      <c r="X10979" s="148">
        <v>4</v>
      </c>
      <c r="Y10979" s="148">
        <v>0.27300000000000002</v>
      </c>
    </row>
    <row r="10980" spans="11:25" x14ac:dyDescent="0.25">
      <c r="K10980" s="145" t="s">
        <v>9029</v>
      </c>
      <c r="L10980" s="145">
        <v>5</v>
      </c>
      <c r="M10980" s="145">
        <v>152984</v>
      </c>
      <c r="N10980" s="148">
        <v>0.94699999999999995</v>
      </c>
      <c r="O10980" s="148">
        <v>0.59399999999999997</v>
      </c>
      <c r="P10980" s="148">
        <v>0.30399999999999999</v>
      </c>
      <c r="Q10980" s="148">
        <v>0.19800000000000001</v>
      </c>
      <c r="R10980" s="148">
        <v>9</v>
      </c>
      <c r="S10980" s="148">
        <v>9.3299999999999994E-2</v>
      </c>
      <c r="T10980" s="148">
        <v>-15.353</v>
      </c>
      <c r="U10980" s="148">
        <v>0</v>
      </c>
      <c r="V10980" s="148">
        <v>2.8999999999999901E-2</v>
      </c>
      <c r="W10980" s="148">
        <v>79.994</v>
      </c>
      <c r="X10980" s="148">
        <v>4</v>
      </c>
      <c r="Y10980" s="148">
        <v>0.13</v>
      </c>
    </row>
    <row r="10981" spans="11:25" x14ac:dyDescent="0.25">
      <c r="K10981" s="145" t="s">
        <v>3450</v>
      </c>
      <c r="L10981" s="145">
        <v>71</v>
      </c>
      <c r="M10981" s="145">
        <v>146390</v>
      </c>
      <c r="N10981" s="148">
        <v>0.82</v>
      </c>
      <c r="O10981" s="148">
        <v>0.70099999999999996</v>
      </c>
      <c r="P10981" s="148">
        <v>0.52900000000000003</v>
      </c>
      <c r="Q10981" s="148">
        <v>1.1299999999999999E-3</v>
      </c>
      <c r="R10981" s="148">
        <v>7</v>
      </c>
      <c r="S10981" s="148">
        <v>0.249</v>
      </c>
      <c r="T10981" s="148">
        <v>-12.242000000000001</v>
      </c>
      <c r="U10981" s="148">
        <v>0</v>
      </c>
      <c r="V10981" s="148">
        <v>0.14699999999999999</v>
      </c>
      <c r="W10981" s="148">
        <v>138.21600000000001</v>
      </c>
      <c r="X10981" s="148">
        <v>4</v>
      </c>
      <c r="Y10981" s="148">
        <v>0.57699999999999996</v>
      </c>
    </row>
    <row r="10982" spans="11:25" x14ac:dyDescent="0.25">
      <c r="K10982" s="145" t="s">
        <v>1798</v>
      </c>
      <c r="L10982" s="145">
        <v>49</v>
      </c>
      <c r="M10982" s="145">
        <v>202115</v>
      </c>
      <c r="N10982" s="148">
        <v>0.9</v>
      </c>
      <c r="O10982" s="148">
        <v>0.44</v>
      </c>
      <c r="P10982" s="148">
        <v>0.26899999999999902</v>
      </c>
      <c r="Q10982" s="148">
        <v>0</v>
      </c>
      <c r="R10982" s="148">
        <v>6</v>
      </c>
      <c r="S10982" s="148">
        <v>0.14099999999999999</v>
      </c>
      <c r="T10982" s="148">
        <v>-11.673999999999999</v>
      </c>
      <c r="U10982" s="148">
        <v>0</v>
      </c>
      <c r="V10982" s="148">
        <v>3.6299999999999999E-2</v>
      </c>
      <c r="W10982" s="148">
        <v>111.669</v>
      </c>
      <c r="X10982" s="148">
        <v>4</v>
      </c>
      <c r="Y10982" s="148">
        <v>0.34499999999999997</v>
      </c>
    </row>
    <row r="10983" spans="11:25" x14ac:dyDescent="0.25">
      <c r="K10983" s="145" t="s">
        <v>9030</v>
      </c>
      <c r="L10983" s="145">
        <v>61</v>
      </c>
      <c r="M10983" s="145">
        <v>168362</v>
      </c>
      <c r="N10983" s="148">
        <v>0.81899999999999995</v>
      </c>
      <c r="O10983" s="148">
        <v>0.33</v>
      </c>
      <c r="P10983" s="148">
        <v>0.48099999999999998</v>
      </c>
      <c r="Q10983" s="148">
        <v>0.246</v>
      </c>
      <c r="R10983" s="148">
        <v>6</v>
      </c>
      <c r="S10983" s="148">
        <v>0.122</v>
      </c>
      <c r="T10983" s="148">
        <v>-11.734</v>
      </c>
      <c r="U10983" s="148">
        <v>1</v>
      </c>
      <c r="V10983" s="148">
        <v>0.105</v>
      </c>
      <c r="W10983" s="148">
        <v>79.593000000000004</v>
      </c>
      <c r="X10983" s="148">
        <v>1</v>
      </c>
      <c r="Y10983" s="148">
        <v>0.48299999999999998</v>
      </c>
    </row>
    <row r="10984" spans="11:25" x14ac:dyDescent="0.25">
      <c r="K10984" s="145" t="s">
        <v>9031</v>
      </c>
      <c r="L10984" s="145">
        <v>56</v>
      </c>
      <c r="M10984" s="145">
        <v>205613</v>
      </c>
      <c r="N10984" s="148">
        <v>0.61599999999999999</v>
      </c>
      <c r="O10984" s="148">
        <v>0.80299999999999905</v>
      </c>
      <c r="P10984" s="148">
        <v>0.61799999999999999</v>
      </c>
      <c r="Q10984" s="148">
        <v>1.65E-3</v>
      </c>
      <c r="R10984" s="148">
        <v>7</v>
      </c>
      <c r="S10984" s="148">
        <v>0.51200000000000001</v>
      </c>
      <c r="T10984" s="148">
        <v>-9.5129999999999999</v>
      </c>
      <c r="U10984" s="148">
        <v>0</v>
      </c>
      <c r="V10984" s="148">
        <v>0.113</v>
      </c>
      <c r="W10984" s="148">
        <v>145.99199999999999</v>
      </c>
      <c r="X10984" s="148">
        <v>4</v>
      </c>
      <c r="Y10984" s="148">
        <v>0.56299999999999994</v>
      </c>
    </row>
    <row r="10985" spans="11:25" x14ac:dyDescent="0.25">
      <c r="K10985" s="145" t="s">
        <v>9032</v>
      </c>
      <c r="L10985" s="145">
        <v>47</v>
      </c>
      <c r="M10985" s="145">
        <v>185260</v>
      </c>
      <c r="N10985" s="148">
        <v>0.56599999999999995</v>
      </c>
      <c r="O10985" s="148">
        <v>0.51300000000000001</v>
      </c>
      <c r="P10985" s="148">
        <v>0.27399999999999902</v>
      </c>
      <c r="Q10985" s="148">
        <v>0</v>
      </c>
      <c r="R10985" s="148">
        <v>7</v>
      </c>
      <c r="S10985" s="148">
        <v>9.2399999999999996E-2</v>
      </c>
      <c r="T10985" s="148">
        <v>-15.904</v>
      </c>
      <c r="U10985" s="148">
        <v>1</v>
      </c>
      <c r="V10985" s="148">
        <v>4.53E-2</v>
      </c>
      <c r="W10985" s="148">
        <v>183.81799999999899</v>
      </c>
      <c r="X10985" s="148">
        <v>4</v>
      </c>
      <c r="Y10985" s="148">
        <v>0.46299999999999902</v>
      </c>
    </row>
    <row r="10986" spans="11:25" x14ac:dyDescent="0.25">
      <c r="K10986" s="145" t="s">
        <v>9033</v>
      </c>
      <c r="L10986" s="145">
        <v>50</v>
      </c>
      <c r="M10986" s="145">
        <v>346232</v>
      </c>
      <c r="N10986" s="148">
        <v>0.80599999999999905</v>
      </c>
      <c r="O10986" s="148">
        <v>0.81399999999999995</v>
      </c>
      <c r="P10986" s="148">
        <v>0.29299999999999998</v>
      </c>
      <c r="Q10986" s="148">
        <v>1.11E-2</v>
      </c>
      <c r="R10986" s="148">
        <v>6</v>
      </c>
      <c r="S10986" s="148">
        <v>7.7200000000000005E-2</v>
      </c>
      <c r="T10986" s="148">
        <v>-14.107999999999899</v>
      </c>
      <c r="U10986" s="148">
        <v>0</v>
      </c>
      <c r="V10986" s="148">
        <v>6.2100000000000002E-2</v>
      </c>
      <c r="W10986" s="148">
        <v>109.018999999999</v>
      </c>
      <c r="X10986" s="148">
        <v>4</v>
      </c>
      <c r="Y10986" s="148">
        <v>0.38200000000000001</v>
      </c>
    </row>
    <row r="10987" spans="11:25" x14ac:dyDescent="0.25">
      <c r="K10987" s="145" t="s">
        <v>9034</v>
      </c>
      <c r="L10987" s="145">
        <v>58</v>
      </c>
      <c r="M10987" s="145">
        <v>189786</v>
      </c>
      <c r="N10987" s="148">
        <v>0.84499999999999997</v>
      </c>
      <c r="O10987" s="148">
        <v>0.59899999999999998</v>
      </c>
      <c r="P10987" s="148">
        <v>0.27</v>
      </c>
      <c r="Q10987" s="148">
        <v>4.2000000000000002E-4</v>
      </c>
      <c r="R10987" s="148">
        <v>4</v>
      </c>
      <c r="S10987" s="148">
        <v>0.11</v>
      </c>
      <c r="T10987" s="148">
        <v>-17.637999999999899</v>
      </c>
      <c r="U10987" s="148">
        <v>1</v>
      </c>
      <c r="V10987" s="148">
        <v>9.0499999999999997E-2</v>
      </c>
      <c r="W10987" s="148">
        <v>124.155</v>
      </c>
      <c r="X10987" s="148">
        <v>5</v>
      </c>
      <c r="Y10987" s="148">
        <v>0.377</v>
      </c>
    </row>
    <row r="10988" spans="11:25" x14ac:dyDescent="0.25">
      <c r="K10988" s="145" t="s">
        <v>9035</v>
      </c>
      <c r="L10988" s="145">
        <v>45</v>
      </c>
      <c r="M10988" s="145">
        <v>213333</v>
      </c>
      <c r="N10988" s="148">
        <v>0.875</v>
      </c>
      <c r="O10988" s="148">
        <v>0.40299999999999903</v>
      </c>
      <c r="P10988" s="148">
        <v>0.19</v>
      </c>
      <c r="Q10988" s="148">
        <v>0.84</v>
      </c>
      <c r="R10988" s="148">
        <v>1</v>
      </c>
      <c r="S10988" s="148">
        <v>0.129</v>
      </c>
      <c r="T10988" s="148">
        <v>-19.54</v>
      </c>
      <c r="U10988" s="148">
        <v>0</v>
      </c>
      <c r="V10988" s="148">
        <v>5.4100000000000002E-2</v>
      </c>
      <c r="W10988" s="148">
        <v>128.59</v>
      </c>
      <c r="X10988" s="148">
        <v>5</v>
      </c>
      <c r="Y10988" s="148">
        <v>5.79E-2</v>
      </c>
    </row>
    <row r="10989" spans="11:25" x14ac:dyDescent="0.25">
      <c r="K10989" s="145" t="s">
        <v>3078</v>
      </c>
      <c r="L10989" s="145">
        <v>59</v>
      </c>
      <c r="M10989" s="145">
        <v>168974</v>
      </c>
      <c r="N10989" s="148">
        <v>0.84899999999999998</v>
      </c>
      <c r="O10989" s="148">
        <v>0.47199999999999998</v>
      </c>
      <c r="P10989" s="148">
        <v>0.35699999999999998</v>
      </c>
      <c r="Q10989" s="148">
        <v>0.115</v>
      </c>
      <c r="R10989" s="148">
        <v>0</v>
      </c>
      <c r="S10989" s="148">
        <v>0.255</v>
      </c>
      <c r="T10989" s="148">
        <v>-10.09</v>
      </c>
      <c r="U10989" s="148">
        <v>1</v>
      </c>
      <c r="V10989" s="148">
        <v>3.2800000000000003E-2</v>
      </c>
      <c r="W10989" s="148">
        <v>121.89</v>
      </c>
      <c r="X10989" s="148">
        <v>4</v>
      </c>
      <c r="Y10989" s="148">
        <v>5.3199999999999997E-2</v>
      </c>
    </row>
    <row r="10990" spans="11:25" x14ac:dyDescent="0.25">
      <c r="K10990" s="145" t="s">
        <v>9036</v>
      </c>
      <c r="L10990" s="145">
        <v>51</v>
      </c>
      <c r="M10990" s="145">
        <v>239658</v>
      </c>
      <c r="N10990" s="148">
        <v>0.94499999999999995</v>
      </c>
      <c r="O10990" s="148">
        <v>0.29199999999999998</v>
      </c>
      <c r="P10990" s="148">
        <v>0.32100000000000001</v>
      </c>
      <c r="Q10990" s="148">
        <v>0.38900000000000001</v>
      </c>
      <c r="R10990" s="148">
        <v>11</v>
      </c>
      <c r="S10990" s="148">
        <v>0.69099999999999995</v>
      </c>
      <c r="T10990" s="148">
        <v>-10.84</v>
      </c>
      <c r="U10990" s="148">
        <v>1</v>
      </c>
      <c r="V10990" s="148">
        <v>3.9399999999999998E-2</v>
      </c>
      <c r="W10990" s="148">
        <v>75.959000000000003</v>
      </c>
      <c r="X10990" s="148">
        <v>4</v>
      </c>
      <c r="Y10990" s="148">
        <v>3.9300000000000002E-2</v>
      </c>
    </row>
    <row r="10991" spans="11:25" x14ac:dyDescent="0.25">
      <c r="K10991" s="145" t="s">
        <v>9037</v>
      </c>
      <c r="L10991" s="145">
        <v>51</v>
      </c>
      <c r="M10991" s="145">
        <v>173829</v>
      </c>
      <c r="N10991" s="148">
        <v>0.71799999999999997</v>
      </c>
      <c r="O10991" s="148">
        <v>0.64500000000000002</v>
      </c>
      <c r="P10991" s="148">
        <v>0.42799999999999999</v>
      </c>
      <c r="Q10991" s="148">
        <v>0</v>
      </c>
      <c r="R10991" s="148">
        <v>0</v>
      </c>
      <c r="S10991" s="148">
        <v>0.13300000000000001</v>
      </c>
      <c r="T10991" s="148">
        <v>-10.917</v>
      </c>
      <c r="U10991" s="148">
        <v>1</v>
      </c>
      <c r="V10991" s="148">
        <v>0.29199999999999998</v>
      </c>
      <c r="W10991" s="148">
        <v>129.64099999999999</v>
      </c>
      <c r="X10991" s="148">
        <v>4</v>
      </c>
      <c r="Y10991" s="148">
        <v>0.57199999999999995</v>
      </c>
    </row>
    <row r="10992" spans="11:25" x14ac:dyDescent="0.25">
      <c r="K10992" s="145" t="s">
        <v>9038</v>
      </c>
      <c r="L10992" s="145">
        <v>11</v>
      </c>
      <c r="M10992" s="145">
        <v>219690</v>
      </c>
      <c r="N10992" s="148">
        <v>9.06E-2</v>
      </c>
      <c r="O10992" s="148">
        <v>0.75700000000000001</v>
      </c>
      <c r="P10992" s="148">
        <v>0.502</v>
      </c>
      <c r="Q10992" s="148">
        <v>4.16E-6</v>
      </c>
      <c r="R10992" s="148">
        <v>11</v>
      </c>
      <c r="S10992" s="148">
        <v>0.126</v>
      </c>
      <c r="T10992" s="148">
        <v>-7.5220000000000002</v>
      </c>
      <c r="U10992" s="148">
        <v>0</v>
      </c>
      <c r="V10992" s="148">
        <v>9.0899999999999995E-2</v>
      </c>
      <c r="W10992" s="148">
        <v>139.99799999999999</v>
      </c>
      <c r="X10992" s="148">
        <v>4</v>
      </c>
      <c r="Y10992" s="148">
        <v>0.39899999999999902</v>
      </c>
    </row>
    <row r="10993" spans="11:25" x14ac:dyDescent="0.25">
      <c r="K10993" s="145" t="s">
        <v>9039</v>
      </c>
      <c r="L10993" s="145">
        <v>52</v>
      </c>
      <c r="M10993" s="145">
        <v>225568</v>
      </c>
      <c r="N10993" s="148">
        <v>0.49</v>
      </c>
      <c r="O10993" s="148">
        <v>0.623</v>
      </c>
      <c r="P10993" s="148">
        <v>0.55799999999999905</v>
      </c>
      <c r="Q10993" s="148">
        <v>0</v>
      </c>
      <c r="R10993" s="148">
        <v>0</v>
      </c>
      <c r="S10993" s="148">
        <v>0.17299999999999999</v>
      </c>
      <c r="T10993" s="148">
        <v>-8.782</v>
      </c>
      <c r="U10993" s="148">
        <v>0</v>
      </c>
      <c r="V10993" s="148">
        <v>4.5699999999999998E-2</v>
      </c>
      <c r="W10993" s="148">
        <v>90.504999999999995</v>
      </c>
      <c r="X10993" s="148">
        <v>4</v>
      </c>
      <c r="Y10993" s="148">
        <v>0.45500000000000002</v>
      </c>
    </row>
    <row r="10994" spans="11:25" x14ac:dyDescent="0.25">
      <c r="K10994" s="145" t="s">
        <v>9040</v>
      </c>
      <c r="L10994" s="145">
        <v>45</v>
      </c>
      <c r="M10994" s="145">
        <v>222045</v>
      </c>
      <c r="N10994" s="148">
        <v>0.49099999999999999</v>
      </c>
      <c r="O10994" s="148">
        <v>0.56599999999999995</v>
      </c>
      <c r="P10994" s="148">
        <v>0.39700000000000002</v>
      </c>
      <c r="Q10994" s="148">
        <v>0</v>
      </c>
      <c r="R10994" s="148">
        <v>6</v>
      </c>
      <c r="S10994" s="148">
        <v>0.13400000000000001</v>
      </c>
      <c r="T10994" s="148">
        <v>-10.429</v>
      </c>
      <c r="U10994" s="148">
        <v>0</v>
      </c>
      <c r="V10994" s="148">
        <v>0.372</v>
      </c>
      <c r="W10994" s="148">
        <v>74.516999999999996</v>
      </c>
      <c r="X10994" s="148">
        <v>4</v>
      </c>
      <c r="Y10994" s="148">
        <v>0.36199999999999999</v>
      </c>
    </row>
    <row r="10995" spans="11:25" x14ac:dyDescent="0.25">
      <c r="K10995" s="145" t="s">
        <v>9041</v>
      </c>
      <c r="L10995" s="145">
        <v>11</v>
      </c>
      <c r="M10995" s="145">
        <v>256000</v>
      </c>
      <c r="N10995" s="148">
        <v>0.56599999999999995</v>
      </c>
      <c r="O10995" s="148">
        <v>0.75800000000000001</v>
      </c>
      <c r="P10995" s="148">
        <v>0.41599999999999998</v>
      </c>
      <c r="Q10995" s="148">
        <v>4.8199999999999999E-5</v>
      </c>
      <c r="R10995" s="148">
        <v>5</v>
      </c>
      <c r="S10995" s="148">
        <v>7.4399999999999994E-2</v>
      </c>
      <c r="T10995" s="148">
        <v>-12.722</v>
      </c>
      <c r="U10995" s="148">
        <v>0</v>
      </c>
      <c r="V10995" s="148">
        <v>0.10099999999999899</v>
      </c>
      <c r="W10995" s="148">
        <v>104.935</v>
      </c>
      <c r="X10995" s="148">
        <v>4</v>
      </c>
      <c r="Y10995" s="148">
        <v>0.5</v>
      </c>
    </row>
    <row r="10996" spans="11:25" x14ac:dyDescent="0.25">
      <c r="K10996" s="145" t="s">
        <v>9042</v>
      </c>
      <c r="L10996" s="145">
        <v>46</v>
      </c>
      <c r="M10996" s="145">
        <v>225093</v>
      </c>
      <c r="N10996" s="148">
        <v>0.55500000000000005</v>
      </c>
      <c r="O10996" s="148">
        <v>0.71</v>
      </c>
      <c r="P10996" s="148">
        <v>0.39299999999999902</v>
      </c>
      <c r="Q10996" s="148">
        <v>1.1099999999999899E-3</v>
      </c>
      <c r="R10996" s="148">
        <v>5</v>
      </c>
      <c r="S10996" s="148">
        <v>0.10199999999999999</v>
      </c>
      <c r="T10996" s="148">
        <v>-8.7029999999999994</v>
      </c>
      <c r="U10996" s="148">
        <v>0</v>
      </c>
      <c r="V10996" s="148">
        <v>0.191</v>
      </c>
      <c r="W10996" s="148">
        <v>76.054000000000002</v>
      </c>
      <c r="X10996" s="148">
        <v>4</v>
      </c>
      <c r="Y10996" s="148">
        <v>0.43099999999999999</v>
      </c>
    </row>
    <row r="10997" spans="11:25" x14ac:dyDescent="0.25">
      <c r="K10997" s="145" t="s">
        <v>9043</v>
      </c>
      <c r="L10997" s="145">
        <v>44</v>
      </c>
      <c r="M10997" s="145">
        <v>257288</v>
      </c>
      <c r="N10997" s="148">
        <v>0.90300000000000002</v>
      </c>
      <c r="O10997" s="148">
        <v>0.41</v>
      </c>
      <c r="P10997" s="148">
        <v>0.312</v>
      </c>
      <c r="Q10997" s="148">
        <v>2.04E-4</v>
      </c>
      <c r="R10997" s="148">
        <v>8</v>
      </c>
      <c r="S10997" s="148">
        <v>0.19500000000000001</v>
      </c>
      <c r="T10997" s="148">
        <v>-11.779</v>
      </c>
      <c r="U10997" s="148">
        <v>1</v>
      </c>
      <c r="V10997" s="148">
        <v>4.5900000000000003E-2</v>
      </c>
      <c r="W10997" s="148">
        <v>118.961</v>
      </c>
      <c r="X10997" s="148">
        <v>1</v>
      </c>
      <c r="Y10997" s="148">
        <v>0.19899999999999901</v>
      </c>
    </row>
    <row r="10998" spans="11:25" x14ac:dyDescent="0.25">
      <c r="K10998" s="145" t="s">
        <v>9044</v>
      </c>
      <c r="L10998" s="145">
        <v>40</v>
      </c>
      <c r="M10998" s="145">
        <v>222240</v>
      </c>
      <c r="N10998" s="148">
        <v>0.41</v>
      </c>
      <c r="O10998" s="148">
        <v>0.57099999999999995</v>
      </c>
      <c r="P10998" s="148">
        <v>0.47299999999999998</v>
      </c>
      <c r="Q10998" s="148">
        <v>0.33100000000000002</v>
      </c>
      <c r="R10998" s="148">
        <v>6</v>
      </c>
      <c r="S10998" s="148">
        <v>0.45700000000000002</v>
      </c>
      <c r="T10998" s="148">
        <v>-12.282999999999999</v>
      </c>
      <c r="U10998" s="148">
        <v>1</v>
      </c>
      <c r="V10998" s="148">
        <v>7.5899999999999995E-2</v>
      </c>
      <c r="W10998" s="148">
        <v>146.05199999999999</v>
      </c>
      <c r="X10998" s="148">
        <v>4</v>
      </c>
      <c r="Y10998" s="148">
        <v>0.20199999999999901</v>
      </c>
    </row>
    <row r="10999" spans="11:25" x14ac:dyDescent="0.25">
      <c r="K10999" s="145" t="s">
        <v>2015</v>
      </c>
      <c r="L10999" s="145">
        <v>53</v>
      </c>
      <c r="M10999" s="145">
        <v>232773</v>
      </c>
      <c r="N10999" s="148">
        <v>0.72799999999999998</v>
      </c>
      <c r="O10999" s="148">
        <v>0.49</v>
      </c>
      <c r="P10999" s="148">
        <v>0.32400000000000001</v>
      </c>
      <c r="Q10999" s="148">
        <v>1.5599999999999999E-2</v>
      </c>
      <c r="R10999" s="148">
        <v>4</v>
      </c>
      <c r="S10999" s="148">
        <v>0.16399999999999901</v>
      </c>
      <c r="T10999" s="148">
        <v>-13.700999999999899</v>
      </c>
      <c r="U10999" s="148">
        <v>0</v>
      </c>
      <c r="V10999" s="148">
        <v>6.4600000000000005E-2</v>
      </c>
      <c r="W10999" s="148">
        <v>132.99100000000001</v>
      </c>
      <c r="X10999" s="148">
        <v>4</v>
      </c>
      <c r="Y10999" s="148">
        <v>8.1699999999999995E-2</v>
      </c>
    </row>
    <row r="11000" spans="11:25" x14ac:dyDescent="0.25">
      <c r="K11000" s="145" t="s">
        <v>9045</v>
      </c>
      <c r="L11000" s="145">
        <v>44</v>
      </c>
      <c r="M11000" s="145">
        <v>177109</v>
      </c>
      <c r="N11000" s="148">
        <v>0.35</v>
      </c>
      <c r="O11000" s="148">
        <v>0.79799999999999904</v>
      </c>
      <c r="P11000" s="148">
        <v>0.42799999999999999</v>
      </c>
      <c r="Q11000" s="148">
        <v>3.7399999999999998E-4</v>
      </c>
      <c r="R11000" s="148">
        <v>0</v>
      </c>
      <c r="S11000" s="148">
        <v>0.108</v>
      </c>
      <c r="T11000" s="148">
        <v>-8.7270000000000003</v>
      </c>
      <c r="U11000" s="148">
        <v>0</v>
      </c>
      <c r="V11000" s="148">
        <v>3.8399999999999997E-2</v>
      </c>
      <c r="W11000" s="148">
        <v>109.98099999999999</v>
      </c>
      <c r="X11000" s="148">
        <v>4</v>
      </c>
      <c r="Y11000" s="148">
        <v>0.66900000000000004</v>
      </c>
    </row>
    <row r="11001" spans="11:25" x14ac:dyDescent="0.25">
      <c r="K11001" s="145" t="s">
        <v>2732</v>
      </c>
      <c r="L11001" s="145">
        <v>53</v>
      </c>
      <c r="M11001" s="145">
        <v>239425</v>
      </c>
      <c r="N11001" s="148">
        <v>0.79099999999999904</v>
      </c>
      <c r="O11001" s="148">
        <v>0.54400000000000004</v>
      </c>
      <c r="P11001" s="148">
        <v>0.28100000000000003</v>
      </c>
      <c r="Q11001" s="148">
        <v>0</v>
      </c>
      <c r="R11001" s="148">
        <v>5</v>
      </c>
      <c r="S11001" s="148">
        <v>0.11</v>
      </c>
      <c r="T11001" s="148">
        <v>-8.5060000000000002</v>
      </c>
      <c r="U11001" s="148">
        <v>0</v>
      </c>
      <c r="V11001" s="148">
        <v>5.4100000000000002E-2</v>
      </c>
      <c r="W11001" s="148">
        <v>134.553</v>
      </c>
      <c r="X11001" s="148">
        <v>4</v>
      </c>
      <c r="Y11001" s="148">
        <v>0.23599999999999999</v>
      </c>
    </row>
    <row r="11002" spans="11:25" x14ac:dyDescent="0.25">
      <c r="K11002" s="145" t="s">
        <v>9046</v>
      </c>
      <c r="L11002" s="145">
        <v>57</v>
      </c>
      <c r="M11002" s="145">
        <v>146963</v>
      </c>
      <c r="N11002" s="148">
        <v>0.65799999999999903</v>
      </c>
      <c r="O11002" s="148">
        <v>0.85799999999999998</v>
      </c>
      <c r="P11002" s="148">
        <v>0.27100000000000002</v>
      </c>
      <c r="Q11002" s="148">
        <v>2.9299999999999999E-3</v>
      </c>
      <c r="R11002" s="148">
        <v>9</v>
      </c>
      <c r="S11002" s="148">
        <v>7.8899999999999998E-2</v>
      </c>
      <c r="T11002" s="148">
        <v>-15.047000000000001</v>
      </c>
      <c r="U11002" s="148">
        <v>0</v>
      </c>
      <c r="V11002" s="148">
        <v>0.47</v>
      </c>
      <c r="W11002" s="148">
        <v>96.997999999999905</v>
      </c>
      <c r="X11002" s="148">
        <v>4</v>
      </c>
      <c r="Y11002" s="148">
        <v>0.47499999999999998</v>
      </c>
    </row>
    <row r="11003" spans="11:25" x14ac:dyDescent="0.25">
      <c r="K11003" s="145" t="s">
        <v>9047</v>
      </c>
      <c r="L11003" s="145">
        <v>68</v>
      </c>
      <c r="M11003" s="145">
        <v>115000</v>
      </c>
      <c r="N11003" s="148">
        <v>0.80700000000000005</v>
      </c>
      <c r="O11003" s="148">
        <v>0.86</v>
      </c>
      <c r="P11003" s="148">
        <v>0.33200000000000002</v>
      </c>
      <c r="Q11003" s="148">
        <v>0</v>
      </c>
      <c r="R11003" s="148">
        <v>1</v>
      </c>
      <c r="S11003" s="148">
        <v>0.106</v>
      </c>
      <c r="T11003" s="148">
        <v>-10.263</v>
      </c>
      <c r="U11003" s="148">
        <v>1</v>
      </c>
      <c r="V11003" s="148">
        <v>0.22</v>
      </c>
      <c r="W11003" s="148">
        <v>140.94899999999899</v>
      </c>
      <c r="X11003" s="148">
        <v>4</v>
      </c>
      <c r="Y11003" s="148">
        <v>0.26</v>
      </c>
    </row>
    <row r="11004" spans="11:25" x14ac:dyDescent="0.25">
      <c r="K11004" s="145" t="s">
        <v>9048</v>
      </c>
      <c r="L11004" s="145">
        <v>48</v>
      </c>
      <c r="M11004" s="145">
        <v>257691</v>
      </c>
      <c r="N11004" s="148">
        <v>0.51700000000000002</v>
      </c>
      <c r="O11004" s="148">
        <v>0.39500000000000002</v>
      </c>
      <c r="P11004" s="148">
        <v>0.71599999999999997</v>
      </c>
      <c r="Q11004" s="148">
        <v>1.7099999999999999E-3</v>
      </c>
      <c r="R11004" s="148">
        <v>2</v>
      </c>
      <c r="S11004" s="148">
        <v>0.20799999999999999</v>
      </c>
      <c r="T11004" s="148">
        <v>-5.9079999999999897</v>
      </c>
      <c r="U11004" s="148">
        <v>1</v>
      </c>
      <c r="V11004" s="148">
        <v>5.9799999999999999E-2</v>
      </c>
      <c r="W11004" s="148">
        <v>79.188999999999993</v>
      </c>
      <c r="X11004" s="148">
        <v>4</v>
      </c>
      <c r="Y11004" s="148">
        <v>0.40799999999999997</v>
      </c>
    </row>
    <row r="11005" spans="11:25" x14ac:dyDescent="0.25">
      <c r="K11005" s="145" t="s">
        <v>9049</v>
      </c>
      <c r="L11005" s="145">
        <v>46</v>
      </c>
      <c r="M11005" s="145">
        <v>194220</v>
      </c>
      <c r="N11005" s="148">
        <v>0.94</v>
      </c>
      <c r="O11005" s="148">
        <v>0.39299999999999902</v>
      </c>
      <c r="P11005" s="148">
        <v>0.34699999999999998</v>
      </c>
      <c r="Q11005" s="148">
        <v>7.6300000000000001E-4</v>
      </c>
      <c r="R11005" s="148">
        <v>3</v>
      </c>
      <c r="S11005" s="148">
        <v>9.0999999999999998E-2</v>
      </c>
      <c r="T11005" s="148">
        <v>-10.552</v>
      </c>
      <c r="U11005" s="148">
        <v>0</v>
      </c>
      <c r="V11005" s="148">
        <v>0.10099999999999899</v>
      </c>
      <c r="W11005" s="148">
        <v>77.623999999999995</v>
      </c>
      <c r="X11005" s="148">
        <v>4</v>
      </c>
      <c r="Y11005" s="148">
        <v>5.9799999999999999E-2</v>
      </c>
    </row>
    <row r="11006" spans="11:25" x14ac:dyDescent="0.25">
      <c r="K11006" s="145" t="s">
        <v>9050</v>
      </c>
      <c r="L11006" s="145">
        <v>43</v>
      </c>
      <c r="M11006" s="145">
        <v>223636</v>
      </c>
      <c r="N11006" s="148">
        <v>0.60099999999999998</v>
      </c>
      <c r="O11006" s="148">
        <v>0.59399999999999997</v>
      </c>
      <c r="P11006" s="148">
        <v>0.53799999999999903</v>
      </c>
      <c r="Q11006" s="148">
        <v>0</v>
      </c>
      <c r="R11006" s="148">
        <v>10</v>
      </c>
      <c r="S11006" s="148">
        <v>0.11599999999999901</v>
      </c>
      <c r="T11006" s="148">
        <v>-10.659000000000001</v>
      </c>
      <c r="U11006" s="148">
        <v>0</v>
      </c>
      <c r="V11006" s="148">
        <v>0.42599999999999999</v>
      </c>
      <c r="W11006" s="148">
        <v>176.279</v>
      </c>
      <c r="X11006" s="148">
        <v>4</v>
      </c>
      <c r="Y11006" s="148">
        <v>0.41899999999999998</v>
      </c>
    </row>
    <row r="11007" spans="11:25" x14ac:dyDescent="0.25">
      <c r="K11007" s="145" t="s">
        <v>3494</v>
      </c>
      <c r="L11007" s="145">
        <v>23</v>
      </c>
      <c r="M11007" s="145">
        <v>292696</v>
      </c>
      <c r="N11007" s="148">
        <v>0.78200000000000003</v>
      </c>
      <c r="O11007" s="148">
        <v>0.45200000000000001</v>
      </c>
      <c r="P11007" s="148">
        <v>0.36099999999999999</v>
      </c>
      <c r="Q11007" s="148">
        <v>1.41E-3</v>
      </c>
      <c r="R11007" s="148">
        <v>8</v>
      </c>
      <c r="S11007" s="148">
        <v>0.19500000000000001</v>
      </c>
      <c r="T11007" s="148">
        <v>-8.3379999999999992</v>
      </c>
      <c r="U11007" s="148">
        <v>0</v>
      </c>
      <c r="V11007" s="148">
        <v>3.2399999999999998E-2</v>
      </c>
      <c r="W11007" s="148">
        <v>105.617</v>
      </c>
      <c r="X11007" s="148">
        <v>4</v>
      </c>
      <c r="Y11007" s="148">
        <v>0.214</v>
      </c>
    </row>
    <row r="11008" spans="11:25" x14ac:dyDescent="0.25">
      <c r="K11008" s="145" t="s">
        <v>9051</v>
      </c>
      <c r="L11008" s="145">
        <v>43</v>
      </c>
      <c r="M11008" s="145">
        <v>180000</v>
      </c>
      <c r="N11008" s="148">
        <v>0.48699999999999999</v>
      </c>
      <c r="O11008" s="148">
        <v>0.66200000000000003</v>
      </c>
      <c r="P11008" s="148">
        <v>0.51400000000000001</v>
      </c>
      <c r="Q11008" s="148">
        <v>1.18999999999999E-4</v>
      </c>
      <c r="R11008" s="148">
        <v>0</v>
      </c>
      <c r="S11008" s="148">
        <v>0.108</v>
      </c>
      <c r="T11008" s="148">
        <v>-9.5169999999999995</v>
      </c>
      <c r="U11008" s="148">
        <v>0</v>
      </c>
      <c r="V11008" s="148">
        <v>4.5400000000000003E-2</v>
      </c>
      <c r="W11008" s="148">
        <v>99.062999999999903</v>
      </c>
      <c r="X11008" s="148">
        <v>4</v>
      </c>
      <c r="Y11008" s="148">
        <v>0.121</v>
      </c>
    </row>
    <row r="11009" spans="11:25" x14ac:dyDescent="0.25">
      <c r="K11009" s="145" t="s">
        <v>8002</v>
      </c>
      <c r="L11009" s="145">
        <v>43</v>
      </c>
      <c r="M11009" s="145">
        <v>251000</v>
      </c>
      <c r="N11009" s="148">
        <v>5.3999999999999999E-2</v>
      </c>
      <c r="O11009" s="148">
        <v>0.61499999999999999</v>
      </c>
      <c r="P11009" s="148">
        <v>0.59099999999999997</v>
      </c>
      <c r="Q11009" s="148">
        <v>1.5800000000000001E-5</v>
      </c>
      <c r="R11009" s="148">
        <v>2</v>
      </c>
      <c r="S11009" s="148">
        <v>0.13800000000000001</v>
      </c>
      <c r="T11009" s="148">
        <v>-8.5990000000000002</v>
      </c>
      <c r="U11009" s="148">
        <v>0</v>
      </c>
      <c r="V11009" s="148">
        <v>0.113</v>
      </c>
      <c r="W11009" s="148">
        <v>163.88099999999901</v>
      </c>
      <c r="X11009" s="148">
        <v>4</v>
      </c>
      <c r="Y11009" s="148">
        <v>0.39299999999999902</v>
      </c>
    </row>
    <row r="11010" spans="11:25" x14ac:dyDescent="0.25">
      <c r="K11010" s="145" t="s">
        <v>9052</v>
      </c>
      <c r="L11010" s="145">
        <v>45</v>
      </c>
      <c r="M11010" s="145">
        <v>231306</v>
      </c>
      <c r="N11010" s="148">
        <v>1.17E-2</v>
      </c>
      <c r="O11010" s="148">
        <v>0.441</v>
      </c>
      <c r="P11010" s="148">
        <v>0.435</v>
      </c>
      <c r="Q11010" s="148">
        <v>0</v>
      </c>
      <c r="R11010" s="148">
        <v>3</v>
      </c>
      <c r="S11010" s="148">
        <v>0.109</v>
      </c>
      <c r="T11010" s="148">
        <v>-11.55</v>
      </c>
      <c r="U11010" s="148">
        <v>0</v>
      </c>
      <c r="V11010" s="148">
        <v>0.42</v>
      </c>
      <c r="W11010" s="148">
        <v>82.477000000000004</v>
      </c>
      <c r="X11010" s="148">
        <v>4</v>
      </c>
      <c r="Y11010" s="148">
        <v>0.36199999999999999</v>
      </c>
    </row>
    <row r="11011" spans="11:25" x14ac:dyDescent="0.25">
      <c r="K11011" s="145" t="s">
        <v>9053</v>
      </c>
      <c r="L11011" s="145">
        <v>44</v>
      </c>
      <c r="M11011" s="145">
        <v>190060</v>
      </c>
      <c r="N11011" s="148">
        <v>0.14399999999999999</v>
      </c>
      <c r="O11011" s="148">
        <v>0.93599999999999905</v>
      </c>
      <c r="P11011" s="148">
        <v>0.21</v>
      </c>
      <c r="Q11011" s="148">
        <v>1.17E-4</v>
      </c>
      <c r="R11011" s="148">
        <v>6</v>
      </c>
      <c r="S11011" s="148">
        <v>9.1200000000000003E-2</v>
      </c>
      <c r="T11011" s="148">
        <v>-8.3550000000000004</v>
      </c>
      <c r="U11011" s="148">
        <v>0</v>
      </c>
      <c r="V11011" s="148">
        <v>0.39299999999999902</v>
      </c>
      <c r="W11011" s="148">
        <v>123.72799999999999</v>
      </c>
      <c r="X11011" s="148">
        <v>4</v>
      </c>
      <c r="Y11011" s="148">
        <v>0.28499999999999998</v>
      </c>
    </row>
    <row r="11012" spans="11:25" x14ac:dyDescent="0.25">
      <c r="K11012" s="145" t="s">
        <v>9054</v>
      </c>
      <c r="L11012" s="145">
        <v>53</v>
      </c>
      <c r="M11012" s="145">
        <v>214500</v>
      </c>
      <c r="N11012" s="148">
        <v>0.41</v>
      </c>
      <c r="O11012" s="148">
        <v>0.66200000000000003</v>
      </c>
      <c r="P11012" s="148">
        <v>0.627</v>
      </c>
      <c r="Q11012" s="148">
        <v>1.24E-5</v>
      </c>
      <c r="R11012" s="148">
        <v>6</v>
      </c>
      <c r="S11012" s="148">
        <v>9.4E-2</v>
      </c>
      <c r="T11012" s="148">
        <v>-8.4450000000000003</v>
      </c>
      <c r="U11012" s="148">
        <v>0</v>
      </c>
      <c r="V11012" s="148">
        <v>0.38</v>
      </c>
      <c r="W11012" s="148">
        <v>79.97</v>
      </c>
      <c r="X11012" s="148">
        <v>4</v>
      </c>
      <c r="Y11012" s="148">
        <v>0.64</v>
      </c>
    </row>
    <row r="11013" spans="11:25" x14ac:dyDescent="0.25">
      <c r="K11013" s="145" t="s">
        <v>9055</v>
      </c>
      <c r="L11013" s="145">
        <v>42</v>
      </c>
      <c r="M11013" s="145">
        <v>148750</v>
      </c>
      <c r="N11013" s="148">
        <v>0.34200000000000003</v>
      </c>
      <c r="O11013" s="148">
        <v>0.73399999999999999</v>
      </c>
      <c r="P11013" s="148">
        <v>0.36899999999999999</v>
      </c>
      <c r="Q11013" s="148">
        <v>1.45E-4</v>
      </c>
      <c r="R11013" s="148">
        <v>7</v>
      </c>
      <c r="S11013" s="148">
        <v>0.18</v>
      </c>
      <c r="T11013" s="148">
        <v>-13.509</v>
      </c>
      <c r="U11013" s="148">
        <v>1</v>
      </c>
      <c r="V11013" s="148">
        <v>0.312</v>
      </c>
      <c r="W11013" s="148">
        <v>144.065</v>
      </c>
      <c r="X11013" s="148">
        <v>4</v>
      </c>
      <c r="Y11013" s="148">
        <v>0.35199999999999998</v>
      </c>
    </row>
    <row r="11014" spans="11:25" x14ac:dyDescent="0.25">
      <c r="K11014" s="145" t="s">
        <v>9056</v>
      </c>
      <c r="L11014" s="145">
        <v>48</v>
      </c>
      <c r="M11014" s="145">
        <v>246857</v>
      </c>
      <c r="N11014" s="148">
        <v>0.78599999999999903</v>
      </c>
      <c r="O11014" s="148">
        <v>0.63400000000000001</v>
      </c>
      <c r="P11014" s="148">
        <v>0.35199999999999998</v>
      </c>
      <c r="Q11014" s="148">
        <v>0.42499999999999999</v>
      </c>
      <c r="R11014" s="148">
        <v>0</v>
      </c>
      <c r="S11014" s="148">
        <v>0.11599999999999901</v>
      </c>
      <c r="T11014" s="148">
        <v>-13.554</v>
      </c>
      <c r="U11014" s="148">
        <v>1</v>
      </c>
      <c r="V11014" s="148">
        <v>3.7100000000000001E-2</v>
      </c>
      <c r="W11014" s="148">
        <v>140.02799999999999</v>
      </c>
      <c r="X11014" s="148">
        <v>4</v>
      </c>
      <c r="Y11014" s="148">
        <v>0.307</v>
      </c>
    </row>
    <row r="11015" spans="11:25" x14ac:dyDescent="0.25">
      <c r="K11015" s="145" t="s">
        <v>9057</v>
      </c>
      <c r="L11015" s="145">
        <v>46</v>
      </c>
      <c r="M11015" s="145">
        <v>174000</v>
      </c>
      <c r="N11015" s="148">
        <v>0.875</v>
      </c>
      <c r="O11015" s="148">
        <v>0.72</v>
      </c>
      <c r="P11015" s="148">
        <v>0.624</v>
      </c>
      <c r="Q11015" s="148">
        <v>0.26800000000000002</v>
      </c>
      <c r="R11015" s="148">
        <v>11</v>
      </c>
      <c r="S11015" s="148">
        <v>0.104</v>
      </c>
      <c r="T11015" s="148">
        <v>-7.6629999999999896</v>
      </c>
      <c r="U11015" s="148">
        <v>1</v>
      </c>
      <c r="V11015" s="148">
        <v>3.5499999999999997E-2</v>
      </c>
      <c r="W11015" s="148">
        <v>120.02</v>
      </c>
      <c r="X11015" s="148">
        <v>4</v>
      </c>
      <c r="Y11015" s="148">
        <v>0.123</v>
      </c>
    </row>
    <row r="11016" spans="11:25" x14ac:dyDescent="0.25">
      <c r="K11016" s="145" t="s">
        <v>9058</v>
      </c>
      <c r="L11016" s="145">
        <v>53</v>
      </c>
      <c r="M11016" s="145">
        <v>228236</v>
      </c>
      <c r="N11016" s="148">
        <v>0.88300000000000001</v>
      </c>
      <c r="O11016" s="148">
        <v>0.79</v>
      </c>
      <c r="P11016" s="148">
        <v>0.121</v>
      </c>
      <c r="Q11016" s="148">
        <v>0.72499999999999998</v>
      </c>
      <c r="R11016" s="148">
        <v>3</v>
      </c>
      <c r="S11016" s="148">
        <v>0.13100000000000001</v>
      </c>
      <c r="T11016" s="148">
        <v>-14.477</v>
      </c>
      <c r="U11016" s="148">
        <v>1</v>
      </c>
      <c r="V11016" s="148">
        <v>3.4599999999999999E-2</v>
      </c>
      <c r="W11016" s="148">
        <v>121.95399999999999</v>
      </c>
      <c r="X11016" s="148">
        <v>4</v>
      </c>
      <c r="Y11016" s="148">
        <v>0.161</v>
      </c>
    </row>
    <row r="11017" spans="11:25" x14ac:dyDescent="0.25">
      <c r="K11017" s="145" t="s">
        <v>9059</v>
      </c>
      <c r="L11017" s="145">
        <v>44</v>
      </c>
      <c r="M11017" s="145">
        <v>185294</v>
      </c>
      <c r="N11017" s="148">
        <v>0.18</v>
      </c>
      <c r="O11017" s="148">
        <v>0.747</v>
      </c>
      <c r="P11017" s="148">
        <v>0.38500000000000001</v>
      </c>
      <c r="Q11017" s="148">
        <v>1.49E-2</v>
      </c>
      <c r="R11017" s="148">
        <v>4</v>
      </c>
      <c r="S11017" s="148">
        <v>0.121</v>
      </c>
      <c r="T11017" s="148">
        <v>-11.0209999999999</v>
      </c>
      <c r="U11017" s="148">
        <v>0</v>
      </c>
      <c r="V11017" s="148">
        <v>0.26</v>
      </c>
      <c r="W11017" s="148">
        <v>82.015000000000001</v>
      </c>
      <c r="X11017" s="148">
        <v>4</v>
      </c>
      <c r="Y11017" s="148">
        <v>0.40100000000000002</v>
      </c>
    </row>
    <row r="11018" spans="11:25" x14ac:dyDescent="0.25">
      <c r="K11018" s="145" t="s">
        <v>9060</v>
      </c>
      <c r="L11018" s="145">
        <v>41</v>
      </c>
      <c r="M11018" s="145">
        <v>112977</v>
      </c>
      <c r="N11018" s="148">
        <v>9.8199999999999996E-2</v>
      </c>
      <c r="O11018" s="148">
        <v>0.73399999999999999</v>
      </c>
      <c r="P11018" s="148">
        <v>0.41499999999999998</v>
      </c>
      <c r="Q11018" s="148">
        <v>3.1699999999999998E-5</v>
      </c>
      <c r="R11018" s="148">
        <v>9</v>
      </c>
      <c r="S11018" s="148">
        <v>0.104</v>
      </c>
      <c r="T11018" s="148">
        <v>-9.1050000000000004</v>
      </c>
      <c r="U11018" s="148">
        <v>0</v>
      </c>
      <c r="V11018" s="148">
        <v>0.125</v>
      </c>
      <c r="W11018" s="148">
        <v>87.840999999999994</v>
      </c>
      <c r="X11018" s="148">
        <v>4</v>
      </c>
      <c r="Y11018" s="148">
        <v>0.37</v>
      </c>
    </row>
    <row r="11019" spans="11:25" x14ac:dyDescent="0.25">
      <c r="K11019" s="145" t="s">
        <v>9061</v>
      </c>
      <c r="L11019" s="145">
        <v>50</v>
      </c>
      <c r="M11019" s="145">
        <v>230400</v>
      </c>
      <c r="N11019" s="148">
        <v>2.3699999999999999E-2</v>
      </c>
      <c r="O11019" s="148">
        <v>0.68400000000000005</v>
      </c>
      <c r="P11019" s="148">
        <v>0.60399999999999998</v>
      </c>
      <c r="Q11019" s="148">
        <v>4.7300000000000002E-2</v>
      </c>
      <c r="R11019" s="148">
        <v>8</v>
      </c>
      <c r="S11019" s="148">
        <v>0.121</v>
      </c>
      <c r="T11019" s="148">
        <v>-6.41</v>
      </c>
      <c r="U11019" s="148">
        <v>1</v>
      </c>
      <c r="V11019" s="148">
        <v>3.8699999999999998E-2</v>
      </c>
      <c r="W11019" s="148">
        <v>150.023</v>
      </c>
      <c r="X11019" s="148">
        <v>4</v>
      </c>
      <c r="Y11019" s="148">
        <v>0.85499999999999998</v>
      </c>
    </row>
    <row r="11020" spans="11:25" x14ac:dyDescent="0.25">
      <c r="K11020" s="145" t="s">
        <v>5388</v>
      </c>
      <c r="L11020" s="145">
        <v>2</v>
      </c>
      <c r="M11020" s="145">
        <v>192493</v>
      </c>
      <c r="N11020" s="148">
        <v>9.4100000000000003E-2</v>
      </c>
      <c r="O11020" s="148">
        <v>0.54899999999999904</v>
      </c>
      <c r="P11020" s="148">
        <v>0.621</v>
      </c>
      <c r="Q11020" s="148">
        <v>0</v>
      </c>
      <c r="R11020" s="148">
        <v>8</v>
      </c>
      <c r="S11020" s="148">
        <v>0.104</v>
      </c>
      <c r="T11020" s="148">
        <v>-8.8079999999999998</v>
      </c>
      <c r="U11020" s="148">
        <v>0</v>
      </c>
      <c r="V11020" s="148">
        <v>0.249</v>
      </c>
      <c r="W11020" s="148">
        <v>81.98</v>
      </c>
      <c r="X11020" s="148">
        <v>4</v>
      </c>
      <c r="Y11020" s="148">
        <v>0.14099999999999999</v>
      </c>
    </row>
    <row r="11021" spans="11:25" x14ac:dyDescent="0.25">
      <c r="K11021" s="145" t="s">
        <v>9062</v>
      </c>
      <c r="L11021" s="145">
        <v>50</v>
      </c>
      <c r="M11021" s="145">
        <v>207222</v>
      </c>
      <c r="N11021" s="148">
        <v>0.42</v>
      </c>
      <c r="O11021" s="148">
        <v>0.71399999999999997</v>
      </c>
      <c r="P11021" s="148">
        <v>0.55799999999999905</v>
      </c>
      <c r="Q11021" s="148">
        <v>7.3100000000000001E-5</v>
      </c>
      <c r="R11021" s="148">
        <v>11</v>
      </c>
      <c r="S11021" s="148">
        <v>0.10099999999999899</v>
      </c>
      <c r="T11021" s="148">
        <v>-7.5079999999999902</v>
      </c>
      <c r="U11021" s="148">
        <v>0</v>
      </c>
      <c r="V11021" s="148">
        <v>6.1899999999999997E-2</v>
      </c>
      <c r="W11021" s="148">
        <v>135.07599999999999</v>
      </c>
      <c r="X11021" s="148">
        <v>4</v>
      </c>
      <c r="Y11021" s="148">
        <v>0.20699999999999999</v>
      </c>
    </row>
    <row r="11022" spans="11:25" x14ac:dyDescent="0.25">
      <c r="K11022" s="145" t="s">
        <v>9063</v>
      </c>
      <c r="L11022" s="145">
        <v>64</v>
      </c>
      <c r="M11022" s="145">
        <v>249296</v>
      </c>
      <c r="N11022" s="148">
        <v>2.23E-2</v>
      </c>
      <c r="O11022" s="148">
        <v>0.54799999999999904</v>
      </c>
      <c r="P11022" s="148">
        <v>0.69899999999999995</v>
      </c>
      <c r="Q11022" s="148">
        <v>3.9199999999999999E-4</v>
      </c>
      <c r="R11022" s="148">
        <v>2</v>
      </c>
      <c r="S11022" s="148">
        <v>9.0300000000000005E-2</v>
      </c>
      <c r="T11022" s="148">
        <v>-7.149</v>
      </c>
      <c r="U11022" s="148">
        <v>0</v>
      </c>
      <c r="V11022" s="148">
        <v>5.1700000000000003E-2</v>
      </c>
      <c r="W11022" s="148">
        <v>132.798</v>
      </c>
      <c r="X11022" s="148">
        <v>4</v>
      </c>
      <c r="Y11022" s="148">
        <v>0.308</v>
      </c>
    </row>
    <row r="11023" spans="11:25" x14ac:dyDescent="0.25">
      <c r="K11023" s="145" t="s">
        <v>9064</v>
      </c>
      <c r="L11023" s="145">
        <v>44</v>
      </c>
      <c r="M11023" s="145">
        <v>214680</v>
      </c>
      <c r="N11023" s="148">
        <v>0.11599999999999901</v>
      </c>
      <c r="O11023" s="148">
        <v>0.75599999999999901</v>
      </c>
      <c r="P11023" s="148">
        <v>0.36899999999999999</v>
      </c>
      <c r="Q11023" s="148">
        <v>5.32999999999999E-5</v>
      </c>
      <c r="R11023" s="148">
        <v>7</v>
      </c>
      <c r="S11023" s="148">
        <v>0.108</v>
      </c>
      <c r="T11023" s="148">
        <v>-6.4089999999999998</v>
      </c>
      <c r="U11023" s="148">
        <v>1</v>
      </c>
      <c r="V11023" s="148">
        <v>0.22500000000000001</v>
      </c>
      <c r="W11023" s="148">
        <v>65.876999999999995</v>
      </c>
      <c r="X11023" s="148">
        <v>4</v>
      </c>
      <c r="Y11023" s="148">
        <v>0.55299999999999905</v>
      </c>
    </row>
    <row r="11024" spans="11:25" x14ac:dyDescent="0.25">
      <c r="K11024" s="145" t="s">
        <v>9065</v>
      </c>
      <c r="L11024" s="145">
        <v>41</v>
      </c>
      <c r="M11024" s="145">
        <v>153563</v>
      </c>
      <c r="N11024" s="148">
        <v>0.51400000000000001</v>
      </c>
      <c r="O11024" s="148">
        <v>0.55299999999999905</v>
      </c>
      <c r="P11024" s="148">
        <v>0.40699999999999997</v>
      </c>
      <c r="Q11024" s="148">
        <v>2.0799999999999998E-3</v>
      </c>
      <c r="R11024" s="148">
        <v>8</v>
      </c>
      <c r="S11024" s="148">
        <v>0.13800000000000001</v>
      </c>
      <c r="T11024" s="148">
        <v>-12.325999999999899</v>
      </c>
      <c r="U11024" s="148">
        <v>1</v>
      </c>
      <c r="V11024" s="148">
        <v>0.29299999999999998</v>
      </c>
      <c r="W11024" s="148">
        <v>139.98099999999999</v>
      </c>
      <c r="X11024" s="148">
        <v>4</v>
      </c>
      <c r="Y11024" s="148">
        <v>0.22600000000000001</v>
      </c>
    </row>
    <row r="11025" spans="11:25" x14ac:dyDescent="0.25">
      <c r="K11025" s="145" t="s">
        <v>9066</v>
      </c>
      <c r="L11025" s="145">
        <v>41</v>
      </c>
      <c r="M11025" s="145">
        <v>207428</v>
      </c>
      <c r="N11025" s="148">
        <v>0.79900000000000004</v>
      </c>
      <c r="O11025" s="148">
        <v>0.376</v>
      </c>
      <c r="P11025" s="148">
        <v>0.27200000000000002</v>
      </c>
      <c r="Q11025" s="148">
        <v>2.8699999999999901E-5</v>
      </c>
      <c r="R11025" s="148">
        <v>4</v>
      </c>
      <c r="S11025" s="148">
        <v>0.113</v>
      </c>
      <c r="T11025" s="148">
        <v>-14.856</v>
      </c>
      <c r="U11025" s="148">
        <v>0</v>
      </c>
      <c r="V11025" s="148">
        <v>0.30399999999999999</v>
      </c>
      <c r="W11025" s="148">
        <v>179.142</v>
      </c>
      <c r="X11025" s="148">
        <v>3</v>
      </c>
      <c r="Y11025" s="148">
        <v>0.24199999999999999</v>
      </c>
    </row>
    <row r="11026" spans="11:25" x14ac:dyDescent="0.25">
      <c r="K11026" s="145" t="s">
        <v>9067</v>
      </c>
      <c r="L11026" s="145">
        <v>51</v>
      </c>
      <c r="M11026" s="145">
        <v>222115</v>
      </c>
      <c r="N11026" s="148">
        <v>0.45700000000000002</v>
      </c>
      <c r="O11026" s="148">
        <v>0.86099999999999999</v>
      </c>
      <c r="P11026" s="148">
        <v>0.125</v>
      </c>
      <c r="Q11026" s="148">
        <v>0.42099999999999999</v>
      </c>
      <c r="R11026" s="148">
        <v>0</v>
      </c>
      <c r="S11026" s="148">
        <v>0.10099999999999899</v>
      </c>
      <c r="T11026" s="148">
        <v>-16.481999999999999</v>
      </c>
      <c r="U11026" s="148">
        <v>1</v>
      </c>
      <c r="V11026" s="148">
        <v>7.0800000000000002E-2</v>
      </c>
      <c r="W11026" s="148">
        <v>78.036000000000001</v>
      </c>
      <c r="X11026" s="148">
        <v>4</v>
      </c>
      <c r="Y11026" s="148">
        <v>0.4</v>
      </c>
    </row>
    <row r="11027" spans="11:25" x14ac:dyDescent="0.25">
      <c r="K11027" s="145" t="s">
        <v>1536</v>
      </c>
      <c r="L11027" s="145">
        <v>41</v>
      </c>
      <c r="M11027" s="145">
        <v>183000</v>
      </c>
      <c r="N11027" s="148">
        <v>0.747</v>
      </c>
      <c r="O11027" s="148">
        <v>0.84599999999999997</v>
      </c>
      <c r="P11027" s="148">
        <v>0.46399999999999902</v>
      </c>
      <c r="Q11027" s="148">
        <v>3.0000000000000001E-6</v>
      </c>
      <c r="R11027" s="148">
        <v>5</v>
      </c>
      <c r="S11027" s="148">
        <v>7.6999999999999999E-2</v>
      </c>
      <c r="T11027" s="148">
        <v>-6.8220000000000001</v>
      </c>
      <c r="U11027" s="148">
        <v>0</v>
      </c>
      <c r="V11027" s="148">
        <v>4.5999999999999999E-2</v>
      </c>
      <c r="W11027" s="148">
        <v>130.00399999999999</v>
      </c>
      <c r="X11027" s="148">
        <v>4</v>
      </c>
      <c r="Y11027" s="148">
        <v>0.70399999999999996</v>
      </c>
    </row>
    <row r="11028" spans="11:25" x14ac:dyDescent="0.25">
      <c r="K11028" s="145" t="s">
        <v>9068</v>
      </c>
      <c r="L11028" s="145">
        <v>37</v>
      </c>
      <c r="M11028" s="145">
        <v>145205</v>
      </c>
      <c r="N11028" s="148">
        <v>0.17499999999999999</v>
      </c>
      <c r="O11028" s="148">
        <v>0.81399999999999995</v>
      </c>
      <c r="P11028" s="148">
        <v>0.53</v>
      </c>
      <c r="Q11028" s="148">
        <v>2.7099999999999999E-6</v>
      </c>
      <c r="R11028" s="148">
        <v>11</v>
      </c>
      <c r="S11028" s="148">
        <v>0.115</v>
      </c>
      <c r="T11028" s="148">
        <v>-6.1870000000000003</v>
      </c>
      <c r="U11028" s="148">
        <v>0</v>
      </c>
      <c r="V11028" s="148">
        <v>9.3299999999999994E-2</v>
      </c>
      <c r="W11028" s="148">
        <v>103.02</v>
      </c>
      <c r="X11028" s="148">
        <v>4</v>
      </c>
      <c r="Y11028" s="148">
        <v>0.42699999999999999</v>
      </c>
    </row>
    <row r="11029" spans="11:25" x14ac:dyDescent="0.25">
      <c r="K11029" s="145" t="s">
        <v>937</v>
      </c>
      <c r="L11029" s="145">
        <v>49</v>
      </c>
      <c r="M11029" s="145">
        <v>178285</v>
      </c>
      <c r="N11029" s="148">
        <v>0.70299999999999996</v>
      </c>
      <c r="O11029" s="148">
        <v>0.78500000000000003</v>
      </c>
      <c r="P11029" s="148">
        <v>0.39200000000000002</v>
      </c>
      <c r="Q11029" s="148">
        <v>7.0699999999999997E-5</v>
      </c>
      <c r="R11029" s="148">
        <v>1</v>
      </c>
      <c r="S11029" s="148">
        <v>0.123</v>
      </c>
      <c r="T11029" s="148">
        <v>-8.048</v>
      </c>
      <c r="U11029" s="148">
        <v>0</v>
      </c>
      <c r="V11029" s="148">
        <v>0.10199999999999999</v>
      </c>
      <c r="W11029" s="148">
        <v>140.05699999999999</v>
      </c>
      <c r="X11029" s="148">
        <v>4</v>
      </c>
      <c r="Y11029" s="148">
        <v>0.84499999999999997</v>
      </c>
    </row>
    <row r="11030" spans="11:25" x14ac:dyDescent="0.25">
      <c r="K11030" s="145" t="s">
        <v>9069</v>
      </c>
      <c r="L11030" s="145">
        <v>44</v>
      </c>
      <c r="M11030" s="145">
        <v>258760</v>
      </c>
      <c r="N11030" s="148">
        <v>0.63900000000000001</v>
      </c>
      <c r="O11030" s="148">
        <v>0.55899999999999905</v>
      </c>
      <c r="P11030" s="148">
        <v>0.55200000000000005</v>
      </c>
      <c r="Q11030" s="148">
        <v>0</v>
      </c>
      <c r="R11030" s="148">
        <v>2</v>
      </c>
      <c r="S11030" s="148">
        <v>0.308</v>
      </c>
      <c r="T11030" s="148">
        <v>-9.8420000000000005</v>
      </c>
      <c r="U11030" s="148">
        <v>1</v>
      </c>
      <c r="V11030" s="148">
        <v>0.24099999999999999</v>
      </c>
      <c r="W11030" s="148">
        <v>85.963999999999999</v>
      </c>
      <c r="X11030" s="148">
        <v>4</v>
      </c>
      <c r="Y11030" s="148">
        <v>0.41599999999999998</v>
      </c>
    </row>
    <row r="11031" spans="11:25" x14ac:dyDescent="0.25">
      <c r="K11031" s="145" t="s">
        <v>9070</v>
      </c>
      <c r="L11031" s="145">
        <v>65</v>
      </c>
      <c r="M11031" s="145">
        <v>196754</v>
      </c>
      <c r="N11031" s="148">
        <v>3.39E-2</v>
      </c>
      <c r="O11031" s="148">
        <v>0.71199999999999997</v>
      </c>
      <c r="P11031" s="148">
        <v>0.84599999999999997</v>
      </c>
      <c r="Q11031" s="148">
        <v>3.8400000000000001E-4</v>
      </c>
      <c r="R11031" s="148">
        <v>4</v>
      </c>
      <c r="S11031" s="148">
        <v>0.106</v>
      </c>
      <c r="T11031" s="148">
        <v>-6.7139999999999898</v>
      </c>
      <c r="U11031" s="148">
        <v>0</v>
      </c>
      <c r="V11031" s="148">
        <v>5.3800000000000001E-2</v>
      </c>
      <c r="W11031" s="148">
        <v>120.01600000000001</v>
      </c>
      <c r="X11031" s="148">
        <v>4</v>
      </c>
      <c r="Y11031" s="148">
        <v>0.57299999999999995</v>
      </c>
    </row>
    <row r="11032" spans="11:25" x14ac:dyDescent="0.25">
      <c r="K11032" s="145" t="s">
        <v>9071</v>
      </c>
      <c r="L11032" s="145">
        <v>52</v>
      </c>
      <c r="M11032" s="145">
        <v>215779</v>
      </c>
      <c r="N11032" s="148">
        <v>5.33E-2</v>
      </c>
      <c r="O11032" s="148">
        <v>0.76400000000000001</v>
      </c>
      <c r="P11032" s="148">
        <v>0.73899999999999999</v>
      </c>
      <c r="Q11032" s="148">
        <v>0</v>
      </c>
      <c r="R11032" s="148">
        <v>1</v>
      </c>
      <c r="S11032" s="148">
        <v>9.6799999999999997E-2</v>
      </c>
      <c r="T11032" s="148">
        <v>-7.5869999999999997</v>
      </c>
      <c r="U11032" s="148">
        <v>0</v>
      </c>
      <c r="V11032" s="148">
        <v>6.3899999999999998E-2</v>
      </c>
      <c r="W11032" s="148">
        <v>109.014</v>
      </c>
      <c r="X11032" s="148">
        <v>4</v>
      </c>
      <c r="Y11032" s="148">
        <v>0.627</v>
      </c>
    </row>
    <row r="11033" spans="11:25" x14ac:dyDescent="0.25">
      <c r="K11033" s="145" t="s">
        <v>9072</v>
      </c>
      <c r="L11033" s="145">
        <v>41</v>
      </c>
      <c r="M11033" s="145">
        <v>198868</v>
      </c>
      <c r="N11033" s="148">
        <v>0.10099999999999899</v>
      </c>
      <c r="O11033" s="148">
        <v>0.65799999999999903</v>
      </c>
      <c r="P11033" s="148">
        <v>0.63</v>
      </c>
      <c r="Q11033" s="148">
        <v>4.0199999999999898E-4</v>
      </c>
      <c r="R11033" s="148">
        <v>6</v>
      </c>
      <c r="S11033" s="148">
        <v>0.14299999999999999</v>
      </c>
      <c r="T11033" s="148">
        <v>-6.8170000000000002</v>
      </c>
      <c r="U11033" s="148">
        <v>1</v>
      </c>
      <c r="V11033" s="148">
        <v>4.4299999999999999E-2</v>
      </c>
      <c r="W11033" s="148">
        <v>137.108</v>
      </c>
      <c r="X11033" s="148">
        <v>4</v>
      </c>
      <c r="Y11033" s="148">
        <v>0.41499999999999998</v>
      </c>
    </row>
    <row r="11034" spans="11:25" x14ac:dyDescent="0.25">
      <c r="K11034" s="145" t="s">
        <v>9073</v>
      </c>
      <c r="L11034" s="145">
        <v>41</v>
      </c>
      <c r="M11034" s="145">
        <v>203182</v>
      </c>
      <c r="N11034" s="148">
        <v>7.0099999999999996E-2</v>
      </c>
      <c r="O11034" s="148">
        <v>0.64200000000000002</v>
      </c>
      <c r="P11034" s="148">
        <v>0.50700000000000001</v>
      </c>
      <c r="Q11034" s="148">
        <v>7.75E-5</v>
      </c>
      <c r="R11034" s="148">
        <v>10</v>
      </c>
      <c r="S11034" s="148">
        <v>0.122</v>
      </c>
      <c r="T11034" s="148">
        <v>-9.6859999999999999</v>
      </c>
      <c r="U11034" s="148">
        <v>0</v>
      </c>
      <c r="V11034" s="148">
        <v>0.16200000000000001</v>
      </c>
      <c r="W11034" s="148">
        <v>89.840999999999994</v>
      </c>
      <c r="X11034" s="148">
        <v>4</v>
      </c>
      <c r="Y11034" s="148">
        <v>0.48899999999999999</v>
      </c>
    </row>
    <row r="11035" spans="11:25" x14ac:dyDescent="0.25">
      <c r="K11035" s="145" t="s">
        <v>9074</v>
      </c>
      <c r="L11035" s="145">
        <v>46</v>
      </c>
      <c r="M11035" s="145">
        <v>220007</v>
      </c>
      <c r="N11035" s="148">
        <v>0.59299999999999997</v>
      </c>
      <c r="O11035" s="148">
        <v>0.34</v>
      </c>
      <c r="P11035" s="148">
        <v>0.29399999999999998</v>
      </c>
      <c r="Q11035" s="148">
        <v>0.68</v>
      </c>
      <c r="R11035" s="148">
        <v>2</v>
      </c>
      <c r="S11035" s="148">
        <v>9.4399999999999998E-2</v>
      </c>
      <c r="T11035" s="148">
        <v>-15.989000000000001</v>
      </c>
      <c r="U11035" s="148">
        <v>1</v>
      </c>
      <c r="V11035" s="148">
        <v>4.2599999999999999E-2</v>
      </c>
      <c r="W11035" s="148">
        <v>83.937999999999903</v>
      </c>
      <c r="X11035" s="148">
        <v>4</v>
      </c>
      <c r="Y11035" s="148">
        <v>0.13600000000000001</v>
      </c>
    </row>
    <row r="11036" spans="11:25" x14ac:dyDescent="0.25">
      <c r="K11036" s="145" t="s">
        <v>9075</v>
      </c>
      <c r="L11036" s="145">
        <v>43</v>
      </c>
      <c r="M11036" s="145">
        <v>139404</v>
      </c>
      <c r="N11036" s="148">
        <v>6.1100000000000002E-2</v>
      </c>
      <c r="O11036" s="148">
        <v>0.755</v>
      </c>
      <c r="P11036" s="148">
        <v>0.44900000000000001</v>
      </c>
      <c r="Q11036" s="148">
        <v>0</v>
      </c>
      <c r="R11036" s="148">
        <v>4</v>
      </c>
      <c r="S11036" s="148">
        <v>8.3699999999999997E-2</v>
      </c>
      <c r="T11036" s="148">
        <v>-8.593</v>
      </c>
      <c r="U11036" s="148">
        <v>0</v>
      </c>
      <c r="V11036" s="148">
        <v>8.3599999999999994E-2</v>
      </c>
      <c r="W11036" s="148">
        <v>167.00099999999901</v>
      </c>
      <c r="X11036" s="148">
        <v>4</v>
      </c>
      <c r="Y11036" s="148">
        <v>0.52200000000000002</v>
      </c>
    </row>
    <row r="11037" spans="11:25" x14ac:dyDescent="0.25">
      <c r="K11037" s="145" t="s">
        <v>9076</v>
      </c>
      <c r="L11037" s="145">
        <v>41</v>
      </c>
      <c r="M11037" s="145">
        <v>155076</v>
      </c>
      <c r="N11037" s="148">
        <v>0.53400000000000003</v>
      </c>
      <c r="O11037" s="148">
        <v>0.69199999999999995</v>
      </c>
      <c r="P11037" s="148">
        <v>0.41899999999999998</v>
      </c>
      <c r="Q11037" s="148">
        <v>1.01E-2</v>
      </c>
      <c r="R11037" s="148">
        <v>7</v>
      </c>
      <c r="S11037" s="148">
        <v>0.38200000000000001</v>
      </c>
      <c r="T11037" s="148">
        <v>-12.613</v>
      </c>
      <c r="U11037" s="148">
        <v>1</v>
      </c>
      <c r="V11037" s="148">
        <v>0.33799999999999902</v>
      </c>
      <c r="W11037" s="148">
        <v>64.878999999999905</v>
      </c>
      <c r="X11037" s="148">
        <v>4</v>
      </c>
      <c r="Y11037" s="148">
        <v>0.56100000000000005</v>
      </c>
    </row>
    <row r="11038" spans="11:25" x14ac:dyDescent="0.25">
      <c r="K11038" s="145" t="s">
        <v>9077</v>
      </c>
      <c r="L11038" s="145">
        <v>44</v>
      </c>
      <c r="M11038" s="145">
        <v>205663</v>
      </c>
      <c r="N11038" s="148">
        <v>0.47799999999999998</v>
      </c>
      <c r="O11038" s="148">
        <v>0.308</v>
      </c>
      <c r="P11038" s="148">
        <v>0.20499999999999999</v>
      </c>
      <c r="Q11038" s="148">
        <v>7.5400000000000003E-5</v>
      </c>
      <c r="R11038" s="148">
        <v>8</v>
      </c>
      <c r="S11038" s="148">
        <v>0.153</v>
      </c>
      <c r="T11038" s="148">
        <v>-12.962</v>
      </c>
      <c r="U11038" s="148">
        <v>1</v>
      </c>
      <c r="V11038" s="148">
        <v>6.7500000000000004E-2</v>
      </c>
      <c r="W11038" s="148">
        <v>176.50599999999901</v>
      </c>
      <c r="X11038" s="148">
        <v>3</v>
      </c>
      <c r="Y11038" s="148">
        <v>7.4499999999999997E-2</v>
      </c>
    </row>
    <row r="11039" spans="11:25" x14ac:dyDescent="0.25">
      <c r="K11039" s="145" t="s">
        <v>9078</v>
      </c>
      <c r="L11039" s="145">
        <v>46</v>
      </c>
      <c r="M11039" s="145">
        <v>211762</v>
      </c>
      <c r="N11039" s="148">
        <v>0.93599999999999905</v>
      </c>
      <c r="O11039" s="148">
        <v>0.66900000000000004</v>
      </c>
      <c r="P11039" s="148">
        <v>0.27800000000000002</v>
      </c>
      <c r="Q11039" s="148">
        <v>0.85399999999999998</v>
      </c>
      <c r="R11039" s="148">
        <v>10</v>
      </c>
      <c r="S11039" s="148">
        <v>0.11</v>
      </c>
      <c r="T11039" s="148">
        <v>-14.997</v>
      </c>
      <c r="U11039" s="148">
        <v>0</v>
      </c>
      <c r="V11039" s="148">
        <v>5.1299999999999998E-2</v>
      </c>
      <c r="W11039" s="148">
        <v>74.992000000000004</v>
      </c>
      <c r="X11039" s="148">
        <v>4</v>
      </c>
      <c r="Y11039" s="148">
        <v>0.44799999999999901</v>
      </c>
    </row>
    <row r="11040" spans="11:25" x14ac:dyDescent="0.25">
      <c r="K11040" s="145" t="s">
        <v>9079</v>
      </c>
      <c r="L11040" s="145">
        <v>2</v>
      </c>
      <c r="M11040" s="145">
        <v>221196</v>
      </c>
      <c r="N11040" s="148">
        <v>0.158</v>
      </c>
      <c r="O11040" s="148">
        <v>0.59099999999999997</v>
      </c>
      <c r="P11040" s="148">
        <v>0.44400000000000001</v>
      </c>
      <c r="Q11040" s="148">
        <v>2.8899999999999999E-6</v>
      </c>
      <c r="R11040" s="148">
        <v>8</v>
      </c>
      <c r="S11040" s="148">
        <v>0.114</v>
      </c>
      <c r="T11040" s="148">
        <v>-7.1479999999999997</v>
      </c>
      <c r="U11040" s="148">
        <v>1</v>
      </c>
      <c r="V11040" s="148">
        <v>0.115</v>
      </c>
      <c r="W11040" s="148">
        <v>139.79</v>
      </c>
      <c r="X11040" s="148">
        <v>4</v>
      </c>
      <c r="Y11040" s="148">
        <v>0.35499999999999998</v>
      </c>
    </row>
    <row r="11041" spans="11:25" x14ac:dyDescent="0.25">
      <c r="K11041" s="145" t="s">
        <v>9080</v>
      </c>
      <c r="L11041" s="145">
        <v>51</v>
      </c>
      <c r="M11041" s="145">
        <v>162973</v>
      </c>
      <c r="N11041" s="148">
        <v>0.58699999999999997</v>
      </c>
      <c r="O11041" s="148">
        <v>0.55100000000000005</v>
      </c>
      <c r="P11041" s="148">
        <v>0.35699999999999998</v>
      </c>
      <c r="Q11041" s="148">
        <v>1.6699999999999999E-4</v>
      </c>
      <c r="R11041" s="148">
        <v>2</v>
      </c>
      <c r="S11041" s="148">
        <v>0.123</v>
      </c>
      <c r="T11041" s="148">
        <v>-8.1319999999999997</v>
      </c>
      <c r="U11041" s="148">
        <v>0</v>
      </c>
      <c r="V11041" s="148">
        <v>0.503</v>
      </c>
      <c r="W11041" s="148">
        <v>184.47900000000001</v>
      </c>
      <c r="X11041" s="148">
        <v>4</v>
      </c>
      <c r="Y11041" s="148">
        <v>0.49399999999999999</v>
      </c>
    </row>
    <row r="11042" spans="11:25" x14ac:dyDescent="0.25">
      <c r="K11042" s="145" t="s">
        <v>9081</v>
      </c>
      <c r="L11042" s="145">
        <v>41</v>
      </c>
      <c r="M11042" s="145">
        <v>221333</v>
      </c>
      <c r="N11042" s="148">
        <v>0.85399999999999998</v>
      </c>
      <c r="O11042" s="148">
        <v>0.439</v>
      </c>
      <c r="P11042" s="148">
        <v>0.40299999999999903</v>
      </c>
      <c r="Q11042" s="148">
        <v>3.4599999999999999E-6</v>
      </c>
      <c r="R11042" s="148">
        <v>5</v>
      </c>
      <c r="S11042" s="148">
        <v>0.376</v>
      </c>
      <c r="T11042" s="148">
        <v>-11.523</v>
      </c>
      <c r="U11042" s="148">
        <v>1</v>
      </c>
      <c r="V11042" s="148">
        <v>0.42199999999999999</v>
      </c>
      <c r="W11042" s="148">
        <v>87.436999999999998</v>
      </c>
      <c r="X11042" s="148">
        <v>4</v>
      </c>
      <c r="Y11042" s="148">
        <v>0.376</v>
      </c>
    </row>
    <row r="11043" spans="11:25" x14ac:dyDescent="0.25">
      <c r="K11043" s="145" t="s">
        <v>9082</v>
      </c>
      <c r="L11043" s="145">
        <v>45</v>
      </c>
      <c r="M11043" s="145">
        <v>242848</v>
      </c>
      <c r="N11043" s="148">
        <v>0.502</v>
      </c>
      <c r="O11043" s="148">
        <v>0.47799999999999998</v>
      </c>
      <c r="P11043" s="148">
        <v>0.5</v>
      </c>
      <c r="Q11043" s="148">
        <v>0</v>
      </c>
      <c r="R11043" s="148">
        <v>1</v>
      </c>
      <c r="S11043" s="148">
        <v>0.24099999999999999</v>
      </c>
      <c r="T11043" s="148">
        <v>-7.835</v>
      </c>
      <c r="U11043" s="148">
        <v>0</v>
      </c>
      <c r="V11043" s="148">
        <v>0.47899999999999998</v>
      </c>
      <c r="W11043" s="148">
        <v>172.864</v>
      </c>
      <c r="X11043" s="148">
        <v>4</v>
      </c>
      <c r="Y11043" s="148">
        <v>0.17100000000000001</v>
      </c>
    </row>
    <row r="11044" spans="11:25" x14ac:dyDescent="0.25">
      <c r="K11044" s="145" t="s">
        <v>9083</v>
      </c>
      <c r="L11044" s="145">
        <v>62</v>
      </c>
      <c r="M11044" s="145">
        <v>159786</v>
      </c>
      <c r="N11044" s="148">
        <v>0.17100000000000001</v>
      </c>
      <c r="O11044" s="148">
        <v>0.70799999999999996</v>
      </c>
      <c r="P11044" s="148">
        <v>0.72099999999999997</v>
      </c>
      <c r="Q11044" s="148">
        <v>4.57E-5</v>
      </c>
      <c r="R11044" s="148">
        <v>11</v>
      </c>
      <c r="S11044" s="148">
        <v>0.40699999999999997</v>
      </c>
      <c r="T11044" s="148">
        <v>-5.96</v>
      </c>
      <c r="U11044" s="148">
        <v>0</v>
      </c>
      <c r="V11044" s="148">
        <v>0.23100000000000001</v>
      </c>
      <c r="W11044" s="148">
        <v>160.06100000000001</v>
      </c>
      <c r="X11044" s="148">
        <v>4</v>
      </c>
      <c r="Y11044" s="148">
        <v>0.65300000000000002</v>
      </c>
    </row>
    <row r="11045" spans="11:25" x14ac:dyDescent="0.25">
      <c r="K11045" s="145" t="s">
        <v>9084</v>
      </c>
      <c r="L11045" s="145">
        <v>46</v>
      </c>
      <c r="M11045" s="145">
        <v>254400</v>
      </c>
      <c r="N11045" s="148">
        <v>0.83899999999999997</v>
      </c>
      <c r="O11045" s="148">
        <v>0.64800000000000002</v>
      </c>
      <c r="P11045" s="148">
        <v>0.16800000000000001</v>
      </c>
      <c r="Q11045" s="148">
        <v>3.5999999999999997E-2</v>
      </c>
      <c r="R11045" s="148">
        <v>0</v>
      </c>
      <c r="S11045" s="148">
        <v>0.19500000000000001</v>
      </c>
      <c r="T11045" s="148">
        <v>-12.875</v>
      </c>
      <c r="U11045" s="148">
        <v>1</v>
      </c>
      <c r="V11045" s="148">
        <v>3.1099999999999999E-2</v>
      </c>
      <c r="W11045" s="148">
        <v>99.973999999999904</v>
      </c>
      <c r="X11045" s="148">
        <v>4</v>
      </c>
      <c r="Y11045" s="148">
        <v>9.2799999999999994E-2</v>
      </c>
    </row>
    <row r="11046" spans="11:25" x14ac:dyDescent="0.25">
      <c r="K11046" s="145" t="s">
        <v>1191</v>
      </c>
      <c r="L11046" s="145">
        <v>47</v>
      </c>
      <c r="M11046" s="145">
        <v>216754</v>
      </c>
      <c r="N11046" s="148">
        <v>0.54700000000000004</v>
      </c>
      <c r="O11046" s="148">
        <v>0.71799999999999997</v>
      </c>
      <c r="P11046" s="148">
        <v>0.45</v>
      </c>
      <c r="Q11046" s="148">
        <v>8.1700000000000002E-3</v>
      </c>
      <c r="R11046" s="148">
        <v>6</v>
      </c>
      <c r="S11046" s="148">
        <v>0.10299999999999999</v>
      </c>
      <c r="T11046" s="148">
        <v>-12.02</v>
      </c>
      <c r="U11046" s="148">
        <v>1</v>
      </c>
      <c r="V11046" s="148">
        <v>0.22399999999999901</v>
      </c>
      <c r="W11046" s="148">
        <v>167.982</v>
      </c>
      <c r="X11046" s="148">
        <v>4</v>
      </c>
      <c r="Y11046" s="148">
        <v>0.24399999999999999</v>
      </c>
    </row>
    <row r="11047" spans="11:25" x14ac:dyDescent="0.25">
      <c r="K11047" s="145" t="s">
        <v>9085</v>
      </c>
      <c r="L11047" s="145">
        <v>62</v>
      </c>
      <c r="M11047" s="145">
        <v>220043</v>
      </c>
      <c r="N11047" s="148">
        <v>0.35499999999999998</v>
      </c>
      <c r="O11047" s="148">
        <v>0.72599999999999998</v>
      </c>
      <c r="P11047" s="148">
        <v>0.29599999999999999</v>
      </c>
      <c r="Q11047" s="148">
        <v>0</v>
      </c>
      <c r="R11047" s="148">
        <v>4</v>
      </c>
      <c r="S11047" s="148">
        <v>0.111999999999999</v>
      </c>
      <c r="T11047" s="148">
        <v>-7.859</v>
      </c>
      <c r="U11047" s="148">
        <v>0</v>
      </c>
      <c r="V11047" s="148">
        <v>3.9300000000000002E-2</v>
      </c>
      <c r="W11047" s="148">
        <v>123.94199999999999</v>
      </c>
      <c r="X11047" s="148">
        <v>4</v>
      </c>
      <c r="Y11047" s="148">
        <v>0.14799999999999999</v>
      </c>
    </row>
    <row r="11048" spans="11:25" x14ac:dyDescent="0.25">
      <c r="K11048" s="145" t="s">
        <v>9086</v>
      </c>
      <c r="L11048" s="145">
        <v>51</v>
      </c>
      <c r="M11048" s="145">
        <v>255186</v>
      </c>
      <c r="N11048" s="148">
        <v>5.11E-3</v>
      </c>
      <c r="O11048" s="148">
        <v>0.65700000000000003</v>
      </c>
      <c r="P11048" s="148">
        <v>0.49</v>
      </c>
      <c r="Q11048" s="148">
        <v>8.9600000000000006E-6</v>
      </c>
      <c r="R11048" s="148">
        <v>8</v>
      </c>
      <c r="S11048" s="148">
        <v>9.1800000000000007E-2</v>
      </c>
      <c r="T11048" s="148">
        <v>-6.5069999999999997</v>
      </c>
      <c r="U11048" s="148">
        <v>0</v>
      </c>
      <c r="V11048" s="148">
        <v>3.78E-2</v>
      </c>
      <c r="W11048" s="148">
        <v>133.99799999999999</v>
      </c>
      <c r="X11048" s="148">
        <v>4</v>
      </c>
      <c r="Y11048" s="148">
        <v>0.434</v>
      </c>
    </row>
    <row r="11049" spans="11:25" x14ac:dyDescent="0.25">
      <c r="K11049" s="145" t="s">
        <v>9087</v>
      </c>
      <c r="L11049" s="145">
        <v>72</v>
      </c>
      <c r="M11049" s="145">
        <v>164430</v>
      </c>
      <c r="N11049" s="148">
        <v>0.76500000000000001</v>
      </c>
      <c r="O11049" s="148">
        <v>0.28699999999999998</v>
      </c>
      <c r="P11049" s="148">
        <v>0.23399999999999899</v>
      </c>
      <c r="Q11049" s="148">
        <v>6.3600000000000004E-2</v>
      </c>
      <c r="R11049" s="148">
        <v>4</v>
      </c>
      <c r="S11049" s="148">
        <v>0.123</v>
      </c>
      <c r="T11049" s="148">
        <v>-17.86</v>
      </c>
      <c r="U11049" s="148">
        <v>1</v>
      </c>
      <c r="V11049" s="148">
        <v>6.7199999999999996E-2</v>
      </c>
      <c r="W11049" s="148">
        <v>74.453999999999994</v>
      </c>
      <c r="X11049" s="148">
        <v>4</v>
      </c>
      <c r="Y11049" s="148">
        <v>0.121</v>
      </c>
    </row>
    <row r="11050" spans="11:25" x14ac:dyDescent="0.25">
      <c r="K11050" s="145" t="s">
        <v>9088</v>
      </c>
      <c r="L11050" s="145">
        <v>5</v>
      </c>
      <c r="M11050" s="145">
        <v>228937</v>
      </c>
      <c r="N11050" s="148">
        <v>9.8100000000000007E-2</v>
      </c>
      <c r="O11050" s="148">
        <v>0.54500000000000004</v>
      </c>
      <c r="P11050" s="148">
        <v>0.85099999999999998</v>
      </c>
      <c r="Q11050" s="148">
        <v>4.5700000000000003E-3</v>
      </c>
      <c r="R11050" s="148">
        <v>2</v>
      </c>
      <c r="S11050" s="148">
        <v>0.10299999999999999</v>
      </c>
      <c r="T11050" s="148">
        <v>-3.4169999999999998</v>
      </c>
      <c r="U11050" s="148">
        <v>0</v>
      </c>
      <c r="V11050" s="148">
        <v>3.1399999999999997E-2</v>
      </c>
      <c r="W11050" s="148">
        <v>139.99600000000001</v>
      </c>
      <c r="X11050" s="148">
        <v>4</v>
      </c>
      <c r="Y11050" s="148">
        <v>0.36499999999999999</v>
      </c>
    </row>
    <row r="11051" spans="11:25" x14ac:dyDescent="0.25">
      <c r="K11051" s="145" t="s">
        <v>9089</v>
      </c>
      <c r="L11051" s="145">
        <v>45</v>
      </c>
      <c r="M11051" s="145">
        <v>153700</v>
      </c>
      <c r="N11051" s="148">
        <v>0.73399999999999999</v>
      </c>
      <c r="O11051" s="148">
        <v>0.80200000000000005</v>
      </c>
      <c r="P11051" s="148">
        <v>0.186</v>
      </c>
      <c r="Q11051" s="148">
        <v>0.36599999999999999</v>
      </c>
      <c r="R11051" s="148">
        <v>10</v>
      </c>
      <c r="S11051" s="148">
        <v>0.10099999999999899</v>
      </c>
      <c r="T11051" s="148">
        <v>-13.561999999999999</v>
      </c>
      <c r="U11051" s="148">
        <v>0</v>
      </c>
      <c r="V11051" s="148">
        <v>6.7599999999999993E-2</v>
      </c>
      <c r="W11051" s="148">
        <v>128.08099999999999</v>
      </c>
      <c r="X11051" s="148">
        <v>4</v>
      </c>
      <c r="Y11051" s="148">
        <v>0.22500000000000001</v>
      </c>
    </row>
    <row r="11052" spans="11:25" x14ac:dyDescent="0.25">
      <c r="K11052" s="145" t="s">
        <v>9090</v>
      </c>
      <c r="L11052" s="145">
        <v>43</v>
      </c>
      <c r="M11052" s="145">
        <v>206197</v>
      </c>
      <c r="N11052" s="148">
        <v>3.1600000000000003E-2</v>
      </c>
      <c r="O11052" s="148">
        <v>0.71199999999999997</v>
      </c>
      <c r="P11052" s="148">
        <v>0.47499999999999998</v>
      </c>
      <c r="Q11052" s="148">
        <v>0.80299999999999905</v>
      </c>
      <c r="R11052" s="148">
        <v>11</v>
      </c>
      <c r="S11052" s="148">
        <v>0.126</v>
      </c>
      <c r="T11052" s="148">
        <v>-9.2270000000000003</v>
      </c>
      <c r="U11052" s="148">
        <v>0</v>
      </c>
      <c r="V11052" s="148">
        <v>5.0799999999999998E-2</v>
      </c>
      <c r="W11052" s="148">
        <v>142.005</v>
      </c>
      <c r="X11052" s="148">
        <v>4</v>
      </c>
      <c r="Y11052" s="148">
        <v>0.70299999999999996</v>
      </c>
    </row>
    <row r="11053" spans="11:25" x14ac:dyDescent="0.25">
      <c r="K11053" s="145" t="s">
        <v>9091</v>
      </c>
      <c r="L11053" s="145">
        <v>5</v>
      </c>
      <c r="M11053" s="145">
        <v>188653</v>
      </c>
      <c r="N11053" s="148">
        <v>4.7500000000000001E-2</v>
      </c>
      <c r="O11053" s="148">
        <v>0.873</v>
      </c>
      <c r="P11053" s="148">
        <v>0.47799999999999998</v>
      </c>
      <c r="Q11053" s="148">
        <v>3.68E-4</v>
      </c>
      <c r="R11053" s="148">
        <v>10</v>
      </c>
      <c r="S11053" s="148">
        <v>9.7799999999999998E-2</v>
      </c>
      <c r="T11053" s="148">
        <v>-8.0559999999999992</v>
      </c>
      <c r="U11053" s="148">
        <v>0</v>
      </c>
      <c r="V11053" s="148">
        <v>0.16399999999999901</v>
      </c>
      <c r="W11053" s="148">
        <v>103.995</v>
      </c>
      <c r="X11053" s="148">
        <v>4</v>
      </c>
      <c r="Y11053" s="148">
        <v>0.66799999999999904</v>
      </c>
    </row>
    <row r="11054" spans="11:25" x14ac:dyDescent="0.25">
      <c r="K11054" s="145" t="s">
        <v>648</v>
      </c>
      <c r="L11054" s="145">
        <v>46</v>
      </c>
      <c r="M11054" s="145">
        <v>174754</v>
      </c>
      <c r="N11054" s="148">
        <v>0.64</v>
      </c>
      <c r="O11054" s="148">
        <v>0.627</v>
      </c>
      <c r="P11054" s="148">
        <v>0.44500000000000001</v>
      </c>
      <c r="Q11054" s="148">
        <v>2.4199999999999999E-2</v>
      </c>
      <c r="R11054" s="148">
        <v>10</v>
      </c>
      <c r="S11054" s="148">
        <v>8.1100000000000005E-2</v>
      </c>
      <c r="T11054" s="148">
        <v>-10.527999999999899</v>
      </c>
      <c r="U11054" s="148">
        <v>0</v>
      </c>
      <c r="V11054" s="148">
        <v>0.17199999999999999</v>
      </c>
      <c r="W11054" s="148">
        <v>183.095</v>
      </c>
      <c r="X11054" s="148">
        <v>4</v>
      </c>
      <c r="Y11054" s="148">
        <v>9.06E-2</v>
      </c>
    </row>
    <row r="11055" spans="11:25" x14ac:dyDescent="0.25">
      <c r="K11055" s="145" t="s">
        <v>9092</v>
      </c>
      <c r="L11055" s="145">
        <v>66</v>
      </c>
      <c r="M11055" s="145">
        <v>217853</v>
      </c>
      <c r="N11055" s="148">
        <v>1.2500000000000001E-2</v>
      </c>
      <c r="O11055" s="148">
        <v>0.71499999999999997</v>
      </c>
      <c r="P11055" s="148">
        <v>0.64099999999999902</v>
      </c>
      <c r="Q11055" s="148">
        <v>8.4199999999999998E-4</v>
      </c>
      <c r="R11055" s="148">
        <v>11</v>
      </c>
      <c r="S11055" s="148">
        <v>9.3200000000000005E-2</v>
      </c>
      <c r="T11055" s="148">
        <v>-6.1840000000000002</v>
      </c>
      <c r="U11055" s="148">
        <v>1</v>
      </c>
      <c r="V11055" s="148">
        <v>0.17199999999999999</v>
      </c>
      <c r="W11055" s="148">
        <v>127.943</v>
      </c>
      <c r="X11055" s="148">
        <v>4</v>
      </c>
      <c r="Y11055" s="148">
        <v>0.28299999999999997</v>
      </c>
    </row>
    <row r="11056" spans="11:25" x14ac:dyDescent="0.25">
      <c r="K11056" s="145" t="s">
        <v>6738</v>
      </c>
      <c r="L11056" s="145">
        <v>77</v>
      </c>
      <c r="M11056" s="145">
        <v>142320</v>
      </c>
      <c r="N11056" s="148">
        <v>4.8399999999999999E-2</v>
      </c>
      <c r="O11056" s="148">
        <v>0.65599999999999903</v>
      </c>
      <c r="P11056" s="148">
        <v>0.54200000000000004</v>
      </c>
      <c r="Q11056" s="148">
        <v>0</v>
      </c>
      <c r="R11056" s="148">
        <v>7</v>
      </c>
      <c r="S11056" s="148">
        <v>0.106</v>
      </c>
      <c r="T11056" s="148">
        <v>-7.3579999999999997</v>
      </c>
      <c r="U11056" s="148">
        <v>1</v>
      </c>
      <c r="V11056" s="148">
        <v>0.32299999999999901</v>
      </c>
      <c r="W11056" s="148">
        <v>166.11</v>
      </c>
      <c r="X11056" s="148">
        <v>4</v>
      </c>
      <c r="Y11056" s="148">
        <v>0.55100000000000005</v>
      </c>
    </row>
    <row r="11057" spans="11:25" x14ac:dyDescent="0.25">
      <c r="K11057" s="145" t="s">
        <v>9093</v>
      </c>
      <c r="L11057" s="145">
        <v>45</v>
      </c>
      <c r="M11057" s="145">
        <v>226235</v>
      </c>
      <c r="N11057" s="148">
        <v>0.25800000000000001</v>
      </c>
      <c r="O11057" s="148">
        <v>0.86099999999999999</v>
      </c>
      <c r="P11057" s="148">
        <v>0.69</v>
      </c>
      <c r="Q11057" s="148">
        <v>0</v>
      </c>
      <c r="R11057" s="148">
        <v>9</v>
      </c>
      <c r="S11057" s="148">
        <v>0.29499999999999998</v>
      </c>
      <c r="T11057" s="148">
        <v>-4.7089999999999996</v>
      </c>
      <c r="U11057" s="148">
        <v>1</v>
      </c>
      <c r="V11057" s="148">
        <v>0.22800000000000001</v>
      </c>
      <c r="W11057" s="148">
        <v>137.99299999999999</v>
      </c>
      <c r="X11057" s="148">
        <v>4</v>
      </c>
      <c r="Y11057" s="148">
        <v>0.57799999999999996</v>
      </c>
    </row>
    <row r="11058" spans="11:25" x14ac:dyDescent="0.25">
      <c r="K11058" s="145" t="s">
        <v>9094</v>
      </c>
      <c r="L11058" s="145">
        <v>0</v>
      </c>
      <c r="M11058" s="145">
        <v>207430</v>
      </c>
      <c r="N11058" s="148">
        <v>0.34599999999999997</v>
      </c>
      <c r="O11058" s="148">
        <v>0.84899999999999998</v>
      </c>
      <c r="P11058" s="148">
        <v>0.84299999999999997</v>
      </c>
      <c r="Q11058" s="148">
        <v>0</v>
      </c>
      <c r="R11058" s="148">
        <v>2</v>
      </c>
      <c r="S11058" s="148">
        <v>8.6800000000000002E-2</v>
      </c>
      <c r="T11058" s="148">
        <v>-3.246</v>
      </c>
      <c r="U11058" s="148">
        <v>1</v>
      </c>
      <c r="V11058" s="148">
        <v>0.36299999999999999</v>
      </c>
      <c r="W11058" s="148">
        <v>139.93899999999999</v>
      </c>
      <c r="X11058" s="148">
        <v>4</v>
      </c>
      <c r="Y11058" s="148">
        <v>0.5</v>
      </c>
    </row>
    <row r="11059" spans="11:25" x14ac:dyDescent="0.25">
      <c r="K11059" s="145" t="s">
        <v>1579</v>
      </c>
      <c r="L11059" s="145">
        <v>97</v>
      </c>
      <c r="M11059" s="145">
        <v>312820</v>
      </c>
      <c r="N11059" s="148">
        <v>5.13E-3</v>
      </c>
      <c r="O11059" s="148">
        <v>0.83399999999999996</v>
      </c>
      <c r="P11059" s="148">
        <v>0.73</v>
      </c>
      <c r="Q11059" s="148">
        <v>0</v>
      </c>
      <c r="R11059" s="148">
        <v>8</v>
      </c>
      <c r="S11059" s="148">
        <v>0.124</v>
      </c>
      <c r="T11059" s="148">
        <v>-3.714</v>
      </c>
      <c r="U11059" s="148">
        <v>1</v>
      </c>
      <c r="V11059" s="148">
        <v>0.222</v>
      </c>
      <c r="W11059" s="148">
        <v>155.00799999999899</v>
      </c>
      <c r="X11059" s="148">
        <v>4</v>
      </c>
      <c r="Y11059" s="148">
        <v>0.44600000000000001</v>
      </c>
    </row>
    <row r="11060" spans="11:25" x14ac:dyDescent="0.25">
      <c r="K11060" s="145" t="s">
        <v>3051</v>
      </c>
      <c r="L11060" s="145">
        <v>60</v>
      </c>
      <c r="M11060" s="145">
        <v>162994</v>
      </c>
      <c r="N11060" s="148">
        <v>0.20300000000000001</v>
      </c>
      <c r="O11060" s="148">
        <v>0.77599999999999902</v>
      </c>
      <c r="P11060" s="148">
        <v>0.624</v>
      </c>
      <c r="Q11060" s="148">
        <v>0</v>
      </c>
      <c r="R11060" s="148">
        <v>0</v>
      </c>
      <c r="S11060" s="148">
        <v>0.17799999999999999</v>
      </c>
      <c r="T11060" s="148">
        <v>-5.4779999999999998</v>
      </c>
      <c r="U11060" s="148">
        <v>1</v>
      </c>
      <c r="V11060" s="148">
        <v>0.19899999999999901</v>
      </c>
      <c r="W11060" s="148">
        <v>77.533999999999907</v>
      </c>
      <c r="X11060" s="148">
        <v>4</v>
      </c>
      <c r="Y11060" s="148">
        <v>0.56999999999999995</v>
      </c>
    </row>
    <row r="11061" spans="11:25" x14ac:dyDescent="0.25">
      <c r="K11061" s="145" t="s">
        <v>9095</v>
      </c>
      <c r="L11061" s="145">
        <v>0</v>
      </c>
      <c r="M11061" s="145">
        <v>193862</v>
      </c>
      <c r="N11061" s="148">
        <v>5.1999999999999998E-2</v>
      </c>
      <c r="O11061" s="148">
        <v>0.83799999999999997</v>
      </c>
      <c r="P11061" s="148">
        <v>0.65700000000000003</v>
      </c>
      <c r="Q11061" s="148">
        <v>1.98E-5</v>
      </c>
      <c r="R11061" s="148">
        <v>11</v>
      </c>
      <c r="S11061" s="148">
        <v>0.11899999999999999</v>
      </c>
      <c r="T11061" s="148">
        <v>-5.4829999999999997</v>
      </c>
      <c r="U11061" s="148">
        <v>1</v>
      </c>
      <c r="V11061" s="148">
        <v>0.34100000000000003</v>
      </c>
      <c r="W11061" s="148">
        <v>129.91499999999999</v>
      </c>
      <c r="X11061" s="148">
        <v>4</v>
      </c>
      <c r="Y11061" s="148">
        <v>0.317</v>
      </c>
    </row>
    <row r="11062" spans="11:25" x14ac:dyDescent="0.25">
      <c r="K11062" s="145" t="s">
        <v>7408</v>
      </c>
      <c r="L11062" s="145">
        <v>64</v>
      </c>
      <c r="M11062" s="145">
        <v>221453</v>
      </c>
      <c r="N11062" s="148">
        <v>6.0699999999999997E-2</v>
      </c>
      <c r="O11062" s="148">
        <v>0.84799999999999998</v>
      </c>
      <c r="P11062" s="148">
        <v>0.66200000000000003</v>
      </c>
      <c r="Q11062" s="148">
        <v>0</v>
      </c>
      <c r="R11062" s="148">
        <v>5</v>
      </c>
      <c r="S11062" s="148">
        <v>7.8E-2</v>
      </c>
      <c r="T11062" s="148">
        <v>-6.5960000000000001</v>
      </c>
      <c r="U11062" s="148">
        <v>0</v>
      </c>
      <c r="V11062" s="148">
        <v>9.35E-2</v>
      </c>
      <c r="W11062" s="148">
        <v>127.015</v>
      </c>
      <c r="X11062" s="148">
        <v>4</v>
      </c>
      <c r="Y11062" s="148">
        <v>0.35</v>
      </c>
    </row>
    <row r="11063" spans="11:25" x14ac:dyDescent="0.25">
      <c r="K11063" s="145" t="s">
        <v>9096</v>
      </c>
      <c r="L11063" s="145">
        <v>66</v>
      </c>
      <c r="M11063" s="145">
        <v>323186</v>
      </c>
      <c r="N11063" s="148">
        <v>5.3900000000000003E-2</v>
      </c>
      <c r="O11063" s="148">
        <v>0.70799999999999996</v>
      </c>
      <c r="P11063" s="148">
        <v>0.66400000000000003</v>
      </c>
      <c r="Q11063" s="148">
        <v>0</v>
      </c>
      <c r="R11063" s="148">
        <v>2</v>
      </c>
      <c r="S11063" s="148">
        <v>0.124</v>
      </c>
      <c r="T11063" s="148">
        <v>-6.8570000000000002</v>
      </c>
      <c r="U11063" s="148">
        <v>1</v>
      </c>
      <c r="V11063" s="148">
        <v>0.124</v>
      </c>
      <c r="W11063" s="148">
        <v>107.973</v>
      </c>
      <c r="X11063" s="148">
        <v>4</v>
      </c>
      <c r="Y11063" s="148">
        <v>0.40399999999999903</v>
      </c>
    </row>
    <row r="11064" spans="11:25" x14ac:dyDescent="0.25">
      <c r="K11064" s="145" t="s">
        <v>3057</v>
      </c>
      <c r="L11064" s="145">
        <v>59</v>
      </c>
      <c r="M11064" s="145">
        <v>208570</v>
      </c>
      <c r="N11064" s="148">
        <v>0.20599999999999999</v>
      </c>
      <c r="O11064" s="148">
        <v>0.66400000000000003</v>
      </c>
      <c r="P11064" s="148">
        <v>0.84199999999999997</v>
      </c>
      <c r="Q11064" s="148">
        <v>6.2600000000000002E-6</v>
      </c>
      <c r="R11064" s="148">
        <v>9</v>
      </c>
      <c r="S11064" s="148">
        <v>0.55399999999999905</v>
      </c>
      <c r="T11064" s="148">
        <v>-5.351</v>
      </c>
      <c r="U11064" s="148">
        <v>1</v>
      </c>
      <c r="V11064" s="148">
        <v>0.33899999999999902</v>
      </c>
      <c r="W11064" s="148">
        <v>84.994</v>
      </c>
      <c r="X11064" s="148">
        <v>4</v>
      </c>
      <c r="Y11064" s="148">
        <v>0.71899999999999997</v>
      </c>
    </row>
    <row r="11065" spans="11:25" x14ac:dyDescent="0.25">
      <c r="K11065" s="145" t="s">
        <v>9097</v>
      </c>
      <c r="L11065" s="145">
        <v>60</v>
      </c>
      <c r="M11065" s="145">
        <v>327496</v>
      </c>
      <c r="N11065" s="148">
        <v>0.40600000000000003</v>
      </c>
      <c r="O11065" s="148">
        <v>0.627</v>
      </c>
      <c r="P11065" s="148">
        <v>0.90400000000000003</v>
      </c>
      <c r="Q11065" s="148">
        <v>0</v>
      </c>
      <c r="R11065" s="148">
        <v>4</v>
      </c>
      <c r="S11065" s="148">
        <v>0.20399999999999999</v>
      </c>
      <c r="T11065" s="148">
        <v>-2.2130000000000001</v>
      </c>
      <c r="U11065" s="148">
        <v>0</v>
      </c>
      <c r="V11065" s="148">
        <v>0.14399999999999999</v>
      </c>
      <c r="W11065" s="148">
        <v>139.91999999999999</v>
      </c>
      <c r="X11065" s="148">
        <v>4</v>
      </c>
      <c r="Y11065" s="148">
        <v>0.65400000000000003</v>
      </c>
    </row>
    <row r="11066" spans="11:25" x14ac:dyDescent="0.25">
      <c r="K11066" s="145" t="s">
        <v>1592</v>
      </c>
      <c r="L11066" s="145">
        <v>79</v>
      </c>
      <c r="M11066" s="145">
        <v>162886</v>
      </c>
      <c r="N11066" s="148">
        <v>9.0799999999999995E-3</v>
      </c>
      <c r="O11066" s="148">
        <v>0.92099999999999904</v>
      </c>
      <c r="P11066" s="148">
        <v>0.748</v>
      </c>
      <c r="Q11066" s="148">
        <v>0</v>
      </c>
      <c r="R11066" s="148">
        <v>1</v>
      </c>
      <c r="S11066" s="148">
        <v>7.9799999999999996E-2</v>
      </c>
      <c r="T11066" s="148">
        <v>-5.093</v>
      </c>
      <c r="U11066" s="148">
        <v>1</v>
      </c>
      <c r="V11066" s="148">
        <v>0.13</v>
      </c>
      <c r="W11066" s="148">
        <v>139.97899999999899</v>
      </c>
      <c r="X11066" s="148">
        <v>4</v>
      </c>
      <c r="Y11066" s="148">
        <v>0.80099999999999905</v>
      </c>
    </row>
    <row r="11067" spans="11:25" x14ac:dyDescent="0.25">
      <c r="K11067" s="145" t="s">
        <v>9098</v>
      </c>
      <c r="L11067" s="145">
        <v>49</v>
      </c>
      <c r="M11067" s="145">
        <v>140068</v>
      </c>
      <c r="N11067" s="148">
        <v>3.6200000000000003E-2</v>
      </c>
      <c r="O11067" s="148">
        <v>0.69799999999999995</v>
      </c>
      <c r="P11067" s="148">
        <v>0.433</v>
      </c>
      <c r="Q11067" s="148">
        <v>0</v>
      </c>
      <c r="R11067" s="148">
        <v>2</v>
      </c>
      <c r="S11067" s="148">
        <v>0.1</v>
      </c>
      <c r="T11067" s="148">
        <v>-14.329000000000001</v>
      </c>
      <c r="U11067" s="148">
        <v>0</v>
      </c>
      <c r="V11067" s="148">
        <v>0.13100000000000001</v>
      </c>
      <c r="W11067" s="148">
        <v>156.96299999999999</v>
      </c>
      <c r="X11067" s="148">
        <v>4</v>
      </c>
      <c r="Y11067" s="148">
        <v>0.49399999999999999</v>
      </c>
    </row>
    <row r="11068" spans="11:25" x14ac:dyDescent="0.25">
      <c r="K11068" s="145" t="s">
        <v>9099</v>
      </c>
      <c r="L11068" s="145">
        <v>68</v>
      </c>
      <c r="M11068" s="145">
        <v>167106</v>
      </c>
      <c r="N11068" s="148">
        <v>3.3500000000000002E-2</v>
      </c>
      <c r="O11068" s="148">
        <v>0.68700000000000006</v>
      </c>
      <c r="P11068" s="148">
        <v>0.70099999999999996</v>
      </c>
      <c r="Q11068" s="148">
        <v>0</v>
      </c>
      <c r="R11068" s="148">
        <v>6</v>
      </c>
      <c r="S11068" s="148">
        <v>8.5099999999999995E-2</v>
      </c>
      <c r="T11068" s="148">
        <v>-6.0539999999999896</v>
      </c>
      <c r="U11068" s="148">
        <v>1</v>
      </c>
      <c r="V11068" s="148">
        <v>0.24399999999999999</v>
      </c>
      <c r="W11068" s="148">
        <v>159.91499999999999</v>
      </c>
      <c r="X11068" s="148">
        <v>4</v>
      </c>
      <c r="Y11068" s="148">
        <v>0.372</v>
      </c>
    </row>
    <row r="11069" spans="11:25" x14ac:dyDescent="0.25">
      <c r="K11069" s="145" t="s">
        <v>3866</v>
      </c>
      <c r="L11069" s="145">
        <v>70</v>
      </c>
      <c r="M11069" s="145">
        <v>237018</v>
      </c>
      <c r="N11069" s="148">
        <v>8.9300000000000004E-2</v>
      </c>
      <c r="O11069" s="148">
        <v>0.66200000000000003</v>
      </c>
      <c r="P11069" s="148">
        <v>0.70399999999999996</v>
      </c>
      <c r="Q11069" s="148">
        <v>0</v>
      </c>
      <c r="R11069" s="148">
        <v>7</v>
      </c>
      <c r="S11069" s="148">
        <v>0.78500000000000003</v>
      </c>
      <c r="T11069" s="148">
        <v>-4.0620000000000003</v>
      </c>
      <c r="U11069" s="148">
        <v>1</v>
      </c>
      <c r="V11069" s="148">
        <v>0.46299999999999902</v>
      </c>
      <c r="W11069" s="148">
        <v>85.882000000000005</v>
      </c>
      <c r="X11069" s="148">
        <v>4</v>
      </c>
      <c r="Y11069" s="148">
        <v>0.51400000000000001</v>
      </c>
    </row>
    <row r="11070" spans="11:25" x14ac:dyDescent="0.25">
      <c r="K11070" s="145" t="s">
        <v>9100</v>
      </c>
      <c r="L11070" s="145">
        <v>47</v>
      </c>
      <c r="M11070" s="145">
        <v>214856</v>
      </c>
      <c r="N11070" s="148">
        <v>0.246</v>
      </c>
      <c r="O11070" s="148">
        <v>0.35199999999999998</v>
      </c>
      <c r="P11070" s="148">
        <v>0.875999999999999</v>
      </c>
      <c r="Q11070" s="148">
        <v>0</v>
      </c>
      <c r="R11070" s="148">
        <v>4</v>
      </c>
      <c r="S11070" s="148">
        <v>0.35099999999999998</v>
      </c>
      <c r="T11070" s="148">
        <v>-4.7930000000000001</v>
      </c>
      <c r="U11070" s="148">
        <v>0</v>
      </c>
      <c r="V11070" s="148">
        <v>0.29699999999999999</v>
      </c>
      <c r="W11070" s="148">
        <v>179.79499999999999</v>
      </c>
      <c r="X11070" s="148">
        <v>4</v>
      </c>
      <c r="Y11070" s="148">
        <v>0.47199999999999998</v>
      </c>
    </row>
    <row r="11071" spans="11:25" x14ac:dyDescent="0.25">
      <c r="K11071" s="145" t="s">
        <v>9101</v>
      </c>
      <c r="L11071" s="145">
        <v>30</v>
      </c>
      <c r="M11071" s="145">
        <v>283818</v>
      </c>
      <c r="N11071" s="148">
        <v>0.38100000000000001</v>
      </c>
      <c r="O11071" s="148">
        <v>0.78099999999999903</v>
      </c>
      <c r="P11071" s="148">
        <v>0.52400000000000002</v>
      </c>
      <c r="Q11071" s="148">
        <v>0</v>
      </c>
      <c r="R11071" s="148">
        <v>9</v>
      </c>
      <c r="S11071" s="148">
        <v>9.6500000000000002E-2</v>
      </c>
      <c r="T11071" s="148">
        <v>-7.5449999999999999</v>
      </c>
      <c r="U11071" s="148">
        <v>0</v>
      </c>
      <c r="V11071" s="148">
        <v>6.6500000000000004E-2</v>
      </c>
      <c r="W11071" s="148">
        <v>108.015</v>
      </c>
      <c r="X11071" s="148">
        <v>4</v>
      </c>
      <c r="Y11071" s="148">
        <v>0.65500000000000003</v>
      </c>
    </row>
    <row r="11072" spans="11:25" x14ac:dyDescent="0.25">
      <c r="K11072" s="145" t="s">
        <v>1572</v>
      </c>
      <c r="L11072" s="145">
        <v>69</v>
      </c>
      <c r="M11072" s="145">
        <v>195637</v>
      </c>
      <c r="N11072" s="148">
        <v>0.107</v>
      </c>
      <c r="O11072" s="148">
        <v>0.79200000000000004</v>
      </c>
      <c r="P11072" s="148">
        <v>0.74299999999999999</v>
      </c>
      <c r="Q11072" s="148">
        <v>0</v>
      </c>
      <c r="R11072" s="148">
        <v>7</v>
      </c>
      <c r="S11072" s="148">
        <v>0.183</v>
      </c>
      <c r="T11072" s="148">
        <v>-2.806</v>
      </c>
      <c r="U11072" s="148">
        <v>1</v>
      </c>
      <c r="V11072" s="148">
        <v>8.5099999999999995E-2</v>
      </c>
      <c r="W11072" s="148">
        <v>150.024</v>
      </c>
      <c r="X11072" s="148">
        <v>4</v>
      </c>
      <c r="Y11072" s="148">
        <v>0.74199999999999999</v>
      </c>
    </row>
    <row r="11073" spans="11:25" x14ac:dyDescent="0.25">
      <c r="K11073" s="145" t="s">
        <v>3059</v>
      </c>
      <c r="L11073" s="145">
        <v>76</v>
      </c>
      <c r="M11073" s="145">
        <v>234320</v>
      </c>
      <c r="N11073" s="148">
        <v>3.7699999999999997E-2</v>
      </c>
      <c r="O11073" s="148">
        <v>0.72099999999999997</v>
      </c>
      <c r="P11073" s="148">
        <v>0.70299999999999996</v>
      </c>
      <c r="Q11073" s="148">
        <v>1.36E-4</v>
      </c>
      <c r="R11073" s="148">
        <v>8</v>
      </c>
      <c r="S11073" s="148">
        <v>0.36099999999999999</v>
      </c>
      <c r="T11073" s="148">
        <v>-4.1139999999999999</v>
      </c>
      <c r="U11073" s="148">
        <v>1</v>
      </c>
      <c r="V11073" s="148">
        <v>0.252</v>
      </c>
      <c r="W11073" s="148">
        <v>83.984999999999999</v>
      </c>
      <c r="X11073" s="148">
        <v>4</v>
      </c>
      <c r="Y11073" s="148">
        <v>0.501</v>
      </c>
    </row>
    <row r="11074" spans="11:25" x14ac:dyDescent="0.25">
      <c r="K11074" s="145" t="s">
        <v>9102</v>
      </c>
      <c r="L11074" s="145">
        <v>51</v>
      </c>
      <c r="M11074" s="145">
        <v>264000</v>
      </c>
      <c r="N11074" s="148">
        <v>9.9699999999999997E-3</v>
      </c>
      <c r="O11074" s="148">
        <v>0.90799999999999903</v>
      </c>
      <c r="P11074" s="148">
        <v>0.80500000000000005</v>
      </c>
      <c r="Q11074" s="148">
        <v>0</v>
      </c>
      <c r="R11074" s="148">
        <v>6</v>
      </c>
      <c r="S11074" s="148">
        <v>0.19800000000000001</v>
      </c>
      <c r="T11074" s="148">
        <v>-5.0129999999999999</v>
      </c>
      <c r="U11074" s="148">
        <v>1</v>
      </c>
      <c r="V11074" s="148">
        <v>0.28199999999999997</v>
      </c>
      <c r="W11074" s="148">
        <v>95.046999999999997</v>
      </c>
      <c r="X11074" s="148">
        <v>4</v>
      </c>
      <c r="Y11074" s="148">
        <v>0.71299999999999997</v>
      </c>
    </row>
    <row r="11075" spans="11:25" x14ac:dyDescent="0.25">
      <c r="K11075" s="145" t="s">
        <v>9103</v>
      </c>
      <c r="L11075" s="145">
        <v>49</v>
      </c>
      <c r="M11075" s="145">
        <v>168950</v>
      </c>
      <c r="N11075" s="148">
        <v>6.6400000000000001E-2</v>
      </c>
      <c r="O11075" s="148">
        <v>0.68400000000000005</v>
      </c>
      <c r="P11075" s="148">
        <v>0.73499999999999999</v>
      </c>
      <c r="Q11075" s="148">
        <v>1.06E-2</v>
      </c>
      <c r="R11075" s="148">
        <v>2</v>
      </c>
      <c r="S11075" s="148">
        <v>0.1</v>
      </c>
      <c r="T11075" s="148">
        <v>-5.4879999999999898</v>
      </c>
      <c r="U11075" s="148">
        <v>0</v>
      </c>
      <c r="V11075" s="148">
        <v>3.4299999999999997E-2</v>
      </c>
      <c r="W11075" s="148">
        <v>115.997999999999</v>
      </c>
      <c r="X11075" s="148">
        <v>4</v>
      </c>
      <c r="Y11075" s="148">
        <v>0.32299999999999901</v>
      </c>
    </row>
    <row r="11076" spans="11:25" x14ac:dyDescent="0.25">
      <c r="K11076" s="145" t="s">
        <v>9104</v>
      </c>
      <c r="L11076" s="145">
        <v>58</v>
      </c>
      <c r="M11076" s="145">
        <v>204060</v>
      </c>
      <c r="N11076" s="148">
        <v>5.74E-2</v>
      </c>
      <c r="O11076" s="148">
        <v>0.83799999999999997</v>
      </c>
      <c r="P11076" s="148">
        <v>0.57299999999999995</v>
      </c>
      <c r="Q11076" s="148">
        <v>0</v>
      </c>
      <c r="R11076" s="148">
        <v>1</v>
      </c>
      <c r="S11076" s="148">
        <v>0.104</v>
      </c>
      <c r="T11076" s="148">
        <v>-6.2789999999999999</v>
      </c>
      <c r="U11076" s="148">
        <v>1</v>
      </c>
      <c r="V11076" s="148">
        <v>0.27500000000000002</v>
      </c>
      <c r="W11076" s="148">
        <v>85.492999999999995</v>
      </c>
      <c r="X11076" s="148">
        <v>4</v>
      </c>
      <c r="Y11076" s="148">
        <v>0.34599999999999997</v>
      </c>
    </row>
    <row r="11077" spans="11:25" x14ac:dyDescent="0.25">
      <c r="K11077" s="145" t="s">
        <v>3874</v>
      </c>
      <c r="L11077" s="145">
        <v>48</v>
      </c>
      <c r="M11077" s="145">
        <v>147702</v>
      </c>
      <c r="N11077" s="148">
        <v>0.23300000000000001</v>
      </c>
      <c r="O11077" s="148">
        <v>0.89900000000000002</v>
      </c>
      <c r="P11077" s="148">
        <v>0.61899999999999999</v>
      </c>
      <c r="Q11077" s="148">
        <v>8.1799999999999996E-6</v>
      </c>
      <c r="R11077" s="148">
        <v>8</v>
      </c>
      <c r="S11077" s="148">
        <v>0.104</v>
      </c>
      <c r="T11077" s="148">
        <v>-6.2309999999999999</v>
      </c>
      <c r="U11077" s="148">
        <v>1</v>
      </c>
      <c r="V11077" s="148">
        <v>0.253</v>
      </c>
      <c r="W11077" s="148">
        <v>143.01599999999999</v>
      </c>
      <c r="X11077" s="148">
        <v>4</v>
      </c>
      <c r="Y11077" s="148">
        <v>0.38</v>
      </c>
    </row>
    <row r="11078" spans="11:25" x14ac:dyDescent="0.25">
      <c r="K11078" s="145" t="s">
        <v>9105</v>
      </c>
      <c r="L11078" s="145">
        <v>40</v>
      </c>
      <c r="M11078" s="145">
        <v>168560</v>
      </c>
      <c r="N11078" s="148">
        <v>2.9100000000000001E-2</v>
      </c>
      <c r="O11078" s="148">
        <v>0.89400000000000002</v>
      </c>
      <c r="P11078" s="148">
        <v>0.75</v>
      </c>
      <c r="Q11078" s="148">
        <v>0</v>
      </c>
      <c r="R11078" s="148">
        <v>6</v>
      </c>
      <c r="S11078" s="148">
        <v>0.25900000000000001</v>
      </c>
      <c r="T11078" s="148">
        <v>-5.4589999999999996</v>
      </c>
      <c r="U11078" s="148">
        <v>1</v>
      </c>
      <c r="V11078" s="148">
        <v>0.13800000000000001</v>
      </c>
      <c r="W11078" s="148">
        <v>147.97499999999999</v>
      </c>
      <c r="X11078" s="148">
        <v>3</v>
      </c>
      <c r="Y11078" s="148">
        <v>0.65300000000000002</v>
      </c>
    </row>
    <row r="11079" spans="11:25" x14ac:dyDescent="0.25">
      <c r="K11079" s="145" t="s">
        <v>7417</v>
      </c>
      <c r="L11079" s="145">
        <v>39</v>
      </c>
      <c r="M11079" s="145">
        <v>219549</v>
      </c>
      <c r="N11079" s="148">
        <v>5.5100000000000003E-2</v>
      </c>
      <c r="O11079" s="148">
        <v>0.79599999999999904</v>
      </c>
      <c r="P11079" s="148">
        <v>0.72199999999999998</v>
      </c>
      <c r="Q11079" s="148">
        <v>0</v>
      </c>
      <c r="R11079" s="148">
        <v>8</v>
      </c>
      <c r="S11079" s="148">
        <v>8.8499999999999995E-2</v>
      </c>
      <c r="T11079" s="148">
        <v>-4.1310000000000002</v>
      </c>
      <c r="U11079" s="148">
        <v>0</v>
      </c>
      <c r="V11079" s="148">
        <v>6.2799999999999995E-2</v>
      </c>
      <c r="W11079" s="148">
        <v>89.992000000000004</v>
      </c>
      <c r="X11079" s="148">
        <v>4</v>
      </c>
      <c r="Y11079" s="148">
        <v>0.67299999999999904</v>
      </c>
    </row>
    <row r="11080" spans="11:25" x14ac:dyDescent="0.25">
      <c r="K11080" s="145" t="s">
        <v>9106</v>
      </c>
      <c r="L11080" s="145">
        <v>58</v>
      </c>
      <c r="M11080" s="145">
        <v>153606</v>
      </c>
      <c r="N11080" s="148">
        <v>2.8799999999999999E-2</v>
      </c>
      <c r="O11080" s="148">
        <v>0.59299999999999997</v>
      </c>
      <c r="P11080" s="148">
        <v>0.56100000000000005</v>
      </c>
      <c r="Q11080" s="148">
        <v>8.9199999999999993E-6</v>
      </c>
      <c r="R11080" s="148">
        <v>10</v>
      </c>
      <c r="S11080" s="148">
        <v>0.121</v>
      </c>
      <c r="T11080" s="148">
        <v>-7.0729999999999897</v>
      </c>
      <c r="U11080" s="148">
        <v>0</v>
      </c>
      <c r="V11080" s="148">
        <v>0.32600000000000001</v>
      </c>
      <c r="W11080" s="148">
        <v>89.981999999999999</v>
      </c>
      <c r="X11080" s="148">
        <v>4</v>
      </c>
      <c r="Y11080" s="148">
        <v>0.33799999999999902</v>
      </c>
    </row>
    <row r="11081" spans="11:25" x14ac:dyDescent="0.25">
      <c r="K11081" s="145" t="s">
        <v>9107</v>
      </c>
      <c r="L11081" s="145">
        <v>47</v>
      </c>
      <c r="M11081" s="145">
        <v>209367</v>
      </c>
      <c r="N11081" s="148">
        <v>5.04E-2</v>
      </c>
      <c r="O11081" s="148">
        <v>0.65700000000000003</v>
      </c>
      <c r="P11081" s="148">
        <v>0.84399999999999997</v>
      </c>
      <c r="Q11081" s="148">
        <v>0</v>
      </c>
      <c r="R11081" s="148">
        <v>1</v>
      </c>
      <c r="S11081" s="148">
        <v>0.34499999999999997</v>
      </c>
      <c r="T11081" s="148">
        <v>-6.6679999999999904</v>
      </c>
      <c r="U11081" s="148">
        <v>1</v>
      </c>
      <c r="V11081" s="148">
        <v>0.318</v>
      </c>
      <c r="W11081" s="148">
        <v>79.906000000000006</v>
      </c>
      <c r="X11081" s="148">
        <v>4</v>
      </c>
      <c r="Y11081" s="148">
        <v>0.75900000000000001</v>
      </c>
    </row>
    <row r="11082" spans="11:25" x14ac:dyDescent="0.25">
      <c r="K11082" s="145" t="s">
        <v>7416</v>
      </c>
      <c r="L11082" s="145">
        <v>57</v>
      </c>
      <c r="M11082" s="145">
        <v>159913</v>
      </c>
      <c r="N11082" s="148">
        <v>8.6499999999999994E-2</v>
      </c>
      <c r="O11082" s="148">
        <v>0.61699999999999999</v>
      </c>
      <c r="P11082" s="148">
        <v>0.78299999999999903</v>
      </c>
      <c r="Q11082" s="148">
        <v>0</v>
      </c>
      <c r="R11082" s="148">
        <v>0</v>
      </c>
      <c r="S11082" s="148">
        <v>0.16399999999999901</v>
      </c>
      <c r="T11082" s="148">
        <v>-5.5190000000000001</v>
      </c>
      <c r="U11082" s="148">
        <v>0</v>
      </c>
      <c r="V11082" s="148">
        <v>0.27500000000000002</v>
      </c>
      <c r="W11082" s="148">
        <v>147.023</v>
      </c>
      <c r="X11082" s="148">
        <v>4</v>
      </c>
      <c r="Y11082" s="148">
        <v>0.158</v>
      </c>
    </row>
    <row r="11083" spans="11:25" x14ac:dyDescent="0.25">
      <c r="K11083" s="145" t="s">
        <v>7414</v>
      </c>
      <c r="L11083" s="145">
        <v>81</v>
      </c>
      <c r="M11083" s="145">
        <v>226693</v>
      </c>
      <c r="N11083" s="148">
        <v>9.9099999999999994E-2</v>
      </c>
      <c r="O11083" s="148">
        <v>0.71599999999999997</v>
      </c>
      <c r="P11083" s="148">
        <v>0.72899999999999998</v>
      </c>
      <c r="Q11083" s="148">
        <v>0</v>
      </c>
      <c r="R11083" s="148">
        <v>5</v>
      </c>
      <c r="S11083" s="148">
        <v>8.4199999999999997E-2</v>
      </c>
      <c r="T11083" s="148">
        <v>-6.3129999999999997</v>
      </c>
      <c r="U11083" s="148">
        <v>1</v>
      </c>
      <c r="V11083" s="148">
        <v>0.11699999999999899</v>
      </c>
      <c r="W11083" s="148">
        <v>131.97499999999999</v>
      </c>
      <c r="X11083" s="148">
        <v>4</v>
      </c>
      <c r="Y11083" s="148">
        <v>0.27600000000000002</v>
      </c>
    </row>
    <row r="11084" spans="11:25" x14ac:dyDescent="0.25">
      <c r="K11084" s="145" t="s">
        <v>9108</v>
      </c>
      <c r="L11084" s="145">
        <v>62</v>
      </c>
      <c r="M11084" s="145">
        <v>218548</v>
      </c>
      <c r="N11084" s="148">
        <v>4.6199999999999998E-2</v>
      </c>
      <c r="O11084" s="148">
        <v>0.79200000000000004</v>
      </c>
      <c r="P11084" s="148">
        <v>0.66500000000000004</v>
      </c>
      <c r="Q11084" s="148">
        <v>0</v>
      </c>
      <c r="R11084" s="148">
        <v>0</v>
      </c>
      <c r="S11084" s="148">
        <v>0.10299999999999999</v>
      </c>
      <c r="T11084" s="148">
        <v>-3.5910000000000002</v>
      </c>
      <c r="U11084" s="148">
        <v>1</v>
      </c>
      <c r="V11084" s="148">
        <v>0.161</v>
      </c>
      <c r="W11084" s="148">
        <v>125.042999999999</v>
      </c>
      <c r="X11084" s="148">
        <v>4</v>
      </c>
      <c r="Y11084" s="148">
        <v>0.56899999999999995</v>
      </c>
    </row>
    <row r="11085" spans="11:25" x14ac:dyDescent="0.25">
      <c r="K11085" s="145" t="s">
        <v>9109</v>
      </c>
      <c r="L11085" s="145">
        <v>44</v>
      </c>
      <c r="M11085" s="145">
        <v>208421</v>
      </c>
      <c r="N11085" s="148">
        <v>0.10199999999999999</v>
      </c>
      <c r="O11085" s="148">
        <v>0.76200000000000001</v>
      </c>
      <c r="P11085" s="148">
        <v>0.41499999999999998</v>
      </c>
      <c r="Q11085" s="148">
        <v>0</v>
      </c>
      <c r="R11085" s="148">
        <v>3</v>
      </c>
      <c r="S11085" s="148">
        <v>8.9099999999999999E-2</v>
      </c>
      <c r="T11085" s="148">
        <v>-15.2709999999999</v>
      </c>
      <c r="U11085" s="148">
        <v>0</v>
      </c>
      <c r="V11085" s="148">
        <v>0.28999999999999998</v>
      </c>
      <c r="W11085" s="148">
        <v>152.13900000000001</v>
      </c>
      <c r="X11085" s="148">
        <v>4</v>
      </c>
      <c r="Y11085" s="148">
        <v>0.70599999999999996</v>
      </c>
    </row>
    <row r="11086" spans="11:25" x14ac:dyDescent="0.25">
      <c r="K11086" s="145" t="s">
        <v>9110</v>
      </c>
      <c r="L11086" s="145">
        <v>25</v>
      </c>
      <c r="M11086" s="145">
        <v>154493</v>
      </c>
      <c r="N11086" s="148">
        <v>0.19899999999999901</v>
      </c>
      <c r="O11086" s="148">
        <v>0.71</v>
      </c>
      <c r="P11086" s="148">
        <v>0.73199999999999998</v>
      </c>
      <c r="Q11086" s="148">
        <v>0</v>
      </c>
      <c r="R11086" s="148">
        <v>1</v>
      </c>
      <c r="S11086" s="148">
        <v>9.0300000000000005E-2</v>
      </c>
      <c r="T11086" s="148">
        <v>-3.6619999999999999</v>
      </c>
      <c r="U11086" s="148">
        <v>1</v>
      </c>
      <c r="V11086" s="148">
        <v>5.8299999999999998E-2</v>
      </c>
      <c r="W11086" s="148">
        <v>82.93</v>
      </c>
      <c r="X11086" s="148">
        <v>4</v>
      </c>
      <c r="Y11086" s="148">
        <v>0.27600000000000002</v>
      </c>
    </row>
    <row r="11087" spans="11:25" x14ac:dyDescent="0.25">
      <c r="K11087" s="145" t="s">
        <v>3097</v>
      </c>
      <c r="L11087" s="145">
        <v>84</v>
      </c>
      <c r="M11087" s="145">
        <v>297404</v>
      </c>
      <c r="N11087" s="148">
        <v>0.16200000000000001</v>
      </c>
      <c r="O11087" s="148">
        <v>0.55399999999999905</v>
      </c>
      <c r="P11087" s="148">
        <v>0.59599999999999997</v>
      </c>
      <c r="Q11087" s="148">
        <v>4.8199999999999996E-3</v>
      </c>
      <c r="R11087" s="148">
        <v>7</v>
      </c>
      <c r="S11087" s="148">
        <v>8.0500000000000002E-2</v>
      </c>
      <c r="T11087" s="148">
        <v>-8.2140000000000004</v>
      </c>
      <c r="U11087" s="148">
        <v>1</v>
      </c>
      <c r="V11087" s="148">
        <v>0.13</v>
      </c>
      <c r="W11087" s="148">
        <v>165.72799999999901</v>
      </c>
      <c r="X11087" s="148">
        <v>4</v>
      </c>
      <c r="Y11087" s="148">
        <v>0.255</v>
      </c>
    </row>
    <row r="11088" spans="11:25" x14ac:dyDescent="0.25">
      <c r="K11088" s="145" t="s">
        <v>9111</v>
      </c>
      <c r="L11088" s="145">
        <v>52</v>
      </c>
      <c r="M11088" s="145">
        <v>195000</v>
      </c>
      <c r="N11088" s="148">
        <v>3.0599999999999999E-2</v>
      </c>
      <c r="O11088" s="148">
        <v>0.873</v>
      </c>
      <c r="P11088" s="148">
        <v>0.56200000000000006</v>
      </c>
      <c r="Q11088" s="148">
        <v>6.7599999999999995E-4</v>
      </c>
      <c r="R11088" s="148">
        <v>11</v>
      </c>
      <c r="S11088" s="148">
        <v>0.127</v>
      </c>
      <c r="T11088" s="148">
        <v>-6.2519999999999998</v>
      </c>
      <c r="U11088" s="148">
        <v>0</v>
      </c>
      <c r="V11088" s="148">
        <v>0.26700000000000002</v>
      </c>
      <c r="W11088" s="148">
        <v>108.652999999999</v>
      </c>
      <c r="X11088" s="148">
        <v>4</v>
      </c>
      <c r="Y11088" s="148">
        <v>0.68099999999999905</v>
      </c>
    </row>
    <row r="11089" spans="11:25" x14ac:dyDescent="0.25">
      <c r="K11089" s="145" t="s">
        <v>9112</v>
      </c>
      <c r="L11089" s="145">
        <v>39</v>
      </c>
      <c r="M11089" s="145">
        <v>152727</v>
      </c>
      <c r="N11089" s="148">
        <v>9.9900000000000006E-3</v>
      </c>
      <c r="O11089" s="148">
        <v>0.90599999999999903</v>
      </c>
      <c r="P11089" s="148">
        <v>0.48499999999999999</v>
      </c>
      <c r="Q11089" s="148">
        <v>3.3799999999999998E-6</v>
      </c>
      <c r="R11089" s="148">
        <v>0</v>
      </c>
      <c r="S11089" s="148">
        <v>0.106</v>
      </c>
      <c r="T11089" s="148">
        <v>-8.5440000000000005</v>
      </c>
      <c r="U11089" s="148">
        <v>0</v>
      </c>
      <c r="V11089" s="148">
        <v>0.22399999999999901</v>
      </c>
      <c r="W11089" s="148">
        <v>153.96199999999999</v>
      </c>
      <c r="X11089" s="148">
        <v>4</v>
      </c>
      <c r="Y11089" s="148">
        <v>0.27</v>
      </c>
    </row>
    <row r="11090" spans="11:25" x14ac:dyDescent="0.25">
      <c r="K11090" s="145" t="s">
        <v>7425</v>
      </c>
      <c r="L11090" s="145">
        <v>65</v>
      </c>
      <c r="M11090" s="145">
        <v>253866</v>
      </c>
      <c r="N11090" s="148">
        <v>0.20399999999999999</v>
      </c>
      <c r="O11090" s="148">
        <v>0.95799999999999996</v>
      </c>
      <c r="P11090" s="148">
        <v>0.70499999999999996</v>
      </c>
      <c r="Q11090" s="148">
        <v>2.02E-5</v>
      </c>
      <c r="R11090" s="148">
        <v>1</v>
      </c>
      <c r="S11090" s="148">
        <v>0.115</v>
      </c>
      <c r="T11090" s="148">
        <v>-4.9160000000000004</v>
      </c>
      <c r="U11090" s="148">
        <v>1</v>
      </c>
      <c r="V11090" s="148">
        <v>0.16699999999999901</v>
      </c>
      <c r="W11090" s="148">
        <v>124.997</v>
      </c>
      <c r="X11090" s="148">
        <v>4</v>
      </c>
      <c r="Y11090" s="148">
        <v>0.51600000000000001</v>
      </c>
    </row>
    <row r="11091" spans="11:25" x14ac:dyDescent="0.25">
      <c r="K11091" s="145" t="s">
        <v>9113</v>
      </c>
      <c r="L11091" s="145">
        <v>57</v>
      </c>
      <c r="M11091" s="145">
        <v>206368</v>
      </c>
      <c r="N11091" s="148">
        <v>0.14499999999999999</v>
      </c>
      <c r="O11091" s="148">
        <v>0.75700000000000001</v>
      </c>
      <c r="P11091" s="148">
        <v>0.74</v>
      </c>
      <c r="Q11091" s="148">
        <v>0</v>
      </c>
      <c r="R11091" s="148">
        <v>6</v>
      </c>
      <c r="S11091" s="148">
        <v>9.2399999999999996E-2</v>
      </c>
      <c r="T11091" s="148">
        <v>-5.7629999999999999</v>
      </c>
      <c r="U11091" s="148">
        <v>0</v>
      </c>
      <c r="V11091" s="148">
        <v>0.24</v>
      </c>
      <c r="W11091" s="148">
        <v>139.95599999999999</v>
      </c>
      <c r="X11091" s="148">
        <v>4</v>
      </c>
      <c r="Y11091" s="148">
        <v>0.28699999999999998</v>
      </c>
    </row>
    <row r="11092" spans="11:25" x14ac:dyDescent="0.25">
      <c r="K11092" s="145" t="s">
        <v>6450</v>
      </c>
      <c r="L11092" s="145">
        <v>84</v>
      </c>
      <c r="M11092" s="145">
        <v>194777</v>
      </c>
      <c r="N11092" s="148">
        <v>0.34699999999999998</v>
      </c>
      <c r="O11092" s="148">
        <v>0.44900000000000001</v>
      </c>
      <c r="P11092" s="148">
        <v>0.59699999999999998</v>
      </c>
      <c r="Q11092" s="148">
        <v>1.03E-5</v>
      </c>
      <c r="R11092" s="148">
        <v>9</v>
      </c>
      <c r="S11092" s="148">
        <v>0.19699999999999901</v>
      </c>
      <c r="T11092" s="148">
        <v>-4.4009999999999998</v>
      </c>
      <c r="U11092" s="148">
        <v>0</v>
      </c>
      <c r="V11092" s="148">
        <v>0.14000000000000001</v>
      </c>
      <c r="W11092" s="148">
        <v>134.59799999999899</v>
      </c>
      <c r="X11092" s="148">
        <v>5</v>
      </c>
      <c r="Y11092" s="148">
        <v>0.505</v>
      </c>
    </row>
    <row r="11093" spans="11:25" x14ac:dyDescent="0.25">
      <c r="K11093" s="145" t="s">
        <v>9114</v>
      </c>
      <c r="L11093" s="145">
        <v>65</v>
      </c>
      <c r="M11093" s="145">
        <v>207400</v>
      </c>
      <c r="N11093" s="148">
        <v>0.16899999999999901</v>
      </c>
      <c r="O11093" s="148">
        <v>0.73599999999999999</v>
      </c>
      <c r="P11093" s="148">
        <v>0.65099999999999902</v>
      </c>
      <c r="Q11093" s="148">
        <v>0</v>
      </c>
      <c r="R11093" s="148">
        <v>1</v>
      </c>
      <c r="S11093" s="148">
        <v>0.13900000000000001</v>
      </c>
      <c r="T11093" s="148">
        <v>-9.4570000000000007</v>
      </c>
      <c r="U11093" s="148">
        <v>1</v>
      </c>
      <c r="V11093" s="148">
        <v>0.29699999999999999</v>
      </c>
      <c r="W11093" s="148">
        <v>142.00700000000001</v>
      </c>
      <c r="X11093" s="148">
        <v>4</v>
      </c>
      <c r="Y11093" s="148">
        <v>0.627</v>
      </c>
    </row>
    <row r="11094" spans="11:25" x14ac:dyDescent="0.25">
      <c r="K11094" s="145" t="s">
        <v>9115</v>
      </c>
      <c r="L11094" s="145">
        <v>49</v>
      </c>
      <c r="M11094" s="145">
        <v>140500</v>
      </c>
      <c r="N11094" s="148">
        <v>0.121</v>
      </c>
      <c r="O11094" s="148">
        <v>0.56000000000000005</v>
      </c>
      <c r="P11094" s="148">
        <v>0.46500000000000002</v>
      </c>
      <c r="Q11094" s="148">
        <v>0</v>
      </c>
      <c r="R11094" s="148">
        <v>5</v>
      </c>
      <c r="S11094" s="148">
        <v>7.8799999999999995E-2</v>
      </c>
      <c r="T11094" s="148">
        <v>-10.243</v>
      </c>
      <c r="U11094" s="148">
        <v>0</v>
      </c>
      <c r="V11094" s="148">
        <v>0.22899999999999901</v>
      </c>
      <c r="W11094" s="148">
        <v>179.928</v>
      </c>
      <c r="X11094" s="148">
        <v>4</v>
      </c>
      <c r="Y11094" s="148">
        <v>0.26800000000000002</v>
      </c>
    </row>
    <row r="11095" spans="11:25" x14ac:dyDescent="0.25">
      <c r="K11095" s="145" t="s">
        <v>9116</v>
      </c>
      <c r="L11095" s="145">
        <v>40</v>
      </c>
      <c r="M11095" s="145">
        <v>200573</v>
      </c>
      <c r="N11095" s="148">
        <v>0.34799999999999998</v>
      </c>
      <c r="O11095" s="148">
        <v>0.65900000000000003</v>
      </c>
      <c r="P11095" s="148">
        <v>0.54799999999999904</v>
      </c>
      <c r="Q11095" s="148">
        <v>0</v>
      </c>
      <c r="R11095" s="148">
        <v>8</v>
      </c>
      <c r="S11095" s="148">
        <v>6.7199999999999996E-2</v>
      </c>
      <c r="T11095" s="148">
        <v>-8.9829999999999899</v>
      </c>
      <c r="U11095" s="148">
        <v>1</v>
      </c>
      <c r="V11095" s="148">
        <v>0.13600000000000001</v>
      </c>
      <c r="W11095" s="148">
        <v>115.94799999999999</v>
      </c>
      <c r="X11095" s="148">
        <v>4</v>
      </c>
      <c r="Y11095" s="148">
        <v>0.253</v>
      </c>
    </row>
    <row r="11096" spans="11:25" x14ac:dyDescent="0.25">
      <c r="K11096" s="145" t="s">
        <v>7424</v>
      </c>
      <c r="L11096" s="145">
        <v>41</v>
      </c>
      <c r="M11096" s="145">
        <v>212054</v>
      </c>
      <c r="N11096" s="148">
        <v>7.6200000000000004E-2</v>
      </c>
      <c r="O11096" s="148">
        <v>0.85399999999999998</v>
      </c>
      <c r="P11096" s="148">
        <v>0.44700000000000001</v>
      </c>
      <c r="Q11096" s="148">
        <v>6.2799999999999995E-5</v>
      </c>
      <c r="R11096" s="148">
        <v>1</v>
      </c>
      <c r="S11096" s="148">
        <v>9.5899999999999999E-2</v>
      </c>
      <c r="T11096" s="148">
        <v>-9.1129999999999995</v>
      </c>
      <c r="U11096" s="148">
        <v>1</v>
      </c>
      <c r="V11096" s="148">
        <v>0.31900000000000001</v>
      </c>
      <c r="W11096" s="148">
        <v>110.084</v>
      </c>
      <c r="X11096" s="148">
        <v>4</v>
      </c>
      <c r="Y11096" s="148">
        <v>0.223</v>
      </c>
    </row>
    <row r="11097" spans="11:25" x14ac:dyDescent="0.25">
      <c r="K11097" s="145" t="s">
        <v>7418</v>
      </c>
      <c r="L11097" s="145">
        <v>69</v>
      </c>
      <c r="M11097" s="145">
        <v>190720</v>
      </c>
      <c r="N11097" s="148">
        <v>7.8600000000000003E-2</v>
      </c>
      <c r="O11097" s="148">
        <v>0.62</v>
      </c>
      <c r="P11097" s="148">
        <v>0.66700000000000004</v>
      </c>
      <c r="Q11097" s="148">
        <v>0</v>
      </c>
      <c r="R11097" s="148">
        <v>1</v>
      </c>
      <c r="S11097" s="148">
        <v>6.54E-2</v>
      </c>
      <c r="T11097" s="148">
        <v>-4.9710000000000001</v>
      </c>
      <c r="U11097" s="148">
        <v>0</v>
      </c>
      <c r="V11097" s="148">
        <v>0.22</v>
      </c>
      <c r="W11097" s="148">
        <v>136.119</v>
      </c>
      <c r="X11097" s="148">
        <v>4</v>
      </c>
      <c r="Y11097" s="148">
        <v>0.27399999999999902</v>
      </c>
    </row>
    <row r="11098" spans="11:25" x14ac:dyDescent="0.25">
      <c r="K11098" s="145" t="s">
        <v>6686</v>
      </c>
      <c r="L11098" s="145">
        <v>91</v>
      </c>
      <c r="M11098" s="145">
        <v>270714</v>
      </c>
      <c r="N11098" s="148">
        <v>9.4699999999999993E-3</v>
      </c>
      <c r="O11098" s="148">
        <v>0.48699999999999999</v>
      </c>
      <c r="P11098" s="148">
        <v>0.78900000000000003</v>
      </c>
      <c r="Q11098" s="148">
        <v>4.0500000000000002E-6</v>
      </c>
      <c r="R11098" s="148">
        <v>8</v>
      </c>
      <c r="S11098" s="148">
        <v>0.188999999999999</v>
      </c>
      <c r="T11098" s="148">
        <v>-3.69</v>
      </c>
      <c r="U11098" s="148">
        <v>1</v>
      </c>
      <c r="V11098" s="148">
        <v>4.3999999999999997E-2</v>
      </c>
      <c r="W11098" s="148">
        <v>150.00700000000001</v>
      </c>
      <c r="X11098" s="148">
        <v>4</v>
      </c>
      <c r="Y11098" s="148">
        <v>5.6399999999999999E-2</v>
      </c>
    </row>
    <row r="11099" spans="11:25" x14ac:dyDescent="0.25">
      <c r="K11099" s="145" t="s">
        <v>9117</v>
      </c>
      <c r="L11099" s="145">
        <v>60</v>
      </c>
      <c r="M11099" s="145">
        <v>122376</v>
      </c>
      <c r="N11099" s="148">
        <v>4.2299999999999997E-2</v>
      </c>
      <c r="O11099" s="148">
        <v>0.91799999999999904</v>
      </c>
      <c r="P11099" s="148">
        <v>0.624</v>
      </c>
      <c r="Q11099" s="148">
        <v>0</v>
      </c>
      <c r="R11099" s="148">
        <v>1</v>
      </c>
      <c r="S11099" s="148">
        <v>7.4899999999999994E-2</v>
      </c>
      <c r="T11099" s="148">
        <v>-4.9859999999999998</v>
      </c>
      <c r="U11099" s="148">
        <v>1</v>
      </c>
      <c r="V11099" s="148">
        <v>0.371</v>
      </c>
      <c r="W11099" s="148">
        <v>148.98699999999999</v>
      </c>
      <c r="X11099" s="148">
        <v>4</v>
      </c>
      <c r="Y11099" s="148">
        <v>0.47399999999999998</v>
      </c>
    </row>
    <row r="11100" spans="11:25" x14ac:dyDescent="0.25">
      <c r="K11100" s="145" t="s">
        <v>9118</v>
      </c>
      <c r="L11100" s="145">
        <v>61</v>
      </c>
      <c r="M11100" s="145">
        <v>182880</v>
      </c>
      <c r="N11100" s="148">
        <v>0.17399999999999999</v>
      </c>
      <c r="O11100" s="148">
        <v>0.85299999999999998</v>
      </c>
      <c r="P11100" s="148">
        <v>0.41699999999999998</v>
      </c>
      <c r="Q11100" s="148">
        <v>0</v>
      </c>
      <c r="R11100" s="148">
        <v>9</v>
      </c>
      <c r="S11100" s="148">
        <v>0.314</v>
      </c>
      <c r="T11100" s="148">
        <v>-9.407</v>
      </c>
      <c r="U11100" s="148">
        <v>1</v>
      </c>
      <c r="V11100" s="148">
        <v>0.79099999999999904</v>
      </c>
      <c r="W11100" s="148">
        <v>155.964</v>
      </c>
      <c r="X11100" s="148">
        <v>4</v>
      </c>
      <c r="Y11100" s="148">
        <v>0.65200000000000002</v>
      </c>
    </row>
    <row r="11101" spans="11:25" x14ac:dyDescent="0.25">
      <c r="K11101" s="145" t="s">
        <v>7420</v>
      </c>
      <c r="L11101" s="145">
        <v>64</v>
      </c>
      <c r="M11101" s="145">
        <v>192053</v>
      </c>
      <c r="N11101" s="148">
        <v>1.1299999999999999E-2</v>
      </c>
      <c r="O11101" s="148">
        <v>0.70699999999999996</v>
      </c>
      <c r="P11101" s="148">
        <v>0.82</v>
      </c>
      <c r="Q11101" s="148">
        <v>0</v>
      </c>
      <c r="R11101" s="148">
        <v>2</v>
      </c>
      <c r="S11101" s="148">
        <v>0.84099999999999997</v>
      </c>
      <c r="T11101" s="148">
        <v>-5.9529999999999896</v>
      </c>
      <c r="U11101" s="148">
        <v>1</v>
      </c>
      <c r="V11101" s="148">
        <v>0.23100000000000001</v>
      </c>
      <c r="W11101" s="148">
        <v>140.071</v>
      </c>
      <c r="X11101" s="148">
        <v>4</v>
      </c>
      <c r="Y11101" s="148">
        <v>0.56599999999999995</v>
      </c>
    </row>
    <row r="11102" spans="11:25" x14ac:dyDescent="0.25">
      <c r="K11102" s="145" t="s">
        <v>9119</v>
      </c>
      <c r="L11102" s="145">
        <v>53</v>
      </c>
      <c r="M11102" s="145">
        <v>201266</v>
      </c>
      <c r="N11102" s="148">
        <v>0.183</v>
      </c>
      <c r="O11102" s="148">
        <v>0.76099999999999901</v>
      </c>
      <c r="P11102" s="148">
        <v>0.65700000000000003</v>
      </c>
      <c r="Q11102" s="148">
        <v>1.3900000000000001E-5</v>
      </c>
      <c r="R11102" s="148">
        <v>11</v>
      </c>
      <c r="S11102" s="148">
        <v>0.14000000000000001</v>
      </c>
      <c r="T11102" s="148">
        <v>-4.2889999999999997</v>
      </c>
      <c r="U11102" s="148">
        <v>1</v>
      </c>
      <c r="V11102" s="148">
        <v>0.124</v>
      </c>
      <c r="W11102" s="148">
        <v>144.989</v>
      </c>
      <c r="X11102" s="148">
        <v>4</v>
      </c>
      <c r="Y11102" s="148">
        <v>0.59</v>
      </c>
    </row>
    <row r="11103" spans="11:25" x14ac:dyDescent="0.25">
      <c r="K11103" s="145" t="s">
        <v>7422</v>
      </c>
      <c r="L11103" s="145">
        <v>69</v>
      </c>
      <c r="M11103" s="145">
        <v>226963</v>
      </c>
      <c r="N11103" s="148">
        <v>0.104</v>
      </c>
      <c r="O11103" s="148">
        <v>0.69099999999999995</v>
      </c>
      <c r="P11103" s="148">
        <v>0.75</v>
      </c>
      <c r="Q11103" s="148">
        <v>0</v>
      </c>
      <c r="R11103" s="148">
        <v>10</v>
      </c>
      <c r="S11103" s="148">
        <v>0.123</v>
      </c>
      <c r="T11103" s="148">
        <v>-3.9339999999999899</v>
      </c>
      <c r="U11103" s="148">
        <v>0</v>
      </c>
      <c r="V11103" s="148">
        <v>0.34699999999999998</v>
      </c>
      <c r="W11103" s="148">
        <v>143.744</v>
      </c>
      <c r="X11103" s="148">
        <v>4</v>
      </c>
      <c r="Y11103" s="148">
        <v>0.34499999999999997</v>
      </c>
    </row>
    <row r="11104" spans="11:25" x14ac:dyDescent="0.25">
      <c r="K11104" s="145" t="s">
        <v>9120</v>
      </c>
      <c r="L11104" s="145">
        <v>18</v>
      </c>
      <c r="M11104" s="145">
        <v>187894</v>
      </c>
      <c r="N11104" s="148">
        <v>0.153</v>
      </c>
      <c r="O11104" s="148">
        <v>0.76900000000000002</v>
      </c>
      <c r="P11104" s="148">
        <v>0.78700000000000003</v>
      </c>
      <c r="Q11104" s="148">
        <v>0</v>
      </c>
      <c r="R11104" s="148">
        <v>8</v>
      </c>
      <c r="S11104" s="148">
        <v>0.1</v>
      </c>
      <c r="T11104" s="148">
        <v>-3.8809999999999998</v>
      </c>
      <c r="U11104" s="148">
        <v>0</v>
      </c>
      <c r="V11104" s="148">
        <v>0.36099999999999999</v>
      </c>
      <c r="W11104" s="148">
        <v>95.102000000000004</v>
      </c>
      <c r="X11104" s="148">
        <v>4</v>
      </c>
      <c r="Y11104" s="148">
        <v>0.307</v>
      </c>
    </row>
    <row r="11105" spans="11:25" x14ac:dyDescent="0.25">
      <c r="K11105" s="145" t="s">
        <v>9121</v>
      </c>
      <c r="L11105" s="145">
        <v>58</v>
      </c>
      <c r="M11105" s="145">
        <v>166307</v>
      </c>
      <c r="N11105" s="148">
        <v>0.84399999999999997</v>
      </c>
      <c r="O11105" s="148">
        <v>0.64599999999999902</v>
      </c>
      <c r="P11105" s="148">
        <v>0.24199999999999999</v>
      </c>
      <c r="Q11105" s="148">
        <v>0.71199999999999997</v>
      </c>
      <c r="R11105" s="148">
        <v>1</v>
      </c>
      <c r="S11105" s="148">
        <v>0.109</v>
      </c>
      <c r="T11105" s="148">
        <v>-15.27</v>
      </c>
      <c r="U11105" s="148">
        <v>1</v>
      </c>
      <c r="V11105" s="148">
        <v>6.5799999999999997E-2</v>
      </c>
      <c r="W11105" s="148">
        <v>84.592999999999904</v>
      </c>
      <c r="X11105" s="148">
        <v>4</v>
      </c>
      <c r="Y11105" s="148">
        <v>7.4300000000000005E-2</v>
      </c>
    </row>
    <row r="11106" spans="11:25" x14ac:dyDescent="0.25">
      <c r="K11106" s="145" t="s">
        <v>9122</v>
      </c>
      <c r="L11106" s="145">
        <v>66</v>
      </c>
      <c r="M11106" s="145">
        <v>114458</v>
      </c>
      <c r="N11106" s="148">
        <v>0.68700000000000006</v>
      </c>
      <c r="O11106" s="148">
        <v>0.81200000000000006</v>
      </c>
      <c r="P11106" s="148">
        <v>0.22500000000000001</v>
      </c>
      <c r="Q11106" s="148">
        <v>0.61499999999999999</v>
      </c>
      <c r="R11106" s="148">
        <v>5</v>
      </c>
      <c r="S11106" s="148">
        <v>7.8E-2</v>
      </c>
      <c r="T11106" s="148">
        <v>-12.284000000000001</v>
      </c>
      <c r="U11106" s="148">
        <v>0</v>
      </c>
      <c r="V11106" s="148">
        <v>0.33399999999999902</v>
      </c>
      <c r="W11106" s="148">
        <v>83.984999999999999</v>
      </c>
      <c r="X11106" s="148">
        <v>4</v>
      </c>
      <c r="Y11106" s="148">
        <v>0.67200000000000004</v>
      </c>
    </row>
    <row r="11107" spans="11:25" x14ac:dyDescent="0.25">
      <c r="K11107" s="145" t="s">
        <v>9123</v>
      </c>
      <c r="L11107" s="145">
        <v>56</v>
      </c>
      <c r="M11107" s="145">
        <v>114750</v>
      </c>
      <c r="N11107" s="148">
        <v>0.80900000000000005</v>
      </c>
      <c r="O11107" s="148">
        <v>0.53600000000000003</v>
      </c>
      <c r="P11107" s="148">
        <v>0.45799999999999902</v>
      </c>
      <c r="Q11107" s="148">
        <v>0.78</v>
      </c>
      <c r="R11107" s="148">
        <v>2</v>
      </c>
      <c r="S11107" s="148">
        <v>0.26600000000000001</v>
      </c>
      <c r="T11107" s="148">
        <v>-10.288</v>
      </c>
      <c r="U11107" s="148">
        <v>0</v>
      </c>
      <c r="V11107" s="148">
        <v>0.16699999999999901</v>
      </c>
      <c r="W11107" s="148">
        <v>84.376999999999995</v>
      </c>
      <c r="X11107" s="148">
        <v>4</v>
      </c>
      <c r="Y11107" s="148">
        <v>0.33500000000000002</v>
      </c>
    </row>
    <row r="11108" spans="11:25" x14ac:dyDescent="0.25">
      <c r="K11108" s="145" t="s">
        <v>9124</v>
      </c>
      <c r="L11108" s="145">
        <v>63</v>
      </c>
      <c r="M11108" s="145">
        <v>99310</v>
      </c>
      <c r="N11108" s="148">
        <v>0.48599999999999999</v>
      </c>
      <c r="O11108" s="148">
        <v>0.55700000000000005</v>
      </c>
      <c r="P11108" s="148">
        <v>0.246</v>
      </c>
      <c r="Q11108" s="148">
        <v>0.90400000000000003</v>
      </c>
      <c r="R11108" s="148">
        <v>8</v>
      </c>
      <c r="S11108" s="148">
        <v>0.111</v>
      </c>
      <c r="T11108" s="148">
        <v>-11.289</v>
      </c>
      <c r="U11108" s="148">
        <v>1</v>
      </c>
      <c r="V11108" s="148">
        <v>3.6799999999999999E-2</v>
      </c>
      <c r="W11108" s="148">
        <v>174.06299999999999</v>
      </c>
      <c r="X11108" s="148">
        <v>4</v>
      </c>
      <c r="Y11108" s="148">
        <v>0.27</v>
      </c>
    </row>
    <row r="11109" spans="11:25" x14ac:dyDescent="0.25">
      <c r="K11109" s="145" t="s">
        <v>9125</v>
      </c>
      <c r="L11109" s="145">
        <v>61</v>
      </c>
      <c r="M11109" s="145">
        <v>115200</v>
      </c>
      <c r="N11109" s="148">
        <v>0.65799999999999903</v>
      </c>
      <c r="O11109" s="148">
        <v>0.48399999999999999</v>
      </c>
      <c r="P11109" s="148">
        <v>0.254</v>
      </c>
      <c r="Q11109" s="148">
        <v>0.90900000000000003</v>
      </c>
      <c r="R11109" s="148">
        <v>11</v>
      </c>
      <c r="S11109" s="148">
        <v>0.121</v>
      </c>
      <c r="T11109" s="148">
        <v>-7.54</v>
      </c>
      <c r="U11109" s="148">
        <v>1</v>
      </c>
      <c r="V11109" s="148">
        <v>0.27399999999999902</v>
      </c>
      <c r="W11109" s="148">
        <v>148.46299999999999</v>
      </c>
      <c r="X11109" s="148">
        <v>4</v>
      </c>
      <c r="Y11109" s="148">
        <v>0.70499999999999996</v>
      </c>
    </row>
    <row r="11110" spans="11:25" x14ac:dyDescent="0.25">
      <c r="K11110" s="145" t="s">
        <v>9126</v>
      </c>
      <c r="L11110" s="145">
        <v>58</v>
      </c>
      <c r="M11110" s="145">
        <v>121481</v>
      </c>
      <c r="N11110" s="148">
        <v>0.73099999999999998</v>
      </c>
      <c r="O11110" s="148">
        <v>0.64400000000000002</v>
      </c>
      <c r="P11110" s="148">
        <v>0.17899999999999999</v>
      </c>
      <c r="Q11110" s="148">
        <v>0.91200000000000003</v>
      </c>
      <c r="R11110" s="148">
        <v>4</v>
      </c>
      <c r="S11110" s="148">
        <v>9.9299999999999999E-2</v>
      </c>
      <c r="T11110" s="148">
        <v>-11.329000000000001</v>
      </c>
      <c r="U11110" s="148">
        <v>1</v>
      </c>
      <c r="V11110" s="148">
        <v>4.6199999999999998E-2</v>
      </c>
      <c r="W11110" s="148">
        <v>80.998999999999995</v>
      </c>
      <c r="X11110" s="148">
        <v>4</v>
      </c>
      <c r="Y11110" s="148">
        <v>0.19</v>
      </c>
    </row>
    <row r="11111" spans="11:25" x14ac:dyDescent="0.25">
      <c r="K11111" s="145" t="s">
        <v>9127</v>
      </c>
      <c r="L11111" s="145">
        <v>56</v>
      </c>
      <c r="M11111" s="145">
        <v>129000</v>
      </c>
      <c r="N11111" s="148">
        <v>0.93799999999999994</v>
      </c>
      <c r="O11111" s="148">
        <v>0.505</v>
      </c>
      <c r="P11111" s="148">
        <v>6.7100000000000007E-2</v>
      </c>
      <c r="Q11111" s="148">
        <v>0.91299999999999903</v>
      </c>
      <c r="R11111" s="148">
        <v>6</v>
      </c>
      <c r="S11111" s="148">
        <v>0.13100000000000001</v>
      </c>
      <c r="T11111" s="148">
        <v>-22.561999999999902</v>
      </c>
      <c r="U11111" s="148">
        <v>0</v>
      </c>
      <c r="V11111" s="148">
        <v>7.0499999999999993E-2</v>
      </c>
      <c r="W11111" s="148">
        <v>72.796000000000006</v>
      </c>
      <c r="X11111" s="148">
        <v>3</v>
      </c>
      <c r="Y11111" s="148">
        <v>0.25800000000000001</v>
      </c>
    </row>
    <row r="11112" spans="11:25" x14ac:dyDescent="0.25">
      <c r="K11112" s="145" t="s">
        <v>9128</v>
      </c>
      <c r="L11112" s="145">
        <v>54</v>
      </c>
      <c r="M11112" s="145">
        <v>74311</v>
      </c>
      <c r="N11112" s="148">
        <v>0.82899999999999996</v>
      </c>
      <c r="O11112" s="148">
        <v>0.441</v>
      </c>
      <c r="P11112" s="148">
        <v>0.45600000000000002</v>
      </c>
      <c r="Q11112" s="148">
        <v>2.1899999999999901E-4</v>
      </c>
      <c r="R11112" s="148">
        <v>4</v>
      </c>
      <c r="S11112" s="148">
        <v>0.14399999999999999</v>
      </c>
      <c r="T11112" s="148">
        <v>-13.290999999999899</v>
      </c>
      <c r="U11112" s="148">
        <v>1</v>
      </c>
      <c r="V11112" s="148">
        <v>0.41299999999999998</v>
      </c>
      <c r="W11112" s="148">
        <v>81.846000000000004</v>
      </c>
      <c r="X11112" s="148">
        <v>4</v>
      </c>
      <c r="Y11112" s="148">
        <v>0.33899999999999902</v>
      </c>
    </row>
    <row r="11113" spans="11:25" x14ac:dyDescent="0.25">
      <c r="K11113" s="145" t="s">
        <v>4161</v>
      </c>
      <c r="L11113" s="145">
        <v>65</v>
      </c>
      <c r="M11113" s="145">
        <v>116893</v>
      </c>
      <c r="N11113" s="148">
        <v>0.51300000000000001</v>
      </c>
      <c r="O11113" s="148">
        <v>0.8</v>
      </c>
      <c r="P11113" s="148">
        <v>0.252</v>
      </c>
      <c r="Q11113" s="148">
        <v>0.22399999999999901</v>
      </c>
      <c r="R11113" s="148">
        <v>11</v>
      </c>
      <c r="S11113" s="148">
        <v>0.109</v>
      </c>
      <c r="T11113" s="148">
        <v>-9.8160000000000007</v>
      </c>
      <c r="U11113" s="148">
        <v>1</v>
      </c>
      <c r="V11113" s="148">
        <v>0.214</v>
      </c>
      <c r="W11113" s="148">
        <v>77.997</v>
      </c>
      <c r="X11113" s="148">
        <v>3</v>
      </c>
      <c r="Y11113" s="148">
        <v>0.495</v>
      </c>
    </row>
    <row r="11114" spans="11:25" x14ac:dyDescent="0.25">
      <c r="K11114" s="145" t="s">
        <v>9129</v>
      </c>
      <c r="L11114" s="145">
        <v>56</v>
      </c>
      <c r="M11114" s="145">
        <v>94814</v>
      </c>
      <c r="N11114" s="148">
        <v>0.247</v>
      </c>
      <c r="O11114" s="148">
        <v>0.63600000000000001</v>
      </c>
      <c r="P11114" s="148">
        <v>0.14799999999999999</v>
      </c>
      <c r="Q11114" s="148">
        <v>0.748</v>
      </c>
      <c r="R11114" s="148">
        <v>8</v>
      </c>
      <c r="S11114" s="148">
        <v>0.111</v>
      </c>
      <c r="T11114" s="148">
        <v>-13.895</v>
      </c>
      <c r="U11114" s="148">
        <v>1</v>
      </c>
      <c r="V11114" s="148">
        <v>8.1500000000000003E-2</v>
      </c>
      <c r="W11114" s="148">
        <v>80.959999999999994</v>
      </c>
      <c r="X11114" s="148">
        <v>4</v>
      </c>
      <c r="Y11114" s="148">
        <v>0.56499999999999995</v>
      </c>
    </row>
    <row r="11115" spans="11:25" x14ac:dyDescent="0.25">
      <c r="K11115" s="145" t="s">
        <v>9130</v>
      </c>
      <c r="L11115" s="145">
        <v>55</v>
      </c>
      <c r="M11115" s="145">
        <v>64719</v>
      </c>
      <c r="N11115" s="148">
        <v>0.68500000000000005</v>
      </c>
      <c r="O11115" s="148">
        <v>0.77200000000000002</v>
      </c>
      <c r="P11115" s="148">
        <v>3.8300000000000001E-2</v>
      </c>
      <c r="Q11115" s="148">
        <v>0.73099999999999998</v>
      </c>
      <c r="R11115" s="148">
        <v>10</v>
      </c>
      <c r="S11115" s="148">
        <v>0.111999999999999</v>
      </c>
      <c r="T11115" s="148">
        <v>-16.940999999999999</v>
      </c>
      <c r="U11115" s="148">
        <v>0</v>
      </c>
      <c r="V11115" s="148">
        <v>0.48499999999999999</v>
      </c>
      <c r="W11115" s="148">
        <v>89.057999999999893</v>
      </c>
      <c r="X11115" s="148">
        <v>4</v>
      </c>
      <c r="Y11115" s="148">
        <v>0.96099999999999997</v>
      </c>
    </row>
    <row r="11116" spans="11:25" x14ac:dyDescent="0.25">
      <c r="K11116" s="145" t="s">
        <v>9131</v>
      </c>
      <c r="L11116" s="145">
        <v>54</v>
      </c>
      <c r="M11116" s="145">
        <v>85063</v>
      </c>
      <c r="N11116" s="148">
        <v>0.93700000000000006</v>
      </c>
      <c r="O11116" s="148">
        <v>0.71099999999999997</v>
      </c>
      <c r="P11116" s="148">
        <v>0.38700000000000001</v>
      </c>
      <c r="Q11116" s="148">
        <v>0.84199999999999997</v>
      </c>
      <c r="R11116" s="148">
        <v>10</v>
      </c>
      <c r="S11116" s="148">
        <v>0.11599999999999901</v>
      </c>
      <c r="T11116" s="148">
        <v>-14.536</v>
      </c>
      <c r="U11116" s="148">
        <v>0</v>
      </c>
      <c r="V11116" s="148">
        <v>0.23100000000000001</v>
      </c>
      <c r="W11116" s="148">
        <v>79.027000000000001</v>
      </c>
      <c r="X11116" s="148">
        <v>4</v>
      </c>
      <c r="Y11116" s="148">
        <v>0.59799999999999998</v>
      </c>
    </row>
    <row r="11117" spans="11:25" x14ac:dyDescent="0.25">
      <c r="K11117" s="145" t="s">
        <v>9132</v>
      </c>
      <c r="L11117" s="145">
        <v>54</v>
      </c>
      <c r="M11117" s="145">
        <v>96834</v>
      </c>
      <c r="N11117" s="148">
        <v>0.47899999999999998</v>
      </c>
      <c r="O11117" s="148">
        <v>0.78500000000000003</v>
      </c>
      <c r="P11117" s="148">
        <v>0.66400000000000003</v>
      </c>
      <c r="Q11117" s="148">
        <v>0.39200000000000002</v>
      </c>
      <c r="R11117" s="148">
        <v>7</v>
      </c>
      <c r="S11117" s="148">
        <v>8.9599999999999999E-2</v>
      </c>
      <c r="T11117" s="148">
        <v>-9.5299999999999994</v>
      </c>
      <c r="U11117" s="148">
        <v>1</v>
      </c>
      <c r="V11117" s="148">
        <v>0.125</v>
      </c>
      <c r="W11117" s="148">
        <v>79.968000000000004</v>
      </c>
      <c r="X11117" s="148">
        <v>4</v>
      </c>
      <c r="Y11117" s="148">
        <v>0.78099999999999903</v>
      </c>
    </row>
    <row r="11118" spans="11:25" x14ac:dyDescent="0.25">
      <c r="K11118" s="145" t="s">
        <v>9133</v>
      </c>
      <c r="L11118" s="145">
        <v>59</v>
      </c>
      <c r="M11118" s="145">
        <v>73777</v>
      </c>
      <c r="N11118" s="148">
        <v>0.78799999999999903</v>
      </c>
      <c r="O11118" s="148">
        <v>0.61199999999999999</v>
      </c>
      <c r="P11118" s="148">
        <v>0.183</v>
      </c>
      <c r="Q11118" s="148">
        <v>0.59899999999999998</v>
      </c>
      <c r="R11118" s="148">
        <v>6</v>
      </c>
      <c r="S11118" s="148">
        <v>0.108</v>
      </c>
      <c r="T11118" s="148">
        <v>-15.315999999999899</v>
      </c>
      <c r="U11118" s="148">
        <v>0</v>
      </c>
      <c r="V11118" s="148">
        <v>0.113</v>
      </c>
      <c r="W11118" s="148">
        <v>69.986999999999995</v>
      </c>
      <c r="X11118" s="148">
        <v>5</v>
      </c>
      <c r="Y11118" s="148">
        <v>0.51900000000000002</v>
      </c>
    </row>
    <row r="11119" spans="11:25" x14ac:dyDescent="0.25">
      <c r="K11119" s="145" t="s">
        <v>9134</v>
      </c>
      <c r="L11119" s="145">
        <v>53</v>
      </c>
      <c r="M11119" s="145">
        <v>123000</v>
      </c>
      <c r="N11119" s="148">
        <v>0.8</v>
      </c>
      <c r="O11119" s="148">
        <v>0.745</v>
      </c>
      <c r="P11119" s="148">
        <v>0.26500000000000001</v>
      </c>
      <c r="Q11119" s="148">
        <v>0.95899999999999996</v>
      </c>
      <c r="R11119" s="148">
        <v>11</v>
      </c>
      <c r="S11119" s="148">
        <v>7.17E-2</v>
      </c>
      <c r="T11119" s="148">
        <v>-10.6779999999999</v>
      </c>
      <c r="U11119" s="148">
        <v>1</v>
      </c>
      <c r="V11119" s="148">
        <v>7.0800000000000002E-2</v>
      </c>
      <c r="W11119" s="148">
        <v>88.477000000000004</v>
      </c>
      <c r="X11119" s="148">
        <v>4</v>
      </c>
      <c r="Y11119" s="148">
        <v>0.42199999999999999</v>
      </c>
    </row>
    <row r="11120" spans="11:25" x14ac:dyDescent="0.25">
      <c r="K11120" s="145" t="s">
        <v>4228</v>
      </c>
      <c r="L11120" s="145">
        <v>58</v>
      </c>
      <c r="M11120" s="145">
        <v>99759</v>
      </c>
      <c r="N11120" s="148">
        <v>0.88099999999999901</v>
      </c>
      <c r="O11120" s="148">
        <v>0.86499999999999999</v>
      </c>
      <c r="P11120" s="148">
        <v>0.33799999999999902</v>
      </c>
      <c r="Q11120" s="148">
        <v>0.83</v>
      </c>
      <c r="R11120" s="148">
        <v>0</v>
      </c>
      <c r="S11120" s="148">
        <v>0.36799999999999999</v>
      </c>
      <c r="T11120" s="148">
        <v>-9.2119999999999997</v>
      </c>
      <c r="U11120" s="148">
        <v>1</v>
      </c>
      <c r="V11120" s="148">
        <v>0.218999999999999</v>
      </c>
      <c r="W11120" s="148">
        <v>83.047999999999902</v>
      </c>
      <c r="X11120" s="148">
        <v>4</v>
      </c>
      <c r="Y11120" s="148">
        <v>0.77300000000000002</v>
      </c>
    </row>
    <row r="11121" spans="11:25" x14ac:dyDescent="0.25">
      <c r="K11121" s="145" t="s">
        <v>9135</v>
      </c>
      <c r="L11121" s="145">
        <v>54</v>
      </c>
      <c r="M11121" s="145">
        <v>131681</v>
      </c>
      <c r="N11121" s="148">
        <v>0.96299999999999997</v>
      </c>
      <c r="O11121" s="148">
        <v>0.76</v>
      </c>
      <c r="P11121" s="148">
        <v>0.19</v>
      </c>
      <c r="Q11121" s="148">
        <v>0.73799999999999999</v>
      </c>
      <c r="R11121" s="148">
        <v>5</v>
      </c>
      <c r="S11121" s="148">
        <v>0.111999999999999</v>
      </c>
      <c r="T11121" s="148">
        <v>-21.736000000000001</v>
      </c>
      <c r="U11121" s="148">
        <v>0</v>
      </c>
      <c r="V11121" s="148">
        <v>0.39299999999999902</v>
      </c>
      <c r="W11121" s="148">
        <v>113.012</v>
      </c>
      <c r="X11121" s="148">
        <v>4</v>
      </c>
      <c r="Y11121" s="148">
        <v>0.66599999999999904</v>
      </c>
    </row>
    <row r="11122" spans="11:25" x14ac:dyDescent="0.25">
      <c r="K11122" s="145" t="s">
        <v>9136</v>
      </c>
      <c r="L11122" s="145">
        <v>61</v>
      </c>
      <c r="M11122" s="145">
        <v>185517</v>
      </c>
      <c r="N11122" s="148">
        <v>0.89200000000000002</v>
      </c>
      <c r="O11122" s="148">
        <v>0.433</v>
      </c>
      <c r="P11122" s="148">
        <v>0.39500000000000002</v>
      </c>
      <c r="Q11122" s="148">
        <v>0.90099999999999902</v>
      </c>
      <c r="R11122" s="148">
        <v>1</v>
      </c>
      <c r="S11122" s="148">
        <v>7.4099999999999999E-2</v>
      </c>
      <c r="T11122" s="148">
        <v>-15.43</v>
      </c>
      <c r="U11122" s="148">
        <v>1</v>
      </c>
      <c r="V11122" s="148">
        <v>0.187</v>
      </c>
      <c r="W11122" s="148">
        <v>87.157999999999902</v>
      </c>
      <c r="X11122" s="148">
        <v>4</v>
      </c>
      <c r="Y11122" s="148">
        <v>0.65400000000000003</v>
      </c>
    </row>
    <row r="11123" spans="11:25" x14ac:dyDescent="0.25">
      <c r="K11123" s="145" t="s">
        <v>9137</v>
      </c>
      <c r="L11123" s="145">
        <v>48</v>
      </c>
      <c r="M11123" s="145">
        <v>102243</v>
      </c>
      <c r="N11123" s="148">
        <v>0.81899999999999995</v>
      </c>
      <c r="O11123" s="148">
        <v>0.78700000000000003</v>
      </c>
      <c r="P11123" s="148">
        <v>0.185</v>
      </c>
      <c r="Q11123" s="148">
        <v>0.95799999999999996</v>
      </c>
      <c r="R11123" s="148">
        <v>5</v>
      </c>
      <c r="S11123" s="148">
        <v>9.9699999999999997E-2</v>
      </c>
      <c r="T11123" s="148">
        <v>-15.91</v>
      </c>
      <c r="U11123" s="148">
        <v>1</v>
      </c>
      <c r="V11123" s="148">
        <v>4.0800000000000003E-2</v>
      </c>
      <c r="W11123" s="148">
        <v>109.992</v>
      </c>
      <c r="X11123" s="148">
        <v>4</v>
      </c>
      <c r="Y11123" s="148">
        <v>8.3799999999999999E-2</v>
      </c>
    </row>
    <row r="11124" spans="11:25" x14ac:dyDescent="0.25">
      <c r="K11124" s="145" t="s">
        <v>9138</v>
      </c>
      <c r="L11124" s="145">
        <v>61</v>
      </c>
      <c r="M11124" s="145">
        <v>123000</v>
      </c>
      <c r="N11124" s="148">
        <v>0.94599999999999995</v>
      </c>
      <c r="O11124" s="148">
        <v>0.71599999999999997</v>
      </c>
      <c r="P11124" s="148">
        <v>2.7099999999999999E-2</v>
      </c>
      <c r="Q11124" s="148">
        <v>0.93599999999999905</v>
      </c>
      <c r="R11124" s="148">
        <v>3</v>
      </c>
      <c r="S11124" s="148">
        <v>6.8500000000000005E-2</v>
      </c>
      <c r="T11124" s="148">
        <v>-14.894</v>
      </c>
      <c r="U11124" s="148">
        <v>1</v>
      </c>
      <c r="V11124" s="148">
        <v>0.11</v>
      </c>
      <c r="W11124" s="148">
        <v>82.007000000000005</v>
      </c>
      <c r="X11124" s="148">
        <v>4</v>
      </c>
      <c r="Y11124" s="148">
        <v>0.16899999999999901</v>
      </c>
    </row>
    <row r="11125" spans="11:25" x14ac:dyDescent="0.25">
      <c r="K11125" s="145" t="s">
        <v>9139</v>
      </c>
      <c r="L11125" s="145">
        <v>16</v>
      </c>
      <c r="M11125" s="145">
        <v>153600</v>
      </c>
      <c r="N11125" s="148">
        <v>0.90500000000000003</v>
      </c>
      <c r="O11125" s="148">
        <v>0.77</v>
      </c>
      <c r="P11125" s="148">
        <v>1.61E-2</v>
      </c>
      <c r="Q11125" s="148">
        <v>0.91400000000000003</v>
      </c>
      <c r="R11125" s="148">
        <v>4</v>
      </c>
      <c r="S11125" s="148">
        <v>0.113</v>
      </c>
      <c r="T11125" s="148">
        <v>-14.232999999999899</v>
      </c>
      <c r="U11125" s="148">
        <v>1</v>
      </c>
      <c r="V11125" s="148">
        <v>0.16200000000000001</v>
      </c>
      <c r="W11125" s="148">
        <v>75.046999999999997</v>
      </c>
      <c r="X11125" s="148">
        <v>4</v>
      </c>
      <c r="Y11125" s="148">
        <v>0.7</v>
      </c>
    </row>
    <row r="11126" spans="11:25" x14ac:dyDescent="0.25">
      <c r="K11126" s="145" t="s">
        <v>9140</v>
      </c>
      <c r="L11126" s="145">
        <v>65</v>
      </c>
      <c r="M11126" s="145">
        <v>174000</v>
      </c>
      <c r="N11126" s="148">
        <v>0.89700000000000002</v>
      </c>
      <c r="O11126" s="148">
        <v>0.63800000000000001</v>
      </c>
      <c r="P11126" s="148">
        <v>3.8899999999999997E-2</v>
      </c>
      <c r="Q11126" s="148">
        <v>0.84899999999999998</v>
      </c>
      <c r="R11126" s="148">
        <v>1</v>
      </c>
      <c r="S11126" s="148">
        <v>7.3099999999999998E-2</v>
      </c>
      <c r="T11126" s="148">
        <v>-17.75</v>
      </c>
      <c r="U11126" s="148">
        <v>1</v>
      </c>
      <c r="V11126" s="148">
        <v>0.115</v>
      </c>
      <c r="W11126" s="148">
        <v>79.888000000000005</v>
      </c>
      <c r="X11126" s="148">
        <v>4</v>
      </c>
      <c r="Y11126" s="148">
        <v>0.48</v>
      </c>
    </row>
    <row r="11127" spans="11:25" x14ac:dyDescent="0.25">
      <c r="K11127" s="145" t="s">
        <v>9141</v>
      </c>
      <c r="L11127" s="145">
        <v>54</v>
      </c>
      <c r="M11127" s="145">
        <v>102857</v>
      </c>
      <c r="N11127" s="148">
        <v>0.41299999999999998</v>
      </c>
      <c r="O11127" s="148">
        <v>0.92099999999999904</v>
      </c>
      <c r="P11127" s="148">
        <v>0.68299999999999905</v>
      </c>
      <c r="Q11127" s="148">
        <v>0.48599999999999999</v>
      </c>
      <c r="R11127" s="148">
        <v>0</v>
      </c>
      <c r="S11127" s="148">
        <v>7.85E-2</v>
      </c>
      <c r="T11127" s="148">
        <v>-6.444</v>
      </c>
      <c r="U11127" s="148">
        <v>1</v>
      </c>
      <c r="V11127" s="148">
        <v>3.9E-2</v>
      </c>
      <c r="W11127" s="148">
        <v>140.01499999999999</v>
      </c>
      <c r="X11127" s="148">
        <v>4</v>
      </c>
      <c r="Y11127" s="148">
        <v>0.95299999999999996</v>
      </c>
    </row>
    <row r="11128" spans="11:25" x14ac:dyDescent="0.25">
      <c r="K11128" s="145" t="s">
        <v>2993</v>
      </c>
      <c r="L11128" s="145">
        <v>44</v>
      </c>
      <c r="M11128" s="145">
        <v>143283</v>
      </c>
      <c r="N11128" s="148">
        <v>0.65700000000000003</v>
      </c>
      <c r="O11128" s="148">
        <v>0.80299999999999905</v>
      </c>
      <c r="P11128" s="148">
        <v>0.27699999999999902</v>
      </c>
      <c r="Q11128" s="148">
        <v>0.84399999999999997</v>
      </c>
      <c r="R11128" s="148">
        <v>9</v>
      </c>
      <c r="S11128" s="148">
        <v>0.10199999999999999</v>
      </c>
      <c r="T11128" s="148">
        <v>-17.106999999999999</v>
      </c>
      <c r="U11128" s="148">
        <v>0</v>
      </c>
      <c r="V11128" s="148">
        <v>4.0500000000000001E-2</v>
      </c>
      <c r="W11128" s="148">
        <v>133.99100000000001</v>
      </c>
      <c r="X11128" s="148">
        <v>4</v>
      </c>
      <c r="Y11128" s="148">
        <v>0.55000000000000004</v>
      </c>
    </row>
    <row r="11129" spans="11:25" x14ac:dyDescent="0.25">
      <c r="K11129" s="145" t="s">
        <v>5865</v>
      </c>
      <c r="L11129" s="145">
        <v>61</v>
      </c>
      <c r="M11129" s="145">
        <v>97265</v>
      </c>
      <c r="N11129" s="148">
        <v>0.79299999999999904</v>
      </c>
      <c r="O11129" s="148">
        <v>0.49199999999999999</v>
      </c>
      <c r="P11129" s="148">
        <v>0.33600000000000002</v>
      </c>
      <c r="Q11129" s="148">
        <v>0.91</v>
      </c>
      <c r="R11129" s="148">
        <v>0</v>
      </c>
      <c r="S11129" s="148">
        <v>0.104</v>
      </c>
      <c r="T11129" s="148">
        <v>-11.989000000000001</v>
      </c>
      <c r="U11129" s="148">
        <v>0</v>
      </c>
      <c r="V11129" s="148">
        <v>0.20300000000000001</v>
      </c>
      <c r="W11129" s="148">
        <v>75.278000000000006</v>
      </c>
      <c r="X11129" s="148">
        <v>1</v>
      </c>
      <c r="Y11129" s="148">
        <v>0.158</v>
      </c>
    </row>
    <row r="11130" spans="11:25" x14ac:dyDescent="0.25">
      <c r="K11130" s="145" t="s">
        <v>9142</v>
      </c>
      <c r="L11130" s="145">
        <v>55</v>
      </c>
      <c r="M11130" s="145">
        <v>97433</v>
      </c>
      <c r="N11130" s="148">
        <v>0.432</v>
      </c>
      <c r="O11130" s="148">
        <v>0.746</v>
      </c>
      <c r="P11130" s="148">
        <v>0.371</v>
      </c>
      <c r="Q11130" s="148">
        <v>0.42299999999999999</v>
      </c>
      <c r="R11130" s="148">
        <v>9</v>
      </c>
      <c r="S11130" s="148">
        <v>9.5399999999999999E-2</v>
      </c>
      <c r="T11130" s="148">
        <v>-8.2260000000000009</v>
      </c>
      <c r="U11130" s="148">
        <v>0</v>
      </c>
      <c r="V11130" s="148">
        <v>0.33200000000000002</v>
      </c>
      <c r="W11130" s="148">
        <v>174.25599999999901</v>
      </c>
      <c r="X11130" s="148">
        <v>4</v>
      </c>
      <c r="Y11130" s="148">
        <v>0.48799999999999999</v>
      </c>
    </row>
    <row r="11131" spans="11:25" x14ac:dyDescent="0.25">
      <c r="K11131" s="145" t="s">
        <v>9143</v>
      </c>
      <c r="L11131" s="145">
        <v>54</v>
      </c>
      <c r="M11131" s="145">
        <v>151664</v>
      </c>
      <c r="N11131" s="148">
        <v>0.79400000000000004</v>
      </c>
      <c r="O11131" s="148">
        <v>0.6</v>
      </c>
      <c r="P11131" s="148">
        <v>0.247</v>
      </c>
      <c r="Q11131" s="148">
        <v>0.87</v>
      </c>
      <c r="R11131" s="148">
        <v>3</v>
      </c>
      <c r="S11131" s="148">
        <v>0.11699999999999899</v>
      </c>
      <c r="T11131" s="148">
        <v>-16.3</v>
      </c>
      <c r="U11131" s="148">
        <v>0</v>
      </c>
      <c r="V11131" s="148">
        <v>5.7200000000000001E-2</v>
      </c>
      <c r="W11131" s="148">
        <v>171.95599999999999</v>
      </c>
      <c r="X11131" s="148">
        <v>4</v>
      </c>
      <c r="Y11131" s="148">
        <v>0.26200000000000001</v>
      </c>
    </row>
    <row r="11132" spans="11:25" x14ac:dyDescent="0.25">
      <c r="K11132" s="145" t="s">
        <v>8842</v>
      </c>
      <c r="L11132" s="145">
        <v>59</v>
      </c>
      <c r="M11132" s="145">
        <v>114500</v>
      </c>
      <c r="N11132" s="148">
        <v>0.85299999999999998</v>
      </c>
      <c r="O11132" s="148">
        <v>0.64800000000000002</v>
      </c>
      <c r="P11132" s="148">
        <v>0.217</v>
      </c>
      <c r="Q11132" s="148">
        <v>0.60399999999999998</v>
      </c>
      <c r="R11132" s="148">
        <v>7</v>
      </c>
      <c r="S11132" s="148">
        <v>0.107</v>
      </c>
      <c r="T11132" s="148">
        <v>-14.141999999999999</v>
      </c>
      <c r="U11132" s="148">
        <v>1</v>
      </c>
      <c r="V11132" s="148">
        <v>0.252</v>
      </c>
      <c r="W11132" s="148">
        <v>85.998999999999995</v>
      </c>
      <c r="X11132" s="148">
        <v>4</v>
      </c>
      <c r="Y11132" s="148">
        <v>0.52800000000000002</v>
      </c>
    </row>
    <row r="11133" spans="11:25" x14ac:dyDescent="0.25">
      <c r="K11133" s="145">
        <v>97</v>
      </c>
      <c r="L11133" s="145">
        <v>54</v>
      </c>
      <c r="M11133" s="145">
        <v>121890</v>
      </c>
      <c r="N11133" s="148">
        <v>0.223</v>
      </c>
      <c r="O11133" s="148">
        <v>0.64500000000000002</v>
      </c>
      <c r="P11133" s="148">
        <v>0.16500000000000001</v>
      </c>
      <c r="Q11133" s="148">
        <v>0.80299999999999905</v>
      </c>
      <c r="R11133" s="148">
        <v>3</v>
      </c>
      <c r="S11133" s="148">
        <v>0.16399999999999901</v>
      </c>
      <c r="T11133" s="148">
        <v>-19.347000000000001</v>
      </c>
      <c r="U11133" s="148">
        <v>0</v>
      </c>
      <c r="V11133" s="148">
        <v>0.16399999999999901</v>
      </c>
      <c r="W11133" s="148">
        <v>80.367000000000004</v>
      </c>
      <c r="X11133" s="148">
        <v>4</v>
      </c>
      <c r="Y11133" s="148">
        <v>0.84299999999999997</v>
      </c>
    </row>
    <row r="11134" spans="11:25" x14ac:dyDescent="0.25">
      <c r="K11134" s="145" t="s">
        <v>9144</v>
      </c>
      <c r="L11134" s="145">
        <v>56</v>
      </c>
      <c r="M11134" s="145">
        <v>80000</v>
      </c>
      <c r="N11134" s="148">
        <v>0.94399999999999995</v>
      </c>
      <c r="O11134" s="148">
        <v>0.67599999999999905</v>
      </c>
      <c r="P11134" s="148">
        <v>0.20199999999999901</v>
      </c>
      <c r="Q11134" s="148">
        <v>0.88599999999999901</v>
      </c>
      <c r="R11134" s="148">
        <v>11</v>
      </c>
      <c r="S11134" s="148">
        <v>0.104</v>
      </c>
      <c r="T11134" s="148">
        <v>-12.967000000000001</v>
      </c>
      <c r="U11134" s="148">
        <v>1</v>
      </c>
      <c r="V11134" s="148">
        <v>0.19600000000000001</v>
      </c>
      <c r="W11134" s="148">
        <v>75.108999999999995</v>
      </c>
      <c r="X11134" s="148">
        <v>4</v>
      </c>
      <c r="Y11134" s="148">
        <v>0.750999999999999</v>
      </c>
    </row>
    <row r="11135" spans="11:25" x14ac:dyDescent="0.25">
      <c r="K11135" s="145" t="s">
        <v>3037</v>
      </c>
      <c r="L11135" s="145">
        <v>54</v>
      </c>
      <c r="M11135" s="145">
        <v>72000</v>
      </c>
      <c r="N11135" s="148">
        <v>0.92299999999999904</v>
      </c>
      <c r="O11135" s="148">
        <v>0.88599999999999901</v>
      </c>
      <c r="P11135" s="148">
        <v>0.29399999999999998</v>
      </c>
      <c r="Q11135" s="148">
        <v>0.81200000000000006</v>
      </c>
      <c r="R11135" s="148">
        <v>0</v>
      </c>
      <c r="S11135" s="148">
        <v>0.16699999999999901</v>
      </c>
      <c r="T11135" s="148">
        <v>-8.9789999999999992</v>
      </c>
      <c r="U11135" s="148">
        <v>0</v>
      </c>
      <c r="V11135" s="148">
        <v>0.11899999999999999</v>
      </c>
      <c r="W11135" s="148">
        <v>119.98</v>
      </c>
      <c r="X11135" s="148">
        <v>3</v>
      </c>
      <c r="Y11135" s="148">
        <v>0.26100000000000001</v>
      </c>
    </row>
    <row r="11136" spans="11:25" x14ac:dyDescent="0.25">
      <c r="K11136" s="145" t="s">
        <v>9145</v>
      </c>
      <c r="L11136" s="145">
        <v>54</v>
      </c>
      <c r="M11136" s="145">
        <v>102400</v>
      </c>
      <c r="N11136" s="148">
        <v>0.97099999999999997</v>
      </c>
      <c r="O11136" s="148">
        <v>0.57599999999999996</v>
      </c>
      <c r="P11136" s="148">
        <v>0.107</v>
      </c>
      <c r="Q11136" s="148">
        <v>0.79700000000000004</v>
      </c>
      <c r="R11136" s="148">
        <v>10</v>
      </c>
      <c r="S11136" s="148">
        <v>8.0699999999999994E-2</v>
      </c>
      <c r="T11136" s="148">
        <v>-21.117999999999999</v>
      </c>
      <c r="U11136" s="148">
        <v>1</v>
      </c>
      <c r="V11136" s="148">
        <v>0.109</v>
      </c>
      <c r="W11136" s="148">
        <v>125.727</v>
      </c>
      <c r="X11136" s="148">
        <v>3</v>
      </c>
      <c r="Y11136" s="148">
        <v>0.33500000000000002</v>
      </c>
    </row>
    <row r="11137" spans="11:25" x14ac:dyDescent="0.25">
      <c r="K11137" s="145" t="s">
        <v>9146</v>
      </c>
      <c r="L11137" s="145">
        <v>54</v>
      </c>
      <c r="M11137" s="145">
        <v>98200</v>
      </c>
      <c r="N11137" s="148">
        <v>0.754</v>
      </c>
      <c r="O11137" s="148">
        <v>0.46299999999999902</v>
      </c>
      <c r="P11137" s="148">
        <v>0.57299999999999995</v>
      </c>
      <c r="Q11137" s="148">
        <v>0.84599999999999997</v>
      </c>
      <c r="R11137" s="148">
        <v>9</v>
      </c>
      <c r="S11137" s="148">
        <v>0.27100000000000002</v>
      </c>
      <c r="T11137" s="148">
        <v>-10.388999999999999</v>
      </c>
      <c r="U11137" s="148">
        <v>0</v>
      </c>
      <c r="V11137" s="148">
        <v>0.307</v>
      </c>
      <c r="W11137" s="148">
        <v>65.709999999999994</v>
      </c>
      <c r="X11137" s="148">
        <v>3</v>
      </c>
      <c r="Y11137" s="148">
        <v>0.51200000000000001</v>
      </c>
    </row>
    <row r="11138" spans="11:25" x14ac:dyDescent="0.25">
      <c r="K11138" s="145" t="s">
        <v>9147</v>
      </c>
      <c r="L11138" s="145">
        <v>51</v>
      </c>
      <c r="M11138" s="145">
        <v>139160</v>
      </c>
      <c r="N11138" s="148">
        <v>0.755</v>
      </c>
      <c r="O11138" s="148">
        <v>0.61199999999999999</v>
      </c>
      <c r="P11138" s="148">
        <v>0.56200000000000006</v>
      </c>
      <c r="Q11138" s="148">
        <v>0.80799999999999905</v>
      </c>
      <c r="R11138" s="148">
        <v>7</v>
      </c>
      <c r="S11138" s="148">
        <v>0.182</v>
      </c>
      <c r="T11138" s="148">
        <v>-9.0079999999999991</v>
      </c>
      <c r="U11138" s="148">
        <v>0</v>
      </c>
      <c r="V11138" s="148">
        <v>7.5300000000000006E-2</v>
      </c>
      <c r="W11138" s="148">
        <v>88.01</v>
      </c>
      <c r="X11138" s="148">
        <v>4</v>
      </c>
      <c r="Y11138" s="148">
        <v>0.750999999999999</v>
      </c>
    </row>
    <row r="11139" spans="11:25" x14ac:dyDescent="0.25">
      <c r="K11139" s="145" t="s">
        <v>9148</v>
      </c>
      <c r="L11139" s="145">
        <v>53</v>
      </c>
      <c r="M11139" s="145">
        <v>148365</v>
      </c>
      <c r="N11139" s="148">
        <v>0.79200000000000004</v>
      </c>
      <c r="O11139" s="148">
        <v>0.755</v>
      </c>
      <c r="P11139" s="148">
        <v>0.33799999999999902</v>
      </c>
      <c r="Q11139" s="148">
        <v>0.90599999999999903</v>
      </c>
      <c r="R11139" s="148">
        <v>10</v>
      </c>
      <c r="S11139" s="148">
        <v>0.12</v>
      </c>
      <c r="T11139" s="148">
        <v>-8.5739999999999998</v>
      </c>
      <c r="U11139" s="148">
        <v>0</v>
      </c>
      <c r="V11139" s="148">
        <v>0.246</v>
      </c>
      <c r="W11139" s="148">
        <v>91.045000000000002</v>
      </c>
      <c r="X11139" s="148">
        <v>4</v>
      </c>
      <c r="Y11139" s="148">
        <v>0.43</v>
      </c>
    </row>
    <row r="11140" spans="11:25" x14ac:dyDescent="0.25">
      <c r="K11140" s="145" t="s">
        <v>9149</v>
      </c>
      <c r="L11140" s="145">
        <v>51</v>
      </c>
      <c r="M11140" s="145">
        <v>146070</v>
      </c>
      <c r="N11140" s="148">
        <v>0.157</v>
      </c>
      <c r="O11140" s="148">
        <v>0.72899999999999998</v>
      </c>
      <c r="P11140" s="148">
        <v>0.32</v>
      </c>
      <c r="Q11140" s="148">
        <v>0.90500000000000003</v>
      </c>
      <c r="R11140" s="148">
        <v>11</v>
      </c>
      <c r="S11140" s="148">
        <v>0.111</v>
      </c>
      <c r="T11140" s="148">
        <v>-7.2779999999999996</v>
      </c>
      <c r="U11140" s="148">
        <v>0</v>
      </c>
      <c r="V11140" s="148">
        <v>3.3799999999999997E-2</v>
      </c>
      <c r="W11140" s="148">
        <v>92</v>
      </c>
      <c r="X11140" s="148">
        <v>4</v>
      </c>
      <c r="Y11140" s="148">
        <v>0.54200000000000004</v>
      </c>
    </row>
    <row r="11141" spans="11:25" x14ac:dyDescent="0.25">
      <c r="K11141" s="145" t="s">
        <v>9150</v>
      </c>
      <c r="L11141" s="145">
        <v>51</v>
      </c>
      <c r="M11141" s="145">
        <v>180406</v>
      </c>
      <c r="N11141" s="148">
        <v>0.88700000000000001</v>
      </c>
      <c r="O11141" s="148">
        <v>0.41299999999999998</v>
      </c>
      <c r="P11141" s="148">
        <v>0.109</v>
      </c>
      <c r="Q11141" s="148">
        <v>0.91099999999999903</v>
      </c>
      <c r="R11141" s="148">
        <v>1</v>
      </c>
      <c r="S11141" s="148">
        <v>8.1799999999999998E-2</v>
      </c>
      <c r="T11141" s="148">
        <v>-15.250999999999999</v>
      </c>
      <c r="U11141" s="148">
        <v>1</v>
      </c>
      <c r="V11141" s="148">
        <v>5.0999999999999997E-2</v>
      </c>
      <c r="W11141" s="148">
        <v>89.903999999999996</v>
      </c>
      <c r="X11141" s="148">
        <v>4</v>
      </c>
      <c r="Y11141" s="148">
        <v>0.30099999999999999</v>
      </c>
    </row>
    <row r="11142" spans="11:25" x14ac:dyDescent="0.25">
      <c r="K11142" s="145" t="s">
        <v>9151</v>
      </c>
      <c r="L11142" s="145">
        <v>50</v>
      </c>
      <c r="M11142" s="145">
        <v>126875</v>
      </c>
      <c r="N11142" s="148">
        <v>0.86599999999999999</v>
      </c>
      <c r="O11142" s="148">
        <v>0.75599999999999901</v>
      </c>
      <c r="P11142" s="148">
        <v>0.29099999999999998</v>
      </c>
      <c r="Q11142" s="148">
        <v>0.89500000000000002</v>
      </c>
      <c r="R11142" s="148">
        <v>2</v>
      </c>
      <c r="S11142" s="148">
        <v>0.11599999999999901</v>
      </c>
      <c r="T11142" s="148">
        <v>-13.78</v>
      </c>
      <c r="U11142" s="148">
        <v>1</v>
      </c>
      <c r="V11142" s="148">
        <v>0.16899999999999901</v>
      </c>
      <c r="W11142" s="148">
        <v>75.156000000000006</v>
      </c>
      <c r="X11142" s="148">
        <v>4</v>
      </c>
      <c r="Y11142" s="148">
        <v>0.33500000000000002</v>
      </c>
    </row>
    <row r="11143" spans="11:25" x14ac:dyDescent="0.25">
      <c r="K11143" s="145" t="s">
        <v>9152</v>
      </c>
      <c r="L11143" s="145">
        <v>59</v>
      </c>
      <c r="M11143" s="145">
        <v>110071</v>
      </c>
      <c r="N11143" s="148">
        <v>0.748</v>
      </c>
      <c r="O11143" s="148">
        <v>0.67900000000000005</v>
      </c>
      <c r="P11143" s="148">
        <v>0.45</v>
      </c>
      <c r="Q11143" s="148">
        <v>5.8900000000000001E-2</v>
      </c>
      <c r="R11143" s="148">
        <v>0</v>
      </c>
      <c r="S11143" s="148">
        <v>0.10099999999999899</v>
      </c>
      <c r="T11143" s="148">
        <v>-10.4279999999999</v>
      </c>
      <c r="U11143" s="148">
        <v>1</v>
      </c>
      <c r="V11143" s="148">
        <v>0.16</v>
      </c>
      <c r="W11143" s="148">
        <v>80.075000000000003</v>
      </c>
      <c r="X11143" s="148">
        <v>4</v>
      </c>
      <c r="Y11143" s="148">
        <v>0.36399999999999999</v>
      </c>
    </row>
    <row r="11144" spans="11:25" x14ac:dyDescent="0.25">
      <c r="K11144" s="145" t="s">
        <v>9153</v>
      </c>
      <c r="L11144" s="145">
        <v>52</v>
      </c>
      <c r="M11144" s="145">
        <v>111380</v>
      </c>
      <c r="N11144" s="148">
        <v>0.97</v>
      </c>
      <c r="O11144" s="148">
        <v>0.41599999999999998</v>
      </c>
      <c r="P11144" s="148">
        <v>0.42299999999999999</v>
      </c>
      <c r="Q11144" s="148">
        <v>0.92799999999999905</v>
      </c>
      <c r="R11144" s="148">
        <v>9</v>
      </c>
      <c r="S11144" s="148">
        <v>0.20599999999999999</v>
      </c>
      <c r="T11144" s="148">
        <v>-15.069000000000001</v>
      </c>
      <c r="U11144" s="148">
        <v>0</v>
      </c>
      <c r="V11144" s="148">
        <v>0.248</v>
      </c>
      <c r="W11144" s="148">
        <v>76.372</v>
      </c>
      <c r="X11144" s="148">
        <v>4</v>
      </c>
      <c r="Y11144" s="148">
        <v>0.41</v>
      </c>
    </row>
    <row r="11145" spans="11:25" x14ac:dyDescent="0.25">
      <c r="K11145" s="145" t="s">
        <v>9154</v>
      </c>
      <c r="L11145" s="145">
        <v>52</v>
      </c>
      <c r="M11145" s="145">
        <v>54539</v>
      </c>
      <c r="N11145" s="148">
        <v>0.93899999999999995</v>
      </c>
      <c r="O11145" s="148">
        <v>0.54299999999999904</v>
      </c>
      <c r="P11145" s="148">
        <v>3.6999999999999998E-2</v>
      </c>
      <c r="Q11145" s="148">
        <v>0.14599999999999999</v>
      </c>
      <c r="R11145" s="148">
        <v>10</v>
      </c>
      <c r="S11145" s="148">
        <v>9.8900000000000002E-2</v>
      </c>
      <c r="T11145" s="148">
        <v>-23.305</v>
      </c>
      <c r="U11145" s="148">
        <v>1</v>
      </c>
      <c r="V11145" s="148">
        <v>3.9600000000000003E-2</v>
      </c>
      <c r="W11145" s="148">
        <v>76.113</v>
      </c>
      <c r="X11145" s="148">
        <v>4</v>
      </c>
      <c r="Y11145" s="148">
        <v>0.21299999999999999</v>
      </c>
    </row>
    <row r="11146" spans="11:25" x14ac:dyDescent="0.25">
      <c r="K11146" s="145" t="s">
        <v>9155</v>
      </c>
      <c r="L11146" s="145">
        <v>53</v>
      </c>
      <c r="M11146" s="145">
        <v>66206</v>
      </c>
      <c r="N11146" s="148">
        <v>0.754</v>
      </c>
      <c r="O11146" s="148">
        <v>0.67900000000000005</v>
      </c>
      <c r="P11146" s="148">
        <v>0.17199999999999999</v>
      </c>
      <c r="Q11146" s="148">
        <v>0.93799999999999994</v>
      </c>
      <c r="R11146" s="148">
        <v>0</v>
      </c>
      <c r="S11146" s="148">
        <v>0.107</v>
      </c>
      <c r="T11146" s="148">
        <v>-13.1459999999999</v>
      </c>
      <c r="U11146" s="148">
        <v>1</v>
      </c>
      <c r="V11146" s="148">
        <v>4.41E-2</v>
      </c>
      <c r="W11146" s="148">
        <v>86.997999999999905</v>
      </c>
      <c r="X11146" s="148">
        <v>4</v>
      </c>
      <c r="Y11146" s="148">
        <v>0.223</v>
      </c>
    </row>
    <row r="11147" spans="11:25" x14ac:dyDescent="0.25">
      <c r="K11147" s="145" t="s">
        <v>9156</v>
      </c>
      <c r="L11147" s="145">
        <v>53</v>
      </c>
      <c r="M11147" s="145">
        <v>85714</v>
      </c>
      <c r="N11147" s="148">
        <v>0.875999999999999</v>
      </c>
      <c r="O11147" s="148">
        <v>0.61799999999999999</v>
      </c>
      <c r="P11147" s="148">
        <v>0.21099999999999999</v>
      </c>
      <c r="Q11147" s="148">
        <v>0.84899999999999998</v>
      </c>
      <c r="R11147" s="148">
        <v>9</v>
      </c>
      <c r="S11147" s="148">
        <v>8.8700000000000001E-2</v>
      </c>
      <c r="T11147" s="148">
        <v>-16.41</v>
      </c>
      <c r="U11147" s="148">
        <v>1</v>
      </c>
      <c r="V11147" s="148">
        <v>0.20799999999999999</v>
      </c>
      <c r="W11147" s="148">
        <v>83.981999999999999</v>
      </c>
      <c r="X11147" s="148">
        <v>4</v>
      </c>
      <c r="Y11147" s="148">
        <v>0.14199999999999999</v>
      </c>
    </row>
    <row r="11148" spans="11:25" x14ac:dyDescent="0.25">
      <c r="K11148" s="145" t="s">
        <v>9157</v>
      </c>
      <c r="L11148" s="145">
        <v>52</v>
      </c>
      <c r="M11148" s="145">
        <v>184048</v>
      </c>
      <c r="N11148" s="148">
        <v>0.878</v>
      </c>
      <c r="O11148" s="148">
        <v>0.35199999999999998</v>
      </c>
      <c r="P11148" s="148">
        <v>0.41799999999999998</v>
      </c>
      <c r="Q11148" s="148">
        <v>3.4799999999999998E-2</v>
      </c>
      <c r="R11148" s="148">
        <v>5</v>
      </c>
      <c r="S11148" s="148">
        <v>0.106</v>
      </c>
      <c r="T11148" s="148">
        <v>-8.1709999999999994</v>
      </c>
      <c r="U11148" s="148">
        <v>0</v>
      </c>
      <c r="V11148" s="148">
        <v>3.9100000000000003E-2</v>
      </c>
      <c r="W11148" s="148">
        <v>86.51</v>
      </c>
      <c r="X11148" s="148">
        <v>4</v>
      </c>
      <c r="Y11148" s="148">
        <v>3.8100000000000002E-2</v>
      </c>
    </row>
    <row r="11149" spans="11:25" x14ac:dyDescent="0.25">
      <c r="K11149" s="145" t="s">
        <v>9158</v>
      </c>
      <c r="L11149" s="145">
        <v>54</v>
      </c>
      <c r="M11149" s="145">
        <v>79024</v>
      </c>
      <c r="N11149" s="148">
        <v>0.91500000000000004</v>
      </c>
      <c r="O11149" s="148">
        <v>0.78</v>
      </c>
      <c r="P11149" s="148">
        <v>0.32700000000000001</v>
      </c>
      <c r="Q11149" s="148">
        <v>0.68899999999999995</v>
      </c>
      <c r="R11149" s="148">
        <v>10</v>
      </c>
      <c r="S11149" s="148">
        <v>0.111999999999999</v>
      </c>
      <c r="T11149" s="148">
        <v>-8.7629999999999999</v>
      </c>
      <c r="U11149" s="148">
        <v>1</v>
      </c>
      <c r="V11149" s="148">
        <v>0.13600000000000001</v>
      </c>
      <c r="W11149" s="148">
        <v>82.027000000000001</v>
      </c>
      <c r="X11149" s="148">
        <v>4</v>
      </c>
      <c r="Y11149" s="148">
        <v>0.38799999999999901</v>
      </c>
    </row>
    <row r="11150" spans="11:25" x14ac:dyDescent="0.25">
      <c r="K11150" s="145" t="s">
        <v>9159</v>
      </c>
      <c r="L11150" s="145">
        <v>52</v>
      </c>
      <c r="M11150" s="145">
        <v>147716</v>
      </c>
      <c r="N11150" s="148">
        <v>0.89099999999999902</v>
      </c>
      <c r="O11150" s="148">
        <v>0.79900000000000004</v>
      </c>
      <c r="P11150" s="148">
        <v>3.7499999999999999E-2</v>
      </c>
      <c r="Q11150" s="148">
        <v>0.92799999999999905</v>
      </c>
      <c r="R11150" s="148">
        <v>11</v>
      </c>
      <c r="S11150" s="148">
        <v>0.10199999999999999</v>
      </c>
      <c r="T11150" s="148">
        <v>-15.162000000000001</v>
      </c>
      <c r="U11150" s="148">
        <v>1</v>
      </c>
      <c r="V11150" s="148">
        <v>0.45600000000000002</v>
      </c>
      <c r="W11150" s="148">
        <v>78.132000000000005</v>
      </c>
      <c r="X11150" s="148">
        <v>5</v>
      </c>
      <c r="Y11150" s="148">
        <v>0.61499999999999999</v>
      </c>
    </row>
    <row r="11151" spans="11:25" x14ac:dyDescent="0.25">
      <c r="K11151" s="145" t="s">
        <v>9160</v>
      </c>
      <c r="L11151" s="145">
        <v>52</v>
      </c>
      <c r="M11151" s="145">
        <v>156000</v>
      </c>
      <c r="N11151" s="148">
        <v>0.82199999999999995</v>
      </c>
      <c r="O11151" s="148">
        <v>0.68899999999999995</v>
      </c>
      <c r="P11151" s="148">
        <v>0.57399999999999995</v>
      </c>
      <c r="Q11151" s="148">
        <v>0.64500000000000002</v>
      </c>
      <c r="R11151" s="148">
        <v>9</v>
      </c>
      <c r="S11151" s="148">
        <v>0.115</v>
      </c>
      <c r="T11151" s="148">
        <v>-7.4539999999999997</v>
      </c>
      <c r="U11151" s="148">
        <v>1</v>
      </c>
      <c r="V11151" s="148">
        <v>5.8900000000000001E-2</v>
      </c>
      <c r="W11151" s="148">
        <v>79.983999999999995</v>
      </c>
      <c r="X11151" s="148">
        <v>4</v>
      </c>
      <c r="Y11151" s="148">
        <v>0.3</v>
      </c>
    </row>
    <row r="11152" spans="11:25" x14ac:dyDescent="0.25">
      <c r="K11152" s="145" t="s">
        <v>9161</v>
      </c>
      <c r="L11152" s="145">
        <v>52</v>
      </c>
      <c r="M11152" s="145">
        <v>171450</v>
      </c>
      <c r="N11152" s="148">
        <v>0.47599999999999998</v>
      </c>
      <c r="O11152" s="148">
        <v>0.80900000000000005</v>
      </c>
      <c r="P11152" s="148">
        <v>0.28699999999999998</v>
      </c>
      <c r="Q11152" s="148">
        <v>0.83899999999999997</v>
      </c>
      <c r="R11152" s="148">
        <v>5</v>
      </c>
      <c r="S11152" s="148">
        <v>0.11899999999999999</v>
      </c>
      <c r="T11152" s="148">
        <v>-8.89</v>
      </c>
      <c r="U11152" s="148">
        <v>0</v>
      </c>
      <c r="V11152" s="148">
        <v>5.9499999999999997E-2</v>
      </c>
      <c r="W11152" s="148">
        <v>84</v>
      </c>
      <c r="X11152" s="148">
        <v>4</v>
      </c>
      <c r="Y11152" s="148">
        <v>0.65099999999999902</v>
      </c>
    </row>
    <row r="11153" spans="11:25" x14ac:dyDescent="0.25">
      <c r="K11153" s="145" t="s">
        <v>9162</v>
      </c>
      <c r="L11153" s="145">
        <v>59</v>
      </c>
      <c r="M11153" s="145">
        <v>84000</v>
      </c>
      <c r="N11153" s="148">
        <v>0.53700000000000003</v>
      </c>
      <c r="O11153" s="148">
        <v>0.73799999999999999</v>
      </c>
      <c r="P11153" s="148">
        <v>0.20699999999999999</v>
      </c>
      <c r="Q11153" s="148">
        <v>0.93400000000000005</v>
      </c>
      <c r="R11153" s="148">
        <v>11</v>
      </c>
      <c r="S11153" s="148">
        <v>0.111999999999999</v>
      </c>
      <c r="T11153" s="148">
        <v>-13.185</v>
      </c>
      <c r="U11153" s="148">
        <v>0</v>
      </c>
      <c r="V11153" s="148">
        <v>0.27300000000000002</v>
      </c>
      <c r="W11153" s="148">
        <v>80.051000000000002</v>
      </c>
      <c r="X11153" s="148">
        <v>4</v>
      </c>
      <c r="Y11153" s="148">
        <v>0.66099999999999903</v>
      </c>
    </row>
    <row r="11154" spans="11:25" x14ac:dyDescent="0.25">
      <c r="K11154" s="145" t="s">
        <v>9163</v>
      </c>
      <c r="L11154" s="145">
        <v>57</v>
      </c>
      <c r="M11154" s="145">
        <v>105101</v>
      </c>
      <c r="N11154" s="148">
        <v>0.83799999999999997</v>
      </c>
      <c r="O11154" s="148">
        <v>0.65099999999999902</v>
      </c>
      <c r="P11154" s="148">
        <v>0.183</v>
      </c>
      <c r="Q11154" s="148">
        <v>0.92500000000000004</v>
      </c>
      <c r="R11154" s="148">
        <v>9</v>
      </c>
      <c r="S11154" s="148">
        <v>8.9099999999999999E-2</v>
      </c>
      <c r="T11154" s="148">
        <v>-9.3879999999999999</v>
      </c>
      <c r="U11154" s="148">
        <v>0</v>
      </c>
      <c r="V11154" s="148">
        <v>5.5999999999999897E-2</v>
      </c>
      <c r="W11154" s="148">
        <v>151.971</v>
      </c>
      <c r="X11154" s="148">
        <v>4</v>
      </c>
      <c r="Y11154" s="148">
        <v>0.68700000000000006</v>
      </c>
    </row>
    <row r="11155" spans="11:25" x14ac:dyDescent="0.25">
      <c r="K11155" s="145" t="s">
        <v>9164</v>
      </c>
      <c r="L11155" s="145">
        <v>51</v>
      </c>
      <c r="M11155" s="145">
        <v>160348</v>
      </c>
      <c r="N11155" s="148">
        <v>0.45200000000000001</v>
      </c>
      <c r="O11155" s="148">
        <v>0.58199999999999996</v>
      </c>
      <c r="P11155" s="148">
        <v>0.28399999999999997</v>
      </c>
      <c r="Q11155" s="148">
        <v>0.222</v>
      </c>
      <c r="R11155" s="148">
        <v>10</v>
      </c>
      <c r="S11155" s="148">
        <v>0.109</v>
      </c>
      <c r="T11155" s="148">
        <v>-8.9969999999999999</v>
      </c>
      <c r="U11155" s="148">
        <v>0</v>
      </c>
      <c r="V11155" s="148">
        <v>4.07E-2</v>
      </c>
      <c r="W11155" s="148">
        <v>137.404</v>
      </c>
      <c r="X11155" s="148">
        <v>4</v>
      </c>
      <c r="Y11155" s="148">
        <v>8.3299999999999999E-2</v>
      </c>
    </row>
    <row r="11156" spans="11:25" x14ac:dyDescent="0.25">
      <c r="K11156" s="145" t="s">
        <v>9165</v>
      </c>
      <c r="L11156" s="145">
        <v>52</v>
      </c>
      <c r="M11156" s="145">
        <v>167687</v>
      </c>
      <c r="N11156" s="148">
        <v>0.78599999999999903</v>
      </c>
      <c r="O11156" s="148">
        <v>0.64400000000000002</v>
      </c>
      <c r="P11156" s="148">
        <v>0.318</v>
      </c>
      <c r="Q11156" s="148">
        <v>0.93500000000000005</v>
      </c>
      <c r="R11156" s="148">
        <v>7</v>
      </c>
      <c r="S11156" s="148">
        <v>0.128</v>
      </c>
      <c r="T11156" s="148">
        <v>-14.637</v>
      </c>
      <c r="U11156" s="148">
        <v>1</v>
      </c>
      <c r="V11156" s="148">
        <v>9.7299999999999998E-2</v>
      </c>
      <c r="W11156" s="148">
        <v>89.31</v>
      </c>
      <c r="X11156" s="148">
        <v>4</v>
      </c>
      <c r="Y11156" s="148">
        <v>0.29699999999999999</v>
      </c>
    </row>
    <row r="11157" spans="11:25" x14ac:dyDescent="0.25">
      <c r="K11157" s="145" t="s">
        <v>9166</v>
      </c>
      <c r="L11157" s="145">
        <v>52</v>
      </c>
      <c r="M11157" s="145">
        <v>85448</v>
      </c>
      <c r="N11157" s="148">
        <v>4.9700000000000001E-2</v>
      </c>
      <c r="O11157" s="148">
        <v>0.67700000000000005</v>
      </c>
      <c r="P11157" s="148">
        <v>0.21099999999999999</v>
      </c>
      <c r="Q11157" s="148">
        <v>0.89800000000000002</v>
      </c>
      <c r="R11157" s="148">
        <v>2</v>
      </c>
      <c r="S11157" s="148">
        <v>9.9299999999999999E-2</v>
      </c>
      <c r="T11157" s="148">
        <v>-12.762</v>
      </c>
      <c r="U11157" s="148">
        <v>1</v>
      </c>
      <c r="V11157" s="148">
        <v>3.3500000000000002E-2</v>
      </c>
      <c r="W11157" s="148">
        <v>84.292999999999907</v>
      </c>
      <c r="X11157" s="148">
        <v>4</v>
      </c>
      <c r="Y11157" s="148">
        <v>0.56200000000000006</v>
      </c>
    </row>
    <row r="11158" spans="11:25" x14ac:dyDescent="0.25">
      <c r="K11158" s="145" t="s">
        <v>9167</v>
      </c>
      <c r="L11158" s="145">
        <v>52</v>
      </c>
      <c r="M11158" s="145">
        <v>101270</v>
      </c>
      <c r="N11158" s="148">
        <v>0.93899999999999995</v>
      </c>
      <c r="O11158" s="148">
        <v>0.72499999999999998</v>
      </c>
      <c r="P11158" s="148">
        <v>0.315</v>
      </c>
      <c r="Q11158" s="148">
        <v>0.80599999999999905</v>
      </c>
      <c r="R11158" s="148">
        <v>8</v>
      </c>
      <c r="S11158" s="148">
        <v>6.2700000000000006E-2</v>
      </c>
      <c r="T11158" s="148">
        <v>-13.940999999999899</v>
      </c>
      <c r="U11158" s="148">
        <v>1</v>
      </c>
      <c r="V11158" s="148">
        <v>3.6400000000000002E-2</v>
      </c>
      <c r="W11158" s="148">
        <v>152.76300000000001</v>
      </c>
      <c r="X11158" s="148">
        <v>4</v>
      </c>
      <c r="Y11158" s="148">
        <v>0.20599999999999999</v>
      </c>
    </row>
    <row r="11159" spans="11:25" x14ac:dyDescent="0.25">
      <c r="K11159" s="145" t="s">
        <v>9168</v>
      </c>
      <c r="L11159" s="145">
        <v>53</v>
      </c>
      <c r="M11159" s="145">
        <v>88521</v>
      </c>
      <c r="N11159" s="148">
        <v>0.59399999999999997</v>
      </c>
      <c r="O11159" s="148">
        <v>0.69399999999999995</v>
      </c>
      <c r="P11159" s="148">
        <v>0.124</v>
      </c>
      <c r="Q11159" s="148">
        <v>0.91700000000000004</v>
      </c>
      <c r="R11159" s="148">
        <v>10</v>
      </c>
      <c r="S11159" s="148">
        <v>0.111</v>
      </c>
      <c r="T11159" s="148">
        <v>-18.155999999999999</v>
      </c>
      <c r="U11159" s="148">
        <v>0</v>
      </c>
      <c r="V11159" s="148">
        <v>4.9299999999999997E-2</v>
      </c>
      <c r="W11159" s="148">
        <v>152.09799999999899</v>
      </c>
      <c r="X11159" s="148">
        <v>4</v>
      </c>
      <c r="Y11159" s="148">
        <v>0.85599999999999998</v>
      </c>
    </row>
    <row r="11160" spans="11:25" x14ac:dyDescent="0.25">
      <c r="K11160" s="145" t="s">
        <v>9169</v>
      </c>
      <c r="L11160" s="145">
        <v>50</v>
      </c>
      <c r="M11160" s="145">
        <v>75789</v>
      </c>
      <c r="N11160" s="148">
        <v>0.98499999999999999</v>
      </c>
      <c r="O11160" s="148">
        <v>0.54200000000000004</v>
      </c>
      <c r="P11160" s="148">
        <v>0.3</v>
      </c>
      <c r="Q11160" s="148">
        <v>0.94</v>
      </c>
      <c r="R11160" s="148">
        <v>4</v>
      </c>
      <c r="S11160" s="148">
        <v>0.10099999999999899</v>
      </c>
      <c r="T11160" s="148">
        <v>-17.405000000000001</v>
      </c>
      <c r="U11160" s="148">
        <v>0</v>
      </c>
      <c r="V11160" s="148">
        <v>0.30599999999999999</v>
      </c>
      <c r="W11160" s="148">
        <v>75.637</v>
      </c>
      <c r="X11160" s="148">
        <v>4</v>
      </c>
      <c r="Y11160" s="148">
        <v>0.34599999999999997</v>
      </c>
    </row>
    <row r="11161" spans="11:25" x14ac:dyDescent="0.25">
      <c r="K11161" s="145" t="s">
        <v>9170</v>
      </c>
      <c r="L11161" s="145">
        <v>53</v>
      </c>
      <c r="M11161" s="145">
        <v>102077</v>
      </c>
      <c r="N11161" s="148">
        <v>0.81799999999999995</v>
      </c>
      <c r="O11161" s="148">
        <v>0.56200000000000006</v>
      </c>
      <c r="P11161" s="148">
        <v>0.377</v>
      </c>
      <c r="Q11161" s="148">
        <v>0.79200000000000004</v>
      </c>
      <c r="R11161" s="148">
        <v>1</v>
      </c>
      <c r="S11161" s="148">
        <v>0.11599999999999901</v>
      </c>
      <c r="T11161" s="148">
        <v>-14.323</v>
      </c>
      <c r="U11161" s="148">
        <v>1</v>
      </c>
      <c r="V11161" s="148">
        <v>0.42699999999999999</v>
      </c>
      <c r="W11161" s="148">
        <v>72.807000000000002</v>
      </c>
      <c r="X11161" s="148">
        <v>4</v>
      </c>
      <c r="Y11161" s="148">
        <v>0.12</v>
      </c>
    </row>
    <row r="11162" spans="11:25" x14ac:dyDescent="0.25">
      <c r="K11162" s="145" t="s">
        <v>9171</v>
      </c>
      <c r="L11162" s="145">
        <v>51</v>
      </c>
      <c r="M11162" s="145">
        <v>56041</v>
      </c>
      <c r="N11162" s="148">
        <v>0.79299999999999904</v>
      </c>
      <c r="O11162" s="148">
        <v>0.55500000000000005</v>
      </c>
      <c r="P11162" s="148">
        <v>0.246</v>
      </c>
      <c r="Q11162" s="148">
        <v>0.94099999999999995</v>
      </c>
      <c r="R11162" s="148">
        <v>6</v>
      </c>
      <c r="S11162" s="148">
        <v>0.11699999999999899</v>
      </c>
      <c r="T11162" s="148">
        <v>-13.867000000000001</v>
      </c>
      <c r="U11162" s="148">
        <v>1</v>
      </c>
      <c r="V11162" s="148">
        <v>5.3900000000000003E-2</v>
      </c>
      <c r="W11162" s="148">
        <v>84.941999999999993</v>
      </c>
      <c r="X11162" s="148">
        <v>4</v>
      </c>
      <c r="Y11162" s="148">
        <v>0.36399999999999999</v>
      </c>
    </row>
    <row r="11163" spans="11:25" x14ac:dyDescent="0.25">
      <c r="K11163" s="145" t="s">
        <v>9172</v>
      </c>
      <c r="L11163" s="145">
        <v>65</v>
      </c>
      <c r="M11163" s="145">
        <v>144000</v>
      </c>
      <c r="N11163" s="148">
        <v>0.85</v>
      </c>
      <c r="O11163" s="148">
        <v>0.77900000000000003</v>
      </c>
      <c r="P11163" s="148">
        <v>0.23</v>
      </c>
      <c r="Q11163" s="148">
        <v>2.2800000000000001E-2</v>
      </c>
      <c r="R11163" s="148">
        <v>0</v>
      </c>
      <c r="S11163" s="148">
        <v>0.68299999999999905</v>
      </c>
      <c r="T11163" s="148">
        <v>-16.382000000000001</v>
      </c>
      <c r="U11163" s="148">
        <v>1</v>
      </c>
      <c r="V11163" s="148">
        <v>0.45700000000000002</v>
      </c>
      <c r="W11163" s="148">
        <v>73.512</v>
      </c>
      <c r="X11163" s="148">
        <v>4</v>
      </c>
      <c r="Y11163" s="148">
        <v>0.25800000000000001</v>
      </c>
    </row>
    <row r="11164" spans="11:25" x14ac:dyDescent="0.25">
      <c r="K11164" s="145" t="s">
        <v>9173</v>
      </c>
      <c r="L11164" s="145">
        <v>52</v>
      </c>
      <c r="M11164" s="145">
        <v>95600</v>
      </c>
      <c r="N11164" s="148">
        <v>0.88300000000000001</v>
      </c>
      <c r="O11164" s="148">
        <v>0.56399999999999995</v>
      </c>
      <c r="P11164" s="148">
        <v>0.26500000000000001</v>
      </c>
      <c r="Q11164" s="148">
        <v>0.91599999999999904</v>
      </c>
      <c r="R11164" s="148">
        <v>11</v>
      </c>
      <c r="S11164" s="148">
        <v>0.121</v>
      </c>
      <c r="T11164" s="148">
        <v>-12.867000000000001</v>
      </c>
      <c r="U11164" s="148">
        <v>1</v>
      </c>
      <c r="V11164" s="148">
        <v>6.7299999999999999E-2</v>
      </c>
      <c r="W11164" s="148">
        <v>83.297999999999902</v>
      </c>
      <c r="X11164" s="148">
        <v>4</v>
      </c>
      <c r="Y11164" s="148">
        <v>0.34399999999999997</v>
      </c>
    </row>
    <row r="11165" spans="11:25" x14ac:dyDescent="0.25">
      <c r="K11165" s="145" t="s">
        <v>9174</v>
      </c>
      <c r="L11165" s="145">
        <v>51</v>
      </c>
      <c r="M11165" s="145">
        <v>158000</v>
      </c>
      <c r="N11165" s="148">
        <v>0.91700000000000004</v>
      </c>
      <c r="O11165" s="148">
        <v>0.44</v>
      </c>
      <c r="P11165" s="148">
        <v>0.13200000000000001</v>
      </c>
      <c r="Q11165" s="148">
        <v>0.26800000000000002</v>
      </c>
      <c r="R11165" s="148">
        <v>2</v>
      </c>
      <c r="S11165" s="148">
        <v>9.4600000000000004E-2</v>
      </c>
      <c r="T11165" s="148">
        <v>-22.323</v>
      </c>
      <c r="U11165" s="148">
        <v>0</v>
      </c>
      <c r="V11165" s="148">
        <v>0.16800000000000001</v>
      </c>
      <c r="W11165" s="148">
        <v>166.72900000000001</v>
      </c>
      <c r="X11165" s="148">
        <v>3</v>
      </c>
      <c r="Y11165" s="148">
        <v>0.77300000000000002</v>
      </c>
    </row>
    <row r="11166" spans="11:25" x14ac:dyDescent="0.25">
      <c r="K11166" s="145" t="s">
        <v>9175</v>
      </c>
      <c r="L11166" s="145">
        <v>52</v>
      </c>
      <c r="M11166" s="145">
        <v>84371</v>
      </c>
      <c r="N11166" s="148">
        <v>0.92200000000000004</v>
      </c>
      <c r="O11166" s="148">
        <v>0.66700000000000004</v>
      </c>
      <c r="P11166" s="148">
        <v>0.20899999999999999</v>
      </c>
      <c r="Q11166" s="148">
        <v>0.93200000000000005</v>
      </c>
      <c r="R11166" s="148">
        <v>10</v>
      </c>
      <c r="S11166" s="148">
        <v>0.124</v>
      </c>
      <c r="T11166" s="148">
        <v>-13.382999999999999</v>
      </c>
      <c r="U11166" s="148">
        <v>0</v>
      </c>
      <c r="V11166" s="148">
        <v>5.0099999999999999E-2</v>
      </c>
      <c r="W11166" s="148">
        <v>148.15199999999999</v>
      </c>
      <c r="X11166" s="148">
        <v>4</v>
      </c>
      <c r="Y11166" s="148">
        <v>0.66400000000000003</v>
      </c>
    </row>
    <row r="11167" spans="11:25" x14ac:dyDescent="0.25">
      <c r="K11167" s="145" t="s">
        <v>9176</v>
      </c>
      <c r="L11167" s="145">
        <v>53</v>
      </c>
      <c r="M11167" s="145">
        <v>112786</v>
      </c>
      <c r="N11167" s="148">
        <v>0.58899999999999997</v>
      </c>
      <c r="O11167" s="148">
        <v>0.64400000000000002</v>
      </c>
      <c r="P11167" s="148">
        <v>0.25800000000000001</v>
      </c>
      <c r="Q11167" s="148">
        <v>0.94599999999999995</v>
      </c>
      <c r="R11167" s="148">
        <v>7</v>
      </c>
      <c r="S11167" s="148">
        <v>8.0699999999999994E-2</v>
      </c>
      <c r="T11167" s="148">
        <v>-20.552</v>
      </c>
      <c r="U11167" s="148">
        <v>0</v>
      </c>
      <c r="V11167" s="148">
        <v>5.3400000000000003E-2</v>
      </c>
      <c r="W11167" s="148">
        <v>166.35599999999999</v>
      </c>
      <c r="X11167" s="148">
        <v>4</v>
      </c>
      <c r="Y11167" s="148">
        <v>0.20699999999999999</v>
      </c>
    </row>
    <row r="11168" spans="11:25" x14ac:dyDescent="0.25">
      <c r="K11168" s="145" t="s">
        <v>9177</v>
      </c>
      <c r="L11168" s="145">
        <v>51</v>
      </c>
      <c r="M11168" s="145">
        <v>86334</v>
      </c>
      <c r="N11168" s="148">
        <v>0.58699999999999997</v>
      </c>
      <c r="O11168" s="148">
        <v>0.71699999999999997</v>
      </c>
      <c r="P11168" s="148">
        <v>0.10299999999999999</v>
      </c>
      <c r="Q11168" s="148">
        <v>0.80299999999999905</v>
      </c>
      <c r="R11168" s="148">
        <v>11</v>
      </c>
      <c r="S11168" s="148">
        <v>0.111</v>
      </c>
      <c r="T11168" s="148">
        <v>-10.6009999999999</v>
      </c>
      <c r="U11168" s="148">
        <v>0</v>
      </c>
      <c r="V11168" s="148">
        <v>9.2499999999999999E-2</v>
      </c>
      <c r="W11168" s="148">
        <v>88.988999999999905</v>
      </c>
      <c r="X11168" s="148">
        <v>4</v>
      </c>
      <c r="Y11168" s="148">
        <v>0.39</v>
      </c>
    </row>
    <row r="11169" spans="11:25" x14ac:dyDescent="0.25">
      <c r="K11169" s="145" t="s">
        <v>9178</v>
      </c>
      <c r="L11169" s="145">
        <v>51</v>
      </c>
      <c r="M11169" s="145">
        <v>81658</v>
      </c>
      <c r="N11169" s="148">
        <v>0.64700000000000002</v>
      </c>
      <c r="O11169" s="148">
        <v>0.755</v>
      </c>
      <c r="P11169" s="148">
        <v>0.496</v>
      </c>
      <c r="Q11169" s="148">
        <v>0.40699999999999997</v>
      </c>
      <c r="R11169" s="148">
        <v>10</v>
      </c>
      <c r="S11169" s="148">
        <v>9.1800000000000007E-2</v>
      </c>
      <c r="T11169" s="148">
        <v>-6.3959999999999999</v>
      </c>
      <c r="U11169" s="148">
        <v>1</v>
      </c>
      <c r="V11169" s="148">
        <v>0.28699999999999998</v>
      </c>
      <c r="W11169" s="148">
        <v>82.382999999999996</v>
      </c>
      <c r="X11169" s="148">
        <v>4</v>
      </c>
      <c r="Y11169" s="148">
        <v>0.36199999999999999</v>
      </c>
    </row>
    <row r="11170" spans="11:25" x14ac:dyDescent="0.25">
      <c r="K11170" s="145" t="s">
        <v>9179</v>
      </c>
      <c r="L11170" s="145">
        <v>51</v>
      </c>
      <c r="M11170" s="145">
        <v>78956</v>
      </c>
      <c r="N11170" s="148">
        <v>0.13300000000000001</v>
      </c>
      <c r="O11170" s="148">
        <v>0.58599999999999997</v>
      </c>
      <c r="P11170" s="148">
        <v>0.27500000000000002</v>
      </c>
      <c r="Q11170" s="148">
        <v>0.81299999999999994</v>
      </c>
      <c r="R11170" s="148">
        <v>6</v>
      </c>
      <c r="S11170" s="148">
        <v>0.109</v>
      </c>
      <c r="T11170" s="148">
        <v>-12.917</v>
      </c>
      <c r="U11170" s="148">
        <v>1</v>
      </c>
      <c r="V11170" s="148">
        <v>4.0599999999999997E-2</v>
      </c>
      <c r="W11170" s="148">
        <v>150.298</v>
      </c>
      <c r="X11170" s="148">
        <v>4</v>
      </c>
      <c r="Y11170" s="148">
        <v>0.38900000000000001</v>
      </c>
    </row>
    <row r="11171" spans="11:25" x14ac:dyDescent="0.25">
      <c r="K11171" s="145" t="s">
        <v>9180</v>
      </c>
      <c r="L11171" s="145">
        <v>51</v>
      </c>
      <c r="M11171" s="145">
        <v>100242</v>
      </c>
      <c r="N11171" s="148">
        <v>0.248</v>
      </c>
      <c r="O11171" s="148">
        <v>0.79599999999999904</v>
      </c>
      <c r="P11171" s="148">
        <v>0.105</v>
      </c>
      <c r="Q11171" s="148">
        <v>0.81699999999999995</v>
      </c>
      <c r="R11171" s="148">
        <v>11</v>
      </c>
      <c r="S11171" s="148">
        <v>0.108</v>
      </c>
      <c r="T11171" s="148">
        <v>-13.837</v>
      </c>
      <c r="U11171" s="148">
        <v>0</v>
      </c>
      <c r="V11171" s="148">
        <v>7.6100000000000001E-2</v>
      </c>
      <c r="W11171" s="148">
        <v>160.29300000000001</v>
      </c>
      <c r="X11171" s="148">
        <v>4</v>
      </c>
      <c r="Y11171" s="148">
        <v>0.92200000000000004</v>
      </c>
    </row>
    <row r="11172" spans="11:25" x14ac:dyDescent="0.25">
      <c r="K11172" s="145" t="s">
        <v>9181</v>
      </c>
      <c r="L11172" s="145">
        <v>55</v>
      </c>
      <c r="M11172" s="145">
        <v>81000</v>
      </c>
      <c r="N11172" s="148">
        <v>0.51600000000000001</v>
      </c>
      <c r="O11172" s="148">
        <v>0.80900000000000005</v>
      </c>
      <c r="P11172" s="148">
        <v>0.51</v>
      </c>
      <c r="Q11172" s="148">
        <v>0.80799999999999905</v>
      </c>
      <c r="R11172" s="148">
        <v>9</v>
      </c>
      <c r="S11172" s="148">
        <v>0.312</v>
      </c>
      <c r="T11172" s="148">
        <v>-9.2970000000000006</v>
      </c>
      <c r="U11172" s="148">
        <v>0</v>
      </c>
      <c r="V11172" s="148">
        <v>0.21099999999999999</v>
      </c>
      <c r="W11172" s="148">
        <v>83.125</v>
      </c>
      <c r="X11172" s="148">
        <v>4</v>
      </c>
      <c r="Y11172" s="148">
        <v>0.49299999999999999</v>
      </c>
    </row>
    <row r="11173" spans="11:25" x14ac:dyDescent="0.25">
      <c r="K11173" s="145" t="s">
        <v>9182</v>
      </c>
      <c r="L11173" s="145">
        <v>51</v>
      </c>
      <c r="M11173" s="145">
        <v>129000</v>
      </c>
      <c r="N11173" s="148">
        <v>0.76599999999999902</v>
      </c>
      <c r="O11173" s="148">
        <v>0.58199999999999996</v>
      </c>
      <c r="P11173" s="148">
        <v>0.223</v>
      </c>
      <c r="Q11173" s="148">
        <v>0.95399999999999996</v>
      </c>
      <c r="R11173" s="148">
        <v>1</v>
      </c>
      <c r="S11173" s="148">
        <v>6.5799999999999997E-2</v>
      </c>
      <c r="T11173" s="148">
        <v>-11.914999999999999</v>
      </c>
      <c r="U11173" s="148">
        <v>0</v>
      </c>
      <c r="V11173" s="148">
        <v>6.88E-2</v>
      </c>
      <c r="W11173" s="148">
        <v>80.093000000000004</v>
      </c>
      <c r="X11173" s="148">
        <v>4</v>
      </c>
      <c r="Y11173" s="148">
        <v>3.9199999999999999E-2</v>
      </c>
    </row>
    <row r="11174" spans="11:25" x14ac:dyDescent="0.25">
      <c r="K11174" s="145" t="s">
        <v>9183</v>
      </c>
      <c r="L11174" s="145">
        <v>53</v>
      </c>
      <c r="M11174" s="145">
        <v>76300</v>
      </c>
      <c r="N11174" s="148">
        <v>0.80799999999999905</v>
      </c>
      <c r="O11174" s="148">
        <v>0.872</v>
      </c>
      <c r="P11174" s="148">
        <v>0.20699999999999999</v>
      </c>
      <c r="Q11174" s="148">
        <v>0.96099999999999997</v>
      </c>
      <c r="R11174" s="148">
        <v>10</v>
      </c>
      <c r="S11174" s="148">
        <v>0.114</v>
      </c>
      <c r="T11174" s="148">
        <v>-14.776</v>
      </c>
      <c r="U11174" s="148">
        <v>0</v>
      </c>
      <c r="V11174" s="148">
        <v>0.42499999999999999</v>
      </c>
      <c r="W11174" s="148">
        <v>77.048000000000002</v>
      </c>
      <c r="X11174" s="148">
        <v>4</v>
      </c>
      <c r="Y11174" s="148">
        <v>0.96099999999999997</v>
      </c>
    </row>
    <row r="11175" spans="11:25" x14ac:dyDescent="0.25">
      <c r="K11175" s="145" t="s">
        <v>9184</v>
      </c>
      <c r="L11175" s="145">
        <v>51</v>
      </c>
      <c r="M11175" s="145">
        <v>110769</v>
      </c>
      <c r="N11175" s="148">
        <v>0.79799999999999904</v>
      </c>
      <c r="O11175" s="148">
        <v>0.60399999999999998</v>
      </c>
      <c r="P11175" s="148">
        <v>0.29099999999999998</v>
      </c>
      <c r="Q11175" s="148">
        <v>0.88900000000000001</v>
      </c>
      <c r="R11175" s="148">
        <v>0</v>
      </c>
      <c r="S11175" s="148">
        <v>0.14399999999999999</v>
      </c>
      <c r="T11175" s="148">
        <v>-13.967000000000001</v>
      </c>
      <c r="U11175" s="148">
        <v>1</v>
      </c>
      <c r="V11175" s="148">
        <v>0.39200000000000002</v>
      </c>
      <c r="W11175" s="148">
        <v>78.066000000000003</v>
      </c>
      <c r="X11175" s="148">
        <v>1</v>
      </c>
      <c r="Y11175" s="148">
        <v>0.111</v>
      </c>
    </row>
    <row r="11176" spans="11:25" x14ac:dyDescent="0.25">
      <c r="K11176" s="145" t="s">
        <v>9185</v>
      </c>
      <c r="L11176" s="145">
        <v>51</v>
      </c>
      <c r="M11176" s="145">
        <v>87000</v>
      </c>
      <c r="N11176" s="148">
        <v>0.81399999999999995</v>
      </c>
      <c r="O11176" s="148">
        <v>0.65099999999999902</v>
      </c>
      <c r="P11176" s="148">
        <v>0.128</v>
      </c>
      <c r="Q11176" s="148">
        <v>0.90799999999999903</v>
      </c>
      <c r="R11176" s="148">
        <v>2</v>
      </c>
      <c r="S11176" s="148">
        <v>5.96E-2</v>
      </c>
      <c r="T11176" s="148">
        <v>-14.997999999999999</v>
      </c>
      <c r="U11176" s="148">
        <v>1</v>
      </c>
      <c r="V11176" s="148">
        <v>5.11E-2</v>
      </c>
      <c r="W11176" s="148">
        <v>160.001</v>
      </c>
      <c r="X11176" s="148">
        <v>4</v>
      </c>
      <c r="Y11176" s="148">
        <v>0.23799999999999999</v>
      </c>
    </row>
    <row r="11177" spans="11:25" x14ac:dyDescent="0.25">
      <c r="K11177" s="145" t="s">
        <v>9186</v>
      </c>
      <c r="L11177" s="145">
        <v>50</v>
      </c>
      <c r="M11177" s="145">
        <v>99200</v>
      </c>
      <c r="N11177" s="148">
        <v>0.92700000000000005</v>
      </c>
      <c r="O11177" s="148">
        <v>0.58499999999999996</v>
      </c>
      <c r="P11177" s="148">
        <v>0.16399999999999901</v>
      </c>
      <c r="Q11177" s="148">
        <v>0.433</v>
      </c>
      <c r="R11177" s="148">
        <v>9</v>
      </c>
      <c r="S11177" s="148">
        <v>0.11</v>
      </c>
      <c r="T11177" s="148">
        <v>-14.273999999999999</v>
      </c>
      <c r="U11177" s="148">
        <v>0</v>
      </c>
      <c r="V11177" s="148">
        <v>0.245</v>
      </c>
      <c r="W11177" s="148">
        <v>99.963999999999999</v>
      </c>
      <c r="X11177" s="148">
        <v>4</v>
      </c>
      <c r="Y11177" s="148">
        <v>0.17699999999999999</v>
      </c>
    </row>
    <row r="11178" spans="11:25" x14ac:dyDescent="0.25">
      <c r="K11178" s="145" t="s">
        <v>9187</v>
      </c>
      <c r="L11178" s="145">
        <v>50</v>
      </c>
      <c r="M11178" s="145">
        <v>118932</v>
      </c>
      <c r="N11178" s="148">
        <v>0.89300000000000002</v>
      </c>
      <c r="O11178" s="148">
        <v>0.52700000000000002</v>
      </c>
      <c r="P11178" s="148">
        <v>0.187</v>
      </c>
      <c r="Q11178" s="148">
        <v>0.91900000000000004</v>
      </c>
      <c r="R11178" s="148">
        <v>9</v>
      </c>
      <c r="S11178" s="148">
        <v>0.1</v>
      </c>
      <c r="T11178" s="148">
        <v>-11.717000000000001</v>
      </c>
      <c r="U11178" s="148">
        <v>1</v>
      </c>
      <c r="V11178" s="148">
        <v>0.307</v>
      </c>
      <c r="W11178" s="148">
        <v>170.39699999999999</v>
      </c>
      <c r="X11178" s="148">
        <v>4</v>
      </c>
      <c r="Y11178" s="148">
        <v>0.80500000000000005</v>
      </c>
    </row>
    <row r="11179" spans="11:25" x14ac:dyDescent="0.25">
      <c r="K11179" s="145" t="s">
        <v>9188</v>
      </c>
      <c r="L11179" s="145">
        <v>51</v>
      </c>
      <c r="M11179" s="145">
        <v>137195</v>
      </c>
      <c r="N11179" s="148">
        <v>0.84399999999999997</v>
      </c>
      <c r="O11179" s="148">
        <v>0.42</v>
      </c>
      <c r="P11179" s="148">
        <v>8.8099999999999998E-2</v>
      </c>
      <c r="Q11179" s="148">
        <v>0.214</v>
      </c>
      <c r="R11179" s="148">
        <v>4</v>
      </c>
      <c r="S11179" s="148">
        <v>0.151</v>
      </c>
      <c r="T11179" s="148">
        <v>-12.717000000000001</v>
      </c>
      <c r="U11179" s="148">
        <v>1</v>
      </c>
      <c r="V11179" s="148">
        <v>0.29299999999999998</v>
      </c>
      <c r="W11179" s="148">
        <v>211.64400000000001</v>
      </c>
      <c r="X11179" s="148">
        <v>3</v>
      </c>
      <c r="Y11179" s="148">
        <v>0.63600000000000001</v>
      </c>
    </row>
    <row r="11180" spans="11:25" x14ac:dyDescent="0.25">
      <c r="K11180" s="145" t="s">
        <v>9189</v>
      </c>
      <c r="L11180" s="145">
        <v>50</v>
      </c>
      <c r="M11180" s="145">
        <v>147458</v>
      </c>
      <c r="N11180" s="148">
        <v>0.45500000000000002</v>
      </c>
      <c r="O11180" s="148">
        <v>0.77300000000000002</v>
      </c>
      <c r="P11180" s="148">
        <v>3.1899999999999998E-2</v>
      </c>
      <c r="Q11180" s="148">
        <v>0.48499999999999999</v>
      </c>
      <c r="R11180" s="148">
        <v>2</v>
      </c>
      <c r="S11180" s="148">
        <v>9.6000000000000002E-2</v>
      </c>
      <c r="T11180" s="148">
        <v>-19.454999999999998</v>
      </c>
      <c r="U11180" s="148">
        <v>0</v>
      </c>
      <c r="V11180" s="148">
        <v>0.25</v>
      </c>
      <c r="W11180" s="148">
        <v>80.582999999999998</v>
      </c>
      <c r="X11180" s="148">
        <v>4</v>
      </c>
      <c r="Y11180" s="148">
        <v>3.7699999999999997E-2</v>
      </c>
    </row>
    <row r="11181" spans="11:25" x14ac:dyDescent="0.25">
      <c r="K11181" s="145" t="s">
        <v>9190</v>
      </c>
      <c r="L11181" s="145">
        <v>9</v>
      </c>
      <c r="M11181" s="145">
        <v>140487</v>
      </c>
      <c r="N11181" s="148">
        <v>0.96699999999999997</v>
      </c>
      <c r="O11181" s="148">
        <v>0.42199999999999999</v>
      </c>
      <c r="P11181" s="148">
        <v>0.434</v>
      </c>
      <c r="Q11181" s="148">
        <v>1.32E-2</v>
      </c>
      <c r="R11181" s="148">
        <v>3</v>
      </c>
      <c r="S11181" s="148">
        <v>0.106</v>
      </c>
      <c r="T11181" s="148">
        <v>-10.173</v>
      </c>
      <c r="U11181" s="148">
        <v>0</v>
      </c>
      <c r="V11181" s="148">
        <v>0.22600000000000001</v>
      </c>
      <c r="W11181" s="148">
        <v>81.694999999999993</v>
      </c>
      <c r="X11181" s="148">
        <v>4</v>
      </c>
      <c r="Y11181" s="148">
        <v>0.309</v>
      </c>
    </row>
    <row r="11182" spans="11:25" x14ac:dyDescent="0.25">
      <c r="K11182" s="145" t="s">
        <v>9191</v>
      </c>
      <c r="L11182" s="145">
        <v>50</v>
      </c>
      <c r="M11182" s="145">
        <v>163500</v>
      </c>
      <c r="N11182" s="148">
        <v>0.97199999999999998</v>
      </c>
      <c r="O11182" s="148">
        <v>0.58899999999999997</v>
      </c>
      <c r="P11182" s="148">
        <v>0.19399999999999901</v>
      </c>
      <c r="Q11182" s="148">
        <v>0.873</v>
      </c>
      <c r="R11182" s="148">
        <v>5</v>
      </c>
      <c r="S11182" s="148">
        <v>8.4099999999999994E-2</v>
      </c>
      <c r="T11182" s="148">
        <v>-13.550999999999901</v>
      </c>
      <c r="U11182" s="148">
        <v>1</v>
      </c>
      <c r="V11182" s="148">
        <v>9.74E-2</v>
      </c>
      <c r="W11182" s="148">
        <v>82.122999999999905</v>
      </c>
      <c r="X11182" s="148">
        <v>4</v>
      </c>
      <c r="Y11182" s="148">
        <v>0.47399999999999998</v>
      </c>
    </row>
    <row r="11183" spans="11:25" x14ac:dyDescent="0.25">
      <c r="K11183" s="145" t="s">
        <v>9192</v>
      </c>
      <c r="L11183" s="145">
        <v>62</v>
      </c>
      <c r="M11183" s="145">
        <v>83500</v>
      </c>
      <c r="N11183" s="148">
        <v>0.93099999999999905</v>
      </c>
      <c r="O11183" s="148">
        <v>0.59099999999999997</v>
      </c>
      <c r="P11183" s="148">
        <v>0.40299999999999903</v>
      </c>
      <c r="Q11183" s="148">
        <v>0.82299999999999995</v>
      </c>
      <c r="R11183" s="148">
        <v>7</v>
      </c>
      <c r="S11183" s="148">
        <v>0.126</v>
      </c>
      <c r="T11183" s="148">
        <v>-13.788</v>
      </c>
      <c r="U11183" s="148">
        <v>1</v>
      </c>
      <c r="V11183" s="148">
        <v>0.16300000000000001</v>
      </c>
      <c r="W11183" s="148">
        <v>77.173000000000002</v>
      </c>
      <c r="X11183" s="148">
        <v>4</v>
      </c>
      <c r="Y11183" s="148">
        <v>0.14399999999999999</v>
      </c>
    </row>
    <row r="11184" spans="11:25" x14ac:dyDescent="0.25">
      <c r="K11184" s="145" t="s">
        <v>9193</v>
      </c>
      <c r="L11184" s="145">
        <v>50</v>
      </c>
      <c r="M11184" s="145">
        <v>123200</v>
      </c>
      <c r="N11184" s="148">
        <v>0.377</v>
      </c>
      <c r="O11184" s="148">
        <v>0.64700000000000002</v>
      </c>
      <c r="P11184" s="148">
        <v>0.54500000000000004</v>
      </c>
      <c r="Q11184" s="148">
        <v>0.55399999999999905</v>
      </c>
      <c r="R11184" s="148">
        <v>1</v>
      </c>
      <c r="S11184" s="148">
        <v>0.13</v>
      </c>
      <c r="T11184" s="148">
        <v>-8.0150000000000006</v>
      </c>
      <c r="U11184" s="148">
        <v>0</v>
      </c>
      <c r="V11184" s="148">
        <v>3.56E-2</v>
      </c>
      <c r="W11184" s="148">
        <v>150.00200000000001</v>
      </c>
      <c r="X11184" s="148">
        <v>4</v>
      </c>
      <c r="Y11184" s="148">
        <v>0.29899999999999999</v>
      </c>
    </row>
    <row r="11185" spans="11:25" x14ac:dyDescent="0.25">
      <c r="K11185" s="145" t="s">
        <v>9194</v>
      </c>
      <c r="L11185" s="145">
        <v>50</v>
      </c>
      <c r="M11185" s="145">
        <v>59600</v>
      </c>
      <c r="N11185" s="148">
        <v>0.90200000000000002</v>
      </c>
      <c r="O11185" s="148">
        <v>0.72299999999999998</v>
      </c>
      <c r="P11185" s="148">
        <v>0.111</v>
      </c>
      <c r="Q11185" s="148">
        <v>0.85699999999999998</v>
      </c>
      <c r="R11185" s="148">
        <v>0</v>
      </c>
      <c r="S11185" s="148">
        <v>0.104</v>
      </c>
      <c r="T11185" s="148">
        <v>-15.1009999999999</v>
      </c>
      <c r="U11185" s="148">
        <v>0</v>
      </c>
      <c r="V11185" s="148">
        <v>0.14299999999999999</v>
      </c>
      <c r="W11185" s="148">
        <v>78.986000000000004</v>
      </c>
      <c r="X11185" s="148">
        <v>4</v>
      </c>
      <c r="Y11185" s="148">
        <v>0.73299999999999998</v>
      </c>
    </row>
    <row r="11186" spans="11:25" x14ac:dyDescent="0.25">
      <c r="K11186" s="145" t="s">
        <v>9195</v>
      </c>
      <c r="L11186" s="145">
        <v>54</v>
      </c>
      <c r="M11186" s="145">
        <v>96217</v>
      </c>
      <c r="N11186" s="148">
        <v>0.85399999999999998</v>
      </c>
      <c r="O11186" s="148">
        <v>0.752</v>
      </c>
      <c r="P11186" s="148">
        <v>0.32200000000000001</v>
      </c>
      <c r="Q11186" s="148">
        <v>0.93299999999999905</v>
      </c>
      <c r="R11186" s="148">
        <v>4</v>
      </c>
      <c r="S11186" s="148">
        <v>0.124</v>
      </c>
      <c r="T11186" s="148">
        <v>-12.0529999999999</v>
      </c>
      <c r="U11186" s="148">
        <v>0</v>
      </c>
      <c r="V11186" s="148">
        <v>0.26800000000000002</v>
      </c>
      <c r="W11186" s="148">
        <v>79.899000000000001</v>
      </c>
      <c r="X11186" s="148">
        <v>4</v>
      </c>
      <c r="Y11186" s="148">
        <v>0.501</v>
      </c>
    </row>
    <row r="11187" spans="11:25" x14ac:dyDescent="0.25">
      <c r="K11187" s="145" t="s">
        <v>9196</v>
      </c>
      <c r="L11187" s="145">
        <v>50</v>
      </c>
      <c r="M11187" s="145">
        <v>96000</v>
      </c>
      <c r="N11187" s="148">
        <v>0.9</v>
      </c>
      <c r="O11187" s="148">
        <v>0.68299999999999905</v>
      </c>
      <c r="P11187" s="148">
        <v>0.10299999999999999</v>
      </c>
      <c r="Q11187" s="148">
        <v>0.308</v>
      </c>
      <c r="R11187" s="148">
        <v>9</v>
      </c>
      <c r="S11187" s="148">
        <v>7.5999999999999998E-2</v>
      </c>
      <c r="T11187" s="148">
        <v>-12.762</v>
      </c>
      <c r="U11187" s="148">
        <v>0</v>
      </c>
      <c r="V11187" s="148">
        <v>5.67E-2</v>
      </c>
      <c r="W11187" s="148">
        <v>79.989999999999995</v>
      </c>
      <c r="X11187" s="148">
        <v>4</v>
      </c>
      <c r="Y11187" s="148">
        <v>0.19699999999999901</v>
      </c>
    </row>
    <row r="11188" spans="11:25" x14ac:dyDescent="0.25">
      <c r="K11188" s="145" t="s">
        <v>9197</v>
      </c>
      <c r="L11188" s="145">
        <v>50</v>
      </c>
      <c r="M11188" s="145">
        <v>87272</v>
      </c>
      <c r="N11188" s="148">
        <v>0.114</v>
      </c>
      <c r="O11188" s="148">
        <v>0.68599999999999905</v>
      </c>
      <c r="P11188" s="148">
        <v>0.72099999999999997</v>
      </c>
      <c r="Q11188" s="148">
        <v>0.91700000000000004</v>
      </c>
      <c r="R11188" s="148">
        <v>1</v>
      </c>
      <c r="S11188" s="148">
        <v>0.16200000000000001</v>
      </c>
      <c r="T11188" s="148">
        <v>-5.8860000000000001</v>
      </c>
      <c r="U11188" s="148">
        <v>0</v>
      </c>
      <c r="V11188" s="148">
        <v>0.14599999999999999</v>
      </c>
      <c r="W11188" s="148">
        <v>76.891999999999996</v>
      </c>
      <c r="X11188" s="148">
        <v>4</v>
      </c>
      <c r="Y11188" s="148">
        <v>0.59899999999999998</v>
      </c>
    </row>
    <row r="11189" spans="11:25" x14ac:dyDescent="0.25">
      <c r="K11189" s="145" t="s">
        <v>9198</v>
      </c>
      <c r="L11189" s="145">
        <v>53</v>
      </c>
      <c r="M11189" s="145">
        <v>64719</v>
      </c>
      <c r="N11189" s="148">
        <v>0.96899999999999997</v>
      </c>
      <c r="O11189" s="148">
        <v>0.82599999999999996</v>
      </c>
      <c r="P11189" s="148">
        <v>0.39100000000000001</v>
      </c>
      <c r="Q11189" s="148">
        <v>2.5000000000000001E-2</v>
      </c>
      <c r="R11189" s="148">
        <v>0</v>
      </c>
      <c r="S11189" s="148">
        <v>0.114</v>
      </c>
      <c r="T11189" s="148">
        <v>-10.978</v>
      </c>
      <c r="U11189" s="148">
        <v>1</v>
      </c>
      <c r="V11189" s="148">
        <v>0.498</v>
      </c>
      <c r="W11189" s="148">
        <v>79.138999999999996</v>
      </c>
      <c r="X11189" s="148">
        <v>4</v>
      </c>
      <c r="Y11189" s="148">
        <v>0.81299999999999994</v>
      </c>
    </row>
    <row r="11190" spans="11:25" x14ac:dyDescent="0.25">
      <c r="K11190" s="145" t="s">
        <v>9199</v>
      </c>
      <c r="L11190" s="145">
        <v>51</v>
      </c>
      <c r="M11190" s="145">
        <v>75789</v>
      </c>
      <c r="N11190" s="148">
        <v>0.45600000000000002</v>
      </c>
      <c r="O11190" s="148">
        <v>0.81599999999999995</v>
      </c>
      <c r="P11190" s="148">
        <v>0.216</v>
      </c>
      <c r="Q11190" s="148">
        <v>9.01E-2</v>
      </c>
      <c r="R11190" s="148">
        <v>0</v>
      </c>
      <c r="S11190" s="148">
        <v>0.151</v>
      </c>
      <c r="T11190" s="148">
        <v>-13.550999999999901</v>
      </c>
      <c r="U11190" s="148">
        <v>1</v>
      </c>
      <c r="V11190" s="148">
        <v>0.65200000000000002</v>
      </c>
      <c r="W11190" s="148">
        <v>75.971999999999994</v>
      </c>
      <c r="X11190" s="148">
        <v>4</v>
      </c>
      <c r="Y11190" s="148">
        <v>0.97199999999999998</v>
      </c>
    </row>
    <row r="11191" spans="11:25" x14ac:dyDescent="0.25">
      <c r="K11191" s="145" t="s">
        <v>9200</v>
      </c>
      <c r="L11191" s="145">
        <v>50</v>
      </c>
      <c r="M11191" s="145">
        <v>102536</v>
      </c>
      <c r="N11191" s="148">
        <v>7.7399999999999997E-2</v>
      </c>
      <c r="O11191" s="148">
        <v>0</v>
      </c>
      <c r="P11191" s="148">
        <v>0.56000000000000005</v>
      </c>
      <c r="Q11191" s="148">
        <v>0.96299999999999997</v>
      </c>
      <c r="R11191" s="148">
        <v>11</v>
      </c>
      <c r="S11191" s="148">
        <v>0.58899999999999997</v>
      </c>
      <c r="T11191" s="148">
        <v>-9.8659999999999997</v>
      </c>
      <c r="U11191" s="148">
        <v>1</v>
      </c>
      <c r="V11191" s="148">
        <v>0</v>
      </c>
      <c r="W11191" s="148">
        <v>0</v>
      </c>
      <c r="X11191" s="148">
        <v>0</v>
      </c>
      <c r="Y11191" s="148">
        <v>0</v>
      </c>
    </row>
    <row r="11192" spans="11:25" x14ac:dyDescent="0.25">
      <c r="K11192" s="145" t="s">
        <v>9201</v>
      </c>
      <c r="L11192" s="145">
        <v>50</v>
      </c>
      <c r="M11192" s="145">
        <v>108000</v>
      </c>
      <c r="N11192" s="148">
        <v>0.96199999999999997</v>
      </c>
      <c r="O11192" s="148">
        <v>0.497</v>
      </c>
      <c r="P11192" s="148">
        <v>0.34499999999999997</v>
      </c>
      <c r="Q11192" s="148">
        <v>0.94399999999999995</v>
      </c>
      <c r="R11192" s="148">
        <v>5</v>
      </c>
      <c r="S11192" s="148">
        <v>0.108</v>
      </c>
      <c r="T11192" s="148">
        <v>-7.6660000000000004</v>
      </c>
      <c r="U11192" s="148">
        <v>0</v>
      </c>
      <c r="V11192" s="148">
        <v>0.18099999999999999</v>
      </c>
      <c r="W11192" s="148">
        <v>77.694999999999993</v>
      </c>
      <c r="X11192" s="148">
        <v>4</v>
      </c>
      <c r="Y11192" s="148">
        <v>0.66900000000000004</v>
      </c>
    </row>
    <row r="11193" spans="11:25" x14ac:dyDescent="0.25">
      <c r="K11193" s="145" t="s">
        <v>9202</v>
      </c>
      <c r="L11193" s="145">
        <v>50</v>
      </c>
      <c r="M11193" s="145">
        <v>194360</v>
      </c>
      <c r="N11193" s="148">
        <v>0.95499999999999996</v>
      </c>
      <c r="O11193" s="148">
        <v>0.59599999999999997</v>
      </c>
      <c r="P11193" s="148">
        <v>0.14899999999999999</v>
      </c>
      <c r="Q11193" s="148">
        <v>0.68799999999999994</v>
      </c>
      <c r="R11193" s="148">
        <v>9</v>
      </c>
      <c r="S11193" s="148">
        <v>8.6800000000000002E-2</v>
      </c>
      <c r="T11193" s="148">
        <v>-16.954999999999998</v>
      </c>
      <c r="U11193" s="148">
        <v>0</v>
      </c>
      <c r="V11193" s="148">
        <v>5.4300000000000001E-2</v>
      </c>
      <c r="W11193" s="148">
        <v>98.792999999999907</v>
      </c>
      <c r="X11193" s="148">
        <v>4</v>
      </c>
      <c r="Y11193" s="148">
        <v>0.16500000000000001</v>
      </c>
    </row>
    <row r="11194" spans="11:25" x14ac:dyDescent="0.25">
      <c r="K11194" s="145" t="s">
        <v>9203</v>
      </c>
      <c r="L11194" s="145">
        <v>50</v>
      </c>
      <c r="M11194" s="145">
        <v>98181</v>
      </c>
      <c r="N11194" s="148">
        <v>0.82599999999999996</v>
      </c>
      <c r="O11194" s="148">
        <v>0.76700000000000002</v>
      </c>
      <c r="P11194" s="148">
        <v>0.23799999999999999</v>
      </c>
      <c r="Q11194" s="148">
        <v>0.55500000000000005</v>
      </c>
      <c r="R11194" s="148">
        <v>11</v>
      </c>
      <c r="S11194" s="148">
        <v>0.10199999999999999</v>
      </c>
      <c r="T11194" s="148">
        <v>-16.317999999999898</v>
      </c>
      <c r="U11194" s="148">
        <v>0</v>
      </c>
      <c r="V11194" s="148">
        <v>0.746</v>
      </c>
      <c r="W11194" s="148">
        <v>87.695999999999998</v>
      </c>
      <c r="X11194" s="148">
        <v>4</v>
      </c>
      <c r="Y11194" s="148">
        <v>0.183</v>
      </c>
    </row>
    <row r="11195" spans="11:25" x14ac:dyDescent="0.25">
      <c r="K11195" s="145" t="s">
        <v>9204</v>
      </c>
      <c r="L11195" s="145">
        <v>50</v>
      </c>
      <c r="M11195" s="145">
        <v>112353</v>
      </c>
      <c r="N11195" s="148">
        <v>0.74399999999999999</v>
      </c>
      <c r="O11195" s="148">
        <v>0.84</v>
      </c>
      <c r="P11195" s="148">
        <v>0.45299999999999901</v>
      </c>
      <c r="Q11195" s="148">
        <v>8.5999999999999998E-4</v>
      </c>
      <c r="R11195" s="148">
        <v>11</v>
      </c>
      <c r="S11195" s="148">
        <v>0.16</v>
      </c>
      <c r="T11195" s="148">
        <v>-7.5539999999999896</v>
      </c>
      <c r="U11195" s="148">
        <v>1</v>
      </c>
      <c r="V11195" s="148">
        <v>0.16800000000000001</v>
      </c>
      <c r="W11195" s="148">
        <v>87.042999999999907</v>
      </c>
      <c r="X11195" s="148">
        <v>4</v>
      </c>
      <c r="Y11195" s="148">
        <v>0.64800000000000002</v>
      </c>
    </row>
    <row r="11196" spans="11:25" x14ac:dyDescent="0.25">
      <c r="K11196" s="145" t="s">
        <v>9205</v>
      </c>
      <c r="L11196" s="145">
        <v>50</v>
      </c>
      <c r="M11196" s="145">
        <v>95992</v>
      </c>
      <c r="N11196" s="148">
        <v>0.95899999999999996</v>
      </c>
      <c r="O11196" s="148">
        <v>0.83299999999999996</v>
      </c>
      <c r="P11196" s="148">
        <v>0.61499999999999999</v>
      </c>
      <c r="Q11196" s="148">
        <v>0.94499999999999995</v>
      </c>
      <c r="R11196" s="148">
        <v>3</v>
      </c>
      <c r="S11196" s="148">
        <v>0.111999999999999</v>
      </c>
      <c r="T11196" s="148">
        <v>-9.2959999999999994</v>
      </c>
      <c r="U11196" s="148">
        <v>0</v>
      </c>
      <c r="V11196" s="148">
        <v>0.27200000000000002</v>
      </c>
      <c r="W11196" s="148">
        <v>85.062999999999903</v>
      </c>
      <c r="X11196" s="148">
        <v>4</v>
      </c>
      <c r="Y11196" s="148">
        <v>0.84299999999999997</v>
      </c>
    </row>
    <row r="11197" spans="11:25" x14ac:dyDescent="0.25">
      <c r="K11197" s="145" t="s">
        <v>9206</v>
      </c>
      <c r="L11197" s="145">
        <v>50</v>
      </c>
      <c r="M11197" s="145">
        <v>94461</v>
      </c>
      <c r="N11197" s="148">
        <v>0.872</v>
      </c>
      <c r="O11197" s="148">
        <v>0.77099999999999902</v>
      </c>
      <c r="P11197" s="148">
        <v>0.57999999999999996</v>
      </c>
      <c r="Q11197" s="148">
        <v>0.57199999999999995</v>
      </c>
      <c r="R11197" s="148">
        <v>0</v>
      </c>
      <c r="S11197" s="148">
        <v>0.13600000000000001</v>
      </c>
      <c r="T11197" s="148">
        <v>-10.679</v>
      </c>
      <c r="U11197" s="148">
        <v>1</v>
      </c>
      <c r="V11197" s="148">
        <v>0.45299999999999901</v>
      </c>
      <c r="W11197" s="148">
        <v>85.069000000000003</v>
      </c>
      <c r="X11197" s="148">
        <v>4</v>
      </c>
      <c r="Y11197" s="148">
        <v>0.43</v>
      </c>
    </row>
    <row r="11198" spans="11:25" x14ac:dyDescent="0.25">
      <c r="K11198" s="145" t="s">
        <v>9207</v>
      </c>
      <c r="L11198" s="145">
        <v>50</v>
      </c>
      <c r="M11198" s="145">
        <v>77333</v>
      </c>
      <c r="N11198" s="148">
        <v>0.3</v>
      </c>
      <c r="O11198" s="148">
        <v>0.89700000000000002</v>
      </c>
      <c r="P11198" s="148">
        <v>0.38600000000000001</v>
      </c>
      <c r="Q11198" s="148">
        <v>0.76099999999999901</v>
      </c>
      <c r="R11198" s="148">
        <v>11</v>
      </c>
      <c r="S11198" s="148">
        <v>0.10099999999999899</v>
      </c>
      <c r="T11198" s="148">
        <v>-8.3040000000000003</v>
      </c>
      <c r="U11198" s="148">
        <v>1</v>
      </c>
      <c r="V11198" s="148">
        <v>9.2999999999999999E-2</v>
      </c>
      <c r="W11198" s="148">
        <v>89.997999999999905</v>
      </c>
      <c r="X11198" s="148">
        <v>4</v>
      </c>
      <c r="Y11198" s="148">
        <v>0.79</v>
      </c>
    </row>
    <row r="11199" spans="11:25" x14ac:dyDescent="0.25">
      <c r="K11199" s="145">
        <v>1412</v>
      </c>
      <c r="L11199" s="145">
        <v>50</v>
      </c>
      <c r="M11199" s="145">
        <v>109090</v>
      </c>
      <c r="N11199" s="148">
        <v>0.30299999999999999</v>
      </c>
      <c r="O11199" s="148">
        <v>0.91400000000000003</v>
      </c>
      <c r="P11199" s="148">
        <v>0.245</v>
      </c>
      <c r="Q11199" s="148">
        <v>0.48199999999999998</v>
      </c>
      <c r="R11199" s="148">
        <v>4</v>
      </c>
      <c r="S11199" s="148">
        <v>0.107</v>
      </c>
      <c r="T11199" s="148">
        <v>-9.5039999999999996</v>
      </c>
      <c r="U11199" s="148">
        <v>0</v>
      </c>
      <c r="V11199" s="148">
        <v>0.41099999999999998</v>
      </c>
      <c r="W11199" s="148">
        <v>87.992000000000004</v>
      </c>
      <c r="X11199" s="148">
        <v>4</v>
      </c>
      <c r="Y11199" s="148">
        <v>0.64800000000000002</v>
      </c>
    </row>
    <row r="11200" spans="11:25" x14ac:dyDescent="0.25">
      <c r="K11200" s="145" t="s">
        <v>9208</v>
      </c>
      <c r="L11200" s="145">
        <v>50</v>
      </c>
      <c r="M11200" s="145">
        <v>126340</v>
      </c>
      <c r="N11200" s="148">
        <v>0.60599999999999998</v>
      </c>
      <c r="O11200" s="148">
        <v>0.39299999999999902</v>
      </c>
      <c r="P11200" s="148">
        <v>0.26600000000000001</v>
      </c>
      <c r="Q11200" s="148">
        <v>0.92599999999999905</v>
      </c>
      <c r="R11200" s="148">
        <v>9</v>
      </c>
      <c r="S11200" s="148">
        <v>0.11</v>
      </c>
      <c r="T11200" s="148">
        <v>-15.228</v>
      </c>
      <c r="U11200" s="148">
        <v>0</v>
      </c>
      <c r="V11200" s="148">
        <v>6.3399999999999998E-2</v>
      </c>
      <c r="W11200" s="148">
        <v>75.522999999999996</v>
      </c>
      <c r="X11200" s="148">
        <v>4</v>
      </c>
      <c r="Y11200" s="148">
        <v>0.49299999999999999</v>
      </c>
    </row>
    <row r="11201" spans="11:25" x14ac:dyDescent="0.25">
      <c r="K11201" s="145" t="s">
        <v>9209</v>
      </c>
      <c r="L11201" s="145">
        <v>50</v>
      </c>
      <c r="M11201" s="145">
        <v>93000</v>
      </c>
      <c r="N11201" s="148">
        <v>0.182</v>
      </c>
      <c r="O11201" s="148">
        <v>0.72799999999999998</v>
      </c>
      <c r="P11201" s="148">
        <v>0.318</v>
      </c>
      <c r="Q11201" s="148">
        <v>0.95099999999999996</v>
      </c>
      <c r="R11201" s="148">
        <v>6</v>
      </c>
      <c r="S11201" s="148">
        <v>0.115</v>
      </c>
      <c r="T11201" s="148">
        <v>-12.446</v>
      </c>
      <c r="U11201" s="148">
        <v>1</v>
      </c>
      <c r="V11201" s="148">
        <v>7.7600000000000002E-2</v>
      </c>
      <c r="W11201" s="148">
        <v>89.747999999999905</v>
      </c>
      <c r="X11201" s="148">
        <v>4</v>
      </c>
      <c r="Y11201" s="148">
        <v>0.90900000000000003</v>
      </c>
    </row>
    <row r="11202" spans="11:25" x14ac:dyDescent="0.25">
      <c r="K11202" s="145" t="s">
        <v>9210</v>
      </c>
      <c r="L11202" s="145">
        <v>50</v>
      </c>
      <c r="M11202" s="145">
        <v>127934</v>
      </c>
      <c r="N11202" s="148">
        <v>0.82</v>
      </c>
      <c r="O11202" s="148">
        <v>0.86099999999999999</v>
      </c>
      <c r="P11202" s="148">
        <v>0.29599999999999999</v>
      </c>
      <c r="Q11202" s="148">
        <v>0.59699999999999998</v>
      </c>
      <c r="R11202" s="148">
        <v>9</v>
      </c>
      <c r="S11202" s="148">
        <v>9.5500000000000002E-2</v>
      </c>
      <c r="T11202" s="148">
        <v>-18.689</v>
      </c>
      <c r="U11202" s="148">
        <v>1</v>
      </c>
      <c r="V11202" s="148">
        <v>0.156</v>
      </c>
      <c r="W11202" s="148">
        <v>144.059</v>
      </c>
      <c r="X11202" s="148">
        <v>4</v>
      </c>
      <c r="Y11202" s="148">
        <v>0.50800000000000001</v>
      </c>
    </row>
    <row r="11203" spans="11:25" x14ac:dyDescent="0.25">
      <c r="K11203" s="145" t="s">
        <v>9211</v>
      </c>
      <c r="L11203" s="145">
        <v>50</v>
      </c>
      <c r="M11203" s="145">
        <v>127773</v>
      </c>
      <c r="N11203" s="148">
        <v>0.9</v>
      </c>
      <c r="O11203" s="148">
        <v>0.71799999999999997</v>
      </c>
      <c r="P11203" s="148">
        <v>9.1800000000000007E-2</v>
      </c>
      <c r="Q11203" s="148">
        <v>0.86499999999999999</v>
      </c>
      <c r="R11203" s="148">
        <v>0</v>
      </c>
      <c r="S11203" s="148">
        <v>0.111999999999999</v>
      </c>
      <c r="T11203" s="148">
        <v>-19.474</v>
      </c>
      <c r="U11203" s="148">
        <v>1</v>
      </c>
      <c r="V11203" s="148">
        <v>6.83E-2</v>
      </c>
      <c r="W11203" s="148">
        <v>127.97499999999999</v>
      </c>
      <c r="X11203" s="148">
        <v>4</v>
      </c>
      <c r="Y11203" s="148">
        <v>0.16200000000000001</v>
      </c>
    </row>
    <row r="11204" spans="11:25" x14ac:dyDescent="0.25">
      <c r="K11204" s="145" t="s">
        <v>9212</v>
      </c>
      <c r="L11204" s="145">
        <v>50</v>
      </c>
      <c r="M11204" s="145">
        <v>97215</v>
      </c>
      <c r="N11204" s="148">
        <v>0.85399999999999998</v>
      </c>
      <c r="O11204" s="148">
        <v>0.64</v>
      </c>
      <c r="P11204" s="148">
        <v>0.45700000000000002</v>
      </c>
      <c r="Q11204" s="148">
        <v>0.32100000000000001</v>
      </c>
      <c r="R11204" s="148">
        <v>6</v>
      </c>
      <c r="S11204" s="148">
        <v>7.8E-2</v>
      </c>
      <c r="T11204" s="148">
        <v>-12.804</v>
      </c>
      <c r="U11204" s="148">
        <v>0</v>
      </c>
      <c r="V11204" s="148">
        <v>0.46799999999999897</v>
      </c>
      <c r="W11204" s="148">
        <v>157.91499999999999</v>
      </c>
      <c r="X11204" s="148">
        <v>4</v>
      </c>
      <c r="Y11204" s="148">
        <v>0.23</v>
      </c>
    </row>
    <row r="11205" spans="11:25" x14ac:dyDescent="0.25">
      <c r="K11205" s="145" t="s">
        <v>9213</v>
      </c>
      <c r="L11205" s="145">
        <v>50</v>
      </c>
      <c r="M11205" s="145">
        <v>197770</v>
      </c>
      <c r="N11205" s="148">
        <v>0.14299999999999999</v>
      </c>
      <c r="O11205" s="148">
        <v>0.54299999999999904</v>
      </c>
      <c r="P11205" s="148">
        <v>0.61</v>
      </c>
      <c r="Q11205" s="148">
        <v>0</v>
      </c>
      <c r="R11205" s="148">
        <v>5</v>
      </c>
      <c r="S11205" s="148">
        <v>9.2700000000000005E-2</v>
      </c>
      <c r="T11205" s="148">
        <v>-7.9879999999999898</v>
      </c>
      <c r="U11205" s="148">
        <v>0</v>
      </c>
      <c r="V11205" s="148">
        <v>2.8999999999999901E-2</v>
      </c>
      <c r="W11205" s="148">
        <v>114.702</v>
      </c>
      <c r="X11205" s="148">
        <v>3</v>
      </c>
      <c r="Y11205" s="148">
        <v>0.29099999999999998</v>
      </c>
    </row>
    <row r="11206" spans="11:25" x14ac:dyDescent="0.25">
      <c r="K11206" s="145" t="s">
        <v>9214</v>
      </c>
      <c r="L11206" s="145">
        <v>40</v>
      </c>
      <c r="M11206" s="145">
        <v>233800</v>
      </c>
      <c r="N11206" s="148">
        <v>9.6200000000000001E-3</v>
      </c>
      <c r="O11206" s="148">
        <v>0.70499999999999996</v>
      </c>
      <c r="P11206" s="148">
        <v>0.76300000000000001</v>
      </c>
      <c r="Q11206" s="148">
        <v>5.6199999999999997E-5</v>
      </c>
      <c r="R11206" s="148">
        <v>1</v>
      </c>
      <c r="S11206" s="148">
        <v>0.48599999999999999</v>
      </c>
      <c r="T11206" s="148">
        <v>-4.9039999999999999</v>
      </c>
      <c r="U11206" s="148">
        <v>0</v>
      </c>
      <c r="V11206" s="148">
        <v>4.0500000000000001E-2</v>
      </c>
      <c r="W11206" s="148">
        <v>113.03</v>
      </c>
      <c r="X11206" s="148">
        <v>4</v>
      </c>
      <c r="Y11206" s="148">
        <v>0.58899999999999997</v>
      </c>
    </row>
    <row r="11207" spans="11:25" x14ac:dyDescent="0.25">
      <c r="K11207" s="145" t="s">
        <v>4583</v>
      </c>
      <c r="L11207" s="145">
        <v>69</v>
      </c>
      <c r="M11207" s="145">
        <v>236426</v>
      </c>
      <c r="N11207" s="148">
        <v>3.8699999999999998E-2</v>
      </c>
      <c r="O11207" s="148">
        <v>0.48799999999999999</v>
      </c>
      <c r="P11207" s="148">
        <v>0.79500000000000004</v>
      </c>
      <c r="Q11207" s="148">
        <v>0</v>
      </c>
      <c r="R11207" s="148">
        <v>9</v>
      </c>
      <c r="S11207" s="148">
        <v>4.5199999999999997E-2</v>
      </c>
      <c r="T11207" s="148">
        <v>-4.157</v>
      </c>
      <c r="U11207" s="148">
        <v>0</v>
      </c>
      <c r="V11207" s="148">
        <v>3.3599999999999998E-2</v>
      </c>
      <c r="W11207" s="148">
        <v>107.846</v>
      </c>
      <c r="X11207" s="148">
        <v>4</v>
      </c>
      <c r="Y11207" s="148">
        <v>0.80299999999999905</v>
      </c>
    </row>
    <row r="11208" spans="11:25" x14ac:dyDescent="0.25">
      <c r="K11208" s="145">
        <v>1977</v>
      </c>
      <c r="L11208" s="145">
        <v>42</v>
      </c>
      <c r="M11208" s="145">
        <v>204036</v>
      </c>
      <c r="N11208" s="148">
        <v>4.4799999999999996E-3</v>
      </c>
      <c r="O11208" s="148">
        <v>0.67799999999999905</v>
      </c>
      <c r="P11208" s="148">
        <v>0.68700000000000006</v>
      </c>
      <c r="Q11208" s="148">
        <v>4.1899999999999999E-4</v>
      </c>
      <c r="R11208" s="148">
        <v>2</v>
      </c>
      <c r="S11208" s="148">
        <v>8.4699999999999998E-2</v>
      </c>
      <c r="T11208" s="148">
        <v>-7.2060000000000004</v>
      </c>
      <c r="U11208" s="148">
        <v>1</v>
      </c>
      <c r="V11208" s="148">
        <v>4.0099999999999997E-2</v>
      </c>
      <c r="W11208" s="148">
        <v>104.166</v>
      </c>
      <c r="X11208" s="148">
        <v>4</v>
      </c>
      <c r="Y11208" s="148">
        <v>0.52700000000000002</v>
      </c>
    </row>
    <row r="11209" spans="11:25" x14ac:dyDescent="0.25">
      <c r="K11209" s="145" t="s">
        <v>9215</v>
      </c>
      <c r="L11209" s="145">
        <v>51</v>
      </c>
      <c r="M11209" s="145">
        <v>225920</v>
      </c>
      <c r="N11209" s="148">
        <v>4.0099999999999997E-2</v>
      </c>
      <c r="O11209" s="148">
        <v>0.73699999999999999</v>
      </c>
      <c r="P11209" s="148">
        <v>0.65</v>
      </c>
      <c r="Q11209" s="148">
        <v>1.22E-4</v>
      </c>
      <c r="R11209" s="148">
        <v>10</v>
      </c>
      <c r="S11209" s="148">
        <v>0.23799999999999999</v>
      </c>
      <c r="T11209" s="148">
        <v>-8.8059999999999992</v>
      </c>
      <c r="U11209" s="148">
        <v>1</v>
      </c>
      <c r="V11209" s="148">
        <v>4.53E-2</v>
      </c>
      <c r="W11209" s="148">
        <v>93.009</v>
      </c>
      <c r="X11209" s="148">
        <v>4</v>
      </c>
      <c r="Y11209" s="148">
        <v>0.81200000000000006</v>
      </c>
    </row>
    <row r="11210" spans="11:25" x14ac:dyDescent="0.25">
      <c r="K11210" s="145" t="s">
        <v>9216</v>
      </c>
      <c r="L11210" s="145">
        <v>65</v>
      </c>
      <c r="M11210" s="145">
        <v>338253</v>
      </c>
      <c r="N11210" s="148">
        <v>4.1799999999999997E-3</v>
      </c>
      <c r="O11210" s="148">
        <v>0.58499999999999996</v>
      </c>
      <c r="P11210" s="148">
        <v>0.624</v>
      </c>
      <c r="Q11210" s="148">
        <v>2.29E-2</v>
      </c>
      <c r="R11210" s="148">
        <v>9</v>
      </c>
      <c r="S11210" s="148">
        <v>7.6499999999999999E-2</v>
      </c>
      <c r="T11210" s="148">
        <v>-8.9659999999999993</v>
      </c>
      <c r="U11210" s="148">
        <v>0</v>
      </c>
      <c r="V11210" s="148">
        <v>7.46E-2</v>
      </c>
      <c r="W11210" s="148">
        <v>180.50299999999999</v>
      </c>
      <c r="X11210" s="148">
        <v>4</v>
      </c>
      <c r="Y11210" s="148">
        <v>0.72799999999999998</v>
      </c>
    </row>
    <row r="11211" spans="11:25" x14ac:dyDescent="0.25">
      <c r="K11211" s="145" t="s">
        <v>9217</v>
      </c>
      <c r="L11211" s="145">
        <v>50</v>
      </c>
      <c r="M11211" s="145">
        <v>210653</v>
      </c>
      <c r="N11211" s="148">
        <v>9.3899999999999997E-2</v>
      </c>
      <c r="O11211" s="148">
        <v>0.77300000000000002</v>
      </c>
      <c r="P11211" s="148">
        <v>0.95599999999999996</v>
      </c>
      <c r="Q11211" s="148">
        <v>1.0199999999999901E-3</v>
      </c>
      <c r="R11211" s="148">
        <v>9</v>
      </c>
      <c r="S11211" s="148">
        <v>6.8699999999999997E-2</v>
      </c>
      <c r="T11211" s="148">
        <v>-4.1630000000000003</v>
      </c>
      <c r="U11211" s="148">
        <v>0</v>
      </c>
      <c r="V11211" s="148">
        <v>0.114</v>
      </c>
      <c r="W11211" s="148">
        <v>120.095</v>
      </c>
      <c r="X11211" s="148">
        <v>4</v>
      </c>
      <c r="Y11211" s="148">
        <v>0.65599999999999903</v>
      </c>
    </row>
    <row r="11212" spans="11:25" x14ac:dyDescent="0.25">
      <c r="K11212" s="145" t="s">
        <v>9218</v>
      </c>
      <c r="L11212" s="145">
        <v>42</v>
      </c>
      <c r="M11212" s="145">
        <v>218933</v>
      </c>
      <c r="N11212" s="148">
        <v>0.126</v>
      </c>
      <c r="O11212" s="148">
        <v>0.75</v>
      </c>
      <c r="P11212" s="148">
        <v>0.6</v>
      </c>
      <c r="Q11212" s="148">
        <v>2.1399999999999999E-2</v>
      </c>
      <c r="R11212" s="148">
        <v>2</v>
      </c>
      <c r="S11212" s="148">
        <v>7.2700000000000001E-2</v>
      </c>
      <c r="T11212" s="148">
        <v>-5.5179999999999998</v>
      </c>
      <c r="U11212" s="148">
        <v>0</v>
      </c>
      <c r="V11212" s="148">
        <v>3.27E-2</v>
      </c>
      <c r="W11212" s="148">
        <v>126.00299999999901</v>
      </c>
      <c r="X11212" s="148">
        <v>4</v>
      </c>
      <c r="Y11212" s="148">
        <v>0.70099999999999996</v>
      </c>
    </row>
    <row r="11213" spans="11:25" x14ac:dyDescent="0.25">
      <c r="K11213" s="145" t="s">
        <v>9219</v>
      </c>
      <c r="L11213" s="145">
        <v>50</v>
      </c>
      <c r="M11213" s="145">
        <v>251706</v>
      </c>
      <c r="N11213" s="148">
        <v>0.25600000000000001</v>
      </c>
      <c r="O11213" s="148">
        <v>0.62</v>
      </c>
      <c r="P11213" s="148">
        <v>0.61199999999999999</v>
      </c>
      <c r="Q11213" s="148">
        <v>4.6800000000000001E-6</v>
      </c>
      <c r="R11213" s="148">
        <v>0</v>
      </c>
      <c r="S11213" s="148">
        <v>0.1</v>
      </c>
      <c r="T11213" s="148">
        <v>-5.3279999999999896</v>
      </c>
      <c r="U11213" s="148">
        <v>1</v>
      </c>
      <c r="V11213" s="148">
        <v>0.31</v>
      </c>
      <c r="W11213" s="148">
        <v>184.98099999999999</v>
      </c>
      <c r="X11213" s="148">
        <v>4</v>
      </c>
      <c r="Y11213" s="148">
        <v>0.72099999999999997</v>
      </c>
    </row>
    <row r="11214" spans="11:25" x14ac:dyDescent="0.25">
      <c r="K11214" s="145" t="s">
        <v>9220</v>
      </c>
      <c r="L11214" s="145">
        <v>51</v>
      </c>
      <c r="M11214" s="145">
        <v>349200</v>
      </c>
      <c r="N11214" s="148">
        <v>9.5000000000000001E-2</v>
      </c>
      <c r="O11214" s="148">
        <v>0.73899999999999999</v>
      </c>
      <c r="P11214" s="148">
        <v>0.52</v>
      </c>
      <c r="Q11214" s="148">
        <v>1.6899999999999998E-2</v>
      </c>
      <c r="R11214" s="148">
        <v>11</v>
      </c>
      <c r="S11214" s="148">
        <v>0.14299999999999999</v>
      </c>
      <c r="T11214" s="148">
        <v>-9.891</v>
      </c>
      <c r="U11214" s="148">
        <v>1</v>
      </c>
      <c r="V11214" s="148">
        <v>3.7999999999999999E-2</v>
      </c>
      <c r="W11214" s="148">
        <v>90.06</v>
      </c>
      <c r="X11214" s="148">
        <v>4</v>
      </c>
      <c r="Y11214" s="148">
        <v>0.66599999999999904</v>
      </c>
    </row>
    <row r="11215" spans="11:25" x14ac:dyDescent="0.25">
      <c r="K11215" s="145" t="s">
        <v>8665</v>
      </c>
      <c r="L11215" s="145">
        <v>75</v>
      </c>
      <c r="M11215" s="145">
        <v>207333</v>
      </c>
      <c r="N11215" s="148">
        <v>0.247</v>
      </c>
      <c r="O11215" s="148">
        <v>0.56299999999999994</v>
      </c>
      <c r="P11215" s="148">
        <v>0.67400000000000004</v>
      </c>
      <c r="Q11215" s="148">
        <v>2.2599999999999999E-3</v>
      </c>
      <c r="R11215" s="148">
        <v>5</v>
      </c>
      <c r="S11215" s="148">
        <v>0.107</v>
      </c>
      <c r="T11215" s="148">
        <v>-4.5539999999999896</v>
      </c>
      <c r="U11215" s="148">
        <v>0</v>
      </c>
      <c r="V11215" s="148">
        <v>4.8000000000000001E-2</v>
      </c>
      <c r="W11215" s="148">
        <v>179.977</v>
      </c>
      <c r="X11215" s="148">
        <v>4</v>
      </c>
      <c r="Y11215" s="148">
        <v>0.78400000000000003</v>
      </c>
    </row>
    <row r="11216" spans="11:25" x14ac:dyDescent="0.25">
      <c r="K11216" s="145" t="s">
        <v>9221</v>
      </c>
      <c r="L11216" s="145">
        <v>52</v>
      </c>
      <c r="M11216" s="145">
        <v>286906</v>
      </c>
      <c r="N11216" s="148">
        <v>0.89700000000000002</v>
      </c>
      <c r="O11216" s="148">
        <v>0.65599999999999903</v>
      </c>
      <c r="P11216" s="148">
        <v>0.36599999999999999</v>
      </c>
      <c r="Q11216" s="148">
        <v>2.8E-3</v>
      </c>
      <c r="R11216" s="148">
        <v>6</v>
      </c>
      <c r="S11216" s="148">
        <v>0.182</v>
      </c>
      <c r="T11216" s="148">
        <v>-9.2899999999999991</v>
      </c>
      <c r="U11216" s="148">
        <v>0</v>
      </c>
      <c r="V11216" s="148">
        <v>0.03</v>
      </c>
      <c r="W11216" s="148">
        <v>135.964</v>
      </c>
      <c r="X11216" s="148">
        <v>4</v>
      </c>
      <c r="Y11216" s="148">
        <v>0.46299999999999902</v>
      </c>
    </row>
    <row r="11217" spans="11:25" x14ac:dyDescent="0.25">
      <c r="K11217" s="145" t="s">
        <v>9222</v>
      </c>
      <c r="L11217" s="145">
        <v>41</v>
      </c>
      <c r="M11217" s="145">
        <v>407746</v>
      </c>
      <c r="N11217" s="148">
        <v>2.7699999999999999E-3</v>
      </c>
      <c r="O11217" s="148">
        <v>0.58299999999999996</v>
      </c>
      <c r="P11217" s="148">
        <v>0.86</v>
      </c>
      <c r="Q11217" s="148">
        <v>4.7699999999999999E-3</v>
      </c>
      <c r="R11217" s="148">
        <v>2</v>
      </c>
      <c r="S11217" s="148">
        <v>0.111999999999999</v>
      </c>
      <c r="T11217" s="148">
        <v>-5.2139999999999898</v>
      </c>
      <c r="U11217" s="148">
        <v>1</v>
      </c>
      <c r="V11217" s="148">
        <v>3.3700000000000001E-2</v>
      </c>
      <c r="W11217" s="148">
        <v>115.00299999999901</v>
      </c>
      <c r="X11217" s="148">
        <v>4</v>
      </c>
      <c r="Y11217" s="148">
        <v>0.27899999999999903</v>
      </c>
    </row>
    <row r="11218" spans="11:25" x14ac:dyDescent="0.25">
      <c r="K11218" s="145" t="s">
        <v>9223</v>
      </c>
      <c r="L11218" s="145">
        <v>34</v>
      </c>
      <c r="M11218" s="145">
        <v>222914</v>
      </c>
      <c r="N11218" s="148">
        <v>0.20300000000000001</v>
      </c>
      <c r="O11218" s="148">
        <v>0.66299999999999903</v>
      </c>
      <c r="P11218" s="148">
        <v>0.7</v>
      </c>
      <c r="Q11218" s="148">
        <v>3.1299999999999899E-4</v>
      </c>
      <c r="R11218" s="148">
        <v>1</v>
      </c>
      <c r="S11218" s="148">
        <v>0.129</v>
      </c>
      <c r="T11218" s="148">
        <v>-5.8140000000000001</v>
      </c>
      <c r="U11218" s="148">
        <v>1</v>
      </c>
      <c r="V11218" s="148">
        <v>4.4999999999999998E-2</v>
      </c>
      <c r="W11218" s="148">
        <v>109.99299999999999</v>
      </c>
      <c r="X11218" s="148">
        <v>4</v>
      </c>
      <c r="Y11218" s="148">
        <v>0.35099999999999998</v>
      </c>
    </row>
    <row r="11219" spans="11:25" x14ac:dyDescent="0.25">
      <c r="K11219" s="145" t="s">
        <v>9224</v>
      </c>
      <c r="L11219" s="145">
        <v>46</v>
      </c>
      <c r="M11219" s="145">
        <v>248893</v>
      </c>
      <c r="N11219" s="148">
        <v>0.73</v>
      </c>
      <c r="O11219" s="148">
        <v>0.33200000000000002</v>
      </c>
      <c r="P11219" s="148">
        <v>0.57199999999999995</v>
      </c>
      <c r="Q11219" s="148">
        <v>6.4900000000000005E-5</v>
      </c>
      <c r="R11219" s="148">
        <v>7</v>
      </c>
      <c r="S11219" s="148">
        <v>9.9099999999999994E-2</v>
      </c>
      <c r="T11219" s="148">
        <v>-6.827</v>
      </c>
      <c r="U11219" s="148">
        <v>1</v>
      </c>
      <c r="V11219" s="148">
        <v>4.6699999999999998E-2</v>
      </c>
      <c r="W11219" s="148">
        <v>139.654</v>
      </c>
      <c r="X11219" s="148">
        <v>3</v>
      </c>
      <c r="Y11219" s="148">
        <v>0.14499999999999999</v>
      </c>
    </row>
    <row r="11220" spans="11:25" x14ac:dyDescent="0.25">
      <c r="K11220" s="145" t="s">
        <v>9225</v>
      </c>
      <c r="L11220" s="145">
        <v>55</v>
      </c>
      <c r="M11220" s="145">
        <v>309453</v>
      </c>
      <c r="N11220" s="148">
        <v>0.23599999999999999</v>
      </c>
      <c r="O11220" s="148">
        <v>0.65700000000000003</v>
      </c>
      <c r="P11220" s="148">
        <v>0.57799999999999996</v>
      </c>
      <c r="Q11220" s="148">
        <v>7.4599999999999996E-3</v>
      </c>
      <c r="R11220" s="148">
        <v>3</v>
      </c>
      <c r="S11220" s="148">
        <v>0.21199999999999999</v>
      </c>
      <c r="T11220" s="148">
        <v>-6.6820000000000004</v>
      </c>
      <c r="U11220" s="148">
        <v>0</v>
      </c>
      <c r="V11220" s="148">
        <v>0.13</v>
      </c>
      <c r="W11220" s="148">
        <v>89.947999999999993</v>
      </c>
      <c r="X11220" s="148">
        <v>4</v>
      </c>
      <c r="Y11220" s="148">
        <v>0.81899999999999995</v>
      </c>
    </row>
    <row r="11221" spans="11:25" x14ac:dyDescent="0.25">
      <c r="K11221" s="145" t="s">
        <v>9226</v>
      </c>
      <c r="L11221" s="145">
        <v>54</v>
      </c>
      <c r="M11221" s="145">
        <v>287386</v>
      </c>
      <c r="N11221" s="148">
        <v>0.46500000000000002</v>
      </c>
      <c r="O11221" s="148">
        <v>0.60199999999999998</v>
      </c>
      <c r="P11221" s="148">
        <v>0.79799999999999904</v>
      </c>
      <c r="Q11221" s="148">
        <v>8.7800000000000006E-5</v>
      </c>
      <c r="R11221" s="148">
        <v>3</v>
      </c>
      <c r="S11221" s="148">
        <v>0.11899999999999999</v>
      </c>
      <c r="T11221" s="148">
        <v>-5.2270000000000003</v>
      </c>
      <c r="U11221" s="148">
        <v>0</v>
      </c>
      <c r="V11221" s="148">
        <v>4.65E-2</v>
      </c>
      <c r="W11221" s="148">
        <v>109.923999999999</v>
      </c>
      <c r="X11221" s="148">
        <v>4</v>
      </c>
      <c r="Y11221" s="148">
        <v>0.92799999999999905</v>
      </c>
    </row>
    <row r="11222" spans="11:25" x14ac:dyDescent="0.25">
      <c r="K11222" s="145" t="s">
        <v>9227</v>
      </c>
      <c r="L11222" s="145">
        <v>43</v>
      </c>
      <c r="M11222" s="145">
        <v>222432</v>
      </c>
      <c r="N11222" s="148">
        <v>0.59799999999999998</v>
      </c>
      <c r="O11222" s="148">
        <v>0.48299999999999998</v>
      </c>
      <c r="P11222" s="148">
        <v>0.55600000000000005</v>
      </c>
      <c r="Q11222" s="148">
        <v>0</v>
      </c>
      <c r="R11222" s="148">
        <v>2</v>
      </c>
      <c r="S11222" s="148">
        <v>0.122</v>
      </c>
      <c r="T11222" s="148">
        <v>-5.3879999999999999</v>
      </c>
      <c r="U11222" s="148">
        <v>1</v>
      </c>
      <c r="V11222" s="148">
        <v>3.44E-2</v>
      </c>
      <c r="W11222" s="148">
        <v>131.786</v>
      </c>
      <c r="X11222" s="148">
        <v>3</v>
      </c>
      <c r="Y11222" s="148">
        <v>0.33200000000000002</v>
      </c>
    </row>
    <row r="11223" spans="11:25" x14ac:dyDescent="0.25">
      <c r="K11223" s="145" t="s">
        <v>9228</v>
      </c>
      <c r="L11223" s="145">
        <v>49</v>
      </c>
      <c r="M11223" s="145">
        <v>252000</v>
      </c>
      <c r="N11223" s="148">
        <v>0.83399999999999996</v>
      </c>
      <c r="O11223" s="148">
        <v>0.35699999999999998</v>
      </c>
      <c r="P11223" s="148">
        <v>0.3</v>
      </c>
      <c r="Q11223" s="148">
        <v>8.8599999999999998E-3</v>
      </c>
      <c r="R11223" s="148">
        <v>2</v>
      </c>
      <c r="S11223" s="148">
        <v>7.3200000000000001E-2</v>
      </c>
      <c r="T11223" s="148">
        <v>-12.243</v>
      </c>
      <c r="U11223" s="148">
        <v>1</v>
      </c>
      <c r="V11223" s="148">
        <v>3.4099999999999998E-2</v>
      </c>
      <c r="W11223" s="148">
        <v>80.656999999999996</v>
      </c>
      <c r="X11223" s="148">
        <v>4</v>
      </c>
      <c r="Y11223" s="148">
        <v>0.28899999999999998</v>
      </c>
    </row>
    <row r="11224" spans="11:25" x14ac:dyDescent="0.25">
      <c r="K11224" s="145" t="s">
        <v>9229</v>
      </c>
      <c r="L11224" s="145">
        <v>58</v>
      </c>
      <c r="M11224" s="145">
        <v>271706</v>
      </c>
      <c r="N11224" s="148">
        <v>4.3799999999999999E-2</v>
      </c>
      <c r="O11224" s="148">
        <v>0.68400000000000005</v>
      </c>
      <c r="P11224" s="148">
        <v>0.76300000000000001</v>
      </c>
      <c r="Q11224" s="148">
        <v>7.6799999999999997E-5</v>
      </c>
      <c r="R11224" s="148">
        <v>7</v>
      </c>
      <c r="S11224" s="148">
        <v>9.1600000000000001E-2</v>
      </c>
      <c r="T11224" s="148">
        <v>-6.8609999999999998</v>
      </c>
      <c r="U11224" s="148">
        <v>0</v>
      </c>
      <c r="V11224" s="148">
        <v>4.5999999999999999E-2</v>
      </c>
      <c r="W11224" s="148">
        <v>99.917999999999907</v>
      </c>
      <c r="X11224" s="148">
        <v>4</v>
      </c>
      <c r="Y11224" s="148">
        <v>0.67799999999999905</v>
      </c>
    </row>
    <row r="11225" spans="11:25" x14ac:dyDescent="0.25">
      <c r="K11225" s="145" t="s">
        <v>5753</v>
      </c>
      <c r="L11225" s="145">
        <v>41</v>
      </c>
      <c r="M11225" s="145">
        <v>169093</v>
      </c>
      <c r="N11225" s="148">
        <v>5.4799999999999996E-3</v>
      </c>
      <c r="O11225" s="148">
        <v>0.60499999999999998</v>
      </c>
      <c r="P11225" s="148">
        <v>0.86299999999999999</v>
      </c>
      <c r="Q11225" s="148">
        <v>0.04</v>
      </c>
      <c r="R11225" s="148">
        <v>7</v>
      </c>
      <c r="S11225" s="148">
        <v>4.7399999999999998E-2</v>
      </c>
      <c r="T11225" s="148">
        <v>-4.9610000000000003</v>
      </c>
      <c r="U11225" s="148">
        <v>1</v>
      </c>
      <c r="V11225" s="148">
        <v>3.8399999999999997E-2</v>
      </c>
      <c r="W11225" s="148">
        <v>116.413</v>
      </c>
      <c r="X11225" s="148">
        <v>4</v>
      </c>
      <c r="Y11225" s="148">
        <v>0.89800000000000002</v>
      </c>
    </row>
    <row r="11226" spans="11:25" x14ac:dyDescent="0.25">
      <c r="K11226" s="145" t="s">
        <v>9230</v>
      </c>
      <c r="L11226" s="145">
        <v>37</v>
      </c>
      <c r="M11226" s="145">
        <v>273800</v>
      </c>
      <c r="N11226" s="148">
        <v>0.45399999999999902</v>
      </c>
      <c r="O11226" s="148">
        <v>0.56499999999999995</v>
      </c>
      <c r="P11226" s="148">
        <v>0.78299999999999903</v>
      </c>
      <c r="Q11226" s="148">
        <v>9.990000000000001E-4</v>
      </c>
      <c r="R11226" s="148">
        <v>4</v>
      </c>
      <c r="S11226" s="148">
        <v>0.72599999999999998</v>
      </c>
      <c r="T11226" s="148">
        <v>-7.3559999999999999</v>
      </c>
      <c r="U11226" s="148">
        <v>1</v>
      </c>
      <c r="V11226" s="148">
        <v>0.11899999999999999</v>
      </c>
      <c r="W11226" s="148">
        <v>75.989999999999995</v>
      </c>
      <c r="X11226" s="148">
        <v>4</v>
      </c>
      <c r="Y11226" s="148">
        <v>0.46700000000000003</v>
      </c>
    </row>
    <row r="11227" spans="11:25" x14ac:dyDescent="0.25">
      <c r="K11227" s="145" t="s">
        <v>9231</v>
      </c>
      <c r="L11227" s="145">
        <v>53</v>
      </c>
      <c r="M11227" s="145">
        <v>352373</v>
      </c>
      <c r="N11227" s="148">
        <v>0.33</v>
      </c>
      <c r="O11227" s="148">
        <v>0.64599999999999902</v>
      </c>
      <c r="P11227" s="148">
        <v>0.68299999999999905</v>
      </c>
      <c r="Q11227" s="148">
        <v>2.65E-5</v>
      </c>
      <c r="R11227" s="148">
        <v>0</v>
      </c>
      <c r="S11227" s="148">
        <v>0.624</v>
      </c>
      <c r="T11227" s="148">
        <v>-8.5169999999999995</v>
      </c>
      <c r="U11227" s="148">
        <v>0</v>
      </c>
      <c r="V11227" s="148">
        <v>0.27399999999999902</v>
      </c>
      <c r="W11227" s="148">
        <v>76.885999999999996</v>
      </c>
      <c r="X11227" s="148">
        <v>4</v>
      </c>
      <c r="Y11227" s="148">
        <v>0.66799999999999904</v>
      </c>
    </row>
    <row r="11228" spans="11:25" x14ac:dyDescent="0.25">
      <c r="K11228" s="145" t="s">
        <v>9232</v>
      </c>
      <c r="L11228" s="145">
        <v>49</v>
      </c>
      <c r="M11228" s="145">
        <v>219853</v>
      </c>
      <c r="N11228" s="148">
        <v>2.7900000000000001E-2</v>
      </c>
      <c r="O11228" s="148">
        <v>0.379</v>
      </c>
      <c r="P11228" s="148">
        <v>0.94899999999999995</v>
      </c>
      <c r="Q11228" s="148">
        <v>0</v>
      </c>
      <c r="R11228" s="148">
        <v>9</v>
      </c>
      <c r="S11228" s="148">
        <v>0.17899999999999999</v>
      </c>
      <c r="T11228" s="148">
        <v>-1.81</v>
      </c>
      <c r="U11228" s="148">
        <v>1</v>
      </c>
      <c r="V11228" s="148">
        <v>5.2299999999999999E-2</v>
      </c>
      <c r="W11228" s="148">
        <v>104</v>
      </c>
      <c r="X11228" s="148">
        <v>4</v>
      </c>
      <c r="Y11228" s="148">
        <v>0.79700000000000004</v>
      </c>
    </row>
    <row r="11229" spans="11:25" x14ac:dyDescent="0.25">
      <c r="K11229" s="145" t="s">
        <v>9233</v>
      </c>
      <c r="L11229" s="145">
        <v>62</v>
      </c>
      <c r="M11229" s="145">
        <v>338146</v>
      </c>
      <c r="N11229" s="148">
        <v>0.61699999999999999</v>
      </c>
      <c r="O11229" s="148">
        <v>0.38900000000000001</v>
      </c>
      <c r="P11229" s="148">
        <v>0.89800000000000002</v>
      </c>
      <c r="Q11229" s="148">
        <v>6.7299999999999996E-5</v>
      </c>
      <c r="R11229" s="148">
        <v>4</v>
      </c>
      <c r="S11229" s="148">
        <v>0.65900000000000003</v>
      </c>
      <c r="T11229" s="148">
        <v>-6.4450000000000003</v>
      </c>
      <c r="U11229" s="148">
        <v>1</v>
      </c>
      <c r="V11229" s="148">
        <v>0.26500000000000001</v>
      </c>
      <c r="W11229" s="148">
        <v>170.167</v>
      </c>
      <c r="X11229" s="148">
        <v>4</v>
      </c>
      <c r="Y11229" s="148">
        <v>0.69699999999999995</v>
      </c>
    </row>
    <row r="11230" spans="11:25" x14ac:dyDescent="0.25">
      <c r="K11230" s="145" t="s">
        <v>9234</v>
      </c>
      <c r="L11230" s="145">
        <v>61</v>
      </c>
      <c r="M11230" s="145">
        <v>230400</v>
      </c>
      <c r="N11230" s="148">
        <v>0.14599999999999999</v>
      </c>
      <c r="O11230" s="148">
        <v>0.56599999999999995</v>
      </c>
      <c r="P11230" s="148">
        <v>0.61899999999999999</v>
      </c>
      <c r="Q11230" s="148">
        <v>1.15E-6</v>
      </c>
      <c r="R11230" s="148">
        <v>7</v>
      </c>
      <c r="S11230" s="148">
        <v>7.85E-2</v>
      </c>
      <c r="T11230" s="148">
        <v>-6.8789999999999996</v>
      </c>
      <c r="U11230" s="148">
        <v>1</v>
      </c>
      <c r="V11230" s="148">
        <v>4.19E-2</v>
      </c>
      <c r="W11230" s="148">
        <v>177.97</v>
      </c>
      <c r="X11230" s="148">
        <v>4</v>
      </c>
      <c r="Y11230" s="148">
        <v>0.79099999999999904</v>
      </c>
    </row>
    <row r="11231" spans="11:25" x14ac:dyDescent="0.25">
      <c r="K11231" s="145" t="s">
        <v>9235</v>
      </c>
      <c r="L11231" s="145">
        <v>37</v>
      </c>
      <c r="M11231" s="145">
        <v>169960</v>
      </c>
      <c r="N11231" s="148">
        <v>0.60399999999999998</v>
      </c>
      <c r="O11231" s="148">
        <v>0.70299999999999996</v>
      </c>
      <c r="P11231" s="148">
        <v>0.70699999999999996</v>
      </c>
      <c r="Q11231" s="148">
        <v>0</v>
      </c>
      <c r="R11231" s="148">
        <v>5</v>
      </c>
      <c r="S11231" s="148">
        <v>0.91599999999999904</v>
      </c>
      <c r="T11231" s="148">
        <v>-7.6950000000000003</v>
      </c>
      <c r="U11231" s="148">
        <v>0</v>
      </c>
      <c r="V11231" s="148">
        <v>0.115</v>
      </c>
      <c r="W11231" s="148">
        <v>116.056</v>
      </c>
      <c r="X11231" s="148">
        <v>4</v>
      </c>
      <c r="Y11231" s="148">
        <v>0.52600000000000002</v>
      </c>
    </row>
    <row r="11232" spans="11:25" x14ac:dyDescent="0.25">
      <c r="K11232" s="145" t="s">
        <v>9236</v>
      </c>
      <c r="L11232" s="145">
        <v>56</v>
      </c>
      <c r="M11232" s="145">
        <v>231840</v>
      </c>
      <c r="N11232" s="148">
        <v>0.23899999999999999</v>
      </c>
      <c r="O11232" s="148">
        <v>0.78099999999999903</v>
      </c>
      <c r="P11232" s="148">
        <v>0.56000000000000005</v>
      </c>
      <c r="Q11232" s="148">
        <v>0</v>
      </c>
      <c r="R11232" s="148">
        <v>2</v>
      </c>
      <c r="S11232" s="148">
        <v>0.33299999999999902</v>
      </c>
      <c r="T11232" s="148">
        <v>-6.3559999999999999</v>
      </c>
      <c r="U11232" s="148">
        <v>1</v>
      </c>
      <c r="V11232" s="148">
        <v>4.9099999999999998E-2</v>
      </c>
      <c r="W11232" s="148">
        <v>82.962999999999994</v>
      </c>
      <c r="X11232" s="148">
        <v>4</v>
      </c>
      <c r="Y11232" s="148">
        <v>0.69599999999999995</v>
      </c>
    </row>
    <row r="11233" spans="11:25" x14ac:dyDescent="0.25">
      <c r="K11233" s="145" t="s">
        <v>9237</v>
      </c>
      <c r="L11233" s="145">
        <v>38</v>
      </c>
      <c r="M11233" s="145">
        <v>334416</v>
      </c>
      <c r="N11233" s="148">
        <v>0.50600000000000001</v>
      </c>
      <c r="O11233" s="148">
        <v>0.60699999999999998</v>
      </c>
      <c r="P11233" s="148">
        <v>0.85699999999999998</v>
      </c>
      <c r="Q11233" s="148">
        <v>2.4600000000000002E-5</v>
      </c>
      <c r="R11233" s="148">
        <v>4</v>
      </c>
      <c r="S11233" s="148">
        <v>0.11799999999999999</v>
      </c>
      <c r="T11233" s="148">
        <v>-4.0350000000000001</v>
      </c>
      <c r="U11233" s="148">
        <v>1</v>
      </c>
      <c r="V11233" s="148">
        <v>3.2800000000000003E-2</v>
      </c>
      <c r="W11233" s="148">
        <v>123.94499999999999</v>
      </c>
      <c r="X11233" s="148">
        <v>4</v>
      </c>
      <c r="Y11233" s="148">
        <v>0.35699999999999998</v>
      </c>
    </row>
    <row r="11234" spans="11:25" x14ac:dyDescent="0.25">
      <c r="K11234" s="145" t="s">
        <v>9238</v>
      </c>
      <c r="L11234" s="145">
        <v>0</v>
      </c>
      <c r="M11234" s="145">
        <v>206626</v>
      </c>
      <c r="N11234" s="148">
        <v>3.7600000000000001E-2</v>
      </c>
      <c r="O11234" s="148">
        <v>0.73799999999999999</v>
      </c>
      <c r="P11234" s="148">
        <v>0.72399999999999998</v>
      </c>
      <c r="Q11234" s="148">
        <v>8.0399999999999999E-2</v>
      </c>
      <c r="R11234" s="148">
        <v>2</v>
      </c>
      <c r="S11234" s="148">
        <v>0.251</v>
      </c>
      <c r="T11234" s="148">
        <v>-6.4669999999999996</v>
      </c>
      <c r="U11234" s="148">
        <v>1</v>
      </c>
      <c r="V11234" s="148">
        <v>4.41E-2</v>
      </c>
      <c r="W11234" s="148">
        <v>119.986</v>
      </c>
      <c r="X11234" s="148">
        <v>4</v>
      </c>
      <c r="Y11234" s="148">
        <v>0.80700000000000005</v>
      </c>
    </row>
    <row r="11235" spans="11:25" x14ac:dyDescent="0.25">
      <c r="K11235" s="145" t="s">
        <v>9239</v>
      </c>
      <c r="L11235" s="145">
        <v>46</v>
      </c>
      <c r="M11235" s="145">
        <v>269096</v>
      </c>
      <c r="N11235" s="148">
        <v>0.97199999999999998</v>
      </c>
      <c r="O11235" s="148">
        <v>0.49199999999999999</v>
      </c>
      <c r="P11235" s="148">
        <v>0.24</v>
      </c>
      <c r="Q11235" s="148">
        <v>0.14099999999999999</v>
      </c>
      <c r="R11235" s="148">
        <v>11</v>
      </c>
      <c r="S11235" s="148">
        <v>7.3599999999999999E-2</v>
      </c>
      <c r="T11235" s="148">
        <v>-13.385999999999999</v>
      </c>
      <c r="U11235" s="148">
        <v>1</v>
      </c>
      <c r="V11235" s="148">
        <v>3.9699999999999999E-2</v>
      </c>
      <c r="W11235" s="148">
        <v>85.49</v>
      </c>
      <c r="X11235" s="148">
        <v>3</v>
      </c>
      <c r="Y11235" s="148">
        <v>0.27899999999999903</v>
      </c>
    </row>
    <row r="11236" spans="11:25" x14ac:dyDescent="0.25">
      <c r="K11236" s="145" t="s">
        <v>9240</v>
      </c>
      <c r="L11236" s="145">
        <v>55</v>
      </c>
      <c r="M11236" s="145">
        <v>262157</v>
      </c>
      <c r="N11236" s="148">
        <v>3.8399999999999901E-3</v>
      </c>
      <c r="O11236" s="148">
        <v>0.82199999999999995</v>
      </c>
      <c r="P11236" s="148">
        <v>0.57999999999999996</v>
      </c>
      <c r="Q11236" s="148">
        <v>2.2100000000000002E-3</v>
      </c>
      <c r="R11236" s="148">
        <v>0</v>
      </c>
      <c r="S11236" s="148">
        <v>7.5800000000000006E-2</v>
      </c>
      <c r="T11236" s="148">
        <v>-8.4729999999999901</v>
      </c>
      <c r="U11236" s="148">
        <v>0</v>
      </c>
      <c r="V11236" s="148">
        <v>3.0300000000000001E-2</v>
      </c>
      <c r="W11236" s="148">
        <v>119.992</v>
      </c>
      <c r="X11236" s="148">
        <v>4</v>
      </c>
      <c r="Y11236" s="148">
        <v>0.96099999999999997</v>
      </c>
    </row>
    <row r="11237" spans="11:25" x14ac:dyDescent="0.25">
      <c r="K11237" s="145" t="s">
        <v>9241</v>
      </c>
      <c r="L11237" s="145">
        <v>56</v>
      </c>
      <c r="M11237" s="145">
        <v>227276</v>
      </c>
      <c r="N11237" s="148">
        <v>1.54E-2</v>
      </c>
      <c r="O11237" s="148">
        <v>0.66700000000000004</v>
      </c>
      <c r="P11237" s="148">
        <v>0.77</v>
      </c>
      <c r="Q11237" s="148">
        <v>7.1299999999999998E-5</v>
      </c>
      <c r="R11237" s="148">
        <v>5</v>
      </c>
      <c r="S11237" s="148">
        <v>0.372</v>
      </c>
      <c r="T11237" s="148">
        <v>-3.891</v>
      </c>
      <c r="U11237" s="148">
        <v>1</v>
      </c>
      <c r="V11237" s="148">
        <v>3.1199999999999999E-2</v>
      </c>
      <c r="W11237" s="148">
        <v>108.011</v>
      </c>
      <c r="X11237" s="148">
        <v>4</v>
      </c>
      <c r="Y11237" s="148">
        <v>0.90700000000000003</v>
      </c>
    </row>
    <row r="11238" spans="11:25" x14ac:dyDescent="0.25">
      <c r="K11238" s="145" t="s">
        <v>9242</v>
      </c>
      <c r="L11238" s="145">
        <v>36</v>
      </c>
      <c r="M11238" s="145">
        <v>125501</v>
      </c>
      <c r="N11238" s="148">
        <v>0.49399999999999999</v>
      </c>
      <c r="O11238" s="148">
        <v>0.68799999999999994</v>
      </c>
      <c r="P11238" s="148">
        <v>0.61599999999999999</v>
      </c>
      <c r="Q11238" s="148">
        <v>0</v>
      </c>
      <c r="R11238" s="148">
        <v>9</v>
      </c>
      <c r="S11238" s="148">
        <v>0.27300000000000002</v>
      </c>
      <c r="T11238" s="148">
        <v>-4.6130000000000004</v>
      </c>
      <c r="U11238" s="148">
        <v>0</v>
      </c>
      <c r="V11238" s="148">
        <v>2.75E-2</v>
      </c>
      <c r="W11238" s="148">
        <v>98.236999999999995</v>
      </c>
      <c r="X11238" s="148">
        <v>4</v>
      </c>
      <c r="Y11238" s="148">
        <v>0.88099999999999901</v>
      </c>
    </row>
    <row r="11239" spans="11:25" x14ac:dyDescent="0.25">
      <c r="K11239" s="145" t="s">
        <v>9243</v>
      </c>
      <c r="L11239" s="145">
        <v>46</v>
      </c>
      <c r="M11239" s="145">
        <v>175549</v>
      </c>
      <c r="N11239" s="148">
        <v>0.73599999999999999</v>
      </c>
      <c r="O11239" s="148">
        <v>0.65099999999999902</v>
      </c>
      <c r="P11239" s="148">
        <v>0.47599999999999998</v>
      </c>
      <c r="Q11239" s="148">
        <v>3.0800000000000002E-6</v>
      </c>
      <c r="R11239" s="148">
        <v>0</v>
      </c>
      <c r="S11239" s="148">
        <v>0.17499999999999999</v>
      </c>
      <c r="T11239" s="148">
        <v>-8.7110000000000003</v>
      </c>
      <c r="U11239" s="148">
        <v>0</v>
      </c>
      <c r="V11239" s="148">
        <v>8.43E-2</v>
      </c>
      <c r="W11239" s="148">
        <v>89.927999999999997</v>
      </c>
      <c r="X11239" s="148">
        <v>4</v>
      </c>
      <c r="Y11239" s="148">
        <v>0.90900000000000003</v>
      </c>
    </row>
    <row r="11240" spans="11:25" x14ac:dyDescent="0.25">
      <c r="K11240" s="145" t="s">
        <v>9244</v>
      </c>
      <c r="L11240" s="145">
        <v>58</v>
      </c>
      <c r="M11240" s="145">
        <v>221213</v>
      </c>
      <c r="N11240" s="148">
        <v>0.152</v>
      </c>
      <c r="O11240" s="148">
        <v>0.69799999999999995</v>
      </c>
      <c r="P11240" s="148">
        <v>0.96099999999999997</v>
      </c>
      <c r="Q11240" s="148">
        <v>0</v>
      </c>
      <c r="R11240" s="148">
        <v>11</v>
      </c>
      <c r="S11240" s="148">
        <v>0.114</v>
      </c>
      <c r="T11240" s="148">
        <v>-5.1769999999999996</v>
      </c>
      <c r="U11240" s="148">
        <v>0</v>
      </c>
      <c r="V11240" s="148">
        <v>8.8900000000000007E-2</v>
      </c>
      <c r="W11240" s="148">
        <v>122.185</v>
      </c>
      <c r="X11240" s="148">
        <v>4</v>
      </c>
      <c r="Y11240" s="148">
        <v>0.93500000000000005</v>
      </c>
    </row>
    <row r="11241" spans="11:25" x14ac:dyDescent="0.25">
      <c r="K11241" s="145" t="s">
        <v>9245</v>
      </c>
      <c r="L11241" s="145">
        <v>0</v>
      </c>
      <c r="M11241" s="145">
        <v>178346</v>
      </c>
      <c r="N11241" s="148">
        <v>0.71499999999999997</v>
      </c>
      <c r="O11241" s="148">
        <v>0.52800000000000002</v>
      </c>
      <c r="P11241" s="148">
        <v>0.54600000000000004</v>
      </c>
      <c r="Q11241" s="148">
        <v>9.5999999999999996E-6</v>
      </c>
      <c r="R11241" s="148">
        <v>9</v>
      </c>
      <c r="S11241" s="148">
        <v>0.111999999999999</v>
      </c>
      <c r="T11241" s="148">
        <v>-9.9580000000000002</v>
      </c>
      <c r="U11241" s="148">
        <v>0</v>
      </c>
      <c r="V11241" s="148">
        <v>2.47E-2</v>
      </c>
      <c r="W11241" s="148">
        <v>83.527999999999906</v>
      </c>
      <c r="X11241" s="148">
        <v>3</v>
      </c>
      <c r="Y11241" s="148">
        <v>0.436</v>
      </c>
    </row>
    <row r="11242" spans="11:25" x14ac:dyDescent="0.25">
      <c r="K11242" s="145" t="s">
        <v>9246</v>
      </c>
      <c r="L11242" s="145">
        <v>34</v>
      </c>
      <c r="M11242" s="145">
        <v>200867</v>
      </c>
      <c r="N11242" s="148">
        <v>0.20199999999999901</v>
      </c>
      <c r="O11242" s="148">
        <v>0.58599999999999997</v>
      </c>
      <c r="P11242" s="148">
        <v>0.66299999999999903</v>
      </c>
      <c r="Q11242" s="148">
        <v>0</v>
      </c>
      <c r="R11242" s="148">
        <v>6</v>
      </c>
      <c r="S11242" s="148">
        <v>0.193</v>
      </c>
      <c r="T11242" s="148">
        <v>-4.085</v>
      </c>
      <c r="U11242" s="148">
        <v>0</v>
      </c>
      <c r="V11242" s="148">
        <v>2.8400000000000002E-2</v>
      </c>
      <c r="W11242" s="148">
        <v>138.035</v>
      </c>
      <c r="X11242" s="148">
        <v>4</v>
      </c>
      <c r="Y11242" s="148">
        <v>0.495</v>
      </c>
    </row>
    <row r="11243" spans="11:25" x14ac:dyDescent="0.25">
      <c r="K11243" s="145" t="s">
        <v>9247</v>
      </c>
      <c r="L11243" s="145">
        <v>50</v>
      </c>
      <c r="M11243" s="145">
        <v>179000</v>
      </c>
      <c r="N11243" s="148">
        <v>0.39</v>
      </c>
      <c r="O11243" s="148">
        <v>0.73799999999999999</v>
      </c>
      <c r="P11243" s="148">
        <v>0.85499999999999998</v>
      </c>
      <c r="Q11243" s="148">
        <v>0</v>
      </c>
      <c r="R11243" s="148">
        <v>10</v>
      </c>
      <c r="S11243" s="148">
        <v>0.152</v>
      </c>
      <c r="T11243" s="148">
        <v>-7.5650000000000004</v>
      </c>
      <c r="U11243" s="148">
        <v>0</v>
      </c>
      <c r="V11243" s="148">
        <v>0.20899999999999999</v>
      </c>
      <c r="W11243" s="148">
        <v>97.090999999999994</v>
      </c>
      <c r="X11243" s="148">
        <v>4</v>
      </c>
      <c r="Y11243" s="148">
        <v>0.92200000000000004</v>
      </c>
    </row>
    <row r="11244" spans="11:25" x14ac:dyDescent="0.25">
      <c r="K11244" s="145" t="s">
        <v>9248</v>
      </c>
      <c r="L11244" s="145">
        <v>41</v>
      </c>
      <c r="M11244" s="145">
        <v>230706</v>
      </c>
      <c r="N11244" s="148">
        <v>0.45</v>
      </c>
      <c r="O11244" s="148">
        <v>0.59399999999999997</v>
      </c>
      <c r="P11244" s="148">
        <v>0.47499999999999998</v>
      </c>
      <c r="Q11244" s="148">
        <v>1.0699999999999999E-6</v>
      </c>
      <c r="R11244" s="148">
        <v>9</v>
      </c>
      <c r="S11244" s="148">
        <v>0.10299999999999999</v>
      </c>
      <c r="T11244" s="148">
        <v>-6.18</v>
      </c>
      <c r="U11244" s="148">
        <v>1</v>
      </c>
      <c r="V11244" s="148">
        <v>2.9700000000000001E-2</v>
      </c>
      <c r="W11244" s="148">
        <v>75.927999999999997</v>
      </c>
      <c r="X11244" s="148">
        <v>4</v>
      </c>
      <c r="Y11244" s="148">
        <v>0.249</v>
      </c>
    </row>
    <row r="11245" spans="11:25" x14ac:dyDescent="0.25">
      <c r="K11245" s="145" t="s">
        <v>8681</v>
      </c>
      <c r="L11245" s="145">
        <v>43</v>
      </c>
      <c r="M11245" s="145">
        <v>220306</v>
      </c>
      <c r="N11245" s="148">
        <v>0.105</v>
      </c>
      <c r="O11245" s="148">
        <v>0.86599999999999999</v>
      </c>
      <c r="P11245" s="148">
        <v>0.45200000000000001</v>
      </c>
      <c r="Q11245" s="148">
        <v>5.0099999999999998E-5</v>
      </c>
      <c r="R11245" s="148">
        <v>10</v>
      </c>
      <c r="S11245" s="148">
        <v>0.314</v>
      </c>
      <c r="T11245" s="148">
        <v>-6.7510000000000003</v>
      </c>
      <c r="U11245" s="148">
        <v>0</v>
      </c>
      <c r="V11245" s="148">
        <v>0.29099999999999998</v>
      </c>
      <c r="W11245" s="148">
        <v>98.003999999999905</v>
      </c>
      <c r="X11245" s="148">
        <v>4</v>
      </c>
      <c r="Y11245" s="148">
        <v>0.96699999999999997</v>
      </c>
    </row>
    <row r="11246" spans="11:25" x14ac:dyDescent="0.25">
      <c r="K11246" s="145" t="s">
        <v>9249</v>
      </c>
      <c r="L11246" s="145">
        <v>41</v>
      </c>
      <c r="M11246" s="145">
        <v>171213</v>
      </c>
      <c r="N11246" s="148">
        <v>2.1499999999999998E-2</v>
      </c>
      <c r="O11246" s="148">
        <v>0.71</v>
      </c>
      <c r="P11246" s="148">
        <v>0.69</v>
      </c>
      <c r="Q11246" s="148">
        <v>0</v>
      </c>
      <c r="R11246" s="148">
        <v>8</v>
      </c>
      <c r="S11246" s="148">
        <v>6.3600000000000004E-2</v>
      </c>
      <c r="T11246" s="148">
        <v>-5.7649999999999997</v>
      </c>
      <c r="U11246" s="148">
        <v>1</v>
      </c>
      <c r="V11246" s="148">
        <v>3.6799999999999999E-2</v>
      </c>
      <c r="W11246" s="148">
        <v>123.705</v>
      </c>
      <c r="X11246" s="148">
        <v>4</v>
      </c>
      <c r="Y11246" s="148">
        <v>0.76500000000000001</v>
      </c>
    </row>
    <row r="11247" spans="11:25" x14ac:dyDescent="0.25">
      <c r="K11247" s="145" t="s">
        <v>9250</v>
      </c>
      <c r="L11247" s="145">
        <v>35</v>
      </c>
      <c r="M11247" s="145">
        <v>237866</v>
      </c>
      <c r="N11247" s="148">
        <v>0.09</v>
      </c>
      <c r="O11247" s="148">
        <v>0.85399999999999998</v>
      </c>
      <c r="P11247" s="148">
        <v>0.77800000000000002</v>
      </c>
      <c r="Q11247" s="148">
        <v>4.8500000000000002E-6</v>
      </c>
      <c r="R11247" s="148">
        <v>1</v>
      </c>
      <c r="S11247" s="148">
        <v>0.104</v>
      </c>
      <c r="T11247" s="148">
        <v>-3.585</v>
      </c>
      <c r="U11247" s="148">
        <v>1</v>
      </c>
      <c r="V11247" s="148">
        <v>4.9000000000000002E-2</v>
      </c>
      <c r="W11247" s="148">
        <v>106.09</v>
      </c>
      <c r="X11247" s="148">
        <v>4</v>
      </c>
      <c r="Y11247" s="148">
        <v>0.96799999999999997</v>
      </c>
    </row>
    <row r="11248" spans="11:25" x14ac:dyDescent="0.25">
      <c r="K11248" s="145" t="s">
        <v>9251</v>
      </c>
      <c r="L11248" s="145">
        <v>40</v>
      </c>
      <c r="M11248" s="145">
        <v>228252</v>
      </c>
      <c r="N11248" s="148">
        <v>1.9099999999999999E-2</v>
      </c>
      <c r="O11248" s="148">
        <v>0.48</v>
      </c>
      <c r="P11248" s="148">
        <v>0.53100000000000003</v>
      </c>
      <c r="Q11248" s="148">
        <v>0</v>
      </c>
      <c r="R11248" s="148">
        <v>7</v>
      </c>
      <c r="S11248" s="148">
        <v>0.11799999999999999</v>
      </c>
      <c r="T11248" s="148">
        <v>-7.19</v>
      </c>
      <c r="U11248" s="148">
        <v>1</v>
      </c>
      <c r="V11248" s="148">
        <v>2.81E-2</v>
      </c>
      <c r="W11248" s="148">
        <v>75.055000000000007</v>
      </c>
      <c r="X11248" s="148">
        <v>4</v>
      </c>
      <c r="Y11248" s="148">
        <v>0.223</v>
      </c>
    </row>
    <row r="11249" spans="11:25" x14ac:dyDescent="0.25">
      <c r="K11249" s="145" t="s">
        <v>9252</v>
      </c>
      <c r="L11249" s="145">
        <v>19</v>
      </c>
      <c r="M11249" s="145">
        <v>209133</v>
      </c>
      <c r="N11249" s="148">
        <v>0.44799999999999901</v>
      </c>
      <c r="O11249" s="148">
        <v>0.629</v>
      </c>
      <c r="P11249" s="148">
        <v>0.499</v>
      </c>
      <c r="Q11249" s="148">
        <v>0</v>
      </c>
      <c r="R11249" s="148">
        <v>1</v>
      </c>
      <c r="S11249" s="148">
        <v>0.10099999999999899</v>
      </c>
      <c r="T11249" s="148">
        <v>-8.5120000000000005</v>
      </c>
      <c r="U11249" s="148">
        <v>1</v>
      </c>
      <c r="V11249" s="148">
        <v>2.7699999999999999E-2</v>
      </c>
      <c r="W11249" s="148">
        <v>97.01</v>
      </c>
      <c r="X11249" s="148">
        <v>4</v>
      </c>
      <c r="Y11249" s="148">
        <v>0.18099999999999999</v>
      </c>
    </row>
    <row r="11250" spans="11:25" x14ac:dyDescent="0.25">
      <c r="K11250" s="145" t="s">
        <v>9253</v>
      </c>
      <c r="L11250" s="145">
        <v>0</v>
      </c>
      <c r="M11250" s="145">
        <v>189746</v>
      </c>
      <c r="N11250" s="148">
        <v>8.5500000000000007E-2</v>
      </c>
      <c r="O11250" s="148">
        <v>0.76300000000000001</v>
      </c>
      <c r="P11250" s="148">
        <v>0.73499999999999999</v>
      </c>
      <c r="Q11250" s="148">
        <v>0</v>
      </c>
      <c r="R11250" s="148">
        <v>1</v>
      </c>
      <c r="S11250" s="148">
        <v>4.8399999999999999E-2</v>
      </c>
      <c r="T11250" s="148">
        <v>-6.609</v>
      </c>
      <c r="U11250" s="148">
        <v>1</v>
      </c>
      <c r="V11250" s="148">
        <v>0.19600000000000001</v>
      </c>
      <c r="W11250" s="148">
        <v>112.404</v>
      </c>
      <c r="X11250" s="148">
        <v>4</v>
      </c>
      <c r="Y11250" s="148">
        <v>0.93400000000000005</v>
      </c>
    </row>
    <row r="11251" spans="11:25" x14ac:dyDescent="0.25">
      <c r="K11251" s="145" t="s">
        <v>9254</v>
      </c>
      <c r="L11251" s="145">
        <v>52</v>
      </c>
      <c r="M11251" s="145">
        <v>229840</v>
      </c>
      <c r="N11251" s="148">
        <v>0.13600000000000001</v>
      </c>
      <c r="O11251" s="148">
        <v>0.71099999999999997</v>
      </c>
      <c r="P11251" s="148">
        <v>0.83299999999999996</v>
      </c>
      <c r="Q11251" s="148">
        <v>2.12E-5</v>
      </c>
      <c r="R11251" s="148">
        <v>9</v>
      </c>
      <c r="S11251" s="148">
        <v>5.33E-2</v>
      </c>
      <c r="T11251" s="148">
        <v>-4.601</v>
      </c>
      <c r="U11251" s="148">
        <v>0</v>
      </c>
      <c r="V11251" s="148">
        <v>3.4299999999999997E-2</v>
      </c>
      <c r="W11251" s="148">
        <v>98.99</v>
      </c>
      <c r="X11251" s="148">
        <v>4</v>
      </c>
      <c r="Y11251" s="148">
        <v>0.85699999999999998</v>
      </c>
    </row>
    <row r="11252" spans="11:25" x14ac:dyDescent="0.25">
      <c r="K11252" s="145" t="s">
        <v>8631</v>
      </c>
      <c r="L11252" s="145">
        <v>51</v>
      </c>
      <c r="M11252" s="145">
        <v>205000</v>
      </c>
      <c r="N11252" s="148">
        <v>0.57099999999999995</v>
      </c>
      <c r="O11252" s="148">
        <v>0.71099999999999997</v>
      </c>
      <c r="P11252" s="148">
        <v>0.52800000000000002</v>
      </c>
      <c r="Q11252" s="148">
        <v>0</v>
      </c>
      <c r="R11252" s="148">
        <v>9</v>
      </c>
      <c r="S11252" s="148">
        <v>0.48899999999999999</v>
      </c>
      <c r="T11252" s="148">
        <v>-7.3410000000000002</v>
      </c>
      <c r="U11252" s="148">
        <v>0</v>
      </c>
      <c r="V11252" s="148">
        <v>4.0800000000000003E-2</v>
      </c>
      <c r="W11252" s="148">
        <v>110.16200000000001</v>
      </c>
      <c r="X11252" s="148">
        <v>4</v>
      </c>
      <c r="Y11252" s="148">
        <v>0.65599999999999903</v>
      </c>
    </row>
    <row r="11253" spans="11:25" x14ac:dyDescent="0.25">
      <c r="K11253" s="145" t="s">
        <v>9255</v>
      </c>
      <c r="L11253" s="145">
        <v>0</v>
      </c>
      <c r="M11253" s="145">
        <v>237428</v>
      </c>
      <c r="N11253" s="148">
        <v>0.11899999999999999</v>
      </c>
      <c r="O11253" s="148">
        <v>0.56200000000000006</v>
      </c>
      <c r="P11253" s="148">
        <v>0.60699999999999998</v>
      </c>
      <c r="Q11253" s="148">
        <v>0</v>
      </c>
      <c r="R11253" s="148">
        <v>11</v>
      </c>
      <c r="S11253" s="148">
        <v>0.114</v>
      </c>
      <c r="T11253" s="148">
        <v>-7.67</v>
      </c>
      <c r="U11253" s="148">
        <v>1</v>
      </c>
      <c r="V11253" s="148">
        <v>2.53E-2</v>
      </c>
      <c r="W11253" s="148">
        <v>99.974999999999994</v>
      </c>
      <c r="X11253" s="148">
        <v>4</v>
      </c>
      <c r="Y11253" s="148">
        <v>0.71099999999999997</v>
      </c>
    </row>
    <row r="11254" spans="11:25" x14ac:dyDescent="0.25">
      <c r="K11254" s="145" t="s">
        <v>9256</v>
      </c>
      <c r="L11254" s="145">
        <v>46</v>
      </c>
      <c r="M11254" s="145">
        <v>186848</v>
      </c>
      <c r="N11254" s="148">
        <v>2.0899999999999998E-2</v>
      </c>
      <c r="O11254" s="148">
        <v>0.67799999999999905</v>
      </c>
      <c r="P11254" s="148">
        <v>0.64800000000000002</v>
      </c>
      <c r="Q11254" s="148">
        <v>0</v>
      </c>
      <c r="R11254" s="148">
        <v>7</v>
      </c>
      <c r="S11254" s="148">
        <v>0.17499999999999999</v>
      </c>
      <c r="T11254" s="148">
        <v>-6.5179999999999998</v>
      </c>
      <c r="U11254" s="148">
        <v>1</v>
      </c>
      <c r="V11254" s="148">
        <v>3.1199999999999999E-2</v>
      </c>
      <c r="W11254" s="148">
        <v>114.95</v>
      </c>
      <c r="X11254" s="148">
        <v>4</v>
      </c>
      <c r="Y11254" s="148">
        <v>0.97099999999999997</v>
      </c>
    </row>
    <row r="11255" spans="11:25" x14ac:dyDescent="0.25">
      <c r="K11255" s="145" t="s">
        <v>9257</v>
      </c>
      <c r="L11255" s="145">
        <v>34</v>
      </c>
      <c r="M11255" s="145">
        <v>388813</v>
      </c>
      <c r="N11255" s="148">
        <v>0.53500000000000003</v>
      </c>
      <c r="O11255" s="148">
        <v>0.377999999999999</v>
      </c>
      <c r="P11255" s="148">
        <v>0.57099999999999995</v>
      </c>
      <c r="Q11255" s="148">
        <v>4.5299999999999998E-6</v>
      </c>
      <c r="R11255" s="148">
        <v>9</v>
      </c>
      <c r="S11255" s="148">
        <v>0.105</v>
      </c>
      <c r="T11255" s="148">
        <v>-8.9700000000000006</v>
      </c>
      <c r="U11255" s="148">
        <v>1</v>
      </c>
      <c r="V11255" s="148">
        <v>3.3399999999999999E-2</v>
      </c>
      <c r="W11255" s="148">
        <v>128.17699999999999</v>
      </c>
      <c r="X11255" s="148">
        <v>3</v>
      </c>
      <c r="Y11255" s="148">
        <v>0.22899999999999901</v>
      </c>
    </row>
    <row r="11256" spans="11:25" x14ac:dyDescent="0.25">
      <c r="K11256" s="145" t="s">
        <v>706</v>
      </c>
      <c r="L11256" s="145">
        <v>52</v>
      </c>
      <c r="M11256" s="145">
        <v>278040</v>
      </c>
      <c r="N11256" s="148">
        <v>0.81099999999999905</v>
      </c>
      <c r="O11256" s="148">
        <v>0.64900000000000002</v>
      </c>
      <c r="P11256" s="148">
        <v>0.14399999999999999</v>
      </c>
      <c r="Q11256" s="148">
        <v>2.4200000000000001E-6</v>
      </c>
      <c r="R11256" s="148">
        <v>0</v>
      </c>
      <c r="S11256" s="148">
        <v>8.8999999999999996E-2</v>
      </c>
      <c r="T11256" s="148">
        <v>-16.809000000000001</v>
      </c>
      <c r="U11256" s="148">
        <v>1</v>
      </c>
      <c r="V11256" s="148">
        <v>5.2200000000000003E-2</v>
      </c>
      <c r="W11256" s="148">
        <v>119.193</v>
      </c>
      <c r="X11256" s="148">
        <v>4</v>
      </c>
      <c r="Y11256" s="148">
        <v>0.26400000000000001</v>
      </c>
    </row>
    <row r="11257" spans="11:25" x14ac:dyDescent="0.25">
      <c r="K11257" s="145" t="s">
        <v>9258</v>
      </c>
      <c r="L11257" s="145">
        <v>35</v>
      </c>
      <c r="M11257" s="145">
        <v>316413</v>
      </c>
      <c r="N11257" s="148">
        <v>0.161</v>
      </c>
      <c r="O11257" s="148">
        <v>0.54700000000000004</v>
      </c>
      <c r="P11257" s="148">
        <v>0.94899999999999995</v>
      </c>
      <c r="Q11257" s="148">
        <v>1.8700000000000001E-2</v>
      </c>
      <c r="R11257" s="148">
        <v>11</v>
      </c>
      <c r="S11257" s="148">
        <v>0.28599999999999998</v>
      </c>
      <c r="T11257" s="148">
        <v>-5.4610000000000003</v>
      </c>
      <c r="U11257" s="148">
        <v>1</v>
      </c>
      <c r="V11257" s="148">
        <v>3.5499999999999997E-2</v>
      </c>
      <c r="W11257" s="148">
        <v>105.961</v>
      </c>
      <c r="X11257" s="148">
        <v>4</v>
      </c>
      <c r="Y11257" s="148">
        <v>0.36199999999999999</v>
      </c>
    </row>
    <row r="11258" spans="11:25" x14ac:dyDescent="0.25">
      <c r="K11258" s="145" t="s">
        <v>9259</v>
      </c>
      <c r="L11258" s="145">
        <v>28</v>
      </c>
      <c r="M11258" s="145">
        <v>198785</v>
      </c>
      <c r="N11258" s="148">
        <v>9.9000000000000005E-2</v>
      </c>
      <c r="O11258" s="148">
        <v>0.53500000000000003</v>
      </c>
      <c r="P11258" s="148">
        <v>0.503</v>
      </c>
      <c r="Q11258" s="148">
        <v>7.4299999999999995E-4</v>
      </c>
      <c r="R11258" s="148">
        <v>7</v>
      </c>
      <c r="S11258" s="148">
        <v>0.11</v>
      </c>
      <c r="T11258" s="148">
        <v>-9.4149999999999991</v>
      </c>
      <c r="U11258" s="148">
        <v>1</v>
      </c>
      <c r="V11258" s="148">
        <v>5.8799999999999998E-2</v>
      </c>
      <c r="W11258" s="148">
        <v>135.054</v>
      </c>
      <c r="X11258" s="148">
        <v>4</v>
      </c>
      <c r="Y11258" s="148">
        <v>0.82799999999999996</v>
      </c>
    </row>
    <row r="11259" spans="11:25" x14ac:dyDescent="0.25">
      <c r="K11259" s="145" t="s">
        <v>9260</v>
      </c>
      <c r="L11259" s="145">
        <v>0</v>
      </c>
      <c r="M11259" s="145">
        <v>216039</v>
      </c>
      <c r="N11259" s="148">
        <v>2.33E-3</v>
      </c>
      <c r="O11259" s="148">
        <v>0.63800000000000001</v>
      </c>
      <c r="P11259" s="148">
        <v>0.79</v>
      </c>
      <c r="Q11259" s="148">
        <v>0.42799999999999999</v>
      </c>
      <c r="R11259" s="148">
        <v>11</v>
      </c>
      <c r="S11259" s="148">
        <v>0.29799999999999999</v>
      </c>
      <c r="T11259" s="148">
        <v>-5.05</v>
      </c>
      <c r="U11259" s="148">
        <v>1</v>
      </c>
      <c r="V11259" s="148">
        <v>2.5499999999999998E-2</v>
      </c>
      <c r="W11259" s="148">
        <v>103.997</v>
      </c>
      <c r="X11259" s="148">
        <v>4</v>
      </c>
      <c r="Y11259" s="148">
        <v>0.88500000000000001</v>
      </c>
    </row>
    <row r="11260" spans="11:25" x14ac:dyDescent="0.25">
      <c r="K11260" s="145" t="s">
        <v>9261</v>
      </c>
      <c r="L11260" s="145">
        <v>21</v>
      </c>
      <c r="M11260" s="145">
        <v>214173</v>
      </c>
      <c r="N11260" s="148">
        <v>0.57299999999999995</v>
      </c>
      <c r="O11260" s="148">
        <v>0.69699999999999995</v>
      </c>
      <c r="P11260" s="148">
        <v>0.47599999999999998</v>
      </c>
      <c r="Q11260" s="148">
        <v>2.10999999999999E-4</v>
      </c>
      <c r="R11260" s="148">
        <v>1</v>
      </c>
      <c r="S11260" s="148">
        <v>0.113</v>
      </c>
      <c r="T11260" s="148">
        <v>-8.2140000000000004</v>
      </c>
      <c r="U11260" s="148">
        <v>1</v>
      </c>
      <c r="V11260" s="148">
        <v>3.2199999999999999E-2</v>
      </c>
      <c r="W11260" s="148">
        <v>75.040000000000006</v>
      </c>
      <c r="X11260" s="148">
        <v>4</v>
      </c>
      <c r="Y11260" s="148">
        <v>0.56999999999999995</v>
      </c>
    </row>
    <row r="11261" spans="11:25" x14ac:dyDescent="0.25">
      <c r="K11261" s="145" t="s">
        <v>9262</v>
      </c>
      <c r="L11261" s="145">
        <v>39</v>
      </c>
      <c r="M11261" s="145">
        <v>390959</v>
      </c>
      <c r="N11261" s="148">
        <v>1.14E-2</v>
      </c>
      <c r="O11261" s="148">
        <v>0.57299999999999995</v>
      </c>
      <c r="P11261" s="148">
        <v>0.81099999999999905</v>
      </c>
      <c r="Q11261" s="148">
        <v>1.5499999999999999E-3</v>
      </c>
      <c r="R11261" s="148">
        <v>0</v>
      </c>
      <c r="S11261" s="148">
        <v>0.16600000000000001</v>
      </c>
      <c r="T11261" s="148">
        <v>-6.8609999999999998</v>
      </c>
      <c r="U11261" s="148">
        <v>0</v>
      </c>
      <c r="V11261" s="148">
        <v>2.92E-2</v>
      </c>
      <c r="W11261" s="148">
        <v>110.97799999999999</v>
      </c>
      <c r="X11261" s="148">
        <v>4</v>
      </c>
      <c r="Y11261" s="148">
        <v>0.73899999999999999</v>
      </c>
    </row>
    <row r="11262" spans="11:25" x14ac:dyDescent="0.25">
      <c r="K11262" s="145" t="s">
        <v>9263</v>
      </c>
      <c r="L11262" s="145">
        <v>40</v>
      </c>
      <c r="M11262" s="145">
        <v>287213</v>
      </c>
      <c r="N11262" s="148">
        <v>1.7899999999999999E-2</v>
      </c>
      <c r="O11262" s="148">
        <v>0.47</v>
      </c>
      <c r="P11262" s="148">
        <v>0.745</v>
      </c>
      <c r="Q11262" s="148">
        <v>4.8899999999999999E-2</v>
      </c>
      <c r="R11262" s="148">
        <v>0</v>
      </c>
      <c r="S11262" s="148">
        <v>0.11699999999999899</v>
      </c>
      <c r="T11262" s="148">
        <v>-8.234</v>
      </c>
      <c r="U11262" s="148">
        <v>1</v>
      </c>
      <c r="V11262" s="148">
        <v>4.2299999999999997E-2</v>
      </c>
      <c r="W11262" s="148">
        <v>145.03</v>
      </c>
      <c r="X11262" s="148">
        <v>4</v>
      </c>
      <c r="Y11262" s="148">
        <v>0.26500000000000001</v>
      </c>
    </row>
    <row r="11263" spans="11:25" x14ac:dyDescent="0.25">
      <c r="K11263" s="145" t="s">
        <v>9264</v>
      </c>
      <c r="L11263" s="145">
        <v>34</v>
      </c>
      <c r="M11263" s="145">
        <v>270000</v>
      </c>
      <c r="N11263" s="148">
        <v>1.6999999999999999E-3</v>
      </c>
      <c r="O11263" s="148">
        <v>0.70299999999999996</v>
      </c>
      <c r="P11263" s="148">
        <v>0.72499999999999998</v>
      </c>
      <c r="Q11263" s="148">
        <v>2.6200000000000001E-2</v>
      </c>
      <c r="R11263" s="148">
        <v>9</v>
      </c>
      <c r="S11263" s="148">
        <v>7.51E-2</v>
      </c>
      <c r="T11263" s="148">
        <v>-4.851</v>
      </c>
      <c r="U11263" s="148">
        <v>1</v>
      </c>
      <c r="V11263" s="148">
        <v>3.0599999999999999E-2</v>
      </c>
      <c r="W11263" s="148">
        <v>120.03100000000001</v>
      </c>
      <c r="X11263" s="148">
        <v>4</v>
      </c>
      <c r="Y11263" s="148">
        <v>0.56999999999999995</v>
      </c>
    </row>
    <row r="11264" spans="11:25" x14ac:dyDescent="0.25">
      <c r="K11264" s="145" t="s">
        <v>9265</v>
      </c>
      <c r="L11264" s="145">
        <v>23</v>
      </c>
      <c r="M11264" s="145">
        <v>150725</v>
      </c>
      <c r="N11264" s="148">
        <v>0.159</v>
      </c>
      <c r="O11264" s="148">
        <v>0.91900000000000004</v>
      </c>
      <c r="P11264" s="148">
        <v>0.56899999999999995</v>
      </c>
      <c r="Q11264" s="148">
        <v>9.9699999999999997E-3</v>
      </c>
      <c r="R11264" s="148">
        <v>6</v>
      </c>
      <c r="S11264" s="148">
        <v>5.6399999999999999E-2</v>
      </c>
      <c r="T11264" s="148">
        <v>-4.6079999999999997</v>
      </c>
      <c r="U11264" s="148">
        <v>0</v>
      </c>
      <c r="V11264" s="148">
        <v>0.106</v>
      </c>
      <c r="W11264" s="148">
        <v>115.009</v>
      </c>
      <c r="X11264" s="148">
        <v>4</v>
      </c>
      <c r="Y11264" s="148">
        <v>0.81799999999999995</v>
      </c>
    </row>
    <row r="11265" spans="11:25" x14ac:dyDescent="0.25">
      <c r="K11265" s="145" t="s">
        <v>9266</v>
      </c>
      <c r="L11265" s="145">
        <v>36</v>
      </c>
      <c r="M11265" s="145">
        <v>265893</v>
      </c>
      <c r="N11265" s="148">
        <v>6.1599999999999997E-3</v>
      </c>
      <c r="O11265" s="148">
        <v>0.65400000000000003</v>
      </c>
      <c r="P11265" s="148">
        <v>0.63100000000000001</v>
      </c>
      <c r="Q11265" s="148">
        <v>0.17100000000000001</v>
      </c>
      <c r="R11265" s="148">
        <v>9</v>
      </c>
      <c r="S11265" s="148">
        <v>7.1499999999999994E-2</v>
      </c>
      <c r="T11265" s="148">
        <v>-7.42</v>
      </c>
      <c r="U11265" s="148">
        <v>0</v>
      </c>
      <c r="V11265" s="148">
        <v>2.7199999999999998E-2</v>
      </c>
      <c r="W11265" s="148">
        <v>115.002</v>
      </c>
      <c r="X11265" s="148">
        <v>4</v>
      </c>
      <c r="Y11265" s="148">
        <v>0.65</v>
      </c>
    </row>
    <row r="11266" spans="11:25" x14ac:dyDescent="0.25">
      <c r="K11266" s="145" t="s">
        <v>9267</v>
      </c>
      <c r="L11266" s="145">
        <v>29</v>
      </c>
      <c r="M11266" s="145">
        <v>232870</v>
      </c>
      <c r="N11266" s="148">
        <v>4.4299999999999999E-2</v>
      </c>
      <c r="O11266" s="148">
        <v>0.63400000000000001</v>
      </c>
      <c r="P11266" s="148">
        <v>0.73399999999999999</v>
      </c>
      <c r="Q11266" s="148">
        <v>8.9400000000000005E-5</v>
      </c>
      <c r="R11266" s="148">
        <v>0</v>
      </c>
      <c r="S11266" s="148">
        <v>6.0600000000000001E-2</v>
      </c>
      <c r="T11266" s="148">
        <v>-6.2649999999999997</v>
      </c>
      <c r="U11266" s="148">
        <v>1</v>
      </c>
      <c r="V11266" s="148">
        <v>6.7100000000000007E-2</v>
      </c>
      <c r="W11266" s="148">
        <v>92.607999999999905</v>
      </c>
      <c r="X11266" s="148">
        <v>4</v>
      </c>
      <c r="Y11266" s="148">
        <v>0.627</v>
      </c>
    </row>
    <row r="11267" spans="11:25" x14ac:dyDescent="0.25">
      <c r="K11267" s="145" t="s">
        <v>9268</v>
      </c>
      <c r="L11267" s="145">
        <v>28</v>
      </c>
      <c r="M11267" s="145">
        <v>261500</v>
      </c>
      <c r="N11267" s="148">
        <v>3.7499999999999999E-2</v>
      </c>
      <c r="O11267" s="148">
        <v>0.96399999999999997</v>
      </c>
      <c r="P11267" s="148">
        <v>0.503</v>
      </c>
      <c r="Q11267" s="148">
        <v>6.2700000000000006E-2</v>
      </c>
      <c r="R11267" s="148">
        <v>6</v>
      </c>
      <c r="S11267" s="148">
        <v>0.11799999999999999</v>
      </c>
      <c r="T11267" s="148">
        <v>-7.6329999999999902</v>
      </c>
      <c r="U11267" s="148">
        <v>0</v>
      </c>
      <c r="V11267" s="148">
        <v>4.5100000000000001E-2</v>
      </c>
      <c r="W11267" s="148">
        <v>125.001</v>
      </c>
      <c r="X11267" s="148">
        <v>4</v>
      </c>
      <c r="Y11267" s="148">
        <v>0.82299999999999995</v>
      </c>
    </row>
    <row r="11268" spans="11:25" x14ac:dyDescent="0.25">
      <c r="K11268" s="145" t="s">
        <v>9269</v>
      </c>
      <c r="L11268" s="145">
        <v>0</v>
      </c>
      <c r="M11268" s="145">
        <v>275293</v>
      </c>
      <c r="N11268" s="148">
        <v>3.5899999999999999E-3</v>
      </c>
      <c r="O11268" s="148">
        <v>0.64700000000000002</v>
      </c>
      <c r="P11268" s="148">
        <v>0.93200000000000005</v>
      </c>
      <c r="Q11268" s="148">
        <v>7.5699999999999997E-5</v>
      </c>
      <c r="R11268" s="148">
        <v>5</v>
      </c>
      <c r="S11268" s="148">
        <v>7.5999999999999998E-2</v>
      </c>
      <c r="T11268" s="148">
        <v>-3.88</v>
      </c>
      <c r="U11268" s="148">
        <v>1</v>
      </c>
      <c r="V11268" s="148">
        <v>7.6399999999999996E-2</v>
      </c>
      <c r="W11268" s="148">
        <v>107.973</v>
      </c>
      <c r="X11268" s="148">
        <v>4</v>
      </c>
      <c r="Y11268" s="148">
        <v>0.36599999999999999</v>
      </c>
    </row>
    <row r="11269" spans="11:25" x14ac:dyDescent="0.25">
      <c r="K11269" s="145" t="s">
        <v>9270</v>
      </c>
      <c r="L11269" s="145">
        <v>26</v>
      </c>
      <c r="M11269" s="145">
        <v>154794</v>
      </c>
      <c r="N11269" s="148">
        <v>0.41</v>
      </c>
      <c r="O11269" s="148">
        <v>0.66599999999999904</v>
      </c>
      <c r="P11269" s="148">
        <v>0.55000000000000004</v>
      </c>
      <c r="Q11269" s="148">
        <v>7.6399999999999997E-6</v>
      </c>
      <c r="R11269" s="148">
        <v>1</v>
      </c>
      <c r="S11269" s="148">
        <v>0.185</v>
      </c>
      <c r="T11269" s="148">
        <v>-8.2279999999999998</v>
      </c>
      <c r="U11269" s="148">
        <v>0</v>
      </c>
      <c r="V11269" s="148">
        <v>2.69E-2</v>
      </c>
      <c r="W11269" s="148">
        <v>140.06200000000001</v>
      </c>
      <c r="X11269" s="148">
        <v>4</v>
      </c>
      <c r="Y11269" s="148">
        <v>0.79500000000000004</v>
      </c>
    </row>
    <row r="11270" spans="11:25" x14ac:dyDescent="0.25">
      <c r="K11270" s="145" t="s">
        <v>9271</v>
      </c>
      <c r="L11270" s="145">
        <v>25</v>
      </c>
      <c r="M11270" s="145">
        <v>265573</v>
      </c>
      <c r="N11270" s="148">
        <v>4.1799999999999997E-2</v>
      </c>
      <c r="O11270" s="148">
        <v>0.54500000000000004</v>
      </c>
      <c r="P11270" s="148">
        <v>0.85599999999999998</v>
      </c>
      <c r="Q11270" s="148">
        <v>4.8000000000000001E-2</v>
      </c>
      <c r="R11270" s="148">
        <v>9</v>
      </c>
      <c r="S11270" s="148">
        <v>0.158</v>
      </c>
      <c r="T11270" s="148">
        <v>-4.6849999999999996</v>
      </c>
      <c r="U11270" s="148">
        <v>1</v>
      </c>
      <c r="V11270" s="148">
        <v>3.5900000000000001E-2</v>
      </c>
      <c r="W11270" s="148">
        <v>127.959</v>
      </c>
      <c r="X11270" s="148">
        <v>3</v>
      </c>
      <c r="Y11270" s="148">
        <v>0.441</v>
      </c>
    </row>
    <row r="11271" spans="11:25" x14ac:dyDescent="0.25">
      <c r="K11271" s="145" t="s">
        <v>9272</v>
      </c>
      <c r="L11271" s="145">
        <v>44</v>
      </c>
      <c r="M11271" s="145">
        <v>293901</v>
      </c>
      <c r="N11271" s="148">
        <v>2.29999999999999E-4</v>
      </c>
      <c r="O11271" s="148">
        <v>0.75</v>
      </c>
      <c r="P11271" s="148">
        <v>0.77200000000000002</v>
      </c>
      <c r="Q11271" s="148">
        <v>0.91900000000000004</v>
      </c>
      <c r="R11271" s="148">
        <v>4</v>
      </c>
      <c r="S11271" s="148">
        <v>7.0800000000000002E-2</v>
      </c>
      <c r="T11271" s="148">
        <v>-8.2609999999999992</v>
      </c>
      <c r="U11271" s="148">
        <v>0</v>
      </c>
      <c r="V11271" s="148">
        <v>5.2699999999999997E-2</v>
      </c>
      <c r="W11271" s="148">
        <v>120.00299999999901</v>
      </c>
      <c r="X11271" s="148">
        <v>4</v>
      </c>
      <c r="Y11271" s="148">
        <v>0.33500000000000002</v>
      </c>
    </row>
    <row r="11272" spans="11:25" x14ac:dyDescent="0.25">
      <c r="K11272" s="145" t="s">
        <v>9273</v>
      </c>
      <c r="L11272" s="145">
        <v>29</v>
      </c>
      <c r="M11272" s="145">
        <v>226280</v>
      </c>
      <c r="N11272" s="148">
        <v>2.0899999999999998E-3</v>
      </c>
      <c r="O11272" s="148">
        <v>0.71599999999999997</v>
      </c>
      <c r="P11272" s="148">
        <v>0.81499999999999995</v>
      </c>
      <c r="Q11272" s="148">
        <v>1.07E-3</v>
      </c>
      <c r="R11272" s="148">
        <v>0</v>
      </c>
      <c r="S11272" s="148">
        <v>0.10199999999999999</v>
      </c>
      <c r="T11272" s="148">
        <v>-5.8829999999999902</v>
      </c>
      <c r="U11272" s="148">
        <v>0</v>
      </c>
      <c r="V11272" s="148">
        <v>2.98E-2</v>
      </c>
      <c r="W11272" s="148">
        <v>117.001</v>
      </c>
      <c r="X11272" s="148">
        <v>4</v>
      </c>
      <c r="Y11272" s="148">
        <v>0.70199999999999996</v>
      </c>
    </row>
    <row r="11273" spans="11:25" x14ac:dyDescent="0.25">
      <c r="K11273" s="145" t="s">
        <v>9274</v>
      </c>
      <c r="L11273" s="145">
        <v>36</v>
      </c>
      <c r="M11273" s="145">
        <v>234240</v>
      </c>
      <c r="N11273" s="148">
        <v>1.39999999999999E-2</v>
      </c>
      <c r="O11273" s="148">
        <v>0.66799999999999904</v>
      </c>
      <c r="P11273" s="148">
        <v>0.73</v>
      </c>
      <c r="Q11273" s="148">
        <v>0.40500000000000003</v>
      </c>
      <c r="R11273" s="148">
        <v>9</v>
      </c>
      <c r="S11273" s="148">
        <v>0.54600000000000004</v>
      </c>
      <c r="T11273" s="148">
        <v>-6.5949999999999998</v>
      </c>
      <c r="U11273" s="148">
        <v>0</v>
      </c>
      <c r="V11273" s="148">
        <v>2.35E-2</v>
      </c>
      <c r="W11273" s="148">
        <v>107.98099999999999</v>
      </c>
      <c r="X11273" s="148">
        <v>4</v>
      </c>
      <c r="Y11273" s="148">
        <v>0.61099999999999999</v>
      </c>
    </row>
    <row r="11274" spans="11:25" x14ac:dyDescent="0.25">
      <c r="K11274" s="145" t="s">
        <v>9275</v>
      </c>
      <c r="L11274" s="145">
        <v>28</v>
      </c>
      <c r="M11274" s="145">
        <v>184938</v>
      </c>
      <c r="N11274" s="148">
        <v>2.6499999999999999E-2</v>
      </c>
      <c r="O11274" s="148">
        <v>0.74199999999999999</v>
      </c>
      <c r="P11274" s="148">
        <v>0.67500000000000004</v>
      </c>
      <c r="Q11274" s="148">
        <v>3.1399999999999997E-2</v>
      </c>
      <c r="R11274" s="148">
        <v>11</v>
      </c>
      <c r="S11274" s="148">
        <v>0.379</v>
      </c>
      <c r="T11274" s="148">
        <v>-4.78</v>
      </c>
      <c r="U11274" s="148">
        <v>0</v>
      </c>
      <c r="V11274" s="148">
        <v>2.9100000000000001E-2</v>
      </c>
      <c r="W11274" s="148">
        <v>120.01600000000001</v>
      </c>
      <c r="X11274" s="148">
        <v>4</v>
      </c>
      <c r="Y11274" s="148">
        <v>0.77599999999999902</v>
      </c>
    </row>
    <row r="11275" spans="11:25" x14ac:dyDescent="0.25">
      <c r="K11275" s="145" t="s">
        <v>9276</v>
      </c>
      <c r="L11275" s="145">
        <v>1</v>
      </c>
      <c r="M11275" s="145">
        <v>192464</v>
      </c>
      <c r="N11275" s="148">
        <v>0.90200000000000002</v>
      </c>
      <c r="O11275" s="148">
        <v>0.68899999999999995</v>
      </c>
      <c r="P11275" s="148">
        <v>0.38200000000000001</v>
      </c>
      <c r="Q11275" s="148">
        <v>0.67200000000000004</v>
      </c>
      <c r="R11275" s="148">
        <v>10</v>
      </c>
      <c r="S11275" s="148">
        <v>7.8399999999999997E-2</v>
      </c>
      <c r="T11275" s="148">
        <v>-12.164</v>
      </c>
      <c r="U11275" s="148">
        <v>0</v>
      </c>
      <c r="V11275" s="148">
        <v>4.4400000000000002E-2</v>
      </c>
      <c r="W11275" s="148">
        <v>123.342</v>
      </c>
      <c r="X11275" s="148">
        <v>4</v>
      </c>
      <c r="Y11275" s="148">
        <v>0.48799999999999999</v>
      </c>
    </row>
    <row r="11276" spans="11:25" x14ac:dyDescent="0.25">
      <c r="K11276" s="145" t="s">
        <v>9277</v>
      </c>
      <c r="L11276" s="145">
        <v>41</v>
      </c>
      <c r="M11276" s="145">
        <v>188920</v>
      </c>
      <c r="N11276" s="148">
        <v>0.74</v>
      </c>
      <c r="O11276" s="148">
        <v>0.625</v>
      </c>
      <c r="P11276" s="148">
        <v>0.93899999999999995</v>
      </c>
      <c r="Q11276" s="148">
        <v>0.10099999999999899</v>
      </c>
      <c r="R11276" s="148">
        <v>2</v>
      </c>
      <c r="S11276" s="148">
        <v>0.188</v>
      </c>
      <c r="T11276" s="148">
        <v>-5.2779999999999996</v>
      </c>
      <c r="U11276" s="148">
        <v>1</v>
      </c>
      <c r="V11276" s="148">
        <v>3.3399999999999999E-2</v>
      </c>
      <c r="W11276" s="148">
        <v>102.94799999999999</v>
      </c>
      <c r="X11276" s="148">
        <v>4</v>
      </c>
      <c r="Y11276" s="148">
        <v>0.75900000000000001</v>
      </c>
    </row>
    <row r="11277" spans="11:25" x14ac:dyDescent="0.25">
      <c r="K11277" s="145" t="s">
        <v>9278</v>
      </c>
      <c r="L11277" s="145">
        <v>34</v>
      </c>
      <c r="M11277" s="145">
        <v>195253</v>
      </c>
      <c r="N11277" s="148">
        <v>0.71</v>
      </c>
      <c r="O11277" s="148">
        <v>0.54200000000000004</v>
      </c>
      <c r="P11277" s="148">
        <v>0.74399999999999999</v>
      </c>
      <c r="Q11277" s="148">
        <v>5.1999999999999997E-5</v>
      </c>
      <c r="R11277" s="148">
        <v>7</v>
      </c>
      <c r="S11277" s="148">
        <v>0.128</v>
      </c>
      <c r="T11277" s="148">
        <v>-8.5730000000000004</v>
      </c>
      <c r="U11277" s="148">
        <v>1</v>
      </c>
      <c r="V11277" s="148">
        <v>8.5500000000000007E-2</v>
      </c>
      <c r="W11277" s="148">
        <v>122.851</v>
      </c>
      <c r="X11277" s="148">
        <v>4</v>
      </c>
      <c r="Y11277" s="148">
        <v>0.77300000000000002</v>
      </c>
    </row>
    <row r="11278" spans="11:25" x14ac:dyDescent="0.25">
      <c r="K11278" s="145" t="s">
        <v>684</v>
      </c>
      <c r="L11278" s="145">
        <v>52</v>
      </c>
      <c r="M11278" s="145">
        <v>162213</v>
      </c>
      <c r="N11278" s="148">
        <v>0.33700000000000002</v>
      </c>
      <c r="O11278" s="148">
        <v>0.81599999999999995</v>
      </c>
      <c r="P11278" s="148">
        <v>0.41599999999999998</v>
      </c>
      <c r="Q11278" s="148">
        <v>0.79099999999999904</v>
      </c>
      <c r="R11278" s="148">
        <v>5</v>
      </c>
      <c r="S11278" s="148">
        <v>4.5199999999999997E-2</v>
      </c>
      <c r="T11278" s="148">
        <v>-17.795000000000002</v>
      </c>
      <c r="U11278" s="148">
        <v>0</v>
      </c>
      <c r="V11278" s="148">
        <v>0.24399999999999999</v>
      </c>
      <c r="W11278" s="148">
        <v>90.147999999999996</v>
      </c>
      <c r="X11278" s="148">
        <v>4</v>
      </c>
      <c r="Y11278" s="148">
        <v>0.81699999999999995</v>
      </c>
    </row>
    <row r="11279" spans="11:25" x14ac:dyDescent="0.25">
      <c r="K11279" s="145" t="s">
        <v>9279</v>
      </c>
      <c r="L11279" s="145">
        <v>36</v>
      </c>
      <c r="M11279" s="145">
        <v>334813</v>
      </c>
      <c r="N11279" s="148">
        <v>0.81499999999999995</v>
      </c>
      <c r="O11279" s="148">
        <v>0.70899999999999996</v>
      </c>
      <c r="P11279" s="148">
        <v>0.93099999999999905</v>
      </c>
      <c r="Q11279" s="148">
        <v>2.3199999999999998E-2</v>
      </c>
      <c r="R11279" s="148">
        <v>7</v>
      </c>
      <c r="S11279" s="148">
        <v>0.25</v>
      </c>
      <c r="T11279" s="148">
        <v>-4.694</v>
      </c>
      <c r="U11279" s="148">
        <v>1</v>
      </c>
      <c r="V11279" s="148">
        <v>6.1800000000000001E-2</v>
      </c>
      <c r="W11279" s="148">
        <v>155.148</v>
      </c>
      <c r="X11279" s="148">
        <v>4</v>
      </c>
      <c r="Y11279" s="148">
        <v>0.90799999999999903</v>
      </c>
    </row>
    <row r="11280" spans="11:25" x14ac:dyDescent="0.25">
      <c r="K11280" s="145" t="s">
        <v>9280</v>
      </c>
      <c r="L11280" s="145">
        <v>34</v>
      </c>
      <c r="M11280" s="145">
        <v>164986</v>
      </c>
      <c r="N11280" s="148">
        <v>0.39500000000000002</v>
      </c>
      <c r="O11280" s="148">
        <v>0.503</v>
      </c>
      <c r="P11280" s="148">
        <v>0.92700000000000005</v>
      </c>
      <c r="Q11280" s="148">
        <v>4.7199999999999998E-4</v>
      </c>
      <c r="R11280" s="148">
        <v>0</v>
      </c>
      <c r="S11280" s="148">
        <v>0.222</v>
      </c>
      <c r="T11280" s="148">
        <v>-5.5819999999999999</v>
      </c>
      <c r="U11280" s="148">
        <v>1</v>
      </c>
      <c r="V11280" s="148">
        <v>5.57E-2</v>
      </c>
      <c r="W11280" s="148">
        <v>129.27199999999999</v>
      </c>
      <c r="X11280" s="148">
        <v>4</v>
      </c>
      <c r="Y11280" s="148">
        <v>0.57299999999999995</v>
      </c>
    </row>
    <row r="11281" spans="11:25" x14ac:dyDescent="0.25">
      <c r="K11281" s="145" t="s">
        <v>9281</v>
      </c>
      <c r="L11281" s="145">
        <v>39</v>
      </c>
      <c r="M11281" s="145">
        <v>155693</v>
      </c>
      <c r="N11281" s="148">
        <v>0.44400000000000001</v>
      </c>
      <c r="O11281" s="148">
        <v>0.748</v>
      </c>
      <c r="P11281" s="148">
        <v>0.626</v>
      </c>
      <c r="Q11281" s="148">
        <v>0.16600000000000001</v>
      </c>
      <c r="R11281" s="148">
        <v>7</v>
      </c>
      <c r="S11281" s="148">
        <v>4.4499999999999998E-2</v>
      </c>
      <c r="T11281" s="148">
        <v>-9.0860000000000003</v>
      </c>
      <c r="U11281" s="148">
        <v>1</v>
      </c>
      <c r="V11281" s="148">
        <v>5.8799999999999998E-2</v>
      </c>
      <c r="W11281" s="148">
        <v>127.68799999999899</v>
      </c>
      <c r="X11281" s="148">
        <v>4</v>
      </c>
      <c r="Y11281" s="148">
        <v>0.91</v>
      </c>
    </row>
    <row r="11282" spans="11:25" x14ac:dyDescent="0.25">
      <c r="K11282" s="145" t="s">
        <v>9282</v>
      </c>
      <c r="L11282" s="145">
        <v>0</v>
      </c>
      <c r="M11282" s="145">
        <v>829586</v>
      </c>
      <c r="N11282" s="148">
        <v>0.72399999999999998</v>
      </c>
      <c r="O11282" s="148">
        <v>0.48899999999999999</v>
      </c>
      <c r="P11282" s="148">
        <v>0.76200000000000001</v>
      </c>
      <c r="Q11282" s="148">
        <v>0.57399999999999995</v>
      </c>
      <c r="R11282" s="148">
        <v>7</v>
      </c>
      <c r="S11282" s="148">
        <v>9.8000000000000004E-2</v>
      </c>
      <c r="T11282" s="148">
        <v>-10.651999999999999</v>
      </c>
      <c r="U11282" s="148">
        <v>1</v>
      </c>
      <c r="V11282" s="148">
        <v>5.4300000000000001E-2</v>
      </c>
      <c r="W11282" s="148">
        <v>91.667999999999907</v>
      </c>
      <c r="X11282" s="148">
        <v>4</v>
      </c>
      <c r="Y11282" s="148">
        <v>0.76300000000000001</v>
      </c>
    </row>
    <row r="11283" spans="11:25" x14ac:dyDescent="0.25">
      <c r="K11283" s="145" t="s">
        <v>9283</v>
      </c>
      <c r="L11283" s="145">
        <v>29</v>
      </c>
      <c r="M11283" s="145">
        <v>190440</v>
      </c>
      <c r="N11283" s="148">
        <v>0.80599999999999905</v>
      </c>
      <c r="O11283" s="148">
        <v>0.57099999999999995</v>
      </c>
      <c r="P11283" s="148">
        <v>0.80200000000000005</v>
      </c>
      <c r="Q11283" s="148">
        <v>0.755</v>
      </c>
      <c r="R11283" s="148">
        <v>0</v>
      </c>
      <c r="S11283" s="148">
        <v>5.9200000000000003E-2</v>
      </c>
      <c r="T11283" s="148">
        <v>-7.4379999999999997</v>
      </c>
      <c r="U11283" s="148">
        <v>0</v>
      </c>
      <c r="V11283" s="148">
        <v>5.5899999999999998E-2</v>
      </c>
      <c r="W11283" s="148">
        <v>147.56200000000001</v>
      </c>
      <c r="X11283" s="148">
        <v>4</v>
      </c>
      <c r="Y11283" s="148">
        <v>0.57199999999999995</v>
      </c>
    </row>
    <row r="11284" spans="11:25" x14ac:dyDescent="0.25">
      <c r="K11284" s="145" t="s">
        <v>8517</v>
      </c>
      <c r="L11284" s="145">
        <v>1</v>
      </c>
      <c r="M11284" s="145">
        <v>574933</v>
      </c>
      <c r="N11284" s="148">
        <v>0.44600000000000001</v>
      </c>
      <c r="O11284" s="148">
        <v>0.45799999999999902</v>
      </c>
      <c r="P11284" s="148">
        <v>0.79599999999999904</v>
      </c>
      <c r="Q11284" s="148">
        <v>2.3300000000000001E-2</v>
      </c>
      <c r="R11284" s="148">
        <v>2</v>
      </c>
      <c r="S11284" s="148">
        <v>8.4500000000000006E-2</v>
      </c>
      <c r="T11284" s="148">
        <v>-7.3319999999999999</v>
      </c>
      <c r="U11284" s="148">
        <v>1</v>
      </c>
      <c r="V11284" s="148">
        <v>3.3399999999999999E-2</v>
      </c>
      <c r="W11284" s="148">
        <v>108.271</v>
      </c>
      <c r="X11284" s="148">
        <v>4</v>
      </c>
      <c r="Y11284" s="148">
        <v>0.50800000000000001</v>
      </c>
    </row>
    <row r="11285" spans="11:25" x14ac:dyDescent="0.25">
      <c r="K11285" s="145" t="s">
        <v>9284</v>
      </c>
      <c r="L11285" s="145">
        <v>0</v>
      </c>
      <c r="M11285" s="145">
        <v>415306</v>
      </c>
      <c r="N11285" s="148">
        <v>0.40200000000000002</v>
      </c>
      <c r="O11285" s="148">
        <v>0.76500000000000001</v>
      </c>
      <c r="P11285" s="148">
        <v>0.64900000000000002</v>
      </c>
      <c r="Q11285" s="148">
        <v>2.5899999999999999E-5</v>
      </c>
      <c r="R11285" s="148">
        <v>0</v>
      </c>
      <c r="S11285" s="148">
        <v>0.45799999999999902</v>
      </c>
      <c r="T11285" s="148">
        <v>-9.3979999999999997</v>
      </c>
      <c r="U11285" s="148">
        <v>0</v>
      </c>
      <c r="V11285" s="148">
        <v>4.2999999999999997E-2</v>
      </c>
      <c r="W11285" s="148">
        <v>118.214</v>
      </c>
      <c r="X11285" s="148">
        <v>4</v>
      </c>
      <c r="Y11285" s="148">
        <v>0.93200000000000005</v>
      </c>
    </row>
    <row r="11286" spans="11:25" x14ac:dyDescent="0.25">
      <c r="K11286" s="145" t="s">
        <v>9285</v>
      </c>
      <c r="L11286" s="145">
        <v>0</v>
      </c>
      <c r="M11286" s="145">
        <v>161343</v>
      </c>
      <c r="N11286" s="148">
        <v>0.66799999999999904</v>
      </c>
      <c r="O11286" s="148">
        <v>0.52700000000000002</v>
      </c>
      <c r="P11286" s="148">
        <v>0.76800000000000002</v>
      </c>
      <c r="Q11286" s="148">
        <v>0.80599999999999905</v>
      </c>
      <c r="R11286" s="148">
        <v>5</v>
      </c>
      <c r="S11286" s="148">
        <v>0.161</v>
      </c>
      <c r="T11286" s="148">
        <v>-6.8150000000000004</v>
      </c>
      <c r="U11286" s="148">
        <v>1</v>
      </c>
      <c r="V11286" s="148">
        <v>7.3599999999999999E-2</v>
      </c>
      <c r="W11286" s="148">
        <v>172.53099999999901</v>
      </c>
      <c r="X11286" s="148">
        <v>4</v>
      </c>
      <c r="Y11286" s="148">
        <v>0.90799999999999903</v>
      </c>
    </row>
    <row r="11287" spans="11:25" x14ac:dyDescent="0.25">
      <c r="K11287" s="145" t="s">
        <v>9286</v>
      </c>
      <c r="L11287" s="145">
        <v>31</v>
      </c>
      <c r="M11287" s="145">
        <v>171373</v>
      </c>
      <c r="N11287" s="148">
        <v>0.76099999999999901</v>
      </c>
      <c r="O11287" s="148">
        <v>0.56599999999999995</v>
      </c>
      <c r="P11287" s="148">
        <v>0.504</v>
      </c>
      <c r="Q11287" s="148">
        <v>9.6999999999999906E-2</v>
      </c>
      <c r="R11287" s="148">
        <v>2</v>
      </c>
      <c r="S11287" s="148">
        <v>5.9900000000000002E-2</v>
      </c>
      <c r="T11287" s="148">
        <v>-7.5429999999999904</v>
      </c>
      <c r="U11287" s="148">
        <v>0</v>
      </c>
      <c r="V11287" s="148">
        <v>4.5499999999999999E-2</v>
      </c>
      <c r="W11287" s="148">
        <v>90.644999999999996</v>
      </c>
      <c r="X11287" s="148">
        <v>4</v>
      </c>
      <c r="Y11287" s="148">
        <v>0.74</v>
      </c>
    </row>
    <row r="11288" spans="11:25" x14ac:dyDescent="0.25">
      <c r="K11288" s="145" t="s">
        <v>9287</v>
      </c>
      <c r="L11288" s="145">
        <v>27</v>
      </c>
      <c r="M11288" s="145">
        <v>326560</v>
      </c>
      <c r="N11288" s="148">
        <v>0.73499999999999999</v>
      </c>
      <c r="O11288" s="148">
        <v>0.62</v>
      </c>
      <c r="P11288" s="148">
        <v>0.79400000000000004</v>
      </c>
      <c r="Q11288" s="148">
        <v>8.9099999999999999E-2</v>
      </c>
      <c r="R11288" s="148">
        <v>2</v>
      </c>
      <c r="S11288" s="148">
        <v>0.318</v>
      </c>
      <c r="T11288" s="148">
        <v>-7.6849999999999996</v>
      </c>
      <c r="U11288" s="148">
        <v>1</v>
      </c>
      <c r="V11288" s="148">
        <v>4.0599999999999997E-2</v>
      </c>
      <c r="W11288" s="148">
        <v>103.84</v>
      </c>
      <c r="X11288" s="148">
        <v>4</v>
      </c>
      <c r="Y11288" s="148">
        <v>0.92400000000000004</v>
      </c>
    </row>
    <row r="11289" spans="11:25" x14ac:dyDescent="0.25">
      <c r="K11289" s="145" t="s">
        <v>9288</v>
      </c>
      <c r="L11289" s="145">
        <v>27</v>
      </c>
      <c r="M11289" s="145">
        <v>305574</v>
      </c>
      <c r="N11289" s="148">
        <v>0.71799999999999997</v>
      </c>
      <c r="O11289" s="148">
        <v>0.61099999999999999</v>
      </c>
      <c r="P11289" s="148">
        <v>0.83599999999999997</v>
      </c>
      <c r="Q11289" s="148">
        <v>0.255</v>
      </c>
      <c r="R11289" s="148">
        <v>10</v>
      </c>
      <c r="S11289" s="148">
        <v>0.111999999999999</v>
      </c>
      <c r="T11289" s="148">
        <v>-4.1630000000000003</v>
      </c>
      <c r="U11289" s="148">
        <v>0</v>
      </c>
      <c r="V11289" s="148">
        <v>4.99E-2</v>
      </c>
      <c r="W11289" s="148">
        <v>110.057</v>
      </c>
      <c r="X11289" s="148">
        <v>4</v>
      </c>
      <c r="Y11289" s="148">
        <v>0.89900000000000002</v>
      </c>
    </row>
    <row r="11290" spans="11:25" x14ac:dyDescent="0.25">
      <c r="K11290" s="145" t="s">
        <v>9289</v>
      </c>
      <c r="L11290" s="145">
        <v>31</v>
      </c>
      <c r="M11290" s="145">
        <v>280253</v>
      </c>
      <c r="N11290" s="148">
        <v>0.61099999999999999</v>
      </c>
      <c r="O11290" s="148">
        <v>0.74299999999999999</v>
      </c>
      <c r="P11290" s="148">
        <v>0.65</v>
      </c>
      <c r="Q11290" s="148">
        <v>0.82099999999999995</v>
      </c>
      <c r="R11290" s="148">
        <v>7</v>
      </c>
      <c r="S11290" s="148">
        <v>0.14000000000000001</v>
      </c>
      <c r="T11290" s="148">
        <v>-8.5839999999999996</v>
      </c>
      <c r="U11290" s="148">
        <v>0</v>
      </c>
      <c r="V11290" s="148">
        <v>3.78E-2</v>
      </c>
      <c r="W11290" s="148">
        <v>101.116</v>
      </c>
      <c r="X11290" s="148">
        <v>4</v>
      </c>
      <c r="Y11290" s="148">
        <v>0.89500000000000002</v>
      </c>
    </row>
    <row r="11291" spans="11:25" x14ac:dyDescent="0.25">
      <c r="K11291" s="145" t="s">
        <v>9290</v>
      </c>
      <c r="L11291" s="145">
        <v>24</v>
      </c>
      <c r="M11291" s="145">
        <v>275373</v>
      </c>
      <c r="N11291" s="148">
        <v>0.61899999999999999</v>
      </c>
      <c r="O11291" s="148">
        <v>0.55200000000000005</v>
      </c>
      <c r="P11291" s="148">
        <v>0.752</v>
      </c>
      <c r="Q11291" s="148">
        <v>1.6199999999999999E-3</v>
      </c>
      <c r="R11291" s="148">
        <v>0</v>
      </c>
      <c r="S11291" s="148">
        <v>0.34100000000000003</v>
      </c>
      <c r="T11291" s="148">
        <v>-12.808</v>
      </c>
      <c r="U11291" s="148">
        <v>1</v>
      </c>
      <c r="V11291" s="148">
        <v>5.7099999999999998E-2</v>
      </c>
      <c r="W11291" s="148">
        <v>100.64299999999901</v>
      </c>
      <c r="X11291" s="148">
        <v>4</v>
      </c>
      <c r="Y11291" s="148">
        <v>0.90099999999999902</v>
      </c>
    </row>
    <row r="11292" spans="11:25" x14ac:dyDescent="0.25">
      <c r="K11292" s="145" t="s">
        <v>9291</v>
      </c>
      <c r="L11292" s="145">
        <v>28</v>
      </c>
      <c r="M11292" s="145">
        <v>204666</v>
      </c>
      <c r="N11292" s="148">
        <v>0.92599999999999905</v>
      </c>
      <c r="O11292" s="148">
        <v>0.73</v>
      </c>
      <c r="P11292" s="148">
        <v>0.80599999999999905</v>
      </c>
      <c r="Q11292" s="148">
        <v>4.13E-3</v>
      </c>
      <c r="R11292" s="148">
        <v>8</v>
      </c>
      <c r="S11292" s="148">
        <v>0.14399999999999999</v>
      </c>
      <c r="T11292" s="148">
        <v>-5.7779999999999996</v>
      </c>
      <c r="U11292" s="148">
        <v>1</v>
      </c>
      <c r="V11292" s="148">
        <v>3.9600000000000003E-2</v>
      </c>
      <c r="W11292" s="148">
        <v>87.577999999999903</v>
      </c>
      <c r="X11292" s="148">
        <v>4</v>
      </c>
      <c r="Y11292" s="148">
        <v>0.92400000000000004</v>
      </c>
    </row>
    <row r="11293" spans="11:25" x14ac:dyDescent="0.25">
      <c r="K11293" s="145" t="s">
        <v>9292</v>
      </c>
      <c r="L11293" s="145">
        <v>29</v>
      </c>
      <c r="M11293" s="145">
        <v>227760</v>
      </c>
      <c r="N11293" s="148">
        <v>0.45299999999999901</v>
      </c>
      <c r="O11293" s="148">
        <v>0.72599999999999998</v>
      </c>
      <c r="P11293" s="148">
        <v>0.83299999999999996</v>
      </c>
      <c r="Q11293" s="148">
        <v>4.6699999999999997E-3</v>
      </c>
      <c r="R11293" s="148">
        <v>7</v>
      </c>
      <c r="S11293" s="148">
        <v>0.16899999999999901</v>
      </c>
      <c r="T11293" s="148">
        <v>-6.694</v>
      </c>
      <c r="U11293" s="148">
        <v>0</v>
      </c>
      <c r="V11293" s="148">
        <v>5.2699999999999997E-2</v>
      </c>
      <c r="W11293" s="148">
        <v>98.89</v>
      </c>
      <c r="X11293" s="148">
        <v>4</v>
      </c>
      <c r="Y11293" s="148">
        <v>0.96899999999999997</v>
      </c>
    </row>
    <row r="11294" spans="11:25" x14ac:dyDescent="0.25">
      <c r="K11294" s="145" t="s">
        <v>9293</v>
      </c>
      <c r="L11294" s="145">
        <v>0</v>
      </c>
      <c r="M11294" s="145">
        <v>833493</v>
      </c>
      <c r="N11294" s="148">
        <v>0.81699999999999995</v>
      </c>
      <c r="O11294" s="148">
        <v>0.501</v>
      </c>
      <c r="P11294" s="148">
        <v>0.66799999999999904</v>
      </c>
      <c r="Q11294" s="148">
        <v>0.629</v>
      </c>
      <c r="R11294" s="148">
        <v>11</v>
      </c>
      <c r="S11294" s="148">
        <v>9.6600000000000005E-2</v>
      </c>
      <c r="T11294" s="148">
        <v>-11.735999999999899</v>
      </c>
      <c r="U11294" s="148">
        <v>0</v>
      </c>
      <c r="V11294" s="148">
        <v>6.1499999999999999E-2</v>
      </c>
      <c r="W11294" s="148">
        <v>104.809</v>
      </c>
      <c r="X11294" s="148">
        <v>4</v>
      </c>
      <c r="Y11294" s="148">
        <v>0.91900000000000004</v>
      </c>
    </row>
    <row r="11295" spans="11:25" x14ac:dyDescent="0.25">
      <c r="K11295" s="145" t="s">
        <v>9294</v>
      </c>
      <c r="L11295" s="145">
        <v>0</v>
      </c>
      <c r="M11295" s="145">
        <v>176346</v>
      </c>
      <c r="N11295" s="148">
        <v>0.89599999999999902</v>
      </c>
      <c r="O11295" s="148">
        <v>0.67400000000000004</v>
      </c>
      <c r="P11295" s="148">
        <v>0.75700000000000001</v>
      </c>
      <c r="Q11295" s="148">
        <v>0.45299999999999901</v>
      </c>
      <c r="R11295" s="148">
        <v>1</v>
      </c>
      <c r="S11295" s="148">
        <v>7.5899999999999995E-2</v>
      </c>
      <c r="T11295" s="148">
        <v>-11.87</v>
      </c>
      <c r="U11295" s="148">
        <v>1</v>
      </c>
      <c r="V11295" s="148">
        <v>5.2999999999999999E-2</v>
      </c>
      <c r="W11295" s="148">
        <v>140.19</v>
      </c>
      <c r="X11295" s="148">
        <v>4</v>
      </c>
      <c r="Y11295" s="148">
        <v>0.90300000000000002</v>
      </c>
    </row>
    <row r="11296" spans="11:25" x14ac:dyDescent="0.25">
      <c r="K11296" s="145" t="s">
        <v>9295</v>
      </c>
      <c r="L11296" s="145">
        <v>29</v>
      </c>
      <c r="M11296" s="145">
        <v>192235</v>
      </c>
      <c r="N11296" s="148">
        <v>0.16800000000000001</v>
      </c>
      <c r="O11296" s="148">
        <v>0.73399999999999999</v>
      </c>
      <c r="P11296" s="148">
        <v>0.5</v>
      </c>
      <c r="Q11296" s="148">
        <v>2.18E-2</v>
      </c>
      <c r="R11296" s="148">
        <v>11</v>
      </c>
      <c r="S11296" s="148">
        <v>5.9200000000000003E-2</v>
      </c>
      <c r="T11296" s="148">
        <v>-13.262</v>
      </c>
      <c r="U11296" s="148">
        <v>0</v>
      </c>
      <c r="V11296" s="148">
        <v>6.1899999999999997E-2</v>
      </c>
      <c r="W11296" s="148">
        <v>104.471</v>
      </c>
      <c r="X11296" s="148">
        <v>4</v>
      </c>
      <c r="Y11296" s="148">
        <v>0.79299999999999904</v>
      </c>
    </row>
    <row r="11297" spans="11:25" x14ac:dyDescent="0.25">
      <c r="K11297" s="145" t="s">
        <v>9296</v>
      </c>
      <c r="L11297" s="145">
        <v>29</v>
      </c>
      <c r="M11297" s="145">
        <v>256506</v>
      </c>
      <c r="N11297" s="148">
        <v>0.72199999999999998</v>
      </c>
      <c r="O11297" s="148">
        <v>0.56000000000000005</v>
      </c>
      <c r="P11297" s="148">
        <v>0.67700000000000005</v>
      </c>
      <c r="Q11297" s="148">
        <v>4.0399999999999998E-2</v>
      </c>
      <c r="R11297" s="148">
        <v>0</v>
      </c>
      <c r="S11297" s="148">
        <v>7.8399999999999997E-2</v>
      </c>
      <c r="T11297" s="148">
        <v>-7.4809999999999999</v>
      </c>
      <c r="U11297" s="148">
        <v>0</v>
      </c>
      <c r="V11297" s="148">
        <v>6.3399999999999998E-2</v>
      </c>
      <c r="W11297" s="148">
        <v>130.08099999999999</v>
      </c>
      <c r="X11297" s="148">
        <v>4</v>
      </c>
      <c r="Y11297" s="148">
        <v>0.94099999999999995</v>
      </c>
    </row>
    <row r="11298" spans="11:25" x14ac:dyDescent="0.25">
      <c r="K11298" s="145" t="s">
        <v>9297</v>
      </c>
      <c r="L11298" s="145">
        <v>0</v>
      </c>
      <c r="M11298" s="145">
        <v>161986</v>
      </c>
      <c r="N11298" s="148">
        <v>0.90599999999999903</v>
      </c>
      <c r="O11298" s="148">
        <v>0.84299999999999997</v>
      </c>
      <c r="P11298" s="148">
        <v>0.48299999999999998</v>
      </c>
      <c r="Q11298" s="148">
        <v>5.2299999999999899E-3</v>
      </c>
      <c r="R11298" s="148">
        <v>3</v>
      </c>
      <c r="S11298" s="148">
        <v>0.113</v>
      </c>
      <c r="T11298" s="148">
        <v>-14.776</v>
      </c>
      <c r="U11298" s="148">
        <v>1</v>
      </c>
      <c r="V11298" s="148">
        <v>6.3799999999999996E-2</v>
      </c>
      <c r="W11298" s="148">
        <v>141.29499999999999</v>
      </c>
      <c r="X11298" s="148">
        <v>4</v>
      </c>
      <c r="Y11298" s="148">
        <v>0.96399999999999997</v>
      </c>
    </row>
    <row r="11299" spans="11:25" x14ac:dyDescent="0.25">
      <c r="K11299" s="145" t="s">
        <v>9298</v>
      </c>
      <c r="L11299" s="145">
        <v>36</v>
      </c>
      <c r="M11299" s="145">
        <v>195533</v>
      </c>
      <c r="N11299" s="148">
        <v>0.66799999999999904</v>
      </c>
      <c r="O11299" s="148">
        <v>0.65300000000000002</v>
      </c>
      <c r="P11299" s="148">
        <v>0.49199999999999999</v>
      </c>
      <c r="Q11299" s="148">
        <v>0.81299999999999994</v>
      </c>
      <c r="R11299" s="148">
        <v>5</v>
      </c>
      <c r="S11299" s="148">
        <v>0.19</v>
      </c>
      <c r="T11299" s="148">
        <v>-17.149000000000001</v>
      </c>
      <c r="U11299" s="148">
        <v>1</v>
      </c>
      <c r="V11299" s="148">
        <v>5.3100000000000001E-2</v>
      </c>
      <c r="W11299" s="148">
        <v>121.994</v>
      </c>
      <c r="X11299" s="148">
        <v>4</v>
      </c>
      <c r="Y11299" s="148">
        <v>0.92</v>
      </c>
    </row>
    <row r="11300" spans="11:25" x14ac:dyDescent="0.25">
      <c r="K11300" s="145" t="s">
        <v>9299</v>
      </c>
      <c r="L11300" s="145">
        <v>23</v>
      </c>
      <c r="M11300" s="145">
        <v>156946</v>
      </c>
      <c r="N11300" s="148">
        <v>0.57099999999999995</v>
      </c>
      <c r="O11300" s="148">
        <v>0.66299999999999903</v>
      </c>
      <c r="P11300" s="148">
        <v>0.64500000000000002</v>
      </c>
      <c r="Q11300" s="148">
        <v>3.6600000000000001E-2</v>
      </c>
      <c r="R11300" s="148">
        <v>5</v>
      </c>
      <c r="S11300" s="148">
        <v>0.28699999999999998</v>
      </c>
      <c r="T11300" s="148">
        <v>-5.9050000000000002</v>
      </c>
      <c r="U11300" s="148">
        <v>1</v>
      </c>
      <c r="V11300" s="148">
        <v>4.8399999999999999E-2</v>
      </c>
      <c r="W11300" s="148">
        <v>127.497999999999</v>
      </c>
      <c r="X11300" s="148">
        <v>4</v>
      </c>
      <c r="Y11300" s="148">
        <v>0.70099999999999996</v>
      </c>
    </row>
    <row r="11301" spans="11:25" x14ac:dyDescent="0.25">
      <c r="K11301" s="145" t="s">
        <v>9300</v>
      </c>
      <c r="L11301" s="145">
        <v>49</v>
      </c>
      <c r="M11301" s="145">
        <v>139680</v>
      </c>
      <c r="N11301" s="148">
        <v>0.81799999999999995</v>
      </c>
      <c r="O11301" s="148">
        <v>0.68799999999999994</v>
      </c>
      <c r="P11301" s="148">
        <v>0.40299999999999903</v>
      </c>
      <c r="Q11301" s="148">
        <v>0</v>
      </c>
      <c r="R11301" s="148">
        <v>1</v>
      </c>
      <c r="S11301" s="148">
        <v>0.11799999999999999</v>
      </c>
      <c r="T11301" s="148">
        <v>-9.6300000000000008</v>
      </c>
      <c r="U11301" s="148">
        <v>0</v>
      </c>
      <c r="V11301" s="148">
        <v>0.22600000000000001</v>
      </c>
      <c r="W11301" s="148">
        <v>152.90299999999999</v>
      </c>
      <c r="X11301" s="148">
        <v>4</v>
      </c>
      <c r="Y11301" s="148">
        <v>0.68899999999999995</v>
      </c>
    </row>
    <row r="11302" spans="11:25" x14ac:dyDescent="0.25">
      <c r="K11302" s="145" t="s">
        <v>9301</v>
      </c>
      <c r="L11302" s="145">
        <v>0</v>
      </c>
      <c r="M11302" s="145">
        <v>261590</v>
      </c>
      <c r="N11302" s="148">
        <v>0.496</v>
      </c>
      <c r="O11302" s="148">
        <v>0.41799999999999998</v>
      </c>
      <c r="P11302" s="148">
        <v>0.95799999999999996</v>
      </c>
      <c r="Q11302" s="148">
        <v>5.8299999999999998E-2</v>
      </c>
      <c r="R11302" s="148">
        <v>7</v>
      </c>
      <c r="S11302" s="148">
        <v>0.497</v>
      </c>
      <c r="T11302" s="148">
        <v>-5.6779999999999999</v>
      </c>
      <c r="U11302" s="148">
        <v>1</v>
      </c>
      <c r="V11302" s="148">
        <v>7.2800000000000004E-2</v>
      </c>
      <c r="W11302" s="148">
        <v>123.639</v>
      </c>
      <c r="X11302" s="148">
        <v>4</v>
      </c>
      <c r="Y11302" s="148">
        <v>0.67599999999999905</v>
      </c>
    </row>
    <row r="11303" spans="11:25" x14ac:dyDescent="0.25">
      <c r="K11303" s="145" t="s">
        <v>9302</v>
      </c>
      <c r="L11303" s="145">
        <v>25</v>
      </c>
      <c r="M11303" s="145">
        <v>254560</v>
      </c>
      <c r="N11303" s="148">
        <v>0.752</v>
      </c>
      <c r="O11303" s="148">
        <v>0.60499999999999998</v>
      </c>
      <c r="P11303" s="148">
        <v>0.61</v>
      </c>
      <c r="Q11303" s="148">
        <v>6.8900000000000001E-6</v>
      </c>
      <c r="R11303" s="148">
        <v>9</v>
      </c>
      <c r="S11303" s="148">
        <v>0.156</v>
      </c>
      <c r="T11303" s="148">
        <v>-7.7229999999999999</v>
      </c>
      <c r="U11303" s="148">
        <v>1</v>
      </c>
      <c r="V11303" s="148">
        <v>7.6499999999999999E-2</v>
      </c>
      <c r="W11303" s="148">
        <v>101.863999999999</v>
      </c>
      <c r="X11303" s="148">
        <v>4</v>
      </c>
      <c r="Y11303" s="148">
        <v>0.91900000000000004</v>
      </c>
    </row>
    <row r="11304" spans="11:25" x14ac:dyDescent="0.25">
      <c r="K11304" s="145" t="s">
        <v>679</v>
      </c>
      <c r="L11304" s="145">
        <v>27</v>
      </c>
      <c r="M11304" s="145">
        <v>181069</v>
      </c>
      <c r="N11304" s="148">
        <v>0.65099999999999902</v>
      </c>
      <c r="O11304" s="148">
        <v>0.71199999999999997</v>
      </c>
      <c r="P11304" s="148">
        <v>0.33899999999999902</v>
      </c>
      <c r="Q11304" s="148">
        <v>8.4499999999999896E-4</v>
      </c>
      <c r="R11304" s="148">
        <v>7</v>
      </c>
      <c r="S11304" s="148">
        <v>8.2900000000000001E-2</v>
      </c>
      <c r="T11304" s="148">
        <v>-15.237</v>
      </c>
      <c r="U11304" s="148">
        <v>1</v>
      </c>
      <c r="V11304" s="148">
        <v>5.0999999999999997E-2</v>
      </c>
      <c r="W11304" s="148">
        <v>123.75299999999901</v>
      </c>
      <c r="X11304" s="148">
        <v>4</v>
      </c>
      <c r="Y11304" s="148">
        <v>0.88599999999999901</v>
      </c>
    </row>
    <row r="11305" spans="11:25" x14ac:dyDescent="0.25">
      <c r="K11305" s="145" t="s">
        <v>9303</v>
      </c>
      <c r="L11305" s="145">
        <v>23</v>
      </c>
      <c r="M11305" s="145">
        <v>181186</v>
      </c>
      <c r="N11305" s="148">
        <v>0.58199999999999996</v>
      </c>
      <c r="O11305" s="148">
        <v>0.45</v>
      </c>
      <c r="P11305" s="148">
        <v>0.72299999999999998</v>
      </c>
      <c r="Q11305" s="148">
        <v>0.86099999999999999</v>
      </c>
      <c r="R11305" s="148">
        <v>5</v>
      </c>
      <c r="S11305" s="148">
        <v>0.193</v>
      </c>
      <c r="T11305" s="148">
        <v>-8.2850000000000001</v>
      </c>
      <c r="U11305" s="148">
        <v>1</v>
      </c>
      <c r="V11305" s="148">
        <v>3.5700000000000003E-2</v>
      </c>
      <c r="W11305" s="148">
        <v>147.291</v>
      </c>
      <c r="X11305" s="148">
        <v>4</v>
      </c>
      <c r="Y11305" s="148">
        <v>0.89300000000000002</v>
      </c>
    </row>
    <row r="11306" spans="11:25" x14ac:dyDescent="0.25">
      <c r="K11306" s="145" t="s">
        <v>9304</v>
      </c>
      <c r="L11306" s="145">
        <v>26</v>
      </c>
      <c r="M11306" s="145">
        <v>162906</v>
      </c>
      <c r="N11306" s="148">
        <v>0.79099999999999904</v>
      </c>
      <c r="O11306" s="148">
        <v>0.61399999999999999</v>
      </c>
      <c r="P11306" s="148">
        <v>0.73099999999999998</v>
      </c>
      <c r="Q11306" s="148">
        <v>1.4200000000000001E-2</v>
      </c>
      <c r="R11306" s="148">
        <v>5</v>
      </c>
      <c r="S11306" s="148">
        <v>0.61799999999999999</v>
      </c>
      <c r="T11306" s="148">
        <v>-4.8710000000000004</v>
      </c>
      <c r="U11306" s="148">
        <v>1</v>
      </c>
      <c r="V11306" s="148">
        <v>5.5500000000000001E-2</v>
      </c>
      <c r="W11306" s="148">
        <v>110.64299999999901</v>
      </c>
      <c r="X11306" s="148">
        <v>4</v>
      </c>
      <c r="Y11306" s="148">
        <v>0.73499999999999999</v>
      </c>
    </row>
    <row r="11307" spans="11:25" x14ac:dyDescent="0.25">
      <c r="K11307" s="145" t="s">
        <v>9305</v>
      </c>
      <c r="L11307" s="145">
        <v>21</v>
      </c>
      <c r="M11307" s="145">
        <v>161174</v>
      </c>
      <c r="N11307" s="148">
        <v>0.83299999999999996</v>
      </c>
      <c r="O11307" s="148">
        <v>0.41099999999999998</v>
      </c>
      <c r="P11307" s="148">
        <v>0.17599999999999999</v>
      </c>
      <c r="Q11307" s="148">
        <v>0.879</v>
      </c>
      <c r="R11307" s="148">
        <v>2</v>
      </c>
      <c r="S11307" s="148">
        <v>0.13300000000000001</v>
      </c>
      <c r="T11307" s="148">
        <v>-22.847999999999999</v>
      </c>
      <c r="U11307" s="148">
        <v>1</v>
      </c>
      <c r="V11307" s="148">
        <v>5.5899999999999998E-2</v>
      </c>
      <c r="W11307" s="148">
        <v>170.45</v>
      </c>
      <c r="X11307" s="148">
        <v>4</v>
      </c>
      <c r="Y11307" s="148">
        <v>0.95599999999999996</v>
      </c>
    </row>
    <row r="11308" spans="11:25" x14ac:dyDescent="0.25">
      <c r="K11308" s="145" t="s">
        <v>9306</v>
      </c>
      <c r="L11308" s="145">
        <v>25</v>
      </c>
      <c r="M11308" s="145">
        <v>254933</v>
      </c>
      <c r="N11308" s="148">
        <v>0.55799999999999905</v>
      </c>
      <c r="O11308" s="148">
        <v>0.69399999999999995</v>
      </c>
      <c r="P11308" s="148">
        <v>0.64800000000000002</v>
      </c>
      <c r="Q11308" s="148">
        <v>4.1300000000000001E-4</v>
      </c>
      <c r="R11308" s="148">
        <v>2</v>
      </c>
      <c r="S11308" s="148">
        <v>6.9500000000000006E-2</v>
      </c>
      <c r="T11308" s="148">
        <v>-8.9139999999999997</v>
      </c>
      <c r="U11308" s="148">
        <v>0</v>
      </c>
      <c r="V11308" s="148">
        <v>4.3999999999999997E-2</v>
      </c>
      <c r="W11308" s="148">
        <v>92.107999999999905</v>
      </c>
      <c r="X11308" s="148">
        <v>4</v>
      </c>
      <c r="Y11308" s="148">
        <v>0.82099999999999995</v>
      </c>
    </row>
    <row r="11309" spans="11:25" x14ac:dyDescent="0.25">
      <c r="K11309" s="145" t="s">
        <v>9307</v>
      </c>
      <c r="L11309" s="145">
        <v>0</v>
      </c>
      <c r="M11309" s="145">
        <v>183413</v>
      </c>
      <c r="N11309" s="148">
        <v>0.78099999999999903</v>
      </c>
      <c r="O11309" s="148">
        <v>0.69799999999999995</v>
      </c>
      <c r="P11309" s="148">
        <v>0.56499999999999995</v>
      </c>
      <c r="Q11309" s="148">
        <v>5.45E-3</v>
      </c>
      <c r="R11309" s="148">
        <v>8</v>
      </c>
      <c r="S11309" s="148">
        <v>8.0299999999999996E-2</v>
      </c>
      <c r="T11309" s="148">
        <v>-10.755000000000001</v>
      </c>
      <c r="U11309" s="148">
        <v>1</v>
      </c>
      <c r="V11309" s="148">
        <v>7.8E-2</v>
      </c>
      <c r="W11309" s="148">
        <v>132.82900000000001</v>
      </c>
      <c r="X11309" s="148">
        <v>4</v>
      </c>
      <c r="Y11309" s="148">
        <v>0.88300000000000001</v>
      </c>
    </row>
    <row r="11310" spans="11:25" x14ac:dyDescent="0.25">
      <c r="K11310" s="145" t="s">
        <v>9308</v>
      </c>
      <c r="L11310" s="145">
        <v>27</v>
      </c>
      <c r="M11310" s="145">
        <v>172200</v>
      </c>
      <c r="N11310" s="148">
        <v>0.873</v>
      </c>
      <c r="O11310" s="148">
        <v>0.61599999999999999</v>
      </c>
      <c r="P11310" s="148">
        <v>0.72899999999999998</v>
      </c>
      <c r="Q11310" s="148">
        <v>2.2200000000000001E-2</v>
      </c>
      <c r="R11310" s="148">
        <v>5</v>
      </c>
      <c r="S11310" s="148">
        <v>4.7399999999999998E-2</v>
      </c>
      <c r="T11310" s="148">
        <v>-10.09</v>
      </c>
      <c r="U11310" s="148">
        <v>0</v>
      </c>
      <c r="V11310" s="148">
        <v>4.1799999999999997E-2</v>
      </c>
      <c r="W11310" s="148">
        <v>105.291</v>
      </c>
      <c r="X11310" s="148">
        <v>4</v>
      </c>
      <c r="Y11310" s="148">
        <v>0.93099999999999905</v>
      </c>
    </row>
    <row r="11311" spans="11:25" x14ac:dyDescent="0.25">
      <c r="K11311" s="145" t="s">
        <v>9309</v>
      </c>
      <c r="L11311" s="145">
        <v>33</v>
      </c>
      <c r="M11311" s="145">
        <v>165772</v>
      </c>
      <c r="N11311" s="148">
        <v>0.63700000000000001</v>
      </c>
      <c r="O11311" s="148">
        <v>0.68099999999999905</v>
      </c>
      <c r="P11311" s="148">
        <v>0.81</v>
      </c>
      <c r="Q11311" s="148">
        <v>0.39600000000000002</v>
      </c>
      <c r="R11311" s="148">
        <v>11</v>
      </c>
      <c r="S11311" s="148">
        <v>0.16500000000000001</v>
      </c>
      <c r="T11311" s="148">
        <v>-5.6879999999999997</v>
      </c>
      <c r="U11311" s="148">
        <v>1</v>
      </c>
      <c r="V11311" s="148">
        <v>0.104</v>
      </c>
      <c r="W11311" s="148">
        <v>94.18</v>
      </c>
      <c r="X11311" s="148">
        <v>4</v>
      </c>
      <c r="Y11311" s="148">
        <v>0.47</v>
      </c>
    </row>
    <row r="11312" spans="11:25" x14ac:dyDescent="0.25">
      <c r="K11312" s="145" t="s">
        <v>9310</v>
      </c>
      <c r="L11312" s="145">
        <v>21</v>
      </c>
      <c r="M11312" s="145">
        <v>184773</v>
      </c>
      <c r="N11312" s="148">
        <v>0.74299999999999999</v>
      </c>
      <c r="O11312" s="148">
        <v>0.56399999999999995</v>
      </c>
      <c r="P11312" s="148">
        <v>0.496</v>
      </c>
      <c r="Q11312" s="148">
        <v>8.1200000000000005E-3</v>
      </c>
      <c r="R11312" s="148">
        <v>9</v>
      </c>
      <c r="S11312" s="148">
        <v>8.0799999999999997E-2</v>
      </c>
      <c r="T11312" s="148">
        <v>-13.968</v>
      </c>
      <c r="U11312" s="148">
        <v>0</v>
      </c>
      <c r="V11312" s="148">
        <v>4.2200000000000001E-2</v>
      </c>
      <c r="W11312" s="148">
        <v>147.50200000000001</v>
      </c>
      <c r="X11312" s="148">
        <v>4</v>
      </c>
      <c r="Y11312" s="148">
        <v>0.83899999999999997</v>
      </c>
    </row>
    <row r="11313" spans="11:25" x14ac:dyDescent="0.25">
      <c r="K11313" s="145" t="s">
        <v>9311</v>
      </c>
      <c r="L11313" s="145">
        <v>20</v>
      </c>
      <c r="M11313" s="145">
        <v>179073</v>
      </c>
      <c r="N11313" s="148">
        <v>0.97899999999999998</v>
      </c>
      <c r="O11313" s="148">
        <v>0.61899999999999999</v>
      </c>
      <c r="P11313" s="148">
        <v>0.626</v>
      </c>
      <c r="Q11313" s="148">
        <v>0.80700000000000005</v>
      </c>
      <c r="R11313" s="148">
        <v>11</v>
      </c>
      <c r="S11313" s="148">
        <v>0.14099999999999999</v>
      </c>
      <c r="T11313" s="148">
        <v>-10.286</v>
      </c>
      <c r="U11313" s="148">
        <v>1</v>
      </c>
      <c r="V11313" s="148">
        <v>0.17499999999999999</v>
      </c>
      <c r="W11313" s="148">
        <v>164.28799999999899</v>
      </c>
      <c r="X11313" s="148">
        <v>4</v>
      </c>
      <c r="Y11313" s="148">
        <v>0.84399999999999997</v>
      </c>
    </row>
    <row r="11314" spans="11:25" x14ac:dyDescent="0.25">
      <c r="K11314" s="145" t="s">
        <v>9312</v>
      </c>
      <c r="L11314" s="145">
        <v>40</v>
      </c>
      <c r="M11314" s="145">
        <v>168986</v>
      </c>
      <c r="N11314" s="148">
        <v>5.62E-2</v>
      </c>
      <c r="O11314" s="148">
        <v>0.71099999999999997</v>
      </c>
      <c r="P11314" s="148">
        <v>0.43</v>
      </c>
      <c r="Q11314" s="148">
        <v>0.88300000000000001</v>
      </c>
      <c r="R11314" s="148">
        <v>4</v>
      </c>
      <c r="S11314" s="148">
        <v>0.25800000000000001</v>
      </c>
      <c r="T11314" s="148">
        <v>-15.717000000000001</v>
      </c>
      <c r="U11314" s="148">
        <v>0</v>
      </c>
      <c r="V11314" s="148">
        <v>8.1600000000000006E-2</v>
      </c>
      <c r="W11314" s="148">
        <v>104.986</v>
      </c>
      <c r="X11314" s="148">
        <v>4</v>
      </c>
      <c r="Y11314" s="148">
        <v>0.60199999999999998</v>
      </c>
    </row>
    <row r="11315" spans="11:25" x14ac:dyDescent="0.25">
      <c r="K11315" s="145" t="s">
        <v>9313</v>
      </c>
      <c r="L11315" s="145">
        <v>22</v>
      </c>
      <c r="M11315" s="145">
        <v>164000</v>
      </c>
      <c r="N11315" s="148">
        <v>0.71</v>
      </c>
      <c r="O11315" s="148">
        <v>0.63900000000000001</v>
      </c>
      <c r="P11315" s="148">
        <v>0.78200000000000003</v>
      </c>
      <c r="Q11315" s="148">
        <v>1.88E-5</v>
      </c>
      <c r="R11315" s="148">
        <v>6</v>
      </c>
      <c r="S11315" s="148">
        <v>9.6699999999999994E-2</v>
      </c>
      <c r="T11315" s="148">
        <v>-6.3959999999999999</v>
      </c>
      <c r="U11315" s="148">
        <v>0</v>
      </c>
      <c r="V11315" s="148">
        <v>8.4099999999999994E-2</v>
      </c>
      <c r="W11315" s="148">
        <v>133.29900000000001</v>
      </c>
      <c r="X11315" s="148">
        <v>4</v>
      </c>
      <c r="Y11315" s="148">
        <v>0.755</v>
      </c>
    </row>
    <row r="11316" spans="11:25" x14ac:dyDescent="0.25">
      <c r="K11316" s="145" t="s">
        <v>9314</v>
      </c>
      <c r="L11316" s="145">
        <v>23</v>
      </c>
      <c r="M11316" s="145">
        <v>265952</v>
      </c>
      <c r="N11316" s="148">
        <v>0.32500000000000001</v>
      </c>
      <c r="O11316" s="148">
        <v>0.48299999999999998</v>
      </c>
      <c r="P11316" s="148">
        <v>0.78799999999999903</v>
      </c>
      <c r="Q11316" s="148">
        <v>0.28899999999999998</v>
      </c>
      <c r="R11316" s="148">
        <v>2</v>
      </c>
      <c r="S11316" s="148">
        <v>9.06E-2</v>
      </c>
      <c r="T11316" s="148">
        <v>-10.612</v>
      </c>
      <c r="U11316" s="148">
        <v>1</v>
      </c>
      <c r="V11316" s="148">
        <v>3.3399999999999999E-2</v>
      </c>
      <c r="W11316" s="148">
        <v>106.32899999999999</v>
      </c>
      <c r="X11316" s="148">
        <v>4</v>
      </c>
      <c r="Y11316" s="148">
        <v>0.88400000000000001</v>
      </c>
    </row>
    <row r="11317" spans="11:25" x14ac:dyDescent="0.25">
      <c r="K11317" s="145" t="s">
        <v>9315</v>
      </c>
      <c r="L11317" s="145">
        <v>33</v>
      </c>
      <c r="M11317" s="145">
        <v>128360</v>
      </c>
      <c r="N11317" s="148">
        <v>0.188</v>
      </c>
      <c r="O11317" s="148">
        <v>0.54100000000000004</v>
      </c>
      <c r="P11317" s="148">
        <v>0.67599999999999905</v>
      </c>
      <c r="Q11317" s="148">
        <v>0.80299999999999905</v>
      </c>
      <c r="R11317" s="148">
        <v>0</v>
      </c>
      <c r="S11317" s="148">
        <v>0.123</v>
      </c>
      <c r="T11317" s="148">
        <v>-7.9879999999999898</v>
      </c>
      <c r="U11317" s="148">
        <v>1</v>
      </c>
      <c r="V11317" s="148">
        <v>0.13500000000000001</v>
      </c>
      <c r="W11317" s="148">
        <v>76.230999999999995</v>
      </c>
      <c r="X11317" s="148">
        <v>4</v>
      </c>
      <c r="Y11317" s="148">
        <v>0.91099999999999903</v>
      </c>
    </row>
    <row r="11318" spans="11:25" x14ac:dyDescent="0.25">
      <c r="K11318" s="145" t="s">
        <v>9315</v>
      </c>
      <c r="L11318" s="145">
        <v>0</v>
      </c>
      <c r="M11318" s="145">
        <v>141093</v>
      </c>
      <c r="N11318" s="148">
        <v>0.13</v>
      </c>
      <c r="O11318" s="148">
        <v>0.71</v>
      </c>
      <c r="P11318" s="148">
        <v>0.50800000000000001</v>
      </c>
      <c r="Q11318" s="148">
        <v>4.87E-2</v>
      </c>
      <c r="R11318" s="148">
        <v>1</v>
      </c>
      <c r="S11318" s="148">
        <v>0.11899999999999999</v>
      </c>
      <c r="T11318" s="148">
        <v>-10.663</v>
      </c>
      <c r="U11318" s="148">
        <v>1</v>
      </c>
      <c r="V11318" s="148">
        <v>6.6500000000000004E-2</v>
      </c>
      <c r="W11318" s="148">
        <v>138.999</v>
      </c>
      <c r="X11318" s="148">
        <v>4</v>
      </c>
      <c r="Y11318" s="148">
        <v>0.748</v>
      </c>
    </row>
    <row r="11319" spans="11:25" x14ac:dyDescent="0.25">
      <c r="K11319" s="145" t="s">
        <v>9316</v>
      </c>
      <c r="L11319" s="145">
        <v>21</v>
      </c>
      <c r="M11319" s="145">
        <v>184786</v>
      </c>
      <c r="N11319" s="148">
        <v>0.83899999999999997</v>
      </c>
      <c r="O11319" s="148">
        <v>0.60499999999999998</v>
      </c>
      <c r="P11319" s="148">
        <v>0.66200000000000003</v>
      </c>
      <c r="Q11319" s="148">
        <v>0.78200000000000003</v>
      </c>
      <c r="R11319" s="148">
        <v>7</v>
      </c>
      <c r="S11319" s="148">
        <v>0.20699999999999999</v>
      </c>
      <c r="T11319" s="148">
        <v>-9.6980000000000004</v>
      </c>
      <c r="U11319" s="148">
        <v>0</v>
      </c>
      <c r="V11319" s="148">
        <v>4.4299999999999999E-2</v>
      </c>
      <c r="W11319" s="148">
        <v>106.029</v>
      </c>
      <c r="X11319" s="148">
        <v>4</v>
      </c>
      <c r="Y11319" s="148">
        <v>0.72199999999999998</v>
      </c>
    </row>
    <row r="11320" spans="11:25" x14ac:dyDescent="0.25">
      <c r="K11320" s="145" t="s">
        <v>9317</v>
      </c>
      <c r="L11320" s="145">
        <v>26</v>
      </c>
      <c r="M11320" s="145">
        <v>200840</v>
      </c>
      <c r="N11320" s="148">
        <v>0.65400000000000003</v>
      </c>
      <c r="O11320" s="148">
        <v>0.71899999999999997</v>
      </c>
      <c r="P11320" s="148">
        <v>0.71499999999999997</v>
      </c>
      <c r="Q11320" s="148">
        <v>5.0400000000000002E-3</v>
      </c>
      <c r="R11320" s="148">
        <v>7</v>
      </c>
      <c r="S11320" s="148">
        <v>0.251</v>
      </c>
      <c r="T11320" s="148">
        <v>-9.3579999999999899</v>
      </c>
      <c r="U11320" s="148">
        <v>0</v>
      </c>
      <c r="V11320" s="148">
        <v>5.3199999999999997E-2</v>
      </c>
      <c r="W11320" s="148">
        <v>95.167000000000002</v>
      </c>
      <c r="X11320" s="148">
        <v>4</v>
      </c>
      <c r="Y11320" s="148">
        <v>0.96099999999999997</v>
      </c>
    </row>
    <row r="11321" spans="11:25" x14ac:dyDescent="0.25">
      <c r="K11321" s="145" t="s">
        <v>9318</v>
      </c>
      <c r="L11321" s="145">
        <v>22</v>
      </c>
      <c r="M11321" s="145">
        <v>196920</v>
      </c>
      <c r="N11321" s="148">
        <v>0.79099999999999904</v>
      </c>
      <c r="O11321" s="148">
        <v>0.63300000000000001</v>
      </c>
      <c r="P11321" s="148">
        <v>0.51100000000000001</v>
      </c>
      <c r="Q11321" s="148">
        <v>5.2899999999999998E-5</v>
      </c>
      <c r="R11321" s="148">
        <v>0</v>
      </c>
      <c r="S11321" s="148">
        <v>9.7199999999999995E-2</v>
      </c>
      <c r="T11321" s="148">
        <v>-4.7699999999999996</v>
      </c>
      <c r="U11321" s="148">
        <v>1</v>
      </c>
      <c r="V11321" s="148">
        <v>5.3400000000000003E-2</v>
      </c>
      <c r="W11321" s="148">
        <v>112.011</v>
      </c>
      <c r="X11321" s="148">
        <v>4</v>
      </c>
      <c r="Y11321" s="148">
        <v>0.67700000000000005</v>
      </c>
    </row>
    <row r="11322" spans="11:25" x14ac:dyDescent="0.25">
      <c r="K11322" s="145" t="s">
        <v>9319</v>
      </c>
      <c r="L11322" s="145">
        <v>26</v>
      </c>
      <c r="M11322" s="145">
        <v>225933</v>
      </c>
      <c r="N11322" s="148">
        <v>0.84399999999999997</v>
      </c>
      <c r="O11322" s="148">
        <v>0.67299999999999904</v>
      </c>
      <c r="P11322" s="148">
        <v>0.59899999999999998</v>
      </c>
      <c r="Q11322" s="148">
        <v>0.88400000000000001</v>
      </c>
      <c r="R11322" s="148">
        <v>10</v>
      </c>
      <c r="S11322" s="148">
        <v>0.151</v>
      </c>
      <c r="T11322" s="148">
        <v>-10.492000000000001</v>
      </c>
      <c r="U11322" s="148">
        <v>0</v>
      </c>
      <c r="V11322" s="148">
        <v>4.8300000000000003E-2</v>
      </c>
      <c r="W11322" s="148">
        <v>91.167999999999907</v>
      </c>
      <c r="X11322" s="148">
        <v>4</v>
      </c>
      <c r="Y11322" s="148">
        <v>0.73199999999999998</v>
      </c>
    </row>
    <row r="11323" spans="11:25" x14ac:dyDescent="0.25">
      <c r="K11323" s="145" t="s">
        <v>9320</v>
      </c>
      <c r="L11323" s="145">
        <v>22</v>
      </c>
      <c r="M11323" s="145">
        <v>235333</v>
      </c>
      <c r="N11323" s="148">
        <v>0.54799999999999904</v>
      </c>
      <c r="O11323" s="148">
        <v>0.63600000000000001</v>
      </c>
      <c r="P11323" s="148">
        <v>0.72399999999999998</v>
      </c>
      <c r="Q11323" s="148">
        <v>2.2700000000000001E-2</v>
      </c>
      <c r="R11323" s="148">
        <v>9</v>
      </c>
      <c r="S11323" s="148">
        <v>7.0699999999999999E-2</v>
      </c>
      <c r="T11323" s="148">
        <v>-8.24</v>
      </c>
      <c r="U11323" s="148">
        <v>1</v>
      </c>
      <c r="V11323" s="148">
        <v>4.2799999999999998E-2</v>
      </c>
      <c r="W11323" s="148">
        <v>135.91499999999999</v>
      </c>
      <c r="X11323" s="148">
        <v>4</v>
      </c>
      <c r="Y11323" s="148">
        <v>0.92299999999999904</v>
      </c>
    </row>
    <row r="11324" spans="11:25" x14ac:dyDescent="0.25">
      <c r="K11324" s="145" t="s">
        <v>9321</v>
      </c>
      <c r="L11324" s="145">
        <v>24</v>
      </c>
      <c r="M11324" s="145">
        <v>167893</v>
      </c>
      <c r="N11324" s="148">
        <v>0.91200000000000003</v>
      </c>
      <c r="O11324" s="148">
        <v>0.41</v>
      </c>
      <c r="P11324" s="148">
        <v>0.78799999999999903</v>
      </c>
      <c r="Q11324" s="148">
        <v>0.80900000000000005</v>
      </c>
      <c r="R11324" s="148">
        <v>5</v>
      </c>
      <c r="S11324" s="148">
        <v>9.9699999999999997E-2</v>
      </c>
      <c r="T11324" s="148">
        <v>-12.182</v>
      </c>
      <c r="U11324" s="148">
        <v>0</v>
      </c>
      <c r="V11324" s="148">
        <v>3.9300000000000002E-2</v>
      </c>
      <c r="W11324" s="148">
        <v>152.47</v>
      </c>
      <c r="X11324" s="148">
        <v>4</v>
      </c>
      <c r="Y11324" s="148">
        <v>0.78799999999999903</v>
      </c>
    </row>
    <row r="11325" spans="11:25" x14ac:dyDescent="0.25">
      <c r="K11325" s="145" t="s">
        <v>9322</v>
      </c>
      <c r="L11325" s="145">
        <v>22</v>
      </c>
      <c r="M11325" s="145">
        <v>184826</v>
      </c>
      <c r="N11325" s="148">
        <v>0.86599999999999999</v>
      </c>
      <c r="O11325" s="148">
        <v>0.71099999999999997</v>
      </c>
      <c r="P11325" s="148">
        <v>0.80299999999999905</v>
      </c>
      <c r="Q11325" s="148">
        <v>0.87</v>
      </c>
      <c r="R11325" s="148">
        <v>2</v>
      </c>
      <c r="S11325" s="148">
        <v>0.23100000000000001</v>
      </c>
      <c r="T11325" s="148">
        <v>-8.7889999999999997</v>
      </c>
      <c r="U11325" s="148">
        <v>1</v>
      </c>
      <c r="V11325" s="148">
        <v>3.9100000000000003E-2</v>
      </c>
      <c r="W11325" s="148">
        <v>99.64</v>
      </c>
      <c r="X11325" s="148">
        <v>4</v>
      </c>
      <c r="Y11325" s="148">
        <v>0.95699999999999996</v>
      </c>
    </row>
    <row r="11326" spans="11:25" x14ac:dyDescent="0.25">
      <c r="K11326" s="145" t="s">
        <v>9323</v>
      </c>
      <c r="L11326" s="145">
        <v>24</v>
      </c>
      <c r="M11326" s="145">
        <v>187000</v>
      </c>
      <c r="N11326" s="148">
        <v>0.77400000000000002</v>
      </c>
      <c r="O11326" s="148">
        <v>0.68700000000000006</v>
      </c>
      <c r="P11326" s="148">
        <v>0.51200000000000001</v>
      </c>
      <c r="Q11326" s="148">
        <v>3.2800000000000003E-2</v>
      </c>
      <c r="R11326" s="148">
        <v>8</v>
      </c>
      <c r="S11326" s="148">
        <v>0.22</v>
      </c>
      <c r="T11326" s="148">
        <v>-10.49</v>
      </c>
      <c r="U11326" s="148">
        <v>1</v>
      </c>
      <c r="V11326" s="148">
        <v>4.9200000000000001E-2</v>
      </c>
      <c r="W11326" s="148">
        <v>123.494</v>
      </c>
      <c r="X11326" s="148">
        <v>4</v>
      </c>
      <c r="Y11326" s="148">
        <v>0.96099999999999997</v>
      </c>
    </row>
    <row r="11327" spans="11:25" x14ac:dyDescent="0.25">
      <c r="K11327" s="145" t="s">
        <v>9324</v>
      </c>
      <c r="L11327" s="145">
        <v>24</v>
      </c>
      <c r="M11327" s="145">
        <v>170533</v>
      </c>
      <c r="N11327" s="148">
        <v>0.76</v>
      </c>
      <c r="O11327" s="148">
        <v>0.60799999999999998</v>
      </c>
      <c r="P11327" s="148">
        <v>0.65599999999999903</v>
      </c>
      <c r="Q11327" s="148">
        <v>0.91299999999999903</v>
      </c>
      <c r="R11327" s="148">
        <v>0</v>
      </c>
      <c r="S11327" s="148">
        <v>0.245</v>
      </c>
      <c r="T11327" s="148">
        <v>-9.6679999999999993</v>
      </c>
      <c r="U11327" s="148">
        <v>1</v>
      </c>
      <c r="V11327" s="148">
        <v>4.2599999999999999E-2</v>
      </c>
      <c r="W11327" s="148">
        <v>96.054000000000002</v>
      </c>
      <c r="X11327" s="148">
        <v>4</v>
      </c>
      <c r="Y11327" s="148">
        <v>0.65300000000000002</v>
      </c>
    </row>
    <row r="11328" spans="11:25" x14ac:dyDescent="0.25">
      <c r="K11328" s="145" t="s">
        <v>9325</v>
      </c>
      <c r="L11328" s="145">
        <v>38</v>
      </c>
      <c r="M11328" s="145">
        <v>161640</v>
      </c>
      <c r="N11328" s="148">
        <v>0.72699999999999998</v>
      </c>
      <c r="O11328" s="148">
        <v>0.64800000000000002</v>
      </c>
      <c r="P11328" s="148">
        <v>0.52800000000000002</v>
      </c>
      <c r="Q11328" s="148">
        <v>1.5099999999999999E-5</v>
      </c>
      <c r="R11328" s="148">
        <v>0</v>
      </c>
      <c r="S11328" s="148">
        <v>0.127</v>
      </c>
      <c r="T11328" s="148">
        <v>-9.9649999999999999</v>
      </c>
      <c r="U11328" s="148">
        <v>1</v>
      </c>
      <c r="V11328" s="148">
        <v>6.2300000000000001E-2</v>
      </c>
      <c r="W11328" s="148">
        <v>82.096999999999994</v>
      </c>
      <c r="X11328" s="148">
        <v>4</v>
      </c>
      <c r="Y11328" s="148">
        <v>0.90300000000000002</v>
      </c>
    </row>
    <row r="11329" spans="11:25" x14ac:dyDescent="0.25">
      <c r="K11329" s="145" t="s">
        <v>9326</v>
      </c>
      <c r="L11329" s="145">
        <v>20</v>
      </c>
      <c r="M11329" s="145">
        <v>326826</v>
      </c>
      <c r="N11329" s="148">
        <v>0.28699999999999998</v>
      </c>
      <c r="O11329" s="148">
        <v>0.55600000000000005</v>
      </c>
      <c r="P11329" s="148">
        <v>0.59699999999999998</v>
      </c>
      <c r="Q11329" s="148">
        <v>7.5400000000000003E-5</v>
      </c>
      <c r="R11329" s="148">
        <v>5</v>
      </c>
      <c r="S11329" s="148">
        <v>0.113</v>
      </c>
      <c r="T11329" s="148">
        <v>-13.700999999999899</v>
      </c>
      <c r="U11329" s="148">
        <v>1</v>
      </c>
      <c r="V11329" s="148">
        <v>0.14499999999999999</v>
      </c>
      <c r="W11329" s="148">
        <v>109.173999999999</v>
      </c>
      <c r="X11329" s="148">
        <v>4</v>
      </c>
      <c r="Y11329" s="148">
        <v>0.60599999999999998</v>
      </c>
    </row>
    <row r="11330" spans="11:25" x14ac:dyDescent="0.25">
      <c r="K11330" s="145" t="s">
        <v>4409</v>
      </c>
      <c r="L11330" s="145">
        <v>84</v>
      </c>
      <c r="M11330" s="145">
        <v>208373</v>
      </c>
      <c r="N11330" s="148">
        <v>0.157</v>
      </c>
      <c r="O11330" s="148">
        <v>0.53200000000000003</v>
      </c>
      <c r="P11330" s="148">
        <v>0.86899999999999999</v>
      </c>
      <c r="Q11330" s="148">
        <v>5.0799999999999899E-3</v>
      </c>
      <c r="R11330" s="148">
        <v>11</v>
      </c>
      <c r="S11330" s="148">
        <v>0.13600000000000001</v>
      </c>
      <c r="T11330" s="148">
        <v>-5.0939999999999896</v>
      </c>
      <c r="U11330" s="148">
        <v>1</v>
      </c>
      <c r="V11330" s="148">
        <v>0.17199999999999999</v>
      </c>
      <c r="W11330" s="148">
        <v>159.803</v>
      </c>
      <c r="X11330" s="148">
        <v>4</v>
      </c>
      <c r="Y11330" s="148">
        <v>0.42199999999999999</v>
      </c>
    </row>
    <row r="11331" spans="11:25" x14ac:dyDescent="0.25">
      <c r="K11331" s="145" t="s">
        <v>9327</v>
      </c>
      <c r="L11331" s="145">
        <v>83</v>
      </c>
      <c r="M11331" s="145">
        <v>195706</v>
      </c>
      <c r="N11331" s="148">
        <v>0.109</v>
      </c>
      <c r="O11331" s="148">
        <v>0.501</v>
      </c>
      <c r="P11331" s="148">
        <v>0.51900000000000002</v>
      </c>
      <c r="Q11331" s="148">
        <v>0</v>
      </c>
      <c r="R11331" s="148">
        <v>4</v>
      </c>
      <c r="S11331" s="148">
        <v>0.45399999999999902</v>
      </c>
      <c r="T11331" s="148">
        <v>-5.88</v>
      </c>
      <c r="U11331" s="148">
        <v>0</v>
      </c>
      <c r="V11331" s="148">
        <v>4.0899999999999999E-2</v>
      </c>
      <c r="W11331" s="148">
        <v>133.99</v>
      </c>
      <c r="X11331" s="148">
        <v>4</v>
      </c>
      <c r="Y11331" s="148">
        <v>0.16800000000000001</v>
      </c>
    </row>
    <row r="11332" spans="11:25" x14ac:dyDescent="0.25">
      <c r="K11332" s="145" t="s">
        <v>9328</v>
      </c>
      <c r="L11332" s="145">
        <v>90</v>
      </c>
      <c r="M11332" s="145">
        <v>202620</v>
      </c>
      <c r="N11332" s="148">
        <v>0.20499999999999999</v>
      </c>
      <c r="O11332" s="148">
        <v>0.626</v>
      </c>
      <c r="P11332" s="148">
        <v>0.88</v>
      </c>
      <c r="Q11332" s="148">
        <v>0</v>
      </c>
      <c r="R11332" s="148">
        <v>9</v>
      </c>
      <c r="S11332" s="148">
        <v>0.128</v>
      </c>
      <c r="T11332" s="148">
        <v>-2.3839999999999999</v>
      </c>
      <c r="U11332" s="148">
        <v>0</v>
      </c>
      <c r="V11332" s="148">
        <v>5.04E-2</v>
      </c>
      <c r="W11332" s="148">
        <v>95.078999999999994</v>
      </c>
      <c r="X11332" s="148">
        <v>4</v>
      </c>
      <c r="Y11332" s="148">
        <v>0.53400000000000003</v>
      </c>
    </row>
    <row r="11333" spans="11:25" x14ac:dyDescent="0.25">
      <c r="K11333" s="145" t="s">
        <v>476</v>
      </c>
      <c r="L11333" s="145">
        <v>55</v>
      </c>
      <c r="M11333" s="145">
        <v>184732</v>
      </c>
      <c r="N11333" s="148">
        <v>0.20799999999999999</v>
      </c>
      <c r="O11333" s="148">
        <v>0.748</v>
      </c>
      <c r="P11333" s="148">
        <v>0.65200000000000002</v>
      </c>
      <c r="Q11333" s="148">
        <v>0</v>
      </c>
      <c r="R11333" s="148">
        <v>7</v>
      </c>
      <c r="S11333" s="148">
        <v>0.128</v>
      </c>
      <c r="T11333" s="148">
        <v>-3.02</v>
      </c>
      <c r="U11333" s="148">
        <v>1</v>
      </c>
      <c r="V11333" s="148">
        <v>5.7999999999999899E-2</v>
      </c>
      <c r="W11333" s="148">
        <v>106.914</v>
      </c>
      <c r="X11333" s="148">
        <v>4</v>
      </c>
      <c r="Y11333" s="148">
        <v>0.43099999999999999</v>
      </c>
    </row>
    <row r="11334" spans="11:25" x14ac:dyDescent="0.25">
      <c r="K11334" s="145" t="s">
        <v>1531</v>
      </c>
      <c r="L11334" s="145">
        <v>22</v>
      </c>
      <c r="M11334" s="145">
        <v>213427</v>
      </c>
      <c r="N11334" s="148">
        <v>3.1199999999999999E-3</v>
      </c>
      <c r="O11334" s="148">
        <v>0.58299999999999996</v>
      </c>
      <c r="P11334" s="148">
        <v>0.73199999999999998</v>
      </c>
      <c r="Q11334" s="148">
        <v>9.8600000000000005E-6</v>
      </c>
      <c r="R11334" s="148">
        <v>11</v>
      </c>
      <c r="S11334" s="148">
        <v>0.26899999999999902</v>
      </c>
      <c r="T11334" s="148">
        <v>-5.7279999999999998</v>
      </c>
      <c r="U11334" s="148">
        <v>0</v>
      </c>
      <c r="V11334" s="148">
        <v>4.5699999999999998E-2</v>
      </c>
      <c r="W11334" s="148">
        <v>145.99199999999999</v>
      </c>
      <c r="X11334" s="148">
        <v>4</v>
      </c>
      <c r="Y11334" s="148">
        <v>0.27600000000000002</v>
      </c>
    </row>
    <row r="11335" spans="11:25" x14ac:dyDescent="0.25">
      <c r="K11335" s="145" t="s">
        <v>9329</v>
      </c>
      <c r="L11335" s="145">
        <v>83</v>
      </c>
      <c r="M11335" s="145">
        <v>204502</v>
      </c>
      <c r="N11335" s="148">
        <v>0.22</v>
      </c>
      <c r="O11335" s="148">
        <v>0.874</v>
      </c>
      <c r="P11335" s="148">
        <v>0.497</v>
      </c>
      <c r="Q11335" s="148">
        <v>0</v>
      </c>
      <c r="R11335" s="148">
        <v>6</v>
      </c>
      <c r="S11335" s="148">
        <v>7.6100000000000001E-2</v>
      </c>
      <c r="T11335" s="148">
        <v>-5.484</v>
      </c>
      <c r="U11335" s="148">
        <v>1</v>
      </c>
      <c r="V11335" s="148">
        <v>5.62E-2</v>
      </c>
      <c r="W11335" s="148">
        <v>106.023</v>
      </c>
      <c r="X11335" s="148">
        <v>4</v>
      </c>
      <c r="Y11335" s="148">
        <v>0.54200000000000004</v>
      </c>
    </row>
    <row r="11336" spans="11:25" x14ac:dyDescent="0.25">
      <c r="K11336" s="145" t="s">
        <v>4382</v>
      </c>
      <c r="L11336" s="145">
        <v>89</v>
      </c>
      <c r="M11336" s="145">
        <v>217946</v>
      </c>
      <c r="N11336" s="148">
        <v>4.0300000000000002E-2</v>
      </c>
      <c r="O11336" s="148">
        <v>0.83599999999999997</v>
      </c>
      <c r="P11336" s="148">
        <v>0.54400000000000004</v>
      </c>
      <c r="Q11336" s="148">
        <v>0</v>
      </c>
      <c r="R11336" s="148">
        <v>7</v>
      </c>
      <c r="S11336" s="148">
        <v>8.2400000000000001E-2</v>
      </c>
      <c r="T11336" s="148">
        <v>-5.9749999999999996</v>
      </c>
      <c r="U11336" s="148">
        <v>1</v>
      </c>
      <c r="V11336" s="148">
        <v>9.4299999999999995E-2</v>
      </c>
      <c r="W11336" s="148">
        <v>97.027999999999906</v>
      </c>
      <c r="X11336" s="148">
        <v>4</v>
      </c>
      <c r="Y11336" s="148">
        <v>0.51</v>
      </c>
    </row>
    <row r="11337" spans="11:25" x14ac:dyDescent="0.25">
      <c r="K11337" s="145" t="s">
        <v>4384</v>
      </c>
      <c r="L11337" s="145">
        <v>79</v>
      </c>
      <c r="M11337" s="145">
        <v>211666</v>
      </c>
      <c r="N11337" s="148">
        <v>4.7199999999999999E-2</v>
      </c>
      <c r="O11337" s="148">
        <v>0.628</v>
      </c>
      <c r="P11337" s="148">
        <v>0.69799999999999995</v>
      </c>
      <c r="Q11337" s="148">
        <v>1.4300000000000001E-3</v>
      </c>
      <c r="R11337" s="148">
        <v>6</v>
      </c>
      <c r="S11337" s="148">
        <v>9.0700000000000003E-2</v>
      </c>
      <c r="T11337" s="148">
        <v>-5.6079999999999997</v>
      </c>
      <c r="U11337" s="148">
        <v>0</v>
      </c>
      <c r="V11337" s="148">
        <v>0.105</v>
      </c>
      <c r="W11337" s="148">
        <v>89.975999999999999</v>
      </c>
      <c r="X11337" s="148">
        <v>4</v>
      </c>
      <c r="Y11337" s="148">
        <v>0.73199999999999998</v>
      </c>
    </row>
    <row r="11338" spans="11:25" x14ac:dyDescent="0.25">
      <c r="K11338" s="145" t="s">
        <v>4099</v>
      </c>
      <c r="L11338" s="145">
        <v>22</v>
      </c>
      <c r="M11338" s="145">
        <v>199849</v>
      </c>
      <c r="N11338" s="148">
        <v>7.6700000000000004E-2</v>
      </c>
      <c r="O11338" s="148">
        <v>0.79599999999999904</v>
      </c>
      <c r="P11338" s="148">
        <v>0.60599999999999998</v>
      </c>
      <c r="Q11338" s="148">
        <v>2.9900000000000002E-6</v>
      </c>
      <c r="R11338" s="148">
        <v>5</v>
      </c>
      <c r="S11338" s="148">
        <v>8.6300000000000002E-2</v>
      </c>
      <c r="T11338" s="148">
        <v>-5.2539999999999996</v>
      </c>
      <c r="U11338" s="148">
        <v>0</v>
      </c>
      <c r="V11338" s="148">
        <v>6.5699999999999995E-2</v>
      </c>
      <c r="W11338" s="148">
        <v>110.00700000000001</v>
      </c>
      <c r="X11338" s="148">
        <v>4</v>
      </c>
      <c r="Y11338" s="148">
        <v>0.42</v>
      </c>
    </row>
    <row r="11339" spans="11:25" x14ac:dyDescent="0.25">
      <c r="K11339" s="145" t="s">
        <v>4383</v>
      </c>
      <c r="L11339" s="145">
        <v>92</v>
      </c>
      <c r="M11339" s="145">
        <v>205920</v>
      </c>
      <c r="N11339" s="148">
        <v>0.04</v>
      </c>
      <c r="O11339" s="148">
        <v>0.69899999999999995</v>
      </c>
      <c r="P11339" s="148">
        <v>0.71299999999999997</v>
      </c>
      <c r="Q11339" s="148">
        <v>3.1099999999999999E-6</v>
      </c>
      <c r="R11339" s="148">
        <v>9</v>
      </c>
      <c r="S11339" s="148">
        <v>0.29399999999999998</v>
      </c>
      <c r="T11339" s="148">
        <v>-5.5069999999999997</v>
      </c>
      <c r="U11339" s="148">
        <v>0</v>
      </c>
      <c r="V11339" s="148">
        <v>5.9400000000000001E-2</v>
      </c>
      <c r="W11339" s="148">
        <v>121.99299999999999</v>
      </c>
      <c r="X11339" s="148">
        <v>4</v>
      </c>
      <c r="Y11339" s="148">
        <v>0.35399999999999998</v>
      </c>
    </row>
    <row r="11340" spans="11:25" x14ac:dyDescent="0.25">
      <c r="K11340" s="145" t="s">
        <v>4077</v>
      </c>
      <c r="L11340" s="145">
        <v>95</v>
      </c>
      <c r="M11340" s="145">
        <v>231266</v>
      </c>
      <c r="N11340" s="148">
        <v>0.35399999999999998</v>
      </c>
      <c r="O11340" s="148">
        <v>0.68</v>
      </c>
      <c r="P11340" s="148">
        <v>0.56299999999999994</v>
      </c>
      <c r="Q11340" s="148">
        <v>0</v>
      </c>
      <c r="R11340" s="148">
        <v>10</v>
      </c>
      <c r="S11340" s="148">
        <v>0.13600000000000001</v>
      </c>
      <c r="T11340" s="148">
        <v>-5.843</v>
      </c>
      <c r="U11340" s="148">
        <v>1</v>
      </c>
      <c r="V11340" s="148">
        <v>4.5400000000000003E-2</v>
      </c>
      <c r="W11340" s="148">
        <v>145.02799999999999</v>
      </c>
      <c r="X11340" s="148">
        <v>4</v>
      </c>
      <c r="Y11340" s="148">
        <v>0.374</v>
      </c>
    </row>
    <row r="11341" spans="11:25" x14ac:dyDescent="0.25">
      <c r="K11341" s="145" t="s">
        <v>1473</v>
      </c>
      <c r="L11341" s="145">
        <v>87</v>
      </c>
      <c r="M11341" s="145">
        <v>244960</v>
      </c>
      <c r="N11341" s="148">
        <v>0.41399999999999998</v>
      </c>
      <c r="O11341" s="148">
        <v>0.748</v>
      </c>
      <c r="P11341" s="148">
        <v>0.52400000000000002</v>
      </c>
      <c r="Q11341" s="148">
        <v>0</v>
      </c>
      <c r="R11341" s="148">
        <v>8</v>
      </c>
      <c r="S11341" s="148">
        <v>0.111</v>
      </c>
      <c r="T11341" s="148">
        <v>-5.5990000000000002</v>
      </c>
      <c r="U11341" s="148">
        <v>1</v>
      </c>
      <c r="V11341" s="148">
        <v>3.3799999999999997E-2</v>
      </c>
      <c r="W11341" s="148">
        <v>95.01</v>
      </c>
      <c r="X11341" s="148">
        <v>4</v>
      </c>
      <c r="Y11341" s="148">
        <v>0.66099999999999903</v>
      </c>
    </row>
    <row r="11342" spans="11:25" x14ac:dyDescent="0.25">
      <c r="K11342" s="145" t="s">
        <v>9330</v>
      </c>
      <c r="L11342" s="145">
        <v>42</v>
      </c>
      <c r="M11342" s="145">
        <v>197933</v>
      </c>
      <c r="N11342" s="148">
        <v>3.5299999999999998E-2</v>
      </c>
      <c r="O11342" s="148">
        <v>0.66299999999999903</v>
      </c>
      <c r="P11342" s="148">
        <v>0.71299999999999997</v>
      </c>
      <c r="Q11342" s="148">
        <v>7.6799999999999993E-6</v>
      </c>
      <c r="R11342" s="148">
        <v>7</v>
      </c>
      <c r="S11342" s="148">
        <v>8.43E-2</v>
      </c>
      <c r="T11342" s="148">
        <v>-6.6470000000000002</v>
      </c>
      <c r="U11342" s="148">
        <v>0</v>
      </c>
      <c r="V11342" s="148">
        <v>0.111999999999999</v>
      </c>
      <c r="W11342" s="148">
        <v>101.965</v>
      </c>
      <c r="X11342" s="148">
        <v>4</v>
      </c>
      <c r="Y11342" s="148">
        <v>0.69</v>
      </c>
    </row>
    <row r="11343" spans="11:25" x14ac:dyDescent="0.25">
      <c r="K11343" s="145" t="s">
        <v>3560</v>
      </c>
      <c r="L11343" s="145">
        <v>46</v>
      </c>
      <c r="M11343" s="145">
        <v>212120</v>
      </c>
      <c r="N11343" s="148">
        <v>0.33</v>
      </c>
      <c r="O11343" s="148">
        <v>0.65900000000000003</v>
      </c>
      <c r="P11343" s="148">
        <v>0.71599999999999997</v>
      </c>
      <c r="Q11343" s="148">
        <v>0</v>
      </c>
      <c r="R11343" s="148">
        <v>5</v>
      </c>
      <c r="S11343" s="148">
        <v>0.17299999999999999</v>
      </c>
      <c r="T11343" s="148">
        <v>-5.6729999999999903</v>
      </c>
      <c r="U11343" s="148">
        <v>0</v>
      </c>
      <c r="V11343" s="148">
        <v>0.111</v>
      </c>
      <c r="W11343" s="148">
        <v>148.01499999999999</v>
      </c>
      <c r="X11343" s="148">
        <v>4</v>
      </c>
      <c r="Y11343" s="148">
        <v>0.437</v>
      </c>
    </row>
    <row r="11344" spans="11:25" x14ac:dyDescent="0.25">
      <c r="K11344" s="145" t="s">
        <v>4387</v>
      </c>
      <c r="L11344" s="145">
        <v>88</v>
      </c>
      <c r="M11344" s="145">
        <v>209320</v>
      </c>
      <c r="N11344" s="148">
        <v>2.6099999999999999E-3</v>
      </c>
      <c r="O11344" s="148">
        <v>0.76200000000000001</v>
      </c>
      <c r="P11344" s="148">
        <v>0.7</v>
      </c>
      <c r="Q11344" s="148">
        <v>1.56E-5</v>
      </c>
      <c r="R11344" s="148">
        <v>9</v>
      </c>
      <c r="S11344" s="148">
        <v>0.153</v>
      </c>
      <c r="T11344" s="148">
        <v>-6.0209999999999999</v>
      </c>
      <c r="U11344" s="148">
        <v>0</v>
      </c>
      <c r="V11344" s="148">
        <v>6.9400000000000003E-2</v>
      </c>
      <c r="W11344" s="148">
        <v>116.07299999999999</v>
      </c>
      <c r="X11344" s="148">
        <v>4</v>
      </c>
      <c r="Y11344" s="148">
        <v>0.60799999999999998</v>
      </c>
    </row>
    <row r="11345" spans="11:25" x14ac:dyDescent="0.25">
      <c r="K11345" s="145" t="s">
        <v>4410</v>
      </c>
      <c r="L11345" s="145">
        <v>27</v>
      </c>
      <c r="M11345" s="145">
        <v>288876</v>
      </c>
      <c r="N11345" s="148">
        <v>5.33E-2</v>
      </c>
      <c r="O11345" s="148">
        <v>0.59899999999999998</v>
      </c>
      <c r="P11345" s="148">
        <v>0.66700000000000004</v>
      </c>
      <c r="Q11345" s="148">
        <v>0</v>
      </c>
      <c r="R11345" s="148">
        <v>7</v>
      </c>
      <c r="S11345" s="148">
        <v>0.13400000000000001</v>
      </c>
      <c r="T11345" s="148">
        <v>-4.2669999999999897</v>
      </c>
      <c r="U11345" s="148">
        <v>1</v>
      </c>
      <c r="V11345" s="148">
        <v>3.6700000000000003E-2</v>
      </c>
      <c r="W11345" s="148">
        <v>80.983999999999995</v>
      </c>
      <c r="X11345" s="148">
        <v>4</v>
      </c>
      <c r="Y11345" s="148">
        <v>0.81699999999999995</v>
      </c>
    </row>
    <row r="11346" spans="11:25" x14ac:dyDescent="0.25">
      <c r="K11346" s="145">
        <v>2002</v>
      </c>
      <c r="L11346" s="145">
        <v>85</v>
      </c>
      <c r="M11346" s="145">
        <v>186986</v>
      </c>
      <c r="N11346" s="148">
        <v>3.7199999999999997E-2</v>
      </c>
      <c r="O11346" s="148">
        <v>0.69699999999999995</v>
      </c>
      <c r="P11346" s="148">
        <v>0.68299999999999905</v>
      </c>
      <c r="Q11346" s="148">
        <v>0</v>
      </c>
      <c r="R11346" s="148">
        <v>1</v>
      </c>
      <c r="S11346" s="148">
        <v>0.13699999999999901</v>
      </c>
      <c r="T11346" s="148">
        <v>-2.8809999999999998</v>
      </c>
      <c r="U11346" s="148">
        <v>0</v>
      </c>
      <c r="V11346" s="148">
        <v>0.11699999999999899</v>
      </c>
      <c r="W11346" s="148">
        <v>96.132999999999996</v>
      </c>
      <c r="X11346" s="148">
        <v>4</v>
      </c>
      <c r="Y11346" s="148">
        <v>0.60299999999999998</v>
      </c>
    </row>
    <row r="11347" spans="11:25" x14ac:dyDescent="0.25">
      <c r="K11347" s="145" t="s">
        <v>4386</v>
      </c>
      <c r="L11347" s="145">
        <v>82</v>
      </c>
      <c r="M11347" s="145">
        <v>214480</v>
      </c>
      <c r="N11347" s="148">
        <v>0.10299999999999999</v>
      </c>
      <c r="O11347" s="148">
        <v>0.80299999999999905</v>
      </c>
      <c r="P11347" s="148">
        <v>0.58499999999999996</v>
      </c>
      <c r="Q11347" s="148">
        <v>3.9400000000000004E-6</v>
      </c>
      <c r="R11347" s="148">
        <v>8</v>
      </c>
      <c r="S11347" s="148">
        <v>6.4399999999999999E-2</v>
      </c>
      <c r="T11347" s="148">
        <v>-5.8609999999999998</v>
      </c>
      <c r="U11347" s="148">
        <v>1</v>
      </c>
      <c r="V11347" s="148">
        <v>4.3200000000000002E-2</v>
      </c>
      <c r="W11347" s="148">
        <v>105.017</v>
      </c>
      <c r="X11347" s="148">
        <v>4</v>
      </c>
      <c r="Y11347" s="148">
        <v>0.59299999999999997</v>
      </c>
    </row>
    <row r="11348" spans="11:25" x14ac:dyDescent="0.25">
      <c r="K11348" s="145" t="s">
        <v>9331</v>
      </c>
      <c r="L11348" s="145">
        <v>84</v>
      </c>
      <c r="M11348" s="145">
        <v>210090</v>
      </c>
      <c r="N11348" s="148">
        <v>0.253</v>
      </c>
      <c r="O11348" s="148">
        <v>0.69</v>
      </c>
      <c r="P11348" s="148">
        <v>0.622</v>
      </c>
      <c r="Q11348" s="148">
        <v>0</v>
      </c>
      <c r="R11348" s="148">
        <v>5</v>
      </c>
      <c r="S11348" s="148">
        <v>0.11599999999999901</v>
      </c>
      <c r="T11348" s="148">
        <v>-5.0250000000000004</v>
      </c>
      <c r="U11348" s="148">
        <v>0</v>
      </c>
      <c r="V11348" s="148">
        <v>6.2199999999999998E-2</v>
      </c>
      <c r="W11348" s="148">
        <v>102.04</v>
      </c>
      <c r="X11348" s="148">
        <v>4</v>
      </c>
      <c r="Y11348" s="148">
        <v>0.54400000000000004</v>
      </c>
    </row>
    <row r="11349" spans="11:25" x14ac:dyDescent="0.25">
      <c r="K11349" s="145" t="s">
        <v>1707</v>
      </c>
      <c r="L11349" s="145">
        <v>88</v>
      </c>
      <c r="M11349" s="145">
        <v>197436</v>
      </c>
      <c r="N11349" s="148">
        <v>0.53500000000000003</v>
      </c>
      <c r="O11349" s="148">
        <v>0.752</v>
      </c>
      <c r="P11349" s="148">
        <v>0.505</v>
      </c>
      <c r="Q11349" s="148">
        <v>2.5500000000000001E-6</v>
      </c>
      <c r="R11349" s="148">
        <v>9</v>
      </c>
      <c r="S11349" s="148">
        <v>0.104</v>
      </c>
      <c r="T11349" s="148">
        <v>-7.6210000000000004</v>
      </c>
      <c r="U11349" s="148">
        <v>1</v>
      </c>
      <c r="V11349" s="148">
        <v>0.253</v>
      </c>
      <c r="W11349" s="148">
        <v>91.97</v>
      </c>
      <c r="X11349" s="148">
        <v>4</v>
      </c>
      <c r="Y11349" s="148">
        <v>0.41899999999999998</v>
      </c>
    </row>
    <row r="11350" spans="11:25" x14ac:dyDescent="0.25">
      <c r="K11350" s="145" t="s">
        <v>9332</v>
      </c>
      <c r="L11350" s="145">
        <v>87</v>
      </c>
      <c r="M11350" s="145">
        <v>202546</v>
      </c>
      <c r="N11350" s="148">
        <v>0.19899999999999901</v>
      </c>
      <c r="O11350" s="148">
        <v>0.79799999999999904</v>
      </c>
      <c r="P11350" s="148">
        <v>0.53900000000000003</v>
      </c>
      <c r="Q11350" s="148">
        <v>1.66E-5</v>
      </c>
      <c r="R11350" s="148">
        <v>1</v>
      </c>
      <c r="S11350" s="148">
        <v>0.16500000000000001</v>
      </c>
      <c r="T11350" s="148">
        <v>-6.351</v>
      </c>
      <c r="U11350" s="148">
        <v>1</v>
      </c>
      <c r="V11350" s="148">
        <v>4.2099999999999999E-2</v>
      </c>
      <c r="W11350" s="148">
        <v>136.94899999999899</v>
      </c>
      <c r="X11350" s="148">
        <v>4</v>
      </c>
      <c r="Y11350" s="148">
        <v>0.39399999999999902</v>
      </c>
    </row>
    <row r="11351" spans="11:25" x14ac:dyDescent="0.25">
      <c r="K11351" s="145" t="s">
        <v>4404</v>
      </c>
      <c r="L11351" s="145">
        <v>46</v>
      </c>
      <c r="M11351" s="145">
        <v>174800</v>
      </c>
      <c r="N11351" s="148">
        <v>3.9300000000000002E-2</v>
      </c>
      <c r="O11351" s="148">
        <v>0.65900000000000003</v>
      </c>
      <c r="P11351" s="148">
        <v>0.71699999999999997</v>
      </c>
      <c r="Q11351" s="148">
        <v>0</v>
      </c>
      <c r="R11351" s="148">
        <v>8</v>
      </c>
      <c r="S11351" s="148">
        <v>7.6899999999999996E-2</v>
      </c>
      <c r="T11351" s="148">
        <v>-4.202</v>
      </c>
      <c r="U11351" s="148">
        <v>1</v>
      </c>
      <c r="V11351" s="148">
        <v>5.8099999999999999E-2</v>
      </c>
      <c r="W11351" s="148">
        <v>103.036</v>
      </c>
      <c r="X11351" s="148">
        <v>4</v>
      </c>
      <c r="Y11351" s="148">
        <v>0.71</v>
      </c>
    </row>
    <row r="11352" spans="11:25" x14ac:dyDescent="0.25">
      <c r="K11352" s="145" t="s">
        <v>4396</v>
      </c>
      <c r="L11352" s="145">
        <v>59</v>
      </c>
      <c r="M11352" s="145">
        <v>166138</v>
      </c>
      <c r="N11352" s="148">
        <v>3.6900000000000002E-2</v>
      </c>
      <c r="O11352" s="148">
        <v>0.73599999999999999</v>
      </c>
      <c r="P11352" s="148">
        <v>0.879</v>
      </c>
      <c r="Q11352" s="148">
        <v>7.36E-4</v>
      </c>
      <c r="R11352" s="148">
        <v>9</v>
      </c>
      <c r="S11352" s="148">
        <v>0.23300000000000001</v>
      </c>
      <c r="T11352" s="148">
        <v>-3.782</v>
      </c>
      <c r="U11352" s="148">
        <v>0</v>
      </c>
      <c r="V11352" s="148">
        <v>6.9599999999999995E-2</v>
      </c>
      <c r="W11352" s="148">
        <v>107.976</v>
      </c>
      <c r="X11352" s="148">
        <v>4</v>
      </c>
      <c r="Y11352" s="148">
        <v>0.75700000000000001</v>
      </c>
    </row>
    <row r="11353" spans="11:25" x14ac:dyDescent="0.25">
      <c r="K11353" s="145" t="s">
        <v>676</v>
      </c>
      <c r="L11353" s="145">
        <v>40</v>
      </c>
      <c r="M11353" s="145">
        <v>189029</v>
      </c>
      <c r="N11353" s="148">
        <v>1.78E-2</v>
      </c>
      <c r="O11353" s="148">
        <v>0.54799999999999904</v>
      </c>
      <c r="P11353" s="148">
        <v>0.70099999999999996</v>
      </c>
      <c r="Q11353" s="148">
        <v>1.34E-5</v>
      </c>
      <c r="R11353" s="148">
        <v>11</v>
      </c>
      <c r="S11353" s="148">
        <v>0.13400000000000001</v>
      </c>
      <c r="T11353" s="148">
        <v>-4.8620000000000001</v>
      </c>
      <c r="U11353" s="148">
        <v>0</v>
      </c>
      <c r="V11353" s="148">
        <v>9.1399999999999995E-2</v>
      </c>
      <c r="W11353" s="148">
        <v>104.23699999999999</v>
      </c>
      <c r="X11353" s="148">
        <v>4</v>
      </c>
      <c r="Y11353" s="148">
        <v>0.309</v>
      </c>
    </row>
    <row r="11354" spans="11:25" x14ac:dyDescent="0.25">
      <c r="K11354" s="145" t="s">
        <v>4416</v>
      </c>
      <c r="L11354" s="145">
        <v>78</v>
      </c>
      <c r="M11354" s="145">
        <v>212647</v>
      </c>
      <c r="N11354" s="148">
        <v>8.6800000000000002E-3</v>
      </c>
      <c r="O11354" s="148">
        <v>0.56499999999999995</v>
      </c>
      <c r="P11354" s="148">
        <v>0.84899999999999998</v>
      </c>
      <c r="Q11354" s="148">
        <v>4.6800000000000001E-6</v>
      </c>
      <c r="R11354" s="148">
        <v>0</v>
      </c>
      <c r="S11354" s="148">
        <v>0.12</v>
      </c>
      <c r="T11354" s="148">
        <v>-3.516</v>
      </c>
      <c r="U11354" s="148">
        <v>0</v>
      </c>
      <c r="V11354" s="148">
        <v>5.1700000000000003E-2</v>
      </c>
      <c r="W11354" s="148">
        <v>102.033999999999</v>
      </c>
      <c r="X11354" s="148">
        <v>4</v>
      </c>
      <c r="Y11354" s="148">
        <v>0.42699999999999999</v>
      </c>
    </row>
    <row r="11355" spans="11:25" x14ac:dyDescent="0.25">
      <c r="K11355" s="145" t="s">
        <v>9333</v>
      </c>
      <c r="L11355" s="145">
        <v>69</v>
      </c>
      <c r="M11355" s="145">
        <v>202193</v>
      </c>
      <c r="N11355" s="148">
        <v>0.127</v>
      </c>
      <c r="O11355" s="148">
        <v>0.67200000000000004</v>
      </c>
      <c r="P11355" s="148">
        <v>0.64200000000000002</v>
      </c>
      <c r="Q11355" s="148">
        <v>0</v>
      </c>
      <c r="R11355" s="148">
        <v>5</v>
      </c>
      <c r="S11355" s="148">
        <v>0.13699999999999901</v>
      </c>
      <c r="T11355" s="148">
        <v>-4.5519999999999996</v>
      </c>
      <c r="U11355" s="148">
        <v>1</v>
      </c>
      <c r="V11355" s="148">
        <v>4.6100000000000002E-2</v>
      </c>
      <c r="W11355" s="148">
        <v>123.98399999999999</v>
      </c>
      <c r="X11355" s="148">
        <v>4</v>
      </c>
      <c r="Y11355" s="148">
        <v>0.65599999999999903</v>
      </c>
    </row>
    <row r="11356" spans="11:25" x14ac:dyDescent="0.25">
      <c r="K11356" s="145" t="s">
        <v>9334</v>
      </c>
      <c r="L11356" s="145">
        <v>80</v>
      </c>
      <c r="M11356" s="145">
        <v>251466</v>
      </c>
      <c r="N11356" s="148">
        <v>1.8599999999999998E-2</v>
      </c>
      <c r="O11356" s="148">
        <v>0.75700000000000001</v>
      </c>
      <c r="P11356" s="148">
        <v>0.67200000000000004</v>
      </c>
      <c r="Q11356" s="148">
        <v>0</v>
      </c>
      <c r="R11356" s="148">
        <v>0</v>
      </c>
      <c r="S11356" s="148">
        <v>0.158</v>
      </c>
      <c r="T11356" s="148">
        <v>-6.524</v>
      </c>
      <c r="U11356" s="148">
        <v>0</v>
      </c>
      <c r="V11356" s="148">
        <v>9.5500000000000002E-2</v>
      </c>
      <c r="W11356" s="148">
        <v>111.996</v>
      </c>
      <c r="X11356" s="148">
        <v>4</v>
      </c>
      <c r="Y11356" s="148">
        <v>0.38200000000000001</v>
      </c>
    </row>
    <row r="11357" spans="11:25" x14ac:dyDescent="0.25">
      <c r="K11357" s="145" t="s">
        <v>611</v>
      </c>
      <c r="L11357" s="145">
        <v>84</v>
      </c>
      <c r="M11357" s="145">
        <v>205946</v>
      </c>
      <c r="N11357" s="148">
        <v>7.7100000000000002E-2</v>
      </c>
      <c r="O11357" s="148">
        <v>0.65200000000000002</v>
      </c>
      <c r="P11357" s="148">
        <v>0.71299999999999997</v>
      </c>
      <c r="Q11357" s="148">
        <v>1.0199999999999901E-5</v>
      </c>
      <c r="R11357" s="148">
        <v>8</v>
      </c>
      <c r="S11357" s="148">
        <v>0.14399999999999999</v>
      </c>
      <c r="T11357" s="148">
        <v>-5.3109999999999999</v>
      </c>
      <c r="U11357" s="148">
        <v>1</v>
      </c>
      <c r="V11357" s="148">
        <v>3.6799999999999999E-2</v>
      </c>
      <c r="W11357" s="148">
        <v>100.023</v>
      </c>
      <c r="X11357" s="148">
        <v>4</v>
      </c>
      <c r="Y11357" s="148">
        <v>0.152</v>
      </c>
    </row>
    <row r="11358" spans="11:25" x14ac:dyDescent="0.25">
      <c r="K11358" s="145" t="s">
        <v>9335</v>
      </c>
      <c r="L11358" s="145">
        <v>89</v>
      </c>
      <c r="M11358" s="145">
        <v>233712</v>
      </c>
      <c r="N11358" s="148">
        <v>0.58099999999999996</v>
      </c>
      <c r="O11358" s="148">
        <v>0.82499999999999996</v>
      </c>
      <c r="P11358" s="148">
        <v>0.65200000000000002</v>
      </c>
      <c r="Q11358" s="148">
        <v>0</v>
      </c>
      <c r="R11358" s="148">
        <v>1</v>
      </c>
      <c r="S11358" s="148">
        <v>9.3100000000000002E-2</v>
      </c>
      <c r="T11358" s="148">
        <v>-3.1829999999999998</v>
      </c>
      <c r="U11358" s="148">
        <v>0</v>
      </c>
      <c r="V11358" s="148">
        <v>8.0199999999999994E-2</v>
      </c>
      <c r="W11358" s="148">
        <v>95.977000000000004</v>
      </c>
      <c r="X11358" s="148">
        <v>4</v>
      </c>
      <c r="Y11358" s="148">
        <v>0.93099999999999905</v>
      </c>
    </row>
    <row r="11359" spans="11:25" x14ac:dyDescent="0.25">
      <c r="K11359" s="145" t="s">
        <v>8608</v>
      </c>
      <c r="L11359" s="145">
        <v>37</v>
      </c>
      <c r="M11359" s="145">
        <v>216896</v>
      </c>
      <c r="N11359" s="148">
        <v>0.186</v>
      </c>
      <c r="O11359" s="148">
        <v>0.76800000000000002</v>
      </c>
      <c r="P11359" s="148">
        <v>0.51700000000000002</v>
      </c>
      <c r="Q11359" s="148">
        <v>3.8000000000000002E-5</v>
      </c>
      <c r="R11359" s="148">
        <v>7</v>
      </c>
      <c r="S11359" s="148">
        <v>0.104</v>
      </c>
      <c r="T11359" s="148">
        <v>-4.3230000000000004</v>
      </c>
      <c r="U11359" s="148">
        <v>0</v>
      </c>
      <c r="V11359" s="148">
        <v>3.1199999999999999E-2</v>
      </c>
      <c r="W11359" s="148">
        <v>104.992</v>
      </c>
      <c r="X11359" s="148">
        <v>4</v>
      </c>
      <c r="Y11359" s="148">
        <v>0.41799999999999998</v>
      </c>
    </row>
    <row r="11360" spans="11:25" x14ac:dyDescent="0.25">
      <c r="K11360" s="145" t="s">
        <v>1733</v>
      </c>
      <c r="L11360" s="145">
        <v>73</v>
      </c>
      <c r="M11360" s="145">
        <v>185360</v>
      </c>
      <c r="N11360" s="148">
        <v>5.5E-2</v>
      </c>
      <c r="O11360" s="148">
        <v>0.60199999999999998</v>
      </c>
      <c r="P11360" s="148">
        <v>0.79700000000000004</v>
      </c>
      <c r="Q11360" s="148">
        <v>0</v>
      </c>
      <c r="R11360" s="148">
        <v>6</v>
      </c>
      <c r="S11360" s="148">
        <v>0.187</v>
      </c>
      <c r="T11360" s="148">
        <v>-5.0839999999999996</v>
      </c>
      <c r="U11360" s="148">
        <v>0</v>
      </c>
      <c r="V11360" s="148">
        <v>5.3400000000000003E-2</v>
      </c>
      <c r="W11360" s="148">
        <v>92.927999999999997</v>
      </c>
      <c r="X11360" s="148">
        <v>4</v>
      </c>
      <c r="Y11360" s="148">
        <v>0.49199999999999999</v>
      </c>
    </row>
    <row r="11361" spans="11:25" x14ac:dyDescent="0.25">
      <c r="K11361" s="145" t="s">
        <v>2038</v>
      </c>
      <c r="L11361" s="145">
        <v>38</v>
      </c>
      <c r="M11361" s="145">
        <v>211475</v>
      </c>
      <c r="N11361" s="148">
        <v>9.69E-2</v>
      </c>
      <c r="O11361" s="148">
        <v>0.77400000000000002</v>
      </c>
      <c r="P11361" s="148">
        <v>0.626</v>
      </c>
      <c r="Q11361" s="148">
        <v>3.1199999999999999E-5</v>
      </c>
      <c r="R11361" s="148">
        <v>3</v>
      </c>
      <c r="S11361" s="148">
        <v>8.48E-2</v>
      </c>
      <c r="T11361" s="148">
        <v>-4.4319999999999897</v>
      </c>
      <c r="U11361" s="148">
        <v>0</v>
      </c>
      <c r="V11361" s="148">
        <v>4.3200000000000002E-2</v>
      </c>
      <c r="W11361" s="148">
        <v>100.041</v>
      </c>
      <c r="X11361" s="148">
        <v>4</v>
      </c>
      <c r="Y11361" s="148">
        <v>0.77700000000000002</v>
      </c>
    </row>
    <row r="11362" spans="11:25" x14ac:dyDescent="0.25">
      <c r="K11362" s="145" t="s">
        <v>9336</v>
      </c>
      <c r="L11362" s="145">
        <v>23</v>
      </c>
      <c r="M11362" s="145">
        <v>203782</v>
      </c>
      <c r="N11362" s="148">
        <v>4.1700000000000001E-2</v>
      </c>
      <c r="O11362" s="148">
        <v>0.77200000000000002</v>
      </c>
      <c r="P11362" s="148">
        <v>0.77500000000000002</v>
      </c>
      <c r="Q11362" s="148">
        <v>0</v>
      </c>
      <c r="R11362" s="148">
        <v>10</v>
      </c>
      <c r="S11362" s="148">
        <v>0.22600000000000001</v>
      </c>
      <c r="T11362" s="148">
        <v>-4.3879999999999999</v>
      </c>
      <c r="U11362" s="148">
        <v>0</v>
      </c>
      <c r="V11362" s="148">
        <v>0.111999999999999</v>
      </c>
      <c r="W11362" s="148">
        <v>124.97799999999999</v>
      </c>
      <c r="X11362" s="148">
        <v>4</v>
      </c>
      <c r="Y11362" s="148">
        <v>0.748</v>
      </c>
    </row>
    <row r="11363" spans="11:25" x14ac:dyDescent="0.25">
      <c r="K11363" s="145" t="s">
        <v>4398</v>
      </c>
      <c r="L11363" s="145">
        <v>71</v>
      </c>
      <c r="M11363" s="145">
        <v>222040</v>
      </c>
      <c r="N11363" s="148">
        <v>6.0400000000000002E-2</v>
      </c>
      <c r="O11363" s="148">
        <v>0.67</v>
      </c>
      <c r="P11363" s="148">
        <v>0.83799999999999997</v>
      </c>
      <c r="Q11363" s="148">
        <v>6.11E-4</v>
      </c>
      <c r="R11363" s="148">
        <v>0</v>
      </c>
      <c r="S11363" s="148">
        <v>0.159</v>
      </c>
      <c r="T11363" s="148">
        <v>-4.0309999999999997</v>
      </c>
      <c r="U11363" s="148">
        <v>1</v>
      </c>
      <c r="V11363" s="148">
        <v>3.6200000000000003E-2</v>
      </c>
      <c r="W11363" s="148">
        <v>104.997999999999</v>
      </c>
      <c r="X11363" s="148">
        <v>4</v>
      </c>
      <c r="Y11363" s="148">
        <v>0.71699999999999997</v>
      </c>
    </row>
    <row r="11364" spans="11:25" x14ac:dyDescent="0.25">
      <c r="K11364" s="145" t="s">
        <v>4393</v>
      </c>
      <c r="L11364" s="145">
        <v>76</v>
      </c>
      <c r="M11364" s="145">
        <v>193613</v>
      </c>
      <c r="N11364" s="148">
        <v>0.15</v>
      </c>
      <c r="O11364" s="148">
        <v>0.70299999999999996</v>
      </c>
      <c r="P11364" s="148">
        <v>0.86799999999999999</v>
      </c>
      <c r="Q11364" s="148">
        <v>0.13200000000000001</v>
      </c>
      <c r="R11364" s="148">
        <v>7</v>
      </c>
      <c r="S11364" s="148">
        <v>0.104</v>
      </c>
      <c r="T11364" s="148">
        <v>-4.6609999999999996</v>
      </c>
      <c r="U11364" s="148">
        <v>0</v>
      </c>
      <c r="V11364" s="148">
        <v>2.9100000000000001E-2</v>
      </c>
      <c r="W11364" s="148">
        <v>121.03</v>
      </c>
      <c r="X11364" s="148">
        <v>4</v>
      </c>
      <c r="Y11364" s="148">
        <v>0.73299999999999998</v>
      </c>
    </row>
    <row r="11365" spans="11:25" x14ac:dyDescent="0.25">
      <c r="K11365" s="145" t="s">
        <v>9337</v>
      </c>
      <c r="L11365" s="145">
        <v>83</v>
      </c>
      <c r="M11365" s="145">
        <v>199111</v>
      </c>
      <c r="N11365" s="148">
        <v>0.30299999999999999</v>
      </c>
      <c r="O11365" s="148">
        <v>0.65799999999999903</v>
      </c>
      <c r="P11365" s="148">
        <v>0.67799999999999905</v>
      </c>
      <c r="Q11365" s="148">
        <v>0</v>
      </c>
      <c r="R11365" s="148">
        <v>1</v>
      </c>
      <c r="S11365" s="148">
        <v>0.36099999999999999</v>
      </c>
      <c r="T11365" s="148">
        <v>-4.407</v>
      </c>
      <c r="U11365" s="148">
        <v>1</v>
      </c>
      <c r="V11365" s="148">
        <v>5.7999999999999899E-2</v>
      </c>
      <c r="W11365" s="148">
        <v>97.975999999999999</v>
      </c>
      <c r="X11365" s="148">
        <v>4</v>
      </c>
      <c r="Y11365" s="148">
        <v>0.66200000000000003</v>
      </c>
    </row>
    <row r="11366" spans="11:25" x14ac:dyDescent="0.25">
      <c r="K11366" s="145" t="s">
        <v>7850</v>
      </c>
      <c r="L11366" s="145">
        <v>88</v>
      </c>
      <c r="M11366" s="145">
        <v>131064</v>
      </c>
      <c r="N11366" s="148">
        <v>1.61E-2</v>
      </c>
      <c r="O11366" s="148">
        <v>0.71</v>
      </c>
      <c r="P11366" s="148">
        <v>0.78900000000000003</v>
      </c>
      <c r="Q11366" s="148">
        <v>2.7700000000000002E-6</v>
      </c>
      <c r="R11366" s="148">
        <v>4</v>
      </c>
      <c r="S11366" s="148">
        <v>0.45100000000000001</v>
      </c>
      <c r="T11366" s="148">
        <v>-3.8739999999999899</v>
      </c>
      <c r="U11366" s="148">
        <v>1</v>
      </c>
      <c r="V11366" s="148">
        <v>7.22E-2</v>
      </c>
      <c r="W11366" s="148">
        <v>142.929</v>
      </c>
      <c r="X11366" s="148">
        <v>4</v>
      </c>
      <c r="Y11366" s="148">
        <v>0.71699999999999997</v>
      </c>
    </row>
    <row r="11367" spans="11:25" x14ac:dyDescent="0.25">
      <c r="K11367" s="145" t="s">
        <v>4411</v>
      </c>
      <c r="L11367" s="145">
        <v>81</v>
      </c>
      <c r="M11367" s="145">
        <v>222160</v>
      </c>
      <c r="N11367" s="148">
        <v>0.19899999999999901</v>
      </c>
      <c r="O11367" s="148">
        <v>0.63</v>
      </c>
      <c r="P11367" s="148">
        <v>0.92799999999999905</v>
      </c>
      <c r="Q11367" s="148">
        <v>0.124</v>
      </c>
      <c r="R11367" s="148">
        <v>9</v>
      </c>
      <c r="S11367" s="148">
        <v>0.14799999999999999</v>
      </c>
      <c r="T11367" s="148">
        <v>-2.7869999999999999</v>
      </c>
      <c r="U11367" s="148">
        <v>0</v>
      </c>
      <c r="V11367" s="148">
        <v>3.3099999999999997E-2</v>
      </c>
      <c r="W11367" s="148">
        <v>123.96299999999999</v>
      </c>
      <c r="X11367" s="148">
        <v>4</v>
      </c>
      <c r="Y11367" s="148">
        <v>0.46500000000000002</v>
      </c>
    </row>
    <row r="11368" spans="11:25" x14ac:dyDescent="0.25">
      <c r="K11368" s="145" t="s">
        <v>4101</v>
      </c>
      <c r="L11368" s="145">
        <v>59</v>
      </c>
      <c r="M11368" s="145">
        <v>187146</v>
      </c>
      <c r="N11368" s="148">
        <v>7.6299999999999996E-3</v>
      </c>
      <c r="O11368" s="148">
        <v>0.60099999999999998</v>
      </c>
      <c r="P11368" s="148">
        <v>0.80900000000000005</v>
      </c>
      <c r="Q11368" s="148">
        <v>7.5700000000000003E-2</v>
      </c>
      <c r="R11368" s="148">
        <v>0</v>
      </c>
      <c r="S11368" s="148">
        <v>0.14499999999999999</v>
      </c>
      <c r="T11368" s="148">
        <v>-4.8140000000000001</v>
      </c>
      <c r="U11368" s="148">
        <v>1</v>
      </c>
      <c r="V11368" s="148">
        <v>4.41E-2</v>
      </c>
      <c r="W11368" s="148">
        <v>167.96</v>
      </c>
      <c r="X11368" s="148">
        <v>4</v>
      </c>
      <c r="Y11368" s="148">
        <v>0.249</v>
      </c>
    </row>
    <row r="11369" spans="11:25" x14ac:dyDescent="0.25">
      <c r="K11369" s="145" t="s">
        <v>6311</v>
      </c>
      <c r="L11369" s="145">
        <v>81</v>
      </c>
      <c r="M11369" s="145">
        <v>197266</v>
      </c>
      <c r="N11369" s="148">
        <v>9.2999999999999999E-2</v>
      </c>
      <c r="O11369" s="148">
        <v>0.628</v>
      </c>
      <c r="P11369" s="148">
        <v>0.59299999999999997</v>
      </c>
      <c r="Q11369" s="148">
        <v>1.6500000000000001E-6</v>
      </c>
      <c r="R11369" s="148">
        <v>8</v>
      </c>
      <c r="S11369" s="148">
        <v>9.6000000000000002E-2</v>
      </c>
      <c r="T11369" s="148">
        <v>-5.0359999999999996</v>
      </c>
      <c r="U11369" s="148">
        <v>1</v>
      </c>
      <c r="V11369" s="148">
        <v>3.2300000000000002E-2</v>
      </c>
      <c r="W11369" s="148">
        <v>125.026</v>
      </c>
      <c r="X11369" s="148">
        <v>4</v>
      </c>
      <c r="Y11369" s="148">
        <v>0.104</v>
      </c>
    </row>
    <row r="11370" spans="11:25" x14ac:dyDescent="0.25">
      <c r="K11370" s="145" t="s">
        <v>9338</v>
      </c>
      <c r="L11370" s="145">
        <v>74</v>
      </c>
      <c r="M11370" s="145">
        <v>225882</v>
      </c>
      <c r="N11370" s="148">
        <v>0.61499999999999999</v>
      </c>
      <c r="O11370" s="148">
        <v>0.6</v>
      </c>
      <c r="P11370" s="148">
        <v>0.41199999999999998</v>
      </c>
      <c r="Q11370" s="148">
        <v>2.5000000000000001E-3</v>
      </c>
      <c r="R11370" s="148">
        <v>8</v>
      </c>
      <c r="S11370" s="148">
        <v>0.13400000000000001</v>
      </c>
      <c r="T11370" s="148">
        <v>-9.343</v>
      </c>
      <c r="U11370" s="148">
        <v>1</v>
      </c>
      <c r="V11370" s="148">
        <v>0.34399999999999997</v>
      </c>
      <c r="W11370" s="148">
        <v>113.048999999999</v>
      </c>
      <c r="X11370" s="148">
        <v>5</v>
      </c>
      <c r="Y11370" s="148">
        <v>0.40799999999999997</v>
      </c>
    </row>
    <row r="11371" spans="11:25" x14ac:dyDescent="0.25">
      <c r="K11371" s="145" t="s">
        <v>9163</v>
      </c>
      <c r="L11371" s="145">
        <v>87</v>
      </c>
      <c r="M11371" s="145">
        <v>180822</v>
      </c>
      <c r="N11371" s="148">
        <v>0.25600000000000001</v>
      </c>
      <c r="O11371" s="148">
        <v>0.52</v>
      </c>
      <c r="P11371" s="148">
        <v>0.76099999999999901</v>
      </c>
      <c r="Q11371" s="148">
        <v>4.9599999999999999E-6</v>
      </c>
      <c r="R11371" s="148">
        <v>4</v>
      </c>
      <c r="S11371" s="148">
        <v>0.17</v>
      </c>
      <c r="T11371" s="148">
        <v>-3.093</v>
      </c>
      <c r="U11371" s="148">
        <v>1</v>
      </c>
      <c r="V11371" s="148">
        <v>8.5300000000000001E-2</v>
      </c>
      <c r="W11371" s="148">
        <v>141.971</v>
      </c>
      <c r="X11371" s="148">
        <v>4</v>
      </c>
      <c r="Y11371" s="148">
        <v>0.28599999999999998</v>
      </c>
    </row>
    <row r="11372" spans="11:25" x14ac:dyDescent="0.25">
      <c r="K11372" s="145" t="s">
        <v>7893</v>
      </c>
      <c r="L11372" s="145">
        <v>79</v>
      </c>
      <c r="M11372" s="145">
        <v>221520</v>
      </c>
      <c r="N11372" s="148">
        <v>2.4299999999999999E-2</v>
      </c>
      <c r="O11372" s="148">
        <v>0.64599999999999902</v>
      </c>
      <c r="P11372" s="148">
        <v>0.64400000000000002</v>
      </c>
      <c r="Q11372" s="148">
        <v>0</v>
      </c>
      <c r="R11372" s="148">
        <v>2</v>
      </c>
      <c r="S11372" s="148">
        <v>8.8800000000000004E-2</v>
      </c>
      <c r="T11372" s="148">
        <v>-6.7629999999999999</v>
      </c>
      <c r="U11372" s="148">
        <v>1</v>
      </c>
      <c r="V11372" s="148">
        <v>3.1E-2</v>
      </c>
      <c r="W11372" s="148">
        <v>99.998999999999995</v>
      </c>
      <c r="X11372" s="148">
        <v>4</v>
      </c>
      <c r="Y11372" s="148">
        <v>0.251</v>
      </c>
    </row>
    <row r="11373" spans="11:25" x14ac:dyDescent="0.25">
      <c r="K11373" s="145" t="s">
        <v>9339</v>
      </c>
      <c r="L11373" s="145">
        <v>84</v>
      </c>
      <c r="M11373" s="145">
        <v>214506</v>
      </c>
      <c r="N11373" s="148">
        <v>8.3499999999999998E-3</v>
      </c>
      <c r="O11373" s="148">
        <v>0.64500000000000002</v>
      </c>
      <c r="P11373" s="148">
        <v>0.71299999999999997</v>
      </c>
      <c r="Q11373" s="148">
        <v>0</v>
      </c>
      <c r="R11373" s="148">
        <v>6</v>
      </c>
      <c r="S11373" s="148">
        <v>0.113</v>
      </c>
      <c r="T11373" s="148">
        <v>-5.3550000000000004</v>
      </c>
      <c r="U11373" s="148">
        <v>1</v>
      </c>
      <c r="V11373" s="148">
        <v>3.9300000000000002E-2</v>
      </c>
      <c r="W11373" s="148">
        <v>74.988999999999905</v>
      </c>
      <c r="X11373" s="148">
        <v>4</v>
      </c>
      <c r="Y11373" s="148">
        <v>0.56599999999999995</v>
      </c>
    </row>
    <row r="11374" spans="11:25" x14ac:dyDescent="0.25">
      <c r="K11374" s="145" t="s">
        <v>1966</v>
      </c>
      <c r="L11374" s="145">
        <v>73</v>
      </c>
      <c r="M11374" s="145">
        <v>173986</v>
      </c>
      <c r="N11374" s="148">
        <v>9.0200000000000002E-3</v>
      </c>
      <c r="O11374" s="148">
        <v>0.78500000000000003</v>
      </c>
      <c r="P11374" s="148">
        <v>0.61699999999999999</v>
      </c>
      <c r="Q11374" s="148">
        <v>2.4599999999999999E-3</v>
      </c>
      <c r="R11374" s="148">
        <v>1</v>
      </c>
      <c r="S11374" s="148">
        <v>0.35099999999999998</v>
      </c>
      <c r="T11374" s="148">
        <v>-5.8710000000000004</v>
      </c>
      <c r="U11374" s="148">
        <v>1</v>
      </c>
      <c r="V11374" s="148">
        <v>5.2200000000000003E-2</v>
      </c>
      <c r="W11374" s="148">
        <v>103.98099999999999</v>
      </c>
      <c r="X11374" s="148">
        <v>4</v>
      </c>
      <c r="Y11374" s="148">
        <v>0.38200000000000001</v>
      </c>
    </row>
    <row r="11375" spans="11:25" x14ac:dyDescent="0.25">
      <c r="K11375" s="145" t="s">
        <v>7252</v>
      </c>
      <c r="L11375" s="145">
        <v>85</v>
      </c>
      <c r="M11375" s="145">
        <v>181672</v>
      </c>
      <c r="N11375" s="148">
        <v>1.8E-3</v>
      </c>
      <c r="O11375" s="148">
        <v>0.65300000000000002</v>
      </c>
      <c r="P11375" s="148">
        <v>0.86299999999999999</v>
      </c>
      <c r="Q11375" s="148">
        <v>0</v>
      </c>
      <c r="R11375" s="148">
        <v>2</v>
      </c>
      <c r="S11375" s="148">
        <v>4.0599999999999997E-2</v>
      </c>
      <c r="T11375" s="148">
        <v>-4.7989999999999897</v>
      </c>
      <c r="U11375" s="148">
        <v>1</v>
      </c>
      <c r="V11375" s="148">
        <v>4.5699999999999998E-2</v>
      </c>
      <c r="W11375" s="148">
        <v>134.00399999999999</v>
      </c>
      <c r="X11375" s="148">
        <v>4</v>
      </c>
      <c r="Y11375" s="148">
        <v>0.27600000000000002</v>
      </c>
    </row>
    <row r="11376" spans="11:25" x14ac:dyDescent="0.25">
      <c r="K11376" s="145" t="s">
        <v>9340</v>
      </c>
      <c r="L11376" s="145">
        <v>62</v>
      </c>
      <c r="M11376" s="145">
        <v>233720</v>
      </c>
      <c r="N11376" s="148">
        <v>0.83499999999999996</v>
      </c>
      <c r="O11376" s="148">
        <v>0.60899999999999999</v>
      </c>
      <c r="P11376" s="148">
        <v>0.377999999999999</v>
      </c>
      <c r="Q11376" s="148">
        <v>0</v>
      </c>
      <c r="R11376" s="148">
        <v>4</v>
      </c>
      <c r="S11376" s="148">
        <v>0.28000000000000003</v>
      </c>
      <c r="T11376" s="148">
        <v>-9.8279999999999994</v>
      </c>
      <c r="U11376" s="148">
        <v>1</v>
      </c>
      <c r="V11376" s="148">
        <v>0.437999999999999</v>
      </c>
      <c r="W11376" s="148">
        <v>100.417999999999</v>
      </c>
      <c r="X11376" s="148">
        <v>4</v>
      </c>
      <c r="Y11376" s="148">
        <v>0.51500000000000001</v>
      </c>
    </row>
    <row r="11377" spans="11:25" x14ac:dyDescent="0.25">
      <c r="K11377" s="145" t="s">
        <v>9341</v>
      </c>
      <c r="L11377" s="145">
        <v>74</v>
      </c>
      <c r="M11377" s="145">
        <v>217603</v>
      </c>
      <c r="N11377" s="148">
        <v>5.0799999999999998E-2</v>
      </c>
      <c r="O11377" s="148">
        <v>0.58399999999999996</v>
      </c>
      <c r="P11377" s="148">
        <v>0.56899999999999995</v>
      </c>
      <c r="Q11377" s="148">
        <v>0</v>
      </c>
      <c r="R11377" s="148">
        <v>0</v>
      </c>
      <c r="S11377" s="148">
        <v>9.2399999999999996E-2</v>
      </c>
      <c r="T11377" s="148">
        <v>-4.2589999999999897</v>
      </c>
      <c r="U11377" s="148">
        <v>1</v>
      </c>
      <c r="V11377" s="148">
        <v>0.16600000000000001</v>
      </c>
      <c r="W11377" s="148">
        <v>89.778999999999996</v>
      </c>
      <c r="X11377" s="148">
        <v>4</v>
      </c>
      <c r="Y11377" s="148">
        <v>0.501</v>
      </c>
    </row>
    <row r="11378" spans="11:25" x14ac:dyDescent="0.25">
      <c r="K11378" s="145" t="s">
        <v>3366</v>
      </c>
      <c r="L11378" s="145">
        <v>61</v>
      </c>
      <c r="M11378" s="145">
        <v>198960</v>
      </c>
      <c r="N11378" s="148">
        <v>3.09E-2</v>
      </c>
      <c r="O11378" s="148">
        <v>0.75800000000000001</v>
      </c>
      <c r="P11378" s="148">
        <v>0.44799999999999901</v>
      </c>
      <c r="Q11378" s="148">
        <v>8.6699999999999898E-5</v>
      </c>
      <c r="R11378" s="148">
        <v>7</v>
      </c>
      <c r="S11378" s="148">
        <v>0.55799999999999905</v>
      </c>
      <c r="T11378" s="148">
        <v>-9.4410000000000007</v>
      </c>
      <c r="U11378" s="148">
        <v>1</v>
      </c>
      <c r="V11378" s="148">
        <v>0.10299999999999999</v>
      </c>
      <c r="W11378" s="148">
        <v>77.176000000000002</v>
      </c>
      <c r="X11378" s="148">
        <v>4</v>
      </c>
      <c r="Y11378" s="148">
        <v>0.373</v>
      </c>
    </row>
    <row r="11379" spans="11:25" x14ac:dyDescent="0.25">
      <c r="K11379" s="145" t="s">
        <v>2019</v>
      </c>
      <c r="L11379" s="145">
        <v>81</v>
      </c>
      <c r="M11379" s="145">
        <v>184133</v>
      </c>
      <c r="N11379" s="148">
        <v>0.10199999999999999</v>
      </c>
      <c r="O11379" s="148">
        <v>0.73699999999999999</v>
      </c>
      <c r="P11379" s="148">
        <v>0.79200000000000004</v>
      </c>
      <c r="Q11379" s="148">
        <v>0</v>
      </c>
      <c r="R11379" s="148">
        <v>11</v>
      </c>
      <c r="S11379" s="148">
        <v>5.3199999999999997E-2</v>
      </c>
      <c r="T11379" s="148">
        <v>-4.117</v>
      </c>
      <c r="U11379" s="148">
        <v>0</v>
      </c>
      <c r="V11379" s="148">
        <v>4.1599999999999998E-2</v>
      </c>
      <c r="W11379" s="148">
        <v>104.012</v>
      </c>
      <c r="X11379" s="148">
        <v>4</v>
      </c>
      <c r="Y11379" s="148">
        <v>0.54299999999999904</v>
      </c>
    </row>
    <row r="11380" spans="11:25" x14ac:dyDescent="0.25">
      <c r="K11380" s="145" t="s">
        <v>5527</v>
      </c>
      <c r="L11380" s="145">
        <v>76</v>
      </c>
      <c r="M11380" s="145">
        <v>237706</v>
      </c>
      <c r="N11380" s="148">
        <v>3.9800000000000002E-2</v>
      </c>
      <c r="O11380" s="148">
        <v>0.68299999999999905</v>
      </c>
      <c r="P11380" s="148">
        <v>0.70799999999999996</v>
      </c>
      <c r="Q11380" s="148">
        <v>0.155</v>
      </c>
      <c r="R11380" s="148">
        <v>5</v>
      </c>
      <c r="S11380" s="148">
        <v>0.68599999999999905</v>
      </c>
      <c r="T11380" s="148">
        <v>-6.2439999999999998</v>
      </c>
      <c r="U11380" s="148">
        <v>0</v>
      </c>
      <c r="V11380" s="148">
        <v>3.0499999999999999E-2</v>
      </c>
      <c r="W11380" s="148">
        <v>92.991</v>
      </c>
      <c r="X11380" s="148">
        <v>4</v>
      </c>
      <c r="Y11380" s="148">
        <v>0.35499999999999998</v>
      </c>
    </row>
    <row r="11381" spans="11:25" x14ac:dyDescent="0.25">
      <c r="K11381" s="145" t="s">
        <v>4389</v>
      </c>
      <c r="L11381" s="145">
        <v>83</v>
      </c>
      <c r="M11381" s="145">
        <v>226973</v>
      </c>
      <c r="N11381" s="148">
        <v>0.18099999999999999</v>
      </c>
      <c r="O11381" s="148">
        <v>0.63700000000000001</v>
      </c>
      <c r="P11381" s="148">
        <v>0.71299999999999997</v>
      </c>
      <c r="Q11381" s="148">
        <v>6.3699999999999998E-4</v>
      </c>
      <c r="R11381" s="148">
        <v>0</v>
      </c>
      <c r="S11381" s="148">
        <v>0.13699999999999901</v>
      </c>
      <c r="T11381" s="148">
        <v>-4.3330000000000002</v>
      </c>
      <c r="U11381" s="148">
        <v>1</v>
      </c>
      <c r="V11381" s="148">
        <v>7.4700000000000003E-2</v>
      </c>
      <c r="W11381" s="148">
        <v>129.923</v>
      </c>
      <c r="X11381" s="148">
        <v>4</v>
      </c>
      <c r="Y11381" s="148">
        <v>0.24299999999999999</v>
      </c>
    </row>
    <row r="11382" spans="11:25" x14ac:dyDescent="0.25">
      <c r="K11382" s="145" t="s">
        <v>9342</v>
      </c>
      <c r="L11382" s="145">
        <v>82</v>
      </c>
      <c r="M11382" s="145">
        <v>216408</v>
      </c>
      <c r="N11382" s="148">
        <v>7.4999999999999997E-2</v>
      </c>
      <c r="O11382" s="148">
        <v>0.69599999999999995</v>
      </c>
      <c r="P11382" s="148">
        <v>0.81699999999999995</v>
      </c>
      <c r="Q11382" s="148">
        <v>0</v>
      </c>
      <c r="R11382" s="148">
        <v>1</v>
      </c>
      <c r="S11382" s="148">
        <v>0.187</v>
      </c>
      <c r="T11382" s="148">
        <v>-3.8620000000000001</v>
      </c>
      <c r="U11382" s="148">
        <v>1</v>
      </c>
      <c r="V11382" s="148">
        <v>0.109</v>
      </c>
      <c r="W11382" s="148">
        <v>98.063999999999993</v>
      </c>
      <c r="X11382" s="148">
        <v>4</v>
      </c>
      <c r="Y11382" s="148">
        <v>0.78200000000000003</v>
      </c>
    </row>
    <row r="11383" spans="11:25" x14ac:dyDescent="0.25">
      <c r="K11383" s="145" t="s">
        <v>4412</v>
      </c>
      <c r="L11383" s="145">
        <v>84</v>
      </c>
      <c r="M11383" s="145">
        <v>212459</v>
      </c>
      <c r="N11383" s="148">
        <v>0.25900000000000001</v>
      </c>
      <c r="O11383" s="148">
        <v>0.70699999999999996</v>
      </c>
      <c r="P11383" s="148">
        <v>0.629</v>
      </c>
      <c r="Q11383" s="148">
        <v>1.5999999999999999E-5</v>
      </c>
      <c r="R11383" s="148">
        <v>0</v>
      </c>
      <c r="S11383" s="148">
        <v>0.13800000000000001</v>
      </c>
      <c r="T11383" s="148">
        <v>-4.5810000000000004</v>
      </c>
      <c r="U11383" s="148">
        <v>0</v>
      </c>
      <c r="V11383" s="148">
        <v>5.6300000000000003E-2</v>
      </c>
      <c r="W11383" s="148">
        <v>122.863</v>
      </c>
      <c r="X11383" s="148">
        <v>4</v>
      </c>
      <c r="Y11383" s="148">
        <v>0.45700000000000002</v>
      </c>
    </row>
    <row r="11384" spans="11:25" x14ac:dyDescent="0.25">
      <c r="K11384" s="145" t="s">
        <v>4407</v>
      </c>
      <c r="L11384" s="145">
        <v>80</v>
      </c>
      <c r="M11384" s="145">
        <v>201122</v>
      </c>
      <c r="N11384" s="148">
        <v>0.13300000000000001</v>
      </c>
      <c r="O11384" s="148">
        <v>0.69399999999999995</v>
      </c>
      <c r="P11384" s="148">
        <v>0.71199999999999997</v>
      </c>
      <c r="Q11384" s="148">
        <v>0</v>
      </c>
      <c r="R11384" s="148">
        <v>7</v>
      </c>
      <c r="S11384" s="148">
        <v>0.21099999999999999</v>
      </c>
      <c r="T11384" s="148">
        <v>-3.923</v>
      </c>
      <c r="U11384" s="148">
        <v>0</v>
      </c>
      <c r="V11384" s="148">
        <v>4.5999999999999999E-2</v>
      </c>
      <c r="W11384" s="148">
        <v>98.022000000000006</v>
      </c>
      <c r="X11384" s="148">
        <v>4</v>
      </c>
      <c r="Y11384" s="148">
        <v>0.79900000000000004</v>
      </c>
    </row>
    <row r="11385" spans="11:25" x14ac:dyDescent="0.25">
      <c r="K11385" s="145" t="s">
        <v>4107</v>
      </c>
      <c r="L11385" s="145">
        <v>76</v>
      </c>
      <c r="M11385" s="145">
        <v>230226</v>
      </c>
      <c r="N11385" s="148">
        <v>2.8500000000000001E-2</v>
      </c>
      <c r="O11385" s="148">
        <v>0.57299999999999995</v>
      </c>
      <c r="P11385" s="148">
        <v>0.73899999999999999</v>
      </c>
      <c r="Q11385" s="148">
        <v>0</v>
      </c>
      <c r="R11385" s="148">
        <v>0</v>
      </c>
      <c r="S11385" s="148">
        <v>0.111</v>
      </c>
      <c r="T11385" s="148">
        <v>-5.74</v>
      </c>
      <c r="U11385" s="148">
        <v>1</v>
      </c>
      <c r="V11385" s="148">
        <v>0.129</v>
      </c>
      <c r="W11385" s="148">
        <v>97.084999999999994</v>
      </c>
      <c r="X11385" s="148">
        <v>4</v>
      </c>
      <c r="Y11385" s="148">
        <v>0.45100000000000001</v>
      </c>
    </row>
    <row r="11386" spans="11:25" x14ac:dyDescent="0.25">
      <c r="K11386" s="145" t="s">
        <v>9343</v>
      </c>
      <c r="L11386" s="145">
        <v>82</v>
      </c>
      <c r="M11386" s="145">
        <v>181880</v>
      </c>
      <c r="N11386" s="148">
        <v>0.377999999999999</v>
      </c>
      <c r="O11386" s="148">
        <v>0.72899999999999998</v>
      </c>
      <c r="P11386" s="148">
        <v>0.61499999999999999</v>
      </c>
      <c r="Q11386" s="148">
        <v>0</v>
      </c>
      <c r="R11386" s="148">
        <v>4</v>
      </c>
      <c r="S11386" s="148">
        <v>0.105</v>
      </c>
      <c r="T11386" s="148">
        <v>-4.2380000000000004</v>
      </c>
      <c r="U11386" s="148">
        <v>1</v>
      </c>
      <c r="V11386" s="148">
        <v>6.4699999999999994E-2</v>
      </c>
      <c r="W11386" s="148">
        <v>99.988999999999905</v>
      </c>
      <c r="X11386" s="148">
        <v>4</v>
      </c>
      <c r="Y11386" s="148">
        <v>0.50800000000000001</v>
      </c>
    </row>
    <row r="11387" spans="11:25" x14ac:dyDescent="0.25">
      <c r="K11387" s="145" t="s">
        <v>9344</v>
      </c>
      <c r="L11387" s="145">
        <v>86</v>
      </c>
      <c r="M11387" s="145">
        <v>206693</v>
      </c>
      <c r="N11387" s="148">
        <v>1.2999999999999999E-2</v>
      </c>
      <c r="O11387" s="148">
        <v>0.85299999999999998</v>
      </c>
      <c r="P11387" s="148">
        <v>0.56000000000000005</v>
      </c>
      <c r="Q11387" s="148">
        <v>0</v>
      </c>
      <c r="R11387" s="148">
        <v>1</v>
      </c>
      <c r="S11387" s="148">
        <v>9.4399999999999998E-2</v>
      </c>
      <c r="T11387" s="148">
        <v>-4.9610000000000003</v>
      </c>
      <c r="U11387" s="148">
        <v>1</v>
      </c>
      <c r="V11387" s="148">
        <v>4.0599999999999997E-2</v>
      </c>
      <c r="W11387" s="148">
        <v>134.066</v>
      </c>
      <c r="X11387" s="148">
        <v>4</v>
      </c>
      <c r="Y11387" s="148">
        <v>0.86</v>
      </c>
    </row>
    <row r="11388" spans="11:25" x14ac:dyDescent="0.25">
      <c r="K11388" s="145" t="s">
        <v>9345</v>
      </c>
      <c r="L11388" s="145">
        <v>73</v>
      </c>
      <c r="M11388" s="145">
        <v>220780</v>
      </c>
      <c r="N11388" s="148">
        <v>0.11899999999999999</v>
      </c>
      <c r="O11388" s="148">
        <v>0.64</v>
      </c>
      <c r="P11388" s="148">
        <v>0.53299999999999903</v>
      </c>
      <c r="Q11388" s="148">
        <v>0</v>
      </c>
      <c r="R11388" s="148">
        <v>0</v>
      </c>
      <c r="S11388" s="148">
        <v>8.6400000000000005E-2</v>
      </c>
      <c r="T11388" s="148">
        <v>-6.5960000000000001</v>
      </c>
      <c r="U11388" s="148">
        <v>1</v>
      </c>
      <c r="V11388" s="148">
        <v>7.0599999999999996E-2</v>
      </c>
      <c r="W11388" s="148">
        <v>99.967999999999904</v>
      </c>
      <c r="X11388" s="148">
        <v>4</v>
      </c>
      <c r="Y11388" s="148">
        <v>0.51500000000000001</v>
      </c>
    </row>
    <row r="11389" spans="11:25" x14ac:dyDescent="0.25">
      <c r="K11389" s="145" t="s">
        <v>9346</v>
      </c>
      <c r="L11389" s="145">
        <v>78</v>
      </c>
      <c r="M11389" s="145">
        <v>192190</v>
      </c>
      <c r="N11389" s="148">
        <v>2.1499999999999998E-2</v>
      </c>
      <c r="O11389" s="148">
        <v>0.68799999999999994</v>
      </c>
      <c r="P11389" s="148">
        <v>0.70199999999999996</v>
      </c>
      <c r="Q11389" s="148">
        <v>0</v>
      </c>
      <c r="R11389" s="148">
        <v>7</v>
      </c>
      <c r="S11389" s="148">
        <v>0.128</v>
      </c>
      <c r="T11389" s="148">
        <v>-4.7919999999999998</v>
      </c>
      <c r="U11389" s="148">
        <v>0</v>
      </c>
      <c r="V11389" s="148">
        <v>4.99E-2</v>
      </c>
      <c r="W11389" s="148">
        <v>94.006</v>
      </c>
      <c r="X11389" s="148">
        <v>4</v>
      </c>
      <c r="Y11389" s="148">
        <v>0.74</v>
      </c>
    </row>
    <row r="11390" spans="11:25" x14ac:dyDescent="0.25">
      <c r="K11390" s="145" t="s">
        <v>9347</v>
      </c>
      <c r="L11390" s="145">
        <v>94</v>
      </c>
      <c r="M11390" s="145">
        <v>222653</v>
      </c>
      <c r="N11390" s="148">
        <v>4.41E-2</v>
      </c>
      <c r="O11390" s="148">
        <v>0.73699999999999999</v>
      </c>
      <c r="P11390" s="148">
        <v>0.63600000000000001</v>
      </c>
      <c r="Q11390" s="148">
        <v>6.6599999999999898E-5</v>
      </c>
      <c r="R11390" s="148">
        <v>11</v>
      </c>
      <c r="S11390" s="148">
        <v>0.35</v>
      </c>
      <c r="T11390" s="148">
        <v>-4.5460000000000003</v>
      </c>
      <c r="U11390" s="148">
        <v>0</v>
      </c>
      <c r="V11390" s="148">
        <v>4.3700000000000003E-2</v>
      </c>
      <c r="W11390" s="148">
        <v>105.005</v>
      </c>
      <c r="X11390" s="148">
        <v>4</v>
      </c>
      <c r="Y11390" s="148">
        <v>0.56499999999999995</v>
      </c>
    </row>
    <row r="11391" spans="11:25" x14ac:dyDescent="0.25">
      <c r="K11391" s="145" t="s">
        <v>9348</v>
      </c>
      <c r="L11391" s="145">
        <v>22</v>
      </c>
      <c r="M11391" s="145">
        <v>214480</v>
      </c>
      <c r="N11391" s="148">
        <v>0.35599999999999998</v>
      </c>
      <c r="O11391" s="148">
        <v>0.77700000000000002</v>
      </c>
      <c r="P11391" s="148">
        <v>0.627</v>
      </c>
      <c r="Q11391" s="148">
        <v>0</v>
      </c>
      <c r="R11391" s="148">
        <v>7</v>
      </c>
      <c r="S11391" s="148">
        <v>9.5600000000000004E-2</v>
      </c>
      <c r="T11391" s="148">
        <v>-6.1420000000000003</v>
      </c>
      <c r="U11391" s="148">
        <v>1</v>
      </c>
      <c r="V11391" s="148">
        <v>7.9200000000000007E-2</v>
      </c>
      <c r="W11391" s="148">
        <v>100.054</v>
      </c>
      <c r="X11391" s="148">
        <v>4</v>
      </c>
      <c r="Y11391" s="148">
        <v>0.44400000000000001</v>
      </c>
    </row>
    <row r="11392" spans="11:25" x14ac:dyDescent="0.25">
      <c r="K11392" s="145" t="s">
        <v>4408</v>
      </c>
      <c r="L11392" s="145">
        <v>17</v>
      </c>
      <c r="M11392" s="145">
        <v>187973</v>
      </c>
      <c r="N11392" s="148">
        <v>0.13200000000000001</v>
      </c>
      <c r="O11392" s="148">
        <v>0.45500000000000002</v>
      </c>
      <c r="P11392" s="148">
        <v>0.79700000000000004</v>
      </c>
      <c r="Q11392" s="148">
        <v>0</v>
      </c>
      <c r="R11392" s="148">
        <v>10</v>
      </c>
      <c r="S11392" s="148">
        <v>0.11</v>
      </c>
      <c r="T11392" s="148">
        <v>-4.133</v>
      </c>
      <c r="U11392" s="148">
        <v>0</v>
      </c>
      <c r="V11392" s="148">
        <v>0.36</v>
      </c>
      <c r="W11392" s="148">
        <v>165.71700000000001</v>
      </c>
      <c r="X11392" s="148">
        <v>4</v>
      </c>
      <c r="Y11392" s="148">
        <v>0.75700000000000001</v>
      </c>
    </row>
    <row r="11393" spans="11:25" x14ac:dyDescent="0.25">
      <c r="K11393" s="145" t="s">
        <v>7265</v>
      </c>
      <c r="L11393" s="145">
        <v>88</v>
      </c>
      <c r="M11393" s="145">
        <v>163870</v>
      </c>
      <c r="N11393" s="148">
        <v>4.7E-2</v>
      </c>
      <c r="O11393" s="148">
        <v>0.64300000000000002</v>
      </c>
      <c r="P11393" s="148">
        <v>0.78299999999999903</v>
      </c>
      <c r="Q11393" s="148">
        <v>0</v>
      </c>
      <c r="R11393" s="148">
        <v>10</v>
      </c>
      <c r="S11393" s="148">
        <v>8.3000000000000004E-2</v>
      </c>
      <c r="T11393" s="148">
        <v>-6.4579999999999904</v>
      </c>
      <c r="U11393" s="148">
        <v>1</v>
      </c>
      <c r="V11393" s="148">
        <v>8.5599999999999996E-2</v>
      </c>
      <c r="W11393" s="148">
        <v>154.084</v>
      </c>
      <c r="X11393" s="148">
        <v>4</v>
      </c>
      <c r="Y11393" s="148">
        <v>0.57899999999999996</v>
      </c>
    </row>
    <row r="11394" spans="11:25" x14ac:dyDescent="0.25">
      <c r="K11394" s="145" t="s">
        <v>9349</v>
      </c>
      <c r="L11394" s="145">
        <v>84</v>
      </c>
      <c r="M11394" s="145">
        <v>232253</v>
      </c>
      <c r="N11394" s="148">
        <v>0.216</v>
      </c>
      <c r="O11394" s="148">
        <v>0.75</v>
      </c>
      <c r="P11394" s="148">
        <v>0.40399999999999903</v>
      </c>
      <c r="Q11394" s="148">
        <v>3.57E-4</v>
      </c>
      <c r="R11394" s="148">
        <v>9</v>
      </c>
      <c r="S11394" s="148">
        <v>9.11E-2</v>
      </c>
      <c r="T11394" s="148">
        <v>-10.1779999999999</v>
      </c>
      <c r="U11394" s="148">
        <v>0</v>
      </c>
      <c r="V11394" s="148">
        <v>6.8199999999999997E-2</v>
      </c>
      <c r="W11394" s="148">
        <v>95.045000000000002</v>
      </c>
      <c r="X11394" s="148">
        <v>4</v>
      </c>
      <c r="Y11394" s="148">
        <v>4.99E-2</v>
      </c>
    </row>
    <row r="11395" spans="11:25" x14ac:dyDescent="0.25">
      <c r="K11395" s="145" t="s">
        <v>9350</v>
      </c>
      <c r="L11395" s="145">
        <v>31</v>
      </c>
      <c r="M11395" s="145">
        <v>203000</v>
      </c>
      <c r="N11395" s="148">
        <v>3.2300000000000002E-2</v>
      </c>
      <c r="O11395" s="148">
        <v>0.64500000000000002</v>
      </c>
      <c r="P11395" s="148">
        <v>0.74099999999999999</v>
      </c>
      <c r="Q11395" s="148">
        <v>0</v>
      </c>
      <c r="R11395" s="148">
        <v>5</v>
      </c>
      <c r="S11395" s="148">
        <v>0.28999999999999998</v>
      </c>
      <c r="T11395" s="148">
        <v>-4.9889999999999999</v>
      </c>
      <c r="U11395" s="148">
        <v>0</v>
      </c>
      <c r="V11395" s="148">
        <v>3.39E-2</v>
      </c>
      <c r="W11395" s="148">
        <v>123.07</v>
      </c>
      <c r="X11395" s="148">
        <v>4</v>
      </c>
      <c r="Y11395" s="148">
        <v>0.53400000000000003</v>
      </c>
    </row>
    <row r="11396" spans="11:25" x14ac:dyDescent="0.25">
      <c r="K11396" s="145" t="s">
        <v>9351</v>
      </c>
      <c r="L11396" s="145">
        <v>44</v>
      </c>
      <c r="M11396" s="145">
        <v>245200</v>
      </c>
      <c r="N11396" s="148">
        <v>6.3100000000000003E-2</v>
      </c>
      <c r="O11396" s="148">
        <v>0.73499999999999999</v>
      </c>
      <c r="P11396" s="148">
        <v>0.45100000000000001</v>
      </c>
      <c r="Q11396" s="148">
        <v>1.2999999999999999E-5</v>
      </c>
      <c r="R11396" s="148">
        <v>0</v>
      </c>
      <c r="S11396" s="148">
        <v>0.32500000000000001</v>
      </c>
      <c r="T11396" s="148">
        <v>-8.3740000000000006</v>
      </c>
      <c r="U11396" s="148">
        <v>1</v>
      </c>
      <c r="V11396" s="148">
        <v>5.8500000000000003E-2</v>
      </c>
      <c r="W11396" s="148">
        <v>117.973</v>
      </c>
      <c r="X11396" s="148">
        <v>4</v>
      </c>
      <c r="Y11396" s="148">
        <v>8.6199999999999999E-2</v>
      </c>
    </row>
    <row r="11397" spans="11:25" x14ac:dyDescent="0.25">
      <c r="K11397" s="145" t="s">
        <v>9352</v>
      </c>
      <c r="L11397" s="145">
        <v>77</v>
      </c>
      <c r="M11397" s="145">
        <v>223503</v>
      </c>
      <c r="N11397" s="148">
        <v>5.7500000000000002E-2</v>
      </c>
      <c r="O11397" s="148">
        <v>0.74099999999999999</v>
      </c>
      <c r="P11397" s="148">
        <v>0.66700000000000004</v>
      </c>
      <c r="Q11397" s="148">
        <v>0</v>
      </c>
      <c r="R11397" s="148">
        <v>10</v>
      </c>
      <c r="S11397" s="148">
        <v>0.106</v>
      </c>
      <c r="T11397" s="148">
        <v>-5.4450000000000003</v>
      </c>
      <c r="U11397" s="148">
        <v>1</v>
      </c>
      <c r="V11397" s="148">
        <v>0.13400000000000001</v>
      </c>
      <c r="W11397" s="148">
        <v>112.956</v>
      </c>
      <c r="X11397" s="148">
        <v>4</v>
      </c>
      <c r="Y11397" s="148">
        <v>0.59499999999999997</v>
      </c>
    </row>
    <row r="11398" spans="11:25" x14ac:dyDescent="0.25">
      <c r="K11398" s="145" t="s">
        <v>9353</v>
      </c>
      <c r="L11398" s="145">
        <v>24</v>
      </c>
      <c r="M11398" s="145">
        <v>218440</v>
      </c>
      <c r="N11398" s="148">
        <v>0.16300000000000001</v>
      </c>
      <c r="O11398" s="148">
        <v>0.77400000000000002</v>
      </c>
      <c r="P11398" s="148">
        <v>0.748</v>
      </c>
      <c r="Q11398" s="148">
        <v>0</v>
      </c>
      <c r="R11398" s="148">
        <v>4</v>
      </c>
      <c r="S11398" s="148">
        <v>5.16E-2</v>
      </c>
      <c r="T11398" s="148">
        <v>-5.4779999999999998</v>
      </c>
      <c r="U11398" s="148">
        <v>0</v>
      </c>
      <c r="V11398" s="148">
        <v>5.0900000000000001E-2</v>
      </c>
      <c r="W11398" s="148">
        <v>119.009</v>
      </c>
      <c r="X11398" s="148">
        <v>4</v>
      </c>
      <c r="Y11398" s="148">
        <v>0.91400000000000003</v>
      </c>
    </row>
    <row r="11399" spans="11:25" x14ac:dyDescent="0.25">
      <c r="K11399" s="145" t="s">
        <v>9354</v>
      </c>
      <c r="L11399" s="145">
        <v>80</v>
      </c>
      <c r="M11399" s="145">
        <v>221904</v>
      </c>
      <c r="N11399" s="148">
        <v>0.124</v>
      </c>
      <c r="O11399" s="148">
        <v>0.61099999999999999</v>
      </c>
      <c r="P11399" s="148">
        <v>0.64400000000000002</v>
      </c>
      <c r="Q11399" s="148">
        <v>0</v>
      </c>
      <c r="R11399" s="148">
        <v>6</v>
      </c>
      <c r="S11399" s="148">
        <v>0.124</v>
      </c>
      <c r="T11399" s="148">
        <v>-7.6070000000000002</v>
      </c>
      <c r="U11399" s="148">
        <v>0</v>
      </c>
      <c r="V11399" s="148">
        <v>5.5300000000000002E-2</v>
      </c>
      <c r="W11399" s="148">
        <v>105.96899999999999</v>
      </c>
      <c r="X11399" s="148">
        <v>4</v>
      </c>
      <c r="Y11399" s="148">
        <v>0.13</v>
      </c>
    </row>
    <row r="11400" spans="11:25" x14ac:dyDescent="0.25">
      <c r="K11400" s="145" t="s">
        <v>9355</v>
      </c>
      <c r="L11400" s="145">
        <v>66</v>
      </c>
      <c r="M11400" s="145">
        <v>176346</v>
      </c>
      <c r="N11400" s="148">
        <v>0.41599999999999998</v>
      </c>
      <c r="O11400" s="148">
        <v>0.70399999999999996</v>
      </c>
      <c r="P11400" s="148">
        <v>0.42299999999999999</v>
      </c>
      <c r="Q11400" s="148">
        <v>0</v>
      </c>
      <c r="R11400" s="148">
        <v>8</v>
      </c>
      <c r="S11400" s="148">
        <v>6.0699999999999997E-2</v>
      </c>
      <c r="T11400" s="148">
        <v>-6.7919999999999998</v>
      </c>
      <c r="U11400" s="148">
        <v>1</v>
      </c>
      <c r="V11400" s="148">
        <v>8.6199999999999999E-2</v>
      </c>
      <c r="W11400" s="148">
        <v>113.962</v>
      </c>
      <c r="X11400" s="148">
        <v>4</v>
      </c>
      <c r="Y11400" s="148">
        <v>0.45100000000000001</v>
      </c>
    </row>
    <row r="11401" spans="11:25" x14ac:dyDescent="0.25">
      <c r="K11401" s="145" t="s">
        <v>9356</v>
      </c>
      <c r="L11401" s="145">
        <v>79</v>
      </c>
      <c r="M11401" s="145">
        <v>247626</v>
      </c>
      <c r="N11401" s="148">
        <v>3.0599999999999999E-2</v>
      </c>
      <c r="O11401" s="148">
        <v>0.60699999999999998</v>
      </c>
      <c r="P11401" s="148">
        <v>0.64900000000000002</v>
      </c>
      <c r="Q11401" s="148">
        <v>2.4600000000000002E-5</v>
      </c>
      <c r="R11401" s="148">
        <v>11</v>
      </c>
      <c r="S11401" s="148">
        <v>0.17399999999999999</v>
      </c>
      <c r="T11401" s="148">
        <v>-6.6950000000000003</v>
      </c>
      <c r="U11401" s="148">
        <v>0</v>
      </c>
      <c r="V11401" s="148">
        <v>3.6200000000000003E-2</v>
      </c>
      <c r="W11401" s="148">
        <v>102.996</v>
      </c>
      <c r="X11401" s="148">
        <v>4</v>
      </c>
      <c r="Y11401" s="148">
        <v>0.505</v>
      </c>
    </row>
    <row r="11402" spans="11:25" x14ac:dyDescent="0.25">
      <c r="K11402" s="145" t="s">
        <v>8305</v>
      </c>
      <c r="L11402" s="145">
        <v>86</v>
      </c>
      <c r="M11402" s="145">
        <v>250173</v>
      </c>
      <c r="N11402" s="148">
        <v>0.56999999999999995</v>
      </c>
      <c r="O11402" s="148">
        <v>0.62</v>
      </c>
      <c r="P11402" s="148">
        <v>0.57399999999999995</v>
      </c>
      <c r="Q11402" s="148">
        <v>0</v>
      </c>
      <c r="R11402" s="148">
        <v>5</v>
      </c>
      <c r="S11402" s="148">
        <v>0.19</v>
      </c>
      <c r="T11402" s="148">
        <v>-7.7879999999999896</v>
      </c>
      <c r="U11402" s="148">
        <v>0</v>
      </c>
      <c r="V11402" s="148">
        <v>4.7899999999999998E-2</v>
      </c>
      <c r="W11402" s="148">
        <v>100.021</v>
      </c>
      <c r="X11402" s="148">
        <v>4</v>
      </c>
      <c r="Y11402" s="148">
        <v>0.35199999999999998</v>
      </c>
    </row>
    <row r="11403" spans="11:25" x14ac:dyDescent="0.25">
      <c r="K11403" s="145" t="s">
        <v>9357</v>
      </c>
      <c r="L11403" s="145">
        <v>83</v>
      </c>
      <c r="M11403" s="145">
        <v>251088</v>
      </c>
      <c r="N11403" s="148">
        <v>0.40600000000000003</v>
      </c>
      <c r="O11403" s="148">
        <v>0.72</v>
      </c>
      <c r="P11403" s="148">
        <v>0.76300000000000001</v>
      </c>
      <c r="Q11403" s="148">
        <v>0</v>
      </c>
      <c r="R11403" s="148">
        <v>9</v>
      </c>
      <c r="S11403" s="148">
        <v>0.18</v>
      </c>
      <c r="T11403" s="148">
        <v>-4.0679999999999996</v>
      </c>
      <c r="U11403" s="148">
        <v>0</v>
      </c>
      <c r="V11403" s="148">
        <v>5.2299999999999999E-2</v>
      </c>
      <c r="W11403" s="148">
        <v>101.965</v>
      </c>
      <c r="X11403" s="148">
        <v>4</v>
      </c>
      <c r="Y11403" s="148">
        <v>0.74199999999999999</v>
      </c>
    </row>
    <row r="11404" spans="11:25" x14ac:dyDescent="0.25">
      <c r="K11404" s="145" t="s">
        <v>4105</v>
      </c>
      <c r="L11404" s="145">
        <v>87</v>
      </c>
      <c r="M11404" s="145">
        <v>197993</v>
      </c>
      <c r="N11404" s="148">
        <v>0.129</v>
      </c>
      <c r="O11404" s="148">
        <v>0.72</v>
      </c>
      <c r="P11404" s="148">
        <v>0.80700000000000005</v>
      </c>
      <c r="Q11404" s="148">
        <v>0</v>
      </c>
      <c r="R11404" s="148">
        <v>11</v>
      </c>
      <c r="S11404" s="148">
        <v>0.183</v>
      </c>
      <c r="T11404" s="148">
        <v>-4.59</v>
      </c>
      <c r="U11404" s="148">
        <v>0</v>
      </c>
      <c r="V11404" s="148">
        <v>4.3200000000000002E-2</v>
      </c>
      <c r="W11404" s="148">
        <v>124.946</v>
      </c>
      <c r="X11404" s="148">
        <v>4</v>
      </c>
      <c r="Y11404" s="148">
        <v>0.30499999999999999</v>
      </c>
    </row>
    <row r="11405" spans="11:25" x14ac:dyDescent="0.25">
      <c r="K11405" s="145" t="s">
        <v>9358</v>
      </c>
      <c r="L11405" s="145">
        <v>58</v>
      </c>
      <c r="M11405" s="145">
        <v>269000</v>
      </c>
      <c r="N11405" s="148">
        <v>0.84299999999999997</v>
      </c>
      <c r="O11405" s="148">
        <v>0.57999999999999996</v>
      </c>
      <c r="P11405" s="148">
        <v>0.39100000000000001</v>
      </c>
      <c r="Q11405" s="148">
        <v>0</v>
      </c>
      <c r="R11405" s="148">
        <v>2</v>
      </c>
      <c r="S11405" s="148">
        <v>3.6799999999999999E-2</v>
      </c>
      <c r="T11405" s="148">
        <v>-10.109</v>
      </c>
      <c r="U11405" s="148">
        <v>1</v>
      </c>
      <c r="V11405" s="148">
        <v>0.66400000000000003</v>
      </c>
      <c r="W11405" s="148">
        <v>74.328000000000003</v>
      </c>
      <c r="X11405" s="148">
        <v>4</v>
      </c>
      <c r="Y11405" s="148">
        <v>0.48699999999999999</v>
      </c>
    </row>
    <row r="11406" spans="11:25" x14ac:dyDescent="0.25">
      <c r="K11406" s="145" t="s">
        <v>7439</v>
      </c>
      <c r="L11406" s="145">
        <v>87</v>
      </c>
      <c r="M11406" s="145">
        <v>345133</v>
      </c>
      <c r="N11406" s="148">
        <v>0.36699999999999999</v>
      </c>
      <c r="O11406" s="148">
        <v>0.52</v>
      </c>
      <c r="P11406" s="148">
        <v>0.53799999999999903</v>
      </c>
      <c r="Q11406" s="148">
        <v>1.8699999999999999E-3</v>
      </c>
      <c r="R11406" s="148">
        <v>1</v>
      </c>
      <c r="S11406" s="148">
        <v>0.11899999999999999</v>
      </c>
      <c r="T11406" s="148">
        <v>-8.109</v>
      </c>
      <c r="U11406" s="148">
        <v>1</v>
      </c>
      <c r="V11406" s="148">
        <v>0.20599999999999999</v>
      </c>
      <c r="W11406" s="148">
        <v>141.89400000000001</v>
      </c>
      <c r="X11406" s="148">
        <v>4</v>
      </c>
      <c r="Y11406" s="148">
        <v>0.17699999999999999</v>
      </c>
    </row>
    <row r="11407" spans="11:25" x14ac:dyDescent="0.25">
      <c r="K11407" s="145" t="s">
        <v>3847</v>
      </c>
      <c r="L11407" s="145">
        <v>64</v>
      </c>
      <c r="M11407" s="145">
        <v>361280</v>
      </c>
      <c r="N11407" s="148">
        <v>5.4399999999999997E-2</v>
      </c>
      <c r="O11407" s="148">
        <v>0.60399999999999998</v>
      </c>
      <c r="P11407" s="148">
        <v>0.436</v>
      </c>
      <c r="Q11407" s="148">
        <v>2.42E-4</v>
      </c>
      <c r="R11407" s="148">
        <v>2</v>
      </c>
      <c r="S11407" s="148">
        <v>0.16200000000000001</v>
      </c>
      <c r="T11407" s="148">
        <v>-8.32</v>
      </c>
      <c r="U11407" s="148">
        <v>1</v>
      </c>
      <c r="V11407" s="148">
        <v>0.188</v>
      </c>
      <c r="W11407" s="148">
        <v>107.97799999999999</v>
      </c>
      <c r="X11407" s="148">
        <v>4</v>
      </c>
      <c r="Y11407" s="148">
        <v>0.23899999999999999</v>
      </c>
    </row>
    <row r="11408" spans="11:25" x14ac:dyDescent="0.25">
      <c r="K11408" s="145" t="s">
        <v>9359</v>
      </c>
      <c r="L11408" s="145">
        <v>74</v>
      </c>
      <c r="M11408" s="145">
        <v>260213</v>
      </c>
      <c r="N11408" s="148">
        <v>0.10199999999999999</v>
      </c>
      <c r="O11408" s="148">
        <v>0.629</v>
      </c>
      <c r="P11408" s="148">
        <v>0.85</v>
      </c>
      <c r="Q11408" s="148">
        <v>0</v>
      </c>
      <c r="R11408" s="148">
        <v>2</v>
      </c>
      <c r="S11408" s="148">
        <v>0.33700000000000002</v>
      </c>
      <c r="T11408" s="148">
        <v>-6.1769999999999996</v>
      </c>
      <c r="U11408" s="148">
        <v>1</v>
      </c>
      <c r="V11408" s="148">
        <v>0.32100000000000001</v>
      </c>
      <c r="W11408" s="148">
        <v>95.188999999999993</v>
      </c>
      <c r="X11408" s="148">
        <v>4</v>
      </c>
      <c r="Y11408" s="148">
        <v>0.70299999999999996</v>
      </c>
    </row>
    <row r="11409" spans="11:25" x14ac:dyDescent="0.25">
      <c r="K11409" s="145" t="s">
        <v>3100</v>
      </c>
      <c r="L11409" s="145">
        <v>79</v>
      </c>
      <c r="M11409" s="145">
        <v>246088</v>
      </c>
      <c r="N11409" s="148">
        <v>0.36699999999999999</v>
      </c>
      <c r="O11409" s="148">
        <v>0.6</v>
      </c>
      <c r="P11409" s="148">
        <v>0.30399999999999999</v>
      </c>
      <c r="Q11409" s="148">
        <v>5.93E-6</v>
      </c>
      <c r="R11409" s="148">
        <v>5</v>
      </c>
      <c r="S11409" s="148">
        <v>8.6400000000000005E-2</v>
      </c>
      <c r="T11409" s="148">
        <v>-11.968999999999999</v>
      </c>
      <c r="U11409" s="148">
        <v>0</v>
      </c>
      <c r="V11409" s="148">
        <v>9.1499999999999998E-2</v>
      </c>
      <c r="W11409" s="148">
        <v>61.578999999999901</v>
      </c>
      <c r="X11409" s="148">
        <v>4</v>
      </c>
      <c r="Y11409" s="148">
        <v>0.17</v>
      </c>
    </row>
    <row r="11410" spans="11:25" x14ac:dyDescent="0.25">
      <c r="K11410" s="145" t="s">
        <v>9360</v>
      </c>
      <c r="L11410" s="145">
        <v>54</v>
      </c>
      <c r="M11410" s="145">
        <v>222261</v>
      </c>
      <c r="N11410" s="148">
        <v>0.51700000000000002</v>
      </c>
      <c r="O11410" s="148">
        <v>0.55100000000000005</v>
      </c>
      <c r="P11410" s="148">
        <v>0.36</v>
      </c>
      <c r="Q11410" s="148">
        <v>0</v>
      </c>
      <c r="R11410" s="148">
        <v>7</v>
      </c>
      <c r="S11410" s="148">
        <v>6.0600000000000001E-2</v>
      </c>
      <c r="T11410" s="148">
        <v>-11.366</v>
      </c>
      <c r="U11410" s="148">
        <v>0</v>
      </c>
      <c r="V11410" s="148">
        <v>0.624</v>
      </c>
      <c r="W11410" s="148">
        <v>91.921999999999997</v>
      </c>
      <c r="X11410" s="148">
        <v>4</v>
      </c>
      <c r="Y11410" s="148">
        <v>0.123</v>
      </c>
    </row>
    <row r="11411" spans="11:25" x14ac:dyDescent="0.25">
      <c r="K11411" s="145" t="s">
        <v>9361</v>
      </c>
      <c r="L11411" s="145">
        <v>55</v>
      </c>
      <c r="M11411" s="145">
        <v>164000</v>
      </c>
      <c r="N11411" s="148">
        <v>3.1800000000000002E-2</v>
      </c>
      <c r="O11411" s="148">
        <v>0.68</v>
      </c>
      <c r="P11411" s="148">
        <v>0.55600000000000005</v>
      </c>
      <c r="Q11411" s="148">
        <v>1.05E-4</v>
      </c>
      <c r="R11411" s="148">
        <v>9</v>
      </c>
      <c r="S11411" s="148">
        <v>8.5500000000000007E-2</v>
      </c>
      <c r="T11411" s="148">
        <v>-8.5579999999999998</v>
      </c>
      <c r="U11411" s="148">
        <v>0</v>
      </c>
      <c r="V11411" s="148">
        <v>3.8800000000000001E-2</v>
      </c>
      <c r="W11411" s="148">
        <v>121.00299999999901</v>
      </c>
      <c r="X11411" s="148">
        <v>4</v>
      </c>
      <c r="Y11411" s="148">
        <v>0.255</v>
      </c>
    </row>
    <row r="11412" spans="11:25" x14ac:dyDescent="0.25">
      <c r="K11412" s="145" t="s">
        <v>3386</v>
      </c>
      <c r="L11412" s="145">
        <v>56</v>
      </c>
      <c r="M11412" s="145">
        <v>271094</v>
      </c>
      <c r="N11412" s="148">
        <v>0.375</v>
      </c>
      <c r="O11412" s="148">
        <v>0.54600000000000004</v>
      </c>
      <c r="P11412" s="148">
        <v>0.63600000000000001</v>
      </c>
      <c r="Q11412" s="148">
        <v>5.6300000000000003E-6</v>
      </c>
      <c r="R11412" s="148">
        <v>4</v>
      </c>
      <c r="S11412" s="148">
        <v>8.9399999999999993E-2</v>
      </c>
      <c r="T11412" s="148">
        <v>-8.3539999999999992</v>
      </c>
      <c r="U11412" s="148">
        <v>1</v>
      </c>
      <c r="V11412" s="148">
        <v>0.314</v>
      </c>
      <c r="W11412" s="148">
        <v>138.27500000000001</v>
      </c>
      <c r="X11412" s="148">
        <v>4</v>
      </c>
      <c r="Y11412" s="148">
        <v>0.33899999999999902</v>
      </c>
    </row>
    <row r="11413" spans="11:25" x14ac:dyDescent="0.25">
      <c r="K11413" s="145" t="s">
        <v>2464</v>
      </c>
      <c r="L11413" s="145">
        <v>50</v>
      </c>
      <c r="M11413" s="145">
        <v>199440</v>
      </c>
      <c r="N11413" s="148">
        <v>5.5599999999999997E-2</v>
      </c>
      <c r="O11413" s="148">
        <v>0.76900000000000002</v>
      </c>
      <c r="P11413" s="148">
        <v>0.34100000000000003</v>
      </c>
      <c r="Q11413" s="148">
        <v>1.8199999999999999E-6</v>
      </c>
      <c r="R11413" s="148">
        <v>5</v>
      </c>
      <c r="S11413" s="148">
        <v>0.14599999999999999</v>
      </c>
      <c r="T11413" s="148">
        <v>-9.3780000000000001</v>
      </c>
      <c r="U11413" s="148">
        <v>0</v>
      </c>
      <c r="V11413" s="148">
        <v>0.123</v>
      </c>
      <c r="W11413" s="148">
        <v>76.03</v>
      </c>
      <c r="X11413" s="148">
        <v>4</v>
      </c>
      <c r="Y11413" s="148">
        <v>0.20199999999999901</v>
      </c>
    </row>
    <row r="11414" spans="11:25" x14ac:dyDescent="0.25">
      <c r="K11414" s="145" t="s">
        <v>9362</v>
      </c>
      <c r="L11414" s="145">
        <v>52</v>
      </c>
      <c r="M11414" s="145">
        <v>181894</v>
      </c>
      <c r="N11414" s="148">
        <v>8.2299999999999998E-2</v>
      </c>
      <c r="O11414" s="148">
        <v>0.91599999999999904</v>
      </c>
      <c r="P11414" s="148">
        <v>0.62</v>
      </c>
      <c r="Q11414" s="148">
        <v>2.1399999999999998E-6</v>
      </c>
      <c r="R11414" s="148">
        <v>11</v>
      </c>
      <c r="S11414" s="148">
        <v>0.124</v>
      </c>
      <c r="T11414" s="148">
        <v>-6.6120000000000001</v>
      </c>
      <c r="U11414" s="148">
        <v>1</v>
      </c>
      <c r="V11414" s="148">
        <v>0.218999999999999</v>
      </c>
      <c r="W11414" s="148">
        <v>95.001999999999995</v>
      </c>
      <c r="X11414" s="148">
        <v>4</v>
      </c>
      <c r="Y11414" s="148">
        <v>0.79299999999999904</v>
      </c>
    </row>
    <row r="11415" spans="11:25" x14ac:dyDescent="0.25">
      <c r="K11415" s="145" t="s">
        <v>3383</v>
      </c>
      <c r="L11415" s="145">
        <v>60</v>
      </c>
      <c r="M11415" s="145">
        <v>174429</v>
      </c>
      <c r="N11415" s="148">
        <v>0.21</v>
      </c>
      <c r="O11415" s="148">
        <v>0.56999999999999995</v>
      </c>
      <c r="P11415" s="148">
        <v>0.72499999999999998</v>
      </c>
      <c r="Q11415" s="148">
        <v>0</v>
      </c>
      <c r="R11415" s="148">
        <v>5</v>
      </c>
      <c r="S11415" s="148">
        <v>0.22500000000000001</v>
      </c>
      <c r="T11415" s="148">
        <v>-6.7649999999999997</v>
      </c>
      <c r="U11415" s="148">
        <v>0</v>
      </c>
      <c r="V11415" s="148">
        <v>0.27300000000000002</v>
      </c>
      <c r="W11415" s="148">
        <v>111.625</v>
      </c>
      <c r="X11415" s="148">
        <v>5</v>
      </c>
      <c r="Y11415" s="148">
        <v>0.68299999999999905</v>
      </c>
    </row>
    <row r="11416" spans="11:25" x14ac:dyDescent="0.25">
      <c r="K11416" s="145" t="s">
        <v>3061</v>
      </c>
      <c r="L11416" s="145">
        <v>66</v>
      </c>
      <c r="M11416" s="145">
        <v>182752</v>
      </c>
      <c r="N11416" s="148">
        <v>0.86499999999999999</v>
      </c>
      <c r="O11416" s="148">
        <v>0.68700000000000006</v>
      </c>
      <c r="P11416" s="148">
        <v>0.50900000000000001</v>
      </c>
      <c r="Q11416" s="148">
        <v>0</v>
      </c>
      <c r="R11416" s="148">
        <v>10</v>
      </c>
      <c r="S11416" s="148">
        <v>0.12</v>
      </c>
      <c r="T11416" s="148">
        <v>-9.173</v>
      </c>
      <c r="U11416" s="148">
        <v>1</v>
      </c>
      <c r="V11416" s="148">
        <v>0.40500000000000003</v>
      </c>
      <c r="W11416" s="148">
        <v>106.892</v>
      </c>
      <c r="X11416" s="148">
        <v>4</v>
      </c>
      <c r="Y11416" s="148">
        <v>0.65099999999999902</v>
      </c>
    </row>
    <row r="11417" spans="11:25" x14ac:dyDescent="0.25">
      <c r="K11417" s="145" t="s">
        <v>8997</v>
      </c>
      <c r="L11417" s="145">
        <v>62</v>
      </c>
      <c r="M11417" s="145">
        <v>141920</v>
      </c>
      <c r="N11417" s="148">
        <v>0.67</v>
      </c>
      <c r="O11417" s="148">
        <v>0.75599999999999901</v>
      </c>
      <c r="P11417" s="148">
        <v>0.45799999999999902</v>
      </c>
      <c r="Q11417" s="148">
        <v>0</v>
      </c>
      <c r="R11417" s="148">
        <v>6</v>
      </c>
      <c r="S11417" s="148">
        <v>0.27500000000000002</v>
      </c>
      <c r="T11417" s="148">
        <v>-6.4340000000000002</v>
      </c>
      <c r="U11417" s="148">
        <v>1</v>
      </c>
      <c r="V11417" s="148">
        <v>0.21199999999999999</v>
      </c>
      <c r="W11417" s="148">
        <v>87.892999999999901</v>
      </c>
      <c r="X11417" s="148">
        <v>4</v>
      </c>
      <c r="Y11417" s="148">
        <v>0.55100000000000005</v>
      </c>
    </row>
    <row r="11418" spans="11:25" x14ac:dyDescent="0.25">
      <c r="K11418" s="145" t="s">
        <v>9363</v>
      </c>
      <c r="L11418" s="145">
        <v>60</v>
      </c>
      <c r="M11418" s="145">
        <v>235489</v>
      </c>
      <c r="N11418" s="148">
        <v>0.41199999999999998</v>
      </c>
      <c r="O11418" s="148">
        <v>0.626</v>
      </c>
      <c r="P11418" s="148">
        <v>0.41399999999999998</v>
      </c>
      <c r="Q11418" s="148">
        <v>1.3699999999999999E-3</v>
      </c>
      <c r="R11418" s="148">
        <v>11</v>
      </c>
      <c r="S11418" s="148">
        <v>0.14699999999999999</v>
      </c>
      <c r="T11418" s="148">
        <v>-10.630999999999901</v>
      </c>
      <c r="U11418" s="148">
        <v>0</v>
      </c>
      <c r="V11418" s="148">
        <v>0.109</v>
      </c>
      <c r="W11418" s="148">
        <v>179.99199999999999</v>
      </c>
      <c r="X11418" s="148">
        <v>4</v>
      </c>
      <c r="Y11418" s="148">
        <v>0.38799999999999901</v>
      </c>
    </row>
    <row r="11419" spans="11:25" x14ac:dyDescent="0.25">
      <c r="K11419" s="145" t="s">
        <v>9364</v>
      </c>
      <c r="L11419" s="145">
        <v>72</v>
      </c>
      <c r="M11419" s="145">
        <v>189133</v>
      </c>
      <c r="N11419" s="148">
        <v>1.9800000000000002E-2</v>
      </c>
      <c r="O11419" s="148">
        <v>0.80099999999999905</v>
      </c>
      <c r="P11419" s="148">
        <v>0.70499999999999996</v>
      </c>
      <c r="Q11419" s="148">
        <v>0</v>
      </c>
      <c r="R11419" s="148">
        <v>10</v>
      </c>
      <c r="S11419" s="148">
        <v>0.2</v>
      </c>
      <c r="T11419" s="148">
        <v>-1.756</v>
      </c>
      <c r="U11419" s="148">
        <v>0</v>
      </c>
      <c r="V11419" s="148">
        <v>0.20599999999999999</v>
      </c>
      <c r="W11419" s="148">
        <v>86.983999999999995</v>
      </c>
      <c r="X11419" s="148">
        <v>4</v>
      </c>
      <c r="Y11419" s="148">
        <v>0.35799999999999998</v>
      </c>
    </row>
    <row r="11420" spans="11:25" x14ac:dyDescent="0.25">
      <c r="K11420" s="145" t="s">
        <v>6545</v>
      </c>
      <c r="L11420" s="145">
        <v>0</v>
      </c>
      <c r="M11420" s="145">
        <v>151062</v>
      </c>
      <c r="N11420" s="148">
        <v>0.45399999999999902</v>
      </c>
      <c r="O11420" s="148">
        <v>0.65099999999999902</v>
      </c>
      <c r="P11420" s="148">
        <v>0.57299999999999995</v>
      </c>
      <c r="Q11420" s="148">
        <v>0</v>
      </c>
      <c r="R11420" s="148">
        <v>1</v>
      </c>
      <c r="S11420" s="148">
        <v>0.155</v>
      </c>
      <c r="T11420" s="148">
        <v>-9.468</v>
      </c>
      <c r="U11420" s="148">
        <v>1</v>
      </c>
      <c r="V11420" s="148">
        <v>0.315</v>
      </c>
      <c r="W11420" s="148">
        <v>78.218999999999994</v>
      </c>
      <c r="X11420" s="148">
        <v>4</v>
      </c>
      <c r="Y11420" s="148">
        <v>0.60499999999999998</v>
      </c>
    </row>
    <row r="11421" spans="11:25" x14ac:dyDescent="0.25">
      <c r="K11421" s="145" t="s">
        <v>9365</v>
      </c>
      <c r="L11421" s="145">
        <v>54</v>
      </c>
      <c r="M11421" s="145">
        <v>183875</v>
      </c>
      <c r="N11421" s="148">
        <v>0.59</v>
      </c>
      <c r="O11421" s="148">
        <v>0.61599999999999999</v>
      </c>
      <c r="P11421" s="148">
        <v>0.64900000000000002</v>
      </c>
      <c r="Q11421" s="148">
        <v>0</v>
      </c>
      <c r="R11421" s="148">
        <v>3</v>
      </c>
      <c r="S11421" s="148">
        <v>0.14199999999999999</v>
      </c>
      <c r="T11421" s="148">
        <v>-5.1329999999999902</v>
      </c>
      <c r="U11421" s="148">
        <v>0</v>
      </c>
      <c r="V11421" s="148">
        <v>0.46200000000000002</v>
      </c>
      <c r="W11421" s="148">
        <v>78.131</v>
      </c>
      <c r="X11421" s="148">
        <v>4</v>
      </c>
      <c r="Y11421" s="148">
        <v>0.750999999999999</v>
      </c>
    </row>
    <row r="11422" spans="11:25" x14ac:dyDescent="0.25">
      <c r="K11422" s="145" t="s">
        <v>9366</v>
      </c>
      <c r="L11422" s="145">
        <v>66</v>
      </c>
      <c r="M11422" s="145">
        <v>94932</v>
      </c>
      <c r="N11422" s="148">
        <v>0.85499999999999998</v>
      </c>
      <c r="O11422" s="148">
        <v>0.80799999999999905</v>
      </c>
      <c r="P11422" s="148">
        <v>0.54100000000000004</v>
      </c>
      <c r="Q11422" s="148">
        <v>9.77E-4</v>
      </c>
      <c r="R11422" s="148">
        <v>3</v>
      </c>
      <c r="S11422" s="148">
        <v>0.14199999999999999</v>
      </c>
      <c r="T11422" s="148">
        <v>-6.5250000000000004</v>
      </c>
      <c r="U11422" s="148">
        <v>1</v>
      </c>
      <c r="V11422" s="148">
        <v>0.252</v>
      </c>
      <c r="W11422" s="148">
        <v>92.132000000000005</v>
      </c>
      <c r="X11422" s="148">
        <v>4</v>
      </c>
      <c r="Y11422" s="148">
        <v>0.81099999999999905</v>
      </c>
    </row>
    <row r="11423" spans="11:25" x14ac:dyDescent="0.25">
      <c r="K11423" s="145" t="s">
        <v>6768</v>
      </c>
      <c r="L11423" s="145">
        <v>82</v>
      </c>
      <c r="M11423" s="145">
        <v>240341</v>
      </c>
      <c r="N11423" s="148">
        <v>0.71099999999999997</v>
      </c>
      <c r="O11423" s="148">
        <v>0.61099999999999999</v>
      </c>
      <c r="P11423" s="148">
        <v>0.46600000000000003</v>
      </c>
      <c r="Q11423" s="148">
        <v>2.6400000000000002E-4</v>
      </c>
      <c r="R11423" s="148">
        <v>9</v>
      </c>
      <c r="S11423" s="148">
        <v>8.4699999999999998E-2</v>
      </c>
      <c r="T11423" s="148">
        <v>-11.360999999999899</v>
      </c>
      <c r="U11423" s="148">
        <v>1</v>
      </c>
      <c r="V11423" s="148">
        <v>0.372</v>
      </c>
      <c r="W11423" s="148">
        <v>192.08</v>
      </c>
      <c r="X11423" s="148">
        <v>4</v>
      </c>
      <c r="Y11423" s="148">
        <v>0.223</v>
      </c>
    </row>
    <row r="11424" spans="11:25" x14ac:dyDescent="0.25">
      <c r="K11424" s="145" t="s">
        <v>3408</v>
      </c>
      <c r="L11424" s="145">
        <v>59</v>
      </c>
      <c r="M11424" s="145">
        <v>266482</v>
      </c>
      <c r="N11424" s="148">
        <v>0.27200000000000002</v>
      </c>
      <c r="O11424" s="148">
        <v>0.53</v>
      </c>
      <c r="P11424" s="148">
        <v>0.68500000000000005</v>
      </c>
      <c r="Q11424" s="148">
        <v>0</v>
      </c>
      <c r="R11424" s="148">
        <v>2</v>
      </c>
      <c r="S11424" s="148">
        <v>0.11699999999999899</v>
      </c>
      <c r="T11424" s="148">
        <v>-7.92</v>
      </c>
      <c r="U11424" s="148">
        <v>1</v>
      </c>
      <c r="V11424" s="148">
        <v>0.41199999999999998</v>
      </c>
      <c r="W11424" s="148">
        <v>82.649000000000001</v>
      </c>
      <c r="X11424" s="148">
        <v>4</v>
      </c>
      <c r="Y11424" s="148">
        <v>0.74099999999999999</v>
      </c>
    </row>
    <row r="11425" spans="11:25" x14ac:dyDescent="0.25">
      <c r="K11425" s="145" t="s">
        <v>9367</v>
      </c>
      <c r="L11425" s="145">
        <v>56</v>
      </c>
      <c r="M11425" s="145">
        <v>206117</v>
      </c>
      <c r="N11425" s="148">
        <v>7.9799999999999996E-2</v>
      </c>
      <c r="O11425" s="148">
        <v>0.49099999999999999</v>
      </c>
      <c r="P11425" s="148">
        <v>0.55200000000000005</v>
      </c>
      <c r="Q11425" s="148">
        <v>0</v>
      </c>
      <c r="R11425" s="148">
        <v>3</v>
      </c>
      <c r="S11425" s="148">
        <v>0.123</v>
      </c>
      <c r="T11425" s="148">
        <v>-8.3339999999999996</v>
      </c>
      <c r="U11425" s="148">
        <v>0</v>
      </c>
      <c r="V11425" s="148">
        <v>0.307</v>
      </c>
      <c r="W11425" s="148">
        <v>77.531000000000006</v>
      </c>
      <c r="X11425" s="148">
        <v>4</v>
      </c>
      <c r="Y11425" s="148">
        <v>0.223</v>
      </c>
    </row>
    <row r="11426" spans="11:25" x14ac:dyDescent="0.25">
      <c r="K11426" s="145" t="s">
        <v>6122</v>
      </c>
      <c r="L11426" s="145">
        <v>20</v>
      </c>
      <c r="M11426" s="145">
        <v>234997</v>
      </c>
      <c r="N11426" s="148">
        <v>0.30499999999999999</v>
      </c>
      <c r="O11426" s="148">
        <v>0.81299999999999994</v>
      </c>
      <c r="P11426" s="148">
        <v>0.35</v>
      </c>
      <c r="Q11426" s="148">
        <v>3.0800000000000001E-2</v>
      </c>
      <c r="R11426" s="148">
        <v>6</v>
      </c>
      <c r="S11426" s="148">
        <v>9.5100000000000004E-2</v>
      </c>
      <c r="T11426" s="148">
        <v>-7.5659999999999998</v>
      </c>
      <c r="U11426" s="148">
        <v>0</v>
      </c>
      <c r="V11426" s="148">
        <v>4.24E-2</v>
      </c>
      <c r="W11426" s="148">
        <v>123.979</v>
      </c>
      <c r="X11426" s="148">
        <v>4</v>
      </c>
      <c r="Y11426" s="148">
        <v>0.40500000000000003</v>
      </c>
    </row>
    <row r="11427" spans="11:25" x14ac:dyDescent="0.25">
      <c r="K11427" s="145" t="s">
        <v>2108</v>
      </c>
      <c r="L11427" s="145">
        <v>59</v>
      </c>
      <c r="M11427" s="145">
        <v>245681</v>
      </c>
      <c r="N11427" s="148">
        <v>0.22</v>
      </c>
      <c r="O11427" s="148">
        <v>0.72099999999999997</v>
      </c>
      <c r="P11427" s="148">
        <v>0.48899999999999999</v>
      </c>
      <c r="Q11427" s="148">
        <v>0</v>
      </c>
      <c r="R11427" s="148">
        <v>6</v>
      </c>
      <c r="S11427" s="148">
        <v>1.9599999999999999E-2</v>
      </c>
      <c r="T11427" s="148">
        <v>-10.827</v>
      </c>
      <c r="U11427" s="148">
        <v>0</v>
      </c>
      <c r="V11427" s="148">
        <v>0.39600000000000002</v>
      </c>
      <c r="W11427" s="148">
        <v>123.755</v>
      </c>
      <c r="X11427" s="148">
        <v>4</v>
      </c>
      <c r="Y11427" s="148">
        <v>0.47399999999999998</v>
      </c>
    </row>
    <row r="11428" spans="11:25" x14ac:dyDescent="0.25">
      <c r="K11428" s="145" t="s">
        <v>3053</v>
      </c>
      <c r="L11428" s="145">
        <v>58</v>
      </c>
      <c r="M11428" s="145">
        <v>205958</v>
      </c>
      <c r="N11428" s="148">
        <v>1.21E-2</v>
      </c>
      <c r="O11428" s="148">
        <v>0.86</v>
      </c>
      <c r="P11428" s="148">
        <v>0.66</v>
      </c>
      <c r="Q11428" s="148">
        <v>4.7099999999999998E-3</v>
      </c>
      <c r="R11428" s="148">
        <v>1</v>
      </c>
      <c r="S11428" s="148">
        <v>7.3200000000000001E-2</v>
      </c>
      <c r="T11428" s="148">
        <v>-4.5679999999999996</v>
      </c>
      <c r="U11428" s="148">
        <v>1</v>
      </c>
      <c r="V11428" s="148">
        <v>0.20799999999999999</v>
      </c>
      <c r="W11428" s="148">
        <v>93.966999999999999</v>
      </c>
      <c r="X11428" s="148">
        <v>4</v>
      </c>
      <c r="Y11428" s="148">
        <v>0.32100000000000001</v>
      </c>
    </row>
    <row r="11429" spans="11:25" x14ac:dyDescent="0.25">
      <c r="K11429" s="145" t="s">
        <v>9368</v>
      </c>
      <c r="L11429" s="145">
        <v>51</v>
      </c>
      <c r="M11429" s="145">
        <v>197801</v>
      </c>
      <c r="N11429" s="148">
        <v>0.60299999999999998</v>
      </c>
      <c r="O11429" s="148">
        <v>0.93200000000000005</v>
      </c>
      <c r="P11429" s="148">
        <v>0.29799999999999999</v>
      </c>
      <c r="Q11429" s="148">
        <v>2.01E-2</v>
      </c>
      <c r="R11429" s="148">
        <v>9</v>
      </c>
      <c r="S11429" s="148">
        <v>0.10099999999999899</v>
      </c>
      <c r="T11429" s="148">
        <v>-10.398</v>
      </c>
      <c r="U11429" s="148">
        <v>0</v>
      </c>
      <c r="V11429" s="148">
        <v>6.8099999999999994E-2</v>
      </c>
      <c r="W11429" s="148">
        <v>118.017</v>
      </c>
      <c r="X11429" s="148">
        <v>4</v>
      </c>
      <c r="Y11429" s="148">
        <v>3.8300000000000001E-2</v>
      </c>
    </row>
    <row r="11430" spans="11:25" x14ac:dyDescent="0.25">
      <c r="K11430" s="145" t="s">
        <v>9369</v>
      </c>
      <c r="L11430" s="145">
        <v>52</v>
      </c>
      <c r="M11430" s="145">
        <v>169527</v>
      </c>
      <c r="N11430" s="148">
        <v>0.90200000000000002</v>
      </c>
      <c r="O11430" s="148">
        <v>0.91900000000000004</v>
      </c>
      <c r="P11430" s="148">
        <v>0.59699999999999998</v>
      </c>
      <c r="Q11430" s="148">
        <v>1.17E-2</v>
      </c>
      <c r="R11430" s="148">
        <v>5</v>
      </c>
      <c r="S11430" s="148">
        <v>0.109</v>
      </c>
      <c r="T11430" s="148">
        <v>-5.8849999999999998</v>
      </c>
      <c r="U11430" s="148">
        <v>0</v>
      </c>
      <c r="V11430" s="148">
        <v>0.11799999999999999</v>
      </c>
      <c r="W11430" s="148">
        <v>125.96</v>
      </c>
      <c r="X11430" s="148">
        <v>4</v>
      </c>
      <c r="Y11430" s="148">
        <v>0.36299999999999999</v>
      </c>
    </row>
    <row r="11431" spans="11:25" x14ac:dyDescent="0.25">
      <c r="K11431" s="145" t="s">
        <v>7359</v>
      </c>
      <c r="L11431" s="145">
        <v>55</v>
      </c>
      <c r="M11431" s="145">
        <v>105547</v>
      </c>
      <c r="N11431" s="148">
        <v>0.14799999999999999</v>
      </c>
      <c r="O11431" s="148">
        <v>0.79700000000000004</v>
      </c>
      <c r="P11431" s="148">
        <v>0.34299999999999897</v>
      </c>
      <c r="Q11431" s="148">
        <v>4.7999999999999898E-4</v>
      </c>
      <c r="R11431" s="148">
        <v>9</v>
      </c>
      <c r="S11431" s="148">
        <v>8.4099999999999994E-2</v>
      </c>
      <c r="T11431" s="148">
        <v>-9.327</v>
      </c>
      <c r="U11431" s="148">
        <v>0</v>
      </c>
      <c r="V11431" s="148">
        <v>0.26700000000000002</v>
      </c>
      <c r="W11431" s="148">
        <v>147.94499999999999</v>
      </c>
      <c r="X11431" s="148">
        <v>4</v>
      </c>
      <c r="Y11431" s="148">
        <v>0.48599999999999999</v>
      </c>
    </row>
    <row r="11432" spans="11:25" x14ac:dyDescent="0.25">
      <c r="K11432" s="145" t="s">
        <v>9370</v>
      </c>
      <c r="L11432" s="145">
        <v>64</v>
      </c>
      <c r="M11432" s="145">
        <v>181453</v>
      </c>
      <c r="N11432" s="148">
        <v>1.23E-2</v>
      </c>
      <c r="O11432" s="148">
        <v>0.72199999999999998</v>
      </c>
      <c r="P11432" s="148">
        <v>0.48199999999999998</v>
      </c>
      <c r="Q11432" s="148">
        <v>0</v>
      </c>
      <c r="R11432" s="148">
        <v>2</v>
      </c>
      <c r="S11432" s="148">
        <v>0.111999999999999</v>
      </c>
      <c r="T11432" s="148">
        <v>-11.249000000000001</v>
      </c>
      <c r="U11432" s="148">
        <v>1</v>
      </c>
      <c r="V11432" s="148">
        <v>0.32500000000000001</v>
      </c>
      <c r="W11432" s="148">
        <v>81.734999999999999</v>
      </c>
      <c r="X11432" s="148">
        <v>4</v>
      </c>
      <c r="Y11432" s="148">
        <v>8.4199999999999997E-2</v>
      </c>
    </row>
    <row r="11433" spans="11:25" x14ac:dyDescent="0.25">
      <c r="K11433" s="145" t="s">
        <v>9371</v>
      </c>
      <c r="L11433" s="145">
        <v>62</v>
      </c>
      <c r="M11433" s="145">
        <v>172138</v>
      </c>
      <c r="N11433" s="148">
        <v>5.6300000000000003E-2</v>
      </c>
      <c r="O11433" s="148">
        <v>0.874</v>
      </c>
      <c r="P11433" s="148">
        <v>0.69899999999999995</v>
      </c>
      <c r="Q11433" s="148">
        <v>0</v>
      </c>
      <c r="R11433" s="148">
        <v>1</v>
      </c>
      <c r="S11433" s="148">
        <v>9.5600000000000004E-2</v>
      </c>
      <c r="T11433" s="148">
        <v>-3.4550000000000001</v>
      </c>
      <c r="U11433" s="148">
        <v>1</v>
      </c>
      <c r="V11433" s="148">
        <v>0.35199999999999998</v>
      </c>
      <c r="W11433" s="148">
        <v>77.501999999999995</v>
      </c>
      <c r="X11433" s="148">
        <v>4</v>
      </c>
      <c r="Y11433" s="148">
        <v>0.66500000000000004</v>
      </c>
    </row>
    <row r="11434" spans="11:25" x14ac:dyDescent="0.25">
      <c r="K11434" s="145" t="s">
        <v>9372</v>
      </c>
      <c r="L11434" s="145">
        <v>51</v>
      </c>
      <c r="M11434" s="145">
        <v>146091</v>
      </c>
      <c r="N11434" s="148">
        <v>0.11799999999999999</v>
      </c>
      <c r="O11434" s="148">
        <v>0.59099999999999997</v>
      </c>
      <c r="P11434" s="148">
        <v>0.68099999999999905</v>
      </c>
      <c r="Q11434" s="148">
        <v>0</v>
      </c>
      <c r="R11434" s="148">
        <v>7</v>
      </c>
      <c r="S11434" s="148">
        <v>0.17199999999999999</v>
      </c>
      <c r="T11434" s="148">
        <v>-6.8449999999999998</v>
      </c>
      <c r="U11434" s="148">
        <v>1</v>
      </c>
      <c r="V11434" s="148">
        <v>0.39</v>
      </c>
      <c r="W11434" s="148">
        <v>89.022999999999996</v>
      </c>
      <c r="X11434" s="148">
        <v>4</v>
      </c>
      <c r="Y11434" s="148">
        <v>0.34699999999999998</v>
      </c>
    </row>
    <row r="11435" spans="11:25" x14ac:dyDescent="0.25">
      <c r="K11435" s="145" t="s">
        <v>9373</v>
      </c>
      <c r="L11435" s="145">
        <v>52</v>
      </c>
      <c r="M11435" s="145">
        <v>121986</v>
      </c>
      <c r="N11435" s="148">
        <v>8.8800000000000004E-2</v>
      </c>
      <c r="O11435" s="148">
        <v>0.88</v>
      </c>
      <c r="P11435" s="148">
        <v>0.53900000000000003</v>
      </c>
      <c r="Q11435" s="148">
        <v>4.1199999999999999E-4</v>
      </c>
      <c r="R11435" s="148">
        <v>7</v>
      </c>
      <c r="S11435" s="148">
        <v>0.111999999999999</v>
      </c>
      <c r="T11435" s="148">
        <v>-7.0570000000000004</v>
      </c>
      <c r="U11435" s="148">
        <v>1</v>
      </c>
      <c r="V11435" s="148">
        <v>0.254</v>
      </c>
      <c r="W11435" s="148">
        <v>146.995</v>
      </c>
      <c r="X11435" s="148">
        <v>4</v>
      </c>
      <c r="Y11435" s="148">
        <v>0.433</v>
      </c>
    </row>
    <row r="11436" spans="11:25" x14ac:dyDescent="0.25">
      <c r="K11436" s="145" t="s">
        <v>8994</v>
      </c>
      <c r="L11436" s="145">
        <v>64</v>
      </c>
      <c r="M11436" s="145">
        <v>200666</v>
      </c>
      <c r="N11436" s="148">
        <v>0.153</v>
      </c>
      <c r="O11436" s="148">
        <v>0.83799999999999997</v>
      </c>
      <c r="P11436" s="148">
        <v>0.625</v>
      </c>
      <c r="Q11436" s="148">
        <v>0</v>
      </c>
      <c r="R11436" s="148">
        <v>10</v>
      </c>
      <c r="S11436" s="148">
        <v>0.59299999999999997</v>
      </c>
      <c r="T11436" s="148">
        <v>-6.4169999999999998</v>
      </c>
      <c r="U11436" s="148">
        <v>0</v>
      </c>
      <c r="V11436" s="148">
        <v>5.3900000000000003E-2</v>
      </c>
      <c r="W11436" s="148">
        <v>113.967</v>
      </c>
      <c r="X11436" s="148">
        <v>4</v>
      </c>
      <c r="Y11436" s="148">
        <v>0.38600000000000001</v>
      </c>
    </row>
    <row r="11437" spans="11:25" x14ac:dyDescent="0.25">
      <c r="K11437" s="145" t="s">
        <v>8995</v>
      </c>
      <c r="L11437" s="145">
        <v>81</v>
      </c>
      <c r="M11437" s="145">
        <v>142969</v>
      </c>
      <c r="N11437" s="148">
        <v>0.14199999999999999</v>
      </c>
      <c r="O11437" s="148">
        <v>0.7</v>
      </c>
      <c r="P11437" s="148">
        <v>0.46</v>
      </c>
      <c r="Q11437" s="148">
        <v>4.8099999999999997E-5</v>
      </c>
      <c r="R11437" s="148">
        <v>4</v>
      </c>
      <c r="S11437" s="148">
        <v>0.111</v>
      </c>
      <c r="T11437" s="148">
        <v>-8.1110000000000007</v>
      </c>
      <c r="U11437" s="148">
        <v>0</v>
      </c>
      <c r="V11437" s="148">
        <v>6.6100000000000006E-2</v>
      </c>
      <c r="W11437" s="148">
        <v>151.90100000000001</v>
      </c>
      <c r="X11437" s="148">
        <v>4</v>
      </c>
      <c r="Y11437" s="148">
        <v>0.28599999999999998</v>
      </c>
    </row>
    <row r="11438" spans="11:25" x14ac:dyDescent="0.25">
      <c r="K11438" s="145" t="s">
        <v>9374</v>
      </c>
      <c r="L11438" s="145">
        <v>67</v>
      </c>
      <c r="M11438" s="145">
        <v>261834</v>
      </c>
      <c r="N11438" s="148">
        <v>0.19500000000000001</v>
      </c>
      <c r="O11438" s="148">
        <v>0.78200000000000003</v>
      </c>
      <c r="P11438" s="148">
        <v>0.55899999999999905</v>
      </c>
      <c r="Q11438" s="148">
        <v>2.1100000000000001E-6</v>
      </c>
      <c r="R11438" s="148">
        <v>0</v>
      </c>
      <c r="S11438" s="148">
        <v>0.111999999999999</v>
      </c>
      <c r="T11438" s="148">
        <v>-7.9550000000000001</v>
      </c>
      <c r="U11438" s="148">
        <v>0</v>
      </c>
      <c r="V11438" s="148">
        <v>4.5999999999999999E-2</v>
      </c>
      <c r="W11438" s="148">
        <v>88.037999999999997</v>
      </c>
      <c r="X11438" s="148">
        <v>4</v>
      </c>
      <c r="Y11438" s="148">
        <v>0.19899999999999901</v>
      </c>
    </row>
    <row r="11439" spans="11:25" x14ac:dyDescent="0.25">
      <c r="K11439" s="145" t="s">
        <v>9375</v>
      </c>
      <c r="L11439" s="145">
        <v>69</v>
      </c>
      <c r="M11439" s="145">
        <v>210431</v>
      </c>
      <c r="N11439" s="148">
        <v>0.188</v>
      </c>
      <c r="O11439" s="148">
        <v>0.83299999999999996</v>
      </c>
      <c r="P11439" s="148">
        <v>0.56699999999999995</v>
      </c>
      <c r="Q11439" s="148">
        <v>0</v>
      </c>
      <c r="R11439" s="148">
        <v>7</v>
      </c>
      <c r="S11439" s="148">
        <v>9.9900000000000003E-2</v>
      </c>
      <c r="T11439" s="148">
        <v>-5.16</v>
      </c>
      <c r="U11439" s="148">
        <v>0</v>
      </c>
      <c r="V11439" s="148">
        <v>0.1</v>
      </c>
      <c r="W11439" s="148">
        <v>127.995</v>
      </c>
      <c r="X11439" s="148">
        <v>4</v>
      </c>
      <c r="Y11439" s="148">
        <v>0.20300000000000001</v>
      </c>
    </row>
    <row r="11440" spans="11:25" x14ac:dyDescent="0.25">
      <c r="K11440" s="145" t="s">
        <v>8116</v>
      </c>
      <c r="L11440" s="145">
        <v>49</v>
      </c>
      <c r="M11440" s="145">
        <v>169368</v>
      </c>
      <c r="N11440" s="148">
        <v>0.56699999999999995</v>
      </c>
      <c r="O11440" s="148">
        <v>0.66099999999999903</v>
      </c>
      <c r="P11440" s="148">
        <v>0.38500000000000001</v>
      </c>
      <c r="Q11440" s="148">
        <v>3.2000000000000002E-3</v>
      </c>
      <c r="R11440" s="148">
        <v>1</v>
      </c>
      <c r="S11440" s="148">
        <v>0.11699999999999899</v>
      </c>
      <c r="T11440" s="148">
        <v>-13.382</v>
      </c>
      <c r="U11440" s="148">
        <v>0</v>
      </c>
      <c r="V11440" s="148">
        <v>0.41499999999999998</v>
      </c>
      <c r="W11440" s="148">
        <v>205.97799999999901</v>
      </c>
      <c r="X11440" s="148">
        <v>4</v>
      </c>
      <c r="Y11440" s="148">
        <v>0.40899999999999997</v>
      </c>
    </row>
    <row r="11441" spans="11:25" x14ac:dyDescent="0.25">
      <c r="K11441" s="145" t="s">
        <v>9376</v>
      </c>
      <c r="L11441" s="145">
        <v>49</v>
      </c>
      <c r="M11441" s="145">
        <v>210311</v>
      </c>
      <c r="N11441" s="148">
        <v>7.1099999999999997E-2</v>
      </c>
      <c r="O11441" s="148">
        <v>0.622</v>
      </c>
      <c r="P11441" s="148">
        <v>0.48299999999999998</v>
      </c>
      <c r="Q11441" s="148">
        <v>6.1500000000000004E-6</v>
      </c>
      <c r="R11441" s="148">
        <v>9</v>
      </c>
      <c r="S11441" s="148">
        <v>9.4799999999999995E-2</v>
      </c>
      <c r="T11441" s="148">
        <v>-8.9589999999999996</v>
      </c>
      <c r="U11441" s="148">
        <v>0</v>
      </c>
      <c r="V11441" s="148">
        <v>0.20899999999999999</v>
      </c>
      <c r="W11441" s="148">
        <v>75.132000000000005</v>
      </c>
      <c r="X11441" s="148">
        <v>4</v>
      </c>
      <c r="Y11441" s="148">
        <v>0.39399999999999902</v>
      </c>
    </row>
    <row r="11442" spans="11:25" x14ac:dyDescent="0.25">
      <c r="K11442" s="145" t="s">
        <v>9017</v>
      </c>
      <c r="L11442" s="145">
        <v>55</v>
      </c>
      <c r="M11442" s="145">
        <v>164153</v>
      </c>
      <c r="N11442" s="148">
        <v>0.47</v>
      </c>
      <c r="O11442" s="148">
        <v>0.74199999999999999</v>
      </c>
      <c r="P11442" s="148">
        <v>0.30099999999999999</v>
      </c>
      <c r="Q11442" s="148">
        <v>1.54E-4</v>
      </c>
      <c r="R11442" s="148">
        <v>2</v>
      </c>
      <c r="S11442" s="148">
        <v>0.108</v>
      </c>
      <c r="T11442" s="148">
        <v>-10.651999999999999</v>
      </c>
      <c r="U11442" s="148">
        <v>0</v>
      </c>
      <c r="V11442" s="148">
        <v>4.24E-2</v>
      </c>
      <c r="W11442" s="148">
        <v>116.914</v>
      </c>
      <c r="X11442" s="148">
        <v>4</v>
      </c>
      <c r="Y11442" s="148">
        <v>0.26800000000000002</v>
      </c>
    </row>
    <row r="11443" spans="11:25" x14ac:dyDescent="0.25">
      <c r="K11443" s="145" t="s">
        <v>9377</v>
      </c>
      <c r="L11443" s="145">
        <v>48</v>
      </c>
      <c r="M11443" s="145">
        <v>173875</v>
      </c>
      <c r="N11443" s="148">
        <v>0.501</v>
      </c>
      <c r="O11443" s="148">
        <v>0.91200000000000003</v>
      </c>
      <c r="P11443" s="148">
        <v>0.29499999999999998</v>
      </c>
      <c r="Q11443" s="148">
        <v>5.9900000000000003E-4</v>
      </c>
      <c r="R11443" s="148">
        <v>9</v>
      </c>
      <c r="S11443" s="148">
        <v>5.3499999999999999E-2</v>
      </c>
      <c r="T11443" s="148">
        <v>-9.8219999999999992</v>
      </c>
      <c r="U11443" s="148">
        <v>0</v>
      </c>
      <c r="V11443" s="148">
        <v>6.0699999999999997E-2</v>
      </c>
      <c r="W11443" s="148">
        <v>111.55200000000001</v>
      </c>
      <c r="X11443" s="148">
        <v>4</v>
      </c>
      <c r="Y11443" s="148">
        <v>0.80299999999999905</v>
      </c>
    </row>
    <row r="11444" spans="11:25" x14ac:dyDescent="0.25">
      <c r="K11444" s="145" t="s">
        <v>9378</v>
      </c>
      <c r="L11444" s="145">
        <v>58</v>
      </c>
      <c r="M11444" s="145">
        <v>151394</v>
      </c>
      <c r="N11444" s="148">
        <v>5.5800000000000002E-2</v>
      </c>
      <c r="O11444" s="148">
        <v>0.52500000000000002</v>
      </c>
      <c r="P11444" s="148">
        <v>0.41599999999999998</v>
      </c>
      <c r="Q11444" s="148">
        <v>9.7799999999999998E-2</v>
      </c>
      <c r="R11444" s="148">
        <v>10</v>
      </c>
      <c r="S11444" s="148">
        <v>9.1800000000000007E-2</v>
      </c>
      <c r="T11444" s="148">
        <v>-12.210999999999901</v>
      </c>
      <c r="U11444" s="148">
        <v>0</v>
      </c>
      <c r="V11444" s="148">
        <v>5.0500000000000003E-2</v>
      </c>
      <c r="W11444" s="148">
        <v>80.448999999999998</v>
      </c>
      <c r="X11444" s="148">
        <v>4</v>
      </c>
      <c r="Y11444" s="148">
        <v>0.55399999999999905</v>
      </c>
    </row>
    <row r="11445" spans="11:25" x14ac:dyDescent="0.25">
      <c r="K11445" s="145" t="s">
        <v>9379</v>
      </c>
      <c r="L11445" s="145">
        <v>64</v>
      </c>
      <c r="M11445" s="145">
        <v>167375</v>
      </c>
      <c r="N11445" s="148">
        <v>0.64700000000000002</v>
      </c>
      <c r="O11445" s="148">
        <v>0.44799999999999901</v>
      </c>
      <c r="P11445" s="148">
        <v>0.66700000000000004</v>
      </c>
      <c r="Q11445" s="148">
        <v>6.37E-6</v>
      </c>
      <c r="R11445" s="148">
        <v>11</v>
      </c>
      <c r="S11445" s="148">
        <v>0.11</v>
      </c>
      <c r="T11445" s="148">
        <v>-8.1150000000000002</v>
      </c>
      <c r="U11445" s="148">
        <v>0</v>
      </c>
      <c r="V11445" s="148">
        <v>0.307</v>
      </c>
      <c r="W11445" s="148">
        <v>80.8</v>
      </c>
      <c r="X11445" s="148">
        <v>4</v>
      </c>
      <c r="Y11445" s="148">
        <v>8.4900000000000003E-2</v>
      </c>
    </row>
    <row r="11446" spans="11:25" x14ac:dyDescent="0.25">
      <c r="K11446" s="145" t="s">
        <v>3081</v>
      </c>
      <c r="L11446" s="145">
        <v>61</v>
      </c>
      <c r="M11446" s="145">
        <v>174357</v>
      </c>
      <c r="N11446" s="148">
        <v>0.624</v>
      </c>
      <c r="O11446" s="148">
        <v>0.67200000000000004</v>
      </c>
      <c r="P11446" s="148">
        <v>0.59</v>
      </c>
      <c r="Q11446" s="148">
        <v>0.23599999999999999</v>
      </c>
      <c r="R11446" s="148">
        <v>1</v>
      </c>
      <c r="S11446" s="148">
        <v>9.9099999999999994E-2</v>
      </c>
      <c r="T11446" s="148">
        <v>-9.5739999999999998</v>
      </c>
      <c r="U11446" s="148">
        <v>1</v>
      </c>
      <c r="V11446" s="148">
        <v>0.129</v>
      </c>
      <c r="W11446" s="148">
        <v>169.03599999999901</v>
      </c>
      <c r="X11446" s="148">
        <v>4</v>
      </c>
      <c r="Y11446" s="148">
        <v>0.21</v>
      </c>
    </row>
    <row r="11447" spans="11:25" x14ac:dyDescent="0.25">
      <c r="K11447" s="145" t="s">
        <v>9018</v>
      </c>
      <c r="L11447" s="145">
        <v>56</v>
      </c>
      <c r="M11447" s="145">
        <v>202247</v>
      </c>
      <c r="N11447" s="148">
        <v>0.47899999999999998</v>
      </c>
      <c r="O11447" s="148">
        <v>0.45799999999999902</v>
      </c>
      <c r="P11447" s="148">
        <v>0.502</v>
      </c>
      <c r="Q11447" s="148">
        <v>0</v>
      </c>
      <c r="R11447" s="148">
        <v>1</v>
      </c>
      <c r="S11447" s="148">
        <v>0.10199999999999999</v>
      </c>
      <c r="T11447" s="148">
        <v>-7.4829999999999997</v>
      </c>
      <c r="U11447" s="148">
        <v>1</v>
      </c>
      <c r="V11447" s="148">
        <v>0.36099999999999999</v>
      </c>
      <c r="W11447" s="148">
        <v>174.09799999999899</v>
      </c>
      <c r="X11447" s="148">
        <v>3</v>
      </c>
      <c r="Y11447" s="148">
        <v>0.61199999999999999</v>
      </c>
    </row>
    <row r="11448" spans="11:25" x14ac:dyDescent="0.25">
      <c r="K11448" s="145" t="s">
        <v>9380</v>
      </c>
      <c r="L11448" s="145">
        <v>60</v>
      </c>
      <c r="M11448" s="145">
        <v>187063</v>
      </c>
      <c r="N11448" s="148">
        <v>0.67099999999999904</v>
      </c>
      <c r="O11448" s="148">
        <v>0.68700000000000006</v>
      </c>
      <c r="P11448" s="148">
        <v>0.36099999999999999</v>
      </c>
      <c r="Q11448" s="148">
        <v>0</v>
      </c>
      <c r="R11448" s="148">
        <v>0</v>
      </c>
      <c r="S11448" s="148">
        <v>0.13</v>
      </c>
      <c r="T11448" s="148">
        <v>-9.5410000000000004</v>
      </c>
      <c r="U11448" s="148">
        <v>1</v>
      </c>
      <c r="V11448" s="148">
        <v>0.255</v>
      </c>
      <c r="W11448" s="148">
        <v>136.03899999999999</v>
      </c>
      <c r="X11448" s="148">
        <v>4</v>
      </c>
      <c r="Y11448" s="148">
        <v>0.29299999999999998</v>
      </c>
    </row>
    <row r="11449" spans="11:25" x14ac:dyDescent="0.25">
      <c r="K11449" s="145" t="s">
        <v>9381</v>
      </c>
      <c r="L11449" s="145">
        <v>48</v>
      </c>
      <c r="M11449" s="145">
        <v>202605</v>
      </c>
      <c r="N11449" s="148">
        <v>0.51</v>
      </c>
      <c r="O11449" s="148">
        <v>0.72299999999999998</v>
      </c>
      <c r="P11449" s="148">
        <v>0.76400000000000001</v>
      </c>
      <c r="Q11449" s="148">
        <v>0</v>
      </c>
      <c r="R11449" s="148">
        <v>9</v>
      </c>
      <c r="S11449" s="148">
        <v>9.2600000000000002E-2</v>
      </c>
      <c r="T11449" s="148">
        <v>-4.952</v>
      </c>
      <c r="U11449" s="148">
        <v>0</v>
      </c>
      <c r="V11449" s="148">
        <v>9.1700000000000004E-2</v>
      </c>
      <c r="W11449" s="148">
        <v>135.96</v>
      </c>
      <c r="X11449" s="148">
        <v>4</v>
      </c>
      <c r="Y11449" s="148">
        <v>0.65900000000000003</v>
      </c>
    </row>
    <row r="11450" spans="11:25" x14ac:dyDescent="0.25">
      <c r="K11450" s="145" t="s">
        <v>9382</v>
      </c>
      <c r="L11450" s="145">
        <v>52</v>
      </c>
      <c r="M11450" s="145">
        <v>177133</v>
      </c>
      <c r="N11450" s="148">
        <v>0.77800000000000002</v>
      </c>
      <c r="O11450" s="148">
        <v>0.64200000000000002</v>
      </c>
      <c r="P11450" s="148">
        <v>0.23699999999999999</v>
      </c>
      <c r="Q11450" s="148">
        <v>2.26E-5</v>
      </c>
      <c r="R11450" s="148">
        <v>9</v>
      </c>
      <c r="S11450" s="148">
        <v>0.11</v>
      </c>
      <c r="T11450" s="148">
        <v>-11.96</v>
      </c>
      <c r="U11450" s="148">
        <v>1</v>
      </c>
      <c r="V11450" s="148">
        <v>0.33500000000000002</v>
      </c>
      <c r="W11450" s="148">
        <v>78.335999999999999</v>
      </c>
      <c r="X11450" s="148">
        <v>1</v>
      </c>
      <c r="Y11450" s="148">
        <v>0.108</v>
      </c>
    </row>
    <row r="11451" spans="11:25" x14ac:dyDescent="0.25">
      <c r="K11451" s="145" t="s">
        <v>9071</v>
      </c>
      <c r="L11451" s="145">
        <v>52</v>
      </c>
      <c r="M11451" s="145">
        <v>215779</v>
      </c>
      <c r="N11451" s="148">
        <v>5.33E-2</v>
      </c>
      <c r="O11451" s="148">
        <v>0.76400000000000001</v>
      </c>
      <c r="P11451" s="148">
        <v>0.73899999999999999</v>
      </c>
      <c r="Q11451" s="148">
        <v>0</v>
      </c>
      <c r="R11451" s="148">
        <v>1</v>
      </c>
      <c r="S11451" s="148">
        <v>9.6799999999999997E-2</v>
      </c>
      <c r="T11451" s="148">
        <v>-7.5869999999999997</v>
      </c>
      <c r="U11451" s="148">
        <v>0</v>
      </c>
      <c r="V11451" s="148">
        <v>6.3899999999999998E-2</v>
      </c>
      <c r="W11451" s="148">
        <v>109.014</v>
      </c>
      <c r="X11451" s="148">
        <v>4</v>
      </c>
      <c r="Y11451" s="148">
        <v>0.627</v>
      </c>
    </row>
    <row r="11452" spans="11:25" x14ac:dyDescent="0.25">
      <c r="K11452" s="145" t="s">
        <v>9383</v>
      </c>
      <c r="L11452" s="145">
        <v>75</v>
      </c>
      <c r="M11452" s="145">
        <v>225103</v>
      </c>
      <c r="N11452" s="148">
        <v>0.60599999999999998</v>
      </c>
      <c r="O11452" s="148">
        <v>0.83199999999999996</v>
      </c>
      <c r="P11452" s="148">
        <v>0.439</v>
      </c>
      <c r="Q11452" s="148">
        <v>5.4500000000000003E-6</v>
      </c>
      <c r="R11452" s="148">
        <v>4</v>
      </c>
      <c r="S11452" s="148">
        <v>0.11</v>
      </c>
      <c r="T11452" s="148">
        <v>-9.5939999999999994</v>
      </c>
      <c r="U11452" s="148">
        <v>0</v>
      </c>
      <c r="V11452" s="148">
        <v>9.9599999999999994E-2</v>
      </c>
      <c r="W11452" s="148">
        <v>145.00399999999999</v>
      </c>
      <c r="X11452" s="148">
        <v>4</v>
      </c>
      <c r="Y11452" s="148">
        <v>0.53</v>
      </c>
    </row>
    <row r="11453" spans="11:25" x14ac:dyDescent="0.25">
      <c r="K11453" s="145" t="s">
        <v>2015</v>
      </c>
      <c r="L11453" s="145">
        <v>53</v>
      </c>
      <c r="M11453" s="145">
        <v>232773</v>
      </c>
      <c r="N11453" s="148">
        <v>0.72799999999999998</v>
      </c>
      <c r="O11453" s="148">
        <v>0.49</v>
      </c>
      <c r="P11453" s="148">
        <v>0.32400000000000001</v>
      </c>
      <c r="Q11453" s="148">
        <v>1.5599999999999999E-2</v>
      </c>
      <c r="R11453" s="148">
        <v>4</v>
      </c>
      <c r="S11453" s="148">
        <v>0.16399999999999901</v>
      </c>
      <c r="T11453" s="148">
        <v>-13.700999999999899</v>
      </c>
      <c r="U11453" s="148">
        <v>0</v>
      </c>
      <c r="V11453" s="148">
        <v>6.4600000000000005E-2</v>
      </c>
      <c r="W11453" s="148">
        <v>132.99100000000001</v>
      </c>
      <c r="X11453" s="148">
        <v>4</v>
      </c>
      <c r="Y11453" s="148">
        <v>8.1699999999999995E-2</v>
      </c>
    </row>
    <row r="11454" spans="11:25" x14ac:dyDescent="0.25">
      <c r="K11454" s="145" t="s">
        <v>9384</v>
      </c>
      <c r="L11454" s="145">
        <v>49</v>
      </c>
      <c r="M11454" s="145">
        <v>195733</v>
      </c>
      <c r="N11454" s="148">
        <v>0.26300000000000001</v>
      </c>
      <c r="O11454" s="148">
        <v>0.70199999999999996</v>
      </c>
      <c r="P11454" s="148">
        <v>0.57199999999999995</v>
      </c>
      <c r="Q11454" s="148">
        <v>6.2999999999999998E-6</v>
      </c>
      <c r="R11454" s="148">
        <v>0</v>
      </c>
      <c r="S11454" s="148">
        <v>0.104</v>
      </c>
      <c r="T11454" s="148">
        <v>-6.8760000000000003</v>
      </c>
      <c r="U11454" s="148">
        <v>1</v>
      </c>
      <c r="V11454" s="148">
        <v>0.32100000000000001</v>
      </c>
      <c r="W11454" s="148">
        <v>125.006</v>
      </c>
      <c r="X11454" s="148">
        <v>4</v>
      </c>
      <c r="Y11454" s="148">
        <v>0.55200000000000005</v>
      </c>
    </row>
    <row r="11455" spans="11:25" x14ac:dyDescent="0.25">
      <c r="K11455" s="145" t="s">
        <v>9385</v>
      </c>
      <c r="L11455" s="145">
        <v>51</v>
      </c>
      <c r="M11455" s="145">
        <v>171911</v>
      </c>
      <c r="N11455" s="148">
        <v>0.82199999999999995</v>
      </c>
      <c r="O11455" s="148">
        <v>0.33100000000000002</v>
      </c>
      <c r="P11455" s="148">
        <v>0.57799999999999996</v>
      </c>
      <c r="Q11455" s="148">
        <v>1.06E-5</v>
      </c>
      <c r="R11455" s="148">
        <v>5</v>
      </c>
      <c r="S11455" s="148">
        <v>0.17</v>
      </c>
      <c r="T11455" s="148">
        <v>-12.312999999999899</v>
      </c>
      <c r="U11455" s="148">
        <v>0</v>
      </c>
      <c r="V11455" s="148">
        <v>0.245</v>
      </c>
      <c r="W11455" s="148">
        <v>77.992000000000004</v>
      </c>
      <c r="X11455" s="148">
        <v>4</v>
      </c>
      <c r="Y11455" s="148">
        <v>0.56000000000000005</v>
      </c>
    </row>
    <row r="11456" spans="11:25" x14ac:dyDescent="0.25">
      <c r="K11456" s="145" t="s">
        <v>8050</v>
      </c>
      <c r="L11456" s="145">
        <v>51</v>
      </c>
      <c r="M11456" s="145">
        <v>235000</v>
      </c>
      <c r="N11456" s="148">
        <v>0.111</v>
      </c>
      <c r="O11456" s="148">
        <v>0.82</v>
      </c>
      <c r="P11456" s="148">
        <v>0.65900000000000003</v>
      </c>
      <c r="Q11456" s="148">
        <v>1.08E-5</v>
      </c>
      <c r="R11456" s="148">
        <v>1</v>
      </c>
      <c r="S11456" s="148">
        <v>7.3999999999999996E-2</v>
      </c>
      <c r="T11456" s="148">
        <v>-7.3579999999999997</v>
      </c>
      <c r="U11456" s="148">
        <v>0</v>
      </c>
      <c r="V11456" s="148">
        <v>0.22800000000000001</v>
      </c>
      <c r="W11456" s="148">
        <v>125.026</v>
      </c>
      <c r="X11456" s="148">
        <v>4</v>
      </c>
      <c r="Y11456" s="148">
        <v>0.56799999999999995</v>
      </c>
    </row>
    <row r="11457" spans="11:25" x14ac:dyDescent="0.25">
      <c r="K11457" s="145" t="s">
        <v>648</v>
      </c>
      <c r="L11457" s="145">
        <v>4</v>
      </c>
      <c r="M11457" s="145">
        <v>214368</v>
      </c>
      <c r="N11457" s="148">
        <v>0.82299999999999995</v>
      </c>
      <c r="O11457" s="148">
        <v>0.53500000000000003</v>
      </c>
      <c r="P11457" s="148">
        <v>0.216</v>
      </c>
      <c r="Q11457" s="148">
        <v>3.9500000000000004E-3</v>
      </c>
      <c r="R11457" s="148">
        <v>9</v>
      </c>
      <c r="S11457" s="148">
        <v>0.11</v>
      </c>
      <c r="T11457" s="148">
        <v>-12.932</v>
      </c>
      <c r="U11457" s="148">
        <v>1</v>
      </c>
      <c r="V11457" s="148">
        <v>0.217</v>
      </c>
      <c r="W11457" s="148">
        <v>171.60900000000001</v>
      </c>
      <c r="X11457" s="148">
        <v>4</v>
      </c>
      <c r="Y11457" s="148">
        <v>0.246</v>
      </c>
    </row>
    <row r="11458" spans="11:25" x14ac:dyDescent="0.25">
      <c r="K11458" s="145" t="s">
        <v>3056</v>
      </c>
      <c r="L11458" s="145">
        <v>63</v>
      </c>
      <c r="M11458" s="145">
        <v>215625</v>
      </c>
      <c r="N11458" s="148">
        <v>0.43099999999999999</v>
      </c>
      <c r="O11458" s="148">
        <v>0.747</v>
      </c>
      <c r="P11458" s="148">
        <v>0.44400000000000001</v>
      </c>
      <c r="Q11458" s="148">
        <v>1.2500000000000001E-6</v>
      </c>
      <c r="R11458" s="148">
        <v>0</v>
      </c>
      <c r="S11458" s="148">
        <v>0.106</v>
      </c>
      <c r="T11458" s="148">
        <v>-8.9760000000000009</v>
      </c>
      <c r="U11458" s="148">
        <v>0</v>
      </c>
      <c r="V11458" s="148">
        <v>0.38600000000000001</v>
      </c>
      <c r="W11458" s="148">
        <v>144.13800000000001</v>
      </c>
      <c r="X11458" s="148">
        <v>4</v>
      </c>
      <c r="Y11458" s="148">
        <v>0.66</v>
      </c>
    </row>
    <row r="11459" spans="11:25" x14ac:dyDescent="0.25">
      <c r="K11459" s="145" t="s">
        <v>6523</v>
      </c>
      <c r="L11459" s="145">
        <v>46</v>
      </c>
      <c r="M11459" s="145">
        <v>163261</v>
      </c>
      <c r="N11459" s="148">
        <v>0.16600000000000001</v>
      </c>
      <c r="O11459" s="148">
        <v>0.86299999999999999</v>
      </c>
      <c r="P11459" s="148">
        <v>0.67700000000000005</v>
      </c>
      <c r="Q11459" s="148">
        <v>0</v>
      </c>
      <c r="R11459" s="148">
        <v>1</v>
      </c>
      <c r="S11459" s="148">
        <v>0.115</v>
      </c>
      <c r="T11459" s="148">
        <v>-8.3770000000000007</v>
      </c>
      <c r="U11459" s="148">
        <v>0</v>
      </c>
      <c r="V11459" s="148">
        <v>5.1200000000000002E-2</v>
      </c>
      <c r="W11459" s="148">
        <v>124.97</v>
      </c>
      <c r="X11459" s="148">
        <v>4</v>
      </c>
      <c r="Y11459" s="148">
        <v>0.87</v>
      </c>
    </row>
    <row r="11460" spans="11:25" x14ac:dyDescent="0.25">
      <c r="K11460" s="145" t="s">
        <v>2509</v>
      </c>
      <c r="L11460" s="145">
        <v>63</v>
      </c>
      <c r="M11460" s="145">
        <v>269268</v>
      </c>
      <c r="N11460" s="148">
        <v>0.111999999999999</v>
      </c>
      <c r="O11460" s="148">
        <v>0.49199999999999999</v>
      </c>
      <c r="P11460" s="148">
        <v>0.48899999999999999</v>
      </c>
      <c r="Q11460" s="148">
        <v>1.72E-3</v>
      </c>
      <c r="R11460" s="148">
        <v>0</v>
      </c>
      <c r="S11460" s="148">
        <v>9.11E-2</v>
      </c>
      <c r="T11460" s="148">
        <v>-7.8529999999999998</v>
      </c>
      <c r="U11460" s="148">
        <v>1</v>
      </c>
      <c r="V11460" s="148">
        <v>4.2000000000000003E-2</v>
      </c>
      <c r="W11460" s="148">
        <v>163.99599999999899</v>
      </c>
      <c r="X11460" s="148">
        <v>4</v>
      </c>
      <c r="Y11460" s="148">
        <v>3.4799999999999998E-2</v>
      </c>
    </row>
    <row r="11461" spans="11:25" x14ac:dyDescent="0.25">
      <c r="K11461" s="145" t="s">
        <v>1597</v>
      </c>
      <c r="L11461" s="145">
        <v>65</v>
      </c>
      <c r="M11461" s="145">
        <v>218000</v>
      </c>
      <c r="N11461" s="148">
        <v>8.3900000000000002E-2</v>
      </c>
      <c r="O11461" s="148">
        <v>0.82</v>
      </c>
      <c r="P11461" s="148">
        <v>0.58699999999999997</v>
      </c>
      <c r="Q11461" s="148">
        <v>0</v>
      </c>
      <c r="R11461" s="148">
        <v>9</v>
      </c>
      <c r="S11461" s="148">
        <v>4.9200000000000001E-2</v>
      </c>
      <c r="T11461" s="148">
        <v>-8.6809999999999992</v>
      </c>
      <c r="U11461" s="148">
        <v>0</v>
      </c>
      <c r="V11461" s="148">
        <v>9.4600000000000004E-2</v>
      </c>
      <c r="W11461" s="148">
        <v>129.244</v>
      </c>
      <c r="X11461" s="148">
        <v>4</v>
      </c>
      <c r="Y11461" s="148">
        <v>0.85599999999999998</v>
      </c>
    </row>
    <row r="11462" spans="11:25" x14ac:dyDescent="0.25">
      <c r="K11462" s="145" t="s">
        <v>9386</v>
      </c>
      <c r="L11462" s="145">
        <v>51</v>
      </c>
      <c r="M11462" s="145">
        <v>221797</v>
      </c>
      <c r="N11462" s="148">
        <v>0.46700000000000003</v>
      </c>
      <c r="O11462" s="148">
        <v>0.85</v>
      </c>
      <c r="P11462" s="148">
        <v>0.65799999999999903</v>
      </c>
      <c r="Q11462" s="148">
        <v>0</v>
      </c>
      <c r="R11462" s="148">
        <v>1</v>
      </c>
      <c r="S11462" s="148">
        <v>0.48699999999999999</v>
      </c>
      <c r="T11462" s="148">
        <v>-8.3529999999999998</v>
      </c>
      <c r="U11462" s="148">
        <v>0</v>
      </c>
      <c r="V11462" s="148">
        <v>0.217</v>
      </c>
      <c r="W11462" s="148">
        <v>129.833</v>
      </c>
      <c r="X11462" s="148">
        <v>4</v>
      </c>
      <c r="Y11462" s="148">
        <v>0.42899999999999999</v>
      </c>
    </row>
    <row r="11463" spans="11:25" x14ac:dyDescent="0.25">
      <c r="K11463" s="145" t="s">
        <v>9387</v>
      </c>
      <c r="L11463" s="145">
        <v>52</v>
      </c>
      <c r="M11463" s="145">
        <v>279750</v>
      </c>
      <c r="N11463" s="148">
        <v>0.69699999999999995</v>
      </c>
      <c r="O11463" s="148">
        <v>0.66599999999999904</v>
      </c>
      <c r="P11463" s="148">
        <v>0.57899999999999996</v>
      </c>
      <c r="Q11463" s="148">
        <v>0</v>
      </c>
      <c r="R11463" s="148">
        <v>7</v>
      </c>
      <c r="S11463" s="148">
        <v>0.20699999999999999</v>
      </c>
      <c r="T11463" s="148">
        <v>-8.5609999999999999</v>
      </c>
      <c r="U11463" s="148">
        <v>0</v>
      </c>
      <c r="V11463" s="148">
        <v>0.28599999999999998</v>
      </c>
      <c r="W11463" s="148">
        <v>119.899</v>
      </c>
      <c r="X11463" s="148">
        <v>4</v>
      </c>
      <c r="Y11463" s="148">
        <v>0.54899999999999904</v>
      </c>
    </row>
    <row r="11464" spans="11:25" x14ac:dyDescent="0.25">
      <c r="K11464" s="145" t="s">
        <v>9388</v>
      </c>
      <c r="L11464" s="145">
        <v>50</v>
      </c>
      <c r="M11464" s="145">
        <v>161697</v>
      </c>
      <c r="N11464" s="148">
        <v>0.51600000000000001</v>
      </c>
      <c r="O11464" s="148">
        <v>0.73499999999999999</v>
      </c>
      <c r="P11464" s="148">
        <v>0.46100000000000002</v>
      </c>
      <c r="Q11464" s="148">
        <v>1.5100000000000001E-3</v>
      </c>
      <c r="R11464" s="148">
        <v>5</v>
      </c>
      <c r="S11464" s="148">
        <v>0.123</v>
      </c>
      <c r="T11464" s="148">
        <v>-8.8339999999999996</v>
      </c>
      <c r="U11464" s="148">
        <v>1</v>
      </c>
      <c r="V11464" s="148">
        <v>0.13800000000000001</v>
      </c>
      <c r="W11464" s="148">
        <v>143.988</v>
      </c>
      <c r="X11464" s="148">
        <v>4</v>
      </c>
      <c r="Y11464" s="148">
        <v>0.38100000000000001</v>
      </c>
    </row>
    <row r="11465" spans="11:25" x14ac:dyDescent="0.25">
      <c r="K11465" s="145" t="s">
        <v>9389</v>
      </c>
      <c r="L11465" s="145">
        <v>46</v>
      </c>
      <c r="M11465" s="145">
        <v>219544</v>
      </c>
      <c r="N11465" s="148">
        <v>0.55299999999999905</v>
      </c>
      <c r="O11465" s="148">
        <v>0.624</v>
      </c>
      <c r="P11465" s="148">
        <v>0.34899999999999998</v>
      </c>
      <c r="Q11465" s="148">
        <v>4.5199999999999998E-4</v>
      </c>
      <c r="R11465" s="148">
        <v>9</v>
      </c>
      <c r="S11465" s="148">
        <v>0.17199999999999999</v>
      </c>
      <c r="T11465" s="148">
        <v>-14.132999999999999</v>
      </c>
      <c r="U11465" s="148">
        <v>0</v>
      </c>
      <c r="V11465" s="148">
        <v>0.21299999999999999</v>
      </c>
      <c r="W11465" s="148">
        <v>79.989999999999995</v>
      </c>
      <c r="X11465" s="148">
        <v>4</v>
      </c>
      <c r="Y11465" s="148">
        <v>0.33500000000000002</v>
      </c>
    </row>
    <row r="11466" spans="11:25" x14ac:dyDescent="0.25">
      <c r="K11466" s="145" t="s">
        <v>9390</v>
      </c>
      <c r="L11466" s="145">
        <v>50</v>
      </c>
      <c r="M11466" s="145">
        <v>216359</v>
      </c>
      <c r="N11466" s="148">
        <v>0.28199999999999997</v>
      </c>
      <c r="O11466" s="148">
        <v>0.85699999999999998</v>
      </c>
      <c r="P11466" s="148">
        <v>0.51400000000000001</v>
      </c>
      <c r="Q11466" s="148">
        <v>2.8600000000000001E-5</v>
      </c>
      <c r="R11466" s="148">
        <v>1</v>
      </c>
      <c r="S11466" s="148">
        <v>9.3399999999999997E-2</v>
      </c>
      <c r="T11466" s="148">
        <v>-6.0479999999999903</v>
      </c>
      <c r="U11466" s="148">
        <v>0</v>
      </c>
      <c r="V11466" s="148">
        <v>7.8700000000000006E-2</v>
      </c>
      <c r="W11466" s="148">
        <v>130.02699999999999</v>
      </c>
      <c r="X11466" s="148">
        <v>4</v>
      </c>
      <c r="Y11466" s="148">
        <v>0.57799999999999996</v>
      </c>
    </row>
    <row r="11467" spans="11:25" x14ac:dyDescent="0.25">
      <c r="K11467" s="145" t="s">
        <v>7319</v>
      </c>
      <c r="L11467" s="145">
        <v>57</v>
      </c>
      <c r="M11467" s="145">
        <v>156585</v>
      </c>
      <c r="N11467" s="148">
        <v>0.61399999999999999</v>
      </c>
      <c r="O11467" s="148">
        <v>0.752</v>
      </c>
      <c r="P11467" s="148">
        <v>0.40299999999999903</v>
      </c>
      <c r="Q11467" s="148">
        <v>1.35E-4</v>
      </c>
      <c r="R11467" s="148">
        <v>6</v>
      </c>
      <c r="S11467" s="148">
        <v>0.109</v>
      </c>
      <c r="T11467" s="148">
        <v>-7.8760000000000003</v>
      </c>
      <c r="U11467" s="148">
        <v>0</v>
      </c>
      <c r="V11467" s="148">
        <v>0.128</v>
      </c>
      <c r="W11467" s="148">
        <v>82.022999999999996</v>
      </c>
      <c r="X11467" s="148">
        <v>4</v>
      </c>
      <c r="Y11467" s="148">
        <v>0.38400000000000001</v>
      </c>
    </row>
    <row r="11468" spans="11:25" x14ac:dyDescent="0.25">
      <c r="K11468" s="145" t="s">
        <v>4233</v>
      </c>
      <c r="L11468" s="145">
        <v>79</v>
      </c>
      <c r="M11468" s="145">
        <v>324674</v>
      </c>
      <c r="N11468" s="148">
        <v>0.33899999999999902</v>
      </c>
      <c r="O11468" s="148">
        <v>0.58499999999999996</v>
      </c>
      <c r="P11468" s="148">
        <v>0.59699999999999998</v>
      </c>
      <c r="Q11468" s="148">
        <v>4.0399999999999998E-2</v>
      </c>
      <c r="R11468" s="148">
        <v>0</v>
      </c>
      <c r="S11468" s="148">
        <v>0.19500000000000001</v>
      </c>
      <c r="T11468" s="148">
        <v>-7.4989999999999997</v>
      </c>
      <c r="U11468" s="148">
        <v>1</v>
      </c>
      <c r="V11468" s="148">
        <v>3.6999999999999998E-2</v>
      </c>
      <c r="W11468" s="148">
        <v>100.051</v>
      </c>
      <c r="X11468" s="148">
        <v>4</v>
      </c>
      <c r="Y11468" s="148">
        <v>0.22699999999999901</v>
      </c>
    </row>
    <row r="11469" spans="11:25" x14ac:dyDescent="0.25">
      <c r="K11469" s="145" t="s">
        <v>9391</v>
      </c>
      <c r="L11469" s="145">
        <v>62</v>
      </c>
      <c r="M11469" s="145">
        <v>163723</v>
      </c>
      <c r="N11469" s="148">
        <v>0.28699999999999998</v>
      </c>
      <c r="O11469" s="148">
        <v>0.496</v>
      </c>
      <c r="P11469" s="148">
        <v>0.44400000000000001</v>
      </c>
      <c r="Q11469" s="148">
        <v>1.0000000000000001E-5</v>
      </c>
      <c r="R11469" s="148">
        <v>9</v>
      </c>
      <c r="S11469" s="148">
        <v>0.16800000000000001</v>
      </c>
      <c r="T11469" s="148">
        <v>-8.1519999999999992</v>
      </c>
      <c r="U11469" s="148">
        <v>0</v>
      </c>
      <c r="V11469" s="148">
        <v>3.9100000000000003E-2</v>
      </c>
      <c r="W11469" s="148">
        <v>137.774</v>
      </c>
      <c r="X11469" s="148">
        <v>4</v>
      </c>
      <c r="Y11469" s="148">
        <v>0.154</v>
      </c>
    </row>
    <row r="11470" spans="11:25" x14ac:dyDescent="0.25">
      <c r="K11470" s="145" t="s">
        <v>9392</v>
      </c>
      <c r="L11470" s="145">
        <v>48</v>
      </c>
      <c r="M11470" s="145">
        <v>160023</v>
      </c>
      <c r="N11470" s="148">
        <v>0.495</v>
      </c>
      <c r="O11470" s="148">
        <v>0.621</v>
      </c>
      <c r="P11470" s="148">
        <v>0.60299999999999998</v>
      </c>
      <c r="Q11470" s="148">
        <v>1.35E-4</v>
      </c>
      <c r="R11470" s="148">
        <v>5</v>
      </c>
      <c r="S11470" s="148">
        <v>0.123</v>
      </c>
      <c r="T11470" s="148">
        <v>-8.1720000000000006</v>
      </c>
      <c r="U11470" s="148">
        <v>0</v>
      </c>
      <c r="V11470" s="148">
        <v>0.16500000000000001</v>
      </c>
      <c r="W11470" s="148">
        <v>120.667999999999</v>
      </c>
      <c r="X11470" s="148">
        <v>4</v>
      </c>
      <c r="Y11470" s="148">
        <v>0.45200000000000001</v>
      </c>
    </row>
    <row r="11471" spans="11:25" x14ac:dyDescent="0.25">
      <c r="K11471" s="145" t="s">
        <v>5438</v>
      </c>
      <c r="L11471" s="145">
        <v>49</v>
      </c>
      <c r="M11471" s="145">
        <v>246909</v>
      </c>
      <c r="N11471" s="148">
        <v>4.5400000000000003E-2</v>
      </c>
      <c r="O11471" s="148">
        <v>0.874</v>
      </c>
      <c r="P11471" s="148">
        <v>0.52300000000000002</v>
      </c>
      <c r="Q11471" s="148">
        <v>1.46E-2</v>
      </c>
      <c r="R11471" s="148">
        <v>9</v>
      </c>
      <c r="S11471" s="148">
        <v>0.111</v>
      </c>
      <c r="T11471" s="148">
        <v>-6.2460000000000004</v>
      </c>
      <c r="U11471" s="148">
        <v>0</v>
      </c>
      <c r="V11471" s="148">
        <v>5.8200000000000002E-2</v>
      </c>
      <c r="W11471" s="148">
        <v>139.99299999999999</v>
      </c>
      <c r="X11471" s="148">
        <v>4</v>
      </c>
      <c r="Y11471" s="148">
        <v>0.312</v>
      </c>
    </row>
    <row r="11472" spans="11:25" x14ac:dyDescent="0.25">
      <c r="K11472" s="145" t="s">
        <v>9393</v>
      </c>
      <c r="L11472" s="145">
        <v>45</v>
      </c>
      <c r="M11472" s="145">
        <v>209280</v>
      </c>
      <c r="N11472" s="148">
        <v>0.625</v>
      </c>
      <c r="O11472" s="148">
        <v>0.77200000000000002</v>
      </c>
      <c r="P11472" s="148">
        <v>0.374</v>
      </c>
      <c r="Q11472" s="148">
        <v>0</v>
      </c>
      <c r="R11472" s="148">
        <v>5</v>
      </c>
      <c r="S11472" s="148">
        <v>0.108</v>
      </c>
      <c r="T11472" s="148">
        <v>-8.125</v>
      </c>
      <c r="U11472" s="148">
        <v>0</v>
      </c>
      <c r="V11472" s="148">
        <v>0.22600000000000001</v>
      </c>
      <c r="W11472" s="148">
        <v>125.117</v>
      </c>
      <c r="X11472" s="148">
        <v>4</v>
      </c>
      <c r="Y11472" s="148">
        <v>0.48699999999999999</v>
      </c>
    </row>
    <row r="11473" spans="11:25" x14ac:dyDescent="0.25">
      <c r="K11473" s="145" t="s">
        <v>3384</v>
      </c>
      <c r="L11473" s="145">
        <v>78</v>
      </c>
      <c r="M11473" s="145">
        <v>238053</v>
      </c>
      <c r="N11473" s="148">
        <v>0.24099999999999999</v>
      </c>
      <c r="O11473" s="148">
        <v>0.755</v>
      </c>
      <c r="P11473" s="148">
        <v>0.59399999999999997</v>
      </c>
      <c r="Q11473" s="148">
        <v>0</v>
      </c>
      <c r="R11473" s="148">
        <v>7</v>
      </c>
      <c r="S11473" s="148">
        <v>0.107</v>
      </c>
      <c r="T11473" s="148">
        <v>-5.9059999999999997</v>
      </c>
      <c r="U11473" s="148">
        <v>1</v>
      </c>
      <c r="V11473" s="148">
        <v>0.216</v>
      </c>
      <c r="W11473" s="148">
        <v>178.929</v>
      </c>
      <c r="X11473" s="148">
        <v>4</v>
      </c>
      <c r="Y11473" s="148">
        <v>0.23699999999999999</v>
      </c>
    </row>
    <row r="11474" spans="11:25" x14ac:dyDescent="0.25">
      <c r="K11474" s="145" t="s">
        <v>9394</v>
      </c>
      <c r="L11474" s="145">
        <v>45</v>
      </c>
      <c r="M11474" s="145">
        <v>197273</v>
      </c>
      <c r="N11474" s="148">
        <v>0.65799999999999903</v>
      </c>
      <c r="O11474" s="148">
        <v>0.71899999999999997</v>
      </c>
      <c r="P11474" s="148">
        <v>0.45799999999999902</v>
      </c>
      <c r="Q11474" s="148">
        <v>1.31E-5</v>
      </c>
      <c r="R11474" s="148">
        <v>11</v>
      </c>
      <c r="S11474" s="148">
        <v>0.1</v>
      </c>
      <c r="T11474" s="148">
        <v>-11.558</v>
      </c>
      <c r="U11474" s="148">
        <v>0</v>
      </c>
      <c r="V11474" s="148">
        <v>0.223</v>
      </c>
      <c r="W11474" s="148">
        <v>108.044</v>
      </c>
      <c r="X11474" s="148">
        <v>4</v>
      </c>
      <c r="Y11474" s="148">
        <v>0.17499999999999999</v>
      </c>
    </row>
    <row r="11475" spans="11:25" x14ac:dyDescent="0.25">
      <c r="K11475" s="145" t="s">
        <v>9395</v>
      </c>
      <c r="L11475" s="145">
        <v>54</v>
      </c>
      <c r="M11475" s="145">
        <v>196691</v>
      </c>
      <c r="N11475" s="148">
        <v>0.13100000000000001</v>
      </c>
      <c r="O11475" s="148">
        <v>0.54600000000000004</v>
      </c>
      <c r="P11475" s="148">
        <v>0.63</v>
      </c>
      <c r="Q11475" s="148">
        <v>0</v>
      </c>
      <c r="R11475" s="148">
        <v>1</v>
      </c>
      <c r="S11475" s="148">
        <v>0.12</v>
      </c>
      <c r="T11475" s="148">
        <v>-7.2690000000000001</v>
      </c>
      <c r="U11475" s="148">
        <v>1</v>
      </c>
      <c r="V11475" s="148">
        <v>0.26400000000000001</v>
      </c>
      <c r="W11475" s="148">
        <v>133.02500000000001</v>
      </c>
      <c r="X11475" s="148">
        <v>4</v>
      </c>
      <c r="Y11475" s="148">
        <v>0.40200000000000002</v>
      </c>
    </row>
    <row r="11476" spans="11:25" x14ac:dyDescent="0.25">
      <c r="K11476" s="145" t="s">
        <v>9396</v>
      </c>
      <c r="L11476" s="145">
        <v>60</v>
      </c>
      <c r="M11476" s="145">
        <v>165935</v>
      </c>
      <c r="N11476" s="148">
        <v>2.3400000000000001E-2</v>
      </c>
      <c r="O11476" s="148">
        <v>0.55500000000000005</v>
      </c>
      <c r="P11476" s="148">
        <v>0.42499999999999999</v>
      </c>
      <c r="Q11476" s="148">
        <v>0</v>
      </c>
      <c r="R11476" s="148">
        <v>1</v>
      </c>
      <c r="S11476" s="148">
        <v>0.113</v>
      </c>
      <c r="T11476" s="148">
        <v>-10.863</v>
      </c>
      <c r="U11476" s="148">
        <v>1</v>
      </c>
      <c r="V11476" s="148">
        <v>0.307</v>
      </c>
      <c r="W11476" s="148">
        <v>127.759</v>
      </c>
      <c r="X11476" s="148">
        <v>4</v>
      </c>
      <c r="Y11476" s="148">
        <v>0.17899999999999999</v>
      </c>
    </row>
    <row r="11477" spans="11:25" x14ac:dyDescent="0.25">
      <c r="K11477" s="145" t="s">
        <v>9397</v>
      </c>
      <c r="L11477" s="145">
        <v>46</v>
      </c>
      <c r="M11477" s="145">
        <v>314226</v>
      </c>
      <c r="N11477" s="148">
        <v>0.308</v>
      </c>
      <c r="O11477" s="148">
        <v>0.53299999999999903</v>
      </c>
      <c r="P11477" s="148">
        <v>0.48599999999999999</v>
      </c>
      <c r="Q11477" s="148">
        <v>3.19E-6</v>
      </c>
      <c r="R11477" s="148">
        <v>0</v>
      </c>
      <c r="S11477" s="148">
        <v>0.10199999999999999</v>
      </c>
      <c r="T11477" s="148">
        <v>-8.2929999999999993</v>
      </c>
      <c r="U11477" s="148">
        <v>0</v>
      </c>
      <c r="V11477" s="148">
        <v>5.0500000000000003E-2</v>
      </c>
      <c r="W11477" s="148">
        <v>96.988999999999905</v>
      </c>
      <c r="X11477" s="148">
        <v>4</v>
      </c>
      <c r="Y11477" s="148">
        <v>0.22600000000000001</v>
      </c>
    </row>
    <row r="11478" spans="11:25" x14ac:dyDescent="0.25">
      <c r="K11478" s="145" t="s">
        <v>9398</v>
      </c>
      <c r="L11478" s="145">
        <v>22</v>
      </c>
      <c r="M11478" s="145">
        <v>221653</v>
      </c>
      <c r="N11478" s="148">
        <v>0.58399999999999996</v>
      </c>
      <c r="O11478" s="148">
        <v>0.51100000000000001</v>
      </c>
      <c r="P11478" s="148">
        <v>0.51200000000000001</v>
      </c>
      <c r="Q11478" s="148">
        <v>0</v>
      </c>
      <c r="R11478" s="148">
        <v>5</v>
      </c>
      <c r="S11478" s="148">
        <v>0.111999999999999</v>
      </c>
      <c r="T11478" s="148">
        <v>-10.022</v>
      </c>
      <c r="U11478" s="148">
        <v>0</v>
      </c>
      <c r="V11478" s="148">
        <v>9.1200000000000003E-2</v>
      </c>
      <c r="W11478" s="148">
        <v>129.99600000000001</v>
      </c>
      <c r="X11478" s="148">
        <v>4</v>
      </c>
      <c r="Y11478" s="148">
        <v>0.26400000000000001</v>
      </c>
    </row>
    <row r="11479" spans="11:25" x14ac:dyDescent="0.25">
      <c r="K11479" s="145" t="s">
        <v>9376</v>
      </c>
      <c r="L11479" s="145">
        <v>51</v>
      </c>
      <c r="M11479" s="145">
        <v>253451</v>
      </c>
      <c r="N11479" s="148">
        <v>0.214</v>
      </c>
      <c r="O11479" s="148">
        <v>0.879</v>
      </c>
      <c r="P11479" s="148">
        <v>0.38600000000000001</v>
      </c>
      <c r="Q11479" s="148">
        <v>1.03E-4</v>
      </c>
      <c r="R11479" s="148">
        <v>9</v>
      </c>
      <c r="S11479" s="148">
        <v>0.217</v>
      </c>
      <c r="T11479" s="148">
        <v>-12.887</v>
      </c>
      <c r="U11479" s="148">
        <v>0</v>
      </c>
      <c r="V11479" s="148">
        <v>0.20499999999999999</v>
      </c>
      <c r="W11479" s="148">
        <v>129.971</v>
      </c>
      <c r="X11479" s="148">
        <v>4</v>
      </c>
      <c r="Y11479" s="148">
        <v>0.248</v>
      </c>
    </row>
    <row r="11480" spans="11:25" x14ac:dyDescent="0.25">
      <c r="K11480" s="145" t="s">
        <v>9399</v>
      </c>
      <c r="L11480" s="145">
        <v>46</v>
      </c>
      <c r="M11480" s="145">
        <v>196458</v>
      </c>
      <c r="N11480" s="148">
        <v>0.61499999999999999</v>
      </c>
      <c r="O11480" s="148">
        <v>0.68700000000000006</v>
      </c>
      <c r="P11480" s="148">
        <v>0.52800000000000002</v>
      </c>
      <c r="Q11480" s="148">
        <v>0</v>
      </c>
      <c r="R11480" s="148">
        <v>0</v>
      </c>
      <c r="S11480" s="148">
        <v>0.29499999999999998</v>
      </c>
      <c r="T11480" s="148">
        <v>-11.273999999999999</v>
      </c>
      <c r="U11480" s="148">
        <v>0</v>
      </c>
      <c r="V11480" s="148">
        <v>0.26899999999999902</v>
      </c>
      <c r="W11480" s="148">
        <v>140.17599999999999</v>
      </c>
      <c r="X11480" s="148">
        <v>4</v>
      </c>
      <c r="Y11480" s="148">
        <v>0.72699999999999998</v>
      </c>
    </row>
    <row r="11481" spans="11:25" x14ac:dyDescent="0.25">
      <c r="K11481" s="145" t="s">
        <v>9037</v>
      </c>
      <c r="L11481" s="145">
        <v>51</v>
      </c>
      <c r="M11481" s="145">
        <v>173829</v>
      </c>
      <c r="N11481" s="148">
        <v>0.71799999999999997</v>
      </c>
      <c r="O11481" s="148">
        <v>0.64500000000000002</v>
      </c>
      <c r="P11481" s="148">
        <v>0.42799999999999999</v>
      </c>
      <c r="Q11481" s="148">
        <v>0</v>
      </c>
      <c r="R11481" s="148">
        <v>0</v>
      </c>
      <c r="S11481" s="148">
        <v>0.13300000000000001</v>
      </c>
      <c r="T11481" s="148">
        <v>-10.917</v>
      </c>
      <c r="U11481" s="148">
        <v>1</v>
      </c>
      <c r="V11481" s="148">
        <v>0.29199999999999998</v>
      </c>
      <c r="W11481" s="148">
        <v>129.64099999999999</v>
      </c>
      <c r="X11481" s="148">
        <v>4</v>
      </c>
      <c r="Y11481" s="148">
        <v>0.57199999999999995</v>
      </c>
    </row>
    <row r="11482" spans="11:25" x14ac:dyDescent="0.25">
      <c r="K11482" s="145" t="s">
        <v>8906</v>
      </c>
      <c r="L11482" s="145">
        <v>45</v>
      </c>
      <c r="M11482" s="145">
        <v>209578</v>
      </c>
      <c r="N11482" s="148">
        <v>0.36099999999999999</v>
      </c>
      <c r="O11482" s="148">
        <v>0.75800000000000001</v>
      </c>
      <c r="P11482" s="148">
        <v>0.56999999999999995</v>
      </c>
      <c r="Q11482" s="148">
        <v>1.0100000000000001E-6</v>
      </c>
      <c r="R11482" s="148">
        <v>5</v>
      </c>
      <c r="S11482" s="148">
        <v>8.6699999999999999E-2</v>
      </c>
      <c r="T11482" s="148">
        <v>-9.0640000000000001</v>
      </c>
      <c r="U11482" s="148">
        <v>1</v>
      </c>
      <c r="V11482" s="148">
        <v>3.73E-2</v>
      </c>
      <c r="W11482" s="148">
        <v>119.11199999999999</v>
      </c>
      <c r="X11482" s="148">
        <v>4</v>
      </c>
      <c r="Y11482" s="148">
        <v>0.27800000000000002</v>
      </c>
    </row>
    <row r="11483" spans="11:25" x14ac:dyDescent="0.25">
      <c r="K11483" s="145" t="s">
        <v>9400</v>
      </c>
      <c r="L11483" s="145">
        <v>5</v>
      </c>
      <c r="M11483" s="145">
        <v>145659</v>
      </c>
      <c r="N11483" s="148">
        <v>0.53500000000000003</v>
      </c>
      <c r="O11483" s="148">
        <v>0.84299999999999997</v>
      </c>
      <c r="P11483" s="148">
        <v>0.45600000000000002</v>
      </c>
      <c r="Q11483" s="148">
        <v>1.0499999999999999E-3</v>
      </c>
      <c r="R11483" s="148">
        <v>3</v>
      </c>
      <c r="S11483" s="148">
        <v>6.2399999999999997E-2</v>
      </c>
      <c r="T11483" s="148">
        <v>-10.540999999999899</v>
      </c>
      <c r="U11483" s="148">
        <v>0</v>
      </c>
      <c r="V11483" s="148">
        <v>0.23</v>
      </c>
      <c r="W11483" s="148">
        <v>132.04</v>
      </c>
      <c r="X11483" s="148">
        <v>4</v>
      </c>
      <c r="Y11483" s="148">
        <v>0.34</v>
      </c>
    </row>
    <row r="11484" spans="11:25" x14ac:dyDescent="0.25">
      <c r="K11484" s="145" t="s">
        <v>9401</v>
      </c>
      <c r="L11484" s="145">
        <v>8</v>
      </c>
      <c r="M11484" s="145">
        <v>198600</v>
      </c>
      <c r="N11484" s="148">
        <v>0.104</v>
      </c>
      <c r="O11484" s="148">
        <v>0.81200000000000006</v>
      </c>
      <c r="P11484" s="148">
        <v>0.57599999999999996</v>
      </c>
      <c r="Q11484" s="148">
        <v>3.7200000000000003E-5</v>
      </c>
      <c r="R11484" s="148">
        <v>5</v>
      </c>
      <c r="S11484" s="148">
        <v>9.6999999999999906E-2</v>
      </c>
      <c r="T11484" s="148">
        <v>-8.9819999999999993</v>
      </c>
      <c r="U11484" s="148">
        <v>0</v>
      </c>
      <c r="V11484" s="148">
        <v>0.11599999999999901</v>
      </c>
      <c r="W11484" s="148">
        <v>98.034999999999997</v>
      </c>
      <c r="X11484" s="148">
        <v>4</v>
      </c>
      <c r="Y11484" s="148">
        <v>0.72</v>
      </c>
    </row>
    <row r="11485" spans="11:25" x14ac:dyDescent="0.25">
      <c r="K11485" s="145" t="s">
        <v>9402</v>
      </c>
      <c r="L11485" s="145">
        <v>45</v>
      </c>
      <c r="M11485" s="145">
        <v>240000</v>
      </c>
      <c r="N11485" s="148">
        <v>0.24199999999999999</v>
      </c>
      <c r="O11485" s="148">
        <v>0.54500000000000004</v>
      </c>
      <c r="P11485" s="148">
        <v>0.373</v>
      </c>
      <c r="Q11485" s="148">
        <v>5.8099999999999901E-5</v>
      </c>
      <c r="R11485" s="148">
        <v>1</v>
      </c>
      <c r="S11485" s="148">
        <v>0.28799999999999998</v>
      </c>
      <c r="T11485" s="148">
        <v>-9.2899999999999991</v>
      </c>
      <c r="U11485" s="148">
        <v>1</v>
      </c>
      <c r="V11485" s="148">
        <v>0.14000000000000001</v>
      </c>
      <c r="W11485" s="148">
        <v>201.93899999999999</v>
      </c>
      <c r="X11485" s="148">
        <v>4</v>
      </c>
      <c r="Y11485" s="148">
        <v>0.32</v>
      </c>
    </row>
    <row r="11486" spans="11:25" x14ac:dyDescent="0.25">
      <c r="K11486" s="145" t="s">
        <v>9403</v>
      </c>
      <c r="L11486" s="145">
        <v>49</v>
      </c>
      <c r="M11486" s="145">
        <v>174940</v>
      </c>
      <c r="N11486" s="148">
        <v>0.48799999999999999</v>
      </c>
      <c r="O11486" s="148">
        <v>0.93400000000000005</v>
      </c>
      <c r="P11486" s="148">
        <v>0.35899999999999999</v>
      </c>
      <c r="Q11486" s="148">
        <v>8.2899999999999996E-5</v>
      </c>
      <c r="R11486" s="148">
        <v>9</v>
      </c>
      <c r="S11486" s="148">
        <v>0.56699999999999995</v>
      </c>
      <c r="T11486" s="148">
        <v>-10.569000000000001</v>
      </c>
      <c r="U11486" s="148">
        <v>0</v>
      </c>
      <c r="V11486" s="148">
        <v>0.37</v>
      </c>
      <c r="W11486" s="148">
        <v>120.002</v>
      </c>
      <c r="X11486" s="148">
        <v>4</v>
      </c>
      <c r="Y11486" s="148">
        <v>0.42899999999999999</v>
      </c>
    </row>
    <row r="11487" spans="11:25" x14ac:dyDescent="0.25">
      <c r="K11487" s="145" t="s">
        <v>9404</v>
      </c>
      <c r="L11487" s="145">
        <v>59</v>
      </c>
      <c r="M11487" s="145">
        <v>184250</v>
      </c>
      <c r="N11487" s="148">
        <v>0.73199999999999998</v>
      </c>
      <c r="O11487" s="148">
        <v>0.64300000000000002</v>
      </c>
      <c r="P11487" s="148">
        <v>0.53200000000000003</v>
      </c>
      <c r="Q11487" s="148">
        <v>1.09E-3</v>
      </c>
      <c r="R11487" s="148">
        <v>6</v>
      </c>
      <c r="S11487" s="148">
        <v>0.111</v>
      </c>
      <c r="T11487" s="148">
        <v>-9.7119999999999997</v>
      </c>
      <c r="U11487" s="148">
        <v>1</v>
      </c>
      <c r="V11487" s="148">
        <v>0.374</v>
      </c>
      <c r="W11487" s="148">
        <v>73.902000000000001</v>
      </c>
      <c r="X11487" s="148">
        <v>4</v>
      </c>
      <c r="Y11487" s="148">
        <v>0.29899999999999999</v>
      </c>
    </row>
    <row r="11488" spans="11:25" x14ac:dyDescent="0.25">
      <c r="K11488" s="145" t="s">
        <v>9405</v>
      </c>
      <c r="L11488" s="145">
        <v>45</v>
      </c>
      <c r="M11488" s="145">
        <v>180000</v>
      </c>
      <c r="N11488" s="148">
        <v>6.8099999999999994E-2</v>
      </c>
      <c r="O11488" s="148">
        <v>0.53400000000000003</v>
      </c>
      <c r="P11488" s="148">
        <v>0.65300000000000002</v>
      </c>
      <c r="Q11488" s="148">
        <v>0</v>
      </c>
      <c r="R11488" s="148">
        <v>1</v>
      </c>
      <c r="S11488" s="148">
        <v>0.13900000000000001</v>
      </c>
      <c r="T11488" s="148">
        <v>-8.8919999999999995</v>
      </c>
      <c r="U11488" s="148">
        <v>1</v>
      </c>
      <c r="V11488" s="148">
        <v>0.36599999999999999</v>
      </c>
      <c r="W11488" s="148">
        <v>77.094999999999999</v>
      </c>
      <c r="X11488" s="148">
        <v>4</v>
      </c>
      <c r="Y11488" s="148">
        <v>0.57099999999999995</v>
      </c>
    </row>
    <row r="11489" spans="11:25" x14ac:dyDescent="0.25">
      <c r="K11489" s="145" t="s">
        <v>9406</v>
      </c>
      <c r="L11489" s="145">
        <v>45</v>
      </c>
      <c r="M11489" s="145">
        <v>234146</v>
      </c>
      <c r="N11489" s="148">
        <v>0.44600000000000001</v>
      </c>
      <c r="O11489" s="148">
        <v>0.81099999999999905</v>
      </c>
      <c r="P11489" s="148">
        <v>0.55799999999999905</v>
      </c>
      <c r="Q11489" s="148">
        <v>9.3899999999999995E-4</v>
      </c>
      <c r="R11489" s="148">
        <v>4</v>
      </c>
      <c r="S11489" s="148">
        <v>0.121</v>
      </c>
      <c r="T11489" s="148">
        <v>-8.6820000000000004</v>
      </c>
      <c r="U11489" s="148">
        <v>0</v>
      </c>
      <c r="V11489" s="148">
        <v>0.11899999999999999</v>
      </c>
      <c r="W11489" s="148">
        <v>122.92299999999901</v>
      </c>
      <c r="X11489" s="148">
        <v>4</v>
      </c>
      <c r="Y11489" s="148">
        <v>0.159</v>
      </c>
    </row>
    <row r="11490" spans="11:25" x14ac:dyDescent="0.25">
      <c r="K11490" s="145" t="s">
        <v>9407</v>
      </c>
      <c r="L11490" s="145">
        <v>48</v>
      </c>
      <c r="M11490" s="145">
        <v>215238</v>
      </c>
      <c r="N11490" s="148">
        <v>0.379</v>
      </c>
      <c r="O11490" s="148">
        <v>0.40699999999999997</v>
      </c>
      <c r="P11490" s="148">
        <v>0.56999999999999995</v>
      </c>
      <c r="Q11490" s="148">
        <v>3.9899999999999899E-5</v>
      </c>
      <c r="R11490" s="148">
        <v>1</v>
      </c>
      <c r="S11490" s="148">
        <v>0.14499999999999999</v>
      </c>
      <c r="T11490" s="148">
        <v>-8.4390000000000001</v>
      </c>
      <c r="U11490" s="148">
        <v>1</v>
      </c>
      <c r="V11490" s="148">
        <v>0.44799999999999901</v>
      </c>
      <c r="W11490" s="148">
        <v>187.99799999999999</v>
      </c>
      <c r="X11490" s="148">
        <v>3</v>
      </c>
      <c r="Y11490" s="148">
        <v>0.58699999999999997</v>
      </c>
    </row>
    <row r="11491" spans="11:25" x14ac:dyDescent="0.25">
      <c r="K11491" s="145" t="s">
        <v>9408</v>
      </c>
      <c r="L11491" s="145">
        <v>68</v>
      </c>
      <c r="M11491" s="145">
        <v>278083</v>
      </c>
      <c r="N11491" s="148">
        <v>7.5700000000000003E-2</v>
      </c>
      <c r="O11491" s="148">
        <v>0.74299999999999999</v>
      </c>
      <c r="P11491" s="148">
        <v>0.67900000000000005</v>
      </c>
      <c r="Q11491" s="148">
        <v>0</v>
      </c>
      <c r="R11491" s="148">
        <v>10</v>
      </c>
      <c r="S11491" s="148">
        <v>0.34699999999999998</v>
      </c>
      <c r="T11491" s="148">
        <v>-8.2949999999999999</v>
      </c>
      <c r="U11491" s="148">
        <v>0</v>
      </c>
      <c r="V11491" s="148">
        <v>0.28599999999999998</v>
      </c>
      <c r="W11491" s="148">
        <v>147.75200000000001</v>
      </c>
      <c r="X11491" s="148">
        <v>4</v>
      </c>
      <c r="Y11491" s="148">
        <v>0.61799999999999999</v>
      </c>
    </row>
    <row r="11492" spans="11:25" x14ac:dyDescent="0.25">
      <c r="K11492" s="145" t="s">
        <v>9409</v>
      </c>
      <c r="L11492" s="145">
        <v>52</v>
      </c>
      <c r="M11492" s="145">
        <v>205264</v>
      </c>
      <c r="N11492" s="148">
        <v>0.35499999999999998</v>
      </c>
      <c r="O11492" s="148">
        <v>0.49299999999999999</v>
      </c>
      <c r="P11492" s="148">
        <v>0.41</v>
      </c>
      <c r="Q11492" s="148">
        <v>2.13E-4</v>
      </c>
      <c r="R11492" s="148">
        <v>8</v>
      </c>
      <c r="S11492" s="148">
        <v>0.11799999999999999</v>
      </c>
      <c r="T11492" s="148">
        <v>-8.8800000000000008</v>
      </c>
      <c r="U11492" s="148">
        <v>1</v>
      </c>
      <c r="V11492" s="148">
        <v>6.3299999999999995E-2</v>
      </c>
      <c r="W11492" s="148">
        <v>70.057000000000002</v>
      </c>
      <c r="X11492" s="148">
        <v>4</v>
      </c>
      <c r="Y11492" s="148">
        <v>3.9300000000000002E-2</v>
      </c>
    </row>
    <row r="11493" spans="11:25" x14ac:dyDescent="0.25">
      <c r="K11493" s="145">
        <v>18</v>
      </c>
      <c r="L11493" s="145">
        <v>53</v>
      </c>
      <c r="M11493" s="145">
        <v>205370</v>
      </c>
      <c r="N11493" s="148">
        <v>0.877</v>
      </c>
      <c r="O11493" s="148">
        <v>0.48299999999999998</v>
      </c>
      <c r="P11493" s="148">
        <v>0.30499999999999999</v>
      </c>
      <c r="Q11493" s="148">
        <v>6.7799999999999995E-5</v>
      </c>
      <c r="R11493" s="148">
        <v>11</v>
      </c>
      <c r="S11493" s="148">
        <v>0.126</v>
      </c>
      <c r="T11493" s="148">
        <v>-8.15</v>
      </c>
      <c r="U11493" s="148">
        <v>0</v>
      </c>
      <c r="V11493" s="148">
        <v>0.26800000000000002</v>
      </c>
      <c r="W11493" s="148">
        <v>79.457999999999998</v>
      </c>
      <c r="X11493" s="148">
        <v>4</v>
      </c>
      <c r="Y11493" s="148">
        <v>0.27300000000000002</v>
      </c>
    </row>
    <row r="11494" spans="11:25" x14ac:dyDescent="0.25">
      <c r="K11494" s="145" t="s">
        <v>6521</v>
      </c>
      <c r="L11494" s="145">
        <v>52</v>
      </c>
      <c r="M11494" s="145">
        <v>101053</v>
      </c>
      <c r="N11494" s="148">
        <v>0.24199999999999999</v>
      </c>
      <c r="O11494" s="148">
        <v>0.69899999999999995</v>
      </c>
      <c r="P11494" s="148">
        <v>0.65700000000000003</v>
      </c>
      <c r="Q11494" s="148">
        <v>0</v>
      </c>
      <c r="R11494" s="148">
        <v>2</v>
      </c>
      <c r="S11494" s="148">
        <v>9.7699999999999995E-2</v>
      </c>
      <c r="T11494" s="148">
        <v>-7.3829999999999902</v>
      </c>
      <c r="U11494" s="148">
        <v>1</v>
      </c>
      <c r="V11494" s="148">
        <v>0.153</v>
      </c>
      <c r="W11494" s="148">
        <v>168.06399999999999</v>
      </c>
      <c r="X11494" s="148">
        <v>4</v>
      </c>
      <c r="Y11494" s="148">
        <v>0.42899999999999999</v>
      </c>
    </row>
    <row r="11495" spans="11:25" x14ac:dyDescent="0.25">
      <c r="K11495" s="145" t="s">
        <v>9410</v>
      </c>
      <c r="L11495" s="145">
        <v>55</v>
      </c>
      <c r="M11495" s="145">
        <v>229998</v>
      </c>
      <c r="N11495" s="148">
        <v>0.48599999999999999</v>
      </c>
      <c r="O11495" s="148">
        <v>0.74099999999999999</v>
      </c>
      <c r="P11495" s="148">
        <v>0.51200000000000001</v>
      </c>
      <c r="Q11495" s="148">
        <v>0</v>
      </c>
      <c r="R11495" s="148">
        <v>2</v>
      </c>
      <c r="S11495" s="148">
        <v>0.14299999999999999</v>
      </c>
      <c r="T11495" s="148">
        <v>-9.5679999999999996</v>
      </c>
      <c r="U11495" s="148">
        <v>0</v>
      </c>
      <c r="V11495" s="148">
        <v>0.34</v>
      </c>
      <c r="W11495" s="148">
        <v>87.022000000000006</v>
      </c>
      <c r="X11495" s="148">
        <v>4</v>
      </c>
      <c r="Y11495" s="148">
        <v>0.67099999999999904</v>
      </c>
    </row>
    <row r="11496" spans="11:25" x14ac:dyDescent="0.25">
      <c r="K11496" s="145" t="s">
        <v>4371</v>
      </c>
      <c r="L11496" s="145">
        <v>46</v>
      </c>
      <c r="M11496" s="145">
        <v>188156</v>
      </c>
      <c r="N11496" s="148">
        <v>0.14199999999999999</v>
      </c>
      <c r="O11496" s="148">
        <v>0.67299999999999904</v>
      </c>
      <c r="P11496" s="148">
        <v>0.437</v>
      </c>
      <c r="Q11496" s="148">
        <v>0</v>
      </c>
      <c r="R11496" s="148">
        <v>0</v>
      </c>
      <c r="S11496" s="148">
        <v>0.17100000000000001</v>
      </c>
      <c r="T11496" s="148">
        <v>-10.380999999999901</v>
      </c>
      <c r="U11496" s="148">
        <v>0</v>
      </c>
      <c r="V11496" s="148">
        <v>0.156</v>
      </c>
      <c r="W11496" s="148">
        <v>82.966999999999999</v>
      </c>
      <c r="X11496" s="148">
        <v>4</v>
      </c>
      <c r="Y11496" s="148">
        <v>0.16300000000000001</v>
      </c>
    </row>
    <row r="11497" spans="11:25" x14ac:dyDescent="0.25">
      <c r="K11497" s="145" t="s">
        <v>9411</v>
      </c>
      <c r="L11497" s="145">
        <v>52</v>
      </c>
      <c r="M11497" s="145">
        <v>187402</v>
      </c>
      <c r="N11497" s="148">
        <v>0.23899999999999999</v>
      </c>
      <c r="O11497" s="148">
        <v>0.63500000000000001</v>
      </c>
      <c r="P11497" s="148">
        <v>0.435</v>
      </c>
      <c r="Q11497" s="148">
        <v>0</v>
      </c>
      <c r="R11497" s="148">
        <v>8</v>
      </c>
      <c r="S11497" s="148">
        <v>9.0999999999999998E-2</v>
      </c>
      <c r="T11497" s="148">
        <v>-9.5060000000000002</v>
      </c>
      <c r="U11497" s="148">
        <v>1</v>
      </c>
      <c r="V11497" s="148">
        <v>5.1400000000000001E-2</v>
      </c>
      <c r="W11497" s="148">
        <v>77.048000000000002</v>
      </c>
      <c r="X11497" s="148">
        <v>4</v>
      </c>
      <c r="Y11497" s="148">
        <v>5.6300000000000003E-2</v>
      </c>
    </row>
    <row r="11498" spans="11:25" x14ac:dyDescent="0.25">
      <c r="K11498" s="145" t="s">
        <v>9412</v>
      </c>
      <c r="L11498" s="145">
        <v>59</v>
      </c>
      <c r="M11498" s="145">
        <v>160560</v>
      </c>
      <c r="N11498" s="148">
        <v>0.11</v>
      </c>
      <c r="O11498" s="148">
        <v>0.81599999999999995</v>
      </c>
      <c r="P11498" s="148">
        <v>0.51100000000000001</v>
      </c>
      <c r="Q11498" s="148">
        <v>3.8699999999999997E-4</v>
      </c>
      <c r="R11498" s="148">
        <v>1</v>
      </c>
      <c r="S11498" s="148">
        <v>8.7900000000000006E-2</v>
      </c>
      <c r="T11498" s="148">
        <v>-8.6750000000000007</v>
      </c>
      <c r="U11498" s="148">
        <v>1</v>
      </c>
      <c r="V11498" s="148">
        <v>6.7599999999999993E-2</v>
      </c>
      <c r="W11498" s="148">
        <v>145.06100000000001</v>
      </c>
      <c r="X11498" s="148">
        <v>4</v>
      </c>
      <c r="Y11498" s="148">
        <v>0.40299999999999903</v>
      </c>
    </row>
    <row r="11499" spans="11:25" x14ac:dyDescent="0.25">
      <c r="K11499" s="145" t="s">
        <v>9413</v>
      </c>
      <c r="L11499" s="145">
        <v>55</v>
      </c>
      <c r="M11499" s="145">
        <v>213000</v>
      </c>
      <c r="N11499" s="148">
        <v>0.16300000000000001</v>
      </c>
      <c r="O11499" s="148">
        <v>0.70499999999999996</v>
      </c>
      <c r="P11499" s="148">
        <v>0.371</v>
      </c>
      <c r="Q11499" s="148">
        <v>1.1200000000000001E-6</v>
      </c>
      <c r="R11499" s="148">
        <v>8</v>
      </c>
      <c r="S11499" s="148">
        <v>7.1800000000000003E-2</v>
      </c>
      <c r="T11499" s="148">
        <v>-9.3979999999999997</v>
      </c>
      <c r="U11499" s="148">
        <v>1</v>
      </c>
      <c r="V11499" s="148">
        <v>0.157</v>
      </c>
      <c r="W11499" s="148">
        <v>74.930999999999997</v>
      </c>
      <c r="X11499" s="148">
        <v>4</v>
      </c>
      <c r="Y11499" s="148">
        <v>0.54100000000000004</v>
      </c>
    </row>
    <row r="11500" spans="11:25" x14ac:dyDescent="0.25">
      <c r="K11500" s="145" t="s">
        <v>9036</v>
      </c>
      <c r="L11500" s="145">
        <v>51</v>
      </c>
      <c r="M11500" s="145">
        <v>239658</v>
      </c>
      <c r="N11500" s="148">
        <v>0.94499999999999995</v>
      </c>
      <c r="O11500" s="148">
        <v>0.29199999999999998</v>
      </c>
      <c r="P11500" s="148">
        <v>0.32100000000000001</v>
      </c>
      <c r="Q11500" s="148">
        <v>0.38900000000000001</v>
      </c>
      <c r="R11500" s="148">
        <v>11</v>
      </c>
      <c r="S11500" s="148">
        <v>0.69099999999999995</v>
      </c>
      <c r="T11500" s="148">
        <v>-10.84</v>
      </c>
      <c r="U11500" s="148">
        <v>1</v>
      </c>
      <c r="V11500" s="148">
        <v>3.9399999999999998E-2</v>
      </c>
      <c r="W11500" s="148">
        <v>75.959000000000003</v>
      </c>
      <c r="X11500" s="148">
        <v>4</v>
      </c>
      <c r="Y11500" s="148">
        <v>3.9300000000000002E-2</v>
      </c>
    </row>
    <row r="11501" spans="11:25" x14ac:dyDescent="0.25">
      <c r="K11501" s="145" t="s">
        <v>9414</v>
      </c>
      <c r="L11501" s="145">
        <v>45</v>
      </c>
      <c r="M11501" s="145">
        <v>215405</v>
      </c>
      <c r="N11501" s="148">
        <v>0.52700000000000002</v>
      </c>
      <c r="O11501" s="148">
        <v>0.60699999999999998</v>
      </c>
      <c r="P11501" s="148">
        <v>0.58099999999999996</v>
      </c>
      <c r="Q11501" s="148">
        <v>1.07E-4</v>
      </c>
      <c r="R11501" s="148">
        <v>0</v>
      </c>
      <c r="S11501" s="148">
        <v>9.8000000000000004E-2</v>
      </c>
      <c r="T11501" s="148">
        <v>-6.157</v>
      </c>
      <c r="U11501" s="148">
        <v>0</v>
      </c>
      <c r="V11501" s="148">
        <v>0.13500000000000001</v>
      </c>
      <c r="W11501" s="148">
        <v>179.82299999999901</v>
      </c>
      <c r="X11501" s="148">
        <v>4</v>
      </c>
      <c r="Y11501" s="148">
        <v>0.66799999999999904</v>
      </c>
    </row>
    <row r="11502" spans="11:25" x14ac:dyDescent="0.25">
      <c r="K11502" s="145" t="s">
        <v>9415</v>
      </c>
      <c r="L11502" s="145">
        <v>48</v>
      </c>
      <c r="M11502" s="145">
        <v>176360</v>
      </c>
      <c r="N11502" s="148">
        <v>1.4800000000000001E-2</v>
      </c>
      <c r="O11502" s="148">
        <v>0.746</v>
      </c>
      <c r="P11502" s="148">
        <v>0.53900000000000003</v>
      </c>
      <c r="Q11502" s="148">
        <v>0</v>
      </c>
      <c r="R11502" s="148">
        <v>6</v>
      </c>
      <c r="S11502" s="148">
        <v>0.11899999999999999</v>
      </c>
      <c r="T11502" s="148">
        <v>-6.4119999999999999</v>
      </c>
      <c r="U11502" s="148">
        <v>1</v>
      </c>
      <c r="V11502" s="148">
        <v>7.2400000000000006E-2</v>
      </c>
      <c r="W11502" s="148">
        <v>133.91499999999999</v>
      </c>
      <c r="X11502" s="148">
        <v>4</v>
      </c>
      <c r="Y11502" s="148">
        <v>0.34499999999999997</v>
      </c>
    </row>
    <row r="11503" spans="11:25" x14ac:dyDescent="0.25">
      <c r="K11503" s="145" t="s">
        <v>9416</v>
      </c>
      <c r="L11503" s="145">
        <v>58</v>
      </c>
      <c r="M11503" s="145">
        <v>147615</v>
      </c>
      <c r="N11503" s="148">
        <v>3.1199999999999999E-2</v>
      </c>
      <c r="O11503" s="148">
        <v>0.748</v>
      </c>
      <c r="P11503" s="148">
        <v>0.77900000000000003</v>
      </c>
      <c r="Q11503" s="148">
        <v>0</v>
      </c>
      <c r="R11503" s="148">
        <v>1</v>
      </c>
      <c r="S11503" s="148">
        <v>7.2099999999999997E-2</v>
      </c>
      <c r="T11503" s="148">
        <v>-4.28</v>
      </c>
      <c r="U11503" s="148">
        <v>1</v>
      </c>
      <c r="V11503" s="148">
        <v>4.9799999999999997E-2</v>
      </c>
      <c r="W11503" s="148">
        <v>130.02699999999999</v>
      </c>
      <c r="X11503" s="148">
        <v>4</v>
      </c>
      <c r="Y11503" s="148">
        <v>0.32600000000000001</v>
      </c>
    </row>
    <row r="11504" spans="11:25" x14ac:dyDescent="0.25">
      <c r="K11504" s="145" t="s">
        <v>9417</v>
      </c>
      <c r="L11504" s="145">
        <v>55</v>
      </c>
      <c r="M11504" s="145">
        <v>115617</v>
      </c>
      <c r="N11504" s="148">
        <v>0.30599999999999999</v>
      </c>
      <c r="O11504" s="148">
        <v>0.92500000000000004</v>
      </c>
      <c r="P11504" s="148">
        <v>0.45299999999999901</v>
      </c>
      <c r="Q11504" s="148">
        <v>6.9900000000000005E-5</v>
      </c>
      <c r="R11504" s="148">
        <v>9</v>
      </c>
      <c r="S11504" s="148">
        <v>9.7199999999999995E-2</v>
      </c>
      <c r="T11504" s="148">
        <v>-8.3759999999999994</v>
      </c>
      <c r="U11504" s="148">
        <v>0</v>
      </c>
      <c r="V11504" s="148">
        <v>0.16800000000000001</v>
      </c>
      <c r="W11504" s="148">
        <v>137.02199999999999</v>
      </c>
      <c r="X11504" s="148">
        <v>4</v>
      </c>
      <c r="Y11504" s="148">
        <v>0.52</v>
      </c>
    </row>
    <row r="11505" spans="11:25" x14ac:dyDescent="0.25">
      <c r="K11505" s="145" t="s">
        <v>1488</v>
      </c>
      <c r="L11505" s="145">
        <v>87</v>
      </c>
      <c r="M11505" s="145">
        <v>205463</v>
      </c>
      <c r="N11505" s="148">
        <v>0.161</v>
      </c>
      <c r="O11505" s="148">
        <v>0.55000000000000004</v>
      </c>
      <c r="P11505" s="148">
        <v>0.41499999999999998</v>
      </c>
      <c r="Q11505" s="148">
        <v>0</v>
      </c>
      <c r="R11505" s="148">
        <v>9</v>
      </c>
      <c r="S11505" s="148">
        <v>0.108</v>
      </c>
      <c r="T11505" s="148">
        <v>-6.5570000000000004</v>
      </c>
      <c r="U11505" s="148">
        <v>0</v>
      </c>
      <c r="V11505" s="148">
        <v>5.1999999999999998E-2</v>
      </c>
      <c r="W11505" s="148">
        <v>172.065</v>
      </c>
      <c r="X11505" s="148">
        <v>4</v>
      </c>
      <c r="Y11505" s="148">
        <v>0.27399999999999902</v>
      </c>
    </row>
    <row r="11506" spans="11:25" x14ac:dyDescent="0.25">
      <c r="K11506" s="145" t="s">
        <v>9418</v>
      </c>
      <c r="L11506" s="145">
        <v>68</v>
      </c>
      <c r="M11506" s="145">
        <v>218049</v>
      </c>
      <c r="N11506" s="148">
        <v>0.53900000000000003</v>
      </c>
      <c r="O11506" s="148">
        <v>0.68</v>
      </c>
      <c r="P11506" s="148">
        <v>0.54700000000000004</v>
      </c>
      <c r="Q11506" s="148">
        <v>0</v>
      </c>
      <c r="R11506" s="148">
        <v>8</v>
      </c>
      <c r="S11506" s="148">
        <v>8.77E-2</v>
      </c>
      <c r="T11506" s="148">
        <v>-4.7619999999999996</v>
      </c>
      <c r="U11506" s="148">
        <v>1</v>
      </c>
      <c r="V11506" s="148">
        <v>4.1399999999999999E-2</v>
      </c>
      <c r="W11506" s="148">
        <v>142.053</v>
      </c>
      <c r="X11506" s="148">
        <v>4</v>
      </c>
      <c r="Y11506" s="148">
        <v>0.64099999999999902</v>
      </c>
    </row>
    <row r="11507" spans="11:25" x14ac:dyDescent="0.25">
      <c r="K11507" s="145" t="s">
        <v>5910</v>
      </c>
      <c r="L11507" s="145">
        <v>77</v>
      </c>
      <c r="M11507" s="145">
        <v>181520</v>
      </c>
      <c r="N11507" s="148">
        <v>0.60299999999999998</v>
      </c>
      <c r="O11507" s="148">
        <v>0.79799999999999904</v>
      </c>
      <c r="P11507" s="148">
        <v>0.17499999999999999</v>
      </c>
      <c r="Q11507" s="148">
        <v>0</v>
      </c>
      <c r="R11507" s="148">
        <v>0</v>
      </c>
      <c r="S11507" s="148">
        <v>0.625</v>
      </c>
      <c r="T11507" s="148">
        <v>-12.603</v>
      </c>
      <c r="U11507" s="148">
        <v>1</v>
      </c>
      <c r="V11507" s="148">
        <v>5.9400000000000001E-2</v>
      </c>
      <c r="W11507" s="148">
        <v>93.994</v>
      </c>
      <c r="X11507" s="148">
        <v>4</v>
      </c>
      <c r="Y11507" s="148">
        <v>0.63300000000000001</v>
      </c>
    </row>
    <row r="11508" spans="11:25" x14ac:dyDescent="0.25">
      <c r="K11508" s="145" t="s">
        <v>9419</v>
      </c>
      <c r="L11508" s="145">
        <v>73</v>
      </c>
      <c r="M11508" s="145">
        <v>173004</v>
      </c>
      <c r="N11508" s="148">
        <v>0.71099999999999997</v>
      </c>
      <c r="O11508" s="148">
        <v>0.68899999999999995</v>
      </c>
      <c r="P11508" s="148">
        <v>0.49099999999999999</v>
      </c>
      <c r="Q11508" s="148">
        <v>0</v>
      </c>
      <c r="R11508" s="148">
        <v>9</v>
      </c>
      <c r="S11508" s="148">
        <v>0.17199999999999999</v>
      </c>
      <c r="T11508" s="148">
        <v>-6.0419999999999998</v>
      </c>
      <c r="U11508" s="148">
        <v>1</v>
      </c>
      <c r="V11508" s="148">
        <v>3.1699999999999999E-2</v>
      </c>
      <c r="W11508" s="148">
        <v>90.010999999999996</v>
      </c>
      <c r="X11508" s="148">
        <v>4</v>
      </c>
      <c r="Y11508" s="148">
        <v>0.86799999999999999</v>
      </c>
    </row>
    <row r="11509" spans="11:25" x14ac:dyDescent="0.25">
      <c r="K11509" s="145" t="s">
        <v>9420</v>
      </c>
      <c r="L11509" s="145">
        <v>63</v>
      </c>
      <c r="M11509" s="145">
        <v>195480</v>
      </c>
      <c r="N11509" s="148">
        <v>0.84399999999999997</v>
      </c>
      <c r="O11509" s="148">
        <v>0.377999999999999</v>
      </c>
      <c r="P11509" s="148">
        <v>0.254</v>
      </c>
      <c r="Q11509" s="148">
        <v>0</v>
      </c>
      <c r="R11509" s="148">
        <v>7</v>
      </c>
      <c r="S11509" s="148">
        <v>0.111</v>
      </c>
      <c r="T11509" s="148">
        <v>-9.0210000000000008</v>
      </c>
      <c r="U11509" s="148">
        <v>1</v>
      </c>
      <c r="V11509" s="148">
        <v>3.5299999999999998E-2</v>
      </c>
      <c r="W11509" s="148">
        <v>78.977999999999994</v>
      </c>
      <c r="X11509" s="148">
        <v>4</v>
      </c>
      <c r="Y11509" s="148">
        <v>0.373</v>
      </c>
    </row>
    <row r="11510" spans="11:25" x14ac:dyDescent="0.25">
      <c r="K11510" s="145" t="s">
        <v>9421</v>
      </c>
      <c r="L11510" s="145">
        <v>62</v>
      </c>
      <c r="M11510" s="145">
        <v>224693</v>
      </c>
      <c r="N11510" s="148">
        <v>0.83399999999999996</v>
      </c>
      <c r="O11510" s="148">
        <v>0.69799999999999995</v>
      </c>
      <c r="P11510" s="148">
        <v>0.34899999999999998</v>
      </c>
      <c r="Q11510" s="148">
        <v>0</v>
      </c>
      <c r="R11510" s="148">
        <v>0</v>
      </c>
      <c r="S11510" s="148">
        <v>8.0399999999999999E-2</v>
      </c>
      <c r="T11510" s="148">
        <v>-7.5789999999999997</v>
      </c>
      <c r="U11510" s="148">
        <v>1</v>
      </c>
      <c r="V11510" s="148">
        <v>3.5099999999999999E-2</v>
      </c>
      <c r="W11510" s="148">
        <v>121.898</v>
      </c>
      <c r="X11510" s="148">
        <v>4</v>
      </c>
      <c r="Y11510" s="148">
        <v>0.44600000000000001</v>
      </c>
    </row>
    <row r="11511" spans="11:25" x14ac:dyDescent="0.25">
      <c r="K11511" s="145" t="s">
        <v>9422</v>
      </c>
      <c r="L11511" s="145">
        <v>49</v>
      </c>
      <c r="M11511" s="145">
        <v>176859</v>
      </c>
      <c r="N11511" s="148">
        <v>8.4099999999999994E-2</v>
      </c>
      <c r="O11511" s="148">
        <v>0.54899999999999904</v>
      </c>
      <c r="P11511" s="148">
        <v>0.41299999999999998</v>
      </c>
      <c r="Q11511" s="148">
        <v>0</v>
      </c>
      <c r="R11511" s="148">
        <v>5</v>
      </c>
      <c r="S11511" s="148">
        <v>0.104</v>
      </c>
      <c r="T11511" s="148">
        <v>-7.5229999999999997</v>
      </c>
      <c r="U11511" s="148">
        <v>0</v>
      </c>
      <c r="V11511" s="148">
        <v>4.1099999999999998E-2</v>
      </c>
      <c r="W11511" s="148">
        <v>83.437999999999903</v>
      </c>
      <c r="X11511" s="148">
        <v>4</v>
      </c>
      <c r="Y11511" s="148">
        <v>0.46200000000000002</v>
      </c>
    </row>
    <row r="11512" spans="11:25" x14ac:dyDescent="0.25">
      <c r="K11512" s="145" t="s">
        <v>9423</v>
      </c>
      <c r="L11512" s="145">
        <v>64</v>
      </c>
      <c r="M11512" s="145">
        <v>199141</v>
      </c>
      <c r="N11512" s="148">
        <v>0.53100000000000003</v>
      </c>
      <c r="O11512" s="148">
        <v>0.34</v>
      </c>
      <c r="P11512" s="148">
        <v>0.28799999999999998</v>
      </c>
      <c r="Q11512" s="148">
        <v>0</v>
      </c>
      <c r="R11512" s="148">
        <v>4</v>
      </c>
      <c r="S11512" s="148">
        <v>0.13400000000000001</v>
      </c>
      <c r="T11512" s="148">
        <v>-7.9370000000000003</v>
      </c>
      <c r="U11512" s="148">
        <v>1</v>
      </c>
      <c r="V11512" s="148">
        <v>3.2099999999999997E-2</v>
      </c>
      <c r="W11512" s="148">
        <v>89.032999999999902</v>
      </c>
      <c r="X11512" s="148">
        <v>4</v>
      </c>
      <c r="Y11512" s="148">
        <v>0.32200000000000001</v>
      </c>
    </row>
    <row r="11513" spans="11:25" x14ac:dyDescent="0.25">
      <c r="K11513" s="145" t="s">
        <v>9424</v>
      </c>
      <c r="L11513" s="145">
        <v>46</v>
      </c>
      <c r="M11513" s="145">
        <v>205322</v>
      </c>
      <c r="N11513" s="148">
        <v>0.625</v>
      </c>
      <c r="O11513" s="148">
        <v>0.45200000000000001</v>
      </c>
      <c r="P11513" s="148">
        <v>0.51900000000000002</v>
      </c>
      <c r="Q11513" s="148">
        <v>3.01E-5</v>
      </c>
      <c r="R11513" s="148">
        <v>9</v>
      </c>
      <c r="S11513" s="148">
        <v>0.107</v>
      </c>
      <c r="T11513" s="148">
        <v>-8.7409999999999997</v>
      </c>
      <c r="U11513" s="148">
        <v>1</v>
      </c>
      <c r="V11513" s="148">
        <v>5.3100000000000001E-2</v>
      </c>
      <c r="W11513" s="148">
        <v>171.452</v>
      </c>
      <c r="X11513" s="148">
        <v>4</v>
      </c>
      <c r="Y11513" s="148">
        <v>0.39200000000000002</v>
      </c>
    </row>
    <row r="11514" spans="11:25" x14ac:dyDescent="0.25">
      <c r="K11514" s="145" t="s">
        <v>1778</v>
      </c>
      <c r="L11514" s="145">
        <v>30</v>
      </c>
      <c r="M11514" s="145">
        <v>211763</v>
      </c>
      <c r="N11514" s="148">
        <v>0.59699999999999998</v>
      </c>
      <c r="O11514" s="148">
        <v>0.61399999999999999</v>
      </c>
      <c r="P11514" s="148">
        <v>0.52700000000000002</v>
      </c>
      <c r="Q11514" s="148">
        <v>0</v>
      </c>
      <c r="R11514" s="148">
        <v>10</v>
      </c>
      <c r="S11514" s="148">
        <v>0.11</v>
      </c>
      <c r="T11514" s="148">
        <v>-6.3739999999999997</v>
      </c>
      <c r="U11514" s="148">
        <v>1</v>
      </c>
      <c r="V11514" s="148">
        <v>3.0200000000000001E-2</v>
      </c>
      <c r="W11514" s="148">
        <v>121.941</v>
      </c>
      <c r="X11514" s="148">
        <v>4</v>
      </c>
      <c r="Y11514" s="148">
        <v>0.35399999999999998</v>
      </c>
    </row>
    <row r="11515" spans="11:25" x14ac:dyDescent="0.25">
      <c r="K11515" s="145" t="s">
        <v>4420</v>
      </c>
      <c r="L11515" s="145">
        <v>74</v>
      </c>
      <c r="M11515" s="145">
        <v>274693</v>
      </c>
      <c r="N11515" s="148">
        <v>0.66900000000000004</v>
      </c>
      <c r="O11515" s="148">
        <v>0.49399999999999999</v>
      </c>
      <c r="P11515" s="148">
        <v>0.63700000000000001</v>
      </c>
      <c r="Q11515" s="148">
        <v>0</v>
      </c>
      <c r="R11515" s="148">
        <v>5</v>
      </c>
      <c r="S11515" s="148">
        <v>8.8200000000000001E-2</v>
      </c>
      <c r="T11515" s="148">
        <v>-6.3810000000000002</v>
      </c>
      <c r="U11515" s="148">
        <v>1</v>
      </c>
      <c r="V11515" s="148">
        <v>3.3300000000000003E-2</v>
      </c>
      <c r="W11515" s="148">
        <v>147.92400000000001</v>
      </c>
      <c r="X11515" s="148">
        <v>4</v>
      </c>
      <c r="Y11515" s="148">
        <v>0.1</v>
      </c>
    </row>
    <row r="11516" spans="11:25" x14ac:dyDescent="0.25">
      <c r="K11516" s="145" t="s">
        <v>9425</v>
      </c>
      <c r="L11516" s="145">
        <v>74</v>
      </c>
      <c r="M11516" s="145">
        <v>224914</v>
      </c>
      <c r="N11516" s="148">
        <v>0.23</v>
      </c>
      <c r="O11516" s="148">
        <v>0.66200000000000003</v>
      </c>
      <c r="P11516" s="148">
        <v>0.67700000000000005</v>
      </c>
      <c r="Q11516" s="148">
        <v>0</v>
      </c>
      <c r="R11516" s="148">
        <v>1</v>
      </c>
      <c r="S11516" s="148">
        <v>0.36899999999999999</v>
      </c>
      <c r="T11516" s="148">
        <v>-6.3710000000000004</v>
      </c>
      <c r="U11516" s="148">
        <v>0</v>
      </c>
      <c r="V11516" s="148">
        <v>4.0599999999999997E-2</v>
      </c>
      <c r="W11516" s="148">
        <v>99.016999999999996</v>
      </c>
      <c r="X11516" s="148">
        <v>4</v>
      </c>
      <c r="Y11516" s="148">
        <v>0.34699999999999998</v>
      </c>
    </row>
    <row r="11517" spans="11:25" x14ac:dyDescent="0.25">
      <c r="K11517" s="145" t="s">
        <v>9426</v>
      </c>
      <c r="L11517" s="145">
        <v>69</v>
      </c>
      <c r="M11517" s="145">
        <v>253240</v>
      </c>
      <c r="N11517" s="148">
        <v>0.41599999999999998</v>
      </c>
      <c r="O11517" s="148">
        <v>0.53100000000000003</v>
      </c>
      <c r="P11517" s="148">
        <v>0.499</v>
      </c>
      <c r="Q11517" s="148">
        <v>0</v>
      </c>
      <c r="R11517" s="148">
        <v>0</v>
      </c>
      <c r="S11517" s="148">
        <v>0.13100000000000001</v>
      </c>
      <c r="T11517" s="148">
        <v>-8.7929999999999993</v>
      </c>
      <c r="U11517" s="148">
        <v>1</v>
      </c>
      <c r="V11517" s="148">
        <v>4.0300000000000002E-2</v>
      </c>
      <c r="W11517" s="148">
        <v>118.059</v>
      </c>
      <c r="X11517" s="148">
        <v>4</v>
      </c>
      <c r="Y11517" s="148">
        <v>0.182</v>
      </c>
    </row>
    <row r="11518" spans="11:25" x14ac:dyDescent="0.25">
      <c r="K11518" s="145" t="s">
        <v>9427</v>
      </c>
      <c r="L11518" s="145">
        <v>62</v>
      </c>
      <c r="M11518" s="145">
        <v>190619</v>
      </c>
      <c r="N11518" s="148">
        <v>0.439</v>
      </c>
      <c r="O11518" s="148">
        <v>0.45100000000000001</v>
      </c>
      <c r="P11518" s="148">
        <v>0.45200000000000001</v>
      </c>
      <c r="Q11518" s="148">
        <v>0</v>
      </c>
      <c r="R11518" s="148">
        <v>1</v>
      </c>
      <c r="S11518" s="148">
        <v>0.47799999999999998</v>
      </c>
      <c r="T11518" s="148">
        <v>-9.3629999999999995</v>
      </c>
      <c r="U11518" s="148">
        <v>0</v>
      </c>
      <c r="V11518" s="148">
        <v>5.74E-2</v>
      </c>
      <c r="W11518" s="148">
        <v>57.523000000000003</v>
      </c>
      <c r="X11518" s="148">
        <v>4</v>
      </c>
      <c r="Y11518" s="148">
        <v>0.38600000000000001</v>
      </c>
    </row>
    <row r="11519" spans="11:25" x14ac:dyDescent="0.25">
      <c r="K11519" s="145" t="s">
        <v>9428</v>
      </c>
      <c r="L11519" s="145">
        <v>52</v>
      </c>
      <c r="M11519" s="145">
        <v>205613</v>
      </c>
      <c r="N11519" s="148">
        <v>0.63400000000000001</v>
      </c>
      <c r="O11519" s="148">
        <v>0.64900000000000002</v>
      </c>
      <c r="P11519" s="148">
        <v>0.623</v>
      </c>
      <c r="Q11519" s="148">
        <v>0</v>
      </c>
      <c r="R11519" s="148">
        <v>2</v>
      </c>
      <c r="S11519" s="148">
        <v>8.0199999999999994E-2</v>
      </c>
      <c r="T11519" s="148">
        <v>-6.0379999999999896</v>
      </c>
      <c r="U11519" s="148">
        <v>1</v>
      </c>
      <c r="V11519" s="148">
        <v>6.0299999999999999E-2</v>
      </c>
      <c r="W11519" s="148">
        <v>86.061999999999998</v>
      </c>
      <c r="X11519" s="148">
        <v>4</v>
      </c>
      <c r="Y11519" s="148">
        <v>0.26300000000000001</v>
      </c>
    </row>
    <row r="11520" spans="11:25" x14ac:dyDescent="0.25">
      <c r="K11520" s="145" t="s">
        <v>9429</v>
      </c>
      <c r="L11520" s="145">
        <v>52</v>
      </c>
      <c r="M11520" s="145">
        <v>187149</v>
      </c>
      <c r="N11520" s="148">
        <v>0.61699999999999999</v>
      </c>
      <c r="O11520" s="148">
        <v>0.59199999999999997</v>
      </c>
      <c r="P11520" s="148">
        <v>0.53299999999999903</v>
      </c>
      <c r="Q11520" s="148">
        <v>1.1599999999999999E-2</v>
      </c>
      <c r="R11520" s="148">
        <v>4</v>
      </c>
      <c r="S11520" s="148">
        <v>5.8799999999999998E-2</v>
      </c>
      <c r="T11520" s="148">
        <v>-9.7490000000000006</v>
      </c>
      <c r="U11520" s="148">
        <v>1</v>
      </c>
      <c r="V11520" s="148">
        <v>3.3799999999999997E-2</v>
      </c>
      <c r="W11520" s="148">
        <v>96.364999999999995</v>
      </c>
      <c r="X11520" s="148">
        <v>4</v>
      </c>
      <c r="Y11520" s="148">
        <v>0.20599999999999999</v>
      </c>
    </row>
    <row r="11521" spans="11:25" x14ac:dyDescent="0.25">
      <c r="K11521" s="145" t="s">
        <v>9430</v>
      </c>
      <c r="L11521" s="145">
        <v>60</v>
      </c>
      <c r="M11521" s="145">
        <v>176134</v>
      </c>
      <c r="N11521" s="148">
        <v>0.78599999999999903</v>
      </c>
      <c r="O11521" s="148">
        <v>0.52400000000000002</v>
      </c>
      <c r="P11521" s="148">
        <v>0.307</v>
      </c>
      <c r="Q11521" s="148">
        <v>0</v>
      </c>
      <c r="R11521" s="148">
        <v>9</v>
      </c>
      <c r="S11521" s="148">
        <v>0.111</v>
      </c>
      <c r="T11521" s="148">
        <v>-9.7530000000000001</v>
      </c>
      <c r="U11521" s="148">
        <v>1</v>
      </c>
      <c r="V11521" s="148">
        <v>4.65E-2</v>
      </c>
      <c r="W11521" s="148">
        <v>153.15700000000001</v>
      </c>
      <c r="X11521" s="148">
        <v>4</v>
      </c>
      <c r="Y11521" s="148">
        <v>0.40799999999999997</v>
      </c>
    </row>
    <row r="11522" spans="11:25" x14ac:dyDescent="0.25">
      <c r="K11522" s="145" t="s">
        <v>4432</v>
      </c>
      <c r="L11522" s="145">
        <v>73</v>
      </c>
      <c r="M11522" s="145">
        <v>144720</v>
      </c>
      <c r="N11522" s="148">
        <v>0.79700000000000004</v>
      </c>
      <c r="O11522" s="148">
        <v>0.376</v>
      </c>
      <c r="P11522" s="148">
        <v>0.21099999999999999</v>
      </c>
      <c r="Q11522" s="148">
        <v>0</v>
      </c>
      <c r="R11522" s="148">
        <v>4</v>
      </c>
      <c r="S11522" s="148">
        <v>0.19600000000000001</v>
      </c>
      <c r="T11522" s="148">
        <v>-11.664999999999999</v>
      </c>
      <c r="U11522" s="148">
        <v>1</v>
      </c>
      <c r="V11522" s="148">
        <v>3.6400000000000002E-2</v>
      </c>
      <c r="W11522" s="148">
        <v>94.7</v>
      </c>
      <c r="X11522" s="148">
        <v>3</v>
      </c>
      <c r="Y11522" s="148">
        <v>0.22800000000000001</v>
      </c>
    </row>
    <row r="11523" spans="11:25" x14ac:dyDescent="0.25">
      <c r="K11523" s="145" t="s">
        <v>9431</v>
      </c>
      <c r="L11523" s="145">
        <v>70</v>
      </c>
      <c r="M11523" s="145">
        <v>211881</v>
      </c>
      <c r="N11523" s="148">
        <v>0.94499999999999995</v>
      </c>
      <c r="O11523" s="148">
        <v>0.41299999999999998</v>
      </c>
      <c r="P11523" s="148">
        <v>0.27200000000000002</v>
      </c>
      <c r="Q11523" s="148">
        <v>2.7900000000000001E-2</v>
      </c>
      <c r="R11523" s="148">
        <v>1</v>
      </c>
      <c r="S11523" s="148">
        <v>0.111999999999999</v>
      </c>
      <c r="T11523" s="148">
        <v>-11.568</v>
      </c>
      <c r="U11523" s="148">
        <v>1</v>
      </c>
      <c r="V11523" s="148">
        <v>3.1699999999999999E-2</v>
      </c>
      <c r="W11523" s="148">
        <v>109.69</v>
      </c>
      <c r="X11523" s="148">
        <v>4</v>
      </c>
      <c r="Y11523" s="148">
        <v>0.35499999999999998</v>
      </c>
    </row>
    <row r="11524" spans="11:25" x14ac:dyDescent="0.25">
      <c r="K11524" s="145" t="s">
        <v>4444</v>
      </c>
      <c r="L11524" s="145">
        <v>64</v>
      </c>
      <c r="M11524" s="145">
        <v>235146</v>
      </c>
      <c r="N11524" s="148">
        <v>0.1</v>
      </c>
      <c r="O11524" s="148">
        <v>0.45799999999999902</v>
      </c>
      <c r="P11524" s="148">
        <v>0.81299999999999994</v>
      </c>
      <c r="Q11524" s="148">
        <v>0</v>
      </c>
      <c r="R11524" s="148">
        <v>11</v>
      </c>
      <c r="S11524" s="148">
        <v>0.188</v>
      </c>
      <c r="T11524" s="148">
        <v>-2.6970000000000001</v>
      </c>
      <c r="U11524" s="148">
        <v>1</v>
      </c>
      <c r="V11524" s="148">
        <v>5.6599999999999998E-2</v>
      </c>
      <c r="W11524" s="148">
        <v>139.886</v>
      </c>
      <c r="X11524" s="148">
        <v>4</v>
      </c>
      <c r="Y11524" s="148">
        <v>0.314</v>
      </c>
    </row>
    <row r="11525" spans="11:25" x14ac:dyDescent="0.25">
      <c r="K11525" s="145" t="s">
        <v>9432</v>
      </c>
      <c r="L11525" s="145">
        <v>66</v>
      </c>
      <c r="M11525" s="145">
        <v>152000</v>
      </c>
      <c r="N11525" s="148">
        <v>0.88200000000000001</v>
      </c>
      <c r="O11525" s="148">
        <v>0.55500000000000005</v>
      </c>
      <c r="P11525" s="148">
        <v>0.33399999999999902</v>
      </c>
      <c r="Q11525" s="148">
        <v>0</v>
      </c>
      <c r="R11525" s="148">
        <v>4</v>
      </c>
      <c r="S11525" s="148">
        <v>0.127</v>
      </c>
      <c r="T11525" s="148">
        <v>-6.7629999999999999</v>
      </c>
      <c r="U11525" s="148">
        <v>1</v>
      </c>
      <c r="V11525" s="148">
        <v>7.0099999999999996E-2</v>
      </c>
      <c r="W11525" s="148">
        <v>80.683000000000007</v>
      </c>
      <c r="X11525" s="148">
        <v>4</v>
      </c>
      <c r="Y11525" s="148">
        <v>0.54799999999999904</v>
      </c>
    </row>
    <row r="11526" spans="11:25" x14ac:dyDescent="0.25">
      <c r="K11526" s="145" t="s">
        <v>9433</v>
      </c>
      <c r="L11526" s="145">
        <v>61</v>
      </c>
      <c r="M11526" s="145">
        <v>313258</v>
      </c>
      <c r="N11526" s="148">
        <v>0.71599999999999997</v>
      </c>
      <c r="O11526" s="148">
        <v>0.45700000000000002</v>
      </c>
      <c r="P11526" s="148">
        <v>0.26100000000000001</v>
      </c>
      <c r="Q11526" s="148">
        <v>0</v>
      </c>
      <c r="R11526" s="148">
        <v>6</v>
      </c>
      <c r="S11526" s="148">
        <v>8.2900000000000001E-2</v>
      </c>
      <c r="T11526" s="148">
        <v>-8.9130000000000003</v>
      </c>
      <c r="U11526" s="148">
        <v>1</v>
      </c>
      <c r="V11526" s="148">
        <v>4.8500000000000001E-2</v>
      </c>
      <c r="W11526" s="148">
        <v>80.117000000000004</v>
      </c>
      <c r="X11526" s="148">
        <v>4</v>
      </c>
      <c r="Y11526" s="148">
        <v>0.185</v>
      </c>
    </row>
    <row r="11527" spans="11:25" x14ac:dyDescent="0.25">
      <c r="K11527" s="145" t="s">
        <v>9434</v>
      </c>
      <c r="L11527" s="145">
        <v>55</v>
      </c>
      <c r="M11527" s="145">
        <v>220468</v>
      </c>
      <c r="N11527" s="148">
        <v>1.82E-3</v>
      </c>
      <c r="O11527" s="148">
        <v>0.33799999999999902</v>
      </c>
      <c r="P11527" s="148">
        <v>0.72099999999999997</v>
      </c>
      <c r="Q11527" s="148">
        <v>2.0299999999999999E-5</v>
      </c>
      <c r="R11527" s="148">
        <v>4</v>
      </c>
      <c r="S11527" s="148">
        <v>0.34899999999999998</v>
      </c>
      <c r="T11527" s="148">
        <v>-5.7350000000000003</v>
      </c>
      <c r="U11527" s="148">
        <v>0</v>
      </c>
      <c r="V11527" s="148">
        <v>5.8700000000000002E-2</v>
      </c>
      <c r="W11527" s="148">
        <v>80.774000000000001</v>
      </c>
      <c r="X11527" s="148">
        <v>4</v>
      </c>
      <c r="Y11527" s="148">
        <v>0.38100000000000001</v>
      </c>
    </row>
    <row r="11528" spans="11:25" x14ac:dyDescent="0.25">
      <c r="K11528" s="145" t="s">
        <v>4454</v>
      </c>
      <c r="L11528" s="145">
        <v>63</v>
      </c>
      <c r="M11528" s="145">
        <v>159400</v>
      </c>
      <c r="N11528" s="148">
        <v>0.80900000000000005</v>
      </c>
      <c r="O11528" s="148">
        <v>0.73599999999999999</v>
      </c>
      <c r="P11528" s="148">
        <v>0.45</v>
      </c>
      <c r="Q11528" s="148">
        <v>0</v>
      </c>
      <c r="R11528" s="148">
        <v>2</v>
      </c>
      <c r="S11528" s="148">
        <v>0.108</v>
      </c>
      <c r="T11528" s="148">
        <v>-9.4060000000000006</v>
      </c>
      <c r="U11528" s="148">
        <v>1</v>
      </c>
      <c r="V11528" s="148">
        <v>0.22800000000000001</v>
      </c>
      <c r="W11528" s="148">
        <v>153.88800000000001</v>
      </c>
      <c r="X11528" s="148">
        <v>4</v>
      </c>
      <c r="Y11528" s="148">
        <v>0.66299999999999903</v>
      </c>
    </row>
    <row r="11529" spans="11:25" x14ac:dyDescent="0.25">
      <c r="K11529" s="145" t="s">
        <v>9435</v>
      </c>
      <c r="L11529" s="145">
        <v>45</v>
      </c>
      <c r="M11529" s="145">
        <v>190363</v>
      </c>
      <c r="N11529" s="148">
        <v>0.26400000000000001</v>
      </c>
      <c r="O11529" s="148">
        <v>0.376</v>
      </c>
      <c r="P11529" s="148">
        <v>0.41199999999999998</v>
      </c>
      <c r="Q11529" s="148">
        <v>3.4499999999999998E-5</v>
      </c>
      <c r="R11529" s="148">
        <v>3</v>
      </c>
      <c r="S11529" s="148">
        <v>0.10299999999999999</v>
      </c>
      <c r="T11529" s="148">
        <v>-8.1820000000000004</v>
      </c>
      <c r="U11529" s="148">
        <v>1</v>
      </c>
      <c r="V11529" s="148">
        <v>4.5499999999999999E-2</v>
      </c>
      <c r="W11529" s="148">
        <v>179.73500000000001</v>
      </c>
      <c r="X11529" s="148">
        <v>3</v>
      </c>
      <c r="Y11529" s="148">
        <v>0.14099999999999999</v>
      </c>
    </row>
    <row r="11530" spans="11:25" x14ac:dyDescent="0.25">
      <c r="K11530" s="145" t="s">
        <v>9436</v>
      </c>
      <c r="L11530" s="145">
        <v>52</v>
      </c>
      <c r="M11530" s="145">
        <v>142689</v>
      </c>
      <c r="N11530" s="148">
        <v>0.72599999999999998</v>
      </c>
      <c r="O11530" s="148">
        <v>0.69599999999999995</v>
      </c>
      <c r="P11530" s="148">
        <v>0.2</v>
      </c>
      <c r="Q11530" s="148">
        <v>0</v>
      </c>
      <c r="R11530" s="148">
        <v>9</v>
      </c>
      <c r="S11530" s="148">
        <v>0.121</v>
      </c>
      <c r="T11530" s="148">
        <v>-13.090999999999999</v>
      </c>
      <c r="U11530" s="148">
        <v>1</v>
      </c>
      <c r="V11530" s="148">
        <v>6.4899999999999999E-2</v>
      </c>
      <c r="W11530" s="148">
        <v>108.756</v>
      </c>
      <c r="X11530" s="148">
        <v>4</v>
      </c>
      <c r="Y11530" s="148">
        <v>0.38</v>
      </c>
    </row>
    <row r="11531" spans="11:25" x14ac:dyDescent="0.25">
      <c r="K11531" s="145" t="s">
        <v>9437</v>
      </c>
      <c r="L11531" s="145">
        <v>56</v>
      </c>
      <c r="M11531" s="145">
        <v>213920</v>
      </c>
      <c r="N11531" s="148">
        <v>0.247</v>
      </c>
      <c r="O11531" s="148">
        <v>0.34200000000000003</v>
      </c>
      <c r="P11531" s="148">
        <v>0.52700000000000002</v>
      </c>
      <c r="Q11531" s="148">
        <v>0</v>
      </c>
      <c r="R11531" s="148">
        <v>7</v>
      </c>
      <c r="S11531" s="148">
        <v>0.29899999999999999</v>
      </c>
      <c r="T11531" s="148">
        <v>-4.9800000000000004</v>
      </c>
      <c r="U11531" s="148">
        <v>1</v>
      </c>
      <c r="V11531" s="148">
        <v>2.75E-2</v>
      </c>
      <c r="W11531" s="148">
        <v>172.25200000000001</v>
      </c>
      <c r="X11531" s="148">
        <v>4</v>
      </c>
      <c r="Y11531" s="148">
        <v>0.35499999999999998</v>
      </c>
    </row>
    <row r="11532" spans="11:25" x14ac:dyDescent="0.25">
      <c r="K11532" s="145" t="s">
        <v>3214</v>
      </c>
      <c r="L11532" s="145">
        <v>96</v>
      </c>
      <c r="M11532" s="145">
        <v>196373</v>
      </c>
      <c r="N11532" s="148">
        <v>0.69699999999999995</v>
      </c>
      <c r="O11532" s="148">
        <v>0.55299999999999905</v>
      </c>
      <c r="P11532" s="148">
        <v>0.58599999999999997</v>
      </c>
      <c r="Q11532" s="148">
        <v>0</v>
      </c>
      <c r="R11532" s="148">
        <v>11</v>
      </c>
      <c r="S11532" s="148">
        <v>8.1299999999999997E-2</v>
      </c>
      <c r="T11532" s="148">
        <v>-6.319</v>
      </c>
      <c r="U11532" s="148">
        <v>1</v>
      </c>
      <c r="V11532" s="148">
        <v>3.6200000000000003E-2</v>
      </c>
      <c r="W11532" s="148">
        <v>126.684</v>
      </c>
      <c r="X11532" s="148">
        <v>4</v>
      </c>
      <c r="Y11532" s="148">
        <v>0.44299999999999901</v>
      </c>
    </row>
    <row r="11533" spans="11:25" x14ac:dyDescent="0.25">
      <c r="K11533" s="145" t="s">
        <v>4478</v>
      </c>
      <c r="L11533" s="145">
        <v>70</v>
      </c>
      <c r="M11533" s="145">
        <v>230640</v>
      </c>
      <c r="N11533" s="148">
        <v>0.35</v>
      </c>
      <c r="O11533" s="148">
        <v>0.39100000000000001</v>
      </c>
      <c r="P11533" s="148">
        <v>0.64900000000000002</v>
      </c>
      <c r="Q11533" s="148">
        <v>1E-4</v>
      </c>
      <c r="R11533" s="148">
        <v>3</v>
      </c>
      <c r="S11533" s="148">
        <v>0.23799999999999999</v>
      </c>
      <c r="T11533" s="148">
        <v>-6.9349999999999996</v>
      </c>
      <c r="U11533" s="148">
        <v>0</v>
      </c>
      <c r="V11533" s="148">
        <v>3.95E-2</v>
      </c>
      <c r="W11533" s="148">
        <v>173.249</v>
      </c>
      <c r="X11533" s="148">
        <v>4</v>
      </c>
      <c r="Y11533" s="148">
        <v>0.20100000000000001</v>
      </c>
    </row>
    <row r="11534" spans="11:25" x14ac:dyDescent="0.25">
      <c r="K11534" s="145" t="s">
        <v>9438</v>
      </c>
      <c r="L11534" s="145">
        <v>60</v>
      </c>
      <c r="M11534" s="145">
        <v>230266</v>
      </c>
      <c r="N11534" s="148">
        <v>8.9599999999999999E-2</v>
      </c>
      <c r="O11534" s="148">
        <v>0.69299999999999995</v>
      </c>
      <c r="P11534" s="148">
        <v>0.65799999999999903</v>
      </c>
      <c r="Q11534" s="148">
        <v>2.0599999999999999E-5</v>
      </c>
      <c r="R11534" s="148">
        <v>5</v>
      </c>
      <c r="S11534" s="148">
        <v>0.12</v>
      </c>
      <c r="T11534" s="148">
        <v>-7.4079999999999897</v>
      </c>
      <c r="U11534" s="148">
        <v>1</v>
      </c>
      <c r="V11534" s="148">
        <v>3.9800000000000002E-2</v>
      </c>
      <c r="W11534" s="148">
        <v>100.98699999999999</v>
      </c>
      <c r="X11534" s="148">
        <v>4</v>
      </c>
      <c r="Y11534" s="148">
        <v>0.48699999999999999</v>
      </c>
    </row>
    <row r="11535" spans="11:25" x14ac:dyDescent="0.25">
      <c r="K11535" s="145" t="s">
        <v>3128</v>
      </c>
      <c r="L11535" s="145">
        <v>61</v>
      </c>
      <c r="M11535" s="145">
        <v>220734</v>
      </c>
      <c r="N11535" s="148">
        <v>0.56699999999999995</v>
      </c>
      <c r="O11535" s="148">
        <v>0.44900000000000001</v>
      </c>
      <c r="P11535" s="148">
        <v>0.43099999999999999</v>
      </c>
      <c r="Q11535" s="148">
        <v>1.3699999999999899E-5</v>
      </c>
      <c r="R11535" s="148">
        <v>11</v>
      </c>
      <c r="S11535" s="148">
        <v>7.4099999999999999E-2</v>
      </c>
      <c r="T11535" s="148">
        <v>-9.4960000000000004</v>
      </c>
      <c r="U11535" s="148">
        <v>1</v>
      </c>
      <c r="V11535" s="148">
        <v>4.58E-2</v>
      </c>
      <c r="W11535" s="148">
        <v>149.37299999999999</v>
      </c>
      <c r="X11535" s="148">
        <v>4</v>
      </c>
      <c r="Y11535" s="148">
        <v>0.248</v>
      </c>
    </row>
    <row r="11536" spans="11:25" x14ac:dyDescent="0.25">
      <c r="K11536" s="145" t="s">
        <v>9439</v>
      </c>
      <c r="L11536" s="145">
        <v>70</v>
      </c>
      <c r="M11536" s="145">
        <v>218929</v>
      </c>
      <c r="N11536" s="148">
        <v>0.51900000000000002</v>
      </c>
      <c r="O11536" s="148">
        <v>0.68799999999999994</v>
      </c>
      <c r="P11536" s="148">
        <v>0.34799999999999998</v>
      </c>
      <c r="Q11536" s="148">
        <v>0</v>
      </c>
      <c r="R11536" s="148">
        <v>5</v>
      </c>
      <c r="S11536" s="148">
        <v>0.34100000000000003</v>
      </c>
      <c r="T11536" s="148">
        <v>-8.2270000000000003</v>
      </c>
      <c r="U11536" s="148">
        <v>1</v>
      </c>
      <c r="V11536" s="148">
        <v>0.14899999999999999</v>
      </c>
      <c r="W11536" s="148">
        <v>84.908999999999907</v>
      </c>
      <c r="X11536" s="148">
        <v>4</v>
      </c>
      <c r="Y11536" s="148">
        <v>0.57999999999999996</v>
      </c>
    </row>
    <row r="11537" spans="11:25" x14ac:dyDescent="0.25">
      <c r="K11537" s="145" t="s">
        <v>3189</v>
      </c>
      <c r="L11537" s="145">
        <v>65</v>
      </c>
      <c r="M11537" s="145">
        <v>244354</v>
      </c>
      <c r="N11537" s="148">
        <v>0.60099999999999998</v>
      </c>
      <c r="O11537" s="148">
        <v>0.53600000000000003</v>
      </c>
      <c r="P11537" s="148">
        <v>0.32200000000000001</v>
      </c>
      <c r="Q11537" s="148">
        <v>2.26E-5</v>
      </c>
      <c r="R11537" s="148">
        <v>7</v>
      </c>
      <c r="S11537" s="148">
        <v>0.113</v>
      </c>
      <c r="T11537" s="148">
        <v>-12.834</v>
      </c>
      <c r="U11537" s="148">
        <v>1</v>
      </c>
      <c r="V11537" s="148">
        <v>6.2100000000000002E-2</v>
      </c>
      <c r="W11537" s="148">
        <v>135.5</v>
      </c>
      <c r="X11537" s="148">
        <v>4</v>
      </c>
      <c r="Y11537" s="148">
        <v>0.23599999999999999</v>
      </c>
    </row>
    <row r="11538" spans="11:25" x14ac:dyDescent="0.25">
      <c r="K11538" s="145" t="s">
        <v>6471</v>
      </c>
      <c r="L11538" s="145">
        <v>69</v>
      </c>
      <c r="M11538" s="145">
        <v>167625</v>
      </c>
      <c r="N11538" s="148">
        <v>0.31900000000000001</v>
      </c>
      <c r="O11538" s="148">
        <v>0.64599999999999902</v>
      </c>
      <c r="P11538" s="148">
        <v>0.371</v>
      </c>
      <c r="Q11538" s="148">
        <v>0</v>
      </c>
      <c r="R11538" s="148">
        <v>1</v>
      </c>
      <c r="S11538" s="148">
        <v>0.218</v>
      </c>
      <c r="T11538" s="148">
        <v>-8.6449999999999996</v>
      </c>
      <c r="U11538" s="148">
        <v>0</v>
      </c>
      <c r="V11538" s="148">
        <v>5.7500000000000002E-2</v>
      </c>
      <c r="W11538" s="148">
        <v>81.096000000000004</v>
      </c>
      <c r="X11538" s="148">
        <v>4</v>
      </c>
      <c r="Y11538" s="148">
        <v>0.24</v>
      </c>
    </row>
    <row r="11539" spans="11:25" x14ac:dyDescent="0.25">
      <c r="K11539" s="145" t="s">
        <v>9440</v>
      </c>
      <c r="L11539" s="145">
        <v>19</v>
      </c>
      <c r="M11539" s="145">
        <v>264838</v>
      </c>
      <c r="N11539" s="148">
        <v>0.83899999999999997</v>
      </c>
      <c r="O11539" s="148">
        <v>0.70699999999999996</v>
      </c>
      <c r="P11539" s="148">
        <v>0.26700000000000002</v>
      </c>
      <c r="Q11539" s="148">
        <v>6.8800000000000002E-6</v>
      </c>
      <c r="R11539" s="148">
        <v>9</v>
      </c>
      <c r="S11539" s="148">
        <v>7.4099999999999999E-2</v>
      </c>
      <c r="T11539" s="148">
        <v>-9.4049999999999994</v>
      </c>
      <c r="U11539" s="148">
        <v>0</v>
      </c>
      <c r="V11539" s="148">
        <v>2.9899999999999999E-2</v>
      </c>
      <c r="W11539" s="148">
        <v>115.026</v>
      </c>
      <c r="X11539" s="148">
        <v>4</v>
      </c>
      <c r="Y11539" s="148">
        <v>0.28599999999999998</v>
      </c>
    </row>
    <row r="11540" spans="11:25" x14ac:dyDescent="0.25">
      <c r="K11540" s="145" t="s">
        <v>9441</v>
      </c>
      <c r="L11540" s="145">
        <v>45</v>
      </c>
      <c r="M11540" s="145">
        <v>215223</v>
      </c>
      <c r="N11540" s="148">
        <v>0.57699999999999996</v>
      </c>
      <c r="O11540" s="148">
        <v>0.77300000000000002</v>
      </c>
      <c r="P11540" s="148">
        <v>0.40899999999999997</v>
      </c>
      <c r="Q11540" s="148">
        <v>0</v>
      </c>
      <c r="R11540" s="148">
        <v>11</v>
      </c>
      <c r="S11540" s="148">
        <v>0.47499999999999998</v>
      </c>
      <c r="T11540" s="148">
        <v>-8.4009999999999998</v>
      </c>
      <c r="U11540" s="148">
        <v>0</v>
      </c>
      <c r="V11540" s="148">
        <v>5.3100000000000001E-2</v>
      </c>
      <c r="W11540" s="148">
        <v>81</v>
      </c>
      <c r="X11540" s="148">
        <v>4</v>
      </c>
      <c r="Y11540" s="148">
        <v>0.47699999999999998</v>
      </c>
    </row>
    <row r="11541" spans="11:25" x14ac:dyDescent="0.25">
      <c r="K11541" s="145" t="s">
        <v>2494</v>
      </c>
      <c r="L11541" s="145">
        <v>84</v>
      </c>
      <c r="M11541" s="145">
        <v>197893</v>
      </c>
      <c r="N11541" s="148">
        <v>0.79799999999999904</v>
      </c>
      <c r="O11541" s="148">
        <v>0.39700000000000002</v>
      </c>
      <c r="P11541" s="148">
        <v>0.30299999999999999</v>
      </c>
      <c r="Q11541" s="148">
        <v>4.16E-6</v>
      </c>
      <c r="R11541" s="148">
        <v>1</v>
      </c>
      <c r="S11541" s="148">
        <v>8.2400000000000001E-2</v>
      </c>
      <c r="T11541" s="148">
        <v>-10.413</v>
      </c>
      <c r="U11541" s="148">
        <v>1</v>
      </c>
      <c r="V11541" s="148">
        <v>0.11</v>
      </c>
      <c r="W11541" s="148">
        <v>170.22</v>
      </c>
      <c r="X11541" s="148">
        <v>3</v>
      </c>
      <c r="Y11541" s="148">
        <v>0.17</v>
      </c>
    </row>
    <row r="11542" spans="11:25" x14ac:dyDescent="0.25">
      <c r="K11542" s="145" t="s">
        <v>9442</v>
      </c>
      <c r="L11542" s="145">
        <v>62</v>
      </c>
      <c r="M11542" s="145">
        <v>223360</v>
      </c>
      <c r="N11542" s="148">
        <v>0.81399999999999995</v>
      </c>
      <c r="O11542" s="148">
        <v>0.71399999999999997</v>
      </c>
      <c r="P11542" s="148">
        <v>0.311</v>
      </c>
      <c r="Q11542" s="148">
        <v>0</v>
      </c>
      <c r="R11542" s="148">
        <v>1</v>
      </c>
      <c r="S11542" s="148">
        <v>9.1600000000000001E-2</v>
      </c>
      <c r="T11542" s="148">
        <v>-7.9710000000000001</v>
      </c>
      <c r="U11542" s="148">
        <v>1</v>
      </c>
      <c r="V11542" s="148">
        <v>4.4200000000000003E-2</v>
      </c>
      <c r="W11542" s="148">
        <v>110.64299999999901</v>
      </c>
      <c r="X11542" s="148">
        <v>4</v>
      </c>
      <c r="Y11542" s="148">
        <v>0.442</v>
      </c>
    </row>
    <row r="11543" spans="11:25" x14ac:dyDescent="0.25">
      <c r="K11543" s="145" t="s">
        <v>5927</v>
      </c>
      <c r="L11543" s="145">
        <v>75</v>
      </c>
      <c r="M11543" s="145">
        <v>207773</v>
      </c>
      <c r="N11543" s="148">
        <v>3.2199999999999999E-2</v>
      </c>
      <c r="O11543" s="148">
        <v>0.51600000000000001</v>
      </c>
      <c r="P11543" s="148">
        <v>0.56000000000000005</v>
      </c>
      <c r="Q11543" s="148">
        <v>0</v>
      </c>
      <c r="R11543" s="148">
        <v>6</v>
      </c>
      <c r="S11543" s="148">
        <v>0.15</v>
      </c>
      <c r="T11543" s="148">
        <v>-7.1159999999999997</v>
      </c>
      <c r="U11543" s="148">
        <v>0</v>
      </c>
      <c r="V11543" s="148">
        <v>0.48599999999999999</v>
      </c>
      <c r="W11543" s="148">
        <v>98.94</v>
      </c>
      <c r="X11543" s="148">
        <v>4</v>
      </c>
      <c r="Y11543" s="148">
        <v>0.69599999999999995</v>
      </c>
    </row>
    <row r="11544" spans="11:25" x14ac:dyDescent="0.25">
      <c r="K11544" s="145" t="s">
        <v>4466</v>
      </c>
      <c r="L11544" s="145">
        <v>72</v>
      </c>
      <c r="M11544" s="145">
        <v>217167</v>
      </c>
      <c r="N11544" s="148">
        <v>0.74299999999999999</v>
      </c>
      <c r="O11544" s="148">
        <v>0.68400000000000005</v>
      </c>
      <c r="P11544" s="148">
        <v>0.25900000000000001</v>
      </c>
      <c r="Q11544" s="148">
        <v>0</v>
      </c>
      <c r="R11544" s="148">
        <v>4</v>
      </c>
      <c r="S11544" s="148">
        <v>7.51E-2</v>
      </c>
      <c r="T11544" s="148">
        <v>-11.0529999999999</v>
      </c>
      <c r="U11544" s="148">
        <v>0</v>
      </c>
      <c r="V11544" s="148">
        <v>4.9000000000000002E-2</v>
      </c>
      <c r="W11544" s="148">
        <v>138.01400000000001</v>
      </c>
      <c r="X11544" s="148">
        <v>4</v>
      </c>
      <c r="Y11544" s="148">
        <v>5.1499999999999997E-2</v>
      </c>
    </row>
    <row r="11545" spans="11:25" x14ac:dyDescent="0.25">
      <c r="K11545" s="145" t="s">
        <v>5673</v>
      </c>
      <c r="L11545" s="145">
        <v>41</v>
      </c>
      <c r="M11545" s="145">
        <v>219708</v>
      </c>
      <c r="N11545" s="148">
        <v>0.79099999999999904</v>
      </c>
      <c r="O11545" s="148">
        <v>0.54100000000000004</v>
      </c>
      <c r="P11545" s="148">
        <v>0.371</v>
      </c>
      <c r="Q11545" s="148">
        <v>7.9100000000000005E-6</v>
      </c>
      <c r="R11545" s="148">
        <v>4</v>
      </c>
      <c r="S11545" s="148">
        <v>0.11599999999999901</v>
      </c>
      <c r="T11545" s="148">
        <v>-10.669</v>
      </c>
      <c r="U11545" s="148">
        <v>1</v>
      </c>
      <c r="V11545" s="148">
        <v>3.8600000000000002E-2</v>
      </c>
      <c r="W11545" s="148">
        <v>152.01900000000001</v>
      </c>
      <c r="X11545" s="148">
        <v>4</v>
      </c>
      <c r="Y11545" s="148">
        <v>0.30099999999999999</v>
      </c>
    </row>
    <row r="11546" spans="11:25" x14ac:dyDescent="0.25">
      <c r="K11546" s="145" t="s">
        <v>9443</v>
      </c>
      <c r="L11546" s="145">
        <v>51</v>
      </c>
      <c r="M11546" s="145">
        <v>212240</v>
      </c>
      <c r="N11546" s="148">
        <v>0.52400000000000002</v>
      </c>
      <c r="O11546" s="148">
        <v>0.65700000000000003</v>
      </c>
      <c r="P11546" s="148">
        <v>0.6</v>
      </c>
      <c r="Q11546" s="148">
        <v>0</v>
      </c>
      <c r="R11546" s="148">
        <v>5</v>
      </c>
      <c r="S11546" s="148">
        <v>0.106</v>
      </c>
      <c r="T11546" s="148">
        <v>-5.2709999999999999</v>
      </c>
      <c r="U11546" s="148">
        <v>1</v>
      </c>
      <c r="V11546" s="148">
        <v>3.0599999999999999E-2</v>
      </c>
      <c r="W11546" s="148">
        <v>78.05</v>
      </c>
      <c r="X11546" s="148">
        <v>4</v>
      </c>
      <c r="Y11546" s="148">
        <v>0.41199999999999998</v>
      </c>
    </row>
    <row r="11547" spans="11:25" x14ac:dyDescent="0.25">
      <c r="K11547" s="145">
        <v>1975</v>
      </c>
      <c r="L11547" s="145">
        <v>49</v>
      </c>
      <c r="M11547" s="145">
        <v>190360</v>
      </c>
      <c r="N11547" s="148">
        <v>0.64099999999999902</v>
      </c>
      <c r="O11547" s="148">
        <v>0.66</v>
      </c>
      <c r="P11547" s="148">
        <v>0.40699999999999997</v>
      </c>
      <c r="Q11547" s="148">
        <v>1.22E-5</v>
      </c>
      <c r="R11547" s="148">
        <v>2</v>
      </c>
      <c r="S11547" s="148">
        <v>6.2199999999999998E-2</v>
      </c>
      <c r="T11547" s="148">
        <v>-8.9930000000000003</v>
      </c>
      <c r="U11547" s="148">
        <v>1</v>
      </c>
      <c r="V11547" s="148">
        <v>6.13E-2</v>
      </c>
      <c r="W11547" s="148">
        <v>119.934</v>
      </c>
      <c r="X11547" s="148">
        <v>4</v>
      </c>
      <c r="Y11547" s="148">
        <v>0.32400000000000001</v>
      </c>
    </row>
    <row r="11548" spans="11:25" x14ac:dyDescent="0.25">
      <c r="K11548" s="145" t="s">
        <v>3252</v>
      </c>
      <c r="L11548" s="145">
        <v>71</v>
      </c>
      <c r="M11548" s="145">
        <v>247842</v>
      </c>
      <c r="N11548" s="148">
        <v>5.0900000000000001E-2</v>
      </c>
      <c r="O11548" s="148">
        <v>0.38100000000000001</v>
      </c>
      <c r="P11548" s="148">
        <v>0.48099999999999998</v>
      </c>
      <c r="Q11548" s="148">
        <v>0</v>
      </c>
      <c r="R11548" s="148">
        <v>4</v>
      </c>
      <c r="S11548" s="148">
        <v>0.1</v>
      </c>
      <c r="T11548" s="148">
        <v>-5.82</v>
      </c>
      <c r="U11548" s="148">
        <v>1</v>
      </c>
      <c r="V11548" s="148">
        <v>3.6499999999999998E-2</v>
      </c>
      <c r="W11548" s="148">
        <v>123.09</v>
      </c>
      <c r="X11548" s="148">
        <v>4</v>
      </c>
      <c r="Y11548" s="148">
        <v>0.16200000000000001</v>
      </c>
    </row>
    <row r="11549" spans="11:25" x14ac:dyDescent="0.25">
      <c r="K11549" s="145" t="s">
        <v>9444</v>
      </c>
      <c r="L11549" s="145">
        <v>57</v>
      </c>
      <c r="M11549" s="145">
        <v>190278</v>
      </c>
      <c r="N11549" s="148">
        <v>0.19399999999999901</v>
      </c>
      <c r="O11549" s="148">
        <v>0.40100000000000002</v>
      </c>
      <c r="P11549" s="148">
        <v>0.46100000000000002</v>
      </c>
      <c r="Q11549" s="148">
        <v>0</v>
      </c>
      <c r="R11549" s="148">
        <v>5</v>
      </c>
      <c r="S11549" s="148">
        <v>0.124</v>
      </c>
      <c r="T11549" s="148">
        <v>-5.6520000000000001</v>
      </c>
      <c r="U11549" s="148">
        <v>0</v>
      </c>
      <c r="V11549" s="148">
        <v>0.20799999999999999</v>
      </c>
      <c r="W11549" s="148">
        <v>166.95400000000001</v>
      </c>
      <c r="X11549" s="148">
        <v>4</v>
      </c>
      <c r="Y11549" s="148">
        <v>0.33</v>
      </c>
    </row>
    <row r="11550" spans="11:25" x14ac:dyDescent="0.25">
      <c r="K11550" s="145" t="s">
        <v>6494</v>
      </c>
      <c r="L11550" s="145">
        <v>58</v>
      </c>
      <c r="M11550" s="145">
        <v>221538</v>
      </c>
      <c r="N11550" s="148">
        <v>0.95199999999999996</v>
      </c>
      <c r="O11550" s="148">
        <v>0.63400000000000001</v>
      </c>
      <c r="P11550" s="148">
        <v>0.153</v>
      </c>
      <c r="Q11550" s="148">
        <v>0</v>
      </c>
      <c r="R11550" s="148">
        <v>4</v>
      </c>
      <c r="S11550" s="148">
        <v>0.13400000000000001</v>
      </c>
      <c r="T11550" s="148">
        <v>-14.409000000000001</v>
      </c>
      <c r="U11550" s="148">
        <v>1</v>
      </c>
      <c r="V11550" s="148">
        <v>6.2199999999999998E-2</v>
      </c>
      <c r="W11550" s="148">
        <v>77.77</v>
      </c>
      <c r="X11550" s="148">
        <v>4</v>
      </c>
      <c r="Y11550" s="148">
        <v>0.318</v>
      </c>
    </row>
    <row r="11551" spans="11:25" x14ac:dyDescent="0.25">
      <c r="K11551" s="145" t="s">
        <v>9445</v>
      </c>
      <c r="L11551" s="145">
        <v>41</v>
      </c>
      <c r="M11551" s="145">
        <v>256780</v>
      </c>
      <c r="N11551" s="148">
        <v>0.80900000000000005</v>
      </c>
      <c r="O11551" s="148">
        <v>0.45200000000000001</v>
      </c>
      <c r="P11551" s="148">
        <v>0.313</v>
      </c>
      <c r="Q11551" s="148">
        <v>1.7200000000000001E-4</v>
      </c>
      <c r="R11551" s="148">
        <v>10</v>
      </c>
      <c r="S11551" s="148">
        <v>0.129</v>
      </c>
      <c r="T11551" s="148">
        <v>-12.936</v>
      </c>
      <c r="U11551" s="148">
        <v>0</v>
      </c>
      <c r="V11551" s="148">
        <v>3.2300000000000002E-2</v>
      </c>
      <c r="W11551" s="148">
        <v>146.60499999999999</v>
      </c>
      <c r="X11551" s="148">
        <v>4</v>
      </c>
      <c r="Y11551" s="148">
        <v>0.191</v>
      </c>
    </row>
    <row r="11552" spans="11:25" x14ac:dyDescent="0.25">
      <c r="K11552" s="145" t="s">
        <v>9446</v>
      </c>
      <c r="L11552" s="145">
        <v>53</v>
      </c>
      <c r="M11552" s="145">
        <v>216752</v>
      </c>
      <c r="N11552" s="148">
        <v>0.84199999999999997</v>
      </c>
      <c r="O11552" s="148">
        <v>0.73699999999999999</v>
      </c>
      <c r="P11552" s="148">
        <v>0.34599999999999997</v>
      </c>
      <c r="Q11552" s="148">
        <v>5.5E-2</v>
      </c>
      <c r="R11552" s="148">
        <v>9</v>
      </c>
      <c r="S11552" s="148">
        <v>0.121</v>
      </c>
      <c r="T11552" s="148">
        <v>-8.11</v>
      </c>
      <c r="U11552" s="148">
        <v>1</v>
      </c>
      <c r="V11552" s="148">
        <v>2.7099999999999999E-2</v>
      </c>
      <c r="W11552" s="148">
        <v>92.007999999999996</v>
      </c>
      <c r="X11552" s="148">
        <v>4</v>
      </c>
      <c r="Y11552" s="148">
        <v>0.20699999999999999</v>
      </c>
    </row>
    <row r="11553" spans="11:25" x14ac:dyDescent="0.25">
      <c r="K11553" s="145" t="s">
        <v>9447</v>
      </c>
      <c r="L11553" s="145">
        <v>73</v>
      </c>
      <c r="M11553" s="145">
        <v>229557</v>
      </c>
      <c r="N11553" s="148">
        <v>0.86599999999999999</v>
      </c>
      <c r="O11553" s="148">
        <v>0.53100000000000003</v>
      </c>
      <c r="P11553" s="148">
        <v>0.26899999999999902</v>
      </c>
      <c r="Q11553" s="148">
        <v>0</v>
      </c>
      <c r="R11553" s="148">
        <v>1</v>
      </c>
      <c r="S11553" s="148">
        <v>0.11599999999999901</v>
      </c>
      <c r="T11553" s="148">
        <v>-10.6</v>
      </c>
      <c r="U11553" s="148">
        <v>1</v>
      </c>
      <c r="V11553" s="148">
        <v>4.0599999999999997E-2</v>
      </c>
      <c r="W11553" s="148">
        <v>84.186000000000007</v>
      </c>
      <c r="X11553" s="148">
        <v>4</v>
      </c>
      <c r="Y11553" s="148">
        <v>0.52</v>
      </c>
    </row>
    <row r="11554" spans="11:25" x14ac:dyDescent="0.25">
      <c r="K11554" s="145" t="s">
        <v>4465</v>
      </c>
      <c r="L11554" s="145">
        <v>42</v>
      </c>
      <c r="M11554" s="145">
        <v>221557</v>
      </c>
      <c r="N11554" s="148">
        <v>0.65799999999999903</v>
      </c>
      <c r="O11554" s="148">
        <v>0.436</v>
      </c>
      <c r="P11554" s="148">
        <v>0.36299999999999999</v>
      </c>
      <c r="Q11554" s="148">
        <v>0</v>
      </c>
      <c r="R11554" s="148">
        <v>2</v>
      </c>
      <c r="S11554" s="148">
        <v>9.9199999999999997E-2</v>
      </c>
      <c r="T11554" s="148">
        <v>-9.0730000000000004</v>
      </c>
      <c r="U11554" s="148">
        <v>0</v>
      </c>
      <c r="V11554" s="148">
        <v>3.1E-2</v>
      </c>
      <c r="W11554" s="148">
        <v>139.40199999999999</v>
      </c>
      <c r="X11554" s="148">
        <v>4</v>
      </c>
      <c r="Y11554" s="148">
        <v>0.17199999999999999</v>
      </c>
    </row>
    <row r="11555" spans="11:25" x14ac:dyDescent="0.25">
      <c r="K11555" s="145" t="s">
        <v>1908</v>
      </c>
      <c r="L11555" s="145">
        <v>70</v>
      </c>
      <c r="M11555" s="145">
        <v>265108</v>
      </c>
      <c r="N11555" s="148">
        <v>0.53500000000000003</v>
      </c>
      <c r="O11555" s="148">
        <v>0.33500000000000002</v>
      </c>
      <c r="P11555" s="148">
        <v>0.314</v>
      </c>
      <c r="Q11555" s="148">
        <v>5.1700000000000001E-3</v>
      </c>
      <c r="R11555" s="148">
        <v>8</v>
      </c>
      <c r="S11555" s="148">
        <v>0.29499999999999998</v>
      </c>
      <c r="T11555" s="148">
        <v>-11.154999999999999</v>
      </c>
      <c r="U11555" s="148">
        <v>1</v>
      </c>
      <c r="V11555" s="148">
        <v>4.1099999999999998E-2</v>
      </c>
      <c r="W11555" s="148">
        <v>122.446</v>
      </c>
      <c r="X11555" s="148">
        <v>4</v>
      </c>
      <c r="Y11555" s="148">
        <v>5.28E-2</v>
      </c>
    </row>
    <row r="11556" spans="11:25" x14ac:dyDescent="0.25">
      <c r="K11556" s="145" t="s">
        <v>9448</v>
      </c>
      <c r="L11556" s="145">
        <v>54</v>
      </c>
      <c r="M11556" s="145">
        <v>177187</v>
      </c>
      <c r="N11556" s="148">
        <v>0.93700000000000006</v>
      </c>
      <c r="O11556" s="148">
        <v>0.32799999999999901</v>
      </c>
      <c r="P11556" s="148">
        <v>9.7600000000000006E-2</v>
      </c>
      <c r="Q11556" s="148">
        <v>4.21E-5</v>
      </c>
      <c r="R11556" s="148">
        <v>1</v>
      </c>
      <c r="S11556" s="148">
        <v>0.10099999999999899</v>
      </c>
      <c r="T11556" s="148">
        <v>-13.827999999999999</v>
      </c>
      <c r="U11556" s="148">
        <v>0</v>
      </c>
      <c r="V11556" s="148">
        <v>4.5699999999999998E-2</v>
      </c>
      <c r="W11556" s="148">
        <v>172.875</v>
      </c>
      <c r="X11556" s="148">
        <v>3</v>
      </c>
      <c r="Y11556" s="148">
        <v>0.127</v>
      </c>
    </row>
    <row r="11557" spans="11:25" x14ac:dyDescent="0.25">
      <c r="K11557" s="145" t="s">
        <v>9449</v>
      </c>
      <c r="L11557" s="145">
        <v>50</v>
      </c>
      <c r="M11557" s="145">
        <v>193333</v>
      </c>
      <c r="N11557" s="148">
        <v>0.91400000000000003</v>
      </c>
      <c r="O11557" s="148">
        <v>0.48</v>
      </c>
      <c r="P11557" s="148">
        <v>0.16200000000000001</v>
      </c>
      <c r="Q11557" s="148">
        <v>0</v>
      </c>
      <c r="R11557" s="148">
        <v>8</v>
      </c>
      <c r="S11557" s="148">
        <v>0.123</v>
      </c>
      <c r="T11557" s="148">
        <v>-10.238</v>
      </c>
      <c r="U11557" s="148">
        <v>1</v>
      </c>
      <c r="V11557" s="148">
        <v>5.4199999999999998E-2</v>
      </c>
      <c r="W11557" s="148">
        <v>75.301000000000002</v>
      </c>
      <c r="X11557" s="148">
        <v>4</v>
      </c>
      <c r="Y11557" s="148">
        <v>9.4899999999999998E-2</v>
      </c>
    </row>
    <row r="11558" spans="11:25" x14ac:dyDescent="0.25">
      <c r="K11558" s="145" t="s">
        <v>9450</v>
      </c>
      <c r="L11558" s="145">
        <v>51</v>
      </c>
      <c r="M11558" s="145">
        <v>162857</v>
      </c>
      <c r="N11558" s="148">
        <v>0.875</v>
      </c>
      <c r="O11558" s="148">
        <v>0.91200000000000003</v>
      </c>
      <c r="P11558" s="148">
        <v>0.311</v>
      </c>
      <c r="Q11558" s="148">
        <v>0</v>
      </c>
      <c r="R11558" s="148">
        <v>11</v>
      </c>
      <c r="S11558" s="148">
        <v>0.105</v>
      </c>
      <c r="T11558" s="148">
        <v>-8.7050000000000001</v>
      </c>
      <c r="U11558" s="148">
        <v>1</v>
      </c>
      <c r="V11558" s="148">
        <v>0.185</v>
      </c>
      <c r="W11558" s="148">
        <v>112.009</v>
      </c>
      <c r="X11558" s="148">
        <v>4</v>
      </c>
      <c r="Y11558" s="148">
        <v>0.34</v>
      </c>
    </row>
    <row r="11559" spans="11:25" x14ac:dyDescent="0.25">
      <c r="K11559" s="145" t="s">
        <v>9451</v>
      </c>
      <c r="L11559" s="145">
        <v>48</v>
      </c>
      <c r="M11559" s="145">
        <v>254540</v>
      </c>
      <c r="N11559" s="148">
        <v>0.69699999999999995</v>
      </c>
      <c r="O11559" s="148">
        <v>0.45600000000000002</v>
      </c>
      <c r="P11559" s="148">
        <v>0.35599999999999998</v>
      </c>
      <c r="Q11559" s="148">
        <v>0</v>
      </c>
      <c r="R11559" s="148">
        <v>6</v>
      </c>
      <c r="S11559" s="148">
        <v>0.10199999999999999</v>
      </c>
      <c r="T11559" s="148">
        <v>-6.0620000000000003</v>
      </c>
      <c r="U11559" s="148">
        <v>1</v>
      </c>
      <c r="V11559" s="148">
        <v>3.5299999999999998E-2</v>
      </c>
      <c r="W11559" s="148">
        <v>85.772999999999996</v>
      </c>
      <c r="X11559" s="148">
        <v>4</v>
      </c>
      <c r="Y11559" s="148">
        <v>0.154</v>
      </c>
    </row>
    <row r="11560" spans="11:25" x14ac:dyDescent="0.25">
      <c r="K11560" s="145" t="s">
        <v>9452</v>
      </c>
      <c r="L11560" s="145">
        <v>48</v>
      </c>
      <c r="M11560" s="145">
        <v>189261</v>
      </c>
      <c r="N11560" s="148">
        <v>0.626</v>
      </c>
      <c r="O11560" s="148">
        <v>0.85499999999999998</v>
      </c>
      <c r="P11560" s="148">
        <v>0.41699999999999998</v>
      </c>
      <c r="Q11560" s="148">
        <v>0</v>
      </c>
      <c r="R11560" s="148">
        <v>1</v>
      </c>
      <c r="S11560" s="148">
        <v>8.6900000000000005E-2</v>
      </c>
      <c r="T11560" s="148">
        <v>-9.0210000000000008</v>
      </c>
      <c r="U11560" s="148">
        <v>1</v>
      </c>
      <c r="V11560" s="148">
        <v>0.128</v>
      </c>
      <c r="W11560" s="148">
        <v>100.148</v>
      </c>
      <c r="X11560" s="148">
        <v>4</v>
      </c>
      <c r="Y11560" s="148">
        <v>0.92599999999999905</v>
      </c>
    </row>
    <row r="11561" spans="11:25" x14ac:dyDescent="0.25">
      <c r="K11561" s="145" t="s">
        <v>9453</v>
      </c>
      <c r="L11561" s="145">
        <v>37</v>
      </c>
      <c r="M11561" s="145">
        <v>208000</v>
      </c>
      <c r="N11561" s="148">
        <v>0.78799999999999903</v>
      </c>
      <c r="O11561" s="148">
        <v>0.53799999999999903</v>
      </c>
      <c r="P11561" s="148">
        <v>0.36799999999999999</v>
      </c>
      <c r="Q11561" s="148">
        <v>6.3699999999999998E-4</v>
      </c>
      <c r="R11561" s="148">
        <v>0</v>
      </c>
      <c r="S11561" s="148">
        <v>0.186</v>
      </c>
      <c r="T11561" s="148">
        <v>-9.0060000000000002</v>
      </c>
      <c r="U11561" s="148">
        <v>0</v>
      </c>
      <c r="V11561" s="148">
        <v>0.109</v>
      </c>
      <c r="W11561" s="148">
        <v>109.991</v>
      </c>
      <c r="X11561" s="148">
        <v>4</v>
      </c>
      <c r="Y11561" s="148">
        <v>0.32600000000000001</v>
      </c>
    </row>
    <row r="11562" spans="11:25" x14ac:dyDescent="0.25">
      <c r="K11562" s="145" t="s">
        <v>9454</v>
      </c>
      <c r="L11562" s="145">
        <v>41</v>
      </c>
      <c r="M11562" s="145">
        <v>245070</v>
      </c>
      <c r="N11562" s="148">
        <v>0.17399999999999999</v>
      </c>
      <c r="O11562" s="148">
        <v>0.58899999999999997</v>
      </c>
      <c r="P11562" s="148">
        <v>0.5</v>
      </c>
      <c r="Q11562" s="148">
        <v>1.6199999999999999E-3</v>
      </c>
      <c r="R11562" s="148">
        <v>5</v>
      </c>
      <c r="S11562" s="148">
        <v>0.127</v>
      </c>
      <c r="T11562" s="148">
        <v>-10.054</v>
      </c>
      <c r="U11562" s="148">
        <v>0</v>
      </c>
      <c r="V11562" s="148">
        <v>7.0300000000000001E-2</v>
      </c>
      <c r="W11562" s="148">
        <v>70.254999999999995</v>
      </c>
      <c r="X11562" s="148">
        <v>4</v>
      </c>
      <c r="Y11562" s="148">
        <v>0.313</v>
      </c>
    </row>
    <row r="11563" spans="11:25" x14ac:dyDescent="0.25">
      <c r="K11563" s="145" t="s">
        <v>9455</v>
      </c>
      <c r="L11563" s="145">
        <v>51</v>
      </c>
      <c r="M11563" s="145">
        <v>209216</v>
      </c>
      <c r="N11563" s="148">
        <v>0.73499999999999999</v>
      </c>
      <c r="O11563" s="148">
        <v>0.58899999999999997</v>
      </c>
      <c r="P11563" s="148">
        <v>0.51500000000000001</v>
      </c>
      <c r="Q11563" s="148">
        <v>0</v>
      </c>
      <c r="R11563" s="148">
        <v>6</v>
      </c>
      <c r="S11563" s="148">
        <v>8.8200000000000001E-2</v>
      </c>
      <c r="T11563" s="148">
        <v>-5.9829999999999997</v>
      </c>
      <c r="U11563" s="148">
        <v>0</v>
      </c>
      <c r="V11563" s="148">
        <v>4.6699999999999998E-2</v>
      </c>
      <c r="W11563" s="148">
        <v>69.941999999999993</v>
      </c>
      <c r="X11563" s="148">
        <v>3</v>
      </c>
      <c r="Y11563" s="148">
        <v>0.56499999999999995</v>
      </c>
    </row>
    <row r="11564" spans="11:25" x14ac:dyDescent="0.25">
      <c r="K11564" s="145" t="s">
        <v>9456</v>
      </c>
      <c r="L11564" s="145">
        <v>32</v>
      </c>
      <c r="M11564" s="145">
        <v>301144</v>
      </c>
      <c r="N11564" s="148">
        <v>0.85499999999999998</v>
      </c>
      <c r="O11564" s="148">
        <v>0.66500000000000004</v>
      </c>
      <c r="P11564" s="148">
        <v>0.252</v>
      </c>
      <c r="Q11564" s="148">
        <v>0</v>
      </c>
      <c r="R11564" s="148">
        <v>3</v>
      </c>
      <c r="S11564" s="148">
        <v>0.113</v>
      </c>
      <c r="T11564" s="148">
        <v>-8.407</v>
      </c>
      <c r="U11564" s="148">
        <v>0</v>
      </c>
      <c r="V11564" s="148">
        <v>3.2300000000000002E-2</v>
      </c>
      <c r="W11564" s="148">
        <v>121.994</v>
      </c>
      <c r="X11564" s="148">
        <v>4</v>
      </c>
      <c r="Y11564" s="148">
        <v>0.33899999999999902</v>
      </c>
    </row>
    <row r="11565" spans="11:25" x14ac:dyDescent="0.25">
      <c r="K11565" s="145" t="s">
        <v>1557</v>
      </c>
      <c r="L11565" s="145">
        <v>53</v>
      </c>
      <c r="M11565" s="145">
        <v>161832</v>
      </c>
      <c r="N11565" s="148">
        <v>8.2699999999999996E-2</v>
      </c>
      <c r="O11565" s="148">
        <v>0.80099999999999905</v>
      </c>
      <c r="P11565" s="148">
        <v>0.56699999999999995</v>
      </c>
      <c r="Q11565" s="148">
        <v>2.7100000000000001E-5</v>
      </c>
      <c r="R11565" s="148">
        <v>8</v>
      </c>
      <c r="S11565" s="148">
        <v>9.9000000000000005E-2</v>
      </c>
      <c r="T11565" s="148">
        <v>-8.0979999999999901</v>
      </c>
      <c r="U11565" s="148">
        <v>1</v>
      </c>
      <c r="V11565" s="148">
        <v>0.214</v>
      </c>
      <c r="W11565" s="148">
        <v>135.06</v>
      </c>
      <c r="X11565" s="148">
        <v>4</v>
      </c>
      <c r="Y11565" s="148">
        <v>0.51800000000000002</v>
      </c>
    </row>
    <row r="11566" spans="11:25" x14ac:dyDescent="0.25">
      <c r="K11566" s="145" t="s">
        <v>9457</v>
      </c>
      <c r="L11566" s="145">
        <v>55</v>
      </c>
      <c r="M11566" s="145">
        <v>142044</v>
      </c>
      <c r="N11566" s="148">
        <v>0.154</v>
      </c>
      <c r="O11566" s="148">
        <v>0.85</v>
      </c>
      <c r="P11566" s="148">
        <v>0.63900000000000001</v>
      </c>
      <c r="Q11566" s="148">
        <v>0</v>
      </c>
      <c r="R11566" s="148">
        <v>0</v>
      </c>
      <c r="S11566" s="148">
        <v>0.16500000000000001</v>
      </c>
      <c r="T11566" s="148">
        <v>-8.2070000000000007</v>
      </c>
      <c r="U11566" s="148">
        <v>1</v>
      </c>
      <c r="V11566" s="148">
        <v>0.24</v>
      </c>
      <c r="W11566" s="148">
        <v>130.017</v>
      </c>
      <c r="X11566" s="148">
        <v>4</v>
      </c>
      <c r="Y11566" s="148">
        <v>0.51</v>
      </c>
    </row>
    <row r="11567" spans="11:25" x14ac:dyDescent="0.25">
      <c r="K11567" s="145" t="s">
        <v>1573</v>
      </c>
      <c r="L11567" s="145">
        <v>56</v>
      </c>
      <c r="M11567" s="145">
        <v>169466</v>
      </c>
      <c r="N11567" s="148">
        <v>5.5599999999999997E-2</v>
      </c>
      <c r="O11567" s="148">
        <v>0.8</v>
      </c>
      <c r="P11567" s="148">
        <v>0.69499999999999995</v>
      </c>
      <c r="Q11567" s="148">
        <v>0</v>
      </c>
      <c r="R11567" s="148">
        <v>0</v>
      </c>
      <c r="S11567" s="148">
        <v>5.4199999999999998E-2</v>
      </c>
      <c r="T11567" s="148">
        <v>-8.2149999999999999</v>
      </c>
      <c r="U11567" s="148">
        <v>1</v>
      </c>
      <c r="V11567" s="148">
        <v>9.1999999999999998E-2</v>
      </c>
      <c r="W11567" s="148">
        <v>85.006</v>
      </c>
      <c r="X11567" s="148">
        <v>4</v>
      </c>
      <c r="Y11567" s="148">
        <v>0.51500000000000001</v>
      </c>
    </row>
    <row r="11568" spans="11:25" x14ac:dyDescent="0.25">
      <c r="K11568" s="145" t="s">
        <v>2090</v>
      </c>
      <c r="L11568" s="145">
        <v>47</v>
      </c>
      <c r="M11568" s="145">
        <v>200371</v>
      </c>
      <c r="N11568" s="148">
        <v>0.35499999999999998</v>
      </c>
      <c r="O11568" s="148">
        <v>0.90500000000000003</v>
      </c>
      <c r="P11568" s="148">
        <v>0.63</v>
      </c>
      <c r="Q11568" s="148">
        <v>0</v>
      </c>
      <c r="R11568" s="148">
        <v>9</v>
      </c>
      <c r="S11568" s="148">
        <v>7.85E-2</v>
      </c>
      <c r="T11568" s="148">
        <v>-5.3259999999999996</v>
      </c>
      <c r="U11568" s="148">
        <v>0</v>
      </c>
      <c r="V11568" s="148">
        <v>9.0300000000000005E-2</v>
      </c>
      <c r="W11568" s="148">
        <v>128.03200000000001</v>
      </c>
      <c r="X11568" s="148">
        <v>4</v>
      </c>
      <c r="Y11568" s="148">
        <v>0.91</v>
      </c>
    </row>
    <row r="11569" spans="11:25" x14ac:dyDescent="0.25">
      <c r="K11569" s="145" t="s">
        <v>9458</v>
      </c>
      <c r="L11569" s="145">
        <v>30</v>
      </c>
      <c r="M11569" s="145">
        <v>157437</v>
      </c>
      <c r="N11569" s="148">
        <v>0.47699999999999998</v>
      </c>
      <c r="O11569" s="148">
        <v>0.73</v>
      </c>
      <c r="P11569" s="148">
        <v>0.33399999999999902</v>
      </c>
      <c r="Q11569" s="148">
        <v>7.0699999999999999E-3</v>
      </c>
      <c r="R11569" s="148">
        <v>3</v>
      </c>
      <c r="S11569" s="148">
        <v>0.105</v>
      </c>
      <c r="T11569" s="148">
        <v>-10.558</v>
      </c>
      <c r="U11569" s="148">
        <v>0</v>
      </c>
      <c r="V11569" s="148">
        <v>3.6499999999999998E-2</v>
      </c>
      <c r="W11569" s="148">
        <v>110.977</v>
      </c>
      <c r="X11569" s="148">
        <v>4</v>
      </c>
      <c r="Y11569" s="148">
        <v>0.51500000000000001</v>
      </c>
    </row>
    <row r="11570" spans="11:25" x14ac:dyDescent="0.25">
      <c r="K11570" s="145" t="s">
        <v>1578</v>
      </c>
      <c r="L11570" s="145">
        <v>81</v>
      </c>
      <c r="M11570" s="145">
        <v>195160</v>
      </c>
      <c r="N11570" s="148">
        <v>0.223</v>
      </c>
      <c r="O11570" s="148">
        <v>0.75900000000000001</v>
      </c>
      <c r="P11570" s="148">
        <v>0.498</v>
      </c>
      <c r="Q11570" s="148">
        <v>5.8399999999999902E-5</v>
      </c>
      <c r="R11570" s="148">
        <v>10</v>
      </c>
      <c r="S11570" s="148">
        <v>0.40600000000000003</v>
      </c>
      <c r="T11570" s="148">
        <v>-10.615</v>
      </c>
      <c r="U11570" s="148">
        <v>1</v>
      </c>
      <c r="V11570" s="148">
        <v>7.7600000000000002E-2</v>
      </c>
      <c r="W11570" s="148">
        <v>126.97199999999999</v>
      </c>
      <c r="X11570" s="148">
        <v>4</v>
      </c>
      <c r="Y11570" s="148">
        <v>0.24399999999999999</v>
      </c>
    </row>
    <row r="11571" spans="11:25" x14ac:dyDescent="0.25">
      <c r="K11571" s="145" t="s">
        <v>1554</v>
      </c>
      <c r="L11571" s="145">
        <v>60</v>
      </c>
      <c r="M11571" s="145">
        <v>287272</v>
      </c>
      <c r="N11571" s="148">
        <v>6.1800000000000001E-2</v>
      </c>
      <c r="O11571" s="148">
        <v>0.88599999999999901</v>
      </c>
      <c r="P11571" s="148">
        <v>0.56999999999999995</v>
      </c>
      <c r="Q11571" s="148">
        <v>0</v>
      </c>
      <c r="R11571" s="148">
        <v>6</v>
      </c>
      <c r="S11571" s="148">
        <v>5.8599999999999999E-2</v>
      </c>
      <c r="T11571" s="148">
        <v>-7.3529999999999998</v>
      </c>
      <c r="U11571" s="148">
        <v>0</v>
      </c>
      <c r="V11571" s="148">
        <v>0.17100000000000001</v>
      </c>
      <c r="W11571" s="148">
        <v>132.001</v>
      </c>
      <c r="X11571" s="148">
        <v>4</v>
      </c>
      <c r="Y11571" s="148">
        <v>0.53799999999999903</v>
      </c>
    </row>
    <row r="11572" spans="11:25" x14ac:dyDescent="0.25">
      <c r="K11572" s="145" t="s">
        <v>6686</v>
      </c>
      <c r="L11572" s="145">
        <v>91</v>
      </c>
      <c r="M11572" s="145">
        <v>270714</v>
      </c>
      <c r="N11572" s="148">
        <v>9.4699999999999993E-3</v>
      </c>
      <c r="O11572" s="148">
        <v>0.48699999999999999</v>
      </c>
      <c r="P11572" s="148">
        <v>0.78900000000000003</v>
      </c>
      <c r="Q11572" s="148">
        <v>4.0500000000000002E-6</v>
      </c>
      <c r="R11572" s="148">
        <v>8</v>
      </c>
      <c r="S11572" s="148">
        <v>0.188999999999999</v>
      </c>
      <c r="T11572" s="148">
        <v>-3.69</v>
      </c>
      <c r="U11572" s="148">
        <v>1</v>
      </c>
      <c r="V11572" s="148">
        <v>4.3999999999999997E-2</v>
      </c>
      <c r="W11572" s="148">
        <v>150.00700000000001</v>
      </c>
      <c r="X11572" s="148">
        <v>4</v>
      </c>
      <c r="Y11572" s="148">
        <v>5.6399999999999999E-2</v>
      </c>
    </row>
    <row r="11573" spans="11:25" x14ac:dyDescent="0.25">
      <c r="K11573" s="145" t="s">
        <v>9459</v>
      </c>
      <c r="L11573" s="145">
        <v>87</v>
      </c>
      <c r="M11573" s="145">
        <v>216961</v>
      </c>
      <c r="N11573" s="148">
        <v>2.63E-2</v>
      </c>
      <c r="O11573" s="148">
        <v>0.78400000000000003</v>
      </c>
      <c r="P11573" s="148">
        <v>0.44</v>
      </c>
      <c r="Q11573" s="148">
        <v>1.9E-6</v>
      </c>
      <c r="R11573" s="148">
        <v>10</v>
      </c>
      <c r="S11573" s="148">
        <v>0.122</v>
      </c>
      <c r="T11573" s="148">
        <v>-6.5659999999999998</v>
      </c>
      <c r="U11573" s="148">
        <v>1</v>
      </c>
      <c r="V11573" s="148">
        <v>4.0099999999999997E-2</v>
      </c>
      <c r="W11573" s="148">
        <v>118.089</v>
      </c>
      <c r="X11573" s="148">
        <v>4</v>
      </c>
      <c r="Y11573" s="148">
        <v>0.22</v>
      </c>
    </row>
    <row r="11574" spans="11:25" x14ac:dyDescent="0.25">
      <c r="K11574" s="145" t="s">
        <v>9460</v>
      </c>
      <c r="L11574" s="145">
        <v>33</v>
      </c>
      <c r="M11574" s="145">
        <v>228000</v>
      </c>
      <c r="N11574" s="148">
        <v>2.1600000000000001E-2</v>
      </c>
      <c r="O11574" s="148">
        <v>0.84299999999999997</v>
      </c>
      <c r="P11574" s="148">
        <v>0.64</v>
      </c>
      <c r="Q11574" s="148">
        <v>0</v>
      </c>
      <c r="R11574" s="148">
        <v>7</v>
      </c>
      <c r="S11574" s="148">
        <v>7.9100000000000004E-2</v>
      </c>
      <c r="T11574" s="148">
        <v>-7.8070000000000004</v>
      </c>
      <c r="U11574" s="148">
        <v>0</v>
      </c>
      <c r="V11574" s="148">
        <v>0.27</v>
      </c>
      <c r="W11574" s="148">
        <v>147.006</v>
      </c>
      <c r="X11574" s="148">
        <v>4</v>
      </c>
      <c r="Y11574" s="148">
        <v>0.67200000000000004</v>
      </c>
    </row>
    <row r="11575" spans="11:25" x14ac:dyDescent="0.25">
      <c r="K11575" s="145" t="s">
        <v>6768</v>
      </c>
      <c r="L11575" s="145">
        <v>82</v>
      </c>
      <c r="M11575" s="145">
        <v>240341</v>
      </c>
      <c r="N11575" s="148">
        <v>0.71099999999999997</v>
      </c>
      <c r="O11575" s="148">
        <v>0.61099999999999999</v>
      </c>
      <c r="P11575" s="148">
        <v>0.46600000000000003</v>
      </c>
      <c r="Q11575" s="148">
        <v>2.6400000000000002E-4</v>
      </c>
      <c r="R11575" s="148">
        <v>9</v>
      </c>
      <c r="S11575" s="148">
        <v>8.4699999999999998E-2</v>
      </c>
      <c r="T11575" s="148">
        <v>-11.360999999999899</v>
      </c>
      <c r="U11575" s="148">
        <v>1</v>
      </c>
      <c r="V11575" s="148">
        <v>0.372</v>
      </c>
      <c r="W11575" s="148">
        <v>192.08</v>
      </c>
      <c r="X11575" s="148">
        <v>4</v>
      </c>
      <c r="Y11575" s="148">
        <v>0.223</v>
      </c>
    </row>
    <row r="11576" spans="11:25" x14ac:dyDescent="0.25">
      <c r="K11576" s="145" t="s">
        <v>3386</v>
      </c>
      <c r="L11576" s="145">
        <v>56</v>
      </c>
      <c r="M11576" s="145">
        <v>271094</v>
      </c>
      <c r="N11576" s="148">
        <v>0.375</v>
      </c>
      <c r="O11576" s="148">
        <v>0.54600000000000004</v>
      </c>
      <c r="P11576" s="148">
        <v>0.63600000000000001</v>
      </c>
      <c r="Q11576" s="148">
        <v>5.6300000000000003E-6</v>
      </c>
      <c r="R11576" s="148">
        <v>4</v>
      </c>
      <c r="S11576" s="148">
        <v>8.9399999999999993E-2</v>
      </c>
      <c r="T11576" s="148">
        <v>-8.3539999999999992</v>
      </c>
      <c r="U11576" s="148">
        <v>1</v>
      </c>
      <c r="V11576" s="148">
        <v>0.314</v>
      </c>
      <c r="W11576" s="148">
        <v>138.27500000000001</v>
      </c>
      <c r="X11576" s="148">
        <v>4</v>
      </c>
      <c r="Y11576" s="148">
        <v>0.33899999999999902</v>
      </c>
    </row>
    <row r="11577" spans="11:25" x14ac:dyDescent="0.25">
      <c r="K11577" s="145" t="s">
        <v>2098</v>
      </c>
      <c r="L11577" s="145">
        <v>35</v>
      </c>
      <c r="M11577" s="145">
        <v>189705</v>
      </c>
      <c r="N11577" s="148">
        <v>1.39999999999999E-2</v>
      </c>
      <c r="O11577" s="148">
        <v>0.748</v>
      </c>
      <c r="P11577" s="148">
        <v>0.53100000000000003</v>
      </c>
      <c r="Q11577" s="148">
        <v>2.81E-4</v>
      </c>
      <c r="R11577" s="148">
        <v>1</v>
      </c>
      <c r="S11577" s="148">
        <v>0.11799999999999999</v>
      </c>
      <c r="T11577" s="148">
        <v>-11.06</v>
      </c>
      <c r="U11577" s="148">
        <v>1</v>
      </c>
      <c r="V11577" s="148">
        <v>0.32299999999999901</v>
      </c>
      <c r="W11577" s="148">
        <v>169.917</v>
      </c>
      <c r="X11577" s="148">
        <v>4</v>
      </c>
      <c r="Y11577" s="148">
        <v>0.25800000000000001</v>
      </c>
    </row>
    <row r="11578" spans="11:25" x14ac:dyDescent="0.25">
      <c r="K11578" s="145" t="s">
        <v>3044</v>
      </c>
      <c r="L11578" s="145">
        <v>80</v>
      </c>
      <c r="M11578" s="145">
        <v>121680</v>
      </c>
      <c r="N11578" s="148">
        <v>0.68</v>
      </c>
      <c r="O11578" s="148">
        <v>0.76700000000000002</v>
      </c>
      <c r="P11578" s="148">
        <v>0.53799999999999903</v>
      </c>
      <c r="Q11578" s="148">
        <v>0</v>
      </c>
      <c r="R11578" s="148">
        <v>0</v>
      </c>
      <c r="S11578" s="148">
        <v>0.192</v>
      </c>
      <c r="T11578" s="148">
        <v>-6.0439999999999996</v>
      </c>
      <c r="U11578" s="148">
        <v>0</v>
      </c>
      <c r="V11578" s="148">
        <v>5.1999999999999998E-2</v>
      </c>
      <c r="W11578" s="148">
        <v>81.031000000000006</v>
      </c>
      <c r="X11578" s="148">
        <v>4</v>
      </c>
      <c r="Y11578" s="148">
        <v>0.34299999999999897</v>
      </c>
    </row>
    <row r="11579" spans="11:25" x14ac:dyDescent="0.25">
      <c r="K11579" s="145" t="s">
        <v>9461</v>
      </c>
      <c r="L11579" s="145">
        <v>81</v>
      </c>
      <c r="M11579" s="145">
        <v>245640</v>
      </c>
      <c r="N11579" s="148">
        <v>0.34299999999999897</v>
      </c>
      <c r="O11579" s="148">
        <v>0.69</v>
      </c>
      <c r="P11579" s="148">
        <v>0.46200000000000002</v>
      </c>
      <c r="Q11579" s="148">
        <v>2.1800000000000001E-3</v>
      </c>
      <c r="R11579" s="148">
        <v>8</v>
      </c>
      <c r="S11579" s="148">
        <v>0.113</v>
      </c>
      <c r="T11579" s="148">
        <v>-8.0540000000000003</v>
      </c>
      <c r="U11579" s="148">
        <v>1</v>
      </c>
      <c r="V11579" s="148">
        <v>0.13</v>
      </c>
      <c r="W11579" s="148">
        <v>157.655</v>
      </c>
      <c r="X11579" s="148">
        <v>4</v>
      </c>
      <c r="Y11579" s="148">
        <v>0.32500000000000001</v>
      </c>
    </row>
    <row r="11580" spans="11:25" x14ac:dyDescent="0.25">
      <c r="K11580" s="145" t="s">
        <v>2101</v>
      </c>
      <c r="L11580" s="145">
        <v>55</v>
      </c>
      <c r="M11580" s="145">
        <v>217783</v>
      </c>
      <c r="N11580" s="148">
        <v>0.41699999999999998</v>
      </c>
      <c r="O11580" s="148">
        <v>0.52100000000000002</v>
      </c>
      <c r="P11580" s="148">
        <v>0.34799999999999998</v>
      </c>
      <c r="Q11580" s="148">
        <v>4.3300000000000002E-5</v>
      </c>
      <c r="R11580" s="148">
        <v>5</v>
      </c>
      <c r="S11580" s="148">
        <v>0.11</v>
      </c>
      <c r="T11580" s="148">
        <v>-10.119999999999999</v>
      </c>
      <c r="U11580" s="148">
        <v>0</v>
      </c>
      <c r="V11580" s="148">
        <v>0.14499999999999999</v>
      </c>
      <c r="W11580" s="148">
        <v>94.804000000000002</v>
      </c>
      <c r="X11580" s="148">
        <v>4</v>
      </c>
      <c r="Y11580" s="148">
        <v>0.622</v>
      </c>
    </row>
    <row r="11581" spans="11:25" x14ac:dyDescent="0.25">
      <c r="K11581" s="145" t="s">
        <v>9462</v>
      </c>
      <c r="L11581" s="145">
        <v>38</v>
      </c>
      <c r="M11581" s="145">
        <v>141187</v>
      </c>
      <c r="N11581" s="148">
        <v>5.6299999999999996E-3</v>
      </c>
      <c r="O11581" s="148">
        <v>0.70799999999999996</v>
      </c>
      <c r="P11581" s="148">
        <v>0.54799999999999904</v>
      </c>
      <c r="Q11581" s="148">
        <v>0.67099999999999904</v>
      </c>
      <c r="R11581" s="148">
        <v>10</v>
      </c>
      <c r="S11581" s="148">
        <v>0.10099999999999899</v>
      </c>
      <c r="T11581" s="148">
        <v>-6.2510000000000003</v>
      </c>
      <c r="U11581" s="148">
        <v>1</v>
      </c>
      <c r="V11581" s="148">
        <v>7.0199999999999999E-2</v>
      </c>
      <c r="W11581" s="148">
        <v>159.99299999999999</v>
      </c>
      <c r="X11581" s="148">
        <v>4</v>
      </c>
      <c r="Y11581" s="148">
        <v>0.60699999999999998</v>
      </c>
    </row>
    <row r="11582" spans="11:25" x14ac:dyDescent="0.25">
      <c r="K11582" s="145" t="s">
        <v>7434</v>
      </c>
      <c r="L11582" s="145">
        <v>73</v>
      </c>
      <c r="M11582" s="145">
        <v>163404</v>
      </c>
      <c r="N11582" s="148">
        <v>0.125</v>
      </c>
      <c r="O11582" s="148">
        <v>0.81399999999999995</v>
      </c>
      <c r="P11582" s="148">
        <v>0.495</v>
      </c>
      <c r="Q11582" s="148">
        <v>0</v>
      </c>
      <c r="R11582" s="148">
        <v>9</v>
      </c>
      <c r="S11582" s="148">
        <v>0.11</v>
      </c>
      <c r="T11582" s="148">
        <v>-7.4050000000000002</v>
      </c>
      <c r="U11582" s="148">
        <v>0</v>
      </c>
      <c r="V11582" s="148">
        <v>7.7200000000000005E-2</v>
      </c>
      <c r="W11582" s="148">
        <v>140.88499999999999</v>
      </c>
      <c r="X11582" s="148">
        <v>4</v>
      </c>
      <c r="Y11582" s="148">
        <v>0.34699999999999998</v>
      </c>
    </row>
    <row r="11583" spans="11:25" x14ac:dyDescent="0.25">
      <c r="K11583" s="145" t="s">
        <v>9463</v>
      </c>
      <c r="L11583" s="145">
        <v>72</v>
      </c>
      <c r="M11583" s="145">
        <v>286706</v>
      </c>
      <c r="N11583" s="148">
        <v>0.32600000000000001</v>
      </c>
      <c r="O11583" s="148">
        <v>0.51500000000000001</v>
      </c>
      <c r="P11583" s="148">
        <v>0.505</v>
      </c>
      <c r="Q11583" s="148">
        <v>0</v>
      </c>
      <c r="R11583" s="148">
        <v>0</v>
      </c>
      <c r="S11583" s="148">
        <v>0.10199999999999999</v>
      </c>
      <c r="T11583" s="148">
        <v>-5.6059999999999999</v>
      </c>
      <c r="U11583" s="148">
        <v>1</v>
      </c>
      <c r="V11583" s="148">
        <v>2.9399999999999999E-2</v>
      </c>
      <c r="W11583" s="148">
        <v>150.06299999999999</v>
      </c>
      <c r="X11583" s="148">
        <v>4</v>
      </c>
      <c r="Y11583" s="148">
        <v>0.53799999999999903</v>
      </c>
    </row>
    <row r="11584" spans="11:25" x14ac:dyDescent="0.25">
      <c r="K11584" s="145" t="s">
        <v>9464</v>
      </c>
      <c r="L11584" s="145">
        <v>22</v>
      </c>
      <c r="M11584" s="145">
        <v>207979</v>
      </c>
      <c r="N11584" s="148">
        <v>4.9399999999999999E-2</v>
      </c>
      <c r="O11584" s="148">
        <v>0.72899999999999998</v>
      </c>
      <c r="P11584" s="148">
        <v>0.58899999999999997</v>
      </c>
      <c r="Q11584" s="148">
        <v>0.183</v>
      </c>
      <c r="R11584" s="148">
        <v>9</v>
      </c>
      <c r="S11584" s="148">
        <v>0.23100000000000001</v>
      </c>
      <c r="T11584" s="148">
        <v>-9.0850000000000009</v>
      </c>
      <c r="U11584" s="148">
        <v>0</v>
      </c>
      <c r="V11584" s="148">
        <v>0.128</v>
      </c>
      <c r="W11584" s="148">
        <v>139.98699999999999</v>
      </c>
      <c r="X11584" s="148">
        <v>4</v>
      </c>
      <c r="Y11584" s="148">
        <v>0.51700000000000002</v>
      </c>
    </row>
    <row r="11585" spans="11:25" x14ac:dyDescent="0.25">
      <c r="K11585" s="145" t="s">
        <v>9465</v>
      </c>
      <c r="L11585" s="145">
        <v>50</v>
      </c>
      <c r="M11585" s="145">
        <v>183000</v>
      </c>
      <c r="N11585" s="148">
        <v>0.15</v>
      </c>
      <c r="O11585" s="148">
        <v>0.63700000000000001</v>
      </c>
      <c r="P11585" s="148">
        <v>0.36</v>
      </c>
      <c r="Q11585" s="148">
        <v>2.99E-3</v>
      </c>
      <c r="R11585" s="148">
        <v>10</v>
      </c>
      <c r="S11585" s="148">
        <v>9.9900000000000003E-2</v>
      </c>
      <c r="T11585" s="148">
        <v>-12.304</v>
      </c>
      <c r="U11585" s="148">
        <v>0</v>
      </c>
      <c r="V11585" s="148">
        <v>5.3699999999999998E-2</v>
      </c>
      <c r="W11585" s="148">
        <v>147.261</v>
      </c>
      <c r="X11585" s="148">
        <v>4</v>
      </c>
      <c r="Y11585" s="148">
        <v>0.21299999999999999</v>
      </c>
    </row>
    <row r="11586" spans="11:25" x14ac:dyDescent="0.25">
      <c r="K11586" s="145" t="s">
        <v>9466</v>
      </c>
      <c r="L11586" s="145">
        <v>51</v>
      </c>
      <c r="M11586" s="145">
        <v>176727</v>
      </c>
      <c r="N11586" s="148">
        <v>3.47999999999999E-3</v>
      </c>
      <c r="O11586" s="148">
        <v>0.60899999999999999</v>
      </c>
      <c r="P11586" s="148">
        <v>0.55799999999999905</v>
      </c>
      <c r="Q11586" s="148">
        <v>2.2599999999999999E-4</v>
      </c>
      <c r="R11586" s="148">
        <v>6</v>
      </c>
      <c r="S11586" s="148">
        <v>0.42699999999999999</v>
      </c>
      <c r="T11586" s="148">
        <v>-8.8339999999999996</v>
      </c>
      <c r="U11586" s="148">
        <v>0</v>
      </c>
      <c r="V11586" s="148">
        <v>0.27899999999999903</v>
      </c>
      <c r="W11586" s="148">
        <v>89.783999999999907</v>
      </c>
      <c r="X11586" s="148">
        <v>4</v>
      </c>
      <c r="Y11586" s="148">
        <v>0.53600000000000003</v>
      </c>
    </row>
    <row r="11587" spans="11:25" x14ac:dyDescent="0.25">
      <c r="K11587" s="145" t="s">
        <v>9467</v>
      </c>
      <c r="L11587" s="145">
        <v>20</v>
      </c>
      <c r="M11587" s="145">
        <v>224080</v>
      </c>
      <c r="N11587" s="148">
        <v>0.435</v>
      </c>
      <c r="O11587" s="148">
        <v>0.68</v>
      </c>
      <c r="P11587" s="148">
        <v>0.49399999999999999</v>
      </c>
      <c r="Q11587" s="148">
        <v>0.30199999999999999</v>
      </c>
      <c r="R11587" s="148">
        <v>0</v>
      </c>
      <c r="S11587" s="148">
        <v>0.14099999999999999</v>
      </c>
      <c r="T11587" s="148">
        <v>-8.2119999999999997</v>
      </c>
      <c r="U11587" s="148">
        <v>0</v>
      </c>
      <c r="V11587" s="148">
        <v>5.8900000000000001E-2</v>
      </c>
      <c r="W11587" s="148">
        <v>130.02500000000001</v>
      </c>
      <c r="X11587" s="148">
        <v>4</v>
      </c>
      <c r="Y11587" s="148">
        <v>0.27300000000000002</v>
      </c>
    </row>
    <row r="11588" spans="11:25" x14ac:dyDescent="0.25">
      <c r="K11588" s="145" t="s">
        <v>2115</v>
      </c>
      <c r="L11588" s="145">
        <v>35</v>
      </c>
      <c r="M11588" s="145">
        <v>207440</v>
      </c>
      <c r="N11588" s="148">
        <v>0.223</v>
      </c>
      <c r="O11588" s="148">
        <v>0.71399999999999997</v>
      </c>
      <c r="P11588" s="148">
        <v>0.71099999999999997</v>
      </c>
      <c r="Q11588" s="148">
        <v>0</v>
      </c>
      <c r="R11588" s="148">
        <v>1</v>
      </c>
      <c r="S11588" s="148">
        <v>9.74E-2</v>
      </c>
      <c r="T11588" s="148">
        <v>-6.9850000000000003</v>
      </c>
      <c r="U11588" s="148">
        <v>0</v>
      </c>
      <c r="V11588" s="148">
        <v>0.214</v>
      </c>
      <c r="W11588" s="148">
        <v>158.08500000000001</v>
      </c>
      <c r="X11588" s="148">
        <v>4</v>
      </c>
      <c r="Y11588" s="148">
        <v>0.76099999999999901</v>
      </c>
    </row>
    <row r="11589" spans="11:25" x14ac:dyDescent="0.25">
      <c r="K11589" s="145" t="s">
        <v>3071</v>
      </c>
      <c r="L11589" s="145">
        <v>60</v>
      </c>
      <c r="M11589" s="145">
        <v>270866</v>
      </c>
      <c r="N11589" s="148">
        <v>9.9400000000000002E-2</v>
      </c>
      <c r="O11589" s="148">
        <v>0.50900000000000001</v>
      </c>
      <c r="P11589" s="148">
        <v>0.68899999999999995</v>
      </c>
      <c r="Q11589" s="148">
        <v>7.3100000000000001E-5</v>
      </c>
      <c r="R11589" s="148">
        <v>1</v>
      </c>
      <c r="S11589" s="148">
        <v>9.8599999999999993E-2</v>
      </c>
      <c r="T11589" s="148">
        <v>-5.0339999999999998</v>
      </c>
      <c r="U11589" s="148">
        <v>1</v>
      </c>
      <c r="V11589" s="148">
        <v>0.245</v>
      </c>
      <c r="W11589" s="148">
        <v>94.563999999999993</v>
      </c>
      <c r="X11589" s="148">
        <v>4</v>
      </c>
      <c r="Y11589" s="148">
        <v>0.69499999999999995</v>
      </c>
    </row>
    <row r="11590" spans="11:25" x14ac:dyDescent="0.25">
      <c r="K11590" s="145" t="s">
        <v>2103</v>
      </c>
      <c r="L11590" s="145">
        <v>35</v>
      </c>
      <c r="M11590" s="145">
        <v>241606</v>
      </c>
      <c r="N11590" s="148">
        <v>0.55700000000000005</v>
      </c>
      <c r="O11590" s="148">
        <v>0.54400000000000004</v>
      </c>
      <c r="P11590" s="148">
        <v>0.54799999999999904</v>
      </c>
      <c r="Q11590" s="148">
        <v>1.76E-4</v>
      </c>
      <c r="R11590" s="148">
        <v>4</v>
      </c>
      <c r="S11590" s="148">
        <v>0.223</v>
      </c>
      <c r="T11590" s="148">
        <v>-10.116</v>
      </c>
      <c r="U11590" s="148">
        <v>0</v>
      </c>
      <c r="V11590" s="148">
        <v>0.1</v>
      </c>
      <c r="W11590" s="148">
        <v>77.736999999999995</v>
      </c>
      <c r="X11590" s="148">
        <v>4</v>
      </c>
      <c r="Y11590" s="148">
        <v>0.32500000000000001</v>
      </c>
    </row>
    <row r="11591" spans="11:25" x14ac:dyDescent="0.25">
      <c r="K11591" s="145" t="s">
        <v>3387</v>
      </c>
      <c r="L11591" s="145">
        <v>42</v>
      </c>
      <c r="M11591" s="145">
        <v>198473</v>
      </c>
      <c r="N11591" s="148">
        <v>0.54799999999999904</v>
      </c>
      <c r="O11591" s="148">
        <v>0.436</v>
      </c>
      <c r="P11591" s="148">
        <v>0.68700000000000006</v>
      </c>
      <c r="Q11591" s="148">
        <v>7.5700000000000004E-6</v>
      </c>
      <c r="R11591" s="148">
        <v>5</v>
      </c>
      <c r="S11591" s="148">
        <v>0.105</v>
      </c>
      <c r="T11591" s="148">
        <v>-7.8829999999999902</v>
      </c>
      <c r="U11591" s="148">
        <v>0</v>
      </c>
      <c r="V11591" s="148">
        <v>0.123</v>
      </c>
      <c r="W11591" s="148">
        <v>88.762</v>
      </c>
      <c r="X11591" s="148">
        <v>4</v>
      </c>
      <c r="Y11591" s="148">
        <v>0.11699999999999899</v>
      </c>
    </row>
    <row r="11592" spans="11:25" x14ac:dyDescent="0.25">
      <c r="K11592" s="145" t="s">
        <v>1588</v>
      </c>
      <c r="L11592" s="145">
        <v>76</v>
      </c>
      <c r="M11592" s="145">
        <v>164004</v>
      </c>
      <c r="N11592" s="148">
        <v>1.5699999999999999E-2</v>
      </c>
      <c r="O11592" s="148">
        <v>0.77500000000000002</v>
      </c>
      <c r="P11592" s="148">
        <v>0.51300000000000001</v>
      </c>
      <c r="Q11592" s="148">
        <v>0</v>
      </c>
      <c r="R11592" s="148">
        <v>5</v>
      </c>
      <c r="S11592" s="148">
        <v>0.127</v>
      </c>
      <c r="T11592" s="148">
        <v>-7.6529999999999996</v>
      </c>
      <c r="U11592" s="148">
        <v>0</v>
      </c>
      <c r="V11592" s="148">
        <v>6.13E-2</v>
      </c>
      <c r="W11592" s="148">
        <v>137.03200000000001</v>
      </c>
      <c r="X11592" s="148">
        <v>4</v>
      </c>
      <c r="Y11592" s="148">
        <v>0.58499999999999996</v>
      </c>
    </row>
    <row r="11593" spans="11:25" x14ac:dyDescent="0.25">
      <c r="K11593" s="145" t="s">
        <v>9468</v>
      </c>
      <c r="L11593" s="145">
        <v>72</v>
      </c>
      <c r="M11593" s="145">
        <v>243180</v>
      </c>
      <c r="N11593" s="148">
        <v>0.49199999999999999</v>
      </c>
      <c r="O11593" s="148">
        <v>0.67799999999999905</v>
      </c>
      <c r="P11593" s="148">
        <v>0.65900000000000003</v>
      </c>
      <c r="Q11593" s="148">
        <v>0</v>
      </c>
      <c r="R11593" s="148">
        <v>1</v>
      </c>
      <c r="S11593" s="148">
        <v>0.106</v>
      </c>
      <c r="T11593" s="148">
        <v>-4.694</v>
      </c>
      <c r="U11593" s="148">
        <v>1</v>
      </c>
      <c r="V11593" s="148">
        <v>0.312</v>
      </c>
      <c r="W11593" s="148">
        <v>173.988</v>
      </c>
      <c r="X11593" s="148">
        <v>4</v>
      </c>
      <c r="Y11593" s="148">
        <v>0.67500000000000004</v>
      </c>
    </row>
    <row r="11594" spans="11:25" x14ac:dyDescent="0.25">
      <c r="K11594" s="145" t="s">
        <v>9469</v>
      </c>
      <c r="L11594" s="145">
        <v>59</v>
      </c>
      <c r="M11594" s="145">
        <v>288640</v>
      </c>
      <c r="N11594" s="148">
        <v>0.73599999999999999</v>
      </c>
      <c r="O11594" s="148">
        <v>0.75900000000000001</v>
      </c>
      <c r="P11594" s="148">
        <v>0.49199999999999999</v>
      </c>
      <c r="Q11594" s="148">
        <v>9.8899999999999995E-3</v>
      </c>
      <c r="R11594" s="148">
        <v>1</v>
      </c>
      <c r="S11594" s="148">
        <v>0.107</v>
      </c>
      <c r="T11594" s="148">
        <v>-10.337999999999999</v>
      </c>
      <c r="U11594" s="148">
        <v>0</v>
      </c>
      <c r="V11594" s="148">
        <v>0.12</v>
      </c>
      <c r="W11594" s="148">
        <v>104.97399999999899</v>
      </c>
      <c r="X11594" s="148">
        <v>4</v>
      </c>
      <c r="Y11594" s="148">
        <v>0.56100000000000005</v>
      </c>
    </row>
    <row r="11595" spans="11:25" x14ac:dyDescent="0.25">
      <c r="K11595" s="145" t="s">
        <v>9470</v>
      </c>
      <c r="L11595" s="145">
        <v>33</v>
      </c>
      <c r="M11595" s="145">
        <v>202971</v>
      </c>
      <c r="N11595" s="148">
        <v>0.315</v>
      </c>
      <c r="O11595" s="148">
        <v>0.76099999999999901</v>
      </c>
      <c r="P11595" s="148">
        <v>0.61</v>
      </c>
      <c r="Q11595" s="148">
        <v>9.90999999999999E-3</v>
      </c>
      <c r="R11595" s="148">
        <v>6</v>
      </c>
      <c r="S11595" s="148">
        <v>0.123</v>
      </c>
      <c r="T11595" s="148">
        <v>-9.1929999999999996</v>
      </c>
      <c r="U11595" s="148">
        <v>0</v>
      </c>
      <c r="V11595" s="148">
        <v>4.9799999999999997E-2</v>
      </c>
      <c r="W11595" s="148">
        <v>110.66</v>
      </c>
      <c r="X11595" s="148">
        <v>5</v>
      </c>
      <c r="Y11595" s="148">
        <v>0.47</v>
      </c>
    </row>
    <row r="11596" spans="11:25" x14ac:dyDescent="0.25">
      <c r="K11596" s="145" t="s">
        <v>8994</v>
      </c>
      <c r="L11596" s="145">
        <v>64</v>
      </c>
      <c r="M11596" s="145">
        <v>200666</v>
      </c>
      <c r="N11596" s="148">
        <v>0.153</v>
      </c>
      <c r="O11596" s="148">
        <v>0.83799999999999997</v>
      </c>
      <c r="P11596" s="148">
        <v>0.625</v>
      </c>
      <c r="Q11596" s="148">
        <v>0</v>
      </c>
      <c r="R11596" s="148">
        <v>10</v>
      </c>
      <c r="S11596" s="148">
        <v>0.59299999999999997</v>
      </c>
      <c r="T11596" s="148">
        <v>-6.4169999999999998</v>
      </c>
      <c r="U11596" s="148">
        <v>0</v>
      </c>
      <c r="V11596" s="148">
        <v>5.3900000000000003E-2</v>
      </c>
      <c r="W11596" s="148">
        <v>113.967</v>
      </c>
      <c r="X11596" s="148">
        <v>4</v>
      </c>
      <c r="Y11596" s="148">
        <v>0.38600000000000001</v>
      </c>
    </row>
    <row r="11597" spans="11:25" x14ac:dyDescent="0.25">
      <c r="K11597" s="145" t="s">
        <v>9471</v>
      </c>
      <c r="L11597" s="145">
        <v>33</v>
      </c>
      <c r="M11597" s="145">
        <v>250285</v>
      </c>
      <c r="N11597" s="148">
        <v>6.0999999999999999E-2</v>
      </c>
      <c r="O11597" s="148">
        <v>0.70199999999999996</v>
      </c>
      <c r="P11597" s="148">
        <v>0.41299999999999998</v>
      </c>
      <c r="Q11597" s="148">
        <v>1.5199999999999899E-3</v>
      </c>
      <c r="R11597" s="148">
        <v>6</v>
      </c>
      <c r="S11597" s="148">
        <v>0.105</v>
      </c>
      <c r="T11597" s="148">
        <v>-12.234999999999999</v>
      </c>
      <c r="U11597" s="148">
        <v>0</v>
      </c>
      <c r="V11597" s="148">
        <v>8.6300000000000002E-2</v>
      </c>
      <c r="W11597" s="148">
        <v>140.017</v>
      </c>
      <c r="X11597" s="148">
        <v>4</v>
      </c>
      <c r="Y11597" s="148">
        <v>0.10299999999999999</v>
      </c>
    </row>
    <row r="11598" spans="11:25" x14ac:dyDescent="0.25">
      <c r="K11598" s="145" t="s">
        <v>9472</v>
      </c>
      <c r="L11598" s="145">
        <v>66</v>
      </c>
      <c r="M11598" s="145">
        <v>263869</v>
      </c>
      <c r="N11598" s="148">
        <v>0.14399999999999999</v>
      </c>
      <c r="O11598" s="148">
        <v>0.622</v>
      </c>
      <c r="P11598" s="148">
        <v>0.51500000000000001</v>
      </c>
      <c r="Q11598" s="148">
        <v>1.6500000000000001E-2</v>
      </c>
      <c r="R11598" s="148">
        <v>8</v>
      </c>
      <c r="S11598" s="148">
        <v>0.19399999999999901</v>
      </c>
      <c r="T11598" s="148">
        <v>-7.9589999999999996</v>
      </c>
      <c r="U11598" s="148">
        <v>0</v>
      </c>
      <c r="V11598" s="148">
        <v>0.14499999999999999</v>
      </c>
      <c r="W11598" s="148">
        <v>168.26499999999999</v>
      </c>
      <c r="X11598" s="148">
        <v>4</v>
      </c>
      <c r="Y11598" s="148">
        <v>0.217</v>
      </c>
    </row>
    <row r="11599" spans="11:25" x14ac:dyDescent="0.25">
      <c r="K11599" s="145" t="s">
        <v>9473</v>
      </c>
      <c r="L11599" s="145">
        <v>42</v>
      </c>
      <c r="M11599" s="145">
        <v>210697</v>
      </c>
      <c r="N11599" s="148">
        <v>0.156</v>
      </c>
      <c r="O11599" s="148">
        <v>0.86299999999999999</v>
      </c>
      <c r="P11599" s="148">
        <v>0.34599999999999997</v>
      </c>
      <c r="Q11599" s="148">
        <v>0</v>
      </c>
      <c r="R11599" s="148">
        <v>0</v>
      </c>
      <c r="S11599" s="148">
        <v>0.28000000000000003</v>
      </c>
      <c r="T11599" s="148">
        <v>-6.569</v>
      </c>
      <c r="U11599" s="148">
        <v>0</v>
      </c>
      <c r="V11599" s="148">
        <v>0.33600000000000002</v>
      </c>
      <c r="W11599" s="148">
        <v>86.077999999999903</v>
      </c>
      <c r="X11599" s="148">
        <v>4</v>
      </c>
      <c r="Y11599" s="148">
        <v>0.60599999999999998</v>
      </c>
    </row>
    <row r="11600" spans="11:25" x14ac:dyDescent="0.25">
      <c r="K11600" s="145" t="s">
        <v>9474</v>
      </c>
      <c r="L11600" s="145">
        <v>25</v>
      </c>
      <c r="M11600" s="145">
        <v>190666</v>
      </c>
      <c r="N11600" s="148">
        <v>9.1199999999999996E-3</v>
      </c>
      <c r="O11600" s="148">
        <v>0.70699999999999996</v>
      </c>
      <c r="P11600" s="148">
        <v>0.98199999999999998</v>
      </c>
      <c r="Q11600" s="148">
        <v>3.62E-3</v>
      </c>
      <c r="R11600" s="148">
        <v>6</v>
      </c>
      <c r="S11600" s="148">
        <v>0.28000000000000003</v>
      </c>
      <c r="T11600" s="148">
        <v>-1.7869999999999999</v>
      </c>
      <c r="U11600" s="148">
        <v>0</v>
      </c>
      <c r="V11600" s="148">
        <v>0.106</v>
      </c>
      <c r="W11600" s="148">
        <v>90.002999999999901</v>
      </c>
      <c r="X11600" s="148">
        <v>4</v>
      </c>
      <c r="Y11600" s="148">
        <v>0.63700000000000001</v>
      </c>
    </row>
    <row r="11601" spans="11:25" x14ac:dyDescent="0.25">
      <c r="K11601" s="145" t="s">
        <v>9475</v>
      </c>
      <c r="L11601" s="145">
        <v>37</v>
      </c>
      <c r="M11601" s="145">
        <v>206957</v>
      </c>
      <c r="N11601" s="148">
        <v>5.7700000000000001E-2</v>
      </c>
      <c r="O11601" s="148">
        <v>0.85399999999999998</v>
      </c>
      <c r="P11601" s="148">
        <v>0.68200000000000005</v>
      </c>
      <c r="Q11601" s="148">
        <v>0</v>
      </c>
      <c r="R11601" s="148">
        <v>5</v>
      </c>
      <c r="S11601" s="148">
        <v>0.36299999999999999</v>
      </c>
      <c r="T11601" s="148">
        <v>-8.9439999999999902</v>
      </c>
      <c r="U11601" s="148">
        <v>0</v>
      </c>
      <c r="V11601" s="148">
        <v>0.19800000000000001</v>
      </c>
      <c r="W11601" s="148">
        <v>128.97999999999999</v>
      </c>
      <c r="X11601" s="148">
        <v>4</v>
      </c>
      <c r="Y11601" s="148">
        <v>0.90300000000000002</v>
      </c>
    </row>
    <row r="11602" spans="11:25" x14ac:dyDescent="0.25">
      <c r="K11602" s="145" t="s">
        <v>3403</v>
      </c>
      <c r="L11602" s="145">
        <v>41</v>
      </c>
      <c r="M11602" s="145">
        <v>264907</v>
      </c>
      <c r="N11602" s="148">
        <v>0.318</v>
      </c>
      <c r="O11602" s="148">
        <v>0.74399999999999999</v>
      </c>
      <c r="P11602" s="148">
        <v>0.68599999999999905</v>
      </c>
      <c r="Q11602" s="148">
        <v>0</v>
      </c>
      <c r="R11602" s="148">
        <v>8</v>
      </c>
      <c r="S11602" s="148">
        <v>7.5399999999999995E-2</v>
      </c>
      <c r="T11602" s="148">
        <v>-6.2460000000000004</v>
      </c>
      <c r="U11602" s="148">
        <v>1</v>
      </c>
      <c r="V11602" s="148">
        <v>0.217</v>
      </c>
      <c r="W11602" s="148">
        <v>80.983999999999995</v>
      </c>
      <c r="X11602" s="148">
        <v>4</v>
      </c>
      <c r="Y11602" s="148">
        <v>0.34100000000000003</v>
      </c>
    </row>
    <row r="11603" spans="11:25" x14ac:dyDescent="0.25">
      <c r="K11603" s="145" t="s">
        <v>9476</v>
      </c>
      <c r="L11603" s="145">
        <v>64</v>
      </c>
      <c r="M11603" s="145">
        <v>222828</v>
      </c>
      <c r="N11603" s="148">
        <v>0.46799999999999897</v>
      </c>
      <c r="O11603" s="148">
        <v>0.54299999999999904</v>
      </c>
      <c r="P11603" s="148">
        <v>0.56699999999999995</v>
      </c>
      <c r="Q11603" s="148">
        <v>0</v>
      </c>
      <c r="R11603" s="148">
        <v>2</v>
      </c>
      <c r="S11603" s="148">
        <v>0.17100000000000001</v>
      </c>
      <c r="T11603" s="148">
        <v>-5.2409999999999997</v>
      </c>
      <c r="U11603" s="148">
        <v>0</v>
      </c>
      <c r="V11603" s="148">
        <v>0.129</v>
      </c>
      <c r="W11603" s="148">
        <v>143.744</v>
      </c>
      <c r="X11603" s="148">
        <v>4</v>
      </c>
      <c r="Y11603" s="148">
        <v>0.35099999999999998</v>
      </c>
    </row>
    <row r="11604" spans="11:25" x14ac:dyDescent="0.25">
      <c r="K11604" s="145" t="s">
        <v>9477</v>
      </c>
      <c r="L11604" s="145">
        <v>39</v>
      </c>
      <c r="M11604" s="145">
        <v>186598</v>
      </c>
      <c r="N11604" s="148">
        <v>0.73299999999999998</v>
      </c>
      <c r="O11604" s="148">
        <v>0.79900000000000004</v>
      </c>
      <c r="P11604" s="148">
        <v>0.439</v>
      </c>
      <c r="Q11604" s="148">
        <v>3.32E-3</v>
      </c>
      <c r="R11604" s="148">
        <v>7</v>
      </c>
      <c r="S11604" s="148">
        <v>0.122</v>
      </c>
      <c r="T11604" s="148">
        <v>-10.282</v>
      </c>
      <c r="U11604" s="148">
        <v>1</v>
      </c>
      <c r="V11604" s="148">
        <v>0.111</v>
      </c>
      <c r="W11604" s="148">
        <v>92.635999999999996</v>
      </c>
      <c r="X11604" s="148">
        <v>4</v>
      </c>
      <c r="Y11604" s="148">
        <v>0.16699999999999901</v>
      </c>
    </row>
    <row r="11605" spans="11:25" x14ac:dyDescent="0.25">
      <c r="K11605" s="145" t="s">
        <v>9478</v>
      </c>
      <c r="L11605" s="145">
        <v>46</v>
      </c>
      <c r="M11605" s="145">
        <v>174545</v>
      </c>
      <c r="N11605" s="148">
        <v>0.501</v>
      </c>
      <c r="O11605" s="148">
        <v>0.752</v>
      </c>
      <c r="P11605" s="148">
        <v>0.75800000000000001</v>
      </c>
      <c r="Q11605" s="148">
        <v>6.2399999999999999E-4</v>
      </c>
      <c r="R11605" s="148">
        <v>0</v>
      </c>
      <c r="S11605" s="148">
        <v>0.113</v>
      </c>
      <c r="T11605" s="148">
        <v>-7.274</v>
      </c>
      <c r="U11605" s="148">
        <v>1</v>
      </c>
      <c r="V11605" s="148">
        <v>8.14E-2</v>
      </c>
      <c r="W11605" s="148">
        <v>82.497999999999905</v>
      </c>
      <c r="X11605" s="148">
        <v>4</v>
      </c>
      <c r="Y11605" s="148">
        <v>0.23199999999999901</v>
      </c>
    </row>
    <row r="11606" spans="11:25" x14ac:dyDescent="0.25">
      <c r="K11606" s="145" t="s">
        <v>9479</v>
      </c>
      <c r="L11606" s="145">
        <v>43</v>
      </c>
      <c r="M11606" s="145">
        <v>174620</v>
      </c>
      <c r="N11606" s="148">
        <v>0.64400000000000002</v>
      </c>
      <c r="O11606" s="148">
        <v>0.78</v>
      </c>
      <c r="P11606" s="148">
        <v>0.44799999999999901</v>
      </c>
      <c r="Q11606" s="148">
        <v>0</v>
      </c>
      <c r="R11606" s="148">
        <v>6</v>
      </c>
      <c r="S11606" s="148">
        <v>0.21299999999999999</v>
      </c>
      <c r="T11606" s="148">
        <v>-6.9779999999999998</v>
      </c>
      <c r="U11606" s="148">
        <v>1</v>
      </c>
      <c r="V11606" s="148">
        <v>4.4600000000000001E-2</v>
      </c>
      <c r="W11606" s="148">
        <v>144.84899999999999</v>
      </c>
      <c r="X11606" s="148">
        <v>4</v>
      </c>
      <c r="Y11606" s="148">
        <v>0.64900000000000002</v>
      </c>
    </row>
    <row r="11607" spans="11:25" x14ac:dyDescent="0.25">
      <c r="K11607" s="145" t="s">
        <v>2104</v>
      </c>
      <c r="L11607" s="145">
        <v>35</v>
      </c>
      <c r="M11607" s="145">
        <v>157697</v>
      </c>
      <c r="N11607" s="148">
        <v>0.5</v>
      </c>
      <c r="O11607" s="148">
        <v>0.70899999999999996</v>
      </c>
      <c r="P11607" s="148">
        <v>0.68599999999999905</v>
      </c>
      <c r="Q11607" s="148">
        <v>1.16E-3</v>
      </c>
      <c r="R11607" s="148">
        <v>0</v>
      </c>
      <c r="S11607" s="148">
        <v>8.6099999999999996E-2</v>
      </c>
      <c r="T11607" s="148">
        <v>-5.9539999999999997</v>
      </c>
      <c r="U11607" s="148">
        <v>1</v>
      </c>
      <c r="V11607" s="148">
        <v>0.20899999999999999</v>
      </c>
      <c r="W11607" s="148">
        <v>130.06200000000001</v>
      </c>
      <c r="X11607" s="148">
        <v>4</v>
      </c>
      <c r="Y11607" s="148">
        <v>0.35199999999999998</v>
      </c>
    </row>
    <row r="11608" spans="11:25" x14ac:dyDescent="0.25">
      <c r="K11608" s="145" t="s">
        <v>6529</v>
      </c>
      <c r="L11608" s="145">
        <v>54</v>
      </c>
      <c r="M11608" s="145">
        <v>102170</v>
      </c>
      <c r="N11608" s="148">
        <v>9.4900000000000002E-3</v>
      </c>
      <c r="O11608" s="148">
        <v>0.79400000000000004</v>
      </c>
      <c r="P11608" s="148">
        <v>0.50700000000000001</v>
      </c>
      <c r="Q11608" s="148">
        <v>0</v>
      </c>
      <c r="R11608" s="148">
        <v>6</v>
      </c>
      <c r="S11608" s="148">
        <v>9.9400000000000002E-2</v>
      </c>
      <c r="T11608" s="148">
        <v>-7.53</v>
      </c>
      <c r="U11608" s="148">
        <v>1</v>
      </c>
      <c r="V11608" s="148">
        <v>0.26600000000000001</v>
      </c>
      <c r="W11608" s="148">
        <v>80.040999999999997</v>
      </c>
      <c r="X11608" s="148">
        <v>3</v>
      </c>
      <c r="Y11608" s="148">
        <v>0.46899999999999997</v>
      </c>
    </row>
    <row r="11609" spans="11:25" x14ac:dyDescent="0.25">
      <c r="K11609" s="145" t="s">
        <v>2117</v>
      </c>
      <c r="L11609" s="145">
        <v>32</v>
      </c>
      <c r="M11609" s="145">
        <v>275303</v>
      </c>
      <c r="N11609" s="148">
        <v>3.0099999999999998E-2</v>
      </c>
      <c r="O11609" s="148">
        <v>0.437</v>
      </c>
      <c r="P11609" s="148">
        <v>0.54200000000000004</v>
      </c>
      <c r="Q11609" s="148">
        <v>0</v>
      </c>
      <c r="R11609" s="148">
        <v>9</v>
      </c>
      <c r="S11609" s="148">
        <v>0.151</v>
      </c>
      <c r="T11609" s="148">
        <v>-9.516</v>
      </c>
      <c r="U11609" s="148">
        <v>1</v>
      </c>
      <c r="V11609" s="148">
        <v>5.8599999999999999E-2</v>
      </c>
      <c r="W11609" s="148">
        <v>66.111999999999995</v>
      </c>
      <c r="X11609" s="148">
        <v>3</v>
      </c>
      <c r="Y11609" s="148">
        <v>7.2499999999999995E-2</v>
      </c>
    </row>
    <row r="11610" spans="11:25" x14ac:dyDescent="0.25">
      <c r="K11610" s="145" t="s">
        <v>9480</v>
      </c>
      <c r="L11610" s="145">
        <v>33</v>
      </c>
      <c r="M11610" s="145">
        <v>181150</v>
      </c>
      <c r="N11610" s="148">
        <v>6.4500000000000002E-2</v>
      </c>
      <c r="O11610" s="148">
        <v>0.66900000000000004</v>
      </c>
      <c r="P11610" s="148">
        <v>0.505</v>
      </c>
      <c r="Q11610" s="148">
        <v>3.6099999999999902E-5</v>
      </c>
      <c r="R11610" s="148">
        <v>5</v>
      </c>
      <c r="S11610" s="148">
        <v>0.17899999999999999</v>
      </c>
      <c r="T11610" s="148">
        <v>-7.5910000000000002</v>
      </c>
      <c r="U11610" s="148">
        <v>1</v>
      </c>
      <c r="V11610" s="148">
        <v>8.9300000000000004E-2</v>
      </c>
      <c r="W11610" s="148">
        <v>140.018</v>
      </c>
      <c r="X11610" s="148">
        <v>4</v>
      </c>
      <c r="Y11610" s="148">
        <v>0.16600000000000001</v>
      </c>
    </row>
    <row r="11611" spans="11:25" x14ac:dyDescent="0.25">
      <c r="K11611" s="145" t="s">
        <v>2097</v>
      </c>
      <c r="L11611" s="145">
        <v>31</v>
      </c>
      <c r="M11611" s="145">
        <v>223840</v>
      </c>
      <c r="N11611" s="148">
        <v>0.38200000000000001</v>
      </c>
      <c r="O11611" s="148">
        <v>0.85499999999999998</v>
      </c>
      <c r="P11611" s="148">
        <v>0.59699999999999998</v>
      </c>
      <c r="Q11611" s="148">
        <v>1.1000000000000001E-6</v>
      </c>
      <c r="R11611" s="148">
        <v>10</v>
      </c>
      <c r="S11611" s="148">
        <v>0.13</v>
      </c>
      <c r="T11611" s="148">
        <v>-7.7560000000000002</v>
      </c>
      <c r="U11611" s="148">
        <v>0</v>
      </c>
      <c r="V11611" s="148">
        <v>0.10099999999999899</v>
      </c>
      <c r="W11611" s="148">
        <v>119.961</v>
      </c>
      <c r="X11611" s="148">
        <v>4</v>
      </c>
      <c r="Y11611" s="148">
        <v>0.183</v>
      </c>
    </row>
    <row r="11612" spans="11:25" x14ac:dyDescent="0.25">
      <c r="K11612" s="145" t="s">
        <v>2109</v>
      </c>
      <c r="L11612" s="145">
        <v>42</v>
      </c>
      <c r="M11612" s="145">
        <v>182247</v>
      </c>
      <c r="N11612" s="148">
        <v>0.437999999999999</v>
      </c>
      <c r="O11612" s="148">
        <v>0.76</v>
      </c>
      <c r="P11612" s="148">
        <v>0.76400000000000001</v>
      </c>
      <c r="Q11612" s="148">
        <v>0</v>
      </c>
      <c r="R11612" s="148">
        <v>9</v>
      </c>
      <c r="S11612" s="148">
        <v>8.14E-2</v>
      </c>
      <c r="T11612" s="148">
        <v>-4.4870000000000001</v>
      </c>
      <c r="U11612" s="148">
        <v>0</v>
      </c>
      <c r="V11612" s="148">
        <v>6.4000000000000001E-2</v>
      </c>
      <c r="W11612" s="148">
        <v>89.966999999999999</v>
      </c>
      <c r="X11612" s="148">
        <v>4</v>
      </c>
      <c r="Y11612" s="148">
        <v>0.42899999999999999</v>
      </c>
    </row>
    <row r="11613" spans="11:25" x14ac:dyDescent="0.25">
      <c r="K11613" s="145" t="s">
        <v>3445</v>
      </c>
      <c r="L11613" s="145">
        <v>46</v>
      </c>
      <c r="M11613" s="145">
        <v>204160</v>
      </c>
      <c r="N11613" s="148">
        <v>0.129</v>
      </c>
      <c r="O11613" s="148">
        <v>0.62</v>
      </c>
      <c r="P11613" s="148">
        <v>0.64300000000000002</v>
      </c>
      <c r="Q11613" s="148">
        <v>8.0999999999999996E-4</v>
      </c>
      <c r="R11613" s="148">
        <v>1</v>
      </c>
      <c r="S11613" s="148">
        <v>0.42499999999999999</v>
      </c>
      <c r="T11613" s="148">
        <v>-9.3719999999999999</v>
      </c>
      <c r="U11613" s="148">
        <v>0</v>
      </c>
      <c r="V11613" s="148">
        <v>3.8300000000000001E-2</v>
      </c>
      <c r="W11613" s="148">
        <v>172.74199999999999</v>
      </c>
      <c r="X11613" s="148">
        <v>4</v>
      </c>
      <c r="Y11613" s="148">
        <v>0.151</v>
      </c>
    </row>
    <row r="11614" spans="11:25" x14ac:dyDescent="0.25">
      <c r="K11614" s="145" t="s">
        <v>9481</v>
      </c>
      <c r="L11614" s="145">
        <v>30</v>
      </c>
      <c r="M11614" s="145">
        <v>226051</v>
      </c>
      <c r="N11614" s="148">
        <v>0.29599999999999999</v>
      </c>
      <c r="O11614" s="148">
        <v>0.60299999999999998</v>
      </c>
      <c r="P11614" s="148">
        <v>0.47099999999999997</v>
      </c>
      <c r="Q11614" s="148">
        <v>0</v>
      </c>
      <c r="R11614" s="148">
        <v>5</v>
      </c>
      <c r="S11614" s="148">
        <v>5.4800000000000001E-2</v>
      </c>
      <c r="T11614" s="148">
        <v>-8.5609999999999999</v>
      </c>
      <c r="U11614" s="148">
        <v>0</v>
      </c>
      <c r="V11614" s="148">
        <v>4.4299999999999999E-2</v>
      </c>
      <c r="W11614" s="148">
        <v>81.962000000000003</v>
      </c>
      <c r="X11614" s="148">
        <v>4</v>
      </c>
      <c r="Y11614" s="148">
        <v>0.216</v>
      </c>
    </row>
    <row r="11615" spans="11:25" x14ac:dyDescent="0.25">
      <c r="K11615" s="145" t="s">
        <v>4103</v>
      </c>
      <c r="L11615" s="145">
        <v>77</v>
      </c>
      <c r="M11615" s="145">
        <v>369240</v>
      </c>
      <c r="N11615" s="148">
        <v>8.2100000000000006E-2</v>
      </c>
      <c r="O11615" s="148">
        <v>0.75800000000000001</v>
      </c>
      <c r="P11615" s="148">
        <v>0.78200000000000003</v>
      </c>
      <c r="Q11615" s="148">
        <v>0</v>
      </c>
      <c r="R11615" s="148">
        <v>10</v>
      </c>
      <c r="S11615" s="148">
        <v>0.111</v>
      </c>
      <c r="T11615" s="148">
        <v>-6.1529999999999996</v>
      </c>
      <c r="U11615" s="148">
        <v>0</v>
      </c>
      <c r="V11615" s="148">
        <v>0.309</v>
      </c>
      <c r="W11615" s="148">
        <v>91.072999999999993</v>
      </c>
      <c r="X11615" s="148">
        <v>4</v>
      </c>
      <c r="Y11615" s="148">
        <v>0.67599999999999905</v>
      </c>
    </row>
    <row r="11616" spans="11:25" x14ac:dyDescent="0.25">
      <c r="K11616" s="145" t="s">
        <v>6545</v>
      </c>
      <c r="L11616" s="145">
        <v>0</v>
      </c>
      <c r="M11616" s="145">
        <v>151062</v>
      </c>
      <c r="N11616" s="148">
        <v>0.45399999999999902</v>
      </c>
      <c r="O11616" s="148">
        <v>0.65099999999999902</v>
      </c>
      <c r="P11616" s="148">
        <v>0.57299999999999995</v>
      </c>
      <c r="Q11616" s="148">
        <v>0</v>
      </c>
      <c r="R11616" s="148">
        <v>1</v>
      </c>
      <c r="S11616" s="148">
        <v>0.155</v>
      </c>
      <c r="T11616" s="148">
        <v>-9.468</v>
      </c>
      <c r="U11616" s="148">
        <v>1</v>
      </c>
      <c r="V11616" s="148">
        <v>0.315</v>
      </c>
      <c r="W11616" s="148">
        <v>78.218999999999994</v>
      </c>
      <c r="X11616" s="148">
        <v>4</v>
      </c>
      <c r="Y11616" s="148">
        <v>0.60499999999999998</v>
      </c>
    </row>
    <row r="11617" spans="11:25" x14ac:dyDescent="0.25">
      <c r="K11617" s="145" t="s">
        <v>9482</v>
      </c>
      <c r="L11617" s="145">
        <v>72</v>
      </c>
      <c r="M11617" s="145">
        <v>269657</v>
      </c>
      <c r="N11617" s="148">
        <v>0.19699999999999901</v>
      </c>
      <c r="O11617" s="148">
        <v>0.81399999999999995</v>
      </c>
      <c r="P11617" s="148">
        <v>0.73699999999999999</v>
      </c>
      <c r="Q11617" s="148">
        <v>0</v>
      </c>
      <c r="R11617" s="148">
        <v>7</v>
      </c>
      <c r="S11617" s="148">
        <v>9.5399999999999999E-2</v>
      </c>
      <c r="T11617" s="148">
        <v>-4.8259999999999996</v>
      </c>
      <c r="U11617" s="148">
        <v>1</v>
      </c>
      <c r="V11617" s="148">
        <v>0.25900000000000001</v>
      </c>
      <c r="W11617" s="148">
        <v>171.68700000000001</v>
      </c>
      <c r="X11617" s="148">
        <v>4</v>
      </c>
      <c r="Y11617" s="148">
        <v>0.46100000000000002</v>
      </c>
    </row>
    <row r="11618" spans="11:25" x14ac:dyDescent="0.25">
      <c r="K11618" s="145" t="s">
        <v>1589</v>
      </c>
      <c r="L11618" s="145">
        <v>77</v>
      </c>
      <c r="M11618" s="145">
        <v>156695</v>
      </c>
      <c r="N11618" s="148">
        <v>0.19899999999999901</v>
      </c>
      <c r="O11618" s="148">
        <v>0.73</v>
      </c>
      <c r="P11618" s="148">
        <v>0.86</v>
      </c>
      <c r="Q11618" s="148">
        <v>1.82E-3</v>
      </c>
      <c r="R11618" s="148">
        <v>7</v>
      </c>
      <c r="S11618" s="148">
        <v>0.32200000000000001</v>
      </c>
      <c r="T11618" s="148">
        <v>-3.532</v>
      </c>
      <c r="U11618" s="148">
        <v>1</v>
      </c>
      <c r="V11618" s="148">
        <v>0.191</v>
      </c>
      <c r="W11618" s="148">
        <v>129.952</v>
      </c>
      <c r="X11618" s="148">
        <v>4</v>
      </c>
      <c r="Y11618" s="148">
        <v>0.64700000000000002</v>
      </c>
    </row>
    <row r="11619" spans="11:25" x14ac:dyDescent="0.25">
      <c r="K11619" s="145" t="s">
        <v>6783</v>
      </c>
      <c r="L11619" s="145">
        <v>68</v>
      </c>
      <c r="M11619" s="145">
        <v>232853</v>
      </c>
      <c r="N11619" s="148">
        <v>0.56299999999999994</v>
      </c>
      <c r="O11619" s="148">
        <v>0.67099999999999904</v>
      </c>
      <c r="P11619" s="148">
        <v>0.83699999999999997</v>
      </c>
      <c r="Q11619" s="148">
        <v>0</v>
      </c>
      <c r="R11619" s="148">
        <v>1</v>
      </c>
      <c r="S11619" s="148">
        <v>0.25600000000000001</v>
      </c>
      <c r="T11619" s="148">
        <v>-4.8280000000000003</v>
      </c>
      <c r="U11619" s="148">
        <v>0</v>
      </c>
      <c r="V11619" s="148">
        <v>0.436</v>
      </c>
      <c r="W11619" s="148">
        <v>88.837999999999994</v>
      </c>
      <c r="X11619" s="148">
        <v>4</v>
      </c>
      <c r="Y11619" s="148">
        <v>0.68599999999999905</v>
      </c>
    </row>
    <row r="11620" spans="11:25" x14ac:dyDescent="0.25">
      <c r="K11620" s="145" t="s">
        <v>3847</v>
      </c>
      <c r="L11620" s="145">
        <v>64</v>
      </c>
      <c r="M11620" s="145">
        <v>361280</v>
      </c>
      <c r="N11620" s="148">
        <v>5.4399999999999997E-2</v>
      </c>
      <c r="O11620" s="148">
        <v>0.60399999999999998</v>
      </c>
      <c r="P11620" s="148">
        <v>0.436</v>
      </c>
      <c r="Q11620" s="148">
        <v>2.42E-4</v>
      </c>
      <c r="R11620" s="148">
        <v>2</v>
      </c>
      <c r="S11620" s="148">
        <v>0.16200000000000001</v>
      </c>
      <c r="T11620" s="148">
        <v>-8.32</v>
      </c>
      <c r="U11620" s="148">
        <v>1</v>
      </c>
      <c r="V11620" s="148">
        <v>0.188</v>
      </c>
      <c r="W11620" s="148">
        <v>107.97799999999999</v>
      </c>
      <c r="X11620" s="148">
        <v>4</v>
      </c>
      <c r="Y11620" s="148">
        <v>0.23899999999999999</v>
      </c>
    </row>
    <row r="11621" spans="11:25" x14ac:dyDescent="0.25">
      <c r="K11621" s="145" t="s">
        <v>2505</v>
      </c>
      <c r="L11621" s="145">
        <v>67</v>
      </c>
      <c r="M11621" s="145">
        <v>183454</v>
      </c>
      <c r="N11621" s="148">
        <v>0.32100000000000001</v>
      </c>
      <c r="O11621" s="148">
        <v>0.56799999999999995</v>
      </c>
      <c r="P11621" s="148">
        <v>0.36799999999999999</v>
      </c>
      <c r="Q11621" s="148">
        <v>6.1799999999999995E-4</v>
      </c>
      <c r="R11621" s="148">
        <v>11</v>
      </c>
      <c r="S11621" s="148">
        <v>0.121</v>
      </c>
      <c r="T11621" s="148">
        <v>-12.485999999999899</v>
      </c>
      <c r="U11621" s="148">
        <v>0</v>
      </c>
      <c r="V11621" s="148">
        <v>0.44700000000000001</v>
      </c>
      <c r="W11621" s="148">
        <v>79.697000000000003</v>
      </c>
      <c r="X11621" s="148">
        <v>4</v>
      </c>
      <c r="Y11621" s="148">
        <v>5.4399999999999997E-2</v>
      </c>
    </row>
    <row r="11622" spans="11:25" x14ac:dyDescent="0.25">
      <c r="K11622" s="145" t="s">
        <v>3057</v>
      </c>
      <c r="L11622" s="145">
        <v>59</v>
      </c>
      <c r="M11622" s="145">
        <v>208570</v>
      </c>
      <c r="N11622" s="148">
        <v>0.20599999999999999</v>
      </c>
      <c r="O11622" s="148">
        <v>0.66400000000000003</v>
      </c>
      <c r="P11622" s="148">
        <v>0.84199999999999997</v>
      </c>
      <c r="Q11622" s="148">
        <v>6.2600000000000002E-6</v>
      </c>
      <c r="R11622" s="148">
        <v>9</v>
      </c>
      <c r="S11622" s="148">
        <v>0.55399999999999905</v>
      </c>
      <c r="T11622" s="148">
        <v>-5.351</v>
      </c>
      <c r="U11622" s="148">
        <v>1</v>
      </c>
      <c r="V11622" s="148">
        <v>0.33899999999999902</v>
      </c>
      <c r="W11622" s="148">
        <v>84.994</v>
      </c>
      <c r="X11622" s="148">
        <v>4</v>
      </c>
      <c r="Y11622" s="148">
        <v>0.71899999999999997</v>
      </c>
    </row>
    <row r="11623" spans="11:25" x14ac:dyDescent="0.25">
      <c r="K11623" s="145" t="s">
        <v>9379</v>
      </c>
      <c r="L11623" s="145">
        <v>64</v>
      </c>
      <c r="M11623" s="145">
        <v>167375</v>
      </c>
      <c r="N11623" s="148">
        <v>0.64700000000000002</v>
      </c>
      <c r="O11623" s="148">
        <v>0.44799999999999901</v>
      </c>
      <c r="P11623" s="148">
        <v>0.66700000000000004</v>
      </c>
      <c r="Q11623" s="148">
        <v>6.37E-6</v>
      </c>
      <c r="R11623" s="148">
        <v>11</v>
      </c>
      <c r="S11623" s="148">
        <v>0.11</v>
      </c>
      <c r="T11623" s="148">
        <v>-8.1150000000000002</v>
      </c>
      <c r="U11623" s="148">
        <v>0</v>
      </c>
      <c r="V11623" s="148">
        <v>0.307</v>
      </c>
      <c r="W11623" s="148">
        <v>80.8</v>
      </c>
      <c r="X11623" s="148">
        <v>4</v>
      </c>
      <c r="Y11623" s="148">
        <v>8.4900000000000003E-2</v>
      </c>
    </row>
    <row r="11624" spans="11:25" x14ac:dyDescent="0.25">
      <c r="K11624" s="145" t="s">
        <v>9367</v>
      </c>
      <c r="L11624" s="145">
        <v>56</v>
      </c>
      <c r="M11624" s="145">
        <v>206117</v>
      </c>
      <c r="N11624" s="148">
        <v>7.9799999999999996E-2</v>
      </c>
      <c r="O11624" s="148">
        <v>0.49099999999999999</v>
      </c>
      <c r="P11624" s="148">
        <v>0.55200000000000005</v>
      </c>
      <c r="Q11624" s="148">
        <v>0</v>
      </c>
      <c r="R11624" s="148">
        <v>3</v>
      </c>
      <c r="S11624" s="148">
        <v>0.123</v>
      </c>
      <c r="T11624" s="148">
        <v>-8.3339999999999996</v>
      </c>
      <c r="U11624" s="148">
        <v>0</v>
      </c>
      <c r="V11624" s="148">
        <v>0.307</v>
      </c>
      <c r="W11624" s="148">
        <v>77.531000000000006</v>
      </c>
      <c r="X11624" s="148">
        <v>4</v>
      </c>
      <c r="Y11624" s="148">
        <v>0.223</v>
      </c>
    </row>
    <row r="11625" spans="11:25" x14ac:dyDescent="0.25">
      <c r="K11625" s="145" t="s">
        <v>9483</v>
      </c>
      <c r="L11625" s="145">
        <v>17</v>
      </c>
      <c r="M11625" s="145">
        <v>164905</v>
      </c>
      <c r="N11625" s="148">
        <v>9.8699999999999996E-2</v>
      </c>
      <c r="O11625" s="148">
        <v>0.621</v>
      </c>
      <c r="P11625" s="148">
        <v>0.6</v>
      </c>
      <c r="Q11625" s="148">
        <v>0</v>
      </c>
      <c r="R11625" s="148">
        <v>10</v>
      </c>
      <c r="S11625" s="148">
        <v>0.111</v>
      </c>
      <c r="T11625" s="148">
        <v>-7.0549999999999997</v>
      </c>
      <c r="U11625" s="148">
        <v>0</v>
      </c>
      <c r="V11625" s="148">
        <v>0.54200000000000004</v>
      </c>
      <c r="W11625" s="148">
        <v>139.87200000000001</v>
      </c>
      <c r="X11625" s="148">
        <v>4</v>
      </c>
      <c r="Y11625" s="148">
        <v>0.51700000000000002</v>
      </c>
    </row>
    <row r="11626" spans="11:25" x14ac:dyDescent="0.25">
      <c r="K11626" s="145" t="s">
        <v>1580</v>
      </c>
      <c r="L11626" s="145">
        <v>96</v>
      </c>
      <c r="M11626" s="145">
        <v>244679</v>
      </c>
      <c r="N11626" s="148">
        <v>6.2700000000000006E-2</v>
      </c>
      <c r="O11626" s="148">
        <v>0.875999999999999</v>
      </c>
      <c r="P11626" s="148">
        <v>0.78599999999999903</v>
      </c>
      <c r="Q11626" s="148">
        <v>0</v>
      </c>
      <c r="R11626" s="148">
        <v>10</v>
      </c>
      <c r="S11626" s="148">
        <v>0.127</v>
      </c>
      <c r="T11626" s="148">
        <v>-4.8839999999999897</v>
      </c>
      <c r="U11626" s="148">
        <v>0</v>
      </c>
      <c r="V11626" s="148">
        <v>0.30599999999999999</v>
      </c>
      <c r="W11626" s="148">
        <v>153.06799999999899</v>
      </c>
      <c r="X11626" s="148">
        <v>4</v>
      </c>
      <c r="Y11626" s="148">
        <v>0.57499999999999996</v>
      </c>
    </row>
    <row r="11627" spans="11:25" x14ac:dyDescent="0.25">
      <c r="K11627" s="145" t="s">
        <v>1590</v>
      </c>
      <c r="L11627" s="145">
        <v>87</v>
      </c>
      <c r="M11627" s="145">
        <v>189908</v>
      </c>
      <c r="N11627" s="148">
        <v>3.3000000000000002E-2</v>
      </c>
      <c r="O11627" s="148">
        <v>0.879</v>
      </c>
      <c r="P11627" s="148">
        <v>0.66200000000000003</v>
      </c>
      <c r="Q11627" s="148">
        <v>0</v>
      </c>
      <c r="R11627" s="148">
        <v>2</v>
      </c>
      <c r="S11627" s="148">
        <v>0.71599999999999997</v>
      </c>
      <c r="T11627" s="148">
        <v>-6.1619999999999999</v>
      </c>
      <c r="U11627" s="148">
        <v>1</v>
      </c>
      <c r="V11627" s="148">
        <v>0.309</v>
      </c>
      <c r="W11627" s="148">
        <v>117.97499999999999</v>
      </c>
      <c r="X11627" s="148">
        <v>4</v>
      </c>
      <c r="Y11627" s="148">
        <v>0.72299999999999998</v>
      </c>
    </row>
    <row r="11628" spans="11:25" x14ac:dyDescent="0.25">
      <c r="K11628" s="145" t="s">
        <v>1029</v>
      </c>
      <c r="L11628" s="145">
        <v>49</v>
      </c>
      <c r="M11628" s="145">
        <v>174880</v>
      </c>
      <c r="N11628" s="148">
        <v>3.9399999999999998E-2</v>
      </c>
      <c r="O11628" s="148">
        <v>0.81200000000000006</v>
      </c>
      <c r="P11628" s="148">
        <v>0.79599999999999904</v>
      </c>
      <c r="Q11628" s="148">
        <v>1.53E-6</v>
      </c>
      <c r="R11628" s="148">
        <v>11</v>
      </c>
      <c r="S11628" s="148">
        <v>0.10099999999999899</v>
      </c>
      <c r="T11628" s="148">
        <v>-4.3529999999999998</v>
      </c>
      <c r="U11628" s="148">
        <v>0</v>
      </c>
      <c r="V11628" s="148">
        <v>0.223</v>
      </c>
      <c r="W11628" s="148">
        <v>88.007999999999996</v>
      </c>
      <c r="X11628" s="148">
        <v>4</v>
      </c>
      <c r="Y11628" s="148">
        <v>0.74</v>
      </c>
    </row>
    <row r="11629" spans="11:25" x14ac:dyDescent="0.25">
      <c r="K11629" s="145" t="s">
        <v>3392</v>
      </c>
      <c r="L11629" s="145">
        <v>78</v>
      </c>
      <c r="M11629" s="145">
        <v>240640</v>
      </c>
      <c r="N11629" s="148">
        <v>0.17699999999999999</v>
      </c>
      <c r="O11629" s="148">
        <v>0.51400000000000001</v>
      </c>
      <c r="P11629" s="148">
        <v>0.69299999999999995</v>
      </c>
      <c r="Q11629" s="148">
        <v>0</v>
      </c>
      <c r="R11629" s="148">
        <v>9</v>
      </c>
      <c r="S11629" s="148">
        <v>0.35099999999999998</v>
      </c>
      <c r="T11629" s="148">
        <v>-5.8679999999999897</v>
      </c>
      <c r="U11629" s="148">
        <v>1</v>
      </c>
      <c r="V11629" s="148">
        <v>0.40799999999999997</v>
      </c>
      <c r="W11629" s="148">
        <v>110.568</v>
      </c>
      <c r="X11629" s="148">
        <v>3</v>
      </c>
      <c r="Y11629" s="148">
        <v>0.28699999999999998</v>
      </c>
    </row>
    <row r="11630" spans="11:25" x14ac:dyDescent="0.25">
      <c r="K11630" s="145" t="s">
        <v>7585</v>
      </c>
      <c r="L11630" s="145">
        <v>77</v>
      </c>
      <c r="M11630" s="145">
        <v>138872</v>
      </c>
      <c r="N11630" s="148">
        <v>8.0500000000000002E-2</v>
      </c>
      <c r="O11630" s="148">
        <v>0.70499999999999996</v>
      </c>
      <c r="P11630" s="148">
        <v>0.81599999999999995</v>
      </c>
      <c r="Q11630" s="148">
        <v>0</v>
      </c>
      <c r="R11630" s="148">
        <v>10</v>
      </c>
      <c r="S11630" s="148">
        <v>0.47599999999999998</v>
      </c>
      <c r="T11630" s="148">
        <v>-7.0460000000000003</v>
      </c>
      <c r="U11630" s="148">
        <v>0</v>
      </c>
      <c r="V11630" s="148">
        <v>0.32</v>
      </c>
      <c r="W11630" s="148">
        <v>94.210999999999999</v>
      </c>
      <c r="X11630" s="148">
        <v>4</v>
      </c>
      <c r="Y11630" s="148">
        <v>0.92900000000000005</v>
      </c>
    </row>
    <row r="11631" spans="11:25" x14ac:dyDescent="0.25">
      <c r="K11631" s="145" t="s">
        <v>9092</v>
      </c>
      <c r="L11631" s="145">
        <v>66</v>
      </c>
      <c r="M11631" s="145">
        <v>217853</v>
      </c>
      <c r="N11631" s="148">
        <v>1.2500000000000001E-2</v>
      </c>
      <c r="O11631" s="148">
        <v>0.71499999999999997</v>
      </c>
      <c r="P11631" s="148">
        <v>0.64099999999999902</v>
      </c>
      <c r="Q11631" s="148">
        <v>8.4199999999999998E-4</v>
      </c>
      <c r="R11631" s="148">
        <v>11</v>
      </c>
      <c r="S11631" s="148">
        <v>9.3200000000000005E-2</v>
      </c>
      <c r="T11631" s="148">
        <v>-6.1840000000000002</v>
      </c>
      <c r="U11631" s="148">
        <v>1</v>
      </c>
      <c r="V11631" s="148">
        <v>0.17199999999999999</v>
      </c>
      <c r="W11631" s="148">
        <v>127.943</v>
      </c>
      <c r="X11631" s="148">
        <v>4</v>
      </c>
      <c r="Y11631" s="148">
        <v>0.28299999999999997</v>
      </c>
    </row>
    <row r="11632" spans="11:25" x14ac:dyDescent="0.25">
      <c r="K11632" s="145" t="s">
        <v>3074</v>
      </c>
      <c r="L11632" s="145">
        <v>66</v>
      </c>
      <c r="M11632" s="145">
        <v>133056</v>
      </c>
      <c r="N11632" s="148">
        <v>9.0999999999999998E-2</v>
      </c>
      <c r="O11632" s="148">
        <v>0.89099999999999902</v>
      </c>
      <c r="P11632" s="148">
        <v>0.82699999999999996</v>
      </c>
      <c r="Q11632" s="148">
        <v>1.53E-6</v>
      </c>
      <c r="R11632" s="148">
        <v>11</v>
      </c>
      <c r="S11632" s="148">
        <v>0.221</v>
      </c>
      <c r="T11632" s="148">
        <v>-6.1389999999999896</v>
      </c>
      <c r="U11632" s="148">
        <v>1</v>
      </c>
      <c r="V11632" s="148">
        <v>0.35099999999999998</v>
      </c>
      <c r="W11632" s="148">
        <v>100.98699999999999</v>
      </c>
      <c r="X11632" s="148">
        <v>4</v>
      </c>
      <c r="Y11632" s="148">
        <v>0.86099999999999999</v>
      </c>
    </row>
    <row r="11633" spans="11:25" x14ac:dyDescent="0.25">
      <c r="K11633" s="145" t="s">
        <v>9484</v>
      </c>
      <c r="L11633" s="145">
        <v>53</v>
      </c>
      <c r="M11633" s="145">
        <v>281656</v>
      </c>
      <c r="N11633" s="148">
        <v>0.14599999999999999</v>
      </c>
      <c r="O11633" s="148">
        <v>0.57599999999999996</v>
      </c>
      <c r="P11633" s="148">
        <v>0.69699999999999995</v>
      </c>
      <c r="Q11633" s="148">
        <v>0</v>
      </c>
      <c r="R11633" s="148">
        <v>2</v>
      </c>
      <c r="S11633" s="148">
        <v>0.113</v>
      </c>
      <c r="T11633" s="148">
        <v>-7.9210000000000003</v>
      </c>
      <c r="U11633" s="148">
        <v>1</v>
      </c>
      <c r="V11633" s="148">
        <v>0.39299999999999902</v>
      </c>
      <c r="W11633" s="148">
        <v>79.605999999999995</v>
      </c>
      <c r="X11633" s="148">
        <v>4</v>
      </c>
      <c r="Y11633" s="148">
        <v>0.57299999999999995</v>
      </c>
    </row>
    <row r="11634" spans="11:25" x14ac:dyDescent="0.25">
      <c r="K11634" s="145" t="s">
        <v>9485</v>
      </c>
      <c r="L11634" s="145">
        <v>54</v>
      </c>
      <c r="M11634" s="145">
        <v>159013</v>
      </c>
      <c r="N11634" s="148">
        <v>2.2100000000000002E-2</v>
      </c>
      <c r="O11634" s="148">
        <v>0.56000000000000005</v>
      </c>
      <c r="P11634" s="148">
        <v>0.81799999999999995</v>
      </c>
      <c r="Q11634" s="148">
        <v>0</v>
      </c>
      <c r="R11634" s="148">
        <v>4</v>
      </c>
      <c r="S11634" s="148">
        <v>0.622</v>
      </c>
      <c r="T11634" s="148">
        <v>-6.2690000000000001</v>
      </c>
      <c r="U11634" s="148">
        <v>0</v>
      </c>
      <c r="V11634" s="148">
        <v>0.29399999999999998</v>
      </c>
      <c r="W11634" s="148">
        <v>80.525999999999996</v>
      </c>
      <c r="X11634" s="148">
        <v>4</v>
      </c>
      <c r="Y11634" s="148">
        <v>0.502</v>
      </c>
    </row>
    <row r="11635" spans="11:25" x14ac:dyDescent="0.25">
      <c r="K11635" s="145" t="s">
        <v>3408</v>
      </c>
      <c r="L11635" s="145">
        <v>59</v>
      </c>
      <c r="M11635" s="145">
        <v>266482</v>
      </c>
      <c r="N11635" s="148">
        <v>0.27200000000000002</v>
      </c>
      <c r="O11635" s="148">
        <v>0.53</v>
      </c>
      <c r="P11635" s="148">
        <v>0.68500000000000005</v>
      </c>
      <c r="Q11635" s="148">
        <v>0</v>
      </c>
      <c r="R11635" s="148">
        <v>2</v>
      </c>
      <c r="S11635" s="148">
        <v>0.11699999999999899</v>
      </c>
      <c r="T11635" s="148">
        <v>-7.92</v>
      </c>
      <c r="U11635" s="148">
        <v>1</v>
      </c>
      <c r="V11635" s="148">
        <v>0.41199999999999998</v>
      </c>
      <c r="W11635" s="148">
        <v>82.649000000000001</v>
      </c>
      <c r="X11635" s="148">
        <v>4</v>
      </c>
      <c r="Y11635" s="148">
        <v>0.74099999999999999</v>
      </c>
    </row>
    <row r="11636" spans="11:25" x14ac:dyDescent="0.25">
      <c r="K11636" s="145" t="s">
        <v>3383</v>
      </c>
      <c r="L11636" s="145">
        <v>60</v>
      </c>
      <c r="M11636" s="145">
        <v>174429</v>
      </c>
      <c r="N11636" s="148">
        <v>0.21</v>
      </c>
      <c r="O11636" s="148">
        <v>0.56999999999999995</v>
      </c>
      <c r="P11636" s="148">
        <v>0.72499999999999998</v>
      </c>
      <c r="Q11636" s="148">
        <v>0</v>
      </c>
      <c r="R11636" s="148">
        <v>5</v>
      </c>
      <c r="S11636" s="148">
        <v>0.22500000000000001</v>
      </c>
      <c r="T11636" s="148">
        <v>-6.7649999999999997</v>
      </c>
      <c r="U11636" s="148">
        <v>0</v>
      </c>
      <c r="V11636" s="148">
        <v>0.27300000000000002</v>
      </c>
      <c r="W11636" s="148">
        <v>111.625</v>
      </c>
      <c r="X11636" s="148">
        <v>5</v>
      </c>
      <c r="Y11636" s="148">
        <v>0.68299999999999905</v>
      </c>
    </row>
    <row r="11637" spans="11:25" x14ac:dyDescent="0.25">
      <c r="K11637" s="145" t="s">
        <v>9486</v>
      </c>
      <c r="L11637" s="145">
        <v>57</v>
      </c>
      <c r="M11637" s="145">
        <v>282300</v>
      </c>
      <c r="N11637" s="148">
        <v>0.27800000000000002</v>
      </c>
      <c r="O11637" s="148">
        <v>0.61699999999999999</v>
      </c>
      <c r="P11637" s="148">
        <v>0.82899999999999996</v>
      </c>
      <c r="Q11637" s="148">
        <v>0</v>
      </c>
      <c r="R11637" s="148">
        <v>0</v>
      </c>
      <c r="S11637" s="148">
        <v>0.158</v>
      </c>
      <c r="T11637" s="148">
        <v>-5.1139999999999999</v>
      </c>
      <c r="U11637" s="148">
        <v>1</v>
      </c>
      <c r="V11637" s="148">
        <v>0.39700000000000002</v>
      </c>
      <c r="W11637" s="148">
        <v>157.679</v>
      </c>
      <c r="X11637" s="148">
        <v>4</v>
      </c>
      <c r="Y11637" s="148">
        <v>0.57799999999999996</v>
      </c>
    </row>
    <row r="11638" spans="11:25" x14ac:dyDescent="0.25">
      <c r="K11638" s="145" t="s">
        <v>3361</v>
      </c>
      <c r="L11638" s="145">
        <v>76</v>
      </c>
      <c r="M11638" s="145">
        <v>252133</v>
      </c>
      <c r="N11638" s="148">
        <v>0.113</v>
      </c>
      <c r="O11638" s="148">
        <v>0.8</v>
      </c>
      <c r="P11638" s="148">
        <v>0.95599999999999996</v>
      </c>
      <c r="Q11638" s="148">
        <v>0</v>
      </c>
      <c r="R11638" s="148">
        <v>11</v>
      </c>
      <c r="S11638" s="148">
        <v>0.107</v>
      </c>
      <c r="T11638" s="148">
        <v>-4.4319999999999897</v>
      </c>
      <c r="U11638" s="148">
        <v>0</v>
      </c>
      <c r="V11638" s="148">
        <v>0.17799999999999999</v>
      </c>
      <c r="W11638" s="148">
        <v>90.025000000000006</v>
      </c>
      <c r="X11638" s="148">
        <v>4</v>
      </c>
      <c r="Y11638" s="148">
        <v>0.65</v>
      </c>
    </row>
    <row r="11639" spans="11:25" x14ac:dyDescent="0.25">
      <c r="K11639" s="145" t="s">
        <v>7429</v>
      </c>
      <c r="L11639" s="145">
        <v>76</v>
      </c>
      <c r="M11639" s="145">
        <v>243280</v>
      </c>
      <c r="N11639" s="148">
        <v>0.23199999999999901</v>
      </c>
      <c r="O11639" s="148">
        <v>0.63900000000000001</v>
      </c>
      <c r="P11639" s="148">
        <v>0.81499999999999995</v>
      </c>
      <c r="Q11639" s="148">
        <v>0</v>
      </c>
      <c r="R11639" s="148">
        <v>11</v>
      </c>
      <c r="S11639" s="148">
        <v>0.29899999999999999</v>
      </c>
      <c r="T11639" s="148">
        <v>-4.9619999999999997</v>
      </c>
      <c r="U11639" s="148">
        <v>0</v>
      </c>
      <c r="V11639" s="148">
        <v>0.252</v>
      </c>
      <c r="W11639" s="148">
        <v>159.90299999999999</v>
      </c>
      <c r="X11639" s="148">
        <v>4</v>
      </c>
      <c r="Y11639" s="148">
        <v>0.4</v>
      </c>
    </row>
    <row r="11640" spans="11:25" x14ac:dyDescent="0.25">
      <c r="K11640" s="145" t="s">
        <v>9487</v>
      </c>
      <c r="L11640" s="145">
        <v>67</v>
      </c>
      <c r="M11640" s="145">
        <v>212500</v>
      </c>
      <c r="N11640" s="148">
        <v>2.98E-2</v>
      </c>
      <c r="O11640" s="148">
        <v>0.57699999999999996</v>
      </c>
      <c r="P11640" s="148">
        <v>0.61499999999999999</v>
      </c>
      <c r="Q11640" s="148">
        <v>0</v>
      </c>
      <c r="R11640" s="148">
        <v>1</v>
      </c>
      <c r="S11640" s="148">
        <v>9.69E-2</v>
      </c>
      <c r="T11640" s="148">
        <v>-8.7409999999999997</v>
      </c>
      <c r="U11640" s="148">
        <v>1</v>
      </c>
      <c r="V11640" s="148">
        <v>0.13</v>
      </c>
      <c r="W11640" s="148">
        <v>94.05</v>
      </c>
      <c r="X11640" s="148">
        <v>4</v>
      </c>
      <c r="Y11640" s="148">
        <v>0.111999999999999</v>
      </c>
    </row>
    <row r="11641" spans="11:25" x14ac:dyDescent="0.25">
      <c r="K11641" s="145" t="s">
        <v>9488</v>
      </c>
      <c r="L11641" s="145">
        <v>40</v>
      </c>
      <c r="M11641" s="145">
        <v>116127</v>
      </c>
      <c r="N11641" s="148">
        <v>0.1</v>
      </c>
      <c r="O11641" s="148">
        <v>0.68899999999999995</v>
      </c>
      <c r="P11641" s="148">
        <v>0.63800000000000001</v>
      </c>
      <c r="Q11641" s="148">
        <v>0</v>
      </c>
      <c r="R11641" s="148">
        <v>6</v>
      </c>
      <c r="S11641" s="148">
        <v>0.16600000000000001</v>
      </c>
      <c r="T11641" s="148">
        <v>-6.0270000000000001</v>
      </c>
      <c r="U11641" s="148">
        <v>0</v>
      </c>
      <c r="V11641" s="148">
        <v>0.25800000000000001</v>
      </c>
      <c r="W11641" s="148">
        <v>135.417</v>
      </c>
      <c r="X11641" s="148">
        <v>4</v>
      </c>
      <c r="Y11641" s="148">
        <v>0.71699999999999997</v>
      </c>
    </row>
    <row r="11642" spans="11:25" x14ac:dyDescent="0.25">
      <c r="K11642" s="145" t="s">
        <v>3857</v>
      </c>
      <c r="L11642" s="145">
        <v>50</v>
      </c>
      <c r="M11642" s="145">
        <v>288733</v>
      </c>
      <c r="N11642" s="148">
        <v>0.14499999999999999</v>
      </c>
      <c r="O11642" s="148">
        <v>0.54200000000000004</v>
      </c>
      <c r="P11642" s="148">
        <v>0.55899999999999905</v>
      </c>
      <c r="Q11642" s="148">
        <v>7.8099999999999998E-6</v>
      </c>
      <c r="R11642" s="148">
        <v>1</v>
      </c>
      <c r="S11642" s="148">
        <v>0.68</v>
      </c>
      <c r="T11642" s="148">
        <v>-9.1769999999999996</v>
      </c>
      <c r="U11642" s="148">
        <v>1</v>
      </c>
      <c r="V11642" s="148">
        <v>0.38400000000000001</v>
      </c>
      <c r="W11642" s="148">
        <v>106.752</v>
      </c>
      <c r="X11642" s="148">
        <v>4</v>
      </c>
      <c r="Y11642" s="148">
        <v>0.28100000000000003</v>
      </c>
    </row>
    <row r="11643" spans="11:25" x14ac:dyDescent="0.25">
      <c r="K11643" s="145" t="s">
        <v>3067</v>
      </c>
      <c r="L11643" s="145">
        <v>59</v>
      </c>
      <c r="M11643" s="145">
        <v>175609</v>
      </c>
      <c r="N11643" s="148">
        <v>3.2000000000000001E-2</v>
      </c>
      <c r="O11643" s="148">
        <v>0.69899999999999995</v>
      </c>
      <c r="P11643" s="148">
        <v>0.73</v>
      </c>
      <c r="Q11643" s="148">
        <v>0</v>
      </c>
      <c r="R11643" s="148">
        <v>9</v>
      </c>
      <c r="S11643" s="148">
        <v>0.46600000000000003</v>
      </c>
      <c r="T11643" s="148">
        <v>-7.3360000000000003</v>
      </c>
      <c r="U11643" s="148">
        <v>1</v>
      </c>
      <c r="V11643" s="148">
        <v>0.39399999999999902</v>
      </c>
      <c r="W11643" s="148">
        <v>81.723999999999904</v>
      </c>
      <c r="X11643" s="148">
        <v>4</v>
      </c>
      <c r="Y11643" s="148">
        <v>0.85799999999999998</v>
      </c>
    </row>
    <row r="11644" spans="11:25" x14ac:dyDescent="0.25">
      <c r="K11644" s="145" t="s">
        <v>1582</v>
      </c>
      <c r="L11644" s="145">
        <v>82</v>
      </c>
      <c r="M11644" s="145">
        <v>279866</v>
      </c>
      <c r="N11644" s="148">
        <v>0.313</v>
      </c>
      <c r="O11644" s="148">
        <v>0.85499999999999998</v>
      </c>
      <c r="P11644" s="148">
        <v>0.78700000000000003</v>
      </c>
      <c r="Q11644" s="148">
        <v>0</v>
      </c>
      <c r="R11644" s="148">
        <v>8</v>
      </c>
      <c r="S11644" s="148">
        <v>0.19399999999999901</v>
      </c>
      <c r="T11644" s="148">
        <v>-4.1339999999999897</v>
      </c>
      <c r="U11644" s="148">
        <v>0</v>
      </c>
      <c r="V11644" s="148">
        <v>0.33399999999999902</v>
      </c>
      <c r="W11644" s="148">
        <v>88.002999999999901</v>
      </c>
      <c r="X11644" s="148">
        <v>4</v>
      </c>
      <c r="Y11644" s="148">
        <v>0.70199999999999996</v>
      </c>
    </row>
    <row r="11645" spans="11:25" x14ac:dyDescent="0.25">
      <c r="K11645" s="145" t="s">
        <v>9489</v>
      </c>
      <c r="L11645" s="145">
        <v>69</v>
      </c>
      <c r="M11645" s="145">
        <v>120550</v>
      </c>
      <c r="N11645" s="148">
        <v>0.10299999999999999</v>
      </c>
      <c r="O11645" s="148">
        <v>0.57899999999999996</v>
      </c>
      <c r="P11645" s="148">
        <v>0.58699999999999997</v>
      </c>
      <c r="Q11645" s="148">
        <v>0</v>
      </c>
      <c r="R11645" s="148">
        <v>9</v>
      </c>
      <c r="S11645" s="148">
        <v>0.111999999999999</v>
      </c>
      <c r="T11645" s="148">
        <v>-8.3829999999999991</v>
      </c>
      <c r="U11645" s="148">
        <v>0</v>
      </c>
      <c r="V11645" s="148">
        <v>0.35499999999999998</v>
      </c>
      <c r="W11645" s="148">
        <v>85.731999999999999</v>
      </c>
      <c r="X11645" s="148">
        <v>4</v>
      </c>
      <c r="Y11645" s="148">
        <v>0.70499999999999996</v>
      </c>
    </row>
    <row r="11646" spans="11:25" x14ac:dyDescent="0.25">
      <c r="K11646" s="145" t="s">
        <v>9490</v>
      </c>
      <c r="L11646" s="145">
        <v>46</v>
      </c>
      <c r="M11646" s="145">
        <v>124926</v>
      </c>
      <c r="N11646" s="148">
        <v>0.122</v>
      </c>
      <c r="O11646" s="148">
        <v>0.69099999999999995</v>
      </c>
      <c r="P11646" s="148">
        <v>0.57099999999999995</v>
      </c>
      <c r="Q11646" s="148">
        <v>0</v>
      </c>
      <c r="R11646" s="148">
        <v>11</v>
      </c>
      <c r="S11646" s="148">
        <v>0.108</v>
      </c>
      <c r="T11646" s="148">
        <v>-7.9109999999999996</v>
      </c>
      <c r="U11646" s="148">
        <v>1</v>
      </c>
      <c r="V11646" s="148">
        <v>0.54</v>
      </c>
      <c r="W11646" s="148">
        <v>154.25899999999999</v>
      </c>
      <c r="X11646" s="148">
        <v>4</v>
      </c>
      <c r="Y11646" s="148">
        <v>0.53100000000000003</v>
      </c>
    </row>
    <row r="11647" spans="11:25" x14ac:dyDescent="0.25">
      <c r="K11647" s="145" t="s">
        <v>6576</v>
      </c>
      <c r="L11647" s="145">
        <v>44</v>
      </c>
      <c r="M11647" s="145">
        <v>181850</v>
      </c>
      <c r="N11647" s="148">
        <v>2.7799999999999998E-2</v>
      </c>
      <c r="O11647" s="148">
        <v>0.71499999999999997</v>
      </c>
      <c r="P11647" s="148">
        <v>0.77500000000000002</v>
      </c>
      <c r="Q11647" s="148">
        <v>6.8999999999999997E-5</v>
      </c>
      <c r="R11647" s="148">
        <v>7</v>
      </c>
      <c r="S11647" s="148">
        <v>0.16600000000000001</v>
      </c>
      <c r="T11647" s="148">
        <v>-3.0110000000000001</v>
      </c>
      <c r="U11647" s="148">
        <v>1</v>
      </c>
      <c r="V11647" s="148">
        <v>0.108</v>
      </c>
      <c r="W11647" s="148">
        <v>164.99199999999999</v>
      </c>
      <c r="X11647" s="148">
        <v>4</v>
      </c>
      <c r="Y11647" s="148">
        <v>0.31900000000000001</v>
      </c>
    </row>
    <row r="11648" spans="11:25" x14ac:dyDescent="0.25">
      <c r="K11648" s="145" t="s">
        <v>3337</v>
      </c>
      <c r="L11648" s="145">
        <v>75</v>
      </c>
      <c r="M11648" s="145">
        <v>250266</v>
      </c>
      <c r="N11648" s="148">
        <v>0.13800000000000001</v>
      </c>
      <c r="O11648" s="148">
        <v>0.57399999999999995</v>
      </c>
      <c r="P11648" s="148">
        <v>0.92599999999999905</v>
      </c>
      <c r="Q11648" s="148">
        <v>2.5900000000000002E-6</v>
      </c>
      <c r="R11648" s="148">
        <v>9</v>
      </c>
      <c r="S11648" s="148">
        <v>0.38</v>
      </c>
      <c r="T11648" s="148">
        <v>-3.9350000000000001</v>
      </c>
      <c r="U11648" s="148">
        <v>0</v>
      </c>
      <c r="V11648" s="148">
        <v>0.20699999999999999</v>
      </c>
      <c r="W11648" s="148">
        <v>94.278999999999996</v>
      </c>
      <c r="X11648" s="148">
        <v>4</v>
      </c>
      <c r="Y11648" s="148">
        <v>0.83499999999999996</v>
      </c>
    </row>
    <row r="11649" spans="11:25" x14ac:dyDescent="0.25">
      <c r="K11649" s="145" t="s">
        <v>9491</v>
      </c>
      <c r="L11649" s="145">
        <v>48</v>
      </c>
      <c r="M11649" s="145">
        <v>102269</v>
      </c>
      <c r="N11649" s="148">
        <v>0.121</v>
      </c>
      <c r="O11649" s="148">
        <v>0.53200000000000003</v>
      </c>
      <c r="P11649" s="148">
        <v>0.79500000000000004</v>
      </c>
      <c r="Q11649" s="148">
        <v>0</v>
      </c>
      <c r="R11649" s="148">
        <v>11</v>
      </c>
      <c r="S11649" s="148">
        <v>0.14199999999999999</v>
      </c>
      <c r="T11649" s="148">
        <v>-3.46</v>
      </c>
      <c r="U11649" s="148">
        <v>1</v>
      </c>
      <c r="V11649" s="148">
        <v>0.32700000000000001</v>
      </c>
      <c r="W11649" s="148">
        <v>155.595</v>
      </c>
      <c r="X11649" s="148">
        <v>4</v>
      </c>
      <c r="Y11649" s="148">
        <v>0.57899999999999996</v>
      </c>
    </row>
    <row r="11650" spans="11:25" x14ac:dyDescent="0.25">
      <c r="K11650" s="145" t="s">
        <v>9492</v>
      </c>
      <c r="L11650" s="145">
        <v>68</v>
      </c>
      <c r="M11650" s="145">
        <v>132813</v>
      </c>
      <c r="N11650" s="148">
        <v>5.4300000000000001E-2</v>
      </c>
      <c r="O11650" s="148">
        <v>0.76</v>
      </c>
      <c r="P11650" s="148">
        <v>0.71499999999999997</v>
      </c>
      <c r="Q11650" s="148">
        <v>9.0699999999999996E-6</v>
      </c>
      <c r="R11650" s="148">
        <v>1</v>
      </c>
      <c r="S11650" s="148">
        <v>0.11899999999999999</v>
      </c>
      <c r="T11650" s="148">
        <v>-7.1279999999999903</v>
      </c>
      <c r="U11650" s="148">
        <v>1</v>
      </c>
      <c r="V11650" s="148">
        <v>4.2799999999999998E-2</v>
      </c>
      <c r="W11650" s="148">
        <v>142.035</v>
      </c>
      <c r="X11650" s="148">
        <v>4</v>
      </c>
      <c r="Y11650" s="148">
        <v>4.7899999999999998E-2</v>
      </c>
    </row>
    <row r="11651" spans="11:25" x14ac:dyDescent="0.25">
      <c r="K11651" s="145" t="s">
        <v>9365</v>
      </c>
      <c r="L11651" s="145">
        <v>54</v>
      </c>
      <c r="M11651" s="145">
        <v>183875</v>
      </c>
      <c r="N11651" s="148">
        <v>0.59</v>
      </c>
      <c r="O11651" s="148">
        <v>0.61599999999999999</v>
      </c>
      <c r="P11651" s="148">
        <v>0.64900000000000002</v>
      </c>
      <c r="Q11651" s="148">
        <v>0</v>
      </c>
      <c r="R11651" s="148">
        <v>3</v>
      </c>
      <c r="S11651" s="148">
        <v>0.14199999999999999</v>
      </c>
      <c r="T11651" s="148">
        <v>-5.1329999999999902</v>
      </c>
      <c r="U11651" s="148">
        <v>0</v>
      </c>
      <c r="V11651" s="148">
        <v>0.46200000000000002</v>
      </c>
      <c r="W11651" s="148">
        <v>78.131</v>
      </c>
      <c r="X11651" s="148">
        <v>4</v>
      </c>
      <c r="Y11651" s="148">
        <v>0.750999999999999</v>
      </c>
    </row>
    <row r="11652" spans="11:25" x14ac:dyDescent="0.25">
      <c r="K11652" s="145">
        <v>435</v>
      </c>
      <c r="L11652" s="145">
        <v>67</v>
      </c>
      <c r="M11652" s="145">
        <v>93840</v>
      </c>
      <c r="N11652" s="148">
        <v>2.47E-3</v>
      </c>
      <c r="O11652" s="148">
        <v>0.53900000000000003</v>
      </c>
      <c r="P11652" s="148">
        <v>0.80400000000000005</v>
      </c>
      <c r="Q11652" s="148">
        <v>1.85E-4</v>
      </c>
      <c r="R11652" s="148">
        <v>10</v>
      </c>
      <c r="S11652" s="148">
        <v>0.46299999999999902</v>
      </c>
      <c r="T11652" s="148">
        <v>-5.5039999999999996</v>
      </c>
      <c r="U11652" s="148">
        <v>0</v>
      </c>
      <c r="V11652" s="148">
        <v>0.17199999999999999</v>
      </c>
      <c r="W11652" s="148">
        <v>85.751999999999995</v>
      </c>
      <c r="X11652" s="148">
        <v>4</v>
      </c>
      <c r="Y11652" s="148">
        <v>0.79799999999999904</v>
      </c>
    </row>
    <row r="11653" spans="11:25" x14ac:dyDescent="0.25">
      <c r="K11653" s="145" t="s">
        <v>3397</v>
      </c>
      <c r="L11653" s="145">
        <v>76</v>
      </c>
      <c r="M11653" s="145">
        <v>146923</v>
      </c>
      <c r="N11653" s="148">
        <v>5.9799999999999999E-2</v>
      </c>
      <c r="O11653" s="148">
        <v>0.70599999999999996</v>
      </c>
      <c r="P11653" s="148">
        <v>0.63700000000000001</v>
      </c>
      <c r="Q11653" s="148">
        <v>0</v>
      </c>
      <c r="R11653" s="148">
        <v>8</v>
      </c>
      <c r="S11653" s="148">
        <v>0.16399999999999901</v>
      </c>
      <c r="T11653" s="148">
        <v>-7.2839999999999998</v>
      </c>
      <c r="U11653" s="148">
        <v>0</v>
      </c>
      <c r="V11653" s="148">
        <v>0.37</v>
      </c>
      <c r="W11653" s="148">
        <v>85.819000000000003</v>
      </c>
      <c r="X11653" s="148">
        <v>4</v>
      </c>
      <c r="Y11653" s="148">
        <v>0.52800000000000002</v>
      </c>
    </row>
    <row r="11654" spans="11:25" x14ac:dyDescent="0.25">
      <c r="K11654" s="145" t="s">
        <v>6593</v>
      </c>
      <c r="L11654" s="145">
        <v>69</v>
      </c>
      <c r="M11654" s="145">
        <v>166120</v>
      </c>
      <c r="N11654" s="148">
        <v>7.1300000000000002E-2</v>
      </c>
      <c r="O11654" s="148">
        <v>0.69399999999999995</v>
      </c>
      <c r="P11654" s="148">
        <v>0.79599999999999904</v>
      </c>
      <c r="Q11654" s="148">
        <v>1.6299999999999999E-2</v>
      </c>
      <c r="R11654" s="148">
        <v>5</v>
      </c>
      <c r="S11654" s="148">
        <v>9.6000000000000002E-2</v>
      </c>
      <c r="T11654" s="148">
        <v>-3.6960000000000002</v>
      </c>
      <c r="U11654" s="148">
        <v>1</v>
      </c>
      <c r="V11654" s="148">
        <v>0.19800000000000001</v>
      </c>
      <c r="W11654" s="148">
        <v>78.033000000000001</v>
      </c>
      <c r="X11654" s="148">
        <v>4</v>
      </c>
      <c r="Y11654" s="148">
        <v>0.59199999999999997</v>
      </c>
    </row>
    <row r="11655" spans="11:25" x14ac:dyDescent="0.25">
      <c r="K11655" s="145" t="s">
        <v>9493</v>
      </c>
      <c r="L11655" s="145">
        <v>52</v>
      </c>
      <c r="M11655" s="145">
        <v>189600</v>
      </c>
      <c r="N11655" s="148">
        <v>0.68599999999999905</v>
      </c>
      <c r="O11655" s="148">
        <v>0.59199999999999997</v>
      </c>
      <c r="P11655" s="148">
        <v>0.496</v>
      </c>
      <c r="Q11655" s="148">
        <v>0</v>
      </c>
      <c r="R11655" s="148">
        <v>11</v>
      </c>
      <c r="S11655" s="148">
        <v>0.104</v>
      </c>
      <c r="T11655" s="148">
        <v>-9.1310000000000002</v>
      </c>
      <c r="U11655" s="148">
        <v>1</v>
      </c>
      <c r="V11655" s="148">
        <v>0.16300000000000001</v>
      </c>
      <c r="W11655" s="148">
        <v>103.682999999999</v>
      </c>
      <c r="X11655" s="148">
        <v>3</v>
      </c>
      <c r="Y11655" s="148">
        <v>0.125</v>
      </c>
    </row>
    <row r="11656" spans="11:25" x14ac:dyDescent="0.25">
      <c r="K11656" s="145" t="s">
        <v>3011</v>
      </c>
      <c r="L11656" s="145">
        <v>43</v>
      </c>
      <c r="M11656" s="145">
        <v>196624</v>
      </c>
      <c r="N11656" s="148">
        <v>0.45200000000000001</v>
      </c>
      <c r="O11656" s="148">
        <v>0.79</v>
      </c>
      <c r="P11656" s="148">
        <v>0.77099999999999902</v>
      </c>
      <c r="Q11656" s="148">
        <v>0</v>
      </c>
      <c r="R11656" s="148">
        <v>7</v>
      </c>
      <c r="S11656" s="148">
        <v>0.09</v>
      </c>
      <c r="T11656" s="148">
        <v>-5.1180000000000003</v>
      </c>
      <c r="U11656" s="148">
        <v>1</v>
      </c>
      <c r="V11656" s="148">
        <v>0.32799999999999901</v>
      </c>
      <c r="W11656" s="148">
        <v>83.054000000000002</v>
      </c>
      <c r="X11656" s="148">
        <v>4</v>
      </c>
      <c r="Y11656" s="148">
        <v>0.312</v>
      </c>
    </row>
    <row r="11657" spans="11:25" x14ac:dyDescent="0.25">
      <c r="K11657" s="145" t="s">
        <v>9494</v>
      </c>
      <c r="L11657" s="145">
        <v>40</v>
      </c>
      <c r="M11657" s="145">
        <v>175694</v>
      </c>
      <c r="N11657" s="148">
        <v>0.158</v>
      </c>
      <c r="O11657" s="148">
        <v>0.81699999999999995</v>
      </c>
      <c r="P11657" s="148">
        <v>0.753</v>
      </c>
      <c r="Q11657" s="148">
        <v>0</v>
      </c>
      <c r="R11657" s="148">
        <v>8</v>
      </c>
      <c r="S11657" s="148">
        <v>0.10299999999999999</v>
      </c>
      <c r="T11657" s="148">
        <v>-4.9770000000000003</v>
      </c>
      <c r="U11657" s="148">
        <v>1</v>
      </c>
      <c r="V11657" s="148">
        <v>0.25</v>
      </c>
      <c r="W11657" s="148">
        <v>112.97799999999999</v>
      </c>
      <c r="X11657" s="148">
        <v>4</v>
      </c>
      <c r="Y11657" s="148">
        <v>0.51700000000000002</v>
      </c>
    </row>
    <row r="11658" spans="11:25" x14ac:dyDescent="0.25">
      <c r="K11658" s="145" t="s">
        <v>9495</v>
      </c>
      <c r="L11658" s="145">
        <v>45</v>
      </c>
      <c r="M11658" s="145">
        <v>203737</v>
      </c>
      <c r="N11658" s="148">
        <v>0.41499999999999998</v>
      </c>
      <c r="O11658" s="148">
        <v>0.69099999999999995</v>
      </c>
      <c r="P11658" s="148">
        <v>0.84799999999999998</v>
      </c>
      <c r="Q11658" s="148">
        <v>0</v>
      </c>
      <c r="R11658" s="148">
        <v>6</v>
      </c>
      <c r="S11658" s="148">
        <v>0.57199999999999995</v>
      </c>
      <c r="T11658" s="148">
        <v>-7.6319999999999997</v>
      </c>
      <c r="U11658" s="148">
        <v>1</v>
      </c>
      <c r="V11658" s="148">
        <v>9.5000000000000001E-2</v>
      </c>
      <c r="W11658" s="148">
        <v>104.977</v>
      </c>
      <c r="X11658" s="148">
        <v>4</v>
      </c>
      <c r="Y11658" s="148">
        <v>0.65300000000000002</v>
      </c>
    </row>
    <row r="11659" spans="11:25" x14ac:dyDescent="0.25">
      <c r="K11659" s="145" t="s">
        <v>9496</v>
      </c>
      <c r="L11659" s="145">
        <v>41</v>
      </c>
      <c r="M11659" s="145">
        <v>269080</v>
      </c>
      <c r="N11659" s="148">
        <v>0.40399999999999903</v>
      </c>
      <c r="O11659" s="148">
        <v>0.55000000000000004</v>
      </c>
      <c r="P11659" s="148">
        <v>0.80799999999999905</v>
      </c>
      <c r="Q11659" s="148">
        <v>0</v>
      </c>
      <c r="R11659" s="148">
        <v>0</v>
      </c>
      <c r="S11659" s="148">
        <v>8.1900000000000001E-2</v>
      </c>
      <c r="T11659" s="148">
        <v>-6.3570000000000002</v>
      </c>
      <c r="U11659" s="148">
        <v>1</v>
      </c>
      <c r="V11659" s="148">
        <v>0.309</v>
      </c>
      <c r="W11659" s="148">
        <v>68.775999999999996</v>
      </c>
      <c r="X11659" s="148">
        <v>4</v>
      </c>
      <c r="Y11659" s="148">
        <v>0.39299999999999902</v>
      </c>
    </row>
    <row r="11660" spans="11:25" x14ac:dyDescent="0.25">
      <c r="K11660" s="145" t="s">
        <v>9497</v>
      </c>
      <c r="L11660" s="145">
        <v>52</v>
      </c>
      <c r="M11660" s="145">
        <v>174340</v>
      </c>
      <c r="N11660" s="148">
        <v>4.9099999999999998E-2</v>
      </c>
      <c r="O11660" s="148">
        <v>0.73399999999999999</v>
      </c>
      <c r="P11660" s="148">
        <v>0.42299999999999999</v>
      </c>
      <c r="Q11660" s="148">
        <v>0</v>
      </c>
      <c r="R11660" s="148">
        <v>7</v>
      </c>
      <c r="S11660" s="148">
        <v>0.106</v>
      </c>
      <c r="T11660" s="148">
        <v>-9.3789999999999996</v>
      </c>
      <c r="U11660" s="148">
        <v>0</v>
      </c>
      <c r="V11660" s="148">
        <v>0.33700000000000002</v>
      </c>
      <c r="W11660" s="148">
        <v>87.950999999999993</v>
      </c>
      <c r="X11660" s="148">
        <v>4</v>
      </c>
      <c r="Y11660" s="148">
        <v>0.28399999999999997</v>
      </c>
    </row>
    <row r="11661" spans="11:25" x14ac:dyDescent="0.25">
      <c r="K11661" s="145" t="s">
        <v>9408</v>
      </c>
      <c r="L11661" s="145">
        <v>68</v>
      </c>
      <c r="M11661" s="145">
        <v>278083</v>
      </c>
      <c r="N11661" s="148">
        <v>7.5700000000000003E-2</v>
      </c>
      <c r="O11661" s="148">
        <v>0.74299999999999999</v>
      </c>
      <c r="P11661" s="148">
        <v>0.67900000000000005</v>
      </c>
      <c r="Q11661" s="148">
        <v>0</v>
      </c>
      <c r="R11661" s="148">
        <v>10</v>
      </c>
      <c r="S11661" s="148">
        <v>0.34699999999999998</v>
      </c>
      <c r="T11661" s="148">
        <v>-8.2949999999999999</v>
      </c>
      <c r="U11661" s="148">
        <v>0</v>
      </c>
      <c r="V11661" s="148">
        <v>0.28599999999999998</v>
      </c>
      <c r="W11661" s="148">
        <v>147.75200000000001</v>
      </c>
      <c r="X11661" s="148">
        <v>4</v>
      </c>
      <c r="Y11661" s="148">
        <v>0.61799999999999999</v>
      </c>
    </row>
    <row r="11662" spans="11:25" x14ac:dyDescent="0.25">
      <c r="K11662" s="145" t="s">
        <v>9498</v>
      </c>
      <c r="L11662" s="145">
        <v>71</v>
      </c>
      <c r="M11662" s="145">
        <v>260320</v>
      </c>
      <c r="N11662" s="148">
        <v>4.41E-2</v>
      </c>
      <c r="O11662" s="148">
        <v>0.71499999999999997</v>
      </c>
      <c r="P11662" s="148">
        <v>0.72299999999999998</v>
      </c>
      <c r="Q11662" s="148">
        <v>8.34E-4</v>
      </c>
      <c r="R11662" s="148">
        <v>7</v>
      </c>
      <c r="S11662" s="148">
        <v>0.10199999999999999</v>
      </c>
      <c r="T11662" s="148">
        <v>-3.2629999999999999</v>
      </c>
      <c r="U11662" s="148">
        <v>1</v>
      </c>
      <c r="V11662" s="148">
        <v>0.191</v>
      </c>
      <c r="W11662" s="148">
        <v>77.02</v>
      </c>
      <c r="X11662" s="148">
        <v>4</v>
      </c>
      <c r="Y11662" s="148">
        <v>0.97</v>
      </c>
    </row>
    <row r="11663" spans="11:25" x14ac:dyDescent="0.25">
      <c r="K11663" s="145" t="s">
        <v>3898</v>
      </c>
      <c r="L11663" s="145">
        <v>71</v>
      </c>
      <c r="M11663" s="145">
        <v>209093</v>
      </c>
      <c r="N11663" s="148">
        <v>7.3099999999999998E-2</v>
      </c>
      <c r="O11663" s="148">
        <v>0.56799999999999995</v>
      </c>
      <c r="P11663" s="148">
        <v>0.873</v>
      </c>
      <c r="Q11663" s="148">
        <v>0</v>
      </c>
      <c r="R11663" s="148">
        <v>1</v>
      </c>
      <c r="S11663" s="148">
        <v>0.36699999999999999</v>
      </c>
      <c r="T11663" s="148">
        <v>-5.22</v>
      </c>
      <c r="U11663" s="148">
        <v>1</v>
      </c>
      <c r="V11663" s="148">
        <v>0.26500000000000001</v>
      </c>
      <c r="W11663" s="148">
        <v>106.78299999999901</v>
      </c>
      <c r="X11663" s="148">
        <v>5</v>
      </c>
      <c r="Y11663" s="148">
        <v>0.54700000000000004</v>
      </c>
    </row>
    <row r="11664" spans="11:25" x14ac:dyDescent="0.25">
      <c r="K11664" s="145" t="s">
        <v>9499</v>
      </c>
      <c r="L11664" s="145">
        <v>62</v>
      </c>
      <c r="M11664" s="145">
        <v>195575</v>
      </c>
      <c r="N11664" s="148">
        <v>7.3999999999999996E-2</v>
      </c>
      <c r="O11664" s="148">
        <v>0.53799999999999903</v>
      </c>
      <c r="P11664" s="148">
        <v>0.70799999999999996</v>
      </c>
      <c r="Q11664" s="148">
        <v>3.58E-6</v>
      </c>
      <c r="R11664" s="148">
        <v>2</v>
      </c>
      <c r="S11664" s="148">
        <v>0.28599999999999998</v>
      </c>
      <c r="T11664" s="148">
        <v>-4.4509999999999996</v>
      </c>
      <c r="U11664" s="148">
        <v>1</v>
      </c>
      <c r="V11664" s="148">
        <v>0.38900000000000001</v>
      </c>
      <c r="W11664" s="148">
        <v>77.078999999999994</v>
      </c>
      <c r="X11664" s="148">
        <v>4</v>
      </c>
      <c r="Y11664" s="148">
        <v>0.53200000000000003</v>
      </c>
    </row>
    <row r="11665" spans="11:25" x14ac:dyDescent="0.25">
      <c r="K11665" s="145" t="s">
        <v>9500</v>
      </c>
      <c r="L11665" s="145">
        <v>33</v>
      </c>
      <c r="M11665" s="145">
        <v>199047</v>
      </c>
      <c r="N11665" s="148">
        <v>1.14E-2</v>
      </c>
      <c r="O11665" s="148">
        <v>0.78400000000000003</v>
      </c>
      <c r="P11665" s="148">
        <v>0.91299999999999903</v>
      </c>
      <c r="Q11665" s="148">
        <v>1.6199999999999999E-3</v>
      </c>
      <c r="R11665" s="148">
        <v>1</v>
      </c>
      <c r="S11665" s="148">
        <v>8.3099999999999993E-2</v>
      </c>
      <c r="T11665" s="148">
        <v>-1.208</v>
      </c>
      <c r="U11665" s="148">
        <v>1</v>
      </c>
      <c r="V11665" s="148">
        <v>0.17699999999999999</v>
      </c>
      <c r="W11665" s="148">
        <v>126.054</v>
      </c>
      <c r="X11665" s="148">
        <v>4</v>
      </c>
      <c r="Y11665" s="148">
        <v>0.59</v>
      </c>
    </row>
    <row r="11666" spans="11:25" x14ac:dyDescent="0.25">
      <c r="K11666" s="145" t="s">
        <v>4071</v>
      </c>
      <c r="L11666" s="145">
        <v>34</v>
      </c>
      <c r="M11666" s="145">
        <v>247504</v>
      </c>
      <c r="N11666" s="148">
        <v>7.3099999999999997E-3</v>
      </c>
      <c r="O11666" s="148">
        <v>0.50700000000000001</v>
      </c>
      <c r="P11666" s="148">
        <v>0.88700000000000001</v>
      </c>
      <c r="Q11666" s="148">
        <v>0</v>
      </c>
      <c r="R11666" s="148">
        <v>5</v>
      </c>
      <c r="S11666" s="148">
        <v>0.56200000000000006</v>
      </c>
      <c r="T11666" s="148">
        <v>-4.0839999999999996</v>
      </c>
      <c r="U11666" s="148">
        <v>0</v>
      </c>
      <c r="V11666" s="148">
        <v>0.14099999999999999</v>
      </c>
      <c r="W11666" s="148">
        <v>128.01499999999999</v>
      </c>
      <c r="X11666" s="148">
        <v>4</v>
      </c>
      <c r="Y11666" s="148">
        <v>0.33600000000000002</v>
      </c>
    </row>
    <row r="11667" spans="11:25" x14ac:dyDescent="0.25">
      <c r="K11667" s="145" t="s">
        <v>4064</v>
      </c>
      <c r="L11667" s="145">
        <v>70</v>
      </c>
      <c r="M11667" s="145">
        <v>190416</v>
      </c>
      <c r="N11667" s="148">
        <v>0.186</v>
      </c>
      <c r="O11667" s="148">
        <v>0.58799999999999997</v>
      </c>
      <c r="P11667" s="148">
        <v>0.69699999999999995</v>
      </c>
      <c r="Q11667" s="148">
        <v>2.1899999999999901E-4</v>
      </c>
      <c r="R11667" s="148">
        <v>3</v>
      </c>
      <c r="S11667" s="148">
        <v>0.10299999999999999</v>
      </c>
      <c r="T11667" s="148">
        <v>-4.7439999999999998</v>
      </c>
      <c r="U11667" s="148">
        <v>0</v>
      </c>
      <c r="V11667" s="148">
        <v>3.7199999999999997E-2</v>
      </c>
      <c r="W11667" s="148">
        <v>125.157</v>
      </c>
      <c r="X11667" s="148">
        <v>4</v>
      </c>
      <c r="Y11667" s="148">
        <v>0.22500000000000001</v>
      </c>
    </row>
    <row r="11668" spans="11:25" x14ac:dyDescent="0.25">
      <c r="K11668" s="145" t="s">
        <v>4061</v>
      </c>
      <c r="L11668" s="145">
        <v>94</v>
      </c>
      <c r="M11668" s="145">
        <v>238173</v>
      </c>
      <c r="N11668" s="148">
        <v>1.04E-2</v>
      </c>
      <c r="O11668" s="148">
        <v>0.58799999999999997</v>
      </c>
      <c r="P11668" s="148">
        <v>0.67</v>
      </c>
      <c r="Q11668" s="148">
        <v>3.3299999999999999E-6</v>
      </c>
      <c r="R11668" s="148">
        <v>0</v>
      </c>
      <c r="S11668" s="148">
        <v>0.33799999999999902</v>
      </c>
      <c r="T11668" s="148">
        <v>-6.4390000000000001</v>
      </c>
      <c r="U11668" s="148">
        <v>1</v>
      </c>
      <c r="V11668" s="148">
        <v>4.7300000000000002E-2</v>
      </c>
      <c r="W11668" s="148">
        <v>118.158999999999</v>
      </c>
      <c r="X11668" s="148">
        <v>4</v>
      </c>
      <c r="Y11668" s="148">
        <v>0.505</v>
      </c>
    </row>
    <row r="11669" spans="11:25" x14ac:dyDescent="0.25">
      <c r="K11669" s="145" t="s">
        <v>9501</v>
      </c>
      <c r="L11669" s="145">
        <v>10</v>
      </c>
      <c r="M11669" s="145">
        <v>210967</v>
      </c>
      <c r="N11669" s="148">
        <v>4.6899999999999997E-2</v>
      </c>
      <c r="O11669" s="148">
        <v>0.68400000000000005</v>
      </c>
      <c r="P11669" s="148">
        <v>0.81799999999999995</v>
      </c>
      <c r="Q11669" s="148">
        <v>3.3900000000000002E-6</v>
      </c>
      <c r="R11669" s="148">
        <v>4</v>
      </c>
      <c r="S11669" s="148">
        <v>0.11899999999999999</v>
      </c>
      <c r="T11669" s="148">
        <v>-4.4770000000000003</v>
      </c>
      <c r="U11669" s="148">
        <v>0</v>
      </c>
      <c r="V11669" s="148">
        <v>0.128</v>
      </c>
      <c r="W11669" s="148">
        <v>123.93799999999899</v>
      </c>
      <c r="X11669" s="148">
        <v>4</v>
      </c>
      <c r="Y11669" s="148">
        <v>0.33600000000000002</v>
      </c>
    </row>
    <row r="11670" spans="11:25" x14ac:dyDescent="0.25">
      <c r="K11670" s="145" t="s">
        <v>9502</v>
      </c>
      <c r="L11670" s="145">
        <v>68</v>
      </c>
      <c r="M11670" s="145">
        <v>210546</v>
      </c>
      <c r="N11670" s="148">
        <v>4.6699999999999998E-2</v>
      </c>
      <c r="O11670" s="148">
        <v>0.82399999999999995</v>
      </c>
      <c r="P11670" s="148">
        <v>0.745</v>
      </c>
      <c r="Q11670" s="148">
        <v>3.2899999999999898E-5</v>
      </c>
      <c r="R11670" s="148">
        <v>11</v>
      </c>
      <c r="S11670" s="148">
        <v>0.19800000000000001</v>
      </c>
      <c r="T11670" s="148">
        <v>-5.49</v>
      </c>
      <c r="U11670" s="148">
        <v>0</v>
      </c>
      <c r="V11670" s="148">
        <v>7.5499999999999998E-2</v>
      </c>
      <c r="W11670" s="148">
        <v>125.012999999999</v>
      </c>
      <c r="X11670" s="148">
        <v>4</v>
      </c>
      <c r="Y11670" s="148">
        <v>0.88800000000000001</v>
      </c>
    </row>
    <row r="11671" spans="11:25" x14ac:dyDescent="0.25">
      <c r="K11671" s="145" t="s">
        <v>9503</v>
      </c>
      <c r="L11671" s="145">
        <v>77</v>
      </c>
      <c r="M11671" s="145">
        <v>248035</v>
      </c>
      <c r="N11671" s="148">
        <v>1.82E-3</v>
      </c>
      <c r="O11671" s="148">
        <v>0.76</v>
      </c>
      <c r="P11671" s="148">
        <v>0.96399999999999997</v>
      </c>
      <c r="Q11671" s="148">
        <v>0.7</v>
      </c>
      <c r="R11671" s="148">
        <v>2</v>
      </c>
      <c r="S11671" s="148">
        <v>9.74E-2</v>
      </c>
      <c r="T11671" s="148">
        <v>-5.8439999999999896</v>
      </c>
      <c r="U11671" s="148">
        <v>1</v>
      </c>
      <c r="V11671" s="148">
        <v>5.7599999999999998E-2</v>
      </c>
      <c r="W11671" s="148">
        <v>125</v>
      </c>
      <c r="X11671" s="148">
        <v>4</v>
      </c>
      <c r="Y11671" s="148">
        <v>0.64099999999999902</v>
      </c>
    </row>
    <row r="11672" spans="11:25" x14ac:dyDescent="0.25">
      <c r="K11672" s="145" t="s">
        <v>9504</v>
      </c>
      <c r="L11672" s="145">
        <v>63</v>
      </c>
      <c r="M11672" s="145">
        <v>200625</v>
      </c>
      <c r="N11672" s="148">
        <v>3.2599999999999999E-3</v>
      </c>
      <c r="O11672" s="148">
        <v>0.625</v>
      </c>
      <c r="P11672" s="148">
        <v>0.95199999999999996</v>
      </c>
      <c r="Q11672" s="148">
        <v>0</v>
      </c>
      <c r="R11672" s="148">
        <v>3</v>
      </c>
      <c r="S11672" s="148">
        <v>0.38799999999999901</v>
      </c>
      <c r="T11672" s="148">
        <v>-1.6119999999999901</v>
      </c>
      <c r="U11672" s="148">
        <v>0</v>
      </c>
      <c r="V11672" s="148">
        <v>0.13500000000000001</v>
      </c>
      <c r="W11672" s="148">
        <v>128.10399999999899</v>
      </c>
      <c r="X11672" s="148">
        <v>4</v>
      </c>
      <c r="Y11672" s="148">
        <v>0.371</v>
      </c>
    </row>
    <row r="11673" spans="11:25" x14ac:dyDescent="0.25">
      <c r="K11673" s="145" t="s">
        <v>9505</v>
      </c>
      <c r="L11673" s="145">
        <v>69</v>
      </c>
      <c r="M11673" s="145">
        <v>208095</v>
      </c>
      <c r="N11673" s="148">
        <v>1.54E-2</v>
      </c>
      <c r="O11673" s="148">
        <v>0.67700000000000005</v>
      </c>
      <c r="P11673" s="148">
        <v>0.84799999999999998</v>
      </c>
      <c r="Q11673" s="148">
        <v>1.1099999999999899E-3</v>
      </c>
      <c r="R11673" s="148">
        <v>7</v>
      </c>
      <c r="S11673" s="148">
        <v>0.27699999999999902</v>
      </c>
      <c r="T11673" s="148">
        <v>-6.14</v>
      </c>
      <c r="U11673" s="148">
        <v>0</v>
      </c>
      <c r="V11673" s="148">
        <v>7.4099999999999999E-2</v>
      </c>
      <c r="W11673" s="148">
        <v>125.068</v>
      </c>
      <c r="X11673" s="148">
        <v>4</v>
      </c>
      <c r="Y11673" s="148">
        <v>0.46899999999999997</v>
      </c>
    </row>
    <row r="11674" spans="11:25" x14ac:dyDescent="0.25">
      <c r="K11674" s="145" t="s">
        <v>4044</v>
      </c>
      <c r="L11674" s="145">
        <v>89</v>
      </c>
      <c r="M11674" s="145">
        <v>230761</v>
      </c>
      <c r="N11674" s="148">
        <v>1.29E-2</v>
      </c>
      <c r="O11674" s="148">
        <v>0.41399999999999998</v>
      </c>
      <c r="P11674" s="148">
        <v>0.48599999999999999</v>
      </c>
      <c r="Q11674" s="148">
        <v>0</v>
      </c>
      <c r="R11674" s="148">
        <v>6</v>
      </c>
      <c r="S11674" s="148">
        <v>0.111</v>
      </c>
      <c r="T11674" s="148">
        <v>-6.431</v>
      </c>
      <c r="U11674" s="148">
        <v>0</v>
      </c>
      <c r="V11674" s="148">
        <v>3.1099999999999999E-2</v>
      </c>
      <c r="W11674" s="148">
        <v>128.03799999999899</v>
      </c>
      <c r="X11674" s="148">
        <v>4</v>
      </c>
      <c r="Y11674" s="148">
        <v>0.36799999999999999</v>
      </c>
    </row>
    <row r="11675" spans="11:25" x14ac:dyDescent="0.25">
      <c r="K11675" s="145" t="s">
        <v>9506</v>
      </c>
      <c r="L11675" s="145">
        <v>24</v>
      </c>
      <c r="M11675" s="145">
        <v>210004</v>
      </c>
      <c r="N11675" s="148">
        <v>1.29E-2</v>
      </c>
      <c r="O11675" s="148">
        <v>0.63400000000000001</v>
      </c>
      <c r="P11675" s="148">
        <v>0.63200000000000001</v>
      </c>
      <c r="Q11675" s="148">
        <v>4.5300000000000001E-4</v>
      </c>
      <c r="R11675" s="148">
        <v>5</v>
      </c>
      <c r="S11675" s="148">
        <v>0.11599999999999901</v>
      </c>
      <c r="T11675" s="148">
        <v>-4.5199999999999996</v>
      </c>
      <c r="U11675" s="148">
        <v>0</v>
      </c>
      <c r="V11675" s="148">
        <v>3.1300000000000001E-2</v>
      </c>
      <c r="W11675" s="148">
        <v>128.07499999999999</v>
      </c>
      <c r="X11675" s="148">
        <v>4</v>
      </c>
      <c r="Y11675" s="148">
        <v>0.44900000000000001</v>
      </c>
    </row>
    <row r="11676" spans="11:25" x14ac:dyDescent="0.25">
      <c r="K11676" s="145" t="s">
        <v>9507</v>
      </c>
      <c r="L11676" s="145">
        <v>76</v>
      </c>
      <c r="M11676" s="145">
        <v>191258</v>
      </c>
      <c r="N11676" s="148">
        <v>1.24E-3</v>
      </c>
      <c r="O11676" s="148">
        <v>0.71899999999999997</v>
      </c>
      <c r="P11676" s="148">
        <v>0.79</v>
      </c>
      <c r="Q11676" s="148">
        <v>4.4299999999999999E-2</v>
      </c>
      <c r="R11676" s="148">
        <v>11</v>
      </c>
      <c r="S11676" s="148">
        <v>7.8600000000000003E-2</v>
      </c>
      <c r="T11676" s="148">
        <v>-8.7650000000000006</v>
      </c>
      <c r="U11676" s="148">
        <v>0</v>
      </c>
      <c r="V11676" s="148">
        <v>3.7999999999999999E-2</v>
      </c>
      <c r="W11676" s="148">
        <v>118.017</v>
      </c>
      <c r="X11676" s="148">
        <v>4</v>
      </c>
      <c r="Y11676" s="148">
        <v>0.42499999999999999</v>
      </c>
    </row>
    <row r="11677" spans="11:25" x14ac:dyDescent="0.25">
      <c r="K11677" s="145" t="s">
        <v>9508</v>
      </c>
      <c r="L11677" s="145">
        <v>66</v>
      </c>
      <c r="M11677" s="145">
        <v>190821</v>
      </c>
      <c r="N11677" s="148">
        <v>1.72E-2</v>
      </c>
      <c r="O11677" s="148">
        <v>0.54200000000000004</v>
      </c>
      <c r="P11677" s="148">
        <v>0.996</v>
      </c>
      <c r="Q11677" s="148">
        <v>7.7700000000000005E-2</v>
      </c>
      <c r="R11677" s="148">
        <v>4</v>
      </c>
      <c r="S11677" s="148">
        <v>0.61399999999999999</v>
      </c>
      <c r="T11677" s="148">
        <v>-3.1239999999999899</v>
      </c>
      <c r="U11677" s="148">
        <v>1</v>
      </c>
      <c r="V11677" s="148">
        <v>6.2300000000000001E-2</v>
      </c>
      <c r="W11677" s="148">
        <v>125.949</v>
      </c>
      <c r="X11677" s="148">
        <v>4</v>
      </c>
      <c r="Y11677" s="148">
        <v>0.26300000000000001</v>
      </c>
    </row>
    <row r="11678" spans="11:25" x14ac:dyDescent="0.25">
      <c r="K11678" s="145" t="s">
        <v>9509</v>
      </c>
      <c r="L11678" s="145">
        <v>64</v>
      </c>
      <c r="M11678" s="145">
        <v>187868</v>
      </c>
      <c r="N11678" s="148">
        <v>6.1100000000000002E-2</v>
      </c>
      <c r="O11678" s="148">
        <v>0.69</v>
      </c>
      <c r="P11678" s="148">
        <v>0.86199999999999999</v>
      </c>
      <c r="Q11678" s="148">
        <v>1.8499999999999999E-5</v>
      </c>
      <c r="R11678" s="148">
        <v>2</v>
      </c>
      <c r="S11678" s="148">
        <v>0.23799999999999999</v>
      </c>
      <c r="T11678" s="148">
        <v>-4.1539999999999999</v>
      </c>
      <c r="U11678" s="148">
        <v>1</v>
      </c>
      <c r="V11678" s="148">
        <v>9.4399999999999998E-2</v>
      </c>
      <c r="W11678" s="148">
        <v>121.97499999999999</v>
      </c>
      <c r="X11678" s="148">
        <v>4</v>
      </c>
      <c r="Y11678" s="148">
        <v>0.45299999999999901</v>
      </c>
    </row>
    <row r="11679" spans="11:25" x14ac:dyDescent="0.25">
      <c r="K11679" s="145" t="s">
        <v>5670</v>
      </c>
      <c r="L11679" s="145">
        <v>75</v>
      </c>
      <c r="M11679" s="145">
        <v>148125</v>
      </c>
      <c r="N11679" s="148">
        <v>1.16E-3</v>
      </c>
      <c r="O11679" s="148">
        <v>0.60099999999999998</v>
      </c>
      <c r="P11679" s="148">
        <v>0.99</v>
      </c>
      <c r="Q11679" s="148">
        <v>0.52</v>
      </c>
      <c r="R11679" s="148">
        <v>6</v>
      </c>
      <c r="S11679" s="148">
        <v>0.124</v>
      </c>
      <c r="T11679" s="148">
        <v>-3.016</v>
      </c>
      <c r="U11679" s="148">
        <v>1</v>
      </c>
      <c r="V11679" s="148">
        <v>0.33700000000000002</v>
      </c>
      <c r="W11679" s="148">
        <v>127.958</v>
      </c>
      <c r="X11679" s="148">
        <v>4</v>
      </c>
      <c r="Y11679" s="148">
        <v>0.192</v>
      </c>
    </row>
    <row r="11680" spans="11:25" x14ac:dyDescent="0.25">
      <c r="K11680" s="145" t="s">
        <v>9510</v>
      </c>
      <c r="L11680" s="145">
        <v>8</v>
      </c>
      <c r="M11680" s="145">
        <v>237986</v>
      </c>
      <c r="N11680" s="148">
        <v>1.67E-2</v>
      </c>
      <c r="O11680" s="148">
        <v>0.61199999999999999</v>
      </c>
      <c r="P11680" s="148">
        <v>0.875999999999999</v>
      </c>
      <c r="Q11680" s="148">
        <v>0.17499999999999999</v>
      </c>
      <c r="R11680" s="148">
        <v>4</v>
      </c>
      <c r="S11680" s="148">
        <v>0.188999999999999</v>
      </c>
      <c r="T11680" s="148">
        <v>-6.2469999999999999</v>
      </c>
      <c r="U11680" s="148">
        <v>0</v>
      </c>
      <c r="V11680" s="148">
        <v>3.15E-2</v>
      </c>
      <c r="W11680" s="148">
        <v>120.02200000000001</v>
      </c>
      <c r="X11680" s="148">
        <v>4</v>
      </c>
      <c r="Y11680" s="148">
        <v>0.187</v>
      </c>
    </row>
    <row r="11681" spans="11:25" x14ac:dyDescent="0.25">
      <c r="K11681" s="145" t="s">
        <v>9511</v>
      </c>
      <c r="L11681" s="145">
        <v>45</v>
      </c>
      <c r="M11681" s="145">
        <v>181000</v>
      </c>
      <c r="N11681" s="148">
        <v>0.49199999999999999</v>
      </c>
      <c r="O11681" s="148">
        <v>0.621</v>
      </c>
      <c r="P11681" s="148">
        <v>0.84199999999999997</v>
      </c>
      <c r="Q11681" s="148">
        <v>0</v>
      </c>
      <c r="R11681" s="148">
        <v>5</v>
      </c>
      <c r="S11681" s="148">
        <v>0.27</v>
      </c>
      <c r="T11681" s="148">
        <v>-4.8860000000000001</v>
      </c>
      <c r="U11681" s="148">
        <v>1</v>
      </c>
      <c r="V11681" s="148">
        <v>0.158</v>
      </c>
      <c r="W11681" s="148">
        <v>119.761</v>
      </c>
      <c r="X11681" s="148">
        <v>4</v>
      </c>
      <c r="Y11681" s="148">
        <v>0.55000000000000004</v>
      </c>
    </row>
    <row r="11682" spans="11:25" x14ac:dyDescent="0.25">
      <c r="K11682" s="145" t="s">
        <v>9512</v>
      </c>
      <c r="L11682" s="145">
        <v>73</v>
      </c>
      <c r="M11682" s="145">
        <v>221294</v>
      </c>
      <c r="N11682" s="148">
        <v>0.51100000000000001</v>
      </c>
      <c r="O11682" s="148">
        <v>0.28499999999999998</v>
      </c>
      <c r="P11682" s="148">
        <v>0.69399999999999995</v>
      </c>
      <c r="Q11682" s="148">
        <v>1.2799999999999999E-4</v>
      </c>
      <c r="R11682" s="148">
        <v>11</v>
      </c>
      <c r="S11682" s="148">
        <v>0.374</v>
      </c>
      <c r="T11682" s="148">
        <v>-3.3580000000000001</v>
      </c>
      <c r="U11682" s="148">
        <v>1</v>
      </c>
      <c r="V11682" s="148">
        <v>4.82E-2</v>
      </c>
      <c r="W11682" s="148">
        <v>170.124</v>
      </c>
      <c r="X11682" s="148">
        <v>4</v>
      </c>
      <c r="Y11682" s="148">
        <v>0.16300000000000001</v>
      </c>
    </row>
    <row r="11683" spans="11:25" x14ac:dyDescent="0.25">
      <c r="K11683" s="145" t="s">
        <v>9513</v>
      </c>
      <c r="L11683" s="145">
        <v>24</v>
      </c>
      <c r="M11683" s="145">
        <v>195454</v>
      </c>
      <c r="N11683" s="148">
        <v>5.2900000000000003E-2</v>
      </c>
      <c r="O11683" s="148">
        <v>0.72599999999999998</v>
      </c>
      <c r="P11683" s="148">
        <v>0.752</v>
      </c>
      <c r="Q11683" s="148">
        <v>0.14499999999999999</v>
      </c>
      <c r="R11683" s="148">
        <v>7</v>
      </c>
      <c r="S11683" s="148">
        <v>0.20100000000000001</v>
      </c>
      <c r="T11683" s="148">
        <v>-7.4009999999999998</v>
      </c>
      <c r="U11683" s="148">
        <v>0</v>
      </c>
      <c r="V11683" s="148">
        <v>9.3100000000000002E-2</v>
      </c>
      <c r="W11683" s="148">
        <v>128.035</v>
      </c>
      <c r="X11683" s="148">
        <v>4</v>
      </c>
      <c r="Y11683" s="148">
        <v>0.17399999999999999</v>
      </c>
    </row>
    <row r="11684" spans="11:25" x14ac:dyDescent="0.25">
      <c r="K11684" s="145" t="s">
        <v>527</v>
      </c>
      <c r="L11684" s="145">
        <v>98</v>
      </c>
      <c r="M11684" s="145">
        <v>212500</v>
      </c>
      <c r="N11684" s="148">
        <v>0.153</v>
      </c>
      <c r="O11684" s="148">
        <v>0.84099999999999997</v>
      </c>
      <c r="P11684" s="148">
        <v>0.79799999999999904</v>
      </c>
      <c r="Q11684" s="148">
        <v>3.3299999999999999E-6</v>
      </c>
      <c r="R11684" s="148">
        <v>1</v>
      </c>
      <c r="S11684" s="148">
        <v>6.1800000000000001E-2</v>
      </c>
      <c r="T11684" s="148">
        <v>-4.2060000000000004</v>
      </c>
      <c r="U11684" s="148">
        <v>0</v>
      </c>
      <c r="V11684" s="148">
        <v>0.22899999999999901</v>
      </c>
      <c r="W11684" s="148">
        <v>95.947999999999993</v>
      </c>
      <c r="X11684" s="148">
        <v>4</v>
      </c>
      <c r="Y11684" s="148">
        <v>0.59099999999999997</v>
      </c>
    </row>
    <row r="11685" spans="11:25" x14ac:dyDescent="0.25">
      <c r="K11685" s="145" t="s">
        <v>4075</v>
      </c>
      <c r="L11685" s="145">
        <v>100</v>
      </c>
      <c r="M11685" s="145">
        <v>214289</v>
      </c>
      <c r="N11685" s="148">
        <v>0.191</v>
      </c>
      <c r="O11685" s="148">
        <v>0.68700000000000006</v>
      </c>
      <c r="P11685" s="148">
        <v>0.79200000000000004</v>
      </c>
      <c r="Q11685" s="148">
        <v>0</v>
      </c>
      <c r="R11685" s="148">
        <v>5</v>
      </c>
      <c r="S11685" s="148">
        <v>0.16699999999999901</v>
      </c>
      <c r="T11685" s="148">
        <v>-2.7489999999999899</v>
      </c>
      <c r="U11685" s="148">
        <v>1</v>
      </c>
      <c r="V11685" s="148">
        <v>4.5199999999999997E-2</v>
      </c>
      <c r="W11685" s="148">
        <v>100.015</v>
      </c>
      <c r="X11685" s="148">
        <v>4</v>
      </c>
      <c r="Y11685" s="148">
        <v>0.67099999999999904</v>
      </c>
    </row>
    <row r="11686" spans="11:25" x14ac:dyDescent="0.25">
      <c r="K11686" s="145" t="s">
        <v>9514</v>
      </c>
      <c r="L11686" s="145">
        <v>65</v>
      </c>
      <c r="M11686" s="145">
        <v>226875</v>
      </c>
      <c r="N11686" s="148">
        <v>9.0900000000000009E-3</v>
      </c>
      <c r="O11686" s="148">
        <v>0.25</v>
      </c>
      <c r="P11686" s="148">
        <v>0.90900000000000003</v>
      </c>
      <c r="Q11686" s="148">
        <v>0.84799999999999998</v>
      </c>
      <c r="R11686" s="148">
        <v>4</v>
      </c>
      <c r="S11686" s="148">
        <v>0.13600000000000001</v>
      </c>
      <c r="T11686" s="148">
        <v>-5.407</v>
      </c>
      <c r="U11686" s="148">
        <v>1</v>
      </c>
      <c r="V11686" s="148">
        <v>4.1399999999999999E-2</v>
      </c>
      <c r="W11686" s="148">
        <v>128.02500000000001</v>
      </c>
      <c r="X11686" s="148">
        <v>4</v>
      </c>
      <c r="Y11686" s="148">
        <v>0.32200000000000001</v>
      </c>
    </row>
    <row r="11687" spans="11:25" x14ac:dyDescent="0.25">
      <c r="K11687" s="145" t="s">
        <v>9515</v>
      </c>
      <c r="L11687" s="145">
        <v>62</v>
      </c>
      <c r="M11687" s="145">
        <v>347213</v>
      </c>
      <c r="N11687" s="148">
        <v>0.14000000000000001</v>
      </c>
      <c r="O11687" s="148">
        <v>0.626</v>
      </c>
      <c r="P11687" s="148">
        <v>0.755</v>
      </c>
      <c r="Q11687" s="148">
        <v>0.38600000000000001</v>
      </c>
      <c r="R11687" s="148">
        <v>6</v>
      </c>
      <c r="S11687" s="148">
        <v>9.3799999999999994E-2</v>
      </c>
      <c r="T11687" s="148">
        <v>-10.491</v>
      </c>
      <c r="U11687" s="148">
        <v>0</v>
      </c>
      <c r="V11687" s="148">
        <v>3.3700000000000001E-2</v>
      </c>
      <c r="W11687" s="148">
        <v>122.008</v>
      </c>
      <c r="X11687" s="148">
        <v>4</v>
      </c>
      <c r="Y11687" s="148">
        <v>0.372</v>
      </c>
    </row>
    <row r="11688" spans="11:25" x14ac:dyDescent="0.25">
      <c r="K11688" s="145" t="s">
        <v>4085</v>
      </c>
      <c r="L11688" s="145">
        <v>67</v>
      </c>
      <c r="M11688" s="145">
        <v>297782</v>
      </c>
      <c r="N11688" s="148">
        <v>0.251</v>
      </c>
      <c r="O11688" s="148">
        <v>0.42199999999999999</v>
      </c>
      <c r="P11688" s="148">
        <v>0.67700000000000005</v>
      </c>
      <c r="Q11688" s="148">
        <v>3.5499999999999999E-6</v>
      </c>
      <c r="R11688" s="148">
        <v>11</v>
      </c>
      <c r="S11688" s="148">
        <v>0.16</v>
      </c>
      <c r="T11688" s="148">
        <v>-5.76</v>
      </c>
      <c r="U11688" s="148">
        <v>1</v>
      </c>
      <c r="V11688" s="148">
        <v>3.6499999999999998E-2</v>
      </c>
      <c r="W11688" s="148">
        <v>150.131</v>
      </c>
      <c r="X11688" s="148">
        <v>4</v>
      </c>
      <c r="Y11688" s="148">
        <v>0.14599999999999999</v>
      </c>
    </row>
    <row r="11689" spans="11:25" x14ac:dyDescent="0.25">
      <c r="K11689" s="145" t="s">
        <v>5675</v>
      </c>
      <c r="L11689" s="145">
        <v>70</v>
      </c>
      <c r="M11689" s="145">
        <v>165714</v>
      </c>
      <c r="N11689" s="148">
        <v>8.1200000000000005E-3</v>
      </c>
      <c r="O11689" s="148">
        <v>0.65300000000000002</v>
      </c>
      <c r="P11689" s="148">
        <v>0.94599999999999995</v>
      </c>
      <c r="Q11689" s="148">
        <v>2.0699999999999999E-4</v>
      </c>
      <c r="R11689" s="148">
        <v>5</v>
      </c>
      <c r="S11689" s="148">
        <v>0.126</v>
      </c>
      <c r="T11689" s="148">
        <v>-3.7569999999999899</v>
      </c>
      <c r="U11689" s="148">
        <v>0</v>
      </c>
      <c r="V11689" s="148">
        <v>5.5599999999999997E-2</v>
      </c>
      <c r="W11689" s="148">
        <v>125.96599999999999</v>
      </c>
      <c r="X11689" s="148">
        <v>4</v>
      </c>
      <c r="Y11689" s="148">
        <v>0.65300000000000002</v>
      </c>
    </row>
    <row r="11690" spans="11:25" x14ac:dyDescent="0.25">
      <c r="K11690" s="145" t="s">
        <v>5239</v>
      </c>
      <c r="L11690" s="145">
        <v>77</v>
      </c>
      <c r="M11690" s="145">
        <v>193320</v>
      </c>
      <c r="N11690" s="148">
        <v>0.3</v>
      </c>
      <c r="O11690" s="148">
        <v>0.68799999999999994</v>
      </c>
      <c r="P11690" s="148">
        <v>0.68799999999999994</v>
      </c>
      <c r="Q11690" s="148">
        <v>0</v>
      </c>
      <c r="R11690" s="148">
        <v>3</v>
      </c>
      <c r="S11690" s="148">
        <v>9.8199999999999996E-2</v>
      </c>
      <c r="T11690" s="148">
        <v>-5.84</v>
      </c>
      <c r="U11690" s="148">
        <v>1</v>
      </c>
      <c r="V11690" s="148">
        <v>3.5700000000000003E-2</v>
      </c>
      <c r="W11690" s="148">
        <v>114.011</v>
      </c>
      <c r="X11690" s="148">
        <v>4</v>
      </c>
      <c r="Y11690" s="148">
        <v>0.45100000000000001</v>
      </c>
    </row>
    <row r="11691" spans="11:25" x14ac:dyDescent="0.25">
      <c r="K11691" s="145" t="s">
        <v>5828</v>
      </c>
      <c r="L11691" s="145">
        <v>69</v>
      </c>
      <c r="M11691" s="145">
        <v>232936</v>
      </c>
      <c r="N11691" s="148">
        <v>3.9800000000000002E-2</v>
      </c>
      <c r="O11691" s="148">
        <v>0.29399999999999998</v>
      </c>
      <c r="P11691" s="148">
        <v>0.69699999999999995</v>
      </c>
      <c r="Q11691" s="148">
        <v>1.1E-4</v>
      </c>
      <c r="R11691" s="148">
        <v>6</v>
      </c>
      <c r="S11691" s="148">
        <v>0.13600000000000001</v>
      </c>
      <c r="T11691" s="148">
        <v>-6.0289999999999999</v>
      </c>
      <c r="U11691" s="148">
        <v>1</v>
      </c>
      <c r="V11691" s="148">
        <v>0.128</v>
      </c>
      <c r="W11691" s="148">
        <v>160.566</v>
      </c>
      <c r="X11691" s="148">
        <v>4</v>
      </c>
      <c r="Y11691" s="148">
        <v>0.183</v>
      </c>
    </row>
    <row r="11692" spans="11:25" x14ac:dyDescent="0.25">
      <c r="K11692" s="145" t="s">
        <v>9516</v>
      </c>
      <c r="L11692" s="145">
        <v>39</v>
      </c>
      <c r="M11692" s="145">
        <v>281266</v>
      </c>
      <c r="N11692" s="148">
        <v>0.251</v>
      </c>
      <c r="O11692" s="148">
        <v>0.71699999999999997</v>
      </c>
      <c r="P11692" s="148">
        <v>0.752</v>
      </c>
      <c r="Q11692" s="148">
        <v>4.6799999999999999E-4</v>
      </c>
      <c r="R11692" s="148">
        <v>0</v>
      </c>
      <c r="S11692" s="148">
        <v>8.0199999999999994E-2</v>
      </c>
      <c r="T11692" s="148">
        <v>-6.9329999999999998</v>
      </c>
      <c r="U11692" s="148">
        <v>1</v>
      </c>
      <c r="V11692" s="148">
        <v>6.5000000000000002E-2</v>
      </c>
      <c r="W11692" s="148">
        <v>123.97</v>
      </c>
      <c r="X11692" s="148">
        <v>4</v>
      </c>
      <c r="Y11692" s="148">
        <v>0.14000000000000001</v>
      </c>
    </row>
    <row r="11693" spans="11:25" x14ac:dyDescent="0.25">
      <c r="K11693" s="145" t="s">
        <v>9517</v>
      </c>
      <c r="L11693" s="145">
        <v>52</v>
      </c>
      <c r="M11693" s="145">
        <v>253770</v>
      </c>
      <c r="N11693" s="148">
        <v>8.5300000000000001E-2</v>
      </c>
      <c r="O11693" s="148">
        <v>0.69899999999999995</v>
      </c>
      <c r="P11693" s="148">
        <v>0.94</v>
      </c>
      <c r="Q11693" s="148">
        <v>0</v>
      </c>
      <c r="R11693" s="148">
        <v>8</v>
      </c>
      <c r="S11693" s="148">
        <v>0.33600000000000002</v>
      </c>
      <c r="T11693" s="148">
        <v>-5.9689999999999896</v>
      </c>
      <c r="U11693" s="148">
        <v>0</v>
      </c>
      <c r="V11693" s="148">
        <v>0.20799999999999999</v>
      </c>
      <c r="W11693" s="148">
        <v>122.07899999999999</v>
      </c>
      <c r="X11693" s="148">
        <v>3</v>
      </c>
      <c r="Y11693" s="148">
        <v>0.65200000000000002</v>
      </c>
    </row>
    <row r="11694" spans="11:25" x14ac:dyDescent="0.25">
      <c r="K11694" s="145" t="s">
        <v>9518</v>
      </c>
      <c r="L11694" s="145">
        <v>63</v>
      </c>
      <c r="M11694" s="145">
        <v>180999</v>
      </c>
      <c r="N11694" s="148">
        <v>9.1599999999999997E-3</v>
      </c>
      <c r="O11694" s="148">
        <v>0.69499999999999995</v>
      </c>
      <c r="P11694" s="148">
        <v>0.84799999999999998</v>
      </c>
      <c r="Q11694" s="148">
        <v>0.109</v>
      </c>
      <c r="R11694" s="148">
        <v>3</v>
      </c>
      <c r="S11694" s="148">
        <v>0.12</v>
      </c>
      <c r="T11694" s="148">
        <v>-6.0679999999999996</v>
      </c>
      <c r="U11694" s="148">
        <v>0</v>
      </c>
      <c r="V11694" s="148">
        <v>5.0599999999999999E-2</v>
      </c>
      <c r="W11694" s="148">
        <v>122.027999999999</v>
      </c>
      <c r="X11694" s="148">
        <v>4</v>
      </c>
      <c r="Y11694" s="148">
        <v>0.79700000000000004</v>
      </c>
    </row>
    <row r="11695" spans="11:25" x14ac:dyDescent="0.25">
      <c r="K11695" s="145" t="s">
        <v>3188</v>
      </c>
      <c r="L11695" s="145">
        <v>72</v>
      </c>
      <c r="M11695" s="145">
        <v>189401</v>
      </c>
      <c r="N11695" s="148">
        <v>8.2900000000000001E-2</v>
      </c>
      <c r="O11695" s="148">
        <v>0.60699999999999998</v>
      </c>
      <c r="P11695" s="148">
        <v>0.74</v>
      </c>
      <c r="Q11695" s="148">
        <v>0</v>
      </c>
      <c r="R11695" s="148">
        <v>4</v>
      </c>
      <c r="S11695" s="148">
        <v>0.105</v>
      </c>
      <c r="T11695" s="148">
        <v>-4.7930000000000001</v>
      </c>
      <c r="U11695" s="148">
        <v>0</v>
      </c>
      <c r="V11695" s="148">
        <v>0.17199999999999999</v>
      </c>
      <c r="W11695" s="148">
        <v>108.05</v>
      </c>
      <c r="X11695" s="148">
        <v>4</v>
      </c>
      <c r="Y11695" s="148">
        <v>0.218999999999999</v>
      </c>
    </row>
    <row r="11696" spans="11:25" x14ac:dyDescent="0.25">
      <c r="K11696" s="145" t="s">
        <v>9519</v>
      </c>
      <c r="L11696" s="145">
        <v>62</v>
      </c>
      <c r="M11696" s="145">
        <v>191160</v>
      </c>
      <c r="N11696" s="148">
        <v>0.10199999999999999</v>
      </c>
      <c r="O11696" s="148">
        <v>0.67900000000000005</v>
      </c>
      <c r="P11696" s="148">
        <v>0.98499999999999999</v>
      </c>
      <c r="Q11696" s="148">
        <v>1.0699999999999999E-2</v>
      </c>
      <c r="R11696" s="148">
        <v>7</v>
      </c>
      <c r="S11696" s="148">
        <v>0.33</v>
      </c>
      <c r="T11696" s="148">
        <v>-3.35699999999999</v>
      </c>
      <c r="U11696" s="148">
        <v>1</v>
      </c>
      <c r="V11696" s="148">
        <v>6.1699999999999998E-2</v>
      </c>
      <c r="W11696" s="148">
        <v>124.95299999999899</v>
      </c>
      <c r="X11696" s="148">
        <v>4</v>
      </c>
      <c r="Y11696" s="148">
        <v>0.46200000000000002</v>
      </c>
    </row>
    <row r="11697" spans="11:25" x14ac:dyDescent="0.25">
      <c r="K11697" s="145" t="s">
        <v>9520</v>
      </c>
      <c r="L11697" s="145">
        <v>60</v>
      </c>
      <c r="M11697" s="145">
        <v>185280</v>
      </c>
      <c r="N11697" s="148">
        <v>5.77E-3</v>
      </c>
      <c r="O11697" s="148">
        <v>0.67900000000000005</v>
      </c>
      <c r="P11697" s="148">
        <v>0.88</v>
      </c>
      <c r="Q11697" s="148">
        <v>8.7499999999999994E-2</v>
      </c>
      <c r="R11697" s="148">
        <v>3</v>
      </c>
      <c r="S11697" s="148">
        <v>7.2499999999999995E-2</v>
      </c>
      <c r="T11697" s="148">
        <v>-5.4619999999999997</v>
      </c>
      <c r="U11697" s="148">
        <v>1</v>
      </c>
      <c r="V11697" s="148">
        <v>5.2999999999999999E-2</v>
      </c>
      <c r="W11697" s="148">
        <v>125.005</v>
      </c>
      <c r="X11697" s="148">
        <v>4</v>
      </c>
      <c r="Y11697" s="148">
        <v>0.58199999999999996</v>
      </c>
    </row>
    <row r="11698" spans="11:25" x14ac:dyDescent="0.25">
      <c r="K11698" s="145" t="s">
        <v>9521</v>
      </c>
      <c r="L11698" s="145">
        <v>70</v>
      </c>
      <c r="M11698" s="145">
        <v>214670</v>
      </c>
      <c r="N11698" s="148">
        <v>1.5299999999999999E-3</v>
      </c>
      <c r="O11698" s="148">
        <v>0.54500000000000004</v>
      </c>
      <c r="P11698" s="148">
        <v>0.747</v>
      </c>
      <c r="Q11698" s="148">
        <v>3.9699999999999996E-3</v>
      </c>
      <c r="R11698" s="148">
        <v>6</v>
      </c>
      <c r="S11698" s="148">
        <v>0.13500000000000001</v>
      </c>
      <c r="T11698" s="148">
        <v>-4.8769999999999998</v>
      </c>
      <c r="U11698" s="148">
        <v>0</v>
      </c>
      <c r="V11698" s="148">
        <v>4.2900000000000001E-2</v>
      </c>
      <c r="W11698" s="148">
        <v>128.04499999999999</v>
      </c>
      <c r="X11698" s="148">
        <v>4</v>
      </c>
      <c r="Y11698" s="148">
        <v>0.22399999999999901</v>
      </c>
    </row>
    <row r="11699" spans="11:25" x14ac:dyDescent="0.25">
      <c r="K11699" s="145" t="s">
        <v>9522</v>
      </c>
      <c r="L11699" s="145">
        <v>58</v>
      </c>
      <c r="M11699" s="145">
        <v>240893</v>
      </c>
      <c r="N11699" s="148">
        <v>0.106</v>
      </c>
      <c r="O11699" s="148">
        <v>0.47799999999999998</v>
      </c>
      <c r="P11699" s="148">
        <v>0.65500000000000003</v>
      </c>
      <c r="Q11699" s="148">
        <v>5.5400000000000003E-6</v>
      </c>
      <c r="R11699" s="148">
        <v>2</v>
      </c>
      <c r="S11699" s="148">
        <v>0.123</v>
      </c>
      <c r="T11699" s="148">
        <v>-4.2009999999999996</v>
      </c>
      <c r="U11699" s="148">
        <v>0</v>
      </c>
      <c r="V11699" s="148">
        <v>4.4499999999999998E-2</v>
      </c>
      <c r="W11699" s="148">
        <v>124.756</v>
      </c>
      <c r="X11699" s="148">
        <v>4</v>
      </c>
      <c r="Y11699" s="148">
        <v>0.16600000000000001</v>
      </c>
    </row>
    <row r="11700" spans="11:25" x14ac:dyDescent="0.25">
      <c r="K11700" s="145" t="s">
        <v>9523</v>
      </c>
      <c r="L11700" s="145">
        <v>62</v>
      </c>
      <c r="M11700" s="145">
        <v>194098</v>
      </c>
      <c r="N11700" s="148">
        <v>1.7600000000000001E-2</v>
      </c>
      <c r="O11700" s="148">
        <v>0.57499999999999996</v>
      </c>
      <c r="P11700" s="148">
        <v>0.95399999999999996</v>
      </c>
      <c r="Q11700" s="148">
        <v>5.0599999999999999E-2</v>
      </c>
      <c r="R11700" s="148">
        <v>1</v>
      </c>
      <c r="S11700" s="148">
        <v>6.1100000000000002E-2</v>
      </c>
      <c r="T11700" s="148">
        <v>-3.093</v>
      </c>
      <c r="U11700" s="148">
        <v>0</v>
      </c>
      <c r="V11700" s="148">
        <v>4.4200000000000003E-2</v>
      </c>
      <c r="W11700" s="148">
        <v>124.97799999999999</v>
      </c>
      <c r="X11700" s="148">
        <v>4</v>
      </c>
      <c r="Y11700" s="148">
        <v>8.8200000000000001E-2</v>
      </c>
    </row>
    <row r="11701" spans="11:25" x14ac:dyDescent="0.25">
      <c r="K11701" s="145" t="s">
        <v>5724</v>
      </c>
      <c r="L11701" s="145">
        <v>55</v>
      </c>
      <c r="M11701" s="145">
        <v>178177</v>
      </c>
      <c r="N11701" s="148">
        <v>6.7999999999999896E-4</v>
      </c>
      <c r="O11701" s="148">
        <v>0.73099999999999998</v>
      </c>
      <c r="P11701" s="148">
        <v>0.96</v>
      </c>
      <c r="Q11701" s="148">
        <v>0.20300000000000001</v>
      </c>
      <c r="R11701" s="148">
        <v>1</v>
      </c>
      <c r="S11701" s="148">
        <v>0.10299999999999999</v>
      </c>
      <c r="T11701" s="148">
        <v>-5.4260000000000002</v>
      </c>
      <c r="U11701" s="148">
        <v>1</v>
      </c>
      <c r="V11701" s="148">
        <v>6.3399999999999998E-2</v>
      </c>
      <c r="W11701" s="148">
        <v>121.009</v>
      </c>
      <c r="X11701" s="148">
        <v>4</v>
      </c>
      <c r="Y11701" s="148">
        <v>0.26600000000000001</v>
      </c>
    </row>
    <row r="11702" spans="11:25" x14ac:dyDescent="0.25">
      <c r="K11702" s="145" t="s">
        <v>4054</v>
      </c>
      <c r="L11702" s="145">
        <v>81</v>
      </c>
      <c r="M11702" s="145">
        <v>196214</v>
      </c>
      <c r="N11702" s="148">
        <v>1.8100000000000002E-2</v>
      </c>
      <c r="O11702" s="148">
        <v>0.68400000000000005</v>
      </c>
      <c r="P11702" s="148">
        <v>0.81599999999999995</v>
      </c>
      <c r="Q11702" s="148">
        <v>0</v>
      </c>
      <c r="R11702" s="148">
        <v>10</v>
      </c>
      <c r="S11702" s="148">
        <v>2.2200000000000001E-2</v>
      </c>
      <c r="T11702" s="148">
        <v>-5.2110000000000003</v>
      </c>
      <c r="U11702" s="148">
        <v>0</v>
      </c>
      <c r="V11702" s="148">
        <v>3.2199999999999999E-2</v>
      </c>
      <c r="W11702" s="148">
        <v>121.99299999999999</v>
      </c>
      <c r="X11702" s="148">
        <v>4</v>
      </c>
      <c r="Y11702" s="148">
        <v>0.70199999999999996</v>
      </c>
    </row>
    <row r="11703" spans="11:25" x14ac:dyDescent="0.25">
      <c r="K11703" s="145" t="s">
        <v>9524</v>
      </c>
      <c r="L11703" s="145">
        <v>58</v>
      </c>
      <c r="M11703" s="145">
        <v>193170</v>
      </c>
      <c r="N11703" s="148">
        <v>0.22500000000000001</v>
      </c>
      <c r="O11703" s="148">
        <v>0.48699999999999999</v>
      </c>
      <c r="P11703" s="148">
        <v>0.84599999999999997</v>
      </c>
      <c r="Q11703" s="148">
        <v>0.35499999999999998</v>
      </c>
      <c r="R11703" s="148">
        <v>2</v>
      </c>
      <c r="S11703" s="148">
        <v>0.41</v>
      </c>
      <c r="T11703" s="148">
        <v>-4.016</v>
      </c>
      <c r="U11703" s="148">
        <v>1</v>
      </c>
      <c r="V11703" s="148">
        <v>5.5500000000000001E-2</v>
      </c>
      <c r="W11703" s="148">
        <v>122.97799999999999</v>
      </c>
      <c r="X11703" s="148">
        <v>4</v>
      </c>
      <c r="Y11703" s="148">
        <v>0.36699999999999999</v>
      </c>
    </row>
    <row r="11704" spans="11:25" x14ac:dyDescent="0.25">
      <c r="K11704" s="145" t="s">
        <v>6773</v>
      </c>
      <c r="L11704" s="145">
        <v>66</v>
      </c>
      <c r="M11704" s="145">
        <v>166722</v>
      </c>
      <c r="N11704" s="148">
        <v>5.0400000000000002E-3</v>
      </c>
      <c r="O11704" s="148">
        <v>0.86399999999999999</v>
      </c>
      <c r="P11704" s="148">
        <v>0.74299999999999999</v>
      </c>
      <c r="Q11704" s="148">
        <v>7.0800000000000002E-2</v>
      </c>
      <c r="R11704" s="148">
        <v>7</v>
      </c>
      <c r="S11704" s="148">
        <v>5.8999999999999997E-2</v>
      </c>
      <c r="T11704" s="148">
        <v>-6.431</v>
      </c>
      <c r="U11704" s="148">
        <v>1</v>
      </c>
      <c r="V11704" s="148">
        <v>8.8900000000000007E-2</v>
      </c>
      <c r="W11704" s="148">
        <v>117.937</v>
      </c>
      <c r="X11704" s="148">
        <v>4</v>
      </c>
      <c r="Y11704" s="148">
        <v>0.88700000000000001</v>
      </c>
    </row>
    <row r="11705" spans="11:25" x14ac:dyDescent="0.25">
      <c r="K11705" s="145" t="s">
        <v>9525</v>
      </c>
      <c r="L11705" s="145">
        <v>53</v>
      </c>
      <c r="M11705" s="145">
        <v>173658</v>
      </c>
      <c r="N11705" s="148">
        <v>3.0599999999999998E-3</v>
      </c>
      <c r="O11705" s="148">
        <v>0.85899999999999999</v>
      </c>
      <c r="P11705" s="148">
        <v>0.88300000000000001</v>
      </c>
      <c r="Q11705" s="148">
        <v>0.28399999999999997</v>
      </c>
      <c r="R11705" s="148">
        <v>9</v>
      </c>
      <c r="S11705" s="148">
        <v>8.1100000000000005E-2</v>
      </c>
      <c r="T11705" s="148">
        <v>-4.5019999999999998</v>
      </c>
      <c r="U11705" s="148">
        <v>1</v>
      </c>
      <c r="V11705" s="148">
        <v>6.8900000000000003E-2</v>
      </c>
      <c r="W11705" s="148">
        <v>123.01799999999901</v>
      </c>
      <c r="X11705" s="148">
        <v>4</v>
      </c>
      <c r="Y11705" s="148">
        <v>0.245</v>
      </c>
    </row>
    <row r="11706" spans="11:25" x14ac:dyDescent="0.25">
      <c r="K11706" s="145" t="s">
        <v>9526</v>
      </c>
      <c r="L11706" s="145">
        <v>58</v>
      </c>
      <c r="M11706" s="145">
        <v>151020</v>
      </c>
      <c r="N11706" s="148">
        <v>1.16E-3</v>
      </c>
      <c r="O11706" s="148">
        <v>0.60199999999999998</v>
      </c>
      <c r="P11706" s="148">
        <v>0.95099999999999996</v>
      </c>
      <c r="Q11706" s="148">
        <v>0.60899999999999999</v>
      </c>
      <c r="R11706" s="148">
        <v>0</v>
      </c>
      <c r="S11706" s="148">
        <v>0.39200000000000002</v>
      </c>
      <c r="T11706" s="148">
        <v>-3.9689999999999999</v>
      </c>
      <c r="U11706" s="148">
        <v>1</v>
      </c>
      <c r="V11706" s="148">
        <v>6.9900000000000004E-2</v>
      </c>
      <c r="W11706" s="148">
        <v>125.005</v>
      </c>
      <c r="X11706" s="148">
        <v>4</v>
      </c>
      <c r="Y11706" s="148">
        <v>0.34499999999999997</v>
      </c>
    </row>
    <row r="11707" spans="11:25" x14ac:dyDescent="0.25">
      <c r="K11707" s="145" t="s">
        <v>9527</v>
      </c>
      <c r="L11707" s="145">
        <v>53</v>
      </c>
      <c r="M11707" s="145">
        <v>212893</v>
      </c>
      <c r="N11707" s="148">
        <v>2.7E-2</v>
      </c>
      <c r="O11707" s="148">
        <v>0.627</v>
      </c>
      <c r="P11707" s="148">
        <v>0.88300000000000001</v>
      </c>
      <c r="Q11707" s="148">
        <v>0.17199999999999999</v>
      </c>
      <c r="R11707" s="148">
        <v>0</v>
      </c>
      <c r="S11707" s="148">
        <v>9.1700000000000004E-2</v>
      </c>
      <c r="T11707" s="148">
        <v>-6.915</v>
      </c>
      <c r="U11707" s="148">
        <v>1</v>
      </c>
      <c r="V11707" s="148">
        <v>8.1000000000000003E-2</v>
      </c>
      <c r="W11707" s="148">
        <v>124</v>
      </c>
      <c r="X11707" s="148">
        <v>4</v>
      </c>
      <c r="Y11707" s="148">
        <v>0.47899999999999998</v>
      </c>
    </row>
    <row r="11708" spans="11:25" x14ac:dyDescent="0.25">
      <c r="K11708" s="145" t="s">
        <v>9528</v>
      </c>
      <c r="L11708" s="145">
        <v>56</v>
      </c>
      <c r="M11708" s="145">
        <v>249340</v>
      </c>
      <c r="N11708" s="148">
        <v>1.1199999999999999E-3</v>
      </c>
      <c r="O11708" s="148">
        <v>0.51700000000000002</v>
      </c>
      <c r="P11708" s="148">
        <v>0.98099999999999998</v>
      </c>
      <c r="Q11708" s="148">
        <v>4.5600000000000002E-2</v>
      </c>
      <c r="R11708" s="148">
        <v>7</v>
      </c>
      <c r="S11708" s="148">
        <v>9.4700000000000006E-2</v>
      </c>
      <c r="T11708" s="148">
        <v>-3.5419999999999998</v>
      </c>
      <c r="U11708" s="148">
        <v>1</v>
      </c>
      <c r="V11708" s="148">
        <v>7.6100000000000001E-2</v>
      </c>
      <c r="W11708" s="148">
        <v>174.07400000000001</v>
      </c>
      <c r="X11708" s="148">
        <v>4</v>
      </c>
      <c r="Y11708" s="148">
        <v>0.38600000000000001</v>
      </c>
    </row>
    <row r="11709" spans="11:25" x14ac:dyDescent="0.25">
      <c r="K11709" s="145" t="s">
        <v>9529</v>
      </c>
      <c r="L11709" s="145">
        <v>64</v>
      </c>
      <c r="M11709" s="145">
        <v>166867</v>
      </c>
      <c r="N11709" s="148">
        <v>3.2399999999999998E-2</v>
      </c>
      <c r="O11709" s="148">
        <v>0.63600000000000001</v>
      </c>
      <c r="P11709" s="148">
        <v>0.90799999999999903</v>
      </c>
      <c r="Q11709" s="148">
        <v>3.0899999999999999E-3</v>
      </c>
      <c r="R11709" s="148">
        <v>0</v>
      </c>
      <c r="S11709" s="148">
        <v>8.8300000000000003E-2</v>
      </c>
      <c r="T11709" s="148">
        <v>-3.01</v>
      </c>
      <c r="U11709" s="148">
        <v>0</v>
      </c>
      <c r="V11709" s="148">
        <v>5.91E-2</v>
      </c>
      <c r="W11709" s="148">
        <v>127.994</v>
      </c>
      <c r="X11709" s="148">
        <v>4</v>
      </c>
      <c r="Y11709" s="148">
        <v>0.35299999999999998</v>
      </c>
    </row>
    <row r="11710" spans="11:25" x14ac:dyDescent="0.25">
      <c r="K11710" s="145" t="s">
        <v>9530</v>
      </c>
      <c r="L11710" s="145">
        <v>64</v>
      </c>
      <c r="M11710" s="145">
        <v>271831</v>
      </c>
      <c r="N11710" s="148">
        <v>0.45399999999999902</v>
      </c>
      <c r="O11710" s="148">
        <v>0.60499999999999998</v>
      </c>
      <c r="P11710" s="148">
        <v>0.622</v>
      </c>
      <c r="Q11710" s="148">
        <v>1.94E-4</v>
      </c>
      <c r="R11710" s="148">
        <v>11</v>
      </c>
      <c r="S11710" s="148">
        <v>8.8200000000000001E-2</v>
      </c>
      <c r="T11710" s="148">
        <v>-9.4740000000000002</v>
      </c>
      <c r="U11710" s="148">
        <v>1</v>
      </c>
      <c r="V11710" s="148">
        <v>4.3200000000000002E-2</v>
      </c>
      <c r="W11710" s="148">
        <v>110.98699999999999</v>
      </c>
      <c r="X11710" s="148">
        <v>4</v>
      </c>
      <c r="Y11710" s="148">
        <v>0.30099999999999999</v>
      </c>
    </row>
    <row r="11711" spans="11:25" x14ac:dyDescent="0.25">
      <c r="K11711" s="145" t="s">
        <v>7111</v>
      </c>
      <c r="L11711" s="145">
        <v>71</v>
      </c>
      <c r="M11711" s="145">
        <v>178131</v>
      </c>
      <c r="N11711" s="148">
        <v>2.5899999999999999E-2</v>
      </c>
      <c r="O11711" s="148">
        <v>0.59</v>
      </c>
      <c r="P11711" s="148">
        <v>0.67799999999999905</v>
      </c>
      <c r="Q11711" s="148">
        <v>2.1999999999999999E-5</v>
      </c>
      <c r="R11711" s="148">
        <v>10</v>
      </c>
      <c r="S11711" s="148">
        <v>7.0699999999999999E-2</v>
      </c>
      <c r="T11711" s="148">
        <v>-5.48</v>
      </c>
      <c r="U11711" s="148">
        <v>1</v>
      </c>
      <c r="V11711" s="148">
        <v>3.8399999999999997E-2</v>
      </c>
      <c r="W11711" s="148">
        <v>126.06100000000001</v>
      </c>
      <c r="X11711" s="148">
        <v>4</v>
      </c>
      <c r="Y11711" s="148">
        <v>0.4</v>
      </c>
    </row>
    <row r="11712" spans="11:25" x14ac:dyDescent="0.25">
      <c r="K11712" s="145" t="s">
        <v>9531</v>
      </c>
      <c r="L11712" s="145">
        <v>58</v>
      </c>
      <c r="M11712" s="145">
        <v>215488</v>
      </c>
      <c r="N11712" s="148">
        <v>0.11599999999999901</v>
      </c>
      <c r="O11712" s="148">
        <v>0.47899999999999998</v>
      </c>
      <c r="P11712" s="148">
        <v>0.91900000000000004</v>
      </c>
      <c r="Q11712" s="148">
        <v>1.3899999999999999E-4</v>
      </c>
      <c r="R11712" s="148">
        <v>0</v>
      </c>
      <c r="S11712" s="148">
        <v>0.152</v>
      </c>
      <c r="T11712" s="148">
        <v>-3.4430000000000001</v>
      </c>
      <c r="U11712" s="148">
        <v>1</v>
      </c>
      <c r="V11712" s="148">
        <v>0.153</v>
      </c>
      <c r="W11712" s="148">
        <v>127.001</v>
      </c>
      <c r="X11712" s="148">
        <v>4</v>
      </c>
      <c r="Y11712" s="148">
        <v>0.38799999999999901</v>
      </c>
    </row>
    <row r="11713" spans="11:25" x14ac:dyDescent="0.25">
      <c r="K11713" s="145" t="s">
        <v>2714</v>
      </c>
      <c r="L11713" s="145">
        <v>58</v>
      </c>
      <c r="M11713" s="145">
        <v>228571</v>
      </c>
      <c r="N11713" s="148">
        <v>1.8200000000000001E-4</v>
      </c>
      <c r="O11713" s="148">
        <v>0.76</v>
      </c>
      <c r="P11713" s="148">
        <v>0.82399999999999995</v>
      </c>
      <c r="Q11713" s="148">
        <v>0.77900000000000003</v>
      </c>
      <c r="R11713" s="148">
        <v>11</v>
      </c>
      <c r="S11713" s="148">
        <v>3.6999999999999998E-2</v>
      </c>
      <c r="T11713" s="148">
        <v>-4.8979999999999997</v>
      </c>
      <c r="U11713" s="148">
        <v>0</v>
      </c>
      <c r="V11713" s="148">
        <v>7.1400000000000005E-2</v>
      </c>
      <c r="W11713" s="148">
        <v>126.009</v>
      </c>
      <c r="X11713" s="148">
        <v>4</v>
      </c>
      <c r="Y11713" s="148">
        <v>0.26300000000000001</v>
      </c>
    </row>
    <row r="11714" spans="11:25" x14ac:dyDescent="0.25">
      <c r="K11714" s="145" t="s">
        <v>9532</v>
      </c>
      <c r="L11714" s="145">
        <v>55</v>
      </c>
      <c r="M11714" s="145">
        <v>285857</v>
      </c>
      <c r="N11714" s="148">
        <v>2.6199999999999999E-3</v>
      </c>
      <c r="O11714" s="148">
        <v>0.66</v>
      </c>
      <c r="P11714" s="148">
        <v>0.85699999999999998</v>
      </c>
      <c r="Q11714" s="148">
        <v>0.16500000000000001</v>
      </c>
      <c r="R11714" s="148">
        <v>11</v>
      </c>
      <c r="S11714" s="148">
        <v>0.215</v>
      </c>
      <c r="T11714" s="148">
        <v>-7.9459999999999997</v>
      </c>
      <c r="U11714" s="148">
        <v>0</v>
      </c>
      <c r="V11714" s="148">
        <v>5.6500000000000002E-2</v>
      </c>
      <c r="W11714" s="148">
        <v>126.032</v>
      </c>
      <c r="X11714" s="148">
        <v>4</v>
      </c>
      <c r="Y11714" s="148">
        <v>0.111</v>
      </c>
    </row>
    <row r="11715" spans="11:25" x14ac:dyDescent="0.25">
      <c r="K11715" s="145" t="s">
        <v>7225</v>
      </c>
      <c r="L11715" s="145">
        <v>75</v>
      </c>
      <c r="M11715" s="145">
        <v>193911</v>
      </c>
      <c r="N11715" s="148">
        <v>8.7099999999999903E-3</v>
      </c>
      <c r="O11715" s="148">
        <v>0.54700000000000004</v>
      </c>
      <c r="P11715" s="148">
        <v>0.78900000000000003</v>
      </c>
      <c r="Q11715" s="148">
        <v>0</v>
      </c>
      <c r="R11715" s="148">
        <v>8</v>
      </c>
      <c r="S11715" s="148">
        <v>0.1</v>
      </c>
      <c r="T11715" s="148">
        <v>-5.6189999999999998</v>
      </c>
      <c r="U11715" s="148">
        <v>1</v>
      </c>
      <c r="V11715" s="148">
        <v>4.2000000000000003E-2</v>
      </c>
      <c r="W11715" s="148">
        <v>129.916</v>
      </c>
      <c r="X11715" s="148">
        <v>4</v>
      </c>
      <c r="Y11715" s="148">
        <v>0.34499999999999997</v>
      </c>
    </row>
    <row r="11716" spans="11:25" x14ac:dyDescent="0.25">
      <c r="K11716" s="145" t="s">
        <v>526</v>
      </c>
      <c r="L11716" s="145">
        <v>94</v>
      </c>
      <c r="M11716" s="145">
        <v>210367</v>
      </c>
      <c r="N11716" s="148">
        <v>1.43E-2</v>
      </c>
      <c r="O11716" s="148">
        <v>0.81799999999999995</v>
      </c>
      <c r="P11716" s="148">
        <v>0.54</v>
      </c>
      <c r="Q11716" s="148">
        <v>5.1199999999999998E-4</v>
      </c>
      <c r="R11716" s="148">
        <v>6</v>
      </c>
      <c r="S11716" s="148">
        <v>9.9000000000000005E-2</v>
      </c>
      <c r="T11716" s="148">
        <v>-6.35</v>
      </c>
      <c r="U11716" s="148">
        <v>0</v>
      </c>
      <c r="V11716" s="148">
        <v>5.4399999999999997E-2</v>
      </c>
      <c r="W11716" s="148">
        <v>97.063999999999993</v>
      </c>
      <c r="X11716" s="148">
        <v>4</v>
      </c>
      <c r="Y11716" s="148">
        <v>0.17399999999999999</v>
      </c>
    </row>
    <row r="11717" spans="11:25" x14ac:dyDescent="0.25">
      <c r="K11717" s="145" t="s">
        <v>4075</v>
      </c>
      <c r="L11717" s="145">
        <v>100</v>
      </c>
      <c r="M11717" s="145">
        <v>214289</v>
      </c>
      <c r="N11717" s="148">
        <v>0.191</v>
      </c>
      <c r="O11717" s="148">
        <v>0.68700000000000006</v>
      </c>
      <c r="P11717" s="148">
        <v>0.79200000000000004</v>
      </c>
      <c r="Q11717" s="148">
        <v>0</v>
      </c>
      <c r="R11717" s="148">
        <v>5</v>
      </c>
      <c r="S11717" s="148">
        <v>0.16699999999999901</v>
      </c>
      <c r="T11717" s="148">
        <v>-2.7489999999999899</v>
      </c>
      <c r="U11717" s="148">
        <v>1</v>
      </c>
      <c r="V11717" s="148">
        <v>4.5199999999999997E-2</v>
      </c>
      <c r="W11717" s="148">
        <v>100.015</v>
      </c>
      <c r="X11717" s="148">
        <v>4</v>
      </c>
      <c r="Y11717" s="148">
        <v>0.67099999999999904</v>
      </c>
    </row>
    <row r="11718" spans="11:25" x14ac:dyDescent="0.25">
      <c r="K11718" s="145" t="s">
        <v>6879</v>
      </c>
      <c r="L11718" s="145">
        <v>81</v>
      </c>
      <c r="M11718" s="145">
        <v>189000</v>
      </c>
      <c r="N11718" s="148">
        <v>6.1499999999999999E-2</v>
      </c>
      <c r="O11718" s="148">
        <v>0.64700000000000002</v>
      </c>
      <c r="P11718" s="148">
        <v>0.85299999999999998</v>
      </c>
      <c r="Q11718" s="148">
        <v>0</v>
      </c>
      <c r="R11718" s="148">
        <v>8</v>
      </c>
      <c r="S11718" s="148">
        <v>6.2E-2</v>
      </c>
      <c r="T11718" s="148">
        <v>-4.516</v>
      </c>
      <c r="U11718" s="148">
        <v>1</v>
      </c>
      <c r="V11718" s="148">
        <v>9.0399999999999994E-2</v>
      </c>
      <c r="W11718" s="148">
        <v>103.846</v>
      </c>
      <c r="X11718" s="148">
        <v>4</v>
      </c>
      <c r="Y11718" s="148">
        <v>0.61799999999999999</v>
      </c>
    </row>
    <row r="11719" spans="11:25" x14ac:dyDescent="0.25">
      <c r="K11719" s="145" t="s">
        <v>4074</v>
      </c>
      <c r="L11719" s="145">
        <v>92</v>
      </c>
      <c r="M11719" s="145">
        <v>201660</v>
      </c>
      <c r="N11719" s="148">
        <v>0.29699999999999999</v>
      </c>
      <c r="O11719" s="148">
        <v>0.752</v>
      </c>
      <c r="P11719" s="148">
        <v>0.48799999999999999</v>
      </c>
      <c r="Q11719" s="148">
        <v>9.1099999999999992E-6</v>
      </c>
      <c r="R11719" s="148">
        <v>6</v>
      </c>
      <c r="S11719" s="148">
        <v>9.3600000000000003E-2</v>
      </c>
      <c r="T11719" s="148">
        <v>-7.05</v>
      </c>
      <c r="U11719" s="148">
        <v>1</v>
      </c>
      <c r="V11719" s="148">
        <v>7.0499999999999993E-2</v>
      </c>
      <c r="W11719" s="148">
        <v>136.041</v>
      </c>
      <c r="X11719" s="148">
        <v>4</v>
      </c>
      <c r="Y11719" s="148">
        <v>0.53299999999999903</v>
      </c>
    </row>
    <row r="11720" spans="11:25" x14ac:dyDescent="0.25">
      <c r="K11720" s="145" t="s">
        <v>9533</v>
      </c>
      <c r="L11720" s="145">
        <v>71</v>
      </c>
      <c r="M11720" s="145">
        <v>204380</v>
      </c>
      <c r="N11720" s="148">
        <v>9.8899999999999995E-3</v>
      </c>
      <c r="O11720" s="148">
        <v>0.65599999999999903</v>
      </c>
      <c r="P11720" s="148">
        <v>0.77300000000000002</v>
      </c>
      <c r="Q11720" s="148">
        <v>0</v>
      </c>
      <c r="R11720" s="148">
        <v>8</v>
      </c>
      <c r="S11720" s="148">
        <v>0.436</v>
      </c>
      <c r="T11720" s="148">
        <v>-3.609</v>
      </c>
      <c r="U11720" s="148">
        <v>1</v>
      </c>
      <c r="V11720" s="148">
        <v>2.9700000000000001E-2</v>
      </c>
      <c r="W11720" s="148">
        <v>120.056</v>
      </c>
      <c r="X11720" s="148">
        <v>4</v>
      </c>
      <c r="Y11720" s="148">
        <v>0.40600000000000003</v>
      </c>
    </row>
    <row r="11721" spans="11:25" x14ac:dyDescent="0.25">
      <c r="K11721" s="145" t="s">
        <v>4065</v>
      </c>
      <c r="L11721" s="145">
        <v>92</v>
      </c>
      <c r="M11721" s="145">
        <v>199226</v>
      </c>
      <c r="N11721" s="148">
        <v>5.5800000000000002E-2</v>
      </c>
      <c r="O11721" s="148">
        <v>0.57499999999999996</v>
      </c>
      <c r="P11721" s="148">
        <v>0.57099999999999995</v>
      </c>
      <c r="Q11721" s="148">
        <v>0</v>
      </c>
      <c r="R11721" s="148">
        <v>1</v>
      </c>
      <c r="S11721" s="148">
        <v>9.1200000000000003E-2</v>
      </c>
      <c r="T11721" s="148">
        <v>-7.9059999999999997</v>
      </c>
      <c r="U11721" s="148">
        <v>1</v>
      </c>
      <c r="V11721" s="148">
        <v>4.3900000000000002E-2</v>
      </c>
      <c r="W11721" s="148">
        <v>105.048999999999</v>
      </c>
      <c r="X11721" s="148">
        <v>4</v>
      </c>
      <c r="Y11721" s="148">
        <v>0.44900000000000001</v>
      </c>
    </row>
    <row r="11722" spans="11:25" x14ac:dyDescent="0.25">
      <c r="K11722" s="145" t="s">
        <v>1479</v>
      </c>
      <c r="L11722" s="145">
        <v>87</v>
      </c>
      <c r="M11722" s="145">
        <v>218868</v>
      </c>
      <c r="N11722" s="148">
        <v>4.4499999999999998E-2</v>
      </c>
      <c r="O11722" s="148">
        <v>0.74</v>
      </c>
      <c r="P11722" s="148">
        <v>0.66900000000000004</v>
      </c>
      <c r="Q11722" s="148">
        <v>0</v>
      </c>
      <c r="R11722" s="148">
        <v>0</v>
      </c>
      <c r="S11722" s="148">
        <v>0.184</v>
      </c>
      <c r="T11722" s="148">
        <v>-5.1989999999999998</v>
      </c>
      <c r="U11722" s="148">
        <v>1</v>
      </c>
      <c r="V11722" s="148">
        <v>3.73E-2</v>
      </c>
      <c r="W11722" s="148">
        <v>122.00700000000001</v>
      </c>
      <c r="X11722" s="148">
        <v>4</v>
      </c>
      <c r="Y11722" s="148">
        <v>0.53600000000000003</v>
      </c>
    </row>
    <row r="11723" spans="11:25" x14ac:dyDescent="0.25">
      <c r="K11723" s="145" t="s">
        <v>9534</v>
      </c>
      <c r="L11723" s="145">
        <v>73</v>
      </c>
      <c r="M11723" s="145">
        <v>203453</v>
      </c>
      <c r="N11723" s="148">
        <v>0.104</v>
      </c>
      <c r="O11723" s="148">
        <v>0.53</v>
      </c>
      <c r="P11723" s="148">
        <v>0.70699999999999996</v>
      </c>
      <c r="Q11723" s="148">
        <v>0</v>
      </c>
      <c r="R11723" s="148">
        <v>10</v>
      </c>
      <c r="S11723" s="148">
        <v>0.105</v>
      </c>
      <c r="T11723" s="148">
        <v>-5.516</v>
      </c>
      <c r="U11723" s="148">
        <v>1</v>
      </c>
      <c r="V11723" s="148">
        <v>0.20300000000000001</v>
      </c>
      <c r="W11723" s="148">
        <v>109.827</v>
      </c>
      <c r="X11723" s="148">
        <v>4</v>
      </c>
      <c r="Y11723" s="148">
        <v>0.69599999999999995</v>
      </c>
    </row>
    <row r="11724" spans="11:25" x14ac:dyDescent="0.25">
      <c r="K11724" s="145" t="s">
        <v>9425</v>
      </c>
      <c r="L11724" s="145">
        <v>74</v>
      </c>
      <c r="M11724" s="145">
        <v>224914</v>
      </c>
      <c r="N11724" s="148">
        <v>0.23</v>
      </c>
      <c r="O11724" s="148">
        <v>0.66200000000000003</v>
      </c>
      <c r="P11724" s="148">
        <v>0.67700000000000005</v>
      </c>
      <c r="Q11724" s="148">
        <v>0</v>
      </c>
      <c r="R11724" s="148">
        <v>1</v>
      </c>
      <c r="S11724" s="148">
        <v>0.36899999999999999</v>
      </c>
      <c r="T11724" s="148">
        <v>-6.3710000000000004</v>
      </c>
      <c r="U11724" s="148">
        <v>0</v>
      </c>
      <c r="V11724" s="148">
        <v>4.0599999999999997E-2</v>
      </c>
      <c r="W11724" s="148">
        <v>99.016999999999996</v>
      </c>
      <c r="X11724" s="148">
        <v>4</v>
      </c>
      <c r="Y11724" s="148">
        <v>0.34699999999999998</v>
      </c>
    </row>
    <row r="11725" spans="11:25" x14ac:dyDescent="0.25">
      <c r="K11725" s="145" t="s">
        <v>4469</v>
      </c>
      <c r="L11725" s="145">
        <v>72</v>
      </c>
      <c r="M11725" s="145">
        <v>182906</v>
      </c>
      <c r="N11725" s="148">
        <v>0.25900000000000001</v>
      </c>
      <c r="O11725" s="148">
        <v>0.79900000000000004</v>
      </c>
      <c r="P11725" s="148">
        <v>0.373</v>
      </c>
      <c r="Q11725" s="148">
        <v>0</v>
      </c>
      <c r="R11725" s="148">
        <v>7</v>
      </c>
      <c r="S11725" s="148">
        <v>0.16600000000000001</v>
      </c>
      <c r="T11725" s="148">
        <v>-8.9990000000000006</v>
      </c>
      <c r="U11725" s="148">
        <v>1</v>
      </c>
      <c r="V11725" s="148">
        <v>5.5800000000000002E-2</v>
      </c>
      <c r="W11725" s="148">
        <v>98.034999999999997</v>
      </c>
      <c r="X11725" s="148">
        <v>4</v>
      </c>
      <c r="Y11725" s="148">
        <v>0.53400000000000003</v>
      </c>
    </row>
    <row r="11726" spans="11:25" x14ac:dyDescent="0.25">
      <c r="K11726" s="145" t="s">
        <v>4082</v>
      </c>
      <c r="L11726" s="145">
        <v>91</v>
      </c>
      <c r="M11726" s="145">
        <v>207029</v>
      </c>
      <c r="N11726" s="148">
        <v>0.57899999999999996</v>
      </c>
      <c r="O11726" s="148">
        <v>0.503</v>
      </c>
      <c r="P11726" s="148">
        <v>0.74099999999999999</v>
      </c>
      <c r="Q11726" s="148">
        <v>1.4899999999999999E-6</v>
      </c>
      <c r="R11726" s="148">
        <v>4</v>
      </c>
      <c r="S11726" s="148">
        <v>7.1199999999999999E-2</v>
      </c>
      <c r="T11726" s="148">
        <v>-5.1279999999999903</v>
      </c>
      <c r="U11726" s="148">
        <v>1</v>
      </c>
      <c r="V11726" s="148">
        <v>4.7E-2</v>
      </c>
      <c r="W11726" s="148">
        <v>88.334999999999994</v>
      </c>
      <c r="X11726" s="148">
        <v>3</v>
      </c>
      <c r="Y11726" s="148">
        <v>0.45799999999999902</v>
      </c>
    </row>
    <row r="11727" spans="11:25" x14ac:dyDescent="0.25">
      <c r="K11727" s="145" t="s">
        <v>4098</v>
      </c>
      <c r="L11727" s="145">
        <v>90</v>
      </c>
      <c r="M11727" s="145">
        <v>203417</v>
      </c>
      <c r="N11727" s="148">
        <v>1.6899999999999998E-2</v>
      </c>
      <c r="O11727" s="148">
        <v>0.59599999999999997</v>
      </c>
      <c r="P11727" s="148">
        <v>0.85399999999999998</v>
      </c>
      <c r="Q11727" s="148">
        <v>0</v>
      </c>
      <c r="R11727" s="148">
        <v>7</v>
      </c>
      <c r="S11727" s="148">
        <v>0.124</v>
      </c>
      <c r="T11727" s="148">
        <v>-5.1139999999999999</v>
      </c>
      <c r="U11727" s="148">
        <v>0</v>
      </c>
      <c r="V11727" s="148">
        <v>0.46299999999999902</v>
      </c>
      <c r="W11727" s="148">
        <v>120.274</v>
      </c>
      <c r="X11727" s="148">
        <v>4</v>
      </c>
      <c r="Y11727" s="148">
        <v>0.152</v>
      </c>
    </row>
    <row r="11728" spans="11:25" x14ac:dyDescent="0.25">
      <c r="K11728" s="145" t="s">
        <v>4076</v>
      </c>
      <c r="L11728" s="145">
        <v>98</v>
      </c>
      <c r="M11728" s="145">
        <v>173799</v>
      </c>
      <c r="N11728" s="148">
        <v>0.55500000000000005</v>
      </c>
      <c r="O11728" s="148">
        <v>0.56000000000000005</v>
      </c>
      <c r="P11728" s="148">
        <v>0.68</v>
      </c>
      <c r="Q11728" s="148">
        <v>0</v>
      </c>
      <c r="R11728" s="148">
        <v>6</v>
      </c>
      <c r="S11728" s="148">
        <v>0.11599999999999901</v>
      </c>
      <c r="T11728" s="148">
        <v>-7.6479999999999997</v>
      </c>
      <c r="U11728" s="148">
        <v>0</v>
      </c>
      <c r="V11728" s="148">
        <v>0.32100000000000001</v>
      </c>
      <c r="W11728" s="148">
        <v>89.391000000000005</v>
      </c>
      <c r="X11728" s="148">
        <v>4</v>
      </c>
      <c r="Y11728" s="148">
        <v>0.31900000000000001</v>
      </c>
    </row>
    <row r="11729" spans="11:25" x14ac:dyDescent="0.25">
      <c r="K11729" s="145" t="s">
        <v>4088</v>
      </c>
      <c r="L11729" s="145">
        <v>84</v>
      </c>
      <c r="M11729" s="145">
        <v>218295</v>
      </c>
      <c r="N11729" s="148">
        <v>0.13500000000000001</v>
      </c>
      <c r="O11729" s="148">
        <v>0.54799999999999904</v>
      </c>
      <c r="P11729" s="148">
        <v>0.83899999999999997</v>
      </c>
      <c r="Q11729" s="148">
        <v>0</v>
      </c>
      <c r="R11729" s="148">
        <v>6</v>
      </c>
      <c r="S11729" s="148">
        <v>0.10199999999999999</v>
      </c>
      <c r="T11729" s="148">
        <v>-2.371</v>
      </c>
      <c r="U11729" s="148">
        <v>1</v>
      </c>
      <c r="V11729" s="148">
        <v>6.4399999999999999E-2</v>
      </c>
      <c r="W11729" s="148">
        <v>98.932000000000002</v>
      </c>
      <c r="X11729" s="148">
        <v>4</v>
      </c>
      <c r="Y11729" s="148">
        <v>0.314</v>
      </c>
    </row>
    <row r="11730" spans="11:25" x14ac:dyDescent="0.25">
      <c r="K11730" s="145" t="s">
        <v>527</v>
      </c>
      <c r="L11730" s="145">
        <v>98</v>
      </c>
      <c r="M11730" s="145">
        <v>212500</v>
      </c>
      <c r="N11730" s="148">
        <v>0.153</v>
      </c>
      <c r="O11730" s="148">
        <v>0.84099999999999997</v>
      </c>
      <c r="P11730" s="148">
        <v>0.79799999999999904</v>
      </c>
      <c r="Q11730" s="148">
        <v>3.3299999999999999E-6</v>
      </c>
      <c r="R11730" s="148">
        <v>1</v>
      </c>
      <c r="S11730" s="148">
        <v>6.1800000000000001E-2</v>
      </c>
      <c r="T11730" s="148">
        <v>-4.2060000000000004</v>
      </c>
      <c r="U11730" s="148">
        <v>0</v>
      </c>
      <c r="V11730" s="148">
        <v>0.22899999999999901</v>
      </c>
      <c r="W11730" s="148">
        <v>95.947999999999993</v>
      </c>
      <c r="X11730" s="148">
        <v>4</v>
      </c>
      <c r="Y11730" s="148">
        <v>0.59099999999999997</v>
      </c>
    </row>
    <row r="11731" spans="11:25" x14ac:dyDescent="0.25">
      <c r="K11731" s="145" t="s">
        <v>6742</v>
      </c>
      <c r="L11731" s="145">
        <v>85</v>
      </c>
      <c r="M11731" s="145">
        <v>228206</v>
      </c>
      <c r="N11731" s="148">
        <v>0.17299999999999999</v>
      </c>
      <c r="O11731" s="148">
        <v>0.75700000000000001</v>
      </c>
      <c r="P11731" s="148">
        <v>0.84899999999999998</v>
      </c>
      <c r="Q11731" s="148">
        <v>0</v>
      </c>
      <c r="R11731" s="148">
        <v>5</v>
      </c>
      <c r="S11731" s="148">
        <v>8.7800000000000003E-2</v>
      </c>
      <c r="T11731" s="148">
        <v>-3.4239999999999999</v>
      </c>
      <c r="U11731" s="148">
        <v>0</v>
      </c>
      <c r="V11731" s="148">
        <v>5.3600000000000002E-2</v>
      </c>
      <c r="W11731" s="148">
        <v>150.036</v>
      </c>
      <c r="X11731" s="148">
        <v>4</v>
      </c>
      <c r="Y11731" s="148">
        <v>0.82599999999999996</v>
      </c>
    </row>
    <row r="11732" spans="11:25" x14ac:dyDescent="0.25">
      <c r="K11732" s="145" t="s">
        <v>5937</v>
      </c>
      <c r="L11732" s="145">
        <v>62</v>
      </c>
      <c r="M11732" s="145">
        <v>212373</v>
      </c>
      <c r="N11732" s="148">
        <v>3.6400000000000002E-2</v>
      </c>
      <c r="O11732" s="148">
        <v>0.45399999999999902</v>
      </c>
      <c r="P11732" s="148">
        <v>0.66</v>
      </c>
      <c r="Q11732" s="148">
        <v>0</v>
      </c>
      <c r="R11732" s="148">
        <v>0</v>
      </c>
      <c r="S11732" s="148">
        <v>0.18099999999999999</v>
      </c>
      <c r="T11732" s="148">
        <v>-4.3570000000000002</v>
      </c>
      <c r="U11732" s="148">
        <v>1</v>
      </c>
      <c r="V11732" s="148">
        <v>0.16800000000000001</v>
      </c>
      <c r="W11732" s="148">
        <v>184.35299999999901</v>
      </c>
      <c r="X11732" s="148">
        <v>4</v>
      </c>
      <c r="Y11732" s="148">
        <v>0.56799999999999995</v>
      </c>
    </row>
    <row r="11733" spans="11:25" x14ac:dyDescent="0.25">
      <c r="K11733" s="145" t="s">
        <v>9535</v>
      </c>
      <c r="L11733" s="145">
        <v>43</v>
      </c>
      <c r="M11733" s="145">
        <v>197200</v>
      </c>
      <c r="N11733" s="148">
        <v>7.9699999999999993E-2</v>
      </c>
      <c r="O11733" s="148">
        <v>0.77599999999999902</v>
      </c>
      <c r="P11733" s="148">
        <v>0.73899999999999999</v>
      </c>
      <c r="Q11733" s="148">
        <v>0</v>
      </c>
      <c r="R11733" s="148">
        <v>8</v>
      </c>
      <c r="S11733" s="148">
        <v>0.28399999999999997</v>
      </c>
      <c r="T11733" s="148">
        <v>-4.9740000000000002</v>
      </c>
      <c r="U11733" s="148">
        <v>1</v>
      </c>
      <c r="V11733" s="148">
        <v>3.0099999999999998E-2</v>
      </c>
      <c r="W11733" s="148">
        <v>109.907</v>
      </c>
      <c r="X11733" s="148">
        <v>4</v>
      </c>
      <c r="Y11733" s="148">
        <v>0.92200000000000004</v>
      </c>
    </row>
    <row r="11734" spans="11:25" x14ac:dyDescent="0.25">
      <c r="K11734" s="145" t="s">
        <v>4092</v>
      </c>
      <c r="L11734" s="145">
        <v>94</v>
      </c>
      <c r="M11734" s="145">
        <v>194407</v>
      </c>
      <c r="N11734" s="148">
        <v>0.32299999999999901</v>
      </c>
      <c r="O11734" s="148">
        <v>0.69</v>
      </c>
      <c r="P11734" s="148">
        <v>0.78400000000000003</v>
      </c>
      <c r="Q11734" s="148">
        <v>0</v>
      </c>
      <c r="R11734" s="148">
        <v>1</v>
      </c>
      <c r="S11734" s="148">
        <v>0.20300000000000001</v>
      </c>
      <c r="T11734" s="148">
        <v>-4.6529999999999996</v>
      </c>
      <c r="U11734" s="148">
        <v>1</v>
      </c>
      <c r="V11734" s="148">
        <v>3.2000000000000001E-2</v>
      </c>
      <c r="W11734" s="148">
        <v>106.066</v>
      </c>
      <c r="X11734" s="148">
        <v>4</v>
      </c>
      <c r="Y11734" s="148">
        <v>0.66900000000000004</v>
      </c>
    </row>
    <row r="11735" spans="11:25" x14ac:dyDescent="0.25">
      <c r="K11735" s="145" t="s">
        <v>9536</v>
      </c>
      <c r="L11735" s="145">
        <v>89</v>
      </c>
      <c r="M11735" s="145">
        <v>183750</v>
      </c>
      <c r="N11735" s="148">
        <v>0.11799999999999999</v>
      </c>
      <c r="O11735" s="148">
        <v>0.65900000000000003</v>
      </c>
      <c r="P11735" s="148">
        <v>0.73799999999999999</v>
      </c>
      <c r="Q11735" s="148">
        <v>0</v>
      </c>
      <c r="R11735" s="148">
        <v>4</v>
      </c>
      <c r="S11735" s="148">
        <v>0.115</v>
      </c>
      <c r="T11735" s="148">
        <v>-5.0720000000000001</v>
      </c>
      <c r="U11735" s="148">
        <v>0</v>
      </c>
      <c r="V11735" s="148">
        <v>4.7699999999999999E-2</v>
      </c>
      <c r="W11735" s="148">
        <v>127.95</v>
      </c>
      <c r="X11735" s="148">
        <v>4</v>
      </c>
      <c r="Y11735" s="148">
        <v>0.48099999999999998</v>
      </c>
    </row>
    <row r="11736" spans="11:25" x14ac:dyDescent="0.25">
      <c r="K11736" s="145" t="s">
        <v>6744</v>
      </c>
      <c r="L11736" s="145">
        <v>92</v>
      </c>
      <c r="M11736" s="145">
        <v>190946</v>
      </c>
      <c r="N11736" s="148">
        <v>0.193</v>
      </c>
      <c r="O11736" s="148">
        <v>0.57899999999999996</v>
      </c>
      <c r="P11736" s="148">
        <v>0.90400000000000003</v>
      </c>
      <c r="Q11736" s="148">
        <v>0</v>
      </c>
      <c r="R11736" s="148">
        <v>5</v>
      </c>
      <c r="S11736" s="148">
        <v>6.4000000000000001E-2</v>
      </c>
      <c r="T11736" s="148">
        <v>-2.7289999999999899</v>
      </c>
      <c r="U11736" s="148">
        <v>1</v>
      </c>
      <c r="V11736" s="148">
        <v>6.1800000000000001E-2</v>
      </c>
      <c r="W11736" s="148">
        <v>82.013999999999996</v>
      </c>
      <c r="X11736" s="148">
        <v>4</v>
      </c>
      <c r="Y11736" s="148">
        <v>0.68099999999999905</v>
      </c>
    </row>
    <row r="11737" spans="11:25" x14ac:dyDescent="0.25">
      <c r="K11737" s="145" t="s">
        <v>6475</v>
      </c>
      <c r="L11737" s="145">
        <v>73</v>
      </c>
      <c r="M11737" s="145">
        <v>184693</v>
      </c>
      <c r="N11737" s="148">
        <v>9.9599999999999994E-2</v>
      </c>
      <c r="O11737" s="148">
        <v>0.40399999999999903</v>
      </c>
      <c r="P11737" s="148">
        <v>0.59799999999999998</v>
      </c>
      <c r="Q11737" s="148">
        <v>3.2899999999999898E-5</v>
      </c>
      <c r="R11737" s="148">
        <v>2</v>
      </c>
      <c r="S11737" s="148">
        <v>0.30299999999999999</v>
      </c>
      <c r="T11737" s="148">
        <v>-8.5129999999999999</v>
      </c>
      <c r="U11737" s="148">
        <v>1</v>
      </c>
      <c r="V11737" s="148">
        <v>0.16699999999999901</v>
      </c>
      <c r="W11737" s="148">
        <v>89.948999999999998</v>
      </c>
      <c r="X11737" s="148">
        <v>4</v>
      </c>
      <c r="Y11737" s="148">
        <v>0.34799999999999998</v>
      </c>
    </row>
    <row r="11738" spans="11:25" x14ac:dyDescent="0.25">
      <c r="K11738" s="145" t="s">
        <v>9537</v>
      </c>
      <c r="L11738" s="145">
        <v>93</v>
      </c>
      <c r="M11738" s="145">
        <v>187026</v>
      </c>
      <c r="N11738" s="148">
        <v>8.5000000000000006E-3</v>
      </c>
      <c r="O11738" s="148">
        <v>0.69099999999999995</v>
      </c>
      <c r="P11738" s="148">
        <v>0.71599999999999997</v>
      </c>
      <c r="Q11738" s="148">
        <v>9.0599999999999997E-6</v>
      </c>
      <c r="R11738" s="148">
        <v>7</v>
      </c>
      <c r="S11738" s="148">
        <v>0.26300000000000001</v>
      </c>
      <c r="T11738" s="148">
        <v>-5.9850000000000003</v>
      </c>
      <c r="U11738" s="148">
        <v>1</v>
      </c>
      <c r="V11738" s="148">
        <v>3.5099999999999999E-2</v>
      </c>
      <c r="W11738" s="148">
        <v>112.035</v>
      </c>
      <c r="X11738" s="148">
        <v>4</v>
      </c>
      <c r="Y11738" s="148">
        <v>0.50700000000000001</v>
      </c>
    </row>
    <row r="11739" spans="11:25" x14ac:dyDescent="0.25">
      <c r="K11739" s="145" t="s">
        <v>5909</v>
      </c>
      <c r="L11739" s="145">
        <v>82</v>
      </c>
      <c r="M11739" s="145">
        <v>204878</v>
      </c>
      <c r="N11739" s="148">
        <v>1.75E-3</v>
      </c>
      <c r="O11739" s="148">
        <v>0.66599999999999904</v>
      </c>
      <c r="P11739" s="148">
        <v>0.72799999999999998</v>
      </c>
      <c r="Q11739" s="148">
        <v>4.2599999999999999E-6</v>
      </c>
      <c r="R11739" s="148">
        <v>7</v>
      </c>
      <c r="S11739" s="148">
        <v>4.2900000000000001E-2</v>
      </c>
      <c r="T11739" s="148">
        <v>-5.8079999999999998</v>
      </c>
      <c r="U11739" s="148">
        <v>1</v>
      </c>
      <c r="V11739" s="148">
        <v>4.19E-2</v>
      </c>
      <c r="W11739" s="148">
        <v>122.996</v>
      </c>
      <c r="X11739" s="148">
        <v>4</v>
      </c>
      <c r="Y11739" s="148">
        <v>0.51</v>
      </c>
    </row>
    <row r="11740" spans="11:25" x14ac:dyDescent="0.25">
      <c r="K11740" s="145" t="s">
        <v>4094</v>
      </c>
      <c r="L11740" s="145">
        <v>85</v>
      </c>
      <c r="M11740" s="145">
        <v>164640</v>
      </c>
      <c r="N11740" s="148">
        <v>0.66</v>
      </c>
      <c r="O11740" s="148">
        <v>0.76900000000000002</v>
      </c>
      <c r="P11740" s="148">
        <v>0.47899999999999998</v>
      </c>
      <c r="Q11740" s="148">
        <v>0</v>
      </c>
      <c r="R11740" s="148">
        <v>1</v>
      </c>
      <c r="S11740" s="148">
        <v>9.1399999999999995E-2</v>
      </c>
      <c r="T11740" s="148">
        <v>-5.3389999999999898</v>
      </c>
      <c r="U11740" s="148">
        <v>1</v>
      </c>
      <c r="V11740" s="148">
        <v>3.85E-2</v>
      </c>
      <c r="W11740" s="148">
        <v>96.051000000000002</v>
      </c>
      <c r="X11740" s="148">
        <v>4</v>
      </c>
      <c r="Y11740" s="148">
        <v>0.80299999999999905</v>
      </c>
    </row>
    <row r="11741" spans="11:25" x14ac:dyDescent="0.25">
      <c r="K11741" s="145" t="s">
        <v>5907</v>
      </c>
      <c r="L11741" s="145">
        <v>61</v>
      </c>
      <c r="M11741" s="145">
        <v>191935</v>
      </c>
      <c r="N11741" s="148">
        <v>0.44299999999999901</v>
      </c>
      <c r="O11741" s="148">
        <v>0.77400000000000002</v>
      </c>
      <c r="P11741" s="148">
        <v>0.45</v>
      </c>
      <c r="Q11741" s="148">
        <v>3.2799999999999998E-5</v>
      </c>
      <c r="R11741" s="148">
        <v>11</v>
      </c>
      <c r="S11741" s="148">
        <v>0.127</v>
      </c>
      <c r="T11741" s="148">
        <v>-6.86</v>
      </c>
      <c r="U11741" s="148">
        <v>1</v>
      </c>
      <c r="V11741" s="148">
        <v>8.9599999999999999E-2</v>
      </c>
      <c r="W11741" s="148">
        <v>90.055000000000007</v>
      </c>
      <c r="X11741" s="148">
        <v>4</v>
      </c>
      <c r="Y11741" s="148">
        <v>0.64800000000000002</v>
      </c>
    </row>
    <row r="11742" spans="11:25" x14ac:dyDescent="0.25">
      <c r="K11742" s="145" t="s">
        <v>9538</v>
      </c>
      <c r="L11742" s="145">
        <v>78</v>
      </c>
      <c r="M11742" s="145">
        <v>201177</v>
      </c>
      <c r="N11742" s="148">
        <v>0.33799999999999902</v>
      </c>
      <c r="O11742" s="148">
        <v>0.70399999999999996</v>
      </c>
      <c r="P11742" s="148">
        <v>0.622</v>
      </c>
      <c r="Q11742" s="148">
        <v>0</v>
      </c>
      <c r="R11742" s="148">
        <v>0</v>
      </c>
      <c r="S11742" s="148">
        <v>9.1499999999999998E-2</v>
      </c>
      <c r="T11742" s="148">
        <v>-8.2899999999999991</v>
      </c>
      <c r="U11742" s="148">
        <v>1</v>
      </c>
      <c r="V11742" s="148">
        <v>4.0399999999999998E-2</v>
      </c>
      <c r="W11742" s="148">
        <v>104.98399999999999</v>
      </c>
      <c r="X11742" s="148">
        <v>4</v>
      </c>
      <c r="Y11742" s="148">
        <v>0.5</v>
      </c>
    </row>
    <row r="11743" spans="11:25" x14ac:dyDescent="0.25">
      <c r="K11743" s="145" t="s">
        <v>9539</v>
      </c>
      <c r="L11743" s="145">
        <v>54</v>
      </c>
      <c r="M11743" s="145">
        <v>209255</v>
      </c>
      <c r="N11743" s="148">
        <v>0.31900000000000001</v>
      </c>
      <c r="O11743" s="148">
        <v>0.64300000000000002</v>
      </c>
      <c r="P11743" s="148">
        <v>0.82199999999999995</v>
      </c>
      <c r="Q11743" s="148">
        <v>8.3599999999999996E-6</v>
      </c>
      <c r="R11743" s="148">
        <v>4</v>
      </c>
      <c r="S11743" s="148">
        <v>0.38400000000000001</v>
      </c>
      <c r="T11743" s="148">
        <v>-4.9619999999999997</v>
      </c>
      <c r="U11743" s="148">
        <v>1</v>
      </c>
      <c r="V11743" s="148">
        <v>5.4100000000000002E-2</v>
      </c>
      <c r="W11743" s="148">
        <v>104.054</v>
      </c>
      <c r="X11743" s="148">
        <v>4</v>
      </c>
      <c r="Y11743" s="148">
        <v>0.18</v>
      </c>
    </row>
    <row r="11744" spans="11:25" x14ac:dyDescent="0.25">
      <c r="K11744" s="145" t="s">
        <v>6466</v>
      </c>
      <c r="L11744" s="145">
        <v>68</v>
      </c>
      <c r="M11744" s="145">
        <v>168635</v>
      </c>
      <c r="N11744" s="148">
        <v>2.0299999999999999E-2</v>
      </c>
      <c r="O11744" s="148">
        <v>0.76800000000000002</v>
      </c>
      <c r="P11744" s="148">
        <v>0.67299999999999904</v>
      </c>
      <c r="Q11744" s="148">
        <v>4.5099999999999998E-5</v>
      </c>
      <c r="R11744" s="148">
        <v>0</v>
      </c>
      <c r="S11744" s="148">
        <v>0.25800000000000001</v>
      </c>
      <c r="T11744" s="148">
        <v>-6.2479999999999896</v>
      </c>
      <c r="U11744" s="148">
        <v>1</v>
      </c>
      <c r="V11744" s="148">
        <v>5.3600000000000002E-2</v>
      </c>
      <c r="W11744" s="148">
        <v>121.021</v>
      </c>
      <c r="X11744" s="148">
        <v>4</v>
      </c>
      <c r="Y11744" s="148">
        <v>0.22800000000000001</v>
      </c>
    </row>
    <row r="11745" spans="11:25" x14ac:dyDescent="0.25">
      <c r="K11745" s="145" t="s">
        <v>4083</v>
      </c>
      <c r="L11745" s="145">
        <v>94</v>
      </c>
      <c r="M11745" s="145">
        <v>235545</v>
      </c>
      <c r="N11745" s="148">
        <v>0.56799999999999995</v>
      </c>
      <c r="O11745" s="148">
        <v>0.85099999999999998</v>
      </c>
      <c r="P11745" s="148">
        <v>0.54100000000000004</v>
      </c>
      <c r="Q11745" s="148">
        <v>0</v>
      </c>
      <c r="R11745" s="148">
        <v>0</v>
      </c>
      <c r="S11745" s="148">
        <v>0.13</v>
      </c>
      <c r="T11745" s="148">
        <v>-6.8250000000000002</v>
      </c>
      <c r="U11745" s="148">
        <v>1</v>
      </c>
      <c r="V11745" s="148">
        <v>5.0500000000000003E-2</v>
      </c>
      <c r="W11745" s="148">
        <v>124.959</v>
      </c>
      <c r="X11745" s="148">
        <v>4</v>
      </c>
      <c r="Y11745" s="148">
        <v>0.44799999999999901</v>
      </c>
    </row>
    <row r="11746" spans="11:25" x14ac:dyDescent="0.25">
      <c r="K11746" s="145" t="s">
        <v>6888</v>
      </c>
      <c r="L11746" s="145">
        <v>86</v>
      </c>
      <c r="M11746" s="145">
        <v>163216</v>
      </c>
      <c r="N11746" s="148">
        <v>4.7600000000000003E-2</v>
      </c>
      <c r="O11746" s="148">
        <v>0.752</v>
      </c>
      <c r="P11746" s="148">
        <v>0.76400000000000001</v>
      </c>
      <c r="Q11746" s="148">
        <v>9.4400000000000004E-5</v>
      </c>
      <c r="R11746" s="148">
        <v>1</v>
      </c>
      <c r="S11746" s="148">
        <v>5.4300000000000001E-2</v>
      </c>
      <c r="T11746" s="148">
        <v>-4.399</v>
      </c>
      <c r="U11746" s="148">
        <v>1</v>
      </c>
      <c r="V11746" s="148">
        <v>3.7999999999999999E-2</v>
      </c>
      <c r="W11746" s="148">
        <v>121.958</v>
      </c>
      <c r="X11746" s="148">
        <v>4</v>
      </c>
      <c r="Y11746" s="148">
        <v>0.58199999999999996</v>
      </c>
    </row>
    <row r="11747" spans="11:25" x14ac:dyDescent="0.25">
      <c r="K11747" s="145" t="s">
        <v>1489</v>
      </c>
      <c r="L11747" s="145">
        <v>90</v>
      </c>
      <c r="M11747" s="145">
        <v>190000</v>
      </c>
      <c r="N11747" s="148">
        <v>0.28799999999999998</v>
      </c>
      <c r="O11747" s="148">
        <v>0.53100000000000003</v>
      </c>
      <c r="P11747" s="148">
        <v>0.85399999999999998</v>
      </c>
      <c r="Q11747" s="148">
        <v>0</v>
      </c>
      <c r="R11747" s="148">
        <v>10</v>
      </c>
      <c r="S11747" s="148">
        <v>7.7299999999999994E-2</v>
      </c>
      <c r="T11747" s="148">
        <v>-3.1489999999999898</v>
      </c>
      <c r="U11747" s="148">
        <v>1</v>
      </c>
      <c r="V11747" s="148">
        <v>0.19800000000000001</v>
      </c>
      <c r="W11747" s="148">
        <v>94.418999999999997</v>
      </c>
      <c r="X11747" s="148">
        <v>4</v>
      </c>
      <c r="Y11747" s="148">
        <v>0.45600000000000002</v>
      </c>
    </row>
    <row r="11748" spans="11:25" x14ac:dyDescent="0.25">
      <c r="K11748" s="145" t="s">
        <v>575</v>
      </c>
      <c r="L11748" s="145">
        <v>68</v>
      </c>
      <c r="M11748" s="145">
        <v>196018</v>
      </c>
      <c r="N11748" s="148">
        <v>0.26500000000000001</v>
      </c>
      <c r="O11748" s="148">
        <v>0.78400000000000003</v>
      </c>
      <c r="P11748" s="148">
        <v>0.437</v>
      </c>
      <c r="Q11748" s="148">
        <v>6.9799999999999894E-5</v>
      </c>
      <c r="R11748" s="148">
        <v>5</v>
      </c>
      <c r="S11748" s="148">
        <v>0.126</v>
      </c>
      <c r="T11748" s="148">
        <v>-7.8679999999999897</v>
      </c>
      <c r="U11748" s="148">
        <v>1</v>
      </c>
      <c r="V11748" s="148">
        <v>5.0900000000000001E-2</v>
      </c>
      <c r="W11748" s="148">
        <v>90.002999999999901</v>
      </c>
      <c r="X11748" s="148">
        <v>4</v>
      </c>
      <c r="Y11748" s="148">
        <v>0.47</v>
      </c>
    </row>
    <row r="11749" spans="11:25" x14ac:dyDescent="0.25">
      <c r="K11749" s="145" t="s">
        <v>4049</v>
      </c>
      <c r="L11749" s="145">
        <v>77</v>
      </c>
      <c r="M11749" s="145">
        <v>163636</v>
      </c>
      <c r="N11749" s="148">
        <v>0.151</v>
      </c>
      <c r="O11749" s="148">
        <v>0.73299999999999998</v>
      </c>
      <c r="P11749" s="148">
        <v>0.76500000000000001</v>
      </c>
      <c r="Q11749" s="148">
        <v>0</v>
      </c>
      <c r="R11749" s="148">
        <v>7</v>
      </c>
      <c r="S11749" s="148">
        <v>0.23100000000000001</v>
      </c>
      <c r="T11749" s="148">
        <v>-5.5620000000000003</v>
      </c>
      <c r="U11749" s="148">
        <v>1</v>
      </c>
      <c r="V11749" s="148">
        <v>6.2199999999999998E-2</v>
      </c>
      <c r="W11749" s="148">
        <v>109.98399999999999</v>
      </c>
      <c r="X11749" s="148">
        <v>4</v>
      </c>
      <c r="Y11749" s="148">
        <v>0.51800000000000002</v>
      </c>
    </row>
    <row r="11750" spans="11:25" x14ac:dyDescent="0.25">
      <c r="K11750" s="145" t="s">
        <v>9540</v>
      </c>
      <c r="L11750" s="145">
        <v>90</v>
      </c>
      <c r="M11750" s="145">
        <v>156600</v>
      </c>
      <c r="N11750" s="148">
        <v>0.156</v>
      </c>
      <c r="O11750" s="148">
        <v>0.59199999999999997</v>
      </c>
      <c r="P11750" s="148">
        <v>0.69099999999999995</v>
      </c>
      <c r="Q11750" s="148">
        <v>9.7799999999999995E-6</v>
      </c>
      <c r="R11750" s="148">
        <v>3</v>
      </c>
      <c r="S11750" s="148">
        <v>0.41799999999999998</v>
      </c>
      <c r="T11750" s="148">
        <v>-8.3539999999999992</v>
      </c>
      <c r="U11750" s="148">
        <v>1</v>
      </c>
      <c r="V11750" s="148">
        <v>0.19600000000000001</v>
      </c>
      <c r="W11750" s="148">
        <v>99.975999999999999</v>
      </c>
      <c r="X11750" s="148">
        <v>4</v>
      </c>
      <c r="Y11750" s="148">
        <v>7.9600000000000004E-2</v>
      </c>
    </row>
    <row r="11751" spans="11:25" x14ac:dyDescent="0.25">
      <c r="K11751" s="145" t="s">
        <v>6764</v>
      </c>
      <c r="L11751" s="145">
        <v>72</v>
      </c>
      <c r="M11751" s="145">
        <v>177973</v>
      </c>
      <c r="N11751" s="148">
        <v>0.36599999999999999</v>
      </c>
      <c r="O11751" s="148">
        <v>0.82699999999999996</v>
      </c>
      <c r="P11751" s="148">
        <v>0.61299999999999999</v>
      </c>
      <c r="Q11751" s="148">
        <v>1.2500000000000001E-5</v>
      </c>
      <c r="R11751" s="148">
        <v>8</v>
      </c>
      <c r="S11751" s="148">
        <v>9.2999999999999999E-2</v>
      </c>
      <c r="T11751" s="148">
        <v>-5.34</v>
      </c>
      <c r="U11751" s="148">
        <v>1</v>
      </c>
      <c r="V11751" s="148">
        <v>6.2100000000000002E-2</v>
      </c>
      <c r="W11751" s="148">
        <v>137.96</v>
      </c>
      <c r="X11751" s="148">
        <v>4</v>
      </c>
      <c r="Y11751" s="148">
        <v>0.747</v>
      </c>
    </row>
    <row r="11752" spans="11:25" x14ac:dyDescent="0.25">
      <c r="K11752" s="145" t="s">
        <v>6741</v>
      </c>
      <c r="L11752" s="145">
        <v>89</v>
      </c>
      <c r="M11752" s="145">
        <v>187436</v>
      </c>
      <c r="N11752" s="148">
        <v>6.9099999999999995E-2</v>
      </c>
      <c r="O11752" s="148">
        <v>0.71899999999999997</v>
      </c>
      <c r="P11752" s="148">
        <v>0.70399999999999996</v>
      </c>
      <c r="Q11752" s="148">
        <v>0</v>
      </c>
      <c r="R11752" s="148">
        <v>1</v>
      </c>
      <c r="S11752" s="148">
        <v>0.16600000000000001</v>
      </c>
      <c r="T11752" s="148">
        <v>-4.7240000000000002</v>
      </c>
      <c r="U11752" s="148">
        <v>1</v>
      </c>
      <c r="V11752" s="148">
        <v>4.7600000000000003E-2</v>
      </c>
      <c r="W11752" s="148">
        <v>133.00200000000001</v>
      </c>
      <c r="X11752" s="148">
        <v>4</v>
      </c>
      <c r="Y11752" s="148">
        <v>0.628</v>
      </c>
    </row>
    <row r="11753" spans="11:25" x14ac:dyDescent="0.25">
      <c r="K11753" s="145" t="s">
        <v>9541</v>
      </c>
      <c r="L11753" s="145">
        <v>74</v>
      </c>
      <c r="M11753" s="145">
        <v>195519</v>
      </c>
      <c r="N11753" s="148">
        <v>2.81E-3</v>
      </c>
      <c r="O11753" s="148">
        <v>0.63</v>
      </c>
      <c r="P11753" s="148">
        <v>0.69399999999999995</v>
      </c>
      <c r="Q11753" s="148">
        <v>0</v>
      </c>
      <c r="R11753" s="148">
        <v>11</v>
      </c>
      <c r="S11753" s="148">
        <v>7.1900000000000006E-2</v>
      </c>
      <c r="T11753" s="148">
        <v>-6.2569999999999997</v>
      </c>
      <c r="U11753" s="148">
        <v>0</v>
      </c>
      <c r="V11753" s="148">
        <v>2.53E-2</v>
      </c>
      <c r="W11753" s="148">
        <v>97.004999999999995</v>
      </c>
      <c r="X11753" s="148">
        <v>4</v>
      </c>
      <c r="Y11753" s="148">
        <v>0.216</v>
      </c>
    </row>
    <row r="11754" spans="11:25" x14ac:dyDescent="0.25">
      <c r="K11754" s="145" t="s">
        <v>4047</v>
      </c>
      <c r="L11754" s="145">
        <v>90</v>
      </c>
      <c r="M11754" s="145">
        <v>190295</v>
      </c>
      <c r="N11754" s="148">
        <v>0.26899999999999902</v>
      </c>
      <c r="O11754" s="148">
        <v>0.60099999999999998</v>
      </c>
      <c r="P11754" s="148">
        <v>0.77500000000000002</v>
      </c>
      <c r="Q11754" s="148">
        <v>0</v>
      </c>
      <c r="R11754" s="148">
        <v>0</v>
      </c>
      <c r="S11754" s="148">
        <v>8.8300000000000003E-2</v>
      </c>
      <c r="T11754" s="148">
        <v>-4.6120000000000001</v>
      </c>
      <c r="U11754" s="148">
        <v>1</v>
      </c>
      <c r="V11754" s="148">
        <v>4.7300000000000002E-2</v>
      </c>
      <c r="W11754" s="148">
        <v>119.964</v>
      </c>
      <c r="X11754" s="148">
        <v>4</v>
      </c>
      <c r="Y11754" s="148">
        <v>0.48299999999999998</v>
      </c>
    </row>
    <row r="11755" spans="11:25" x14ac:dyDescent="0.25">
      <c r="K11755" s="145" t="s">
        <v>9542</v>
      </c>
      <c r="L11755" s="145">
        <v>83</v>
      </c>
      <c r="M11755" s="145">
        <v>189401</v>
      </c>
      <c r="N11755" s="148">
        <v>8.2900000000000001E-2</v>
      </c>
      <c r="O11755" s="148">
        <v>0.60699999999999998</v>
      </c>
      <c r="P11755" s="148">
        <v>0.74</v>
      </c>
      <c r="Q11755" s="148">
        <v>0</v>
      </c>
      <c r="R11755" s="148">
        <v>4</v>
      </c>
      <c r="S11755" s="148">
        <v>0.105</v>
      </c>
      <c r="T11755" s="148">
        <v>-4.7930000000000001</v>
      </c>
      <c r="U11755" s="148">
        <v>0</v>
      </c>
      <c r="V11755" s="148">
        <v>0.17199999999999999</v>
      </c>
      <c r="W11755" s="148">
        <v>108.05</v>
      </c>
      <c r="X11755" s="148">
        <v>4</v>
      </c>
      <c r="Y11755" s="148">
        <v>0.218999999999999</v>
      </c>
    </row>
    <row r="11756" spans="11:25" x14ac:dyDescent="0.25">
      <c r="K11756" s="145" t="s">
        <v>4441</v>
      </c>
      <c r="L11756" s="145">
        <v>80</v>
      </c>
      <c r="M11756" s="145">
        <v>212745</v>
      </c>
      <c r="N11756" s="148">
        <v>0.32799999999999901</v>
      </c>
      <c r="O11756" s="148">
        <v>0.63100000000000001</v>
      </c>
      <c r="P11756" s="148">
        <v>0.44</v>
      </c>
      <c r="Q11756" s="148">
        <v>0</v>
      </c>
      <c r="R11756" s="148">
        <v>1</v>
      </c>
      <c r="S11756" s="148">
        <v>0.23899999999999999</v>
      </c>
      <c r="T11756" s="148">
        <v>-5.9479999999999897</v>
      </c>
      <c r="U11756" s="148">
        <v>1</v>
      </c>
      <c r="V11756" s="148">
        <v>2.79999999999999E-2</v>
      </c>
      <c r="W11756" s="148">
        <v>136.03299999999999</v>
      </c>
      <c r="X11756" s="148">
        <v>4</v>
      </c>
      <c r="Y11756" s="148">
        <v>0.41799999999999998</v>
      </c>
    </row>
    <row r="11757" spans="11:25" x14ac:dyDescent="0.25">
      <c r="K11757" s="145" t="s">
        <v>4419</v>
      </c>
      <c r="L11757" s="145">
        <v>86</v>
      </c>
      <c r="M11757" s="145">
        <v>220850</v>
      </c>
      <c r="N11757" s="148">
        <v>1.12E-2</v>
      </c>
      <c r="O11757" s="148">
        <v>0.57799999999999996</v>
      </c>
      <c r="P11757" s="148">
        <v>0.69399999999999995</v>
      </c>
      <c r="Q11757" s="148">
        <v>0</v>
      </c>
      <c r="R11757" s="148">
        <v>5</v>
      </c>
      <c r="S11757" s="148">
        <v>0.10199999999999999</v>
      </c>
      <c r="T11757" s="148">
        <v>-5.351</v>
      </c>
      <c r="U11757" s="148">
        <v>1</v>
      </c>
      <c r="V11757" s="148">
        <v>7.0599999999999996E-2</v>
      </c>
      <c r="W11757" s="148">
        <v>129.92099999999999</v>
      </c>
      <c r="X11757" s="148">
        <v>4</v>
      </c>
      <c r="Y11757" s="148">
        <v>0.26800000000000002</v>
      </c>
    </row>
    <row r="11758" spans="11:25" x14ac:dyDescent="0.25">
      <c r="K11758" s="145" t="s">
        <v>1484</v>
      </c>
      <c r="L11758" s="145">
        <v>94</v>
      </c>
      <c r="M11758" s="145">
        <v>198160</v>
      </c>
      <c r="N11758" s="148">
        <v>2.1100000000000001E-2</v>
      </c>
      <c r="O11758" s="148">
        <v>0.56799999999999995</v>
      </c>
      <c r="P11758" s="148">
        <v>0.65599999999999903</v>
      </c>
      <c r="Q11758" s="148">
        <v>1.3699999999999899E-5</v>
      </c>
      <c r="R11758" s="148">
        <v>8</v>
      </c>
      <c r="S11758" s="148">
        <v>0.21299999999999999</v>
      </c>
      <c r="T11758" s="148">
        <v>-5.4129999999999896</v>
      </c>
      <c r="U11758" s="148">
        <v>1</v>
      </c>
      <c r="V11758" s="148">
        <v>4.3299999999999998E-2</v>
      </c>
      <c r="W11758" s="148">
        <v>100.048999999999</v>
      </c>
      <c r="X11758" s="148">
        <v>4</v>
      </c>
      <c r="Y11758" s="148">
        <v>0.36399999999999999</v>
      </c>
    </row>
    <row r="11759" spans="11:25" x14ac:dyDescent="0.25">
      <c r="K11759" s="145" t="s">
        <v>1493</v>
      </c>
      <c r="L11759" s="145">
        <v>31</v>
      </c>
      <c r="M11759" s="145">
        <v>186080</v>
      </c>
      <c r="N11759" s="148">
        <v>0.314</v>
      </c>
      <c r="O11759" s="148">
        <v>0.755</v>
      </c>
      <c r="P11759" s="148">
        <v>0.76900000000000002</v>
      </c>
      <c r="Q11759" s="148">
        <v>2.3800000000000001E-6</v>
      </c>
      <c r="R11759" s="148">
        <v>10</v>
      </c>
      <c r="S11759" s="148">
        <v>6.2799999999999995E-2</v>
      </c>
      <c r="T11759" s="148">
        <v>-5.6579999999999897</v>
      </c>
      <c r="U11759" s="148">
        <v>0</v>
      </c>
      <c r="V11759" s="148">
        <v>0.186</v>
      </c>
      <c r="W11759" s="148">
        <v>114.96599999999999</v>
      </c>
      <c r="X11759" s="148">
        <v>4</v>
      </c>
      <c r="Y11759" s="148">
        <v>0.64200000000000002</v>
      </c>
    </row>
    <row r="11760" spans="11:25" x14ac:dyDescent="0.25">
      <c r="K11760" s="145" t="s">
        <v>3088</v>
      </c>
      <c r="L11760" s="145">
        <v>87</v>
      </c>
      <c r="M11760" s="145">
        <v>190471</v>
      </c>
      <c r="N11760" s="148">
        <v>0.49299999999999999</v>
      </c>
      <c r="O11760" s="148">
        <v>0.76300000000000001</v>
      </c>
      <c r="P11760" s="148">
        <v>0.57199999999999995</v>
      </c>
      <c r="Q11760" s="148">
        <v>1.1800000000000001E-3</v>
      </c>
      <c r="R11760" s="148">
        <v>11</v>
      </c>
      <c r="S11760" s="148">
        <v>0.106</v>
      </c>
      <c r="T11760" s="148">
        <v>-7.3120000000000003</v>
      </c>
      <c r="U11760" s="148">
        <v>0</v>
      </c>
      <c r="V11760" s="148">
        <v>5.9499999999999997E-2</v>
      </c>
      <c r="W11760" s="148">
        <v>151.93</v>
      </c>
      <c r="X11760" s="148">
        <v>4</v>
      </c>
      <c r="Y11760" s="148">
        <v>0.25</v>
      </c>
    </row>
    <row r="11761" spans="11:25" x14ac:dyDescent="0.25">
      <c r="K11761" s="145" t="s">
        <v>3104</v>
      </c>
      <c r="L11761" s="145">
        <v>82</v>
      </c>
      <c r="M11761" s="145">
        <v>269106</v>
      </c>
      <c r="N11761" s="148">
        <v>0.10099999999999899</v>
      </c>
      <c r="O11761" s="148">
        <v>0.79799999999999904</v>
      </c>
      <c r="P11761" s="148">
        <v>0.86699999999999999</v>
      </c>
      <c r="Q11761" s="148">
        <v>0</v>
      </c>
      <c r="R11761" s="148">
        <v>1</v>
      </c>
      <c r="S11761" s="148">
        <v>6.3399999999999998E-2</v>
      </c>
      <c r="T11761" s="148">
        <v>-5.9710000000000001</v>
      </c>
      <c r="U11761" s="148">
        <v>0</v>
      </c>
      <c r="V11761" s="148">
        <v>0.12</v>
      </c>
      <c r="W11761" s="148">
        <v>109.04</v>
      </c>
      <c r="X11761" s="148">
        <v>4</v>
      </c>
      <c r="Y11761" s="148">
        <v>0.66799999999999904</v>
      </c>
    </row>
    <row r="11762" spans="11:25" x14ac:dyDescent="0.25">
      <c r="K11762" s="145" t="s">
        <v>5241</v>
      </c>
      <c r="L11762" s="145">
        <v>77</v>
      </c>
      <c r="M11762" s="145">
        <v>212429</v>
      </c>
      <c r="N11762" s="148">
        <v>5.9900000000000002E-2</v>
      </c>
      <c r="O11762" s="148">
        <v>0.68599999999999905</v>
      </c>
      <c r="P11762" s="148">
        <v>0.56399999999999995</v>
      </c>
      <c r="Q11762" s="148">
        <v>0</v>
      </c>
      <c r="R11762" s="148">
        <v>5</v>
      </c>
      <c r="S11762" s="148">
        <v>9.1399999999999995E-2</v>
      </c>
      <c r="T11762" s="148">
        <v>-6.0629999999999997</v>
      </c>
      <c r="U11762" s="148">
        <v>0</v>
      </c>
      <c r="V11762" s="148">
        <v>0.03</v>
      </c>
      <c r="W11762" s="148">
        <v>99.967999999999904</v>
      </c>
      <c r="X11762" s="148">
        <v>4</v>
      </c>
      <c r="Y11762" s="148">
        <v>0.26600000000000001</v>
      </c>
    </row>
    <row r="11763" spans="11:25" x14ac:dyDescent="0.25">
      <c r="K11763" s="145" t="s">
        <v>6737</v>
      </c>
      <c r="L11763" s="145">
        <v>97</v>
      </c>
      <c r="M11763" s="145">
        <v>184560</v>
      </c>
      <c r="N11763" s="148">
        <v>0.17599999999999999</v>
      </c>
      <c r="O11763" s="148">
        <v>0.69399999999999995</v>
      </c>
      <c r="P11763" s="148">
        <v>0.77</v>
      </c>
      <c r="Q11763" s="148">
        <v>1.1E-5</v>
      </c>
      <c r="R11763" s="148">
        <v>6</v>
      </c>
      <c r="S11763" s="148">
        <v>0.11799999999999999</v>
      </c>
      <c r="T11763" s="148">
        <v>-5.335</v>
      </c>
      <c r="U11763" s="148">
        <v>1</v>
      </c>
      <c r="V11763" s="148">
        <v>0.14899999999999999</v>
      </c>
      <c r="W11763" s="148">
        <v>125.905</v>
      </c>
      <c r="X11763" s="148">
        <v>4</v>
      </c>
      <c r="Y11763" s="148">
        <v>0.16300000000000001</v>
      </c>
    </row>
    <row r="11764" spans="11:25" x14ac:dyDescent="0.25">
      <c r="K11764" s="145" t="s">
        <v>4095</v>
      </c>
      <c r="L11764" s="145">
        <v>77</v>
      </c>
      <c r="M11764" s="145">
        <v>208741</v>
      </c>
      <c r="N11764" s="148">
        <v>0.16600000000000001</v>
      </c>
      <c r="O11764" s="148">
        <v>0.66200000000000003</v>
      </c>
      <c r="P11764" s="148">
        <v>0.82699999999999996</v>
      </c>
      <c r="Q11764" s="148">
        <v>1.6500000000000001E-2</v>
      </c>
      <c r="R11764" s="148">
        <v>8</v>
      </c>
      <c r="S11764" s="148">
        <v>8.5999999999999993E-2</v>
      </c>
      <c r="T11764" s="148">
        <v>-5.891</v>
      </c>
      <c r="U11764" s="148">
        <v>1</v>
      </c>
      <c r="V11764" s="148">
        <v>6.2399999999999997E-2</v>
      </c>
      <c r="W11764" s="148">
        <v>115.014</v>
      </c>
      <c r="X11764" s="148">
        <v>4</v>
      </c>
      <c r="Y11764" s="148">
        <v>0.47699999999999998</v>
      </c>
    </row>
    <row r="11765" spans="11:25" x14ac:dyDescent="0.25">
      <c r="K11765" s="145" t="s">
        <v>3307</v>
      </c>
      <c r="L11765" s="145">
        <v>95</v>
      </c>
      <c r="M11765" s="145">
        <v>189466</v>
      </c>
      <c r="N11765" s="148">
        <v>0.216</v>
      </c>
      <c r="O11765" s="148">
        <v>0.44799999999999901</v>
      </c>
      <c r="P11765" s="148">
        <v>0.61199999999999999</v>
      </c>
      <c r="Q11765" s="148">
        <v>0</v>
      </c>
      <c r="R11765" s="148">
        <v>2</v>
      </c>
      <c r="S11765" s="148">
        <v>0.08</v>
      </c>
      <c r="T11765" s="148">
        <v>-6.1059999999999999</v>
      </c>
      <c r="U11765" s="148">
        <v>1</v>
      </c>
      <c r="V11765" s="148">
        <v>7.0800000000000002E-2</v>
      </c>
      <c r="W11765" s="148">
        <v>97.772999999999996</v>
      </c>
      <c r="X11765" s="148">
        <v>4</v>
      </c>
      <c r="Y11765" s="148">
        <v>0.21299999999999999</v>
      </c>
    </row>
    <row r="11766" spans="11:25" x14ac:dyDescent="0.25">
      <c r="K11766" s="145" t="s">
        <v>5473</v>
      </c>
      <c r="L11766" s="145">
        <v>73</v>
      </c>
      <c r="M11766" s="145">
        <v>196746</v>
      </c>
      <c r="N11766" s="148">
        <v>3.1199999999999999E-2</v>
      </c>
      <c r="O11766" s="148">
        <v>0.48899999999999999</v>
      </c>
      <c r="P11766" s="148">
        <v>0.58099999999999996</v>
      </c>
      <c r="Q11766" s="148">
        <v>0</v>
      </c>
      <c r="R11766" s="148">
        <v>11</v>
      </c>
      <c r="S11766" s="148">
        <v>0.13200000000000001</v>
      </c>
      <c r="T11766" s="148">
        <v>-5.7309999999999999</v>
      </c>
      <c r="U11766" s="148">
        <v>1</v>
      </c>
      <c r="V11766" s="148">
        <v>2.81E-2</v>
      </c>
      <c r="W11766" s="148">
        <v>86.016000000000005</v>
      </c>
      <c r="X11766" s="148">
        <v>4</v>
      </c>
      <c r="Y11766" s="148">
        <v>0.49399999999999999</v>
      </c>
    </row>
    <row r="11767" spans="11:25" x14ac:dyDescent="0.25">
      <c r="K11767" s="145" t="s">
        <v>1488</v>
      </c>
      <c r="L11767" s="145">
        <v>87</v>
      </c>
      <c r="M11767" s="145">
        <v>205463</v>
      </c>
      <c r="N11767" s="148">
        <v>0.161</v>
      </c>
      <c r="O11767" s="148">
        <v>0.55000000000000004</v>
      </c>
      <c r="P11767" s="148">
        <v>0.41499999999999998</v>
      </c>
      <c r="Q11767" s="148">
        <v>0</v>
      </c>
      <c r="R11767" s="148">
        <v>9</v>
      </c>
      <c r="S11767" s="148">
        <v>0.108</v>
      </c>
      <c r="T11767" s="148">
        <v>-6.5570000000000004</v>
      </c>
      <c r="U11767" s="148">
        <v>0</v>
      </c>
      <c r="V11767" s="148">
        <v>5.1999999999999998E-2</v>
      </c>
      <c r="W11767" s="148">
        <v>172.065</v>
      </c>
      <c r="X11767" s="148">
        <v>4</v>
      </c>
      <c r="Y11767" s="148">
        <v>0.27399999999999902</v>
      </c>
    </row>
    <row r="11768" spans="11:25" x14ac:dyDescent="0.25">
      <c r="K11768" s="145" t="s">
        <v>9543</v>
      </c>
      <c r="L11768" s="145">
        <v>76</v>
      </c>
      <c r="M11768" s="145">
        <v>195501</v>
      </c>
      <c r="N11768" s="148">
        <v>0.218999999999999</v>
      </c>
      <c r="O11768" s="148">
        <v>0.54299999999999904</v>
      </c>
      <c r="P11768" s="148">
        <v>0.68200000000000005</v>
      </c>
      <c r="Q11768" s="148">
        <v>1.53E-6</v>
      </c>
      <c r="R11768" s="148">
        <v>3</v>
      </c>
      <c r="S11768" s="148">
        <v>8.5000000000000006E-2</v>
      </c>
      <c r="T11768" s="148">
        <v>-5.81</v>
      </c>
      <c r="U11768" s="148">
        <v>1</v>
      </c>
      <c r="V11768" s="148">
        <v>0.111999999999999</v>
      </c>
      <c r="W11768" s="148">
        <v>179.97200000000001</v>
      </c>
      <c r="X11768" s="148">
        <v>4</v>
      </c>
      <c r="Y11768" s="148">
        <v>0.42399999999999999</v>
      </c>
    </row>
    <row r="11769" spans="11:25" x14ac:dyDescent="0.25">
      <c r="K11769" s="145" t="s">
        <v>4044</v>
      </c>
      <c r="L11769" s="145">
        <v>89</v>
      </c>
      <c r="M11769" s="145">
        <v>230761</v>
      </c>
      <c r="N11769" s="148">
        <v>1.29E-2</v>
      </c>
      <c r="O11769" s="148">
        <v>0.41399999999999998</v>
      </c>
      <c r="P11769" s="148">
        <v>0.48599999999999999</v>
      </c>
      <c r="Q11769" s="148">
        <v>0</v>
      </c>
      <c r="R11769" s="148">
        <v>6</v>
      </c>
      <c r="S11769" s="148">
        <v>0.111</v>
      </c>
      <c r="T11769" s="148">
        <v>-6.431</v>
      </c>
      <c r="U11769" s="148">
        <v>0</v>
      </c>
      <c r="V11769" s="148">
        <v>3.1099999999999999E-2</v>
      </c>
      <c r="W11769" s="148">
        <v>128.03799999999899</v>
      </c>
      <c r="X11769" s="148">
        <v>4</v>
      </c>
      <c r="Y11769" s="148">
        <v>0.36799999999999999</v>
      </c>
    </row>
    <row r="11770" spans="11:25" x14ac:dyDescent="0.25">
      <c r="K11770" s="145" t="s">
        <v>6790</v>
      </c>
      <c r="L11770" s="145">
        <v>94</v>
      </c>
      <c r="M11770" s="145">
        <v>260000</v>
      </c>
      <c r="N11770" s="148">
        <v>7.3300000000000004E-2</v>
      </c>
      <c r="O11770" s="148">
        <v>0.55200000000000005</v>
      </c>
      <c r="P11770" s="148">
        <v>0.76</v>
      </c>
      <c r="Q11770" s="148">
        <v>0</v>
      </c>
      <c r="R11770" s="148">
        <v>0</v>
      </c>
      <c r="S11770" s="148">
        <v>8.6499999999999994E-2</v>
      </c>
      <c r="T11770" s="148">
        <v>-4.7060000000000004</v>
      </c>
      <c r="U11770" s="148">
        <v>1</v>
      </c>
      <c r="V11770" s="148">
        <v>0.34200000000000003</v>
      </c>
      <c r="W11770" s="148">
        <v>135.702</v>
      </c>
      <c r="X11770" s="148">
        <v>5</v>
      </c>
      <c r="Y11770" s="148">
        <v>0.63900000000000001</v>
      </c>
    </row>
    <row r="11771" spans="11:25" x14ac:dyDescent="0.25">
      <c r="K11771" s="145" t="s">
        <v>9544</v>
      </c>
      <c r="L11771" s="145">
        <v>58</v>
      </c>
      <c r="M11771" s="145">
        <v>182454</v>
      </c>
      <c r="N11771" s="148">
        <v>2.8199999999999999E-2</v>
      </c>
      <c r="O11771" s="148">
        <v>0.69499999999999995</v>
      </c>
      <c r="P11771" s="148">
        <v>0.64500000000000002</v>
      </c>
      <c r="Q11771" s="148">
        <v>0</v>
      </c>
      <c r="R11771" s="148">
        <v>5</v>
      </c>
      <c r="S11771" s="148">
        <v>0.20899999999999999</v>
      </c>
      <c r="T11771" s="148">
        <v>-5.9649999999999999</v>
      </c>
      <c r="U11771" s="148">
        <v>1</v>
      </c>
      <c r="V11771" s="148">
        <v>9.0200000000000002E-2</v>
      </c>
      <c r="W11771" s="148">
        <v>119.09399999999999</v>
      </c>
      <c r="X11771" s="148">
        <v>4</v>
      </c>
      <c r="Y11771" s="148">
        <v>0.41299999999999998</v>
      </c>
    </row>
    <row r="11772" spans="11:25" x14ac:dyDescent="0.25">
      <c r="K11772" s="145" t="s">
        <v>9545</v>
      </c>
      <c r="L11772" s="145">
        <v>86</v>
      </c>
      <c r="M11772" s="145">
        <v>211817</v>
      </c>
      <c r="N11772" s="148">
        <v>7.8799999999999995E-2</v>
      </c>
      <c r="O11772" s="148">
        <v>0.57199999999999995</v>
      </c>
      <c r="P11772" s="148">
        <v>0.69099999999999995</v>
      </c>
      <c r="Q11772" s="148">
        <v>1.3200000000000001E-4</v>
      </c>
      <c r="R11772" s="148">
        <v>8</v>
      </c>
      <c r="S11772" s="148">
        <v>6.1899999999999997E-2</v>
      </c>
      <c r="T11772" s="148">
        <v>-4.7830000000000004</v>
      </c>
      <c r="U11772" s="148">
        <v>0</v>
      </c>
      <c r="V11772" s="148">
        <v>0.123</v>
      </c>
      <c r="W11772" s="148">
        <v>92.081999999999994</v>
      </c>
      <c r="X11772" s="148">
        <v>4</v>
      </c>
      <c r="Y11772" s="148">
        <v>0.318</v>
      </c>
    </row>
    <row r="11773" spans="11:25" x14ac:dyDescent="0.25">
      <c r="K11773" s="145" t="s">
        <v>6457</v>
      </c>
      <c r="L11773" s="145">
        <v>71</v>
      </c>
      <c r="M11773" s="145">
        <v>189786</v>
      </c>
      <c r="N11773" s="148">
        <v>0.48899999999999999</v>
      </c>
      <c r="O11773" s="148">
        <v>0.69499999999999995</v>
      </c>
      <c r="P11773" s="148">
        <v>0.69499999999999995</v>
      </c>
      <c r="Q11773" s="148">
        <v>1.8999999999999901E-4</v>
      </c>
      <c r="R11773" s="148">
        <v>2</v>
      </c>
      <c r="S11773" s="148">
        <v>0.13100000000000001</v>
      </c>
      <c r="T11773" s="148">
        <v>-6.6120000000000001</v>
      </c>
      <c r="U11773" s="148">
        <v>1</v>
      </c>
      <c r="V11773" s="148">
        <v>7.0599999999999996E-2</v>
      </c>
      <c r="W11773" s="148">
        <v>100.021</v>
      </c>
      <c r="X11773" s="148">
        <v>4</v>
      </c>
      <c r="Y11773" s="148">
        <v>0.46799999999999897</v>
      </c>
    </row>
    <row r="11774" spans="11:25" x14ac:dyDescent="0.25">
      <c r="K11774" s="145" t="s">
        <v>9546</v>
      </c>
      <c r="L11774" s="145">
        <v>66</v>
      </c>
      <c r="M11774" s="145">
        <v>230959</v>
      </c>
      <c r="N11774" s="148">
        <v>2.8899999999999898E-3</v>
      </c>
      <c r="O11774" s="148">
        <v>0.59299999999999997</v>
      </c>
      <c r="P11774" s="148">
        <v>0.69699999999999995</v>
      </c>
      <c r="Q11774" s="148">
        <v>2.5700000000000001E-2</v>
      </c>
      <c r="R11774" s="148">
        <v>7</v>
      </c>
      <c r="S11774" s="148">
        <v>0.14000000000000001</v>
      </c>
      <c r="T11774" s="148">
        <v>-5.4160000000000004</v>
      </c>
      <c r="U11774" s="148">
        <v>1</v>
      </c>
      <c r="V11774" s="148">
        <v>3.9899999999999998E-2</v>
      </c>
      <c r="W11774" s="148">
        <v>170</v>
      </c>
      <c r="X11774" s="148">
        <v>4</v>
      </c>
      <c r="Y11774" s="148">
        <v>0.42799999999999999</v>
      </c>
    </row>
    <row r="11775" spans="11:25" x14ac:dyDescent="0.25">
      <c r="K11775" s="145" t="s">
        <v>530</v>
      </c>
      <c r="L11775" s="145">
        <v>94</v>
      </c>
      <c r="M11775" s="145">
        <v>180000</v>
      </c>
      <c r="N11775" s="148">
        <v>0.34599999999999997</v>
      </c>
      <c r="O11775" s="148">
        <v>0.63800000000000001</v>
      </c>
      <c r="P11775" s="148">
        <v>0.71699999999999997</v>
      </c>
      <c r="Q11775" s="148">
        <v>0</v>
      </c>
      <c r="R11775" s="148">
        <v>2</v>
      </c>
      <c r="S11775" s="148">
        <v>0.105</v>
      </c>
      <c r="T11775" s="148">
        <v>-4.7219999999999898</v>
      </c>
      <c r="U11775" s="148">
        <v>1</v>
      </c>
      <c r="V11775" s="148">
        <v>3.3700000000000001E-2</v>
      </c>
      <c r="W11775" s="148">
        <v>100.027</v>
      </c>
      <c r="X11775" s="148">
        <v>4</v>
      </c>
      <c r="Y11775" s="148">
        <v>0.249</v>
      </c>
    </row>
    <row r="11776" spans="11:25" x14ac:dyDescent="0.25">
      <c r="K11776" s="145" t="s">
        <v>4077</v>
      </c>
      <c r="L11776" s="145">
        <v>95</v>
      </c>
      <c r="M11776" s="145">
        <v>231266</v>
      </c>
      <c r="N11776" s="148">
        <v>0.35399999999999998</v>
      </c>
      <c r="O11776" s="148">
        <v>0.68</v>
      </c>
      <c r="P11776" s="148">
        <v>0.56299999999999994</v>
      </c>
      <c r="Q11776" s="148">
        <v>0</v>
      </c>
      <c r="R11776" s="148">
        <v>10</v>
      </c>
      <c r="S11776" s="148">
        <v>0.13600000000000001</v>
      </c>
      <c r="T11776" s="148">
        <v>-5.843</v>
      </c>
      <c r="U11776" s="148">
        <v>1</v>
      </c>
      <c r="V11776" s="148">
        <v>4.5400000000000003E-2</v>
      </c>
      <c r="W11776" s="148">
        <v>145.02799999999999</v>
      </c>
      <c r="X11776" s="148">
        <v>4</v>
      </c>
      <c r="Y11776" s="148">
        <v>0.374</v>
      </c>
    </row>
    <row r="11777" spans="11:25" x14ac:dyDescent="0.25">
      <c r="K11777" s="145" t="s">
        <v>9547</v>
      </c>
      <c r="L11777" s="145">
        <v>52</v>
      </c>
      <c r="M11777" s="145">
        <v>199375</v>
      </c>
      <c r="N11777" s="148">
        <v>0.19500000000000001</v>
      </c>
      <c r="O11777" s="148">
        <v>0.74099999999999999</v>
      </c>
      <c r="P11777" s="148">
        <v>0.504</v>
      </c>
      <c r="Q11777" s="148">
        <v>1.59E-5</v>
      </c>
      <c r="R11777" s="148">
        <v>6</v>
      </c>
      <c r="S11777" s="148">
        <v>8.8800000000000004E-2</v>
      </c>
      <c r="T11777" s="148">
        <v>-6.992</v>
      </c>
      <c r="U11777" s="148">
        <v>1</v>
      </c>
      <c r="V11777" s="148">
        <v>4.0500000000000001E-2</v>
      </c>
      <c r="W11777" s="148">
        <v>94</v>
      </c>
      <c r="X11777" s="148">
        <v>4</v>
      </c>
      <c r="Y11777" s="148">
        <v>0.59</v>
      </c>
    </row>
    <row r="11778" spans="11:25" x14ac:dyDescent="0.25">
      <c r="K11778" s="145" t="s">
        <v>9548</v>
      </c>
      <c r="L11778" s="145">
        <v>74</v>
      </c>
      <c r="M11778" s="145">
        <v>188496</v>
      </c>
      <c r="N11778" s="148">
        <v>4.6800000000000001E-2</v>
      </c>
      <c r="O11778" s="148">
        <v>0.70799999999999996</v>
      </c>
      <c r="P11778" s="148">
        <v>0.66599999999999904</v>
      </c>
      <c r="Q11778" s="148">
        <v>0</v>
      </c>
      <c r="R11778" s="148">
        <v>11</v>
      </c>
      <c r="S11778" s="148">
        <v>0.11799999999999999</v>
      </c>
      <c r="T11778" s="148">
        <v>-6.4379999999999997</v>
      </c>
      <c r="U11778" s="148">
        <v>1</v>
      </c>
      <c r="V11778" s="148">
        <v>9.5600000000000004E-2</v>
      </c>
      <c r="W11778" s="148">
        <v>144.00399999999999</v>
      </c>
      <c r="X11778" s="148">
        <v>4</v>
      </c>
      <c r="Y11778" s="148">
        <v>0.32600000000000001</v>
      </c>
    </row>
    <row r="11779" spans="11:25" x14ac:dyDescent="0.25">
      <c r="K11779" s="145" t="s">
        <v>5235</v>
      </c>
      <c r="L11779" s="145">
        <v>93</v>
      </c>
      <c r="M11779" s="145">
        <v>215759</v>
      </c>
      <c r="N11779" s="148">
        <v>0.374</v>
      </c>
      <c r="O11779" s="148">
        <v>0.747</v>
      </c>
      <c r="P11779" s="148">
        <v>0.83399999999999996</v>
      </c>
      <c r="Q11779" s="148">
        <v>0</v>
      </c>
      <c r="R11779" s="148">
        <v>3</v>
      </c>
      <c r="S11779" s="148">
        <v>5.8599999999999999E-2</v>
      </c>
      <c r="T11779" s="148">
        <v>-2.867</v>
      </c>
      <c r="U11779" s="148">
        <v>0</v>
      </c>
      <c r="V11779" s="148">
        <v>4.4999999999999998E-2</v>
      </c>
      <c r="W11779" s="148">
        <v>128.005</v>
      </c>
      <c r="X11779" s="148">
        <v>4</v>
      </c>
      <c r="Y11779" s="148">
        <v>0.68700000000000006</v>
      </c>
    </row>
    <row r="11780" spans="11:25" x14ac:dyDescent="0.25">
      <c r="K11780" s="145" t="s">
        <v>1832</v>
      </c>
      <c r="L11780" s="145">
        <v>78</v>
      </c>
      <c r="M11780" s="145">
        <v>229412</v>
      </c>
      <c r="N11780" s="148">
        <v>8.5999999999999993E-2</v>
      </c>
      <c r="O11780" s="148">
        <v>0.68299999999999905</v>
      </c>
      <c r="P11780" s="148">
        <v>0.56200000000000006</v>
      </c>
      <c r="Q11780" s="148">
        <v>0.27899999999999903</v>
      </c>
      <c r="R11780" s="148">
        <v>0</v>
      </c>
      <c r="S11780" s="148">
        <v>0.12</v>
      </c>
      <c r="T11780" s="148">
        <v>-10.315</v>
      </c>
      <c r="U11780" s="148">
        <v>0</v>
      </c>
      <c r="V11780" s="148">
        <v>6.0499999999999998E-2</v>
      </c>
      <c r="W11780" s="148">
        <v>98.027000000000001</v>
      </c>
      <c r="X11780" s="148">
        <v>4</v>
      </c>
      <c r="Y11780" s="148">
        <v>0.14899999999999999</v>
      </c>
    </row>
    <row r="11781" spans="11:25" x14ac:dyDescent="0.25">
      <c r="K11781" s="145" t="s">
        <v>9549</v>
      </c>
      <c r="L11781" s="145">
        <v>91</v>
      </c>
      <c r="M11781" s="145">
        <v>195419</v>
      </c>
      <c r="N11781" s="148">
        <v>7.7600000000000002E-2</v>
      </c>
      <c r="O11781" s="148">
        <v>0.64300000000000002</v>
      </c>
      <c r="P11781" s="148">
        <v>0.90400000000000003</v>
      </c>
      <c r="Q11781" s="148">
        <v>0</v>
      </c>
      <c r="R11781" s="148">
        <v>0</v>
      </c>
      <c r="S11781" s="148">
        <v>0.188999999999999</v>
      </c>
      <c r="T11781" s="148">
        <v>-3.694</v>
      </c>
      <c r="U11781" s="148">
        <v>1</v>
      </c>
      <c r="V11781" s="148">
        <v>7.3899999999999993E-2</v>
      </c>
      <c r="W11781" s="148">
        <v>103.027999999999</v>
      </c>
      <c r="X11781" s="148">
        <v>4</v>
      </c>
      <c r="Y11781" s="148">
        <v>0.48099999999999998</v>
      </c>
    </row>
    <row r="11782" spans="11:25" x14ac:dyDescent="0.25">
      <c r="K11782" s="145" t="s">
        <v>2422</v>
      </c>
      <c r="L11782" s="145">
        <v>85</v>
      </c>
      <c r="M11782" s="145">
        <v>198946</v>
      </c>
      <c r="N11782" s="148">
        <v>0.13699999999999901</v>
      </c>
      <c r="O11782" s="148">
        <v>0.70299999999999996</v>
      </c>
      <c r="P11782" s="148">
        <v>0.66</v>
      </c>
      <c r="Q11782" s="148">
        <v>0</v>
      </c>
      <c r="R11782" s="148">
        <v>10</v>
      </c>
      <c r="S11782" s="148">
        <v>0.192</v>
      </c>
      <c r="T11782" s="148">
        <v>-5.1189999999999998</v>
      </c>
      <c r="U11782" s="148">
        <v>0</v>
      </c>
      <c r="V11782" s="148">
        <v>0.123</v>
      </c>
      <c r="W11782" s="148">
        <v>95.031000000000006</v>
      </c>
      <c r="X11782" s="148">
        <v>4</v>
      </c>
      <c r="Y11782" s="148">
        <v>0.79</v>
      </c>
    </row>
    <row r="11783" spans="11:25" x14ac:dyDescent="0.25">
      <c r="K11783" s="145" t="s">
        <v>1015</v>
      </c>
      <c r="L11783" s="145">
        <v>53</v>
      </c>
      <c r="M11783" s="145">
        <v>203427</v>
      </c>
      <c r="N11783" s="148">
        <v>0.222</v>
      </c>
      <c r="O11783" s="148">
        <v>0.80900000000000005</v>
      </c>
      <c r="P11783" s="148">
        <v>0.75900000000000001</v>
      </c>
      <c r="Q11783" s="148">
        <v>6.6900000000000003E-6</v>
      </c>
      <c r="R11783" s="148">
        <v>0</v>
      </c>
      <c r="S11783" s="148">
        <v>0.13900000000000001</v>
      </c>
      <c r="T11783" s="148">
        <v>-5.5289999999999999</v>
      </c>
      <c r="U11783" s="148">
        <v>1</v>
      </c>
      <c r="V11783" s="148">
        <v>0.19699999999999901</v>
      </c>
      <c r="W11783" s="148">
        <v>96.004999999999995</v>
      </c>
      <c r="X11783" s="148">
        <v>4</v>
      </c>
      <c r="Y11783" s="148">
        <v>0.72199999999999998</v>
      </c>
    </row>
    <row r="11784" spans="11:25" x14ac:dyDescent="0.25">
      <c r="K11784" s="145" t="s">
        <v>6451</v>
      </c>
      <c r="L11784" s="145">
        <v>72</v>
      </c>
      <c r="M11784" s="145">
        <v>215786</v>
      </c>
      <c r="N11784" s="148">
        <v>7.2900000000000006E-2</v>
      </c>
      <c r="O11784" s="148">
        <v>0.65900000000000003</v>
      </c>
      <c r="P11784" s="148">
        <v>0.71199999999999997</v>
      </c>
      <c r="Q11784" s="148">
        <v>3.04E-5</v>
      </c>
      <c r="R11784" s="148">
        <v>7</v>
      </c>
      <c r="S11784" s="148">
        <v>0.36699999999999999</v>
      </c>
      <c r="T11784" s="148">
        <v>-5.61</v>
      </c>
      <c r="U11784" s="148">
        <v>0</v>
      </c>
      <c r="V11784" s="148">
        <v>7.8200000000000006E-2</v>
      </c>
      <c r="W11784" s="148">
        <v>101.033999999999</v>
      </c>
      <c r="X11784" s="148">
        <v>4</v>
      </c>
      <c r="Y11784" s="148">
        <v>0.20199999999999901</v>
      </c>
    </row>
    <row r="11785" spans="11:25" x14ac:dyDescent="0.25">
      <c r="K11785" s="145" t="s">
        <v>6450</v>
      </c>
      <c r="L11785" s="145">
        <v>84</v>
      </c>
      <c r="M11785" s="145">
        <v>194777</v>
      </c>
      <c r="N11785" s="148">
        <v>0.34699999999999998</v>
      </c>
      <c r="O11785" s="148">
        <v>0.44900000000000001</v>
      </c>
      <c r="P11785" s="148">
        <v>0.59699999999999998</v>
      </c>
      <c r="Q11785" s="148">
        <v>1.03E-5</v>
      </c>
      <c r="R11785" s="148">
        <v>9</v>
      </c>
      <c r="S11785" s="148">
        <v>0.19699999999999901</v>
      </c>
      <c r="T11785" s="148">
        <v>-4.4009999999999998</v>
      </c>
      <c r="U11785" s="148">
        <v>0</v>
      </c>
      <c r="V11785" s="148">
        <v>0.14000000000000001</v>
      </c>
      <c r="W11785" s="148">
        <v>134.59799999999899</v>
      </c>
      <c r="X11785" s="148">
        <v>5</v>
      </c>
      <c r="Y11785" s="148">
        <v>0.505</v>
      </c>
    </row>
    <row r="11786" spans="11:25" x14ac:dyDescent="0.25">
      <c r="K11786" s="145" t="s">
        <v>529</v>
      </c>
      <c r="L11786" s="145">
        <v>73</v>
      </c>
      <c r="M11786" s="145">
        <v>199230</v>
      </c>
      <c r="N11786" s="148">
        <v>5.57E-2</v>
      </c>
      <c r="O11786" s="148">
        <v>0.68700000000000006</v>
      </c>
      <c r="P11786" s="148">
        <v>0.76599999999999902</v>
      </c>
      <c r="Q11786" s="148">
        <v>1.07E-3</v>
      </c>
      <c r="R11786" s="148">
        <v>11</v>
      </c>
      <c r="S11786" s="148">
        <v>0.14599999999999999</v>
      </c>
      <c r="T11786" s="148">
        <v>-6.08</v>
      </c>
      <c r="U11786" s="148">
        <v>1</v>
      </c>
      <c r="V11786" s="148">
        <v>5.3999999999999999E-2</v>
      </c>
      <c r="W11786" s="148">
        <v>94.972999999999999</v>
      </c>
      <c r="X11786" s="148">
        <v>4</v>
      </c>
      <c r="Y11786" s="148">
        <v>0.30299999999999999</v>
      </c>
    </row>
    <row r="11787" spans="11:25" x14ac:dyDescent="0.25">
      <c r="K11787" s="145" t="s">
        <v>9550</v>
      </c>
      <c r="L11787" s="145">
        <v>66</v>
      </c>
      <c r="M11787" s="145">
        <v>202199</v>
      </c>
      <c r="N11787" s="148">
        <v>0.114</v>
      </c>
      <c r="O11787" s="148">
        <v>0.56000000000000005</v>
      </c>
      <c r="P11787" s="148">
        <v>0.86899999999999999</v>
      </c>
      <c r="Q11787" s="148">
        <v>2.88E-6</v>
      </c>
      <c r="R11787" s="148">
        <v>0</v>
      </c>
      <c r="S11787" s="148">
        <v>0.14299999999999999</v>
      </c>
      <c r="T11787" s="148">
        <v>-2.391</v>
      </c>
      <c r="U11787" s="148">
        <v>1</v>
      </c>
      <c r="V11787" s="148">
        <v>0.23699999999999999</v>
      </c>
      <c r="W11787" s="148">
        <v>190.03599999999901</v>
      </c>
      <c r="X11787" s="148">
        <v>4</v>
      </c>
      <c r="Y11787" s="148">
        <v>0.86599999999999999</v>
      </c>
    </row>
    <row r="11788" spans="11:25" x14ac:dyDescent="0.25">
      <c r="K11788" s="145" t="s">
        <v>9551</v>
      </c>
      <c r="L11788" s="145">
        <v>65</v>
      </c>
      <c r="M11788" s="145">
        <v>193360</v>
      </c>
      <c r="N11788" s="148">
        <v>4.8799999999999998E-3</v>
      </c>
      <c r="O11788" s="148">
        <v>0.56699999999999995</v>
      </c>
      <c r="P11788" s="148">
        <v>0.56200000000000006</v>
      </c>
      <c r="Q11788" s="148">
        <v>0</v>
      </c>
      <c r="R11788" s="148">
        <v>10</v>
      </c>
      <c r="S11788" s="148">
        <v>6.6100000000000006E-2</v>
      </c>
      <c r="T11788" s="148">
        <v>-4.226</v>
      </c>
      <c r="U11788" s="148">
        <v>0</v>
      </c>
      <c r="V11788" s="148">
        <v>5.7099999999999998E-2</v>
      </c>
      <c r="W11788" s="148">
        <v>92.807999999999893</v>
      </c>
      <c r="X11788" s="148">
        <v>4</v>
      </c>
      <c r="Y11788" s="148">
        <v>0.52200000000000002</v>
      </c>
    </row>
    <row r="11789" spans="11:25" x14ac:dyDescent="0.25">
      <c r="K11789" s="145" t="s">
        <v>9552</v>
      </c>
      <c r="L11789" s="145">
        <v>54</v>
      </c>
      <c r="M11789" s="145">
        <v>203026</v>
      </c>
      <c r="N11789" s="148">
        <v>7.5200000000000003E-2</v>
      </c>
      <c r="O11789" s="148">
        <v>0.68200000000000005</v>
      </c>
      <c r="P11789" s="148">
        <v>0.76400000000000001</v>
      </c>
      <c r="Q11789" s="148">
        <v>0</v>
      </c>
      <c r="R11789" s="148">
        <v>2</v>
      </c>
      <c r="S11789" s="148">
        <v>0.153</v>
      </c>
      <c r="T11789" s="148">
        <v>-5.9459999999999997</v>
      </c>
      <c r="U11789" s="148">
        <v>0</v>
      </c>
      <c r="V11789" s="148">
        <v>3.8300000000000001E-2</v>
      </c>
      <c r="W11789" s="148">
        <v>95.980999999999995</v>
      </c>
      <c r="X11789" s="148">
        <v>4</v>
      </c>
      <c r="Y11789" s="148">
        <v>0.53500000000000003</v>
      </c>
    </row>
    <row r="11790" spans="11:25" x14ac:dyDescent="0.25">
      <c r="K11790" s="145" t="s">
        <v>3105</v>
      </c>
      <c r="L11790" s="145">
        <v>87</v>
      </c>
      <c r="M11790" s="145">
        <v>217118</v>
      </c>
      <c r="N11790" s="148">
        <v>0.214</v>
      </c>
      <c r="O11790" s="148">
        <v>0.71699999999999997</v>
      </c>
      <c r="P11790" s="148">
        <v>0.60499999999999998</v>
      </c>
      <c r="Q11790" s="148">
        <v>0</v>
      </c>
      <c r="R11790" s="148">
        <v>11</v>
      </c>
      <c r="S11790" s="148">
        <v>0.13800000000000001</v>
      </c>
      <c r="T11790" s="148">
        <v>-5.68</v>
      </c>
      <c r="U11790" s="148">
        <v>0</v>
      </c>
      <c r="V11790" s="148">
        <v>7.4999999999999997E-2</v>
      </c>
      <c r="W11790" s="148">
        <v>81.046999999999997</v>
      </c>
      <c r="X11790" s="148">
        <v>4</v>
      </c>
      <c r="Y11790" s="148">
        <v>0.38700000000000001</v>
      </c>
    </row>
    <row r="11791" spans="11:25" x14ac:dyDescent="0.25">
      <c r="K11791" s="145" t="s">
        <v>5931</v>
      </c>
      <c r="L11791" s="145">
        <v>71</v>
      </c>
      <c r="M11791" s="145">
        <v>190389</v>
      </c>
      <c r="N11791" s="148">
        <v>0.154</v>
      </c>
      <c r="O11791" s="148">
        <v>0.58499999999999996</v>
      </c>
      <c r="P11791" s="148">
        <v>0.82</v>
      </c>
      <c r="Q11791" s="148">
        <v>6.6499999999999999E-6</v>
      </c>
      <c r="R11791" s="148">
        <v>2</v>
      </c>
      <c r="S11791" s="148">
        <v>8.6800000000000002E-2</v>
      </c>
      <c r="T11791" s="148">
        <v>-3.21199999999999</v>
      </c>
      <c r="U11791" s="148">
        <v>1</v>
      </c>
      <c r="V11791" s="148">
        <v>7.3400000000000007E-2</v>
      </c>
      <c r="W11791" s="148">
        <v>174.041</v>
      </c>
      <c r="X11791" s="148">
        <v>4</v>
      </c>
      <c r="Y11791" s="148">
        <v>0.621</v>
      </c>
    </row>
    <row r="11792" spans="11:25" x14ac:dyDescent="0.25">
      <c r="K11792" s="145" t="s">
        <v>8789</v>
      </c>
      <c r="L11792" s="145">
        <v>73</v>
      </c>
      <c r="M11792" s="145">
        <v>179533</v>
      </c>
      <c r="N11792" s="148">
        <v>1.4200000000000001E-2</v>
      </c>
      <c r="O11792" s="148">
        <v>0.58599999999999997</v>
      </c>
      <c r="P11792" s="148">
        <v>0.56399999999999995</v>
      </c>
      <c r="Q11792" s="148">
        <v>0</v>
      </c>
      <c r="R11792" s="148">
        <v>7</v>
      </c>
      <c r="S11792" s="148">
        <v>0.13100000000000001</v>
      </c>
      <c r="T11792" s="148">
        <v>-5.5729999999999897</v>
      </c>
      <c r="U11792" s="148">
        <v>1</v>
      </c>
      <c r="V11792" s="148">
        <v>7.3800000000000004E-2</v>
      </c>
      <c r="W11792" s="148">
        <v>172.03700000000001</v>
      </c>
      <c r="X11792" s="148">
        <v>4</v>
      </c>
      <c r="Y11792" s="148">
        <v>0.161</v>
      </c>
    </row>
    <row r="11793" spans="11:25" x14ac:dyDescent="0.25">
      <c r="K11793" s="145" t="s">
        <v>531</v>
      </c>
      <c r="L11793" s="145">
        <v>87</v>
      </c>
      <c r="M11793" s="145">
        <v>179693</v>
      </c>
      <c r="N11793" s="148">
        <v>0.35199999999999998</v>
      </c>
      <c r="O11793" s="148">
        <v>0.746</v>
      </c>
      <c r="P11793" s="148">
        <v>0.70299999999999996</v>
      </c>
      <c r="Q11793" s="148">
        <v>0</v>
      </c>
      <c r="R11793" s="148">
        <v>4</v>
      </c>
      <c r="S11793" s="148">
        <v>0.33100000000000002</v>
      </c>
      <c r="T11793" s="148">
        <v>-4.1789999999999896</v>
      </c>
      <c r="U11793" s="148">
        <v>0</v>
      </c>
      <c r="V11793" s="148">
        <v>0.107</v>
      </c>
      <c r="W11793" s="148">
        <v>166.04300000000001</v>
      </c>
      <c r="X11793" s="148">
        <v>4</v>
      </c>
      <c r="Y11793" s="148">
        <v>0.66700000000000004</v>
      </c>
    </row>
    <row r="11794" spans="11:25" x14ac:dyDescent="0.25">
      <c r="K11794" s="145" t="s">
        <v>1580</v>
      </c>
      <c r="L11794" s="145">
        <v>96</v>
      </c>
      <c r="M11794" s="145">
        <v>244679</v>
      </c>
      <c r="N11794" s="148">
        <v>6.2700000000000006E-2</v>
      </c>
      <c r="O11794" s="148">
        <v>0.875999999999999</v>
      </c>
      <c r="P11794" s="148">
        <v>0.78599999999999903</v>
      </c>
      <c r="Q11794" s="148">
        <v>0</v>
      </c>
      <c r="R11794" s="148">
        <v>10</v>
      </c>
      <c r="S11794" s="148">
        <v>0.127</v>
      </c>
      <c r="T11794" s="148">
        <v>-4.8839999999999897</v>
      </c>
      <c r="U11794" s="148">
        <v>0</v>
      </c>
      <c r="V11794" s="148">
        <v>0.30599999999999999</v>
      </c>
      <c r="W11794" s="148">
        <v>153.06799999999899</v>
      </c>
      <c r="X11794" s="148">
        <v>4</v>
      </c>
      <c r="Y11794" s="148">
        <v>0.57499999999999996</v>
      </c>
    </row>
    <row r="11795" spans="11:25" x14ac:dyDescent="0.25">
      <c r="K11795" s="145" t="s">
        <v>4061</v>
      </c>
      <c r="L11795" s="145">
        <v>94</v>
      </c>
      <c r="M11795" s="145">
        <v>238173</v>
      </c>
      <c r="N11795" s="148">
        <v>1.04E-2</v>
      </c>
      <c r="O11795" s="148">
        <v>0.58799999999999997</v>
      </c>
      <c r="P11795" s="148">
        <v>0.67</v>
      </c>
      <c r="Q11795" s="148">
        <v>3.3299999999999999E-6</v>
      </c>
      <c r="R11795" s="148">
        <v>0</v>
      </c>
      <c r="S11795" s="148">
        <v>0.33799999999999902</v>
      </c>
      <c r="T11795" s="148">
        <v>-6.4390000000000001</v>
      </c>
      <c r="U11795" s="148">
        <v>1</v>
      </c>
      <c r="V11795" s="148">
        <v>4.7300000000000002E-2</v>
      </c>
      <c r="W11795" s="148">
        <v>118.158999999999</v>
      </c>
      <c r="X11795" s="148">
        <v>4</v>
      </c>
      <c r="Y11795" s="148">
        <v>0.505</v>
      </c>
    </row>
    <row r="11796" spans="11:25" x14ac:dyDescent="0.25">
      <c r="K11796" s="145" t="s">
        <v>536</v>
      </c>
      <c r="L11796" s="145">
        <v>92</v>
      </c>
      <c r="M11796" s="145">
        <v>204664</v>
      </c>
      <c r="N11796" s="148">
        <v>3.81E-3</v>
      </c>
      <c r="O11796" s="148">
        <v>0.8</v>
      </c>
      <c r="P11796" s="148">
        <v>0.57799999999999996</v>
      </c>
      <c r="Q11796" s="148">
        <v>0</v>
      </c>
      <c r="R11796" s="148">
        <v>4</v>
      </c>
      <c r="S11796" s="148">
        <v>0.35899999999999999</v>
      </c>
      <c r="T11796" s="148">
        <v>-5.1440000000000001</v>
      </c>
      <c r="U11796" s="148">
        <v>0</v>
      </c>
      <c r="V11796" s="148">
        <v>4.8500000000000001E-2</v>
      </c>
      <c r="W11796" s="148">
        <v>143.01</v>
      </c>
      <c r="X11796" s="148">
        <v>4</v>
      </c>
      <c r="Y11796" s="148">
        <v>0.36699999999999999</v>
      </c>
    </row>
    <row r="11797" spans="11:25" x14ac:dyDescent="0.25">
      <c r="K11797" s="145" t="s">
        <v>1559</v>
      </c>
      <c r="L11797" s="145">
        <v>99</v>
      </c>
      <c r="M11797" s="145">
        <v>127946</v>
      </c>
      <c r="N11797" s="148">
        <v>1.14E-2</v>
      </c>
      <c r="O11797" s="148">
        <v>0.90099999999999902</v>
      </c>
      <c r="P11797" s="148">
        <v>0.52200000000000002</v>
      </c>
      <c r="Q11797" s="148">
        <v>0</v>
      </c>
      <c r="R11797" s="148">
        <v>2</v>
      </c>
      <c r="S11797" s="148">
        <v>0.25900000000000001</v>
      </c>
      <c r="T11797" s="148">
        <v>-8.3040000000000003</v>
      </c>
      <c r="U11797" s="148">
        <v>1</v>
      </c>
      <c r="V11797" s="148">
        <v>0.33</v>
      </c>
      <c r="W11797" s="148">
        <v>104.053</v>
      </c>
      <c r="X11797" s="148">
        <v>4</v>
      </c>
      <c r="Y11797" s="148">
        <v>0.32899999999999902</v>
      </c>
    </row>
    <row r="11798" spans="11:25" x14ac:dyDescent="0.25">
      <c r="K11798" s="145" t="s">
        <v>6738</v>
      </c>
      <c r="L11798" s="145">
        <v>77</v>
      </c>
      <c r="M11798" s="145">
        <v>142320</v>
      </c>
      <c r="N11798" s="148">
        <v>4.8399999999999999E-2</v>
      </c>
      <c r="O11798" s="148">
        <v>0.65599999999999903</v>
      </c>
      <c r="P11798" s="148">
        <v>0.54200000000000004</v>
      </c>
      <c r="Q11798" s="148">
        <v>0</v>
      </c>
      <c r="R11798" s="148">
        <v>7</v>
      </c>
      <c r="S11798" s="148">
        <v>0.106</v>
      </c>
      <c r="T11798" s="148">
        <v>-7.3579999999999997</v>
      </c>
      <c r="U11798" s="148">
        <v>1</v>
      </c>
      <c r="V11798" s="148">
        <v>0.32299999999999901</v>
      </c>
      <c r="W11798" s="148">
        <v>166.11</v>
      </c>
      <c r="X11798" s="148">
        <v>4</v>
      </c>
      <c r="Y11798" s="148">
        <v>0.55100000000000005</v>
      </c>
    </row>
    <row r="11799" spans="11:25" x14ac:dyDescent="0.25">
      <c r="K11799" s="145" t="s">
        <v>4084</v>
      </c>
      <c r="L11799" s="145">
        <v>0</v>
      </c>
      <c r="M11799" s="145">
        <v>158769</v>
      </c>
      <c r="N11799" s="148">
        <v>9.8699999999999996E-2</v>
      </c>
      <c r="O11799" s="148">
        <v>0.95499999999999996</v>
      </c>
      <c r="P11799" s="148">
        <v>0.49199999999999999</v>
      </c>
      <c r="Q11799" s="148">
        <v>0</v>
      </c>
      <c r="R11799" s="148">
        <v>8</v>
      </c>
      <c r="S11799" s="148">
        <v>0.41699999999999998</v>
      </c>
      <c r="T11799" s="148">
        <v>-8.4439999999999902</v>
      </c>
      <c r="U11799" s="148">
        <v>1</v>
      </c>
      <c r="V11799" s="148">
        <v>0.39500000000000002</v>
      </c>
      <c r="W11799" s="148">
        <v>130.06200000000001</v>
      </c>
      <c r="X11799" s="148">
        <v>4</v>
      </c>
      <c r="Y11799" s="148">
        <v>0.90400000000000003</v>
      </c>
    </row>
    <row r="11800" spans="11:25" x14ac:dyDescent="0.25">
      <c r="K11800" s="145" t="s">
        <v>3346</v>
      </c>
      <c r="L11800" s="145">
        <v>34</v>
      </c>
      <c r="M11800" s="145">
        <v>230439</v>
      </c>
      <c r="N11800" s="148">
        <v>0.16200000000000001</v>
      </c>
      <c r="O11800" s="148">
        <v>0.71</v>
      </c>
      <c r="P11800" s="148">
        <v>0.81399999999999995</v>
      </c>
      <c r="Q11800" s="148">
        <v>0</v>
      </c>
      <c r="R11800" s="148">
        <v>10</v>
      </c>
      <c r="S11800" s="148">
        <v>0.16</v>
      </c>
      <c r="T11800" s="148">
        <v>-4.5750000000000002</v>
      </c>
      <c r="U11800" s="148">
        <v>1</v>
      </c>
      <c r="V11800" s="148">
        <v>5.6099999999999997E-2</v>
      </c>
      <c r="W11800" s="148">
        <v>155.02000000000001</v>
      </c>
      <c r="X11800" s="148">
        <v>4</v>
      </c>
      <c r="Y11800" s="148">
        <v>0.71399999999999997</v>
      </c>
    </row>
    <row r="11801" spans="11:25" x14ac:dyDescent="0.25">
      <c r="K11801" s="145" t="s">
        <v>1549</v>
      </c>
      <c r="L11801" s="145">
        <v>91</v>
      </c>
      <c r="M11801" s="145">
        <v>225199</v>
      </c>
      <c r="N11801" s="148">
        <v>7.0999999999999994E-2</v>
      </c>
      <c r="O11801" s="148">
        <v>0.82599999999999996</v>
      </c>
      <c r="P11801" s="148">
        <v>0.61499999999999999</v>
      </c>
      <c r="Q11801" s="148">
        <v>0</v>
      </c>
      <c r="R11801" s="148">
        <v>8</v>
      </c>
      <c r="S11801" s="148">
        <v>9.6500000000000002E-2</v>
      </c>
      <c r="T11801" s="148">
        <v>-7.9790000000000001</v>
      </c>
      <c r="U11801" s="148">
        <v>0</v>
      </c>
      <c r="V11801" s="148">
        <v>0.218999999999999</v>
      </c>
      <c r="W11801" s="148">
        <v>98.055999999999997</v>
      </c>
      <c r="X11801" s="148">
        <v>4</v>
      </c>
      <c r="Y11801" s="148">
        <v>0.54299999999999904</v>
      </c>
    </row>
    <row r="11802" spans="11:25" x14ac:dyDescent="0.25">
      <c r="K11802" s="145" t="s">
        <v>7406</v>
      </c>
      <c r="L11802" s="145">
        <v>0</v>
      </c>
      <c r="M11802" s="145">
        <v>224506</v>
      </c>
      <c r="N11802" s="148">
        <v>0.32700000000000001</v>
      </c>
      <c r="O11802" s="148">
        <v>0.73599999999999999</v>
      </c>
      <c r="P11802" s="148">
        <v>0.48199999999999998</v>
      </c>
      <c r="Q11802" s="148">
        <v>0</v>
      </c>
      <c r="R11802" s="148">
        <v>4</v>
      </c>
      <c r="S11802" s="148">
        <v>0.22899999999999901</v>
      </c>
      <c r="T11802" s="148">
        <v>-8.2420000000000009</v>
      </c>
      <c r="U11802" s="148">
        <v>1</v>
      </c>
      <c r="V11802" s="148">
        <v>0.19600000000000001</v>
      </c>
      <c r="W11802" s="148">
        <v>140.06399999999999</v>
      </c>
      <c r="X11802" s="148">
        <v>4</v>
      </c>
      <c r="Y11802" s="148">
        <v>0.60799999999999998</v>
      </c>
    </row>
    <row r="11803" spans="11:25" x14ac:dyDescent="0.25">
      <c r="K11803" s="145" t="s">
        <v>9553</v>
      </c>
      <c r="L11803" s="145">
        <v>25</v>
      </c>
      <c r="M11803" s="145">
        <v>139200</v>
      </c>
      <c r="N11803" s="148">
        <v>0.32899999999999902</v>
      </c>
      <c r="O11803" s="148">
        <v>0.79599999999999904</v>
      </c>
      <c r="P11803" s="148">
        <v>0.56499999999999995</v>
      </c>
      <c r="Q11803" s="148">
        <v>0</v>
      </c>
      <c r="R11803" s="148">
        <v>8</v>
      </c>
      <c r="S11803" s="148">
        <v>0.10199999999999999</v>
      </c>
      <c r="T11803" s="148">
        <v>-7.6310000000000002</v>
      </c>
      <c r="U11803" s="148">
        <v>0</v>
      </c>
      <c r="V11803" s="148">
        <v>0.128</v>
      </c>
      <c r="W11803" s="148">
        <v>100.00299999999901</v>
      </c>
      <c r="X11803" s="148">
        <v>4</v>
      </c>
      <c r="Y11803" s="148">
        <v>0.54700000000000004</v>
      </c>
    </row>
    <row r="11804" spans="11:25" x14ac:dyDescent="0.25">
      <c r="K11804" s="145" t="s">
        <v>4964</v>
      </c>
      <c r="L11804" s="145">
        <v>63</v>
      </c>
      <c r="M11804" s="145">
        <v>210197</v>
      </c>
      <c r="N11804" s="148">
        <v>0.27399999999999902</v>
      </c>
      <c r="O11804" s="148">
        <v>0.67099999999999904</v>
      </c>
      <c r="P11804" s="148">
        <v>0.56499999999999995</v>
      </c>
      <c r="Q11804" s="148">
        <v>6.5099999999999997E-5</v>
      </c>
      <c r="R11804" s="148">
        <v>11</v>
      </c>
      <c r="S11804" s="148">
        <v>0.37</v>
      </c>
      <c r="T11804" s="148">
        <v>-7.4009999999999998</v>
      </c>
      <c r="U11804" s="148">
        <v>0</v>
      </c>
      <c r="V11804" s="148">
        <v>0.16</v>
      </c>
      <c r="W11804" s="148">
        <v>150.01400000000001</v>
      </c>
      <c r="X11804" s="148">
        <v>4</v>
      </c>
      <c r="Y11804" s="148">
        <v>0.56100000000000005</v>
      </c>
    </row>
    <row r="11805" spans="11:25" x14ac:dyDescent="0.25">
      <c r="K11805" s="145" t="s">
        <v>9554</v>
      </c>
      <c r="L11805" s="145">
        <v>0</v>
      </c>
      <c r="M11805" s="145">
        <v>159302</v>
      </c>
      <c r="N11805" s="148">
        <v>0.127</v>
      </c>
      <c r="O11805" s="148">
        <v>0.44799999999999901</v>
      </c>
      <c r="P11805" s="148">
        <v>0.69299999999999995</v>
      </c>
      <c r="Q11805" s="148">
        <v>0</v>
      </c>
      <c r="R11805" s="148">
        <v>11</v>
      </c>
      <c r="S11805" s="148">
        <v>0.39299999999999902</v>
      </c>
      <c r="T11805" s="148">
        <v>-7.0329999999999897</v>
      </c>
      <c r="U11805" s="148">
        <v>0</v>
      </c>
      <c r="V11805" s="148">
        <v>8.1699999999999995E-2</v>
      </c>
      <c r="W11805" s="148">
        <v>148.12899999999999</v>
      </c>
      <c r="X11805" s="148">
        <v>4</v>
      </c>
      <c r="Y11805" s="148">
        <v>0.38400000000000001</v>
      </c>
    </row>
    <row r="11806" spans="11:25" x14ac:dyDescent="0.25">
      <c r="K11806" s="145" t="s">
        <v>1565</v>
      </c>
      <c r="L11806" s="145">
        <v>90</v>
      </c>
      <c r="M11806" s="145">
        <v>152000</v>
      </c>
      <c r="N11806" s="148">
        <v>0.13</v>
      </c>
      <c r="O11806" s="148">
        <v>0.73299999999999998</v>
      </c>
      <c r="P11806" s="148">
        <v>0.63</v>
      </c>
      <c r="Q11806" s="148">
        <v>0</v>
      </c>
      <c r="R11806" s="148">
        <v>11</v>
      </c>
      <c r="S11806" s="148">
        <v>0.16200000000000001</v>
      </c>
      <c r="T11806" s="148">
        <v>-4.2960000000000003</v>
      </c>
      <c r="U11806" s="148">
        <v>1</v>
      </c>
      <c r="V11806" s="148">
        <v>0.39500000000000002</v>
      </c>
      <c r="W11806" s="148">
        <v>149.989</v>
      </c>
      <c r="X11806" s="148">
        <v>4</v>
      </c>
      <c r="Y11806" s="148">
        <v>0.83199999999999996</v>
      </c>
    </row>
    <row r="11807" spans="11:25" x14ac:dyDescent="0.25">
      <c r="K11807" s="145" t="s">
        <v>1585</v>
      </c>
      <c r="L11807" s="145">
        <v>74</v>
      </c>
      <c r="M11807" s="145">
        <v>192880</v>
      </c>
      <c r="N11807" s="148">
        <v>0.22800000000000001</v>
      </c>
      <c r="O11807" s="148">
        <v>0.66500000000000004</v>
      </c>
      <c r="P11807" s="148">
        <v>0.89</v>
      </c>
      <c r="Q11807" s="148">
        <v>0</v>
      </c>
      <c r="R11807" s="148">
        <v>1</v>
      </c>
      <c r="S11807" s="148">
        <v>0.122</v>
      </c>
      <c r="T11807" s="148">
        <v>-2.39</v>
      </c>
      <c r="U11807" s="148">
        <v>1</v>
      </c>
      <c r="V11807" s="148">
        <v>0.19699999999999901</v>
      </c>
      <c r="W11807" s="148">
        <v>139.94299999999899</v>
      </c>
      <c r="X11807" s="148">
        <v>4</v>
      </c>
      <c r="Y11807" s="148">
        <v>0.32</v>
      </c>
    </row>
    <row r="11808" spans="11:25" x14ac:dyDescent="0.25">
      <c r="K11808" s="145" t="s">
        <v>9555</v>
      </c>
      <c r="L11808" s="145">
        <v>61</v>
      </c>
      <c r="M11808" s="145">
        <v>171053</v>
      </c>
      <c r="N11808" s="148">
        <v>0.30199999999999999</v>
      </c>
      <c r="O11808" s="148">
        <v>0.77200000000000002</v>
      </c>
      <c r="P11808" s="148">
        <v>0.437999999999999</v>
      </c>
      <c r="Q11808" s="148">
        <v>8.5199999999999997E-5</v>
      </c>
      <c r="R11808" s="148">
        <v>1</v>
      </c>
      <c r="S11808" s="148">
        <v>0.10099999999999899</v>
      </c>
      <c r="T11808" s="148">
        <v>-8.048</v>
      </c>
      <c r="U11808" s="148">
        <v>1</v>
      </c>
      <c r="V11808" s="148">
        <v>0.371</v>
      </c>
      <c r="W11808" s="148">
        <v>120.86499999999999</v>
      </c>
      <c r="X11808" s="148">
        <v>4</v>
      </c>
      <c r="Y11808" s="148">
        <v>0.23499999999999999</v>
      </c>
    </row>
    <row r="11809" spans="11:25" x14ac:dyDescent="0.25">
      <c r="K11809" s="145" t="s">
        <v>7524</v>
      </c>
      <c r="L11809" s="145">
        <v>2</v>
      </c>
      <c r="M11809" s="145">
        <v>178746</v>
      </c>
      <c r="N11809" s="148">
        <v>0.37</v>
      </c>
      <c r="O11809" s="148">
        <v>0.82399999999999995</v>
      </c>
      <c r="P11809" s="148">
        <v>0.47</v>
      </c>
      <c r="Q11809" s="148">
        <v>0</v>
      </c>
      <c r="R11809" s="148">
        <v>1</v>
      </c>
      <c r="S11809" s="148">
        <v>0.115</v>
      </c>
      <c r="T11809" s="148">
        <v>-8.7669999999999995</v>
      </c>
      <c r="U11809" s="148">
        <v>1</v>
      </c>
      <c r="V11809" s="148">
        <v>0.42499999999999999</v>
      </c>
      <c r="W11809" s="148">
        <v>69.968000000000004</v>
      </c>
      <c r="X11809" s="148">
        <v>4</v>
      </c>
      <c r="Y11809" s="148">
        <v>0.60199999999999998</v>
      </c>
    </row>
    <row r="11810" spans="11:25" x14ac:dyDescent="0.25">
      <c r="K11810" s="145" t="s">
        <v>1552</v>
      </c>
      <c r="L11810" s="145">
        <v>89</v>
      </c>
      <c r="M11810" s="145">
        <v>194732</v>
      </c>
      <c r="N11810" s="148">
        <v>7.1599999999999997E-2</v>
      </c>
      <c r="O11810" s="148">
        <v>0.75700000000000001</v>
      </c>
      <c r="P11810" s="148">
        <v>0.69</v>
      </c>
      <c r="Q11810" s="148">
        <v>0</v>
      </c>
      <c r="R11810" s="148">
        <v>1</v>
      </c>
      <c r="S11810" s="148">
        <v>0.192</v>
      </c>
      <c r="T11810" s="148">
        <v>-5.327</v>
      </c>
      <c r="U11810" s="148">
        <v>0</v>
      </c>
      <c r="V11810" s="148">
        <v>0.28199999999999997</v>
      </c>
      <c r="W11810" s="148">
        <v>132.06399999999999</v>
      </c>
      <c r="X11810" s="148">
        <v>4</v>
      </c>
      <c r="Y11810" s="148">
        <v>0.91400000000000003</v>
      </c>
    </row>
    <row r="11811" spans="11:25" x14ac:dyDescent="0.25">
      <c r="K11811" s="145" t="s">
        <v>1589</v>
      </c>
      <c r="L11811" s="145">
        <v>77</v>
      </c>
      <c r="M11811" s="145">
        <v>156695</v>
      </c>
      <c r="N11811" s="148">
        <v>0.19899999999999901</v>
      </c>
      <c r="O11811" s="148">
        <v>0.73</v>
      </c>
      <c r="P11811" s="148">
        <v>0.86</v>
      </c>
      <c r="Q11811" s="148">
        <v>1.82E-3</v>
      </c>
      <c r="R11811" s="148">
        <v>7</v>
      </c>
      <c r="S11811" s="148">
        <v>0.32200000000000001</v>
      </c>
      <c r="T11811" s="148">
        <v>-3.532</v>
      </c>
      <c r="U11811" s="148">
        <v>1</v>
      </c>
      <c r="V11811" s="148">
        <v>0.191</v>
      </c>
      <c r="W11811" s="148">
        <v>129.952</v>
      </c>
      <c r="X11811" s="148">
        <v>4</v>
      </c>
      <c r="Y11811" s="148">
        <v>0.64700000000000002</v>
      </c>
    </row>
    <row r="11812" spans="11:25" x14ac:dyDescent="0.25">
      <c r="K11812" s="145" t="s">
        <v>1917</v>
      </c>
      <c r="L11812" s="145">
        <v>77</v>
      </c>
      <c r="M11812" s="145">
        <v>96063</v>
      </c>
      <c r="N11812" s="148">
        <v>0.221</v>
      </c>
      <c r="O11812" s="148">
        <v>0.83099999999999996</v>
      </c>
      <c r="P11812" s="148">
        <v>0.79500000000000004</v>
      </c>
      <c r="Q11812" s="148">
        <v>0</v>
      </c>
      <c r="R11812" s="148">
        <v>1</v>
      </c>
      <c r="S11812" s="148">
        <v>0.29099999999999998</v>
      </c>
      <c r="T11812" s="148">
        <v>-6.1859999999999999</v>
      </c>
      <c r="U11812" s="148">
        <v>1</v>
      </c>
      <c r="V11812" s="148">
        <v>0.26400000000000001</v>
      </c>
      <c r="W11812" s="148">
        <v>160.06299999999999</v>
      </c>
      <c r="X11812" s="148">
        <v>4</v>
      </c>
      <c r="Y11812" s="148">
        <v>0.74399999999999999</v>
      </c>
    </row>
    <row r="11813" spans="11:25" x14ac:dyDescent="0.25">
      <c r="K11813" s="145" t="s">
        <v>1555</v>
      </c>
      <c r="L11813" s="145">
        <v>90</v>
      </c>
      <c r="M11813" s="145">
        <v>180897</v>
      </c>
      <c r="N11813" s="148">
        <v>0.26800000000000002</v>
      </c>
      <c r="O11813" s="148">
        <v>0.73799999999999999</v>
      </c>
      <c r="P11813" s="148">
        <v>0.629</v>
      </c>
      <c r="Q11813" s="148">
        <v>1.14E-3</v>
      </c>
      <c r="R11813" s="148">
        <v>6</v>
      </c>
      <c r="S11813" s="148">
        <v>0.16300000000000001</v>
      </c>
      <c r="T11813" s="148">
        <v>-4.8819999999999997</v>
      </c>
      <c r="U11813" s="148">
        <v>0</v>
      </c>
      <c r="V11813" s="148">
        <v>4.9500000000000002E-2</v>
      </c>
      <c r="W11813" s="148">
        <v>146.06700000000001</v>
      </c>
      <c r="X11813" s="148">
        <v>4</v>
      </c>
      <c r="Y11813" s="148">
        <v>0.31900000000000001</v>
      </c>
    </row>
    <row r="11814" spans="11:25" x14ac:dyDescent="0.25">
      <c r="K11814" s="145" t="s">
        <v>1572</v>
      </c>
      <c r="L11814" s="145">
        <v>69</v>
      </c>
      <c r="M11814" s="145">
        <v>195637</v>
      </c>
      <c r="N11814" s="148">
        <v>0.107</v>
      </c>
      <c r="O11814" s="148">
        <v>0.79200000000000004</v>
      </c>
      <c r="P11814" s="148">
        <v>0.74299999999999999</v>
      </c>
      <c r="Q11814" s="148">
        <v>0</v>
      </c>
      <c r="R11814" s="148">
        <v>7</v>
      </c>
      <c r="S11814" s="148">
        <v>0.183</v>
      </c>
      <c r="T11814" s="148">
        <v>-2.806</v>
      </c>
      <c r="U11814" s="148">
        <v>1</v>
      </c>
      <c r="V11814" s="148">
        <v>8.5099999999999995E-2</v>
      </c>
      <c r="W11814" s="148">
        <v>150.024</v>
      </c>
      <c r="X11814" s="148">
        <v>4</v>
      </c>
      <c r="Y11814" s="148">
        <v>0.74199999999999999</v>
      </c>
    </row>
    <row r="11815" spans="11:25" x14ac:dyDescent="0.25">
      <c r="K11815" s="145" t="s">
        <v>1553</v>
      </c>
      <c r="L11815" s="145">
        <v>87</v>
      </c>
      <c r="M11815" s="145">
        <v>121346</v>
      </c>
      <c r="N11815" s="148">
        <v>7.2999999999999995E-2</v>
      </c>
      <c r="O11815" s="148">
        <v>0.754</v>
      </c>
      <c r="P11815" s="148">
        <v>0.34200000000000003</v>
      </c>
      <c r="Q11815" s="148">
        <v>0</v>
      </c>
      <c r="R11815" s="148">
        <v>10</v>
      </c>
      <c r="S11815" s="148">
        <v>0.193</v>
      </c>
      <c r="T11815" s="148">
        <v>-8.6769999999999996</v>
      </c>
      <c r="U11815" s="148">
        <v>0</v>
      </c>
      <c r="V11815" s="148">
        <v>9.9099999999999994E-2</v>
      </c>
      <c r="W11815" s="148">
        <v>128.98099999999999</v>
      </c>
      <c r="X11815" s="148">
        <v>4</v>
      </c>
      <c r="Y11815" s="148">
        <v>0.42299999999999999</v>
      </c>
    </row>
    <row r="11816" spans="11:25" x14ac:dyDescent="0.25">
      <c r="K11816" s="145" t="s">
        <v>1570</v>
      </c>
      <c r="L11816" s="145">
        <v>91</v>
      </c>
      <c r="M11816" s="145">
        <v>165000</v>
      </c>
      <c r="N11816" s="148">
        <v>0.46200000000000002</v>
      </c>
      <c r="O11816" s="148">
        <v>0.69899999999999995</v>
      </c>
      <c r="P11816" s="148">
        <v>0.55799999999999905</v>
      </c>
      <c r="Q11816" s="148">
        <v>0</v>
      </c>
      <c r="R11816" s="148">
        <v>11</v>
      </c>
      <c r="S11816" s="148">
        <v>0.11599999999999901</v>
      </c>
      <c r="T11816" s="148">
        <v>-7.6219999999999999</v>
      </c>
      <c r="U11816" s="148">
        <v>1</v>
      </c>
      <c r="V11816" s="148">
        <v>6.0299999999999999E-2</v>
      </c>
      <c r="W11816" s="148">
        <v>79.992000000000004</v>
      </c>
      <c r="X11816" s="148">
        <v>4</v>
      </c>
      <c r="Y11816" s="148">
        <v>0.49299999999999999</v>
      </c>
    </row>
    <row r="11817" spans="11:25" x14ac:dyDescent="0.25">
      <c r="K11817" s="145" t="s">
        <v>1574</v>
      </c>
      <c r="L11817" s="145">
        <v>91</v>
      </c>
      <c r="M11817" s="145">
        <v>145603</v>
      </c>
      <c r="N11817" s="148">
        <v>9.4500000000000001E-2</v>
      </c>
      <c r="O11817" s="148">
        <v>0.9</v>
      </c>
      <c r="P11817" s="148">
        <v>0.65300000000000002</v>
      </c>
      <c r="Q11817" s="148">
        <v>0</v>
      </c>
      <c r="R11817" s="148">
        <v>1</v>
      </c>
      <c r="S11817" s="148">
        <v>0.52800000000000002</v>
      </c>
      <c r="T11817" s="148">
        <v>-6.9619999999999997</v>
      </c>
      <c r="U11817" s="148">
        <v>0</v>
      </c>
      <c r="V11817" s="148">
        <v>0.28899999999999998</v>
      </c>
      <c r="W11817" s="148">
        <v>112.50299999999901</v>
      </c>
      <c r="X11817" s="148">
        <v>4</v>
      </c>
      <c r="Y11817" s="148">
        <v>0.39899999999999902</v>
      </c>
    </row>
    <row r="11818" spans="11:25" x14ac:dyDescent="0.25">
      <c r="K11818" s="145" t="s">
        <v>9556</v>
      </c>
      <c r="L11818" s="145">
        <v>78</v>
      </c>
      <c r="M11818" s="145">
        <v>183681</v>
      </c>
      <c r="N11818" s="148">
        <v>0.28000000000000003</v>
      </c>
      <c r="O11818" s="148">
        <v>0.69099999999999995</v>
      </c>
      <c r="P11818" s="148">
        <v>0.56599999999999995</v>
      </c>
      <c r="Q11818" s="148">
        <v>0</v>
      </c>
      <c r="R11818" s="148">
        <v>4</v>
      </c>
      <c r="S11818" s="148">
        <v>0.106</v>
      </c>
      <c r="T11818" s="148">
        <v>-5.2129999999999903</v>
      </c>
      <c r="U11818" s="148">
        <v>0</v>
      </c>
      <c r="V11818" s="148">
        <v>0.22699999999999901</v>
      </c>
      <c r="W11818" s="148">
        <v>147.982</v>
      </c>
      <c r="X11818" s="148">
        <v>4</v>
      </c>
      <c r="Y11818" s="148">
        <v>0.29099999999999998</v>
      </c>
    </row>
    <row r="11819" spans="11:25" x14ac:dyDescent="0.25">
      <c r="K11819" s="145" t="s">
        <v>625</v>
      </c>
      <c r="L11819" s="145">
        <v>72</v>
      </c>
      <c r="M11819" s="145">
        <v>161128</v>
      </c>
      <c r="N11819" s="148">
        <v>0.221</v>
      </c>
      <c r="O11819" s="148">
        <v>0.68799999999999994</v>
      </c>
      <c r="P11819" s="148">
        <v>0.64200000000000002</v>
      </c>
      <c r="Q11819" s="148">
        <v>0</v>
      </c>
      <c r="R11819" s="148">
        <v>4</v>
      </c>
      <c r="S11819" s="148">
        <v>0.2</v>
      </c>
      <c r="T11819" s="148">
        <v>-5.5670000000000002</v>
      </c>
      <c r="U11819" s="148">
        <v>0</v>
      </c>
      <c r="V11819" s="148">
        <v>0.32100000000000001</v>
      </c>
      <c r="W11819" s="148">
        <v>160.31899999999999</v>
      </c>
      <c r="X11819" s="148">
        <v>4</v>
      </c>
      <c r="Y11819" s="148">
        <v>0.34100000000000003</v>
      </c>
    </row>
    <row r="11820" spans="11:25" x14ac:dyDescent="0.25">
      <c r="K11820" s="145" t="s">
        <v>7434</v>
      </c>
      <c r="L11820" s="145">
        <v>73</v>
      </c>
      <c r="M11820" s="145">
        <v>163404</v>
      </c>
      <c r="N11820" s="148">
        <v>0.125</v>
      </c>
      <c r="O11820" s="148">
        <v>0.81399999999999995</v>
      </c>
      <c r="P11820" s="148">
        <v>0.495</v>
      </c>
      <c r="Q11820" s="148">
        <v>0</v>
      </c>
      <c r="R11820" s="148">
        <v>9</v>
      </c>
      <c r="S11820" s="148">
        <v>0.11</v>
      </c>
      <c r="T11820" s="148">
        <v>-7.4050000000000002</v>
      </c>
      <c r="U11820" s="148">
        <v>0</v>
      </c>
      <c r="V11820" s="148">
        <v>7.7200000000000005E-2</v>
      </c>
      <c r="W11820" s="148">
        <v>140.88499999999999</v>
      </c>
      <c r="X11820" s="148">
        <v>4</v>
      </c>
      <c r="Y11820" s="148">
        <v>0.34699999999999998</v>
      </c>
    </row>
    <row r="11821" spans="11:25" x14ac:dyDescent="0.25">
      <c r="K11821" s="145" t="s">
        <v>1568</v>
      </c>
      <c r="L11821" s="145">
        <v>83</v>
      </c>
      <c r="M11821" s="145">
        <v>130929</v>
      </c>
      <c r="N11821" s="148">
        <v>0.1</v>
      </c>
      <c r="O11821" s="148">
        <v>0.71499999999999997</v>
      </c>
      <c r="P11821" s="148">
        <v>0.61699999999999999</v>
      </c>
      <c r="Q11821" s="148">
        <v>3.6200000000000001E-6</v>
      </c>
      <c r="R11821" s="148">
        <v>11</v>
      </c>
      <c r="S11821" s="148">
        <v>0.186</v>
      </c>
      <c r="T11821" s="148">
        <v>-5.5579999999999998</v>
      </c>
      <c r="U11821" s="148">
        <v>0</v>
      </c>
      <c r="V11821" s="148">
        <v>0.24199999999999999</v>
      </c>
      <c r="W11821" s="148">
        <v>176.108</v>
      </c>
      <c r="X11821" s="148">
        <v>4</v>
      </c>
      <c r="Y11821" s="148">
        <v>0.28899999999999998</v>
      </c>
    </row>
    <row r="11822" spans="11:25" x14ac:dyDescent="0.25">
      <c r="K11822" s="145" t="s">
        <v>9557</v>
      </c>
      <c r="L11822" s="145">
        <v>0</v>
      </c>
      <c r="M11822" s="145">
        <v>168438</v>
      </c>
      <c r="N11822" s="148">
        <v>0.56599999999999995</v>
      </c>
      <c r="O11822" s="148">
        <v>0.89200000000000002</v>
      </c>
      <c r="P11822" s="148">
        <v>0.30099999999999999</v>
      </c>
      <c r="Q11822" s="148">
        <v>0</v>
      </c>
      <c r="R11822" s="148">
        <v>10</v>
      </c>
      <c r="S11822" s="148">
        <v>0.17199999999999999</v>
      </c>
      <c r="T11822" s="148">
        <v>-11.21</v>
      </c>
      <c r="U11822" s="148">
        <v>1</v>
      </c>
      <c r="V11822" s="148">
        <v>0.74</v>
      </c>
      <c r="W11822" s="148">
        <v>127.964</v>
      </c>
      <c r="X11822" s="148">
        <v>4</v>
      </c>
      <c r="Y11822" s="148">
        <v>0.30499999999999999</v>
      </c>
    </row>
    <row r="11823" spans="11:25" x14ac:dyDescent="0.25">
      <c r="K11823" s="145" t="s">
        <v>9558</v>
      </c>
      <c r="L11823" s="145">
        <v>73</v>
      </c>
      <c r="M11823" s="145">
        <v>168813</v>
      </c>
      <c r="N11823" s="148">
        <v>1.9199999999999998E-2</v>
      </c>
      <c r="O11823" s="148">
        <v>0.76400000000000001</v>
      </c>
      <c r="P11823" s="148">
        <v>0.67799999999999905</v>
      </c>
      <c r="Q11823" s="148">
        <v>0</v>
      </c>
      <c r="R11823" s="148">
        <v>6</v>
      </c>
      <c r="S11823" s="148">
        <v>0.123</v>
      </c>
      <c r="T11823" s="148">
        <v>-5.3389999999999898</v>
      </c>
      <c r="U11823" s="148">
        <v>0</v>
      </c>
      <c r="V11823" s="148">
        <v>7.17E-2</v>
      </c>
      <c r="W11823" s="148">
        <v>160.00200000000001</v>
      </c>
      <c r="X11823" s="148">
        <v>4</v>
      </c>
      <c r="Y11823" s="148">
        <v>0.54500000000000004</v>
      </c>
    </row>
    <row r="11824" spans="11:25" x14ac:dyDescent="0.25">
      <c r="K11824" s="145" t="s">
        <v>9483</v>
      </c>
      <c r="L11824" s="145">
        <v>17</v>
      </c>
      <c r="M11824" s="145">
        <v>164905</v>
      </c>
      <c r="N11824" s="148">
        <v>9.8699999999999996E-2</v>
      </c>
      <c r="O11824" s="148">
        <v>0.621</v>
      </c>
      <c r="P11824" s="148">
        <v>0.6</v>
      </c>
      <c r="Q11824" s="148">
        <v>0</v>
      </c>
      <c r="R11824" s="148">
        <v>10</v>
      </c>
      <c r="S11824" s="148">
        <v>0.111</v>
      </c>
      <c r="T11824" s="148">
        <v>-7.0549999999999997</v>
      </c>
      <c r="U11824" s="148">
        <v>0</v>
      </c>
      <c r="V11824" s="148">
        <v>0.54200000000000004</v>
      </c>
      <c r="W11824" s="148">
        <v>139.87200000000001</v>
      </c>
      <c r="X11824" s="148">
        <v>4</v>
      </c>
      <c r="Y11824" s="148">
        <v>0.51700000000000002</v>
      </c>
    </row>
    <row r="11825" spans="11:25" x14ac:dyDescent="0.25">
      <c r="K11825" s="145" t="s">
        <v>6668</v>
      </c>
      <c r="L11825" s="145">
        <v>84</v>
      </c>
      <c r="M11825" s="145">
        <v>116680</v>
      </c>
      <c r="N11825" s="148">
        <v>0.128</v>
      </c>
      <c r="O11825" s="148">
        <v>0.77599999999999902</v>
      </c>
      <c r="P11825" s="148">
        <v>0.60799999999999998</v>
      </c>
      <c r="Q11825" s="148">
        <v>0</v>
      </c>
      <c r="R11825" s="148">
        <v>10</v>
      </c>
      <c r="S11825" s="148">
        <v>9.3200000000000005E-2</v>
      </c>
      <c r="T11825" s="148">
        <v>-6.4779999999999998</v>
      </c>
      <c r="U11825" s="148">
        <v>0</v>
      </c>
      <c r="V11825" s="148">
        <v>0.104</v>
      </c>
      <c r="W11825" s="148">
        <v>156.02500000000001</v>
      </c>
      <c r="X11825" s="148">
        <v>4</v>
      </c>
      <c r="Y11825" s="148">
        <v>0.40200000000000002</v>
      </c>
    </row>
    <row r="11826" spans="11:25" x14ac:dyDescent="0.25">
      <c r="K11826" s="145" t="s">
        <v>9559</v>
      </c>
      <c r="L11826" s="145">
        <v>72</v>
      </c>
      <c r="M11826" s="145">
        <v>211676</v>
      </c>
      <c r="N11826" s="148">
        <v>5.5299999999999898E-3</v>
      </c>
      <c r="O11826" s="148">
        <v>0.92200000000000004</v>
      </c>
      <c r="P11826" s="148">
        <v>0.51600000000000001</v>
      </c>
      <c r="Q11826" s="148">
        <v>0</v>
      </c>
      <c r="R11826" s="148">
        <v>2</v>
      </c>
      <c r="S11826" s="148">
        <v>3.9199999999999999E-2</v>
      </c>
      <c r="T11826" s="148">
        <v>-5.9669999999999996</v>
      </c>
      <c r="U11826" s="148">
        <v>1</v>
      </c>
      <c r="V11826" s="148">
        <v>0.29799999999999999</v>
      </c>
      <c r="W11826" s="148">
        <v>139.02000000000001</v>
      </c>
      <c r="X11826" s="148">
        <v>4</v>
      </c>
      <c r="Y11826" s="148">
        <v>0.64500000000000002</v>
      </c>
    </row>
    <row r="11827" spans="11:25" x14ac:dyDescent="0.25">
      <c r="K11827" s="145" t="s">
        <v>9560</v>
      </c>
      <c r="L11827" s="145">
        <v>68</v>
      </c>
      <c r="M11827" s="145">
        <v>163906</v>
      </c>
      <c r="N11827" s="148">
        <v>2.58E-2</v>
      </c>
      <c r="O11827" s="148">
        <v>0.753</v>
      </c>
      <c r="P11827" s="148">
        <v>0.78</v>
      </c>
      <c r="Q11827" s="148">
        <v>0</v>
      </c>
      <c r="R11827" s="148">
        <v>9</v>
      </c>
      <c r="S11827" s="148">
        <v>6.9400000000000003E-2</v>
      </c>
      <c r="T11827" s="148">
        <v>-5.835</v>
      </c>
      <c r="U11827" s="148">
        <v>1</v>
      </c>
      <c r="V11827" s="148">
        <v>8.2600000000000007E-2</v>
      </c>
      <c r="W11827" s="148">
        <v>163.96199999999999</v>
      </c>
      <c r="X11827" s="148">
        <v>4</v>
      </c>
      <c r="Y11827" s="148">
        <v>0.53400000000000003</v>
      </c>
    </row>
    <row r="11828" spans="11:25" x14ac:dyDescent="0.25">
      <c r="K11828" s="145" t="s">
        <v>9561</v>
      </c>
      <c r="L11828" s="145">
        <v>80</v>
      </c>
      <c r="M11828" s="145">
        <v>268434</v>
      </c>
      <c r="N11828" s="148">
        <v>0.14499999999999999</v>
      </c>
      <c r="O11828" s="148">
        <v>0.75900000000000001</v>
      </c>
      <c r="P11828" s="148">
        <v>0.73</v>
      </c>
      <c r="Q11828" s="148">
        <v>3.0599999999999999E-6</v>
      </c>
      <c r="R11828" s="148">
        <v>0</v>
      </c>
      <c r="S11828" s="148">
        <v>0.11</v>
      </c>
      <c r="T11828" s="148">
        <v>-7.9850000000000003</v>
      </c>
      <c r="U11828" s="148">
        <v>0</v>
      </c>
      <c r="V11828" s="148">
        <v>5.16E-2</v>
      </c>
      <c r="W11828" s="148">
        <v>115.00700000000001</v>
      </c>
      <c r="X11828" s="148">
        <v>4</v>
      </c>
      <c r="Y11828" s="148">
        <v>0.74</v>
      </c>
    </row>
    <row r="11829" spans="11:25" x14ac:dyDescent="0.25">
      <c r="K11829" s="145" t="s">
        <v>3843</v>
      </c>
      <c r="L11829" s="145">
        <v>75</v>
      </c>
      <c r="M11829" s="145">
        <v>174335</v>
      </c>
      <c r="N11829" s="148">
        <v>0.371</v>
      </c>
      <c r="O11829" s="148">
        <v>0.9</v>
      </c>
      <c r="P11829" s="148">
        <v>0.38500000000000001</v>
      </c>
      <c r="Q11829" s="148">
        <v>0</v>
      </c>
      <c r="R11829" s="148">
        <v>1</v>
      </c>
      <c r="S11829" s="148">
        <v>0.14199999999999999</v>
      </c>
      <c r="T11829" s="148">
        <v>-12.189</v>
      </c>
      <c r="U11829" s="148">
        <v>0</v>
      </c>
      <c r="V11829" s="148">
        <v>0.435</v>
      </c>
      <c r="W11829" s="148">
        <v>99.963999999999999</v>
      </c>
      <c r="X11829" s="148">
        <v>4</v>
      </c>
      <c r="Y11829" s="148">
        <v>0.48799999999999999</v>
      </c>
    </row>
    <row r="11830" spans="11:25" x14ac:dyDescent="0.25">
      <c r="K11830" s="145" t="s">
        <v>9562</v>
      </c>
      <c r="L11830" s="145">
        <v>36</v>
      </c>
      <c r="M11830" s="145">
        <v>243252</v>
      </c>
      <c r="N11830" s="148">
        <v>0.46600000000000003</v>
      </c>
      <c r="O11830" s="148">
        <v>0.81299999999999994</v>
      </c>
      <c r="P11830" s="148">
        <v>0.59299999999999997</v>
      </c>
      <c r="Q11830" s="148">
        <v>0</v>
      </c>
      <c r="R11830" s="148">
        <v>1</v>
      </c>
      <c r="S11830" s="148">
        <v>0.185</v>
      </c>
      <c r="T11830" s="148">
        <v>-8.6039999999999992</v>
      </c>
      <c r="U11830" s="148">
        <v>1</v>
      </c>
      <c r="V11830" s="148">
        <v>0.17599999999999999</v>
      </c>
      <c r="W11830" s="148">
        <v>74.981999999999999</v>
      </c>
      <c r="X11830" s="148">
        <v>4</v>
      </c>
      <c r="Y11830" s="148">
        <v>0.626</v>
      </c>
    </row>
    <row r="11831" spans="11:25" x14ac:dyDescent="0.25">
      <c r="K11831" s="145" t="s">
        <v>6673</v>
      </c>
      <c r="L11831" s="145">
        <v>65</v>
      </c>
      <c r="M11831" s="145">
        <v>189535</v>
      </c>
      <c r="N11831" s="148">
        <v>9.01E-2</v>
      </c>
      <c r="O11831" s="148">
        <v>0.86199999999999999</v>
      </c>
      <c r="P11831" s="148">
        <v>0.71899999999999997</v>
      </c>
      <c r="Q11831" s="148">
        <v>0</v>
      </c>
      <c r="R11831" s="148">
        <v>6</v>
      </c>
      <c r="S11831" s="148">
        <v>9.4E-2</v>
      </c>
      <c r="T11831" s="148">
        <v>-3.7549999999999999</v>
      </c>
      <c r="U11831" s="148">
        <v>0</v>
      </c>
      <c r="V11831" s="148">
        <v>0.129</v>
      </c>
      <c r="W11831" s="148">
        <v>135.042</v>
      </c>
      <c r="X11831" s="148">
        <v>4</v>
      </c>
      <c r="Y11831" s="148">
        <v>0.54100000000000004</v>
      </c>
    </row>
    <row r="11832" spans="11:25" x14ac:dyDescent="0.25">
      <c r="K11832" s="145" t="s">
        <v>1575</v>
      </c>
      <c r="L11832" s="145">
        <v>81</v>
      </c>
      <c r="M11832" s="145">
        <v>170958</v>
      </c>
      <c r="N11832" s="148">
        <v>2.63E-2</v>
      </c>
      <c r="O11832" s="148">
        <v>0.85399999999999998</v>
      </c>
      <c r="P11832" s="148">
        <v>0.81699999999999995</v>
      </c>
      <c r="Q11832" s="148">
        <v>0</v>
      </c>
      <c r="R11832" s="148">
        <v>1</v>
      </c>
      <c r="S11832" s="148">
        <v>0.16899999999999901</v>
      </c>
      <c r="T11832" s="148">
        <v>-3.8330000000000002</v>
      </c>
      <c r="U11832" s="148">
        <v>1</v>
      </c>
      <c r="V11832" s="148">
        <v>0.10099999999999899</v>
      </c>
      <c r="W11832" s="148">
        <v>145.976</v>
      </c>
      <c r="X11832" s="148">
        <v>4</v>
      </c>
      <c r="Y11832" s="148">
        <v>0.70399999999999996</v>
      </c>
    </row>
    <row r="11833" spans="11:25" x14ac:dyDescent="0.25">
      <c r="K11833" s="145" t="s">
        <v>9094</v>
      </c>
      <c r="L11833" s="145">
        <v>0</v>
      </c>
      <c r="M11833" s="145">
        <v>207430</v>
      </c>
      <c r="N11833" s="148">
        <v>0.34599999999999997</v>
      </c>
      <c r="O11833" s="148">
        <v>0.84899999999999998</v>
      </c>
      <c r="P11833" s="148">
        <v>0.84299999999999997</v>
      </c>
      <c r="Q11833" s="148">
        <v>0</v>
      </c>
      <c r="R11833" s="148">
        <v>2</v>
      </c>
      <c r="S11833" s="148">
        <v>8.6800000000000002E-2</v>
      </c>
      <c r="T11833" s="148">
        <v>-3.246</v>
      </c>
      <c r="U11833" s="148">
        <v>1</v>
      </c>
      <c r="V11833" s="148">
        <v>0.36299999999999999</v>
      </c>
      <c r="W11833" s="148">
        <v>139.93899999999999</v>
      </c>
      <c r="X11833" s="148">
        <v>4</v>
      </c>
      <c r="Y11833" s="148">
        <v>0.5</v>
      </c>
    </row>
    <row r="11834" spans="11:25" x14ac:dyDescent="0.25">
      <c r="K11834" s="145" t="s">
        <v>6685</v>
      </c>
      <c r="L11834" s="145">
        <v>69</v>
      </c>
      <c r="M11834" s="145">
        <v>117995</v>
      </c>
      <c r="N11834" s="148">
        <v>2.6700000000000002E-2</v>
      </c>
      <c r="O11834" s="148">
        <v>0.89700000000000002</v>
      </c>
      <c r="P11834" s="148">
        <v>0.628</v>
      </c>
      <c r="Q11834" s="148">
        <v>4.4700000000000004E-6</v>
      </c>
      <c r="R11834" s="148">
        <v>1</v>
      </c>
      <c r="S11834" s="148">
        <v>0.11899999999999999</v>
      </c>
      <c r="T11834" s="148">
        <v>-4.6929999999999996</v>
      </c>
      <c r="U11834" s="148">
        <v>0</v>
      </c>
      <c r="V11834" s="148">
        <v>0.218999999999999</v>
      </c>
      <c r="W11834" s="148">
        <v>147.99700000000001</v>
      </c>
      <c r="X11834" s="148">
        <v>4</v>
      </c>
      <c r="Y11834" s="148">
        <v>0.63600000000000001</v>
      </c>
    </row>
    <row r="11835" spans="11:25" x14ac:dyDescent="0.25">
      <c r="K11835" s="145" t="s">
        <v>6547</v>
      </c>
      <c r="L11835" s="145">
        <v>40</v>
      </c>
      <c r="M11835" s="145">
        <v>172705</v>
      </c>
      <c r="N11835" s="148">
        <v>9.2100000000000001E-2</v>
      </c>
      <c r="O11835" s="148">
        <v>0.85399999999999998</v>
      </c>
      <c r="P11835" s="148">
        <v>0.80500000000000005</v>
      </c>
      <c r="Q11835" s="148">
        <v>5.1799999999999999E-5</v>
      </c>
      <c r="R11835" s="148">
        <v>1</v>
      </c>
      <c r="S11835" s="148">
        <v>0.114</v>
      </c>
      <c r="T11835" s="148">
        <v>-5.7960000000000003</v>
      </c>
      <c r="U11835" s="148">
        <v>1</v>
      </c>
      <c r="V11835" s="148">
        <v>0.24</v>
      </c>
      <c r="W11835" s="148">
        <v>156.011</v>
      </c>
      <c r="X11835" s="148">
        <v>4</v>
      </c>
      <c r="Y11835" s="148">
        <v>0.81399999999999995</v>
      </c>
    </row>
    <row r="11836" spans="11:25" x14ac:dyDescent="0.25">
      <c r="K11836" s="145" t="s">
        <v>9563</v>
      </c>
      <c r="L11836" s="145">
        <v>62</v>
      </c>
      <c r="M11836" s="145">
        <v>208615</v>
      </c>
      <c r="N11836" s="148">
        <v>0.29899999999999999</v>
      </c>
      <c r="O11836" s="148">
        <v>0.54400000000000004</v>
      </c>
      <c r="P11836" s="148">
        <v>0.52900000000000003</v>
      </c>
      <c r="Q11836" s="148">
        <v>7.1999999999999997E-6</v>
      </c>
      <c r="R11836" s="148">
        <v>1</v>
      </c>
      <c r="S11836" s="148">
        <v>9.7500000000000003E-2</v>
      </c>
      <c r="T11836" s="148">
        <v>-6.7009999999999996</v>
      </c>
      <c r="U11836" s="148">
        <v>0</v>
      </c>
      <c r="V11836" s="148">
        <v>0.37</v>
      </c>
      <c r="W11836" s="148">
        <v>130.09200000000001</v>
      </c>
      <c r="X11836" s="148">
        <v>4</v>
      </c>
      <c r="Y11836" s="148">
        <v>0.26700000000000002</v>
      </c>
    </row>
    <row r="11837" spans="11:25" x14ac:dyDescent="0.25">
      <c r="K11837" s="145" t="s">
        <v>9564</v>
      </c>
      <c r="L11837" s="145">
        <v>0</v>
      </c>
      <c r="M11837" s="145">
        <v>206786</v>
      </c>
      <c r="N11837" s="148">
        <v>0.214</v>
      </c>
      <c r="O11837" s="148">
        <v>0.94399999999999995</v>
      </c>
      <c r="P11837" s="148">
        <v>0.72099999999999997</v>
      </c>
      <c r="Q11837" s="148">
        <v>1.6500000000000001E-5</v>
      </c>
      <c r="R11837" s="148">
        <v>11</v>
      </c>
      <c r="S11837" s="148">
        <v>7.5700000000000003E-2</v>
      </c>
      <c r="T11837" s="148">
        <v>-6.5019999999999998</v>
      </c>
      <c r="U11837" s="148">
        <v>1</v>
      </c>
      <c r="V11837" s="148">
        <v>6.3399999999999998E-2</v>
      </c>
      <c r="W11837" s="148">
        <v>130.01499999999999</v>
      </c>
      <c r="X11837" s="148">
        <v>4</v>
      </c>
      <c r="Y11837" s="148">
        <v>0.67299999999999904</v>
      </c>
    </row>
    <row r="11838" spans="11:25" x14ac:dyDescent="0.25">
      <c r="K11838" s="145" t="s">
        <v>9104</v>
      </c>
      <c r="L11838" s="145">
        <v>58</v>
      </c>
      <c r="M11838" s="145">
        <v>204060</v>
      </c>
      <c r="N11838" s="148">
        <v>5.74E-2</v>
      </c>
      <c r="O11838" s="148">
        <v>0.83799999999999997</v>
      </c>
      <c r="P11838" s="148">
        <v>0.57299999999999995</v>
      </c>
      <c r="Q11838" s="148">
        <v>0</v>
      </c>
      <c r="R11838" s="148">
        <v>1</v>
      </c>
      <c r="S11838" s="148">
        <v>0.104</v>
      </c>
      <c r="T11838" s="148">
        <v>-6.2789999999999999</v>
      </c>
      <c r="U11838" s="148">
        <v>1</v>
      </c>
      <c r="V11838" s="148">
        <v>0.27500000000000002</v>
      </c>
      <c r="W11838" s="148">
        <v>85.492999999999995</v>
      </c>
      <c r="X11838" s="148">
        <v>4</v>
      </c>
      <c r="Y11838" s="148">
        <v>0.34599999999999997</v>
      </c>
    </row>
    <row r="11839" spans="11:25" x14ac:dyDescent="0.25">
      <c r="K11839" s="145" t="s">
        <v>9565</v>
      </c>
      <c r="L11839" s="145">
        <v>74</v>
      </c>
      <c r="M11839" s="145">
        <v>219552</v>
      </c>
      <c r="N11839" s="148">
        <v>2.8799999999999999E-2</v>
      </c>
      <c r="O11839" s="148">
        <v>0.80299999999999905</v>
      </c>
      <c r="P11839" s="148">
        <v>0.64800000000000002</v>
      </c>
      <c r="Q11839" s="148">
        <v>0</v>
      </c>
      <c r="R11839" s="148">
        <v>4</v>
      </c>
      <c r="S11839" s="148">
        <v>9.0399999999999994E-2</v>
      </c>
      <c r="T11839" s="148">
        <v>-9.1850000000000005</v>
      </c>
      <c r="U11839" s="148">
        <v>0</v>
      </c>
      <c r="V11839" s="148">
        <v>0.19800000000000001</v>
      </c>
      <c r="W11839" s="148">
        <v>131.92500000000001</v>
      </c>
      <c r="X11839" s="148">
        <v>4</v>
      </c>
      <c r="Y11839" s="148">
        <v>0.53799999999999903</v>
      </c>
    </row>
    <row r="11840" spans="11:25" x14ac:dyDescent="0.25">
      <c r="K11840" s="145" t="s">
        <v>9566</v>
      </c>
      <c r="L11840" s="145">
        <v>70</v>
      </c>
      <c r="M11840" s="145">
        <v>183983</v>
      </c>
      <c r="N11840" s="148">
        <v>0.161</v>
      </c>
      <c r="O11840" s="148">
        <v>0.65200000000000002</v>
      </c>
      <c r="P11840" s="148">
        <v>0.499</v>
      </c>
      <c r="Q11840" s="148">
        <v>0</v>
      </c>
      <c r="R11840" s="148">
        <v>10</v>
      </c>
      <c r="S11840" s="148">
        <v>0.318</v>
      </c>
      <c r="T11840" s="148">
        <v>-7.7949999999999999</v>
      </c>
      <c r="U11840" s="148">
        <v>0</v>
      </c>
      <c r="V11840" s="148">
        <v>0.54</v>
      </c>
      <c r="W11840" s="148">
        <v>161.11000000000001</v>
      </c>
      <c r="X11840" s="148">
        <v>4</v>
      </c>
      <c r="Y11840" s="148">
        <v>0.871</v>
      </c>
    </row>
    <row r="11841" spans="11:25" x14ac:dyDescent="0.25">
      <c r="K11841" s="145" t="s">
        <v>9567</v>
      </c>
      <c r="L11841" s="145">
        <v>68</v>
      </c>
      <c r="M11841" s="145">
        <v>151289</v>
      </c>
      <c r="N11841" s="148">
        <v>3.5000000000000003E-2</v>
      </c>
      <c r="O11841" s="148">
        <v>0.79299999999999904</v>
      </c>
      <c r="P11841" s="148">
        <v>0.77500000000000002</v>
      </c>
      <c r="Q11841" s="148">
        <v>0</v>
      </c>
      <c r="R11841" s="148">
        <v>5</v>
      </c>
      <c r="S11841" s="148">
        <v>0.125</v>
      </c>
      <c r="T11841" s="148">
        <v>-2.3540000000000001</v>
      </c>
      <c r="U11841" s="148">
        <v>0</v>
      </c>
      <c r="V11841" s="148">
        <v>7.1400000000000005E-2</v>
      </c>
      <c r="W11841" s="148">
        <v>146.03200000000001</v>
      </c>
      <c r="X11841" s="148">
        <v>4</v>
      </c>
      <c r="Y11841" s="148">
        <v>0.23199999999999901</v>
      </c>
    </row>
    <row r="11842" spans="11:25" x14ac:dyDescent="0.25">
      <c r="K11842" s="145" t="s">
        <v>7584</v>
      </c>
      <c r="L11842" s="145">
        <v>69</v>
      </c>
      <c r="M11842" s="145">
        <v>216946</v>
      </c>
      <c r="N11842" s="148">
        <v>7.0000000000000007E-2</v>
      </c>
      <c r="O11842" s="148">
        <v>0.76300000000000001</v>
      </c>
      <c r="P11842" s="148">
        <v>0.70799999999999996</v>
      </c>
      <c r="Q11842" s="148">
        <v>1.06E-2</v>
      </c>
      <c r="R11842" s="148">
        <v>8</v>
      </c>
      <c r="S11842" s="148">
        <v>0.13</v>
      </c>
      <c r="T11842" s="148">
        <v>-6.2969999999999997</v>
      </c>
      <c r="U11842" s="148">
        <v>1</v>
      </c>
      <c r="V11842" s="148">
        <v>0.13400000000000001</v>
      </c>
      <c r="W11842" s="148">
        <v>160.035</v>
      </c>
      <c r="X11842" s="148">
        <v>4</v>
      </c>
      <c r="Y11842" s="148">
        <v>0.73199999999999998</v>
      </c>
    </row>
    <row r="11843" spans="11:25" x14ac:dyDescent="0.25">
      <c r="K11843" s="145" t="s">
        <v>9568</v>
      </c>
      <c r="L11843" s="145">
        <v>67</v>
      </c>
      <c r="M11843" s="145">
        <v>162266</v>
      </c>
      <c r="N11843" s="148">
        <v>2.5000000000000001E-2</v>
      </c>
      <c r="O11843" s="148">
        <v>0.94299999999999995</v>
      </c>
      <c r="P11843" s="148">
        <v>0.46100000000000002</v>
      </c>
      <c r="Q11843" s="148">
        <v>0</v>
      </c>
      <c r="R11843" s="148">
        <v>5</v>
      </c>
      <c r="S11843" s="148">
        <v>8.4599999999999995E-2</v>
      </c>
      <c r="T11843" s="148">
        <v>-6.0659999999999998</v>
      </c>
      <c r="U11843" s="148">
        <v>1</v>
      </c>
      <c r="V11843" s="148">
        <v>0.115</v>
      </c>
      <c r="W11843" s="148">
        <v>130.00200000000001</v>
      </c>
      <c r="X11843" s="148">
        <v>4</v>
      </c>
      <c r="Y11843" s="148">
        <v>0.14899999999999999</v>
      </c>
    </row>
    <row r="11844" spans="11:25" x14ac:dyDescent="0.25">
      <c r="K11844" s="145" t="s">
        <v>7435</v>
      </c>
      <c r="L11844" s="145">
        <v>58</v>
      </c>
      <c r="M11844" s="145">
        <v>223064</v>
      </c>
      <c r="N11844" s="148">
        <v>2.75E-2</v>
      </c>
      <c r="O11844" s="148">
        <v>0.79200000000000004</v>
      </c>
      <c r="P11844" s="148">
        <v>0.70399999999999996</v>
      </c>
      <c r="Q11844" s="148">
        <v>2.5999999999999998E-5</v>
      </c>
      <c r="R11844" s="148">
        <v>2</v>
      </c>
      <c r="S11844" s="148">
        <v>0.11599999999999901</v>
      </c>
      <c r="T11844" s="148">
        <v>-5.6369999999999996</v>
      </c>
      <c r="U11844" s="148">
        <v>1</v>
      </c>
      <c r="V11844" s="148">
        <v>0.17899999999999999</v>
      </c>
      <c r="W11844" s="148">
        <v>154.93799999999999</v>
      </c>
      <c r="X11844" s="148">
        <v>4</v>
      </c>
      <c r="Y11844" s="148">
        <v>0.38</v>
      </c>
    </row>
    <row r="11845" spans="11:25" x14ac:dyDescent="0.25">
      <c r="K11845" s="145" t="s">
        <v>9569</v>
      </c>
      <c r="L11845" s="145">
        <v>51</v>
      </c>
      <c r="M11845" s="145">
        <v>155800</v>
      </c>
      <c r="N11845" s="148">
        <v>8.9300000000000004E-2</v>
      </c>
      <c r="O11845" s="148">
        <v>0.81699999999999995</v>
      </c>
      <c r="P11845" s="148">
        <v>0.749</v>
      </c>
      <c r="Q11845" s="148">
        <v>0</v>
      </c>
      <c r="R11845" s="148">
        <v>1</v>
      </c>
      <c r="S11845" s="148">
        <v>0.11699999999999899</v>
      </c>
      <c r="T11845" s="148">
        <v>-6.9479999999999897</v>
      </c>
      <c r="U11845" s="148">
        <v>1</v>
      </c>
      <c r="V11845" s="148">
        <v>0.221</v>
      </c>
      <c r="W11845" s="148">
        <v>147.96700000000001</v>
      </c>
      <c r="X11845" s="148">
        <v>4</v>
      </c>
      <c r="Y11845" s="148">
        <v>0.67700000000000005</v>
      </c>
    </row>
    <row r="11846" spans="11:25" x14ac:dyDescent="0.25">
      <c r="K11846" s="145" t="s">
        <v>9099</v>
      </c>
      <c r="L11846" s="145">
        <v>68</v>
      </c>
      <c r="M11846" s="145">
        <v>167106</v>
      </c>
      <c r="N11846" s="148">
        <v>3.3500000000000002E-2</v>
      </c>
      <c r="O11846" s="148">
        <v>0.68700000000000006</v>
      </c>
      <c r="P11846" s="148">
        <v>0.70099999999999996</v>
      </c>
      <c r="Q11846" s="148">
        <v>0</v>
      </c>
      <c r="R11846" s="148">
        <v>6</v>
      </c>
      <c r="S11846" s="148">
        <v>8.5099999999999995E-2</v>
      </c>
      <c r="T11846" s="148">
        <v>-6.0539999999999896</v>
      </c>
      <c r="U11846" s="148">
        <v>1</v>
      </c>
      <c r="V11846" s="148">
        <v>0.24399999999999999</v>
      </c>
      <c r="W11846" s="148">
        <v>159.91499999999999</v>
      </c>
      <c r="X11846" s="148">
        <v>4</v>
      </c>
      <c r="Y11846" s="148">
        <v>0.372</v>
      </c>
    </row>
    <row r="11847" spans="11:25" x14ac:dyDescent="0.25">
      <c r="K11847" s="145" t="s">
        <v>9570</v>
      </c>
      <c r="L11847" s="145">
        <v>67</v>
      </c>
      <c r="M11847" s="145">
        <v>169482</v>
      </c>
      <c r="N11847" s="148">
        <v>0.16</v>
      </c>
      <c r="O11847" s="148">
        <v>0.73299999999999998</v>
      </c>
      <c r="P11847" s="148">
        <v>0.73699999999999999</v>
      </c>
      <c r="Q11847" s="148">
        <v>0</v>
      </c>
      <c r="R11847" s="148">
        <v>11</v>
      </c>
      <c r="S11847" s="148">
        <v>0.379</v>
      </c>
      <c r="T11847" s="148">
        <v>-6.3620000000000001</v>
      </c>
      <c r="U11847" s="148">
        <v>0</v>
      </c>
      <c r="V11847" s="148">
        <v>0.26</v>
      </c>
      <c r="W11847" s="148">
        <v>149.048</v>
      </c>
      <c r="X11847" s="148">
        <v>4</v>
      </c>
      <c r="Y11847" s="148">
        <v>0.29299999999999998</v>
      </c>
    </row>
    <row r="11848" spans="11:25" x14ac:dyDescent="0.25">
      <c r="K11848" s="145" t="s">
        <v>9571</v>
      </c>
      <c r="L11848" s="145">
        <v>56</v>
      </c>
      <c r="M11848" s="145">
        <v>234146</v>
      </c>
      <c r="N11848" s="148">
        <v>0.29399999999999998</v>
      </c>
      <c r="O11848" s="148">
        <v>0.79599999999999904</v>
      </c>
      <c r="P11848" s="148">
        <v>0.66200000000000003</v>
      </c>
      <c r="Q11848" s="148">
        <v>1.1199999999999999E-3</v>
      </c>
      <c r="R11848" s="148">
        <v>7</v>
      </c>
      <c r="S11848" s="148">
        <v>8.14E-2</v>
      </c>
      <c r="T11848" s="148">
        <v>-5.6760000000000002</v>
      </c>
      <c r="U11848" s="148">
        <v>0</v>
      </c>
      <c r="V11848" s="148">
        <v>5.0799999999999998E-2</v>
      </c>
      <c r="W11848" s="148">
        <v>123.02</v>
      </c>
      <c r="X11848" s="148">
        <v>4</v>
      </c>
      <c r="Y11848" s="148">
        <v>0.46600000000000003</v>
      </c>
    </row>
    <row r="11849" spans="11:25" x14ac:dyDescent="0.25">
      <c r="K11849" s="145" t="s">
        <v>7425</v>
      </c>
      <c r="L11849" s="145">
        <v>65</v>
      </c>
      <c r="M11849" s="145">
        <v>253866</v>
      </c>
      <c r="N11849" s="148">
        <v>0.20399999999999999</v>
      </c>
      <c r="O11849" s="148">
        <v>0.95799999999999996</v>
      </c>
      <c r="P11849" s="148">
        <v>0.70499999999999996</v>
      </c>
      <c r="Q11849" s="148">
        <v>2.02E-5</v>
      </c>
      <c r="R11849" s="148">
        <v>1</v>
      </c>
      <c r="S11849" s="148">
        <v>0.115</v>
      </c>
      <c r="T11849" s="148">
        <v>-4.9160000000000004</v>
      </c>
      <c r="U11849" s="148">
        <v>1</v>
      </c>
      <c r="V11849" s="148">
        <v>0.16699999999999901</v>
      </c>
      <c r="W11849" s="148">
        <v>124.997</v>
      </c>
      <c r="X11849" s="148">
        <v>4</v>
      </c>
      <c r="Y11849" s="148">
        <v>0.51600000000000001</v>
      </c>
    </row>
    <row r="11850" spans="11:25" x14ac:dyDescent="0.25">
      <c r="K11850" s="145" t="s">
        <v>7404</v>
      </c>
      <c r="L11850" s="145">
        <v>80</v>
      </c>
      <c r="M11850" s="145">
        <v>147600</v>
      </c>
      <c r="N11850" s="148">
        <v>0.21199999999999999</v>
      </c>
      <c r="O11850" s="148">
        <v>0.78900000000000003</v>
      </c>
      <c r="P11850" s="148">
        <v>0.52400000000000002</v>
      </c>
      <c r="Q11850" s="148">
        <v>0</v>
      </c>
      <c r="R11850" s="148">
        <v>1</v>
      </c>
      <c r="S11850" s="148">
        <v>0.221</v>
      </c>
      <c r="T11850" s="148">
        <v>-7.9420000000000002</v>
      </c>
      <c r="U11850" s="148">
        <v>0</v>
      </c>
      <c r="V11850" s="148">
        <v>0.27300000000000002</v>
      </c>
      <c r="W11850" s="148">
        <v>138.06399999999999</v>
      </c>
      <c r="X11850" s="148">
        <v>4</v>
      </c>
      <c r="Y11850" s="148">
        <v>0.34299999999999897</v>
      </c>
    </row>
    <row r="11851" spans="11:25" x14ac:dyDescent="0.25">
      <c r="K11851" s="145" t="s">
        <v>3849</v>
      </c>
      <c r="L11851" s="145">
        <v>61</v>
      </c>
      <c r="M11851" s="145">
        <v>186067</v>
      </c>
      <c r="N11851" s="148">
        <v>6.3299999999999999E-4</v>
      </c>
      <c r="O11851" s="148">
        <v>0.74299999999999999</v>
      </c>
      <c r="P11851" s="148">
        <v>0.52200000000000002</v>
      </c>
      <c r="Q11851" s="148">
        <v>0</v>
      </c>
      <c r="R11851" s="148">
        <v>8</v>
      </c>
      <c r="S11851" s="148">
        <v>0.11599999999999901</v>
      </c>
      <c r="T11851" s="148">
        <v>-7.9989999999999997</v>
      </c>
      <c r="U11851" s="148">
        <v>1</v>
      </c>
      <c r="V11851" s="148">
        <v>0.113</v>
      </c>
      <c r="W11851" s="148">
        <v>88.959000000000003</v>
      </c>
      <c r="X11851" s="148">
        <v>4</v>
      </c>
      <c r="Y11851" s="148">
        <v>0.245</v>
      </c>
    </row>
    <row r="11852" spans="11:25" x14ac:dyDescent="0.25">
      <c r="K11852" s="145" t="s">
        <v>9572</v>
      </c>
      <c r="L11852" s="145">
        <v>83</v>
      </c>
      <c r="M11852" s="145">
        <v>135535</v>
      </c>
      <c r="N11852" s="148">
        <v>1.8599999999999998E-2</v>
      </c>
      <c r="O11852" s="148">
        <v>0.65500000000000003</v>
      </c>
      <c r="P11852" s="148">
        <v>0.498</v>
      </c>
      <c r="Q11852" s="148">
        <v>4.4700000000000004E-6</v>
      </c>
      <c r="R11852" s="148">
        <v>9</v>
      </c>
      <c r="S11852" s="148">
        <v>0.13900000000000001</v>
      </c>
      <c r="T11852" s="148">
        <v>-13.147</v>
      </c>
      <c r="U11852" s="148">
        <v>1</v>
      </c>
      <c r="V11852" s="148">
        <v>4.7899999999999998E-2</v>
      </c>
      <c r="W11852" s="148">
        <v>162.86099999999999</v>
      </c>
      <c r="X11852" s="148">
        <v>4</v>
      </c>
      <c r="Y11852" s="148">
        <v>0.50800000000000001</v>
      </c>
    </row>
    <row r="11853" spans="11:25" x14ac:dyDescent="0.25">
      <c r="K11853" s="145" t="s">
        <v>9573</v>
      </c>
      <c r="L11853" s="145">
        <v>70</v>
      </c>
      <c r="M11853" s="145">
        <v>163819</v>
      </c>
      <c r="N11853" s="148">
        <v>2.8999999999999901E-2</v>
      </c>
      <c r="O11853" s="148">
        <v>0.83499999999999996</v>
      </c>
      <c r="P11853" s="148">
        <v>0.46799999999999897</v>
      </c>
      <c r="Q11853" s="148">
        <v>0</v>
      </c>
      <c r="R11853" s="148">
        <v>1</v>
      </c>
      <c r="S11853" s="148">
        <v>0.245</v>
      </c>
      <c r="T11853" s="148">
        <v>-6.97</v>
      </c>
      <c r="U11853" s="148">
        <v>1</v>
      </c>
      <c r="V11853" s="148">
        <v>0.23899999999999999</v>
      </c>
      <c r="W11853" s="148">
        <v>126.072</v>
      </c>
      <c r="X11853" s="148">
        <v>4</v>
      </c>
      <c r="Y11853" s="148">
        <v>0.40100000000000002</v>
      </c>
    </row>
    <row r="11854" spans="11:25" x14ac:dyDescent="0.25">
      <c r="K11854" s="145" t="s">
        <v>9574</v>
      </c>
      <c r="L11854" s="145">
        <v>82</v>
      </c>
      <c r="M11854" s="145">
        <v>184489</v>
      </c>
      <c r="N11854" s="148">
        <v>6.13E-2</v>
      </c>
      <c r="O11854" s="148">
        <v>0.72899999999999998</v>
      </c>
      <c r="P11854" s="148">
        <v>0.65599999999999903</v>
      </c>
      <c r="Q11854" s="148">
        <v>0</v>
      </c>
      <c r="R11854" s="148">
        <v>0</v>
      </c>
      <c r="S11854" s="148">
        <v>8.7400000000000005E-2</v>
      </c>
      <c r="T11854" s="148">
        <v>-8.56</v>
      </c>
      <c r="U11854" s="148">
        <v>1</v>
      </c>
      <c r="V11854" s="148">
        <v>4.3200000000000002E-2</v>
      </c>
      <c r="W11854" s="148">
        <v>159.96799999999999</v>
      </c>
      <c r="X11854" s="148">
        <v>4</v>
      </c>
      <c r="Y11854" s="148">
        <v>0.49199999999999999</v>
      </c>
    </row>
    <row r="11855" spans="11:25" x14ac:dyDescent="0.25">
      <c r="K11855" s="145" t="s">
        <v>9575</v>
      </c>
      <c r="L11855" s="145">
        <v>70</v>
      </c>
      <c r="M11855" s="145">
        <v>184186</v>
      </c>
      <c r="N11855" s="148">
        <v>4.45E-3</v>
      </c>
      <c r="O11855" s="148">
        <v>0.94099999999999995</v>
      </c>
      <c r="P11855" s="148">
        <v>0.67099999999999904</v>
      </c>
      <c r="Q11855" s="148">
        <v>2.8399999999999901E-3</v>
      </c>
      <c r="R11855" s="148">
        <v>8</v>
      </c>
      <c r="S11855" s="148">
        <v>0.13900000000000001</v>
      </c>
      <c r="T11855" s="148">
        <v>-6.2589999999999897</v>
      </c>
      <c r="U11855" s="148">
        <v>1</v>
      </c>
      <c r="V11855" s="148">
        <v>0.32200000000000001</v>
      </c>
      <c r="W11855" s="148">
        <v>140.048</v>
      </c>
      <c r="X11855" s="148">
        <v>4</v>
      </c>
      <c r="Y11855" s="148">
        <v>0.19800000000000001</v>
      </c>
    </row>
    <row r="11856" spans="11:25" x14ac:dyDescent="0.25">
      <c r="K11856" s="145" t="s">
        <v>9576</v>
      </c>
      <c r="L11856" s="145">
        <v>62</v>
      </c>
      <c r="M11856" s="145">
        <v>161063</v>
      </c>
      <c r="N11856" s="148">
        <v>6.6500000000000004E-2</v>
      </c>
      <c r="O11856" s="148">
        <v>0.88500000000000001</v>
      </c>
      <c r="P11856" s="148">
        <v>0.67099999999999904</v>
      </c>
      <c r="Q11856" s="148">
        <v>0</v>
      </c>
      <c r="R11856" s="148">
        <v>2</v>
      </c>
      <c r="S11856" s="148">
        <v>9.6299999999999997E-2</v>
      </c>
      <c r="T11856" s="148">
        <v>-7.1459999999999999</v>
      </c>
      <c r="U11856" s="148">
        <v>0</v>
      </c>
      <c r="V11856" s="148">
        <v>0.109</v>
      </c>
      <c r="W11856" s="148">
        <v>155.01499999999999</v>
      </c>
      <c r="X11856" s="148">
        <v>4</v>
      </c>
      <c r="Y11856" s="148">
        <v>0.92599999999999905</v>
      </c>
    </row>
    <row r="11857" spans="11:25" x14ac:dyDescent="0.25">
      <c r="K11857" s="145" t="s">
        <v>7595</v>
      </c>
      <c r="L11857" s="145">
        <v>69</v>
      </c>
      <c r="M11857" s="145">
        <v>262328</v>
      </c>
      <c r="N11857" s="148">
        <v>2E-3</v>
      </c>
      <c r="O11857" s="148">
        <v>0.83299999999999996</v>
      </c>
      <c r="P11857" s="148">
        <v>0.54899999999999904</v>
      </c>
      <c r="Q11857" s="148">
        <v>2.3700000000000002E-6</v>
      </c>
      <c r="R11857" s="148">
        <v>5</v>
      </c>
      <c r="S11857" s="148">
        <v>0.13300000000000001</v>
      </c>
      <c r="T11857" s="148">
        <v>-7.2149999999999999</v>
      </c>
      <c r="U11857" s="148">
        <v>0</v>
      </c>
      <c r="V11857" s="148">
        <v>0.22</v>
      </c>
      <c r="W11857" s="148">
        <v>175.95400000000001</v>
      </c>
      <c r="X11857" s="148">
        <v>4</v>
      </c>
      <c r="Y11857" s="148">
        <v>0.32799999999999901</v>
      </c>
    </row>
    <row r="11858" spans="11:25" x14ac:dyDescent="0.25">
      <c r="K11858" s="145" t="s">
        <v>3057</v>
      </c>
      <c r="L11858" s="145">
        <v>59</v>
      </c>
      <c r="M11858" s="145">
        <v>208570</v>
      </c>
      <c r="N11858" s="148">
        <v>0.20599999999999999</v>
      </c>
      <c r="O11858" s="148">
        <v>0.66400000000000003</v>
      </c>
      <c r="P11858" s="148">
        <v>0.84199999999999997</v>
      </c>
      <c r="Q11858" s="148">
        <v>6.2600000000000002E-6</v>
      </c>
      <c r="R11858" s="148">
        <v>9</v>
      </c>
      <c r="S11858" s="148">
        <v>0.55399999999999905</v>
      </c>
      <c r="T11858" s="148">
        <v>-5.351</v>
      </c>
      <c r="U11858" s="148">
        <v>1</v>
      </c>
      <c r="V11858" s="148">
        <v>0.33899999999999902</v>
      </c>
      <c r="W11858" s="148">
        <v>84.994</v>
      </c>
      <c r="X11858" s="148">
        <v>4</v>
      </c>
      <c r="Y11858" s="148">
        <v>0.71899999999999997</v>
      </c>
    </row>
    <row r="11859" spans="11:25" x14ac:dyDescent="0.25">
      <c r="K11859" s="145" t="s">
        <v>1577</v>
      </c>
      <c r="L11859" s="145">
        <v>78</v>
      </c>
      <c r="M11859" s="145">
        <v>190466</v>
      </c>
      <c r="N11859" s="148">
        <v>8.8599999999999998E-2</v>
      </c>
      <c r="O11859" s="148">
        <v>0.79599999999999904</v>
      </c>
      <c r="P11859" s="148">
        <v>0.68</v>
      </c>
      <c r="Q11859" s="148">
        <v>0</v>
      </c>
      <c r="R11859" s="148">
        <v>10</v>
      </c>
      <c r="S11859" s="148">
        <v>0.26800000000000002</v>
      </c>
      <c r="T11859" s="148">
        <v>-4.8529999999999998</v>
      </c>
      <c r="U11859" s="148">
        <v>0</v>
      </c>
      <c r="V11859" s="148">
        <v>0.35299999999999998</v>
      </c>
      <c r="W11859" s="148">
        <v>164.93199999999999</v>
      </c>
      <c r="X11859" s="148">
        <v>4</v>
      </c>
      <c r="Y11859" s="148">
        <v>0.56499999999999995</v>
      </c>
    </row>
    <row r="11860" spans="11:25" x14ac:dyDescent="0.25">
      <c r="K11860" s="145" t="s">
        <v>6689</v>
      </c>
      <c r="L11860" s="145">
        <v>83</v>
      </c>
      <c r="M11860" s="145">
        <v>161013</v>
      </c>
      <c r="N11860" s="148">
        <v>2.5399999999999999E-2</v>
      </c>
      <c r="O11860" s="148">
        <v>0.93599999999999905</v>
      </c>
      <c r="P11860" s="148">
        <v>0.495</v>
      </c>
      <c r="Q11860" s="148">
        <v>0</v>
      </c>
      <c r="R11860" s="148">
        <v>1</v>
      </c>
      <c r="S11860" s="148">
        <v>8.6999999999999994E-2</v>
      </c>
      <c r="T11860" s="148">
        <v>-6.0620000000000003</v>
      </c>
      <c r="U11860" s="148">
        <v>1</v>
      </c>
      <c r="V11860" s="148">
        <v>0.22899999999999901</v>
      </c>
      <c r="W11860" s="148">
        <v>139.95099999999999</v>
      </c>
      <c r="X11860" s="148">
        <v>4</v>
      </c>
      <c r="Y11860" s="148">
        <v>0.29899999999999999</v>
      </c>
    </row>
    <row r="11861" spans="11:25" x14ac:dyDescent="0.25">
      <c r="K11861" s="145" t="s">
        <v>6701</v>
      </c>
      <c r="L11861" s="145">
        <v>78</v>
      </c>
      <c r="M11861" s="145">
        <v>193575</v>
      </c>
      <c r="N11861" s="148">
        <v>0.48399999999999999</v>
      </c>
      <c r="O11861" s="148">
        <v>0.82799999999999996</v>
      </c>
      <c r="P11861" s="148">
        <v>0.37</v>
      </c>
      <c r="Q11861" s="148">
        <v>0</v>
      </c>
      <c r="R11861" s="148">
        <v>7</v>
      </c>
      <c r="S11861" s="148">
        <v>0.11899999999999999</v>
      </c>
      <c r="T11861" s="148">
        <v>-7.4409999999999998</v>
      </c>
      <c r="U11861" s="148">
        <v>0</v>
      </c>
      <c r="V11861" s="148">
        <v>0.26</v>
      </c>
      <c r="W11861" s="148">
        <v>149.964</v>
      </c>
      <c r="X11861" s="148">
        <v>4</v>
      </c>
      <c r="Y11861" s="148">
        <v>0.54899999999999904</v>
      </c>
    </row>
    <row r="11862" spans="11:25" x14ac:dyDescent="0.25">
      <c r="K11862" s="145" t="s">
        <v>7591</v>
      </c>
      <c r="L11862" s="145">
        <v>51</v>
      </c>
      <c r="M11862" s="145">
        <v>182486</v>
      </c>
      <c r="N11862" s="148">
        <v>3.2300000000000002E-2</v>
      </c>
      <c r="O11862" s="148">
        <v>0.86899999999999999</v>
      </c>
      <c r="P11862" s="148">
        <v>0.56000000000000005</v>
      </c>
      <c r="Q11862" s="148">
        <v>0</v>
      </c>
      <c r="R11862" s="148">
        <v>10</v>
      </c>
      <c r="S11862" s="148">
        <v>0.218999999999999</v>
      </c>
      <c r="T11862" s="148">
        <v>-7.59</v>
      </c>
      <c r="U11862" s="148">
        <v>1</v>
      </c>
      <c r="V11862" s="148">
        <v>0.13699999999999901</v>
      </c>
      <c r="W11862" s="148">
        <v>147.9</v>
      </c>
      <c r="X11862" s="148">
        <v>4</v>
      </c>
      <c r="Y11862" s="148">
        <v>0.39200000000000002</v>
      </c>
    </row>
    <row r="11863" spans="11:25" x14ac:dyDescent="0.25">
      <c r="K11863" s="145" t="s">
        <v>3841</v>
      </c>
      <c r="L11863" s="145">
        <v>72</v>
      </c>
      <c r="M11863" s="145">
        <v>198087</v>
      </c>
      <c r="N11863" s="148">
        <v>2.9399999999999999E-3</v>
      </c>
      <c r="O11863" s="148">
        <v>0.95599999999999996</v>
      </c>
      <c r="P11863" s="148">
        <v>0.54400000000000004</v>
      </c>
      <c r="Q11863" s="148">
        <v>0</v>
      </c>
      <c r="R11863" s="148">
        <v>1</v>
      </c>
      <c r="S11863" s="148">
        <v>0.104</v>
      </c>
      <c r="T11863" s="148">
        <v>-6.41</v>
      </c>
      <c r="U11863" s="148">
        <v>1</v>
      </c>
      <c r="V11863" s="148">
        <v>8.2199999999999995E-2</v>
      </c>
      <c r="W11863" s="148">
        <v>104.011</v>
      </c>
      <c r="X11863" s="148">
        <v>4</v>
      </c>
      <c r="Y11863" s="148">
        <v>0.127</v>
      </c>
    </row>
    <row r="11864" spans="11:25" x14ac:dyDescent="0.25">
      <c r="K11864" s="145" t="s">
        <v>6688</v>
      </c>
      <c r="L11864" s="145">
        <v>84</v>
      </c>
      <c r="M11864" s="145">
        <v>202962</v>
      </c>
      <c r="N11864" s="148">
        <v>4.2199999999999998E-3</v>
      </c>
      <c r="O11864" s="148">
        <v>0.79200000000000004</v>
      </c>
      <c r="P11864" s="148">
        <v>0.45399999999999902</v>
      </c>
      <c r="Q11864" s="148">
        <v>0</v>
      </c>
      <c r="R11864" s="148">
        <v>9</v>
      </c>
      <c r="S11864" s="148">
        <v>0.28499999999999998</v>
      </c>
      <c r="T11864" s="148">
        <v>-6.7529999999999903</v>
      </c>
      <c r="U11864" s="148">
        <v>1</v>
      </c>
      <c r="V11864" s="148">
        <v>0.45799999999999902</v>
      </c>
      <c r="W11864" s="148">
        <v>161.99299999999999</v>
      </c>
      <c r="X11864" s="148">
        <v>4</v>
      </c>
      <c r="Y11864" s="148">
        <v>0.67400000000000004</v>
      </c>
    </row>
    <row r="11865" spans="11:25" x14ac:dyDescent="0.25">
      <c r="K11865" s="145" t="s">
        <v>9577</v>
      </c>
      <c r="L11865" s="145">
        <v>78</v>
      </c>
      <c r="M11865" s="145">
        <v>130403</v>
      </c>
      <c r="N11865" s="148">
        <v>6.3600000000000004E-2</v>
      </c>
      <c r="O11865" s="148">
        <v>0.77400000000000002</v>
      </c>
      <c r="P11865" s="148">
        <v>0.50700000000000001</v>
      </c>
      <c r="Q11865" s="148">
        <v>0</v>
      </c>
      <c r="R11865" s="148">
        <v>1</v>
      </c>
      <c r="S11865" s="148">
        <v>0.13800000000000001</v>
      </c>
      <c r="T11865" s="148">
        <v>-6.952</v>
      </c>
      <c r="U11865" s="148">
        <v>0</v>
      </c>
      <c r="V11865" s="148">
        <v>6.5000000000000002E-2</v>
      </c>
      <c r="W11865" s="148">
        <v>140.06700000000001</v>
      </c>
      <c r="X11865" s="148">
        <v>4</v>
      </c>
      <c r="Y11865" s="148">
        <v>0.50800000000000001</v>
      </c>
    </row>
    <row r="11866" spans="11:25" x14ac:dyDescent="0.25">
      <c r="K11866" s="145" t="s">
        <v>3384</v>
      </c>
      <c r="L11866" s="145">
        <v>59</v>
      </c>
      <c r="M11866" s="145">
        <v>238053</v>
      </c>
      <c r="N11866" s="148">
        <v>0.24099999999999999</v>
      </c>
      <c r="O11866" s="148">
        <v>0.755</v>
      </c>
      <c r="P11866" s="148">
        <v>0.59399999999999997</v>
      </c>
      <c r="Q11866" s="148">
        <v>0</v>
      </c>
      <c r="R11866" s="148">
        <v>7</v>
      </c>
      <c r="S11866" s="148">
        <v>0.107</v>
      </c>
      <c r="T11866" s="148">
        <v>-5.9059999999999997</v>
      </c>
      <c r="U11866" s="148">
        <v>1</v>
      </c>
      <c r="V11866" s="148">
        <v>0.216</v>
      </c>
      <c r="W11866" s="148">
        <v>178.929</v>
      </c>
      <c r="X11866" s="148">
        <v>4</v>
      </c>
      <c r="Y11866" s="148">
        <v>0.23699999999999999</v>
      </c>
    </row>
    <row r="11867" spans="11:25" x14ac:dyDescent="0.25">
      <c r="K11867" s="145" t="s">
        <v>9578</v>
      </c>
      <c r="L11867" s="145">
        <v>74</v>
      </c>
      <c r="M11867" s="145">
        <v>279256</v>
      </c>
      <c r="N11867" s="148">
        <v>5.8299999999999998E-2</v>
      </c>
      <c r="O11867" s="148">
        <v>0.878</v>
      </c>
      <c r="P11867" s="148">
        <v>0.52700000000000002</v>
      </c>
      <c r="Q11867" s="148">
        <v>0</v>
      </c>
      <c r="R11867" s="148">
        <v>4</v>
      </c>
      <c r="S11867" s="148">
        <v>9.7600000000000006E-2</v>
      </c>
      <c r="T11867" s="148">
        <v>-5.194</v>
      </c>
      <c r="U11867" s="148">
        <v>0</v>
      </c>
      <c r="V11867" s="148">
        <v>0.111</v>
      </c>
      <c r="W11867" s="148">
        <v>129.964</v>
      </c>
      <c r="X11867" s="148">
        <v>4</v>
      </c>
      <c r="Y11867" s="148">
        <v>0.17799999999999999</v>
      </c>
    </row>
    <row r="11868" spans="11:25" x14ac:dyDescent="0.25">
      <c r="K11868" s="145" t="s">
        <v>9579</v>
      </c>
      <c r="L11868" s="145">
        <v>66</v>
      </c>
      <c r="M11868" s="145">
        <v>160613</v>
      </c>
      <c r="N11868" s="148">
        <v>7.9900000000000001E-4</v>
      </c>
      <c r="O11868" s="148">
        <v>0.73399999999999999</v>
      </c>
      <c r="P11868" s="148">
        <v>0.746</v>
      </c>
      <c r="Q11868" s="148">
        <v>0</v>
      </c>
      <c r="R11868" s="148">
        <v>7</v>
      </c>
      <c r="S11868" s="148">
        <v>0.11899999999999999</v>
      </c>
      <c r="T11868" s="148">
        <v>-7.7969999999999997</v>
      </c>
      <c r="U11868" s="148">
        <v>1</v>
      </c>
      <c r="V11868" s="148">
        <v>5.4199999999999998E-2</v>
      </c>
      <c r="W11868" s="148">
        <v>84.177000000000007</v>
      </c>
      <c r="X11868" s="148">
        <v>4</v>
      </c>
      <c r="Y11868" s="148">
        <v>0.56200000000000006</v>
      </c>
    </row>
    <row r="11869" spans="11:25" x14ac:dyDescent="0.25">
      <c r="K11869" s="145" t="s">
        <v>6703</v>
      </c>
      <c r="L11869" s="145">
        <v>78</v>
      </c>
      <c r="M11869" s="145">
        <v>199680</v>
      </c>
      <c r="N11869" s="148">
        <v>2.2700000000000001E-2</v>
      </c>
      <c r="O11869" s="148">
        <v>0.875999999999999</v>
      </c>
      <c r="P11869" s="148">
        <v>0.60799999999999998</v>
      </c>
      <c r="Q11869" s="148">
        <v>1.1599999999999901E-5</v>
      </c>
      <c r="R11869" s="148">
        <v>8</v>
      </c>
      <c r="S11869" s="148">
        <v>0.107</v>
      </c>
      <c r="T11869" s="148">
        <v>-6.0190000000000001</v>
      </c>
      <c r="U11869" s="148">
        <v>1</v>
      </c>
      <c r="V11869" s="148">
        <v>0.109</v>
      </c>
      <c r="W11869" s="148">
        <v>124.982999999999</v>
      </c>
      <c r="X11869" s="148">
        <v>4</v>
      </c>
      <c r="Y11869" s="148">
        <v>0.25800000000000001</v>
      </c>
    </row>
    <row r="11870" spans="11:25" x14ac:dyDescent="0.25">
      <c r="K11870" s="145" t="s">
        <v>9580</v>
      </c>
      <c r="L11870" s="145">
        <v>62</v>
      </c>
      <c r="M11870" s="145">
        <v>205866</v>
      </c>
      <c r="N11870" s="148">
        <v>1.8700000000000001E-2</v>
      </c>
      <c r="O11870" s="148">
        <v>0.92799999999999905</v>
      </c>
      <c r="P11870" s="148">
        <v>0.56000000000000005</v>
      </c>
      <c r="Q11870" s="148">
        <v>0</v>
      </c>
      <c r="R11870" s="148">
        <v>11</v>
      </c>
      <c r="S11870" s="148">
        <v>0.10299999999999999</v>
      </c>
      <c r="T11870" s="148">
        <v>-9.90899999999999</v>
      </c>
      <c r="U11870" s="148">
        <v>0</v>
      </c>
      <c r="V11870" s="148">
        <v>0.34299999999999897</v>
      </c>
      <c r="W11870" s="148">
        <v>139.98699999999999</v>
      </c>
      <c r="X11870" s="148">
        <v>4</v>
      </c>
      <c r="Y11870" s="148">
        <v>0.52</v>
      </c>
    </row>
    <row r="11871" spans="11:25" x14ac:dyDescent="0.25">
      <c r="K11871" s="145" t="s">
        <v>9581</v>
      </c>
      <c r="L11871" s="145">
        <v>54</v>
      </c>
      <c r="M11871" s="145">
        <v>210766</v>
      </c>
      <c r="N11871" s="148">
        <v>0.245</v>
      </c>
      <c r="O11871" s="148">
        <v>0.79200000000000004</v>
      </c>
      <c r="P11871" s="148">
        <v>0.6</v>
      </c>
      <c r="Q11871" s="148">
        <v>0</v>
      </c>
      <c r="R11871" s="148">
        <v>5</v>
      </c>
      <c r="S11871" s="148">
        <v>0.155</v>
      </c>
      <c r="T11871" s="148">
        <v>-5.8460000000000001</v>
      </c>
      <c r="U11871" s="148">
        <v>0</v>
      </c>
      <c r="V11871" s="148">
        <v>0.10199999999999999</v>
      </c>
      <c r="W11871" s="148">
        <v>122.1</v>
      </c>
      <c r="X11871" s="148">
        <v>4</v>
      </c>
      <c r="Y11871" s="148">
        <v>0.39299999999999902</v>
      </c>
    </row>
    <row r="11872" spans="11:25" x14ac:dyDescent="0.25">
      <c r="K11872" s="145" t="s">
        <v>9582</v>
      </c>
      <c r="L11872" s="145">
        <v>64</v>
      </c>
      <c r="M11872" s="145">
        <v>265693</v>
      </c>
      <c r="N11872" s="148">
        <v>7.2800000000000004E-2</v>
      </c>
      <c r="O11872" s="148">
        <v>0.58799999999999997</v>
      </c>
      <c r="P11872" s="148">
        <v>0.61799999999999999</v>
      </c>
      <c r="Q11872" s="148">
        <v>0</v>
      </c>
      <c r="R11872" s="148">
        <v>0</v>
      </c>
      <c r="S11872" s="148">
        <v>0.24199999999999999</v>
      </c>
      <c r="T11872" s="148">
        <v>-8.4779999999999998</v>
      </c>
      <c r="U11872" s="148">
        <v>0</v>
      </c>
      <c r="V11872" s="148">
        <v>0.49199999999999999</v>
      </c>
      <c r="W11872" s="148">
        <v>83.126999999999995</v>
      </c>
      <c r="X11872" s="148">
        <v>4</v>
      </c>
      <c r="Y11872" s="148">
        <v>0.36499999999999999</v>
      </c>
    </row>
    <row r="11873" spans="11:25" x14ac:dyDescent="0.25">
      <c r="K11873" s="145" t="s">
        <v>7433</v>
      </c>
      <c r="L11873" s="145">
        <v>63</v>
      </c>
      <c r="M11873" s="145">
        <v>209881</v>
      </c>
      <c r="N11873" s="148">
        <v>0.41299999999999998</v>
      </c>
      <c r="O11873" s="148">
        <v>0.83499999999999996</v>
      </c>
      <c r="P11873" s="148">
        <v>0.747</v>
      </c>
      <c r="Q11873" s="148">
        <v>0</v>
      </c>
      <c r="R11873" s="148">
        <v>8</v>
      </c>
      <c r="S11873" s="148">
        <v>0.22600000000000001</v>
      </c>
      <c r="T11873" s="148">
        <v>-5.2529999999999903</v>
      </c>
      <c r="U11873" s="148">
        <v>0</v>
      </c>
      <c r="V11873" s="148">
        <v>0.122</v>
      </c>
      <c r="W11873" s="148">
        <v>101.02200000000001</v>
      </c>
      <c r="X11873" s="148">
        <v>4</v>
      </c>
      <c r="Y11873" s="148">
        <v>0.67200000000000004</v>
      </c>
    </row>
    <row r="11874" spans="11:25" x14ac:dyDescent="0.25">
      <c r="K11874" s="145" t="s">
        <v>9583</v>
      </c>
      <c r="L11874" s="145">
        <v>59</v>
      </c>
      <c r="M11874" s="145">
        <v>174059</v>
      </c>
      <c r="N11874" s="148">
        <v>0.34599999999999997</v>
      </c>
      <c r="O11874" s="148">
        <v>0.63600000000000001</v>
      </c>
      <c r="P11874" s="148">
        <v>0.48199999999999998</v>
      </c>
      <c r="Q11874" s="148">
        <v>2.02E-4</v>
      </c>
      <c r="R11874" s="148">
        <v>1</v>
      </c>
      <c r="S11874" s="148">
        <v>8.3900000000000002E-2</v>
      </c>
      <c r="T11874" s="148">
        <v>-9.98</v>
      </c>
      <c r="U11874" s="148">
        <v>0</v>
      </c>
      <c r="V11874" s="148">
        <v>5.3800000000000001E-2</v>
      </c>
      <c r="W11874" s="148">
        <v>135.14599999999999</v>
      </c>
      <c r="X11874" s="148">
        <v>4</v>
      </c>
      <c r="Y11874" s="148">
        <v>9.4700000000000006E-2</v>
      </c>
    </row>
    <row r="11875" spans="11:25" x14ac:dyDescent="0.25">
      <c r="K11875" s="145" t="s">
        <v>3861</v>
      </c>
      <c r="L11875" s="145">
        <v>69</v>
      </c>
      <c r="M11875" s="145">
        <v>258745</v>
      </c>
      <c r="N11875" s="148">
        <v>1.1299999999999999E-2</v>
      </c>
      <c r="O11875" s="148">
        <v>0.66200000000000003</v>
      </c>
      <c r="P11875" s="148">
        <v>0.78400000000000003</v>
      </c>
      <c r="Q11875" s="148">
        <v>0</v>
      </c>
      <c r="R11875" s="148">
        <v>2</v>
      </c>
      <c r="S11875" s="148">
        <v>0.71499999999999997</v>
      </c>
      <c r="T11875" s="148">
        <v>-7.1639999999999997</v>
      </c>
      <c r="U11875" s="148">
        <v>1</v>
      </c>
      <c r="V11875" s="148">
        <v>5.1999999999999998E-2</v>
      </c>
      <c r="W11875" s="148">
        <v>98.728999999999999</v>
      </c>
      <c r="X11875" s="148">
        <v>5</v>
      </c>
      <c r="Y11875" s="148">
        <v>0.107</v>
      </c>
    </row>
    <row r="11876" spans="11:25" x14ac:dyDescent="0.25">
      <c r="K11876" s="145" t="s">
        <v>7592</v>
      </c>
      <c r="L11876" s="145">
        <v>74</v>
      </c>
      <c r="M11876" s="145">
        <v>199462</v>
      </c>
      <c r="N11876" s="148">
        <v>0.28199999999999997</v>
      </c>
      <c r="O11876" s="148">
        <v>0.58899999999999997</v>
      </c>
      <c r="P11876" s="148">
        <v>0.88400000000000001</v>
      </c>
      <c r="Q11876" s="148">
        <v>0</v>
      </c>
      <c r="R11876" s="148">
        <v>11</v>
      </c>
      <c r="S11876" s="148">
        <v>9.0800000000000006E-2</v>
      </c>
      <c r="T11876" s="148">
        <v>-4.3129999999999997</v>
      </c>
      <c r="U11876" s="148">
        <v>0</v>
      </c>
      <c r="V11876" s="148">
        <v>0.48199999999999998</v>
      </c>
      <c r="W11876" s="148">
        <v>163.88</v>
      </c>
      <c r="X11876" s="148">
        <v>4</v>
      </c>
      <c r="Y11876" s="148">
        <v>0.56200000000000006</v>
      </c>
    </row>
    <row r="11877" spans="11:25" x14ac:dyDescent="0.25">
      <c r="K11877" s="145" t="s">
        <v>9106</v>
      </c>
      <c r="L11877" s="145">
        <v>58</v>
      </c>
      <c r="M11877" s="145">
        <v>153606</v>
      </c>
      <c r="N11877" s="148">
        <v>2.8799999999999999E-2</v>
      </c>
      <c r="O11877" s="148">
        <v>0.59299999999999997</v>
      </c>
      <c r="P11877" s="148">
        <v>0.56100000000000005</v>
      </c>
      <c r="Q11877" s="148">
        <v>8.9199999999999993E-6</v>
      </c>
      <c r="R11877" s="148">
        <v>10</v>
      </c>
      <c r="S11877" s="148">
        <v>0.121</v>
      </c>
      <c r="T11877" s="148">
        <v>-7.0729999999999897</v>
      </c>
      <c r="U11877" s="148">
        <v>0</v>
      </c>
      <c r="V11877" s="148">
        <v>0.32600000000000001</v>
      </c>
      <c r="W11877" s="148">
        <v>89.981999999999999</v>
      </c>
      <c r="X11877" s="148">
        <v>4</v>
      </c>
      <c r="Y11877" s="148">
        <v>0.33799999999999902</v>
      </c>
    </row>
    <row r="11878" spans="11:25" x14ac:dyDescent="0.25">
      <c r="K11878" s="145" t="s">
        <v>3386</v>
      </c>
      <c r="L11878" s="145">
        <v>56</v>
      </c>
      <c r="M11878" s="145">
        <v>271094</v>
      </c>
      <c r="N11878" s="148">
        <v>0.375</v>
      </c>
      <c r="O11878" s="148">
        <v>0.54600000000000004</v>
      </c>
      <c r="P11878" s="148">
        <v>0.63600000000000001</v>
      </c>
      <c r="Q11878" s="148">
        <v>5.6300000000000003E-6</v>
      </c>
      <c r="R11878" s="148">
        <v>4</v>
      </c>
      <c r="S11878" s="148">
        <v>8.9399999999999993E-2</v>
      </c>
      <c r="T11878" s="148">
        <v>-8.3539999999999992</v>
      </c>
      <c r="U11878" s="148">
        <v>1</v>
      </c>
      <c r="V11878" s="148">
        <v>0.314</v>
      </c>
      <c r="W11878" s="148">
        <v>138.27500000000001</v>
      </c>
      <c r="X11878" s="148">
        <v>4</v>
      </c>
      <c r="Y11878" s="148">
        <v>0.33899999999999902</v>
      </c>
    </row>
    <row r="11879" spans="11:25" x14ac:dyDescent="0.25">
      <c r="K11879" s="145" t="s">
        <v>9584</v>
      </c>
      <c r="L11879" s="145">
        <v>52</v>
      </c>
      <c r="M11879" s="145">
        <v>213311</v>
      </c>
      <c r="N11879" s="148">
        <v>0.05</v>
      </c>
      <c r="O11879" s="148">
        <v>0.98099999999999998</v>
      </c>
      <c r="P11879" s="148">
        <v>0.504</v>
      </c>
      <c r="Q11879" s="148">
        <v>0</v>
      </c>
      <c r="R11879" s="148">
        <v>6</v>
      </c>
      <c r="S11879" s="148">
        <v>0.128</v>
      </c>
      <c r="T11879" s="148">
        <v>-8.1329999999999991</v>
      </c>
      <c r="U11879" s="148">
        <v>1</v>
      </c>
      <c r="V11879" s="148">
        <v>8.5599999999999996E-2</v>
      </c>
      <c r="W11879" s="148">
        <v>125.99</v>
      </c>
      <c r="X11879" s="148">
        <v>4</v>
      </c>
      <c r="Y11879" s="148">
        <v>0.81099999999999905</v>
      </c>
    </row>
    <row r="11880" spans="11:25" x14ac:dyDescent="0.25">
      <c r="K11880" s="145" t="s">
        <v>6676</v>
      </c>
      <c r="L11880" s="145">
        <v>66</v>
      </c>
      <c r="M11880" s="145">
        <v>163400</v>
      </c>
      <c r="N11880" s="148">
        <v>3.8499999999999998E-4</v>
      </c>
      <c r="O11880" s="148">
        <v>0.90300000000000002</v>
      </c>
      <c r="P11880" s="148">
        <v>0.64700000000000002</v>
      </c>
      <c r="Q11880" s="148">
        <v>6.2899999999999997E-5</v>
      </c>
      <c r="R11880" s="148">
        <v>1</v>
      </c>
      <c r="S11880" s="148">
        <v>0.111</v>
      </c>
      <c r="T11880" s="148">
        <v>-9.6120000000000001</v>
      </c>
      <c r="U11880" s="148">
        <v>1</v>
      </c>
      <c r="V11880" s="148">
        <v>9.98E-2</v>
      </c>
      <c r="W11880" s="148">
        <v>142.96299999999999</v>
      </c>
      <c r="X11880" s="148">
        <v>4</v>
      </c>
      <c r="Y11880" s="148">
        <v>0.81699999999999995</v>
      </c>
    </row>
    <row r="11881" spans="11:25" x14ac:dyDescent="0.25">
      <c r="K11881" s="145" t="s">
        <v>3044</v>
      </c>
      <c r="L11881" s="145">
        <v>80</v>
      </c>
      <c r="M11881" s="145">
        <v>121680</v>
      </c>
      <c r="N11881" s="148">
        <v>0.68</v>
      </c>
      <c r="O11881" s="148">
        <v>0.76700000000000002</v>
      </c>
      <c r="P11881" s="148">
        <v>0.53799999999999903</v>
      </c>
      <c r="Q11881" s="148">
        <v>0</v>
      </c>
      <c r="R11881" s="148">
        <v>0</v>
      </c>
      <c r="S11881" s="148">
        <v>0.192</v>
      </c>
      <c r="T11881" s="148">
        <v>-6.0439999999999996</v>
      </c>
      <c r="U11881" s="148">
        <v>0</v>
      </c>
      <c r="V11881" s="148">
        <v>5.1999999999999998E-2</v>
      </c>
      <c r="W11881" s="148">
        <v>81.031000000000006</v>
      </c>
      <c r="X11881" s="148">
        <v>4</v>
      </c>
      <c r="Y11881" s="148">
        <v>0.34299999999999897</v>
      </c>
    </row>
    <row r="11882" spans="11:25" x14ac:dyDescent="0.25">
      <c r="K11882" s="145" t="s">
        <v>3859</v>
      </c>
      <c r="L11882" s="145">
        <v>54</v>
      </c>
      <c r="M11882" s="145">
        <v>169041</v>
      </c>
      <c r="N11882" s="148">
        <v>0.45299999999999901</v>
      </c>
      <c r="O11882" s="148">
        <v>0.83599999999999997</v>
      </c>
      <c r="P11882" s="148">
        <v>0.83699999999999997</v>
      </c>
      <c r="Q11882" s="148">
        <v>0.36</v>
      </c>
      <c r="R11882" s="148">
        <v>1</v>
      </c>
      <c r="S11882" s="148">
        <v>7.6999999999999999E-2</v>
      </c>
      <c r="T11882" s="148">
        <v>-6.4529999999999896</v>
      </c>
      <c r="U11882" s="148">
        <v>1</v>
      </c>
      <c r="V11882" s="148">
        <v>0.157</v>
      </c>
      <c r="W11882" s="148">
        <v>81.033000000000001</v>
      </c>
      <c r="X11882" s="148">
        <v>4</v>
      </c>
      <c r="Y11882" s="148">
        <v>0.57799999999999996</v>
      </c>
    </row>
    <row r="11883" spans="11:25" x14ac:dyDescent="0.25">
      <c r="K11883" s="145" t="s">
        <v>3851</v>
      </c>
      <c r="L11883" s="145">
        <v>58</v>
      </c>
      <c r="M11883" s="145">
        <v>255757</v>
      </c>
      <c r="N11883" s="148">
        <v>6.2600000000000003E-2</v>
      </c>
      <c r="O11883" s="148">
        <v>0.72699999999999998</v>
      </c>
      <c r="P11883" s="148">
        <v>0.7</v>
      </c>
      <c r="Q11883" s="148">
        <v>0</v>
      </c>
      <c r="R11883" s="148">
        <v>0</v>
      </c>
      <c r="S11883" s="148">
        <v>0.1</v>
      </c>
      <c r="T11883" s="148">
        <v>-7.5570000000000004</v>
      </c>
      <c r="U11883" s="148">
        <v>0</v>
      </c>
      <c r="V11883" s="148">
        <v>0.11</v>
      </c>
      <c r="W11883" s="148">
        <v>100.018999999999</v>
      </c>
      <c r="X11883" s="148">
        <v>4</v>
      </c>
      <c r="Y11883" s="148">
        <v>0.66299999999999903</v>
      </c>
    </row>
    <row r="11884" spans="11:25" x14ac:dyDescent="0.25">
      <c r="K11884" s="145" t="s">
        <v>6559</v>
      </c>
      <c r="L11884" s="145">
        <v>75</v>
      </c>
      <c r="M11884" s="145">
        <v>195546</v>
      </c>
      <c r="N11884" s="148">
        <v>1.09E-2</v>
      </c>
      <c r="O11884" s="148">
        <v>0.90700000000000003</v>
      </c>
      <c r="P11884" s="148">
        <v>0.65</v>
      </c>
      <c r="Q11884" s="148">
        <v>4.2400000000000001E-4</v>
      </c>
      <c r="R11884" s="148">
        <v>6</v>
      </c>
      <c r="S11884" s="148">
        <v>0.107</v>
      </c>
      <c r="T11884" s="148">
        <v>-5.6609999999999996</v>
      </c>
      <c r="U11884" s="148">
        <v>0</v>
      </c>
      <c r="V11884" s="148">
        <v>0.312</v>
      </c>
      <c r="W11884" s="148">
        <v>147.02600000000001</v>
      </c>
      <c r="X11884" s="148">
        <v>4</v>
      </c>
      <c r="Y11884" s="148">
        <v>0.626</v>
      </c>
    </row>
    <row r="11885" spans="11:25" x14ac:dyDescent="0.25">
      <c r="K11885" s="145" t="s">
        <v>9585</v>
      </c>
      <c r="L11885" s="145">
        <v>55</v>
      </c>
      <c r="M11885" s="145">
        <v>173375</v>
      </c>
      <c r="N11885" s="148">
        <v>2.7799999999999998E-2</v>
      </c>
      <c r="O11885" s="148">
        <v>0.47499999999999998</v>
      </c>
      <c r="P11885" s="148">
        <v>0.73899999999999999</v>
      </c>
      <c r="Q11885" s="148">
        <v>0</v>
      </c>
      <c r="R11885" s="148">
        <v>0</v>
      </c>
      <c r="S11885" s="148">
        <v>8.2699999999999996E-2</v>
      </c>
      <c r="T11885" s="148">
        <v>-7.4109999999999996</v>
      </c>
      <c r="U11885" s="148">
        <v>1</v>
      </c>
      <c r="V11885" s="148">
        <v>0.48299999999999998</v>
      </c>
      <c r="W11885" s="148">
        <v>92.085999999999999</v>
      </c>
      <c r="X11885" s="148">
        <v>5</v>
      </c>
      <c r="Y11885" s="148">
        <v>0.32700000000000001</v>
      </c>
    </row>
    <row r="11886" spans="11:25" x14ac:dyDescent="0.25">
      <c r="K11886" s="145" t="s">
        <v>7440</v>
      </c>
      <c r="L11886" s="145">
        <v>64</v>
      </c>
      <c r="M11886" s="145">
        <v>200170</v>
      </c>
      <c r="N11886" s="148">
        <v>0.21</v>
      </c>
      <c r="O11886" s="148">
        <v>0.72199999999999998</v>
      </c>
      <c r="P11886" s="148">
        <v>0.88</v>
      </c>
      <c r="Q11886" s="148">
        <v>0</v>
      </c>
      <c r="R11886" s="148">
        <v>4</v>
      </c>
      <c r="S11886" s="148">
        <v>0.32400000000000001</v>
      </c>
      <c r="T11886" s="148">
        <v>-3.9889999999999999</v>
      </c>
      <c r="U11886" s="148">
        <v>0</v>
      </c>
      <c r="V11886" s="148">
        <v>0.24</v>
      </c>
      <c r="W11886" s="148">
        <v>92.024000000000001</v>
      </c>
      <c r="X11886" s="148">
        <v>4</v>
      </c>
      <c r="Y11886" s="148">
        <v>0.79</v>
      </c>
    </row>
    <row r="11887" spans="11:25" x14ac:dyDescent="0.25">
      <c r="K11887" s="145" t="s">
        <v>2505</v>
      </c>
      <c r="L11887" s="145">
        <v>67</v>
      </c>
      <c r="M11887" s="145">
        <v>183454</v>
      </c>
      <c r="N11887" s="148">
        <v>0.32100000000000001</v>
      </c>
      <c r="O11887" s="148">
        <v>0.56799999999999995</v>
      </c>
      <c r="P11887" s="148">
        <v>0.36799999999999999</v>
      </c>
      <c r="Q11887" s="148">
        <v>6.1799999999999995E-4</v>
      </c>
      <c r="R11887" s="148">
        <v>11</v>
      </c>
      <c r="S11887" s="148">
        <v>0.121</v>
      </c>
      <c r="T11887" s="148">
        <v>-12.485999999999899</v>
      </c>
      <c r="U11887" s="148">
        <v>0</v>
      </c>
      <c r="V11887" s="148">
        <v>0.44700000000000001</v>
      </c>
      <c r="W11887" s="148">
        <v>79.697000000000003</v>
      </c>
      <c r="X11887" s="148">
        <v>4</v>
      </c>
      <c r="Y11887" s="148">
        <v>5.4399999999999997E-2</v>
      </c>
    </row>
    <row r="11888" spans="11:25" x14ac:dyDescent="0.25">
      <c r="K11888" s="145" t="s">
        <v>9586</v>
      </c>
      <c r="L11888" s="145">
        <v>63</v>
      </c>
      <c r="M11888" s="145">
        <v>180013</v>
      </c>
      <c r="N11888" s="148">
        <v>6.1399999999999996E-3</v>
      </c>
      <c r="O11888" s="148">
        <v>0.76400000000000001</v>
      </c>
      <c r="P11888" s="148">
        <v>0.497</v>
      </c>
      <c r="Q11888" s="148">
        <v>0</v>
      </c>
      <c r="R11888" s="148">
        <v>0</v>
      </c>
      <c r="S11888" s="148">
        <v>0.14000000000000001</v>
      </c>
      <c r="T11888" s="148">
        <v>-9.6479999999999997</v>
      </c>
      <c r="U11888" s="148">
        <v>1</v>
      </c>
      <c r="V11888" s="148">
        <v>0.14799999999999999</v>
      </c>
      <c r="W11888" s="148">
        <v>119.929</v>
      </c>
      <c r="X11888" s="148">
        <v>4</v>
      </c>
      <c r="Y11888" s="148">
        <v>7.0099999999999996E-2</v>
      </c>
    </row>
    <row r="11889" spans="11:25" x14ac:dyDescent="0.25">
      <c r="K11889" s="145" t="s">
        <v>9587</v>
      </c>
      <c r="L11889" s="145">
        <v>45</v>
      </c>
      <c r="M11889" s="145">
        <v>167456</v>
      </c>
      <c r="N11889" s="148">
        <v>6.59E-2</v>
      </c>
      <c r="O11889" s="148">
        <v>0.79700000000000004</v>
      </c>
      <c r="P11889" s="148">
        <v>0.73799999999999999</v>
      </c>
      <c r="Q11889" s="148">
        <v>1.4300000000000001E-4</v>
      </c>
      <c r="R11889" s="148">
        <v>11</v>
      </c>
      <c r="S11889" s="148">
        <v>0.125</v>
      </c>
      <c r="T11889" s="148">
        <v>-5.3760000000000003</v>
      </c>
      <c r="U11889" s="148">
        <v>0</v>
      </c>
      <c r="V11889" s="148">
        <v>0.17</v>
      </c>
      <c r="W11889" s="148">
        <v>114.976</v>
      </c>
      <c r="X11889" s="148">
        <v>4</v>
      </c>
      <c r="Y11889" s="148">
        <v>0.76</v>
      </c>
    </row>
    <row r="11890" spans="11:25" x14ac:dyDescent="0.25">
      <c r="K11890" s="145" t="s">
        <v>9588</v>
      </c>
      <c r="L11890" s="145">
        <v>65</v>
      </c>
      <c r="M11890" s="145">
        <v>160000</v>
      </c>
      <c r="N11890" s="148">
        <v>0.32200000000000001</v>
      </c>
      <c r="O11890" s="148">
        <v>0.70199999999999996</v>
      </c>
      <c r="P11890" s="148">
        <v>0.66700000000000004</v>
      </c>
      <c r="Q11890" s="148">
        <v>0</v>
      </c>
      <c r="R11890" s="148">
        <v>10</v>
      </c>
      <c r="S11890" s="148">
        <v>0.105</v>
      </c>
      <c r="T11890" s="148">
        <v>-8.1609999999999996</v>
      </c>
      <c r="U11890" s="148">
        <v>0</v>
      </c>
      <c r="V11890" s="148">
        <v>0.27600000000000002</v>
      </c>
      <c r="W11890" s="148">
        <v>157.834</v>
      </c>
      <c r="X11890" s="148">
        <v>4</v>
      </c>
      <c r="Y11890" s="148">
        <v>0.80200000000000005</v>
      </c>
    </row>
    <row r="11891" spans="11:25" x14ac:dyDescent="0.25">
      <c r="K11891" s="145" t="s">
        <v>9589</v>
      </c>
      <c r="L11891" s="145">
        <v>89</v>
      </c>
      <c r="M11891" s="145">
        <v>175755</v>
      </c>
      <c r="N11891" s="148">
        <v>4.1399999999999999E-2</v>
      </c>
      <c r="O11891" s="148">
        <v>0.66500000000000004</v>
      </c>
      <c r="P11891" s="148">
        <v>0.65099999999999902</v>
      </c>
      <c r="Q11891" s="148">
        <v>0</v>
      </c>
      <c r="R11891" s="148">
        <v>1</v>
      </c>
      <c r="S11891" s="148">
        <v>8.9599999999999999E-2</v>
      </c>
      <c r="T11891" s="148">
        <v>-5.5149999999999997</v>
      </c>
      <c r="U11891" s="148">
        <v>1</v>
      </c>
      <c r="V11891" s="148">
        <v>0.156</v>
      </c>
      <c r="W11891" s="148">
        <v>163.935</v>
      </c>
      <c r="X11891" s="148">
        <v>4</v>
      </c>
      <c r="Y11891" s="148">
        <v>0.23699999999999999</v>
      </c>
    </row>
    <row r="11892" spans="11:25" x14ac:dyDescent="0.25">
      <c r="K11892" s="145" t="s">
        <v>9590</v>
      </c>
      <c r="L11892" s="145">
        <v>53</v>
      </c>
      <c r="M11892" s="145">
        <v>174026</v>
      </c>
      <c r="N11892" s="148">
        <v>6.9199999999999998E-2</v>
      </c>
      <c r="O11892" s="148">
        <v>0.81399999999999995</v>
      </c>
      <c r="P11892" s="148">
        <v>0.40799999999999997</v>
      </c>
      <c r="Q11892" s="148">
        <v>0</v>
      </c>
      <c r="R11892" s="148">
        <v>5</v>
      </c>
      <c r="S11892" s="148">
        <v>9.5799999999999996E-2</v>
      </c>
      <c r="T11892" s="148">
        <v>-6.3369999999999997</v>
      </c>
      <c r="U11892" s="148">
        <v>0</v>
      </c>
      <c r="V11892" s="148">
        <v>5.7799999999999997E-2</v>
      </c>
      <c r="W11892" s="148">
        <v>159.99700000000001</v>
      </c>
      <c r="X11892" s="148">
        <v>4</v>
      </c>
      <c r="Y11892" s="148">
        <v>0.29699999999999999</v>
      </c>
    </row>
    <row r="11893" spans="11:25" x14ac:dyDescent="0.25">
      <c r="K11893" s="145" t="s">
        <v>7416</v>
      </c>
      <c r="L11893" s="145">
        <v>57</v>
      </c>
      <c r="M11893" s="145">
        <v>159913</v>
      </c>
      <c r="N11893" s="148">
        <v>8.6499999999999994E-2</v>
      </c>
      <c r="O11893" s="148">
        <v>0.61699999999999999</v>
      </c>
      <c r="P11893" s="148">
        <v>0.78299999999999903</v>
      </c>
      <c r="Q11893" s="148">
        <v>0</v>
      </c>
      <c r="R11893" s="148">
        <v>0</v>
      </c>
      <c r="S11893" s="148">
        <v>0.16399999999999901</v>
      </c>
      <c r="T11893" s="148">
        <v>-5.5190000000000001</v>
      </c>
      <c r="U11893" s="148">
        <v>0</v>
      </c>
      <c r="V11893" s="148">
        <v>0.27500000000000002</v>
      </c>
      <c r="W11893" s="148">
        <v>147.023</v>
      </c>
      <c r="X11893" s="148">
        <v>4</v>
      </c>
      <c r="Y11893" s="148">
        <v>0.158</v>
      </c>
    </row>
    <row r="11894" spans="11:25" x14ac:dyDescent="0.25">
      <c r="K11894" s="145" t="s">
        <v>9591</v>
      </c>
      <c r="L11894" s="145">
        <v>53</v>
      </c>
      <c r="M11894" s="145">
        <v>207760</v>
      </c>
      <c r="N11894" s="148">
        <v>0.107</v>
      </c>
      <c r="O11894" s="148">
        <v>0.93599999999999905</v>
      </c>
      <c r="P11894" s="148">
        <v>0.747</v>
      </c>
      <c r="Q11894" s="148">
        <v>0</v>
      </c>
      <c r="R11894" s="148">
        <v>6</v>
      </c>
      <c r="S11894" s="148">
        <v>0.11599999999999901</v>
      </c>
      <c r="T11894" s="148">
        <v>-4.5860000000000003</v>
      </c>
      <c r="U11894" s="148">
        <v>1</v>
      </c>
      <c r="V11894" s="148">
        <v>0.33</v>
      </c>
      <c r="W11894" s="148">
        <v>130.15100000000001</v>
      </c>
      <c r="X11894" s="148">
        <v>4</v>
      </c>
      <c r="Y11894" s="148">
        <v>0.69</v>
      </c>
    </row>
    <row r="11895" spans="11:25" x14ac:dyDescent="0.25">
      <c r="K11895" s="145" t="s">
        <v>9592</v>
      </c>
      <c r="L11895" s="145">
        <v>45</v>
      </c>
      <c r="M11895" s="145">
        <v>137226</v>
      </c>
      <c r="N11895" s="148">
        <v>2.9299999999999999E-3</v>
      </c>
      <c r="O11895" s="148">
        <v>0.96</v>
      </c>
      <c r="P11895" s="148">
        <v>0.59599999999999997</v>
      </c>
      <c r="Q11895" s="148">
        <v>0</v>
      </c>
      <c r="R11895" s="148">
        <v>11</v>
      </c>
      <c r="S11895" s="148">
        <v>8.6300000000000002E-2</v>
      </c>
      <c r="T11895" s="148">
        <v>-5.9619999999999997</v>
      </c>
      <c r="U11895" s="148">
        <v>1</v>
      </c>
      <c r="V11895" s="148">
        <v>0.33</v>
      </c>
      <c r="W11895" s="148">
        <v>126.042</v>
      </c>
      <c r="X11895" s="148">
        <v>4</v>
      </c>
      <c r="Y11895" s="148">
        <v>0.77900000000000003</v>
      </c>
    </row>
    <row r="11896" spans="11:25" x14ac:dyDescent="0.25">
      <c r="K11896" s="145" t="s">
        <v>3084</v>
      </c>
      <c r="L11896" s="145">
        <v>62</v>
      </c>
      <c r="M11896" s="145">
        <v>188208</v>
      </c>
      <c r="N11896" s="148">
        <v>4.1099999999999998E-2</v>
      </c>
      <c r="O11896" s="148">
        <v>0.82399999999999995</v>
      </c>
      <c r="P11896" s="148">
        <v>0.54299999999999904</v>
      </c>
      <c r="Q11896" s="148">
        <v>2.6800000000000001E-5</v>
      </c>
      <c r="R11896" s="148">
        <v>6</v>
      </c>
      <c r="S11896" s="148">
        <v>9.0800000000000006E-2</v>
      </c>
      <c r="T11896" s="148">
        <v>-7.0110000000000001</v>
      </c>
      <c r="U11896" s="148">
        <v>0</v>
      </c>
      <c r="V11896" s="148">
        <v>0.17399999999999999</v>
      </c>
      <c r="W11896" s="148">
        <v>156.94299999999899</v>
      </c>
      <c r="X11896" s="148">
        <v>4</v>
      </c>
      <c r="Y11896" s="148">
        <v>0.29899999999999999</v>
      </c>
    </row>
    <row r="11897" spans="11:25" x14ac:dyDescent="0.25">
      <c r="K11897" s="145" t="s">
        <v>9375</v>
      </c>
      <c r="L11897" s="145">
        <v>69</v>
      </c>
      <c r="M11897" s="145">
        <v>210431</v>
      </c>
      <c r="N11897" s="148">
        <v>0.188</v>
      </c>
      <c r="O11897" s="148">
        <v>0.83299999999999996</v>
      </c>
      <c r="P11897" s="148">
        <v>0.56699999999999995</v>
      </c>
      <c r="Q11897" s="148">
        <v>0</v>
      </c>
      <c r="R11897" s="148">
        <v>7</v>
      </c>
      <c r="S11897" s="148">
        <v>9.9900000000000003E-2</v>
      </c>
      <c r="T11897" s="148">
        <v>-5.16</v>
      </c>
      <c r="U11897" s="148">
        <v>0</v>
      </c>
      <c r="V11897" s="148">
        <v>0.1</v>
      </c>
      <c r="W11897" s="148">
        <v>127.995</v>
      </c>
      <c r="X11897" s="148">
        <v>4</v>
      </c>
      <c r="Y11897" s="148">
        <v>0.20300000000000001</v>
      </c>
    </row>
    <row r="11898" spans="11:25" x14ac:dyDescent="0.25">
      <c r="K11898" s="145" t="s">
        <v>4044</v>
      </c>
      <c r="L11898" s="145">
        <v>89</v>
      </c>
      <c r="M11898" s="145">
        <v>230761</v>
      </c>
      <c r="N11898" s="148">
        <v>1.29E-2</v>
      </c>
      <c r="O11898" s="148">
        <v>0.41399999999999998</v>
      </c>
      <c r="P11898" s="148">
        <v>0.48599999999999999</v>
      </c>
      <c r="Q11898" s="148">
        <v>0</v>
      </c>
      <c r="R11898" s="148">
        <v>6</v>
      </c>
      <c r="S11898" s="148">
        <v>0.111</v>
      </c>
      <c r="T11898" s="148">
        <v>-6.431</v>
      </c>
      <c r="U11898" s="148">
        <v>0</v>
      </c>
      <c r="V11898" s="148">
        <v>3.1099999999999999E-2</v>
      </c>
      <c r="W11898" s="148">
        <v>128.03799999999899</v>
      </c>
      <c r="X11898" s="148">
        <v>4</v>
      </c>
      <c r="Y11898" s="148">
        <v>0.36799999999999999</v>
      </c>
    </row>
    <row r="11899" spans="11:25" x14ac:dyDescent="0.25">
      <c r="K11899" s="145" t="s">
        <v>6466</v>
      </c>
      <c r="L11899" s="145">
        <v>68</v>
      </c>
      <c r="M11899" s="145">
        <v>168635</v>
      </c>
      <c r="N11899" s="148">
        <v>2.1600000000000001E-2</v>
      </c>
      <c r="O11899" s="148">
        <v>0.76700000000000002</v>
      </c>
      <c r="P11899" s="148">
        <v>0.67400000000000004</v>
      </c>
      <c r="Q11899" s="148">
        <v>5.8799999999999999E-5</v>
      </c>
      <c r="R11899" s="148">
        <v>0</v>
      </c>
      <c r="S11899" s="148">
        <v>0.25700000000000001</v>
      </c>
      <c r="T11899" s="148">
        <v>-6.2460000000000004</v>
      </c>
      <c r="U11899" s="148">
        <v>1</v>
      </c>
      <c r="V11899" s="148">
        <v>5.2900000000000003E-2</v>
      </c>
      <c r="W11899" s="148">
        <v>121.011</v>
      </c>
      <c r="X11899" s="148">
        <v>4</v>
      </c>
      <c r="Y11899" s="148">
        <v>0.221</v>
      </c>
    </row>
    <row r="11900" spans="11:25" x14ac:dyDescent="0.25">
      <c r="K11900" s="145" t="s">
        <v>9593</v>
      </c>
      <c r="L11900" s="145">
        <v>67</v>
      </c>
      <c r="M11900" s="145">
        <v>194991</v>
      </c>
      <c r="N11900" s="148">
        <v>1.0699999999999999E-2</v>
      </c>
      <c r="O11900" s="148">
        <v>0.58499999999999996</v>
      </c>
      <c r="P11900" s="148">
        <v>0.85599999999999998</v>
      </c>
      <c r="Q11900" s="148">
        <v>1.34E-5</v>
      </c>
      <c r="R11900" s="148">
        <v>0</v>
      </c>
      <c r="S11900" s="148">
        <v>6.2899999999999998E-2</v>
      </c>
      <c r="T11900" s="148">
        <v>-5.6470000000000002</v>
      </c>
      <c r="U11900" s="148">
        <v>0</v>
      </c>
      <c r="V11900" s="148">
        <v>5.8400000000000001E-2</v>
      </c>
      <c r="W11900" s="148">
        <v>128.054</v>
      </c>
      <c r="X11900" s="148">
        <v>4</v>
      </c>
      <c r="Y11900" s="148">
        <v>0.16500000000000001</v>
      </c>
    </row>
    <row r="11901" spans="11:25" x14ac:dyDescent="0.25">
      <c r="K11901" s="145" t="s">
        <v>6737</v>
      </c>
      <c r="L11901" s="145">
        <v>97</v>
      </c>
      <c r="M11901" s="145">
        <v>184560</v>
      </c>
      <c r="N11901" s="148">
        <v>0.17599999999999999</v>
      </c>
      <c r="O11901" s="148">
        <v>0.69399999999999995</v>
      </c>
      <c r="P11901" s="148">
        <v>0.77</v>
      </c>
      <c r="Q11901" s="148">
        <v>1.1E-5</v>
      </c>
      <c r="R11901" s="148">
        <v>6</v>
      </c>
      <c r="S11901" s="148">
        <v>0.11799999999999999</v>
      </c>
      <c r="T11901" s="148">
        <v>-5.335</v>
      </c>
      <c r="U11901" s="148">
        <v>1</v>
      </c>
      <c r="V11901" s="148">
        <v>0.14899999999999999</v>
      </c>
      <c r="W11901" s="148">
        <v>125.905</v>
      </c>
      <c r="X11901" s="148">
        <v>4</v>
      </c>
      <c r="Y11901" s="148">
        <v>0.16300000000000001</v>
      </c>
    </row>
    <row r="11902" spans="11:25" x14ac:dyDescent="0.25">
      <c r="K11902" s="145" t="s">
        <v>4047</v>
      </c>
      <c r="L11902" s="145">
        <v>90</v>
      </c>
      <c r="M11902" s="145">
        <v>190295</v>
      </c>
      <c r="N11902" s="148">
        <v>0.26899999999999902</v>
      </c>
      <c r="O11902" s="148">
        <v>0.60099999999999998</v>
      </c>
      <c r="P11902" s="148">
        <v>0.77500000000000002</v>
      </c>
      <c r="Q11902" s="148">
        <v>0</v>
      </c>
      <c r="R11902" s="148">
        <v>0</v>
      </c>
      <c r="S11902" s="148">
        <v>8.8300000000000003E-2</v>
      </c>
      <c r="T11902" s="148">
        <v>-4.6120000000000001</v>
      </c>
      <c r="U11902" s="148">
        <v>1</v>
      </c>
      <c r="V11902" s="148">
        <v>4.7300000000000002E-2</v>
      </c>
      <c r="W11902" s="148">
        <v>119.964</v>
      </c>
      <c r="X11902" s="148">
        <v>4</v>
      </c>
      <c r="Y11902" s="148">
        <v>0.48299999999999998</v>
      </c>
    </row>
    <row r="11903" spans="11:25" x14ac:dyDescent="0.25">
      <c r="K11903" s="145" t="s">
        <v>4021</v>
      </c>
      <c r="L11903" s="145">
        <v>73</v>
      </c>
      <c r="M11903" s="145">
        <v>161973</v>
      </c>
      <c r="N11903" s="148">
        <v>0.106</v>
      </c>
      <c r="O11903" s="148">
        <v>0.52400000000000002</v>
      </c>
      <c r="P11903" s="148">
        <v>0.91299999999999903</v>
      </c>
      <c r="Q11903" s="148">
        <v>1.3100000000000001E-4</v>
      </c>
      <c r="R11903" s="148">
        <v>3</v>
      </c>
      <c r="S11903" s="148">
        <v>0.17699999999999999</v>
      </c>
      <c r="T11903" s="148">
        <v>-3.069</v>
      </c>
      <c r="U11903" s="148">
        <v>0</v>
      </c>
      <c r="V11903" s="148">
        <v>0.05</v>
      </c>
      <c r="W11903" s="148">
        <v>123.93600000000001</v>
      </c>
      <c r="X11903" s="148">
        <v>4</v>
      </c>
      <c r="Y11903" s="148">
        <v>0.64400000000000002</v>
      </c>
    </row>
    <row r="11904" spans="11:25" x14ac:dyDescent="0.25">
      <c r="K11904" s="145" t="s">
        <v>5719</v>
      </c>
      <c r="L11904" s="145">
        <v>71</v>
      </c>
      <c r="M11904" s="145">
        <v>203901</v>
      </c>
      <c r="N11904" s="148">
        <v>2.7099999999999999E-2</v>
      </c>
      <c r="O11904" s="148">
        <v>0.66200000000000003</v>
      </c>
      <c r="P11904" s="148">
        <v>0.80299999999999905</v>
      </c>
      <c r="Q11904" s="148">
        <v>5.11E-2</v>
      </c>
      <c r="R11904" s="148">
        <v>11</v>
      </c>
      <c r="S11904" s="148">
        <v>0.127</v>
      </c>
      <c r="T11904" s="148">
        <v>-7.19</v>
      </c>
      <c r="U11904" s="148">
        <v>1</v>
      </c>
      <c r="V11904" s="148">
        <v>4.4699999999999997E-2</v>
      </c>
      <c r="W11904" s="148">
        <v>126.059</v>
      </c>
      <c r="X11904" s="148">
        <v>4</v>
      </c>
      <c r="Y11904" s="148">
        <v>0.11</v>
      </c>
    </row>
    <row r="11905" spans="11:25" x14ac:dyDescent="0.25">
      <c r="K11905" s="145" t="s">
        <v>4057</v>
      </c>
      <c r="L11905" s="145">
        <v>83</v>
      </c>
      <c r="M11905" s="145">
        <v>202500</v>
      </c>
      <c r="N11905" s="148">
        <v>6.6400000000000001E-3</v>
      </c>
      <c r="O11905" s="148">
        <v>0.63500000000000001</v>
      </c>
      <c r="P11905" s="148">
        <v>0.9</v>
      </c>
      <c r="Q11905" s="148">
        <v>1.4500000000000001E-2</v>
      </c>
      <c r="R11905" s="148">
        <v>0</v>
      </c>
      <c r="S11905" s="148">
        <v>0.37</v>
      </c>
      <c r="T11905" s="148">
        <v>-3.7189999999999999</v>
      </c>
      <c r="U11905" s="148">
        <v>0</v>
      </c>
      <c r="V11905" s="148">
        <v>3.7699999999999997E-2</v>
      </c>
      <c r="W11905" s="148">
        <v>127.97799999999999</v>
      </c>
      <c r="X11905" s="148">
        <v>4</v>
      </c>
      <c r="Y11905" s="148">
        <v>0.15</v>
      </c>
    </row>
    <row r="11906" spans="11:25" x14ac:dyDescent="0.25">
      <c r="K11906" s="145" t="s">
        <v>5678</v>
      </c>
      <c r="L11906" s="145">
        <v>63</v>
      </c>
      <c r="M11906" s="145">
        <v>158095</v>
      </c>
      <c r="N11906" s="148">
        <v>1.41E-3</v>
      </c>
      <c r="O11906" s="148">
        <v>0.58299999999999996</v>
      </c>
      <c r="P11906" s="148">
        <v>0.97899999999999998</v>
      </c>
      <c r="Q11906" s="148">
        <v>0.90200000000000002</v>
      </c>
      <c r="R11906" s="148">
        <v>8</v>
      </c>
      <c r="S11906" s="148">
        <v>0.06</v>
      </c>
      <c r="T11906" s="148">
        <v>-3.83</v>
      </c>
      <c r="U11906" s="148">
        <v>1</v>
      </c>
      <c r="V11906" s="148">
        <v>3.9800000000000002E-2</v>
      </c>
      <c r="W11906" s="148">
        <v>126.027999999999</v>
      </c>
      <c r="X11906" s="148">
        <v>4</v>
      </c>
      <c r="Y11906" s="148">
        <v>0.26700000000000002</v>
      </c>
    </row>
    <row r="11907" spans="11:25" x14ac:dyDescent="0.25">
      <c r="K11907" s="145" t="s">
        <v>9594</v>
      </c>
      <c r="L11907" s="145">
        <v>68</v>
      </c>
      <c r="M11907" s="145">
        <v>211974</v>
      </c>
      <c r="N11907" s="148">
        <v>6.9599999999999995E-2</v>
      </c>
      <c r="O11907" s="148">
        <v>0.59799999999999998</v>
      </c>
      <c r="P11907" s="148">
        <v>0.82199999999999995</v>
      </c>
      <c r="Q11907" s="148">
        <v>0</v>
      </c>
      <c r="R11907" s="148">
        <v>1</v>
      </c>
      <c r="S11907" s="148">
        <v>0.372</v>
      </c>
      <c r="T11907" s="148">
        <v>-4.7910000000000004</v>
      </c>
      <c r="U11907" s="148">
        <v>1</v>
      </c>
      <c r="V11907" s="148">
        <v>4.5100000000000001E-2</v>
      </c>
      <c r="W11907" s="148">
        <v>125.056</v>
      </c>
      <c r="X11907" s="148">
        <v>4</v>
      </c>
      <c r="Y11907" s="148">
        <v>0.26800000000000002</v>
      </c>
    </row>
    <row r="11908" spans="11:25" x14ac:dyDescent="0.25">
      <c r="K11908" s="145" t="s">
        <v>5666</v>
      </c>
      <c r="L11908" s="145">
        <v>70</v>
      </c>
      <c r="M11908" s="145">
        <v>183518</v>
      </c>
      <c r="N11908" s="148">
        <v>8.9700000000000005E-3</v>
      </c>
      <c r="O11908" s="148">
        <v>0.61199999999999999</v>
      </c>
      <c r="P11908" s="148">
        <v>0.96299999999999997</v>
      </c>
      <c r="Q11908" s="148">
        <v>3.77999999999999E-3</v>
      </c>
      <c r="R11908" s="148">
        <v>5</v>
      </c>
      <c r="S11908" s="148">
        <v>0.29399999999999998</v>
      </c>
      <c r="T11908" s="148">
        <v>-3.9119999999999999</v>
      </c>
      <c r="U11908" s="148">
        <v>0</v>
      </c>
      <c r="V11908" s="148">
        <v>5.3100000000000001E-2</v>
      </c>
      <c r="W11908" s="148">
        <v>138.00899999999999</v>
      </c>
      <c r="X11908" s="148">
        <v>4</v>
      </c>
      <c r="Y11908" s="148">
        <v>0.17899999999999999</v>
      </c>
    </row>
    <row r="11909" spans="11:25" x14ac:dyDescent="0.25">
      <c r="K11909" s="145" t="s">
        <v>9595</v>
      </c>
      <c r="L11909" s="145">
        <v>52</v>
      </c>
      <c r="M11909" s="145">
        <v>198281</v>
      </c>
      <c r="N11909" s="148">
        <v>5.5700000000000003E-3</v>
      </c>
      <c r="O11909" s="148">
        <v>0.69799999999999995</v>
      </c>
      <c r="P11909" s="148">
        <v>0.875</v>
      </c>
      <c r="Q11909" s="148">
        <v>1.88E-6</v>
      </c>
      <c r="R11909" s="148">
        <v>11</v>
      </c>
      <c r="S11909" s="148">
        <v>6.1800000000000001E-2</v>
      </c>
      <c r="T11909" s="148">
        <v>-4.665</v>
      </c>
      <c r="U11909" s="148">
        <v>1</v>
      </c>
      <c r="V11909" s="148">
        <v>8.2400000000000001E-2</v>
      </c>
      <c r="W11909" s="148">
        <v>115.012</v>
      </c>
      <c r="X11909" s="148">
        <v>4</v>
      </c>
      <c r="Y11909" s="148">
        <v>0.39</v>
      </c>
    </row>
    <row r="11910" spans="11:25" x14ac:dyDescent="0.25">
      <c r="K11910" s="145" t="s">
        <v>9596</v>
      </c>
      <c r="L11910" s="145">
        <v>63</v>
      </c>
      <c r="M11910" s="145">
        <v>196800</v>
      </c>
      <c r="N11910" s="148">
        <v>6.5199999999999998E-3</v>
      </c>
      <c r="O11910" s="148">
        <v>0.64200000000000002</v>
      </c>
      <c r="P11910" s="148">
        <v>0.90799999999999903</v>
      </c>
      <c r="Q11910" s="148">
        <v>1.49999999999999E-5</v>
      </c>
      <c r="R11910" s="148">
        <v>7</v>
      </c>
      <c r="S11910" s="148">
        <v>8.6300000000000002E-2</v>
      </c>
      <c r="T11910" s="148">
        <v>-3</v>
      </c>
      <c r="U11910" s="148">
        <v>1</v>
      </c>
      <c r="V11910" s="148">
        <v>0.16600000000000001</v>
      </c>
      <c r="W11910" s="148">
        <v>125.001</v>
      </c>
      <c r="X11910" s="148">
        <v>4</v>
      </c>
      <c r="Y11910" s="148">
        <v>0.73499999999999999</v>
      </c>
    </row>
    <row r="11911" spans="11:25" x14ac:dyDescent="0.25">
      <c r="K11911" s="145" t="s">
        <v>1197</v>
      </c>
      <c r="L11911" s="145">
        <v>80</v>
      </c>
      <c r="M11911" s="145">
        <v>185620</v>
      </c>
      <c r="N11911" s="148">
        <v>9.9699999999999997E-2</v>
      </c>
      <c r="O11911" s="148">
        <v>0.57099999999999995</v>
      </c>
      <c r="P11911" s="148">
        <v>0.93700000000000006</v>
      </c>
      <c r="Q11911" s="148">
        <v>0.496</v>
      </c>
      <c r="R11911" s="148">
        <v>2</v>
      </c>
      <c r="S11911" s="148">
        <v>0.125</v>
      </c>
      <c r="T11911" s="148">
        <v>-2.6819999999999999</v>
      </c>
      <c r="U11911" s="148">
        <v>0</v>
      </c>
      <c r="V11911" s="148">
        <v>3.3599999999999998E-2</v>
      </c>
      <c r="W11911" s="148">
        <v>125.027</v>
      </c>
      <c r="X11911" s="148">
        <v>4</v>
      </c>
      <c r="Y11911" s="148">
        <v>0.51200000000000001</v>
      </c>
    </row>
    <row r="11912" spans="11:25" x14ac:dyDescent="0.25">
      <c r="K11912" s="145" t="s">
        <v>9597</v>
      </c>
      <c r="L11912" s="145">
        <v>53</v>
      </c>
      <c r="M11912" s="145">
        <v>160312</v>
      </c>
      <c r="N11912" s="148">
        <v>4.9199999999999999E-3</v>
      </c>
      <c r="O11912" s="148">
        <v>0.77500000000000002</v>
      </c>
      <c r="P11912" s="148">
        <v>0.98699999999999999</v>
      </c>
      <c r="Q11912" s="148">
        <v>0</v>
      </c>
      <c r="R11912" s="148">
        <v>8</v>
      </c>
      <c r="S11912" s="148">
        <v>0.11</v>
      </c>
      <c r="T11912" s="148">
        <v>-2.5630000000000002</v>
      </c>
      <c r="U11912" s="148">
        <v>1</v>
      </c>
      <c r="V11912" s="148">
        <v>0.126</v>
      </c>
      <c r="W11912" s="148">
        <v>128.10499999999999</v>
      </c>
      <c r="X11912" s="148">
        <v>4</v>
      </c>
      <c r="Y11912" s="148">
        <v>0.186</v>
      </c>
    </row>
    <row r="11913" spans="11:25" x14ac:dyDescent="0.25">
      <c r="K11913" s="145" t="s">
        <v>9598</v>
      </c>
      <c r="L11913" s="145">
        <v>83</v>
      </c>
      <c r="M11913" s="145">
        <v>200322</v>
      </c>
      <c r="N11913" s="148">
        <v>1.5599999999999999E-2</v>
      </c>
      <c r="O11913" s="148">
        <v>0.59399999999999997</v>
      </c>
      <c r="P11913" s="148">
        <v>0.72199999999999998</v>
      </c>
      <c r="Q11913" s="148">
        <v>0</v>
      </c>
      <c r="R11913" s="148">
        <v>4</v>
      </c>
      <c r="S11913" s="148">
        <v>6.6699999999999995E-2</v>
      </c>
      <c r="T11913" s="148">
        <v>-5.7510000000000003</v>
      </c>
      <c r="U11913" s="148">
        <v>0</v>
      </c>
      <c r="V11913" s="148">
        <v>3.9800000000000002E-2</v>
      </c>
      <c r="W11913" s="148">
        <v>127.877</v>
      </c>
      <c r="X11913" s="148">
        <v>4</v>
      </c>
      <c r="Y11913" s="148">
        <v>0.40699999999999997</v>
      </c>
    </row>
    <row r="11914" spans="11:25" x14ac:dyDescent="0.25">
      <c r="K11914" s="145" t="s">
        <v>9599</v>
      </c>
      <c r="L11914" s="145">
        <v>47</v>
      </c>
      <c r="M11914" s="145">
        <v>215714</v>
      </c>
      <c r="N11914" s="148">
        <v>0.76200000000000001</v>
      </c>
      <c r="O11914" s="148">
        <v>0.74299999999999999</v>
      </c>
      <c r="P11914" s="148">
        <v>0.748</v>
      </c>
      <c r="Q11914" s="148">
        <v>6.2500000000000001E-5</v>
      </c>
      <c r="R11914" s="148">
        <v>0</v>
      </c>
      <c r="S11914" s="148">
        <v>9.3899999999999997E-2</v>
      </c>
      <c r="T11914" s="148">
        <v>-4.8220000000000001</v>
      </c>
      <c r="U11914" s="148">
        <v>1</v>
      </c>
      <c r="V11914" s="148">
        <v>5.1900000000000002E-2</v>
      </c>
      <c r="W11914" s="148">
        <v>126.086</v>
      </c>
      <c r="X11914" s="148">
        <v>4</v>
      </c>
      <c r="Y11914" s="148">
        <v>0.47599999999999998</v>
      </c>
    </row>
    <row r="11915" spans="11:25" x14ac:dyDescent="0.25">
      <c r="K11915" s="145" t="s">
        <v>5235</v>
      </c>
      <c r="L11915" s="145">
        <v>93</v>
      </c>
      <c r="M11915" s="145">
        <v>215759</v>
      </c>
      <c r="N11915" s="148">
        <v>0.374</v>
      </c>
      <c r="O11915" s="148">
        <v>0.747</v>
      </c>
      <c r="P11915" s="148">
        <v>0.83399999999999996</v>
      </c>
      <c r="Q11915" s="148">
        <v>0</v>
      </c>
      <c r="R11915" s="148">
        <v>3</v>
      </c>
      <c r="S11915" s="148">
        <v>5.8599999999999999E-2</v>
      </c>
      <c r="T11915" s="148">
        <v>-2.867</v>
      </c>
      <c r="U11915" s="148">
        <v>0</v>
      </c>
      <c r="V11915" s="148">
        <v>4.4999999999999998E-2</v>
      </c>
      <c r="W11915" s="148">
        <v>128.005</v>
      </c>
      <c r="X11915" s="148">
        <v>4</v>
      </c>
      <c r="Y11915" s="148">
        <v>0.68700000000000006</v>
      </c>
    </row>
    <row r="11916" spans="11:25" x14ac:dyDescent="0.25">
      <c r="K11916" s="145" t="s">
        <v>5716</v>
      </c>
      <c r="L11916" s="145">
        <v>64</v>
      </c>
      <c r="M11916" s="145">
        <v>195000</v>
      </c>
      <c r="N11916" s="148">
        <v>0.02</v>
      </c>
      <c r="O11916" s="148">
        <v>0.47099999999999997</v>
      </c>
      <c r="P11916" s="148">
        <v>0.66900000000000004</v>
      </c>
      <c r="Q11916" s="148">
        <v>7.7000000000000001E-5</v>
      </c>
      <c r="R11916" s="148">
        <v>8</v>
      </c>
      <c r="S11916" s="148">
        <v>0.30099999999999999</v>
      </c>
      <c r="T11916" s="148">
        <v>-6.1150000000000002</v>
      </c>
      <c r="U11916" s="148">
        <v>1</v>
      </c>
      <c r="V11916" s="148">
        <v>6.0199999999999997E-2</v>
      </c>
      <c r="W11916" s="148">
        <v>127.982999999999</v>
      </c>
      <c r="X11916" s="148">
        <v>4</v>
      </c>
      <c r="Y11916" s="148">
        <v>0.248</v>
      </c>
    </row>
    <row r="11917" spans="11:25" x14ac:dyDescent="0.25">
      <c r="K11917" s="145" t="s">
        <v>9600</v>
      </c>
      <c r="L11917" s="145">
        <v>76</v>
      </c>
      <c r="M11917" s="145">
        <v>180484</v>
      </c>
      <c r="N11917" s="148">
        <v>0.14499999999999999</v>
      </c>
      <c r="O11917" s="148">
        <v>0.68899999999999995</v>
      </c>
      <c r="P11917" s="148">
        <v>0.90099999999999902</v>
      </c>
      <c r="Q11917" s="148">
        <v>1.03E-5</v>
      </c>
      <c r="R11917" s="148">
        <v>7</v>
      </c>
      <c r="S11917" s="148">
        <v>0.45899999999999902</v>
      </c>
      <c r="T11917" s="148">
        <v>-1.431</v>
      </c>
      <c r="U11917" s="148">
        <v>1</v>
      </c>
      <c r="V11917" s="148">
        <v>6.7799999999999999E-2</v>
      </c>
      <c r="W11917" s="148">
        <v>125.11499999999999</v>
      </c>
      <c r="X11917" s="148">
        <v>4</v>
      </c>
      <c r="Y11917" s="148">
        <v>0.65099999999999902</v>
      </c>
    </row>
    <row r="11918" spans="11:25" x14ac:dyDescent="0.25">
      <c r="K11918" s="145" t="s">
        <v>7136</v>
      </c>
      <c r="L11918" s="145">
        <v>58</v>
      </c>
      <c r="M11918" s="145">
        <v>227244</v>
      </c>
      <c r="N11918" s="148">
        <v>3.5999999999999997E-2</v>
      </c>
      <c r="O11918" s="148">
        <v>0.55200000000000005</v>
      </c>
      <c r="P11918" s="148">
        <v>0.82099999999999995</v>
      </c>
      <c r="Q11918" s="148">
        <v>8.5099999999999995E-2</v>
      </c>
      <c r="R11918" s="148">
        <v>5</v>
      </c>
      <c r="S11918" s="148">
        <v>6.1800000000000001E-2</v>
      </c>
      <c r="T11918" s="148">
        <v>-4.2409999999999997</v>
      </c>
      <c r="U11918" s="148">
        <v>1</v>
      </c>
      <c r="V11918" s="148">
        <v>2.5999999999999999E-2</v>
      </c>
      <c r="W11918" s="148">
        <v>126.95399999999999</v>
      </c>
      <c r="X11918" s="148">
        <v>4</v>
      </c>
      <c r="Y11918" s="148">
        <v>0.40100000000000002</v>
      </c>
    </row>
    <row r="11919" spans="11:25" x14ac:dyDescent="0.25">
      <c r="K11919" s="145" t="s">
        <v>4089</v>
      </c>
      <c r="L11919" s="145">
        <v>98</v>
      </c>
      <c r="M11919" s="145">
        <v>213309</v>
      </c>
      <c r="N11919" s="148">
        <v>1.1900000000000001E-2</v>
      </c>
      <c r="O11919" s="148">
        <v>0.78099999999999903</v>
      </c>
      <c r="P11919" s="148">
        <v>0.76800000000000002</v>
      </c>
      <c r="Q11919" s="148">
        <v>4.9100000000000004E-6</v>
      </c>
      <c r="R11919" s="148">
        <v>11</v>
      </c>
      <c r="S11919" s="148">
        <v>0.32500000000000001</v>
      </c>
      <c r="T11919" s="148">
        <v>-5.9909999999999997</v>
      </c>
      <c r="U11919" s="148">
        <v>1</v>
      </c>
      <c r="V11919" s="148">
        <v>3.9399999999999998E-2</v>
      </c>
      <c r="W11919" s="148">
        <v>123.07</v>
      </c>
      <c r="X11919" s="148">
        <v>4</v>
      </c>
      <c r="Y11919" s="148">
        <v>0.48599999999999999</v>
      </c>
    </row>
    <row r="11920" spans="11:25" x14ac:dyDescent="0.25">
      <c r="K11920" s="145" t="s">
        <v>9601</v>
      </c>
      <c r="L11920" s="145">
        <v>69</v>
      </c>
      <c r="M11920" s="145">
        <v>197647</v>
      </c>
      <c r="N11920" s="148">
        <v>7.1799999999999998E-3</v>
      </c>
      <c r="O11920" s="148">
        <v>0.67099999999999904</v>
      </c>
      <c r="P11920" s="148">
        <v>0.82599999999999996</v>
      </c>
      <c r="Q11920" s="148">
        <v>0</v>
      </c>
      <c r="R11920" s="148">
        <v>7</v>
      </c>
      <c r="S11920" s="148">
        <v>0.63100000000000001</v>
      </c>
      <c r="T11920" s="148">
        <v>-5.766</v>
      </c>
      <c r="U11920" s="148">
        <v>0</v>
      </c>
      <c r="V11920" s="148">
        <v>0.309</v>
      </c>
      <c r="W11920" s="148">
        <v>123.986</v>
      </c>
      <c r="X11920" s="148">
        <v>4</v>
      </c>
      <c r="Y11920" s="148">
        <v>0.77400000000000002</v>
      </c>
    </row>
    <row r="11921" spans="11:25" x14ac:dyDescent="0.25">
      <c r="K11921" s="145" t="s">
        <v>9602</v>
      </c>
      <c r="L11921" s="145">
        <v>64</v>
      </c>
      <c r="M11921" s="145">
        <v>220754</v>
      </c>
      <c r="N11921" s="148">
        <v>3.2000000000000001E-2</v>
      </c>
      <c r="O11921" s="148">
        <v>0.56000000000000005</v>
      </c>
      <c r="P11921" s="148">
        <v>0.89599999999999902</v>
      </c>
      <c r="Q11921" s="148">
        <v>1.13E-4</v>
      </c>
      <c r="R11921" s="148">
        <v>7</v>
      </c>
      <c r="S11921" s="148">
        <v>0.26200000000000001</v>
      </c>
      <c r="T11921" s="148">
        <v>-3.6909999999999998</v>
      </c>
      <c r="U11921" s="148">
        <v>0</v>
      </c>
      <c r="V11921" s="148">
        <v>6.7299999999999999E-2</v>
      </c>
      <c r="W11921" s="148">
        <v>123.98699999999999</v>
      </c>
      <c r="X11921" s="148">
        <v>4</v>
      </c>
      <c r="Y11921" s="148">
        <v>0.3</v>
      </c>
    </row>
    <row r="11922" spans="11:25" x14ac:dyDescent="0.25">
      <c r="K11922" s="145" t="s">
        <v>9603</v>
      </c>
      <c r="L11922" s="145">
        <v>68</v>
      </c>
      <c r="M11922" s="145">
        <v>172360</v>
      </c>
      <c r="N11922" s="148">
        <v>3.8199999999999998E-2</v>
      </c>
      <c r="O11922" s="148">
        <v>0.63300000000000001</v>
      </c>
      <c r="P11922" s="148">
        <v>0.85399999999999998</v>
      </c>
      <c r="Q11922" s="148">
        <v>2.83E-5</v>
      </c>
      <c r="R11922" s="148">
        <v>0</v>
      </c>
      <c r="S11922" s="148">
        <v>0.434</v>
      </c>
      <c r="T11922" s="148">
        <v>-4.0460000000000003</v>
      </c>
      <c r="U11922" s="148">
        <v>0</v>
      </c>
      <c r="V11922" s="148">
        <v>4.3200000000000002E-2</v>
      </c>
      <c r="W11922" s="148">
        <v>126.026</v>
      </c>
      <c r="X11922" s="148">
        <v>4</v>
      </c>
      <c r="Y11922" s="148">
        <v>0.65900000000000003</v>
      </c>
    </row>
    <row r="11923" spans="11:25" x14ac:dyDescent="0.25">
      <c r="K11923" s="145" t="s">
        <v>9604</v>
      </c>
      <c r="L11923" s="145">
        <v>51</v>
      </c>
      <c r="M11923" s="145">
        <v>182720</v>
      </c>
      <c r="N11923" s="148">
        <v>0.28899999999999998</v>
      </c>
      <c r="O11923" s="148">
        <v>0.68899999999999995</v>
      </c>
      <c r="P11923" s="148">
        <v>0.83199999999999996</v>
      </c>
      <c r="Q11923" s="148">
        <v>0</v>
      </c>
      <c r="R11923" s="148">
        <v>5</v>
      </c>
      <c r="S11923" s="148">
        <v>7.4899999999999994E-2</v>
      </c>
      <c r="T11923" s="148">
        <v>-5.149</v>
      </c>
      <c r="U11923" s="148">
        <v>0</v>
      </c>
      <c r="V11923" s="148">
        <v>7.4499999999999997E-2</v>
      </c>
      <c r="W11923" s="148">
        <v>123.93600000000001</v>
      </c>
      <c r="X11923" s="148">
        <v>4</v>
      </c>
      <c r="Y11923" s="148">
        <v>0.65700000000000003</v>
      </c>
    </row>
    <row r="11924" spans="11:25" x14ac:dyDescent="0.25">
      <c r="K11924" s="145" t="s">
        <v>9605</v>
      </c>
      <c r="L11924" s="145">
        <v>61</v>
      </c>
      <c r="M11924" s="145">
        <v>157428</v>
      </c>
      <c r="N11924" s="148">
        <v>0.11</v>
      </c>
      <c r="O11924" s="148">
        <v>0.72899999999999998</v>
      </c>
      <c r="P11924" s="148">
        <v>0.76099999999999901</v>
      </c>
      <c r="Q11924" s="148">
        <v>1.2800000000000001E-3</v>
      </c>
      <c r="R11924" s="148">
        <v>2</v>
      </c>
      <c r="S11924" s="148">
        <v>9.7299999999999998E-2</v>
      </c>
      <c r="T11924" s="148">
        <v>-5.4770000000000003</v>
      </c>
      <c r="U11924" s="148">
        <v>1</v>
      </c>
      <c r="V11924" s="148">
        <v>0.11899999999999999</v>
      </c>
      <c r="W11924" s="148">
        <v>124.03700000000001</v>
      </c>
      <c r="X11924" s="148">
        <v>4</v>
      </c>
      <c r="Y11924" s="148">
        <v>0.374</v>
      </c>
    </row>
    <row r="11925" spans="11:25" x14ac:dyDescent="0.25">
      <c r="K11925" s="145" t="s">
        <v>9606</v>
      </c>
      <c r="L11925" s="145">
        <v>47</v>
      </c>
      <c r="M11925" s="145">
        <v>181812</v>
      </c>
      <c r="N11925" s="148">
        <v>0.13699999999999901</v>
      </c>
      <c r="O11925" s="148">
        <v>0.64800000000000002</v>
      </c>
      <c r="P11925" s="148">
        <v>0.66700000000000004</v>
      </c>
      <c r="Q11925" s="148">
        <v>2.0999999999999999E-5</v>
      </c>
      <c r="R11925" s="148">
        <v>2</v>
      </c>
      <c r="S11925" s="148">
        <v>7.9699999999999993E-2</v>
      </c>
      <c r="T11925" s="148">
        <v>-5.2939999999999996</v>
      </c>
      <c r="U11925" s="148">
        <v>0</v>
      </c>
      <c r="V11925" s="148">
        <v>6.5000000000000002E-2</v>
      </c>
      <c r="W11925" s="148">
        <v>102.96599999999999</v>
      </c>
      <c r="X11925" s="148">
        <v>4</v>
      </c>
      <c r="Y11925" s="148">
        <v>0.217</v>
      </c>
    </row>
    <row r="11926" spans="11:25" x14ac:dyDescent="0.25">
      <c r="K11926" s="145" t="s">
        <v>4060</v>
      </c>
      <c r="L11926" s="145">
        <v>82</v>
      </c>
      <c r="M11926" s="145">
        <v>218250</v>
      </c>
      <c r="N11926" s="148">
        <v>3.4799999999999998E-2</v>
      </c>
      <c r="O11926" s="148">
        <v>0.73199999999999998</v>
      </c>
      <c r="P11926" s="148">
        <v>0.92200000000000004</v>
      </c>
      <c r="Q11926" s="148">
        <v>0</v>
      </c>
      <c r="R11926" s="148">
        <v>6</v>
      </c>
      <c r="S11926" s="148">
        <v>0.14599999999999999</v>
      </c>
      <c r="T11926" s="148">
        <v>-1.829</v>
      </c>
      <c r="U11926" s="148">
        <v>0</v>
      </c>
      <c r="V11926" s="148">
        <v>9.7500000000000003E-2</v>
      </c>
      <c r="W11926" s="148">
        <v>120.03299999999901</v>
      </c>
      <c r="X11926" s="148">
        <v>4</v>
      </c>
      <c r="Y11926" s="148">
        <v>0.58899999999999997</v>
      </c>
    </row>
    <row r="11927" spans="11:25" x14ac:dyDescent="0.25">
      <c r="K11927" s="145" t="s">
        <v>9607</v>
      </c>
      <c r="L11927" s="145">
        <v>75</v>
      </c>
      <c r="M11927" s="145">
        <v>199199</v>
      </c>
      <c r="N11927" s="148">
        <v>0.13699999999999901</v>
      </c>
      <c r="O11927" s="148">
        <v>0.82899999999999996</v>
      </c>
      <c r="P11927" s="148">
        <v>0.81899999999999995</v>
      </c>
      <c r="Q11927" s="148">
        <v>7.92E-3</v>
      </c>
      <c r="R11927" s="148">
        <v>2</v>
      </c>
      <c r="S11927" s="148">
        <v>0.28199999999999997</v>
      </c>
      <c r="T11927" s="148">
        <v>-3.43</v>
      </c>
      <c r="U11927" s="148">
        <v>0</v>
      </c>
      <c r="V11927" s="148">
        <v>0.13100000000000001</v>
      </c>
      <c r="W11927" s="148">
        <v>123.944</v>
      </c>
      <c r="X11927" s="148">
        <v>4</v>
      </c>
      <c r="Y11927" s="148">
        <v>0.35</v>
      </c>
    </row>
    <row r="11928" spans="11:25" x14ac:dyDescent="0.25">
      <c r="K11928" s="145" t="s">
        <v>659</v>
      </c>
      <c r="L11928" s="145">
        <v>64</v>
      </c>
      <c r="M11928" s="145">
        <v>194300</v>
      </c>
      <c r="N11928" s="148">
        <v>0.17899999999999999</v>
      </c>
      <c r="O11928" s="148">
        <v>0.505</v>
      </c>
      <c r="P11928" s="148">
        <v>0.57199999999999995</v>
      </c>
      <c r="Q11928" s="148">
        <v>0</v>
      </c>
      <c r="R11928" s="148">
        <v>0</v>
      </c>
      <c r="S11928" s="148">
        <v>0.22500000000000001</v>
      </c>
      <c r="T11928" s="148">
        <v>-5.5609999999999999</v>
      </c>
      <c r="U11928" s="148">
        <v>1</v>
      </c>
      <c r="V11928" s="148">
        <v>5.1799999999999999E-2</v>
      </c>
      <c r="W11928" s="148">
        <v>126.005</v>
      </c>
      <c r="X11928" s="148">
        <v>4</v>
      </c>
      <c r="Y11928" s="148">
        <v>0.27300000000000002</v>
      </c>
    </row>
    <row r="11929" spans="11:25" x14ac:dyDescent="0.25">
      <c r="K11929" s="145" t="s">
        <v>4191</v>
      </c>
      <c r="L11929" s="145">
        <v>73</v>
      </c>
      <c r="M11929" s="145">
        <v>234680</v>
      </c>
      <c r="N11929" s="148">
        <v>6.0700000000000001E-4</v>
      </c>
      <c r="O11929" s="148">
        <v>0.52700000000000002</v>
      </c>
      <c r="P11929" s="148">
        <v>0.81200000000000006</v>
      </c>
      <c r="Q11929" s="148">
        <v>0</v>
      </c>
      <c r="R11929" s="148">
        <v>2</v>
      </c>
      <c r="S11929" s="148">
        <v>0.36799999999999999</v>
      </c>
      <c r="T11929" s="148">
        <v>-5.5829999999999904</v>
      </c>
      <c r="U11929" s="148">
        <v>0</v>
      </c>
      <c r="V11929" s="148">
        <v>3.2800000000000003E-2</v>
      </c>
      <c r="W11929" s="148">
        <v>131.88999999999999</v>
      </c>
      <c r="X11929" s="148">
        <v>4</v>
      </c>
      <c r="Y11929" s="148">
        <v>0.49099999999999999</v>
      </c>
    </row>
    <row r="11930" spans="11:25" x14ac:dyDescent="0.25">
      <c r="K11930" s="145" t="s">
        <v>6888</v>
      </c>
      <c r="L11930" s="145">
        <v>51</v>
      </c>
      <c r="M11930" s="145">
        <v>163216</v>
      </c>
      <c r="N11930" s="148">
        <v>4.7600000000000003E-2</v>
      </c>
      <c r="O11930" s="148">
        <v>0.752</v>
      </c>
      <c r="P11930" s="148">
        <v>0.76400000000000001</v>
      </c>
      <c r="Q11930" s="148">
        <v>9.4400000000000004E-5</v>
      </c>
      <c r="R11930" s="148">
        <v>1</v>
      </c>
      <c r="S11930" s="148">
        <v>5.4300000000000001E-2</v>
      </c>
      <c r="T11930" s="148">
        <v>-4.399</v>
      </c>
      <c r="U11930" s="148">
        <v>1</v>
      </c>
      <c r="V11930" s="148">
        <v>3.7999999999999999E-2</v>
      </c>
      <c r="W11930" s="148">
        <v>121.958</v>
      </c>
      <c r="X11930" s="148">
        <v>4</v>
      </c>
      <c r="Y11930" s="148">
        <v>0.58199999999999996</v>
      </c>
    </row>
    <row r="11931" spans="11:25" x14ac:dyDescent="0.25">
      <c r="K11931" s="145" t="s">
        <v>8709</v>
      </c>
      <c r="L11931" s="145">
        <v>61</v>
      </c>
      <c r="M11931" s="145">
        <v>235160</v>
      </c>
      <c r="N11931" s="148">
        <v>2.66E-3</v>
      </c>
      <c r="O11931" s="148">
        <v>0.45600000000000002</v>
      </c>
      <c r="P11931" s="148">
        <v>0.80200000000000005</v>
      </c>
      <c r="Q11931" s="148">
        <v>0.37</v>
      </c>
      <c r="R11931" s="148">
        <v>7</v>
      </c>
      <c r="S11931" s="148">
        <v>0.122</v>
      </c>
      <c r="T11931" s="148">
        <v>-7.1729999999999903</v>
      </c>
      <c r="U11931" s="148">
        <v>1</v>
      </c>
      <c r="V11931" s="148">
        <v>9.6199999999999994E-2</v>
      </c>
      <c r="W11931" s="148">
        <v>116.497</v>
      </c>
      <c r="X11931" s="148">
        <v>4</v>
      </c>
      <c r="Y11931" s="148">
        <v>6.1600000000000002E-2</v>
      </c>
    </row>
    <row r="11932" spans="11:25" x14ac:dyDescent="0.25">
      <c r="K11932" s="145" t="s">
        <v>9608</v>
      </c>
      <c r="L11932" s="145">
        <v>62</v>
      </c>
      <c r="M11932" s="145">
        <v>186465</v>
      </c>
      <c r="N11932" s="148">
        <v>1.1000000000000001E-3</v>
      </c>
      <c r="O11932" s="148">
        <v>0.71</v>
      </c>
      <c r="P11932" s="148">
        <v>0.875</v>
      </c>
      <c r="Q11932" s="148">
        <v>0.35799999999999998</v>
      </c>
      <c r="R11932" s="148">
        <v>1</v>
      </c>
      <c r="S11932" s="148">
        <v>0.20499999999999999</v>
      </c>
      <c r="T11932" s="148">
        <v>-10.135</v>
      </c>
      <c r="U11932" s="148">
        <v>0</v>
      </c>
      <c r="V11932" s="148">
        <v>3.7600000000000001E-2</v>
      </c>
      <c r="W11932" s="148">
        <v>116.01799999999901</v>
      </c>
      <c r="X11932" s="148">
        <v>4</v>
      </c>
      <c r="Y11932" s="148">
        <v>0.35699999999999998</v>
      </c>
    </row>
    <row r="11933" spans="11:25" x14ac:dyDescent="0.25">
      <c r="K11933" s="145" t="s">
        <v>7253</v>
      </c>
      <c r="L11933" s="145">
        <v>44</v>
      </c>
      <c r="M11933" s="145">
        <v>180820</v>
      </c>
      <c r="N11933" s="148">
        <v>6.4500000000000002E-2</v>
      </c>
      <c r="O11933" s="148">
        <v>0.60799999999999998</v>
      </c>
      <c r="P11933" s="148">
        <v>0.755</v>
      </c>
      <c r="Q11933" s="148">
        <v>0</v>
      </c>
      <c r="R11933" s="148">
        <v>0</v>
      </c>
      <c r="S11933" s="148">
        <v>0.155</v>
      </c>
      <c r="T11933" s="148">
        <v>-4.1970000000000001</v>
      </c>
      <c r="U11933" s="148">
        <v>1</v>
      </c>
      <c r="V11933" s="148">
        <v>4.7800000000000002E-2</v>
      </c>
      <c r="W11933" s="148">
        <v>128.03799999999899</v>
      </c>
      <c r="X11933" s="148">
        <v>4</v>
      </c>
      <c r="Y11933" s="148">
        <v>0.66299999999999903</v>
      </c>
    </row>
    <row r="11934" spans="11:25" x14ac:dyDescent="0.25">
      <c r="K11934" s="145" t="s">
        <v>9609</v>
      </c>
      <c r="L11934" s="145">
        <v>67</v>
      </c>
      <c r="M11934" s="145">
        <v>163170</v>
      </c>
      <c r="N11934" s="148">
        <v>1.2999999999999999E-2</v>
      </c>
      <c r="O11934" s="148">
        <v>0.81399999999999995</v>
      </c>
      <c r="P11934" s="148">
        <v>0.755</v>
      </c>
      <c r="Q11934" s="148">
        <v>2.5999999999999999E-3</v>
      </c>
      <c r="R11934" s="148">
        <v>4</v>
      </c>
      <c r="S11934" s="148">
        <v>8.8900000000000007E-2</v>
      </c>
      <c r="T11934" s="148">
        <v>-8.5229999999999997</v>
      </c>
      <c r="U11934" s="148">
        <v>0</v>
      </c>
      <c r="V11934" s="148">
        <v>7.51E-2</v>
      </c>
      <c r="W11934" s="148">
        <v>122.98099999999999</v>
      </c>
      <c r="X11934" s="148">
        <v>4</v>
      </c>
      <c r="Y11934" s="148">
        <v>0.55000000000000004</v>
      </c>
    </row>
    <row r="11935" spans="11:25" x14ac:dyDescent="0.25">
      <c r="K11935" s="145" t="s">
        <v>9347</v>
      </c>
      <c r="L11935" s="145">
        <v>94</v>
      </c>
      <c r="M11935" s="145">
        <v>222653</v>
      </c>
      <c r="N11935" s="148">
        <v>4.41E-2</v>
      </c>
      <c r="O11935" s="148">
        <v>0.73699999999999999</v>
      </c>
      <c r="P11935" s="148">
        <v>0.63600000000000001</v>
      </c>
      <c r="Q11935" s="148">
        <v>6.6599999999999898E-5</v>
      </c>
      <c r="R11935" s="148">
        <v>11</v>
      </c>
      <c r="S11935" s="148">
        <v>0.35</v>
      </c>
      <c r="T11935" s="148">
        <v>-4.5460000000000003</v>
      </c>
      <c r="U11935" s="148">
        <v>0</v>
      </c>
      <c r="V11935" s="148">
        <v>4.3700000000000003E-2</v>
      </c>
      <c r="W11935" s="148">
        <v>105.005</v>
      </c>
      <c r="X11935" s="148">
        <v>4</v>
      </c>
      <c r="Y11935" s="148">
        <v>0.56499999999999995</v>
      </c>
    </row>
    <row r="11936" spans="11:25" x14ac:dyDescent="0.25">
      <c r="K11936" s="145" t="s">
        <v>9610</v>
      </c>
      <c r="L11936" s="145">
        <v>65</v>
      </c>
      <c r="M11936" s="145">
        <v>203906</v>
      </c>
      <c r="N11936" s="148">
        <v>3.8999999999999998E-3</v>
      </c>
      <c r="O11936" s="148">
        <v>0.626</v>
      </c>
      <c r="P11936" s="148">
        <v>0.93799999999999994</v>
      </c>
      <c r="Q11936" s="148">
        <v>4.5199999999999998E-4</v>
      </c>
      <c r="R11936" s="148">
        <v>7</v>
      </c>
      <c r="S11936" s="148">
        <v>0.59899999999999998</v>
      </c>
      <c r="T11936" s="148">
        <v>-3.0049999999999999</v>
      </c>
      <c r="U11936" s="148">
        <v>1</v>
      </c>
      <c r="V11936" s="148">
        <v>9.4399999999999998E-2</v>
      </c>
      <c r="W11936" s="148">
        <v>124.932</v>
      </c>
      <c r="X11936" s="148">
        <v>4</v>
      </c>
      <c r="Y11936" s="148">
        <v>0.51800000000000002</v>
      </c>
    </row>
    <row r="11937" spans="11:25" x14ac:dyDescent="0.25">
      <c r="K11937" s="145" t="s">
        <v>9517</v>
      </c>
      <c r="L11937" s="145">
        <v>77</v>
      </c>
      <c r="M11937" s="145">
        <v>253770</v>
      </c>
      <c r="N11937" s="148">
        <v>8.5300000000000001E-2</v>
      </c>
      <c r="O11937" s="148">
        <v>0.69899999999999995</v>
      </c>
      <c r="P11937" s="148">
        <v>0.94</v>
      </c>
      <c r="Q11937" s="148">
        <v>0</v>
      </c>
      <c r="R11937" s="148">
        <v>8</v>
      </c>
      <c r="S11937" s="148">
        <v>0.33600000000000002</v>
      </c>
      <c r="T11937" s="148">
        <v>-5.9689999999999896</v>
      </c>
      <c r="U11937" s="148">
        <v>0</v>
      </c>
      <c r="V11937" s="148">
        <v>0.20799999999999999</v>
      </c>
      <c r="W11937" s="148">
        <v>122.07899999999999</v>
      </c>
      <c r="X11937" s="148">
        <v>3</v>
      </c>
      <c r="Y11937" s="148">
        <v>0.65200000000000002</v>
      </c>
    </row>
    <row r="11938" spans="11:25" x14ac:dyDescent="0.25">
      <c r="K11938" s="145" t="s">
        <v>9611</v>
      </c>
      <c r="L11938" s="145">
        <v>71</v>
      </c>
      <c r="M11938" s="145">
        <v>191250</v>
      </c>
      <c r="N11938" s="148">
        <v>1.39999999999999E-2</v>
      </c>
      <c r="O11938" s="148">
        <v>0.66200000000000003</v>
      </c>
      <c r="P11938" s="148">
        <v>0.88400000000000001</v>
      </c>
      <c r="Q11938" s="148">
        <v>3.6999999999999998E-5</v>
      </c>
      <c r="R11938" s="148">
        <v>9</v>
      </c>
      <c r="S11938" s="148">
        <v>8.6999999999999994E-2</v>
      </c>
      <c r="T11938" s="148">
        <v>-4.1040000000000001</v>
      </c>
      <c r="U11938" s="148">
        <v>0</v>
      </c>
      <c r="V11938" s="148">
        <v>5.9900000000000002E-2</v>
      </c>
      <c r="W11938" s="148">
        <v>128.029</v>
      </c>
      <c r="X11938" s="148">
        <v>4</v>
      </c>
      <c r="Y11938" s="148">
        <v>0.48399999999999999</v>
      </c>
    </row>
    <row r="11939" spans="11:25" x14ac:dyDescent="0.25">
      <c r="K11939" s="145" t="s">
        <v>522</v>
      </c>
      <c r="L11939" s="145">
        <v>70</v>
      </c>
      <c r="M11939" s="145">
        <v>194651</v>
      </c>
      <c r="N11939" s="148">
        <v>3.2099999999999997E-2</v>
      </c>
      <c r="O11939" s="148">
        <v>0.73799999999999999</v>
      </c>
      <c r="P11939" s="148">
        <v>0.96499999999999997</v>
      </c>
      <c r="Q11939" s="148">
        <v>1.2800000000000001E-2</v>
      </c>
      <c r="R11939" s="148">
        <v>0</v>
      </c>
      <c r="S11939" s="148">
        <v>0.111</v>
      </c>
      <c r="T11939" s="148">
        <v>-3.1539999999999999</v>
      </c>
      <c r="U11939" s="148">
        <v>0</v>
      </c>
      <c r="V11939" s="148">
        <v>7.7600000000000002E-2</v>
      </c>
      <c r="W11939" s="148">
        <v>123.047</v>
      </c>
      <c r="X11939" s="148">
        <v>4</v>
      </c>
      <c r="Y11939" s="148">
        <v>0.48799999999999999</v>
      </c>
    </row>
    <row r="11940" spans="11:25" x14ac:dyDescent="0.25">
      <c r="K11940" s="145" t="s">
        <v>2995</v>
      </c>
      <c r="L11940" s="145">
        <v>40</v>
      </c>
      <c r="M11940" s="145">
        <v>164905</v>
      </c>
      <c r="N11940" s="148">
        <v>0.10099999999999899</v>
      </c>
      <c r="O11940" s="148">
        <v>0.70599999999999996</v>
      </c>
      <c r="P11940" s="148">
        <v>0.91299999999999903</v>
      </c>
      <c r="Q11940" s="148">
        <v>2.9E-4</v>
      </c>
      <c r="R11940" s="148">
        <v>4</v>
      </c>
      <c r="S11940" s="148">
        <v>0.123</v>
      </c>
      <c r="T11940" s="148">
        <v>-3.8919999999999999</v>
      </c>
      <c r="U11940" s="148">
        <v>1</v>
      </c>
      <c r="V11940" s="148">
        <v>3.9399999999999998E-2</v>
      </c>
      <c r="W11940" s="148">
        <v>125.952</v>
      </c>
      <c r="X11940" s="148">
        <v>4</v>
      </c>
      <c r="Y11940" s="148">
        <v>0.67400000000000004</v>
      </c>
    </row>
    <row r="11941" spans="11:25" x14ac:dyDescent="0.25">
      <c r="K11941" s="145" t="s">
        <v>9612</v>
      </c>
      <c r="L11941" s="145">
        <v>45</v>
      </c>
      <c r="M11941" s="145">
        <v>199903</v>
      </c>
      <c r="N11941" s="148">
        <v>5.8500000000000003E-2</v>
      </c>
      <c r="O11941" s="148">
        <v>0.62</v>
      </c>
      <c r="P11941" s="148">
        <v>0.88099999999999901</v>
      </c>
      <c r="Q11941" s="148">
        <v>0.71399999999999997</v>
      </c>
      <c r="R11941" s="148">
        <v>1</v>
      </c>
      <c r="S11941" s="148">
        <v>0.311</v>
      </c>
      <c r="T11941" s="148">
        <v>-5.851</v>
      </c>
      <c r="U11941" s="148">
        <v>0</v>
      </c>
      <c r="V11941" s="148">
        <v>3.7199999999999997E-2</v>
      </c>
      <c r="W11941" s="148">
        <v>126.035</v>
      </c>
      <c r="X11941" s="148">
        <v>4</v>
      </c>
      <c r="Y11941" s="148">
        <v>0.41499999999999998</v>
      </c>
    </row>
    <row r="11942" spans="11:25" x14ac:dyDescent="0.25">
      <c r="K11942" s="145" t="s">
        <v>9613</v>
      </c>
      <c r="L11942" s="145">
        <v>71</v>
      </c>
      <c r="M11942" s="145">
        <v>205920</v>
      </c>
      <c r="N11942" s="148">
        <v>0.105</v>
      </c>
      <c r="O11942" s="148">
        <v>0.56200000000000006</v>
      </c>
      <c r="P11942" s="148">
        <v>0.90599999999999903</v>
      </c>
      <c r="Q11942" s="148">
        <v>0</v>
      </c>
      <c r="R11942" s="148">
        <v>4</v>
      </c>
      <c r="S11942" s="148">
        <v>0.14499999999999999</v>
      </c>
      <c r="T11942" s="148">
        <v>-2.085</v>
      </c>
      <c r="U11942" s="148">
        <v>1</v>
      </c>
      <c r="V11942" s="148">
        <v>7.5800000000000006E-2</v>
      </c>
      <c r="W11942" s="148">
        <v>124.146</v>
      </c>
      <c r="X11942" s="148">
        <v>4</v>
      </c>
      <c r="Y11942" s="148">
        <v>0.67400000000000004</v>
      </c>
    </row>
    <row r="11943" spans="11:25" x14ac:dyDescent="0.25">
      <c r="K11943" s="145" t="s">
        <v>9614</v>
      </c>
      <c r="L11943" s="145">
        <v>75</v>
      </c>
      <c r="M11943" s="145">
        <v>161322</v>
      </c>
      <c r="N11943" s="148">
        <v>0.19399999999999901</v>
      </c>
      <c r="O11943" s="148">
        <v>0.77900000000000003</v>
      </c>
      <c r="P11943" s="148">
        <v>0.66599999999999904</v>
      </c>
      <c r="Q11943" s="148">
        <v>5.5599999999999996E-4</v>
      </c>
      <c r="R11943" s="148">
        <v>5</v>
      </c>
      <c r="S11943" s="148">
        <v>5.7599999999999998E-2</v>
      </c>
      <c r="T11943" s="148">
        <v>-7.3609999999999998</v>
      </c>
      <c r="U11943" s="148">
        <v>1</v>
      </c>
      <c r="V11943" s="148">
        <v>4.82E-2</v>
      </c>
      <c r="W11943" s="148">
        <v>123.024</v>
      </c>
      <c r="X11943" s="148">
        <v>4</v>
      </c>
      <c r="Y11943" s="148">
        <v>0.50700000000000001</v>
      </c>
    </row>
    <row r="11944" spans="11:25" x14ac:dyDescent="0.25">
      <c r="K11944" s="145" t="s">
        <v>9615</v>
      </c>
      <c r="L11944" s="145">
        <v>51</v>
      </c>
      <c r="M11944" s="145">
        <v>177073</v>
      </c>
      <c r="N11944" s="148">
        <v>7.1900000000000002E-3</v>
      </c>
      <c r="O11944" s="148">
        <v>0.73199999999999998</v>
      </c>
      <c r="P11944" s="148">
        <v>0.73399999999999999</v>
      </c>
      <c r="Q11944" s="148">
        <v>1.49E-5</v>
      </c>
      <c r="R11944" s="148">
        <v>0</v>
      </c>
      <c r="S11944" s="148">
        <v>0.34</v>
      </c>
      <c r="T11944" s="148">
        <v>-6.4229999999999903</v>
      </c>
      <c r="U11944" s="148">
        <v>1</v>
      </c>
      <c r="V11944" s="148">
        <v>0.107</v>
      </c>
      <c r="W11944" s="148">
        <v>123.03299999999901</v>
      </c>
      <c r="X11944" s="148">
        <v>4</v>
      </c>
      <c r="Y11944" s="148">
        <v>0.64300000000000002</v>
      </c>
    </row>
    <row r="11945" spans="11:25" x14ac:dyDescent="0.25">
      <c r="K11945" s="145" t="s">
        <v>5551</v>
      </c>
      <c r="L11945" s="145">
        <v>76</v>
      </c>
      <c r="M11945" s="145">
        <v>192111</v>
      </c>
      <c r="N11945" s="148">
        <v>4.2799999999999998E-2</v>
      </c>
      <c r="O11945" s="148">
        <v>0.69</v>
      </c>
      <c r="P11945" s="148">
        <v>0.875999999999999</v>
      </c>
      <c r="Q11945" s="148">
        <v>0</v>
      </c>
      <c r="R11945" s="148">
        <v>2</v>
      </c>
      <c r="S11945" s="148">
        <v>0.14699999999999999</v>
      </c>
      <c r="T11945" s="148">
        <v>-4.1589999999999998</v>
      </c>
      <c r="U11945" s="148">
        <v>1</v>
      </c>
      <c r="V11945" s="148">
        <v>5.8999999999999997E-2</v>
      </c>
      <c r="W11945" s="148">
        <v>123.994</v>
      </c>
      <c r="X11945" s="148">
        <v>4</v>
      </c>
      <c r="Y11945" s="148">
        <v>0.49299999999999999</v>
      </c>
    </row>
    <row r="11946" spans="11:25" x14ac:dyDescent="0.25">
      <c r="K11946" s="145" t="s">
        <v>9616</v>
      </c>
      <c r="L11946" s="145">
        <v>54</v>
      </c>
      <c r="M11946" s="145">
        <v>195784</v>
      </c>
      <c r="N11946" s="148">
        <v>0.106</v>
      </c>
      <c r="O11946" s="148">
        <v>0.70599999999999996</v>
      </c>
      <c r="P11946" s="148">
        <v>0.84699999999999998</v>
      </c>
      <c r="Q11946" s="148">
        <v>8.8800000000000004E-2</v>
      </c>
      <c r="R11946" s="148">
        <v>10</v>
      </c>
      <c r="S11946" s="148">
        <v>0.13699999999999901</v>
      </c>
      <c r="T11946" s="148">
        <v>-4.4050000000000002</v>
      </c>
      <c r="U11946" s="148">
        <v>0</v>
      </c>
      <c r="V11946" s="148">
        <v>7.0900000000000005E-2</v>
      </c>
      <c r="W11946" s="148">
        <v>124.90600000000001</v>
      </c>
      <c r="X11946" s="148">
        <v>4</v>
      </c>
      <c r="Y11946" s="148">
        <v>0.59199999999999997</v>
      </c>
    </row>
    <row r="11947" spans="11:25" x14ac:dyDescent="0.25">
      <c r="K11947" s="145" t="s">
        <v>7112</v>
      </c>
      <c r="L11947" s="145">
        <v>41</v>
      </c>
      <c r="M11947" s="145">
        <v>251147</v>
      </c>
      <c r="N11947" s="148">
        <v>2.7400000000000001E-2</v>
      </c>
      <c r="O11947" s="148">
        <v>0.625</v>
      </c>
      <c r="P11947" s="148">
        <v>0.83299999999999996</v>
      </c>
      <c r="Q11947" s="148">
        <v>0</v>
      </c>
      <c r="R11947" s="148">
        <v>7</v>
      </c>
      <c r="S11947" s="148">
        <v>0.26400000000000001</v>
      </c>
      <c r="T11947" s="148">
        <v>-5.3889999999999896</v>
      </c>
      <c r="U11947" s="148">
        <v>0</v>
      </c>
      <c r="V11947" s="148">
        <v>3.4700000000000002E-2</v>
      </c>
      <c r="W11947" s="148">
        <v>126.012999999999</v>
      </c>
      <c r="X11947" s="148">
        <v>4</v>
      </c>
      <c r="Y11947" s="148">
        <v>0.58099999999999996</v>
      </c>
    </row>
    <row r="11948" spans="11:25" x14ac:dyDescent="0.25">
      <c r="K11948" s="145" t="s">
        <v>9617</v>
      </c>
      <c r="L11948" s="145">
        <v>70</v>
      </c>
      <c r="M11948" s="145">
        <v>157451</v>
      </c>
      <c r="N11948" s="148">
        <v>2.6800000000000001E-2</v>
      </c>
      <c r="O11948" s="148">
        <v>0.624</v>
      </c>
      <c r="P11948" s="148">
        <v>0.92299999999999904</v>
      </c>
      <c r="Q11948" s="148">
        <v>2.2799999999999901E-4</v>
      </c>
      <c r="R11948" s="148">
        <v>9</v>
      </c>
      <c r="S11948" s="148">
        <v>5.0900000000000001E-2</v>
      </c>
      <c r="T11948" s="148">
        <v>-5.4489999999999998</v>
      </c>
      <c r="U11948" s="148">
        <v>0</v>
      </c>
      <c r="V11948" s="148">
        <v>3.3500000000000002E-2</v>
      </c>
      <c r="W11948" s="148">
        <v>124.994</v>
      </c>
      <c r="X11948" s="148">
        <v>4</v>
      </c>
      <c r="Y11948" s="148">
        <v>0.40200000000000002</v>
      </c>
    </row>
    <row r="11949" spans="11:25" x14ac:dyDescent="0.25">
      <c r="K11949" s="145" t="s">
        <v>9618</v>
      </c>
      <c r="L11949" s="145">
        <v>12</v>
      </c>
      <c r="M11949" s="145">
        <v>193280</v>
      </c>
      <c r="N11949" s="148">
        <v>0.113</v>
      </c>
      <c r="O11949" s="148">
        <v>0.76700000000000002</v>
      </c>
      <c r="P11949" s="148">
        <v>0.80700000000000005</v>
      </c>
      <c r="Q11949" s="148">
        <v>1.6899999999999998E-2</v>
      </c>
      <c r="R11949" s="148">
        <v>11</v>
      </c>
      <c r="S11949" s="148">
        <v>0.1</v>
      </c>
      <c r="T11949" s="148">
        <v>-3.8239999999999998</v>
      </c>
      <c r="U11949" s="148">
        <v>0</v>
      </c>
      <c r="V11949" s="148">
        <v>3.6900000000000002E-2</v>
      </c>
      <c r="W11949" s="148">
        <v>124.944</v>
      </c>
      <c r="X11949" s="148">
        <v>4</v>
      </c>
      <c r="Y11949" s="148">
        <v>0.71599999999999997</v>
      </c>
    </row>
    <row r="11950" spans="11:25" x14ac:dyDescent="0.25">
      <c r="K11950" s="145" t="s">
        <v>9619</v>
      </c>
      <c r="L11950" s="145">
        <v>68</v>
      </c>
      <c r="M11950" s="145">
        <v>165000</v>
      </c>
      <c r="N11950" s="148">
        <v>0.16200000000000001</v>
      </c>
      <c r="O11950" s="148">
        <v>0.51800000000000002</v>
      </c>
      <c r="P11950" s="148">
        <v>0.89900000000000002</v>
      </c>
      <c r="Q11950" s="148">
        <v>0</v>
      </c>
      <c r="R11950" s="148">
        <v>10</v>
      </c>
      <c r="S11950" s="148">
        <v>0.191</v>
      </c>
      <c r="T11950" s="148">
        <v>-3.3139999999999898</v>
      </c>
      <c r="U11950" s="148">
        <v>1</v>
      </c>
      <c r="V11950" s="148">
        <v>7.7100000000000002E-2</v>
      </c>
      <c r="W11950" s="148">
        <v>128.03200000000001</v>
      </c>
      <c r="X11950" s="148">
        <v>4</v>
      </c>
      <c r="Y11950" s="148">
        <v>0.48799999999999999</v>
      </c>
    </row>
    <row r="11951" spans="11:25" x14ac:dyDescent="0.25">
      <c r="K11951" s="145" t="s">
        <v>1260</v>
      </c>
      <c r="L11951" s="145">
        <v>61</v>
      </c>
      <c r="M11951" s="145">
        <v>138536</v>
      </c>
      <c r="N11951" s="148">
        <v>6.5300000000000004E-4</v>
      </c>
      <c r="O11951" s="148">
        <v>0.55100000000000005</v>
      </c>
      <c r="P11951" s="148">
        <v>0.93500000000000005</v>
      </c>
      <c r="Q11951" s="148">
        <v>2.1700000000000001E-3</v>
      </c>
      <c r="R11951" s="148">
        <v>0</v>
      </c>
      <c r="S11951" s="148">
        <v>0.29799999999999999</v>
      </c>
      <c r="T11951" s="148">
        <v>-4.101</v>
      </c>
      <c r="U11951" s="148">
        <v>1</v>
      </c>
      <c r="V11951" s="148">
        <v>3.6799999999999999E-2</v>
      </c>
      <c r="W11951" s="148">
        <v>123.03700000000001</v>
      </c>
      <c r="X11951" s="148">
        <v>4</v>
      </c>
      <c r="Y11951" s="148">
        <v>0.32400000000000001</v>
      </c>
    </row>
    <row r="11952" spans="11:25" x14ac:dyDescent="0.25">
      <c r="K11952" s="145" t="s">
        <v>9620</v>
      </c>
      <c r="L11952" s="145">
        <v>60</v>
      </c>
      <c r="M11952" s="145">
        <v>178524</v>
      </c>
      <c r="N11952" s="148">
        <v>0.13300000000000001</v>
      </c>
      <c r="O11952" s="148">
        <v>0.68599999999999905</v>
      </c>
      <c r="P11952" s="148">
        <v>0.95599999999999996</v>
      </c>
      <c r="Q11952" s="148">
        <v>1.0499999999999999E-6</v>
      </c>
      <c r="R11952" s="148">
        <v>11</v>
      </c>
      <c r="S11952" s="148">
        <v>0.80500000000000005</v>
      </c>
      <c r="T11952" s="148">
        <v>-1.4990000000000001</v>
      </c>
      <c r="U11952" s="148">
        <v>0</v>
      </c>
      <c r="V11952" s="148">
        <v>6.9099999999999995E-2</v>
      </c>
      <c r="W11952" s="148">
        <v>122.075</v>
      </c>
      <c r="X11952" s="148">
        <v>4</v>
      </c>
      <c r="Y11952" s="148">
        <v>0.82199999999999995</v>
      </c>
    </row>
    <row r="11953" spans="11:25" x14ac:dyDescent="0.25">
      <c r="K11953" s="145" t="s">
        <v>9621</v>
      </c>
      <c r="L11953" s="145">
        <v>58</v>
      </c>
      <c r="M11953" s="145">
        <v>216167</v>
      </c>
      <c r="N11953" s="148">
        <v>1.2E-2</v>
      </c>
      <c r="O11953" s="148">
        <v>0.63800000000000001</v>
      </c>
      <c r="P11953" s="148">
        <v>0.88900000000000001</v>
      </c>
      <c r="Q11953" s="148">
        <v>0.49</v>
      </c>
      <c r="R11953" s="148">
        <v>10</v>
      </c>
      <c r="S11953" s="148">
        <v>0.32100000000000001</v>
      </c>
      <c r="T11953" s="148">
        <v>-4.625</v>
      </c>
      <c r="U11953" s="148">
        <v>0</v>
      </c>
      <c r="V11953" s="148">
        <v>3.7699999999999997E-2</v>
      </c>
      <c r="W11953" s="148">
        <v>125.04</v>
      </c>
      <c r="X11953" s="148">
        <v>4</v>
      </c>
      <c r="Y11953" s="148">
        <v>0.62</v>
      </c>
    </row>
    <row r="11954" spans="11:25" x14ac:dyDescent="0.25">
      <c r="K11954" s="145" t="s">
        <v>5671</v>
      </c>
      <c r="L11954" s="145">
        <v>60</v>
      </c>
      <c r="M11954" s="145">
        <v>192026</v>
      </c>
      <c r="N11954" s="148">
        <v>2.5500000000000002E-3</v>
      </c>
      <c r="O11954" s="148">
        <v>0.72699999999999998</v>
      </c>
      <c r="P11954" s="148">
        <v>0.75</v>
      </c>
      <c r="Q11954" s="148">
        <v>1.2300000000000001E-6</v>
      </c>
      <c r="R11954" s="148">
        <v>1</v>
      </c>
      <c r="S11954" s="148">
        <v>0.11599999999999901</v>
      </c>
      <c r="T11954" s="148">
        <v>-6.2210000000000001</v>
      </c>
      <c r="U11954" s="148">
        <v>1</v>
      </c>
      <c r="V11954" s="148">
        <v>3.9199999999999999E-2</v>
      </c>
      <c r="W11954" s="148">
        <v>124.98</v>
      </c>
      <c r="X11954" s="148">
        <v>4</v>
      </c>
      <c r="Y11954" s="148">
        <v>0.35399999999999998</v>
      </c>
    </row>
    <row r="11955" spans="11:25" x14ac:dyDescent="0.25">
      <c r="K11955" s="145" t="s">
        <v>6654</v>
      </c>
      <c r="L11955" s="145">
        <v>47</v>
      </c>
      <c r="M11955" s="145">
        <v>207629</v>
      </c>
      <c r="N11955" s="148">
        <v>2.3400000000000001E-2</v>
      </c>
      <c r="O11955" s="148">
        <v>0.72199999999999998</v>
      </c>
      <c r="P11955" s="148">
        <v>0.74399999999999999</v>
      </c>
      <c r="Q11955" s="148">
        <v>1.5699999999999999E-4</v>
      </c>
      <c r="R11955" s="148">
        <v>11</v>
      </c>
      <c r="S11955" s="148">
        <v>0.14299999999999999</v>
      </c>
      <c r="T11955" s="148">
        <v>-5.52</v>
      </c>
      <c r="U11955" s="148">
        <v>0</v>
      </c>
      <c r="V11955" s="148">
        <v>3.6299999999999999E-2</v>
      </c>
      <c r="W11955" s="148">
        <v>125.985</v>
      </c>
      <c r="X11955" s="148">
        <v>4</v>
      </c>
      <c r="Y11955" s="148">
        <v>0.68599999999999905</v>
      </c>
    </row>
    <row r="11956" spans="11:25" x14ac:dyDescent="0.25">
      <c r="K11956" s="145" t="s">
        <v>9622</v>
      </c>
      <c r="L11956" s="145">
        <v>71</v>
      </c>
      <c r="M11956" s="145">
        <v>211092</v>
      </c>
      <c r="N11956" s="148">
        <v>0.161</v>
      </c>
      <c r="O11956" s="148">
        <v>0.72199999999999998</v>
      </c>
      <c r="P11956" s="148">
        <v>0.70499999999999996</v>
      </c>
      <c r="Q11956" s="148">
        <v>1.6300000000000001E-6</v>
      </c>
      <c r="R11956" s="148">
        <v>5</v>
      </c>
      <c r="S11956" s="148">
        <v>0.113</v>
      </c>
      <c r="T11956" s="148">
        <v>-5.8209999999999997</v>
      </c>
      <c r="U11956" s="148">
        <v>0</v>
      </c>
      <c r="V11956" s="148">
        <v>5.0500000000000003E-2</v>
      </c>
      <c r="W11956" s="148">
        <v>124.01600000000001</v>
      </c>
      <c r="X11956" s="148">
        <v>4</v>
      </c>
      <c r="Y11956" s="148">
        <v>0.53299999999999903</v>
      </c>
    </row>
    <row r="11957" spans="11:25" x14ac:dyDescent="0.25">
      <c r="K11957" s="145" t="s">
        <v>9623</v>
      </c>
      <c r="L11957" s="145">
        <v>64</v>
      </c>
      <c r="M11957" s="145">
        <v>213853</v>
      </c>
      <c r="N11957" s="148">
        <v>5.7599999999999998E-2</v>
      </c>
      <c r="O11957" s="148">
        <v>0.39500000000000002</v>
      </c>
      <c r="P11957" s="148">
        <v>0.74399999999999999</v>
      </c>
      <c r="Q11957" s="148">
        <v>0</v>
      </c>
      <c r="R11957" s="148">
        <v>9</v>
      </c>
      <c r="S11957" s="148">
        <v>7.0199999999999999E-2</v>
      </c>
      <c r="T11957" s="148">
        <v>-6.59</v>
      </c>
      <c r="U11957" s="148">
        <v>0</v>
      </c>
      <c r="V11957" s="148">
        <v>0.245</v>
      </c>
      <c r="W11957" s="148">
        <v>115.973</v>
      </c>
      <c r="X11957" s="148">
        <v>4</v>
      </c>
      <c r="Y11957" s="148">
        <v>0.36499999999999999</v>
      </c>
    </row>
    <row r="11958" spans="11:25" x14ac:dyDescent="0.25">
      <c r="K11958" s="145" t="s">
        <v>9624</v>
      </c>
      <c r="L11958" s="145">
        <v>62</v>
      </c>
      <c r="M11958" s="145">
        <v>191181</v>
      </c>
      <c r="N11958" s="148">
        <v>3.7400000000000003E-2</v>
      </c>
      <c r="O11958" s="148">
        <v>0.68099999999999905</v>
      </c>
      <c r="P11958" s="148">
        <v>0.9</v>
      </c>
      <c r="Q11958" s="148">
        <v>1.57E-3</v>
      </c>
      <c r="R11958" s="148">
        <v>0</v>
      </c>
      <c r="S11958" s="148">
        <v>8.1600000000000006E-2</v>
      </c>
      <c r="T11958" s="148">
        <v>-5.5949999999999998</v>
      </c>
      <c r="U11958" s="148">
        <v>1</v>
      </c>
      <c r="V11958" s="148">
        <v>7.3899999999999993E-2</v>
      </c>
      <c r="W11958" s="148">
        <v>123.001</v>
      </c>
      <c r="X11958" s="148">
        <v>4</v>
      </c>
      <c r="Y11958" s="148">
        <v>0.45700000000000002</v>
      </c>
    </row>
    <row r="11959" spans="11:25" x14ac:dyDescent="0.25">
      <c r="K11959" s="145" t="s">
        <v>7252</v>
      </c>
      <c r="L11959" s="145">
        <v>50</v>
      </c>
      <c r="M11959" s="145">
        <v>181672</v>
      </c>
      <c r="N11959" s="148">
        <v>1.7899999999999999E-3</v>
      </c>
      <c r="O11959" s="148">
        <v>0.65200000000000002</v>
      </c>
      <c r="P11959" s="148">
        <v>0.85499999999999998</v>
      </c>
      <c r="Q11959" s="148">
        <v>0</v>
      </c>
      <c r="R11959" s="148">
        <v>2</v>
      </c>
      <c r="S11959" s="148">
        <v>4.0399999999999998E-2</v>
      </c>
      <c r="T11959" s="148">
        <v>-4.8319999999999999</v>
      </c>
      <c r="U11959" s="148">
        <v>1</v>
      </c>
      <c r="V11959" s="148">
        <v>4.41E-2</v>
      </c>
      <c r="W11959" s="148">
        <v>134.00899999999999</v>
      </c>
      <c r="X11959" s="148">
        <v>4</v>
      </c>
      <c r="Y11959" s="148">
        <v>0.27899999999999903</v>
      </c>
    </row>
    <row r="11960" spans="11:25" x14ac:dyDescent="0.25">
      <c r="K11960" s="145" t="s">
        <v>9625</v>
      </c>
      <c r="L11960" s="145">
        <v>64</v>
      </c>
      <c r="M11960" s="145">
        <v>211193</v>
      </c>
      <c r="N11960" s="148">
        <v>2.7900000000000001E-2</v>
      </c>
      <c r="O11960" s="148">
        <v>0.75900000000000001</v>
      </c>
      <c r="P11960" s="148">
        <v>0.71499999999999997</v>
      </c>
      <c r="Q11960" s="148">
        <v>4.2999999999999999E-4</v>
      </c>
      <c r="R11960" s="148">
        <v>11</v>
      </c>
      <c r="S11960" s="148">
        <v>7.3300000000000004E-2</v>
      </c>
      <c r="T11960" s="148">
        <v>-7.5289999999999999</v>
      </c>
      <c r="U11960" s="148">
        <v>0</v>
      </c>
      <c r="V11960" s="148">
        <v>3.3700000000000001E-2</v>
      </c>
      <c r="W11960" s="148">
        <v>120.027999999999</v>
      </c>
      <c r="X11960" s="148">
        <v>4</v>
      </c>
      <c r="Y11960" s="148">
        <v>0.44400000000000001</v>
      </c>
    </row>
    <row r="11961" spans="11:25" x14ac:dyDescent="0.25">
      <c r="K11961" s="145" t="s">
        <v>9626</v>
      </c>
      <c r="L11961" s="145">
        <v>63</v>
      </c>
      <c r="M11961" s="145">
        <v>297261</v>
      </c>
      <c r="N11961" s="148">
        <v>6.0699999999999997E-2</v>
      </c>
      <c r="O11961" s="148">
        <v>0.71699999999999997</v>
      </c>
      <c r="P11961" s="148">
        <v>0.92500000000000004</v>
      </c>
      <c r="Q11961" s="148">
        <v>4.3799999999999899E-4</v>
      </c>
      <c r="R11961" s="148">
        <v>6</v>
      </c>
      <c r="S11961" s="148">
        <v>0.19</v>
      </c>
      <c r="T11961" s="148">
        <v>-1.9019999999999999</v>
      </c>
      <c r="U11961" s="148">
        <v>1</v>
      </c>
      <c r="V11961" s="148">
        <v>0.14699999999999999</v>
      </c>
      <c r="W11961" s="148">
        <v>125.99299999999999</v>
      </c>
      <c r="X11961" s="148">
        <v>4</v>
      </c>
      <c r="Y11961" s="148">
        <v>0.92</v>
      </c>
    </row>
    <row r="11962" spans="11:25" x14ac:dyDescent="0.25">
      <c r="K11962" s="145" t="s">
        <v>7112</v>
      </c>
      <c r="L11962" s="145">
        <v>59</v>
      </c>
      <c r="M11962" s="145">
        <v>187039</v>
      </c>
      <c r="N11962" s="148">
        <v>1.12E-2</v>
      </c>
      <c r="O11962" s="148">
        <v>0.625</v>
      </c>
      <c r="P11962" s="148">
        <v>0.93599999999999905</v>
      </c>
      <c r="Q11962" s="148">
        <v>6.3800000000000006E-5</v>
      </c>
      <c r="R11962" s="148">
        <v>9</v>
      </c>
      <c r="S11962" s="148">
        <v>7.8600000000000003E-2</v>
      </c>
      <c r="T11962" s="148">
        <v>-3.915</v>
      </c>
      <c r="U11962" s="148">
        <v>0</v>
      </c>
      <c r="V11962" s="148">
        <v>3.1600000000000003E-2</v>
      </c>
      <c r="W11962" s="148">
        <v>127.012</v>
      </c>
      <c r="X11962" s="148">
        <v>4</v>
      </c>
      <c r="Y11962" s="148">
        <v>0.33299999999999902</v>
      </c>
    </row>
    <row r="11963" spans="11:25" x14ac:dyDescent="0.25">
      <c r="K11963" s="145" t="s">
        <v>9627</v>
      </c>
      <c r="L11963" s="145">
        <v>59</v>
      </c>
      <c r="M11963" s="145">
        <v>185250</v>
      </c>
      <c r="N11963" s="148">
        <v>0.11899999999999999</v>
      </c>
      <c r="O11963" s="148">
        <v>0.65799999999999903</v>
      </c>
      <c r="P11963" s="148">
        <v>0.95499999999999996</v>
      </c>
      <c r="Q11963" s="148">
        <v>9.0899999999999994E-6</v>
      </c>
      <c r="R11963" s="148">
        <v>4</v>
      </c>
      <c r="S11963" s="148">
        <v>0.156</v>
      </c>
      <c r="T11963" s="148">
        <v>-3.077</v>
      </c>
      <c r="U11963" s="148">
        <v>0</v>
      </c>
      <c r="V11963" s="148">
        <v>0.12</v>
      </c>
      <c r="W11963" s="148">
        <v>118.928</v>
      </c>
      <c r="X11963" s="148">
        <v>4</v>
      </c>
      <c r="Y11963" s="148">
        <v>0.61399999999999999</v>
      </c>
    </row>
    <row r="11964" spans="11:25" x14ac:dyDescent="0.25">
      <c r="K11964" s="145" t="s">
        <v>4401</v>
      </c>
      <c r="L11964" s="145">
        <v>73</v>
      </c>
      <c r="M11964" s="145">
        <v>163250</v>
      </c>
      <c r="N11964" s="148">
        <v>4.0599999999999997E-2</v>
      </c>
      <c r="O11964" s="148">
        <v>0.78</v>
      </c>
      <c r="P11964" s="148">
        <v>0.79799999999999904</v>
      </c>
      <c r="Q11964" s="148">
        <v>6.3100000000000002E-5</v>
      </c>
      <c r="R11964" s="148">
        <v>1</v>
      </c>
      <c r="S11964" s="148">
        <v>7.3300000000000004E-2</v>
      </c>
      <c r="T11964" s="148">
        <v>-5.1509999999999998</v>
      </c>
      <c r="U11964" s="148">
        <v>0</v>
      </c>
      <c r="V11964" s="148">
        <v>6.13E-2</v>
      </c>
      <c r="W11964" s="148">
        <v>78.968999999999994</v>
      </c>
      <c r="X11964" s="148">
        <v>4</v>
      </c>
      <c r="Y11964" s="148">
        <v>0.77099999999999902</v>
      </c>
    </row>
    <row r="11965" spans="11:25" x14ac:dyDescent="0.25">
      <c r="K11965" s="145" t="s">
        <v>4387</v>
      </c>
      <c r="L11965" s="145">
        <v>88</v>
      </c>
      <c r="M11965" s="145">
        <v>209320</v>
      </c>
      <c r="N11965" s="148">
        <v>2.6099999999999999E-3</v>
      </c>
      <c r="O11965" s="148">
        <v>0.76200000000000001</v>
      </c>
      <c r="P11965" s="148">
        <v>0.7</v>
      </c>
      <c r="Q11965" s="148">
        <v>1.56E-5</v>
      </c>
      <c r="R11965" s="148">
        <v>9</v>
      </c>
      <c r="S11965" s="148">
        <v>0.153</v>
      </c>
      <c r="T11965" s="148">
        <v>-6.0209999999999999</v>
      </c>
      <c r="U11965" s="148">
        <v>0</v>
      </c>
      <c r="V11965" s="148">
        <v>6.9400000000000003E-2</v>
      </c>
      <c r="W11965" s="148">
        <v>116.07299999999999</v>
      </c>
      <c r="X11965" s="148">
        <v>4</v>
      </c>
      <c r="Y11965" s="148">
        <v>0.60799999999999998</v>
      </c>
    </row>
    <row r="11966" spans="11:25" x14ac:dyDescent="0.25">
      <c r="K11966" s="145" t="s">
        <v>9628</v>
      </c>
      <c r="L11966" s="145">
        <v>63</v>
      </c>
      <c r="M11966" s="145">
        <v>162033</v>
      </c>
      <c r="N11966" s="148">
        <v>9.8699999999999996E-2</v>
      </c>
      <c r="O11966" s="148">
        <v>0.58499999999999996</v>
      </c>
      <c r="P11966" s="148">
        <v>0.87</v>
      </c>
      <c r="Q11966" s="148">
        <v>0</v>
      </c>
      <c r="R11966" s="148">
        <v>7</v>
      </c>
      <c r="S11966" s="148">
        <v>0.104</v>
      </c>
      <c r="T11966" s="148">
        <v>-4.08</v>
      </c>
      <c r="U11966" s="148">
        <v>0</v>
      </c>
      <c r="V11966" s="148">
        <v>4.6899999999999997E-2</v>
      </c>
      <c r="W11966" s="148">
        <v>123.958</v>
      </c>
      <c r="X11966" s="148">
        <v>4</v>
      </c>
      <c r="Y11966" s="148">
        <v>0.30499999999999999</v>
      </c>
    </row>
    <row r="11967" spans="11:25" x14ac:dyDescent="0.25">
      <c r="K11967" s="145" t="s">
        <v>9629</v>
      </c>
      <c r="L11967" s="145">
        <v>69</v>
      </c>
      <c r="M11967" s="145">
        <v>256874</v>
      </c>
      <c r="N11967" s="148">
        <v>8.9999999999999993E-3</v>
      </c>
      <c r="O11967" s="148">
        <v>0.70399999999999996</v>
      </c>
      <c r="P11967" s="148">
        <v>0.98899999999999999</v>
      </c>
      <c r="Q11967" s="148">
        <v>4.4299999999999999E-2</v>
      </c>
      <c r="R11967" s="148">
        <v>8</v>
      </c>
      <c r="S11967" s="148">
        <v>8.14E-2</v>
      </c>
      <c r="T11967" s="148">
        <v>-5.0789999999999997</v>
      </c>
      <c r="U11967" s="148">
        <v>1</v>
      </c>
      <c r="V11967" s="148">
        <v>7.2999999999999995E-2</v>
      </c>
      <c r="W11967" s="148">
        <v>127.992</v>
      </c>
      <c r="X11967" s="148">
        <v>4</v>
      </c>
      <c r="Y11967" s="148">
        <v>0.123</v>
      </c>
    </row>
    <row r="11968" spans="11:25" x14ac:dyDescent="0.25">
      <c r="K11968" s="145" t="s">
        <v>5214</v>
      </c>
      <c r="L11968" s="145">
        <v>53</v>
      </c>
      <c r="M11968" s="145">
        <v>210815</v>
      </c>
      <c r="N11968" s="148">
        <v>0.13100000000000001</v>
      </c>
      <c r="O11968" s="148">
        <v>0.52200000000000002</v>
      </c>
      <c r="P11968" s="148">
        <v>0.86</v>
      </c>
      <c r="Q11968" s="148">
        <v>2.0899999999999998E-2</v>
      </c>
      <c r="R11968" s="148">
        <v>10</v>
      </c>
      <c r="S11968" s="148">
        <v>0.122</v>
      </c>
      <c r="T11968" s="148">
        <v>-3.7730000000000001</v>
      </c>
      <c r="U11968" s="148">
        <v>0</v>
      </c>
      <c r="V11968" s="148">
        <v>0.14499999999999999</v>
      </c>
      <c r="W11968" s="148">
        <v>128.01900000000001</v>
      </c>
      <c r="X11968" s="148">
        <v>4</v>
      </c>
      <c r="Y11968" s="148">
        <v>0.25900000000000001</v>
      </c>
    </row>
    <row r="11969" spans="11:25" x14ac:dyDescent="0.25">
      <c r="K11969" s="145" t="s">
        <v>5473</v>
      </c>
      <c r="L11969" s="145">
        <v>80</v>
      </c>
      <c r="M11969" s="145">
        <v>195986</v>
      </c>
      <c r="N11969" s="148">
        <v>2.92E-2</v>
      </c>
      <c r="O11969" s="148">
        <v>0.47399999999999998</v>
      </c>
      <c r="P11969" s="148">
        <v>0.59399999999999997</v>
      </c>
      <c r="Q11969" s="148">
        <v>0</v>
      </c>
      <c r="R11969" s="148">
        <v>11</v>
      </c>
      <c r="S11969" s="148">
        <v>0.13300000000000001</v>
      </c>
      <c r="T11969" s="148">
        <v>-5.7560000000000002</v>
      </c>
      <c r="U11969" s="148">
        <v>1</v>
      </c>
      <c r="V11969" s="148">
        <v>2.8899999999999999E-2</v>
      </c>
      <c r="W11969" s="148">
        <v>86.131</v>
      </c>
      <c r="X11969" s="148">
        <v>4</v>
      </c>
      <c r="Y11969" s="148">
        <v>0.503</v>
      </c>
    </row>
    <row r="11970" spans="11:25" x14ac:dyDescent="0.25">
      <c r="K11970" s="145" t="s">
        <v>9630</v>
      </c>
      <c r="L11970" s="145">
        <v>66</v>
      </c>
      <c r="M11970" s="145">
        <v>181000</v>
      </c>
      <c r="N11970" s="148">
        <v>0.29199999999999998</v>
      </c>
      <c r="O11970" s="148">
        <v>0.76700000000000002</v>
      </c>
      <c r="P11970" s="148">
        <v>0.67700000000000005</v>
      </c>
      <c r="Q11970" s="148">
        <v>0</v>
      </c>
      <c r="R11970" s="148">
        <v>5</v>
      </c>
      <c r="S11970" s="148">
        <v>0.29199999999999998</v>
      </c>
      <c r="T11970" s="148">
        <v>-4.6680000000000001</v>
      </c>
      <c r="U11970" s="148">
        <v>1</v>
      </c>
      <c r="V11970" s="148">
        <v>3.32E-2</v>
      </c>
      <c r="W11970" s="148">
        <v>119.95399999999999</v>
      </c>
      <c r="X11970" s="148">
        <v>4</v>
      </c>
      <c r="Y11970" s="148">
        <v>0.59099999999999997</v>
      </c>
    </row>
    <row r="11971" spans="11:25" x14ac:dyDescent="0.25">
      <c r="K11971" s="145" t="s">
        <v>9631</v>
      </c>
      <c r="L11971" s="145">
        <v>49</v>
      </c>
      <c r="M11971" s="145">
        <v>160265</v>
      </c>
      <c r="N11971" s="148">
        <v>0.24299999999999999</v>
      </c>
      <c r="O11971" s="148">
        <v>0.73399999999999999</v>
      </c>
      <c r="P11971" s="148">
        <v>0.68099999999999905</v>
      </c>
      <c r="Q11971" s="148">
        <v>0</v>
      </c>
      <c r="R11971" s="148">
        <v>7</v>
      </c>
      <c r="S11971" s="148">
        <v>0.13</v>
      </c>
      <c r="T11971" s="148">
        <v>-5.9260000000000002</v>
      </c>
      <c r="U11971" s="148">
        <v>1</v>
      </c>
      <c r="V11971" s="148">
        <v>4.0500000000000001E-2</v>
      </c>
      <c r="W11971" s="148">
        <v>89.991</v>
      </c>
      <c r="X11971" s="148">
        <v>4</v>
      </c>
      <c r="Y11971" s="148">
        <v>0.67200000000000004</v>
      </c>
    </row>
    <row r="11972" spans="11:25" x14ac:dyDescent="0.25">
      <c r="K11972" s="145" t="s">
        <v>4610</v>
      </c>
      <c r="L11972" s="145">
        <v>73</v>
      </c>
      <c r="M11972" s="145">
        <v>239280</v>
      </c>
      <c r="N11972" s="148">
        <v>0.23799999999999999</v>
      </c>
      <c r="O11972" s="148">
        <v>0.71299999999999997</v>
      </c>
      <c r="P11972" s="148">
        <v>0.52700000000000002</v>
      </c>
      <c r="Q11972" s="148">
        <v>7.4900000000000003E-6</v>
      </c>
      <c r="R11972" s="148">
        <v>4</v>
      </c>
      <c r="S11972" s="148">
        <v>0.111</v>
      </c>
      <c r="T11972" s="148">
        <v>-7.5119999999999996</v>
      </c>
      <c r="U11972" s="148">
        <v>1</v>
      </c>
      <c r="V11972" s="148">
        <v>3.2899999999999999E-2</v>
      </c>
      <c r="W11972" s="148">
        <v>123.006</v>
      </c>
      <c r="X11972" s="148">
        <v>4</v>
      </c>
      <c r="Y11972" s="148">
        <v>0.44500000000000001</v>
      </c>
    </row>
    <row r="11973" spans="11:25" x14ac:dyDescent="0.25">
      <c r="K11973" s="145" t="s">
        <v>9632</v>
      </c>
      <c r="L11973" s="145">
        <v>69</v>
      </c>
      <c r="M11973" s="145">
        <v>195418</v>
      </c>
      <c r="N11973" s="148">
        <v>4.2000000000000003E-2</v>
      </c>
      <c r="O11973" s="148">
        <v>0.68700000000000006</v>
      </c>
      <c r="P11973" s="148">
        <v>0.625</v>
      </c>
      <c r="Q11973" s="148">
        <v>0</v>
      </c>
      <c r="R11973" s="148">
        <v>1</v>
      </c>
      <c r="S11973" s="148">
        <v>0.151</v>
      </c>
      <c r="T11973" s="148">
        <v>-6.9420000000000002</v>
      </c>
      <c r="U11973" s="148">
        <v>0</v>
      </c>
      <c r="V11973" s="148">
        <v>2.8400000000000002E-2</v>
      </c>
      <c r="W11973" s="148">
        <v>104.027</v>
      </c>
      <c r="X11973" s="148">
        <v>4</v>
      </c>
      <c r="Y11973" s="148">
        <v>0.86599999999999999</v>
      </c>
    </row>
    <row r="11974" spans="11:25" x14ac:dyDescent="0.25">
      <c r="K11974" s="145" t="s">
        <v>4640</v>
      </c>
      <c r="L11974" s="145">
        <v>59</v>
      </c>
      <c r="M11974" s="145">
        <v>243898</v>
      </c>
      <c r="N11974" s="148">
        <v>0.61399999999999999</v>
      </c>
      <c r="O11974" s="148">
        <v>0.38700000000000001</v>
      </c>
      <c r="P11974" s="148">
        <v>0.17399999999999999</v>
      </c>
      <c r="Q11974" s="148">
        <v>0</v>
      </c>
      <c r="R11974" s="148">
        <v>2</v>
      </c>
      <c r="S11974" s="148">
        <v>0.12</v>
      </c>
      <c r="T11974" s="148">
        <v>-14.765000000000001</v>
      </c>
      <c r="U11974" s="148">
        <v>1</v>
      </c>
      <c r="V11974" s="148">
        <v>3.2300000000000002E-2</v>
      </c>
      <c r="W11974" s="148">
        <v>161.304</v>
      </c>
      <c r="X11974" s="148">
        <v>4</v>
      </c>
      <c r="Y11974" s="148">
        <v>0.21299999999999999</v>
      </c>
    </row>
    <row r="11975" spans="11:25" x14ac:dyDescent="0.25">
      <c r="K11975" s="145" t="s">
        <v>9633</v>
      </c>
      <c r="L11975" s="145">
        <v>57</v>
      </c>
      <c r="M11975" s="145">
        <v>204750</v>
      </c>
      <c r="N11975" s="148">
        <v>0.64700000000000002</v>
      </c>
      <c r="O11975" s="148">
        <v>0.50800000000000001</v>
      </c>
      <c r="P11975" s="148">
        <v>0.51300000000000001</v>
      </c>
      <c r="Q11975" s="148">
        <v>1.3100000000000001E-4</v>
      </c>
      <c r="R11975" s="148">
        <v>1</v>
      </c>
      <c r="S11975" s="148">
        <v>8.2799999999999999E-2</v>
      </c>
      <c r="T11975" s="148">
        <v>-7.9879999999999898</v>
      </c>
      <c r="U11975" s="148">
        <v>0</v>
      </c>
      <c r="V11975" s="148">
        <v>2.6499999999999999E-2</v>
      </c>
      <c r="W11975" s="148">
        <v>89.723999999999904</v>
      </c>
      <c r="X11975" s="148">
        <v>4</v>
      </c>
      <c r="Y11975" s="148">
        <v>0.123</v>
      </c>
    </row>
    <row r="11976" spans="11:25" x14ac:dyDescent="0.25">
      <c r="K11976" s="145" t="s">
        <v>9634</v>
      </c>
      <c r="L11976" s="145">
        <v>60</v>
      </c>
      <c r="M11976" s="145">
        <v>186419</v>
      </c>
      <c r="N11976" s="148">
        <v>0.623</v>
      </c>
      <c r="O11976" s="148">
        <v>0.41</v>
      </c>
      <c r="P11976" s="148">
        <v>0.48499999999999999</v>
      </c>
      <c r="Q11976" s="148">
        <v>0</v>
      </c>
      <c r="R11976" s="148">
        <v>11</v>
      </c>
      <c r="S11976" s="148">
        <v>0.19600000000000001</v>
      </c>
      <c r="T11976" s="148">
        <v>-6.3620000000000001</v>
      </c>
      <c r="U11976" s="148">
        <v>1</v>
      </c>
      <c r="V11976" s="148">
        <v>2.8400000000000002E-2</v>
      </c>
      <c r="W11976" s="148">
        <v>149.88200000000001</v>
      </c>
      <c r="X11976" s="148">
        <v>3</v>
      </c>
      <c r="Y11976" s="148">
        <v>0.23</v>
      </c>
    </row>
    <row r="11977" spans="11:25" x14ac:dyDescent="0.25">
      <c r="K11977" s="145" t="s">
        <v>9635</v>
      </c>
      <c r="L11977" s="145">
        <v>51</v>
      </c>
      <c r="M11977" s="145">
        <v>174082</v>
      </c>
      <c r="N11977" s="148">
        <v>0.27600000000000002</v>
      </c>
      <c r="O11977" s="148">
        <v>0.64500000000000002</v>
      </c>
      <c r="P11977" s="148">
        <v>0.84299999999999997</v>
      </c>
      <c r="Q11977" s="148">
        <v>0</v>
      </c>
      <c r="R11977" s="148">
        <v>9</v>
      </c>
      <c r="S11977" s="148">
        <v>0.27200000000000002</v>
      </c>
      <c r="T11977" s="148">
        <v>-4.8639999999999999</v>
      </c>
      <c r="U11977" s="148">
        <v>1</v>
      </c>
      <c r="V11977" s="148">
        <v>5.3400000000000003E-2</v>
      </c>
      <c r="W11977" s="148">
        <v>180.01400000000001</v>
      </c>
      <c r="X11977" s="148">
        <v>4</v>
      </c>
      <c r="Y11977" s="148">
        <v>0.96799999999999997</v>
      </c>
    </row>
    <row r="11978" spans="11:25" x14ac:dyDescent="0.25">
      <c r="K11978" s="145" t="s">
        <v>9636</v>
      </c>
      <c r="L11978" s="145">
        <v>53</v>
      </c>
      <c r="M11978" s="145">
        <v>211662</v>
      </c>
      <c r="N11978" s="148">
        <v>0.29899999999999999</v>
      </c>
      <c r="O11978" s="148">
        <v>0.66799999999999904</v>
      </c>
      <c r="P11978" s="148">
        <v>0.38900000000000001</v>
      </c>
      <c r="Q11978" s="148">
        <v>2.1999999999999999E-5</v>
      </c>
      <c r="R11978" s="148">
        <v>4</v>
      </c>
      <c r="S11978" s="148">
        <v>0.10299999999999999</v>
      </c>
      <c r="T11978" s="148">
        <v>-10.137</v>
      </c>
      <c r="U11978" s="148">
        <v>1</v>
      </c>
      <c r="V11978" s="148">
        <v>5.7599999999999998E-2</v>
      </c>
      <c r="W11978" s="148">
        <v>79.975999999999999</v>
      </c>
      <c r="X11978" s="148">
        <v>4</v>
      </c>
      <c r="Y11978" s="148">
        <v>0.69599999999999995</v>
      </c>
    </row>
    <row r="11979" spans="11:25" x14ac:dyDescent="0.25">
      <c r="K11979" s="145" t="s">
        <v>9637</v>
      </c>
      <c r="L11979" s="145">
        <v>60</v>
      </c>
      <c r="M11979" s="145">
        <v>205197</v>
      </c>
      <c r="N11979" s="148">
        <v>0.44400000000000001</v>
      </c>
      <c r="O11979" s="148">
        <v>0.36399999999999999</v>
      </c>
      <c r="P11979" s="148">
        <v>0.379</v>
      </c>
      <c r="Q11979" s="148">
        <v>3.5499999999999901E-5</v>
      </c>
      <c r="R11979" s="148">
        <v>0</v>
      </c>
      <c r="S11979" s="148">
        <v>7.7700000000000005E-2</v>
      </c>
      <c r="T11979" s="148">
        <v>-13.356999999999999</v>
      </c>
      <c r="U11979" s="148">
        <v>1</v>
      </c>
      <c r="V11979" s="148">
        <v>3.1300000000000001E-2</v>
      </c>
      <c r="W11979" s="148">
        <v>142.321</v>
      </c>
      <c r="X11979" s="148">
        <v>4</v>
      </c>
      <c r="Y11979" s="148">
        <v>8.8300000000000003E-2</v>
      </c>
    </row>
    <row r="11980" spans="11:25" x14ac:dyDescent="0.25">
      <c r="K11980" s="145" t="s">
        <v>5475</v>
      </c>
      <c r="L11980" s="145">
        <v>79</v>
      </c>
      <c r="M11980" s="145">
        <v>210200</v>
      </c>
      <c r="N11980" s="148">
        <v>0.29899999999999999</v>
      </c>
      <c r="O11980" s="148">
        <v>0.55299999999999905</v>
      </c>
      <c r="P11980" s="148">
        <v>0.502</v>
      </c>
      <c r="Q11980" s="148">
        <v>0</v>
      </c>
      <c r="R11980" s="148">
        <v>0</v>
      </c>
      <c r="S11980" s="148">
        <v>0.76400000000000001</v>
      </c>
      <c r="T11980" s="148">
        <v>-5.9720000000000004</v>
      </c>
      <c r="U11980" s="148">
        <v>1</v>
      </c>
      <c r="V11980" s="148">
        <v>4.0899999999999999E-2</v>
      </c>
      <c r="W11980" s="148">
        <v>129.976</v>
      </c>
      <c r="X11980" s="148">
        <v>4</v>
      </c>
      <c r="Y11980" s="148">
        <v>0.29599999999999999</v>
      </c>
    </row>
    <row r="11981" spans="11:25" x14ac:dyDescent="0.25">
      <c r="K11981" s="145" t="s">
        <v>4441</v>
      </c>
      <c r="L11981" s="145">
        <v>80</v>
      </c>
      <c r="M11981" s="145">
        <v>212745</v>
      </c>
      <c r="N11981" s="148">
        <v>0.32799999999999901</v>
      </c>
      <c r="O11981" s="148">
        <v>0.63100000000000001</v>
      </c>
      <c r="P11981" s="148">
        <v>0.44</v>
      </c>
      <c r="Q11981" s="148">
        <v>0</v>
      </c>
      <c r="R11981" s="148">
        <v>1</v>
      </c>
      <c r="S11981" s="148">
        <v>0.23899999999999999</v>
      </c>
      <c r="T11981" s="148">
        <v>-5.9479999999999897</v>
      </c>
      <c r="U11981" s="148">
        <v>1</v>
      </c>
      <c r="V11981" s="148">
        <v>2.79999999999999E-2</v>
      </c>
      <c r="W11981" s="148">
        <v>136.03299999999999</v>
      </c>
      <c r="X11981" s="148">
        <v>4</v>
      </c>
      <c r="Y11981" s="148">
        <v>0.41799999999999998</v>
      </c>
    </row>
    <row r="11982" spans="11:25" x14ac:dyDescent="0.25">
      <c r="K11982" s="145" t="s">
        <v>9638</v>
      </c>
      <c r="L11982" s="145">
        <v>54</v>
      </c>
      <c r="M11982" s="145">
        <v>187913</v>
      </c>
      <c r="N11982" s="148">
        <v>0.128</v>
      </c>
      <c r="O11982" s="148">
        <v>0.54500000000000004</v>
      </c>
      <c r="P11982" s="148">
        <v>0.90300000000000002</v>
      </c>
      <c r="Q11982" s="148">
        <v>0</v>
      </c>
      <c r="R11982" s="148">
        <v>11</v>
      </c>
      <c r="S11982" s="148">
        <v>0.111</v>
      </c>
      <c r="T11982" s="148">
        <v>-3.8759999999999999</v>
      </c>
      <c r="U11982" s="148">
        <v>1</v>
      </c>
      <c r="V11982" s="148">
        <v>6.0199999999999997E-2</v>
      </c>
      <c r="W11982" s="148">
        <v>174.11500000000001</v>
      </c>
      <c r="X11982" s="148">
        <v>4</v>
      </c>
      <c r="Y11982" s="148">
        <v>0.84699999999999998</v>
      </c>
    </row>
    <row r="11983" spans="11:25" x14ac:dyDescent="0.25">
      <c r="K11983" s="145" t="s">
        <v>9639</v>
      </c>
      <c r="L11983" s="145">
        <v>57</v>
      </c>
      <c r="M11983" s="145">
        <v>255126</v>
      </c>
      <c r="N11983" s="148">
        <v>0.121</v>
      </c>
      <c r="O11983" s="148">
        <v>0.66799999999999904</v>
      </c>
      <c r="P11983" s="148">
        <v>0.54500000000000004</v>
      </c>
      <c r="Q11983" s="148">
        <v>6.1199999999999997E-5</v>
      </c>
      <c r="R11983" s="148">
        <v>0</v>
      </c>
      <c r="S11983" s="148">
        <v>0.14599999999999999</v>
      </c>
      <c r="T11983" s="148">
        <v>-8.5749999999999993</v>
      </c>
      <c r="U11983" s="148">
        <v>1</v>
      </c>
      <c r="V11983" s="148">
        <v>2.9600000000000001E-2</v>
      </c>
      <c r="W11983" s="148">
        <v>132.98500000000001</v>
      </c>
      <c r="X11983" s="148">
        <v>4</v>
      </c>
      <c r="Y11983" s="148">
        <v>0.58599999999999997</v>
      </c>
    </row>
    <row r="11984" spans="11:25" x14ac:dyDescent="0.25">
      <c r="K11984" s="145" t="s">
        <v>7496</v>
      </c>
      <c r="L11984" s="145">
        <v>74</v>
      </c>
      <c r="M11984" s="145">
        <v>157421</v>
      </c>
      <c r="N11984" s="148">
        <v>4.6300000000000001E-2</v>
      </c>
      <c r="O11984" s="148">
        <v>0.55200000000000005</v>
      </c>
      <c r="P11984" s="148">
        <v>0.57299999999999995</v>
      </c>
      <c r="Q11984" s="148">
        <v>0</v>
      </c>
      <c r="R11984" s="148">
        <v>9</v>
      </c>
      <c r="S11984" s="148">
        <v>0.105</v>
      </c>
      <c r="T11984" s="148">
        <v>-6.585</v>
      </c>
      <c r="U11984" s="148">
        <v>1</v>
      </c>
      <c r="V11984" s="148">
        <v>9.4799999999999995E-2</v>
      </c>
      <c r="W11984" s="148">
        <v>182.14</v>
      </c>
      <c r="X11984" s="148">
        <v>4</v>
      </c>
      <c r="Y11984" s="148">
        <v>0.52500000000000002</v>
      </c>
    </row>
    <row r="11985" spans="11:25" x14ac:dyDescent="0.25">
      <c r="K11985" s="145" t="s">
        <v>5922</v>
      </c>
      <c r="L11985" s="145">
        <v>65</v>
      </c>
      <c r="M11985" s="145">
        <v>213053</v>
      </c>
      <c r="N11985" s="148">
        <v>0.316</v>
      </c>
      <c r="O11985" s="148">
        <v>0.54899999999999904</v>
      </c>
      <c r="P11985" s="148">
        <v>0.66400000000000003</v>
      </c>
      <c r="Q11985" s="148">
        <v>0</v>
      </c>
      <c r="R11985" s="148">
        <v>8</v>
      </c>
      <c r="S11985" s="148">
        <v>0.10099999999999899</v>
      </c>
      <c r="T11985" s="148">
        <v>-4.9420000000000002</v>
      </c>
      <c r="U11985" s="148">
        <v>0</v>
      </c>
      <c r="V11985" s="148">
        <v>4.5100000000000001E-2</v>
      </c>
      <c r="W11985" s="148">
        <v>155.745</v>
      </c>
      <c r="X11985" s="148">
        <v>4</v>
      </c>
      <c r="Y11985" s="148">
        <v>0.307</v>
      </c>
    </row>
    <row r="11986" spans="11:25" x14ac:dyDescent="0.25">
      <c r="K11986" s="145" t="s">
        <v>9640</v>
      </c>
      <c r="L11986" s="145">
        <v>51</v>
      </c>
      <c r="M11986" s="145">
        <v>180613</v>
      </c>
      <c r="N11986" s="148">
        <v>0.16399999999999901</v>
      </c>
      <c r="O11986" s="148">
        <v>0.71599999999999997</v>
      </c>
      <c r="P11986" s="148">
        <v>0.76</v>
      </c>
      <c r="Q11986" s="148">
        <v>0</v>
      </c>
      <c r="R11986" s="148">
        <v>7</v>
      </c>
      <c r="S11986" s="148">
        <v>0.127</v>
      </c>
      <c r="T11986" s="148">
        <v>-5.1260000000000003</v>
      </c>
      <c r="U11986" s="148">
        <v>1</v>
      </c>
      <c r="V11986" s="148">
        <v>2.9899999999999999E-2</v>
      </c>
      <c r="W11986" s="148">
        <v>100.002</v>
      </c>
      <c r="X11986" s="148">
        <v>4</v>
      </c>
      <c r="Y11986" s="148">
        <v>0.69499999999999995</v>
      </c>
    </row>
    <row r="11987" spans="11:25" x14ac:dyDescent="0.25">
      <c r="K11987" s="145" t="s">
        <v>7499</v>
      </c>
      <c r="L11987" s="145">
        <v>35</v>
      </c>
      <c r="M11987" s="145">
        <v>207933</v>
      </c>
      <c r="N11987" s="148">
        <v>0.60099999999999998</v>
      </c>
      <c r="O11987" s="148">
        <v>0.59399999999999997</v>
      </c>
      <c r="P11987" s="148">
        <v>0.80799999999999905</v>
      </c>
      <c r="Q11987" s="148">
        <v>0</v>
      </c>
      <c r="R11987" s="148">
        <v>1</v>
      </c>
      <c r="S11987" s="148">
        <v>0.11899999999999999</v>
      </c>
      <c r="T11987" s="148">
        <v>-5.7489999999999997</v>
      </c>
      <c r="U11987" s="148">
        <v>1</v>
      </c>
      <c r="V11987" s="148">
        <v>6.1499999999999999E-2</v>
      </c>
      <c r="W11987" s="148">
        <v>144.02799999999999</v>
      </c>
      <c r="X11987" s="148">
        <v>4</v>
      </c>
      <c r="Y11987" s="148">
        <v>0.73</v>
      </c>
    </row>
    <row r="11988" spans="11:25" x14ac:dyDescent="0.25">
      <c r="K11988" s="145" t="s">
        <v>9641</v>
      </c>
      <c r="L11988" s="145">
        <v>48</v>
      </c>
      <c r="M11988" s="145">
        <v>156371</v>
      </c>
      <c r="N11988" s="148">
        <v>0.71499999999999997</v>
      </c>
      <c r="O11988" s="148">
        <v>0.85</v>
      </c>
      <c r="P11988" s="148">
        <v>0.38799999999999901</v>
      </c>
      <c r="Q11988" s="148">
        <v>0</v>
      </c>
      <c r="R11988" s="148">
        <v>7</v>
      </c>
      <c r="S11988" s="148">
        <v>0.10199999999999999</v>
      </c>
      <c r="T11988" s="148">
        <v>-8.8360000000000003</v>
      </c>
      <c r="U11988" s="148">
        <v>1</v>
      </c>
      <c r="V11988" s="148">
        <v>6.3399999999999998E-2</v>
      </c>
      <c r="W11988" s="148">
        <v>111.994</v>
      </c>
      <c r="X11988" s="148">
        <v>4</v>
      </c>
      <c r="Y11988" s="148">
        <v>0.59099999999999997</v>
      </c>
    </row>
    <row r="11989" spans="11:25" x14ac:dyDescent="0.25">
      <c r="K11989" s="145" t="s">
        <v>9642</v>
      </c>
      <c r="L11989" s="145">
        <v>55</v>
      </c>
      <c r="M11989" s="145">
        <v>183081</v>
      </c>
      <c r="N11989" s="148">
        <v>9.5399999999999999E-2</v>
      </c>
      <c r="O11989" s="148">
        <v>0.60299999999999998</v>
      </c>
      <c r="P11989" s="148">
        <v>0.78299999999999903</v>
      </c>
      <c r="Q11989" s="148">
        <v>0</v>
      </c>
      <c r="R11989" s="148">
        <v>4</v>
      </c>
      <c r="S11989" s="148">
        <v>0.34899999999999998</v>
      </c>
      <c r="T11989" s="148">
        <v>-5.3049999999999997</v>
      </c>
      <c r="U11989" s="148">
        <v>0</v>
      </c>
      <c r="V11989" s="148">
        <v>2.9399999999999999E-2</v>
      </c>
      <c r="W11989" s="148">
        <v>91.980999999999995</v>
      </c>
      <c r="X11989" s="148">
        <v>4</v>
      </c>
      <c r="Y11989" s="148">
        <v>0.60499999999999998</v>
      </c>
    </row>
    <row r="11990" spans="11:25" x14ac:dyDescent="0.25">
      <c r="K11990" s="145" t="s">
        <v>9643</v>
      </c>
      <c r="L11990" s="145">
        <v>52</v>
      </c>
      <c r="M11990" s="145">
        <v>202690</v>
      </c>
      <c r="N11990" s="148">
        <v>0.14699999999999999</v>
      </c>
      <c r="O11990" s="148">
        <v>0.57399999999999995</v>
      </c>
      <c r="P11990" s="148">
        <v>0.63800000000000001</v>
      </c>
      <c r="Q11990" s="148">
        <v>0</v>
      </c>
      <c r="R11990" s="148">
        <v>8</v>
      </c>
      <c r="S11990" s="148">
        <v>0.185</v>
      </c>
      <c r="T11990" s="148">
        <v>-8.8940000000000001</v>
      </c>
      <c r="U11990" s="148">
        <v>1</v>
      </c>
      <c r="V11990" s="148">
        <v>6.2E-2</v>
      </c>
      <c r="W11990" s="148">
        <v>159.75299999999999</v>
      </c>
      <c r="X11990" s="148">
        <v>4</v>
      </c>
      <c r="Y11990" s="148">
        <v>0.69499999999999995</v>
      </c>
    </row>
    <row r="11991" spans="11:25" x14ac:dyDescent="0.25">
      <c r="K11991" s="145" t="s">
        <v>9644</v>
      </c>
      <c r="L11991" s="145">
        <v>59</v>
      </c>
      <c r="M11991" s="145">
        <v>224945</v>
      </c>
      <c r="N11991" s="148">
        <v>0.82699999999999996</v>
      </c>
      <c r="O11991" s="148">
        <v>0.57399999999999995</v>
      </c>
      <c r="P11991" s="148">
        <v>0.26500000000000001</v>
      </c>
      <c r="Q11991" s="148">
        <v>2.2500000000000001E-5</v>
      </c>
      <c r="R11991" s="148">
        <v>6</v>
      </c>
      <c r="S11991" s="148">
        <v>0.13300000000000001</v>
      </c>
      <c r="T11991" s="148">
        <v>-11.3</v>
      </c>
      <c r="U11991" s="148">
        <v>1</v>
      </c>
      <c r="V11991" s="148">
        <v>3.0200000000000001E-2</v>
      </c>
      <c r="W11991" s="148">
        <v>143.80799999999999</v>
      </c>
      <c r="X11991" s="148">
        <v>4</v>
      </c>
      <c r="Y11991" s="148">
        <v>0.39399999999999902</v>
      </c>
    </row>
    <row r="11992" spans="11:25" x14ac:dyDescent="0.25">
      <c r="K11992" s="145" t="s">
        <v>9645</v>
      </c>
      <c r="L11992" s="145">
        <v>54</v>
      </c>
      <c r="M11992" s="145">
        <v>173774</v>
      </c>
      <c r="N11992" s="148">
        <v>0.11699999999999899</v>
      </c>
      <c r="O11992" s="148">
        <v>0.48</v>
      </c>
      <c r="P11992" s="148">
        <v>0.80500000000000005</v>
      </c>
      <c r="Q11992" s="148">
        <v>0</v>
      </c>
      <c r="R11992" s="148">
        <v>8</v>
      </c>
      <c r="S11992" s="148">
        <v>7.9000000000000001E-2</v>
      </c>
      <c r="T11992" s="148">
        <v>-5.4479999999999897</v>
      </c>
      <c r="U11992" s="148">
        <v>1</v>
      </c>
      <c r="V11992" s="148">
        <v>4.5100000000000001E-2</v>
      </c>
      <c r="W11992" s="148">
        <v>169.94900000000001</v>
      </c>
      <c r="X11992" s="148">
        <v>4</v>
      </c>
      <c r="Y11992" s="148">
        <v>0.46700000000000003</v>
      </c>
    </row>
    <row r="11993" spans="11:25" x14ac:dyDescent="0.25">
      <c r="K11993" s="145" t="s">
        <v>9646</v>
      </c>
      <c r="L11993" s="145">
        <v>52</v>
      </c>
      <c r="M11993" s="145">
        <v>206280</v>
      </c>
      <c r="N11993" s="148">
        <v>0.65799999999999903</v>
      </c>
      <c r="O11993" s="148">
        <v>0.58799999999999997</v>
      </c>
      <c r="P11993" s="148">
        <v>0.33</v>
      </c>
      <c r="Q11993" s="148">
        <v>1.15E-6</v>
      </c>
      <c r="R11993" s="148">
        <v>0</v>
      </c>
      <c r="S11993" s="148">
        <v>8.5000000000000006E-2</v>
      </c>
      <c r="T11993" s="148">
        <v>-14.948</v>
      </c>
      <c r="U11993" s="148">
        <v>0</v>
      </c>
      <c r="V11993" s="148">
        <v>9.3399999999999997E-2</v>
      </c>
      <c r="W11993" s="148">
        <v>99.967999999999904</v>
      </c>
      <c r="X11993" s="148">
        <v>4</v>
      </c>
      <c r="Y11993" s="148">
        <v>0.23100000000000001</v>
      </c>
    </row>
    <row r="11994" spans="11:25" x14ac:dyDescent="0.25">
      <c r="K11994" s="145" t="s">
        <v>9647</v>
      </c>
      <c r="L11994" s="145">
        <v>55</v>
      </c>
      <c r="M11994" s="145">
        <v>222733</v>
      </c>
      <c r="N11994" s="148">
        <v>0.316</v>
      </c>
      <c r="O11994" s="148">
        <v>0.435</v>
      </c>
      <c r="P11994" s="148">
        <v>0.41099999999999998</v>
      </c>
      <c r="Q11994" s="148">
        <v>1.15E-5</v>
      </c>
      <c r="R11994" s="148">
        <v>7</v>
      </c>
      <c r="S11994" s="148">
        <v>0.111</v>
      </c>
      <c r="T11994" s="148">
        <v>-8.4829999999999899</v>
      </c>
      <c r="U11994" s="148">
        <v>1</v>
      </c>
      <c r="V11994" s="148">
        <v>3.8300000000000001E-2</v>
      </c>
      <c r="W11994" s="148">
        <v>189.67699999999999</v>
      </c>
      <c r="X11994" s="148">
        <v>4</v>
      </c>
      <c r="Y11994" s="148">
        <v>0.17199999999999999</v>
      </c>
    </row>
    <row r="11995" spans="11:25" x14ac:dyDescent="0.25">
      <c r="K11995" s="145" t="s">
        <v>9648</v>
      </c>
      <c r="L11995" s="145">
        <v>21</v>
      </c>
      <c r="M11995" s="145">
        <v>200338</v>
      </c>
      <c r="N11995" s="148">
        <v>0.59499999999999997</v>
      </c>
      <c r="O11995" s="148">
        <v>0.58299999999999996</v>
      </c>
      <c r="P11995" s="148">
        <v>0.54</v>
      </c>
      <c r="Q11995" s="148">
        <v>0</v>
      </c>
      <c r="R11995" s="148">
        <v>1</v>
      </c>
      <c r="S11995" s="148">
        <v>0.104</v>
      </c>
      <c r="T11995" s="148">
        <v>-6.5250000000000004</v>
      </c>
      <c r="U11995" s="148">
        <v>1</v>
      </c>
      <c r="V11995" s="148">
        <v>2.69E-2</v>
      </c>
      <c r="W11995" s="148">
        <v>159.899</v>
      </c>
      <c r="X11995" s="148">
        <v>4</v>
      </c>
      <c r="Y11995" s="148">
        <v>0.64500000000000002</v>
      </c>
    </row>
    <row r="11996" spans="11:25" x14ac:dyDescent="0.25">
      <c r="K11996" s="145" t="s">
        <v>9649</v>
      </c>
      <c r="L11996" s="145">
        <v>72</v>
      </c>
      <c r="M11996" s="145">
        <v>169612</v>
      </c>
      <c r="N11996" s="148">
        <v>0.23</v>
      </c>
      <c r="O11996" s="148">
        <v>0.65099999999999902</v>
      </c>
      <c r="P11996" s="148">
        <v>0.78200000000000003</v>
      </c>
      <c r="Q11996" s="148">
        <v>0</v>
      </c>
      <c r="R11996" s="148">
        <v>1</v>
      </c>
      <c r="S11996" s="148">
        <v>0.13900000000000001</v>
      </c>
      <c r="T11996" s="148">
        <v>-4.6219999999999999</v>
      </c>
      <c r="U11996" s="148">
        <v>1</v>
      </c>
      <c r="V11996" s="148">
        <v>3.0300000000000001E-2</v>
      </c>
      <c r="W11996" s="148">
        <v>94.94</v>
      </c>
      <c r="X11996" s="148">
        <v>4</v>
      </c>
      <c r="Y11996" s="148">
        <v>0.61899999999999999</v>
      </c>
    </row>
    <row r="11997" spans="11:25" x14ac:dyDescent="0.25">
      <c r="K11997" s="145" t="s">
        <v>9650</v>
      </c>
      <c r="L11997" s="145">
        <v>69</v>
      </c>
      <c r="M11997" s="145">
        <v>260862</v>
      </c>
      <c r="N11997" s="148">
        <v>0.67099999999999904</v>
      </c>
      <c r="O11997" s="148">
        <v>0.74199999999999999</v>
      </c>
      <c r="P11997" s="148">
        <v>0.36299999999999999</v>
      </c>
      <c r="Q11997" s="148">
        <v>1.4300000000000001E-6</v>
      </c>
      <c r="R11997" s="148">
        <v>1</v>
      </c>
      <c r="S11997" s="148">
        <v>0.14499999999999999</v>
      </c>
      <c r="T11997" s="148">
        <v>-8.18799999999999</v>
      </c>
      <c r="U11997" s="148">
        <v>1</v>
      </c>
      <c r="V11997" s="148">
        <v>2.8199999999999999E-2</v>
      </c>
      <c r="W11997" s="148">
        <v>130.92099999999999</v>
      </c>
      <c r="X11997" s="148">
        <v>3</v>
      </c>
      <c r="Y11997" s="148">
        <v>0.35099999999999998</v>
      </c>
    </row>
    <row r="11998" spans="11:25" x14ac:dyDescent="0.25">
      <c r="K11998" s="145" t="s">
        <v>9651</v>
      </c>
      <c r="L11998" s="145">
        <v>38</v>
      </c>
      <c r="M11998" s="145">
        <v>157025</v>
      </c>
      <c r="N11998" s="148">
        <v>4.9200000000000001E-2</v>
      </c>
      <c r="O11998" s="148">
        <v>0.505</v>
      </c>
      <c r="P11998" s="148">
        <v>0.57099999999999995</v>
      </c>
      <c r="Q11998" s="148">
        <v>3.8800000000000001E-6</v>
      </c>
      <c r="R11998" s="148">
        <v>7</v>
      </c>
      <c r="S11998" s="148">
        <v>6.0499999999999998E-2</v>
      </c>
      <c r="T11998" s="148">
        <v>-10.782</v>
      </c>
      <c r="U11998" s="148">
        <v>1</v>
      </c>
      <c r="V11998" s="148">
        <v>3.4700000000000002E-2</v>
      </c>
      <c r="W11998" s="148">
        <v>158.47999999999999</v>
      </c>
      <c r="X11998" s="148">
        <v>4</v>
      </c>
      <c r="Y11998" s="148">
        <v>0.52600000000000002</v>
      </c>
    </row>
    <row r="11999" spans="11:25" x14ac:dyDescent="0.25">
      <c r="K11999" s="145" t="s">
        <v>9652</v>
      </c>
      <c r="L11999" s="145">
        <v>45</v>
      </c>
      <c r="M11999" s="145">
        <v>181813</v>
      </c>
      <c r="N11999" s="148">
        <v>0.248</v>
      </c>
      <c r="O11999" s="148">
        <v>0.45</v>
      </c>
      <c r="P11999" s="148">
        <v>0.45100000000000001</v>
      </c>
      <c r="Q11999" s="148">
        <v>4.6899999999999997E-3</v>
      </c>
      <c r="R11999" s="148">
        <v>6</v>
      </c>
      <c r="S11999" s="148">
        <v>0.155</v>
      </c>
      <c r="T11999" s="148">
        <v>-8.4260000000000002</v>
      </c>
      <c r="U11999" s="148">
        <v>0</v>
      </c>
      <c r="V11999" s="148">
        <v>3.1E-2</v>
      </c>
      <c r="W11999" s="148">
        <v>138.27099999999999</v>
      </c>
      <c r="X11999" s="148">
        <v>4</v>
      </c>
      <c r="Y11999" s="148">
        <v>0.17</v>
      </c>
    </row>
    <row r="12000" spans="11:25" x14ac:dyDescent="0.25">
      <c r="K12000" s="145" t="s">
        <v>5423</v>
      </c>
      <c r="L12000" s="145">
        <v>61</v>
      </c>
      <c r="M12000" s="145">
        <v>217226</v>
      </c>
      <c r="N12000" s="148">
        <v>0.41799999999999998</v>
      </c>
      <c r="O12000" s="148">
        <v>0.52200000000000002</v>
      </c>
      <c r="P12000" s="148">
        <v>0.434</v>
      </c>
      <c r="Q12000" s="148">
        <v>0</v>
      </c>
      <c r="R12000" s="148">
        <v>4</v>
      </c>
      <c r="S12000" s="148">
        <v>0.109</v>
      </c>
      <c r="T12000" s="148">
        <v>-7.9770000000000003</v>
      </c>
      <c r="U12000" s="148">
        <v>1</v>
      </c>
      <c r="V12000" s="148">
        <v>3.2099999999999997E-2</v>
      </c>
      <c r="W12000" s="148">
        <v>127.477</v>
      </c>
      <c r="X12000" s="148">
        <v>4</v>
      </c>
      <c r="Y12000" s="148">
        <v>0.17199999999999999</v>
      </c>
    </row>
    <row r="12001" spans="11:25" x14ac:dyDescent="0.25">
      <c r="K12001" s="145" t="s">
        <v>9653</v>
      </c>
      <c r="L12001" s="145">
        <v>58</v>
      </c>
      <c r="M12001" s="145">
        <v>174585</v>
      </c>
      <c r="N12001" s="148">
        <v>7.6200000000000004E-2</v>
      </c>
      <c r="O12001" s="148">
        <v>0.69199999999999995</v>
      </c>
      <c r="P12001" s="148">
        <v>0.70899999999999996</v>
      </c>
      <c r="Q12001" s="148">
        <v>1.64E-6</v>
      </c>
      <c r="R12001" s="148">
        <v>9</v>
      </c>
      <c r="S12001" s="148">
        <v>0.10299999999999999</v>
      </c>
      <c r="T12001" s="148">
        <v>-5.8889999999999896</v>
      </c>
      <c r="U12001" s="148">
        <v>1</v>
      </c>
      <c r="V12001" s="148">
        <v>0.03</v>
      </c>
      <c r="W12001" s="148">
        <v>80.015000000000001</v>
      </c>
      <c r="X12001" s="148">
        <v>4</v>
      </c>
      <c r="Y12001" s="148">
        <v>0.66200000000000003</v>
      </c>
    </row>
    <row r="12002" spans="11:25" x14ac:dyDescent="0.25">
      <c r="K12002" s="145" t="s">
        <v>9654</v>
      </c>
      <c r="L12002" s="145">
        <v>50</v>
      </c>
      <c r="M12002" s="145">
        <v>174253</v>
      </c>
      <c r="N12002" s="148">
        <v>1.89E-2</v>
      </c>
      <c r="O12002" s="148">
        <v>0.63900000000000001</v>
      </c>
      <c r="P12002" s="148">
        <v>0.871</v>
      </c>
      <c r="Q12002" s="148">
        <v>4.6299999999999996E-3</v>
      </c>
      <c r="R12002" s="148">
        <v>9</v>
      </c>
      <c r="S12002" s="148">
        <v>4.3900000000000002E-2</v>
      </c>
      <c r="T12002" s="148">
        <v>-5.774</v>
      </c>
      <c r="U12002" s="148">
        <v>1</v>
      </c>
      <c r="V12002" s="148">
        <v>4.3999999999999997E-2</v>
      </c>
      <c r="W12002" s="148">
        <v>99.075000000000003</v>
      </c>
      <c r="X12002" s="148">
        <v>4</v>
      </c>
      <c r="Y12002" s="148">
        <v>0.81200000000000006</v>
      </c>
    </row>
    <row r="12003" spans="11:25" x14ac:dyDescent="0.25">
      <c r="K12003" s="145" t="s">
        <v>9655</v>
      </c>
      <c r="L12003" s="145">
        <v>29</v>
      </c>
      <c r="M12003" s="145">
        <v>204004</v>
      </c>
      <c r="N12003" s="148">
        <v>0.70099999999999996</v>
      </c>
      <c r="O12003" s="148">
        <v>0.42299999999999999</v>
      </c>
      <c r="P12003" s="148">
        <v>0.39299999999999902</v>
      </c>
      <c r="Q12003" s="148">
        <v>0</v>
      </c>
      <c r="R12003" s="148">
        <v>3</v>
      </c>
      <c r="S12003" s="148">
        <v>0.21099999999999999</v>
      </c>
      <c r="T12003" s="148">
        <v>-5.9089999999999998</v>
      </c>
      <c r="U12003" s="148">
        <v>1</v>
      </c>
      <c r="V12003" s="148">
        <v>2.9100000000000001E-2</v>
      </c>
      <c r="W12003" s="148">
        <v>179.92099999999999</v>
      </c>
      <c r="X12003" s="148">
        <v>4</v>
      </c>
      <c r="Y12003" s="148">
        <v>0.46700000000000003</v>
      </c>
    </row>
    <row r="12004" spans="11:25" x14ac:dyDescent="0.25">
      <c r="K12004" s="145" t="s">
        <v>9656</v>
      </c>
      <c r="L12004" s="145">
        <v>63</v>
      </c>
      <c r="M12004" s="145">
        <v>192680</v>
      </c>
      <c r="N12004" s="148">
        <v>0.104</v>
      </c>
      <c r="O12004" s="148">
        <v>0.61399999999999999</v>
      </c>
      <c r="P12004" s="148">
        <v>0.61399999999999999</v>
      </c>
      <c r="Q12004" s="148">
        <v>3.5899999999999998E-5</v>
      </c>
      <c r="R12004" s="148">
        <v>4</v>
      </c>
      <c r="S12004" s="148">
        <v>0.104</v>
      </c>
      <c r="T12004" s="148">
        <v>-7.4969999999999999</v>
      </c>
      <c r="U12004" s="148">
        <v>0</v>
      </c>
      <c r="V12004" s="148">
        <v>3.1399999999999997E-2</v>
      </c>
      <c r="W12004" s="148">
        <v>146.03</v>
      </c>
      <c r="X12004" s="148">
        <v>4</v>
      </c>
      <c r="Y12004" s="148">
        <v>0.59799999999999998</v>
      </c>
    </row>
    <row r="12005" spans="11:25" x14ac:dyDescent="0.25">
      <c r="K12005" s="145" t="s">
        <v>9657</v>
      </c>
      <c r="L12005" s="145">
        <v>51</v>
      </c>
      <c r="M12005" s="145">
        <v>221706</v>
      </c>
      <c r="N12005" s="148">
        <v>0.57099999999999995</v>
      </c>
      <c r="O12005" s="148">
        <v>0.41599999999999998</v>
      </c>
      <c r="P12005" s="148">
        <v>0.42199999999999999</v>
      </c>
      <c r="Q12005" s="148">
        <v>0</v>
      </c>
      <c r="R12005" s="148">
        <v>6</v>
      </c>
      <c r="S12005" s="148">
        <v>0.161</v>
      </c>
      <c r="T12005" s="148">
        <v>-8.11</v>
      </c>
      <c r="U12005" s="148">
        <v>1</v>
      </c>
      <c r="V12005" s="148">
        <v>2.7900000000000001E-2</v>
      </c>
      <c r="W12005" s="148">
        <v>150.607</v>
      </c>
      <c r="X12005" s="148">
        <v>3</v>
      </c>
      <c r="Y12005" s="148">
        <v>0.70299999999999996</v>
      </c>
    </row>
    <row r="12006" spans="11:25" x14ac:dyDescent="0.25">
      <c r="K12006" s="145" t="s">
        <v>7475</v>
      </c>
      <c r="L12006" s="145">
        <v>76</v>
      </c>
      <c r="M12006" s="145">
        <v>198440</v>
      </c>
      <c r="N12006" s="148">
        <v>0.749</v>
      </c>
      <c r="O12006" s="148">
        <v>0.65500000000000003</v>
      </c>
      <c r="P12006" s="148">
        <v>0.56000000000000005</v>
      </c>
      <c r="Q12006" s="148">
        <v>0</v>
      </c>
      <c r="R12006" s="148">
        <v>9</v>
      </c>
      <c r="S12006" s="148">
        <v>0.115</v>
      </c>
      <c r="T12006" s="148">
        <v>-6.8570000000000002</v>
      </c>
      <c r="U12006" s="148">
        <v>1</v>
      </c>
      <c r="V12006" s="148">
        <v>4.8599999999999997E-2</v>
      </c>
      <c r="W12006" s="148">
        <v>140.97499999999999</v>
      </c>
      <c r="X12006" s="148">
        <v>4</v>
      </c>
      <c r="Y12006" s="148">
        <v>0.59899999999999998</v>
      </c>
    </row>
    <row r="12007" spans="11:25" x14ac:dyDescent="0.25">
      <c r="K12007" s="145" t="s">
        <v>9658</v>
      </c>
      <c r="L12007" s="145">
        <v>54</v>
      </c>
      <c r="M12007" s="145">
        <v>224987</v>
      </c>
      <c r="N12007" s="148">
        <v>0.61899999999999999</v>
      </c>
      <c r="O12007" s="148">
        <v>0.7</v>
      </c>
      <c r="P12007" s="148">
        <v>0.63300000000000001</v>
      </c>
      <c r="Q12007" s="148">
        <v>0</v>
      </c>
      <c r="R12007" s="148">
        <v>7</v>
      </c>
      <c r="S12007" s="148">
        <v>0.33899999999999902</v>
      </c>
      <c r="T12007" s="148">
        <v>-7.6349999999999998</v>
      </c>
      <c r="U12007" s="148">
        <v>0</v>
      </c>
      <c r="V12007" s="148">
        <v>3.3399999999999999E-2</v>
      </c>
      <c r="W12007" s="148">
        <v>142.01499999999999</v>
      </c>
      <c r="X12007" s="148">
        <v>4</v>
      </c>
      <c r="Y12007" s="148">
        <v>0.50600000000000001</v>
      </c>
    </row>
    <row r="12008" spans="11:25" x14ac:dyDescent="0.25">
      <c r="K12008" s="145" t="s">
        <v>5476</v>
      </c>
      <c r="L12008" s="145">
        <v>68</v>
      </c>
      <c r="M12008" s="145">
        <v>194480</v>
      </c>
      <c r="N12008" s="148">
        <v>3.2199999999999999E-2</v>
      </c>
      <c r="O12008" s="148">
        <v>0.59499999999999997</v>
      </c>
      <c r="P12008" s="148">
        <v>0.54200000000000004</v>
      </c>
      <c r="Q12008" s="148">
        <v>0</v>
      </c>
      <c r="R12008" s="148">
        <v>0</v>
      </c>
      <c r="S12008" s="148">
        <v>0.106</v>
      </c>
      <c r="T12008" s="148">
        <v>-6.4429999999999996</v>
      </c>
      <c r="U12008" s="148">
        <v>1</v>
      </c>
      <c r="V12008" s="148">
        <v>2.87E-2</v>
      </c>
      <c r="W12008" s="148">
        <v>130.05000000000001</v>
      </c>
      <c r="X12008" s="148">
        <v>4</v>
      </c>
      <c r="Y12008" s="148">
        <v>0.217</v>
      </c>
    </row>
    <row r="12009" spans="11:25" x14ac:dyDescent="0.25">
      <c r="K12009" s="145" t="s">
        <v>9659</v>
      </c>
      <c r="L12009" s="145">
        <v>55</v>
      </c>
      <c r="M12009" s="145">
        <v>174576</v>
      </c>
      <c r="N12009" s="148">
        <v>0.433</v>
      </c>
      <c r="O12009" s="148">
        <v>0.71699999999999997</v>
      </c>
      <c r="P12009" s="148">
        <v>0.45899999999999902</v>
      </c>
      <c r="Q12009" s="148">
        <v>1.8899999999999999E-5</v>
      </c>
      <c r="R12009" s="148">
        <v>9</v>
      </c>
      <c r="S12009" s="148">
        <v>0.109</v>
      </c>
      <c r="T12009" s="148">
        <v>-6.0750000000000002</v>
      </c>
      <c r="U12009" s="148">
        <v>1</v>
      </c>
      <c r="V12009" s="148">
        <v>4.1200000000000001E-2</v>
      </c>
      <c r="W12009" s="148">
        <v>100.011</v>
      </c>
      <c r="X12009" s="148">
        <v>4</v>
      </c>
      <c r="Y12009" s="148">
        <v>0.57499999999999996</v>
      </c>
    </row>
    <row r="12010" spans="11:25" x14ac:dyDescent="0.25">
      <c r="K12010" s="145" t="s">
        <v>4556</v>
      </c>
      <c r="L12010" s="145">
        <v>58</v>
      </c>
      <c r="M12010" s="145">
        <v>181560</v>
      </c>
      <c r="N12010" s="148">
        <v>0.83399999999999996</v>
      </c>
      <c r="O12010" s="148">
        <v>0.44500000000000001</v>
      </c>
      <c r="P12010" s="148">
        <v>0.22699999999999901</v>
      </c>
      <c r="Q12010" s="148">
        <v>0</v>
      </c>
      <c r="R12010" s="148">
        <v>2</v>
      </c>
      <c r="S12010" s="148">
        <v>0.115</v>
      </c>
      <c r="T12010" s="148">
        <v>-11.068</v>
      </c>
      <c r="U12010" s="148">
        <v>1</v>
      </c>
      <c r="V12010" s="148">
        <v>3.2800000000000003E-2</v>
      </c>
      <c r="W12010" s="148">
        <v>91.426000000000002</v>
      </c>
      <c r="X12010" s="148">
        <v>4</v>
      </c>
      <c r="Y12010" s="148">
        <v>0.19500000000000001</v>
      </c>
    </row>
    <row r="12011" spans="11:25" x14ac:dyDescent="0.25">
      <c r="K12011" s="145" t="s">
        <v>9660</v>
      </c>
      <c r="L12011" s="145">
        <v>51</v>
      </c>
      <c r="M12011" s="145">
        <v>176354</v>
      </c>
      <c r="N12011" s="148">
        <v>0.28100000000000003</v>
      </c>
      <c r="O12011" s="148">
        <v>0.38400000000000001</v>
      </c>
      <c r="P12011" s="148">
        <v>0.54500000000000004</v>
      </c>
      <c r="Q12011" s="148">
        <v>0</v>
      </c>
      <c r="R12011" s="148">
        <v>3</v>
      </c>
      <c r="S12011" s="148">
        <v>0.14899999999999999</v>
      </c>
      <c r="T12011" s="148">
        <v>-7.1879999999999997</v>
      </c>
      <c r="U12011" s="148">
        <v>1</v>
      </c>
      <c r="V12011" s="148">
        <v>3.5099999999999999E-2</v>
      </c>
      <c r="W12011" s="148">
        <v>168.10599999999999</v>
      </c>
      <c r="X12011" s="148">
        <v>4</v>
      </c>
      <c r="Y12011" s="148">
        <v>0.17899999999999999</v>
      </c>
    </row>
    <row r="12012" spans="11:25" x14ac:dyDescent="0.25">
      <c r="K12012" s="145" t="s">
        <v>5921</v>
      </c>
      <c r="L12012" s="145">
        <v>73</v>
      </c>
      <c r="M12012" s="145">
        <v>216533</v>
      </c>
      <c r="N12012" s="148">
        <v>1.44E-2</v>
      </c>
      <c r="O12012" s="148">
        <v>0.51700000000000002</v>
      </c>
      <c r="P12012" s="148">
        <v>0.77599999999999902</v>
      </c>
      <c r="Q12012" s="148">
        <v>0</v>
      </c>
      <c r="R12012" s="148">
        <v>11</v>
      </c>
      <c r="S12012" s="148">
        <v>0.113</v>
      </c>
      <c r="T12012" s="148">
        <v>-5.2709999999999999</v>
      </c>
      <c r="U12012" s="148">
        <v>1</v>
      </c>
      <c r="V12012" s="148">
        <v>3.6200000000000003E-2</v>
      </c>
      <c r="W12012" s="148">
        <v>96.001999999999995</v>
      </c>
      <c r="X12012" s="148">
        <v>4</v>
      </c>
      <c r="Y12012" s="148">
        <v>0.44799999999999901</v>
      </c>
    </row>
    <row r="12013" spans="11:25" x14ac:dyDescent="0.25">
      <c r="K12013" s="145" t="s">
        <v>9661</v>
      </c>
      <c r="L12013" s="145">
        <v>41</v>
      </c>
      <c r="M12013" s="145">
        <v>186592</v>
      </c>
      <c r="N12013" s="148">
        <v>0.30399999999999999</v>
      </c>
      <c r="O12013" s="148">
        <v>0.70399999999999996</v>
      </c>
      <c r="P12013" s="148">
        <v>0.45299999999999901</v>
      </c>
      <c r="Q12013" s="148">
        <v>0</v>
      </c>
      <c r="R12013" s="148">
        <v>10</v>
      </c>
      <c r="S12013" s="148">
        <v>0.26</v>
      </c>
      <c r="T12013" s="148">
        <v>-7.4979999999999896</v>
      </c>
      <c r="U12013" s="148">
        <v>1</v>
      </c>
      <c r="V12013" s="148">
        <v>0.03</v>
      </c>
      <c r="W12013" s="148">
        <v>91.997999999999905</v>
      </c>
      <c r="X12013" s="148">
        <v>4</v>
      </c>
      <c r="Y12013" s="148">
        <v>0.42799999999999999</v>
      </c>
    </row>
    <row r="12014" spans="11:25" x14ac:dyDescent="0.25">
      <c r="K12014" s="145" t="s">
        <v>9662</v>
      </c>
      <c r="L12014" s="145">
        <v>50</v>
      </c>
      <c r="M12014" s="145">
        <v>182469</v>
      </c>
      <c r="N12014" s="148">
        <v>0.108</v>
      </c>
      <c r="O12014" s="148">
        <v>0.60099999999999998</v>
      </c>
      <c r="P12014" s="148">
        <v>0.55100000000000005</v>
      </c>
      <c r="Q12014" s="148">
        <v>0</v>
      </c>
      <c r="R12014" s="148">
        <v>8</v>
      </c>
      <c r="S12014" s="148">
        <v>0.221</v>
      </c>
      <c r="T12014" s="148">
        <v>-10.755999999999901</v>
      </c>
      <c r="U12014" s="148">
        <v>0</v>
      </c>
      <c r="V12014" s="148">
        <v>7.9899999999999999E-2</v>
      </c>
      <c r="W12014" s="148">
        <v>119.824</v>
      </c>
      <c r="X12014" s="148">
        <v>4</v>
      </c>
      <c r="Y12014" s="148">
        <v>0.31900000000000001</v>
      </c>
    </row>
    <row r="12015" spans="11:25" x14ac:dyDescent="0.25">
      <c r="K12015" s="145" t="s">
        <v>9663</v>
      </c>
      <c r="L12015" s="145">
        <v>73</v>
      </c>
      <c r="M12015" s="145">
        <v>205323</v>
      </c>
      <c r="N12015" s="148">
        <v>0.41699999999999998</v>
      </c>
      <c r="O12015" s="148">
        <v>0.7</v>
      </c>
      <c r="P12015" s="148">
        <v>0.49199999999999999</v>
      </c>
      <c r="Q12015" s="148">
        <v>0</v>
      </c>
      <c r="R12015" s="148">
        <v>8</v>
      </c>
      <c r="S12015" s="148">
        <v>0.13200000000000001</v>
      </c>
      <c r="T12015" s="148">
        <v>-8.84</v>
      </c>
      <c r="U12015" s="148">
        <v>1</v>
      </c>
      <c r="V12015" s="148">
        <v>3.0700000000000002E-2</v>
      </c>
      <c r="W12015" s="148">
        <v>97.001000000000005</v>
      </c>
      <c r="X12015" s="148">
        <v>4</v>
      </c>
      <c r="Y12015" s="148">
        <v>0.44900000000000001</v>
      </c>
    </row>
    <row r="12016" spans="11:25" x14ac:dyDescent="0.25">
      <c r="K12016" s="145" t="s">
        <v>9664</v>
      </c>
      <c r="L12016" s="145">
        <v>47</v>
      </c>
      <c r="M12016" s="145">
        <v>206026</v>
      </c>
      <c r="N12016" s="148">
        <v>0.315</v>
      </c>
      <c r="O12016" s="148">
        <v>0.27500000000000002</v>
      </c>
      <c r="P12016" s="148">
        <v>0.59399999999999997</v>
      </c>
      <c r="Q12016" s="148">
        <v>0</v>
      </c>
      <c r="R12016" s="148">
        <v>6</v>
      </c>
      <c r="S12016" s="148">
        <v>0.156</v>
      </c>
      <c r="T12016" s="148">
        <v>-5.27</v>
      </c>
      <c r="U12016" s="148">
        <v>1</v>
      </c>
      <c r="V12016" s="148">
        <v>3.3500000000000002E-2</v>
      </c>
      <c r="W12016" s="148">
        <v>149.69799999999901</v>
      </c>
      <c r="X12016" s="148">
        <v>4</v>
      </c>
      <c r="Y12016" s="148">
        <v>0.54899999999999904</v>
      </c>
    </row>
    <row r="12017" spans="11:25" x14ac:dyDescent="0.25">
      <c r="K12017" s="145" t="s">
        <v>9665</v>
      </c>
      <c r="L12017" s="145">
        <v>46</v>
      </c>
      <c r="M12017" s="145">
        <v>218768</v>
      </c>
      <c r="N12017" s="148">
        <v>0.13600000000000001</v>
      </c>
      <c r="O12017" s="148">
        <v>0.58899999999999997</v>
      </c>
      <c r="P12017" s="148">
        <v>0.79</v>
      </c>
      <c r="Q12017" s="148">
        <v>0</v>
      </c>
      <c r="R12017" s="148">
        <v>4</v>
      </c>
      <c r="S12017" s="148">
        <v>0.45500000000000002</v>
      </c>
      <c r="T12017" s="148">
        <v>-5.0339999999999998</v>
      </c>
      <c r="U12017" s="148">
        <v>0</v>
      </c>
      <c r="V12017" s="148">
        <v>4.2999999999999997E-2</v>
      </c>
      <c r="W12017" s="148">
        <v>89.863</v>
      </c>
      <c r="X12017" s="148">
        <v>4</v>
      </c>
      <c r="Y12017" s="148">
        <v>0.69399999999999995</v>
      </c>
    </row>
    <row r="12018" spans="11:25" x14ac:dyDescent="0.25">
      <c r="K12018" s="145" t="s">
        <v>9666</v>
      </c>
      <c r="L12018" s="145">
        <v>53</v>
      </c>
      <c r="M12018" s="145">
        <v>212533</v>
      </c>
      <c r="N12018" s="148">
        <v>0.78200000000000003</v>
      </c>
      <c r="O12018" s="148">
        <v>0.57599999999999996</v>
      </c>
      <c r="P12018" s="148">
        <v>0.47799999999999998</v>
      </c>
      <c r="Q12018" s="148">
        <v>0</v>
      </c>
      <c r="R12018" s="148">
        <v>11</v>
      </c>
      <c r="S12018" s="148">
        <v>0.11899999999999999</v>
      </c>
      <c r="T12018" s="148">
        <v>-6.8979999999999997</v>
      </c>
      <c r="U12018" s="148">
        <v>1</v>
      </c>
      <c r="V12018" s="148">
        <v>3.9699999999999999E-2</v>
      </c>
      <c r="W12018" s="148">
        <v>159.983</v>
      </c>
      <c r="X12018" s="148">
        <v>4</v>
      </c>
      <c r="Y12018" s="148">
        <v>0.873</v>
      </c>
    </row>
    <row r="12019" spans="11:25" x14ac:dyDescent="0.25">
      <c r="K12019" s="145" t="s">
        <v>3343</v>
      </c>
      <c r="L12019" s="145">
        <v>66</v>
      </c>
      <c r="M12019" s="145">
        <v>158053</v>
      </c>
      <c r="N12019" s="148">
        <v>0.54100000000000004</v>
      </c>
      <c r="O12019" s="148">
        <v>0.75700000000000001</v>
      </c>
      <c r="P12019" s="148">
        <v>0.501</v>
      </c>
      <c r="Q12019" s="148">
        <v>0</v>
      </c>
      <c r="R12019" s="148">
        <v>2</v>
      </c>
      <c r="S12019" s="148">
        <v>7.1800000000000003E-2</v>
      </c>
      <c r="T12019" s="148">
        <v>-5.593</v>
      </c>
      <c r="U12019" s="148">
        <v>1</v>
      </c>
      <c r="V12019" s="148">
        <v>4.6600000000000003E-2</v>
      </c>
      <c r="W12019" s="148">
        <v>89.930999999999997</v>
      </c>
      <c r="X12019" s="148">
        <v>4</v>
      </c>
      <c r="Y12019" s="148">
        <v>0.91</v>
      </c>
    </row>
    <row r="12020" spans="11:25" x14ac:dyDescent="0.25">
      <c r="K12020" s="145" t="s">
        <v>4078</v>
      </c>
      <c r="L12020" s="145">
        <v>78</v>
      </c>
      <c r="M12020" s="145">
        <v>199931</v>
      </c>
      <c r="N12020" s="148">
        <v>0.97899999999999998</v>
      </c>
      <c r="O12020" s="148">
        <v>0.498</v>
      </c>
      <c r="P12020" s="148">
        <v>0.104</v>
      </c>
      <c r="Q12020" s="148">
        <v>7.8599999999999905E-5</v>
      </c>
      <c r="R12020" s="148">
        <v>1</v>
      </c>
      <c r="S12020" s="148">
        <v>8.9499999999999996E-2</v>
      </c>
      <c r="T12020" s="148">
        <v>-14.08</v>
      </c>
      <c r="U12020" s="148">
        <v>0</v>
      </c>
      <c r="V12020" s="148">
        <v>6.2100000000000002E-2</v>
      </c>
      <c r="W12020" s="148">
        <v>124.001</v>
      </c>
      <c r="X12020" s="148">
        <v>3</v>
      </c>
      <c r="Y12020" s="148">
        <v>0.20499999999999999</v>
      </c>
    </row>
    <row r="12021" spans="11:25" x14ac:dyDescent="0.25">
      <c r="K12021" s="145" t="s">
        <v>512</v>
      </c>
      <c r="L12021" s="145">
        <v>27</v>
      </c>
      <c r="M12021" s="145">
        <v>270413</v>
      </c>
      <c r="N12021" s="148">
        <v>0.55200000000000005</v>
      </c>
      <c r="O12021" s="148">
        <v>0.48699999999999999</v>
      </c>
      <c r="P12021" s="148">
        <v>0.45799999999999902</v>
      </c>
      <c r="Q12021" s="148">
        <v>2.5700000000000001E-2</v>
      </c>
      <c r="R12021" s="148">
        <v>4</v>
      </c>
      <c r="S12021" s="148">
        <v>0.11699999999999899</v>
      </c>
      <c r="T12021" s="148">
        <v>-7.7610000000000001</v>
      </c>
      <c r="U12021" s="148">
        <v>0</v>
      </c>
      <c r="V12021" s="148">
        <v>3.7100000000000001E-2</v>
      </c>
      <c r="W12021" s="148">
        <v>115.988999999999</v>
      </c>
      <c r="X12021" s="148">
        <v>4</v>
      </c>
      <c r="Y12021" s="148">
        <v>0.20699999999999999</v>
      </c>
    </row>
    <row r="12022" spans="11:25" x14ac:dyDescent="0.25">
      <c r="K12022" s="145" t="s">
        <v>9667</v>
      </c>
      <c r="L12022" s="145">
        <v>62</v>
      </c>
      <c r="M12022" s="145">
        <v>167106</v>
      </c>
      <c r="N12022" s="148">
        <v>3.6600000000000001E-2</v>
      </c>
      <c r="O12022" s="148">
        <v>0.63700000000000001</v>
      </c>
      <c r="P12022" s="148">
        <v>0.85599999999999998</v>
      </c>
      <c r="Q12022" s="148">
        <v>3.0800000000000001E-2</v>
      </c>
      <c r="R12022" s="148">
        <v>1</v>
      </c>
      <c r="S12022" s="148">
        <v>8.09E-2</v>
      </c>
      <c r="T12022" s="148">
        <v>-5.649</v>
      </c>
      <c r="U12022" s="148">
        <v>1</v>
      </c>
      <c r="V12022" s="148">
        <v>3.3700000000000001E-2</v>
      </c>
      <c r="W12022" s="148">
        <v>160.06799999999899</v>
      </c>
      <c r="X12022" s="148">
        <v>4</v>
      </c>
      <c r="Y12022" s="148">
        <v>0.28499999999999998</v>
      </c>
    </row>
    <row r="12023" spans="11:25" x14ac:dyDescent="0.25">
      <c r="K12023" s="145" t="s">
        <v>6472</v>
      </c>
      <c r="L12023" s="145">
        <v>62</v>
      </c>
      <c r="M12023" s="145">
        <v>190931</v>
      </c>
      <c r="N12023" s="148">
        <v>0.42299999999999999</v>
      </c>
      <c r="O12023" s="148">
        <v>0.66500000000000004</v>
      </c>
      <c r="P12023" s="148">
        <v>0.69899999999999995</v>
      </c>
      <c r="Q12023" s="148">
        <v>0</v>
      </c>
      <c r="R12023" s="148">
        <v>11</v>
      </c>
      <c r="S12023" s="148">
        <v>9.69E-2</v>
      </c>
      <c r="T12023" s="148">
        <v>-5.2649999999999997</v>
      </c>
      <c r="U12023" s="148">
        <v>1</v>
      </c>
      <c r="V12023" s="148">
        <v>5.7799999999999997E-2</v>
      </c>
      <c r="W12023" s="148">
        <v>124.896</v>
      </c>
      <c r="X12023" s="148">
        <v>4</v>
      </c>
      <c r="Y12023" s="148">
        <v>0.58499999999999996</v>
      </c>
    </row>
    <row r="12024" spans="11:25" x14ac:dyDescent="0.25">
      <c r="K12024" s="145" t="s">
        <v>6738</v>
      </c>
      <c r="L12024" s="145">
        <v>77</v>
      </c>
      <c r="M12024" s="145">
        <v>142320</v>
      </c>
      <c r="N12024" s="148">
        <v>4.8399999999999999E-2</v>
      </c>
      <c r="O12024" s="148">
        <v>0.65599999999999903</v>
      </c>
      <c r="P12024" s="148">
        <v>0.54200000000000004</v>
      </c>
      <c r="Q12024" s="148">
        <v>0</v>
      </c>
      <c r="R12024" s="148">
        <v>7</v>
      </c>
      <c r="S12024" s="148">
        <v>0.106</v>
      </c>
      <c r="T12024" s="148">
        <v>-7.3579999999999997</v>
      </c>
      <c r="U12024" s="148">
        <v>1</v>
      </c>
      <c r="V12024" s="148">
        <v>0.32299999999999901</v>
      </c>
      <c r="W12024" s="148">
        <v>166.11</v>
      </c>
      <c r="X12024" s="148">
        <v>4</v>
      </c>
      <c r="Y12024" s="148">
        <v>0.55100000000000005</v>
      </c>
    </row>
    <row r="12025" spans="11:25" x14ac:dyDescent="0.25">
      <c r="K12025" s="145" t="s">
        <v>6739</v>
      </c>
      <c r="L12025" s="145">
        <v>55</v>
      </c>
      <c r="M12025" s="145">
        <v>189173</v>
      </c>
      <c r="N12025" s="148">
        <v>6.5799999999999997E-2</v>
      </c>
      <c r="O12025" s="148">
        <v>0.67799999999999905</v>
      </c>
      <c r="P12025" s="148">
        <v>0.72899999999999998</v>
      </c>
      <c r="Q12025" s="148">
        <v>0</v>
      </c>
      <c r="R12025" s="148">
        <v>8</v>
      </c>
      <c r="S12025" s="148">
        <v>0.30299999999999999</v>
      </c>
      <c r="T12025" s="148">
        <v>-4.1879999999999997</v>
      </c>
      <c r="U12025" s="148">
        <v>1</v>
      </c>
      <c r="V12025" s="148">
        <v>0.13699999999999901</v>
      </c>
      <c r="W12025" s="148">
        <v>99.894999999999996</v>
      </c>
      <c r="X12025" s="148">
        <v>4</v>
      </c>
      <c r="Y12025" s="148">
        <v>0.64300000000000002</v>
      </c>
    </row>
    <row r="12026" spans="11:25" x14ac:dyDescent="0.25">
      <c r="K12026" s="145" t="s">
        <v>5911</v>
      </c>
      <c r="L12026" s="145">
        <v>32</v>
      </c>
      <c r="M12026" s="145">
        <v>206210</v>
      </c>
      <c r="N12026" s="148">
        <v>1.7500000000000002E-2</v>
      </c>
      <c r="O12026" s="148">
        <v>0.34100000000000003</v>
      </c>
      <c r="P12026" s="148">
        <v>0.51300000000000001</v>
      </c>
      <c r="Q12026" s="148">
        <v>3.8500000000000001E-5</v>
      </c>
      <c r="R12026" s="148">
        <v>6</v>
      </c>
      <c r="S12026" s="148">
        <v>0.65200000000000002</v>
      </c>
      <c r="T12026" s="148">
        <v>-6.9320000000000004</v>
      </c>
      <c r="U12026" s="148">
        <v>1</v>
      </c>
      <c r="V12026" s="148">
        <v>3.2899999999999999E-2</v>
      </c>
      <c r="W12026" s="148">
        <v>65.905000000000001</v>
      </c>
      <c r="X12026" s="148">
        <v>4</v>
      </c>
      <c r="Y12026" s="148">
        <v>0.33600000000000002</v>
      </c>
    </row>
    <row r="12027" spans="11:25" x14ac:dyDescent="0.25">
      <c r="K12027" s="145" t="s">
        <v>5916</v>
      </c>
      <c r="L12027" s="145">
        <v>40</v>
      </c>
      <c r="M12027" s="145">
        <v>177666</v>
      </c>
      <c r="N12027" s="148">
        <v>0.223</v>
      </c>
      <c r="O12027" s="148">
        <v>0.81499999999999995</v>
      </c>
      <c r="P12027" s="148">
        <v>0.51800000000000002</v>
      </c>
      <c r="Q12027" s="148">
        <v>0</v>
      </c>
      <c r="R12027" s="148">
        <v>7</v>
      </c>
      <c r="S12027" s="148">
        <v>0.104</v>
      </c>
      <c r="T12027" s="148">
        <v>-6.5939999999999896</v>
      </c>
      <c r="U12027" s="148">
        <v>0</v>
      </c>
      <c r="V12027" s="148">
        <v>8.9700000000000002E-2</v>
      </c>
      <c r="W12027" s="148">
        <v>151.89099999999999</v>
      </c>
      <c r="X12027" s="148">
        <v>4</v>
      </c>
      <c r="Y12027" s="148">
        <v>0.877</v>
      </c>
    </row>
    <row r="12028" spans="11:25" x14ac:dyDescent="0.25">
      <c r="K12028" s="145" t="s">
        <v>9668</v>
      </c>
      <c r="L12028" s="145">
        <v>19</v>
      </c>
      <c r="M12028" s="145">
        <v>218116</v>
      </c>
      <c r="N12028" s="148">
        <v>0.218</v>
      </c>
      <c r="O12028" s="148">
        <v>0.68500000000000005</v>
      </c>
      <c r="P12028" s="148">
        <v>0.65</v>
      </c>
      <c r="Q12028" s="148">
        <v>3.7299999999999999E-5</v>
      </c>
      <c r="R12028" s="148">
        <v>2</v>
      </c>
      <c r="S12028" s="148">
        <v>7.5800000000000006E-2</v>
      </c>
      <c r="T12028" s="148">
        <v>-5.8789999999999996</v>
      </c>
      <c r="U12028" s="148">
        <v>1</v>
      </c>
      <c r="V12028" s="148">
        <v>4.0999999999999898E-2</v>
      </c>
      <c r="W12028" s="148">
        <v>82.01</v>
      </c>
      <c r="X12028" s="148">
        <v>4</v>
      </c>
      <c r="Y12028" s="148">
        <v>0.57499999999999996</v>
      </c>
    </row>
    <row r="12029" spans="11:25" x14ac:dyDescent="0.25">
      <c r="K12029" s="145" t="s">
        <v>4408</v>
      </c>
      <c r="L12029" s="145">
        <v>44</v>
      </c>
      <c r="M12029" s="145">
        <v>273666</v>
      </c>
      <c r="N12029" s="148">
        <v>0.36099999999999999</v>
      </c>
      <c r="O12029" s="148">
        <v>0.61199999999999999</v>
      </c>
      <c r="P12029" s="148">
        <v>0.54</v>
      </c>
      <c r="Q12029" s="148">
        <v>5.8200000000000002E-6</v>
      </c>
      <c r="R12029" s="148">
        <v>8</v>
      </c>
      <c r="S12029" s="148">
        <v>0.10199999999999999</v>
      </c>
      <c r="T12029" s="148">
        <v>-5.8860000000000001</v>
      </c>
      <c r="U12029" s="148">
        <v>1</v>
      </c>
      <c r="V12029" s="148">
        <v>3.3799999999999997E-2</v>
      </c>
      <c r="W12029" s="148">
        <v>121.952</v>
      </c>
      <c r="X12029" s="148">
        <v>4</v>
      </c>
      <c r="Y12029" s="148">
        <v>0.19699999999999901</v>
      </c>
    </row>
    <row r="12030" spans="11:25" x14ac:dyDescent="0.25">
      <c r="K12030" s="145" t="s">
        <v>5924</v>
      </c>
      <c r="L12030" s="145">
        <v>20</v>
      </c>
      <c r="M12030" s="145">
        <v>192053</v>
      </c>
      <c r="N12030" s="148">
        <v>0.4</v>
      </c>
      <c r="O12030" s="148">
        <v>0.63400000000000001</v>
      </c>
      <c r="P12030" s="148">
        <v>0.51600000000000001</v>
      </c>
      <c r="Q12030" s="148">
        <v>0</v>
      </c>
      <c r="R12030" s="148">
        <v>8</v>
      </c>
      <c r="S12030" s="148">
        <v>0.14199999999999999</v>
      </c>
      <c r="T12030" s="148">
        <v>-6.05</v>
      </c>
      <c r="U12030" s="148">
        <v>1</v>
      </c>
      <c r="V12030" s="148">
        <v>3.73E-2</v>
      </c>
      <c r="W12030" s="148">
        <v>153.83099999999999</v>
      </c>
      <c r="X12030" s="148">
        <v>4</v>
      </c>
      <c r="Y12030" s="148">
        <v>0.76900000000000002</v>
      </c>
    </row>
    <row r="12031" spans="11:25" x14ac:dyDescent="0.25">
      <c r="K12031" s="145" t="s">
        <v>5919</v>
      </c>
      <c r="L12031" s="145">
        <v>57</v>
      </c>
      <c r="M12031" s="145">
        <v>248335</v>
      </c>
      <c r="N12031" s="148">
        <v>3.4099999999999999E-4</v>
      </c>
      <c r="O12031" s="148">
        <v>0.61899999999999999</v>
      </c>
      <c r="P12031" s="148">
        <v>0.82099999999999995</v>
      </c>
      <c r="Q12031" s="148">
        <v>4.0299999999999997E-5</v>
      </c>
      <c r="R12031" s="148">
        <v>1</v>
      </c>
      <c r="S12031" s="148">
        <v>6.4799999999999996E-2</v>
      </c>
      <c r="T12031" s="148">
        <v>-5.31</v>
      </c>
      <c r="U12031" s="148">
        <v>1</v>
      </c>
      <c r="V12031" s="148">
        <v>3.0099999999999998E-2</v>
      </c>
      <c r="W12031" s="148">
        <v>121.223</v>
      </c>
      <c r="X12031" s="148">
        <v>4</v>
      </c>
      <c r="Y12031" s="148">
        <v>0.56100000000000005</v>
      </c>
    </row>
    <row r="12032" spans="11:25" x14ac:dyDescent="0.25">
      <c r="K12032" s="145" t="s">
        <v>3346</v>
      </c>
      <c r="L12032" s="145">
        <v>34</v>
      </c>
      <c r="M12032" s="145">
        <v>230439</v>
      </c>
      <c r="N12032" s="148">
        <v>0.16200000000000001</v>
      </c>
      <c r="O12032" s="148">
        <v>0.71</v>
      </c>
      <c r="P12032" s="148">
        <v>0.81399999999999995</v>
      </c>
      <c r="Q12032" s="148">
        <v>0</v>
      </c>
      <c r="R12032" s="148">
        <v>10</v>
      </c>
      <c r="S12032" s="148">
        <v>0.16</v>
      </c>
      <c r="T12032" s="148">
        <v>-4.5750000000000002</v>
      </c>
      <c r="U12032" s="148">
        <v>1</v>
      </c>
      <c r="V12032" s="148">
        <v>5.6099999999999997E-2</v>
      </c>
      <c r="W12032" s="148">
        <v>155.02000000000001</v>
      </c>
      <c r="X12032" s="148">
        <v>4</v>
      </c>
      <c r="Y12032" s="148">
        <v>0.71399999999999997</v>
      </c>
    </row>
    <row r="12033" spans="11:25" x14ac:dyDescent="0.25">
      <c r="K12033" s="145" t="s">
        <v>6468</v>
      </c>
      <c r="L12033" s="145">
        <v>41</v>
      </c>
      <c r="M12033" s="145">
        <v>189493</v>
      </c>
      <c r="N12033" s="148">
        <v>9.98E-2</v>
      </c>
      <c r="O12033" s="148">
        <v>0.69399999999999995</v>
      </c>
      <c r="P12033" s="148">
        <v>0.63</v>
      </c>
      <c r="Q12033" s="148">
        <v>6.3499999999999896E-4</v>
      </c>
      <c r="R12033" s="148">
        <v>7</v>
      </c>
      <c r="S12033" s="148">
        <v>0.12</v>
      </c>
      <c r="T12033" s="148">
        <v>-6.84</v>
      </c>
      <c r="U12033" s="148">
        <v>0</v>
      </c>
      <c r="V12033" s="148">
        <v>0.16200000000000001</v>
      </c>
      <c r="W12033" s="148">
        <v>90.045000000000002</v>
      </c>
      <c r="X12033" s="148">
        <v>4</v>
      </c>
      <c r="Y12033" s="148">
        <v>0.34100000000000003</v>
      </c>
    </row>
    <row r="12034" spans="11:25" x14ac:dyDescent="0.25">
      <c r="K12034" s="145" t="s">
        <v>4494</v>
      </c>
      <c r="L12034" s="145">
        <v>57</v>
      </c>
      <c r="M12034" s="145">
        <v>206960</v>
      </c>
      <c r="N12034" s="148">
        <v>5.5800000000000002E-2</v>
      </c>
      <c r="O12034" s="148">
        <v>0.41199999999999998</v>
      </c>
      <c r="P12034" s="148">
        <v>0.83899999999999997</v>
      </c>
      <c r="Q12034" s="148">
        <v>0</v>
      </c>
      <c r="R12034" s="148">
        <v>9</v>
      </c>
      <c r="S12034" s="148">
        <v>0.11599999999999901</v>
      </c>
      <c r="T12034" s="148">
        <v>-4.2219999999999898</v>
      </c>
      <c r="U12034" s="148">
        <v>0</v>
      </c>
      <c r="V12034" s="148">
        <v>0.11799999999999999</v>
      </c>
      <c r="W12034" s="148">
        <v>116.854</v>
      </c>
      <c r="X12034" s="148">
        <v>4</v>
      </c>
      <c r="Y12034" s="148">
        <v>0.52300000000000002</v>
      </c>
    </row>
    <row r="12035" spans="11:25" x14ac:dyDescent="0.25">
      <c r="K12035" s="145" t="s">
        <v>4071</v>
      </c>
      <c r="L12035" s="145">
        <v>34</v>
      </c>
      <c r="M12035" s="145">
        <v>247504</v>
      </c>
      <c r="N12035" s="148">
        <v>7.3099999999999997E-3</v>
      </c>
      <c r="O12035" s="148">
        <v>0.50700000000000001</v>
      </c>
      <c r="P12035" s="148">
        <v>0.88700000000000001</v>
      </c>
      <c r="Q12035" s="148">
        <v>0</v>
      </c>
      <c r="R12035" s="148">
        <v>5</v>
      </c>
      <c r="S12035" s="148">
        <v>0.56200000000000006</v>
      </c>
      <c r="T12035" s="148">
        <v>-4.0839999999999996</v>
      </c>
      <c r="U12035" s="148">
        <v>0</v>
      </c>
      <c r="V12035" s="148">
        <v>0.14099999999999999</v>
      </c>
      <c r="W12035" s="148">
        <v>128.01499999999999</v>
      </c>
      <c r="X12035" s="148">
        <v>4</v>
      </c>
      <c r="Y12035" s="148">
        <v>0.33600000000000002</v>
      </c>
    </row>
    <row r="12036" spans="11:25" x14ac:dyDescent="0.25">
      <c r="K12036" s="145" t="s">
        <v>9669</v>
      </c>
      <c r="L12036" s="145">
        <v>58</v>
      </c>
      <c r="M12036" s="145">
        <v>173867</v>
      </c>
      <c r="N12036" s="148">
        <v>0.38299999999999901</v>
      </c>
      <c r="O12036" s="148">
        <v>0.66599999999999904</v>
      </c>
      <c r="P12036" s="148">
        <v>0.42599999999999999</v>
      </c>
      <c r="Q12036" s="148">
        <v>1.56E-5</v>
      </c>
      <c r="R12036" s="148">
        <v>7</v>
      </c>
      <c r="S12036" s="148">
        <v>0.109</v>
      </c>
      <c r="T12036" s="148">
        <v>-9.2279999999999998</v>
      </c>
      <c r="U12036" s="148">
        <v>0</v>
      </c>
      <c r="V12036" s="148">
        <v>0.14699999999999999</v>
      </c>
      <c r="W12036" s="148">
        <v>159.96299999999999</v>
      </c>
      <c r="X12036" s="148">
        <v>4</v>
      </c>
      <c r="Y12036" s="148">
        <v>0.58699999999999997</v>
      </c>
    </row>
    <row r="12037" spans="11:25" x14ac:dyDescent="0.25">
      <c r="K12037" s="145" t="s">
        <v>7515</v>
      </c>
      <c r="L12037" s="145">
        <v>56</v>
      </c>
      <c r="M12037" s="145">
        <v>206807</v>
      </c>
      <c r="N12037" s="148">
        <v>5.6300000000000003E-2</v>
      </c>
      <c r="O12037" s="148">
        <v>0.70199999999999996</v>
      </c>
      <c r="P12037" s="148">
        <v>0.72499999999999998</v>
      </c>
      <c r="Q12037" s="148">
        <v>0</v>
      </c>
      <c r="R12037" s="148">
        <v>9</v>
      </c>
      <c r="S12037" s="148">
        <v>0.89099999999999902</v>
      </c>
      <c r="T12037" s="148">
        <v>-5.1289999999999996</v>
      </c>
      <c r="U12037" s="148">
        <v>1</v>
      </c>
      <c r="V12037" s="148">
        <v>6.7699999999999996E-2</v>
      </c>
      <c r="W12037" s="148">
        <v>131.923</v>
      </c>
      <c r="X12037" s="148">
        <v>4</v>
      </c>
      <c r="Y12037" s="148">
        <v>0.60199999999999998</v>
      </c>
    </row>
    <row r="12038" spans="11:25" x14ac:dyDescent="0.25">
      <c r="K12038" s="145" t="s">
        <v>9670</v>
      </c>
      <c r="L12038" s="145">
        <v>35</v>
      </c>
      <c r="M12038" s="145">
        <v>206320</v>
      </c>
      <c r="N12038" s="148">
        <v>0.253</v>
      </c>
      <c r="O12038" s="148">
        <v>0.77599999999999902</v>
      </c>
      <c r="P12038" s="148">
        <v>0.73399999999999999</v>
      </c>
      <c r="Q12038" s="148">
        <v>3.1199999999999999E-5</v>
      </c>
      <c r="R12038" s="148">
        <v>11</v>
      </c>
      <c r="S12038" s="148">
        <v>0.187</v>
      </c>
      <c r="T12038" s="148">
        <v>-6.7949999999999999</v>
      </c>
      <c r="U12038" s="148">
        <v>0</v>
      </c>
      <c r="V12038" s="148">
        <v>7.0199999999999999E-2</v>
      </c>
      <c r="W12038" s="148">
        <v>125.00299999999901</v>
      </c>
      <c r="X12038" s="148">
        <v>4</v>
      </c>
      <c r="Y12038" s="148">
        <v>0.61799999999999999</v>
      </c>
    </row>
    <row r="12039" spans="11:25" x14ac:dyDescent="0.25">
      <c r="K12039" s="145" t="s">
        <v>6473</v>
      </c>
      <c r="L12039" s="145">
        <v>26</v>
      </c>
      <c r="M12039" s="145">
        <v>191254</v>
      </c>
      <c r="N12039" s="148">
        <v>3.5200000000000002E-2</v>
      </c>
      <c r="O12039" s="148">
        <v>0.745</v>
      </c>
      <c r="P12039" s="148">
        <v>0.71899999999999997</v>
      </c>
      <c r="Q12039" s="148">
        <v>0</v>
      </c>
      <c r="R12039" s="148">
        <v>11</v>
      </c>
      <c r="S12039" s="148">
        <v>6.3899999999999998E-2</v>
      </c>
      <c r="T12039" s="148">
        <v>-4.2910000000000004</v>
      </c>
      <c r="U12039" s="148">
        <v>1</v>
      </c>
      <c r="V12039" s="148">
        <v>0.19</v>
      </c>
      <c r="W12039" s="148">
        <v>99.962000000000003</v>
      </c>
      <c r="X12039" s="148">
        <v>4</v>
      </c>
      <c r="Y12039" s="148">
        <v>0.61099999999999999</v>
      </c>
    </row>
    <row r="12040" spans="11:25" x14ac:dyDescent="0.25">
      <c r="K12040" s="145" t="s">
        <v>9557</v>
      </c>
      <c r="L12040" s="145">
        <v>0</v>
      </c>
      <c r="M12040" s="145">
        <v>168438</v>
      </c>
      <c r="N12040" s="148">
        <v>0.56599999999999995</v>
      </c>
      <c r="O12040" s="148">
        <v>0.89200000000000002</v>
      </c>
      <c r="P12040" s="148">
        <v>0.30099999999999999</v>
      </c>
      <c r="Q12040" s="148">
        <v>0</v>
      </c>
      <c r="R12040" s="148">
        <v>10</v>
      </c>
      <c r="S12040" s="148">
        <v>0.17199999999999999</v>
      </c>
      <c r="T12040" s="148">
        <v>-11.21</v>
      </c>
      <c r="U12040" s="148">
        <v>1</v>
      </c>
      <c r="V12040" s="148">
        <v>0.74</v>
      </c>
      <c r="W12040" s="148">
        <v>127.964</v>
      </c>
      <c r="X12040" s="148">
        <v>4</v>
      </c>
      <c r="Y12040" s="148">
        <v>0.30499999999999999</v>
      </c>
    </row>
    <row r="12041" spans="11:25" x14ac:dyDescent="0.25">
      <c r="K12041" s="145" t="s">
        <v>9671</v>
      </c>
      <c r="L12041" s="145">
        <v>34</v>
      </c>
      <c r="M12041" s="145">
        <v>163880</v>
      </c>
      <c r="N12041" s="148">
        <v>0.122</v>
      </c>
      <c r="O12041" s="148">
        <v>0.78599999999999903</v>
      </c>
      <c r="P12041" s="148">
        <v>0.76400000000000001</v>
      </c>
      <c r="Q12041" s="148">
        <v>0</v>
      </c>
      <c r="R12041" s="148">
        <v>11</v>
      </c>
      <c r="S12041" s="148">
        <v>0.10199999999999999</v>
      </c>
      <c r="T12041" s="148">
        <v>-2.9350000000000001</v>
      </c>
      <c r="U12041" s="148">
        <v>1</v>
      </c>
      <c r="V12041" s="148">
        <v>7.9799999999999996E-2</v>
      </c>
      <c r="W12041" s="148">
        <v>90.978999999999999</v>
      </c>
      <c r="X12041" s="148">
        <v>4</v>
      </c>
      <c r="Y12041" s="148">
        <v>0.91299999999999903</v>
      </c>
    </row>
    <row r="12042" spans="11:25" x14ac:dyDescent="0.25">
      <c r="K12042" s="145" t="s">
        <v>5934</v>
      </c>
      <c r="L12042" s="145">
        <v>53</v>
      </c>
      <c r="M12042" s="145">
        <v>266960</v>
      </c>
      <c r="N12042" s="148">
        <v>1.4800000000000001E-2</v>
      </c>
      <c r="O12042" s="148">
        <v>0.55899999999999905</v>
      </c>
      <c r="P12042" s="148">
        <v>0.80299999999999905</v>
      </c>
      <c r="Q12042" s="148">
        <v>2.2799999999999999E-3</v>
      </c>
      <c r="R12042" s="148">
        <v>2</v>
      </c>
      <c r="S12042" s="148">
        <v>0.25900000000000001</v>
      </c>
      <c r="T12042" s="148">
        <v>-5.7270000000000003</v>
      </c>
      <c r="U12042" s="148">
        <v>1</v>
      </c>
      <c r="V12042" s="148">
        <v>3.7499999999999999E-2</v>
      </c>
      <c r="W12042" s="148">
        <v>151.995</v>
      </c>
      <c r="X12042" s="148">
        <v>4</v>
      </c>
      <c r="Y12042" s="148">
        <v>0.64900000000000002</v>
      </c>
    </row>
    <row r="12043" spans="11:25" x14ac:dyDescent="0.25">
      <c r="K12043" s="145" t="s">
        <v>4491</v>
      </c>
      <c r="L12043" s="145">
        <v>51</v>
      </c>
      <c r="M12043" s="145">
        <v>259558</v>
      </c>
      <c r="N12043" s="148">
        <v>0.77900000000000003</v>
      </c>
      <c r="O12043" s="148">
        <v>0.35399999999999998</v>
      </c>
      <c r="P12043" s="148">
        <v>0.20599999999999999</v>
      </c>
      <c r="Q12043" s="148">
        <v>2.1000000000000001E-4</v>
      </c>
      <c r="R12043" s="148">
        <v>0</v>
      </c>
      <c r="S12043" s="148">
        <v>9.5899999999999999E-2</v>
      </c>
      <c r="T12043" s="148">
        <v>-11.798999999999999</v>
      </c>
      <c r="U12043" s="148">
        <v>1</v>
      </c>
      <c r="V12043" s="148">
        <v>3.6499999999999998E-2</v>
      </c>
      <c r="W12043" s="148">
        <v>139.05600000000001</v>
      </c>
      <c r="X12043" s="148">
        <v>4</v>
      </c>
      <c r="Y12043" s="148">
        <v>0.20199999999999901</v>
      </c>
    </row>
    <row r="12044" spans="11:25" x14ac:dyDescent="0.25">
      <c r="K12044" s="145" t="s">
        <v>6469</v>
      </c>
      <c r="L12044" s="145">
        <v>15</v>
      </c>
      <c r="M12044" s="145">
        <v>196010</v>
      </c>
      <c r="N12044" s="148">
        <v>6.1199999999999997E-2</v>
      </c>
      <c r="O12044" s="148">
        <v>0.82299999999999995</v>
      </c>
      <c r="P12044" s="148">
        <v>0.65099999999999902</v>
      </c>
      <c r="Q12044" s="148">
        <v>0</v>
      </c>
      <c r="R12044" s="148">
        <v>11</v>
      </c>
      <c r="S12044" s="148">
        <v>0.11699999999999899</v>
      </c>
      <c r="T12044" s="148">
        <v>-4.9379999999999997</v>
      </c>
      <c r="U12044" s="148">
        <v>0</v>
      </c>
      <c r="V12044" s="148">
        <v>4.6600000000000003E-2</v>
      </c>
      <c r="W12044" s="148">
        <v>121.021</v>
      </c>
      <c r="X12044" s="148">
        <v>4</v>
      </c>
      <c r="Y12044" s="148">
        <v>0.74399999999999999</v>
      </c>
    </row>
    <row r="12045" spans="11:25" x14ac:dyDescent="0.25">
      <c r="K12045" s="145" t="s">
        <v>5933</v>
      </c>
      <c r="L12045" s="145">
        <v>0</v>
      </c>
      <c r="M12045" s="145">
        <v>196141</v>
      </c>
      <c r="N12045" s="148">
        <v>0.16899999999999901</v>
      </c>
      <c r="O12045" s="148">
        <v>0.51600000000000001</v>
      </c>
      <c r="P12045" s="148">
        <v>0.83399999999999996</v>
      </c>
      <c r="Q12045" s="148">
        <v>5.3700000000000004E-4</v>
      </c>
      <c r="R12045" s="148">
        <v>8</v>
      </c>
      <c r="S12045" s="148">
        <v>0.22899999999999901</v>
      </c>
      <c r="T12045" s="148">
        <v>-4.3689999999999998</v>
      </c>
      <c r="U12045" s="148">
        <v>1</v>
      </c>
      <c r="V12045" s="148">
        <v>3.4000000000000002E-2</v>
      </c>
      <c r="W12045" s="148">
        <v>140.02099999999999</v>
      </c>
      <c r="X12045" s="148">
        <v>4</v>
      </c>
      <c r="Y12045" s="148">
        <v>0.76400000000000001</v>
      </c>
    </row>
    <row r="12046" spans="11:25" x14ac:dyDescent="0.25">
      <c r="K12046" s="145" t="s">
        <v>9672</v>
      </c>
      <c r="L12046" s="145">
        <v>14</v>
      </c>
      <c r="M12046" s="145">
        <v>199148</v>
      </c>
      <c r="N12046" s="148">
        <v>0.377</v>
      </c>
      <c r="O12046" s="148">
        <v>0.56899999999999995</v>
      </c>
      <c r="P12046" s="148">
        <v>0.77900000000000003</v>
      </c>
      <c r="Q12046" s="148">
        <v>0</v>
      </c>
      <c r="R12046" s="148">
        <v>8</v>
      </c>
      <c r="S12046" s="148">
        <v>2.86E-2</v>
      </c>
      <c r="T12046" s="148">
        <v>-3.6619999999999999</v>
      </c>
      <c r="U12046" s="148">
        <v>1</v>
      </c>
      <c r="V12046" s="148">
        <v>3.5900000000000001E-2</v>
      </c>
      <c r="W12046" s="148">
        <v>187.952</v>
      </c>
      <c r="X12046" s="148">
        <v>4</v>
      </c>
      <c r="Y12046" s="148">
        <v>0.878</v>
      </c>
    </row>
    <row r="12047" spans="11:25" x14ac:dyDescent="0.25">
      <c r="K12047" s="145" t="s">
        <v>6474</v>
      </c>
      <c r="L12047" s="145">
        <v>5</v>
      </c>
      <c r="M12047" s="145">
        <v>196153</v>
      </c>
      <c r="N12047" s="148">
        <v>0.437</v>
      </c>
      <c r="O12047" s="148">
        <v>0.61699999999999999</v>
      </c>
      <c r="P12047" s="148">
        <v>0.63</v>
      </c>
      <c r="Q12047" s="148">
        <v>0</v>
      </c>
      <c r="R12047" s="148">
        <v>7</v>
      </c>
      <c r="S12047" s="148">
        <v>0.14399999999999999</v>
      </c>
      <c r="T12047" s="148">
        <v>-5.657</v>
      </c>
      <c r="U12047" s="148">
        <v>0</v>
      </c>
      <c r="V12047" s="148">
        <v>0.105</v>
      </c>
      <c r="W12047" s="148">
        <v>95.331999999999994</v>
      </c>
      <c r="X12047" s="148">
        <v>4</v>
      </c>
      <c r="Y12047" s="148">
        <v>0.82199999999999995</v>
      </c>
    </row>
    <row r="12048" spans="11:25" x14ac:dyDescent="0.25">
      <c r="K12048" s="145" t="s">
        <v>7524</v>
      </c>
      <c r="L12048" s="145">
        <v>2</v>
      </c>
      <c r="M12048" s="145">
        <v>178746</v>
      </c>
      <c r="N12048" s="148">
        <v>0.37</v>
      </c>
      <c r="O12048" s="148">
        <v>0.82399999999999995</v>
      </c>
      <c r="P12048" s="148">
        <v>0.47</v>
      </c>
      <c r="Q12048" s="148">
        <v>0</v>
      </c>
      <c r="R12048" s="148">
        <v>1</v>
      </c>
      <c r="S12048" s="148">
        <v>0.115</v>
      </c>
      <c r="T12048" s="148">
        <v>-8.7669999999999995</v>
      </c>
      <c r="U12048" s="148">
        <v>1</v>
      </c>
      <c r="V12048" s="148">
        <v>0.42499999999999999</v>
      </c>
      <c r="W12048" s="148">
        <v>69.968000000000004</v>
      </c>
      <c r="X12048" s="148">
        <v>4</v>
      </c>
      <c r="Y12048" s="148">
        <v>0.60199999999999998</v>
      </c>
    </row>
    <row r="12049" spans="11:25" x14ac:dyDescent="0.25">
      <c r="K12049" s="145" t="s">
        <v>6467</v>
      </c>
      <c r="L12049" s="145">
        <v>51</v>
      </c>
      <c r="M12049" s="145">
        <v>184950</v>
      </c>
      <c r="N12049" s="148">
        <v>3.9899999999999996E-3</v>
      </c>
      <c r="O12049" s="148">
        <v>0.59799999999999998</v>
      </c>
      <c r="P12049" s="148">
        <v>0.72699999999999998</v>
      </c>
      <c r="Q12049" s="148">
        <v>0</v>
      </c>
      <c r="R12049" s="148">
        <v>1</v>
      </c>
      <c r="S12049" s="148">
        <v>0.63500000000000001</v>
      </c>
      <c r="T12049" s="148">
        <v>-5.78</v>
      </c>
      <c r="U12049" s="148">
        <v>0</v>
      </c>
      <c r="V12049" s="148">
        <v>4.4200000000000003E-2</v>
      </c>
      <c r="W12049" s="148">
        <v>140.05699999999999</v>
      </c>
      <c r="X12049" s="148">
        <v>4</v>
      </c>
      <c r="Y12049" s="148">
        <v>0.372</v>
      </c>
    </row>
    <row r="12050" spans="11:25" x14ac:dyDescent="0.25">
      <c r="K12050" s="145" t="s">
        <v>5908</v>
      </c>
      <c r="L12050" s="145">
        <v>39</v>
      </c>
      <c r="M12050" s="145">
        <v>214226</v>
      </c>
      <c r="N12050" s="148">
        <v>0.215</v>
      </c>
      <c r="O12050" s="148">
        <v>0.40399999999999903</v>
      </c>
      <c r="P12050" s="148">
        <v>0.53100000000000003</v>
      </c>
      <c r="Q12050" s="148">
        <v>0</v>
      </c>
      <c r="R12050" s="148">
        <v>1</v>
      </c>
      <c r="S12050" s="148">
        <v>5.21E-2</v>
      </c>
      <c r="T12050" s="148">
        <v>-4.3280000000000003</v>
      </c>
      <c r="U12050" s="148">
        <v>1</v>
      </c>
      <c r="V12050" s="148">
        <v>0.10299999999999999</v>
      </c>
      <c r="W12050" s="148">
        <v>164.84799999999899</v>
      </c>
      <c r="X12050" s="148">
        <v>4</v>
      </c>
      <c r="Y12050" s="148">
        <v>0.32100000000000001</v>
      </c>
    </row>
    <row r="12051" spans="11:25" x14ac:dyDescent="0.25">
      <c r="K12051" s="145" t="s">
        <v>9673</v>
      </c>
      <c r="L12051" s="145">
        <v>31</v>
      </c>
      <c r="M12051" s="145">
        <v>241589</v>
      </c>
      <c r="N12051" s="148">
        <v>1.4599999999999999E-3</v>
      </c>
      <c r="O12051" s="148">
        <v>0.52600000000000002</v>
      </c>
      <c r="P12051" s="148">
        <v>0.75800000000000001</v>
      </c>
      <c r="Q12051" s="148">
        <v>1.5800000000000002E-2</v>
      </c>
      <c r="R12051" s="148">
        <v>8</v>
      </c>
      <c r="S12051" s="148">
        <v>0.121</v>
      </c>
      <c r="T12051" s="148">
        <v>-5.4579999999999904</v>
      </c>
      <c r="U12051" s="148">
        <v>0</v>
      </c>
      <c r="V12051" s="148">
        <v>3.3700000000000001E-2</v>
      </c>
      <c r="W12051" s="148">
        <v>127.72</v>
      </c>
      <c r="X12051" s="148">
        <v>4</v>
      </c>
      <c r="Y12051" s="148">
        <v>0.52800000000000002</v>
      </c>
    </row>
    <row r="12052" spans="11:25" x14ac:dyDescent="0.25">
      <c r="K12052" s="145" t="s">
        <v>6465</v>
      </c>
      <c r="L12052" s="145">
        <v>7</v>
      </c>
      <c r="M12052" s="145">
        <v>190348</v>
      </c>
      <c r="N12052" s="148">
        <v>0.80200000000000005</v>
      </c>
      <c r="O12052" s="148">
        <v>0.73699999999999999</v>
      </c>
      <c r="P12052" s="148">
        <v>0.40799999999999997</v>
      </c>
      <c r="Q12052" s="148">
        <v>0</v>
      </c>
      <c r="R12052" s="148">
        <v>5</v>
      </c>
      <c r="S12052" s="148">
        <v>0.17100000000000001</v>
      </c>
      <c r="T12052" s="148">
        <v>-7.9409999999999998</v>
      </c>
      <c r="U12052" s="148">
        <v>1</v>
      </c>
      <c r="V12052" s="148">
        <v>0.104</v>
      </c>
      <c r="W12052" s="148">
        <v>127.92100000000001</v>
      </c>
      <c r="X12052" s="148">
        <v>4</v>
      </c>
      <c r="Y12052" s="148">
        <v>0.374</v>
      </c>
    </row>
    <row r="12053" spans="11:25" x14ac:dyDescent="0.25">
      <c r="K12053" s="145" t="s">
        <v>2508</v>
      </c>
      <c r="L12053" s="145">
        <v>3</v>
      </c>
      <c r="M12053" s="145">
        <v>210960</v>
      </c>
      <c r="N12053" s="148">
        <v>7.2099999999999997E-2</v>
      </c>
      <c r="O12053" s="148">
        <v>0.67700000000000005</v>
      </c>
      <c r="P12053" s="148">
        <v>0.85299999999999998</v>
      </c>
      <c r="Q12053" s="148">
        <v>2.2900000000000001E-6</v>
      </c>
      <c r="R12053" s="148">
        <v>6</v>
      </c>
      <c r="S12053" s="148">
        <v>6.83E-2</v>
      </c>
      <c r="T12053" s="148">
        <v>-4.5739999999999998</v>
      </c>
      <c r="U12053" s="148">
        <v>1</v>
      </c>
      <c r="V12053" s="148">
        <v>4.8800000000000003E-2</v>
      </c>
      <c r="W12053" s="148">
        <v>114.06100000000001</v>
      </c>
      <c r="X12053" s="148">
        <v>4</v>
      </c>
      <c r="Y12053" s="148">
        <v>0.36099999999999999</v>
      </c>
    </row>
    <row r="12054" spans="11:25" x14ac:dyDescent="0.25">
      <c r="K12054" s="145" t="s">
        <v>3096</v>
      </c>
      <c r="L12054" s="145">
        <v>61</v>
      </c>
      <c r="M12054" s="145">
        <v>231964</v>
      </c>
      <c r="N12054" s="148">
        <v>0.58599999999999997</v>
      </c>
      <c r="O12054" s="148">
        <v>0.64900000000000002</v>
      </c>
      <c r="P12054" s="148">
        <v>0.49299999999999999</v>
      </c>
      <c r="Q12054" s="148">
        <v>1.6699999999999999E-4</v>
      </c>
      <c r="R12054" s="148">
        <v>11</v>
      </c>
      <c r="S12054" s="148">
        <v>6.6699999999999995E-2</v>
      </c>
      <c r="T12054" s="148">
        <v>-7.6449999999999996</v>
      </c>
      <c r="U12054" s="148">
        <v>0</v>
      </c>
      <c r="V12054" s="148">
        <v>0.11</v>
      </c>
      <c r="W12054" s="148">
        <v>104.542</v>
      </c>
      <c r="X12054" s="148">
        <v>4</v>
      </c>
      <c r="Y12054" s="148">
        <v>0.27699999999999902</v>
      </c>
    </row>
    <row r="12055" spans="11:25" x14ac:dyDescent="0.25">
      <c r="K12055" s="145" t="s">
        <v>9674</v>
      </c>
      <c r="L12055" s="145">
        <v>1</v>
      </c>
      <c r="M12055" s="145">
        <v>184500</v>
      </c>
      <c r="N12055" s="148">
        <v>4.7100000000000003E-2</v>
      </c>
      <c r="O12055" s="148">
        <v>0.54400000000000004</v>
      </c>
      <c r="P12055" s="148">
        <v>0.85299999999999998</v>
      </c>
      <c r="Q12055" s="148">
        <v>8.1300000000000001E-6</v>
      </c>
      <c r="R12055" s="148">
        <v>4</v>
      </c>
      <c r="S12055" s="148">
        <v>7.8100000000000003E-2</v>
      </c>
      <c r="T12055" s="148">
        <v>-5.399</v>
      </c>
      <c r="U12055" s="148">
        <v>0</v>
      </c>
      <c r="V12055" s="148">
        <v>0.153</v>
      </c>
      <c r="W12055" s="148">
        <v>159.94200000000001</v>
      </c>
      <c r="X12055" s="148">
        <v>4</v>
      </c>
      <c r="Y12055" s="148">
        <v>0.61199999999999999</v>
      </c>
    </row>
    <row r="12056" spans="11:25" x14ac:dyDescent="0.25">
      <c r="K12056" s="145" t="s">
        <v>9500</v>
      </c>
      <c r="L12056" s="145">
        <v>33</v>
      </c>
      <c r="M12056" s="145">
        <v>199047</v>
      </c>
      <c r="N12056" s="148">
        <v>1.14E-2</v>
      </c>
      <c r="O12056" s="148">
        <v>0.78400000000000003</v>
      </c>
      <c r="P12056" s="148">
        <v>0.91299999999999903</v>
      </c>
      <c r="Q12056" s="148">
        <v>1.6199999999999999E-3</v>
      </c>
      <c r="R12056" s="148">
        <v>1</v>
      </c>
      <c r="S12056" s="148">
        <v>8.3099999999999993E-2</v>
      </c>
      <c r="T12056" s="148">
        <v>-1.208</v>
      </c>
      <c r="U12056" s="148">
        <v>1</v>
      </c>
      <c r="V12056" s="148">
        <v>0.17699999999999999</v>
      </c>
      <c r="W12056" s="148">
        <v>126.054</v>
      </c>
      <c r="X12056" s="148">
        <v>4</v>
      </c>
      <c r="Y12056" s="148">
        <v>0.59</v>
      </c>
    </row>
    <row r="12057" spans="11:25" x14ac:dyDescent="0.25">
      <c r="K12057" s="145" t="s">
        <v>9553</v>
      </c>
      <c r="L12057" s="145">
        <v>25</v>
      </c>
      <c r="M12057" s="145">
        <v>139200</v>
      </c>
      <c r="N12057" s="148">
        <v>0.32899999999999902</v>
      </c>
      <c r="O12057" s="148">
        <v>0.79599999999999904</v>
      </c>
      <c r="P12057" s="148">
        <v>0.56499999999999995</v>
      </c>
      <c r="Q12057" s="148">
        <v>0</v>
      </c>
      <c r="R12057" s="148">
        <v>8</v>
      </c>
      <c r="S12057" s="148">
        <v>0.10199999999999999</v>
      </c>
      <c r="T12057" s="148">
        <v>-7.6310000000000002</v>
      </c>
      <c r="U12057" s="148">
        <v>0</v>
      </c>
      <c r="V12057" s="148">
        <v>0.128</v>
      </c>
      <c r="W12057" s="148">
        <v>100.00299999999901</v>
      </c>
      <c r="X12057" s="148">
        <v>4</v>
      </c>
      <c r="Y12057" s="148">
        <v>0.54700000000000004</v>
      </c>
    </row>
    <row r="12058" spans="11:25" x14ac:dyDescent="0.25">
      <c r="K12058" s="145" t="s">
        <v>6459</v>
      </c>
      <c r="L12058" s="145">
        <v>33</v>
      </c>
      <c r="M12058" s="145">
        <v>174788</v>
      </c>
      <c r="N12058" s="148">
        <v>0.29699999999999999</v>
      </c>
      <c r="O12058" s="148">
        <v>0.58599999999999997</v>
      </c>
      <c r="P12058" s="148">
        <v>0.56699999999999995</v>
      </c>
      <c r="Q12058" s="148">
        <v>0</v>
      </c>
      <c r="R12058" s="148">
        <v>11</v>
      </c>
      <c r="S12058" s="148">
        <v>0.10099999999999899</v>
      </c>
      <c r="T12058" s="148">
        <v>-8.8320000000000007</v>
      </c>
      <c r="U12058" s="148">
        <v>1</v>
      </c>
      <c r="V12058" s="148">
        <v>5.2200000000000003E-2</v>
      </c>
      <c r="W12058" s="148">
        <v>132.02699999999999</v>
      </c>
      <c r="X12058" s="148">
        <v>4</v>
      </c>
      <c r="Y12058" s="148">
        <v>0.38299999999999901</v>
      </c>
    </row>
    <row r="12059" spans="11:25" x14ac:dyDescent="0.25">
      <c r="K12059" s="145" t="s">
        <v>7516</v>
      </c>
      <c r="L12059" s="145">
        <v>14</v>
      </c>
      <c r="M12059" s="145">
        <v>186055</v>
      </c>
      <c r="N12059" s="148">
        <v>0.2</v>
      </c>
      <c r="O12059" s="148">
        <v>0.53</v>
      </c>
      <c r="P12059" s="148">
        <v>0.51900000000000002</v>
      </c>
      <c r="Q12059" s="148">
        <v>0</v>
      </c>
      <c r="R12059" s="148">
        <v>4</v>
      </c>
      <c r="S12059" s="148">
        <v>0.111999999999999</v>
      </c>
      <c r="T12059" s="148">
        <v>-5.9979999999999896</v>
      </c>
      <c r="U12059" s="148">
        <v>0</v>
      </c>
      <c r="V12059" s="148">
        <v>0.22399999999999901</v>
      </c>
      <c r="W12059" s="148">
        <v>144.99299999999999</v>
      </c>
      <c r="X12059" s="148">
        <v>4</v>
      </c>
      <c r="Y12059" s="148">
        <v>0.46200000000000002</v>
      </c>
    </row>
    <row r="12060" spans="11:25" x14ac:dyDescent="0.25">
      <c r="K12060" s="145" t="s">
        <v>9675</v>
      </c>
      <c r="L12060" s="145">
        <v>0</v>
      </c>
      <c r="M12060" s="145">
        <v>175396</v>
      </c>
      <c r="N12060" s="148">
        <v>0.88800000000000001</v>
      </c>
      <c r="O12060" s="148">
        <v>0.20799999999999999</v>
      </c>
      <c r="P12060" s="148">
        <v>0.14699999999999999</v>
      </c>
      <c r="Q12060" s="148">
        <v>0.92099999999999904</v>
      </c>
      <c r="R12060" s="148">
        <v>9</v>
      </c>
      <c r="S12060" s="148">
        <v>8.9899999999999994E-2</v>
      </c>
      <c r="T12060" s="148">
        <v>-20.292000000000002</v>
      </c>
      <c r="U12060" s="148">
        <v>1</v>
      </c>
      <c r="V12060" s="148">
        <v>3.9699999999999999E-2</v>
      </c>
      <c r="W12060" s="148">
        <v>173.96899999999999</v>
      </c>
      <c r="X12060" s="148">
        <v>3</v>
      </c>
      <c r="Y12060" s="148">
        <v>3.7999999999999999E-2</v>
      </c>
    </row>
    <row r="12061" spans="11:25" x14ac:dyDescent="0.25">
      <c r="K12061" s="145" t="s">
        <v>6330</v>
      </c>
      <c r="L12061" s="145">
        <v>53</v>
      </c>
      <c r="M12061" s="145">
        <v>183356</v>
      </c>
      <c r="N12061" s="148">
        <v>6.8000000000000005E-2</v>
      </c>
      <c r="O12061" s="148">
        <v>0.56699999999999995</v>
      </c>
      <c r="P12061" s="148">
        <v>0.80799999999999905</v>
      </c>
      <c r="Q12061" s="148">
        <v>0</v>
      </c>
      <c r="R12061" s="148">
        <v>7</v>
      </c>
      <c r="S12061" s="148">
        <v>7.1099999999999997E-2</v>
      </c>
      <c r="T12061" s="148">
        <v>-4.5730000000000004</v>
      </c>
      <c r="U12061" s="148">
        <v>0</v>
      </c>
      <c r="V12061" s="148">
        <v>9.6299999999999997E-2</v>
      </c>
      <c r="W12061" s="148">
        <v>99.71</v>
      </c>
      <c r="X12061" s="148">
        <v>4</v>
      </c>
      <c r="Y12061" s="148">
        <v>0.44700000000000001</v>
      </c>
    </row>
    <row r="12062" spans="11:25" x14ac:dyDescent="0.25">
      <c r="K12062" s="145" t="s">
        <v>9676</v>
      </c>
      <c r="L12062" s="145">
        <v>34</v>
      </c>
      <c r="M12062" s="145">
        <v>223000</v>
      </c>
      <c r="N12062" s="148">
        <v>3.2000000000000001E-2</v>
      </c>
      <c r="O12062" s="148">
        <v>0.71899999999999997</v>
      </c>
      <c r="P12062" s="148">
        <v>0.70299999999999996</v>
      </c>
      <c r="Q12062" s="148">
        <v>1.1399999999999999E-5</v>
      </c>
      <c r="R12062" s="148">
        <v>5</v>
      </c>
      <c r="S12062" s="148">
        <v>6.5600000000000006E-2</v>
      </c>
      <c r="T12062" s="148">
        <v>-4.93</v>
      </c>
      <c r="U12062" s="148">
        <v>0</v>
      </c>
      <c r="V12062" s="148">
        <v>3.9199999999999999E-2</v>
      </c>
      <c r="W12062" s="148">
        <v>101.98399999999999</v>
      </c>
      <c r="X12062" s="148">
        <v>4</v>
      </c>
      <c r="Y12062" s="148">
        <v>0.72</v>
      </c>
    </row>
    <row r="12063" spans="11:25" x14ac:dyDescent="0.25">
      <c r="K12063" s="145" t="s">
        <v>9677</v>
      </c>
      <c r="L12063" s="145">
        <v>3</v>
      </c>
      <c r="M12063" s="145">
        <v>237876</v>
      </c>
      <c r="N12063" s="148">
        <v>4.8800000000000003E-2</v>
      </c>
      <c r="O12063" s="148">
        <v>0.621</v>
      </c>
      <c r="P12063" s="148">
        <v>0.95799999999999996</v>
      </c>
      <c r="Q12063" s="148">
        <v>0</v>
      </c>
      <c r="R12063" s="148">
        <v>9</v>
      </c>
      <c r="S12063" s="148">
        <v>0.67400000000000004</v>
      </c>
      <c r="T12063" s="148">
        <v>-2.5760000000000001</v>
      </c>
      <c r="U12063" s="148">
        <v>0</v>
      </c>
      <c r="V12063" s="148">
        <v>0.115</v>
      </c>
      <c r="W12063" s="148">
        <v>79.944000000000003</v>
      </c>
      <c r="X12063" s="148">
        <v>4</v>
      </c>
      <c r="Y12063" s="148">
        <v>0.84199999999999997</v>
      </c>
    </row>
    <row r="12064" spans="11:25" x14ac:dyDescent="0.25">
      <c r="K12064" s="145" t="s">
        <v>7525</v>
      </c>
      <c r="L12064" s="145">
        <v>28</v>
      </c>
      <c r="M12064" s="145">
        <v>193906</v>
      </c>
      <c r="N12064" s="148">
        <v>0.53400000000000003</v>
      </c>
      <c r="O12064" s="148">
        <v>0.63300000000000001</v>
      </c>
      <c r="P12064" s="148">
        <v>0.38500000000000001</v>
      </c>
      <c r="Q12064" s="148">
        <v>0</v>
      </c>
      <c r="R12064" s="148">
        <v>2</v>
      </c>
      <c r="S12064" s="148">
        <v>0.27500000000000002</v>
      </c>
      <c r="T12064" s="148">
        <v>-6.68</v>
      </c>
      <c r="U12064" s="148">
        <v>1</v>
      </c>
      <c r="V12064" s="148">
        <v>0.41</v>
      </c>
      <c r="W12064" s="148">
        <v>128.85499999999999</v>
      </c>
      <c r="X12064" s="148">
        <v>4</v>
      </c>
      <c r="Y12064" s="148">
        <v>0.41299999999999998</v>
      </c>
    </row>
    <row r="12065" spans="11:25" x14ac:dyDescent="0.25">
      <c r="K12065" s="145" t="s">
        <v>4964</v>
      </c>
      <c r="L12065" s="145">
        <v>63</v>
      </c>
      <c r="M12065" s="145">
        <v>210197</v>
      </c>
      <c r="N12065" s="148">
        <v>0.27399999999999902</v>
      </c>
      <c r="O12065" s="148">
        <v>0.67099999999999904</v>
      </c>
      <c r="P12065" s="148">
        <v>0.56499999999999995</v>
      </c>
      <c r="Q12065" s="148">
        <v>6.5099999999999997E-5</v>
      </c>
      <c r="R12065" s="148">
        <v>11</v>
      </c>
      <c r="S12065" s="148">
        <v>0.37</v>
      </c>
      <c r="T12065" s="148">
        <v>-7.4009999999999998</v>
      </c>
      <c r="U12065" s="148">
        <v>0</v>
      </c>
      <c r="V12065" s="148">
        <v>0.16</v>
      </c>
      <c r="W12065" s="148">
        <v>150.01400000000001</v>
      </c>
      <c r="X12065" s="148">
        <v>4</v>
      </c>
      <c r="Y12065" s="148">
        <v>0.56100000000000005</v>
      </c>
    </row>
    <row r="12066" spans="11:25" x14ac:dyDescent="0.25">
      <c r="K12066" s="145" t="s">
        <v>9678</v>
      </c>
      <c r="L12066" s="145">
        <v>0</v>
      </c>
      <c r="M12066" s="145">
        <v>226320</v>
      </c>
      <c r="N12066" s="148">
        <v>4.4699999999999997E-2</v>
      </c>
      <c r="O12066" s="148">
        <v>0.68200000000000005</v>
      </c>
      <c r="P12066" s="148">
        <v>0.48599999999999999</v>
      </c>
      <c r="Q12066" s="148">
        <v>0</v>
      </c>
      <c r="R12066" s="148">
        <v>2</v>
      </c>
      <c r="S12066" s="148">
        <v>9.2299999999999993E-2</v>
      </c>
      <c r="T12066" s="148">
        <v>-5.952</v>
      </c>
      <c r="U12066" s="148">
        <v>1</v>
      </c>
      <c r="V12066" s="148">
        <v>3.6900000000000002E-2</v>
      </c>
      <c r="W12066" s="148">
        <v>95.861000000000004</v>
      </c>
      <c r="X12066" s="148">
        <v>4</v>
      </c>
      <c r="Y12066" s="148">
        <v>0.24399999999999999</v>
      </c>
    </row>
    <row r="12067" spans="11:25" x14ac:dyDescent="0.25">
      <c r="K12067" s="145" t="s">
        <v>9679</v>
      </c>
      <c r="L12067" s="145">
        <v>19</v>
      </c>
      <c r="M12067" s="145">
        <v>229162</v>
      </c>
      <c r="N12067" s="148">
        <v>0.59099999999999997</v>
      </c>
      <c r="O12067" s="148">
        <v>0.27600000000000002</v>
      </c>
      <c r="P12067" s="148">
        <v>0.28299999999999997</v>
      </c>
      <c r="Q12067" s="148">
        <v>1.3799999999999999E-4</v>
      </c>
      <c r="R12067" s="148">
        <v>5</v>
      </c>
      <c r="S12067" s="148">
        <v>7.9200000000000007E-2</v>
      </c>
      <c r="T12067" s="148">
        <v>-8.5879999999999992</v>
      </c>
      <c r="U12067" s="148">
        <v>0</v>
      </c>
      <c r="V12067" s="148">
        <v>3.78E-2</v>
      </c>
      <c r="W12067" s="148">
        <v>172.94200000000001</v>
      </c>
      <c r="X12067" s="148">
        <v>4</v>
      </c>
      <c r="Y12067" s="148">
        <v>0.222</v>
      </c>
    </row>
    <row r="12068" spans="11:25" x14ac:dyDescent="0.25">
      <c r="K12068" s="145" t="s">
        <v>6781</v>
      </c>
      <c r="L12068" s="145">
        <v>71</v>
      </c>
      <c r="M12068" s="145">
        <v>179423</v>
      </c>
      <c r="N12068" s="148">
        <v>0.71</v>
      </c>
      <c r="O12068" s="148">
        <v>0.64599999999999902</v>
      </c>
      <c r="P12068" s="148">
        <v>0.64800000000000002</v>
      </c>
      <c r="Q12068" s="148">
        <v>3.16E-3</v>
      </c>
      <c r="R12068" s="148">
        <v>3</v>
      </c>
      <c r="S12068" s="148">
        <v>0.108</v>
      </c>
      <c r="T12068" s="148">
        <v>-8.6020000000000003</v>
      </c>
      <c r="U12068" s="148">
        <v>1</v>
      </c>
      <c r="V12068" s="148">
        <v>3.7199999999999997E-2</v>
      </c>
      <c r="W12068" s="148">
        <v>75.003999999999905</v>
      </c>
      <c r="X12068" s="148">
        <v>4</v>
      </c>
      <c r="Y12068" s="148">
        <v>0.46600000000000003</v>
      </c>
    </row>
    <row r="12069" spans="11:25" x14ac:dyDescent="0.25">
      <c r="K12069" s="145" t="s">
        <v>9680</v>
      </c>
      <c r="L12069" s="145">
        <v>17</v>
      </c>
      <c r="M12069" s="145">
        <v>195074</v>
      </c>
      <c r="N12069" s="148">
        <v>0.11799999999999999</v>
      </c>
      <c r="O12069" s="148">
        <v>0.59199999999999997</v>
      </c>
      <c r="P12069" s="148">
        <v>0.58799999999999997</v>
      </c>
      <c r="Q12069" s="148">
        <v>0</v>
      </c>
      <c r="R12069" s="148">
        <v>10</v>
      </c>
      <c r="S12069" s="148">
        <v>0.13800000000000001</v>
      </c>
      <c r="T12069" s="148">
        <v>-4.8889999999999896</v>
      </c>
      <c r="U12069" s="148">
        <v>1</v>
      </c>
      <c r="V12069" s="148">
        <v>4.0500000000000001E-2</v>
      </c>
      <c r="W12069" s="148">
        <v>81.997</v>
      </c>
      <c r="X12069" s="148">
        <v>4</v>
      </c>
      <c r="Y12069" s="148">
        <v>0.33600000000000002</v>
      </c>
    </row>
    <row r="12070" spans="11:25" x14ac:dyDescent="0.25">
      <c r="K12070" s="145" t="s">
        <v>9681</v>
      </c>
      <c r="L12070" s="145">
        <v>24</v>
      </c>
      <c r="M12070" s="145">
        <v>223831</v>
      </c>
      <c r="N12070" s="148">
        <v>7.1599999999999997E-2</v>
      </c>
      <c r="O12070" s="148">
        <v>0.67700000000000005</v>
      </c>
      <c r="P12070" s="148">
        <v>0.622</v>
      </c>
      <c r="Q12070" s="148">
        <v>4.3200000000000001E-6</v>
      </c>
      <c r="R12070" s="148">
        <v>8</v>
      </c>
      <c r="S12070" s="148">
        <v>0.17899999999999999</v>
      </c>
      <c r="T12070" s="148">
        <v>-8.3079999999999998</v>
      </c>
      <c r="U12070" s="148">
        <v>0</v>
      </c>
      <c r="V12070" s="148">
        <v>0.1</v>
      </c>
      <c r="W12070" s="148">
        <v>114.914</v>
      </c>
      <c r="X12070" s="148">
        <v>4</v>
      </c>
      <c r="Y12070" s="148">
        <v>0.19500000000000001</v>
      </c>
    </row>
    <row r="12071" spans="11:25" x14ac:dyDescent="0.25">
      <c r="K12071" s="145" t="s">
        <v>9682</v>
      </c>
      <c r="L12071" s="145">
        <v>0</v>
      </c>
      <c r="M12071" s="145">
        <v>193866</v>
      </c>
      <c r="N12071" s="148">
        <v>3.7000000000000002E-3</v>
      </c>
      <c r="O12071" s="148">
        <v>0.69399999999999995</v>
      </c>
      <c r="P12071" s="148">
        <v>0.86399999999999999</v>
      </c>
      <c r="Q12071" s="148">
        <v>2.1900000000000002E-6</v>
      </c>
      <c r="R12071" s="148">
        <v>5</v>
      </c>
      <c r="S12071" s="148">
        <v>0.115</v>
      </c>
      <c r="T12071" s="148">
        <v>-7.49</v>
      </c>
      <c r="U12071" s="148">
        <v>0</v>
      </c>
      <c r="V12071" s="148">
        <v>4.2000000000000003E-2</v>
      </c>
      <c r="W12071" s="148">
        <v>105.012999999999</v>
      </c>
      <c r="X12071" s="148">
        <v>4</v>
      </c>
      <c r="Y12071" s="148">
        <v>0.498</v>
      </c>
    </row>
    <row r="12072" spans="11:25" x14ac:dyDescent="0.25">
      <c r="K12072" s="145" t="s">
        <v>4456</v>
      </c>
      <c r="L12072" s="145">
        <v>30</v>
      </c>
      <c r="M12072" s="145">
        <v>236525</v>
      </c>
      <c r="N12072" s="148">
        <v>0.90200000000000002</v>
      </c>
      <c r="O12072" s="148">
        <v>0.57599999999999996</v>
      </c>
      <c r="P12072" s="148">
        <v>0.29099999999999998</v>
      </c>
      <c r="Q12072" s="148">
        <v>0</v>
      </c>
      <c r="R12072" s="148">
        <v>10</v>
      </c>
      <c r="S12072" s="148">
        <v>0.10299999999999999</v>
      </c>
      <c r="T12072" s="148">
        <v>-7.8259999999999996</v>
      </c>
      <c r="U12072" s="148">
        <v>1</v>
      </c>
      <c r="V12072" s="148">
        <v>3.0200000000000001E-2</v>
      </c>
      <c r="W12072" s="148">
        <v>67.887</v>
      </c>
      <c r="X12072" s="148">
        <v>4</v>
      </c>
      <c r="Y12072" s="148">
        <v>0.28299999999999997</v>
      </c>
    </row>
    <row r="12073" spans="11:25" x14ac:dyDescent="0.25">
      <c r="K12073" s="145" t="s">
        <v>9683</v>
      </c>
      <c r="L12073" s="145">
        <v>3</v>
      </c>
      <c r="M12073" s="145">
        <v>198722</v>
      </c>
      <c r="N12073" s="148">
        <v>4.02E-2</v>
      </c>
      <c r="O12073" s="148">
        <v>0.54299999999999904</v>
      </c>
      <c r="P12073" s="148">
        <v>0.72899999999999998</v>
      </c>
      <c r="Q12073" s="148">
        <v>0</v>
      </c>
      <c r="R12073" s="148">
        <v>0</v>
      </c>
      <c r="S12073" s="148">
        <v>0.10099999999999899</v>
      </c>
      <c r="T12073" s="148">
        <v>-5.1420000000000003</v>
      </c>
      <c r="U12073" s="148">
        <v>1</v>
      </c>
      <c r="V12073" s="148">
        <v>0.13699999999999901</v>
      </c>
      <c r="W12073" s="148">
        <v>82.111999999999995</v>
      </c>
      <c r="X12073" s="148">
        <v>4</v>
      </c>
      <c r="Y12073" s="148">
        <v>0.252</v>
      </c>
    </row>
    <row r="12074" spans="11:25" x14ac:dyDescent="0.25">
      <c r="K12074" s="145" t="s">
        <v>9501</v>
      </c>
      <c r="L12074" s="145">
        <v>10</v>
      </c>
      <c r="M12074" s="145">
        <v>210967</v>
      </c>
      <c r="N12074" s="148">
        <v>4.6899999999999997E-2</v>
      </c>
      <c r="O12074" s="148">
        <v>0.68400000000000005</v>
      </c>
      <c r="P12074" s="148">
        <v>0.81799999999999995</v>
      </c>
      <c r="Q12074" s="148">
        <v>3.3900000000000002E-6</v>
      </c>
      <c r="R12074" s="148">
        <v>4</v>
      </c>
      <c r="S12074" s="148">
        <v>0.11899999999999999</v>
      </c>
      <c r="T12074" s="148">
        <v>-4.4770000000000003</v>
      </c>
      <c r="U12074" s="148">
        <v>0</v>
      </c>
      <c r="V12074" s="148">
        <v>0.128</v>
      </c>
      <c r="W12074" s="148">
        <v>123.93799999999899</v>
      </c>
      <c r="X12074" s="148">
        <v>4</v>
      </c>
      <c r="Y12074" s="148">
        <v>0.33600000000000002</v>
      </c>
    </row>
    <row r="12075" spans="11:25" x14ac:dyDescent="0.25">
      <c r="K12075" s="145" t="s">
        <v>4492</v>
      </c>
      <c r="L12075" s="145">
        <v>38</v>
      </c>
      <c r="M12075" s="145">
        <v>164704</v>
      </c>
      <c r="N12075" s="148">
        <v>0.72699999999999998</v>
      </c>
      <c r="O12075" s="148">
        <v>0.59</v>
      </c>
      <c r="P12075" s="148">
        <v>0.25900000000000001</v>
      </c>
      <c r="Q12075" s="148">
        <v>1.13E-6</v>
      </c>
      <c r="R12075" s="148">
        <v>11</v>
      </c>
      <c r="S12075" s="148">
        <v>0.114</v>
      </c>
      <c r="T12075" s="148">
        <v>-12.308999999999999</v>
      </c>
      <c r="U12075" s="148">
        <v>1</v>
      </c>
      <c r="V12075" s="148">
        <v>4.1700000000000001E-2</v>
      </c>
      <c r="W12075" s="148">
        <v>180.148</v>
      </c>
      <c r="X12075" s="148">
        <v>4</v>
      </c>
      <c r="Y12075" s="148">
        <v>0.46399999999999902</v>
      </c>
    </row>
    <row r="12076" spans="11:25" x14ac:dyDescent="0.25">
      <c r="K12076" s="145" t="s">
        <v>9684</v>
      </c>
      <c r="L12076" s="145">
        <v>48</v>
      </c>
      <c r="M12076" s="145">
        <v>231214</v>
      </c>
      <c r="N12076" s="148">
        <v>0.74399999999999999</v>
      </c>
      <c r="O12076" s="148">
        <v>0.15</v>
      </c>
      <c r="P12076" s="148">
        <v>0.17299999999999999</v>
      </c>
      <c r="Q12076" s="148">
        <v>5.31E-4</v>
      </c>
      <c r="R12076" s="148">
        <v>5</v>
      </c>
      <c r="S12076" s="148">
        <v>6.8500000000000005E-2</v>
      </c>
      <c r="T12076" s="148">
        <v>-15.79</v>
      </c>
      <c r="U12076" s="148">
        <v>1</v>
      </c>
      <c r="V12076" s="148">
        <v>2.98E-2</v>
      </c>
      <c r="W12076" s="148">
        <v>76.138000000000005</v>
      </c>
      <c r="X12076" s="148">
        <v>5</v>
      </c>
      <c r="Y12076" s="148">
        <v>7.3499999999999996E-2</v>
      </c>
    </row>
    <row r="12077" spans="11:25" x14ac:dyDescent="0.25">
      <c r="K12077" s="145" t="s">
        <v>9685</v>
      </c>
      <c r="L12077" s="145">
        <v>18</v>
      </c>
      <c r="M12077" s="145">
        <v>199840</v>
      </c>
      <c r="N12077" s="148">
        <v>5.7000000000000002E-2</v>
      </c>
      <c r="O12077" s="148">
        <v>0.47899999999999998</v>
      </c>
      <c r="P12077" s="148">
        <v>0.91500000000000004</v>
      </c>
      <c r="Q12077" s="148">
        <v>3.6699999999999998E-4</v>
      </c>
      <c r="R12077" s="148">
        <v>0</v>
      </c>
      <c r="S12077" s="148">
        <v>0.28399999999999997</v>
      </c>
      <c r="T12077" s="148">
        <v>-2.94199999999999</v>
      </c>
      <c r="U12077" s="148">
        <v>1</v>
      </c>
      <c r="V12077" s="148">
        <v>7.5499999999999998E-2</v>
      </c>
      <c r="W12077" s="148">
        <v>152.01599999999999</v>
      </c>
      <c r="X12077" s="148">
        <v>4</v>
      </c>
      <c r="Y12077" s="148">
        <v>0.375</v>
      </c>
    </row>
    <row r="12078" spans="11:25" x14ac:dyDescent="0.25">
      <c r="K12078" s="145" t="s">
        <v>6547</v>
      </c>
      <c r="L12078" s="145">
        <v>40</v>
      </c>
      <c r="M12078" s="145">
        <v>172705</v>
      </c>
      <c r="N12078" s="148">
        <v>9.2100000000000001E-2</v>
      </c>
      <c r="O12078" s="148">
        <v>0.85399999999999998</v>
      </c>
      <c r="P12078" s="148">
        <v>0.80500000000000005</v>
      </c>
      <c r="Q12078" s="148">
        <v>5.1799999999999999E-5</v>
      </c>
      <c r="R12078" s="148">
        <v>1</v>
      </c>
      <c r="S12078" s="148">
        <v>0.114</v>
      </c>
      <c r="T12078" s="148">
        <v>-5.7960000000000003</v>
      </c>
      <c r="U12078" s="148">
        <v>1</v>
      </c>
      <c r="V12078" s="148">
        <v>0.24</v>
      </c>
      <c r="W12078" s="148">
        <v>156.011</v>
      </c>
      <c r="X12078" s="148">
        <v>4</v>
      </c>
      <c r="Y12078" s="148">
        <v>0.81399999999999995</v>
      </c>
    </row>
    <row r="12079" spans="11:25" x14ac:dyDescent="0.25">
      <c r="K12079" s="145" t="s">
        <v>9686</v>
      </c>
      <c r="L12079" s="145">
        <v>8</v>
      </c>
      <c r="M12079" s="145">
        <v>173447</v>
      </c>
      <c r="N12079" s="148">
        <v>0.23199999999999901</v>
      </c>
      <c r="O12079" s="148">
        <v>0.47699999999999998</v>
      </c>
      <c r="P12079" s="148">
        <v>0.81899999999999995</v>
      </c>
      <c r="Q12079" s="148">
        <v>0</v>
      </c>
      <c r="R12079" s="148">
        <v>4</v>
      </c>
      <c r="S12079" s="148">
        <v>0.182</v>
      </c>
      <c r="T12079" s="148">
        <v>-5.0019999999999998</v>
      </c>
      <c r="U12079" s="148">
        <v>0</v>
      </c>
      <c r="V12079" s="148">
        <v>0.32899999999999902</v>
      </c>
      <c r="W12079" s="148">
        <v>80.272999999999996</v>
      </c>
      <c r="X12079" s="148">
        <v>4</v>
      </c>
      <c r="Y12079" s="148">
        <v>0.32799999999999901</v>
      </c>
    </row>
    <row r="12080" spans="11:25" x14ac:dyDescent="0.25">
      <c r="K12080" s="145" t="s">
        <v>4495</v>
      </c>
      <c r="L12080" s="145">
        <v>20</v>
      </c>
      <c r="M12080" s="145">
        <v>188239</v>
      </c>
      <c r="N12080" s="148">
        <v>0.83199999999999996</v>
      </c>
      <c r="O12080" s="148">
        <v>0.51600000000000001</v>
      </c>
      <c r="P12080" s="148">
        <v>0.434</v>
      </c>
      <c r="Q12080" s="148">
        <v>2.2799999999999999E-3</v>
      </c>
      <c r="R12080" s="148">
        <v>8</v>
      </c>
      <c r="S12080" s="148">
        <v>0.33200000000000002</v>
      </c>
      <c r="T12080" s="148">
        <v>-7.8949999999999996</v>
      </c>
      <c r="U12080" s="148">
        <v>1</v>
      </c>
      <c r="V12080" s="148">
        <v>5.5500000000000001E-2</v>
      </c>
      <c r="W12080" s="148">
        <v>92.81</v>
      </c>
      <c r="X12080" s="148">
        <v>4</v>
      </c>
      <c r="Y12080" s="148">
        <v>0.432</v>
      </c>
    </row>
    <row r="12081" spans="11:25" x14ac:dyDescent="0.25">
      <c r="K12081" s="145" t="s">
        <v>4425</v>
      </c>
      <c r="L12081" s="145">
        <v>29</v>
      </c>
      <c r="M12081" s="145">
        <v>175805</v>
      </c>
      <c r="N12081" s="148">
        <v>0.40799999999999997</v>
      </c>
      <c r="O12081" s="148">
        <v>0.82</v>
      </c>
      <c r="P12081" s="148">
        <v>0.69199999999999995</v>
      </c>
      <c r="Q12081" s="148">
        <v>0</v>
      </c>
      <c r="R12081" s="148">
        <v>3</v>
      </c>
      <c r="S12081" s="148">
        <v>9.2899999999999996E-2</v>
      </c>
      <c r="T12081" s="148">
        <v>-6.1639999999999997</v>
      </c>
      <c r="U12081" s="148">
        <v>1</v>
      </c>
      <c r="V12081" s="148">
        <v>0.11</v>
      </c>
      <c r="W12081" s="148">
        <v>105.131</v>
      </c>
      <c r="X12081" s="148">
        <v>4</v>
      </c>
      <c r="Y12081" s="148">
        <v>0.73899999999999999</v>
      </c>
    </row>
    <row r="12082" spans="11:25" x14ac:dyDescent="0.25">
      <c r="K12082" s="145" t="s">
        <v>9687</v>
      </c>
      <c r="L12082" s="145">
        <v>0</v>
      </c>
      <c r="M12082" s="145">
        <v>239824</v>
      </c>
      <c r="N12082" s="148">
        <v>0.873</v>
      </c>
      <c r="O12082" s="148">
        <v>0.57899999999999996</v>
      </c>
      <c r="P12082" s="148">
        <v>0.47299999999999998</v>
      </c>
      <c r="Q12082" s="148">
        <v>0</v>
      </c>
      <c r="R12082" s="148">
        <v>9</v>
      </c>
      <c r="S12082" s="148">
        <v>0.14199999999999999</v>
      </c>
      <c r="T12082" s="148">
        <v>-6.34</v>
      </c>
      <c r="U12082" s="148">
        <v>0</v>
      </c>
      <c r="V12082" s="148">
        <v>3.2899999999999999E-2</v>
      </c>
      <c r="W12082" s="148">
        <v>95.941000000000003</v>
      </c>
      <c r="X12082" s="148">
        <v>4</v>
      </c>
      <c r="Y12082" s="148">
        <v>0.21099999999999999</v>
      </c>
    </row>
    <row r="12083" spans="11:25" x14ac:dyDescent="0.25">
      <c r="K12083" s="145" t="s">
        <v>9688</v>
      </c>
      <c r="L12083" s="145">
        <v>52</v>
      </c>
      <c r="M12083" s="145">
        <v>181293</v>
      </c>
      <c r="N12083" s="148">
        <v>1.6500000000000001E-2</v>
      </c>
      <c r="O12083" s="148">
        <v>0.56999999999999995</v>
      </c>
      <c r="P12083" s="148">
        <v>0.78400000000000003</v>
      </c>
      <c r="Q12083" s="148">
        <v>0</v>
      </c>
      <c r="R12083" s="148">
        <v>9</v>
      </c>
      <c r="S12083" s="148">
        <v>0.113</v>
      </c>
      <c r="T12083" s="148">
        <v>-8.1129999999999995</v>
      </c>
      <c r="U12083" s="148">
        <v>1</v>
      </c>
      <c r="V12083" s="148">
        <v>4.2900000000000001E-2</v>
      </c>
      <c r="W12083" s="148">
        <v>114.36199999999999</v>
      </c>
      <c r="X12083" s="148">
        <v>4</v>
      </c>
      <c r="Y12083" s="148">
        <v>0.246</v>
      </c>
    </row>
    <row r="12084" spans="11:25" x14ac:dyDescent="0.25">
      <c r="K12084" s="145" t="s">
        <v>9689</v>
      </c>
      <c r="L12084" s="145">
        <v>54</v>
      </c>
      <c r="M12084" s="145">
        <v>184417</v>
      </c>
      <c r="N12084" s="148">
        <v>2.3E-2</v>
      </c>
      <c r="O12084" s="148">
        <v>0.55899999999999905</v>
      </c>
      <c r="P12084" s="148">
        <v>0.91400000000000003</v>
      </c>
      <c r="Q12084" s="148">
        <v>0</v>
      </c>
      <c r="R12084" s="148">
        <v>4</v>
      </c>
      <c r="S12084" s="148">
        <v>0.36499999999999999</v>
      </c>
      <c r="T12084" s="148">
        <v>-6.8689999999999998</v>
      </c>
      <c r="U12084" s="148">
        <v>0</v>
      </c>
      <c r="V12084" s="148">
        <v>7.3899999999999993E-2</v>
      </c>
      <c r="W12084" s="148">
        <v>80.995000000000005</v>
      </c>
      <c r="X12084" s="148">
        <v>4</v>
      </c>
      <c r="Y12084" s="148">
        <v>0.77200000000000002</v>
      </c>
    </row>
    <row r="12085" spans="11:25" x14ac:dyDescent="0.25">
      <c r="K12085" s="145" t="s">
        <v>9690</v>
      </c>
      <c r="L12085" s="145">
        <v>23</v>
      </c>
      <c r="M12085" s="145">
        <v>214959</v>
      </c>
      <c r="N12085" s="148">
        <v>0.96499999999999997</v>
      </c>
      <c r="O12085" s="148">
        <v>0.65099999999999902</v>
      </c>
      <c r="P12085" s="148">
        <v>0.29099999999999998</v>
      </c>
      <c r="Q12085" s="148">
        <v>0.65500000000000003</v>
      </c>
      <c r="R12085" s="148">
        <v>0</v>
      </c>
      <c r="S12085" s="148">
        <v>9.5399999999999999E-2</v>
      </c>
      <c r="T12085" s="148">
        <v>-16.102999999999899</v>
      </c>
      <c r="U12085" s="148">
        <v>1</v>
      </c>
      <c r="V12085" s="148">
        <v>4.9099999999999998E-2</v>
      </c>
      <c r="W12085" s="148">
        <v>99.013999999999996</v>
      </c>
      <c r="X12085" s="148">
        <v>4</v>
      </c>
      <c r="Y12085" s="148">
        <v>0.51100000000000001</v>
      </c>
    </row>
    <row r="12086" spans="11:25" x14ac:dyDescent="0.25">
      <c r="K12086" s="145" t="s">
        <v>9691</v>
      </c>
      <c r="L12086" s="145">
        <v>16</v>
      </c>
      <c r="M12086" s="145">
        <v>278133</v>
      </c>
      <c r="N12086" s="148">
        <v>4.3400000000000001E-3</v>
      </c>
      <c r="O12086" s="148">
        <v>0.58599999999999997</v>
      </c>
      <c r="P12086" s="148">
        <v>0.89500000000000002</v>
      </c>
      <c r="Q12086" s="148">
        <v>0</v>
      </c>
      <c r="R12086" s="148">
        <v>6</v>
      </c>
      <c r="S12086" s="148">
        <v>0.37</v>
      </c>
      <c r="T12086" s="148">
        <v>-5.2229999999999999</v>
      </c>
      <c r="U12086" s="148">
        <v>0</v>
      </c>
      <c r="V12086" s="148">
        <v>0.11699999999999899</v>
      </c>
      <c r="W12086" s="148">
        <v>127.997999999999</v>
      </c>
      <c r="X12086" s="148">
        <v>4</v>
      </c>
      <c r="Y12086" s="148">
        <v>0.312</v>
      </c>
    </row>
    <row r="12087" spans="11:25" x14ac:dyDescent="0.25">
      <c r="K12087" s="145" t="s">
        <v>9692</v>
      </c>
      <c r="L12087" s="145">
        <v>4</v>
      </c>
      <c r="M12087" s="145">
        <v>188676</v>
      </c>
      <c r="N12087" s="148">
        <v>0.85099999999999998</v>
      </c>
      <c r="O12087" s="148">
        <v>0.61099999999999999</v>
      </c>
      <c r="P12087" s="148">
        <v>0.32799999999999901</v>
      </c>
      <c r="Q12087" s="148">
        <v>8.1599999999999998E-6</v>
      </c>
      <c r="R12087" s="148">
        <v>6</v>
      </c>
      <c r="S12087" s="148">
        <v>0.109</v>
      </c>
      <c r="T12087" s="148">
        <v>-8.43</v>
      </c>
      <c r="U12087" s="148">
        <v>1</v>
      </c>
      <c r="V12087" s="148">
        <v>3.6799999999999999E-2</v>
      </c>
      <c r="W12087" s="148">
        <v>137.13200000000001</v>
      </c>
      <c r="X12087" s="148">
        <v>4</v>
      </c>
      <c r="Y12087" s="148">
        <v>0.214</v>
      </c>
    </row>
    <row r="12088" spans="11:25" x14ac:dyDescent="0.25">
      <c r="K12088" s="145" t="s">
        <v>6545</v>
      </c>
      <c r="L12088" s="145">
        <v>0</v>
      </c>
      <c r="M12088" s="145">
        <v>151062</v>
      </c>
      <c r="N12088" s="148">
        <v>0.45399999999999902</v>
      </c>
      <c r="O12088" s="148">
        <v>0.65099999999999902</v>
      </c>
      <c r="P12088" s="148">
        <v>0.57299999999999995</v>
      </c>
      <c r="Q12088" s="148">
        <v>0</v>
      </c>
      <c r="R12088" s="148">
        <v>1</v>
      </c>
      <c r="S12088" s="148">
        <v>0.155</v>
      </c>
      <c r="T12088" s="148">
        <v>-9.468</v>
      </c>
      <c r="U12088" s="148">
        <v>1</v>
      </c>
      <c r="V12088" s="148">
        <v>0.315</v>
      </c>
      <c r="W12088" s="148">
        <v>78.218999999999994</v>
      </c>
      <c r="X12088" s="148">
        <v>4</v>
      </c>
      <c r="Y12088" s="148">
        <v>0.60499999999999998</v>
      </c>
    </row>
    <row r="12089" spans="11:25" x14ac:dyDescent="0.25">
      <c r="K12089" s="145" t="s">
        <v>9693</v>
      </c>
      <c r="L12089" s="145">
        <v>28</v>
      </c>
      <c r="M12089" s="145">
        <v>232640</v>
      </c>
      <c r="N12089" s="148">
        <v>2.8499999999999999E-4</v>
      </c>
      <c r="O12089" s="148">
        <v>0.53</v>
      </c>
      <c r="P12089" s="148">
        <v>0.98799999999999999</v>
      </c>
      <c r="Q12089" s="148">
        <v>0</v>
      </c>
      <c r="R12089" s="148">
        <v>7</v>
      </c>
      <c r="S12089" s="148">
        <v>0.222</v>
      </c>
      <c r="T12089" s="148">
        <v>-2.4060000000000001</v>
      </c>
      <c r="U12089" s="148">
        <v>1</v>
      </c>
      <c r="V12089" s="148">
        <v>0.121</v>
      </c>
      <c r="W12089" s="148">
        <v>101.28</v>
      </c>
      <c r="X12089" s="148">
        <v>3</v>
      </c>
      <c r="Y12089" s="148">
        <v>0.52100000000000002</v>
      </c>
    </row>
    <row r="12090" spans="11:25" x14ac:dyDescent="0.25">
      <c r="K12090" s="145" t="s">
        <v>9694</v>
      </c>
      <c r="L12090" s="145">
        <v>8</v>
      </c>
      <c r="M12090" s="145">
        <v>255880</v>
      </c>
      <c r="N12090" s="148">
        <v>8.8599999999999996E-4</v>
      </c>
      <c r="O12090" s="148">
        <v>0.34299999999999897</v>
      </c>
      <c r="P12090" s="148">
        <v>0.82699999999999996</v>
      </c>
      <c r="Q12090" s="148">
        <v>1.08E-6</v>
      </c>
      <c r="R12090" s="148">
        <v>0</v>
      </c>
      <c r="S12090" s="148">
        <v>0.315</v>
      </c>
      <c r="T12090" s="148">
        <v>-6.327</v>
      </c>
      <c r="U12090" s="148">
        <v>1</v>
      </c>
      <c r="V12090" s="148">
        <v>3.7699999999999997E-2</v>
      </c>
      <c r="W12090" s="148">
        <v>89.397000000000006</v>
      </c>
      <c r="X12090" s="148">
        <v>4</v>
      </c>
      <c r="Y12090" s="148">
        <v>0.54100000000000004</v>
      </c>
    </row>
    <row r="12091" spans="11:25" x14ac:dyDescent="0.25">
      <c r="K12091" s="145" t="s">
        <v>7518</v>
      </c>
      <c r="L12091" s="145">
        <v>6</v>
      </c>
      <c r="M12091" s="145">
        <v>334263</v>
      </c>
      <c r="N12091" s="148">
        <v>0.71099999999999997</v>
      </c>
      <c r="O12091" s="148">
        <v>0.59499999999999997</v>
      </c>
      <c r="P12091" s="148">
        <v>0.71799999999999997</v>
      </c>
      <c r="Q12091" s="148">
        <v>0</v>
      </c>
      <c r="R12091" s="148">
        <v>11</v>
      </c>
      <c r="S12091" s="148">
        <v>0.157</v>
      </c>
      <c r="T12091" s="148">
        <v>-4.5889999999999898</v>
      </c>
      <c r="U12091" s="148">
        <v>0</v>
      </c>
      <c r="V12091" s="148">
        <v>0.39600000000000002</v>
      </c>
      <c r="W12091" s="148">
        <v>84.614999999999995</v>
      </c>
      <c r="X12091" s="148">
        <v>4</v>
      </c>
      <c r="Y12091" s="148">
        <v>0.59899999999999998</v>
      </c>
    </row>
    <row r="12092" spans="11:25" x14ac:dyDescent="0.25">
      <c r="K12092" s="145" t="s">
        <v>4497</v>
      </c>
      <c r="L12092" s="145">
        <v>27</v>
      </c>
      <c r="M12092" s="145">
        <v>176024</v>
      </c>
      <c r="N12092" s="148">
        <v>0.52700000000000002</v>
      </c>
      <c r="O12092" s="148">
        <v>0.56399999999999995</v>
      </c>
      <c r="P12092" s="148">
        <v>0.41199999999999998</v>
      </c>
      <c r="Q12092" s="148">
        <v>0</v>
      </c>
      <c r="R12092" s="148">
        <v>7</v>
      </c>
      <c r="S12092" s="148">
        <v>0.11899999999999999</v>
      </c>
      <c r="T12092" s="148">
        <v>-8.2889999999999997</v>
      </c>
      <c r="U12092" s="148">
        <v>1</v>
      </c>
      <c r="V12092" s="148">
        <v>4.2099999999999999E-2</v>
      </c>
      <c r="W12092" s="148">
        <v>153.84899999999999</v>
      </c>
      <c r="X12092" s="148">
        <v>4</v>
      </c>
      <c r="Y12092" s="148">
        <v>0.36299999999999999</v>
      </c>
    </row>
    <row r="12093" spans="11:25" x14ac:dyDescent="0.25">
      <c r="K12093" s="145" t="s">
        <v>9695</v>
      </c>
      <c r="L12093" s="145">
        <v>46</v>
      </c>
      <c r="M12093" s="145">
        <v>226733</v>
      </c>
      <c r="N12093" s="148">
        <v>0.39600000000000002</v>
      </c>
      <c r="O12093" s="148">
        <v>0.68899999999999995</v>
      </c>
      <c r="P12093" s="148">
        <v>0.36499999999999999</v>
      </c>
      <c r="Q12093" s="148">
        <v>3.8600000000000001E-3</v>
      </c>
      <c r="R12093" s="148">
        <v>8</v>
      </c>
      <c r="S12093" s="148">
        <v>0.107</v>
      </c>
      <c r="T12093" s="148">
        <v>-10.912000000000001</v>
      </c>
      <c r="U12093" s="148">
        <v>0</v>
      </c>
      <c r="V12093" s="148">
        <v>7.3300000000000004E-2</v>
      </c>
      <c r="W12093" s="148">
        <v>163.98500000000001</v>
      </c>
      <c r="X12093" s="148">
        <v>4</v>
      </c>
      <c r="Y12093" s="148">
        <v>0.28499999999999998</v>
      </c>
    </row>
    <row r="12094" spans="11:25" x14ac:dyDescent="0.25">
      <c r="K12094" s="145" t="s">
        <v>9562</v>
      </c>
      <c r="L12094" s="145">
        <v>36</v>
      </c>
      <c r="M12094" s="145">
        <v>243252</v>
      </c>
      <c r="N12094" s="148">
        <v>0.46600000000000003</v>
      </c>
      <c r="O12094" s="148">
        <v>0.81299999999999994</v>
      </c>
      <c r="P12094" s="148">
        <v>0.59299999999999997</v>
      </c>
      <c r="Q12094" s="148">
        <v>0</v>
      </c>
      <c r="R12094" s="148">
        <v>1</v>
      </c>
      <c r="S12094" s="148">
        <v>0.185</v>
      </c>
      <c r="T12094" s="148">
        <v>-8.6039999999999992</v>
      </c>
      <c r="U12094" s="148">
        <v>1</v>
      </c>
      <c r="V12094" s="148">
        <v>0.17599999999999999</v>
      </c>
      <c r="W12094" s="148">
        <v>74.981999999999999</v>
      </c>
      <c r="X12094" s="148">
        <v>4</v>
      </c>
      <c r="Y12094" s="148">
        <v>0.626</v>
      </c>
    </row>
    <row r="12095" spans="11:25" x14ac:dyDescent="0.25">
      <c r="K12095" s="145" t="s">
        <v>9696</v>
      </c>
      <c r="L12095" s="145">
        <v>5</v>
      </c>
      <c r="M12095" s="145">
        <v>197000</v>
      </c>
      <c r="N12095" s="148">
        <v>0.249</v>
      </c>
      <c r="O12095" s="148">
        <v>0.65599999999999903</v>
      </c>
      <c r="P12095" s="148">
        <v>0.7</v>
      </c>
      <c r="Q12095" s="148">
        <v>0</v>
      </c>
      <c r="R12095" s="148">
        <v>4</v>
      </c>
      <c r="S12095" s="148">
        <v>0.221</v>
      </c>
      <c r="T12095" s="148">
        <v>-7.1760000000000002</v>
      </c>
      <c r="U12095" s="148">
        <v>0</v>
      </c>
      <c r="V12095" s="148">
        <v>4.3099999999999999E-2</v>
      </c>
      <c r="W12095" s="148">
        <v>100.01</v>
      </c>
      <c r="X12095" s="148">
        <v>4</v>
      </c>
      <c r="Y12095" s="148">
        <v>0.29299999999999998</v>
      </c>
    </row>
    <row r="12096" spans="11:25" x14ac:dyDescent="0.25">
      <c r="K12096" s="145" t="s">
        <v>9697</v>
      </c>
      <c r="L12096" s="145">
        <v>2</v>
      </c>
      <c r="M12096" s="145">
        <v>209631</v>
      </c>
      <c r="N12096" s="148">
        <v>0.314</v>
      </c>
      <c r="O12096" s="148">
        <v>0.53200000000000003</v>
      </c>
      <c r="P12096" s="148">
        <v>0.76800000000000002</v>
      </c>
      <c r="Q12096" s="148">
        <v>0</v>
      </c>
      <c r="R12096" s="148">
        <v>3</v>
      </c>
      <c r="S12096" s="148">
        <v>7.3300000000000004E-2</v>
      </c>
      <c r="T12096" s="148">
        <v>-4.1389999999999896</v>
      </c>
      <c r="U12096" s="148">
        <v>0</v>
      </c>
      <c r="V12096" s="148">
        <v>8.6999999999999994E-2</v>
      </c>
      <c r="W12096" s="148">
        <v>175.983</v>
      </c>
      <c r="X12096" s="148">
        <v>4</v>
      </c>
      <c r="Y12096" s="148">
        <v>0.76200000000000001</v>
      </c>
    </row>
    <row r="12097" spans="11:25" x14ac:dyDescent="0.25">
      <c r="K12097" s="145" t="s">
        <v>9698</v>
      </c>
      <c r="L12097" s="145">
        <v>23</v>
      </c>
      <c r="M12097" s="145">
        <v>183022</v>
      </c>
      <c r="N12097" s="148">
        <v>0.57399999999999995</v>
      </c>
      <c r="O12097" s="148">
        <v>0.58699999999999997</v>
      </c>
      <c r="P12097" s="148">
        <v>0.17699999999999999</v>
      </c>
      <c r="Q12097" s="148">
        <v>5.5399999999999903E-5</v>
      </c>
      <c r="R12097" s="148">
        <v>1</v>
      </c>
      <c r="S12097" s="148">
        <v>9.6999999999999906E-2</v>
      </c>
      <c r="T12097" s="148">
        <v>-12.522</v>
      </c>
      <c r="U12097" s="148">
        <v>1</v>
      </c>
      <c r="V12097" s="148">
        <v>6.4699999999999994E-2</v>
      </c>
      <c r="W12097" s="148">
        <v>75.039000000000001</v>
      </c>
      <c r="X12097" s="148">
        <v>4</v>
      </c>
      <c r="Y12097" s="148">
        <v>0.125</v>
      </c>
    </row>
    <row r="12098" spans="11:25" x14ac:dyDescent="0.25">
      <c r="K12098" s="145" t="s">
        <v>9699</v>
      </c>
      <c r="L12098" s="145">
        <v>4</v>
      </c>
      <c r="M12098" s="145">
        <v>210946</v>
      </c>
      <c r="N12098" s="148">
        <v>6.1499999999999999E-2</v>
      </c>
      <c r="O12098" s="148">
        <v>0.71499999999999997</v>
      </c>
      <c r="P12098" s="148">
        <v>0.61599999999999999</v>
      </c>
      <c r="Q12098" s="148">
        <v>0</v>
      </c>
      <c r="R12098" s="148">
        <v>9</v>
      </c>
      <c r="S12098" s="148">
        <v>0.108</v>
      </c>
      <c r="T12098" s="148">
        <v>-5.468</v>
      </c>
      <c r="U12098" s="148">
        <v>1</v>
      </c>
      <c r="V12098" s="148">
        <v>3.6499999999999998E-2</v>
      </c>
      <c r="W12098" s="148">
        <v>128.071</v>
      </c>
      <c r="X12098" s="148">
        <v>4</v>
      </c>
      <c r="Y12098" s="148">
        <v>0.52400000000000002</v>
      </c>
    </row>
    <row r="12099" spans="11:25" x14ac:dyDescent="0.25">
      <c r="K12099" s="145" t="s">
        <v>1832</v>
      </c>
      <c r="L12099" s="145">
        <v>1</v>
      </c>
      <c r="M12099" s="145">
        <v>207111</v>
      </c>
      <c r="N12099" s="148">
        <v>0.155</v>
      </c>
      <c r="O12099" s="148">
        <v>0.57399999999999995</v>
      </c>
      <c r="P12099" s="148">
        <v>0.68899999999999995</v>
      </c>
      <c r="Q12099" s="148">
        <v>0</v>
      </c>
      <c r="R12099" s="148">
        <v>11</v>
      </c>
      <c r="S12099" s="148">
        <v>0.14000000000000001</v>
      </c>
      <c r="T12099" s="148">
        <v>-6.5119999999999996</v>
      </c>
      <c r="U12099" s="148">
        <v>1</v>
      </c>
      <c r="V12099" s="148">
        <v>5.6800000000000003E-2</v>
      </c>
      <c r="W12099" s="148">
        <v>88.206999999999994</v>
      </c>
      <c r="X12099" s="148">
        <v>4</v>
      </c>
      <c r="Y12099" s="148">
        <v>0.66400000000000003</v>
      </c>
    </row>
    <row r="12100" spans="11:25" x14ac:dyDescent="0.25">
      <c r="K12100" s="145" t="s">
        <v>9700</v>
      </c>
      <c r="L12100" s="145">
        <v>21</v>
      </c>
      <c r="M12100" s="145">
        <v>202960</v>
      </c>
      <c r="N12100" s="148">
        <v>0.89700000000000002</v>
      </c>
      <c r="O12100" s="148">
        <v>0.47499999999999998</v>
      </c>
      <c r="P12100" s="148">
        <v>0.53200000000000003</v>
      </c>
      <c r="Q12100" s="148">
        <v>0.14399999999999999</v>
      </c>
      <c r="R12100" s="148">
        <v>7</v>
      </c>
      <c r="S12100" s="148">
        <v>0.10099999999999899</v>
      </c>
      <c r="T12100" s="148">
        <v>-7.5190000000000001</v>
      </c>
      <c r="U12100" s="148">
        <v>1</v>
      </c>
      <c r="V12100" s="148">
        <v>3.3700000000000001E-2</v>
      </c>
      <c r="W12100" s="148">
        <v>72.474999999999994</v>
      </c>
      <c r="X12100" s="148">
        <v>4</v>
      </c>
      <c r="Y12100" s="148">
        <v>0.121</v>
      </c>
    </row>
    <row r="12101" spans="11:25" x14ac:dyDescent="0.25">
      <c r="K12101" s="145" t="s">
        <v>9701</v>
      </c>
      <c r="L12101" s="145">
        <v>27</v>
      </c>
      <c r="M12101" s="145">
        <v>184004</v>
      </c>
      <c r="N12101" s="148">
        <v>0.42799999999999999</v>
      </c>
      <c r="O12101" s="148">
        <v>0.79299999999999904</v>
      </c>
      <c r="P12101" s="148">
        <v>0.48799999999999999</v>
      </c>
      <c r="Q12101" s="148">
        <v>0</v>
      </c>
      <c r="R12101" s="148">
        <v>2</v>
      </c>
      <c r="S12101" s="148">
        <v>8.2299999999999998E-2</v>
      </c>
      <c r="T12101" s="148">
        <v>-5.8070000000000004</v>
      </c>
      <c r="U12101" s="148">
        <v>0</v>
      </c>
      <c r="V12101" s="148">
        <v>4.6199999999999998E-2</v>
      </c>
      <c r="W12101" s="148">
        <v>133.95699999999999</v>
      </c>
      <c r="X12101" s="148">
        <v>4</v>
      </c>
      <c r="Y12101" s="148">
        <v>0.5</v>
      </c>
    </row>
    <row r="12102" spans="11:25" x14ac:dyDescent="0.25">
      <c r="K12102" s="145" t="s">
        <v>9702</v>
      </c>
      <c r="L12102" s="145">
        <v>9</v>
      </c>
      <c r="M12102" s="145">
        <v>188041</v>
      </c>
      <c r="N12102" s="148">
        <v>3.0800000000000001E-4</v>
      </c>
      <c r="O12102" s="148">
        <v>0.28499999999999998</v>
      </c>
      <c r="P12102" s="148">
        <v>0.97699999999999998</v>
      </c>
      <c r="Q12102" s="148">
        <v>0.48299999999999998</v>
      </c>
      <c r="R12102" s="148">
        <v>7</v>
      </c>
      <c r="S12102" s="148">
        <v>0.252</v>
      </c>
      <c r="T12102" s="148">
        <v>-5.93</v>
      </c>
      <c r="U12102" s="148">
        <v>1</v>
      </c>
      <c r="V12102" s="148">
        <v>9.1899999999999996E-2</v>
      </c>
      <c r="W12102" s="148">
        <v>92.984999999999999</v>
      </c>
      <c r="X12102" s="148">
        <v>4</v>
      </c>
      <c r="Y12102" s="148">
        <v>0.57499999999999996</v>
      </c>
    </row>
    <row r="12103" spans="11:25" x14ac:dyDescent="0.25">
      <c r="K12103" s="145" t="s">
        <v>9703</v>
      </c>
      <c r="L12103" s="145">
        <v>33</v>
      </c>
      <c r="M12103" s="145">
        <v>195720</v>
      </c>
      <c r="N12103" s="148">
        <v>0.19399999999999901</v>
      </c>
      <c r="O12103" s="148">
        <v>0.70799999999999996</v>
      </c>
      <c r="P12103" s="148">
        <v>0.80200000000000005</v>
      </c>
      <c r="Q12103" s="148">
        <v>3.54E-5</v>
      </c>
      <c r="R12103" s="148">
        <v>10</v>
      </c>
      <c r="S12103" s="148">
        <v>5.7200000000000001E-2</v>
      </c>
      <c r="T12103" s="148">
        <v>-4.1630000000000003</v>
      </c>
      <c r="U12103" s="148">
        <v>1</v>
      </c>
      <c r="V12103" s="148">
        <v>5.7799999999999997E-2</v>
      </c>
      <c r="W12103" s="148">
        <v>156.12</v>
      </c>
      <c r="X12103" s="148">
        <v>4</v>
      </c>
      <c r="Y12103" s="148">
        <v>0.85599999999999998</v>
      </c>
    </row>
    <row r="12104" spans="11:25" x14ac:dyDescent="0.25">
      <c r="K12104" s="145" t="s">
        <v>3111</v>
      </c>
      <c r="L12104" s="145">
        <v>10</v>
      </c>
      <c r="M12104" s="145">
        <v>188906</v>
      </c>
      <c r="N12104" s="148">
        <v>0.34499999999999997</v>
      </c>
      <c r="O12104" s="148">
        <v>0.59299999999999997</v>
      </c>
      <c r="P12104" s="148">
        <v>0.29399999999999998</v>
      </c>
      <c r="Q12104" s="148">
        <v>2.0299999999999999E-5</v>
      </c>
      <c r="R12104" s="148">
        <v>1</v>
      </c>
      <c r="S12104" s="148">
        <v>0.28699999999999998</v>
      </c>
      <c r="T12104" s="148">
        <v>-10.071999999999999</v>
      </c>
      <c r="U12104" s="148">
        <v>0</v>
      </c>
      <c r="V12104" s="148">
        <v>4.99E-2</v>
      </c>
      <c r="W12104" s="148">
        <v>113.84699999999999</v>
      </c>
      <c r="X12104" s="148">
        <v>4</v>
      </c>
      <c r="Y12104" s="148">
        <v>0.152</v>
      </c>
    </row>
    <row r="12105" spans="11:25" x14ac:dyDescent="0.25">
      <c r="K12105" s="145" t="s">
        <v>9704</v>
      </c>
      <c r="L12105" s="145">
        <v>5</v>
      </c>
      <c r="M12105" s="145">
        <v>229692</v>
      </c>
      <c r="N12105" s="148">
        <v>9.11E-2</v>
      </c>
      <c r="O12105" s="148">
        <v>0.30099999999999999</v>
      </c>
      <c r="P12105" s="148">
        <v>0.90799999999999903</v>
      </c>
      <c r="Q12105" s="148">
        <v>4.6799999999999999E-5</v>
      </c>
      <c r="R12105" s="148">
        <v>10</v>
      </c>
      <c r="S12105" s="148">
        <v>0.113</v>
      </c>
      <c r="T12105" s="148">
        <v>-2.9449999999999998</v>
      </c>
      <c r="U12105" s="148">
        <v>1</v>
      </c>
      <c r="V12105" s="148">
        <v>4.5199999999999997E-2</v>
      </c>
      <c r="W12105" s="148">
        <v>124.732</v>
      </c>
      <c r="X12105" s="148">
        <v>4</v>
      </c>
      <c r="Y12105" s="148">
        <v>0.47099999999999997</v>
      </c>
    </row>
    <row r="12106" spans="11:25" x14ac:dyDescent="0.25">
      <c r="K12106" s="145">
        <v>1234</v>
      </c>
      <c r="L12106" s="145">
        <v>15</v>
      </c>
      <c r="M12106" s="145">
        <v>202907</v>
      </c>
      <c r="N12106" s="148">
        <v>5.3199999999999999E-5</v>
      </c>
      <c r="O12106" s="148">
        <v>0.55799999999999905</v>
      </c>
      <c r="P12106" s="148">
        <v>0.95299999999999996</v>
      </c>
      <c r="Q12106" s="148">
        <v>3.7500000000000001E-4</v>
      </c>
      <c r="R12106" s="148">
        <v>7</v>
      </c>
      <c r="S12106" s="148">
        <v>6.2E-2</v>
      </c>
      <c r="T12106" s="148">
        <v>-4.7050000000000001</v>
      </c>
      <c r="U12106" s="148">
        <v>1</v>
      </c>
      <c r="V12106" s="148">
        <v>2.8799999999999999E-2</v>
      </c>
      <c r="W12106" s="148">
        <v>95</v>
      </c>
      <c r="X12106" s="148">
        <v>4</v>
      </c>
      <c r="Y12106" s="148">
        <v>0.75</v>
      </c>
    </row>
    <row r="12107" spans="11:25" x14ac:dyDescent="0.25">
      <c r="K12107" s="145" t="s">
        <v>9705</v>
      </c>
      <c r="L12107" s="145">
        <v>1</v>
      </c>
      <c r="M12107" s="145">
        <v>248853</v>
      </c>
      <c r="N12107" s="148">
        <v>0.48299999999999998</v>
      </c>
      <c r="O12107" s="148">
        <v>0.39600000000000002</v>
      </c>
      <c r="P12107" s="148">
        <v>0.23799999999999999</v>
      </c>
      <c r="Q12107" s="148">
        <v>1.1000000000000001E-3</v>
      </c>
      <c r="R12107" s="148">
        <v>0</v>
      </c>
      <c r="S12107" s="148">
        <v>8.9399999999999993E-2</v>
      </c>
      <c r="T12107" s="148">
        <v>-15.045</v>
      </c>
      <c r="U12107" s="148">
        <v>1</v>
      </c>
      <c r="V12107" s="148">
        <v>3.1099999999999999E-2</v>
      </c>
      <c r="W12107" s="148">
        <v>74.713999999999999</v>
      </c>
      <c r="X12107" s="148">
        <v>4</v>
      </c>
      <c r="Y12107" s="148">
        <v>7.5499999999999998E-2</v>
      </c>
    </row>
    <row r="12108" spans="11:25" x14ac:dyDescent="0.25">
      <c r="K12108" s="145" t="s">
        <v>9706</v>
      </c>
      <c r="L12108" s="145">
        <v>40</v>
      </c>
      <c r="M12108" s="145">
        <v>198965</v>
      </c>
      <c r="N12108" s="148">
        <v>2.3599999999999999E-2</v>
      </c>
      <c r="O12108" s="148">
        <v>0.49399999999999999</v>
      </c>
      <c r="P12108" s="148">
        <v>0.496</v>
      </c>
      <c r="Q12108" s="148">
        <v>0</v>
      </c>
      <c r="R12108" s="148">
        <v>0</v>
      </c>
      <c r="S12108" s="148">
        <v>5.6899999999999999E-2</v>
      </c>
      <c r="T12108" s="148">
        <v>-11.2</v>
      </c>
      <c r="U12108" s="148">
        <v>0</v>
      </c>
      <c r="V12108" s="148">
        <v>0.14199999999999999</v>
      </c>
      <c r="W12108" s="148">
        <v>88.176000000000002</v>
      </c>
      <c r="X12108" s="148">
        <v>4</v>
      </c>
      <c r="Y12108" s="148">
        <v>0.377</v>
      </c>
    </row>
    <row r="12109" spans="11:25" x14ac:dyDescent="0.25">
      <c r="K12109" s="145" t="s">
        <v>9707</v>
      </c>
      <c r="L12109" s="145">
        <v>36</v>
      </c>
      <c r="M12109" s="145">
        <v>291931</v>
      </c>
      <c r="N12109" s="148">
        <v>0.182</v>
      </c>
      <c r="O12109" s="148">
        <v>0.63300000000000001</v>
      </c>
      <c r="P12109" s="148">
        <v>0.61199999999999999</v>
      </c>
      <c r="Q12109" s="148">
        <v>0.23899999999999999</v>
      </c>
      <c r="R12109" s="148">
        <v>2</v>
      </c>
      <c r="S12109" s="148">
        <v>0.13800000000000001</v>
      </c>
      <c r="T12109" s="148">
        <v>-9.1029999999999998</v>
      </c>
      <c r="U12109" s="148">
        <v>1</v>
      </c>
      <c r="V12109" s="148">
        <v>0.10099999999999899</v>
      </c>
      <c r="W12109" s="148">
        <v>105.988</v>
      </c>
      <c r="X12109" s="148">
        <v>4</v>
      </c>
      <c r="Y12109" s="148">
        <v>9.7699999999999995E-2</v>
      </c>
    </row>
    <row r="12110" spans="11:25" x14ac:dyDescent="0.25">
      <c r="K12110" s="145" t="s">
        <v>7850</v>
      </c>
      <c r="L12110" s="145">
        <v>41</v>
      </c>
      <c r="M12110" s="145">
        <v>249040</v>
      </c>
      <c r="N12110" s="148">
        <v>4.3899999999999998E-3</v>
      </c>
      <c r="O12110" s="148">
        <v>0.64300000000000002</v>
      </c>
      <c r="P12110" s="148">
        <v>0.90500000000000003</v>
      </c>
      <c r="Q12110" s="148">
        <v>0</v>
      </c>
      <c r="R12110" s="148">
        <v>11</v>
      </c>
      <c r="S12110" s="148">
        <v>0.253</v>
      </c>
      <c r="T12110" s="148">
        <v>-3.2629999999999999</v>
      </c>
      <c r="U12110" s="148">
        <v>0</v>
      </c>
      <c r="V12110" s="148">
        <v>3.3500000000000002E-2</v>
      </c>
      <c r="W12110" s="148">
        <v>114.117</v>
      </c>
      <c r="X12110" s="148">
        <v>4</v>
      </c>
      <c r="Y12110" s="148">
        <v>0.26500000000000001</v>
      </c>
    </row>
    <row r="12111" spans="11:25" x14ac:dyDescent="0.25">
      <c r="K12111" s="145" t="s">
        <v>9708</v>
      </c>
      <c r="L12111" s="145">
        <v>6</v>
      </c>
      <c r="M12111" s="145">
        <v>199075</v>
      </c>
      <c r="N12111" s="148">
        <v>1.97E-3</v>
      </c>
      <c r="O12111" s="148">
        <v>0.64200000000000002</v>
      </c>
      <c r="P12111" s="148">
        <v>0.68599999999999905</v>
      </c>
      <c r="Q12111" s="148">
        <v>0</v>
      </c>
      <c r="R12111" s="148">
        <v>11</v>
      </c>
      <c r="S12111" s="148">
        <v>9.9500000000000005E-2</v>
      </c>
      <c r="T12111" s="148">
        <v>-7.649</v>
      </c>
      <c r="U12111" s="148">
        <v>1</v>
      </c>
      <c r="V12111" s="148">
        <v>2.8799999999999999E-2</v>
      </c>
      <c r="W12111" s="148">
        <v>76.001999999999995</v>
      </c>
      <c r="X12111" s="148">
        <v>4</v>
      </c>
      <c r="Y12111" s="148">
        <v>0.32500000000000001</v>
      </c>
    </row>
    <row r="12112" spans="11:25" x14ac:dyDescent="0.25">
      <c r="K12112" s="145" t="s">
        <v>9709</v>
      </c>
      <c r="L12112" s="145">
        <v>0</v>
      </c>
      <c r="M12112" s="145">
        <v>222489</v>
      </c>
      <c r="N12112" s="148">
        <v>3.8600000000000003E-5</v>
      </c>
      <c r="O12112" s="148">
        <v>0.38700000000000001</v>
      </c>
      <c r="P12112" s="148">
        <v>0.92400000000000004</v>
      </c>
      <c r="Q12112" s="148">
        <v>8.0299999999999903E-4</v>
      </c>
      <c r="R12112" s="148">
        <v>1</v>
      </c>
      <c r="S12112" s="148">
        <v>0.46100000000000002</v>
      </c>
      <c r="T12112" s="148">
        <v>-5.2279999999999998</v>
      </c>
      <c r="U12112" s="148">
        <v>1</v>
      </c>
      <c r="V12112" s="148">
        <v>9.1200000000000003E-2</v>
      </c>
      <c r="W12112" s="148">
        <v>154.01599999999999</v>
      </c>
      <c r="X12112" s="148">
        <v>4</v>
      </c>
      <c r="Y12112" s="148">
        <v>0.50900000000000001</v>
      </c>
    </row>
    <row r="12113" spans="11:25" x14ac:dyDescent="0.25">
      <c r="K12113" s="145" t="s">
        <v>6531</v>
      </c>
      <c r="L12113" s="145">
        <v>8</v>
      </c>
      <c r="M12113" s="145">
        <v>196225</v>
      </c>
      <c r="N12113" s="148">
        <v>0.36899999999999999</v>
      </c>
      <c r="O12113" s="148">
        <v>0.72199999999999998</v>
      </c>
      <c r="P12113" s="148">
        <v>0.63500000000000001</v>
      </c>
      <c r="Q12113" s="148">
        <v>0</v>
      </c>
      <c r="R12113" s="148">
        <v>9</v>
      </c>
      <c r="S12113" s="148">
        <v>0.29099999999999998</v>
      </c>
      <c r="T12113" s="148">
        <v>-5.4649999999999999</v>
      </c>
      <c r="U12113" s="148">
        <v>0</v>
      </c>
      <c r="V12113" s="148">
        <v>0.14599999999999999</v>
      </c>
      <c r="W12113" s="148">
        <v>100.018999999999</v>
      </c>
      <c r="X12113" s="148">
        <v>4</v>
      </c>
      <c r="Y12113" s="148">
        <v>0.43099999999999999</v>
      </c>
    </row>
    <row r="12114" spans="11:25" x14ac:dyDescent="0.25">
      <c r="K12114" s="145" t="s">
        <v>9710</v>
      </c>
      <c r="L12114" s="145">
        <v>0</v>
      </c>
      <c r="M12114" s="145">
        <v>150466</v>
      </c>
      <c r="N12114" s="148">
        <v>3.2800000000000003E-2</v>
      </c>
      <c r="O12114" s="148">
        <v>0.64300000000000002</v>
      </c>
      <c r="P12114" s="148">
        <v>0.69499999999999995</v>
      </c>
      <c r="Q12114" s="148">
        <v>0</v>
      </c>
      <c r="R12114" s="148">
        <v>9</v>
      </c>
      <c r="S12114" s="148">
        <v>7.9100000000000004E-2</v>
      </c>
      <c r="T12114" s="148">
        <v>-7.0079999999999902</v>
      </c>
      <c r="U12114" s="148">
        <v>1</v>
      </c>
      <c r="V12114" s="148">
        <v>3.8699999999999998E-2</v>
      </c>
      <c r="W12114" s="148">
        <v>119.97799999999999</v>
      </c>
      <c r="X12114" s="148">
        <v>4</v>
      </c>
      <c r="Y12114" s="148">
        <v>0.57899999999999996</v>
      </c>
    </row>
    <row r="12115" spans="11:25" x14ac:dyDescent="0.25">
      <c r="K12115" s="145" t="s">
        <v>9711</v>
      </c>
      <c r="L12115" s="145">
        <v>5</v>
      </c>
      <c r="M12115" s="145">
        <v>189440</v>
      </c>
      <c r="N12115" s="148">
        <v>0.73199999999999998</v>
      </c>
      <c r="O12115" s="148">
        <v>0.67</v>
      </c>
      <c r="P12115" s="148">
        <v>0.28899999999999998</v>
      </c>
      <c r="Q12115" s="148">
        <v>3.6699999999999998E-4</v>
      </c>
      <c r="R12115" s="148">
        <v>0</v>
      </c>
      <c r="S12115" s="148">
        <v>0.13100000000000001</v>
      </c>
      <c r="T12115" s="148">
        <v>-6.8879999999999999</v>
      </c>
      <c r="U12115" s="148">
        <v>1</v>
      </c>
      <c r="V12115" s="148">
        <v>6.88E-2</v>
      </c>
      <c r="W12115" s="148">
        <v>64.12</v>
      </c>
      <c r="X12115" s="148">
        <v>4</v>
      </c>
      <c r="Y12115" s="148">
        <v>0.38700000000000001</v>
      </c>
    </row>
    <row r="12116" spans="11:25" x14ac:dyDescent="0.25">
      <c r="K12116" s="145" t="s">
        <v>9163</v>
      </c>
      <c r="L12116" s="145">
        <v>19</v>
      </c>
      <c r="M12116" s="145">
        <v>200959</v>
      </c>
      <c r="N12116" s="148">
        <v>0.73299999999999998</v>
      </c>
      <c r="O12116" s="148">
        <v>0.93</v>
      </c>
      <c r="P12116" s="148">
        <v>0.51900000000000002</v>
      </c>
      <c r="Q12116" s="148">
        <v>0.223</v>
      </c>
      <c r="R12116" s="148">
        <v>8</v>
      </c>
      <c r="S12116" s="148">
        <v>0.14199999999999999</v>
      </c>
      <c r="T12116" s="148">
        <v>-9.8639999999999901</v>
      </c>
      <c r="U12116" s="148">
        <v>1</v>
      </c>
      <c r="V12116" s="148">
        <v>5.4300000000000001E-2</v>
      </c>
      <c r="W12116" s="148">
        <v>124.008</v>
      </c>
      <c r="X12116" s="148">
        <v>4</v>
      </c>
      <c r="Y12116" s="148">
        <v>0.74</v>
      </c>
    </row>
    <row r="12117" spans="11:25" x14ac:dyDescent="0.25">
      <c r="K12117" s="145" t="s">
        <v>9712</v>
      </c>
      <c r="L12117" s="145">
        <v>18</v>
      </c>
      <c r="M12117" s="145">
        <v>234500</v>
      </c>
      <c r="N12117" s="148">
        <v>0.247</v>
      </c>
      <c r="O12117" s="148">
        <v>0.80500000000000005</v>
      </c>
      <c r="P12117" s="148">
        <v>0.47299999999999998</v>
      </c>
      <c r="Q12117" s="148">
        <v>0.43</v>
      </c>
      <c r="R12117" s="148">
        <v>7</v>
      </c>
      <c r="S12117" s="148">
        <v>0.128</v>
      </c>
      <c r="T12117" s="148">
        <v>-11.013</v>
      </c>
      <c r="U12117" s="148">
        <v>0</v>
      </c>
      <c r="V12117" s="148">
        <v>0.114</v>
      </c>
      <c r="W12117" s="148">
        <v>122.012</v>
      </c>
      <c r="X12117" s="148">
        <v>4</v>
      </c>
      <c r="Y12117" s="148">
        <v>0.22600000000000001</v>
      </c>
    </row>
    <row r="12118" spans="11:25" x14ac:dyDescent="0.25">
      <c r="K12118" s="145" t="s">
        <v>9713</v>
      </c>
      <c r="L12118" s="145">
        <v>20</v>
      </c>
      <c r="M12118" s="145">
        <v>247760</v>
      </c>
      <c r="N12118" s="148">
        <v>4.9100000000000003E-3</v>
      </c>
      <c r="O12118" s="148">
        <v>0.64500000000000002</v>
      </c>
      <c r="P12118" s="148">
        <v>0.754</v>
      </c>
      <c r="Q12118" s="148">
        <v>0.185</v>
      </c>
      <c r="R12118" s="148">
        <v>5</v>
      </c>
      <c r="S12118" s="148">
        <v>0.38500000000000001</v>
      </c>
      <c r="T12118" s="148">
        <v>-4.91</v>
      </c>
      <c r="U12118" s="148">
        <v>1</v>
      </c>
      <c r="V12118" s="148">
        <v>2.64E-2</v>
      </c>
      <c r="W12118" s="148">
        <v>142.01400000000001</v>
      </c>
      <c r="X12118" s="148">
        <v>4</v>
      </c>
      <c r="Y12118" s="148">
        <v>0.72099999999999997</v>
      </c>
    </row>
    <row r="12119" spans="11:25" x14ac:dyDescent="0.25">
      <c r="K12119" s="145" t="s">
        <v>9714</v>
      </c>
      <c r="L12119" s="145">
        <v>35</v>
      </c>
      <c r="M12119" s="145">
        <v>199243</v>
      </c>
      <c r="N12119" s="148">
        <v>0.45899999999999902</v>
      </c>
      <c r="O12119" s="148">
        <v>0.67700000000000005</v>
      </c>
      <c r="P12119" s="148">
        <v>0.84299999999999997</v>
      </c>
      <c r="Q12119" s="148">
        <v>0</v>
      </c>
      <c r="R12119" s="148">
        <v>9</v>
      </c>
      <c r="S12119" s="148">
        <v>8.0299999999999996E-2</v>
      </c>
      <c r="T12119" s="148">
        <v>-6.1440000000000001</v>
      </c>
      <c r="U12119" s="148">
        <v>0</v>
      </c>
      <c r="V12119" s="148">
        <v>3.9300000000000002E-2</v>
      </c>
      <c r="W12119" s="148">
        <v>95.007000000000005</v>
      </c>
      <c r="X12119" s="148">
        <v>4</v>
      </c>
      <c r="Y12119" s="148">
        <v>0.96099999999999997</v>
      </c>
    </row>
    <row r="12120" spans="11:25" x14ac:dyDescent="0.25">
      <c r="K12120" s="145" t="s">
        <v>9715</v>
      </c>
      <c r="L12120" s="145">
        <v>37</v>
      </c>
      <c r="M12120" s="145">
        <v>191841</v>
      </c>
      <c r="N12120" s="148">
        <v>0.38600000000000001</v>
      </c>
      <c r="O12120" s="148">
        <v>0.749</v>
      </c>
      <c r="P12120" s="148">
        <v>0.77900000000000003</v>
      </c>
      <c r="Q12120" s="148">
        <v>0</v>
      </c>
      <c r="R12120" s="148">
        <v>5</v>
      </c>
      <c r="S12120" s="148">
        <v>9.11E-2</v>
      </c>
      <c r="T12120" s="148">
        <v>-4.2720000000000002</v>
      </c>
      <c r="U12120" s="148">
        <v>1</v>
      </c>
      <c r="V12120" s="148">
        <v>3.0599999999999999E-2</v>
      </c>
      <c r="W12120" s="148">
        <v>144.09</v>
      </c>
      <c r="X12120" s="148">
        <v>4</v>
      </c>
      <c r="Y12120" s="148">
        <v>0.96099999999999997</v>
      </c>
    </row>
    <row r="12121" spans="11:25" x14ac:dyDescent="0.25">
      <c r="K12121" s="145" t="s">
        <v>9716</v>
      </c>
      <c r="L12121" s="145">
        <v>37</v>
      </c>
      <c r="M12121" s="145">
        <v>188174</v>
      </c>
      <c r="N12121" s="148">
        <v>0.23</v>
      </c>
      <c r="O12121" s="148">
        <v>0.72899999999999998</v>
      </c>
      <c r="P12121" s="148">
        <v>0.6</v>
      </c>
      <c r="Q12121" s="148">
        <v>0</v>
      </c>
      <c r="R12121" s="148">
        <v>7</v>
      </c>
      <c r="S12121" s="148">
        <v>0.14399999999999999</v>
      </c>
      <c r="T12121" s="148">
        <v>-5.6020000000000003</v>
      </c>
      <c r="U12121" s="148">
        <v>1</v>
      </c>
      <c r="V12121" s="148">
        <v>5.8299999999999998E-2</v>
      </c>
      <c r="W12121" s="148">
        <v>165.04499999999999</v>
      </c>
      <c r="X12121" s="148">
        <v>3</v>
      </c>
      <c r="Y12121" s="148">
        <v>0.88099999999999901</v>
      </c>
    </row>
    <row r="12122" spans="11:25" x14ac:dyDescent="0.25">
      <c r="K12122" s="145" t="s">
        <v>9717</v>
      </c>
      <c r="L12122" s="145">
        <v>34</v>
      </c>
      <c r="M12122" s="145">
        <v>233313</v>
      </c>
      <c r="N12122" s="148">
        <v>0.58899999999999997</v>
      </c>
      <c r="O12122" s="148">
        <v>0.57099999999999995</v>
      </c>
      <c r="P12122" s="148">
        <v>0.75900000000000001</v>
      </c>
      <c r="Q12122" s="148">
        <v>2.7399999999999999E-4</v>
      </c>
      <c r="R12122" s="148">
        <v>9</v>
      </c>
      <c r="S12122" s="148">
        <v>0.314</v>
      </c>
      <c r="T12122" s="148">
        <v>-6.18</v>
      </c>
      <c r="U12122" s="148">
        <v>1</v>
      </c>
      <c r="V12122" s="148">
        <v>4.02E-2</v>
      </c>
      <c r="W12122" s="148">
        <v>106.033999999999</v>
      </c>
      <c r="X12122" s="148">
        <v>4</v>
      </c>
      <c r="Y12122" s="148">
        <v>0.63300000000000001</v>
      </c>
    </row>
    <row r="12123" spans="11:25" x14ac:dyDescent="0.25">
      <c r="K12123" s="145" t="s">
        <v>9718</v>
      </c>
      <c r="L12123" s="145">
        <v>45</v>
      </c>
      <c r="M12123" s="145">
        <v>231983</v>
      </c>
      <c r="N12123" s="148">
        <v>0.216</v>
      </c>
      <c r="O12123" s="148">
        <v>0.70699999999999996</v>
      </c>
      <c r="P12123" s="148">
        <v>0.89</v>
      </c>
      <c r="Q12123" s="148">
        <v>5.7100000000000004E-6</v>
      </c>
      <c r="R12123" s="148">
        <v>0</v>
      </c>
      <c r="S12123" s="148">
        <v>0.32500000000000001</v>
      </c>
      <c r="T12123" s="148">
        <v>-4.3630000000000004</v>
      </c>
      <c r="U12123" s="148">
        <v>1</v>
      </c>
      <c r="V12123" s="148">
        <v>2.6499999999999999E-2</v>
      </c>
      <c r="W12123" s="148">
        <v>130.02699999999999</v>
      </c>
      <c r="X12123" s="148">
        <v>4</v>
      </c>
      <c r="Y12123" s="148">
        <v>0.96</v>
      </c>
    </row>
    <row r="12124" spans="11:25" x14ac:dyDescent="0.25">
      <c r="K12124" s="145" t="s">
        <v>9719</v>
      </c>
      <c r="L12124" s="145">
        <v>31</v>
      </c>
      <c r="M12124" s="145">
        <v>202475</v>
      </c>
      <c r="N12124" s="148">
        <v>0.502</v>
      </c>
      <c r="O12124" s="148">
        <v>0.69599999999999995</v>
      </c>
      <c r="P12124" s="148">
        <v>0.72099999999999997</v>
      </c>
      <c r="Q12124" s="148">
        <v>7.2099999999999996E-6</v>
      </c>
      <c r="R12124" s="148">
        <v>7</v>
      </c>
      <c r="S12124" s="148">
        <v>0.186</v>
      </c>
      <c r="T12124" s="148">
        <v>-6.38</v>
      </c>
      <c r="U12124" s="148">
        <v>1</v>
      </c>
      <c r="V12124" s="148">
        <v>5.2699999999999997E-2</v>
      </c>
      <c r="W12124" s="148">
        <v>106.896</v>
      </c>
      <c r="X12124" s="148">
        <v>4</v>
      </c>
      <c r="Y12124" s="148">
        <v>0.92200000000000004</v>
      </c>
    </row>
    <row r="12125" spans="11:25" x14ac:dyDescent="0.25">
      <c r="K12125" s="145" t="s">
        <v>9720</v>
      </c>
      <c r="L12125" s="145">
        <v>36</v>
      </c>
      <c r="M12125" s="145">
        <v>195106</v>
      </c>
      <c r="N12125" s="148">
        <v>5.9700000000000003E-2</v>
      </c>
      <c r="O12125" s="148">
        <v>0.63700000000000001</v>
      </c>
      <c r="P12125" s="148">
        <v>0.45</v>
      </c>
      <c r="Q12125" s="148">
        <v>0</v>
      </c>
      <c r="R12125" s="148">
        <v>7</v>
      </c>
      <c r="S12125" s="148">
        <v>0.11899999999999999</v>
      </c>
      <c r="T12125" s="148">
        <v>-7.5389999999999997</v>
      </c>
      <c r="U12125" s="148">
        <v>1</v>
      </c>
      <c r="V12125" s="148">
        <v>3.0700000000000002E-2</v>
      </c>
      <c r="W12125" s="148">
        <v>114.898</v>
      </c>
      <c r="X12125" s="148">
        <v>4</v>
      </c>
      <c r="Y12125" s="148">
        <v>0.48199999999999998</v>
      </c>
    </row>
    <row r="12126" spans="11:25" x14ac:dyDescent="0.25">
      <c r="K12126" s="145" t="s">
        <v>9721</v>
      </c>
      <c r="L12126" s="145">
        <v>34</v>
      </c>
      <c r="M12126" s="145">
        <v>221401</v>
      </c>
      <c r="N12126" s="148">
        <v>4.4900000000000002E-2</v>
      </c>
      <c r="O12126" s="148">
        <v>0.59399999999999997</v>
      </c>
      <c r="P12126" s="148">
        <v>0.626</v>
      </c>
      <c r="Q12126" s="148">
        <v>1.5899999999999999E-4</v>
      </c>
      <c r="R12126" s="148">
        <v>5</v>
      </c>
      <c r="S12126" s="148">
        <v>0.18099999999999999</v>
      </c>
      <c r="T12126" s="148">
        <v>-7.0220000000000002</v>
      </c>
      <c r="U12126" s="148">
        <v>1</v>
      </c>
      <c r="V12126" s="148">
        <v>6.1100000000000002E-2</v>
      </c>
      <c r="W12126" s="148">
        <v>198.03700000000001</v>
      </c>
      <c r="X12126" s="148">
        <v>4</v>
      </c>
      <c r="Y12126" s="148">
        <v>0.72099999999999997</v>
      </c>
    </row>
    <row r="12127" spans="11:25" x14ac:dyDescent="0.25">
      <c r="K12127" s="145" t="s">
        <v>9722</v>
      </c>
      <c r="L12127" s="145">
        <v>52</v>
      </c>
      <c r="M12127" s="145">
        <v>211280</v>
      </c>
      <c r="N12127" s="148">
        <v>0.192</v>
      </c>
      <c r="O12127" s="148">
        <v>0.68700000000000006</v>
      </c>
      <c r="P12127" s="148">
        <v>0.629</v>
      </c>
      <c r="Q12127" s="148">
        <v>0</v>
      </c>
      <c r="R12127" s="148">
        <v>9</v>
      </c>
      <c r="S12127" s="148">
        <v>0.105</v>
      </c>
      <c r="T12127" s="148">
        <v>-6.077</v>
      </c>
      <c r="U12127" s="148">
        <v>1</v>
      </c>
      <c r="V12127" s="148">
        <v>2.98E-2</v>
      </c>
      <c r="W12127" s="148">
        <v>136.98699999999999</v>
      </c>
      <c r="X12127" s="148">
        <v>4</v>
      </c>
      <c r="Y12127" s="148">
        <v>0.54299999999999904</v>
      </c>
    </row>
    <row r="12128" spans="11:25" x14ac:dyDescent="0.25">
      <c r="K12128" s="145" t="s">
        <v>9723</v>
      </c>
      <c r="L12128" s="145">
        <v>30</v>
      </c>
      <c r="M12128" s="145">
        <v>290125</v>
      </c>
      <c r="N12128" s="148">
        <v>0.55200000000000005</v>
      </c>
      <c r="O12128" s="148">
        <v>0.32899999999999902</v>
      </c>
      <c r="P12128" s="148">
        <v>0.316</v>
      </c>
      <c r="Q12128" s="148">
        <v>0</v>
      </c>
      <c r="R12128" s="148">
        <v>7</v>
      </c>
      <c r="S12128" s="148">
        <v>0.126</v>
      </c>
      <c r="T12128" s="148">
        <v>-10.122999999999999</v>
      </c>
      <c r="U12128" s="148">
        <v>1</v>
      </c>
      <c r="V12128" s="148">
        <v>2.7300000000000001E-2</v>
      </c>
      <c r="W12128" s="148">
        <v>92.34</v>
      </c>
      <c r="X12128" s="148">
        <v>4</v>
      </c>
      <c r="Y12128" s="148">
        <v>0.32700000000000001</v>
      </c>
    </row>
    <row r="12129" spans="11:25" x14ac:dyDescent="0.25">
      <c r="K12129" s="145" t="s">
        <v>9724</v>
      </c>
      <c r="L12129" s="145">
        <v>27</v>
      </c>
      <c r="M12129" s="145">
        <v>223700</v>
      </c>
      <c r="N12129" s="148">
        <v>0.59399999999999997</v>
      </c>
      <c r="O12129" s="148">
        <v>0.73899999999999999</v>
      </c>
      <c r="P12129" s="148">
        <v>0.83</v>
      </c>
      <c r="Q12129" s="148">
        <v>2.9799999999999999E-5</v>
      </c>
      <c r="R12129" s="148">
        <v>5</v>
      </c>
      <c r="S12129" s="148">
        <v>0.13500000000000001</v>
      </c>
      <c r="T12129" s="148">
        <v>-3.109</v>
      </c>
      <c r="U12129" s="148">
        <v>0</v>
      </c>
      <c r="V12129" s="148">
        <v>3.9699999999999999E-2</v>
      </c>
      <c r="W12129" s="148">
        <v>92.710999999999999</v>
      </c>
      <c r="X12129" s="148">
        <v>4</v>
      </c>
      <c r="Y12129" s="148">
        <v>0.84099999999999997</v>
      </c>
    </row>
    <row r="12130" spans="11:25" x14ac:dyDescent="0.25">
      <c r="K12130" s="145" t="s">
        <v>9725</v>
      </c>
      <c r="L12130" s="145">
        <v>28</v>
      </c>
      <c r="M12130" s="145">
        <v>179290</v>
      </c>
      <c r="N12130" s="148">
        <v>0.36599999999999999</v>
      </c>
      <c r="O12130" s="148">
        <v>0.73399999999999999</v>
      </c>
      <c r="P12130" s="148">
        <v>0.84199999999999997</v>
      </c>
      <c r="Q12130" s="148">
        <v>2.31999999999999E-5</v>
      </c>
      <c r="R12130" s="148">
        <v>8</v>
      </c>
      <c r="S12130" s="148">
        <v>5.3999999999999999E-2</v>
      </c>
      <c r="T12130" s="148">
        <v>-4.117</v>
      </c>
      <c r="U12130" s="148">
        <v>1</v>
      </c>
      <c r="V12130" s="148">
        <v>6.93E-2</v>
      </c>
      <c r="W12130" s="148">
        <v>172.04400000000001</v>
      </c>
      <c r="X12130" s="148">
        <v>4</v>
      </c>
      <c r="Y12130" s="148">
        <v>0.96499999999999997</v>
      </c>
    </row>
    <row r="12131" spans="11:25" x14ac:dyDescent="0.25">
      <c r="K12131" s="145" t="s">
        <v>9726</v>
      </c>
      <c r="L12131" s="145">
        <v>26</v>
      </c>
      <c r="M12131" s="145">
        <v>212301</v>
      </c>
      <c r="N12131" s="148">
        <v>6.5000000000000002E-2</v>
      </c>
      <c r="O12131" s="148">
        <v>0.436</v>
      </c>
      <c r="P12131" s="148">
        <v>0.78500000000000003</v>
      </c>
      <c r="Q12131" s="148">
        <v>0</v>
      </c>
      <c r="R12131" s="148">
        <v>11</v>
      </c>
      <c r="S12131" s="148">
        <v>0.318</v>
      </c>
      <c r="T12131" s="148">
        <v>-5.4629999999999903</v>
      </c>
      <c r="U12131" s="148">
        <v>0</v>
      </c>
      <c r="V12131" s="148">
        <v>4.8099999999999997E-2</v>
      </c>
      <c r="W12131" s="148">
        <v>175.90199999999999</v>
      </c>
      <c r="X12131" s="148">
        <v>4</v>
      </c>
      <c r="Y12131" s="148">
        <v>0.69</v>
      </c>
    </row>
    <row r="12132" spans="11:25" x14ac:dyDescent="0.25">
      <c r="K12132" s="145" t="s">
        <v>9727</v>
      </c>
      <c r="L12132" s="145">
        <v>25</v>
      </c>
      <c r="M12132" s="145">
        <v>217386</v>
      </c>
      <c r="N12132" s="148">
        <v>0.61899999999999999</v>
      </c>
      <c r="O12132" s="148">
        <v>0.47699999999999998</v>
      </c>
      <c r="P12132" s="148">
        <v>0.71799999999999997</v>
      </c>
      <c r="Q12132" s="148">
        <v>0</v>
      </c>
      <c r="R12132" s="148">
        <v>8</v>
      </c>
      <c r="S12132" s="148">
        <v>7.0199999999999999E-2</v>
      </c>
      <c r="T12132" s="148">
        <v>-4.1260000000000003</v>
      </c>
      <c r="U12132" s="148">
        <v>0</v>
      </c>
      <c r="V12132" s="148">
        <v>3.39E-2</v>
      </c>
      <c r="W12132" s="148">
        <v>102.93799999999899</v>
      </c>
      <c r="X12132" s="148">
        <v>4</v>
      </c>
      <c r="Y12132" s="148">
        <v>0.53400000000000003</v>
      </c>
    </row>
    <row r="12133" spans="11:25" x14ac:dyDescent="0.25">
      <c r="K12133" s="145" t="s">
        <v>700</v>
      </c>
      <c r="L12133" s="145">
        <v>25</v>
      </c>
      <c r="M12133" s="145">
        <v>258000</v>
      </c>
      <c r="N12133" s="148">
        <v>0.106</v>
      </c>
      <c r="O12133" s="148">
        <v>0.64500000000000002</v>
      </c>
      <c r="P12133" s="148">
        <v>0.69799999999999995</v>
      </c>
      <c r="Q12133" s="148">
        <v>0</v>
      </c>
      <c r="R12133" s="148">
        <v>11</v>
      </c>
      <c r="S12133" s="148">
        <v>0.25600000000000001</v>
      </c>
      <c r="T12133" s="148">
        <v>-5.4550000000000001</v>
      </c>
      <c r="U12133" s="148">
        <v>0</v>
      </c>
      <c r="V12133" s="148">
        <v>2.2800000000000001E-2</v>
      </c>
      <c r="W12133" s="148">
        <v>103.48099999999999</v>
      </c>
      <c r="X12133" s="148">
        <v>4</v>
      </c>
      <c r="Y12133" s="148">
        <v>0.76599999999999902</v>
      </c>
    </row>
    <row r="12134" spans="11:25" x14ac:dyDescent="0.25">
      <c r="K12134" s="145" t="s">
        <v>8493</v>
      </c>
      <c r="L12134" s="145">
        <v>25</v>
      </c>
      <c r="M12134" s="145">
        <v>221828</v>
      </c>
      <c r="N12134" s="148">
        <v>0.41099999999999998</v>
      </c>
      <c r="O12134" s="148">
        <v>0.752</v>
      </c>
      <c r="P12134" s="148">
        <v>0.60299999999999998</v>
      </c>
      <c r="Q12134" s="148">
        <v>0</v>
      </c>
      <c r="R12134" s="148">
        <v>2</v>
      </c>
      <c r="S12134" s="148">
        <v>9.8500000000000004E-2</v>
      </c>
      <c r="T12134" s="148">
        <v>-6.1820000000000004</v>
      </c>
      <c r="U12134" s="148">
        <v>0</v>
      </c>
      <c r="V12134" s="148">
        <v>4.3900000000000002E-2</v>
      </c>
      <c r="W12134" s="148">
        <v>143.97399999999999</v>
      </c>
      <c r="X12134" s="148">
        <v>4</v>
      </c>
      <c r="Y12134" s="148">
        <v>0.88500000000000001</v>
      </c>
    </row>
    <row r="12135" spans="11:25" x14ac:dyDescent="0.25">
      <c r="K12135" s="145" t="s">
        <v>9728</v>
      </c>
      <c r="L12135" s="145">
        <v>26</v>
      </c>
      <c r="M12135" s="145">
        <v>233613</v>
      </c>
      <c r="N12135" s="148">
        <v>0.29899999999999999</v>
      </c>
      <c r="O12135" s="148">
        <v>0.51100000000000001</v>
      </c>
      <c r="P12135" s="148">
        <v>0.72399999999999998</v>
      </c>
      <c r="Q12135" s="148">
        <v>0</v>
      </c>
      <c r="R12135" s="148">
        <v>3</v>
      </c>
      <c r="S12135" s="148">
        <v>0.32200000000000001</v>
      </c>
      <c r="T12135" s="148">
        <v>-7.4119999999999999</v>
      </c>
      <c r="U12135" s="148">
        <v>1</v>
      </c>
      <c r="V12135" s="148">
        <v>2.87E-2</v>
      </c>
      <c r="W12135" s="148">
        <v>89.988999999999905</v>
      </c>
      <c r="X12135" s="148">
        <v>4</v>
      </c>
      <c r="Y12135" s="148">
        <v>0.79099999999999904</v>
      </c>
    </row>
    <row r="12136" spans="11:25" x14ac:dyDescent="0.25">
      <c r="K12136" s="145" t="s">
        <v>9729</v>
      </c>
      <c r="L12136" s="145">
        <v>24</v>
      </c>
      <c r="M12136" s="145">
        <v>188264</v>
      </c>
      <c r="N12136" s="148">
        <v>0.13800000000000001</v>
      </c>
      <c r="O12136" s="148">
        <v>0.79200000000000004</v>
      </c>
      <c r="P12136" s="148">
        <v>0.71099999999999997</v>
      </c>
      <c r="Q12136" s="148">
        <v>0</v>
      </c>
      <c r="R12136" s="148">
        <v>10</v>
      </c>
      <c r="S12136" s="148">
        <v>7.46E-2</v>
      </c>
      <c r="T12136" s="148">
        <v>-8.33</v>
      </c>
      <c r="U12136" s="148">
        <v>1</v>
      </c>
      <c r="V12136" s="148">
        <v>3.5299999999999998E-2</v>
      </c>
      <c r="W12136" s="148">
        <v>103.45299999999899</v>
      </c>
      <c r="X12136" s="148">
        <v>4</v>
      </c>
      <c r="Y12136" s="148">
        <v>0.96599999999999997</v>
      </c>
    </row>
    <row r="12137" spans="11:25" x14ac:dyDescent="0.25">
      <c r="K12137" s="145" t="s">
        <v>9730</v>
      </c>
      <c r="L12137" s="145">
        <v>24</v>
      </c>
      <c r="M12137" s="145">
        <v>184320</v>
      </c>
      <c r="N12137" s="148">
        <v>0.29299999999999998</v>
      </c>
      <c r="O12137" s="148">
        <v>0.38799999999999901</v>
      </c>
      <c r="P12137" s="148">
        <v>0.85099999999999998</v>
      </c>
      <c r="Q12137" s="148">
        <v>2.1199999999999999E-3</v>
      </c>
      <c r="R12137" s="148">
        <v>0</v>
      </c>
      <c r="S12137" s="148">
        <v>0.29899999999999999</v>
      </c>
      <c r="T12137" s="148">
        <v>-1.865</v>
      </c>
      <c r="U12137" s="148">
        <v>1</v>
      </c>
      <c r="V12137" s="148">
        <v>7.5999999999999998E-2</v>
      </c>
      <c r="W12137" s="148">
        <v>195.9</v>
      </c>
      <c r="X12137" s="148">
        <v>4</v>
      </c>
      <c r="Y12137" s="148">
        <v>0.69599999999999995</v>
      </c>
    </row>
    <row r="12138" spans="11:25" x14ac:dyDescent="0.25">
      <c r="K12138" s="145" t="s">
        <v>9731</v>
      </c>
      <c r="L12138" s="145">
        <v>9</v>
      </c>
      <c r="M12138" s="145">
        <v>210880</v>
      </c>
      <c r="N12138" s="148">
        <v>0.26400000000000001</v>
      </c>
      <c r="O12138" s="148">
        <v>0.745</v>
      </c>
      <c r="P12138" s="148">
        <v>0.69899999999999995</v>
      </c>
      <c r="Q12138" s="148">
        <v>3.3200000000000001E-5</v>
      </c>
      <c r="R12138" s="148">
        <v>8</v>
      </c>
      <c r="S12138" s="148">
        <v>8.2100000000000006E-2</v>
      </c>
      <c r="T12138" s="148">
        <v>-5.4109999999999996</v>
      </c>
      <c r="U12138" s="148">
        <v>1</v>
      </c>
      <c r="V12138" s="148">
        <v>5.0500000000000003E-2</v>
      </c>
      <c r="W12138" s="148">
        <v>99.811000000000007</v>
      </c>
      <c r="X12138" s="148">
        <v>4</v>
      </c>
      <c r="Y12138" s="148">
        <v>0.84099999999999997</v>
      </c>
    </row>
    <row r="12139" spans="11:25" x14ac:dyDescent="0.25">
      <c r="K12139" s="145" t="s">
        <v>9732</v>
      </c>
      <c r="L12139" s="145">
        <v>25</v>
      </c>
      <c r="M12139" s="145">
        <v>204000</v>
      </c>
      <c r="N12139" s="148">
        <v>5.96E-3</v>
      </c>
      <c r="O12139" s="148">
        <v>0.79400000000000004</v>
      </c>
      <c r="P12139" s="148">
        <v>0.748</v>
      </c>
      <c r="Q12139" s="148">
        <v>0</v>
      </c>
      <c r="R12139" s="148">
        <v>8</v>
      </c>
      <c r="S12139" s="148">
        <v>7.6899999999999996E-2</v>
      </c>
      <c r="T12139" s="148">
        <v>-5.8410000000000002</v>
      </c>
      <c r="U12139" s="148">
        <v>1</v>
      </c>
      <c r="V12139" s="148">
        <v>4.6899999999999997E-2</v>
      </c>
      <c r="W12139" s="148">
        <v>100.039</v>
      </c>
      <c r="X12139" s="148">
        <v>4</v>
      </c>
      <c r="Y12139" s="148">
        <v>0.76900000000000002</v>
      </c>
    </row>
    <row r="12140" spans="11:25" x14ac:dyDescent="0.25">
      <c r="K12140" s="145" t="s">
        <v>9733</v>
      </c>
      <c r="L12140" s="145">
        <v>23</v>
      </c>
      <c r="M12140" s="145">
        <v>252562</v>
      </c>
      <c r="N12140" s="148">
        <v>0.48199999999999998</v>
      </c>
      <c r="O12140" s="148">
        <v>0.61799999999999999</v>
      </c>
      <c r="P12140" s="148">
        <v>0.79099999999999904</v>
      </c>
      <c r="Q12140" s="148">
        <v>0</v>
      </c>
      <c r="R12140" s="148">
        <v>5</v>
      </c>
      <c r="S12140" s="148">
        <v>0.17</v>
      </c>
      <c r="T12140" s="148">
        <v>-4.4039999999999999</v>
      </c>
      <c r="U12140" s="148">
        <v>1</v>
      </c>
      <c r="V12140" s="148">
        <v>4.19E-2</v>
      </c>
      <c r="W12140" s="148">
        <v>139.90199999999999</v>
      </c>
      <c r="X12140" s="148">
        <v>4</v>
      </c>
      <c r="Y12140" s="148">
        <v>0.67700000000000005</v>
      </c>
    </row>
    <row r="12141" spans="11:25" x14ac:dyDescent="0.25">
      <c r="K12141" s="145" t="s">
        <v>5301</v>
      </c>
      <c r="L12141" s="145">
        <v>29</v>
      </c>
      <c r="M12141" s="145">
        <v>196746</v>
      </c>
      <c r="N12141" s="148">
        <v>0.64</v>
      </c>
      <c r="O12141" s="148">
        <v>0.70499999999999996</v>
      </c>
      <c r="P12141" s="148">
        <v>0.65700000000000003</v>
      </c>
      <c r="Q12141" s="148">
        <v>0</v>
      </c>
      <c r="R12141" s="148">
        <v>0</v>
      </c>
      <c r="S12141" s="148">
        <v>8.1000000000000003E-2</v>
      </c>
      <c r="T12141" s="148">
        <v>-8.0640000000000001</v>
      </c>
      <c r="U12141" s="148">
        <v>0</v>
      </c>
      <c r="V12141" s="148">
        <v>4.9099999999999998E-2</v>
      </c>
      <c r="W12141" s="148">
        <v>97.463999999999999</v>
      </c>
      <c r="X12141" s="148">
        <v>4</v>
      </c>
      <c r="Y12141" s="148">
        <v>0.90900000000000003</v>
      </c>
    </row>
    <row r="12142" spans="11:25" x14ac:dyDescent="0.25">
      <c r="K12142" s="145" t="s">
        <v>9734</v>
      </c>
      <c r="L12142" s="145">
        <v>27</v>
      </c>
      <c r="M12142" s="145">
        <v>212712</v>
      </c>
      <c r="N12142" s="148">
        <v>0.26400000000000001</v>
      </c>
      <c r="O12142" s="148">
        <v>0.58899999999999997</v>
      </c>
      <c r="P12142" s="148">
        <v>0.66299999999999903</v>
      </c>
      <c r="Q12142" s="148">
        <v>0</v>
      </c>
      <c r="R12142" s="148">
        <v>2</v>
      </c>
      <c r="S12142" s="148">
        <v>0.221</v>
      </c>
      <c r="T12142" s="148">
        <v>-5.9729999999999999</v>
      </c>
      <c r="U12142" s="148">
        <v>1</v>
      </c>
      <c r="V12142" s="148">
        <v>8.8099999999999998E-2</v>
      </c>
      <c r="W12142" s="148">
        <v>78.828999999999994</v>
      </c>
      <c r="X12142" s="148">
        <v>3</v>
      </c>
      <c r="Y12142" s="148">
        <v>0.92700000000000005</v>
      </c>
    </row>
    <row r="12143" spans="11:25" x14ac:dyDescent="0.25">
      <c r="K12143" s="145" t="s">
        <v>9735</v>
      </c>
      <c r="L12143" s="145">
        <v>25</v>
      </c>
      <c r="M12143" s="145">
        <v>217461</v>
      </c>
      <c r="N12143" s="148">
        <v>0.13500000000000001</v>
      </c>
      <c r="O12143" s="148">
        <v>0.625</v>
      </c>
      <c r="P12143" s="148">
        <v>0.67400000000000004</v>
      </c>
      <c r="Q12143" s="148">
        <v>0</v>
      </c>
      <c r="R12143" s="148">
        <v>9</v>
      </c>
      <c r="S12143" s="148">
        <v>4.7800000000000002E-2</v>
      </c>
      <c r="T12143" s="148">
        <v>-5.2709999999999999</v>
      </c>
      <c r="U12143" s="148">
        <v>1</v>
      </c>
      <c r="V12143" s="148">
        <v>3.6200000000000003E-2</v>
      </c>
      <c r="W12143" s="148">
        <v>145.88</v>
      </c>
      <c r="X12143" s="148">
        <v>4</v>
      </c>
      <c r="Y12143" s="148">
        <v>0.86599999999999999</v>
      </c>
    </row>
    <row r="12144" spans="11:25" x14ac:dyDescent="0.25">
      <c r="K12144" s="145" t="s">
        <v>9736</v>
      </c>
      <c r="L12144" s="145">
        <v>26</v>
      </c>
      <c r="M12144" s="145">
        <v>277706</v>
      </c>
      <c r="N12144" s="148">
        <v>0.38900000000000001</v>
      </c>
      <c r="O12144" s="148">
        <v>0.78</v>
      </c>
      <c r="P12144" s="148">
        <v>0.53500000000000003</v>
      </c>
      <c r="Q12144" s="148">
        <v>6.8700000000000003E-5</v>
      </c>
      <c r="R12144" s="148">
        <v>8</v>
      </c>
      <c r="S12144" s="148">
        <v>4.24E-2</v>
      </c>
      <c r="T12144" s="148">
        <v>-7.984</v>
      </c>
      <c r="U12144" s="148">
        <v>1</v>
      </c>
      <c r="V12144" s="148">
        <v>2.9100000000000001E-2</v>
      </c>
      <c r="W12144" s="148">
        <v>104.85599999999999</v>
      </c>
      <c r="X12144" s="148">
        <v>4</v>
      </c>
      <c r="Y12144" s="148">
        <v>0.88900000000000001</v>
      </c>
    </row>
    <row r="12145" spans="11:25" x14ac:dyDescent="0.25">
      <c r="K12145" s="145" t="s">
        <v>9737</v>
      </c>
      <c r="L12145" s="145">
        <v>23</v>
      </c>
      <c r="M12145" s="145">
        <v>202527</v>
      </c>
      <c r="N12145" s="148">
        <v>0.39500000000000002</v>
      </c>
      <c r="O12145" s="148">
        <v>0.54799999999999904</v>
      </c>
      <c r="P12145" s="148">
        <v>0.78599999999999903</v>
      </c>
      <c r="Q12145" s="148">
        <v>0</v>
      </c>
      <c r="R12145" s="148">
        <v>0</v>
      </c>
      <c r="S12145" s="148">
        <v>0.11799999999999999</v>
      </c>
      <c r="T12145" s="148">
        <v>-7.093</v>
      </c>
      <c r="U12145" s="148">
        <v>1</v>
      </c>
      <c r="V12145" s="148">
        <v>3.4000000000000002E-2</v>
      </c>
      <c r="W12145" s="148">
        <v>102.083</v>
      </c>
      <c r="X12145" s="148">
        <v>4</v>
      </c>
      <c r="Y12145" s="148">
        <v>0.7</v>
      </c>
    </row>
    <row r="12146" spans="11:25" x14ac:dyDescent="0.25">
      <c r="K12146" s="145" t="s">
        <v>4209</v>
      </c>
      <c r="L12146" s="145">
        <v>0</v>
      </c>
      <c r="M12146" s="145">
        <v>234920</v>
      </c>
      <c r="N12146" s="148">
        <v>0.159</v>
      </c>
      <c r="O12146" s="148">
        <v>0.69299999999999995</v>
      </c>
      <c r="P12146" s="148">
        <v>0.64099999999999902</v>
      </c>
      <c r="Q12146" s="148">
        <v>0</v>
      </c>
      <c r="R12146" s="148">
        <v>0</v>
      </c>
      <c r="S12146" s="148">
        <v>6.3200000000000006E-2</v>
      </c>
      <c r="T12146" s="148">
        <v>-6.1129999999999898</v>
      </c>
      <c r="U12146" s="148">
        <v>1</v>
      </c>
      <c r="V12146" s="148">
        <v>3.0800000000000001E-2</v>
      </c>
      <c r="W12146" s="148">
        <v>95.972999999999999</v>
      </c>
      <c r="X12146" s="148">
        <v>4</v>
      </c>
      <c r="Y12146" s="148">
        <v>0.90400000000000003</v>
      </c>
    </row>
    <row r="12147" spans="11:25" x14ac:dyDescent="0.25">
      <c r="K12147" s="145" t="s">
        <v>9738</v>
      </c>
      <c r="L12147" s="145">
        <v>22</v>
      </c>
      <c r="M12147" s="145">
        <v>248453</v>
      </c>
      <c r="N12147" s="148">
        <v>0.47899999999999998</v>
      </c>
      <c r="O12147" s="148">
        <v>0.42499999999999999</v>
      </c>
      <c r="P12147" s="148">
        <v>0.57199999999999995</v>
      </c>
      <c r="Q12147" s="148">
        <v>1.19E-5</v>
      </c>
      <c r="R12147" s="148">
        <v>9</v>
      </c>
      <c r="S12147" s="148">
        <v>0.23499999999999999</v>
      </c>
      <c r="T12147" s="148">
        <v>-5.0880000000000001</v>
      </c>
      <c r="U12147" s="148">
        <v>1</v>
      </c>
      <c r="V12147" s="148">
        <v>2.9399999999999999E-2</v>
      </c>
      <c r="W12147" s="148">
        <v>175.73</v>
      </c>
      <c r="X12147" s="148">
        <v>4</v>
      </c>
      <c r="Y12147" s="148">
        <v>0.72099999999999997</v>
      </c>
    </row>
    <row r="12148" spans="11:25" x14ac:dyDescent="0.25">
      <c r="K12148" s="145" t="s">
        <v>9739</v>
      </c>
      <c r="L12148" s="145">
        <v>27</v>
      </c>
      <c r="M12148" s="145">
        <v>222474</v>
      </c>
      <c r="N12148" s="148">
        <v>0.67599999999999905</v>
      </c>
      <c r="O12148" s="148">
        <v>0.70299999999999996</v>
      </c>
      <c r="P12148" s="148">
        <v>0.29199999999999998</v>
      </c>
      <c r="Q12148" s="148">
        <v>1.9400000000000001E-6</v>
      </c>
      <c r="R12148" s="148">
        <v>4</v>
      </c>
      <c r="S12148" s="148">
        <v>0.159</v>
      </c>
      <c r="T12148" s="148">
        <v>-9.4729999999999901</v>
      </c>
      <c r="U12148" s="148">
        <v>1</v>
      </c>
      <c r="V12148" s="148">
        <v>3.4500000000000003E-2</v>
      </c>
      <c r="W12148" s="148">
        <v>71.38</v>
      </c>
      <c r="X12148" s="148">
        <v>3</v>
      </c>
      <c r="Y12148" s="148">
        <v>0.48699999999999999</v>
      </c>
    </row>
    <row r="12149" spans="11:25" x14ac:dyDescent="0.25">
      <c r="K12149" s="145" t="s">
        <v>9740</v>
      </c>
      <c r="L12149" s="145">
        <v>21</v>
      </c>
      <c r="M12149" s="145">
        <v>153025</v>
      </c>
      <c r="N12149" s="148">
        <v>0.27800000000000002</v>
      </c>
      <c r="O12149" s="148">
        <v>0.60199999999999998</v>
      </c>
      <c r="P12149" s="148">
        <v>0.70399999999999996</v>
      </c>
      <c r="Q12149" s="148">
        <v>0</v>
      </c>
      <c r="R12149" s="148">
        <v>1</v>
      </c>
      <c r="S12149" s="148">
        <v>9.9000000000000005E-2</v>
      </c>
      <c r="T12149" s="148">
        <v>-4.3689999999999998</v>
      </c>
      <c r="U12149" s="148">
        <v>1</v>
      </c>
      <c r="V12149" s="148">
        <v>3.4200000000000001E-2</v>
      </c>
      <c r="W12149" s="148">
        <v>104.96799999999899</v>
      </c>
      <c r="X12149" s="148">
        <v>4</v>
      </c>
      <c r="Y12149" s="148">
        <v>0.54100000000000004</v>
      </c>
    </row>
    <row r="12150" spans="11:25" x14ac:dyDescent="0.25">
      <c r="K12150" s="145" t="s">
        <v>9741</v>
      </c>
      <c r="L12150" s="145">
        <v>21</v>
      </c>
      <c r="M12150" s="145">
        <v>204043</v>
      </c>
      <c r="N12150" s="148">
        <v>0.16500000000000001</v>
      </c>
      <c r="O12150" s="148">
        <v>0.55899999999999905</v>
      </c>
      <c r="P12150" s="148">
        <v>0.64400000000000002</v>
      </c>
      <c r="Q12150" s="148">
        <v>3.98E-6</v>
      </c>
      <c r="R12150" s="148">
        <v>0</v>
      </c>
      <c r="S12150" s="148">
        <v>0.29699999999999999</v>
      </c>
      <c r="T12150" s="148">
        <v>-6.1890000000000001</v>
      </c>
      <c r="U12150" s="148">
        <v>1</v>
      </c>
      <c r="V12150" s="148">
        <v>3.0599999999999999E-2</v>
      </c>
      <c r="W12150" s="148">
        <v>104.97199999999999</v>
      </c>
      <c r="X12150" s="148">
        <v>4</v>
      </c>
      <c r="Y12150" s="148">
        <v>0.495</v>
      </c>
    </row>
    <row r="12151" spans="11:25" x14ac:dyDescent="0.25">
      <c r="K12151" s="145" t="s">
        <v>9742</v>
      </c>
      <c r="L12151" s="145">
        <v>35</v>
      </c>
      <c r="M12151" s="145">
        <v>213517</v>
      </c>
      <c r="N12151" s="148">
        <v>0.248</v>
      </c>
      <c r="O12151" s="148">
        <v>0.626</v>
      </c>
      <c r="P12151" s="148">
        <v>0.78500000000000003</v>
      </c>
      <c r="Q12151" s="148">
        <v>1.8199999999999999E-6</v>
      </c>
      <c r="R12151" s="148">
        <v>9</v>
      </c>
      <c r="S12151" s="148">
        <v>0.159</v>
      </c>
      <c r="T12151" s="148">
        <v>-4.7560000000000002</v>
      </c>
      <c r="U12151" s="148">
        <v>1</v>
      </c>
      <c r="V12151" s="148">
        <v>3.2899999999999999E-2</v>
      </c>
      <c r="W12151" s="148">
        <v>131.863</v>
      </c>
      <c r="X12151" s="148">
        <v>4</v>
      </c>
      <c r="Y12151" s="148">
        <v>0.76200000000000001</v>
      </c>
    </row>
    <row r="12152" spans="11:25" x14ac:dyDescent="0.25">
      <c r="K12152" s="145" t="s">
        <v>9743</v>
      </c>
      <c r="L12152" s="145">
        <v>22</v>
      </c>
      <c r="M12152" s="145">
        <v>197094</v>
      </c>
      <c r="N12152" s="148">
        <v>0.23899999999999999</v>
      </c>
      <c r="O12152" s="148">
        <v>0.33799999999999902</v>
      </c>
      <c r="P12152" s="148">
        <v>0.749</v>
      </c>
      <c r="Q12152" s="148">
        <v>2.03E-6</v>
      </c>
      <c r="R12152" s="148">
        <v>2</v>
      </c>
      <c r="S12152" s="148">
        <v>0.25900000000000001</v>
      </c>
      <c r="T12152" s="148">
        <v>-5.7770000000000001</v>
      </c>
      <c r="U12152" s="148">
        <v>1</v>
      </c>
      <c r="V12152" s="148">
        <v>8.2799999999999999E-2</v>
      </c>
      <c r="W12152" s="148">
        <v>203.72499999999999</v>
      </c>
      <c r="X12152" s="148">
        <v>4</v>
      </c>
      <c r="Y12152" s="148">
        <v>0.64</v>
      </c>
    </row>
    <row r="12153" spans="11:25" x14ac:dyDescent="0.25">
      <c r="K12153" s="145" t="s">
        <v>9744</v>
      </c>
      <c r="L12153" s="145">
        <v>24</v>
      </c>
      <c r="M12153" s="145">
        <v>208016</v>
      </c>
      <c r="N12153" s="148">
        <v>0.56499999999999995</v>
      </c>
      <c r="O12153" s="148">
        <v>0.53400000000000003</v>
      </c>
      <c r="P12153" s="148">
        <v>0.73</v>
      </c>
      <c r="Q12153" s="148">
        <v>1.5099999999999999E-6</v>
      </c>
      <c r="R12153" s="148">
        <v>4</v>
      </c>
      <c r="S12153" s="148">
        <v>0.312</v>
      </c>
      <c r="T12153" s="148">
        <v>-4.7779999999999996</v>
      </c>
      <c r="U12153" s="148">
        <v>1</v>
      </c>
      <c r="V12153" s="148">
        <v>5.8799999999999998E-2</v>
      </c>
      <c r="W12153" s="148">
        <v>169.85599999999999</v>
      </c>
      <c r="X12153" s="148">
        <v>4</v>
      </c>
      <c r="Y12153" s="148">
        <v>0.73099999999999998</v>
      </c>
    </row>
    <row r="12154" spans="11:25" x14ac:dyDescent="0.25">
      <c r="K12154" s="145" t="s">
        <v>9745</v>
      </c>
      <c r="L12154" s="145">
        <v>24</v>
      </c>
      <c r="M12154" s="145">
        <v>232849</v>
      </c>
      <c r="N12154" s="148">
        <v>5.0900000000000001E-2</v>
      </c>
      <c r="O12154" s="148">
        <v>0.503</v>
      </c>
      <c r="P12154" s="148">
        <v>0.72199999999999998</v>
      </c>
      <c r="Q12154" s="148">
        <v>0</v>
      </c>
      <c r="R12154" s="148">
        <v>2</v>
      </c>
      <c r="S12154" s="148">
        <v>0.29399999999999998</v>
      </c>
      <c r="T12154" s="148">
        <v>-6.593</v>
      </c>
      <c r="U12154" s="148">
        <v>1</v>
      </c>
      <c r="V12154" s="148">
        <v>0.16500000000000001</v>
      </c>
      <c r="W12154" s="148">
        <v>179.89599999999999</v>
      </c>
      <c r="X12154" s="148">
        <v>4</v>
      </c>
      <c r="Y12154" s="148">
        <v>0.51300000000000001</v>
      </c>
    </row>
    <row r="12155" spans="11:25" x14ac:dyDescent="0.25">
      <c r="K12155" s="145" t="s">
        <v>9746</v>
      </c>
      <c r="L12155" s="145">
        <v>22</v>
      </c>
      <c r="M12155" s="145">
        <v>231346</v>
      </c>
      <c r="N12155" s="148">
        <v>0.25</v>
      </c>
      <c r="O12155" s="148">
        <v>0.81099999999999905</v>
      </c>
      <c r="P12155" s="148">
        <v>0.874</v>
      </c>
      <c r="Q12155" s="148">
        <v>2.7699999999999901E-5</v>
      </c>
      <c r="R12155" s="148">
        <v>5</v>
      </c>
      <c r="S12155" s="148">
        <v>0.29499999999999998</v>
      </c>
      <c r="T12155" s="148">
        <v>-6.2129999999999903</v>
      </c>
      <c r="U12155" s="148">
        <v>1</v>
      </c>
      <c r="V12155" s="148">
        <v>3.27E-2</v>
      </c>
      <c r="W12155" s="148">
        <v>113.979</v>
      </c>
      <c r="X12155" s="148">
        <v>4</v>
      </c>
      <c r="Y12155" s="148">
        <v>0.96</v>
      </c>
    </row>
    <row r="12156" spans="11:25" x14ac:dyDescent="0.25">
      <c r="K12156" s="145" t="s">
        <v>9747</v>
      </c>
      <c r="L12156" s="145">
        <v>23</v>
      </c>
      <c r="M12156" s="145">
        <v>209280</v>
      </c>
      <c r="N12156" s="148">
        <v>0.35199999999999998</v>
      </c>
      <c r="O12156" s="148">
        <v>0.23899999999999999</v>
      </c>
      <c r="P12156" s="148">
        <v>0.77300000000000002</v>
      </c>
      <c r="Q12156" s="148">
        <v>3.05E-6</v>
      </c>
      <c r="R12156" s="148">
        <v>10</v>
      </c>
      <c r="S12156" s="148">
        <v>0.15</v>
      </c>
      <c r="T12156" s="148">
        <v>-4.0750000000000002</v>
      </c>
      <c r="U12156" s="148">
        <v>1</v>
      </c>
      <c r="V12156" s="148">
        <v>5.57E-2</v>
      </c>
      <c r="W12156" s="148">
        <v>203.92699999999999</v>
      </c>
      <c r="X12156" s="148">
        <v>4</v>
      </c>
      <c r="Y12156" s="148">
        <v>0.755</v>
      </c>
    </row>
    <row r="12157" spans="11:25" x14ac:dyDescent="0.25">
      <c r="K12157" s="145" t="s">
        <v>9748</v>
      </c>
      <c r="L12157" s="145">
        <v>22</v>
      </c>
      <c r="M12157" s="145">
        <v>229980</v>
      </c>
      <c r="N12157" s="148">
        <v>0.23899999999999999</v>
      </c>
      <c r="O12157" s="148">
        <v>0.59</v>
      </c>
      <c r="P12157" s="148">
        <v>0.85199999999999998</v>
      </c>
      <c r="Q12157" s="148">
        <v>1.9800000000000001E-6</v>
      </c>
      <c r="R12157" s="148">
        <v>7</v>
      </c>
      <c r="S12157" s="148">
        <v>0.13400000000000001</v>
      </c>
      <c r="T12157" s="148">
        <v>-5.3829999999999902</v>
      </c>
      <c r="U12157" s="148">
        <v>1</v>
      </c>
      <c r="V12157" s="148">
        <v>0.17299999999999999</v>
      </c>
      <c r="W12157" s="148">
        <v>159.76</v>
      </c>
      <c r="X12157" s="148">
        <v>4</v>
      </c>
      <c r="Y12157" s="148">
        <v>0.83099999999999996</v>
      </c>
    </row>
    <row r="12158" spans="11:25" x14ac:dyDescent="0.25">
      <c r="K12158" s="145" t="s">
        <v>9749</v>
      </c>
      <c r="L12158" s="145">
        <v>24</v>
      </c>
      <c r="M12158" s="145">
        <v>208409</v>
      </c>
      <c r="N12158" s="148">
        <v>0.39899999999999902</v>
      </c>
      <c r="O12158" s="148">
        <v>0.66599999999999904</v>
      </c>
      <c r="P12158" s="148">
        <v>0.64200000000000002</v>
      </c>
      <c r="Q12158" s="148">
        <v>0</v>
      </c>
      <c r="R12158" s="148">
        <v>2</v>
      </c>
      <c r="S12158" s="148">
        <v>0.3</v>
      </c>
      <c r="T12158" s="148">
        <v>-6.6829999999999998</v>
      </c>
      <c r="U12158" s="148">
        <v>1</v>
      </c>
      <c r="V12158" s="148">
        <v>3.1300000000000001E-2</v>
      </c>
      <c r="W12158" s="148">
        <v>149.90100000000001</v>
      </c>
      <c r="X12158" s="148">
        <v>4</v>
      </c>
      <c r="Y12158" s="148">
        <v>0.77400000000000002</v>
      </c>
    </row>
    <row r="12159" spans="11:25" x14ac:dyDescent="0.25">
      <c r="K12159" s="145" t="s">
        <v>9750</v>
      </c>
      <c r="L12159" s="145">
        <v>23</v>
      </c>
      <c r="M12159" s="145">
        <v>239133</v>
      </c>
      <c r="N12159" s="148">
        <v>0.54</v>
      </c>
      <c r="O12159" s="148">
        <v>0.49299999999999999</v>
      </c>
      <c r="P12159" s="148">
        <v>0.76800000000000002</v>
      </c>
      <c r="Q12159" s="148">
        <v>4.9299999999999999E-5</v>
      </c>
      <c r="R12159" s="148">
        <v>9</v>
      </c>
      <c r="S12159" s="148">
        <v>0.27800000000000002</v>
      </c>
      <c r="T12159" s="148">
        <v>-6.234</v>
      </c>
      <c r="U12159" s="148">
        <v>1</v>
      </c>
      <c r="V12159" s="148">
        <v>3.39E-2</v>
      </c>
      <c r="W12159" s="148">
        <v>173.934</v>
      </c>
      <c r="X12159" s="148">
        <v>4</v>
      </c>
      <c r="Y12159" s="148">
        <v>0.87</v>
      </c>
    </row>
    <row r="12160" spans="11:25" x14ac:dyDescent="0.25">
      <c r="K12160" s="145" t="s">
        <v>9751</v>
      </c>
      <c r="L12160" s="145">
        <v>23</v>
      </c>
      <c r="M12160" s="145">
        <v>233619</v>
      </c>
      <c r="N12160" s="148">
        <v>0.106</v>
      </c>
      <c r="O12160" s="148">
        <v>0.53500000000000003</v>
      </c>
      <c r="P12160" s="148">
        <v>0.65500000000000003</v>
      </c>
      <c r="Q12160" s="148">
        <v>0</v>
      </c>
      <c r="R12160" s="148">
        <v>7</v>
      </c>
      <c r="S12160" s="148">
        <v>0.21099999999999999</v>
      </c>
      <c r="T12160" s="148">
        <v>-9.0790000000000006</v>
      </c>
      <c r="U12160" s="148">
        <v>1</v>
      </c>
      <c r="V12160" s="148">
        <v>6.4100000000000004E-2</v>
      </c>
      <c r="W12160" s="148">
        <v>87.876000000000005</v>
      </c>
      <c r="X12160" s="148">
        <v>4</v>
      </c>
      <c r="Y12160" s="148">
        <v>0.55700000000000005</v>
      </c>
    </row>
    <row r="12161" spans="11:25" x14ac:dyDescent="0.25">
      <c r="K12161" s="145" t="s">
        <v>9752</v>
      </c>
      <c r="L12161" s="145">
        <v>21</v>
      </c>
      <c r="M12161" s="145">
        <v>228266</v>
      </c>
      <c r="N12161" s="148">
        <v>0.222</v>
      </c>
      <c r="O12161" s="148">
        <v>0.51200000000000001</v>
      </c>
      <c r="P12161" s="148">
        <v>0.78799999999999903</v>
      </c>
      <c r="Q12161" s="148">
        <v>0</v>
      </c>
      <c r="R12161" s="148">
        <v>7</v>
      </c>
      <c r="S12161" s="148">
        <v>0.124</v>
      </c>
      <c r="T12161" s="148">
        <v>-3.4580000000000002</v>
      </c>
      <c r="U12161" s="148">
        <v>0</v>
      </c>
      <c r="V12161" s="148">
        <v>3.2300000000000002E-2</v>
      </c>
      <c r="W12161" s="148">
        <v>147.75899999999999</v>
      </c>
      <c r="X12161" s="148">
        <v>4</v>
      </c>
      <c r="Y12161" s="148">
        <v>0.59099999999999997</v>
      </c>
    </row>
    <row r="12162" spans="11:25" x14ac:dyDescent="0.25">
      <c r="K12162" s="145" t="s">
        <v>9753</v>
      </c>
      <c r="L12162" s="145">
        <v>20</v>
      </c>
      <c r="M12162" s="145">
        <v>208223</v>
      </c>
      <c r="N12162" s="148">
        <v>0.63900000000000001</v>
      </c>
      <c r="O12162" s="148">
        <v>0.56699999999999995</v>
      </c>
      <c r="P12162" s="148">
        <v>0.63100000000000001</v>
      </c>
      <c r="Q12162" s="148">
        <v>4.51E-6</v>
      </c>
      <c r="R12162" s="148">
        <v>8</v>
      </c>
      <c r="S12162" s="148">
        <v>6.5500000000000003E-2</v>
      </c>
      <c r="T12162" s="148">
        <v>-9.173</v>
      </c>
      <c r="U12162" s="148">
        <v>1</v>
      </c>
      <c r="V12162" s="148">
        <v>3.5299999999999998E-2</v>
      </c>
      <c r="W12162" s="148">
        <v>88.033999999999907</v>
      </c>
      <c r="X12162" s="148">
        <v>4</v>
      </c>
      <c r="Y12162" s="148">
        <v>0.38200000000000001</v>
      </c>
    </row>
    <row r="12163" spans="11:25" x14ac:dyDescent="0.25">
      <c r="K12163" s="145" t="s">
        <v>9754</v>
      </c>
      <c r="L12163" s="145">
        <v>20</v>
      </c>
      <c r="M12163" s="145">
        <v>227226</v>
      </c>
      <c r="N12163" s="148">
        <v>0.39899999999999902</v>
      </c>
      <c r="O12163" s="148">
        <v>0.64500000000000002</v>
      </c>
      <c r="P12163" s="148">
        <v>0.73399999999999999</v>
      </c>
      <c r="Q12163" s="148">
        <v>4.4699999999999899E-4</v>
      </c>
      <c r="R12163" s="148">
        <v>5</v>
      </c>
      <c r="S12163" s="148">
        <v>5.1200000000000002E-2</v>
      </c>
      <c r="T12163" s="148">
        <v>-5.8319999999999999</v>
      </c>
      <c r="U12163" s="148">
        <v>0</v>
      </c>
      <c r="V12163" s="148">
        <v>4.6899999999999997E-2</v>
      </c>
      <c r="W12163" s="148">
        <v>106.158999999999</v>
      </c>
      <c r="X12163" s="148">
        <v>4</v>
      </c>
      <c r="Y12163" s="148">
        <v>0.66099999999999903</v>
      </c>
    </row>
    <row r="12164" spans="11:25" x14ac:dyDescent="0.25">
      <c r="K12164" s="145" t="s">
        <v>9755</v>
      </c>
      <c r="L12164" s="145">
        <v>19</v>
      </c>
      <c r="M12164" s="145">
        <v>230011</v>
      </c>
      <c r="N12164" s="148">
        <v>6.7100000000000007E-2</v>
      </c>
      <c r="O12164" s="148">
        <v>0.67799999999999905</v>
      </c>
      <c r="P12164" s="148">
        <v>0.55399999999999905</v>
      </c>
      <c r="Q12164" s="148">
        <v>0</v>
      </c>
      <c r="R12164" s="148">
        <v>5</v>
      </c>
      <c r="S12164" s="148">
        <v>0.14699999999999999</v>
      </c>
      <c r="T12164" s="148">
        <v>-8.032</v>
      </c>
      <c r="U12164" s="148">
        <v>0</v>
      </c>
      <c r="V12164" s="148">
        <v>2.9100000000000001E-2</v>
      </c>
      <c r="W12164" s="148">
        <v>104.946</v>
      </c>
      <c r="X12164" s="148">
        <v>4</v>
      </c>
      <c r="Y12164" s="148">
        <v>0.51</v>
      </c>
    </row>
    <row r="12165" spans="11:25" x14ac:dyDescent="0.25">
      <c r="K12165" s="145" t="s">
        <v>9756</v>
      </c>
      <c r="L12165" s="145">
        <v>21</v>
      </c>
      <c r="M12165" s="145">
        <v>210849</v>
      </c>
      <c r="N12165" s="148">
        <v>0.17499999999999999</v>
      </c>
      <c r="O12165" s="148">
        <v>0.71199999999999997</v>
      </c>
      <c r="P12165" s="148">
        <v>0.81099999999999905</v>
      </c>
      <c r="Q12165" s="148">
        <v>2.6699999999999998E-6</v>
      </c>
      <c r="R12165" s="148">
        <v>11</v>
      </c>
      <c r="S12165" s="148">
        <v>0.126</v>
      </c>
      <c r="T12165" s="148">
        <v>-4.97</v>
      </c>
      <c r="U12165" s="148">
        <v>0</v>
      </c>
      <c r="V12165" s="148">
        <v>2.6700000000000002E-2</v>
      </c>
      <c r="W12165" s="148">
        <v>140.00799999999899</v>
      </c>
      <c r="X12165" s="148">
        <v>4</v>
      </c>
      <c r="Y12165" s="148">
        <v>0.78200000000000003</v>
      </c>
    </row>
    <row r="12166" spans="11:25" x14ac:dyDescent="0.25">
      <c r="K12166" s="145" t="s">
        <v>9757</v>
      </c>
      <c r="L12166" s="145">
        <v>19</v>
      </c>
      <c r="M12166" s="145">
        <v>216764</v>
      </c>
      <c r="N12166" s="148">
        <v>0.42199999999999999</v>
      </c>
      <c r="O12166" s="148">
        <v>0.60399999999999998</v>
      </c>
      <c r="P12166" s="148">
        <v>0.59699999999999998</v>
      </c>
      <c r="Q12166" s="148">
        <v>1.75E-6</v>
      </c>
      <c r="R12166" s="148">
        <v>0</v>
      </c>
      <c r="S12166" s="148">
        <v>5.8200000000000002E-2</v>
      </c>
      <c r="T12166" s="148">
        <v>-7.3639999999999999</v>
      </c>
      <c r="U12166" s="148">
        <v>1</v>
      </c>
      <c r="V12166" s="148">
        <v>0.03</v>
      </c>
      <c r="W12166" s="148">
        <v>102.02</v>
      </c>
      <c r="X12166" s="148">
        <v>4</v>
      </c>
      <c r="Y12166" s="148">
        <v>0.51500000000000001</v>
      </c>
    </row>
    <row r="12167" spans="11:25" x14ac:dyDescent="0.25">
      <c r="K12167" s="145" t="s">
        <v>9758</v>
      </c>
      <c r="L12167" s="145">
        <v>19</v>
      </c>
      <c r="M12167" s="145">
        <v>210809</v>
      </c>
      <c r="N12167" s="148">
        <v>9.2700000000000005E-2</v>
      </c>
      <c r="O12167" s="148">
        <v>0.58099999999999996</v>
      </c>
      <c r="P12167" s="148">
        <v>0.747</v>
      </c>
      <c r="Q12167" s="148">
        <v>0</v>
      </c>
      <c r="R12167" s="148">
        <v>10</v>
      </c>
      <c r="S12167" s="148">
        <v>0.10299999999999999</v>
      </c>
      <c r="T12167" s="148">
        <v>-6.1440000000000001</v>
      </c>
      <c r="U12167" s="148">
        <v>1</v>
      </c>
      <c r="V12167" s="148">
        <v>3.1800000000000002E-2</v>
      </c>
      <c r="W12167" s="148">
        <v>188.12099999999899</v>
      </c>
      <c r="X12167" s="148">
        <v>4</v>
      </c>
      <c r="Y12167" s="148">
        <v>0.85599999999999998</v>
      </c>
    </row>
    <row r="12168" spans="11:25" x14ac:dyDescent="0.25">
      <c r="K12168" s="145" t="s">
        <v>9759</v>
      </c>
      <c r="L12168" s="145">
        <v>22</v>
      </c>
      <c r="M12168" s="145">
        <v>210114</v>
      </c>
      <c r="N12168" s="148">
        <v>0.41599999999999998</v>
      </c>
      <c r="O12168" s="148">
        <v>0.40299999999999903</v>
      </c>
      <c r="P12168" s="148">
        <v>0.84299999999999997</v>
      </c>
      <c r="Q12168" s="148">
        <v>5.8999999999999998E-5</v>
      </c>
      <c r="R12168" s="148">
        <v>7</v>
      </c>
      <c r="S12168" s="148">
        <v>0.28199999999999997</v>
      </c>
      <c r="T12168" s="148">
        <v>-2.976</v>
      </c>
      <c r="U12168" s="148">
        <v>1</v>
      </c>
      <c r="V12168" s="148">
        <v>4.3499999999999997E-2</v>
      </c>
      <c r="W12168" s="148">
        <v>202.00399999999999</v>
      </c>
      <c r="X12168" s="148">
        <v>4</v>
      </c>
      <c r="Y12168" s="148">
        <v>0.77800000000000002</v>
      </c>
    </row>
    <row r="12169" spans="11:25" x14ac:dyDescent="0.25">
      <c r="K12169" s="145" t="s">
        <v>9760</v>
      </c>
      <c r="L12169" s="145">
        <v>56</v>
      </c>
      <c r="M12169" s="145">
        <v>285147</v>
      </c>
      <c r="N12169" s="148">
        <v>3.0599999999999998E-3</v>
      </c>
      <c r="O12169" s="148">
        <v>0.77700000000000002</v>
      </c>
      <c r="P12169" s="148">
        <v>0.63600000000000001</v>
      </c>
      <c r="Q12169" s="148">
        <v>0.28799999999999998</v>
      </c>
      <c r="R12169" s="148">
        <v>11</v>
      </c>
      <c r="S12169" s="148">
        <v>3.5200000000000002E-2</v>
      </c>
      <c r="T12169" s="148">
        <v>-8.6340000000000003</v>
      </c>
      <c r="U12169" s="148">
        <v>0</v>
      </c>
      <c r="V12169" s="148">
        <v>5.4100000000000002E-2</v>
      </c>
      <c r="W12169" s="148">
        <v>126.005</v>
      </c>
      <c r="X12169" s="148">
        <v>4</v>
      </c>
      <c r="Y12169" s="148">
        <v>0.60399999999999998</v>
      </c>
    </row>
    <row r="12170" spans="11:25" x14ac:dyDescent="0.25">
      <c r="K12170" s="145" t="s">
        <v>3538</v>
      </c>
      <c r="L12170" s="145">
        <v>53</v>
      </c>
      <c r="M12170" s="145">
        <v>185946</v>
      </c>
      <c r="N12170" s="148">
        <v>4.3600000000000002E-3</v>
      </c>
      <c r="O12170" s="148">
        <v>0.64</v>
      </c>
      <c r="P12170" s="148">
        <v>0.497</v>
      </c>
      <c r="Q12170" s="148">
        <v>0</v>
      </c>
      <c r="R12170" s="148">
        <v>10</v>
      </c>
      <c r="S12170" s="148">
        <v>8.5800000000000001E-2</v>
      </c>
      <c r="T12170" s="148">
        <v>-7.1109999999999998</v>
      </c>
      <c r="U12170" s="148">
        <v>0</v>
      </c>
      <c r="V12170" s="148">
        <v>0.35499999999999998</v>
      </c>
      <c r="W12170" s="148">
        <v>139.92400000000001</v>
      </c>
      <c r="X12170" s="148">
        <v>4</v>
      </c>
      <c r="Y12170" s="148">
        <v>0.42399999999999999</v>
      </c>
    </row>
    <row r="12171" spans="11:25" x14ac:dyDescent="0.25">
      <c r="K12171" s="145" t="s">
        <v>9761</v>
      </c>
      <c r="L12171" s="145">
        <v>2</v>
      </c>
      <c r="M12171" s="145">
        <v>167000</v>
      </c>
      <c r="N12171" s="148">
        <v>0.129</v>
      </c>
      <c r="O12171" s="148">
        <v>0.76800000000000002</v>
      </c>
      <c r="P12171" s="148">
        <v>0.70199999999999996</v>
      </c>
      <c r="Q12171" s="148">
        <v>0.74199999999999999</v>
      </c>
      <c r="R12171" s="148">
        <v>9</v>
      </c>
      <c r="S12171" s="148">
        <v>5.0999999999999997E-2</v>
      </c>
      <c r="T12171" s="148">
        <v>-5.4459999999999997</v>
      </c>
      <c r="U12171" s="148">
        <v>0</v>
      </c>
      <c r="V12171" s="148">
        <v>5.0900000000000001E-2</v>
      </c>
      <c r="W12171" s="148">
        <v>129.90199999999999</v>
      </c>
      <c r="X12171" s="148">
        <v>4</v>
      </c>
      <c r="Y12171" s="148">
        <v>0.16800000000000001</v>
      </c>
    </row>
    <row r="12172" spans="11:25" x14ac:dyDescent="0.25">
      <c r="K12172" s="145" t="s">
        <v>9762</v>
      </c>
      <c r="L12172" s="145">
        <v>27</v>
      </c>
      <c r="M12172" s="145">
        <v>97741</v>
      </c>
      <c r="N12172" s="148">
        <v>5.91E-2</v>
      </c>
      <c r="O12172" s="148">
        <v>0.70599999999999996</v>
      </c>
      <c r="P12172" s="148">
        <v>0.64800000000000002</v>
      </c>
      <c r="Q12172" s="148">
        <v>0.90900000000000003</v>
      </c>
      <c r="R12172" s="148">
        <v>10</v>
      </c>
      <c r="S12172" s="148">
        <v>0.33399999999999902</v>
      </c>
      <c r="T12172" s="148">
        <v>-6.4189999999999996</v>
      </c>
      <c r="U12172" s="148">
        <v>1</v>
      </c>
      <c r="V12172" s="148">
        <v>9.7500000000000003E-2</v>
      </c>
      <c r="W12172" s="148">
        <v>165.27699999999999</v>
      </c>
      <c r="X12172" s="148">
        <v>4</v>
      </c>
      <c r="Y12172" s="148">
        <v>0.624</v>
      </c>
    </row>
    <row r="12173" spans="11:25" x14ac:dyDescent="0.25">
      <c r="K12173" s="145" t="s">
        <v>676</v>
      </c>
      <c r="L12173" s="145">
        <v>40</v>
      </c>
      <c r="M12173" s="145">
        <v>189029</v>
      </c>
      <c r="N12173" s="148">
        <v>1.78E-2</v>
      </c>
      <c r="O12173" s="148">
        <v>0.54799999999999904</v>
      </c>
      <c r="P12173" s="148">
        <v>0.70099999999999996</v>
      </c>
      <c r="Q12173" s="148">
        <v>1.34E-5</v>
      </c>
      <c r="R12173" s="148">
        <v>11</v>
      </c>
      <c r="S12173" s="148">
        <v>0.13400000000000001</v>
      </c>
      <c r="T12173" s="148">
        <v>-4.8620000000000001</v>
      </c>
      <c r="U12173" s="148">
        <v>0</v>
      </c>
      <c r="V12173" s="148">
        <v>9.1399999999999995E-2</v>
      </c>
      <c r="W12173" s="148">
        <v>104.23699999999999</v>
      </c>
      <c r="X12173" s="148">
        <v>4</v>
      </c>
      <c r="Y12173" s="148">
        <v>0.309</v>
      </c>
    </row>
    <row r="12174" spans="11:25" x14ac:dyDescent="0.25">
      <c r="K12174" s="145" t="s">
        <v>9763</v>
      </c>
      <c r="L12174" s="145">
        <v>54</v>
      </c>
      <c r="M12174" s="145">
        <v>184680</v>
      </c>
      <c r="N12174" s="148">
        <v>4.1900000000000001E-3</v>
      </c>
      <c r="O12174" s="148">
        <v>0.79200000000000004</v>
      </c>
      <c r="P12174" s="148">
        <v>0.90599999999999903</v>
      </c>
      <c r="Q12174" s="148">
        <v>0.58599999999999997</v>
      </c>
      <c r="R12174" s="148">
        <v>1</v>
      </c>
      <c r="S12174" s="148">
        <v>6.0999999999999999E-2</v>
      </c>
      <c r="T12174" s="148">
        <v>-1.538</v>
      </c>
      <c r="U12174" s="148">
        <v>1</v>
      </c>
      <c r="V12174" s="148">
        <v>5.9200000000000003E-2</v>
      </c>
      <c r="W12174" s="148">
        <v>126.01600000000001</v>
      </c>
      <c r="X12174" s="148">
        <v>4</v>
      </c>
      <c r="Y12174" s="148">
        <v>0.47099999999999997</v>
      </c>
    </row>
    <row r="12175" spans="11:25" x14ac:dyDescent="0.25">
      <c r="K12175" s="145" t="s">
        <v>9764</v>
      </c>
      <c r="L12175" s="145">
        <v>0</v>
      </c>
      <c r="M12175" s="145">
        <v>143505</v>
      </c>
      <c r="N12175" s="148">
        <v>2.6599999999999999E-2</v>
      </c>
      <c r="O12175" s="148">
        <v>0.754</v>
      </c>
      <c r="P12175" s="148">
        <v>0.64500000000000002</v>
      </c>
      <c r="Q12175" s="148">
        <v>0.17100000000000001</v>
      </c>
      <c r="R12175" s="148">
        <v>7</v>
      </c>
      <c r="S12175" s="148">
        <v>0.153</v>
      </c>
      <c r="T12175" s="148">
        <v>-7.8019999999999996</v>
      </c>
      <c r="U12175" s="148">
        <v>0</v>
      </c>
      <c r="V12175" s="148">
        <v>6.7000000000000004E-2</v>
      </c>
      <c r="W12175" s="148">
        <v>96.965999999999994</v>
      </c>
      <c r="X12175" s="148">
        <v>4</v>
      </c>
      <c r="Y12175" s="148">
        <v>0.43</v>
      </c>
    </row>
    <row r="12176" spans="11:25" x14ac:dyDescent="0.25">
      <c r="K12176" s="145" t="s">
        <v>9765</v>
      </c>
      <c r="L12176" s="145">
        <v>13</v>
      </c>
      <c r="M12176" s="145">
        <v>219333</v>
      </c>
      <c r="N12176" s="148">
        <v>0.111999999999999</v>
      </c>
      <c r="O12176" s="148">
        <v>0.80400000000000005</v>
      </c>
      <c r="P12176" s="148">
        <v>0.88400000000000001</v>
      </c>
      <c r="Q12176" s="148">
        <v>0</v>
      </c>
      <c r="R12176" s="148">
        <v>1</v>
      </c>
      <c r="S12176" s="148">
        <v>0.33200000000000002</v>
      </c>
      <c r="T12176" s="148">
        <v>-4.1660000000000004</v>
      </c>
      <c r="U12176" s="148">
        <v>1</v>
      </c>
      <c r="V12176" s="148">
        <v>0.28899999999999998</v>
      </c>
      <c r="W12176" s="148">
        <v>140.04599999999999</v>
      </c>
      <c r="X12176" s="148">
        <v>4</v>
      </c>
      <c r="Y12176" s="148">
        <v>0.69899999999999995</v>
      </c>
    </row>
    <row r="12177" spans="11:25" x14ac:dyDescent="0.25">
      <c r="K12177" s="145" t="s">
        <v>9766</v>
      </c>
      <c r="L12177" s="145">
        <v>37</v>
      </c>
      <c r="M12177" s="145">
        <v>203673</v>
      </c>
      <c r="N12177" s="148">
        <v>0.33299999999999902</v>
      </c>
      <c r="O12177" s="148">
        <v>0.63700000000000001</v>
      </c>
      <c r="P12177" s="148">
        <v>0.92799999999999905</v>
      </c>
      <c r="Q12177" s="148">
        <v>3.0599999999999998E-3</v>
      </c>
      <c r="R12177" s="148">
        <v>7</v>
      </c>
      <c r="S12177" s="148">
        <v>0.61399999999999999</v>
      </c>
      <c r="T12177" s="148">
        <v>-4.7949999999999999</v>
      </c>
      <c r="U12177" s="148">
        <v>1</v>
      </c>
      <c r="V12177" s="148">
        <v>0.34100000000000003</v>
      </c>
      <c r="W12177" s="148">
        <v>136</v>
      </c>
      <c r="X12177" s="148">
        <v>4</v>
      </c>
      <c r="Y12177" s="148">
        <v>0.59199999999999997</v>
      </c>
    </row>
    <row r="12178" spans="11:25" x14ac:dyDescent="0.25">
      <c r="K12178" s="145" t="s">
        <v>9767</v>
      </c>
      <c r="L12178" s="145">
        <v>14</v>
      </c>
      <c r="M12178" s="145">
        <v>154146</v>
      </c>
      <c r="N12178" s="148">
        <v>6.3299999999999999E-4</v>
      </c>
      <c r="O12178" s="148">
        <v>0.78</v>
      </c>
      <c r="P12178" s="148">
        <v>0.88700000000000001</v>
      </c>
      <c r="Q12178" s="148">
        <v>0.745</v>
      </c>
      <c r="R12178" s="148">
        <v>2</v>
      </c>
      <c r="S12178" s="148">
        <v>0.27200000000000002</v>
      </c>
      <c r="T12178" s="148">
        <v>-3.351</v>
      </c>
      <c r="U12178" s="148">
        <v>1</v>
      </c>
      <c r="V12178" s="148">
        <v>5.8200000000000002E-2</v>
      </c>
      <c r="W12178" s="148">
        <v>122.995</v>
      </c>
      <c r="X12178" s="148">
        <v>4</v>
      </c>
      <c r="Y12178" s="148">
        <v>0.126</v>
      </c>
    </row>
    <row r="12179" spans="11:25" x14ac:dyDescent="0.25">
      <c r="K12179" s="145" t="s">
        <v>9768</v>
      </c>
      <c r="L12179" s="145">
        <v>27</v>
      </c>
      <c r="M12179" s="145">
        <v>166973</v>
      </c>
      <c r="N12179" s="148">
        <v>1.2E-2</v>
      </c>
      <c r="O12179" s="148">
        <v>0.63500000000000001</v>
      </c>
      <c r="P12179" s="148">
        <v>0.57299999999999995</v>
      </c>
      <c r="Q12179" s="148">
        <v>3.0100000000000001E-3</v>
      </c>
      <c r="R12179" s="148">
        <v>8</v>
      </c>
      <c r="S12179" s="148">
        <v>0.75599999999999901</v>
      </c>
      <c r="T12179" s="148">
        <v>-5.4169999999999998</v>
      </c>
      <c r="U12179" s="148">
        <v>1</v>
      </c>
      <c r="V12179" s="148">
        <v>7.5800000000000006E-2</v>
      </c>
      <c r="W12179" s="148">
        <v>92.046000000000006</v>
      </c>
      <c r="X12179" s="148">
        <v>4</v>
      </c>
      <c r="Y12179" s="148">
        <v>0.22399999999999901</v>
      </c>
    </row>
    <row r="12180" spans="11:25" x14ac:dyDescent="0.25">
      <c r="K12180" s="145" t="s">
        <v>9769</v>
      </c>
      <c r="L12180" s="145">
        <v>10</v>
      </c>
      <c r="M12180" s="145">
        <v>208484</v>
      </c>
      <c r="N12180" s="148">
        <v>0.61199999999999999</v>
      </c>
      <c r="O12180" s="148">
        <v>0.69699999999999995</v>
      </c>
      <c r="P12180" s="148">
        <v>0.90700000000000003</v>
      </c>
      <c r="Q12180" s="148">
        <v>0.28199999999999997</v>
      </c>
      <c r="R12180" s="148">
        <v>3</v>
      </c>
      <c r="S12180" s="148">
        <v>6.2399999999999997E-2</v>
      </c>
      <c r="T12180" s="148">
        <v>-5.13</v>
      </c>
      <c r="U12180" s="148">
        <v>1</v>
      </c>
      <c r="V12180" s="148">
        <v>9.1999999999999998E-2</v>
      </c>
      <c r="W12180" s="148">
        <v>98.952999999999903</v>
      </c>
      <c r="X12180" s="148">
        <v>4</v>
      </c>
      <c r="Y12180" s="148">
        <v>0.54200000000000004</v>
      </c>
    </row>
    <row r="12181" spans="11:25" x14ac:dyDescent="0.25">
      <c r="K12181" s="145" t="s">
        <v>9770</v>
      </c>
      <c r="L12181" s="145">
        <v>56</v>
      </c>
      <c r="M12181" s="145">
        <v>214066</v>
      </c>
      <c r="N12181" s="148">
        <v>1.7399999999999999E-2</v>
      </c>
      <c r="O12181" s="148">
        <v>0.47599999999999998</v>
      </c>
      <c r="P12181" s="148">
        <v>0.93799999999999994</v>
      </c>
      <c r="Q12181" s="148">
        <v>1.11E-4</v>
      </c>
      <c r="R12181" s="148">
        <v>1</v>
      </c>
      <c r="S12181" s="148">
        <v>0.38400000000000001</v>
      </c>
      <c r="T12181" s="148">
        <v>-1.446</v>
      </c>
      <c r="U12181" s="148">
        <v>0</v>
      </c>
      <c r="V12181" s="148">
        <v>0.23399999999999899</v>
      </c>
      <c r="W12181" s="148">
        <v>105.264</v>
      </c>
      <c r="X12181" s="148">
        <v>4</v>
      </c>
      <c r="Y12181" s="148">
        <v>0.25800000000000001</v>
      </c>
    </row>
    <row r="12182" spans="11:25" x14ac:dyDescent="0.25">
      <c r="K12182" s="145" t="s">
        <v>6143</v>
      </c>
      <c r="L12182" s="145">
        <v>47</v>
      </c>
      <c r="M12182" s="145">
        <v>281142</v>
      </c>
      <c r="N12182" s="148">
        <v>0.249</v>
      </c>
      <c r="O12182" s="148">
        <v>0.59299999999999997</v>
      </c>
      <c r="P12182" s="148">
        <v>0.96599999999999997</v>
      </c>
      <c r="Q12182" s="148">
        <v>0.48899999999999999</v>
      </c>
      <c r="R12182" s="148">
        <v>5</v>
      </c>
      <c r="S12182" s="148">
        <v>9.3600000000000003E-2</v>
      </c>
      <c r="T12182" s="148">
        <v>-2.85</v>
      </c>
      <c r="U12182" s="148">
        <v>0</v>
      </c>
      <c r="V12182" s="148">
        <v>5.1200000000000002E-2</v>
      </c>
      <c r="W12182" s="148">
        <v>140.05099999999999</v>
      </c>
      <c r="X12182" s="148">
        <v>4</v>
      </c>
      <c r="Y12182" s="148">
        <v>0.27399999999999902</v>
      </c>
    </row>
    <row r="12183" spans="11:25" x14ac:dyDescent="0.25">
      <c r="K12183" s="145" t="s">
        <v>9771</v>
      </c>
      <c r="L12183" s="145">
        <v>73</v>
      </c>
      <c r="M12183" s="145">
        <v>141542</v>
      </c>
      <c r="N12183" s="148">
        <v>3.5799999999999998E-2</v>
      </c>
      <c r="O12183" s="148">
        <v>0.70399999999999996</v>
      </c>
      <c r="P12183" s="148">
        <v>0.77700000000000002</v>
      </c>
      <c r="Q12183" s="148">
        <v>0</v>
      </c>
      <c r="R12183" s="148">
        <v>2</v>
      </c>
      <c r="S12183" s="148">
        <v>0.151</v>
      </c>
      <c r="T12183" s="148">
        <v>-5.7290000000000001</v>
      </c>
      <c r="U12183" s="148">
        <v>1</v>
      </c>
      <c r="V12183" s="148">
        <v>0.19500000000000001</v>
      </c>
      <c r="W12183" s="148">
        <v>111.92100000000001</v>
      </c>
      <c r="X12183" s="148">
        <v>4</v>
      </c>
      <c r="Y12183" s="148">
        <v>0.39200000000000002</v>
      </c>
    </row>
    <row r="12184" spans="11:25" x14ac:dyDescent="0.25">
      <c r="K12184" s="145" t="s">
        <v>9772</v>
      </c>
      <c r="L12184" s="145">
        <v>25</v>
      </c>
      <c r="M12184" s="145">
        <v>195561</v>
      </c>
      <c r="N12184" s="148">
        <v>8.0699999999999994E-2</v>
      </c>
      <c r="O12184" s="148">
        <v>0.79</v>
      </c>
      <c r="P12184" s="148">
        <v>0.70499999999999996</v>
      </c>
      <c r="Q12184" s="148">
        <v>4.8099999999999997E-5</v>
      </c>
      <c r="R12184" s="148">
        <v>0</v>
      </c>
      <c r="S12184" s="148">
        <v>0.251</v>
      </c>
      <c r="T12184" s="148">
        <v>-4.6840000000000002</v>
      </c>
      <c r="U12184" s="148">
        <v>0</v>
      </c>
      <c r="V12184" s="148">
        <v>3.8300000000000001E-2</v>
      </c>
      <c r="W12184" s="148">
        <v>121.96899999999999</v>
      </c>
      <c r="X12184" s="148">
        <v>4</v>
      </c>
      <c r="Y12184" s="148">
        <v>0.501</v>
      </c>
    </row>
    <row r="12185" spans="11:25" x14ac:dyDescent="0.25">
      <c r="K12185" s="145" t="s">
        <v>9773</v>
      </c>
      <c r="L12185" s="145">
        <v>62</v>
      </c>
      <c r="M12185" s="145">
        <v>183750</v>
      </c>
      <c r="N12185" s="148">
        <v>1.4499999999999999E-3</v>
      </c>
      <c r="O12185" s="148">
        <v>0.80500000000000005</v>
      </c>
      <c r="P12185" s="148">
        <v>0.94899999999999995</v>
      </c>
      <c r="Q12185" s="148">
        <v>0.79500000000000004</v>
      </c>
      <c r="R12185" s="148">
        <v>6</v>
      </c>
      <c r="S12185" s="148">
        <v>6.5500000000000003E-2</v>
      </c>
      <c r="T12185" s="148">
        <v>-2.4039999999999999</v>
      </c>
      <c r="U12185" s="148">
        <v>1</v>
      </c>
      <c r="V12185" s="148">
        <v>4.7100000000000003E-2</v>
      </c>
      <c r="W12185" s="148">
        <v>128.005</v>
      </c>
      <c r="X12185" s="148">
        <v>4</v>
      </c>
      <c r="Y12185" s="148">
        <v>0.66299999999999903</v>
      </c>
    </row>
    <row r="12186" spans="11:25" x14ac:dyDescent="0.25">
      <c r="K12186" s="145" t="s">
        <v>9774</v>
      </c>
      <c r="L12186" s="145">
        <v>36</v>
      </c>
      <c r="M12186" s="145">
        <v>214960</v>
      </c>
      <c r="N12186" s="148">
        <v>3.4099999999999998E-3</v>
      </c>
      <c r="O12186" s="148">
        <v>0.76200000000000001</v>
      </c>
      <c r="P12186" s="148">
        <v>0.503</v>
      </c>
      <c r="Q12186" s="148">
        <v>4.6299999999999998E-4</v>
      </c>
      <c r="R12186" s="148">
        <v>1</v>
      </c>
      <c r="S12186" s="148">
        <v>0.182</v>
      </c>
      <c r="T12186" s="148">
        <v>-6.9079999999999897</v>
      </c>
      <c r="U12186" s="148">
        <v>1</v>
      </c>
      <c r="V12186" s="148">
        <v>0.36299999999999999</v>
      </c>
      <c r="W12186" s="148">
        <v>68.78</v>
      </c>
      <c r="X12186" s="148">
        <v>3</v>
      </c>
      <c r="Y12186" s="148">
        <v>0.45799999999999902</v>
      </c>
    </row>
    <row r="12187" spans="11:25" x14ac:dyDescent="0.25">
      <c r="K12187" s="145" t="s">
        <v>9775</v>
      </c>
      <c r="L12187" s="145">
        <v>30</v>
      </c>
      <c r="M12187" s="145">
        <v>207101</v>
      </c>
      <c r="N12187" s="148">
        <v>6.5000000000000002E-2</v>
      </c>
      <c r="O12187" s="148">
        <v>0.70599999999999996</v>
      </c>
      <c r="P12187" s="148">
        <v>0.74299999999999999</v>
      </c>
      <c r="Q12187" s="148">
        <v>1.2699999999999999E-6</v>
      </c>
      <c r="R12187" s="148">
        <v>11</v>
      </c>
      <c r="S12187" s="148">
        <v>0.41799999999999998</v>
      </c>
      <c r="T12187" s="148">
        <v>-2.7789999999999999</v>
      </c>
      <c r="U12187" s="148">
        <v>1</v>
      </c>
      <c r="V12187" s="148">
        <v>0.246</v>
      </c>
      <c r="W12187" s="148">
        <v>139.989</v>
      </c>
      <c r="X12187" s="148">
        <v>4</v>
      </c>
      <c r="Y12187" s="148">
        <v>0.44</v>
      </c>
    </row>
    <row r="12188" spans="11:25" x14ac:dyDescent="0.25">
      <c r="K12188" s="145" t="s">
        <v>9776</v>
      </c>
      <c r="L12188" s="145">
        <v>53</v>
      </c>
      <c r="M12188" s="145">
        <v>206440</v>
      </c>
      <c r="N12188" s="148">
        <v>4.1399999999999999E-2</v>
      </c>
      <c r="O12188" s="148">
        <v>0.78799999999999903</v>
      </c>
      <c r="P12188" s="148">
        <v>0.96</v>
      </c>
      <c r="Q12188" s="148">
        <v>0.82199999999999995</v>
      </c>
      <c r="R12188" s="148">
        <v>4</v>
      </c>
      <c r="S12188" s="148">
        <v>6.0400000000000002E-2</v>
      </c>
      <c r="T12188" s="148">
        <v>-5.9229999999999903</v>
      </c>
      <c r="U12188" s="148">
        <v>0</v>
      </c>
      <c r="V12188" s="148">
        <v>4.7199999999999999E-2</v>
      </c>
      <c r="W12188" s="148">
        <v>121.999</v>
      </c>
      <c r="X12188" s="148">
        <v>4</v>
      </c>
      <c r="Y12188" s="148">
        <v>0.71799999999999997</v>
      </c>
    </row>
    <row r="12189" spans="11:25" x14ac:dyDescent="0.25">
      <c r="K12189" s="145" t="s">
        <v>9777</v>
      </c>
      <c r="L12189" s="145">
        <v>48</v>
      </c>
      <c r="M12189" s="145">
        <v>220920</v>
      </c>
      <c r="N12189" s="148">
        <v>0.23399999999999899</v>
      </c>
      <c r="O12189" s="148">
        <v>0.77800000000000002</v>
      </c>
      <c r="P12189" s="148">
        <v>0.63600000000000001</v>
      </c>
      <c r="Q12189" s="148">
        <v>4.0599999999999997E-2</v>
      </c>
      <c r="R12189" s="148">
        <v>7</v>
      </c>
      <c r="S12189" s="148">
        <v>0.34499999999999997</v>
      </c>
      <c r="T12189" s="148">
        <v>-9.484</v>
      </c>
      <c r="U12189" s="148">
        <v>1</v>
      </c>
      <c r="V12189" s="148">
        <v>0.17199999999999999</v>
      </c>
      <c r="W12189" s="148">
        <v>107.991</v>
      </c>
      <c r="X12189" s="148">
        <v>4</v>
      </c>
      <c r="Y12189" s="148">
        <v>0.312</v>
      </c>
    </row>
    <row r="12190" spans="11:25" x14ac:dyDescent="0.25">
      <c r="K12190" s="145" t="s">
        <v>9778</v>
      </c>
      <c r="L12190" s="145">
        <v>2</v>
      </c>
      <c r="M12190" s="145">
        <v>234959</v>
      </c>
      <c r="N12190" s="148">
        <v>2.0199999999999999E-2</v>
      </c>
      <c r="O12190" s="148">
        <v>0.71199999999999997</v>
      </c>
      <c r="P12190" s="148">
        <v>0.78799999999999903</v>
      </c>
      <c r="Q12190" s="148">
        <v>0.32899999999999902</v>
      </c>
      <c r="R12190" s="148">
        <v>2</v>
      </c>
      <c r="S12190" s="148">
        <v>9.7799999999999998E-2</v>
      </c>
      <c r="T12190" s="148">
        <v>-5.1219999999999999</v>
      </c>
      <c r="U12190" s="148">
        <v>1</v>
      </c>
      <c r="V12190" s="148">
        <v>0.36199999999999999</v>
      </c>
      <c r="W12190" s="148">
        <v>117.13</v>
      </c>
      <c r="X12190" s="148">
        <v>4</v>
      </c>
      <c r="Y12190" s="148">
        <v>0.28899999999999998</v>
      </c>
    </row>
    <row r="12191" spans="11:25" x14ac:dyDescent="0.25">
      <c r="K12191" s="145" t="s">
        <v>9779</v>
      </c>
      <c r="L12191" s="145">
        <v>27</v>
      </c>
      <c r="M12191" s="145">
        <v>196074</v>
      </c>
      <c r="N12191" s="148">
        <v>2.07E-2</v>
      </c>
      <c r="O12191" s="148">
        <v>0.76700000000000002</v>
      </c>
      <c r="P12191" s="148">
        <v>0.999</v>
      </c>
      <c r="Q12191" s="148">
        <v>0.88700000000000001</v>
      </c>
      <c r="R12191" s="148">
        <v>6</v>
      </c>
      <c r="S12191" s="148">
        <v>0.22</v>
      </c>
      <c r="T12191" s="148">
        <v>-4.7809999999999997</v>
      </c>
      <c r="U12191" s="148">
        <v>1</v>
      </c>
      <c r="V12191" s="148">
        <v>8.2600000000000007E-2</v>
      </c>
      <c r="W12191" s="148">
        <v>128.00700000000001</v>
      </c>
      <c r="X12191" s="148">
        <v>4</v>
      </c>
      <c r="Y12191" s="148">
        <v>0.21199999999999999</v>
      </c>
    </row>
    <row r="12192" spans="11:25" x14ac:dyDescent="0.25">
      <c r="K12192" s="145" t="s">
        <v>9780</v>
      </c>
      <c r="L12192" s="145">
        <v>59</v>
      </c>
      <c r="M12192" s="145">
        <v>200005</v>
      </c>
      <c r="N12192" s="148">
        <v>2.12E-2</v>
      </c>
      <c r="O12192" s="148">
        <v>0.89900000000000002</v>
      </c>
      <c r="P12192" s="148">
        <v>0.57299999999999995</v>
      </c>
      <c r="Q12192" s="148">
        <v>2.3700000000000001E-3</v>
      </c>
      <c r="R12192" s="148">
        <v>5</v>
      </c>
      <c r="S12192" s="148">
        <v>0.19600000000000001</v>
      </c>
      <c r="T12192" s="148">
        <v>-7.8839999999999897</v>
      </c>
      <c r="U12192" s="148">
        <v>1</v>
      </c>
      <c r="V12192" s="148">
        <v>6.1800000000000001E-2</v>
      </c>
      <c r="W12192" s="148">
        <v>125.97399999999899</v>
      </c>
      <c r="X12192" s="148">
        <v>4</v>
      </c>
      <c r="Y12192" s="148">
        <v>0.60399999999999998</v>
      </c>
    </row>
    <row r="12193" spans="11:25" x14ac:dyDescent="0.25">
      <c r="K12193" s="145" t="s">
        <v>3564</v>
      </c>
      <c r="L12193" s="145">
        <v>48</v>
      </c>
      <c r="M12193" s="145">
        <v>236614</v>
      </c>
      <c r="N12193" s="148">
        <v>1.3299999999999999E-2</v>
      </c>
      <c r="O12193" s="148">
        <v>0.93099999999999905</v>
      </c>
      <c r="P12193" s="148">
        <v>0.436</v>
      </c>
      <c r="Q12193" s="148">
        <v>0</v>
      </c>
      <c r="R12193" s="148">
        <v>1</v>
      </c>
      <c r="S12193" s="148">
        <v>0.26</v>
      </c>
      <c r="T12193" s="148">
        <v>-8.2720000000000002</v>
      </c>
      <c r="U12193" s="148">
        <v>1</v>
      </c>
      <c r="V12193" s="148">
        <v>0.23499999999999999</v>
      </c>
      <c r="W12193" s="148">
        <v>136.077</v>
      </c>
      <c r="X12193" s="148">
        <v>4</v>
      </c>
      <c r="Y12193" s="148">
        <v>0.28999999999999998</v>
      </c>
    </row>
    <row r="12194" spans="11:25" x14ac:dyDescent="0.25">
      <c r="K12194" s="145" t="s">
        <v>9781</v>
      </c>
      <c r="L12194" s="145">
        <v>43</v>
      </c>
      <c r="M12194" s="145">
        <v>183780</v>
      </c>
      <c r="N12194" s="148">
        <v>7.3899999999999999E-3</v>
      </c>
      <c r="O12194" s="148">
        <v>0.73</v>
      </c>
      <c r="P12194" s="148">
        <v>0.84299999999999997</v>
      </c>
      <c r="Q12194" s="148">
        <v>6.2599999999999895E-4</v>
      </c>
      <c r="R12194" s="148">
        <v>9</v>
      </c>
      <c r="S12194" s="148">
        <v>0.60099999999999998</v>
      </c>
      <c r="T12194" s="148">
        <v>-5.9</v>
      </c>
      <c r="U12194" s="148">
        <v>0</v>
      </c>
      <c r="V12194" s="148">
        <v>0.159</v>
      </c>
      <c r="W12194" s="148">
        <v>123.023</v>
      </c>
      <c r="X12194" s="148">
        <v>4</v>
      </c>
      <c r="Y12194" s="148">
        <v>0.63300000000000001</v>
      </c>
    </row>
    <row r="12195" spans="11:25" x14ac:dyDescent="0.25">
      <c r="K12195" s="145" t="s">
        <v>9782</v>
      </c>
      <c r="L12195" s="145">
        <v>44</v>
      </c>
      <c r="M12195" s="145">
        <v>215510</v>
      </c>
      <c r="N12195" s="148">
        <v>1.7600000000000001E-3</v>
      </c>
      <c r="O12195" s="148">
        <v>0.41899999999999998</v>
      </c>
      <c r="P12195" s="148">
        <v>0.90200000000000002</v>
      </c>
      <c r="Q12195" s="148">
        <v>0</v>
      </c>
      <c r="R12195" s="148">
        <v>10</v>
      </c>
      <c r="S12195" s="148">
        <v>0.82099999999999995</v>
      </c>
      <c r="T12195" s="148">
        <v>-2.6019999999999999</v>
      </c>
      <c r="U12195" s="148">
        <v>0</v>
      </c>
      <c r="V12195" s="148">
        <v>0.13600000000000001</v>
      </c>
      <c r="W12195" s="148">
        <v>147.298</v>
      </c>
      <c r="X12195" s="148">
        <v>4</v>
      </c>
      <c r="Y12195" s="148">
        <v>0.3</v>
      </c>
    </row>
    <row r="12196" spans="11:25" x14ac:dyDescent="0.25">
      <c r="K12196" s="145" t="s">
        <v>9783</v>
      </c>
      <c r="L12196" s="145">
        <v>38</v>
      </c>
      <c r="M12196" s="145">
        <v>207454</v>
      </c>
      <c r="N12196" s="148">
        <v>8.7599999999999997E-2</v>
      </c>
      <c r="O12196" s="148">
        <v>0.83799999999999997</v>
      </c>
      <c r="P12196" s="148">
        <v>0.82699999999999996</v>
      </c>
      <c r="Q12196" s="148">
        <v>2.5399999999999999E-2</v>
      </c>
      <c r="R12196" s="148">
        <v>1</v>
      </c>
      <c r="S12196" s="148">
        <v>0.04</v>
      </c>
      <c r="T12196" s="148">
        <v>-5.2110000000000003</v>
      </c>
      <c r="U12196" s="148">
        <v>1</v>
      </c>
      <c r="V12196" s="148">
        <v>0.121</v>
      </c>
      <c r="W12196" s="148">
        <v>124.03</v>
      </c>
      <c r="X12196" s="148">
        <v>4</v>
      </c>
      <c r="Y12196" s="148">
        <v>0.74</v>
      </c>
    </row>
    <row r="12197" spans="11:25" x14ac:dyDescent="0.25">
      <c r="K12197" s="145" t="s">
        <v>1339</v>
      </c>
      <c r="L12197" s="145">
        <v>77</v>
      </c>
      <c r="M12197" s="145">
        <v>230813</v>
      </c>
      <c r="N12197" s="148">
        <v>0.498</v>
      </c>
      <c r="O12197" s="148">
        <v>0.73599999999999999</v>
      </c>
      <c r="P12197" s="148">
        <v>0.79500000000000004</v>
      </c>
      <c r="Q12197" s="148">
        <v>1.2100000000000001E-6</v>
      </c>
      <c r="R12197" s="148">
        <v>1</v>
      </c>
      <c r="S12197" s="148">
        <v>0.254</v>
      </c>
      <c r="T12197" s="148">
        <v>-3.2989999999999999</v>
      </c>
      <c r="U12197" s="148">
        <v>0</v>
      </c>
      <c r="V12197" s="148">
        <v>5.45E-2</v>
      </c>
      <c r="W12197" s="148">
        <v>104.066</v>
      </c>
      <c r="X12197" s="148">
        <v>4</v>
      </c>
      <c r="Y12197" s="148">
        <v>0.51100000000000001</v>
      </c>
    </row>
    <row r="12198" spans="11:25" x14ac:dyDescent="0.25">
      <c r="K12198" s="145" t="s">
        <v>9784</v>
      </c>
      <c r="L12198" s="145">
        <v>47</v>
      </c>
      <c r="M12198" s="145">
        <v>155748</v>
      </c>
      <c r="N12198" s="148">
        <v>4.53E-2</v>
      </c>
      <c r="O12198" s="148">
        <v>0.63600000000000001</v>
      </c>
      <c r="P12198" s="148">
        <v>0.80900000000000005</v>
      </c>
      <c r="Q12198" s="148">
        <v>0</v>
      </c>
      <c r="R12198" s="148">
        <v>5</v>
      </c>
      <c r="S12198" s="148">
        <v>0.51600000000000001</v>
      </c>
      <c r="T12198" s="148">
        <v>-4.7359999999999998</v>
      </c>
      <c r="U12198" s="148">
        <v>0</v>
      </c>
      <c r="V12198" s="148">
        <v>0.26700000000000002</v>
      </c>
      <c r="W12198" s="148">
        <v>96.742000000000004</v>
      </c>
      <c r="X12198" s="148">
        <v>4</v>
      </c>
      <c r="Y12198" s="148">
        <v>0.53600000000000003</v>
      </c>
    </row>
    <row r="12199" spans="11:25" x14ac:dyDescent="0.25">
      <c r="K12199" s="145" t="s">
        <v>9785</v>
      </c>
      <c r="L12199" s="145">
        <v>30</v>
      </c>
      <c r="M12199" s="145">
        <v>220560</v>
      </c>
      <c r="N12199" s="148">
        <v>0.52800000000000002</v>
      </c>
      <c r="O12199" s="148">
        <v>0.76900000000000002</v>
      </c>
      <c r="P12199" s="148">
        <v>0.85399999999999998</v>
      </c>
      <c r="Q12199" s="148">
        <v>4.7599999999999899E-4</v>
      </c>
      <c r="R12199" s="148">
        <v>10</v>
      </c>
      <c r="S12199" s="148">
        <v>9.7100000000000006E-2</v>
      </c>
      <c r="T12199" s="148">
        <v>-4.4390000000000001</v>
      </c>
      <c r="U12199" s="148">
        <v>0</v>
      </c>
      <c r="V12199" s="148">
        <v>0.221</v>
      </c>
      <c r="W12199" s="148">
        <v>92.491</v>
      </c>
      <c r="X12199" s="148">
        <v>4</v>
      </c>
      <c r="Y12199" s="148">
        <v>0.46799999999999897</v>
      </c>
    </row>
    <row r="12200" spans="11:25" x14ac:dyDescent="0.25">
      <c r="K12200" s="145" t="s">
        <v>9786</v>
      </c>
      <c r="L12200" s="145">
        <v>35</v>
      </c>
      <c r="M12200" s="145">
        <v>222960</v>
      </c>
      <c r="N12200" s="148">
        <v>0.434</v>
      </c>
      <c r="O12200" s="148">
        <v>0.48199999999999998</v>
      </c>
      <c r="P12200" s="148">
        <v>0.72099999999999997</v>
      </c>
      <c r="Q12200" s="148">
        <v>0</v>
      </c>
      <c r="R12200" s="148">
        <v>10</v>
      </c>
      <c r="S12200" s="148">
        <v>9.1300000000000006E-2</v>
      </c>
      <c r="T12200" s="148">
        <v>-5.899</v>
      </c>
      <c r="U12200" s="148">
        <v>0</v>
      </c>
      <c r="V12200" s="148">
        <v>0.308</v>
      </c>
      <c r="W12200" s="148">
        <v>132.108</v>
      </c>
      <c r="X12200" s="148">
        <v>4</v>
      </c>
      <c r="Y12200" s="148">
        <v>0.77500000000000002</v>
      </c>
    </row>
    <row r="12201" spans="11:25" x14ac:dyDescent="0.25">
      <c r="K12201" s="145" t="s">
        <v>9787</v>
      </c>
      <c r="L12201" s="145">
        <v>39</v>
      </c>
      <c r="M12201" s="145">
        <v>164347</v>
      </c>
      <c r="N12201" s="148">
        <v>7.3499999999999998E-3</v>
      </c>
      <c r="O12201" s="148">
        <v>0.47299999999999998</v>
      </c>
      <c r="P12201" s="148">
        <v>0.84499999999999997</v>
      </c>
      <c r="Q12201" s="148">
        <v>3.3399999999999999E-4</v>
      </c>
      <c r="R12201" s="148">
        <v>2</v>
      </c>
      <c r="S12201" s="148">
        <v>5.3199999999999997E-2</v>
      </c>
      <c r="T12201" s="148">
        <v>-3.944</v>
      </c>
      <c r="U12201" s="148">
        <v>1</v>
      </c>
      <c r="V12201" s="148">
        <v>5.6399999999999999E-2</v>
      </c>
      <c r="W12201" s="148">
        <v>91.997999999999905</v>
      </c>
      <c r="X12201" s="148">
        <v>4</v>
      </c>
      <c r="Y12201" s="148">
        <v>3.4599999999999999E-2</v>
      </c>
    </row>
    <row r="12202" spans="11:25" x14ac:dyDescent="0.25">
      <c r="K12202" s="145" t="s">
        <v>9788</v>
      </c>
      <c r="L12202" s="145">
        <v>5</v>
      </c>
      <c r="M12202" s="145">
        <v>231282</v>
      </c>
      <c r="N12202" s="148">
        <v>0.28599999999999998</v>
      </c>
      <c r="O12202" s="148">
        <v>0.64800000000000002</v>
      </c>
      <c r="P12202" s="148">
        <v>0.66799999999999904</v>
      </c>
      <c r="Q12202" s="148">
        <v>0</v>
      </c>
      <c r="R12202" s="148">
        <v>9</v>
      </c>
      <c r="S12202" s="148">
        <v>7.8700000000000006E-2</v>
      </c>
      <c r="T12202" s="148">
        <v>-4.9939999999999998</v>
      </c>
      <c r="U12202" s="148">
        <v>1</v>
      </c>
      <c r="V12202" s="148">
        <v>0.191</v>
      </c>
      <c r="W12202" s="148">
        <v>128.851</v>
      </c>
      <c r="X12202" s="148">
        <v>4</v>
      </c>
      <c r="Y12202" s="148">
        <v>0.20499999999999999</v>
      </c>
    </row>
    <row r="12203" spans="11:25" x14ac:dyDescent="0.25">
      <c r="K12203" s="145" t="s">
        <v>9789</v>
      </c>
      <c r="L12203" s="145">
        <v>35</v>
      </c>
      <c r="M12203" s="145">
        <v>281826</v>
      </c>
      <c r="N12203" s="148">
        <v>8.0299999999999996E-2</v>
      </c>
      <c r="O12203" s="148">
        <v>0.75900000000000001</v>
      </c>
      <c r="P12203" s="148">
        <v>0.78</v>
      </c>
      <c r="Q12203" s="148">
        <v>0</v>
      </c>
      <c r="R12203" s="148">
        <v>6</v>
      </c>
      <c r="S12203" s="148">
        <v>0.17100000000000001</v>
      </c>
      <c r="T12203" s="148">
        <v>-4</v>
      </c>
      <c r="U12203" s="148">
        <v>1</v>
      </c>
      <c r="V12203" s="148">
        <v>0.16399999999999901</v>
      </c>
      <c r="W12203" s="148">
        <v>157.96100000000001</v>
      </c>
      <c r="X12203" s="148">
        <v>4</v>
      </c>
      <c r="Y12203" s="148">
        <v>0.71499999999999997</v>
      </c>
    </row>
    <row r="12204" spans="11:25" x14ac:dyDescent="0.25">
      <c r="K12204" s="145" t="s">
        <v>7384</v>
      </c>
      <c r="L12204" s="145">
        <v>32</v>
      </c>
      <c r="M12204" s="145">
        <v>375013</v>
      </c>
      <c r="N12204" s="148">
        <v>3.5299999999999998E-2</v>
      </c>
      <c r="O12204" s="148">
        <v>0.52900000000000003</v>
      </c>
      <c r="P12204" s="148">
        <v>0.68400000000000005</v>
      </c>
      <c r="Q12204" s="148">
        <v>2.6200000000000001E-2</v>
      </c>
      <c r="R12204" s="148">
        <v>7</v>
      </c>
      <c r="S12204" s="148">
        <v>0.111999999999999</v>
      </c>
      <c r="T12204" s="148">
        <v>-6.0709999999999997</v>
      </c>
      <c r="U12204" s="148">
        <v>1</v>
      </c>
      <c r="V12204" s="148">
        <v>7.3200000000000001E-2</v>
      </c>
      <c r="W12204" s="148">
        <v>129.97499999999999</v>
      </c>
      <c r="X12204" s="148">
        <v>4</v>
      </c>
      <c r="Y12204" s="148">
        <v>0.44600000000000001</v>
      </c>
    </row>
    <row r="12205" spans="11:25" x14ac:dyDescent="0.25">
      <c r="K12205" s="145" t="s">
        <v>9790</v>
      </c>
      <c r="L12205" s="145">
        <v>44</v>
      </c>
      <c r="M12205" s="145">
        <v>151746</v>
      </c>
      <c r="N12205" s="148">
        <v>6.2599999999999999E-3</v>
      </c>
      <c r="O12205" s="148">
        <v>0.41799999999999998</v>
      </c>
      <c r="P12205" s="148">
        <v>0.437999999999999</v>
      </c>
      <c r="Q12205" s="148">
        <v>0.88300000000000001</v>
      </c>
      <c r="R12205" s="148">
        <v>7</v>
      </c>
      <c r="S12205" s="148">
        <v>0.18099999999999999</v>
      </c>
      <c r="T12205" s="148">
        <v>-8.2219999999999995</v>
      </c>
      <c r="U12205" s="148">
        <v>1</v>
      </c>
      <c r="V12205" s="148">
        <v>3.73E-2</v>
      </c>
      <c r="W12205" s="148">
        <v>134.762</v>
      </c>
      <c r="X12205" s="148">
        <v>4</v>
      </c>
      <c r="Y12205" s="148">
        <v>0.40799999999999997</v>
      </c>
    </row>
    <row r="12206" spans="11:25" x14ac:dyDescent="0.25">
      <c r="K12206" s="145" t="s">
        <v>9791</v>
      </c>
      <c r="L12206" s="145">
        <v>24</v>
      </c>
      <c r="M12206" s="145">
        <v>202126</v>
      </c>
      <c r="N12206" s="148">
        <v>4.3200000000000001E-3</v>
      </c>
      <c r="O12206" s="148">
        <v>0.76099999999999901</v>
      </c>
      <c r="P12206" s="148">
        <v>0.47599999999999998</v>
      </c>
      <c r="Q12206" s="148">
        <v>0.34699999999999998</v>
      </c>
      <c r="R12206" s="148">
        <v>4</v>
      </c>
      <c r="S12206" s="148">
        <v>0.125</v>
      </c>
      <c r="T12206" s="148">
        <v>-6.9239999999999897</v>
      </c>
      <c r="U12206" s="148">
        <v>0</v>
      </c>
      <c r="V12206" s="148">
        <v>0.113</v>
      </c>
      <c r="W12206" s="148">
        <v>75.992999999999995</v>
      </c>
      <c r="X12206" s="148">
        <v>4</v>
      </c>
      <c r="Y12206" s="148">
        <v>0.35599999999999998</v>
      </c>
    </row>
    <row r="12207" spans="11:25" x14ac:dyDescent="0.25">
      <c r="K12207" s="145" t="s">
        <v>9792</v>
      </c>
      <c r="L12207" s="145">
        <v>1</v>
      </c>
      <c r="M12207" s="145">
        <v>289333</v>
      </c>
      <c r="N12207" s="148">
        <v>7.0400000000000004E-2</v>
      </c>
      <c r="O12207" s="148">
        <v>0.14699999999999999</v>
      </c>
      <c r="P12207" s="148">
        <v>0.99299999999999999</v>
      </c>
      <c r="Q12207" s="148">
        <v>0</v>
      </c>
      <c r="R12207" s="148">
        <v>8</v>
      </c>
      <c r="S12207" s="148">
        <v>0.32600000000000001</v>
      </c>
      <c r="T12207" s="148">
        <v>-1.66</v>
      </c>
      <c r="U12207" s="148">
        <v>1</v>
      </c>
      <c r="V12207" s="148">
        <v>0.31900000000000001</v>
      </c>
      <c r="W12207" s="148">
        <v>85.103999999999999</v>
      </c>
      <c r="X12207" s="148">
        <v>5</v>
      </c>
      <c r="Y12207" s="148">
        <v>0.24399999999999999</v>
      </c>
    </row>
    <row r="12208" spans="11:25" x14ac:dyDescent="0.25">
      <c r="K12208" s="145" t="s">
        <v>6407</v>
      </c>
      <c r="L12208" s="145">
        <v>17</v>
      </c>
      <c r="M12208" s="145">
        <v>212493</v>
      </c>
      <c r="N12208" s="148">
        <v>3.0800000000000001E-2</v>
      </c>
      <c r="O12208" s="148">
        <v>0.86699999999999999</v>
      </c>
      <c r="P12208" s="148">
        <v>0.93599999999999905</v>
      </c>
      <c r="Q12208" s="148">
        <v>4.9099999999999998E-2</v>
      </c>
      <c r="R12208" s="148">
        <v>1</v>
      </c>
      <c r="S12208" s="148">
        <v>0.15</v>
      </c>
      <c r="T12208" s="148">
        <v>-6.7050000000000001</v>
      </c>
      <c r="U12208" s="148">
        <v>1</v>
      </c>
      <c r="V12208" s="148">
        <v>0.11599999999999901</v>
      </c>
      <c r="W12208" s="148">
        <v>126.072</v>
      </c>
      <c r="X12208" s="148">
        <v>4</v>
      </c>
      <c r="Y12208" s="148">
        <v>0.82399999999999995</v>
      </c>
    </row>
    <row r="12209" spans="11:25" x14ac:dyDescent="0.25">
      <c r="K12209" s="145" t="s">
        <v>9793</v>
      </c>
      <c r="L12209" s="145">
        <v>51</v>
      </c>
      <c r="M12209" s="145">
        <v>195600</v>
      </c>
      <c r="N12209" s="148">
        <v>0.27200000000000002</v>
      </c>
      <c r="O12209" s="148">
        <v>0.77400000000000002</v>
      </c>
      <c r="P12209" s="148">
        <v>0.79400000000000004</v>
      </c>
      <c r="Q12209" s="148">
        <v>0</v>
      </c>
      <c r="R12209" s="148">
        <v>1</v>
      </c>
      <c r="S12209" s="148">
        <v>0.187</v>
      </c>
      <c r="T12209" s="148">
        <v>-3.984</v>
      </c>
      <c r="U12209" s="148">
        <v>0</v>
      </c>
      <c r="V12209" s="148">
        <v>0.33</v>
      </c>
      <c r="W12209" s="148">
        <v>149.87100000000001</v>
      </c>
      <c r="X12209" s="148">
        <v>4</v>
      </c>
      <c r="Y12209" s="148">
        <v>0.85299999999999998</v>
      </c>
    </row>
    <row r="12210" spans="11:25" x14ac:dyDescent="0.25">
      <c r="K12210" s="145" t="s">
        <v>9794</v>
      </c>
      <c r="L12210" s="145">
        <v>37</v>
      </c>
      <c r="M12210" s="145">
        <v>235269</v>
      </c>
      <c r="N12210" s="148">
        <v>4.1100000000000002E-4</v>
      </c>
      <c r="O12210" s="148">
        <v>0.65</v>
      </c>
      <c r="P12210" s="148">
        <v>0.97499999999999998</v>
      </c>
      <c r="Q12210" s="148">
        <v>0.82</v>
      </c>
      <c r="R12210" s="148">
        <v>4</v>
      </c>
      <c r="S12210" s="148">
        <v>0.105</v>
      </c>
      <c r="T12210" s="148">
        <v>-4.968</v>
      </c>
      <c r="U12210" s="148">
        <v>0</v>
      </c>
      <c r="V12210" s="148">
        <v>6.8599999999999994E-2</v>
      </c>
      <c r="W12210" s="148">
        <v>100.017</v>
      </c>
      <c r="X12210" s="148">
        <v>4</v>
      </c>
      <c r="Y12210" s="148">
        <v>0.309</v>
      </c>
    </row>
    <row r="12211" spans="11:25" x14ac:dyDescent="0.25">
      <c r="K12211" s="145" t="s">
        <v>9795</v>
      </c>
      <c r="L12211" s="145">
        <v>39</v>
      </c>
      <c r="M12211" s="145">
        <v>241245</v>
      </c>
      <c r="N12211" s="148">
        <v>4.7400000000000003E-3</v>
      </c>
      <c r="O12211" s="148">
        <v>0.74399999999999999</v>
      </c>
      <c r="P12211" s="148">
        <v>0.83099999999999996</v>
      </c>
      <c r="Q12211" s="148">
        <v>0.78900000000000003</v>
      </c>
      <c r="R12211" s="148">
        <v>0</v>
      </c>
      <c r="S12211" s="148">
        <v>0.128</v>
      </c>
      <c r="T12211" s="148">
        <v>-4.0220000000000002</v>
      </c>
      <c r="U12211" s="148">
        <v>1</v>
      </c>
      <c r="V12211" s="148">
        <v>5.0700000000000002E-2</v>
      </c>
      <c r="W12211" s="148">
        <v>128.02500000000001</v>
      </c>
      <c r="X12211" s="148">
        <v>4</v>
      </c>
      <c r="Y12211" s="148">
        <v>0.20100000000000001</v>
      </c>
    </row>
    <row r="12212" spans="11:25" x14ac:dyDescent="0.25">
      <c r="K12212" s="145" t="s">
        <v>6664</v>
      </c>
      <c r="L12212" s="145">
        <v>3</v>
      </c>
      <c r="M12212" s="145">
        <v>240372</v>
      </c>
      <c r="N12212" s="148">
        <v>1.83E-2</v>
      </c>
      <c r="O12212" s="148">
        <v>0.92599999999999905</v>
      </c>
      <c r="P12212" s="148">
        <v>0.75</v>
      </c>
      <c r="Q12212" s="148">
        <v>1.8699999999999999E-3</v>
      </c>
      <c r="R12212" s="148">
        <v>6</v>
      </c>
      <c r="S12212" s="148">
        <v>0.495</v>
      </c>
      <c r="T12212" s="148">
        <v>-7.6749999999999998</v>
      </c>
      <c r="U12212" s="148">
        <v>1</v>
      </c>
      <c r="V12212" s="148">
        <v>0.316</v>
      </c>
      <c r="W12212" s="148">
        <v>106.943</v>
      </c>
      <c r="X12212" s="148">
        <v>4</v>
      </c>
      <c r="Y12212" s="148">
        <v>0.35399999999999998</v>
      </c>
    </row>
    <row r="12213" spans="11:25" x14ac:dyDescent="0.25">
      <c r="K12213" s="145" t="s">
        <v>9796</v>
      </c>
      <c r="L12213" s="145">
        <v>43</v>
      </c>
      <c r="M12213" s="145">
        <v>201204</v>
      </c>
      <c r="N12213" s="148">
        <v>0.29699999999999999</v>
      </c>
      <c r="O12213" s="148">
        <v>0.66599999999999904</v>
      </c>
      <c r="P12213" s="148">
        <v>0.99099999999999999</v>
      </c>
      <c r="Q12213" s="148">
        <v>2.2200000000000001E-5</v>
      </c>
      <c r="R12213" s="148">
        <v>11</v>
      </c>
      <c r="S12213" s="148">
        <v>0.39500000000000002</v>
      </c>
      <c r="T12213" s="148">
        <v>-1.704</v>
      </c>
      <c r="U12213" s="148">
        <v>0</v>
      </c>
      <c r="V12213" s="148">
        <v>0.311</v>
      </c>
      <c r="W12213" s="148">
        <v>154.97799999999901</v>
      </c>
      <c r="X12213" s="148">
        <v>4</v>
      </c>
      <c r="Y12213" s="148">
        <v>0.79700000000000004</v>
      </c>
    </row>
    <row r="12214" spans="11:25" x14ac:dyDescent="0.25">
      <c r="K12214" s="145" t="s">
        <v>9797</v>
      </c>
      <c r="L12214" s="145">
        <v>44</v>
      </c>
      <c r="M12214" s="145">
        <v>267257</v>
      </c>
      <c r="N12214" s="148">
        <v>5.7599999999999998E-2</v>
      </c>
      <c r="O12214" s="148">
        <v>0.73899999999999999</v>
      </c>
      <c r="P12214" s="148">
        <v>0.64800000000000002</v>
      </c>
      <c r="Q12214" s="148">
        <v>0</v>
      </c>
      <c r="R12214" s="148">
        <v>1</v>
      </c>
      <c r="S12214" s="148">
        <v>0.11699999999999899</v>
      </c>
      <c r="T12214" s="148">
        <v>-3.238</v>
      </c>
      <c r="U12214" s="148">
        <v>0</v>
      </c>
      <c r="V12214" s="148">
        <v>0.13800000000000001</v>
      </c>
      <c r="W12214" s="148">
        <v>121.027</v>
      </c>
      <c r="X12214" s="148">
        <v>4</v>
      </c>
      <c r="Y12214" s="148">
        <v>0.188999999999999</v>
      </c>
    </row>
    <row r="12215" spans="11:25" x14ac:dyDescent="0.25">
      <c r="K12215" s="145" t="s">
        <v>9798</v>
      </c>
      <c r="L12215" s="145">
        <v>36</v>
      </c>
      <c r="M12215" s="145">
        <v>259360</v>
      </c>
      <c r="N12215" s="148">
        <v>0.11</v>
      </c>
      <c r="O12215" s="148">
        <v>0.74099999999999999</v>
      </c>
      <c r="P12215" s="148">
        <v>0.99399999999999999</v>
      </c>
      <c r="Q12215" s="148">
        <v>0</v>
      </c>
      <c r="R12215" s="148">
        <v>8</v>
      </c>
      <c r="S12215" s="148">
        <v>3.6799999999999999E-2</v>
      </c>
      <c r="T12215" s="148">
        <v>-2.5069999999999899</v>
      </c>
      <c r="U12215" s="148">
        <v>1</v>
      </c>
      <c r="V12215" s="148">
        <v>0.14000000000000001</v>
      </c>
      <c r="W12215" s="148">
        <v>153.88</v>
      </c>
      <c r="X12215" s="148">
        <v>4</v>
      </c>
      <c r="Y12215" s="148">
        <v>0.59299999999999997</v>
      </c>
    </row>
    <row r="12216" spans="11:25" x14ac:dyDescent="0.25">
      <c r="K12216" s="145" t="s">
        <v>9799</v>
      </c>
      <c r="L12216" s="145">
        <v>37</v>
      </c>
      <c r="M12216" s="145">
        <v>222546</v>
      </c>
      <c r="N12216" s="148">
        <v>1.01E-2</v>
      </c>
      <c r="O12216" s="148">
        <v>0.80299999999999905</v>
      </c>
      <c r="P12216" s="148">
        <v>0.57599999999999996</v>
      </c>
      <c r="Q12216" s="148">
        <v>1.9000000000000001E-5</v>
      </c>
      <c r="R12216" s="148">
        <v>11</v>
      </c>
      <c r="S12216" s="148">
        <v>0.222</v>
      </c>
      <c r="T12216" s="148">
        <v>-8.0210000000000008</v>
      </c>
      <c r="U12216" s="148">
        <v>1</v>
      </c>
      <c r="V12216" s="148">
        <v>0.251</v>
      </c>
      <c r="W12216" s="148">
        <v>105.92299999999901</v>
      </c>
      <c r="X12216" s="148">
        <v>4</v>
      </c>
      <c r="Y12216" s="148">
        <v>0.44799999999999901</v>
      </c>
    </row>
    <row r="12217" spans="11:25" x14ac:dyDescent="0.25">
      <c r="K12217" s="145" t="s">
        <v>9800</v>
      </c>
      <c r="L12217" s="145">
        <v>14</v>
      </c>
      <c r="M12217" s="145">
        <v>274285</v>
      </c>
      <c r="N12217" s="148">
        <v>7.4999999999999997E-3</v>
      </c>
      <c r="O12217" s="148">
        <v>0.8</v>
      </c>
      <c r="P12217" s="148">
        <v>0.57999999999999996</v>
      </c>
      <c r="Q12217" s="148">
        <v>3.3E-4</v>
      </c>
      <c r="R12217" s="148">
        <v>0</v>
      </c>
      <c r="S12217" s="148">
        <v>0.06</v>
      </c>
      <c r="T12217" s="148">
        <v>-7.3849999999999998</v>
      </c>
      <c r="U12217" s="148">
        <v>1</v>
      </c>
      <c r="V12217" s="148">
        <v>4.4400000000000002E-2</v>
      </c>
      <c r="W12217" s="148">
        <v>139.98599999999999</v>
      </c>
      <c r="X12217" s="148">
        <v>4</v>
      </c>
      <c r="Y12217" s="148">
        <v>0.64300000000000002</v>
      </c>
    </row>
    <row r="12218" spans="11:25" x14ac:dyDescent="0.25">
      <c r="K12218" s="145" t="s">
        <v>9801</v>
      </c>
      <c r="L12218" s="145">
        <v>29</v>
      </c>
      <c r="M12218" s="145">
        <v>217093</v>
      </c>
      <c r="N12218" s="148">
        <v>0.39200000000000002</v>
      </c>
      <c r="O12218" s="148">
        <v>0.86399999999999999</v>
      </c>
      <c r="P12218" s="148">
        <v>0.85799999999999998</v>
      </c>
      <c r="Q12218" s="148">
        <v>1.9199999999999998E-6</v>
      </c>
      <c r="R12218" s="148">
        <v>1</v>
      </c>
      <c r="S12218" s="148">
        <v>0.85299999999999998</v>
      </c>
      <c r="T12218" s="148">
        <v>-5.9809999999999999</v>
      </c>
      <c r="U12218" s="148">
        <v>0</v>
      </c>
      <c r="V12218" s="148">
        <v>0.13699999999999901</v>
      </c>
      <c r="W12218" s="148">
        <v>105.121</v>
      </c>
      <c r="X12218" s="148">
        <v>4</v>
      </c>
      <c r="Y12218" s="148">
        <v>0.77700000000000002</v>
      </c>
    </row>
    <row r="12219" spans="11:25" x14ac:dyDescent="0.25">
      <c r="K12219" s="145" t="s">
        <v>9802</v>
      </c>
      <c r="L12219" s="145">
        <v>58</v>
      </c>
      <c r="M12219" s="145">
        <v>273230</v>
      </c>
      <c r="N12219" s="148">
        <v>3.2399999999999998E-2</v>
      </c>
      <c r="O12219" s="148">
        <v>0.59799999999999998</v>
      </c>
      <c r="P12219" s="148">
        <v>0.83599999999999997</v>
      </c>
      <c r="Q12219" s="148">
        <v>2.4399999999999999E-6</v>
      </c>
      <c r="R12219" s="148">
        <v>1</v>
      </c>
      <c r="S12219" s="148">
        <v>7.51E-2</v>
      </c>
      <c r="T12219" s="148">
        <v>-2.3879999999999999</v>
      </c>
      <c r="U12219" s="148">
        <v>1</v>
      </c>
      <c r="V12219" s="148">
        <v>4.5699999999999998E-2</v>
      </c>
      <c r="W12219" s="148">
        <v>130.00899999999999</v>
      </c>
      <c r="X12219" s="148">
        <v>4</v>
      </c>
      <c r="Y12219" s="148">
        <v>0.34299999999999897</v>
      </c>
    </row>
    <row r="12220" spans="11:25" x14ac:dyDescent="0.25">
      <c r="K12220" s="145" t="s">
        <v>7369</v>
      </c>
      <c r="L12220" s="145">
        <v>33</v>
      </c>
      <c r="M12220" s="145">
        <v>217333</v>
      </c>
      <c r="N12220" s="148">
        <v>9.5700000000000004E-3</v>
      </c>
      <c r="O12220" s="148">
        <v>0.72299999999999998</v>
      </c>
      <c r="P12220" s="148">
        <v>0.71899999999999997</v>
      </c>
      <c r="Q12220" s="148">
        <v>0</v>
      </c>
      <c r="R12220" s="148">
        <v>11</v>
      </c>
      <c r="S12220" s="148">
        <v>0.72099999999999997</v>
      </c>
      <c r="T12220" s="148">
        <v>-3.3069999999999999</v>
      </c>
      <c r="U12220" s="148">
        <v>1</v>
      </c>
      <c r="V12220" s="148">
        <v>0.111</v>
      </c>
      <c r="W12220" s="148">
        <v>169.93599999999901</v>
      </c>
      <c r="X12220" s="148">
        <v>4</v>
      </c>
      <c r="Y12220" s="148">
        <v>0.45500000000000002</v>
      </c>
    </row>
    <row r="12221" spans="11:25" x14ac:dyDescent="0.25">
      <c r="K12221" s="145" t="s">
        <v>6820</v>
      </c>
      <c r="L12221" s="145">
        <v>35</v>
      </c>
      <c r="M12221" s="145">
        <v>264773</v>
      </c>
      <c r="N12221" s="148">
        <v>4.9500000000000002E-2</v>
      </c>
      <c r="O12221" s="148">
        <v>0.58299999999999996</v>
      </c>
      <c r="P12221" s="148">
        <v>0.66700000000000004</v>
      </c>
      <c r="Q12221" s="148">
        <v>1.15E-6</v>
      </c>
      <c r="R12221" s="148">
        <v>1</v>
      </c>
      <c r="S12221" s="148">
        <v>0.1</v>
      </c>
      <c r="T12221" s="148">
        <v>-4.3069999999999897</v>
      </c>
      <c r="U12221" s="148">
        <v>1</v>
      </c>
      <c r="V12221" s="148">
        <v>0.29699999999999999</v>
      </c>
      <c r="W12221" s="148">
        <v>191.50099999999901</v>
      </c>
      <c r="X12221" s="148">
        <v>4</v>
      </c>
      <c r="Y12221" s="148">
        <v>0.33299999999999902</v>
      </c>
    </row>
    <row r="12222" spans="11:25" x14ac:dyDescent="0.25">
      <c r="K12222" s="145" t="s">
        <v>9803</v>
      </c>
      <c r="L12222" s="145">
        <v>11</v>
      </c>
      <c r="M12222" s="145">
        <v>241666</v>
      </c>
      <c r="N12222" s="148">
        <v>6.5799999999999999E-3</v>
      </c>
      <c r="O12222" s="148">
        <v>0.90900000000000003</v>
      </c>
      <c r="P12222" s="148">
        <v>0.82599999999999996</v>
      </c>
      <c r="Q12222" s="148">
        <v>0</v>
      </c>
      <c r="R12222" s="148">
        <v>1</v>
      </c>
      <c r="S12222" s="148">
        <v>0.36599999999999999</v>
      </c>
      <c r="T12222" s="148">
        <v>-3.17</v>
      </c>
      <c r="U12222" s="148">
        <v>1</v>
      </c>
      <c r="V12222" s="148">
        <v>0.23300000000000001</v>
      </c>
      <c r="W12222" s="148">
        <v>107.012</v>
      </c>
      <c r="X12222" s="148">
        <v>4</v>
      </c>
      <c r="Y12222" s="148">
        <v>0.371</v>
      </c>
    </row>
    <row r="12223" spans="11:25" x14ac:dyDescent="0.25">
      <c r="K12223" s="145" t="s">
        <v>9804</v>
      </c>
      <c r="L12223" s="145">
        <v>53</v>
      </c>
      <c r="M12223" s="145">
        <v>219853</v>
      </c>
      <c r="N12223" s="148">
        <v>2.3E-2</v>
      </c>
      <c r="O12223" s="148">
        <v>0.65799999999999903</v>
      </c>
      <c r="P12223" s="148">
        <v>0.57299999999999995</v>
      </c>
      <c r="Q12223" s="148">
        <v>6.13E-2</v>
      </c>
      <c r="R12223" s="148">
        <v>3</v>
      </c>
      <c r="S12223" s="148">
        <v>9.8100000000000007E-2</v>
      </c>
      <c r="T12223" s="148">
        <v>-5.4079999999999897</v>
      </c>
      <c r="U12223" s="148">
        <v>0</v>
      </c>
      <c r="V12223" s="148">
        <v>0.107</v>
      </c>
      <c r="W12223" s="148">
        <v>133.44200000000001</v>
      </c>
      <c r="X12223" s="148">
        <v>4</v>
      </c>
      <c r="Y12223" s="148">
        <v>0.58299999999999996</v>
      </c>
    </row>
    <row r="12224" spans="11:25" x14ac:dyDescent="0.25">
      <c r="K12224" s="145" t="s">
        <v>9805</v>
      </c>
      <c r="L12224" s="145">
        <v>50</v>
      </c>
      <c r="M12224" s="145">
        <v>269146</v>
      </c>
      <c r="N12224" s="148">
        <v>1.9599999999999999E-2</v>
      </c>
      <c r="O12224" s="148">
        <v>0.81899999999999995</v>
      </c>
      <c r="P12224" s="148">
        <v>0.75900000000000001</v>
      </c>
      <c r="Q12224" s="148">
        <v>6.5300000000000002E-6</v>
      </c>
      <c r="R12224" s="148">
        <v>10</v>
      </c>
      <c r="S12224" s="148">
        <v>6.13E-2</v>
      </c>
      <c r="T12224" s="148">
        <v>-4.1150000000000002</v>
      </c>
      <c r="U12224" s="148">
        <v>0</v>
      </c>
      <c r="V12224" s="148">
        <v>0.14699999999999999</v>
      </c>
      <c r="W12224" s="148">
        <v>108.026</v>
      </c>
      <c r="X12224" s="148">
        <v>4</v>
      </c>
      <c r="Y12224" s="148">
        <v>0.88</v>
      </c>
    </row>
    <row r="12225" spans="11:25" x14ac:dyDescent="0.25">
      <c r="K12225" s="145" t="s">
        <v>9806</v>
      </c>
      <c r="L12225" s="145">
        <v>37</v>
      </c>
      <c r="M12225" s="145">
        <v>342295</v>
      </c>
      <c r="N12225" s="148">
        <v>7.7799999999999996E-3</v>
      </c>
      <c r="O12225" s="148">
        <v>0.81299999999999994</v>
      </c>
      <c r="P12225" s="148">
        <v>0.69699999999999995</v>
      </c>
      <c r="Q12225" s="148">
        <v>0.69899999999999995</v>
      </c>
      <c r="R12225" s="148">
        <v>4</v>
      </c>
      <c r="S12225" s="148">
        <v>9.9500000000000005E-2</v>
      </c>
      <c r="T12225" s="148">
        <v>-4.9950000000000001</v>
      </c>
      <c r="U12225" s="148">
        <v>1</v>
      </c>
      <c r="V12225" s="148">
        <v>4.0999999999999898E-2</v>
      </c>
      <c r="W12225" s="148">
        <v>122.005</v>
      </c>
      <c r="X12225" s="148">
        <v>4</v>
      </c>
      <c r="Y12225" s="148">
        <v>0.67299999999999904</v>
      </c>
    </row>
    <row r="12226" spans="11:25" x14ac:dyDescent="0.25">
      <c r="K12226" s="145" t="s">
        <v>9807</v>
      </c>
      <c r="L12226" s="145">
        <v>47</v>
      </c>
      <c r="M12226" s="145">
        <v>198480</v>
      </c>
      <c r="N12226" s="148">
        <v>3.4499999999999999E-3</v>
      </c>
      <c r="O12226" s="148">
        <v>0.66</v>
      </c>
      <c r="P12226" s="148">
        <v>0.88200000000000001</v>
      </c>
      <c r="Q12226" s="148">
        <v>0.86899999999999999</v>
      </c>
      <c r="R12226" s="148">
        <v>1</v>
      </c>
      <c r="S12226" s="148">
        <v>3.1899999999999998E-2</v>
      </c>
      <c r="T12226" s="148">
        <v>-4.3239999999999998</v>
      </c>
      <c r="U12226" s="148">
        <v>1</v>
      </c>
      <c r="V12226" s="148">
        <v>4.0099999999999997E-2</v>
      </c>
      <c r="W12226" s="148">
        <v>139.99</v>
      </c>
      <c r="X12226" s="148">
        <v>4</v>
      </c>
      <c r="Y12226" s="148">
        <v>0.34499999999999997</v>
      </c>
    </row>
    <row r="12227" spans="11:25" x14ac:dyDescent="0.25">
      <c r="K12227" s="145" t="s">
        <v>7678</v>
      </c>
      <c r="L12227" s="145">
        <v>53</v>
      </c>
      <c r="M12227" s="145">
        <v>231688</v>
      </c>
      <c r="N12227" s="148">
        <v>6.6899999999999998E-3</v>
      </c>
      <c r="O12227" s="148">
        <v>0.64800000000000002</v>
      </c>
      <c r="P12227" s="148">
        <v>0.89200000000000002</v>
      </c>
      <c r="Q12227" s="148">
        <v>6.6400000000000001E-5</v>
      </c>
      <c r="R12227" s="148">
        <v>1</v>
      </c>
      <c r="S12227" s="148">
        <v>0.88200000000000001</v>
      </c>
      <c r="T12227" s="148">
        <v>-4.4630000000000001</v>
      </c>
      <c r="U12227" s="148">
        <v>1</v>
      </c>
      <c r="V12227" s="148">
        <v>0.184</v>
      </c>
      <c r="W12227" s="148">
        <v>94.084000000000003</v>
      </c>
      <c r="X12227" s="148">
        <v>4</v>
      </c>
      <c r="Y12227" s="148">
        <v>0.86399999999999999</v>
      </c>
    </row>
    <row r="12228" spans="11:25" x14ac:dyDescent="0.25">
      <c r="K12228" s="145" t="s">
        <v>9808</v>
      </c>
      <c r="L12228" s="145">
        <v>18</v>
      </c>
      <c r="M12228" s="145">
        <v>220381</v>
      </c>
      <c r="N12228" s="148">
        <v>0.122</v>
      </c>
      <c r="O12228" s="148">
        <v>0.55000000000000004</v>
      </c>
      <c r="P12228" s="148">
        <v>0.875</v>
      </c>
      <c r="Q12228" s="148">
        <v>0</v>
      </c>
      <c r="R12228" s="148">
        <v>8</v>
      </c>
      <c r="S12228" s="148">
        <v>0.32700000000000001</v>
      </c>
      <c r="T12228" s="148">
        <v>-3.4569999999999999</v>
      </c>
      <c r="U12228" s="148">
        <v>0</v>
      </c>
      <c r="V12228" s="148">
        <v>0.375</v>
      </c>
      <c r="W12228" s="148">
        <v>125.34899999999899</v>
      </c>
      <c r="X12228" s="148">
        <v>5</v>
      </c>
      <c r="Y12228" s="148">
        <v>0.60799999999999998</v>
      </c>
    </row>
    <row r="12229" spans="11:25" x14ac:dyDescent="0.25">
      <c r="K12229" s="145" t="s">
        <v>9809</v>
      </c>
      <c r="L12229" s="145">
        <v>37</v>
      </c>
      <c r="M12229" s="145">
        <v>201280</v>
      </c>
      <c r="N12229" s="148">
        <v>0.02</v>
      </c>
      <c r="O12229" s="148">
        <v>0.68899999999999995</v>
      </c>
      <c r="P12229" s="148">
        <v>0.82799999999999996</v>
      </c>
      <c r="Q12229" s="148">
        <v>2.2399999999999999E-5</v>
      </c>
      <c r="R12229" s="148">
        <v>4</v>
      </c>
      <c r="S12229" s="148">
        <v>0.248</v>
      </c>
      <c r="T12229" s="148">
        <v>-3.8719999999999999</v>
      </c>
      <c r="U12229" s="148">
        <v>0</v>
      </c>
      <c r="V12229" s="148">
        <v>5.5599999999999997E-2</v>
      </c>
      <c r="W12229" s="148">
        <v>121.051</v>
      </c>
      <c r="X12229" s="148">
        <v>4</v>
      </c>
      <c r="Y12229" s="148">
        <v>0.23899999999999999</v>
      </c>
    </row>
    <row r="12230" spans="11:25" x14ac:dyDescent="0.25">
      <c r="K12230" s="145" t="s">
        <v>7581</v>
      </c>
      <c r="L12230" s="145">
        <v>26</v>
      </c>
      <c r="M12230" s="145">
        <v>187885</v>
      </c>
      <c r="N12230" s="148">
        <v>0.38400000000000001</v>
      </c>
      <c r="O12230" s="148">
        <v>0.61199999999999999</v>
      </c>
      <c r="P12230" s="148">
        <v>0.55899999999999905</v>
      </c>
      <c r="Q12230" s="148">
        <v>0</v>
      </c>
      <c r="R12230" s="148">
        <v>1</v>
      </c>
      <c r="S12230" s="148">
        <v>0.38</v>
      </c>
      <c r="T12230" s="148">
        <v>-4.4089999999999998</v>
      </c>
      <c r="U12230" s="148">
        <v>0</v>
      </c>
      <c r="V12230" s="148">
        <v>9.8000000000000004E-2</v>
      </c>
      <c r="W12230" s="148">
        <v>175.071</v>
      </c>
      <c r="X12230" s="148">
        <v>4</v>
      </c>
      <c r="Y12230" s="148">
        <v>0.52900000000000003</v>
      </c>
    </row>
    <row r="12231" spans="11:25" x14ac:dyDescent="0.25">
      <c r="K12231" s="145" t="s">
        <v>9810</v>
      </c>
      <c r="L12231" s="145">
        <v>30</v>
      </c>
      <c r="M12231" s="145">
        <v>191048</v>
      </c>
      <c r="N12231" s="148">
        <v>3.3599999999999998E-2</v>
      </c>
      <c r="O12231" s="148">
        <v>0.48499999999999999</v>
      </c>
      <c r="P12231" s="148">
        <v>0.86399999999999999</v>
      </c>
      <c r="Q12231" s="148">
        <v>0</v>
      </c>
      <c r="R12231" s="148">
        <v>2</v>
      </c>
      <c r="S12231" s="148">
        <v>0.67099999999999904</v>
      </c>
      <c r="T12231" s="148">
        <v>-2.294</v>
      </c>
      <c r="U12231" s="148">
        <v>1</v>
      </c>
      <c r="V12231" s="148">
        <v>4.3099999999999999E-2</v>
      </c>
      <c r="W12231" s="148">
        <v>171.10900000000001</v>
      </c>
      <c r="X12231" s="148">
        <v>4</v>
      </c>
      <c r="Y12231" s="148">
        <v>0.39600000000000002</v>
      </c>
    </row>
    <row r="12232" spans="11:25" x14ac:dyDescent="0.25">
      <c r="K12232" s="145" t="s">
        <v>9811</v>
      </c>
      <c r="L12232" s="145">
        <v>22</v>
      </c>
      <c r="M12232" s="145">
        <v>183609</v>
      </c>
      <c r="N12232" s="148">
        <v>8.0700000000000008E-3</v>
      </c>
      <c r="O12232" s="148">
        <v>0.72199999999999998</v>
      </c>
      <c r="P12232" s="148">
        <v>0.84</v>
      </c>
      <c r="Q12232" s="148">
        <v>0</v>
      </c>
      <c r="R12232" s="148">
        <v>10</v>
      </c>
      <c r="S12232" s="148">
        <v>9.5399999999999999E-2</v>
      </c>
      <c r="T12232" s="148">
        <v>-4.9969999999999999</v>
      </c>
      <c r="U12232" s="148">
        <v>0</v>
      </c>
      <c r="V12232" s="148">
        <v>9.98E-2</v>
      </c>
      <c r="W12232" s="148">
        <v>126.97</v>
      </c>
      <c r="X12232" s="148">
        <v>4</v>
      </c>
      <c r="Y12232" s="148">
        <v>0.33200000000000002</v>
      </c>
    </row>
    <row r="12233" spans="11:25" x14ac:dyDescent="0.25">
      <c r="K12233" s="145" t="s">
        <v>9812</v>
      </c>
      <c r="L12233" s="145">
        <v>23</v>
      </c>
      <c r="M12233" s="145">
        <v>155893</v>
      </c>
      <c r="N12233" s="148">
        <v>5.1900000000000002E-3</v>
      </c>
      <c r="O12233" s="148">
        <v>0.63300000000000001</v>
      </c>
      <c r="P12233" s="148">
        <v>0.995</v>
      </c>
      <c r="Q12233" s="148">
        <v>0.503</v>
      </c>
      <c r="R12233" s="148">
        <v>8</v>
      </c>
      <c r="S12233" s="148">
        <v>0.23199999999999901</v>
      </c>
      <c r="T12233" s="148">
        <v>-4.9239999999999897</v>
      </c>
      <c r="U12233" s="148">
        <v>1</v>
      </c>
      <c r="V12233" s="148">
        <v>9.9199999999999997E-2</v>
      </c>
      <c r="W12233" s="148">
        <v>128.04</v>
      </c>
      <c r="X12233" s="148">
        <v>4</v>
      </c>
      <c r="Y12233" s="148">
        <v>0.38700000000000001</v>
      </c>
    </row>
    <row r="12234" spans="11:25" x14ac:dyDescent="0.25">
      <c r="K12234" s="145" t="s">
        <v>9813</v>
      </c>
      <c r="L12234" s="145">
        <v>61</v>
      </c>
      <c r="M12234" s="145">
        <v>148292</v>
      </c>
      <c r="N12234" s="148">
        <v>7.7200000000000001E-4</v>
      </c>
      <c r="O12234" s="148">
        <v>0.67900000000000005</v>
      </c>
      <c r="P12234" s="148">
        <v>0.83899999999999997</v>
      </c>
      <c r="Q12234" s="148">
        <v>1.73E-3</v>
      </c>
      <c r="R12234" s="148">
        <v>0</v>
      </c>
      <c r="S12234" s="148">
        <v>7.7200000000000005E-2</v>
      </c>
      <c r="T12234" s="148">
        <v>-5.5789999999999997</v>
      </c>
      <c r="U12234" s="148">
        <v>1</v>
      </c>
      <c r="V12234" s="148">
        <v>3.0300000000000001E-2</v>
      </c>
      <c r="W12234" s="148">
        <v>123.041</v>
      </c>
      <c r="X12234" s="148">
        <v>4</v>
      </c>
      <c r="Y12234" s="148">
        <v>0.56599999999999995</v>
      </c>
    </row>
    <row r="12235" spans="11:25" x14ac:dyDescent="0.25">
      <c r="K12235" s="145" t="s">
        <v>9814</v>
      </c>
      <c r="L12235" s="145">
        <v>16</v>
      </c>
      <c r="M12235" s="145">
        <v>159999</v>
      </c>
      <c r="N12235" s="148">
        <v>9.4500000000000001E-3</v>
      </c>
      <c r="O12235" s="148">
        <v>0.57899999999999996</v>
      </c>
      <c r="P12235" s="148">
        <v>0.89599999999999902</v>
      </c>
      <c r="Q12235" s="148">
        <v>0.83599999999999997</v>
      </c>
      <c r="R12235" s="148">
        <v>5</v>
      </c>
      <c r="S12235" s="148">
        <v>0.121</v>
      </c>
      <c r="T12235" s="148">
        <v>-4.1319999999999997</v>
      </c>
      <c r="U12235" s="148">
        <v>0</v>
      </c>
      <c r="V12235" s="148">
        <v>0.373</v>
      </c>
      <c r="W12235" s="148">
        <v>125.672</v>
      </c>
      <c r="X12235" s="148">
        <v>4</v>
      </c>
      <c r="Y12235" s="148">
        <v>0.10299999999999999</v>
      </c>
    </row>
    <row r="12236" spans="11:25" x14ac:dyDescent="0.25">
      <c r="K12236" s="145" t="s">
        <v>9815</v>
      </c>
      <c r="L12236" s="145">
        <v>38</v>
      </c>
      <c r="M12236" s="145">
        <v>209986</v>
      </c>
      <c r="N12236" s="148">
        <v>1.2199999999999999E-3</v>
      </c>
      <c r="O12236" s="148">
        <v>0.67500000000000004</v>
      </c>
      <c r="P12236" s="148">
        <v>0.85399999999999998</v>
      </c>
      <c r="Q12236" s="148">
        <v>3.82E-3</v>
      </c>
      <c r="R12236" s="148">
        <v>7</v>
      </c>
      <c r="S12236" s="148">
        <v>0.184</v>
      </c>
      <c r="T12236" s="148">
        <v>-4.4980000000000002</v>
      </c>
      <c r="U12236" s="148">
        <v>1</v>
      </c>
      <c r="V12236" s="148">
        <v>0.122</v>
      </c>
      <c r="W12236" s="148">
        <v>132.97499999999999</v>
      </c>
      <c r="X12236" s="148">
        <v>4</v>
      </c>
      <c r="Y12236" s="148">
        <v>0.96199999999999997</v>
      </c>
    </row>
    <row r="12237" spans="11:25" x14ac:dyDescent="0.25">
      <c r="K12237" s="145" t="s">
        <v>9816</v>
      </c>
      <c r="L12237" s="145">
        <v>51</v>
      </c>
      <c r="M12237" s="145">
        <v>198880</v>
      </c>
      <c r="N12237" s="148">
        <v>5.1700000000000003E-2</v>
      </c>
      <c r="O12237" s="148">
        <v>0.69099999999999995</v>
      </c>
      <c r="P12237" s="148">
        <v>0.77</v>
      </c>
      <c r="Q12237" s="148">
        <v>4.5999999999999999E-2</v>
      </c>
      <c r="R12237" s="148">
        <v>5</v>
      </c>
      <c r="S12237" s="148">
        <v>0.33500000000000002</v>
      </c>
      <c r="T12237" s="148">
        <v>-7.0449999999999999</v>
      </c>
      <c r="U12237" s="148">
        <v>1</v>
      </c>
      <c r="V12237" s="148">
        <v>0.113</v>
      </c>
      <c r="W12237" s="148">
        <v>121.95</v>
      </c>
      <c r="X12237" s="148">
        <v>4</v>
      </c>
      <c r="Y12237" s="148">
        <v>0.504</v>
      </c>
    </row>
    <row r="12238" spans="11:25" x14ac:dyDescent="0.25">
      <c r="K12238" s="145" t="s">
        <v>9817</v>
      </c>
      <c r="L12238" s="145">
        <v>65</v>
      </c>
      <c r="M12238" s="145">
        <v>270000</v>
      </c>
      <c r="N12238" s="148">
        <v>4.45E-3</v>
      </c>
      <c r="O12238" s="148">
        <v>0.74299999999999999</v>
      </c>
      <c r="P12238" s="148">
        <v>0.96199999999999997</v>
      </c>
      <c r="Q12238" s="148">
        <v>0.61299999999999999</v>
      </c>
      <c r="R12238" s="148">
        <v>11</v>
      </c>
      <c r="S12238" s="148">
        <v>0.35199999999999998</v>
      </c>
      <c r="T12238" s="148">
        <v>-3.2050000000000001</v>
      </c>
      <c r="U12238" s="148">
        <v>0</v>
      </c>
      <c r="V12238" s="148">
        <v>6.2899999999999998E-2</v>
      </c>
      <c r="W12238" s="148">
        <v>127.99</v>
      </c>
      <c r="X12238" s="148">
        <v>4</v>
      </c>
      <c r="Y12238" s="148">
        <v>0.64300000000000002</v>
      </c>
    </row>
    <row r="12239" spans="11:25" x14ac:dyDescent="0.25">
      <c r="K12239" s="145" t="s">
        <v>9818</v>
      </c>
      <c r="L12239" s="145">
        <v>55</v>
      </c>
      <c r="M12239" s="145">
        <v>211656</v>
      </c>
      <c r="N12239" s="148">
        <v>1.0999999999999999E-2</v>
      </c>
      <c r="O12239" s="148">
        <v>0.77400000000000002</v>
      </c>
      <c r="P12239" s="148">
        <v>0.99199999999999999</v>
      </c>
      <c r="Q12239" s="148">
        <v>0</v>
      </c>
      <c r="R12239" s="148">
        <v>4</v>
      </c>
      <c r="S12239" s="148">
        <v>0.28199999999999997</v>
      </c>
      <c r="T12239" s="148">
        <v>-1.5759999999999901</v>
      </c>
      <c r="U12239" s="148">
        <v>0</v>
      </c>
      <c r="V12239" s="148">
        <v>5.2600000000000001E-2</v>
      </c>
      <c r="W12239" s="148">
        <v>123.997</v>
      </c>
      <c r="X12239" s="148">
        <v>4</v>
      </c>
      <c r="Y12239" s="148">
        <v>0.60099999999999998</v>
      </c>
    </row>
    <row r="12240" spans="11:25" x14ac:dyDescent="0.25">
      <c r="K12240" s="145" t="s">
        <v>9819</v>
      </c>
      <c r="L12240" s="145">
        <v>34</v>
      </c>
      <c r="M12240" s="145">
        <v>209226</v>
      </c>
      <c r="N12240" s="148">
        <v>1.4499999999999999E-3</v>
      </c>
      <c r="O12240" s="148">
        <v>0.56100000000000005</v>
      </c>
      <c r="P12240" s="148">
        <v>0.85199999999999998</v>
      </c>
      <c r="Q12240" s="148">
        <v>5.9200000000000001E-6</v>
      </c>
      <c r="R12240" s="148">
        <v>8</v>
      </c>
      <c r="S12240" s="148">
        <v>0.27399999999999902</v>
      </c>
      <c r="T12240" s="148">
        <v>-6.8710000000000004</v>
      </c>
      <c r="U12240" s="148">
        <v>1</v>
      </c>
      <c r="V12240" s="148">
        <v>0.251</v>
      </c>
      <c r="W12240" s="148">
        <v>129.971</v>
      </c>
      <c r="X12240" s="148">
        <v>4</v>
      </c>
      <c r="Y12240" s="148">
        <v>0.40200000000000002</v>
      </c>
    </row>
    <row r="12241" spans="11:25" x14ac:dyDescent="0.25">
      <c r="K12241" s="145" t="s">
        <v>9820</v>
      </c>
      <c r="L12241" s="145">
        <v>41</v>
      </c>
      <c r="M12241" s="145">
        <v>216253</v>
      </c>
      <c r="N12241" s="148">
        <v>2.9299999999999999E-3</v>
      </c>
      <c r="O12241" s="148">
        <v>0.70199999999999996</v>
      </c>
      <c r="P12241" s="148">
        <v>0.94599999999999995</v>
      </c>
      <c r="Q12241" s="148">
        <v>0.23499999999999999</v>
      </c>
      <c r="R12241" s="148">
        <v>4</v>
      </c>
      <c r="S12241" s="148">
        <v>0.22399999999999901</v>
      </c>
      <c r="T12241" s="148">
        <v>-5.9479999999999897</v>
      </c>
      <c r="U12241" s="148">
        <v>1</v>
      </c>
      <c r="V12241" s="148">
        <v>8.5000000000000006E-2</v>
      </c>
      <c r="W12241" s="148">
        <v>159.99199999999999</v>
      </c>
      <c r="X12241" s="148">
        <v>4</v>
      </c>
      <c r="Y12241" s="148">
        <v>0.28599999999999998</v>
      </c>
    </row>
    <row r="12242" spans="11:25" x14ac:dyDescent="0.25">
      <c r="K12242" s="145" t="s">
        <v>9821</v>
      </c>
      <c r="L12242" s="145">
        <v>20</v>
      </c>
      <c r="M12242" s="145">
        <v>150799</v>
      </c>
      <c r="N12242" s="148">
        <v>1.9E-3</v>
      </c>
      <c r="O12242" s="148">
        <v>0.63600000000000001</v>
      </c>
      <c r="P12242" s="148">
        <v>0.94899999999999995</v>
      </c>
      <c r="Q12242" s="148">
        <v>0.75</v>
      </c>
      <c r="R12242" s="148">
        <v>11</v>
      </c>
      <c r="S12242" s="148">
        <v>0.60799999999999998</v>
      </c>
      <c r="T12242" s="148">
        <v>-4.7859999999999996</v>
      </c>
      <c r="U12242" s="148">
        <v>1</v>
      </c>
      <c r="V12242" s="148">
        <v>7.3899999999999993E-2</v>
      </c>
      <c r="W12242" s="148">
        <v>100.03</v>
      </c>
      <c r="X12242" s="148">
        <v>4</v>
      </c>
      <c r="Y12242" s="148">
        <v>0.25700000000000001</v>
      </c>
    </row>
    <row r="12243" spans="11:25" x14ac:dyDescent="0.25">
      <c r="K12243" s="145" t="s">
        <v>9822</v>
      </c>
      <c r="L12243" s="145">
        <v>11</v>
      </c>
      <c r="M12243" s="145">
        <v>205413</v>
      </c>
      <c r="N12243" s="148">
        <v>3.8400000000000001E-4</v>
      </c>
      <c r="O12243" s="148">
        <v>0.56499999999999995</v>
      </c>
      <c r="P12243" s="148">
        <v>0.83099999999999996</v>
      </c>
      <c r="Q12243" s="148">
        <v>1.2099999999999999E-5</v>
      </c>
      <c r="R12243" s="148">
        <v>9</v>
      </c>
      <c r="S12243" s="148">
        <v>0.245</v>
      </c>
      <c r="T12243" s="148">
        <v>-3.1019999999999999</v>
      </c>
      <c r="U12243" s="148">
        <v>0</v>
      </c>
      <c r="V12243" s="148">
        <v>0.113</v>
      </c>
      <c r="W12243" s="148">
        <v>135.11099999999999</v>
      </c>
      <c r="X12243" s="148">
        <v>4</v>
      </c>
      <c r="Y12243" s="148">
        <v>0.498</v>
      </c>
    </row>
    <row r="12244" spans="11:25" x14ac:dyDescent="0.25">
      <c r="K12244" s="145" t="s">
        <v>9823</v>
      </c>
      <c r="L12244" s="145">
        <v>45</v>
      </c>
      <c r="M12244" s="145">
        <v>168746</v>
      </c>
      <c r="N12244" s="148">
        <v>1.7500000000000002E-2</v>
      </c>
      <c r="O12244" s="148">
        <v>0.88300000000000001</v>
      </c>
      <c r="P12244" s="148">
        <v>0.97199999999999998</v>
      </c>
      <c r="Q12244" s="148">
        <v>0.32100000000000001</v>
      </c>
      <c r="R12244" s="148">
        <v>4</v>
      </c>
      <c r="S12244" s="148">
        <v>0.221</v>
      </c>
      <c r="T12244" s="148">
        <v>-0.82799999999999996</v>
      </c>
      <c r="U12244" s="148">
        <v>1</v>
      </c>
      <c r="V12244" s="148">
        <v>0.13600000000000001</v>
      </c>
      <c r="W12244" s="148">
        <v>128.13399999999999</v>
      </c>
      <c r="X12244" s="148">
        <v>4</v>
      </c>
      <c r="Y12244" s="148">
        <v>0.746</v>
      </c>
    </row>
    <row r="12245" spans="11:25" x14ac:dyDescent="0.25">
      <c r="K12245" s="145" t="s">
        <v>9824</v>
      </c>
      <c r="L12245" s="145">
        <v>5</v>
      </c>
      <c r="M12245" s="145">
        <v>191560</v>
      </c>
      <c r="N12245" s="148">
        <v>0.27600000000000002</v>
      </c>
      <c r="O12245" s="148">
        <v>0.51</v>
      </c>
      <c r="P12245" s="148">
        <v>0.92400000000000004</v>
      </c>
      <c r="Q12245" s="148">
        <v>0</v>
      </c>
      <c r="R12245" s="148">
        <v>0</v>
      </c>
      <c r="S12245" s="148">
        <v>0.38500000000000001</v>
      </c>
      <c r="T12245" s="148">
        <v>-1.1399999999999999</v>
      </c>
      <c r="U12245" s="148">
        <v>1</v>
      </c>
      <c r="V12245" s="148">
        <v>0.14499999999999999</v>
      </c>
      <c r="W12245" s="148">
        <v>176.83599999999899</v>
      </c>
      <c r="X12245" s="148">
        <v>4</v>
      </c>
      <c r="Y12245" s="148">
        <v>0.20599999999999999</v>
      </c>
    </row>
    <row r="12246" spans="11:25" x14ac:dyDescent="0.25">
      <c r="K12246" s="145" t="s">
        <v>9825</v>
      </c>
      <c r="L12246" s="145">
        <v>60</v>
      </c>
      <c r="M12246" s="145">
        <v>205464</v>
      </c>
      <c r="N12246" s="148">
        <v>1.66E-2</v>
      </c>
      <c r="O12246" s="148">
        <v>0.86499999999999999</v>
      </c>
      <c r="P12246" s="148">
        <v>0.76200000000000001</v>
      </c>
      <c r="Q12246" s="148">
        <v>0.79500000000000004</v>
      </c>
      <c r="R12246" s="148">
        <v>0</v>
      </c>
      <c r="S12246" s="148">
        <v>2.3300000000000001E-2</v>
      </c>
      <c r="T12246" s="148">
        <v>-7.444</v>
      </c>
      <c r="U12246" s="148">
        <v>1</v>
      </c>
      <c r="V12246" s="148">
        <v>7.6200000000000004E-2</v>
      </c>
      <c r="W12246" s="148">
        <v>118.005</v>
      </c>
      <c r="X12246" s="148">
        <v>4</v>
      </c>
      <c r="Y12246" s="148">
        <v>0.89599999999999902</v>
      </c>
    </row>
    <row r="12247" spans="11:25" x14ac:dyDescent="0.25">
      <c r="K12247" s="145" t="s">
        <v>6654</v>
      </c>
      <c r="L12247" s="145">
        <v>30</v>
      </c>
      <c r="M12247" s="145">
        <v>207626</v>
      </c>
      <c r="N12247" s="148">
        <v>2.2700000000000001E-2</v>
      </c>
      <c r="O12247" s="148">
        <v>0.71899999999999997</v>
      </c>
      <c r="P12247" s="148">
        <v>0.749</v>
      </c>
      <c r="Q12247" s="148">
        <v>1.8999999999999901E-4</v>
      </c>
      <c r="R12247" s="148">
        <v>11</v>
      </c>
      <c r="S12247" s="148">
        <v>0.14299999999999999</v>
      </c>
      <c r="T12247" s="148">
        <v>-5.5209999999999999</v>
      </c>
      <c r="U12247" s="148">
        <v>0</v>
      </c>
      <c r="V12247" s="148">
        <v>3.5700000000000003E-2</v>
      </c>
      <c r="W12247" s="148">
        <v>125.99</v>
      </c>
      <c r="X12247" s="148">
        <v>4</v>
      </c>
      <c r="Y12247" s="148">
        <v>0.69599999999999995</v>
      </c>
    </row>
    <row r="12248" spans="11:25" x14ac:dyDescent="0.25">
      <c r="K12248" s="145" t="s">
        <v>9826</v>
      </c>
      <c r="L12248" s="145">
        <v>43</v>
      </c>
      <c r="M12248" s="145">
        <v>223479</v>
      </c>
      <c r="N12248" s="148">
        <v>0.15</v>
      </c>
      <c r="O12248" s="148">
        <v>0.73699999999999999</v>
      </c>
      <c r="P12248" s="148">
        <v>0.78099999999999903</v>
      </c>
      <c r="Q12248" s="148">
        <v>3.16E-3</v>
      </c>
      <c r="R12248" s="148">
        <v>5</v>
      </c>
      <c r="S12248" s="148">
        <v>0.121</v>
      </c>
      <c r="T12248" s="148">
        <v>-7.52</v>
      </c>
      <c r="U12248" s="148">
        <v>0</v>
      </c>
      <c r="V12248" s="148">
        <v>5.0900000000000001E-2</v>
      </c>
      <c r="W12248" s="148">
        <v>121.952</v>
      </c>
      <c r="X12248" s="148">
        <v>4</v>
      </c>
      <c r="Y12248" s="148">
        <v>0.56999999999999995</v>
      </c>
    </row>
    <row r="12249" spans="11:25" x14ac:dyDescent="0.25">
      <c r="K12249" s="145" t="s">
        <v>852</v>
      </c>
      <c r="L12249" s="145">
        <v>58</v>
      </c>
      <c r="M12249" s="145">
        <v>184141</v>
      </c>
      <c r="N12249" s="148">
        <v>0.35499999999999998</v>
      </c>
      <c r="O12249" s="148">
        <v>0.84699999999999998</v>
      </c>
      <c r="P12249" s="148">
        <v>0.70299999999999996</v>
      </c>
      <c r="Q12249" s="148">
        <v>3.9499999999999998E-5</v>
      </c>
      <c r="R12249" s="148">
        <v>6</v>
      </c>
      <c r="S12249" s="148">
        <v>9.3799999999999994E-2</v>
      </c>
      <c r="T12249" s="148">
        <v>-4.4340000000000002</v>
      </c>
      <c r="U12249" s="148">
        <v>1</v>
      </c>
      <c r="V12249" s="148">
        <v>7.46E-2</v>
      </c>
      <c r="W12249" s="148">
        <v>112.045</v>
      </c>
      <c r="X12249" s="148">
        <v>4</v>
      </c>
      <c r="Y12249" s="148">
        <v>0.77700000000000002</v>
      </c>
    </row>
    <row r="12250" spans="11:25" x14ac:dyDescent="0.25">
      <c r="K12250" s="145" t="s">
        <v>9827</v>
      </c>
      <c r="L12250" s="145">
        <v>53</v>
      </c>
      <c r="M12250" s="145">
        <v>204878</v>
      </c>
      <c r="N12250" s="148">
        <v>5.7099999999999998E-3</v>
      </c>
      <c r="O12250" s="148">
        <v>0.81599999999999995</v>
      </c>
      <c r="P12250" s="148">
        <v>0.65300000000000002</v>
      </c>
      <c r="Q12250" s="148">
        <v>7.0900000000000005E-2</v>
      </c>
      <c r="R12250" s="148">
        <v>6</v>
      </c>
      <c r="S12250" s="148">
        <v>8.5500000000000007E-2</v>
      </c>
      <c r="T12250" s="148">
        <v>-5.87</v>
      </c>
      <c r="U12250" s="148">
        <v>0</v>
      </c>
      <c r="V12250" s="148">
        <v>3.9E-2</v>
      </c>
      <c r="W12250" s="148">
        <v>123.02200000000001</v>
      </c>
      <c r="X12250" s="148">
        <v>4</v>
      </c>
      <c r="Y12250" s="148">
        <v>0.63100000000000001</v>
      </c>
    </row>
    <row r="12251" spans="11:25" x14ac:dyDescent="0.25">
      <c r="K12251" s="145" t="s">
        <v>1910</v>
      </c>
      <c r="L12251" s="145">
        <v>52</v>
      </c>
      <c r="M12251" s="145">
        <v>207200</v>
      </c>
      <c r="N12251" s="148">
        <v>1.12E-4</v>
      </c>
      <c r="O12251" s="148">
        <v>0.377</v>
      </c>
      <c r="P12251" s="148">
        <v>0.97099999999999997</v>
      </c>
      <c r="Q12251" s="148">
        <v>1.4599999999999999E-3</v>
      </c>
      <c r="R12251" s="148">
        <v>6</v>
      </c>
      <c r="S12251" s="148">
        <v>0.371</v>
      </c>
      <c r="T12251" s="148">
        <v>-3.3159999999999998</v>
      </c>
      <c r="U12251" s="148">
        <v>1</v>
      </c>
      <c r="V12251" s="148">
        <v>0.13400000000000001</v>
      </c>
      <c r="W12251" s="148">
        <v>140.02500000000001</v>
      </c>
      <c r="X12251" s="148">
        <v>4</v>
      </c>
      <c r="Y12251" s="148">
        <v>0.32600000000000001</v>
      </c>
    </row>
    <row r="12252" spans="11:25" x14ac:dyDescent="0.25">
      <c r="K12252" s="145" t="s">
        <v>9828</v>
      </c>
      <c r="L12252" s="145">
        <v>53</v>
      </c>
      <c r="M12252" s="145">
        <v>177706</v>
      </c>
      <c r="N12252" s="148">
        <v>1.2099999999999999E-3</v>
      </c>
      <c r="O12252" s="148">
        <v>0.42799999999999999</v>
      </c>
      <c r="P12252" s="148">
        <v>0.95099999999999996</v>
      </c>
      <c r="Q12252" s="148">
        <v>3.18E-5</v>
      </c>
      <c r="R12252" s="148">
        <v>9</v>
      </c>
      <c r="S12252" s="148">
        <v>0.152</v>
      </c>
      <c r="T12252" s="148">
        <v>-3.4409999999999998</v>
      </c>
      <c r="U12252" s="148">
        <v>1</v>
      </c>
      <c r="V12252" s="148">
        <v>9.8000000000000004E-2</v>
      </c>
      <c r="W12252" s="148">
        <v>143.96100000000001</v>
      </c>
      <c r="X12252" s="148">
        <v>4</v>
      </c>
      <c r="Y12252" s="148">
        <v>0.37</v>
      </c>
    </row>
    <row r="12253" spans="11:25" x14ac:dyDescent="0.25">
      <c r="K12253" s="145" t="s">
        <v>9829</v>
      </c>
      <c r="L12253" s="145">
        <v>27</v>
      </c>
      <c r="M12253" s="145">
        <v>203853</v>
      </c>
      <c r="N12253" s="148">
        <v>0.16300000000000001</v>
      </c>
      <c r="O12253" s="148">
        <v>0.8</v>
      </c>
      <c r="P12253" s="148">
        <v>0.79599999999999904</v>
      </c>
      <c r="Q12253" s="148">
        <v>4.5299999999999998E-6</v>
      </c>
      <c r="R12253" s="148">
        <v>11</v>
      </c>
      <c r="S12253" s="148">
        <v>6.9000000000000006E-2</v>
      </c>
      <c r="T12253" s="148">
        <v>-4.79</v>
      </c>
      <c r="U12253" s="148">
        <v>0</v>
      </c>
      <c r="V12253" s="148">
        <v>3.9199999999999999E-2</v>
      </c>
      <c r="W12253" s="148">
        <v>126.057999999999</v>
      </c>
      <c r="X12253" s="148">
        <v>4</v>
      </c>
      <c r="Y12253" s="148">
        <v>0.96199999999999997</v>
      </c>
    </row>
    <row r="12254" spans="11:25" x14ac:dyDescent="0.25">
      <c r="K12254" s="145" t="s">
        <v>9830</v>
      </c>
      <c r="L12254" s="145">
        <v>56</v>
      </c>
      <c r="M12254" s="145">
        <v>174720</v>
      </c>
      <c r="N12254" s="148">
        <v>0.16699999999999901</v>
      </c>
      <c r="O12254" s="148">
        <v>0.7</v>
      </c>
      <c r="P12254" s="148">
        <v>0.96</v>
      </c>
      <c r="Q12254" s="148">
        <v>6.0099999999999997E-3</v>
      </c>
      <c r="R12254" s="148">
        <v>7</v>
      </c>
      <c r="S12254" s="148">
        <v>0.30499999999999999</v>
      </c>
      <c r="T12254" s="148">
        <v>-4.8849999999999998</v>
      </c>
      <c r="U12254" s="148">
        <v>1</v>
      </c>
      <c r="V12254" s="148">
        <v>9.74E-2</v>
      </c>
      <c r="W12254" s="148">
        <v>124.899</v>
      </c>
      <c r="X12254" s="148">
        <v>4</v>
      </c>
      <c r="Y12254" s="148">
        <v>0.439</v>
      </c>
    </row>
    <row r="12255" spans="11:25" x14ac:dyDescent="0.25">
      <c r="K12255" s="145" t="s">
        <v>9831</v>
      </c>
      <c r="L12255" s="145">
        <v>51</v>
      </c>
      <c r="M12255" s="145">
        <v>244586</v>
      </c>
      <c r="N12255" s="148">
        <v>6.8199999999999997E-3</v>
      </c>
      <c r="O12255" s="148">
        <v>0.71799999999999997</v>
      </c>
      <c r="P12255" s="148">
        <v>0.70699999999999996</v>
      </c>
      <c r="Q12255" s="148">
        <v>5.0899999999999999E-3</v>
      </c>
      <c r="R12255" s="148">
        <v>0</v>
      </c>
      <c r="S12255" s="148">
        <v>7.5700000000000003E-2</v>
      </c>
      <c r="T12255" s="148">
        <v>-2.19</v>
      </c>
      <c r="U12255" s="148">
        <v>1</v>
      </c>
      <c r="V12255" s="148">
        <v>3.8699999999999998E-2</v>
      </c>
      <c r="W12255" s="148">
        <v>109.98099999999999</v>
      </c>
      <c r="X12255" s="148">
        <v>4</v>
      </c>
      <c r="Y12255" s="148">
        <v>0.92400000000000004</v>
      </c>
    </row>
    <row r="12256" spans="11:25" x14ac:dyDescent="0.25">
      <c r="K12256" s="145" t="s">
        <v>9832</v>
      </c>
      <c r="L12256" s="145">
        <v>32</v>
      </c>
      <c r="M12256" s="145">
        <v>219596</v>
      </c>
      <c r="N12256" s="148">
        <v>3.32E-3</v>
      </c>
      <c r="O12256" s="148">
        <v>0.57499999999999996</v>
      </c>
      <c r="P12256" s="148">
        <v>0.88300000000000001</v>
      </c>
      <c r="Q12256" s="148">
        <v>6.7700000000000006E-5</v>
      </c>
      <c r="R12256" s="148">
        <v>2</v>
      </c>
      <c r="S12256" s="148">
        <v>0.13900000000000001</v>
      </c>
      <c r="T12256" s="148">
        <v>-6.1079999999999997</v>
      </c>
      <c r="U12256" s="148">
        <v>0</v>
      </c>
      <c r="V12256" s="148">
        <v>3.0099999999999998E-2</v>
      </c>
      <c r="W12256" s="148">
        <v>114.988</v>
      </c>
      <c r="X12256" s="148">
        <v>4</v>
      </c>
      <c r="Y12256" s="148">
        <v>0.437999999999999</v>
      </c>
    </row>
    <row r="12257" spans="11:25" x14ac:dyDescent="0.25">
      <c r="K12257" s="145" t="s">
        <v>9833</v>
      </c>
      <c r="L12257" s="145">
        <v>45</v>
      </c>
      <c r="M12257" s="145">
        <v>236117</v>
      </c>
      <c r="N12257" s="148">
        <v>1.11E-2</v>
      </c>
      <c r="O12257" s="148">
        <v>0.57599999999999996</v>
      </c>
      <c r="P12257" s="148">
        <v>0.96099999999999997</v>
      </c>
      <c r="Q12257" s="148">
        <v>8.3899999999999999E-3</v>
      </c>
      <c r="R12257" s="148">
        <v>9</v>
      </c>
      <c r="S12257" s="148">
        <v>0.35</v>
      </c>
      <c r="T12257" s="148">
        <v>-6.0939999999999896</v>
      </c>
      <c r="U12257" s="148">
        <v>0</v>
      </c>
      <c r="V12257" s="148">
        <v>3.9399999999999998E-2</v>
      </c>
      <c r="W12257" s="148">
        <v>126.99</v>
      </c>
      <c r="X12257" s="148">
        <v>4</v>
      </c>
      <c r="Y12257" s="148">
        <v>0.95899999999999996</v>
      </c>
    </row>
    <row r="12258" spans="11:25" x14ac:dyDescent="0.25">
      <c r="K12258" s="145" t="s">
        <v>9834</v>
      </c>
      <c r="L12258" s="145">
        <v>61</v>
      </c>
      <c r="M12258" s="145">
        <v>211386</v>
      </c>
      <c r="N12258" s="148">
        <v>5.1500000000000001E-3</v>
      </c>
      <c r="O12258" s="148">
        <v>0.60199999999999998</v>
      </c>
      <c r="P12258" s="148">
        <v>0.85599999999999998</v>
      </c>
      <c r="Q12258" s="148">
        <v>2.9699999999999999E-6</v>
      </c>
      <c r="R12258" s="148">
        <v>7</v>
      </c>
      <c r="S12258" s="148">
        <v>9.8000000000000004E-2</v>
      </c>
      <c r="T12258" s="148">
        <v>-5.5579999999999998</v>
      </c>
      <c r="U12258" s="148">
        <v>1</v>
      </c>
      <c r="V12258" s="148">
        <v>4.58E-2</v>
      </c>
      <c r="W12258" s="148">
        <v>80.021000000000001</v>
      </c>
      <c r="X12258" s="148">
        <v>4</v>
      </c>
      <c r="Y12258" s="148">
        <v>0.89500000000000002</v>
      </c>
    </row>
    <row r="12259" spans="11:25" x14ac:dyDescent="0.25">
      <c r="K12259" s="145" t="s">
        <v>9835</v>
      </c>
      <c r="L12259" s="145">
        <v>32</v>
      </c>
      <c r="M12259" s="145">
        <v>153600</v>
      </c>
      <c r="N12259" s="148">
        <v>0.253</v>
      </c>
      <c r="O12259" s="148">
        <v>0.68799999999999994</v>
      </c>
      <c r="P12259" s="148">
        <v>0.80299999999999905</v>
      </c>
      <c r="Q12259" s="148">
        <v>2.1399999999999998E-5</v>
      </c>
      <c r="R12259" s="148">
        <v>9</v>
      </c>
      <c r="S12259" s="148">
        <v>8.4599999999999995E-2</v>
      </c>
      <c r="T12259" s="148">
        <v>-5.89</v>
      </c>
      <c r="U12259" s="148">
        <v>0</v>
      </c>
      <c r="V12259" s="148">
        <v>0.122</v>
      </c>
      <c r="W12259" s="148">
        <v>74.977999999999994</v>
      </c>
      <c r="X12259" s="148">
        <v>4</v>
      </c>
      <c r="Y12259" s="148">
        <v>0.92</v>
      </c>
    </row>
    <row r="12260" spans="11:25" x14ac:dyDescent="0.25">
      <c r="K12260" s="145" t="s">
        <v>9836</v>
      </c>
      <c r="L12260" s="145">
        <v>59</v>
      </c>
      <c r="M12260" s="145">
        <v>175773</v>
      </c>
      <c r="N12260" s="148">
        <v>2.5499999999999998E-2</v>
      </c>
      <c r="O12260" s="148">
        <v>0.59599999999999997</v>
      </c>
      <c r="P12260" s="148">
        <v>0.871</v>
      </c>
      <c r="Q12260" s="148">
        <v>1.01E-2</v>
      </c>
      <c r="R12260" s="148">
        <v>2</v>
      </c>
      <c r="S12260" s="148">
        <v>0.249</v>
      </c>
      <c r="T12260" s="148">
        <v>-4.9119999999999999</v>
      </c>
      <c r="U12260" s="148">
        <v>0</v>
      </c>
      <c r="V12260" s="148">
        <v>3.7499999999999999E-2</v>
      </c>
      <c r="W12260" s="148">
        <v>80.938999999999993</v>
      </c>
      <c r="X12260" s="148">
        <v>4</v>
      </c>
      <c r="Y12260" s="148">
        <v>0.96099999999999997</v>
      </c>
    </row>
    <row r="12261" spans="11:25" x14ac:dyDescent="0.25">
      <c r="K12261" s="145" t="s">
        <v>9837</v>
      </c>
      <c r="L12261" s="145">
        <v>41</v>
      </c>
      <c r="M12261" s="145">
        <v>150520</v>
      </c>
      <c r="N12261" s="148">
        <v>0.13900000000000001</v>
      </c>
      <c r="O12261" s="148">
        <v>0.77</v>
      </c>
      <c r="P12261" s="148">
        <v>0.84399999999999997</v>
      </c>
      <c r="Q12261" s="148">
        <v>4.7300000000000002E-2</v>
      </c>
      <c r="R12261" s="148">
        <v>2</v>
      </c>
      <c r="S12261" s="148">
        <v>7.7299999999999994E-2</v>
      </c>
      <c r="T12261" s="148">
        <v>-6.0529999999999999</v>
      </c>
      <c r="U12261" s="148">
        <v>0</v>
      </c>
      <c r="V12261" s="148">
        <v>4.1200000000000001E-2</v>
      </c>
      <c r="W12261" s="148">
        <v>145.971</v>
      </c>
      <c r="X12261" s="148">
        <v>4</v>
      </c>
      <c r="Y12261" s="148">
        <v>0.91299999999999903</v>
      </c>
    </row>
    <row r="12262" spans="11:25" x14ac:dyDescent="0.25">
      <c r="K12262" s="145" t="s">
        <v>9838</v>
      </c>
      <c r="L12262" s="145">
        <v>49</v>
      </c>
      <c r="M12262" s="145">
        <v>184519</v>
      </c>
      <c r="N12262" s="148">
        <v>1.54E-2</v>
      </c>
      <c r="O12262" s="148">
        <v>0.85399999999999998</v>
      </c>
      <c r="P12262" s="148">
        <v>0.94699999999999995</v>
      </c>
      <c r="Q12262" s="148">
        <v>0</v>
      </c>
      <c r="R12262" s="148">
        <v>9</v>
      </c>
      <c r="S12262" s="148">
        <v>0.24099999999999999</v>
      </c>
      <c r="T12262" s="148">
        <v>-4.4409999999999998</v>
      </c>
      <c r="U12262" s="148">
        <v>1</v>
      </c>
      <c r="V12262" s="148">
        <v>6.3200000000000006E-2</v>
      </c>
      <c r="W12262" s="148">
        <v>121.985</v>
      </c>
      <c r="X12262" s="148">
        <v>4</v>
      </c>
      <c r="Y12262" s="148">
        <v>0.79299999999999904</v>
      </c>
    </row>
    <row r="12263" spans="11:25" x14ac:dyDescent="0.25">
      <c r="K12263" s="145" t="s">
        <v>9839</v>
      </c>
      <c r="L12263" s="145">
        <v>49</v>
      </c>
      <c r="M12263" s="145">
        <v>178346</v>
      </c>
      <c r="N12263" s="148">
        <v>2.8299999999999999E-2</v>
      </c>
      <c r="O12263" s="148">
        <v>0.747</v>
      </c>
      <c r="P12263" s="148">
        <v>0.750999999999999</v>
      </c>
      <c r="Q12263" s="148">
        <v>3.7100000000000001E-5</v>
      </c>
      <c r="R12263" s="148">
        <v>6</v>
      </c>
      <c r="S12263" s="148">
        <v>0.498</v>
      </c>
      <c r="T12263" s="148">
        <v>-5.0529999999999999</v>
      </c>
      <c r="U12263" s="148">
        <v>1</v>
      </c>
      <c r="V12263" s="148">
        <v>3.4200000000000001E-2</v>
      </c>
      <c r="W12263" s="148">
        <v>113.001</v>
      </c>
      <c r="X12263" s="148">
        <v>4</v>
      </c>
      <c r="Y12263" s="148">
        <v>0.77200000000000002</v>
      </c>
    </row>
    <row r="12264" spans="11:25" x14ac:dyDescent="0.25">
      <c r="K12264" s="145" t="s">
        <v>4053</v>
      </c>
      <c r="L12264" s="145">
        <v>60</v>
      </c>
      <c r="M12264" s="145">
        <v>196493</v>
      </c>
      <c r="N12264" s="148">
        <v>0.33399999999999902</v>
      </c>
      <c r="O12264" s="148">
        <v>0.68500000000000005</v>
      </c>
      <c r="P12264" s="148">
        <v>0.71199999999999997</v>
      </c>
      <c r="Q12264" s="148">
        <v>1.1000000000000001E-6</v>
      </c>
      <c r="R12264" s="148">
        <v>6</v>
      </c>
      <c r="S12264" s="148">
        <v>4.7E-2</v>
      </c>
      <c r="T12264" s="148">
        <v>-4.3019999999999996</v>
      </c>
      <c r="U12264" s="148">
        <v>0</v>
      </c>
      <c r="V12264" s="148">
        <v>8.9399999999999993E-2</v>
      </c>
      <c r="W12264" s="148">
        <v>114.988999999999</v>
      </c>
      <c r="X12264" s="148">
        <v>4</v>
      </c>
      <c r="Y12264" s="148">
        <v>0.48299999999999998</v>
      </c>
    </row>
    <row r="12265" spans="11:25" x14ac:dyDescent="0.25">
      <c r="K12265" s="145" t="s">
        <v>9840</v>
      </c>
      <c r="L12265" s="145">
        <v>64</v>
      </c>
      <c r="M12265" s="145">
        <v>237933</v>
      </c>
      <c r="N12265" s="148">
        <v>1.03E-2</v>
      </c>
      <c r="O12265" s="148">
        <v>0.70899999999999996</v>
      </c>
      <c r="P12265" s="148">
        <v>0.93899999999999995</v>
      </c>
      <c r="Q12265" s="148">
        <v>8.4500000000000006E-2</v>
      </c>
      <c r="R12265" s="148">
        <v>4</v>
      </c>
      <c r="S12265" s="148">
        <v>9.3600000000000003E-2</v>
      </c>
      <c r="T12265" s="148">
        <v>-4.46</v>
      </c>
      <c r="U12265" s="148">
        <v>0</v>
      </c>
      <c r="V12265" s="148">
        <v>5.4199999999999998E-2</v>
      </c>
      <c r="W12265" s="148">
        <v>124</v>
      </c>
      <c r="X12265" s="148">
        <v>4</v>
      </c>
      <c r="Y12265" s="148">
        <v>0.38900000000000001</v>
      </c>
    </row>
    <row r="12266" spans="11:25" x14ac:dyDescent="0.25">
      <c r="K12266" s="145" t="s">
        <v>9841</v>
      </c>
      <c r="L12266" s="145">
        <v>61</v>
      </c>
      <c r="M12266" s="145">
        <v>190476</v>
      </c>
      <c r="N12266" s="148">
        <v>1.35E-2</v>
      </c>
      <c r="O12266" s="148">
        <v>0.70199999999999996</v>
      </c>
      <c r="P12266" s="148">
        <v>0.79599999999999904</v>
      </c>
      <c r="Q12266" s="148">
        <v>5.5600000000000001E-6</v>
      </c>
      <c r="R12266" s="148">
        <v>9</v>
      </c>
      <c r="S12266" s="148">
        <v>0.15</v>
      </c>
      <c r="T12266" s="148">
        <v>-3.1289999999999898</v>
      </c>
      <c r="U12266" s="148">
        <v>0</v>
      </c>
      <c r="V12266" s="148">
        <v>5.2200000000000003E-2</v>
      </c>
      <c r="W12266" s="148">
        <v>125.997999999999</v>
      </c>
      <c r="X12266" s="148">
        <v>4</v>
      </c>
      <c r="Y12266" s="148">
        <v>0.61</v>
      </c>
    </row>
    <row r="12267" spans="11:25" x14ac:dyDescent="0.25">
      <c r="K12267" s="145" t="s">
        <v>9842</v>
      </c>
      <c r="L12267" s="145">
        <v>57</v>
      </c>
      <c r="M12267" s="145">
        <v>350260</v>
      </c>
      <c r="N12267" s="148">
        <v>0.13100000000000001</v>
      </c>
      <c r="O12267" s="148">
        <v>0.79299999999999904</v>
      </c>
      <c r="P12267" s="148">
        <v>0.51</v>
      </c>
      <c r="Q12267" s="148">
        <v>0.86099999999999999</v>
      </c>
      <c r="R12267" s="148">
        <v>1</v>
      </c>
      <c r="S12267" s="148">
        <v>6.8099999999999994E-2</v>
      </c>
      <c r="T12267" s="148">
        <v>-8.8800000000000008</v>
      </c>
      <c r="U12267" s="148">
        <v>1</v>
      </c>
      <c r="V12267" s="148">
        <v>3.9E-2</v>
      </c>
      <c r="W12267" s="148">
        <v>120.00299999999901</v>
      </c>
      <c r="X12267" s="148">
        <v>4</v>
      </c>
      <c r="Y12267" s="148">
        <v>0.433</v>
      </c>
    </row>
    <row r="12268" spans="11:25" x14ac:dyDescent="0.25">
      <c r="K12268" s="145" t="s">
        <v>9843</v>
      </c>
      <c r="L12268" s="145">
        <v>33</v>
      </c>
      <c r="M12268" s="145">
        <v>260416</v>
      </c>
      <c r="N12268" s="148">
        <v>4.65E-2</v>
      </c>
      <c r="O12268" s="148">
        <v>0.64</v>
      </c>
      <c r="P12268" s="148">
        <v>0.86899999999999999</v>
      </c>
      <c r="Q12268" s="148">
        <v>0</v>
      </c>
      <c r="R12268" s="148">
        <v>10</v>
      </c>
      <c r="S12268" s="148">
        <v>8.4199999999999997E-2</v>
      </c>
      <c r="T12268" s="148">
        <v>-7.8029999999999999</v>
      </c>
      <c r="U12268" s="148">
        <v>0</v>
      </c>
      <c r="V12268" s="148">
        <v>0.25900000000000001</v>
      </c>
      <c r="W12268" s="148">
        <v>112.79799999999901</v>
      </c>
      <c r="X12268" s="148">
        <v>4</v>
      </c>
      <c r="Y12268" s="148">
        <v>0.76</v>
      </c>
    </row>
    <row r="12269" spans="11:25" x14ac:dyDescent="0.25">
      <c r="K12269" s="145" t="s">
        <v>9844</v>
      </c>
      <c r="L12269" s="145">
        <v>33</v>
      </c>
      <c r="M12269" s="145">
        <v>423648</v>
      </c>
      <c r="N12269" s="148">
        <v>7.5599999999999897E-4</v>
      </c>
      <c r="O12269" s="148">
        <v>0.61399999999999999</v>
      </c>
      <c r="P12269" s="148">
        <v>0.86799999999999999</v>
      </c>
      <c r="Q12269" s="148">
        <v>1.0500000000000001E-2</v>
      </c>
      <c r="R12269" s="148">
        <v>1</v>
      </c>
      <c r="S12269" s="148">
        <v>7.0400000000000004E-2</v>
      </c>
      <c r="T12269" s="148">
        <v>-8.8849999999999998</v>
      </c>
      <c r="U12269" s="148">
        <v>1</v>
      </c>
      <c r="V12269" s="148">
        <v>7.8200000000000006E-2</v>
      </c>
      <c r="W12269" s="148">
        <v>122.985</v>
      </c>
      <c r="X12269" s="148">
        <v>4</v>
      </c>
      <c r="Y12269" s="148">
        <v>0.63600000000000001</v>
      </c>
    </row>
    <row r="12270" spans="11:25" x14ac:dyDescent="0.25">
      <c r="K12270" s="145" t="s">
        <v>9845</v>
      </c>
      <c r="L12270" s="145">
        <v>35</v>
      </c>
      <c r="M12270" s="145">
        <v>212591</v>
      </c>
      <c r="N12270" s="148">
        <v>1.8199999999999999E-5</v>
      </c>
      <c r="O12270" s="148">
        <v>0.42599999999999999</v>
      </c>
      <c r="P12270" s="148">
        <v>0.95199999999999996</v>
      </c>
      <c r="Q12270" s="148">
        <v>3.7999999999999899E-4</v>
      </c>
      <c r="R12270" s="148">
        <v>2</v>
      </c>
      <c r="S12270" s="148">
        <v>0.33500000000000002</v>
      </c>
      <c r="T12270" s="148">
        <v>-4.67</v>
      </c>
      <c r="U12270" s="148">
        <v>1</v>
      </c>
      <c r="V12270" s="148">
        <v>8.0699999999999994E-2</v>
      </c>
      <c r="W12270" s="148">
        <v>77.045000000000002</v>
      </c>
      <c r="X12270" s="148">
        <v>4</v>
      </c>
      <c r="Y12270" s="148">
        <v>0.63</v>
      </c>
    </row>
    <row r="12271" spans="11:25" x14ac:dyDescent="0.25">
      <c r="K12271" s="145" t="s">
        <v>9846</v>
      </c>
      <c r="L12271" s="145">
        <v>31</v>
      </c>
      <c r="M12271" s="145">
        <v>185813</v>
      </c>
      <c r="N12271" s="148">
        <v>2.8799999999999999E-2</v>
      </c>
      <c r="O12271" s="148">
        <v>0.48599999999999999</v>
      </c>
      <c r="P12271" s="148">
        <v>0.94199999999999995</v>
      </c>
      <c r="Q12271" s="148">
        <v>0.14399999999999999</v>
      </c>
      <c r="R12271" s="148">
        <v>2</v>
      </c>
      <c r="S12271" s="148">
        <v>0.13900000000000001</v>
      </c>
      <c r="T12271" s="148">
        <v>-3.4710000000000001</v>
      </c>
      <c r="U12271" s="148">
        <v>1</v>
      </c>
      <c r="V12271" s="148">
        <v>0.13300000000000001</v>
      </c>
      <c r="W12271" s="148">
        <v>179.91399999999999</v>
      </c>
      <c r="X12271" s="148">
        <v>4</v>
      </c>
      <c r="Y12271" s="148">
        <v>0.60799999999999998</v>
      </c>
    </row>
    <row r="12272" spans="11:25" x14ac:dyDescent="0.25">
      <c r="K12272" s="145" t="s">
        <v>1479</v>
      </c>
      <c r="L12272" s="145">
        <v>87</v>
      </c>
      <c r="M12272" s="145">
        <v>218868</v>
      </c>
      <c r="N12272" s="148">
        <v>4.4499999999999998E-2</v>
      </c>
      <c r="O12272" s="148">
        <v>0.74</v>
      </c>
      <c r="P12272" s="148">
        <v>0.66900000000000004</v>
      </c>
      <c r="Q12272" s="148">
        <v>0</v>
      </c>
      <c r="R12272" s="148">
        <v>0</v>
      </c>
      <c r="S12272" s="148">
        <v>0.184</v>
      </c>
      <c r="T12272" s="148">
        <v>-5.1989999999999998</v>
      </c>
      <c r="U12272" s="148">
        <v>1</v>
      </c>
      <c r="V12272" s="148">
        <v>3.73E-2</v>
      </c>
      <c r="W12272" s="148">
        <v>122.00700000000001</v>
      </c>
      <c r="X12272" s="148">
        <v>4</v>
      </c>
      <c r="Y12272" s="148">
        <v>0.53600000000000003</v>
      </c>
    </row>
    <row r="12273" spans="11:25" x14ac:dyDescent="0.25">
      <c r="K12273" s="145" t="s">
        <v>9847</v>
      </c>
      <c r="L12273" s="145">
        <v>28</v>
      </c>
      <c r="M12273" s="145">
        <v>381898</v>
      </c>
      <c r="N12273" s="148">
        <v>0.218999999999999</v>
      </c>
      <c r="O12273" s="148">
        <v>0.79200000000000004</v>
      </c>
      <c r="P12273" s="148">
        <v>0.71599999999999997</v>
      </c>
      <c r="Q12273" s="148">
        <v>0.79200000000000004</v>
      </c>
      <c r="R12273" s="148">
        <v>7</v>
      </c>
      <c r="S12273" s="148">
        <v>9.1600000000000001E-2</v>
      </c>
      <c r="T12273" s="148">
        <v>-8.7690000000000001</v>
      </c>
      <c r="U12273" s="148">
        <v>1</v>
      </c>
      <c r="V12273" s="148">
        <v>0.06</v>
      </c>
      <c r="W12273" s="148">
        <v>129.08099999999999</v>
      </c>
      <c r="X12273" s="148">
        <v>4</v>
      </c>
      <c r="Y12273" s="148">
        <v>0.312</v>
      </c>
    </row>
    <row r="12274" spans="11:25" x14ac:dyDescent="0.25">
      <c r="K12274" s="145" t="s">
        <v>9848</v>
      </c>
      <c r="L12274" s="145">
        <v>65</v>
      </c>
      <c r="M12274" s="145">
        <v>197288</v>
      </c>
      <c r="N12274" s="148">
        <v>0.106</v>
      </c>
      <c r="O12274" s="148">
        <v>0.72299999999999998</v>
      </c>
      <c r="P12274" s="148">
        <v>0.68799999999999994</v>
      </c>
      <c r="Q12274" s="148">
        <v>4.9299999999999997E-2</v>
      </c>
      <c r="R12274" s="148">
        <v>9</v>
      </c>
      <c r="S12274" s="148">
        <v>0.25900000000000001</v>
      </c>
      <c r="T12274" s="148">
        <v>-4.7539999999999996</v>
      </c>
      <c r="U12274" s="148">
        <v>0</v>
      </c>
      <c r="V12274" s="148">
        <v>4.3999999999999997E-2</v>
      </c>
      <c r="W12274" s="148">
        <v>117.929</v>
      </c>
      <c r="X12274" s="148">
        <v>4</v>
      </c>
      <c r="Y12274" s="148">
        <v>0.70699999999999996</v>
      </c>
    </row>
    <row r="12275" spans="11:25" x14ac:dyDescent="0.25">
      <c r="K12275" s="145" t="s">
        <v>9849</v>
      </c>
      <c r="L12275" s="145">
        <v>70</v>
      </c>
      <c r="M12275" s="145">
        <v>173613</v>
      </c>
      <c r="N12275" s="148">
        <v>2.7699999999999999E-3</v>
      </c>
      <c r="O12275" s="148">
        <v>0.67299999999999904</v>
      </c>
      <c r="P12275" s="148">
        <v>0.71</v>
      </c>
      <c r="Q12275" s="148">
        <v>0</v>
      </c>
      <c r="R12275" s="148">
        <v>8</v>
      </c>
      <c r="S12275" s="148">
        <v>0.55000000000000004</v>
      </c>
      <c r="T12275" s="148">
        <v>-6.7439999999999998</v>
      </c>
      <c r="U12275" s="148">
        <v>1</v>
      </c>
      <c r="V12275" s="148">
        <v>3.2399999999999998E-2</v>
      </c>
      <c r="W12275" s="148">
        <v>110.017</v>
      </c>
      <c r="X12275" s="148">
        <v>4</v>
      </c>
      <c r="Y12275" s="148">
        <v>0.54</v>
      </c>
    </row>
    <row r="12276" spans="11:25" x14ac:dyDescent="0.25">
      <c r="K12276" s="145" t="s">
        <v>4021</v>
      </c>
      <c r="L12276" s="145">
        <v>73</v>
      </c>
      <c r="M12276" s="145">
        <v>161973</v>
      </c>
      <c r="N12276" s="148">
        <v>0.106</v>
      </c>
      <c r="O12276" s="148">
        <v>0.52400000000000002</v>
      </c>
      <c r="P12276" s="148">
        <v>0.91299999999999903</v>
      </c>
      <c r="Q12276" s="148">
        <v>1.3100000000000001E-4</v>
      </c>
      <c r="R12276" s="148">
        <v>3</v>
      </c>
      <c r="S12276" s="148">
        <v>0.17699999999999999</v>
      </c>
      <c r="T12276" s="148">
        <v>-3.069</v>
      </c>
      <c r="U12276" s="148">
        <v>0</v>
      </c>
      <c r="V12276" s="148">
        <v>0.05</v>
      </c>
      <c r="W12276" s="148">
        <v>123.93600000000001</v>
      </c>
      <c r="X12276" s="148">
        <v>4</v>
      </c>
      <c r="Y12276" s="148">
        <v>0.64400000000000002</v>
      </c>
    </row>
    <row r="12277" spans="11:25" x14ac:dyDescent="0.25">
      <c r="K12277" s="145" t="s">
        <v>9850</v>
      </c>
      <c r="L12277" s="145">
        <v>64</v>
      </c>
      <c r="M12277" s="145">
        <v>159010</v>
      </c>
      <c r="N12277" s="148">
        <v>7.0099999999999996E-2</v>
      </c>
      <c r="O12277" s="148">
        <v>0.79099999999999904</v>
      </c>
      <c r="P12277" s="148">
        <v>0.93500000000000005</v>
      </c>
      <c r="Q12277" s="148">
        <v>3.6899999999999902E-3</v>
      </c>
      <c r="R12277" s="148">
        <v>3</v>
      </c>
      <c r="S12277" s="148">
        <v>5.11E-2</v>
      </c>
      <c r="T12277" s="148">
        <v>-4.1180000000000003</v>
      </c>
      <c r="U12277" s="148">
        <v>0</v>
      </c>
      <c r="V12277" s="148">
        <v>7.3999999999999996E-2</v>
      </c>
      <c r="W12277" s="148">
        <v>121.999</v>
      </c>
      <c r="X12277" s="148">
        <v>4</v>
      </c>
      <c r="Y12277" s="148">
        <v>0.80200000000000005</v>
      </c>
    </row>
    <row r="12278" spans="11:25" x14ac:dyDescent="0.25">
      <c r="K12278" s="145" t="s">
        <v>9851</v>
      </c>
      <c r="L12278" s="145">
        <v>64</v>
      </c>
      <c r="M12278" s="145">
        <v>170986</v>
      </c>
      <c r="N12278" s="148">
        <v>0.124</v>
      </c>
      <c r="O12278" s="148">
        <v>0.71599999999999997</v>
      </c>
      <c r="P12278" s="148">
        <v>0.90099999999999902</v>
      </c>
      <c r="Q12278" s="148">
        <v>0.06</v>
      </c>
      <c r="R12278" s="148">
        <v>1</v>
      </c>
      <c r="S12278" s="148">
        <v>0.26899999999999902</v>
      </c>
      <c r="T12278" s="148">
        <v>-6.1040000000000001</v>
      </c>
      <c r="U12278" s="148">
        <v>1</v>
      </c>
      <c r="V12278" s="148">
        <v>6.5299999999999997E-2</v>
      </c>
      <c r="W12278" s="148">
        <v>120.996</v>
      </c>
      <c r="X12278" s="148">
        <v>4</v>
      </c>
      <c r="Y12278" s="148">
        <v>0.437</v>
      </c>
    </row>
    <row r="12279" spans="11:25" x14ac:dyDescent="0.25">
      <c r="K12279" s="145" t="s">
        <v>9852</v>
      </c>
      <c r="L12279" s="145">
        <v>72</v>
      </c>
      <c r="M12279" s="145">
        <v>211360</v>
      </c>
      <c r="N12279" s="148">
        <v>2.99E-3</v>
      </c>
      <c r="O12279" s="148">
        <v>0.61</v>
      </c>
      <c r="P12279" s="148">
        <v>0.87</v>
      </c>
      <c r="Q12279" s="148">
        <v>0</v>
      </c>
      <c r="R12279" s="148">
        <v>2</v>
      </c>
      <c r="S12279" s="148">
        <v>6.4000000000000001E-2</v>
      </c>
      <c r="T12279" s="148">
        <v>-4.0119999999999996</v>
      </c>
      <c r="U12279" s="148">
        <v>0</v>
      </c>
      <c r="V12279" s="148">
        <v>6.93E-2</v>
      </c>
      <c r="W12279" s="148">
        <v>125.014</v>
      </c>
      <c r="X12279" s="148">
        <v>4</v>
      </c>
      <c r="Y12279" s="148">
        <v>0.52300000000000002</v>
      </c>
    </row>
    <row r="12280" spans="11:25" x14ac:dyDescent="0.25">
      <c r="K12280" s="145" t="s">
        <v>5200</v>
      </c>
      <c r="L12280" s="145">
        <v>44</v>
      </c>
      <c r="M12280" s="145">
        <v>191789</v>
      </c>
      <c r="N12280" s="148">
        <v>1.06E-2</v>
      </c>
      <c r="O12280" s="148">
        <v>0.72499999999999998</v>
      </c>
      <c r="P12280" s="148">
        <v>0.75</v>
      </c>
      <c r="Q12280" s="148">
        <v>0</v>
      </c>
      <c r="R12280" s="148">
        <v>0</v>
      </c>
      <c r="S12280" s="148">
        <v>0.19699999999999901</v>
      </c>
      <c r="T12280" s="148">
        <v>-6.5039999999999996</v>
      </c>
      <c r="U12280" s="148">
        <v>1</v>
      </c>
      <c r="V12280" s="148">
        <v>3.85E-2</v>
      </c>
      <c r="W12280" s="148">
        <v>92.908999999999907</v>
      </c>
      <c r="X12280" s="148">
        <v>4</v>
      </c>
      <c r="Y12280" s="148">
        <v>0.20699999999999999</v>
      </c>
    </row>
    <row r="12281" spans="11:25" x14ac:dyDescent="0.25">
      <c r="K12281" s="145" t="s">
        <v>9853</v>
      </c>
      <c r="L12281" s="145">
        <v>77</v>
      </c>
      <c r="M12281" s="145">
        <v>217932</v>
      </c>
      <c r="N12281" s="148">
        <v>3.8399999999999997E-2</v>
      </c>
      <c r="O12281" s="148">
        <v>0.75700000000000001</v>
      </c>
      <c r="P12281" s="148">
        <v>0.83199999999999996</v>
      </c>
      <c r="Q12281" s="148">
        <v>2.4099999999999998E-3</v>
      </c>
      <c r="R12281" s="148">
        <v>4</v>
      </c>
      <c r="S12281" s="148">
        <v>0.66099999999999903</v>
      </c>
      <c r="T12281" s="148">
        <v>-3.3180000000000001</v>
      </c>
      <c r="U12281" s="148">
        <v>0</v>
      </c>
      <c r="V12281" s="148">
        <v>7.5800000000000006E-2</v>
      </c>
      <c r="W12281" s="148">
        <v>125.893999999999</v>
      </c>
      <c r="X12281" s="148">
        <v>4</v>
      </c>
      <c r="Y12281" s="148">
        <v>0.38600000000000001</v>
      </c>
    </row>
    <row r="12282" spans="11:25" x14ac:dyDescent="0.25">
      <c r="K12282" s="145" t="s">
        <v>3368</v>
      </c>
      <c r="L12282" s="145">
        <v>35</v>
      </c>
      <c r="M12282" s="145">
        <v>222386</v>
      </c>
      <c r="N12282" s="148">
        <v>1.2199999999999999E-3</v>
      </c>
      <c r="O12282" s="148">
        <v>0.54299999999999904</v>
      </c>
      <c r="P12282" s="148">
        <v>0.82899999999999996</v>
      </c>
      <c r="Q12282" s="148">
        <v>3.9699999999999999E-2</v>
      </c>
      <c r="R12282" s="148">
        <v>11</v>
      </c>
      <c r="S12282" s="148">
        <v>8.6300000000000002E-2</v>
      </c>
      <c r="T12282" s="148">
        <v>-4.97</v>
      </c>
      <c r="U12282" s="148">
        <v>1</v>
      </c>
      <c r="V12282" s="148">
        <v>5.6899999999999999E-2</v>
      </c>
      <c r="W12282" s="148">
        <v>151.93600000000001</v>
      </c>
      <c r="X12282" s="148">
        <v>4</v>
      </c>
      <c r="Y12282" s="148">
        <v>0.51900000000000002</v>
      </c>
    </row>
    <row r="12283" spans="11:25" x14ac:dyDescent="0.25">
      <c r="K12283" s="145" t="s">
        <v>7119</v>
      </c>
      <c r="L12283" s="145">
        <v>73</v>
      </c>
      <c r="M12283" s="145">
        <v>155939</v>
      </c>
      <c r="N12283" s="148">
        <v>7.5900000000000004E-3</v>
      </c>
      <c r="O12283" s="148">
        <v>0.75</v>
      </c>
      <c r="P12283" s="148">
        <v>0.65099999999999902</v>
      </c>
      <c r="Q12283" s="148">
        <v>0</v>
      </c>
      <c r="R12283" s="148">
        <v>1</v>
      </c>
      <c r="S12283" s="148">
        <v>0.52100000000000002</v>
      </c>
      <c r="T12283" s="148">
        <v>-4.6550000000000002</v>
      </c>
      <c r="U12283" s="148">
        <v>1</v>
      </c>
      <c r="V12283" s="148">
        <v>0.121</v>
      </c>
      <c r="W12283" s="148">
        <v>120.05500000000001</v>
      </c>
      <c r="X12283" s="148">
        <v>4</v>
      </c>
      <c r="Y12283" s="148">
        <v>0.92799999999999905</v>
      </c>
    </row>
    <row r="12284" spans="11:25" x14ac:dyDescent="0.25">
      <c r="K12284" s="145" t="s">
        <v>9004</v>
      </c>
      <c r="L12284" s="145">
        <v>82</v>
      </c>
      <c r="M12284" s="145">
        <v>213600</v>
      </c>
      <c r="N12284" s="148">
        <v>1.29E-2</v>
      </c>
      <c r="O12284" s="148">
        <v>0.76</v>
      </c>
      <c r="P12284" s="148">
        <v>0.57899999999999996</v>
      </c>
      <c r="Q12284" s="148">
        <v>3.5100000000000001E-3</v>
      </c>
      <c r="R12284" s="148">
        <v>0</v>
      </c>
      <c r="S12284" s="148">
        <v>0.106</v>
      </c>
      <c r="T12284" s="148">
        <v>-7.3739999999999997</v>
      </c>
      <c r="U12284" s="148">
        <v>1</v>
      </c>
      <c r="V12284" s="148">
        <v>5.6899999999999999E-2</v>
      </c>
      <c r="W12284" s="148">
        <v>100.01</v>
      </c>
      <c r="X12284" s="148">
        <v>4</v>
      </c>
      <c r="Y12284" s="148">
        <v>0.125</v>
      </c>
    </row>
    <row r="12285" spans="11:25" x14ac:dyDescent="0.25">
      <c r="K12285" s="145" t="s">
        <v>9854</v>
      </c>
      <c r="L12285" s="145">
        <v>39</v>
      </c>
      <c r="M12285" s="145">
        <v>170302</v>
      </c>
      <c r="N12285" s="148">
        <v>0.59199999999999997</v>
      </c>
      <c r="O12285" s="148">
        <v>0.65500000000000003</v>
      </c>
      <c r="P12285" s="148">
        <v>0.78500000000000003</v>
      </c>
      <c r="Q12285" s="148">
        <v>3.5499999999999997E-2</v>
      </c>
      <c r="R12285" s="148">
        <v>7</v>
      </c>
      <c r="S12285" s="148">
        <v>0.11</v>
      </c>
      <c r="T12285" s="148">
        <v>-7.0889999999999898</v>
      </c>
      <c r="U12285" s="148">
        <v>1</v>
      </c>
      <c r="V12285" s="148">
        <v>0.17199999999999999</v>
      </c>
      <c r="W12285" s="148">
        <v>124.917999999999</v>
      </c>
      <c r="X12285" s="148">
        <v>4</v>
      </c>
      <c r="Y12285" s="148">
        <v>0.22600000000000001</v>
      </c>
    </row>
    <row r="12286" spans="11:25" x14ac:dyDescent="0.25">
      <c r="K12286" s="145" t="s">
        <v>9855</v>
      </c>
      <c r="L12286" s="145">
        <v>49</v>
      </c>
      <c r="M12286" s="145">
        <v>351428</v>
      </c>
      <c r="N12286" s="148">
        <v>1.09E-2</v>
      </c>
      <c r="O12286" s="148">
        <v>0.72499999999999998</v>
      </c>
      <c r="P12286" s="148">
        <v>0.621</v>
      </c>
      <c r="Q12286" s="148">
        <v>0.84599999999999997</v>
      </c>
      <c r="R12286" s="148">
        <v>8</v>
      </c>
      <c r="S12286" s="148">
        <v>0.11599999999999901</v>
      </c>
      <c r="T12286" s="148">
        <v>-8.5689999999999902</v>
      </c>
      <c r="U12286" s="148">
        <v>1</v>
      </c>
      <c r="V12286" s="148">
        <v>4.0800000000000003E-2</v>
      </c>
      <c r="W12286" s="148">
        <v>112</v>
      </c>
      <c r="X12286" s="148">
        <v>4</v>
      </c>
      <c r="Y12286" s="148">
        <v>0.54400000000000004</v>
      </c>
    </row>
    <row r="12287" spans="11:25" x14ac:dyDescent="0.25">
      <c r="K12287" s="145" t="s">
        <v>9856</v>
      </c>
      <c r="L12287" s="145">
        <v>72</v>
      </c>
      <c r="M12287" s="145">
        <v>191000</v>
      </c>
      <c r="N12287" s="148">
        <v>3.49E-3</v>
      </c>
      <c r="O12287" s="148">
        <v>0.625</v>
      </c>
      <c r="P12287" s="148">
        <v>0.86399999999999999</v>
      </c>
      <c r="Q12287" s="148">
        <v>2.1999999999999999E-5</v>
      </c>
      <c r="R12287" s="148">
        <v>1</v>
      </c>
      <c r="S12287" s="148">
        <v>0.13100000000000001</v>
      </c>
      <c r="T12287" s="148">
        <v>-3.94199999999999</v>
      </c>
      <c r="U12287" s="148">
        <v>0</v>
      </c>
      <c r="V12287" s="148">
        <v>4.0999999999999898E-2</v>
      </c>
      <c r="W12287" s="148">
        <v>123.02200000000001</v>
      </c>
      <c r="X12287" s="148">
        <v>4</v>
      </c>
      <c r="Y12287" s="148">
        <v>0.115</v>
      </c>
    </row>
    <row r="12288" spans="11:25" x14ac:dyDescent="0.25">
      <c r="K12288" s="145" t="s">
        <v>4092</v>
      </c>
      <c r="L12288" s="145">
        <v>94</v>
      </c>
      <c r="M12288" s="145">
        <v>194407</v>
      </c>
      <c r="N12288" s="148">
        <v>0.32299999999999901</v>
      </c>
      <c r="O12288" s="148">
        <v>0.69</v>
      </c>
      <c r="P12288" s="148">
        <v>0.78400000000000003</v>
      </c>
      <c r="Q12288" s="148">
        <v>0</v>
      </c>
      <c r="R12288" s="148">
        <v>1</v>
      </c>
      <c r="S12288" s="148">
        <v>0.20300000000000001</v>
      </c>
      <c r="T12288" s="148">
        <v>-4.6529999999999996</v>
      </c>
      <c r="U12288" s="148">
        <v>1</v>
      </c>
      <c r="V12288" s="148">
        <v>3.2000000000000001E-2</v>
      </c>
      <c r="W12288" s="148">
        <v>106.066</v>
      </c>
      <c r="X12288" s="148">
        <v>4</v>
      </c>
      <c r="Y12288" s="148">
        <v>0.66900000000000004</v>
      </c>
    </row>
    <row r="12289" spans="11:25" x14ac:dyDescent="0.25">
      <c r="K12289" s="145" t="s">
        <v>9622</v>
      </c>
      <c r="L12289" s="145">
        <v>71</v>
      </c>
      <c r="M12289" s="145">
        <v>211092</v>
      </c>
      <c r="N12289" s="148">
        <v>0.161</v>
      </c>
      <c r="O12289" s="148">
        <v>0.72199999999999998</v>
      </c>
      <c r="P12289" s="148">
        <v>0.70499999999999996</v>
      </c>
      <c r="Q12289" s="148">
        <v>1.6300000000000001E-6</v>
      </c>
      <c r="R12289" s="148">
        <v>5</v>
      </c>
      <c r="S12289" s="148">
        <v>0.113</v>
      </c>
      <c r="T12289" s="148">
        <v>-5.8209999999999997</v>
      </c>
      <c r="U12289" s="148">
        <v>0</v>
      </c>
      <c r="V12289" s="148">
        <v>5.0500000000000003E-2</v>
      </c>
      <c r="W12289" s="148">
        <v>124.01600000000001</v>
      </c>
      <c r="X12289" s="148">
        <v>4</v>
      </c>
      <c r="Y12289" s="148">
        <v>0.53299999999999903</v>
      </c>
    </row>
    <row r="12290" spans="11:25" x14ac:dyDescent="0.25">
      <c r="K12290" s="145" t="s">
        <v>9857</v>
      </c>
      <c r="L12290" s="145">
        <v>43</v>
      </c>
      <c r="M12290" s="145">
        <v>235746</v>
      </c>
      <c r="N12290" s="148">
        <v>5.7000000000000002E-2</v>
      </c>
      <c r="O12290" s="148">
        <v>0.79299999999999904</v>
      </c>
      <c r="P12290" s="148">
        <v>0.57399999999999995</v>
      </c>
      <c r="Q12290" s="148">
        <v>8.3599999999999896E-4</v>
      </c>
      <c r="R12290" s="148">
        <v>4</v>
      </c>
      <c r="S12290" s="148">
        <v>8.6400000000000005E-2</v>
      </c>
      <c r="T12290" s="148">
        <v>-5.6660000000000004</v>
      </c>
      <c r="U12290" s="148">
        <v>0</v>
      </c>
      <c r="V12290" s="148">
        <v>3.3799999999999997E-2</v>
      </c>
      <c r="W12290" s="148">
        <v>114.014</v>
      </c>
      <c r="X12290" s="148">
        <v>4</v>
      </c>
      <c r="Y12290" s="148">
        <v>0.4</v>
      </c>
    </row>
    <row r="12291" spans="11:25" x14ac:dyDescent="0.25">
      <c r="K12291" s="145" t="s">
        <v>9858</v>
      </c>
      <c r="L12291" s="145">
        <v>71</v>
      </c>
      <c r="M12291" s="145">
        <v>174506</v>
      </c>
      <c r="N12291" s="148">
        <v>5.9299999999999999E-2</v>
      </c>
      <c r="O12291" s="148">
        <v>0.65200000000000002</v>
      </c>
      <c r="P12291" s="148">
        <v>0.77300000000000002</v>
      </c>
      <c r="Q12291" s="148">
        <v>0</v>
      </c>
      <c r="R12291" s="148">
        <v>11</v>
      </c>
      <c r="S12291" s="148">
        <v>6.1499999999999999E-2</v>
      </c>
      <c r="T12291" s="148">
        <v>-4.8150000000000004</v>
      </c>
      <c r="U12291" s="148">
        <v>0</v>
      </c>
      <c r="V12291" s="148">
        <v>3.3700000000000001E-2</v>
      </c>
      <c r="W12291" s="148">
        <v>97.515000000000001</v>
      </c>
      <c r="X12291" s="148">
        <v>4</v>
      </c>
      <c r="Y12291" s="148">
        <v>0.183</v>
      </c>
    </row>
    <row r="12292" spans="11:25" x14ac:dyDescent="0.25">
      <c r="K12292" s="145" t="s">
        <v>9859</v>
      </c>
      <c r="L12292" s="145">
        <v>43</v>
      </c>
      <c r="M12292" s="145">
        <v>201696</v>
      </c>
      <c r="N12292" s="148">
        <v>0.11699999999999899</v>
      </c>
      <c r="O12292" s="148">
        <v>0.82</v>
      </c>
      <c r="P12292" s="148">
        <v>0.70499999999999996</v>
      </c>
      <c r="Q12292" s="148">
        <v>8.7099999999999903E-3</v>
      </c>
      <c r="R12292" s="148">
        <v>0</v>
      </c>
      <c r="S12292" s="148">
        <v>0.11699999999999899</v>
      </c>
      <c r="T12292" s="148">
        <v>-5.0960000000000001</v>
      </c>
      <c r="U12292" s="148">
        <v>0</v>
      </c>
      <c r="V12292" s="148">
        <v>4.2099999999999999E-2</v>
      </c>
      <c r="W12292" s="148">
        <v>122.026</v>
      </c>
      <c r="X12292" s="148">
        <v>4</v>
      </c>
      <c r="Y12292" s="148">
        <v>0.222</v>
      </c>
    </row>
    <row r="12293" spans="11:25" x14ac:dyDescent="0.25">
      <c r="K12293" s="145" t="s">
        <v>9860</v>
      </c>
      <c r="L12293" s="145">
        <v>58</v>
      </c>
      <c r="M12293" s="145">
        <v>238840</v>
      </c>
      <c r="N12293" s="148">
        <v>1.3100000000000001E-2</v>
      </c>
      <c r="O12293" s="148">
        <v>0.61399999999999999</v>
      </c>
      <c r="P12293" s="148">
        <v>0.86399999999999999</v>
      </c>
      <c r="Q12293" s="148">
        <v>9.5299999999999996E-4</v>
      </c>
      <c r="R12293" s="148">
        <v>5</v>
      </c>
      <c r="S12293" s="148">
        <v>0.185</v>
      </c>
      <c r="T12293" s="148">
        <v>-4.1950000000000003</v>
      </c>
      <c r="U12293" s="148">
        <v>0</v>
      </c>
      <c r="V12293" s="148">
        <v>4.0099999999999997E-2</v>
      </c>
      <c r="W12293" s="148">
        <v>104.96599999999999</v>
      </c>
      <c r="X12293" s="148">
        <v>4</v>
      </c>
      <c r="Y12293" s="148">
        <v>0.33500000000000002</v>
      </c>
    </row>
    <row r="12294" spans="11:25" x14ac:dyDescent="0.25">
      <c r="K12294" s="145" t="s">
        <v>9861</v>
      </c>
      <c r="L12294" s="145">
        <v>22</v>
      </c>
      <c r="M12294" s="145">
        <v>145346</v>
      </c>
      <c r="N12294" s="148">
        <v>4.5100000000000001E-3</v>
      </c>
      <c r="O12294" s="148">
        <v>0.497</v>
      </c>
      <c r="P12294" s="148">
        <v>0.79</v>
      </c>
      <c r="Q12294" s="148">
        <v>4.5900000000000003E-2</v>
      </c>
      <c r="R12294" s="148">
        <v>2</v>
      </c>
      <c r="S12294" s="148">
        <v>0.155</v>
      </c>
      <c r="T12294" s="148">
        <v>-5.2529999999999903</v>
      </c>
      <c r="U12294" s="148">
        <v>1</v>
      </c>
      <c r="V12294" s="148">
        <v>5.8999999999999997E-2</v>
      </c>
      <c r="W12294" s="148">
        <v>150.148</v>
      </c>
      <c r="X12294" s="148">
        <v>4</v>
      </c>
      <c r="Y12294" s="148">
        <v>0.61399999999999999</v>
      </c>
    </row>
    <row r="12295" spans="11:25" x14ac:dyDescent="0.25">
      <c r="K12295" s="145" t="s">
        <v>9862</v>
      </c>
      <c r="L12295" s="145">
        <v>51</v>
      </c>
      <c r="M12295" s="145">
        <v>209826</v>
      </c>
      <c r="N12295" s="148">
        <v>0.12</v>
      </c>
      <c r="O12295" s="148">
        <v>0.51100000000000001</v>
      </c>
      <c r="P12295" s="148">
        <v>0.52400000000000002</v>
      </c>
      <c r="Q12295" s="148">
        <v>7.2999999999999995E-2</v>
      </c>
      <c r="R12295" s="148">
        <v>1</v>
      </c>
      <c r="S12295" s="148">
        <v>0.23699999999999999</v>
      </c>
      <c r="T12295" s="148">
        <v>-8.3420000000000005</v>
      </c>
      <c r="U12295" s="148">
        <v>1</v>
      </c>
      <c r="V12295" s="148">
        <v>3.0300000000000001E-2</v>
      </c>
      <c r="W12295" s="148">
        <v>85.03</v>
      </c>
      <c r="X12295" s="148">
        <v>4</v>
      </c>
      <c r="Y12295" s="148">
        <v>0.49099999999999999</v>
      </c>
    </row>
    <row r="12296" spans="11:25" x14ac:dyDescent="0.25">
      <c r="K12296" s="145" t="s">
        <v>9863</v>
      </c>
      <c r="L12296" s="145">
        <v>65</v>
      </c>
      <c r="M12296" s="145">
        <v>164954</v>
      </c>
      <c r="N12296" s="148">
        <v>0.218</v>
      </c>
      <c r="O12296" s="148">
        <v>0.84199999999999997</v>
      </c>
      <c r="P12296" s="148">
        <v>0.48799999999999999</v>
      </c>
      <c r="Q12296" s="148">
        <v>7.1799999999999998E-3</v>
      </c>
      <c r="R12296" s="148">
        <v>11</v>
      </c>
      <c r="S12296" s="148">
        <v>8.77E-2</v>
      </c>
      <c r="T12296" s="148">
        <v>-7.8559999999999999</v>
      </c>
      <c r="U12296" s="148">
        <v>0</v>
      </c>
      <c r="V12296" s="148">
        <v>8.4400000000000003E-2</v>
      </c>
      <c r="W12296" s="148">
        <v>126.018999999999</v>
      </c>
      <c r="X12296" s="148">
        <v>4</v>
      </c>
      <c r="Y12296" s="148">
        <v>0.64700000000000002</v>
      </c>
    </row>
    <row r="12297" spans="11:25" x14ac:dyDescent="0.25">
      <c r="K12297" s="145" t="s">
        <v>1597</v>
      </c>
      <c r="L12297" s="145">
        <v>71</v>
      </c>
      <c r="M12297" s="145">
        <v>188852</v>
      </c>
      <c r="N12297" s="148">
        <v>0.13500000000000001</v>
      </c>
      <c r="O12297" s="148">
        <v>0.72</v>
      </c>
      <c r="P12297" s="148">
        <v>0.64300000000000002</v>
      </c>
      <c r="Q12297" s="148">
        <v>0.81200000000000006</v>
      </c>
      <c r="R12297" s="148">
        <v>9</v>
      </c>
      <c r="S12297" s="148">
        <v>0.111999999999999</v>
      </c>
      <c r="T12297" s="148">
        <v>-7.6909999999999998</v>
      </c>
      <c r="U12297" s="148">
        <v>1</v>
      </c>
      <c r="V12297" s="148">
        <v>3.6900000000000002E-2</v>
      </c>
      <c r="W12297" s="148">
        <v>122.012</v>
      </c>
      <c r="X12297" s="148">
        <v>4</v>
      </c>
      <c r="Y12297" s="148">
        <v>0.32500000000000001</v>
      </c>
    </row>
    <row r="12298" spans="11:25" x14ac:dyDescent="0.25">
      <c r="K12298" s="145" t="s">
        <v>9864</v>
      </c>
      <c r="L12298" s="145">
        <v>71</v>
      </c>
      <c r="M12298" s="145">
        <v>210853</v>
      </c>
      <c r="N12298" s="148">
        <v>0.44400000000000001</v>
      </c>
      <c r="O12298" s="148">
        <v>0.74</v>
      </c>
      <c r="P12298" s="148">
        <v>0.83099999999999996</v>
      </c>
      <c r="Q12298" s="148">
        <v>3.0399999999999902E-3</v>
      </c>
      <c r="R12298" s="148">
        <v>5</v>
      </c>
      <c r="S12298" s="148">
        <v>7.6899999999999996E-2</v>
      </c>
      <c r="T12298" s="148">
        <v>-7.3209999999999997</v>
      </c>
      <c r="U12298" s="148">
        <v>1</v>
      </c>
      <c r="V12298" s="148">
        <v>4.5600000000000002E-2</v>
      </c>
      <c r="W12298" s="148">
        <v>121.033999999999</v>
      </c>
      <c r="X12298" s="148">
        <v>4</v>
      </c>
      <c r="Y12298" s="148">
        <v>0.44799999999999901</v>
      </c>
    </row>
    <row r="12299" spans="11:25" x14ac:dyDescent="0.25">
      <c r="K12299" s="145" t="s">
        <v>9865</v>
      </c>
      <c r="L12299" s="145">
        <v>78</v>
      </c>
      <c r="M12299" s="145">
        <v>190920</v>
      </c>
      <c r="N12299" s="148">
        <v>3.8699999999999998E-2</v>
      </c>
      <c r="O12299" s="148">
        <v>0.67099999999999904</v>
      </c>
      <c r="P12299" s="148">
        <v>0.83399999999999996</v>
      </c>
      <c r="Q12299" s="148">
        <v>0</v>
      </c>
      <c r="R12299" s="148">
        <v>1</v>
      </c>
      <c r="S12299" s="148">
        <v>0.45399999999999902</v>
      </c>
      <c r="T12299" s="148">
        <v>-3.9279999999999999</v>
      </c>
      <c r="U12299" s="148">
        <v>0</v>
      </c>
      <c r="V12299" s="148">
        <v>8.8499999999999995E-2</v>
      </c>
      <c r="W12299" s="148">
        <v>113.021</v>
      </c>
      <c r="X12299" s="148">
        <v>4</v>
      </c>
      <c r="Y12299" s="148">
        <v>0.45399999999999902</v>
      </c>
    </row>
    <row r="12300" spans="11:25" x14ac:dyDescent="0.25">
      <c r="K12300" s="145" t="s">
        <v>9866</v>
      </c>
      <c r="L12300" s="145">
        <v>54</v>
      </c>
      <c r="M12300" s="145">
        <v>159473</v>
      </c>
      <c r="N12300" s="148">
        <v>1.12E-2</v>
      </c>
      <c r="O12300" s="148">
        <v>0.58199999999999996</v>
      </c>
      <c r="P12300" s="148">
        <v>0.96799999999999997</v>
      </c>
      <c r="Q12300" s="148">
        <v>0</v>
      </c>
      <c r="R12300" s="148">
        <v>11</v>
      </c>
      <c r="S12300" s="148">
        <v>0.63100000000000001</v>
      </c>
      <c r="T12300" s="148">
        <v>-2.5539999999999998</v>
      </c>
      <c r="U12300" s="148">
        <v>1</v>
      </c>
      <c r="V12300" s="148">
        <v>0.13800000000000001</v>
      </c>
      <c r="W12300" s="148">
        <v>76.007999999999996</v>
      </c>
      <c r="X12300" s="148">
        <v>4</v>
      </c>
      <c r="Y12300" s="148">
        <v>0.54100000000000004</v>
      </c>
    </row>
    <row r="12301" spans="11:25" x14ac:dyDescent="0.25">
      <c r="K12301" s="145" t="s">
        <v>4437</v>
      </c>
      <c r="L12301" s="145">
        <v>59</v>
      </c>
      <c r="M12301" s="145">
        <v>189400</v>
      </c>
      <c r="N12301" s="148">
        <v>0.42199999999999999</v>
      </c>
      <c r="O12301" s="148">
        <v>0.67400000000000004</v>
      </c>
      <c r="P12301" s="148">
        <v>0.58599999999999997</v>
      </c>
      <c r="Q12301" s="148">
        <v>2.4199999999999998E-3</v>
      </c>
      <c r="R12301" s="148">
        <v>1</v>
      </c>
      <c r="S12301" s="148">
        <v>0.14799999999999999</v>
      </c>
      <c r="T12301" s="148">
        <v>-7.6979999999999897</v>
      </c>
      <c r="U12301" s="148">
        <v>0</v>
      </c>
      <c r="V12301" s="148">
        <v>7.2099999999999997E-2</v>
      </c>
      <c r="W12301" s="148">
        <v>107.926</v>
      </c>
      <c r="X12301" s="148">
        <v>4</v>
      </c>
      <c r="Y12301" s="148">
        <v>0.30499999999999999</v>
      </c>
    </row>
    <row r="12302" spans="11:25" x14ac:dyDescent="0.25">
      <c r="K12302" s="145" t="s">
        <v>9867</v>
      </c>
      <c r="L12302" s="145">
        <v>49</v>
      </c>
      <c r="M12302" s="145">
        <v>226301</v>
      </c>
      <c r="N12302" s="148">
        <v>3.3500000000000002E-2</v>
      </c>
      <c r="O12302" s="148">
        <v>0.78900000000000003</v>
      </c>
      <c r="P12302" s="148">
        <v>0.68799999999999994</v>
      </c>
      <c r="Q12302" s="148">
        <v>6.3299999999999995E-2</v>
      </c>
      <c r="R12302" s="148">
        <v>1</v>
      </c>
      <c r="S12302" s="148">
        <v>8.0299999999999996E-2</v>
      </c>
      <c r="T12302" s="148">
        <v>-7.0289999999999999</v>
      </c>
      <c r="U12302" s="148">
        <v>1</v>
      </c>
      <c r="V12302" s="148">
        <v>4.9000000000000002E-2</v>
      </c>
      <c r="W12302" s="148">
        <v>122.95699999999999</v>
      </c>
      <c r="X12302" s="148">
        <v>4</v>
      </c>
      <c r="Y12302" s="148">
        <v>0.51400000000000001</v>
      </c>
    </row>
    <row r="12303" spans="11:25" x14ac:dyDescent="0.25">
      <c r="K12303" s="145" t="s">
        <v>8709</v>
      </c>
      <c r="L12303" s="145">
        <v>55</v>
      </c>
      <c r="M12303" s="145">
        <v>174826</v>
      </c>
      <c r="N12303" s="148">
        <v>0.16600000000000001</v>
      </c>
      <c r="O12303" s="148">
        <v>0.75599999999999901</v>
      </c>
      <c r="P12303" s="148">
        <v>0.69599999999999995</v>
      </c>
      <c r="Q12303" s="148">
        <v>1.17E-3</v>
      </c>
      <c r="R12303" s="148">
        <v>11</v>
      </c>
      <c r="S12303" s="148">
        <v>0.113</v>
      </c>
      <c r="T12303" s="148">
        <v>-6.2320000000000002</v>
      </c>
      <c r="U12303" s="148">
        <v>0</v>
      </c>
      <c r="V12303" s="148">
        <v>4.1799999999999997E-2</v>
      </c>
      <c r="W12303" s="148">
        <v>122.96299999999999</v>
      </c>
      <c r="X12303" s="148">
        <v>4</v>
      </c>
      <c r="Y12303" s="148">
        <v>0.66700000000000004</v>
      </c>
    </row>
    <row r="12304" spans="11:25" x14ac:dyDescent="0.25">
      <c r="K12304" s="145" t="s">
        <v>9868</v>
      </c>
      <c r="L12304" s="145">
        <v>56</v>
      </c>
      <c r="M12304" s="145">
        <v>161906</v>
      </c>
      <c r="N12304" s="148">
        <v>0.14099999999999999</v>
      </c>
      <c r="O12304" s="148">
        <v>0.72499999999999998</v>
      </c>
      <c r="P12304" s="148">
        <v>0.52300000000000002</v>
      </c>
      <c r="Q12304" s="148">
        <v>3.4000000000000002E-2</v>
      </c>
      <c r="R12304" s="148">
        <v>2</v>
      </c>
      <c r="S12304" s="148">
        <v>0.16200000000000001</v>
      </c>
      <c r="T12304" s="148">
        <v>-6.4939999999999998</v>
      </c>
      <c r="U12304" s="148">
        <v>0</v>
      </c>
      <c r="V12304" s="148">
        <v>3.73E-2</v>
      </c>
      <c r="W12304" s="148">
        <v>120</v>
      </c>
      <c r="X12304" s="148">
        <v>4</v>
      </c>
      <c r="Y12304" s="148">
        <v>0.32600000000000001</v>
      </c>
    </row>
    <row r="12305" spans="11:25" x14ac:dyDescent="0.25">
      <c r="K12305" s="145" t="s">
        <v>9869</v>
      </c>
      <c r="L12305" s="145">
        <v>66</v>
      </c>
      <c r="M12305" s="145">
        <v>327272</v>
      </c>
      <c r="N12305" s="148">
        <v>0.16600000000000001</v>
      </c>
      <c r="O12305" s="148">
        <v>0.78</v>
      </c>
      <c r="P12305" s="148">
        <v>0.63</v>
      </c>
      <c r="Q12305" s="148">
        <v>0.156</v>
      </c>
      <c r="R12305" s="148">
        <v>2</v>
      </c>
      <c r="S12305" s="148">
        <v>0.105</v>
      </c>
      <c r="T12305" s="148">
        <v>-6.52</v>
      </c>
      <c r="U12305" s="148">
        <v>0</v>
      </c>
      <c r="V12305" s="148">
        <v>3.3399999999999999E-2</v>
      </c>
      <c r="W12305" s="148">
        <v>120.988</v>
      </c>
      <c r="X12305" s="148">
        <v>4</v>
      </c>
      <c r="Y12305" s="148">
        <v>0.36699999999999999</v>
      </c>
    </row>
    <row r="12306" spans="11:25" x14ac:dyDescent="0.25">
      <c r="K12306" s="145" t="s">
        <v>4046</v>
      </c>
      <c r="L12306" s="145">
        <v>63</v>
      </c>
      <c r="M12306" s="145">
        <v>200000</v>
      </c>
      <c r="N12306" s="148">
        <v>2.4199999999999998E-3</v>
      </c>
      <c r="O12306" s="148">
        <v>0.78400000000000003</v>
      </c>
      <c r="P12306" s="148">
        <v>0.55600000000000005</v>
      </c>
      <c r="Q12306" s="148">
        <v>0.13200000000000001</v>
      </c>
      <c r="R12306" s="148">
        <v>1</v>
      </c>
      <c r="S12306" s="148">
        <v>5.1700000000000003E-2</v>
      </c>
      <c r="T12306" s="148">
        <v>-7.42</v>
      </c>
      <c r="U12306" s="148">
        <v>0</v>
      </c>
      <c r="V12306" s="148">
        <v>4.1500000000000002E-2</v>
      </c>
      <c r="W12306" s="148">
        <v>113.979</v>
      </c>
      <c r="X12306" s="148">
        <v>4</v>
      </c>
      <c r="Y12306" s="148">
        <v>0.64500000000000002</v>
      </c>
    </row>
    <row r="12307" spans="11:25" x14ac:dyDescent="0.25">
      <c r="K12307" s="145" t="s">
        <v>9870</v>
      </c>
      <c r="L12307" s="145">
        <v>52</v>
      </c>
      <c r="M12307" s="145">
        <v>231586</v>
      </c>
      <c r="N12307" s="148">
        <v>0.17499999999999999</v>
      </c>
      <c r="O12307" s="148">
        <v>0.81699999999999995</v>
      </c>
      <c r="P12307" s="148">
        <v>0.55000000000000004</v>
      </c>
      <c r="Q12307" s="148">
        <v>4.8700000000000002E-3</v>
      </c>
      <c r="R12307" s="148">
        <v>5</v>
      </c>
      <c r="S12307" s="148">
        <v>0.161</v>
      </c>
      <c r="T12307" s="148">
        <v>-6.2589999999999897</v>
      </c>
      <c r="U12307" s="148">
        <v>0</v>
      </c>
      <c r="V12307" s="148">
        <v>4.5600000000000002E-2</v>
      </c>
      <c r="W12307" s="148">
        <v>131.01300000000001</v>
      </c>
      <c r="X12307" s="148">
        <v>4</v>
      </c>
      <c r="Y12307" s="148">
        <v>0.91400000000000003</v>
      </c>
    </row>
    <row r="12308" spans="11:25" x14ac:dyDescent="0.25">
      <c r="K12308" s="145" t="s">
        <v>9871</v>
      </c>
      <c r="L12308" s="145">
        <v>48</v>
      </c>
      <c r="M12308" s="145">
        <v>261126</v>
      </c>
      <c r="N12308" s="148">
        <v>2.33E-3</v>
      </c>
      <c r="O12308" s="148">
        <v>0.46600000000000003</v>
      </c>
      <c r="P12308" s="148">
        <v>0.89099999999999902</v>
      </c>
      <c r="Q12308" s="148">
        <v>2.58E-2</v>
      </c>
      <c r="R12308" s="148">
        <v>7</v>
      </c>
      <c r="S12308" s="148">
        <v>0.123</v>
      </c>
      <c r="T12308" s="148">
        <v>-2.71199999999999</v>
      </c>
      <c r="U12308" s="148">
        <v>0</v>
      </c>
      <c r="V12308" s="148">
        <v>3.44E-2</v>
      </c>
      <c r="W12308" s="148">
        <v>93.025999999999996</v>
      </c>
      <c r="X12308" s="148">
        <v>4</v>
      </c>
      <c r="Y12308" s="148">
        <v>0.40600000000000003</v>
      </c>
    </row>
    <row r="12309" spans="11:25" x14ac:dyDescent="0.25">
      <c r="K12309" s="145" t="s">
        <v>9872</v>
      </c>
      <c r="L12309" s="145">
        <v>10</v>
      </c>
      <c r="M12309" s="145">
        <v>172546</v>
      </c>
      <c r="N12309" s="148">
        <v>6.0599999999999998E-4</v>
      </c>
      <c r="O12309" s="148">
        <v>0.35</v>
      </c>
      <c r="P12309" s="148">
        <v>0.96599999999999997</v>
      </c>
      <c r="Q12309" s="148">
        <v>0.92</v>
      </c>
      <c r="R12309" s="148">
        <v>4</v>
      </c>
      <c r="S12309" s="148">
        <v>0.26400000000000001</v>
      </c>
      <c r="T12309" s="148">
        <v>-2.2280000000000002</v>
      </c>
      <c r="U12309" s="148">
        <v>1</v>
      </c>
      <c r="V12309" s="148">
        <v>5.1200000000000002E-2</v>
      </c>
      <c r="W12309" s="148">
        <v>155.13800000000001</v>
      </c>
      <c r="X12309" s="148">
        <v>4</v>
      </c>
      <c r="Y12309" s="148">
        <v>0.495</v>
      </c>
    </row>
    <row r="12310" spans="11:25" x14ac:dyDescent="0.25">
      <c r="K12310" s="145" t="s">
        <v>9873</v>
      </c>
      <c r="L12310" s="145">
        <v>32</v>
      </c>
      <c r="M12310" s="145">
        <v>281586</v>
      </c>
      <c r="N12310" s="148">
        <v>6.9099999999999899E-3</v>
      </c>
      <c r="O12310" s="148">
        <v>0.31</v>
      </c>
      <c r="P12310" s="148">
        <v>0.78099999999999903</v>
      </c>
      <c r="Q12310" s="148">
        <v>3.5100000000000001E-3</v>
      </c>
      <c r="R12310" s="148">
        <v>2</v>
      </c>
      <c r="S12310" s="148">
        <v>0.113</v>
      </c>
      <c r="T12310" s="148">
        <v>-6.5439999999999996</v>
      </c>
      <c r="U12310" s="148">
        <v>1</v>
      </c>
      <c r="V12310" s="148">
        <v>3.4099999999999998E-2</v>
      </c>
      <c r="W12310" s="148">
        <v>128.024</v>
      </c>
      <c r="X12310" s="148">
        <v>4</v>
      </c>
      <c r="Y12310" s="148">
        <v>0.185</v>
      </c>
    </row>
    <row r="12311" spans="11:25" x14ac:dyDescent="0.25">
      <c r="K12311" s="145" t="s">
        <v>1138</v>
      </c>
      <c r="L12311" s="145">
        <v>56</v>
      </c>
      <c r="M12311" s="145">
        <v>282386</v>
      </c>
      <c r="N12311" s="148">
        <v>1.2199999999999999E-3</v>
      </c>
      <c r="O12311" s="148">
        <v>0.52100000000000002</v>
      </c>
      <c r="P12311" s="148">
        <v>0.66900000000000004</v>
      </c>
      <c r="Q12311" s="148">
        <v>8.83E-4</v>
      </c>
      <c r="R12311" s="148">
        <v>0</v>
      </c>
      <c r="S12311" s="148">
        <v>9.4E-2</v>
      </c>
      <c r="T12311" s="148">
        <v>-6.25</v>
      </c>
      <c r="U12311" s="148">
        <v>1</v>
      </c>
      <c r="V12311" s="148">
        <v>2.9499999999999998E-2</v>
      </c>
      <c r="W12311" s="148">
        <v>103.05</v>
      </c>
      <c r="X12311" s="148">
        <v>4</v>
      </c>
      <c r="Y12311" s="148">
        <v>0.16899999999999901</v>
      </c>
    </row>
    <row r="12312" spans="11:25" x14ac:dyDescent="0.25">
      <c r="K12312" s="145" t="s">
        <v>4400</v>
      </c>
      <c r="L12312" s="145">
        <v>70</v>
      </c>
      <c r="M12312" s="145">
        <v>190720</v>
      </c>
      <c r="N12312" s="148">
        <v>0.17299999999999999</v>
      </c>
      <c r="O12312" s="148">
        <v>0.68</v>
      </c>
      <c r="P12312" s="148">
        <v>0.73799999999999999</v>
      </c>
      <c r="Q12312" s="148">
        <v>3.6000000000000002E-4</v>
      </c>
      <c r="R12312" s="148">
        <v>6</v>
      </c>
      <c r="S12312" s="148">
        <v>0.37</v>
      </c>
      <c r="T12312" s="148">
        <v>-4.8810000000000002</v>
      </c>
      <c r="U12312" s="148">
        <v>0</v>
      </c>
      <c r="V12312" s="148">
        <v>3.3099999999999997E-2</v>
      </c>
      <c r="W12312" s="148">
        <v>105.015</v>
      </c>
      <c r="X12312" s="148">
        <v>4</v>
      </c>
      <c r="Y12312" s="148">
        <v>0.67500000000000004</v>
      </c>
    </row>
    <row r="12313" spans="11:25" x14ac:dyDescent="0.25">
      <c r="K12313" s="145" t="s">
        <v>5909</v>
      </c>
      <c r="L12313" s="145">
        <v>49</v>
      </c>
      <c r="M12313" s="145">
        <v>204878</v>
      </c>
      <c r="N12313" s="148">
        <v>2.3600000000000001E-3</v>
      </c>
      <c r="O12313" s="148">
        <v>0.66700000000000004</v>
      </c>
      <c r="P12313" s="148">
        <v>0.71599999999999997</v>
      </c>
      <c r="Q12313" s="148">
        <v>2.0899999999999999E-6</v>
      </c>
      <c r="R12313" s="148">
        <v>7</v>
      </c>
      <c r="S12313" s="148">
        <v>4.2099999999999999E-2</v>
      </c>
      <c r="T12313" s="148">
        <v>-5.6929999999999996</v>
      </c>
      <c r="U12313" s="148">
        <v>1</v>
      </c>
      <c r="V12313" s="148">
        <v>4.7800000000000002E-2</v>
      </c>
      <c r="W12313" s="148">
        <v>122.976</v>
      </c>
      <c r="X12313" s="148">
        <v>4</v>
      </c>
      <c r="Y12313" s="148">
        <v>0.44</v>
      </c>
    </row>
    <row r="12314" spans="11:25" x14ac:dyDescent="0.25">
      <c r="K12314" s="145" t="s">
        <v>9874</v>
      </c>
      <c r="L12314" s="145">
        <v>57</v>
      </c>
      <c r="M12314" s="145">
        <v>200254</v>
      </c>
      <c r="N12314" s="148">
        <v>0.13500000000000001</v>
      </c>
      <c r="O12314" s="148">
        <v>0.73799999999999999</v>
      </c>
      <c r="P12314" s="148">
        <v>0.85299999999999998</v>
      </c>
      <c r="Q12314" s="148">
        <v>1.04E-6</v>
      </c>
      <c r="R12314" s="148">
        <v>10</v>
      </c>
      <c r="S12314" s="148">
        <v>9.1200000000000003E-2</v>
      </c>
      <c r="T12314" s="148">
        <v>-4.5259999999999998</v>
      </c>
      <c r="U12314" s="148">
        <v>0</v>
      </c>
      <c r="V12314" s="148">
        <v>8.6300000000000002E-2</v>
      </c>
      <c r="W12314" s="148">
        <v>119.949</v>
      </c>
      <c r="X12314" s="148">
        <v>4</v>
      </c>
      <c r="Y12314" s="148">
        <v>0.76300000000000001</v>
      </c>
    </row>
    <row r="12315" spans="11:25" x14ac:dyDescent="0.25">
      <c r="K12315" s="145" t="s">
        <v>9875</v>
      </c>
      <c r="L12315" s="145">
        <v>24</v>
      </c>
      <c r="M12315" s="145">
        <v>204538</v>
      </c>
      <c r="N12315" s="148">
        <v>1.3299999999999999E-2</v>
      </c>
      <c r="O12315" s="148">
        <v>0.79799999999999904</v>
      </c>
      <c r="P12315" s="148">
        <v>0.54299999999999904</v>
      </c>
      <c r="Q12315" s="148">
        <v>4.6799999999999999E-4</v>
      </c>
      <c r="R12315" s="148">
        <v>5</v>
      </c>
      <c r="S12315" s="148">
        <v>0.14699999999999999</v>
      </c>
      <c r="T12315" s="148">
        <v>-6.2579999999999902</v>
      </c>
      <c r="U12315" s="148">
        <v>0</v>
      </c>
      <c r="V12315" s="148">
        <v>4.9500000000000002E-2</v>
      </c>
      <c r="W12315" s="148">
        <v>115.09399999999999</v>
      </c>
      <c r="X12315" s="148">
        <v>4</v>
      </c>
      <c r="Y12315" s="148">
        <v>0.53200000000000003</v>
      </c>
    </row>
    <row r="12316" spans="11:25" x14ac:dyDescent="0.25">
      <c r="K12316" s="145" t="s">
        <v>6719</v>
      </c>
      <c r="L12316" s="145">
        <v>10</v>
      </c>
      <c r="M12316" s="145">
        <v>256341</v>
      </c>
      <c r="N12316" s="148">
        <v>0.20399999999999999</v>
      </c>
      <c r="O12316" s="148">
        <v>0.84099999999999997</v>
      </c>
      <c r="P12316" s="148">
        <v>0.69499999999999995</v>
      </c>
      <c r="Q12316" s="148">
        <v>1.01E-3</v>
      </c>
      <c r="R12316" s="148">
        <v>4</v>
      </c>
      <c r="S12316" s="148">
        <v>9.4700000000000006E-2</v>
      </c>
      <c r="T12316" s="148">
        <v>-5.202</v>
      </c>
      <c r="U12316" s="148">
        <v>0</v>
      </c>
      <c r="V12316" s="148">
        <v>5.3100000000000001E-2</v>
      </c>
      <c r="W12316" s="148">
        <v>100.98</v>
      </c>
      <c r="X12316" s="148">
        <v>4</v>
      </c>
      <c r="Y12316" s="148">
        <v>8.1900000000000001E-2</v>
      </c>
    </row>
    <row r="12317" spans="11:25" x14ac:dyDescent="0.25">
      <c r="K12317" s="145" t="s">
        <v>9876</v>
      </c>
      <c r="L12317" s="145">
        <v>59</v>
      </c>
      <c r="M12317" s="145">
        <v>194415</v>
      </c>
      <c r="N12317" s="148">
        <v>9.9099999999999994E-2</v>
      </c>
      <c r="O12317" s="148">
        <v>0.70299999999999996</v>
      </c>
      <c r="P12317" s="148">
        <v>0.72099999999999997</v>
      </c>
      <c r="Q12317" s="148">
        <v>4.33E-6</v>
      </c>
      <c r="R12317" s="148">
        <v>11</v>
      </c>
      <c r="S12317" s="148">
        <v>7.9500000000000001E-2</v>
      </c>
      <c r="T12317" s="148">
        <v>-6.6539999999999999</v>
      </c>
      <c r="U12317" s="148">
        <v>0</v>
      </c>
      <c r="V12317" s="148">
        <v>3.3700000000000001E-2</v>
      </c>
      <c r="W12317" s="148">
        <v>109.98699999999999</v>
      </c>
      <c r="X12317" s="148">
        <v>4</v>
      </c>
      <c r="Y12317" s="148">
        <v>0.374</v>
      </c>
    </row>
    <row r="12318" spans="11:25" x14ac:dyDescent="0.25">
      <c r="K12318" s="145" t="s">
        <v>4098</v>
      </c>
      <c r="L12318" s="145">
        <v>90</v>
      </c>
      <c r="M12318" s="145">
        <v>203417</v>
      </c>
      <c r="N12318" s="148">
        <v>1.6899999999999998E-2</v>
      </c>
      <c r="O12318" s="148">
        <v>0.59599999999999997</v>
      </c>
      <c r="P12318" s="148">
        <v>0.85399999999999998</v>
      </c>
      <c r="Q12318" s="148">
        <v>0</v>
      </c>
      <c r="R12318" s="148">
        <v>7</v>
      </c>
      <c r="S12318" s="148">
        <v>0.124</v>
      </c>
      <c r="T12318" s="148">
        <v>-5.1139999999999999</v>
      </c>
      <c r="U12318" s="148">
        <v>0</v>
      </c>
      <c r="V12318" s="148">
        <v>0.46299999999999902</v>
      </c>
      <c r="W12318" s="148">
        <v>120.274</v>
      </c>
      <c r="X12318" s="148">
        <v>4</v>
      </c>
      <c r="Y12318" s="148">
        <v>0.152</v>
      </c>
    </row>
    <row r="12319" spans="11:25" x14ac:dyDescent="0.25">
      <c r="K12319" s="145" t="s">
        <v>4390</v>
      </c>
      <c r="L12319" s="145">
        <v>93</v>
      </c>
      <c r="M12319" s="145">
        <v>214846</v>
      </c>
      <c r="N12319" s="148">
        <v>3.6999999999999998E-2</v>
      </c>
      <c r="O12319" s="148">
        <v>0.79099999999999904</v>
      </c>
      <c r="P12319" s="148">
        <v>0.86199999999999999</v>
      </c>
      <c r="Q12319" s="148">
        <v>2.1899999999999899E-5</v>
      </c>
      <c r="R12319" s="148">
        <v>9</v>
      </c>
      <c r="S12319" s="148">
        <v>8.14E-2</v>
      </c>
      <c r="T12319" s="148">
        <v>-3.24</v>
      </c>
      <c r="U12319" s="148">
        <v>0</v>
      </c>
      <c r="V12319" s="148">
        <v>0.11</v>
      </c>
      <c r="W12319" s="148">
        <v>123.994</v>
      </c>
      <c r="X12319" s="148">
        <v>4</v>
      </c>
      <c r="Y12319" s="148">
        <v>0.59199999999999997</v>
      </c>
    </row>
    <row r="12320" spans="11:25" x14ac:dyDescent="0.25">
      <c r="K12320" s="145" t="s">
        <v>9877</v>
      </c>
      <c r="L12320" s="145">
        <v>55</v>
      </c>
      <c r="M12320" s="145">
        <v>208909</v>
      </c>
      <c r="N12320" s="148">
        <v>0.111999999999999</v>
      </c>
      <c r="O12320" s="148">
        <v>0.874</v>
      </c>
      <c r="P12320" s="148">
        <v>0.78900000000000003</v>
      </c>
      <c r="Q12320" s="148">
        <v>0.14899999999999999</v>
      </c>
      <c r="R12320" s="148">
        <v>0</v>
      </c>
      <c r="S12320" s="148">
        <v>8.0600000000000005E-2</v>
      </c>
      <c r="T12320" s="148">
        <v>-4.6669999999999998</v>
      </c>
      <c r="U12320" s="148">
        <v>1</v>
      </c>
      <c r="V12320" s="148">
        <v>3.5999999999999997E-2</v>
      </c>
      <c r="W12320" s="148">
        <v>125.036</v>
      </c>
      <c r="X12320" s="148">
        <v>4</v>
      </c>
      <c r="Y12320" s="148">
        <v>0.45399999999999902</v>
      </c>
    </row>
    <row r="12321" spans="11:25" x14ac:dyDescent="0.25">
      <c r="K12321" s="145" t="s">
        <v>9878</v>
      </c>
      <c r="L12321" s="145">
        <v>22</v>
      </c>
      <c r="M12321" s="145">
        <v>252933</v>
      </c>
      <c r="N12321" s="148">
        <v>1.13999999999999E-4</v>
      </c>
      <c r="O12321" s="148">
        <v>0.47399999999999998</v>
      </c>
      <c r="P12321" s="148">
        <v>0.92099999999999904</v>
      </c>
      <c r="Q12321" s="148">
        <v>2.6599999999999999E-2</v>
      </c>
      <c r="R12321" s="148">
        <v>1</v>
      </c>
      <c r="S12321" s="148">
        <v>0.746</v>
      </c>
      <c r="T12321" s="148">
        <v>-2.5059999999999998</v>
      </c>
      <c r="U12321" s="148">
        <v>0</v>
      </c>
      <c r="V12321" s="148">
        <v>4.7800000000000002E-2</v>
      </c>
      <c r="W12321" s="148">
        <v>152.078</v>
      </c>
      <c r="X12321" s="148">
        <v>4</v>
      </c>
      <c r="Y12321" s="148">
        <v>0.71499999999999997</v>
      </c>
    </row>
    <row r="12322" spans="11:25" x14ac:dyDescent="0.25">
      <c r="K12322" s="145" t="s">
        <v>9879</v>
      </c>
      <c r="L12322" s="145">
        <v>54</v>
      </c>
      <c r="M12322" s="145">
        <v>194520</v>
      </c>
      <c r="N12322" s="148">
        <v>2.64E-2</v>
      </c>
      <c r="O12322" s="148">
        <v>0.74399999999999999</v>
      </c>
      <c r="P12322" s="148">
        <v>0.77</v>
      </c>
      <c r="Q12322" s="148">
        <v>1.27E-5</v>
      </c>
      <c r="R12322" s="148">
        <v>9</v>
      </c>
      <c r="S12322" s="148">
        <v>0.13300000000000001</v>
      </c>
      <c r="T12322" s="148">
        <v>-4.0709999999999997</v>
      </c>
      <c r="U12322" s="148">
        <v>0</v>
      </c>
      <c r="V12322" s="148">
        <v>5.3100000000000001E-2</v>
      </c>
      <c r="W12322" s="148">
        <v>128.005</v>
      </c>
      <c r="X12322" s="148">
        <v>4</v>
      </c>
      <c r="Y12322" s="148">
        <v>0.90099999999999902</v>
      </c>
    </row>
    <row r="12323" spans="11:25" x14ac:dyDescent="0.25">
      <c r="K12323" s="145" t="s">
        <v>9880</v>
      </c>
      <c r="L12323" s="145">
        <v>49</v>
      </c>
      <c r="M12323" s="145">
        <v>238257</v>
      </c>
      <c r="N12323" s="148">
        <v>0.77</v>
      </c>
      <c r="O12323" s="148">
        <v>0.57699999999999996</v>
      </c>
      <c r="P12323" s="148">
        <v>0.66299999999999903</v>
      </c>
      <c r="Q12323" s="148">
        <v>0.17599999999999999</v>
      </c>
      <c r="R12323" s="148">
        <v>9</v>
      </c>
      <c r="S12323" s="148">
        <v>9.5500000000000002E-2</v>
      </c>
      <c r="T12323" s="148">
        <v>-7.7139999999999898</v>
      </c>
      <c r="U12323" s="148">
        <v>0</v>
      </c>
      <c r="V12323" s="148">
        <v>3.6799999999999999E-2</v>
      </c>
      <c r="W12323" s="148">
        <v>120.01600000000001</v>
      </c>
      <c r="X12323" s="148">
        <v>4</v>
      </c>
      <c r="Y12323" s="148">
        <v>0.184</v>
      </c>
    </row>
    <row r="12324" spans="11:25" x14ac:dyDescent="0.25">
      <c r="K12324" s="145" t="s">
        <v>4057</v>
      </c>
      <c r="L12324" s="145">
        <v>83</v>
      </c>
      <c r="M12324" s="145">
        <v>202500</v>
      </c>
      <c r="N12324" s="148">
        <v>6.6400000000000001E-3</v>
      </c>
      <c r="O12324" s="148">
        <v>0.63500000000000001</v>
      </c>
      <c r="P12324" s="148">
        <v>0.9</v>
      </c>
      <c r="Q12324" s="148">
        <v>1.4500000000000001E-2</v>
      </c>
      <c r="R12324" s="148">
        <v>0</v>
      </c>
      <c r="S12324" s="148">
        <v>0.37</v>
      </c>
      <c r="T12324" s="148">
        <v>-3.7189999999999999</v>
      </c>
      <c r="U12324" s="148">
        <v>0</v>
      </c>
      <c r="V12324" s="148">
        <v>3.7699999999999997E-2</v>
      </c>
      <c r="W12324" s="148">
        <v>127.97799999999999</v>
      </c>
      <c r="X12324" s="148">
        <v>4</v>
      </c>
      <c r="Y12324" s="148">
        <v>0.15</v>
      </c>
    </row>
    <row r="12325" spans="11:25" x14ac:dyDescent="0.25">
      <c r="K12325" s="145" t="s">
        <v>9881</v>
      </c>
      <c r="L12325" s="145">
        <v>75</v>
      </c>
      <c r="M12325" s="145">
        <v>205267</v>
      </c>
      <c r="N12325" s="148">
        <v>4.4900000000000002E-2</v>
      </c>
      <c r="O12325" s="148">
        <v>0.70899999999999996</v>
      </c>
      <c r="P12325" s="148">
        <v>0.56200000000000006</v>
      </c>
      <c r="Q12325" s="148">
        <v>0</v>
      </c>
      <c r="R12325" s="148">
        <v>5</v>
      </c>
      <c r="S12325" s="148">
        <v>0.217</v>
      </c>
      <c r="T12325" s="148">
        <v>-4.8639999999999999</v>
      </c>
      <c r="U12325" s="148">
        <v>1</v>
      </c>
      <c r="V12325" s="148">
        <v>7.2400000000000006E-2</v>
      </c>
      <c r="W12325" s="148">
        <v>125.965</v>
      </c>
      <c r="X12325" s="148">
        <v>4</v>
      </c>
      <c r="Y12325" s="148">
        <v>0.38600000000000001</v>
      </c>
    </row>
    <row r="12326" spans="11:25" x14ac:dyDescent="0.25">
      <c r="K12326" s="145" t="s">
        <v>7464</v>
      </c>
      <c r="L12326" s="145">
        <v>63</v>
      </c>
      <c r="M12326" s="145">
        <v>205772</v>
      </c>
      <c r="N12326" s="148">
        <v>1.66E-2</v>
      </c>
      <c r="O12326" s="148">
        <v>0.57599999999999996</v>
      </c>
      <c r="P12326" s="148">
        <v>0.79700000000000004</v>
      </c>
      <c r="Q12326" s="148">
        <v>3.2299999999999897E-5</v>
      </c>
      <c r="R12326" s="148">
        <v>11</v>
      </c>
      <c r="S12326" s="148">
        <v>0.21</v>
      </c>
      <c r="T12326" s="148">
        <v>-5.476</v>
      </c>
      <c r="U12326" s="148">
        <v>0</v>
      </c>
      <c r="V12326" s="148">
        <v>4.99E-2</v>
      </c>
      <c r="W12326" s="148">
        <v>110.051</v>
      </c>
      <c r="X12326" s="148">
        <v>4</v>
      </c>
      <c r="Y12326" s="148">
        <v>0.13699999999999901</v>
      </c>
    </row>
    <row r="12327" spans="11:25" x14ac:dyDescent="0.25">
      <c r="K12327" s="145" t="s">
        <v>9540</v>
      </c>
      <c r="L12327" s="145">
        <v>90</v>
      </c>
      <c r="M12327" s="145">
        <v>156600</v>
      </c>
      <c r="N12327" s="148">
        <v>0.156</v>
      </c>
      <c r="O12327" s="148">
        <v>0.59199999999999997</v>
      </c>
      <c r="P12327" s="148">
        <v>0.69099999999999995</v>
      </c>
      <c r="Q12327" s="148">
        <v>9.7799999999999995E-6</v>
      </c>
      <c r="R12327" s="148">
        <v>3</v>
      </c>
      <c r="S12327" s="148">
        <v>0.41799999999999998</v>
      </c>
      <c r="T12327" s="148">
        <v>-8.3539999999999992</v>
      </c>
      <c r="U12327" s="148">
        <v>1</v>
      </c>
      <c r="V12327" s="148">
        <v>0.19600000000000001</v>
      </c>
      <c r="W12327" s="148">
        <v>99.975999999999999</v>
      </c>
      <c r="X12327" s="148">
        <v>4</v>
      </c>
      <c r="Y12327" s="148">
        <v>7.9600000000000004E-2</v>
      </c>
    </row>
    <row r="12328" spans="11:25" x14ac:dyDescent="0.25">
      <c r="K12328" s="145" t="s">
        <v>9882</v>
      </c>
      <c r="L12328" s="145">
        <v>8</v>
      </c>
      <c r="M12328" s="145">
        <v>213693</v>
      </c>
      <c r="N12328" s="148">
        <v>3.5400000000000001E-2</v>
      </c>
      <c r="O12328" s="148">
        <v>0.72299999999999998</v>
      </c>
      <c r="P12328" s="148">
        <v>0.68</v>
      </c>
      <c r="Q12328" s="148">
        <v>6.5300000000000002E-6</v>
      </c>
      <c r="R12328" s="148">
        <v>11</v>
      </c>
      <c r="S12328" s="148">
        <v>5.16E-2</v>
      </c>
      <c r="T12328" s="148">
        <v>-5.2670000000000003</v>
      </c>
      <c r="U12328" s="148">
        <v>0</v>
      </c>
      <c r="V12328" s="148">
        <v>3.4000000000000002E-2</v>
      </c>
      <c r="W12328" s="148">
        <v>120.06100000000001</v>
      </c>
      <c r="X12328" s="148">
        <v>4</v>
      </c>
      <c r="Y12328" s="148">
        <v>0.81699999999999995</v>
      </c>
    </row>
    <row r="12329" spans="11:25" x14ac:dyDescent="0.25">
      <c r="K12329" s="145" t="s">
        <v>9883</v>
      </c>
      <c r="L12329" s="145">
        <v>45</v>
      </c>
      <c r="M12329" s="145">
        <v>215417</v>
      </c>
      <c r="N12329" s="148">
        <v>1.06E-2</v>
      </c>
      <c r="O12329" s="148">
        <v>0.81499999999999995</v>
      </c>
      <c r="P12329" s="148">
        <v>0.59299999999999997</v>
      </c>
      <c r="Q12329" s="148">
        <v>4.0399999999999998E-2</v>
      </c>
      <c r="R12329" s="148">
        <v>2</v>
      </c>
      <c r="S12329" s="148">
        <v>6.1600000000000002E-2</v>
      </c>
      <c r="T12329" s="148">
        <v>-7.492</v>
      </c>
      <c r="U12329" s="148">
        <v>0</v>
      </c>
      <c r="V12329" s="148">
        <v>4.5699999999999998E-2</v>
      </c>
      <c r="W12329" s="148">
        <v>128.00899999999999</v>
      </c>
      <c r="X12329" s="148">
        <v>4</v>
      </c>
      <c r="Y12329" s="148">
        <v>0.67900000000000005</v>
      </c>
    </row>
    <row r="12330" spans="11:25" x14ac:dyDescent="0.25">
      <c r="K12330" s="145" t="s">
        <v>9884</v>
      </c>
      <c r="L12330" s="145">
        <v>46</v>
      </c>
      <c r="M12330" s="145">
        <v>198000</v>
      </c>
      <c r="N12330" s="148">
        <v>8.6199999999999905E-4</v>
      </c>
      <c r="O12330" s="148">
        <v>0.66599999999999904</v>
      </c>
      <c r="P12330" s="148">
        <v>0.85499999999999998</v>
      </c>
      <c r="Q12330" s="148">
        <v>1.0500000000000001E-2</v>
      </c>
      <c r="R12330" s="148">
        <v>9</v>
      </c>
      <c r="S12330" s="148">
        <v>0.17</v>
      </c>
      <c r="T12330" s="148">
        <v>-4.7969999999999997</v>
      </c>
      <c r="U12330" s="148">
        <v>0</v>
      </c>
      <c r="V12330" s="148">
        <v>3.4799999999999998E-2</v>
      </c>
      <c r="W12330" s="148">
        <v>120.03</v>
      </c>
      <c r="X12330" s="148">
        <v>4</v>
      </c>
      <c r="Y12330" s="148">
        <v>0.185</v>
      </c>
    </row>
    <row r="12331" spans="11:25" x14ac:dyDescent="0.25">
      <c r="K12331" s="145" t="s">
        <v>9885</v>
      </c>
      <c r="L12331" s="145">
        <v>34</v>
      </c>
      <c r="M12331" s="145">
        <v>208903</v>
      </c>
      <c r="N12331" s="148">
        <v>2.1899999999999999E-2</v>
      </c>
      <c r="O12331" s="148">
        <v>0.56399999999999995</v>
      </c>
      <c r="P12331" s="148">
        <v>0.81699999999999995</v>
      </c>
      <c r="Q12331" s="148">
        <v>2.7199999999999898E-3</v>
      </c>
      <c r="R12331" s="148">
        <v>2</v>
      </c>
      <c r="S12331" s="148">
        <v>0.107</v>
      </c>
      <c r="T12331" s="148">
        <v>-6.1539999999999999</v>
      </c>
      <c r="U12331" s="148">
        <v>1</v>
      </c>
      <c r="V12331" s="148">
        <v>2.6700000000000002E-2</v>
      </c>
      <c r="W12331" s="148">
        <v>129.89599999999999</v>
      </c>
      <c r="X12331" s="148">
        <v>4</v>
      </c>
      <c r="Y12331" s="148">
        <v>0.78500000000000003</v>
      </c>
    </row>
    <row r="12332" spans="11:25" x14ac:dyDescent="0.25">
      <c r="K12332" s="145" t="s">
        <v>9886</v>
      </c>
      <c r="L12332" s="145">
        <v>39</v>
      </c>
      <c r="M12332" s="145">
        <v>225468</v>
      </c>
      <c r="N12332" s="148">
        <v>8.3200000000000003E-5</v>
      </c>
      <c r="O12332" s="148">
        <v>0.41899999999999998</v>
      </c>
      <c r="P12332" s="148">
        <v>0.96799999999999997</v>
      </c>
      <c r="Q12332" s="148">
        <v>3.1700000000000001E-6</v>
      </c>
      <c r="R12332" s="148">
        <v>11</v>
      </c>
      <c r="S12332" s="148">
        <v>0.318</v>
      </c>
      <c r="T12332" s="148">
        <v>-5.15</v>
      </c>
      <c r="U12332" s="148">
        <v>0</v>
      </c>
      <c r="V12332" s="148">
        <v>7.3999999999999996E-2</v>
      </c>
      <c r="W12332" s="148">
        <v>158.01900000000001</v>
      </c>
      <c r="X12332" s="148">
        <v>4</v>
      </c>
      <c r="Y12332" s="148">
        <v>0.72099999999999997</v>
      </c>
    </row>
    <row r="12333" spans="11:25" x14ac:dyDescent="0.25">
      <c r="K12333" s="145" t="s">
        <v>9887</v>
      </c>
      <c r="L12333" s="145">
        <v>16</v>
      </c>
      <c r="M12333" s="145">
        <v>158906</v>
      </c>
      <c r="N12333" s="148">
        <v>0.113</v>
      </c>
      <c r="O12333" s="148">
        <v>0.85</v>
      </c>
      <c r="P12333" s="148">
        <v>0.94</v>
      </c>
      <c r="Q12333" s="148">
        <v>0.435</v>
      </c>
      <c r="R12333" s="148">
        <v>8</v>
      </c>
      <c r="S12333" s="148">
        <v>6.9699999999999998E-2</v>
      </c>
      <c r="T12333" s="148">
        <v>-3.4279999999999999</v>
      </c>
      <c r="U12333" s="148">
        <v>1</v>
      </c>
      <c r="V12333" s="148">
        <v>3.5999999999999997E-2</v>
      </c>
      <c r="W12333" s="148">
        <v>122.047</v>
      </c>
      <c r="X12333" s="148">
        <v>4</v>
      </c>
      <c r="Y12333" s="148">
        <v>0.89700000000000002</v>
      </c>
    </row>
    <row r="12334" spans="11:25" x14ac:dyDescent="0.25">
      <c r="K12334" s="145" t="s">
        <v>9888</v>
      </c>
      <c r="L12334" s="145">
        <v>4</v>
      </c>
      <c r="M12334" s="145">
        <v>224440</v>
      </c>
      <c r="N12334" s="148">
        <v>4.3199999999999998E-4</v>
      </c>
      <c r="O12334" s="148">
        <v>0.64400000000000002</v>
      </c>
      <c r="P12334" s="148">
        <v>0.89</v>
      </c>
      <c r="Q12334" s="148">
        <v>1.14E-3</v>
      </c>
      <c r="R12334" s="148">
        <v>0</v>
      </c>
      <c r="S12334" s="148">
        <v>0.12</v>
      </c>
      <c r="T12334" s="148">
        <v>-5.0039999999999996</v>
      </c>
      <c r="U12334" s="148">
        <v>1</v>
      </c>
      <c r="V12334" s="148">
        <v>4.2099999999999999E-2</v>
      </c>
      <c r="W12334" s="148">
        <v>120.02500000000001</v>
      </c>
      <c r="X12334" s="148">
        <v>4</v>
      </c>
      <c r="Y12334" s="148">
        <v>0.57699999999999996</v>
      </c>
    </row>
    <row r="12335" spans="11:25" x14ac:dyDescent="0.25">
      <c r="K12335" s="145" t="s">
        <v>9889</v>
      </c>
      <c r="L12335" s="145">
        <v>62</v>
      </c>
      <c r="M12335" s="145">
        <v>209792</v>
      </c>
      <c r="N12335" s="148">
        <v>1.9199999999999998E-2</v>
      </c>
      <c r="O12335" s="148">
        <v>0.60899999999999999</v>
      </c>
      <c r="P12335" s="148">
        <v>0.94599999999999995</v>
      </c>
      <c r="Q12335" s="148">
        <v>0.60399999999999998</v>
      </c>
      <c r="R12335" s="148">
        <v>7</v>
      </c>
      <c r="S12335" s="148">
        <v>0.56100000000000005</v>
      </c>
      <c r="T12335" s="148">
        <v>-5.101</v>
      </c>
      <c r="U12335" s="148">
        <v>1</v>
      </c>
      <c r="V12335" s="148">
        <v>6.9000000000000006E-2</v>
      </c>
      <c r="W12335" s="148">
        <v>123.002</v>
      </c>
      <c r="X12335" s="148">
        <v>4</v>
      </c>
      <c r="Y12335" s="148">
        <v>8.72E-2</v>
      </c>
    </row>
    <row r="12336" spans="11:25" x14ac:dyDescent="0.25">
      <c r="K12336" s="145" t="s">
        <v>9890</v>
      </c>
      <c r="L12336" s="145">
        <v>62</v>
      </c>
      <c r="M12336" s="145">
        <v>187057</v>
      </c>
      <c r="N12336" s="148">
        <v>8.26E-3</v>
      </c>
      <c r="O12336" s="148">
        <v>0.68</v>
      </c>
      <c r="P12336" s="148">
        <v>0.69499999999999995</v>
      </c>
      <c r="Q12336" s="148">
        <v>4.1199999999999999E-4</v>
      </c>
      <c r="R12336" s="148">
        <v>6</v>
      </c>
      <c r="S12336" s="148">
        <v>0.19899999999999901</v>
      </c>
      <c r="T12336" s="148">
        <v>-5.7720000000000002</v>
      </c>
      <c r="U12336" s="148">
        <v>0</v>
      </c>
      <c r="V12336" s="148">
        <v>0.14399999999999999</v>
      </c>
      <c r="W12336" s="148">
        <v>179.97200000000001</v>
      </c>
      <c r="X12336" s="148">
        <v>4</v>
      </c>
      <c r="Y12336" s="148">
        <v>0.50900000000000001</v>
      </c>
    </row>
    <row r="12337" spans="11:25" x14ac:dyDescent="0.25">
      <c r="K12337" s="145" t="s">
        <v>496</v>
      </c>
      <c r="L12337" s="145">
        <v>54</v>
      </c>
      <c r="M12337" s="145">
        <v>217000</v>
      </c>
      <c r="N12337" s="148">
        <v>4.9100000000000003E-3</v>
      </c>
      <c r="O12337" s="148">
        <v>0.63100000000000001</v>
      </c>
      <c r="P12337" s="148">
        <v>0.80700000000000005</v>
      </c>
      <c r="Q12337" s="148">
        <v>0</v>
      </c>
      <c r="R12337" s="148">
        <v>11</v>
      </c>
      <c r="S12337" s="148">
        <v>0.17799999999999999</v>
      </c>
      <c r="T12337" s="148">
        <v>-2.1259999999999999</v>
      </c>
      <c r="U12337" s="148">
        <v>0</v>
      </c>
      <c r="V12337" s="148">
        <v>3.4799999999999998E-2</v>
      </c>
      <c r="W12337" s="148">
        <v>120.021</v>
      </c>
      <c r="X12337" s="148">
        <v>4</v>
      </c>
      <c r="Y12337" s="148">
        <v>0.53900000000000003</v>
      </c>
    </row>
    <row r="12338" spans="11:25" x14ac:dyDescent="0.25">
      <c r="K12338" s="145" t="s">
        <v>8466</v>
      </c>
      <c r="L12338" s="145">
        <v>67</v>
      </c>
      <c r="M12338" s="145">
        <v>199944</v>
      </c>
      <c r="N12338" s="148">
        <v>5.2299999999999899E-3</v>
      </c>
      <c r="O12338" s="148">
        <v>0.80400000000000005</v>
      </c>
      <c r="P12338" s="148">
        <v>0.82299999999999995</v>
      </c>
      <c r="Q12338" s="148">
        <v>2.7700000000000002E-6</v>
      </c>
      <c r="R12338" s="148">
        <v>11</v>
      </c>
      <c r="S12338" s="148">
        <v>0.16800000000000001</v>
      </c>
      <c r="T12338" s="148">
        <v>-3.496</v>
      </c>
      <c r="U12338" s="148">
        <v>0</v>
      </c>
      <c r="V12338" s="148">
        <v>0.14699999999999999</v>
      </c>
      <c r="W12338" s="148">
        <v>98.025999999999996</v>
      </c>
      <c r="X12338" s="148">
        <v>4</v>
      </c>
      <c r="Y12338" s="148">
        <v>0.61899999999999999</v>
      </c>
    </row>
    <row r="12339" spans="11:25" x14ac:dyDescent="0.25">
      <c r="K12339" s="145" t="s">
        <v>9891</v>
      </c>
      <c r="L12339" s="145">
        <v>35</v>
      </c>
      <c r="M12339" s="145">
        <v>192000</v>
      </c>
      <c r="N12339" s="148">
        <v>0.216</v>
      </c>
      <c r="O12339" s="148">
        <v>0.57899999999999996</v>
      </c>
      <c r="P12339" s="148">
        <v>0.89300000000000002</v>
      </c>
      <c r="Q12339" s="148">
        <v>3.9199999999999999E-3</v>
      </c>
      <c r="R12339" s="148">
        <v>8</v>
      </c>
      <c r="S12339" s="148">
        <v>0.106</v>
      </c>
      <c r="T12339" s="148">
        <v>-2.6080000000000001</v>
      </c>
      <c r="U12339" s="148">
        <v>1</v>
      </c>
      <c r="V12339" s="148">
        <v>3.2000000000000001E-2</v>
      </c>
      <c r="W12339" s="148">
        <v>125.02</v>
      </c>
      <c r="X12339" s="148">
        <v>4</v>
      </c>
      <c r="Y12339" s="148">
        <v>0.249</v>
      </c>
    </row>
    <row r="12340" spans="11:25" x14ac:dyDescent="0.25">
      <c r="K12340" s="145" t="s">
        <v>9892</v>
      </c>
      <c r="L12340" s="145">
        <v>41</v>
      </c>
      <c r="M12340" s="145">
        <v>206403</v>
      </c>
      <c r="N12340" s="148">
        <v>0.115</v>
      </c>
      <c r="O12340" s="148">
        <v>0.80200000000000005</v>
      </c>
      <c r="P12340" s="148">
        <v>0.84399999999999997</v>
      </c>
      <c r="Q12340" s="148">
        <v>0</v>
      </c>
      <c r="R12340" s="148">
        <v>6</v>
      </c>
      <c r="S12340" s="148">
        <v>7.6399999999999996E-2</v>
      </c>
      <c r="T12340" s="148">
        <v>-6.2569999999999997</v>
      </c>
      <c r="U12340" s="148">
        <v>0</v>
      </c>
      <c r="V12340" s="148">
        <v>0.30599999999999999</v>
      </c>
      <c r="W12340" s="148">
        <v>112.05500000000001</v>
      </c>
      <c r="X12340" s="148">
        <v>4</v>
      </c>
      <c r="Y12340" s="148">
        <v>0.63600000000000001</v>
      </c>
    </row>
    <row r="12341" spans="11:25" x14ac:dyDescent="0.25">
      <c r="K12341" s="145" t="s">
        <v>577</v>
      </c>
      <c r="L12341" s="145">
        <v>16</v>
      </c>
      <c r="M12341" s="145">
        <v>178432</v>
      </c>
      <c r="N12341" s="148">
        <v>5.4399999999999997E-2</v>
      </c>
      <c r="O12341" s="148">
        <v>0.88900000000000001</v>
      </c>
      <c r="P12341" s="148">
        <v>0.41799999999999998</v>
      </c>
      <c r="Q12341" s="148">
        <v>9.8400000000000007E-4</v>
      </c>
      <c r="R12341" s="148">
        <v>0</v>
      </c>
      <c r="S12341" s="148">
        <v>0.154</v>
      </c>
      <c r="T12341" s="148">
        <v>-9.4369999999999994</v>
      </c>
      <c r="U12341" s="148">
        <v>1</v>
      </c>
      <c r="V12341" s="148">
        <v>5.8900000000000001E-2</v>
      </c>
      <c r="W12341" s="148">
        <v>110.997999999999</v>
      </c>
      <c r="X12341" s="148">
        <v>4</v>
      </c>
      <c r="Y12341" s="148">
        <v>0.57199999999999995</v>
      </c>
    </row>
    <row r="12342" spans="11:25" x14ac:dyDescent="0.25">
      <c r="K12342" s="145" t="s">
        <v>9893</v>
      </c>
      <c r="L12342" s="145">
        <v>48</v>
      </c>
      <c r="M12342" s="145">
        <v>193995</v>
      </c>
      <c r="N12342" s="148">
        <v>4.9000000000000002E-2</v>
      </c>
      <c r="O12342" s="148">
        <v>0.752</v>
      </c>
      <c r="P12342" s="148">
        <v>0.49099999999999999</v>
      </c>
      <c r="Q12342" s="148">
        <v>0</v>
      </c>
      <c r="R12342" s="148">
        <v>8</v>
      </c>
      <c r="S12342" s="148">
        <v>0.34</v>
      </c>
      <c r="T12342" s="148">
        <v>-9.6820000000000004</v>
      </c>
      <c r="U12342" s="148">
        <v>0</v>
      </c>
      <c r="V12342" s="148">
        <v>4.58E-2</v>
      </c>
      <c r="W12342" s="148">
        <v>122.99</v>
      </c>
      <c r="X12342" s="148">
        <v>4</v>
      </c>
      <c r="Y12342" s="148">
        <v>0.73</v>
      </c>
    </row>
    <row r="12343" spans="11:25" x14ac:dyDescent="0.25">
      <c r="K12343" s="145" t="s">
        <v>4102</v>
      </c>
      <c r="L12343" s="145">
        <v>61</v>
      </c>
      <c r="M12343" s="145">
        <v>211533</v>
      </c>
      <c r="N12343" s="148">
        <v>5.2299999999999999E-2</v>
      </c>
      <c r="O12343" s="148">
        <v>0.626</v>
      </c>
      <c r="P12343" s="148">
        <v>0.94599999999999995</v>
      </c>
      <c r="Q12343" s="148">
        <v>0</v>
      </c>
      <c r="R12343" s="148">
        <v>1</v>
      </c>
      <c r="S12343" s="148">
        <v>0.14899999999999999</v>
      </c>
      <c r="T12343" s="148">
        <v>-4.6440000000000001</v>
      </c>
      <c r="U12343" s="148">
        <v>0</v>
      </c>
      <c r="V12343" s="148">
        <v>7.7899999999999997E-2</v>
      </c>
      <c r="W12343" s="148">
        <v>103.003999999999</v>
      </c>
      <c r="X12343" s="148">
        <v>4</v>
      </c>
      <c r="Y12343" s="148">
        <v>0.67900000000000005</v>
      </c>
    </row>
    <row r="12344" spans="11:25" x14ac:dyDescent="0.25">
      <c r="K12344" s="145" t="s">
        <v>4191</v>
      </c>
      <c r="L12344" s="145">
        <v>73</v>
      </c>
      <c r="M12344" s="145">
        <v>234680</v>
      </c>
      <c r="N12344" s="148">
        <v>6.0700000000000001E-4</v>
      </c>
      <c r="O12344" s="148">
        <v>0.52700000000000002</v>
      </c>
      <c r="P12344" s="148">
        <v>0.81200000000000006</v>
      </c>
      <c r="Q12344" s="148">
        <v>0</v>
      </c>
      <c r="R12344" s="148">
        <v>2</v>
      </c>
      <c r="S12344" s="148">
        <v>0.36799999999999999</v>
      </c>
      <c r="T12344" s="148">
        <v>-5.5829999999999904</v>
      </c>
      <c r="U12344" s="148">
        <v>0</v>
      </c>
      <c r="V12344" s="148">
        <v>3.2800000000000003E-2</v>
      </c>
      <c r="W12344" s="148">
        <v>131.88999999999999</v>
      </c>
      <c r="X12344" s="148">
        <v>4</v>
      </c>
      <c r="Y12344" s="148">
        <v>0.49099999999999999</v>
      </c>
    </row>
    <row r="12345" spans="11:25" x14ac:dyDescent="0.25">
      <c r="K12345" s="145" t="s">
        <v>7267</v>
      </c>
      <c r="L12345" s="145">
        <v>53</v>
      </c>
      <c r="M12345" s="145">
        <v>219386</v>
      </c>
      <c r="N12345" s="148">
        <v>3.3300000000000003E-2</v>
      </c>
      <c r="O12345" s="148">
        <v>0.66599999999999904</v>
      </c>
      <c r="P12345" s="148">
        <v>0.81399999999999995</v>
      </c>
      <c r="Q12345" s="148">
        <v>7.0199999999999997E-6</v>
      </c>
      <c r="R12345" s="148">
        <v>0</v>
      </c>
      <c r="S12345" s="148">
        <v>5.3499999999999999E-2</v>
      </c>
      <c r="T12345" s="148">
        <v>-5.5359999999999996</v>
      </c>
      <c r="U12345" s="148">
        <v>1</v>
      </c>
      <c r="V12345" s="148">
        <v>7.3599999999999999E-2</v>
      </c>
      <c r="W12345" s="148">
        <v>99.912999999999997</v>
      </c>
      <c r="X12345" s="148">
        <v>4</v>
      </c>
      <c r="Y12345" s="148">
        <v>0.47799999999999998</v>
      </c>
    </row>
    <row r="12346" spans="11:25" x14ac:dyDescent="0.25">
      <c r="K12346" s="145" t="s">
        <v>9894</v>
      </c>
      <c r="L12346" s="145">
        <v>27</v>
      </c>
      <c r="M12346" s="145">
        <v>194885</v>
      </c>
      <c r="N12346" s="148">
        <v>0.36</v>
      </c>
      <c r="O12346" s="148">
        <v>0.72599999999999998</v>
      </c>
      <c r="P12346" s="148">
        <v>0.76300000000000001</v>
      </c>
      <c r="Q12346" s="148">
        <v>4.9600000000000002E-4</v>
      </c>
      <c r="R12346" s="148">
        <v>5</v>
      </c>
      <c r="S12346" s="148">
        <v>0.11699999999999899</v>
      </c>
      <c r="T12346" s="148">
        <v>-6.0350000000000001</v>
      </c>
      <c r="U12346" s="148">
        <v>0</v>
      </c>
      <c r="V12346" s="148">
        <v>0.13100000000000001</v>
      </c>
      <c r="W12346" s="148">
        <v>200.01900000000001</v>
      </c>
      <c r="X12346" s="148">
        <v>4</v>
      </c>
      <c r="Y12346" s="148">
        <v>0.9</v>
      </c>
    </row>
    <row r="12347" spans="11:25" x14ac:dyDescent="0.25">
      <c r="K12347" s="145" t="s">
        <v>3384</v>
      </c>
      <c r="L12347" s="145">
        <v>78</v>
      </c>
      <c r="M12347" s="145">
        <v>238053</v>
      </c>
      <c r="N12347" s="148">
        <v>0.24099999999999999</v>
      </c>
      <c r="O12347" s="148">
        <v>0.755</v>
      </c>
      <c r="P12347" s="148">
        <v>0.59399999999999997</v>
      </c>
      <c r="Q12347" s="148">
        <v>0</v>
      </c>
      <c r="R12347" s="148">
        <v>7</v>
      </c>
      <c r="S12347" s="148">
        <v>0.107</v>
      </c>
      <c r="T12347" s="148">
        <v>-5.9059999999999997</v>
      </c>
      <c r="U12347" s="148">
        <v>1</v>
      </c>
      <c r="V12347" s="148">
        <v>0.216</v>
      </c>
      <c r="W12347" s="148">
        <v>178.929</v>
      </c>
      <c r="X12347" s="148">
        <v>4</v>
      </c>
      <c r="Y12347" s="148">
        <v>0.23699999999999999</v>
      </c>
    </row>
    <row r="12348" spans="11:25" x14ac:dyDescent="0.25">
      <c r="K12348" s="145" t="s">
        <v>1555</v>
      </c>
      <c r="L12348" s="145">
        <v>90</v>
      </c>
      <c r="M12348" s="145">
        <v>180897</v>
      </c>
      <c r="N12348" s="148">
        <v>0.26800000000000002</v>
      </c>
      <c r="O12348" s="148">
        <v>0.73799999999999999</v>
      </c>
      <c r="P12348" s="148">
        <v>0.629</v>
      </c>
      <c r="Q12348" s="148">
        <v>1.14E-3</v>
      </c>
      <c r="R12348" s="148">
        <v>6</v>
      </c>
      <c r="S12348" s="148">
        <v>0.16300000000000001</v>
      </c>
      <c r="T12348" s="148">
        <v>-4.8819999999999997</v>
      </c>
      <c r="U12348" s="148">
        <v>0</v>
      </c>
      <c r="V12348" s="148">
        <v>4.9500000000000002E-2</v>
      </c>
      <c r="W12348" s="148">
        <v>146.06700000000001</v>
      </c>
      <c r="X12348" s="148">
        <v>4</v>
      </c>
      <c r="Y12348" s="148">
        <v>0.31900000000000001</v>
      </c>
    </row>
    <row r="12349" spans="11:25" x14ac:dyDescent="0.25">
      <c r="K12349" s="145" t="s">
        <v>9895</v>
      </c>
      <c r="L12349" s="145">
        <v>38</v>
      </c>
      <c r="M12349" s="145">
        <v>232000</v>
      </c>
      <c r="N12349" s="148">
        <v>0.111</v>
      </c>
      <c r="O12349" s="148">
        <v>0.80900000000000005</v>
      </c>
      <c r="P12349" s="148">
        <v>0.61599999999999999</v>
      </c>
      <c r="Q12349" s="148">
        <v>1.15999999999999E-4</v>
      </c>
      <c r="R12349" s="148">
        <v>6</v>
      </c>
      <c r="S12349" s="148">
        <v>0.105</v>
      </c>
      <c r="T12349" s="148">
        <v>-11.343</v>
      </c>
      <c r="U12349" s="148">
        <v>0</v>
      </c>
      <c r="V12349" s="148">
        <v>7.5700000000000003E-2</v>
      </c>
      <c r="W12349" s="148">
        <v>149.97399999999999</v>
      </c>
      <c r="X12349" s="148">
        <v>4</v>
      </c>
      <c r="Y12349" s="148">
        <v>0.433</v>
      </c>
    </row>
    <row r="12350" spans="11:25" x14ac:dyDescent="0.25">
      <c r="K12350" s="145" t="s">
        <v>3913</v>
      </c>
      <c r="L12350" s="145">
        <v>65</v>
      </c>
      <c r="M12350" s="145">
        <v>225573</v>
      </c>
      <c r="N12350" s="148">
        <v>2.8899999999999999E-2</v>
      </c>
      <c r="O12350" s="148">
        <v>0.71099999999999997</v>
      </c>
      <c r="P12350" s="148">
        <v>0.746</v>
      </c>
      <c r="Q12350" s="148">
        <v>0</v>
      </c>
      <c r="R12350" s="148">
        <v>1</v>
      </c>
      <c r="S12350" s="148">
        <v>0.371</v>
      </c>
      <c r="T12350" s="148">
        <v>-4.2240000000000002</v>
      </c>
      <c r="U12350" s="148">
        <v>1</v>
      </c>
      <c r="V12350" s="148">
        <v>0.253</v>
      </c>
      <c r="W12350" s="148">
        <v>96.024000000000001</v>
      </c>
      <c r="X12350" s="148">
        <v>4</v>
      </c>
      <c r="Y12350" s="148">
        <v>0.27899999999999903</v>
      </c>
    </row>
    <row r="12351" spans="11:25" x14ac:dyDescent="0.25">
      <c r="K12351" s="145" t="s">
        <v>9896</v>
      </c>
      <c r="L12351" s="145">
        <v>12</v>
      </c>
      <c r="M12351" s="145">
        <v>202240</v>
      </c>
      <c r="N12351" s="148">
        <v>0.39100000000000001</v>
      </c>
      <c r="O12351" s="148">
        <v>0.71399999999999997</v>
      </c>
      <c r="P12351" s="148">
        <v>0.61699999999999999</v>
      </c>
      <c r="Q12351" s="148">
        <v>5.4400000000000001E-5</v>
      </c>
      <c r="R12351" s="148">
        <v>3</v>
      </c>
      <c r="S12351" s="148">
        <v>8.6300000000000002E-2</v>
      </c>
      <c r="T12351" s="148">
        <v>-4.3499999999999996</v>
      </c>
      <c r="U12351" s="148">
        <v>1</v>
      </c>
      <c r="V12351" s="148">
        <v>6.2399999999999997E-2</v>
      </c>
      <c r="W12351" s="148">
        <v>133.06899999999999</v>
      </c>
      <c r="X12351" s="148">
        <v>4</v>
      </c>
      <c r="Y12351" s="148">
        <v>0.35199999999999998</v>
      </c>
    </row>
    <row r="12352" spans="11:25" x14ac:dyDescent="0.25">
      <c r="K12352" s="145" t="s">
        <v>9897</v>
      </c>
      <c r="L12352" s="145">
        <v>42</v>
      </c>
      <c r="M12352" s="145">
        <v>306115</v>
      </c>
      <c r="N12352" s="148">
        <v>0.39299999999999902</v>
      </c>
      <c r="O12352" s="148">
        <v>0.70899999999999996</v>
      </c>
      <c r="P12352" s="148">
        <v>0.61399999999999999</v>
      </c>
      <c r="Q12352" s="148">
        <v>0</v>
      </c>
      <c r="R12352" s="148">
        <v>6</v>
      </c>
      <c r="S12352" s="148">
        <v>0.125</v>
      </c>
      <c r="T12352" s="148">
        <v>-6.8</v>
      </c>
      <c r="U12352" s="148">
        <v>1</v>
      </c>
      <c r="V12352" s="148">
        <v>0.105</v>
      </c>
      <c r="W12352" s="148">
        <v>110.03</v>
      </c>
      <c r="X12352" s="148">
        <v>4</v>
      </c>
      <c r="Y12352" s="148">
        <v>0.35199999999999998</v>
      </c>
    </row>
    <row r="12353" spans="11:25" x14ac:dyDescent="0.25">
      <c r="K12353" s="145" t="s">
        <v>9898</v>
      </c>
      <c r="L12353" s="145">
        <v>72</v>
      </c>
      <c r="M12353" s="145">
        <v>245713</v>
      </c>
      <c r="N12353" s="148">
        <v>0.16200000000000001</v>
      </c>
      <c r="O12353" s="148">
        <v>0.70599999999999996</v>
      </c>
      <c r="P12353" s="148">
        <v>0.67200000000000004</v>
      </c>
      <c r="Q12353" s="148">
        <v>3.5499999999999999E-6</v>
      </c>
      <c r="R12353" s="148">
        <v>8</v>
      </c>
      <c r="S12353" s="148">
        <v>0.115</v>
      </c>
      <c r="T12353" s="148">
        <v>-8.0779999999999994</v>
      </c>
      <c r="U12353" s="148">
        <v>1</v>
      </c>
      <c r="V12353" s="148">
        <v>0.111</v>
      </c>
      <c r="W12353" s="148">
        <v>104.017</v>
      </c>
      <c r="X12353" s="148">
        <v>4</v>
      </c>
      <c r="Y12353" s="148">
        <v>0.83899999999999997</v>
      </c>
    </row>
    <row r="12354" spans="11:25" x14ac:dyDescent="0.25">
      <c r="K12354" s="145" t="s">
        <v>9899</v>
      </c>
      <c r="L12354" s="145">
        <v>33</v>
      </c>
      <c r="M12354" s="145">
        <v>205006</v>
      </c>
      <c r="N12354" s="148">
        <v>0.25</v>
      </c>
      <c r="O12354" s="148">
        <v>0.72899999999999998</v>
      </c>
      <c r="P12354" s="148">
        <v>0.78</v>
      </c>
      <c r="Q12354" s="148">
        <v>0</v>
      </c>
      <c r="R12354" s="148">
        <v>9</v>
      </c>
      <c r="S12354" s="148">
        <v>8.6900000000000005E-2</v>
      </c>
      <c r="T12354" s="148">
        <v>-8.0259999999999998</v>
      </c>
      <c r="U12354" s="148">
        <v>0</v>
      </c>
      <c r="V12354" s="148">
        <v>0.34699999999999998</v>
      </c>
      <c r="W12354" s="148">
        <v>96.046000000000006</v>
      </c>
      <c r="X12354" s="148">
        <v>4</v>
      </c>
      <c r="Y12354" s="148">
        <v>0.81499999999999995</v>
      </c>
    </row>
    <row r="12355" spans="11:25" x14ac:dyDescent="0.25">
      <c r="K12355" s="145" t="s">
        <v>9900</v>
      </c>
      <c r="L12355" s="145">
        <v>42</v>
      </c>
      <c r="M12355" s="145">
        <v>162324</v>
      </c>
      <c r="N12355" s="148">
        <v>6.2799999999999995E-2</v>
      </c>
      <c r="O12355" s="148">
        <v>0.63400000000000001</v>
      </c>
      <c r="P12355" s="148">
        <v>0.73199999999999998</v>
      </c>
      <c r="Q12355" s="148">
        <v>3.36E-6</v>
      </c>
      <c r="R12355" s="148">
        <v>1</v>
      </c>
      <c r="S12355" s="148">
        <v>4.9399999999999999E-2</v>
      </c>
      <c r="T12355" s="148">
        <v>-4.3039999999999896</v>
      </c>
      <c r="U12355" s="148">
        <v>1</v>
      </c>
      <c r="V12355" s="148">
        <v>0.188</v>
      </c>
      <c r="W12355" s="148">
        <v>131.88999999999999</v>
      </c>
      <c r="X12355" s="148">
        <v>5</v>
      </c>
      <c r="Y12355" s="148">
        <v>0.94799999999999995</v>
      </c>
    </row>
    <row r="12356" spans="11:25" x14ac:dyDescent="0.25">
      <c r="K12356" s="145" t="s">
        <v>9901</v>
      </c>
      <c r="L12356" s="145">
        <v>32</v>
      </c>
      <c r="M12356" s="145">
        <v>203015</v>
      </c>
      <c r="N12356" s="148">
        <v>0.82799999999999996</v>
      </c>
      <c r="O12356" s="148">
        <v>0.77599999999999902</v>
      </c>
      <c r="P12356" s="148">
        <v>0.46100000000000002</v>
      </c>
      <c r="Q12356" s="148">
        <v>2.47E-3</v>
      </c>
      <c r="R12356" s="148">
        <v>5</v>
      </c>
      <c r="S12356" s="148">
        <v>4.3200000000000002E-2</v>
      </c>
      <c r="T12356" s="148">
        <v>-10.612</v>
      </c>
      <c r="U12356" s="148">
        <v>1</v>
      </c>
      <c r="V12356" s="148">
        <v>0.26600000000000001</v>
      </c>
      <c r="W12356" s="148">
        <v>92.004999999999995</v>
      </c>
      <c r="X12356" s="148">
        <v>4</v>
      </c>
      <c r="Y12356" s="148">
        <v>0.65099999999999902</v>
      </c>
    </row>
    <row r="12357" spans="11:25" x14ac:dyDescent="0.25">
      <c r="K12357" s="145" t="s">
        <v>5310</v>
      </c>
      <c r="L12357" s="145">
        <v>48</v>
      </c>
      <c r="M12357" s="145">
        <v>211882</v>
      </c>
      <c r="N12357" s="148">
        <v>0.21199999999999999</v>
      </c>
      <c r="O12357" s="148">
        <v>0.76400000000000001</v>
      </c>
      <c r="P12357" s="148">
        <v>0.60399999999999998</v>
      </c>
      <c r="Q12357" s="148">
        <v>1.05E-4</v>
      </c>
      <c r="R12357" s="148">
        <v>6</v>
      </c>
      <c r="S12357" s="148">
        <v>8.5800000000000001E-2</v>
      </c>
      <c r="T12357" s="148">
        <v>-4.359</v>
      </c>
      <c r="U12357" s="148">
        <v>1</v>
      </c>
      <c r="V12357" s="148">
        <v>0.13</v>
      </c>
      <c r="W12357" s="148">
        <v>66.655000000000001</v>
      </c>
      <c r="X12357" s="148">
        <v>5</v>
      </c>
      <c r="Y12357" s="148">
        <v>0.55299999999999905</v>
      </c>
    </row>
    <row r="12358" spans="11:25" x14ac:dyDescent="0.25">
      <c r="K12358" s="145" t="s">
        <v>9482</v>
      </c>
      <c r="L12358" s="145">
        <v>72</v>
      </c>
      <c r="M12358" s="145">
        <v>269657</v>
      </c>
      <c r="N12358" s="148">
        <v>0.19699999999999901</v>
      </c>
      <c r="O12358" s="148">
        <v>0.81399999999999995</v>
      </c>
      <c r="P12358" s="148">
        <v>0.73699999999999999</v>
      </c>
      <c r="Q12358" s="148">
        <v>0</v>
      </c>
      <c r="R12358" s="148">
        <v>7</v>
      </c>
      <c r="S12358" s="148">
        <v>9.5399999999999999E-2</v>
      </c>
      <c r="T12358" s="148">
        <v>-4.8259999999999996</v>
      </c>
      <c r="U12358" s="148">
        <v>1</v>
      </c>
      <c r="V12358" s="148">
        <v>0.25900000000000001</v>
      </c>
      <c r="W12358" s="148">
        <v>171.68700000000001</v>
      </c>
      <c r="X12358" s="148">
        <v>4</v>
      </c>
      <c r="Y12358" s="148">
        <v>0.46100000000000002</v>
      </c>
    </row>
    <row r="12359" spans="11:25" x14ac:dyDescent="0.25">
      <c r="K12359" s="145" t="s">
        <v>9902</v>
      </c>
      <c r="L12359" s="145">
        <v>33</v>
      </c>
      <c r="M12359" s="145">
        <v>215086</v>
      </c>
      <c r="N12359" s="148">
        <v>0.191</v>
      </c>
      <c r="O12359" s="148">
        <v>0.88099999999999901</v>
      </c>
      <c r="P12359" s="148">
        <v>0.82499999999999996</v>
      </c>
      <c r="Q12359" s="148">
        <v>0</v>
      </c>
      <c r="R12359" s="148">
        <v>6</v>
      </c>
      <c r="S12359" s="148">
        <v>0.14399999999999999</v>
      </c>
      <c r="T12359" s="148">
        <v>-3.8730000000000002</v>
      </c>
      <c r="U12359" s="148">
        <v>0</v>
      </c>
      <c r="V12359" s="148">
        <v>0.25900000000000001</v>
      </c>
      <c r="W12359" s="148">
        <v>113.039</v>
      </c>
      <c r="X12359" s="148">
        <v>4</v>
      </c>
      <c r="Y12359" s="148">
        <v>0.83799999999999997</v>
      </c>
    </row>
    <row r="12360" spans="11:25" x14ac:dyDescent="0.25">
      <c r="K12360" s="145" t="s">
        <v>9903</v>
      </c>
      <c r="L12360" s="145">
        <v>43</v>
      </c>
      <c r="M12360" s="145">
        <v>181348</v>
      </c>
      <c r="N12360" s="148">
        <v>5.47E-3</v>
      </c>
      <c r="O12360" s="148">
        <v>0.91500000000000004</v>
      </c>
      <c r="P12360" s="148">
        <v>0.56699999999999995</v>
      </c>
      <c r="Q12360" s="148">
        <v>3.1600000000000003E-2</v>
      </c>
      <c r="R12360" s="148">
        <v>11</v>
      </c>
      <c r="S12360" s="148">
        <v>5.2699999999999997E-2</v>
      </c>
      <c r="T12360" s="148">
        <v>-10.5209999999999</v>
      </c>
      <c r="U12360" s="148">
        <v>0</v>
      </c>
      <c r="V12360" s="148">
        <v>0.29599999999999999</v>
      </c>
      <c r="W12360" s="148">
        <v>120.036</v>
      </c>
      <c r="X12360" s="148">
        <v>4</v>
      </c>
      <c r="Y12360" s="148">
        <v>0.78</v>
      </c>
    </row>
    <row r="12361" spans="11:25" x14ac:dyDescent="0.25">
      <c r="K12361" s="145" t="s">
        <v>9859</v>
      </c>
      <c r="L12361" s="145">
        <v>32</v>
      </c>
      <c r="M12361" s="145">
        <v>211000</v>
      </c>
      <c r="N12361" s="148">
        <v>0.61799999999999999</v>
      </c>
      <c r="O12361" s="148">
        <v>0.76099999999999901</v>
      </c>
      <c r="P12361" s="148">
        <v>0.71599999999999997</v>
      </c>
      <c r="Q12361" s="148">
        <v>4.9100000000000001E-4</v>
      </c>
      <c r="R12361" s="148">
        <v>4</v>
      </c>
      <c r="S12361" s="148">
        <v>0.126</v>
      </c>
      <c r="T12361" s="148">
        <v>-5.17</v>
      </c>
      <c r="U12361" s="148">
        <v>0</v>
      </c>
      <c r="V12361" s="148">
        <v>4.65E-2</v>
      </c>
      <c r="W12361" s="148">
        <v>130.03700000000001</v>
      </c>
      <c r="X12361" s="148">
        <v>4</v>
      </c>
      <c r="Y12361" s="148">
        <v>0.24399999999999999</v>
      </c>
    </row>
    <row r="12362" spans="11:25" x14ac:dyDescent="0.25">
      <c r="K12362" s="145" t="s">
        <v>9904</v>
      </c>
      <c r="L12362" s="145">
        <v>47</v>
      </c>
      <c r="M12362" s="145">
        <v>198946</v>
      </c>
      <c r="N12362" s="148">
        <v>1.1299999999999999E-2</v>
      </c>
      <c r="O12362" s="148">
        <v>0.74</v>
      </c>
      <c r="P12362" s="148">
        <v>0.58499999999999996</v>
      </c>
      <c r="Q12362" s="148">
        <v>7.3300000000000004E-2</v>
      </c>
      <c r="R12362" s="148">
        <v>2</v>
      </c>
      <c r="S12362" s="148">
        <v>0.17399999999999999</v>
      </c>
      <c r="T12362" s="148">
        <v>-6.1909999999999998</v>
      </c>
      <c r="U12362" s="148">
        <v>1</v>
      </c>
      <c r="V12362" s="148">
        <v>8.3199999999999996E-2</v>
      </c>
      <c r="W12362" s="148">
        <v>118.574</v>
      </c>
      <c r="X12362" s="148">
        <v>4</v>
      </c>
      <c r="Y12362" s="148">
        <v>0.23399999999999899</v>
      </c>
    </row>
    <row r="12363" spans="11:25" x14ac:dyDescent="0.25">
      <c r="K12363" s="145" t="s">
        <v>9905</v>
      </c>
      <c r="L12363" s="145">
        <v>33</v>
      </c>
      <c r="M12363" s="145">
        <v>200437</v>
      </c>
      <c r="N12363" s="148">
        <v>0.14899999999999999</v>
      </c>
      <c r="O12363" s="148">
        <v>0.92099999999999904</v>
      </c>
      <c r="P12363" s="148">
        <v>0.68400000000000005</v>
      </c>
      <c r="Q12363" s="148">
        <v>0</v>
      </c>
      <c r="R12363" s="148">
        <v>11</v>
      </c>
      <c r="S12363" s="148">
        <v>4.9799999999999997E-2</v>
      </c>
      <c r="T12363" s="148">
        <v>-3.9339999999999899</v>
      </c>
      <c r="U12363" s="148">
        <v>0</v>
      </c>
      <c r="V12363" s="148">
        <v>0.33</v>
      </c>
      <c r="W12363" s="148">
        <v>111.95</v>
      </c>
      <c r="X12363" s="148">
        <v>4</v>
      </c>
      <c r="Y12363" s="148">
        <v>0.873</v>
      </c>
    </row>
    <row r="12364" spans="11:25" x14ac:dyDescent="0.25">
      <c r="K12364" s="145" t="s">
        <v>9906</v>
      </c>
      <c r="L12364" s="145">
        <v>63</v>
      </c>
      <c r="M12364" s="145">
        <v>174101</v>
      </c>
      <c r="N12364" s="148">
        <v>8.5900000000000004E-3</v>
      </c>
      <c r="O12364" s="148">
        <v>0.95899999999999996</v>
      </c>
      <c r="P12364" s="148">
        <v>0.76900000000000002</v>
      </c>
      <c r="Q12364" s="148">
        <v>2.2100000000000001E-4</v>
      </c>
      <c r="R12364" s="148">
        <v>1</v>
      </c>
      <c r="S12364" s="148">
        <v>9.7199999999999995E-2</v>
      </c>
      <c r="T12364" s="148">
        <v>-5.8109999999999999</v>
      </c>
      <c r="U12364" s="148">
        <v>1</v>
      </c>
      <c r="V12364" s="148">
        <v>8.5300000000000001E-2</v>
      </c>
      <c r="W12364" s="148">
        <v>130.048</v>
      </c>
      <c r="X12364" s="148">
        <v>4</v>
      </c>
      <c r="Y12364" s="148">
        <v>0.374</v>
      </c>
    </row>
    <row r="12365" spans="11:25" x14ac:dyDescent="0.25">
      <c r="K12365" s="145" t="s">
        <v>9907</v>
      </c>
      <c r="L12365" s="145">
        <v>34</v>
      </c>
      <c r="M12365" s="145">
        <v>256574</v>
      </c>
      <c r="N12365" s="148">
        <v>0.61499999999999999</v>
      </c>
      <c r="O12365" s="148">
        <v>0.49099999999999999</v>
      </c>
      <c r="P12365" s="148">
        <v>0.85099999999999998</v>
      </c>
      <c r="Q12365" s="148">
        <v>0</v>
      </c>
      <c r="R12365" s="148">
        <v>9</v>
      </c>
      <c r="S12365" s="148">
        <v>9.5799999999999996E-2</v>
      </c>
      <c r="T12365" s="148">
        <v>-4.335</v>
      </c>
      <c r="U12365" s="148">
        <v>1</v>
      </c>
      <c r="V12365" s="148">
        <v>0.38100000000000001</v>
      </c>
      <c r="W12365" s="148">
        <v>85.697000000000003</v>
      </c>
      <c r="X12365" s="148">
        <v>4</v>
      </c>
      <c r="Y12365" s="148">
        <v>0.61</v>
      </c>
    </row>
    <row r="12366" spans="11:25" x14ac:dyDescent="0.25">
      <c r="K12366" s="145" t="s">
        <v>9908</v>
      </c>
      <c r="L12366" s="145">
        <v>43</v>
      </c>
      <c r="M12366" s="145">
        <v>227864</v>
      </c>
      <c r="N12366" s="148">
        <v>0.222</v>
      </c>
      <c r="O12366" s="148">
        <v>0.753</v>
      </c>
      <c r="P12366" s="148">
        <v>0.40600000000000003</v>
      </c>
      <c r="Q12366" s="148">
        <v>0</v>
      </c>
      <c r="R12366" s="148">
        <v>9</v>
      </c>
      <c r="S12366" s="148">
        <v>0.27899999999999903</v>
      </c>
      <c r="T12366" s="148">
        <v>-8.6760000000000002</v>
      </c>
      <c r="U12366" s="148">
        <v>0</v>
      </c>
      <c r="V12366" s="148">
        <v>3.7600000000000001E-2</v>
      </c>
      <c r="W12366" s="148">
        <v>104.944</v>
      </c>
      <c r="X12366" s="148">
        <v>4</v>
      </c>
      <c r="Y12366" s="148">
        <v>0.75900000000000001</v>
      </c>
    </row>
    <row r="12367" spans="11:25" x14ac:dyDescent="0.25">
      <c r="K12367" s="145" t="s">
        <v>9909</v>
      </c>
      <c r="L12367" s="145">
        <v>46</v>
      </c>
      <c r="M12367" s="145">
        <v>226160</v>
      </c>
      <c r="N12367" s="148">
        <v>1.67E-2</v>
      </c>
      <c r="O12367" s="148">
        <v>0.81299999999999994</v>
      </c>
      <c r="P12367" s="148">
        <v>0.60599999999999998</v>
      </c>
      <c r="Q12367" s="148">
        <v>1.35E-2</v>
      </c>
      <c r="R12367" s="148">
        <v>1</v>
      </c>
      <c r="S12367" s="148">
        <v>0.19399999999999901</v>
      </c>
      <c r="T12367" s="148">
        <v>-6.4969999999999999</v>
      </c>
      <c r="U12367" s="148">
        <v>0</v>
      </c>
      <c r="V12367" s="148">
        <v>0.23399999999999899</v>
      </c>
      <c r="W12367" s="148">
        <v>102.042</v>
      </c>
      <c r="X12367" s="148">
        <v>4</v>
      </c>
      <c r="Y12367" s="148">
        <v>0.45399999999999902</v>
      </c>
    </row>
    <row r="12368" spans="11:25" x14ac:dyDescent="0.25">
      <c r="K12368" s="145" t="s">
        <v>9910</v>
      </c>
      <c r="L12368" s="145">
        <v>24</v>
      </c>
      <c r="M12368" s="145">
        <v>238000</v>
      </c>
      <c r="N12368" s="148">
        <v>0.221</v>
      </c>
      <c r="O12368" s="148">
        <v>0.78799999999999903</v>
      </c>
      <c r="P12368" s="148">
        <v>0.64900000000000002</v>
      </c>
      <c r="Q12368" s="148">
        <v>0</v>
      </c>
      <c r="R12368" s="148">
        <v>1</v>
      </c>
      <c r="S12368" s="148">
        <v>0.26800000000000002</v>
      </c>
      <c r="T12368" s="148">
        <v>-4.6909999999999998</v>
      </c>
      <c r="U12368" s="148">
        <v>1</v>
      </c>
      <c r="V12368" s="148">
        <v>7.0900000000000005E-2</v>
      </c>
      <c r="W12368" s="148">
        <v>116.08799999999999</v>
      </c>
      <c r="X12368" s="148">
        <v>4</v>
      </c>
      <c r="Y12368" s="148">
        <v>0.22</v>
      </c>
    </row>
    <row r="12369" spans="11:25" x14ac:dyDescent="0.25">
      <c r="K12369" s="145" t="s">
        <v>9911</v>
      </c>
      <c r="L12369" s="145">
        <v>45</v>
      </c>
      <c r="M12369" s="145">
        <v>328085</v>
      </c>
      <c r="N12369" s="148">
        <v>2.79999999999999E-2</v>
      </c>
      <c r="O12369" s="148">
        <v>0.89099999999999902</v>
      </c>
      <c r="P12369" s="148">
        <v>0.58599999999999997</v>
      </c>
      <c r="Q12369" s="148">
        <v>0</v>
      </c>
      <c r="R12369" s="148">
        <v>0</v>
      </c>
      <c r="S12369" s="148">
        <v>8.6300000000000002E-2</v>
      </c>
      <c r="T12369" s="148">
        <v>-7.17</v>
      </c>
      <c r="U12369" s="148">
        <v>1</v>
      </c>
      <c r="V12369" s="148">
        <v>0.10199999999999999</v>
      </c>
      <c r="W12369" s="148">
        <v>93.952999999999903</v>
      </c>
      <c r="X12369" s="148">
        <v>4</v>
      </c>
      <c r="Y12369" s="148">
        <v>0.59399999999999997</v>
      </c>
    </row>
    <row r="12370" spans="11:25" x14ac:dyDescent="0.25">
      <c r="K12370" s="145" t="s">
        <v>2012</v>
      </c>
      <c r="L12370" s="145">
        <v>51</v>
      </c>
      <c r="M12370" s="145">
        <v>203363</v>
      </c>
      <c r="N12370" s="148">
        <v>0.56200000000000006</v>
      </c>
      <c r="O12370" s="148">
        <v>0.78900000000000003</v>
      </c>
      <c r="P12370" s="148">
        <v>0.86399999999999999</v>
      </c>
      <c r="Q12370" s="148">
        <v>0</v>
      </c>
      <c r="R12370" s="148">
        <v>2</v>
      </c>
      <c r="S12370" s="148">
        <v>7.5899999999999995E-2</v>
      </c>
      <c r="T12370" s="148">
        <v>-2.8479999999999999</v>
      </c>
      <c r="U12370" s="148">
        <v>1</v>
      </c>
      <c r="V12370" s="148">
        <v>0.34399999999999997</v>
      </c>
      <c r="W12370" s="148">
        <v>124.166</v>
      </c>
      <c r="X12370" s="148">
        <v>4</v>
      </c>
      <c r="Y12370" s="148">
        <v>0.81399999999999995</v>
      </c>
    </row>
    <row r="12371" spans="11:25" x14ac:dyDescent="0.25">
      <c r="K12371" s="145" t="s">
        <v>998</v>
      </c>
      <c r="L12371" s="145">
        <v>23</v>
      </c>
      <c r="M12371" s="145">
        <v>300094</v>
      </c>
      <c r="N12371" s="148">
        <v>6.1600000000000002E-2</v>
      </c>
      <c r="O12371" s="148">
        <v>0.57099999999999995</v>
      </c>
      <c r="P12371" s="148">
        <v>0.67299999999999904</v>
      </c>
      <c r="Q12371" s="148">
        <v>0</v>
      </c>
      <c r="R12371" s="148">
        <v>8</v>
      </c>
      <c r="S12371" s="148">
        <v>0.21099999999999999</v>
      </c>
      <c r="T12371" s="148">
        <v>-5.2690000000000001</v>
      </c>
      <c r="U12371" s="148">
        <v>1</v>
      </c>
      <c r="V12371" s="148">
        <v>0.42</v>
      </c>
      <c r="W12371" s="148">
        <v>97.212000000000003</v>
      </c>
      <c r="X12371" s="148">
        <v>3</v>
      </c>
      <c r="Y12371" s="148">
        <v>0.503</v>
      </c>
    </row>
    <row r="12372" spans="11:25" x14ac:dyDescent="0.25">
      <c r="K12372" s="145" t="s">
        <v>1576</v>
      </c>
      <c r="L12372" s="145">
        <v>91</v>
      </c>
      <c r="M12372" s="145">
        <v>205040</v>
      </c>
      <c r="N12372" s="148">
        <v>6.0900000000000003E-2</v>
      </c>
      <c r="O12372" s="148">
        <v>0.85</v>
      </c>
      <c r="P12372" s="148">
        <v>0.56899999999999995</v>
      </c>
      <c r="Q12372" s="148">
        <v>8.1600000000000006E-2</v>
      </c>
      <c r="R12372" s="148">
        <v>5</v>
      </c>
      <c r="S12372" s="148">
        <v>0.1</v>
      </c>
      <c r="T12372" s="148">
        <v>-8.1519999999999992</v>
      </c>
      <c r="U12372" s="148">
        <v>0</v>
      </c>
      <c r="V12372" s="148">
        <v>0.13600000000000001</v>
      </c>
      <c r="W12372" s="148">
        <v>80.02</v>
      </c>
      <c r="X12372" s="148">
        <v>4</v>
      </c>
      <c r="Y12372" s="148">
        <v>0.29399999999999998</v>
      </c>
    </row>
    <row r="12373" spans="11:25" x14ac:dyDescent="0.25">
      <c r="K12373" s="145" t="s">
        <v>9912</v>
      </c>
      <c r="L12373" s="145">
        <v>33</v>
      </c>
      <c r="M12373" s="145">
        <v>196598</v>
      </c>
      <c r="N12373" s="148">
        <v>0.218999999999999</v>
      </c>
      <c r="O12373" s="148">
        <v>0.82299999999999995</v>
      </c>
      <c r="P12373" s="148">
        <v>0.61799999999999999</v>
      </c>
      <c r="Q12373" s="148">
        <v>6.5599999999999999E-6</v>
      </c>
      <c r="R12373" s="148">
        <v>2</v>
      </c>
      <c r="S12373" s="148">
        <v>0.252</v>
      </c>
      <c r="T12373" s="148">
        <v>-6.9790000000000001</v>
      </c>
      <c r="U12373" s="148">
        <v>1</v>
      </c>
      <c r="V12373" s="148">
        <v>4.7100000000000003E-2</v>
      </c>
      <c r="W12373" s="148">
        <v>105.03100000000001</v>
      </c>
      <c r="X12373" s="148">
        <v>4</v>
      </c>
      <c r="Y12373" s="148">
        <v>0.67700000000000005</v>
      </c>
    </row>
    <row r="12374" spans="11:25" x14ac:dyDescent="0.25">
      <c r="K12374" s="145" t="s">
        <v>6366</v>
      </c>
      <c r="L12374" s="145">
        <v>71</v>
      </c>
      <c r="M12374" s="145">
        <v>183745</v>
      </c>
      <c r="N12374" s="148">
        <v>0.42199999999999999</v>
      </c>
      <c r="O12374" s="148">
        <v>0.76700000000000002</v>
      </c>
      <c r="P12374" s="148">
        <v>0.63900000000000001</v>
      </c>
      <c r="Q12374" s="148">
        <v>0</v>
      </c>
      <c r="R12374" s="148">
        <v>6</v>
      </c>
      <c r="S12374" s="148">
        <v>0.124</v>
      </c>
      <c r="T12374" s="148">
        <v>-6.6329999999999902</v>
      </c>
      <c r="U12374" s="148">
        <v>0</v>
      </c>
      <c r="V12374" s="148">
        <v>0.125</v>
      </c>
      <c r="W12374" s="148">
        <v>102.045</v>
      </c>
      <c r="X12374" s="148">
        <v>4</v>
      </c>
      <c r="Y12374" s="148">
        <v>0.65300000000000002</v>
      </c>
    </row>
    <row r="12375" spans="11:25" x14ac:dyDescent="0.25">
      <c r="K12375" s="145" t="s">
        <v>9913</v>
      </c>
      <c r="L12375" s="145">
        <v>47</v>
      </c>
      <c r="M12375" s="145">
        <v>216888</v>
      </c>
      <c r="N12375" s="148">
        <v>0.48899999999999999</v>
      </c>
      <c r="O12375" s="148">
        <v>0.68400000000000005</v>
      </c>
      <c r="P12375" s="148">
        <v>0.48199999999999998</v>
      </c>
      <c r="Q12375" s="148">
        <v>0</v>
      </c>
      <c r="R12375" s="148">
        <v>1</v>
      </c>
      <c r="S12375" s="148">
        <v>0.156</v>
      </c>
      <c r="T12375" s="148">
        <v>-11.800999999999901</v>
      </c>
      <c r="U12375" s="148">
        <v>0</v>
      </c>
      <c r="V12375" s="148">
        <v>4.2799999999999998E-2</v>
      </c>
      <c r="W12375" s="148">
        <v>134.994</v>
      </c>
      <c r="X12375" s="148">
        <v>3</v>
      </c>
      <c r="Y12375" s="148">
        <v>0.41299999999999998</v>
      </c>
    </row>
    <row r="12376" spans="11:25" x14ac:dyDescent="0.25">
      <c r="K12376" s="145" t="s">
        <v>9914</v>
      </c>
      <c r="L12376" s="145">
        <v>37</v>
      </c>
      <c r="M12376" s="145">
        <v>183353</v>
      </c>
      <c r="N12376" s="148">
        <v>0.23599999999999999</v>
      </c>
      <c r="O12376" s="148">
        <v>0.85899999999999999</v>
      </c>
      <c r="P12376" s="148">
        <v>0.67799999999999905</v>
      </c>
      <c r="Q12376" s="148">
        <v>6.5500000000000003E-3</v>
      </c>
      <c r="R12376" s="148">
        <v>9</v>
      </c>
      <c r="S12376" s="148">
        <v>0.34</v>
      </c>
      <c r="T12376" s="148">
        <v>-7.2489999999999997</v>
      </c>
      <c r="U12376" s="148">
        <v>0</v>
      </c>
      <c r="V12376" s="148">
        <v>0.30299999999999999</v>
      </c>
      <c r="W12376" s="148">
        <v>124.907</v>
      </c>
      <c r="X12376" s="148">
        <v>4</v>
      </c>
      <c r="Y12376" s="148">
        <v>0.46799999999999897</v>
      </c>
    </row>
    <row r="12377" spans="11:25" x14ac:dyDescent="0.25">
      <c r="K12377" s="145" t="s">
        <v>1546</v>
      </c>
      <c r="L12377" s="145">
        <v>12</v>
      </c>
      <c r="M12377" s="145">
        <v>179239</v>
      </c>
      <c r="N12377" s="148">
        <v>0.309</v>
      </c>
      <c r="O12377" s="148">
        <v>0.67700000000000005</v>
      </c>
      <c r="P12377" s="148">
        <v>0.71099999999999997</v>
      </c>
      <c r="Q12377" s="148">
        <v>0</v>
      </c>
      <c r="R12377" s="148">
        <v>1</v>
      </c>
      <c r="S12377" s="148">
        <v>0.21099999999999999</v>
      </c>
      <c r="T12377" s="148">
        <v>-5.9689999999999896</v>
      </c>
      <c r="U12377" s="148">
        <v>1</v>
      </c>
      <c r="V12377" s="148">
        <v>0.34699999999999998</v>
      </c>
      <c r="W12377" s="148">
        <v>119.97</v>
      </c>
      <c r="X12377" s="148">
        <v>4</v>
      </c>
      <c r="Y12377" s="148">
        <v>0.52700000000000002</v>
      </c>
    </row>
    <row r="12378" spans="11:25" x14ac:dyDescent="0.25">
      <c r="K12378" s="145" t="s">
        <v>9915</v>
      </c>
      <c r="L12378" s="145">
        <v>35</v>
      </c>
      <c r="M12378" s="145">
        <v>183092</v>
      </c>
      <c r="N12378" s="148">
        <v>0.44799999999999901</v>
      </c>
      <c r="O12378" s="148">
        <v>0.73499999999999999</v>
      </c>
      <c r="P12378" s="148">
        <v>0.70199999999999996</v>
      </c>
      <c r="Q12378" s="148">
        <v>7.5199999999999998E-3</v>
      </c>
      <c r="R12378" s="148">
        <v>2</v>
      </c>
      <c r="S12378" s="148">
        <v>9.5100000000000004E-2</v>
      </c>
      <c r="T12378" s="148">
        <v>-5.9889999999999999</v>
      </c>
      <c r="U12378" s="148">
        <v>1</v>
      </c>
      <c r="V12378" s="148">
        <v>0.27800000000000002</v>
      </c>
      <c r="W12378" s="148">
        <v>201.988</v>
      </c>
      <c r="X12378" s="148">
        <v>4</v>
      </c>
      <c r="Y12378" s="148">
        <v>0.65599999999999903</v>
      </c>
    </row>
    <row r="12379" spans="11:25" x14ac:dyDescent="0.25">
      <c r="K12379" s="145" t="s">
        <v>9916</v>
      </c>
      <c r="L12379" s="145">
        <v>30</v>
      </c>
      <c r="M12379" s="145">
        <v>185115</v>
      </c>
      <c r="N12379" s="148">
        <v>0.434</v>
      </c>
      <c r="O12379" s="148">
        <v>0.82599999999999996</v>
      </c>
      <c r="P12379" s="148">
        <v>0.64500000000000002</v>
      </c>
      <c r="Q12379" s="148">
        <v>1.2999999999999999E-5</v>
      </c>
      <c r="R12379" s="148">
        <v>10</v>
      </c>
      <c r="S12379" s="148">
        <v>0.46299999999999902</v>
      </c>
      <c r="T12379" s="148">
        <v>-5.8570000000000002</v>
      </c>
      <c r="U12379" s="148">
        <v>0</v>
      </c>
      <c r="V12379" s="148">
        <v>0.248</v>
      </c>
      <c r="W12379" s="148">
        <v>108.988999999999</v>
      </c>
      <c r="X12379" s="148">
        <v>4</v>
      </c>
      <c r="Y12379" s="148">
        <v>0.66400000000000003</v>
      </c>
    </row>
    <row r="12380" spans="11:25" x14ac:dyDescent="0.25">
      <c r="K12380" s="145" t="s">
        <v>9917</v>
      </c>
      <c r="L12380" s="145">
        <v>18</v>
      </c>
      <c r="M12380" s="145">
        <v>201889</v>
      </c>
      <c r="N12380" s="148">
        <v>0.39399999999999902</v>
      </c>
      <c r="O12380" s="148">
        <v>0.76500000000000001</v>
      </c>
      <c r="P12380" s="148">
        <v>0.79299999999999904</v>
      </c>
      <c r="Q12380" s="148">
        <v>1.08E-5</v>
      </c>
      <c r="R12380" s="148">
        <v>11</v>
      </c>
      <c r="S12380" s="148">
        <v>0.123</v>
      </c>
      <c r="T12380" s="148">
        <v>-4.952</v>
      </c>
      <c r="U12380" s="148">
        <v>0</v>
      </c>
      <c r="V12380" s="148">
        <v>8.3099999999999993E-2</v>
      </c>
      <c r="W12380" s="148">
        <v>106.053</v>
      </c>
      <c r="X12380" s="148">
        <v>4</v>
      </c>
      <c r="Y12380" s="148">
        <v>0.747</v>
      </c>
    </row>
    <row r="12381" spans="11:25" x14ac:dyDescent="0.25">
      <c r="K12381" s="145" t="s">
        <v>9918</v>
      </c>
      <c r="L12381" s="145">
        <v>31</v>
      </c>
      <c r="M12381" s="145">
        <v>258000</v>
      </c>
      <c r="N12381" s="148">
        <v>7.5300000000000006E-2</v>
      </c>
      <c r="O12381" s="148">
        <v>0.77200000000000002</v>
      </c>
      <c r="P12381" s="148">
        <v>0.85899999999999999</v>
      </c>
      <c r="Q12381" s="148">
        <v>5.9800000000000001E-3</v>
      </c>
      <c r="R12381" s="148">
        <v>10</v>
      </c>
      <c r="S12381" s="148">
        <v>7.1800000000000003E-2</v>
      </c>
      <c r="T12381" s="148">
        <v>-6.3959999999999999</v>
      </c>
      <c r="U12381" s="148">
        <v>0</v>
      </c>
      <c r="V12381" s="148">
        <v>8.9599999999999999E-2</v>
      </c>
      <c r="W12381" s="148">
        <v>105.962</v>
      </c>
      <c r="X12381" s="148">
        <v>4</v>
      </c>
      <c r="Y12381" s="148">
        <v>0.51</v>
      </c>
    </row>
    <row r="12382" spans="11:25" x14ac:dyDescent="0.25">
      <c r="K12382" s="145" t="s">
        <v>9919</v>
      </c>
      <c r="L12382" s="145">
        <v>4</v>
      </c>
      <c r="M12382" s="145">
        <v>174146</v>
      </c>
      <c r="N12382" s="148">
        <v>3.9699999999999999E-2</v>
      </c>
      <c r="O12382" s="148">
        <v>0.95899999999999996</v>
      </c>
      <c r="P12382" s="148">
        <v>0.753</v>
      </c>
      <c r="Q12382" s="148">
        <v>0</v>
      </c>
      <c r="R12382" s="148">
        <v>9</v>
      </c>
      <c r="S12382" s="148">
        <v>6.0499999999999998E-2</v>
      </c>
      <c r="T12382" s="148">
        <v>-4.181</v>
      </c>
      <c r="U12382" s="148">
        <v>1</v>
      </c>
      <c r="V12382" s="148">
        <v>0.14899999999999999</v>
      </c>
      <c r="W12382" s="148">
        <v>122.973</v>
      </c>
      <c r="X12382" s="148">
        <v>4</v>
      </c>
      <c r="Y12382" s="148">
        <v>0.50600000000000001</v>
      </c>
    </row>
    <row r="12383" spans="11:25" x14ac:dyDescent="0.25">
      <c r="K12383" s="145" t="s">
        <v>9920</v>
      </c>
      <c r="L12383" s="145">
        <v>47</v>
      </c>
      <c r="M12383" s="145">
        <v>195056</v>
      </c>
      <c r="N12383" s="148">
        <v>0.46700000000000003</v>
      </c>
      <c r="O12383" s="148">
        <v>0.86199999999999999</v>
      </c>
      <c r="P12383" s="148">
        <v>0.54299999999999904</v>
      </c>
      <c r="Q12383" s="148">
        <v>1.4E-3</v>
      </c>
      <c r="R12383" s="148">
        <v>4</v>
      </c>
      <c r="S12383" s="148">
        <v>9.3100000000000002E-2</v>
      </c>
      <c r="T12383" s="148">
        <v>-10.377000000000001</v>
      </c>
      <c r="U12383" s="148">
        <v>0</v>
      </c>
      <c r="V12383" s="148">
        <v>7.9500000000000001E-2</v>
      </c>
      <c r="W12383" s="148">
        <v>129.01599999999999</v>
      </c>
      <c r="X12383" s="148">
        <v>4</v>
      </c>
      <c r="Y12383" s="148">
        <v>0.96099999999999997</v>
      </c>
    </row>
    <row r="12384" spans="11:25" x14ac:dyDescent="0.25">
      <c r="K12384" s="145" t="s">
        <v>9921</v>
      </c>
      <c r="L12384" s="145">
        <v>39</v>
      </c>
      <c r="M12384" s="145">
        <v>228754</v>
      </c>
      <c r="N12384" s="148">
        <v>0.125</v>
      </c>
      <c r="O12384" s="148">
        <v>0.80099999999999905</v>
      </c>
      <c r="P12384" s="148">
        <v>0.65599999999999903</v>
      </c>
      <c r="Q12384" s="148">
        <v>8.7999999999999998E-5</v>
      </c>
      <c r="R12384" s="148">
        <v>2</v>
      </c>
      <c r="S12384" s="148">
        <v>0.11799999999999999</v>
      </c>
      <c r="T12384" s="148">
        <v>-7.968</v>
      </c>
      <c r="U12384" s="148">
        <v>0</v>
      </c>
      <c r="V12384" s="148">
        <v>0.13300000000000001</v>
      </c>
      <c r="W12384" s="148">
        <v>106.071</v>
      </c>
      <c r="X12384" s="148">
        <v>4</v>
      </c>
      <c r="Y12384" s="148">
        <v>0.88200000000000001</v>
      </c>
    </row>
    <row r="12385" spans="11:25" x14ac:dyDescent="0.25">
      <c r="K12385" s="145" t="s">
        <v>9922</v>
      </c>
      <c r="L12385" s="145">
        <v>54</v>
      </c>
      <c r="M12385" s="145">
        <v>192440</v>
      </c>
      <c r="N12385" s="148">
        <v>4.53E-2</v>
      </c>
      <c r="O12385" s="148">
        <v>0.86399999999999999</v>
      </c>
      <c r="P12385" s="148">
        <v>0.58699999999999997</v>
      </c>
      <c r="Q12385" s="148">
        <v>5.9900000000000002E-6</v>
      </c>
      <c r="R12385" s="148">
        <v>6</v>
      </c>
      <c r="S12385" s="148">
        <v>7.5999999999999998E-2</v>
      </c>
      <c r="T12385" s="148">
        <v>-6.4020000000000001</v>
      </c>
      <c r="U12385" s="148">
        <v>0</v>
      </c>
      <c r="V12385" s="148">
        <v>0.157</v>
      </c>
      <c r="W12385" s="148">
        <v>106.06299999999899</v>
      </c>
      <c r="X12385" s="148">
        <v>4</v>
      </c>
      <c r="Y12385" s="148">
        <v>0.59399999999999997</v>
      </c>
    </row>
    <row r="12386" spans="11:25" x14ac:dyDescent="0.25">
      <c r="K12386" s="145" t="s">
        <v>9923</v>
      </c>
      <c r="L12386" s="145">
        <v>41</v>
      </c>
      <c r="M12386" s="145">
        <v>214021</v>
      </c>
      <c r="N12386" s="148">
        <v>8.9399999999999993E-2</v>
      </c>
      <c r="O12386" s="148">
        <v>0.69899999999999995</v>
      </c>
      <c r="P12386" s="148">
        <v>0.78299999999999903</v>
      </c>
      <c r="Q12386" s="148">
        <v>0</v>
      </c>
      <c r="R12386" s="148">
        <v>5</v>
      </c>
      <c r="S12386" s="148">
        <v>0.42099999999999999</v>
      </c>
      <c r="T12386" s="148">
        <v>-5.6020000000000003</v>
      </c>
      <c r="U12386" s="148">
        <v>0</v>
      </c>
      <c r="V12386" s="148">
        <v>0.32400000000000001</v>
      </c>
      <c r="W12386" s="148">
        <v>152.03899999999999</v>
      </c>
      <c r="X12386" s="148">
        <v>4</v>
      </c>
      <c r="Y12386" s="148">
        <v>0.34899999999999998</v>
      </c>
    </row>
    <row r="12387" spans="11:25" x14ac:dyDescent="0.25">
      <c r="K12387" s="145" t="s">
        <v>9924</v>
      </c>
      <c r="L12387" s="145">
        <v>45</v>
      </c>
      <c r="M12387" s="145">
        <v>253178</v>
      </c>
      <c r="N12387" s="148">
        <v>0.156</v>
      </c>
      <c r="O12387" s="148">
        <v>0.78599999999999903</v>
      </c>
      <c r="P12387" s="148">
        <v>0.51700000000000002</v>
      </c>
      <c r="Q12387" s="148">
        <v>3.43E-5</v>
      </c>
      <c r="R12387" s="148">
        <v>8</v>
      </c>
      <c r="S12387" s="148">
        <v>0.10299999999999999</v>
      </c>
      <c r="T12387" s="148">
        <v>-11.622</v>
      </c>
      <c r="U12387" s="148">
        <v>1</v>
      </c>
      <c r="V12387" s="148">
        <v>0.16699999999999901</v>
      </c>
      <c r="W12387" s="148">
        <v>89.141000000000005</v>
      </c>
      <c r="X12387" s="148">
        <v>4</v>
      </c>
      <c r="Y12387" s="148">
        <v>0.28699999999999998</v>
      </c>
    </row>
    <row r="12388" spans="11:25" x14ac:dyDescent="0.25">
      <c r="K12388" s="145" t="s">
        <v>9925</v>
      </c>
      <c r="L12388" s="145">
        <v>39</v>
      </c>
      <c r="M12388" s="145">
        <v>231734</v>
      </c>
      <c r="N12388" s="148">
        <v>4.2099999999999999E-2</v>
      </c>
      <c r="O12388" s="148">
        <v>0.94699999999999995</v>
      </c>
      <c r="P12388" s="148">
        <v>0.71799999999999997</v>
      </c>
      <c r="Q12388" s="148">
        <v>0</v>
      </c>
      <c r="R12388" s="148">
        <v>4</v>
      </c>
      <c r="S12388" s="148">
        <v>0.109</v>
      </c>
      <c r="T12388" s="148">
        <v>-5.0659999999999998</v>
      </c>
      <c r="U12388" s="148">
        <v>0</v>
      </c>
      <c r="V12388" s="148">
        <v>0.11699999999999899</v>
      </c>
      <c r="W12388" s="148">
        <v>108.01</v>
      </c>
      <c r="X12388" s="148">
        <v>4</v>
      </c>
      <c r="Y12388" s="148">
        <v>0.90900000000000003</v>
      </c>
    </row>
    <row r="12389" spans="11:25" x14ac:dyDescent="0.25">
      <c r="K12389" s="145" t="s">
        <v>9926</v>
      </c>
      <c r="L12389" s="145">
        <v>30</v>
      </c>
      <c r="M12389" s="145">
        <v>255712</v>
      </c>
      <c r="N12389" s="148">
        <v>6.88E-2</v>
      </c>
      <c r="O12389" s="148">
        <v>0.83</v>
      </c>
      <c r="P12389" s="148">
        <v>0.70699999999999996</v>
      </c>
      <c r="Q12389" s="148">
        <v>0</v>
      </c>
      <c r="R12389" s="148">
        <v>5</v>
      </c>
      <c r="S12389" s="148">
        <v>0.122</v>
      </c>
      <c r="T12389" s="148">
        <v>-7.3250000000000002</v>
      </c>
      <c r="U12389" s="148">
        <v>1</v>
      </c>
      <c r="V12389" s="148">
        <v>7.7799999999999994E-2</v>
      </c>
      <c r="W12389" s="148">
        <v>112.97799999999999</v>
      </c>
      <c r="X12389" s="148">
        <v>4</v>
      </c>
      <c r="Y12389" s="148">
        <v>0.82099999999999995</v>
      </c>
    </row>
    <row r="12390" spans="11:25" x14ac:dyDescent="0.25">
      <c r="K12390" s="145" t="s">
        <v>9927</v>
      </c>
      <c r="L12390" s="145">
        <v>28</v>
      </c>
      <c r="M12390" s="145">
        <v>155897</v>
      </c>
      <c r="N12390" s="148">
        <v>7.0199999999999999E-2</v>
      </c>
      <c r="O12390" s="148">
        <v>0.79400000000000004</v>
      </c>
      <c r="P12390" s="148">
        <v>0.78299999999999903</v>
      </c>
      <c r="Q12390" s="148">
        <v>2.62E-5</v>
      </c>
      <c r="R12390" s="148">
        <v>1</v>
      </c>
      <c r="S12390" s="148">
        <v>0.52700000000000002</v>
      </c>
      <c r="T12390" s="148">
        <v>-5.4229999999999903</v>
      </c>
      <c r="U12390" s="148">
        <v>1</v>
      </c>
      <c r="V12390" s="148">
        <v>0.32899999999999902</v>
      </c>
      <c r="W12390" s="148">
        <v>117.087</v>
      </c>
      <c r="X12390" s="148">
        <v>4</v>
      </c>
      <c r="Y12390" s="148">
        <v>0.83099999999999996</v>
      </c>
    </row>
    <row r="12391" spans="11:25" x14ac:dyDescent="0.25">
      <c r="K12391" s="145" t="s">
        <v>9928</v>
      </c>
      <c r="L12391" s="145">
        <v>40</v>
      </c>
      <c r="M12391" s="145">
        <v>224306</v>
      </c>
      <c r="N12391" s="148">
        <v>0.245</v>
      </c>
      <c r="O12391" s="148">
        <v>0.82399999999999995</v>
      </c>
      <c r="P12391" s="148">
        <v>0.96499999999999997</v>
      </c>
      <c r="Q12391" s="148">
        <v>9.8400000000000007E-5</v>
      </c>
      <c r="R12391" s="148">
        <v>4</v>
      </c>
      <c r="S12391" s="148">
        <v>9.8299999999999998E-2</v>
      </c>
      <c r="T12391" s="148">
        <v>-2.742</v>
      </c>
      <c r="U12391" s="148">
        <v>1</v>
      </c>
      <c r="V12391" s="148">
        <v>4.0899999999999999E-2</v>
      </c>
      <c r="W12391" s="148">
        <v>110.03</v>
      </c>
      <c r="X12391" s="148">
        <v>4</v>
      </c>
      <c r="Y12391" s="148">
        <v>0.90200000000000002</v>
      </c>
    </row>
    <row r="12392" spans="11:25" x14ac:dyDescent="0.25">
      <c r="K12392" s="145" t="s">
        <v>9929</v>
      </c>
      <c r="L12392" s="145">
        <v>42</v>
      </c>
      <c r="M12392" s="145">
        <v>225044</v>
      </c>
      <c r="N12392" s="148">
        <v>0.36</v>
      </c>
      <c r="O12392" s="148">
        <v>0.873</v>
      </c>
      <c r="P12392" s="148">
        <v>0.63900000000000001</v>
      </c>
      <c r="Q12392" s="148">
        <v>1.9400000000000001E-6</v>
      </c>
      <c r="R12392" s="148">
        <v>1</v>
      </c>
      <c r="S12392" s="148">
        <v>0.11899999999999999</v>
      </c>
      <c r="T12392" s="148">
        <v>-11.237</v>
      </c>
      <c r="U12392" s="148">
        <v>1</v>
      </c>
      <c r="V12392" s="148">
        <v>0.121</v>
      </c>
      <c r="W12392" s="148">
        <v>103.994</v>
      </c>
      <c r="X12392" s="148">
        <v>4</v>
      </c>
      <c r="Y12392" s="148">
        <v>0.622</v>
      </c>
    </row>
    <row r="12393" spans="11:25" x14ac:dyDescent="0.25">
      <c r="K12393" s="145" t="s">
        <v>9930</v>
      </c>
      <c r="L12393" s="145">
        <v>29</v>
      </c>
      <c r="M12393" s="145">
        <v>206866</v>
      </c>
      <c r="N12393" s="148">
        <v>0.106</v>
      </c>
      <c r="O12393" s="148">
        <v>0.78</v>
      </c>
      <c r="P12393" s="148">
        <v>0.81200000000000006</v>
      </c>
      <c r="Q12393" s="148">
        <v>1.66E-5</v>
      </c>
      <c r="R12393" s="148">
        <v>5</v>
      </c>
      <c r="S12393" s="148">
        <v>0.32700000000000001</v>
      </c>
      <c r="T12393" s="148">
        <v>-6.2519999999999998</v>
      </c>
      <c r="U12393" s="148">
        <v>1</v>
      </c>
      <c r="V12393" s="148">
        <v>0.122</v>
      </c>
      <c r="W12393" s="148">
        <v>131.08500000000001</v>
      </c>
      <c r="X12393" s="148">
        <v>4</v>
      </c>
      <c r="Y12393" s="148">
        <v>0.67900000000000005</v>
      </c>
    </row>
    <row r="12394" spans="11:25" x14ac:dyDescent="0.25">
      <c r="K12394" s="145" t="s">
        <v>9931</v>
      </c>
      <c r="L12394" s="145">
        <v>42</v>
      </c>
      <c r="M12394" s="145">
        <v>210677</v>
      </c>
      <c r="N12394" s="148">
        <v>8.3599999999999994E-2</v>
      </c>
      <c r="O12394" s="148">
        <v>0.86</v>
      </c>
      <c r="P12394" s="148">
        <v>0.755</v>
      </c>
      <c r="Q12394" s="148">
        <v>0.25600000000000001</v>
      </c>
      <c r="R12394" s="148">
        <v>6</v>
      </c>
      <c r="S12394" s="148">
        <v>7.17E-2</v>
      </c>
      <c r="T12394" s="148">
        <v>-3.4119999999999999</v>
      </c>
      <c r="U12394" s="148">
        <v>1</v>
      </c>
      <c r="V12394" s="148">
        <v>4.87E-2</v>
      </c>
      <c r="W12394" s="148">
        <v>103.988999999999</v>
      </c>
      <c r="X12394" s="148">
        <v>4</v>
      </c>
      <c r="Y12394" s="148">
        <v>0.78400000000000003</v>
      </c>
    </row>
    <row r="12395" spans="11:25" x14ac:dyDescent="0.25">
      <c r="K12395" s="145" t="s">
        <v>9932</v>
      </c>
      <c r="L12395" s="145">
        <v>47</v>
      </c>
      <c r="M12395" s="145">
        <v>196832</v>
      </c>
      <c r="N12395" s="148">
        <v>0.11899999999999999</v>
      </c>
      <c r="O12395" s="148">
        <v>0.59199999999999997</v>
      </c>
      <c r="P12395" s="148">
        <v>0.84799999999999998</v>
      </c>
      <c r="Q12395" s="148">
        <v>0</v>
      </c>
      <c r="R12395" s="148">
        <v>1</v>
      </c>
      <c r="S12395" s="148">
        <v>0.624</v>
      </c>
      <c r="T12395" s="148">
        <v>-5.5010000000000003</v>
      </c>
      <c r="U12395" s="148">
        <v>0</v>
      </c>
      <c r="V12395" s="148">
        <v>0.39200000000000002</v>
      </c>
      <c r="W12395" s="148">
        <v>160.637</v>
      </c>
      <c r="X12395" s="148">
        <v>5</v>
      </c>
      <c r="Y12395" s="148">
        <v>0.82499999999999996</v>
      </c>
    </row>
    <row r="12396" spans="11:25" x14ac:dyDescent="0.25">
      <c r="K12396" s="145" t="s">
        <v>9537</v>
      </c>
      <c r="L12396" s="145">
        <v>93</v>
      </c>
      <c r="M12396" s="145">
        <v>187026</v>
      </c>
      <c r="N12396" s="148">
        <v>8.5000000000000006E-3</v>
      </c>
      <c r="O12396" s="148">
        <v>0.69099999999999995</v>
      </c>
      <c r="P12396" s="148">
        <v>0.71599999999999997</v>
      </c>
      <c r="Q12396" s="148">
        <v>9.0599999999999997E-6</v>
      </c>
      <c r="R12396" s="148">
        <v>7</v>
      </c>
      <c r="S12396" s="148">
        <v>0.26300000000000001</v>
      </c>
      <c r="T12396" s="148">
        <v>-5.9850000000000003</v>
      </c>
      <c r="U12396" s="148">
        <v>1</v>
      </c>
      <c r="V12396" s="148">
        <v>3.5099999999999999E-2</v>
      </c>
      <c r="W12396" s="148">
        <v>112.035</v>
      </c>
      <c r="X12396" s="148">
        <v>4</v>
      </c>
      <c r="Y12396" s="148">
        <v>0.50700000000000001</v>
      </c>
    </row>
    <row r="12397" spans="11:25" x14ac:dyDescent="0.25">
      <c r="K12397" s="145" t="s">
        <v>9933</v>
      </c>
      <c r="L12397" s="145">
        <v>82</v>
      </c>
      <c r="M12397" s="145">
        <v>173840</v>
      </c>
      <c r="N12397" s="148">
        <v>2.7699999999999999E-3</v>
      </c>
      <c r="O12397" s="148">
        <v>0.67299999999999904</v>
      </c>
      <c r="P12397" s="148">
        <v>0.71</v>
      </c>
      <c r="Q12397" s="148">
        <v>0</v>
      </c>
      <c r="R12397" s="148">
        <v>8</v>
      </c>
      <c r="S12397" s="148">
        <v>0.55000000000000004</v>
      </c>
      <c r="T12397" s="148">
        <v>-6.7439999999999998</v>
      </c>
      <c r="U12397" s="148">
        <v>1</v>
      </c>
      <c r="V12397" s="148">
        <v>3.2399999999999998E-2</v>
      </c>
      <c r="W12397" s="148">
        <v>110.017</v>
      </c>
      <c r="X12397" s="148">
        <v>4</v>
      </c>
      <c r="Y12397" s="148">
        <v>0.54</v>
      </c>
    </row>
    <row r="12398" spans="11:25" x14ac:dyDescent="0.25">
      <c r="K12398" s="145" t="s">
        <v>4400</v>
      </c>
      <c r="L12398" s="145">
        <v>70</v>
      </c>
      <c r="M12398" s="145">
        <v>190720</v>
      </c>
      <c r="N12398" s="148">
        <v>0.17299999999999999</v>
      </c>
      <c r="O12398" s="148">
        <v>0.68</v>
      </c>
      <c r="P12398" s="148">
        <v>0.73799999999999999</v>
      </c>
      <c r="Q12398" s="148">
        <v>3.6000000000000002E-4</v>
      </c>
      <c r="R12398" s="148">
        <v>6</v>
      </c>
      <c r="S12398" s="148">
        <v>0.37</v>
      </c>
      <c r="T12398" s="148">
        <v>-4.8810000000000002</v>
      </c>
      <c r="U12398" s="148">
        <v>0</v>
      </c>
      <c r="V12398" s="148">
        <v>3.3099999999999997E-2</v>
      </c>
      <c r="W12398" s="148">
        <v>105.015</v>
      </c>
      <c r="X12398" s="148">
        <v>4</v>
      </c>
      <c r="Y12398" s="148">
        <v>0.67500000000000004</v>
      </c>
    </row>
    <row r="12399" spans="11:25" x14ac:dyDescent="0.25">
      <c r="K12399" s="145" t="s">
        <v>6452</v>
      </c>
      <c r="L12399" s="145">
        <v>90</v>
      </c>
      <c r="M12399" s="145">
        <v>216419</v>
      </c>
      <c r="N12399" s="148">
        <v>0.58399999999999996</v>
      </c>
      <c r="O12399" s="148">
        <v>0.50600000000000001</v>
      </c>
      <c r="P12399" s="148">
        <v>0.69299999999999995</v>
      </c>
      <c r="Q12399" s="148">
        <v>9.5799999999999998E-5</v>
      </c>
      <c r="R12399" s="148">
        <v>0</v>
      </c>
      <c r="S12399" s="148">
        <v>8.9099999999999999E-2</v>
      </c>
      <c r="T12399" s="148">
        <v>-7.2649999999999997</v>
      </c>
      <c r="U12399" s="148">
        <v>0</v>
      </c>
      <c r="V12399" s="148">
        <v>4.1200000000000001E-2</v>
      </c>
      <c r="W12399" s="148">
        <v>139.91200000000001</v>
      </c>
      <c r="X12399" s="148">
        <v>4</v>
      </c>
      <c r="Y12399" s="148">
        <v>0.221</v>
      </c>
    </row>
    <row r="12400" spans="11:25" x14ac:dyDescent="0.25">
      <c r="K12400" s="145" t="s">
        <v>3051</v>
      </c>
      <c r="L12400" s="145">
        <v>60</v>
      </c>
      <c r="M12400" s="145">
        <v>162994</v>
      </c>
      <c r="N12400" s="148">
        <v>0.20300000000000001</v>
      </c>
      <c r="O12400" s="148">
        <v>0.77599999999999902</v>
      </c>
      <c r="P12400" s="148">
        <v>0.624</v>
      </c>
      <c r="Q12400" s="148">
        <v>0</v>
      </c>
      <c r="R12400" s="148">
        <v>0</v>
      </c>
      <c r="S12400" s="148">
        <v>0.17799999999999999</v>
      </c>
      <c r="T12400" s="148">
        <v>-5.4779999999999998</v>
      </c>
      <c r="U12400" s="148">
        <v>1</v>
      </c>
      <c r="V12400" s="148">
        <v>0.19899999999999901</v>
      </c>
      <c r="W12400" s="148">
        <v>77.533999999999907</v>
      </c>
      <c r="X12400" s="148">
        <v>4</v>
      </c>
      <c r="Y12400" s="148">
        <v>0.56999999999999995</v>
      </c>
    </row>
    <row r="12401" spans="11:25" x14ac:dyDescent="0.25">
      <c r="K12401" s="145" t="s">
        <v>3123</v>
      </c>
      <c r="L12401" s="145">
        <v>89</v>
      </c>
      <c r="M12401" s="145">
        <v>201707</v>
      </c>
      <c r="N12401" s="148">
        <v>9.5600000000000004E-2</v>
      </c>
      <c r="O12401" s="148">
        <v>0.70799999999999996</v>
      </c>
      <c r="P12401" s="148">
        <v>0.64800000000000002</v>
      </c>
      <c r="Q12401" s="148">
        <v>0</v>
      </c>
      <c r="R12401" s="148">
        <v>6</v>
      </c>
      <c r="S12401" s="148">
        <v>0.13400000000000001</v>
      </c>
      <c r="T12401" s="148">
        <v>-5.6260000000000003</v>
      </c>
      <c r="U12401" s="148">
        <v>1</v>
      </c>
      <c r="V12401" s="148">
        <v>4.4900000000000002E-2</v>
      </c>
      <c r="W12401" s="148">
        <v>143.95500000000001</v>
      </c>
      <c r="X12401" s="148">
        <v>4</v>
      </c>
      <c r="Y12401" s="148">
        <v>0.33799999999999902</v>
      </c>
    </row>
    <row r="12402" spans="11:25" x14ac:dyDescent="0.25">
      <c r="K12402" s="145" t="s">
        <v>9934</v>
      </c>
      <c r="L12402" s="145">
        <v>84</v>
      </c>
      <c r="M12402" s="145">
        <v>203400</v>
      </c>
      <c r="N12402" s="148">
        <v>0.192</v>
      </c>
      <c r="O12402" s="148">
        <v>0.36499999999999999</v>
      </c>
      <c r="P12402" s="148">
        <v>0.69199999999999995</v>
      </c>
      <c r="Q12402" s="148">
        <v>1.5099999999999999E-6</v>
      </c>
      <c r="R12402" s="148">
        <v>3</v>
      </c>
      <c r="S12402" s="148">
        <v>8.6199999999999999E-2</v>
      </c>
      <c r="T12402" s="148">
        <v>-4.5860000000000003</v>
      </c>
      <c r="U12402" s="148">
        <v>0</v>
      </c>
      <c r="V12402" s="148">
        <v>6.7100000000000007E-2</v>
      </c>
      <c r="W12402" s="148">
        <v>89.997999999999905</v>
      </c>
      <c r="X12402" s="148">
        <v>4</v>
      </c>
      <c r="Y12402" s="148">
        <v>0.372</v>
      </c>
    </row>
    <row r="12403" spans="11:25" x14ac:dyDescent="0.25">
      <c r="K12403" s="145" t="s">
        <v>1832</v>
      </c>
      <c r="L12403" s="145">
        <v>95</v>
      </c>
      <c r="M12403" s="145">
        <v>229412</v>
      </c>
      <c r="N12403" s="148">
        <v>9.8400000000000001E-2</v>
      </c>
      <c r="O12403" s="148">
        <v>0.442</v>
      </c>
      <c r="P12403" s="148">
        <v>0.58499999999999996</v>
      </c>
      <c r="Q12403" s="148">
        <v>0.39100000000000001</v>
      </c>
      <c r="R12403" s="148">
        <v>0</v>
      </c>
      <c r="S12403" s="148">
        <v>0.14000000000000001</v>
      </c>
      <c r="T12403" s="148">
        <v>-10.332000000000001</v>
      </c>
      <c r="U12403" s="148">
        <v>0</v>
      </c>
      <c r="V12403" s="148">
        <v>9.64E-2</v>
      </c>
      <c r="W12403" s="148">
        <v>97.564999999999998</v>
      </c>
      <c r="X12403" s="148">
        <v>4</v>
      </c>
      <c r="Y12403" s="148">
        <v>0.11599999999999901</v>
      </c>
    </row>
    <row r="12404" spans="11:25" x14ac:dyDescent="0.25">
      <c r="K12404" s="145" t="s">
        <v>6737</v>
      </c>
      <c r="L12404" s="145">
        <v>97</v>
      </c>
      <c r="M12404" s="145">
        <v>184560</v>
      </c>
      <c r="N12404" s="148">
        <v>0.17599999999999999</v>
      </c>
      <c r="O12404" s="148">
        <v>0.69399999999999995</v>
      </c>
      <c r="P12404" s="148">
        <v>0.77</v>
      </c>
      <c r="Q12404" s="148">
        <v>1.1E-5</v>
      </c>
      <c r="R12404" s="148">
        <v>6</v>
      </c>
      <c r="S12404" s="148">
        <v>0.11799999999999999</v>
      </c>
      <c r="T12404" s="148">
        <v>-5.335</v>
      </c>
      <c r="U12404" s="148">
        <v>1</v>
      </c>
      <c r="V12404" s="148">
        <v>0.14899999999999999</v>
      </c>
      <c r="W12404" s="148">
        <v>125.905</v>
      </c>
      <c r="X12404" s="148">
        <v>4</v>
      </c>
      <c r="Y12404" s="148">
        <v>0.16300000000000001</v>
      </c>
    </row>
    <row r="12405" spans="11:25" x14ac:dyDescent="0.25">
      <c r="K12405" s="145" t="s">
        <v>4061</v>
      </c>
      <c r="L12405" s="145">
        <v>94</v>
      </c>
      <c r="M12405" s="145">
        <v>238173</v>
      </c>
      <c r="N12405" s="148">
        <v>1.04E-2</v>
      </c>
      <c r="O12405" s="148">
        <v>0.58799999999999997</v>
      </c>
      <c r="P12405" s="148">
        <v>0.67</v>
      </c>
      <c r="Q12405" s="148">
        <v>3.3299999999999999E-6</v>
      </c>
      <c r="R12405" s="148">
        <v>0</v>
      </c>
      <c r="S12405" s="148">
        <v>0.33799999999999902</v>
      </c>
      <c r="T12405" s="148">
        <v>-6.4390000000000001</v>
      </c>
      <c r="U12405" s="148">
        <v>1</v>
      </c>
      <c r="V12405" s="148">
        <v>4.7300000000000002E-2</v>
      </c>
      <c r="W12405" s="148">
        <v>118.158999999999</v>
      </c>
      <c r="X12405" s="148">
        <v>4</v>
      </c>
      <c r="Y12405" s="148">
        <v>0.505</v>
      </c>
    </row>
    <row r="12406" spans="11:25" x14ac:dyDescent="0.25">
      <c r="K12406" s="145" t="s">
        <v>533</v>
      </c>
      <c r="L12406" s="145">
        <v>85</v>
      </c>
      <c r="M12406" s="145">
        <v>223583</v>
      </c>
      <c r="N12406" s="148">
        <v>0.23499999999999999</v>
      </c>
      <c r="O12406" s="148">
        <v>0.70099999999999996</v>
      </c>
      <c r="P12406" s="148">
        <v>0.51200000000000001</v>
      </c>
      <c r="Q12406" s="148">
        <v>5.0699999999999997E-6</v>
      </c>
      <c r="R12406" s="148">
        <v>0</v>
      </c>
      <c r="S12406" s="148">
        <v>0.13500000000000001</v>
      </c>
      <c r="T12406" s="148">
        <v>-6.8689999999999998</v>
      </c>
      <c r="U12406" s="148">
        <v>0</v>
      </c>
      <c r="V12406" s="148">
        <v>9.69E-2</v>
      </c>
      <c r="W12406" s="148">
        <v>91.947000000000003</v>
      </c>
      <c r="X12406" s="148">
        <v>4</v>
      </c>
      <c r="Y12406" s="148">
        <v>0.66299999999999903</v>
      </c>
    </row>
    <row r="12407" spans="11:25" x14ac:dyDescent="0.25">
      <c r="K12407" s="145" t="s">
        <v>6742</v>
      </c>
      <c r="L12407" s="145">
        <v>85</v>
      </c>
      <c r="M12407" s="145">
        <v>228206</v>
      </c>
      <c r="N12407" s="148">
        <v>0.17299999999999999</v>
      </c>
      <c r="O12407" s="148">
        <v>0.75700000000000001</v>
      </c>
      <c r="P12407" s="148">
        <v>0.84899999999999998</v>
      </c>
      <c r="Q12407" s="148">
        <v>0</v>
      </c>
      <c r="R12407" s="148">
        <v>5</v>
      </c>
      <c r="S12407" s="148">
        <v>8.7800000000000003E-2</v>
      </c>
      <c r="T12407" s="148">
        <v>-3.4239999999999999</v>
      </c>
      <c r="U12407" s="148">
        <v>0</v>
      </c>
      <c r="V12407" s="148">
        <v>5.3600000000000002E-2</v>
      </c>
      <c r="W12407" s="148">
        <v>150.036</v>
      </c>
      <c r="X12407" s="148">
        <v>4</v>
      </c>
      <c r="Y12407" s="148">
        <v>0.82599999999999996</v>
      </c>
    </row>
    <row r="12408" spans="11:25" x14ac:dyDescent="0.25">
      <c r="K12408" s="145" t="s">
        <v>9935</v>
      </c>
      <c r="L12408" s="145">
        <v>65</v>
      </c>
      <c r="M12408" s="145">
        <v>208946</v>
      </c>
      <c r="N12408" s="148">
        <v>2.7799999999999998E-2</v>
      </c>
      <c r="O12408" s="148">
        <v>0.61699999999999999</v>
      </c>
      <c r="P12408" s="148">
        <v>0.73199999999999998</v>
      </c>
      <c r="Q12408" s="148">
        <v>0</v>
      </c>
      <c r="R12408" s="148">
        <v>11</v>
      </c>
      <c r="S12408" s="148">
        <v>0.125</v>
      </c>
      <c r="T12408" s="148">
        <v>-6.7370000000000001</v>
      </c>
      <c r="U12408" s="148">
        <v>0</v>
      </c>
      <c r="V12408" s="148">
        <v>2.7799999999999998E-2</v>
      </c>
      <c r="W12408" s="148">
        <v>84.977000000000004</v>
      </c>
      <c r="X12408" s="148">
        <v>4</v>
      </c>
      <c r="Y12408" s="148">
        <v>0.72299999999999998</v>
      </c>
    </row>
    <row r="12409" spans="11:25" x14ac:dyDescent="0.25">
      <c r="K12409" s="145" t="s">
        <v>9936</v>
      </c>
      <c r="L12409" s="145">
        <v>84</v>
      </c>
      <c r="M12409" s="145">
        <v>217286</v>
      </c>
      <c r="N12409" s="148">
        <v>0.193</v>
      </c>
      <c r="O12409" s="148">
        <v>0.68500000000000005</v>
      </c>
      <c r="P12409" s="148">
        <v>0.50800000000000001</v>
      </c>
      <c r="Q12409" s="148">
        <v>0</v>
      </c>
      <c r="R12409" s="148">
        <v>0</v>
      </c>
      <c r="S12409" s="148">
        <v>0.13900000000000001</v>
      </c>
      <c r="T12409" s="148">
        <v>-6.4</v>
      </c>
      <c r="U12409" s="148">
        <v>1</v>
      </c>
      <c r="V12409" s="148">
        <v>9.8699999999999996E-2</v>
      </c>
      <c r="W12409" s="148">
        <v>99.062999999999903</v>
      </c>
      <c r="X12409" s="148">
        <v>4</v>
      </c>
      <c r="Y12409" s="148">
        <v>0.315</v>
      </c>
    </row>
    <row r="12410" spans="11:25" x14ac:dyDescent="0.25">
      <c r="K12410" s="145" t="s">
        <v>9937</v>
      </c>
      <c r="L12410" s="145">
        <v>84</v>
      </c>
      <c r="M12410" s="145">
        <v>185863</v>
      </c>
      <c r="N12410" s="148">
        <v>1.5299999999999999E-2</v>
      </c>
      <c r="O12410" s="148">
        <v>0.58599999999999997</v>
      </c>
      <c r="P12410" s="148">
        <v>0.624</v>
      </c>
      <c r="Q12410" s="148">
        <v>1.7799999999999999E-6</v>
      </c>
      <c r="R12410" s="148">
        <v>5</v>
      </c>
      <c r="S12410" s="148">
        <v>0.13300000000000001</v>
      </c>
      <c r="T12410" s="148">
        <v>-5.9459999999999997</v>
      </c>
      <c r="U12410" s="148">
        <v>1</v>
      </c>
      <c r="V12410" s="148">
        <v>0.113</v>
      </c>
      <c r="W12410" s="148">
        <v>68.975999999999999</v>
      </c>
      <c r="X12410" s="148">
        <v>4</v>
      </c>
      <c r="Y12410" s="148">
        <v>0.26700000000000002</v>
      </c>
    </row>
    <row r="12411" spans="11:25" x14ac:dyDescent="0.25">
      <c r="K12411" s="145" t="s">
        <v>5936</v>
      </c>
      <c r="L12411" s="145">
        <v>71</v>
      </c>
      <c r="M12411" s="145">
        <v>223846</v>
      </c>
      <c r="N12411" s="148">
        <v>6.3200000000000006E-2</v>
      </c>
      <c r="O12411" s="148">
        <v>0.623</v>
      </c>
      <c r="P12411" s="148">
        <v>0.49299999999999999</v>
      </c>
      <c r="Q12411" s="148">
        <v>0</v>
      </c>
      <c r="R12411" s="148">
        <v>5</v>
      </c>
      <c r="S12411" s="148">
        <v>0.104</v>
      </c>
      <c r="T12411" s="148">
        <v>-7.7270000000000003</v>
      </c>
      <c r="U12411" s="148">
        <v>0</v>
      </c>
      <c r="V12411" s="148">
        <v>3.3799999999999997E-2</v>
      </c>
      <c r="W12411" s="148">
        <v>81.018999999999906</v>
      </c>
      <c r="X12411" s="148">
        <v>4</v>
      </c>
      <c r="Y12411" s="148">
        <v>0.59399999999999997</v>
      </c>
    </row>
    <row r="12412" spans="11:25" x14ac:dyDescent="0.25">
      <c r="K12412" s="145" t="s">
        <v>529</v>
      </c>
      <c r="L12412" s="145">
        <v>73</v>
      </c>
      <c r="M12412" s="145">
        <v>199230</v>
      </c>
      <c r="N12412" s="148">
        <v>5.57E-2</v>
      </c>
      <c r="O12412" s="148">
        <v>0.68700000000000006</v>
      </c>
      <c r="P12412" s="148">
        <v>0.76599999999999902</v>
      </c>
      <c r="Q12412" s="148">
        <v>1.07E-3</v>
      </c>
      <c r="R12412" s="148">
        <v>11</v>
      </c>
      <c r="S12412" s="148">
        <v>0.14599999999999999</v>
      </c>
      <c r="T12412" s="148">
        <v>-6.08</v>
      </c>
      <c r="U12412" s="148">
        <v>1</v>
      </c>
      <c r="V12412" s="148">
        <v>5.3999999999999999E-2</v>
      </c>
      <c r="W12412" s="148">
        <v>94.972999999999999</v>
      </c>
      <c r="X12412" s="148">
        <v>4</v>
      </c>
      <c r="Y12412" s="148">
        <v>0.30299999999999999</v>
      </c>
    </row>
    <row r="12413" spans="11:25" x14ac:dyDescent="0.25">
      <c r="K12413" s="145" t="s">
        <v>9004</v>
      </c>
      <c r="L12413" s="145">
        <v>82</v>
      </c>
      <c r="M12413" s="145">
        <v>213600</v>
      </c>
      <c r="N12413" s="148">
        <v>1.29E-2</v>
      </c>
      <c r="O12413" s="148">
        <v>0.76</v>
      </c>
      <c r="P12413" s="148">
        <v>0.57899999999999996</v>
      </c>
      <c r="Q12413" s="148">
        <v>3.5100000000000001E-3</v>
      </c>
      <c r="R12413" s="148">
        <v>0</v>
      </c>
      <c r="S12413" s="148">
        <v>0.106</v>
      </c>
      <c r="T12413" s="148">
        <v>-7.3739999999999997</v>
      </c>
      <c r="U12413" s="148">
        <v>1</v>
      </c>
      <c r="V12413" s="148">
        <v>5.6899999999999999E-2</v>
      </c>
      <c r="W12413" s="148">
        <v>100.01</v>
      </c>
      <c r="X12413" s="148">
        <v>4</v>
      </c>
      <c r="Y12413" s="148">
        <v>0.125</v>
      </c>
    </row>
    <row r="12414" spans="11:25" x14ac:dyDescent="0.25">
      <c r="K12414" s="145" t="s">
        <v>6472</v>
      </c>
      <c r="L12414" s="145">
        <v>62</v>
      </c>
      <c r="M12414" s="145">
        <v>190931</v>
      </c>
      <c r="N12414" s="148">
        <v>0.42299999999999999</v>
      </c>
      <c r="O12414" s="148">
        <v>0.66500000000000004</v>
      </c>
      <c r="P12414" s="148">
        <v>0.69899999999999995</v>
      </c>
      <c r="Q12414" s="148">
        <v>0</v>
      </c>
      <c r="R12414" s="148">
        <v>11</v>
      </c>
      <c r="S12414" s="148">
        <v>9.69E-2</v>
      </c>
      <c r="T12414" s="148">
        <v>-5.2649999999999997</v>
      </c>
      <c r="U12414" s="148">
        <v>1</v>
      </c>
      <c r="V12414" s="148">
        <v>5.7799999999999997E-2</v>
      </c>
      <c r="W12414" s="148">
        <v>124.896</v>
      </c>
      <c r="X12414" s="148">
        <v>4</v>
      </c>
      <c r="Y12414" s="148">
        <v>0.58499999999999996</v>
      </c>
    </row>
    <row r="12415" spans="11:25" x14ac:dyDescent="0.25">
      <c r="K12415" s="145" t="s">
        <v>5909</v>
      </c>
      <c r="L12415" s="145">
        <v>82</v>
      </c>
      <c r="M12415" s="145">
        <v>204878</v>
      </c>
      <c r="N12415" s="148">
        <v>1.75E-3</v>
      </c>
      <c r="O12415" s="148">
        <v>0.66599999999999904</v>
      </c>
      <c r="P12415" s="148">
        <v>0.72799999999999998</v>
      </c>
      <c r="Q12415" s="148">
        <v>4.2599999999999999E-6</v>
      </c>
      <c r="R12415" s="148">
        <v>7</v>
      </c>
      <c r="S12415" s="148">
        <v>4.2900000000000001E-2</v>
      </c>
      <c r="T12415" s="148">
        <v>-5.8079999999999998</v>
      </c>
      <c r="U12415" s="148">
        <v>1</v>
      </c>
      <c r="V12415" s="148">
        <v>4.19E-2</v>
      </c>
      <c r="W12415" s="148">
        <v>122.996</v>
      </c>
      <c r="X12415" s="148">
        <v>4</v>
      </c>
      <c r="Y12415" s="148">
        <v>0.51</v>
      </c>
    </row>
    <row r="12416" spans="11:25" x14ac:dyDescent="0.25">
      <c r="K12416" s="145" t="s">
        <v>6787</v>
      </c>
      <c r="L12416" s="145">
        <v>86</v>
      </c>
      <c r="M12416" s="145">
        <v>260233</v>
      </c>
      <c r="N12416" s="148">
        <v>2.1899999999999901E-3</v>
      </c>
      <c r="O12416" s="148">
        <v>0.70899999999999996</v>
      </c>
      <c r="P12416" s="148">
        <v>0.85699999999999998</v>
      </c>
      <c r="Q12416" s="148">
        <v>0</v>
      </c>
      <c r="R12416" s="148">
        <v>9</v>
      </c>
      <c r="S12416" s="148">
        <v>0.10299999999999999</v>
      </c>
      <c r="T12416" s="148">
        <v>-3.3939999999999899</v>
      </c>
      <c r="U12416" s="148">
        <v>1</v>
      </c>
      <c r="V12416" s="148">
        <v>8.8099999999999998E-2</v>
      </c>
      <c r="W12416" s="148">
        <v>126.038</v>
      </c>
      <c r="X12416" s="148">
        <v>4</v>
      </c>
      <c r="Y12416" s="148">
        <v>0.44600000000000001</v>
      </c>
    </row>
    <row r="12417" spans="11:25" x14ac:dyDescent="0.25">
      <c r="K12417" s="145">
        <v>1950</v>
      </c>
      <c r="L12417" s="145">
        <v>66</v>
      </c>
      <c r="M12417" s="145">
        <v>225906</v>
      </c>
      <c r="N12417" s="148">
        <v>0.65300000000000002</v>
      </c>
      <c r="O12417" s="148">
        <v>0.55899999999999905</v>
      </c>
      <c r="P12417" s="148">
        <v>0.53</v>
      </c>
      <c r="Q12417" s="148">
        <v>4.2999999999999902E-6</v>
      </c>
      <c r="R12417" s="148">
        <v>4</v>
      </c>
      <c r="S12417" s="148">
        <v>0.11699999999999899</v>
      </c>
      <c r="T12417" s="148">
        <v>-7.1310000000000002</v>
      </c>
      <c r="U12417" s="148">
        <v>1</v>
      </c>
      <c r="V12417" s="148">
        <v>9.4100000000000003E-2</v>
      </c>
      <c r="W12417" s="148">
        <v>71.856999999999999</v>
      </c>
      <c r="X12417" s="148">
        <v>4</v>
      </c>
      <c r="Y12417" s="148">
        <v>0.25600000000000001</v>
      </c>
    </row>
    <row r="12418" spans="11:25" x14ac:dyDescent="0.25">
      <c r="K12418" s="145" t="s">
        <v>6468</v>
      </c>
      <c r="L12418" s="145">
        <v>46</v>
      </c>
      <c r="M12418" s="145">
        <v>189493</v>
      </c>
      <c r="N12418" s="148">
        <v>9.98E-2</v>
      </c>
      <c r="O12418" s="148">
        <v>0.69399999999999995</v>
      </c>
      <c r="P12418" s="148">
        <v>0.63</v>
      </c>
      <c r="Q12418" s="148">
        <v>6.3499999999999896E-4</v>
      </c>
      <c r="R12418" s="148">
        <v>7</v>
      </c>
      <c r="S12418" s="148">
        <v>0.12</v>
      </c>
      <c r="T12418" s="148">
        <v>-6.84</v>
      </c>
      <c r="U12418" s="148">
        <v>0</v>
      </c>
      <c r="V12418" s="148">
        <v>0.16200000000000001</v>
      </c>
      <c r="W12418" s="148">
        <v>90.045000000000002</v>
      </c>
      <c r="X12418" s="148">
        <v>4</v>
      </c>
      <c r="Y12418" s="148">
        <v>0.34100000000000003</v>
      </c>
    </row>
    <row r="12419" spans="11:25" x14ac:dyDescent="0.25">
      <c r="K12419" s="145" t="s">
        <v>4065</v>
      </c>
      <c r="L12419" s="145">
        <v>92</v>
      </c>
      <c r="M12419" s="145">
        <v>199226</v>
      </c>
      <c r="N12419" s="148">
        <v>5.5800000000000002E-2</v>
      </c>
      <c r="O12419" s="148">
        <v>0.57499999999999996</v>
      </c>
      <c r="P12419" s="148">
        <v>0.57099999999999995</v>
      </c>
      <c r="Q12419" s="148">
        <v>0</v>
      </c>
      <c r="R12419" s="148">
        <v>1</v>
      </c>
      <c r="S12419" s="148">
        <v>9.1200000000000003E-2</v>
      </c>
      <c r="T12419" s="148">
        <v>-7.9059999999999997</v>
      </c>
      <c r="U12419" s="148">
        <v>1</v>
      </c>
      <c r="V12419" s="148">
        <v>4.3900000000000002E-2</v>
      </c>
      <c r="W12419" s="148">
        <v>105.048999999999</v>
      </c>
      <c r="X12419" s="148">
        <v>4</v>
      </c>
      <c r="Y12419" s="148">
        <v>0.44900000000000001</v>
      </c>
    </row>
    <row r="12420" spans="11:25" x14ac:dyDescent="0.25">
      <c r="K12420" s="145" t="s">
        <v>4390</v>
      </c>
      <c r="L12420" s="145">
        <v>93</v>
      </c>
      <c r="M12420" s="145">
        <v>214846</v>
      </c>
      <c r="N12420" s="148">
        <v>3.6999999999999998E-2</v>
      </c>
      <c r="O12420" s="148">
        <v>0.79099999999999904</v>
      </c>
      <c r="P12420" s="148">
        <v>0.86199999999999999</v>
      </c>
      <c r="Q12420" s="148">
        <v>2.1899999999999899E-5</v>
      </c>
      <c r="R12420" s="148">
        <v>9</v>
      </c>
      <c r="S12420" s="148">
        <v>8.14E-2</v>
      </c>
      <c r="T12420" s="148">
        <v>-3.24</v>
      </c>
      <c r="U12420" s="148">
        <v>0</v>
      </c>
      <c r="V12420" s="148">
        <v>0.11</v>
      </c>
      <c r="W12420" s="148">
        <v>123.994</v>
      </c>
      <c r="X12420" s="148">
        <v>4</v>
      </c>
      <c r="Y12420" s="148">
        <v>0.59199999999999997</v>
      </c>
    </row>
    <row r="12421" spans="11:25" x14ac:dyDescent="0.25">
      <c r="K12421" s="145" t="s">
        <v>7248</v>
      </c>
      <c r="L12421" s="145">
        <v>71</v>
      </c>
      <c r="M12421" s="145">
        <v>223146</v>
      </c>
      <c r="N12421" s="148">
        <v>0.186</v>
      </c>
      <c r="O12421" s="148">
        <v>0.53200000000000003</v>
      </c>
      <c r="P12421" s="148">
        <v>0.61599999999999999</v>
      </c>
      <c r="Q12421" s="148">
        <v>0</v>
      </c>
      <c r="R12421" s="148">
        <v>10</v>
      </c>
      <c r="S12421" s="148">
        <v>9.2799999999999994E-2</v>
      </c>
      <c r="T12421" s="148">
        <v>-7.0739999999999998</v>
      </c>
      <c r="U12421" s="148">
        <v>0</v>
      </c>
      <c r="V12421" s="148">
        <v>3.2800000000000003E-2</v>
      </c>
      <c r="W12421" s="148">
        <v>101.883</v>
      </c>
      <c r="X12421" s="148">
        <v>4</v>
      </c>
      <c r="Y12421" s="148">
        <v>0.29199999999999998</v>
      </c>
    </row>
    <row r="12422" spans="11:25" x14ac:dyDescent="0.25">
      <c r="K12422" s="145" t="s">
        <v>4082</v>
      </c>
      <c r="L12422" s="145">
        <v>91</v>
      </c>
      <c r="M12422" s="145">
        <v>207029</v>
      </c>
      <c r="N12422" s="148">
        <v>0.57899999999999996</v>
      </c>
      <c r="O12422" s="148">
        <v>0.503</v>
      </c>
      <c r="P12422" s="148">
        <v>0.74099999999999999</v>
      </c>
      <c r="Q12422" s="148">
        <v>1.4899999999999999E-6</v>
      </c>
      <c r="R12422" s="148">
        <v>4</v>
      </c>
      <c r="S12422" s="148">
        <v>7.1199999999999999E-2</v>
      </c>
      <c r="T12422" s="148">
        <v>-5.1279999999999903</v>
      </c>
      <c r="U12422" s="148">
        <v>1</v>
      </c>
      <c r="V12422" s="148">
        <v>4.7E-2</v>
      </c>
      <c r="W12422" s="148">
        <v>88.334999999999994</v>
      </c>
      <c r="X12422" s="148">
        <v>3</v>
      </c>
      <c r="Y12422" s="148">
        <v>0.45799999999999902</v>
      </c>
    </row>
    <row r="12423" spans="11:25" x14ac:dyDescent="0.25">
      <c r="K12423" s="145" t="s">
        <v>9938</v>
      </c>
      <c r="L12423" s="145">
        <v>78</v>
      </c>
      <c r="M12423" s="145">
        <v>177160</v>
      </c>
      <c r="N12423" s="148">
        <v>0.16600000000000001</v>
      </c>
      <c r="O12423" s="148">
        <v>0.65</v>
      </c>
      <c r="P12423" s="148">
        <v>0.75800000000000001</v>
      </c>
      <c r="Q12423" s="148">
        <v>0</v>
      </c>
      <c r="R12423" s="148">
        <v>2</v>
      </c>
      <c r="S12423" s="148">
        <v>8.8900000000000007E-2</v>
      </c>
      <c r="T12423" s="148">
        <v>-4.0199999999999996</v>
      </c>
      <c r="U12423" s="148">
        <v>1</v>
      </c>
      <c r="V12423" s="148">
        <v>0.11599999999999901</v>
      </c>
      <c r="W12423" s="148">
        <v>94.9</v>
      </c>
      <c r="X12423" s="148">
        <v>4</v>
      </c>
      <c r="Y12423" s="148">
        <v>0.66299999999999903</v>
      </c>
    </row>
    <row r="12424" spans="11:25" x14ac:dyDescent="0.25">
      <c r="K12424" s="145" t="s">
        <v>1560</v>
      </c>
      <c r="L12424" s="145">
        <v>97</v>
      </c>
      <c r="M12424" s="145">
        <v>196400</v>
      </c>
      <c r="N12424" s="148">
        <v>1.7500000000000002E-2</v>
      </c>
      <c r="O12424" s="148">
        <v>0.66900000000000004</v>
      </c>
      <c r="P12424" s="148">
        <v>0.57399999999999995</v>
      </c>
      <c r="Q12424" s="148">
        <v>2.9399999999999999E-3</v>
      </c>
      <c r="R12424" s="148">
        <v>4</v>
      </c>
      <c r="S12424" s="148">
        <v>0.14599999999999999</v>
      </c>
      <c r="T12424" s="148">
        <v>-6.4420000000000002</v>
      </c>
      <c r="U12424" s="148">
        <v>0</v>
      </c>
      <c r="V12424" s="148">
        <v>2.86E-2</v>
      </c>
      <c r="W12424" s="148">
        <v>120.012999999999</v>
      </c>
      <c r="X12424" s="148">
        <v>4</v>
      </c>
      <c r="Y12424" s="148">
        <v>0.27300000000000002</v>
      </c>
    </row>
    <row r="12425" spans="11:25" x14ac:dyDescent="0.25">
      <c r="K12425" s="145" t="s">
        <v>4044</v>
      </c>
      <c r="L12425" s="145">
        <v>89</v>
      </c>
      <c r="M12425" s="145">
        <v>230761</v>
      </c>
      <c r="N12425" s="148">
        <v>1.29E-2</v>
      </c>
      <c r="O12425" s="148">
        <v>0.41399999999999998</v>
      </c>
      <c r="P12425" s="148">
        <v>0.48599999999999999</v>
      </c>
      <c r="Q12425" s="148">
        <v>0</v>
      </c>
      <c r="R12425" s="148">
        <v>6</v>
      </c>
      <c r="S12425" s="148">
        <v>0.111</v>
      </c>
      <c r="T12425" s="148">
        <v>-6.431</v>
      </c>
      <c r="U12425" s="148">
        <v>0</v>
      </c>
      <c r="V12425" s="148">
        <v>3.1099999999999999E-2</v>
      </c>
      <c r="W12425" s="148">
        <v>128.03799999999899</v>
      </c>
      <c r="X12425" s="148">
        <v>4</v>
      </c>
      <c r="Y12425" s="148">
        <v>0.36799999999999999</v>
      </c>
    </row>
    <row r="12426" spans="11:25" x14ac:dyDescent="0.25">
      <c r="K12426" s="145" t="s">
        <v>530</v>
      </c>
      <c r="L12426" s="145">
        <v>94</v>
      </c>
      <c r="M12426" s="145">
        <v>180000</v>
      </c>
      <c r="N12426" s="148">
        <v>0.34599999999999997</v>
      </c>
      <c r="O12426" s="148">
        <v>0.63800000000000001</v>
      </c>
      <c r="P12426" s="148">
        <v>0.71699999999999997</v>
      </c>
      <c r="Q12426" s="148">
        <v>0</v>
      </c>
      <c r="R12426" s="148">
        <v>2</v>
      </c>
      <c r="S12426" s="148">
        <v>0.105</v>
      </c>
      <c r="T12426" s="148">
        <v>-4.7219999999999898</v>
      </c>
      <c r="U12426" s="148">
        <v>1</v>
      </c>
      <c r="V12426" s="148">
        <v>3.3700000000000001E-2</v>
      </c>
      <c r="W12426" s="148">
        <v>100.027</v>
      </c>
      <c r="X12426" s="148">
        <v>4</v>
      </c>
      <c r="Y12426" s="148">
        <v>0.249</v>
      </c>
    </row>
    <row r="12427" spans="11:25" x14ac:dyDescent="0.25">
      <c r="K12427" s="145" t="s">
        <v>9327</v>
      </c>
      <c r="L12427" s="145">
        <v>83</v>
      </c>
      <c r="M12427" s="145">
        <v>195706</v>
      </c>
      <c r="N12427" s="148">
        <v>0.109</v>
      </c>
      <c r="O12427" s="148">
        <v>0.501</v>
      </c>
      <c r="P12427" s="148">
        <v>0.51900000000000002</v>
      </c>
      <c r="Q12427" s="148">
        <v>0</v>
      </c>
      <c r="R12427" s="148">
        <v>4</v>
      </c>
      <c r="S12427" s="148">
        <v>0.45399999999999902</v>
      </c>
      <c r="T12427" s="148">
        <v>-5.88</v>
      </c>
      <c r="U12427" s="148">
        <v>0</v>
      </c>
      <c r="V12427" s="148">
        <v>4.0899999999999999E-2</v>
      </c>
      <c r="W12427" s="148">
        <v>133.99</v>
      </c>
      <c r="X12427" s="148">
        <v>4</v>
      </c>
      <c r="Y12427" s="148">
        <v>0.16800000000000001</v>
      </c>
    </row>
    <row r="12428" spans="11:25" x14ac:dyDescent="0.25">
      <c r="K12428" s="145" t="s">
        <v>4085</v>
      </c>
      <c r="L12428" s="145">
        <v>78</v>
      </c>
      <c r="M12428" s="145">
        <v>193511</v>
      </c>
      <c r="N12428" s="148">
        <v>0.19699999999999901</v>
      </c>
      <c r="O12428" s="148">
        <v>0.63300000000000001</v>
      </c>
      <c r="P12428" s="148">
        <v>0.59199999999999997</v>
      </c>
      <c r="Q12428" s="148">
        <v>0</v>
      </c>
      <c r="R12428" s="148">
        <v>0</v>
      </c>
      <c r="S12428" s="148">
        <v>9.9000000000000005E-2</v>
      </c>
      <c r="T12428" s="148">
        <v>-7.2450000000000001</v>
      </c>
      <c r="U12428" s="148">
        <v>0</v>
      </c>
      <c r="V12428" s="148">
        <v>0.111999999999999</v>
      </c>
      <c r="W12428" s="148">
        <v>90.066000000000003</v>
      </c>
      <c r="X12428" s="148">
        <v>4</v>
      </c>
      <c r="Y12428" s="148">
        <v>0.67900000000000005</v>
      </c>
    </row>
    <row r="12429" spans="11:25" x14ac:dyDescent="0.25">
      <c r="K12429" s="145" t="s">
        <v>1484</v>
      </c>
      <c r="L12429" s="145">
        <v>94</v>
      </c>
      <c r="M12429" s="145">
        <v>198160</v>
      </c>
      <c r="N12429" s="148">
        <v>2.1100000000000001E-2</v>
      </c>
      <c r="O12429" s="148">
        <v>0.56799999999999995</v>
      </c>
      <c r="P12429" s="148">
        <v>0.65599999999999903</v>
      </c>
      <c r="Q12429" s="148">
        <v>1.3699999999999899E-5</v>
      </c>
      <c r="R12429" s="148">
        <v>8</v>
      </c>
      <c r="S12429" s="148">
        <v>0.21299999999999999</v>
      </c>
      <c r="T12429" s="148">
        <v>-5.4129999999999896</v>
      </c>
      <c r="U12429" s="148">
        <v>1</v>
      </c>
      <c r="V12429" s="148">
        <v>4.3299999999999998E-2</v>
      </c>
      <c r="W12429" s="148">
        <v>100.048999999999</v>
      </c>
      <c r="X12429" s="148">
        <v>4</v>
      </c>
      <c r="Y12429" s="148">
        <v>0.36399999999999999</v>
      </c>
    </row>
    <row r="12430" spans="11:25" x14ac:dyDescent="0.25">
      <c r="K12430" s="145" t="s">
        <v>9939</v>
      </c>
      <c r="L12430" s="145">
        <v>69</v>
      </c>
      <c r="M12430" s="145">
        <v>197494</v>
      </c>
      <c r="N12430" s="148">
        <v>0.40100000000000002</v>
      </c>
      <c r="O12430" s="148">
        <v>0.76300000000000001</v>
      </c>
      <c r="P12430" s="148">
        <v>0.67099999999999904</v>
      </c>
      <c r="Q12430" s="148">
        <v>1.1599999999999901E-5</v>
      </c>
      <c r="R12430" s="148">
        <v>1</v>
      </c>
      <c r="S12430" s="148">
        <v>0.375</v>
      </c>
      <c r="T12430" s="148">
        <v>-4.0289999999999999</v>
      </c>
      <c r="U12430" s="148">
        <v>0</v>
      </c>
      <c r="V12430" s="148">
        <v>0.1</v>
      </c>
      <c r="W12430" s="148">
        <v>120.06</v>
      </c>
      <c r="X12430" s="148">
        <v>4</v>
      </c>
      <c r="Y12430" s="148">
        <v>0.60199999999999998</v>
      </c>
    </row>
    <row r="12431" spans="11:25" x14ac:dyDescent="0.25">
      <c r="K12431" s="145" t="s">
        <v>9940</v>
      </c>
      <c r="L12431" s="145">
        <v>63</v>
      </c>
      <c r="M12431" s="145">
        <v>203023</v>
      </c>
      <c r="N12431" s="148">
        <v>5.8599999999999999E-2</v>
      </c>
      <c r="O12431" s="148">
        <v>0.70899999999999996</v>
      </c>
      <c r="P12431" s="148">
        <v>0.81899999999999995</v>
      </c>
      <c r="Q12431" s="148">
        <v>9.4099999999999997E-6</v>
      </c>
      <c r="R12431" s="148">
        <v>11</v>
      </c>
      <c r="S12431" s="148">
        <v>0.35799999999999998</v>
      </c>
      <c r="T12431" s="148">
        <v>-3.3989999999999898</v>
      </c>
      <c r="U12431" s="148">
        <v>0</v>
      </c>
      <c r="V12431" s="148">
        <v>6.7699999999999996E-2</v>
      </c>
      <c r="W12431" s="148">
        <v>123.05200000000001</v>
      </c>
      <c r="X12431" s="148">
        <v>4</v>
      </c>
      <c r="Y12431" s="148">
        <v>0.33200000000000002</v>
      </c>
    </row>
    <row r="12432" spans="11:25" x14ac:dyDescent="0.25">
      <c r="K12432" s="145" t="s">
        <v>1496</v>
      </c>
      <c r="L12432" s="145">
        <v>93</v>
      </c>
      <c r="M12432" s="145">
        <v>201287</v>
      </c>
      <c r="N12432" s="148">
        <v>0.28599999999999998</v>
      </c>
      <c r="O12432" s="148">
        <v>0.67200000000000004</v>
      </c>
      <c r="P12432" s="148">
        <v>0.73499999999999999</v>
      </c>
      <c r="Q12432" s="148">
        <v>0</v>
      </c>
      <c r="R12432" s="148">
        <v>5</v>
      </c>
      <c r="S12432" s="148">
        <v>0.24199999999999999</v>
      </c>
      <c r="T12432" s="148">
        <v>-4.7329999999999997</v>
      </c>
      <c r="U12432" s="148">
        <v>1</v>
      </c>
      <c r="V12432" s="148">
        <v>4.5699999999999998E-2</v>
      </c>
      <c r="W12432" s="148">
        <v>115.741</v>
      </c>
      <c r="X12432" s="148">
        <v>4</v>
      </c>
      <c r="Y12432" s="148">
        <v>0.754</v>
      </c>
    </row>
    <row r="12433" spans="11:25" x14ac:dyDescent="0.25">
      <c r="K12433" s="145" t="s">
        <v>4089</v>
      </c>
      <c r="L12433" s="145">
        <v>98</v>
      </c>
      <c r="M12433" s="145">
        <v>213309</v>
      </c>
      <c r="N12433" s="148">
        <v>1.1900000000000001E-2</v>
      </c>
      <c r="O12433" s="148">
        <v>0.78099999999999903</v>
      </c>
      <c r="P12433" s="148">
        <v>0.76800000000000002</v>
      </c>
      <c r="Q12433" s="148">
        <v>4.9100000000000004E-6</v>
      </c>
      <c r="R12433" s="148">
        <v>11</v>
      </c>
      <c r="S12433" s="148">
        <v>0.32500000000000001</v>
      </c>
      <c r="T12433" s="148">
        <v>-5.9909999999999997</v>
      </c>
      <c r="U12433" s="148">
        <v>1</v>
      </c>
      <c r="V12433" s="148">
        <v>3.9399999999999998E-2</v>
      </c>
      <c r="W12433" s="148">
        <v>123.07</v>
      </c>
      <c r="X12433" s="148">
        <v>4</v>
      </c>
      <c r="Y12433" s="148">
        <v>0.48599999999999999</v>
      </c>
    </row>
    <row r="12434" spans="11:25" x14ac:dyDescent="0.25">
      <c r="K12434" s="145" t="s">
        <v>9941</v>
      </c>
      <c r="L12434" s="145">
        <v>79</v>
      </c>
      <c r="M12434" s="145">
        <v>190427</v>
      </c>
      <c r="N12434" s="148">
        <v>0.20699999999999999</v>
      </c>
      <c r="O12434" s="148">
        <v>0.68299999999999905</v>
      </c>
      <c r="P12434" s="148">
        <v>0.53</v>
      </c>
      <c r="Q12434" s="148">
        <v>0</v>
      </c>
      <c r="R12434" s="148">
        <v>5</v>
      </c>
      <c r="S12434" s="148">
        <v>0.39399999999999902</v>
      </c>
      <c r="T12434" s="148">
        <v>-4.9180000000000001</v>
      </c>
      <c r="U12434" s="148">
        <v>0</v>
      </c>
      <c r="V12434" s="148">
        <v>0.14199999999999999</v>
      </c>
      <c r="W12434" s="148">
        <v>75.016000000000005</v>
      </c>
      <c r="X12434" s="148">
        <v>4</v>
      </c>
      <c r="Y12434" s="148">
        <v>0.64500000000000002</v>
      </c>
    </row>
    <row r="12435" spans="11:25" x14ac:dyDescent="0.25">
      <c r="K12435" s="145" t="s">
        <v>8418</v>
      </c>
      <c r="L12435" s="145">
        <v>84</v>
      </c>
      <c r="M12435" s="145">
        <v>239834</v>
      </c>
      <c r="N12435" s="148">
        <v>0.129</v>
      </c>
      <c r="O12435" s="148">
        <v>0.499</v>
      </c>
      <c r="P12435" s="148">
        <v>0.63800000000000001</v>
      </c>
      <c r="Q12435" s="148">
        <v>0</v>
      </c>
      <c r="R12435" s="148">
        <v>0</v>
      </c>
      <c r="S12435" s="148">
        <v>0.63100000000000001</v>
      </c>
      <c r="T12435" s="148">
        <v>-6.1449999999999996</v>
      </c>
      <c r="U12435" s="148">
        <v>1</v>
      </c>
      <c r="V12435" s="148">
        <v>4.3799999999999999E-2</v>
      </c>
      <c r="W12435" s="148">
        <v>89.98</v>
      </c>
      <c r="X12435" s="148">
        <v>4</v>
      </c>
      <c r="Y12435" s="148">
        <v>0.253</v>
      </c>
    </row>
    <row r="12436" spans="11:25" x14ac:dyDescent="0.25">
      <c r="K12436" s="145" t="s">
        <v>9942</v>
      </c>
      <c r="L12436" s="145">
        <v>70</v>
      </c>
      <c r="M12436" s="145">
        <v>225213</v>
      </c>
      <c r="N12436" s="148">
        <v>9.4900000000000002E-3</v>
      </c>
      <c r="O12436" s="148">
        <v>0.28999999999999998</v>
      </c>
      <c r="P12436" s="148">
        <v>0.88900000000000001</v>
      </c>
      <c r="Q12436" s="148">
        <v>0</v>
      </c>
      <c r="R12436" s="148">
        <v>1</v>
      </c>
      <c r="S12436" s="148">
        <v>8.2100000000000006E-2</v>
      </c>
      <c r="T12436" s="148">
        <v>-2.6110000000000002</v>
      </c>
      <c r="U12436" s="148">
        <v>1</v>
      </c>
      <c r="V12436" s="148">
        <v>0.159</v>
      </c>
      <c r="W12436" s="148">
        <v>98.834999999999994</v>
      </c>
      <c r="X12436" s="148">
        <v>4</v>
      </c>
      <c r="Y12436" s="148">
        <v>0.65099999999999902</v>
      </c>
    </row>
    <row r="12437" spans="11:25" x14ac:dyDescent="0.25">
      <c r="K12437" s="145" t="s">
        <v>476</v>
      </c>
      <c r="L12437" s="145">
        <v>90</v>
      </c>
      <c r="M12437" s="145">
        <v>184732</v>
      </c>
      <c r="N12437" s="148">
        <v>0.17100000000000001</v>
      </c>
      <c r="O12437" s="148">
        <v>0.753</v>
      </c>
      <c r="P12437" s="148">
        <v>0.65700000000000003</v>
      </c>
      <c r="Q12437" s="148">
        <v>0</v>
      </c>
      <c r="R12437" s="148">
        <v>7</v>
      </c>
      <c r="S12437" s="148">
        <v>0.111999999999999</v>
      </c>
      <c r="T12437" s="148">
        <v>-3.0609999999999999</v>
      </c>
      <c r="U12437" s="148">
        <v>1</v>
      </c>
      <c r="V12437" s="148">
        <v>4.4900000000000002E-2</v>
      </c>
      <c r="W12437" s="148">
        <v>107.01</v>
      </c>
      <c r="X12437" s="148">
        <v>4</v>
      </c>
      <c r="Y12437" s="148">
        <v>0.437</v>
      </c>
    </row>
    <row r="12438" spans="11:25" x14ac:dyDescent="0.25">
      <c r="K12438" s="145" t="s">
        <v>9943</v>
      </c>
      <c r="L12438" s="145">
        <v>78</v>
      </c>
      <c r="M12438" s="145">
        <v>171805</v>
      </c>
      <c r="N12438" s="148">
        <v>0.495</v>
      </c>
      <c r="O12438" s="148">
        <v>0.77500000000000002</v>
      </c>
      <c r="P12438" s="148">
        <v>0.57299999999999995</v>
      </c>
      <c r="Q12438" s="148">
        <v>0</v>
      </c>
      <c r="R12438" s="148">
        <v>11</v>
      </c>
      <c r="S12438" s="148">
        <v>0.126</v>
      </c>
      <c r="T12438" s="148">
        <v>-4.9329999999999998</v>
      </c>
      <c r="U12438" s="148">
        <v>1</v>
      </c>
      <c r="V12438" s="148">
        <v>5.8500000000000003E-2</v>
      </c>
      <c r="W12438" s="148">
        <v>101.925</v>
      </c>
      <c r="X12438" s="148">
        <v>4</v>
      </c>
      <c r="Y12438" s="148">
        <v>0.66700000000000004</v>
      </c>
    </row>
    <row r="12439" spans="11:25" x14ac:dyDescent="0.25">
      <c r="K12439" s="145" t="s">
        <v>3307</v>
      </c>
      <c r="L12439" s="145">
        <v>95</v>
      </c>
      <c r="M12439" s="145">
        <v>189466</v>
      </c>
      <c r="N12439" s="148">
        <v>0.216</v>
      </c>
      <c r="O12439" s="148">
        <v>0.44799999999999901</v>
      </c>
      <c r="P12439" s="148">
        <v>0.61199999999999999</v>
      </c>
      <c r="Q12439" s="148">
        <v>0</v>
      </c>
      <c r="R12439" s="148">
        <v>2</v>
      </c>
      <c r="S12439" s="148">
        <v>0.08</v>
      </c>
      <c r="T12439" s="148">
        <v>-6.1059999999999999</v>
      </c>
      <c r="U12439" s="148">
        <v>1</v>
      </c>
      <c r="V12439" s="148">
        <v>7.0800000000000002E-2</v>
      </c>
      <c r="W12439" s="148">
        <v>97.772999999999996</v>
      </c>
      <c r="X12439" s="148">
        <v>4</v>
      </c>
      <c r="Y12439" s="148">
        <v>0.21299999999999999</v>
      </c>
    </row>
    <row r="12440" spans="11:25" x14ac:dyDescent="0.25">
      <c r="K12440" s="145" t="s">
        <v>9944</v>
      </c>
      <c r="L12440" s="145">
        <v>77</v>
      </c>
      <c r="M12440" s="145">
        <v>202999</v>
      </c>
      <c r="N12440" s="148">
        <v>3.1300000000000001E-2</v>
      </c>
      <c r="O12440" s="148">
        <v>0.70799999999999996</v>
      </c>
      <c r="P12440" s="148">
        <v>0.86799999999999999</v>
      </c>
      <c r="Q12440" s="148">
        <v>0</v>
      </c>
      <c r="R12440" s="148">
        <v>6</v>
      </c>
      <c r="S12440" s="148">
        <v>0.122</v>
      </c>
      <c r="T12440" s="148">
        <v>-3.2869999999999999</v>
      </c>
      <c r="U12440" s="148">
        <v>1</v>
      </c>
      <c r="V12440" s="148">
        <v>4.3099999999999999E-2</v>
      </c>
      <c r="W12440" s="148">
        <v>124.994</v>
      </c>
      <c r="X12440" s="148">
        <v>4</v>
      </c>
      <c r="Y12440" s="148">
        <v>0.72</v>
      </c>
    </row>
    <row r="12441" spans="11:25" x14ac:dyDescent="0.25">
      <c r="K12441" s="145" t="s">
        <v>9945</v>
      </c>
      <c r="L12441" s="145">
        <v>79</v>
      </c>
      <c r="M12441" s="145">
        <v>185790</v>
      </c>
      <c r="N12441" s="148">
        <v>4.3400000000000001E-3</v>
      </c>
      <c r="O12441" s="148">
        <v>0.44600000000000001</v>
      </c>
      <c r="P12441" s="148">
        <v>0.63500000000000001</v>
      </c>
      <c r="Q12441" s="148">
        <v>6.4199999999999999E-4</v>
      </c>
      <c r="R12441" s="148">
        <v>0</v>
      </c>
      <c r="S12441" s="148">
        <v>0.122</v>
      </c>
      <c r="T12441" s="148">
        <v>-4.476</v>
      </c>
      <c r="U12441" s="148">
        <v>1</v>
      </c>
      <c r="V12441" s="148">
        <v>5.33E-2</v>
      </c>
      <c r="W12441" s="148">
        <v>89.855999999999995</v>
      </c>
      <c r="X12441" s="148">
        <v>1</v>
      </c>
      <c r="Y12441" s="148">
        <v>0.30099999999999999</v>
      </c>
    </row>
    <row r="12442" spans="11:25" x14ac:dyDescent="0.25">
      <c r="K12442" s="145" t="s">
        <v>9946</v>
      </c>
      <c r="L12442" s="145">
        <v>64</v>
      </c>
      <c r="M12442" s="145">
        <v>207306</v>
      </c>
      <c r="N12442" s="148">
        <v>0.11</v>
      </c>
      <c r="O12442" s="148">
        <v>0.70599999999999996</v>
      </c>
      <c r="P12442" s="148">
        <v>0.67400000000000004</v>
      </c>
      <c r="Q12442" s="148">
        <v>6.2599999999999895E-4</v>
      </c>
      <c r="R12442" s="148">
        <v>9</v>
      </c>
      <c r="S12442" s="148">
        <v>7.8399999999999997E-2</v>
      </c>
      <c r="T12442" s="148">
        <v>-6.9770000000000003</v>
      </c>
      <c r="U12442" s="148">
        <v>1</v>
      </c>
      <c r="V12442" s="148">
        <v>3.3700000000000001E-2</v>
      </c>
      <c r="W12442" s="148">
        <v>113.956</v>
      </c>
      <c r="X12442" s="148">
        <v>4</v>
      </c>
      <c r="Y12442" s="148">
        <v>0.54500000000000004</v>
      </c>
    </row>
    <row r="12443" spans="11:25" x14ac:dyDescent="0.25">
      <c r="K12443" s="145" t="s">
        <v>9947</v>
      </c>
      <c r="L12443" s="145">
        <v>66</v>
      </c>
      <c r="M12443" s="145">
        <v>225539</v>
      </c>
      <c r="N12443" s="148">
        <v>0.23799999999999999</v>
      </c>
      <c r="O12443" s="148">
        <v>0.6</v>
      </c>
      <c r="P12443" s="148">
        <v>0.67099999999999904</v>
      </c>
      <c r="Q12443" s="148">
        <v>0</v>
      </c>
      <c r="R12443" s="148">
        <v>0</v>
      </c>
      <c r="S12443" s="148">
        <v>0.16399999999999901</v>
      </c>
      <c r="T12443" s="148">
        <v>-4.875</v>
      </c>
      <c r="U12443" s="148">
        <v>1</v>
      </c>
      <c r="V12443" s="148">
        <v>8.9300000000000004E-2</v>
      </c>
      <c r="W12443" s="148">
        <v>129.78200000000001</v>
      </c>
      <c r="X12443" s="148">
        <v>4</v>
      </c>
      <c r="Y12443" s="148">
        <v>0.25</v>
      </c>
    </row>
    <row r="12444" spans="11:25" x14ac:dyDescent="0.25">
      <c r="K12444" s="145" t="s">
        <v>5239</v>
      </c>
      <c r="L12444" s="145">
        <v>77</v>
      </c>
      <c r="M12444" s="145">
        <v>193320</v>
      </c>
      <c r="N12444" s="148">
        <v>0.3</v>
      </c>
      <c r="O12444" s="148">
        <v>0.68799999999999994</v>
      </c>
      <c r="P12444" s="148">
        <v>0.68799999999999994</v>
      </c>
      <c r="Q12444" s="148">
        <v>0</v>
      </c>
      <c r="R12444" s="148">
        <v>3</v>
      </c>
      <c r="S12444" s="148">
        <v>9.8199999999999996E-2</v>
      </c>
      <c r="T12444" s="148">
        <v>-5.84</v>
      </c>
      <c r="U12444" s="148">
        <v>1</v>
      </c>
      <c r="V12444" s="148">
        <v>3.5700000000000003E-2</v>
      </c>
      <c r="W12444" s="148">
        <v>114.011</v>
      </c>
      <c r="X12444" s="148">
        <v>4</v>
      </c>
      <c r="Y12444" s="148">
        <v>0.45100000000000001</v>
      </c>
    </row>
    <row r="12445" spans="11:25" x14ac:dyDescent="0.25">
      <c r="K12445" s="145" t="s">
        <v>8968</v>
      </c>
      <c r="L12445" s="145">
        <v>85</v>
      </c>
      <c r="M12445" s="145">
        <v>211466</v>
      </c>
      <c r="N12445" s="148">
        <v>0.69499999999999995</v>
      </c>
      <c r="O12445" s="148">
        <v>0.35799999999999998</v>
      </c>
      <c r="P12445" s="148">
        <v>0.55700000000000005</v>
      </c>
      <c r="Q12445" s="148">
        <v>0</v>
      </c>
      <c r="R12445" s="148">
        <v>10</v>
      </c>
      <c r="S12445" s="148">
        <v>9.0200000000000002E-2</v>
      </c>
      <c r="T12445" s="148">
        <v>-7.3979999999999997</v>
      </c>
      <c r="U12445" s="148">
        <v>1</v>
      </c>
      <c r="V12445" s="148">
        <v>5.8999999999999997E-2</v>
      </c>
      <c r="W12445" s="148">
        <v>85.042999999999907</v>
      </c>
      <c r="X12445" s="148">
        <v>4</v>
      </c>
      <c r="Y12445" s="148">
        <v>0.49399999999999999</v>
      </c>
    </row>
    <row r="12446" spans="11:25" x14ac:dyDescent="0.25">
      <c r="K12446" s="145" t="s">
        <v>6790</v>
      </c>
      <c r="L12446" s="145">
        <v>94</v>
      </c>
      <c r="M12446" s="145">
        <v>260000</v>
      </c>
      <c r="N12446" s="148">
        <v>7.3300000000000004E-2</v>
      </c>
      <c r="O12446" s="148">
        <v>0.55200000000000005</v>
      </c>
      <c r="P12446" s="148">
        <v>0.76</v>
      </c>
      <c r="Q12446" s="148">
        <v>0</v>
      </c>
      <c r="R12446" s="148">
        <v>0</v>
      </c>
      <c r="S12446" s="148">
        <v>8.6499999999999994E-2</v>
      </c>
      <c r="T12446" s="148">
        <v>-4.7060000000000004</v>
      </c>
      <c r="U12446" s="148">
        <v>1</v>
      </c>
      <c r="V12446" s="148">
        <v>0.34200000000000003</v>
      </c>
      <c r="W12446" s="148">
        <v>135.702</v>
      </c>
      <c r="X12446" s="148">
        <v>5</v>
      </c>
      <c r="Y12446" s="148">
        <v>0.63900000000000001</v>
      </c>
    </row>
    <row r="12447" spans="11:25" x14ac:dyDescent="0.25">
      <c r="K12447" s="145" t="s">
        <v>6462</v>
      </c>
      <c r="L12447" s="145">
        <v>81</v>
      </c>
      <c r="M12447" s="145">
        <v>207429</v>
      </c>
      <c r="N12447" s="148">
        <v>3.1600000000000003E-2</v>
      </c>
      <c r="O12447" s="148">
        <v>0.42299999999999999</v>
      </c>
      <c r="P12447" s="148">
        <v>0.85699999999999998</v>
      </c>
      <c r="Q12447" s="148">
        <v>0</v>
      </c>
      <c r="R12447" s="148">
        <v>10</v>
      </c>
      <c r="S12447" s="148">
        <v>5.5500000000000001E-2</v>
      </c>
      <c r="T12447" s="148">
        <v>-3.4409999999999998</v>
      </c>
      <c r="U12447" s="148">
        <v>0</v>
      </c>
      <c r="V12447" s="148">
        <v>0.27500000000000002</v>
      </c>
      <c r="W12447" s="148">
        <v>180.01</v>
      </c>
      <c r="X12447" s="148">
        <v>4</v>
      </c>
      <c r="Y12447" s="148">
        <v>0.65500000000000003</v>
      </c>
    </row>
    <row r="12448" spans="11:25" x14ac:dyDescent="0.25">
      <c r="K12448" s="145" t="s">
        <v>9948</v>
      </c>
      <c r="L12448" s="145">
        <v>69</v>
      </c>
      <c r="M12448" s="145">
        <v>176944</v>
      </c>
      <c r="N12448" s="148">
        <v>2.92E-2</v>
      </c>
      <c r="O12448" s="148">
        <v>0.82199999999999995</v>
      </c>
      <c r="P12448" s="148">
        <v>0.61099999999999999</v>
      </c>
      <c r="Q12448" s="148">
        <v>0</v>
      </c>
      <c r="R12448" s="148">
        <v>0</v>
      </c>
      <c r="S12448" s="148">
        <v>6.2799999999999995E-2</v>
      </c>
      <c r="T12448" s="148">
        <v>-5.4479999999999897</v>
      </c>
      <c r="U12448" s="148">
        <v>1</v>
      </c>
      <c r="V12448" s="148">
        <v>0.17</v>
      </c>
      <c r="W12448" s="148">
        <v>105.05200000000001</v>
      </c>
      <c r="X12448" s="148">
        <v>4</v>
      </c>
      <c r="Y12448" s="148">
        <v>0.56699999999999995</v>
      </c>
    </row>
    <row r="12449" spans="11:25" x14ac:dyDescent="0.25">
      <c r="K12449" s="145" t="s">
        <v>9949</v>
      </c>
      <c r="L12449" s="145">
        <v>89</v>
      </c>
      <c r="M12449" s="145">
        <v>211866</v>
      </c>
      <c r="N12449" s="148">
        <v>0.16399999999999901</v>
      </c>
      <c r="O12449" s="148">
        <v>0.42499999999999999</v>
      </c>
      <c r="P12449" s="148">
        <v>0.64200000000000002</v>
      </c>
      <c r="Q12449" s="148">
        <v>0</v>
      </c>
      <c r="R12449" s="148">
        <v>4</v>
      </c>
      <c r="S12449" s="148">
        <v>0.11799999999999999</v>
      </c>
      <c r="T12449" s="148">
        <v>-5.0599999999999996</v>
      </c>
      <c r="U12449" s="148">
        <v>0</v>
      </c>
      <c r="V12449" s="148">
        <v>5.0200000000000002E-2</v>
      </c>
      <c r="W12449" s="148">
        <v>170.00799999999899</v>
      </c>
      <c r="X12449" s="148">
        <v>4</v>
      </c>
      <c r="Y12449" s="148">
        <v>0.111999999999999</v>
      </c>
    </row>
    <row r="12450" spans="11:25" x14ac:dyDescent="0.25">
      <c r="K12450" s="145" t="s">
        <v>3124</v>
      </c>
      <c r="L12450" s="145">
        <v>69</v>
      </c>
      <c r="M12450" s="145">
        <v>206946</v>
      </c>
      <c r="N12450" s="148">
        <v>0.22800000000000001</v>
      </c>
      <c r="O12450" s="148">
        <v>0.56999999999999995</v>
      </c>
      <c r="P12450" s="148">
        <v>0.57599999999999996</v>
      </c>
      <c r="Q12450" s="148">
        <v>0</v>
      </c>
      <c r="R12450" s="148">
        <v>1</v>
      </c>
      <c r="S12450" s="148">
        <v>0.33</v>
      </c>
      <c r="T12450" s="148">
        <v>-6.7919999999999998</v>
      </c>
      <c r="U12450" s="148">
        <v>1</v>
      </c>
      <c r="V12450" s="148">
        <v>6.3100000000000003E-2</v>
      </c>
      <c r="W12450" s="148">
        <v>143.94299999999899</v>
      </c>
      <c r="X12450" s="148">
        <v>4</v>
      </c>
      <c r="Y12450" s="148">
        <v>0.437999999999999</v>
      </c>
    </row>
    <row r="12451" spans="11:25" x14ac:dyDescent="0.25">
      <c r="K12451" s="145" t="s">
        <v>4477</v>
      </c>
      <c r="L12451" s="145">
        <v>79</v>
      </c>
      <c r="M12451" s="145">
        <v>181913</v>
      </c>
      <c r="N12451" s="148">
        <v>0.64500000000000002</v>
      </c>
      <c r="O12451" s="148">
        <v>0.54700000000000004</v>
      </c>
      <c r="P12451" s="148">
        <v>0.28899999999999998</v>
      </c>
      <c r="Q12451" s="148">
        <v>0</v>
      </c>
      <c r="R12451" s="148">
        <v>0</v>
      </c>
      <c r="S12451" s="148">
        <v>0.14799999999999999</v>
      </c>
      <c r="T12451" s="148">
        <v>-8.1310000000000002</v>
      </c>
      <c r="U12451" s="148">
        <v>1</v>
      </c>
      <c r="V12451" s="148">
        <v>3.4799999999999998E-2</v>
      </c>
      <c r="W12451" s="148">
        <v>104.851</v>
      </c>
      <c r="X12451" s="148">
        <v>3</v>
      </c>
      <c r="Y12451" s="148">
        <v>0.21299999999999999</v>
      </c>
    </row>
    <row r="12452" spans="11:25" x14ac:dyDescent="0.25">
      <c r="K12452" s="145" t="s">
        <v>9950</v>
      </c>
      <c r="L12452" s="145">
        <v>81</v>
      </c>
      <c r="M12452" s="145">
        <v>278893</v>
      </c>
      <c r="N12452" s="148">
        <v>0.10299999999999999</v>
      </c>
      <c r="O12452" s="148">
        <v>0.70699999999999996</v>
      </c>
      <c r="P12452" s="148">
        <v>0.63200000000000001</v>
      </c>
      <c r="Q12452" s="148">
        <v>1.0900000000000001E-5</v>
      </c>
      <c r="R12452" s="148">
        <v>10</v>
      </c>
      <c r="S12452" s="148">
        <v>8.4099999999999994E-2</v>
      </c>
      <c r="T12452" s="148">
        <v>-7.0309999999999997</v>
      </c>
      <c r="U12452" s="148">
        <v>1</v>
      </c>
      <c r="V12452" s="148">
        <v>7.8899999999999998E-2</v>
      </c>
      <c r="W12452" s="148">
        <v>97.04</v>
      </c>
      <c r="X12452" s="148">
        <v>4</v>
      </c>
      <c r="Y12452" s="148">
        <v>0.372</v>
      </c>
    </row>
    <row r="12453" spans="11:25" x14ac:dyDescent="0.25">
      <c r="K12453" s="145" t="s">
        <v>5940</v>
      </c>
      <c r="L12453" s="145">
        <v>94</v>
      </c>
      <c r="M12453" s="145">
        <v>417920</v>
      </c>
      <c r="N12453" s="148">
        <v>0.54200000000000004</v>
      </c>
      <c r="O12453" s="148">
        <v>0.90300000000000002</v>
      </c>
      <c r="P12453" s="148">
        <v>0.67500000000000004</v>
      </c>
      <c r="Q12453" s="148">
        <v>1.2799999999999999E-5</v>
      </c>
      <c r="R12453" s="148">
        <v>11</v>
      </c>
      <c r="S12453" s="148">
        <v>5.9499999999999997E-2</v>
      </c>
      <c r="T12453" s="148">
        <v>-3.4449999999999998</v>
      </c>
      <c r="U12453" s="148">
        <v>0</v>
      </c>
      <c r="V12453" s="148">
        <v>0.214</v>
      </c>
      <c r="W12453" s="148">
        <v>96.507000000000005</v>
      </c>
      <c r="X12453" s="148">
        <v>4</v>
      </c>
      <c r="Y12453" s="148">
        <v>0.442</v>
      </c>
    </row>
    <row r="12454" spans="11:25" x14ac:dyDescent="0.25">
      <c r="K12454" s="145" t="s">
        <v>9425</v>
      </c>
      <c r="L12454" s="145">
        <v>74</v>
      </c>
      <c r="M12454" s="145">
        <v>224914</v>
      </c>
      <c r="N12454" s="148">
        <v>0.23</v>
      </c>
      <c r="O12454" s="148">
        <v>0.66200000000000003</v>
      </c>
      <c r="P12454" s="148">
        <v>0.67700000000000005</v>
      </c>
      <c r="Q12454" s="148">
        <v>0</v>
      </c>
      <c r="R12454" s="148">
        <v>1</v>
      </c>
      <c r="S12454" s="148">
        <v>0.36899999999999999</v>
      </c>
      <c r="T12454" s="148">
        <v>-6.3710000000000004</v>
      </c>
      <c r="U12454" s="148">
        <v>0</v>
      </c>
      <c r="V12454" s="148">
        <v>4.0599999999999997E-2</v>
      </c>
      <c r="W12454" s="148">
        <v>99.016999999999996</v>
      </c>
      <c r="X12454" s="148">
        <v>4</v>
      </c>
      <c r="Y12454" s="148">
        <v>0.34699999999999998</v>
      </c>
    </row>
    <row r="12455" spans="11:25" x14ac:dyDescent="0.25">
      <c r="K12455" s="145" t="s">
        <v>5938</v>
      </c>
      <c r="L12455" s="145">
        <v>86</v>
      </c>
      <c r="M12455" s="145">
        <v>176133</v>
      </c>
      <c r="N12455" s="148">
        <v>0.315</v>
      </c>
      <c r="O12455" s="148">
        <v>0.754</v>
      </c>
      <c r="P12455" s="148">
        <v>0.80500000000000005</v>
      </c>
      <c r="Q12455" s="148">
        <v>0</v>
      </c>
      <c r="R12455" s="148">
        <v>6</v>
      </c>
      <c r="S12455" s="148">
        <v>0.20300000000000001</v>
      </c>
      <c r="T12455" s="148">
        <v>-4.2489999999999997</v>
      </c>
      <c r="U12455" s="148">
        <v>1</v>
      </c>
      <c r="V12455" s="148">
        <v>7.5200000000000003E-2</v>
      </c>
      <c r="W12455" s="148">
        <v>93.982999999999905</v>
      </c>
      <c r="X12455" s="148">
        <v>4</v>
      </c>
      <c r="Y12455" s="148">
        <v>0.55500000000000005</v>
      </c>
    </row>
    <row r="12456" spans="11:25" x14ac:dyDescent="0.25">
      <c r="K12456" s="145" t="s">
        <v>9951</v>
      </c>
      <c r="L12456" s="145">
        <v>62</v>
      </c>
      <c r="M12456" s="145">
        <v>188218</v>
      </c>
      <c r="N12456" s="148">
        <v>0.33899999999999902</v>
      </c>
      <c r="O12456" s="148">
        <v>0.64099999999999902</v>
      </c>
      <c r="P12456" s="148">
        <v>0.84099999999999997</v>
      </c>
      <c r="Q12456" s="148">
        <v>0</v>
      </c>
      <c r="R12456" s="148">
        <v>4</v>
      </c>
      <c r="S12456" s="148">
        <v>0.248</v>
      </c>
      <c r="T12456" s="148">
        <v>-3.9159999999999999</v>
      </c>
      <c r="U12456" s="148">
        <v>0</v>
      </c>
      <c r="V12456" s="148">
        <v>0.115</v>
      </c>
      <c r="W12456" s="148">
        <v>76.956999999999994</v>
      </c>
      <c r="X12456" s="148">
        <v>4</v>
      </c>
      <c r="Y12456" s="148">
        <v>0.52300000000000002</v>
      </c>
    </row>
    <row r="12457" spans="11:25" x14ac:dyDescent="0.25">
      <c r="K12457" s="145" t="s">
        <v>9952</v>
      </c>
      <c r="L12457" s="145">
        <v>28</v>
      </c>
      <c r="M12457" s="145">
        <v>165466</v>
      </c>
      <c r="N12457" s="148">
        <v>0.11699999999999899</v>
      </c>
      <c r="O12457" s="148">
        <v>0.54600000000000004</v>
      </c>
      <c r="P12457" s="148">
        <v>0.92700000000000005</v>
      </c>
      <c r="Q12457" s="148">
        <v>0</v>
      </c>
      <c r="R12457" s="148">
        <v>4</v>
      </c>
      <c r="S12457" s="148">
        <v>0.10299999999999999</v>
      </c>
      <c r="T12457" s="148">
        <v>-3.0750000000000002</v>
      </c>
      <c r="U12457" s="148">
        <v>0</v>
      </c>
      <c r="V12457" s="148">
        <v>0.23899999999999999</v>
      </c>
      <c r="W12457" s="148">
        <v>119.642</v>
      </c>
      <c r="X12457" s="148">
        <v>4</v>
      </c>
      <c r="Y12457" s="148">
        <v>0.91700000000000004</v>
      </c>
    </row>
    <row r="12458" spans="11:25" x14ac:dyDescent="0.25">
      <c r="K12458" s="145" t="s">
        <v>6742</v>
      </c>
      <c r="L12458" s="145">
        <v>85</v>
      </c>
      <c r="M12458" s="145">
        <v>228206</v>
      </c>
      <c r="N12458" s="148">
        <v>0.17299999999999999</v>
      </c>
      <c r="O12458" s="148">
        <v>0.75700000000000001</v>
      </c>
      <c r="P12458" s="148">
        <v>0.84899999999999998</v>
      </c>
      <c r="Q12458" s="148">
        <v>0</v>
      </c>
      <c r="R12458" s="148">
        <v>5</v>
      </c>
      <c r="S12458" s="148">
        <v>8.7800000000000003E-2</v>
      </c>
      <c r="T12458" s="148">
        <v>-3.4239999999999999</v>
      </c>
      <c r="U12458" s="148">
        <v>0</v>
      </c>
      <c r="V12458" s="148">
        <v>5.3600000000000002E-2</v>
      </c>
      <c r="W12458" s="148">
        <v>150.036</v>
      </c>
      <c r="X12458" s="148">
        <v>4</v>
      </c>
      <c r="Y12458" s="148">
        <v>0.82599999999999996</v>
      </c>
    </row>
    <row r="12459" spans="11:25" x14ac:dyDescent="0.25">
      <c r="K12459" s="145" t="s">
        <v>9953</v>
      </c>
      <c r="L12459" s="145">
        <v>55</v>
      </c>
      <c r="M12459" s="145">
        <v>192727</v>
      </c>
      <c r="N12459" s="148">
        <v>1.34E-2</v>
      </c>
      <c r="O12459" s="148">
        <v>0.63400000000000001</v>
      </c>
      <c r="P12459" s="148">
        <v>0.71699999999999997</v>
      </c>
      <c r="Q12459" s="148">
        <v>8.4900000000000004E-5</v>
      </c>
      <c r="R12459" s="148">
        <v>6</v>
      </c>
      <c r="S12459" s="148">
        <v>0.63</v>
      </c>
      <c r="T12459" s="148">
        <v>-4.3259999999999996</v>
      </c>
      <c r="U12459" s="148">
        <v>0</v>
      </c>
      <c r="V12459" s="148">
        <v>6.1899999999999997E-2</v>
      </c>
      <c r="W12459" s="148">
        <v>89.98</v>
      </c>
      <c r="X12459" s="148">
        <v>4</v>
      </c>
      <c r="Y12459" s="148">
        <v>0.755</v>
      </c>
    </row>
    <row r="12460" spans="11:25" x14ac:dyDescent="0.25">
      <c r="K12460" s="145" t="s">
        <v>9954</v>
      </c>
      <c r="L12460" s="145">
        <v>65</v>
      </c>
      <c r="M12460" s="145">
        <v>197680</v>
      </c>
      <c r="N12460" s="148">
        <v>3.49E-2</v>
      </c>
      <c r="O12460" s="148">
        <v>0.46299999999999902</v>
      </c>
      <c r="P12460" s="148">
        <v>0.95799999999999996</v>
      </c>
      <c r="Q12460" s="148">
        <v>7.8499999999999993E-3</v>
      </c>
      <c r="R12460" s="148">
        <v>10</v>
      </c>
      <c r="S12460" s="148">
        <v>9.4399999999999998E-2</v>
      </c>
      <c r="T12460" s="148">
        <v>-3.6219999999999999</v>
      </c>
      <c r="U12460" s="148">
        <v>0</v>
      </c>
      <c r="V12460" s="148">
        <v>0.122</v>
      </c>
      <c r="W12460" s="148">
        <v>170.03</v>
      </c>
      <c r="X12460" s="148">
        <v>4</v>
      </c>
      <c r="Y12460" s="148">
        <v>0.155</v>
      </c>
    </row>
    <row r="12461" spans="11:25" x14ac:dyDescent="0.25">
      <c r="K12461" s="145" t="s">
        <v>4061</v>
      </c>
      <c r="L12461" s="145">
        <v>94</v>
      </c>
      <c r="M12461" s="145">
        <v>238173</v>
      </c>
      <c r="N12461" s="148">
        <v>1.04E-2</v>
      </c>
      <c r="O12461" s="148">
        <v>0.58799999999999997</v>
      </c>
      <c r="P12461" s="148">
        <v>0.67</v>
      </c>
      <c r="Q12461" s="148">
        <v>3.3299999999999999E-6</v>
      </c>
      <c r="R12461" s="148">
        <v>0</v>
      </c>
      <c r="S12461" s="148">
        <v>0.33799999999999902</v>
      </c>
      <c r="T12461" s="148">
        <v>-6.4390000000000001</v>
      </c>
      <c r="U12461" s="148">
        <v>1</v>
      </c>
      <c r="V12461" s="148">
        <v>4.7300000000000002E-2</v>
      </c>
      <c r="W12461" s="148">
        <v>118.158999999999</v>
      </c>
      <c r="X12461" s="148">
        <v>4</v>
      </c>
      <c r="Y12461" s="148">
        <v>0.505</v>
      </c>
    </row>
    <row r="12462" spans="11:25" x14ac:dyDescent="0.25">
      <c r="K12462" s="145" t="s">
        <v>9955</v>
      </c>
      <c r="L12462" s="145">
        <v>68</v>
      </c>
      <c r="M12462" s="145">
        <v>182364</v>
      </c>
      <c r="N12462" s="148">
        <v>1.4999999999999999E-2</v>
      </c>
      <c r="O12462" s="148">
        <v>0.437</v>
      </c>
      <c r="P12462" s="148">
        <v>0.81899999999999995</v>
      </c>
      <c r="Q12462" s="148">
        <v>0</v>
      </c>
      <c r="R12462" s="148">
        <v>6</v>
      </c>
      <c r="S12462" s="148">
        <v>0.192</v>
      </c>
      <c r="T12462" s="148">
        <v>-5.1629999999999896</v>
      </c>
      <c r="U12462" s="148">
        <v>0</v>
      </c>
      <c r="V12462" s="148">
        <v>4.5999999999999999E-2</v>
      </c>
      <c r="W12462" s="148">
        <v>98.884</v>
      </c>
      <c r="X12462" s="148">
        <v>4</v>
      </c>
      <c r="Y12462" s="148">
        <v>0.72099999999999997</v>
      </c>
    </row>
    <row r="12463" spans="11:25" x14ac:dyDescent="0.25">
      <c r="K12463" s="145" t="s">
        <v>9956</v>
      </c>
      <c r="L12463" s="145">
        <v>43</v>
      </c>
      <c r="M12463" s="145">
        <v>217546</v>
      </c>
      <c r="N12463" s="148">
        <v>5.3499999999999999E-5</v>
      </c>
      <c r="O12463" s="148">
        <v>0.54299999999999904</v>
      </c>
      <c r="P12463" s="148">
        <v>0.82799999999999996</v>
      </c>
      <c r="Q12463" s="148">
        <v>0.36799999999999999</v>
      </c>
      <c r="R12463" s="148">
        <v>7</v>
      </c>
      <c r="S12463" s="148">
        <v>0.29099999999999998</v>
      </c>
      <c r="T12463" s="148">
        <v>-5.0359999999999996</v>
      </c>
      <c r="U12463" s="148">
        <v>0</v>
      </c>
      <c r="V12463" s="148">
        <v>0.107</v>
      </c>
      <c r="W12463" s="148">
        <v>120.014</v>
      </c>
      <c r="X12463" s="148">
        <v>4</v>
      </c>
      <c r="Y12463" s="148">
        <v>0.45600000000000002</v>
      </c>
    </row>
    <row r="12464" spans="11:25" x14ac:dyDescent="0.25">
      <c r="K12464" s="145" t="s">
        <v>7429</v>
      </c>
      <c r="L12464" s="145">
        <v>76</v>
      </c>
      <c r="M12464" s="145">
        <v>243280</v>
      </c>
      <c r="N12464" s="148">
        <v>0.23199999999999901</v>
      </c>
      <c r="O12464" s="148">
        <v>0.63900000000000001</v>
      </c>
      <c r="P12464" s="148">
        <v>0.81499999999999995</v>
      </c>
      <c r="Q12464" s="148">
        <v>0</v>
      </c>
      <c r="R12464" s="148">
        <v>11</v>
      </c>
      <c r="S12464" s="148">
        <v>0.29899999999999999</v>
      </c>
      <c r="T12464" s="148">
        <v>-4.9619999999999997</v>
      </c>
      <c r="U12464" s="148">
        <v>0</v>
      </c>
      <c r="V12464" s="148">
        <v>0.252</v>
      </c>
      <c r="W12464" s="148">
        <v>159.90299999999999</v>
      </c>
      <c r="X12464" s="148">
        <v>4</v>
      </c>
      <c r="Y12464" s="148">
        <v>0.4</v>
      </c>
    </row>
    <row r="12465" spans="11:25" x14ac:dyDescent="0.25">
      <c r="K12465" s="145" t="s">
        <v>9957</v>
      </c>
      <c r="L12465" s="145">
        <v>52</v>
      </c>
      <c r="M12465" s="145">
        <v>182015</v>
      </c>
      <c r="N12465" s="148">
        <v>2.2100000000000002E-2</v>
      </c>
      <c r="O12465" s="148">
        <v>0.61799999999999999</v>
      </c>
      <c r="P12465" s="148">
        <v>0.77800000000000002</v>
      </c>
      <c r="Q12465" s="148">
        <v>2.0400000000000001E-2</v>
      </c>
      <c r="R12465" s="148">
        <v>0</v>
      </c>
      <c r="S12465" s="148">
        <v>0.34299999999999897</v>
      </c>
      <c r="T12465" s="148">
        <v>-5.069</v>
      </c>
      <c r="U12465" s="148">
        <v>0</v>
      </c>
      <c r="V12465" s="148">
        <v>0.13400000000000001</v>
      </c>
      <c r="W12465" s="148">
        <v>173.93799999999999</v>
      </c>
      <c r="X12465" s="148">
        <v>4</v>
      </c>
      <c r="Y12465" s="148">
        <v>0.36</v>
      </c>
    </row>
    <row r="12466" spans="11:25" x14ac:dyDescent="0.25">
      <c r="K12466" s="145" t="s">
        <v>9958</v>
      </c>
      <c r="L12466" s="145">
        <v>65</v>
      </c>
      <c r="M12466" s="145">
        <v>161431</v>
      </c>
      <c r="N12466" s="148">
        <v>0.11799999999999999</v>
      </c>
      <c r="O12466" s="148">
        <v>0.67700000000000005</v>
      </c>
      <c r="P12466" s="148">
        <v>0.49199999999999999</v>
      </c>
      <c r="Q12466" s="148">
        <v>2.5199999999999999E-5</v>
      </c>
      <c r="R12466" s="148">
        <v>1</v>
      </c>
      <c r="S12466" s="148">
        <v>8.4400000000000003E-2</v>
      </c>
      <c r="T12466" s="148">
        <v>-4.7639999999999896</v>
      </c>
      <c r="U12466" s="148">
        <v>1</v>
      </c>
      <c r="V12466" s="148">
        <v>5.9700000000000003E-2</v>
      </c>
      <c r="W12466" s="148">
        <v>83.962000000000003</v>
      </c>
      <c r="X12466" s="148">
        <v>4</v>
      </c>
      <c r="Y12466" s="148">
        <v>0.16600000000000001</v>
      </c>
    </row>
    <row r="12467" spans="11:25" x14ac:dyDescent="0.25">
      <c r="K12467" s="145" t="s">
        <v>9959</v>
      </c>
      <c r="L12467" s="145">
        <v>31</v>
      </c>
      <c r="M12467" s="145">
        <v>186142</v>
      </c>
      <c r="N12467" s="148">
        <v>9.4900000000000002E-3</v>
      </c>
      <c r="O12467" s="148">
        <v>0.67</v>
      </c>
      <c r="P12467" s="148">
        <v>0.83899999999999997</v>
      </c>
      <c r="Q12467" s="148">
        <v>0</v>
      </c>
      <c r="R12467" s="148">
        <v>8</v>
      </c>
      <c r="S12467" s="148">
        <v>0.115</v>
      </c>
      <c r="T12467" s="148">
        <v>-6.5620000000000003</v>
      </c>
      <c r="U12467" s="148">
        <v>1</v>
      </c>
      <c r="V12467" s="148">
        <v>7.7499999999999999E-2</v>
      </c>
      <c r="W12467" s="148">
        <v>140.07299999999901</v>
      </c>
      <c r="X12467" s="148">
        <v>4</v>
      </c>
      <c r="Y12467" s="148">
        <v>0.193</v>
      </c>
    </row>
    <row r="12468" spans="11:25" x14ac:dyDescent="0.25">
      <c r="K12468" s="145" t="s">
        <v>9960</v>
      </c>
      <c r="L12468" s="145">
        <v>33</v>
      </c>
      <c r="M12468" s="145">
        <v>194640</v>
      </c>
      <c r="N12468" s="148">
        <v>2.1299999999999999E-3</v>
      </c>
      <c r="O12468" s="148">
        <v>0.58299999999999996</v>
      </c>
      <c r="P12468" s="148">
        <v>0.68500000000000005</v>
      </c>
      <c r="Q12468" s="148">
        <v>0</v>
      </c>
      <c r="R12468" s="148">
        <v>10</v>
      </c>
      <c r="S12468" s="148">
        <v>4.7500000000000001E-2</v>
      </c>
      <c r="T12468" s="148">
        <v>-5.4229999999999903</v>
      </c>
      <c r="U12468" s="148">
        <v>0</v>
      </c>
      <c r="V12468" s="148">
        <v>2.7400000000000001E-2</v>
      </c>
      <c r="W12468" s="148">
        <v>89.006</v>
      </c>
      <c r="X12468" s="148">
        <v>4</v>
      </c>
      <c r="Y12468" s="148">
        <v>0.38100000000000001</v>
      </c>
    </row>
    <row r="12469" spans="11:25" x14ac:dyDescent="0.25">
      <c r="K12469" s="145" t="s">
        <v>9961</v>
      </c>
      <c r="L12469" s="145">
        <v>29</v>
      </c>
      <c r="M12469" s="145">
        <v>181638</v>
      </c>
      <c r="N12469" s="148">
        <v>1.8799999999999999E-3</v>
      </c>
      <c r="O12469" s="148">
        <v>0.79099999999999904</v>
      </c>
      <c r="P12469" s="148">
        <v>0.72899999999999998</v>
      </c>
      <c r="Q12469" s="148">
        <v>6.7400000000000002E-2</v>
      </c>
      <c r="R12469" s="148">
        <v>7</v>
      </c>
      <c r="S12469" s="148">
        <v>0.12</v>
      </c>
      <c r="T12469" s="148">
        <v>-5.9459999999999997</v>
      </c>
      <c r="U12469" s="148">
        <v>1</v>
      </c>
      <c r="V12469" s="148">
        <v>4.8899999999999999E-2</v>
      </c>
      <c r="W12469" s="148">
        <v>95.004999999999995</v>
      </c>
      <c r="X12469" s="148">
        <v>4</v>
      </c>
      <c r="Y12469" s="148">
        <v>0.48099999999999998</v>
      </c>
    </row>
    <row r="12470" spans="11:25" x14ac:dyDescent="0.25">
      <c r="K12470" s="145" t="s">
        <v>4923</v>
      </c>
      <c r="L12470" s="145">
        <v>26</v>
      </c>
      <c r="M12470" s="145">
        <v>163201</v>
      </c>
      <c r="N12470" s="148">
        <v>1.8500000000000001E-3</v>
      </c>
      <c r="O12470" s="148">
        <v>0.40799999999999997</v>
      </c>
      <c r="P12470" s="148">
        <v>0.90799999999999903</v>
      </c>
      <c r="Q12470" s="148">
        <v>0.21199999999999999</v>
      </c>
      <c r="R12470" s="148">
        <v>11</v>
      </c>
      <c r="S12470" s="148">
        <v>0.35499999999999998</v>
      </c>
      <c r="T12470" s="148">
        <v>-4.6529999999999996</v>
      </c>
      <c r="U12470" s="148">
        <v>0</v>
      </c>
      <c r="V12470" s="148">
        <v>6.25E-2</v>
      </c>
      <c r="W12470" s="148">
        <v>84.017999999999901</v>
      </c>
      <c r="X12470" s="148">
        <v>4</v>
      </c>
      <c r="Y12470" s="148">
        <v>0.48399999999999999</v>
      </c>
    </row>
    <row r="12471" spans="11:25" x14ac:dyDescent="0.25">
      <c r="K12471" s="145" t="s">
        <v>9595</v>
      </c>
      <c r="L12471" s="145">
        <v>59</v>
      </c>
      <c r="M12471" s="145">
        <v>198281</v>
      </c>
      <c r="N12471" s="148">
        <v>5.5700000000000003E-3</v>
      </c>
      <c r="O12471" s="148">
        <v>0.69799999999999995</v>
      </c>
      <c r="P12471" s="148">
        <v>0.875</v>
      </c>
      <c r="Q12471" s="148">
        <v>1.88E-6</v>
      </c>
      <c r="R12471" s="148">
        <v>11</v>
      </c>
      <c r="S12471" s="148">
        <v>6.1800000000000001E-2</v>
      </c>
      <c r="T12471" s="148">
        <v>-4.665</v>
      </c>
      <c r="U12471" s="148">
        <v>1</v>
      </c>
      <c r="V12471" s="148">
        <v>8.2400000000000001E-2</v>
      </c>
      <c r="W12471" s="148">
        <v>115.012</v>
      </c>
      <c r="X12471" s="148">
        <v>4</v>
      </c>
      <c r="Y12471" s="148">
        <v>0.39</v>
      </c>
    </row>
    <row r="12472" spans="11:25" x14ac:dyDescent="0.25">
      <c r="K12472" s="145" t="s">
        <v>9962</v>
      </c>
      <c r="L12472" s="145">
        <v>26</v>
      </c>
      <c r="M12472" s="145">
        <v>179428</v>
      </c>
      <c r="N12472" s="148">
        <v>4.3900000000000002E-2</v>
      </c>
      <c r="O12472" s="148">
        <v>0.54899999999999904</v>
      </c>
      <c r="P12472" s="148">
        <v>0.93899999999999995</v>
      </c>
      <c r="Q12472" s="148">
        <v>8.9099999999999994E-6</v>
      </c>
      <c r="R12472" s="148">
        <v>0</v>
      </c>
      <c r="S12472" s="148">
        <v>7.0400000000000004E-2</v>
      </c>
      <c r="T12472" s="148">
        <v>-1.6</v>
      </c>
      <c r="U12472" s="148">
        <v>1</v>
      </c>
      <c r="V12472" s="148">
        <v>4.2099999999999999E-2</v>
      </c>
      <c r="W12472" s="148">
        <v>104.991</v>
      </c>
      <c r="X12472" s="148">
        <v>4</v>
      </c>
      <c r="Y12472" s="148">
        <v>0.73299999999999998</v>
      </c>
    </row>
    <row r="12473" spans="11:25" x14ac:dyDescent="0.25">
      <c r="K12473" s="145" t="s">
        <v>9963</v>
      </c>
      <c r="L12473" s="145">
        <v>29</v>
      </c>
      <c r="M12473" s="145">
        <v>127297</v>
      </c>
      <c r="N12473" s="148">
        <v>3.9100000000000003E-2</v>
      </c>
      <c r="O12473" s="148">
        <v>0.60299999999999998</v>
      </c>
      <c r="P12473" s="148">
        <v>0.82799999999999996</v>
      </c>
      <c r="Q12473" s="148">
        <v>9.31E-5</v>
      </c>
      <c r="R12473" s="148">
        <v>0</v>
      </c>
      <c r="S12473" s="148">
        <v>0.128</v>
      </c>
      <c r="T12473" s="148">
        <v>-6.8129999999999997</v>
      </c>
      <c r="U12473" s="148">
        <v>1</v>
      </c>
      <c r="V12473" s="148">
        <v>5.0900000000000001E-2</v>
      </c>
      <c r="W12473" s="148">
        <v>148.11699999999999</v>
      </c>
      <c r="X12473" s="148">
        <v>4</v>
      </c>
      <c r="Y12473" s="148">
        <v>0.67</v>
      </c>
    </row>
    <row r="12474" spans="11:25" x14ac:dyDescent="0.25">
      <c r="K12474" s="145" t="s">
        <v>9964</v>
      </c>
      <c r="L12474" s="145">
        <v>39</v>
      </c>
      <c r="M12474" s="145">
        <v>226442</v>
      </c>
      <c r="N12474" s="148">
        <v>0.437</v>
      </c>
      <c r="O12474" s="148">
        <v>0.47099999999999997</v>
      </c>
      <c r="P12474" s="148">
        <v>0.80799999999999905</v>
      </c>
      <c r="Q12474" s="148">
        <v>0</v>
      </c>
      <c r="R12474" s="148">
        <v>0</v>
      </c>
      <c r="S12474" s="148">
        <v>0.36399999999999999</v>
      </c>
      <c r="T12474" s="148">
        <v>-3.8730000000000002</v>
      </c>
      <c r="U12474" s="148">
        <v>1</v>
      </c>
      <c r="V12474" s="148">
        <v>6.7000000000000004E-2</v>
      </c>
      <c r="W12474" s="148">
        <v>86.358999999999995</v>
      </c>
      <c r="X12474" s="148">
        <v>4</v>
      </c>
      <c r="Y12474" s="148">
        <v>0.50600000000000001</v>
      </c>
    </row>
    <row r="12475" spans="11:25" x14ac:dyDescent="0.25">
      <c r="K12475" s="145" t="s">
        <v>4100</v>
      </c>
      <c r="L12475" s="145">
        <v>84</v>
      </c>
      <c r="M12475" s="145">
        <v>180566</v>
      </c>
      <c r="N12475" s="148">
        <v>0.47899999999999998</v>
      </c>
      <c r="O12475" s="148">
        <v>0.69699999999999995</v>
      </c>
      <c r="P12475" s="148">
        <v>0.55200000000000005</v>
      </c>
      <c r="Q12475" s="148">
        <v>0.127</v>
      </c>
      <c r="R12475" s="148">
        <v>1</v>
      </c>
      <c r="S12475" s="148">
        <v>0.14699999999999999</v>
      </c>
      <c r="T12475" s="148">
        <v>-10.2709999999999</v>
      </c>
      <c r="U12475" s="148">
        <v>0</v>
      </c>
      <c r="V12475" s="148">
        <v>0.19600000000000001</v>
      </c>
      <c r="W12475" s="148">
        <v>75.234999999999999</v>
      </c>
      <c r="X12475" s="148">
        <v>4</v>
      </c>
      <c r="Y12475" s="148">
        <v>0.27800000000000002</v>
      </c>
    </row>
    <row r="12476" spans="11:25" x14ac:dyDescent="0.25">
      <c r="K12476" s="145" t="s">
        <v>9965</v>
      </c>
      <c r="L12476" s="145">
        <v>48</v>
      </c>
      <c r="M12476" s="145">
        <v>174000</v>
      </c>
      <c r="N12476" s="148">
        <v>1.0200000000000001E-2</v>
      </c>
      <c r="O12476" s="148">
        <v>0.76099999999999901</v>
      </c>
      <c r="P12476" s="148">
        <v>0.63100000000000001</v>
      </c>
      <c r="Q12476" s="148">
        <v>4.8699999999999998E-5</v>
      </c>
      <c r="R12476" s="148">
        <v>8</v>
      </c>
      <c r="S12476" s="148">
        <v>0.20399999999999999</v>
      </c>
      <c r="T12476" s="148">
        <v>-4.7050000000000001</v>
      </c>
      <c r="U12476" s="148">
        <v>1</v>
      </c>
      <c r="V12476" s="148">
        <v>6.3500000000000001E-2</v>
      </c>
      <c r="W12476" s="148">
        <v>159.97499999999999</v>
      </c>
      <c r="X12476" s="148">
        <v>4</v>
      </c>
      <c r="Y12476" s="148">
        <v>0.41</v>
      </c>
    </row>
    <row r="12477" spans="11:25" x14ac:dyDescent="0.25">
      <c r="K12477" s="145" t="s">
        <v>9966</v>
      </c>
      <c r="L12477" s="145">
        <v>73</v>
      </c>
      <c r="M12477" s="145">
        <v>219520</v>
      </c>
      <c r="N12477" s="148">
        <v>5.3699999999999998E-2</v>
      </c>
      <c r="O12477" s="148">
        <v>0.63300000000000001</v>
      </c>
      <c r="P12477" s="148">
        <v>0.79299999999999904</v>
      </c>
      <c r="Q12477" s="148">
        <v>0</v>
      </c>
      <c r="R12477" s="148">
        <v>10</v>
      </c>
      <c r="S12477" s="148">
        <v>0.16</v>
      </c>
      <c r="T12477" s="148">
        <v>-4.1260000000000003</v>
      </c>
      <c r="U12477" s="148">
        <v>1</v>
      </c>
      <c r="V12477" s="148">
        <v>5.5E-2</v>
      </c>
      <c r="W12477" s="148">
        <v>103.97</v>
      </c>
      <c r="X12477" s="148">
        <v>4</v>
      </c>
      <c r="Y12477" s="148">
        <v>0.41399999999999998</v>
      </c>
    </row>
    <row r="12478" spans="11:25" x14ac:dyDescent="0.25">
      <c r="K12478" s="145" t="s">
        <v>5779</v>
      </c>
      <c r="L12478" s="145">
        <v>27</v>
      </c>
      <c r="M12478" s="145">
        <v>212569</v>
      </c>
      <c r="N12478" s="148">
        <v>2.4099999999999998E-3</v>
      </c>
      <c r="O12478" s="148">
        <v>0.52900000000000003</v>
      </c>
      <c r="P12478" s="148">
        <v>0.499</v>
      </c>
      <c r="Q12478" s="148">
        <v>5.52E-5</v>
      </c>
      <c r="R12478" s="148">
        <v>7</v>
      </c>
      <c r="S12478" s="148">
        <v>8.7499999999999994E-2</v>
      </c>
      <c r="T12478" s="148">
        <v>-6.5449999999999999</v>
      </c>
      <c r="U12478" s="148">
        <v>1</v>
      </c>
      <c r="V12478" s="148">
        <v>2.7199999999999998E-2</v>
      </c>
      <c r="W12478" s="148">
        <v>139.98099999999999</v>
      </c>
      <c r="X12478" s="148">
        <v>4</v>
      </c>
      <c r="Y12478" s="148">
        <v>0.495</v>
      </c>
    </row>
    <row r="12479" spans="11:25" x14ac:dyDescent="0.25">
      <c r="K12479" s="145" t="s">
        <v>4490</v>
      </c>
      <c r="L12479" s="145">
        <v>35</v>
      </c>
      <c r="M12479" s="145">
        <v>148848</v>
      </c>
      <c r="N12479" s="148">
        <v>9.5999999999999992E-3</v>
      </c>
      <c r="O12479" s="148">
        <v>0.76</v>
      </c>
      <c r="P12479" s="148">
        <v>0.57599999999999996</v>
      </c>
      <c r="Q12479" s="148">
        <v>6.1900000000000002E-3</v>
      </c>
      <c r="R12479" s="148">
        <v>7</v>
      </c>
      <c r="S12479" s="148">
        <v>0.13200000000000001</v>
      </c>
      <c r="T12479" s="148">
        <v>-6.7919999999999998</v>
      </c>
      <c r="U12479" s="148">
        <v>1</v>
      </c>
      <c r="V12479" s="148">
        <v>5.5E-2</v>
      </c>
      <c r="W12479" s="148">
        <v>100.01600000000001</v>
      </c>
      <c r="X12479" s="148">
        <v>4</v>
      </c>
      <c r="Y12479" s="148">
        <v>0.72399999999999998</v>
      </c>
    </row>
    <row r="12480" spans="11:25" x14ac:dyDescent="0.25">
      <c r="K12480" s="145" t="s">
        <v>8011</v>
      </c>
      <c r="L12480" s="145">
        <v>60</v>
      </c>
      <c r="M12480" s="145">
        <v>219389</v>
      </c>
      <c r="N12480" s="148">
        <v>2.0899999999999998E-3</v>
      </c>
      <c r="O12480" s="148">
        <v>0.68899999999999995</v>
      </c>
      <c r="P12480" s="148">
        <v>0.94699999999999995</v>
      </c>
      <c r="Q12480" s="148">
        <v>0</v>
      </c>
      <c r="R12480" s="148">
        <v>1</v>
      </c>
      <c r="S12480" s="148">
        <v>0.22800000000000001</v>
      </c>
      <c r="T12480" s="148">
        <v>-3.9260000000000002</v>
      </c>
      <c r="U12480" s="148">
        <v>1</v>
      </c>
      <c r="V12480" s="148">
        <v>8.9700000000000002E-2</v>
      </c>
      <c r="W12480" s="148">
        <v>119.99299999999999</v>
      </c>
      <c r="X12480" s="148">
        <v>4</v>
      </c>
      <c r="Y12480" s="148">
        <v>0.39299999999999902</v>
      </c>
    </row>
    <row r="12481" spans="11:25" x14ac:dyDescent="0.25">
      <c r="K12481" s="145" t="s">
        <v>9967</v>
      </c>
      <c r="L12481" s="145">
        <v>63</v>
      </c>
      <c r="M12481" s="145">
        <v>202152</v>
      </c>
      <c r="N12481" s="148">
        <v>0.125</v>
      </c>
      <c r="O12481" s="148">
        <v>0.85599999999999998</v>
      </c>
      <c r="P12481" s="148">
        <v>0.59799999999999998</v>
      </c>
      <c r="Q12481" s="148">
        <v>1.79E-6</v>
      </c>
      <c r="R12481" s="148">
        <v>6</v>
      </c>
      <c r="S12481" s="148">
        <v>6.2600000000000003E-2</v>
      </c>
      <c r="T12481" s="148">
        <v>-6.1729999999999903</v>
      </c>
      <c r="U12481" s="148">
        <v>1</v>
      </c>
      <c r="V12481" s="148">
        <v>6.7500000000000004E-2</v>
      </c>
      <c r="W12481" s="148">
        <v>122.005</v>
      </c>
      <c r="X12481" s="148">
        <v>4</v>
      </c>
      <c r="Y12481" s="148">
        <v>0.35199999999999998</v>
      </c>
    </row>
    <row r="12482" spans="11:25" x14ac:dyDescent="0.25">
      <c r="K12482" s="145" t="s">
        <v>9968</v>
      </c>
      <c r="L12482" s="145">
        <v>45</v>
      </c>
      <c r="M12482" s="145">
        <v>203864</v>
      </c>
      <c r="N12482" s="148">
        <v>1.2800000000000001E-3</v>
      </c>
      <c r="O12482" s="148">
        <v>0.57999999999999996</v>
      </c>
      <c r="P12482" s="148">
        <v>0.73299999999999998</v>
      </c>
      <c r="Q12482" s="148">
        <v>4.2499999999999901E-5</v>
      </c>
      <c r="R12482" s="148">
        <v>7</v>
      </c>
      <c r="S12482" s="148">
        <v>0.34200000000000003</v>
      </c>
      <c r="T12482" s="148">
        <v>-6.7979999999999903</v>
      </c>
      <c r="U12482" s="148">
        <v>0</v>
      </c>
      <c r="V12482" s="148">
        <v>4.2599999999999999E-2</v>
      </c>
      <c r="W12482" s="148">
        <v>95.997</v>
      </c>
      <c r="X12482" s="148">
        <v>4</v>
      </c>
      <c r="Y12482" s="148">
        <v>0.68799999999999994</v>
      </c>
    </row>
    <row r="12483" spans="11:25" x14ac:dyDescent="0.25">
      <c r="K12483" s="145" t="s">
        <v>552</v>
      </c>
      <c r="L12483" s="145">
        <v>62</v>
      </c>
      <c r="M12483" s="145">
        <v>253390</v>
      </c>
      <c r="N12483" s="148">
        <v>9.8100000000000007E-2</v>
      </c>
      <c r="O12483" s="148">
        <v>0.81399999999999995</v>
      </c>
      <c r="P12483" s="148">
        <v>0.72099999999999997</v>
      </c>
      <c r="Q12483" s="148">
        <v>0</v>
      </c>
      <c r="R12483" s="148">
        <v>5</v>
      </c>
      <c r="S12483" s="148">
        <v>0.377999999999999</v>
      </c>
      <c r="T12483" s="148">
        <v>-4.0259999999999998</v>
      </c>
      <c r="U12483" s="148">
        <v>0</v>
      </c>
      <c r="V12483" s="148">
        <v>0.13600000000000001</v>
      </c>
      <c r="W12483" s="148">
        <v>136.05000000000001</v>
      </c>
      <c r="X12483" s="148">
        <v>4</v>
      </c>
      <c r="Y12483" s="148">
        <v>0.64300000000000002</v>
      </c>
    </row>
    <row r="12484" spans="11:25" x14ac:dyDescent="0.25">
      <c r="K12484" s="145" t="s">
        <v>6640</v>
      </c>
      <c r="L12484" s="145">
        <v>52</v>
      </c>
      <c r="M12484" s="145">
        <v>264853</v>
      </c>
      <c r="N12484" s="148">
        <v>1.6E-2</v>
      </c>
      <c r="O12484" s="148">
        <v>0.69799999999999995</v>
      </c>
      <c r="P12484" s="148">
        <v>0.78299999999999903</v>
      </c>
      <c r="Q12484" s="148">
        <v>0</v>
      </c>
      <c r="R12484" s="148">
        <v>2</v>
      </c>
      <c r="S12484" s="148">
        <v>0.17599999999999999</v>
      </c>
      <c r="T12484" s="148">
        <v>-6.5029999999999903</v>
      </c>
      <c r="U12484" s="148">
        <v>1</v>
      </c>
      <c r="V12484" s="148">
        <v>0.26600000000000001</v>
      </c>
      <c r="W12484" s="148">
        <v>160.03399999999999</v>
      </c>
      <c r="X12484" s="148">
        <v>4</v>
      </c>
      <c r="Y12484" s="148">
        <v>0.377999999999999</v>
      </c>
    </row>
    <row r="12485" spans="11:25" x14ac:dyDescent="0.25">
      <c r="K12485" s="145" t="s">
        <v>5200</v>
      </c>
      <c r="L12485" s="145">
        <v>44</v>
      </c>
      <c r="M12485" s="145">
        <v>191789</v>
      </c>
      <c r="N12485" s="148">
        <v>1.06E-2</v>
      </c>
      <c r="O12485" s="148">
        <v>0.72499999999999998</v>
      </c>
      <c r="P12485" s="148">
        <v>0.75</v>
      </c>
      <c r="Q12485" s="148">
        <v>0</v>
      </c>
      <c r="R12485" s="148">
        <v>0</v>
      </c>
      <c r="S12485" s="148">
        <v>0.19699999999999901</v>
      </c>
      <c r="T12485" s="148">
        <v>-6.5039999999999996</v>
      </c>
      <c r="U12485" s="148">
        <v>1</v>
      </c>
      <c r="V12485" s="148">
        <v>3.85E-2</v>
      </c>
      <c r="W12485" s="148">
        <v>92.908999999999907</v>
      </c>
      <c r="X12485" s="148">
        <v>4</v>
      </c>
      <c r="Y12485" s="148">
        <v>0.20699999999999999</v>
      </c>
    </row>
    <row r="12486" spans="11:25" x14ac:dyDescent="0.25">
      <c r="K12486" s="145" t="s">
        <v>9969</v>
      </c>
      <c r="L12486" s="145">
        <v>32</v>
      </c>
      <c r="M12486" s="145">
        <v>207949</v>
      </c>
      <c r="N12486" s="148">
        <v>0.28799999999999998</v>
      </c>
      <c r="O12486" s="148">
        <v>0.74299999999999999</v>
      </c>
      <c r="P12486" s="148">
        <v>0.71599999999999997</v>
      </c>
      <c r="Q12486" s="148">
        <v>0</v>
      </c>
      <c r="R12486" s="148">
        <v>11</v>
      </c>
      <c r="S12486" s="148">
        <v>0.186</v>
      </c>
      <c r="T12486" s="148">
        <v>-4.1630000000000003</v>
      </c>
      <c r="U12486" s="148">
        <v>0</v>
      </c>
      <c r="V12486" s="148">
        <v>6.2100000000000002E-2</v>
      </c>
      <c r="W12486" s="148">
        <v>109.988999999999</v>
      </c>
      <c r="X12486" s="148">
        <v>4</v>
      </c>
      <c r="Y12486" s="148">
        <v>0.48299999999999998</v>
      </c>
    </row>
    <row r="12487" spans="11:25" x14ac:dyDescent="0.25">
      <c r="K12487" s="145" t="s">
        <v>4092</v>
      </c>
      <c r="L12487" s="145">
        <v>94</v>
      </c>
      <c r="M12487" s="145">
        <v>194407</v>
      </c>
      <c r="N12487" s="148">
        <v>0.32299999999999901</v>
      </c>
      <c r="O12487" s="148">
        <v>0.69</v>
      </c>
      <c r="P12487" s="148">
        <v>0.78400000000000003</v>
      </c>
      <c r="Q12487" s="148">
        <v>0</v>
      </c>
      <c r="R12487" s="148">
        <v>1</v>
      </c>
      <c r="S12487" s="148">
        <v>0.20300000000000001</v>
      </c>
      <c r="T12487" s="148">
        <v>-4.6529999999999996</v>
      </c>
      <c r="U12487" s="148">
        <v>1</v>
      </c>
      <c r="V12487" s="148">
        <v>3.2000000000000001E-2</v>
      </c>
      <c r="W12487" s="148">
        <v>106.066</v>
      </c>
      <c r="X12487" s="148">
        <v>4</v>
      </c>
      <c r="Y12487" s="148">
        <v>0.66900000000000004</v>
      </c>
    </row>
    <row r="12488" spans="11:25" x14ac:dyDescent="0.25">
      <c r="K12488" s="145" t="s">
        <v>9856</v>
      </c>
      <c r="L12488" s="145">
        <v>72</v>
      </c>
      <c r="M12488" s="145">
        <v>191000</v>
      </c>
      <c r="N12488" s="148">
        <v>3.49E-3</v>
      </c>
      <c r="O12488" s="148">
        <v>0.625</v>
      </c>
      <c r="P12488" s="148">
        <v>0.86399999999999999</v>
      </c>
      <c r="Q12488" s="148">
        <v>2.1999999999999999E-5</v>
      </c>
      <c r="R12488" s="148">
        <v>1</v>
      </c>
      <c r="S12488" s="148">
        <v>0.13100000000000001</v>
      </c>
      <c r="T12488" s="148">
        <v>-3.94199999999999</v>
      </c>
      <c r="U12488" s="148">
        <v>0</v>
      </c>
      <c r="V12488" s="148">
        <v>4.0999999999999898E-2</v>
      </c>
      <c r="W12488" s="148">
        <v>123.02200000000001</v>
      </c>
      <c r="X12488" s="148">
        <v>4</v>
      </c>
      <c r="Y12488" s="148">
        <v>0.115</v>
      </c>
    </row>
    <row r="12489" spans="11:25" x14ac:dyDescent="0.25">
      <c r="K12489" s="145" t="s">
        <v>9970</v>
      </c>
      <c r="L12489" s="145">
        <v>63</v>
      </c>
      <c r="M12489" s="145">
        <v>168566</v>
      </c>
      <c r="N12489" s="148">
        <v>0.52300000000000002</v>
      </c>
      <c r="O12489" s="148">
        <v>0.65200000000000002</v>
      </c>
      <c r="P12489" s="148">
        <v>0.72599999999999998</v>
      </c>
      <c r="Q12489" s="148">
        <v>2.5500000000000002E-3</v>
      </c>
      <c r="R12489" s="148">
        <v>11</v>
      </c>
      <c r="S12489" s="148">
        <v>9.6699999999999994E-2</v>
      </c>
      <c r="T12489" s="148">
        <v>-5.0659999999999998</v>
      </c>
      <c r="U12489" s="148">
        <v>0</v>
      </c>
      <c r="V12489" s="148">
        <v>0.153</v>
      </c>
      <c r="W12489" s="148">
        <v>120.197</v>
      </c>
      <c r="X12489" s="148">
        <v>4</v>
      </c>
      <c r="Y12489" s="148">
        <v>0.51500000000000001</v>
      </c>
    </row>
    <row r="12490" spans="11:25" x14ac:dyDescent="0.25">
      <c r="K12490" s="145" t="s">
        <v>9971</v>
      </c>
      <c r="L12490" s="145">
        <v>51</v>
      </c>
      <c r="M12490" s="145">
        <v>205499</v>
      </c>
      <c r="N12490" s="148">
        <v>9.7799999999999998E-2</v>
      </c>
      <c r="O12490" s="148">
        <v>0.72399999999999998</v>
      </c>
      <c r="P12490" s="148">
        <v>0.69899999999999995</v>
      </c>
      <c r="Q12490" s="148">
        <v>5.9599999999999999E-5</v>
      </c>
      <c r="R12490" s="148">
        <v>4</v>
      </c>
      <c r="S12490" s="148">
        <v>6.4600000000000005E-2</v>
      </c>
      <c r="T12490" s="148">
        <v>-5.5659999999999998</v>
      </c>
      <c r="U12490" s="148">
        <v>0</v>
      </c>
      <c r="V12490" s="148">
        <v>9.3200000000000005E-2</v>
      </c>
      <c r="W12490" s="148">
        <v>118.111</v>
      </c>
      <c r="X12490" s="148">
        <v>4</v>
      </c>
      <c r="Y12490" s="148">
        <v>0.56499999999999995</v>
      </c>
    </row>
    <row r="12491" spans="11:25" x14ac:dyDescent="0.25">
      <c r="K12491" s="145" t="s">
        <v>9972</v>
      </c>
      <c r="L12491" s="145">
        <v>47</v>
      </c>
      <c r="M12491" s="145">
        <v>228400</v>
      </c>
      <c r="N12491" s="148">
        <v>1.54E-2</v>
      </c>
      <c r="O12491" s="148">
        <v>0.879</v>
      </c>
      <c r="P12491" s="148">
        <v>0.54700000000000004</v>
      </c>
      <c r="Q12491" s="148">
        <v>1.6500000000000001E-5</v>
      </c>
      <c r="R12491" s="148">
        <v>6</v>
      </c>
      <c r="S12491" s="148">
        <v>2.9499999999999998E-2</v>
      </c>
      <c r="T12491" s="148">
        <v>-5.67</v>
      </c>
      <c r="U12491" s="148">
        <v>0</v>
      </c>
      <c r="V12491" s="148">
        <v>0.14799999999999999</v>
      </c>
      <c r="W12491" s="148">
        <v>99.013999999999996</v>
      </c>
      <c r="X12491" s="148">
        <v>4</v>
      </c>
      <c r="Y12491" s="148">
        <v>0.66500000000000004</v>
      </c>
    </row>
    <row r="12492" spans="11:25" x14ac:dyDescent="0.25">
      <c r="K12492" s="145" t="s">
        <v>9973</v>
      </c>
      <c r="L12492" s="145">
        <v>61</v>
      </c>
      <c r="M12492" s="145">
        <v>172630</v>
      </c>
      <c r="N12492" s="148">
        <v>3.1899999999999902E-3</v>
      </c>
      <c r="O12492" s="148">
        <v>0.89200000000000002</v>
      </c>
      <c r="P12492" s="148">
        <v>0.58799999999999997</v>
      </c>
      <c r="Q12492" s="148">
        <v>1.6200000000000001E-4</v>
      </c>
      <c r="R12492" s="148">
        <v>1</v>
      </c>
      <c r="S12492" s="148">
        <v>4.9799999999999997E-2</v>
      </c>
      <c r="T12492" s="148">
        <v>-4.2869999999999999</v>
      </c>
      <c r="U12492" s="148">
        <v>0</v>
      </c>
      <c r="V12492" s="148">
        <v>0.11</v>
      </c>
      <c r="W12492" s="148">
        <v>120.042</v>
      </c>
      <c r="X12492" s="148">
        <v>4</v>
      </c>
      <c r="Y12492" s="148">
        <v>0.753</v>
      </c>
    </row>
    <row r="12493" spans="11:25" x14ac:dyDescent="0.25">
      <c r="K12493" s="145" t="s">
        <v>9974</v>
      </c>
      <c r="L12493" s="145">
        <v>31</v>
      </c>
      <c r="M12493" s="145">
        <v>191546</v>
      </c>
      <c r="N12493" s="148">
        <v>1.7299999999999999E-2</v>
      </c>
      <c r="O12493" s="148">
        <v>0.71199999999999997</v>
      </c>
      <c r="P12493" s="148">
        <v>0.96399999999999997</v>
      </c>
      <c r="Q12493" s="148">
        <v>1.3300000000000001E-4</v>
      </c>
      <c r="R12493" s="148">
        <v>4</v>
      </c>
      <c r="S12493" s="148">
        <v>0.31900000000000001</v>
      </c>
      <c r="T12493" s="148">
        <v>-3.0350000000000001</v>
      </c>
      <c r="U12493" s="148">
        <v>1</v>
      </c>
      <c r="V12493" s="148">
        <v>0.151</v>
      </c>
      <c r="W12493" s="148">
        <v>95.04</v>
      </c>
      <c r="X12493" s="148">
        <v>4</v>
      </c>
      <c r="Y12493" s="148">
        <v>0.26500000000000001</v>
      </c>
    </row>
    <row r="12494" spans="11:25" x14ac:dyDescent="0.25">
      <c r="K12494" s="145" t="s">
        <v>4102</v>
      </c>
      <c r="L12494" s="145">
        <v>75</v>
      </c>
      <c r="M12494" s="145">
        <v>193680</v>
      </c>
      <c r="N12494" s="148">
        <v>8.2199999999999995E-2</v>
      </c>
      <c r="O12494" s="148">
        <v>0.35299999999999998</v>
      </c>
      <c r="P12494" s="148">
        <v>0.755</v>
      </c>
      <c r="Q12494" s="148">
        <v>0</v>
      </c>
      <c r="R12494" s="148">
        <v>1</v>
      </c>
      <c r="S12494" s="148">
        <v>0.39</v>
      </c>
      <c r="T12494" s="148">
        <v>-6.2759999999999998</v>
      </c>
      <c r="U12494" s="148">
        <v>0</v>
      </c>
      <c r="V12494" s="148">
        <v>0.73299999999999998</v>
      </c>
      <c r="W12494" s="148">
        <v>191.15299999999999</v>
      </c>
      <c r="X12494" s="148">
        <v>4</v>
      </c>
      <c r="Y12494" s="148">
        <v>0.437</v>
      </c>
    </row>
    <row r="12495" spans="11:25" x14ac:dyDescent="0.25">
      <c r="K12495" s="145" t="s">
        <v>9975</v>
      </c>
      <c r="L12495" s="145">
        <v>74</v>
      </c>
      <c r="M12495" s="145">
        <v>219466</v>
      </c>
      <c r="N12495" s="148">
        <v>3.7499999999999999E-2</v>
      </c>
      <c r="O12495" s="148">
        <v>0.52600000000000002</v>
      </c>
      <c r="P12495" s="148">
        <v>0.89099999999999902</v>
      </c>
      <c r="Q12495" s="148">
        <v>0</v>
      </c>
      <c r="R12495" s="148">
        <v>6</v>
      </c>
      <c r="S12495" s="148">
        <v>0.375</v>
      </c>
      <c r="T12495" s="148">
        <v>-1.5489999999999999</v>
      </c>
      <c r="U12495" s="148">
        <v>1</v>
      </c>
      <c r="V12495" s="148">
        <v>4.82E-2</v>
      </c>
      <c r="W12495" s="148">
        <v>94.094999999999999</v>
      </c>
      <c r="X12495" s="148">
        <v>4</v>
      </c>
      <c r="Y12495" s="148">
        <v>0.80400000000000005</v>
      </c>
    </row>
    <row r="12496" spans="11:25" x14ac:dyDescent="0.25">
      <c r="K12496" s="145" t="s">
        <v>6881</v>
      </c>
      <c r="L12496" s="145">
        <v>24</v>
      </c>
      <c r="M12496" s="145">
        <v>254556</v>
      </c>
      <c r="N12496" s="148">
        <v>1.6899999999999998E-2</v>
      </c>
      <c r="O12496" s="148">
        <v>0.53900000000000003</v>
      </c>
      <c r="P12496" s="148">
        <v>0.77800000000000002</v>
      </c>
      <c r="Q12496" s="148">
        <v>6.6800000000000004E-6</v>
      </c>
      <c r="R12496" s="148">
        <v>1</v>
      </c>
      <c r="S12496" s="148">
        <v>0.27600000000000002</v>
      </c>
      <c r="T12496" s="148">
        <v>-6.32</v>
      </c>
      <c r="U12496" s="148">
        <v>0</v>
      </c>
      <c r="V12496" s="148">
        <v>6.1199999999999997E-2</v>
      </c>
      <c r="W12496" s="148">
        <v>143.988</v>
      </c>
      <c r="X12496" s="148">
        <v>4</v>
      </c>
      <c r="Y12496" s="148">
        <v>0.42</v>
      </c>
    </row>
    <row r="12497" spans="11:25" x14ac:dyDescent="0.25">
      <c r="K12497" s="145" t="s">
        <v>7589</v>
      </c>
      <c r="L12497" s="145">
        <v>77</v>
      </c>
      <c r="M12497" s="145">
        <v>188989</v>
      </c>
      <c r="N12497" s="148">
        <v>0.36799999999999999</v>
      </c>
      <c r="O12497" s="148">
        <v>0.73699999999999999</v>
      </c>
      <c r="P12497" s="148">
        <v>0.77</v>
      </c>
      <c r="Q12497" s="148">
        <v>0</v>
      </c>
      <c r="R12497" s="148">
        <v>10</v>
      </c>
      <c r="S12497" s="148">
        <v>0.30599999999999999</v>
      </c>
      <c r="T12497" s="148">
        <v>-7.7529999999999903</v>
      </c>
      <c r="U12497" s="148">
        <v>0</v>
      </c>
      <c r="V12497" s="148">
        <v>0.51</v>
      </c>
      <c r="W12497" s="148">
        <v>158.351</v>
      </c>
      <c r="X12497" s="148">
        <v>4</v>
      </c>
      <c r="Y12497" s="148">
        <v>0.43099999999999999</v>
      </c>
    </row>
    <row r="12498" spans="11:25" x14ac:dyDescent="0.25">
      <c r="K12498" s="145" t="s">
        <v>9976</v>
      </c>
      <c r="L12498" s="145">
        <v>65</v>
      </c>
      <c r="M12498" s="145">
        <v>174705</v>
      </c>
      <c r="N12498" s="148">
        <v>2.1499999999999998E-2</v>
      </c>
      <c r="O12498" s="148">
        <v>0.83899999999999997</v>
      </c>
      <c r="P12498" s="148">
        <v>0.92200000000000004</v>
      </c>
      <c r="Q12498" s="148">
        <v>9.3600000000000003E-3</v>
      </c>
      <c r="R12498" s="148">
        <v>0</v>
      </c>
      <c r="S12498" s="148">
        <v>5.4800000000000001E-2</v>
      </c>
      <c r="T12498" s="148">
        <v>-3.1659999999999999</v>
      </c>
      <c r="U12498" s="148">
        <v>1</v>
      </c>
      <c r="V12498" s="148">
        <v>5.6800000000000003E-2</v>
      </c>
      <c r="W12498" s="148">
        <v>122.986</v>
      </c>
      <c r="X12498" s="148">
        <v>4</v>
      </c>
      <c r="Y12498" s="148">
        <v>0.32799999999999901</v>
      </c>
    </row>
    <row r="12499" spans="11:25" x14ac:dyDescent="0.25">
      <c r="K12499" s="145" t="s">
        <v>9977</v>
      </c>
      <c r="L12499" s="145">
        <v>60</v>
      </c>
      <c r="M12499" s="145">
        <v>210612</v>
      </c>
      <c r="N12499" s="148">
        <v>0.20899999999999999</v>
      </c>
      <c r="O12499" s="148">
        <v>0.66299999999999903</v>
      </c>
      <c r="P12499" s="148">
        <v>0.58899999999999997</v>
      </c>
      <c r="Q12499" s="148">
        <v>5.9900000000000003E-4</v>
      </c>
      <c r="R12499" s="148">
        <v>6</v>
      </c>
      <c r="S12499" s="148">
        <v>0.109</v>
      </c>
      <c r="T12499" s="148">
        <v>-8.0909999999999993</v>
      </c>
      <c r="U12499" s="148">
        <v>0</v>
      </c>
      <c r="V12499" s="148">
        <v>0.191</v>
      </c>
      <c r="W12499" s="148">
        <v>97.948999999999998</v>
      </c>
      <c r="X12499" s="148">
        <v>4</v>
      </c>
      <c r="Y12499" s="148">
        <v>0.41199999999999998</v>
      </c>
    </row>
    <row r="12500" spans="11:25" x14ac:dyDescent="0.25">
      <c r="K12500" s="145" t="s">
        <v>9978</v>
      </c>
      <c r="L12500" s="145">
        <v>57</v>
      </c>
      <c r="M12500" s="145">
        <v>180166</v>
      </c>
      <c r="N12500" s="148">
        <v>1E-3</v>
      </c>
      <c r="O12500" s="148">
        <v>0.75800000000000001</v>
      </c>
      <c r="P12500" s="148">
        <v>0.79700000000000004</v>
      </c>
      <c r="Q12500" s="148">
        <v>1.3200000000000001E-6</v>
      </c>
      <c r="R12500" s="148">
        <v>8</v>
      </c>
      <c r="S12500" s="148">
        <v>0.52600000000000002</v>
      </c>
      <c r="T12500" s="148">
        <v>-2.8610000000000002</v>
      </c>
      <c r="U12500" s="148">
        <v>1</v>
      </c>
      <c r="V12500" s="148">
        <v>7.5899999999999995E-2</v>
      </c>
      <c r="W12500" s="148">
        <v>106.947</v>
      </c>
      <c r="X12500" s="148">
        <v>4</v>
      </c>
      <c r="Y12500" s="148">
        <v>0.71899999999999997</v>
      </c>
    </row>
    <row r="12501" spans="11:25" x14ac:dyDescent="0.25">
      <c r="K12501" s="145" t="s">
        <v>6717</v>
      </c>
      <c r="L12501" s="145">
        <v>14</v>
      </c>
      <c r="M12501" s="145">
        <v>200234</v>
      </c>
      <c r="N12501" s="148">
        <v>0.127</v>
      </c>
      <c r="O12501" s="148">
        <v>0.88</v>
      </c>
      <c r="P12501" s="148">
        <v>0.72599999999999998</v>
      </c>
      <c r="Q12501" s="148">
        <v>7.3499999999999998E-5</v>
      </c>
      <c r="R12501" s="148">
        <v>10</v>
      </c>
      <c r="S12501" s="148">
        <v>0.33500000000000002</v>
      </c>
      <c r="T12501" s="148">
        <v>-6.9409999999999998</v>
      </c>
      <c r="U12501" s="148">
        <v>0</v>
      </c>
      <c r="V12501" s="148">
        <v>0.19699999999999901</v>
      </c>
      <c r="W12501" s="148">
        <v>161.00299999999999</v>
      </c>
      <c r="X12501" s="148">
        <v>4</v>
      </c>
      <c r="Y12501" s="148">
        <v>0.71799999999999997</v>
      </c>
    </row>
    <row r="12502" spans="11:25" x14ac:dyDescent="0.25">
      <c r="K12502" s="145" t="s">
        <v>9979</v>
      </c>
      <c r="L12502" s="145">
        <v>34</v>
      </c>
      <c r="M12502" s="145">
        <v>205032</v>
      </c>
      <c r="N12502" s="148">
        <v>7.0400000000000004E-2</v>
      </c>
      <c r="O12502" s="148">
        <v>0.61399999999999999</v>
      </c>
      <c r="P12502" s="148">
        <v>0.76599999999999902</v>
      </c>
      <c r="Q12502" s="148">
        <v>0</v>
      </c>
      <c r="R12502" s="148">
        <v>6</v>
      </c>
      <c r="S12502" s="148">
        <v>9.5299999999999996E-2</v>
      </c>
      <c r="T12502" s="148">
        <v>-4.1180000000000003</v>
      </c>
      <c r="U12502" s="148">
        <v>0</v>
      </c>
      <c r="V12502" s="148">
        <v>0.15</v>
      </c>
      <c r="W12502" s="148">
        <v>99.951999999999998</v>
      </c>
      <c r="X12502" s="148">
        <v>4</v>
      </c>
      <c r="Y12502" s="148">
        <v>0.70599999999999996</v>
      </c>
    </row>
    <row r="12503" spans="11:25" x14ac:dyDescent="0.25">
      <c r="K12503" s="145" t="s">
        <v>4062</v>
      </c>
      <c r="L12503" s="145">
        <v>63</v>
      </c>
      <c r="M12503" s="145">
        <v>168000</v>
      </c>
      <c r="N12503" s="148">
        <v>1.7600000000000001E-2</v>
      </c>
      <c r="O12503" s="148">
        <v>0.68400000000000005</v>
      </c>
      <c r="P12503" s="148">
        <v>0.91700000000000004</v>
      </c>
      <c r="Q12503" s="148">
        <v>3.7100000000000001E-6</v>
      </c>
      <c r="R12503" s="148">
        <v>3</v>
      </c>
      <c r="S12503" s="148">
        <v>0.19</v>
      </c>
      <c r="T12503" s="148">
        <v>-1.8009999999999999</v>
      </c>
      <c r="U12503" s="148">
        <v>1</v>
      </c>
      <c r="V12503" s="148">
        <v>8.0500000000000002E-2</v>
      </c>
      <c r="W12503" s="148">
        <v>126.021</v>
      </c>
      <c r="X12503" s="148">
        <v>4</v>
      </c>
      <c r="Y12503" s="148">
        <v>0.79099999999999904</v>
      </c>
    </row>
    <row r="12504" spans="11:25" x14ac:dyDescent="0.25">
      <c r="K12504" s="145" t="s">
        <v>8451</v>
      </c>
      <c r="L12504" s="145">
        <v>76</v>
      </c>
      <c r="M12504" s="145">
        <v>176816</v>
      </c>
      <c r="N12504" s="148">
        <v>2.4799999999999999E-2</v>
      </c>
      <c r="O12504" s="148">
        <v>0.87</v>
      </c>
      <c r="P12504" s="148">
        <v>0.69099999999999995</v>
      </c>
      <c r="Q12504" s="148">
        <v>0</v>
      </c>
      <c r="R12504" s="148">
        <v>2</v>
      </c>
      <c r="S12504" s="148">
        <v>8.6099999999999996E-2</v>
      </c>
      <c r="T12504" s="148">
        <v>-4.1100000000000003</v>
      </c>
      <c r="U12504" s="148">
        <v>0</v>
      </c>
      <c r="V12504" s="148">
        <v>0.18</v>
      </c>
      <c r="W12504" s="148">
        <v>130.05600000000001</v>
      </c>
      <c r="X12504" s="148">
        <v>4</v>
      </c>
      <c r="Y12504" s="148">
        <v>0.46899999999999997</v>
      </c>
    </row>
    <row r="12505" spans="11:25" x14ac:dyDescent="0.25">
      <c r="K12505" s="145" t="s">
        <v>8467</v>
      </c>
      <c r="L12505" s="145">
        <v>74</v>
      </c>
      <c r="M12505" s="145">
        <v>169380</v>
      </c>
      <c r="N12505" s="148">
        <v>3.2899999999999999E-2</v>
      </c>
      <c r="O12505" s="148">
        <v>0.74099999999999999</v>
      </c>
      <c r="P12505" s="148">
        <v>0.86299999999999999</v>
      </c>
      <c r="Q12505" s="148">
        <v>1.1599999999999999E-6</v>
      </c>
      <c r="R12505" s="148">
        <v>1</v>
      </c>
      <c r="S12505" s="148">
        <v>6.6900000000000001E-2</v>
      </c>
      <c r="T12505" s="148">
        <v>-4.0489999999999897</v>
      </c>
      <c r="U12505" s="148">
        <v>1</v>
      </c>
      <c r="V12505" s="148">
        <v>5.2699999999999997E-2</v>
      </c>
      <c r="W12505" s="148">
        <v>99.980999999999995</v>
      </c>
      <c r="X12505" s="148">
        <v>4</v>
      </c>
      <c r="Y12505" s="148">
        <v>0.86399999999999999</v>
      </c>
    </row>
    <row r="12506" spans="11:25" x14ac:dyDescent="0.25">
      <c r="K12506" s="145" t="s">
        <v>9980</v>
      </c>
      <c r="L12506" s="145">
        <v>81</v>
      </c>
      <c r="M12506" s="145">
        <v>213040</v>
      </c>
      <c r="N12506" s="148">
        <v>8.6400000000000005E-2</v>
      </c>
      <c r="O12506" s="148">
        <v>0.622</v>
      </c>
      <c r="P12506" s="148">
        <v>0.621</v>
      </c>
      <c r="Q12506" s="148">
        <v>9.7999999999999997E-5</v>
      </c>
      <c r="R12506" s="148">
        <v>11</v>
      </c>
      <c r="S12506" s="148">
        <v>0.121</v>
      </c>
      <c r="T12506" s="148">
        <v>-4.9239999999999897</v>
      </c>
      <c r="U12506" s="148">
        <v>0</v>
      </c>
      <c r="V12506" s="148">
        <v>0.129</v>
      </c>
      <c r="W12506" s="148">
        <v>158.946</v>
      </c>
      <c r="X12506" s="148">
        <v>4</v>
      </c>
      <c r="Y12506" s="148">
        <v>0.56699999999999995</v>
      </c>
    </row>
    <row r="12507" spans="11:25" x14ac:dyDescent="0.25">
      <c r="K12507" s="145" t="s">
        <v>8095</v>
      </c>
      <c r="L12507" s="145">
        <v>16</v>
      </c>
      <c r="M12507" s="145">
        <v>225001</v>
      </c>
      <c r="N12507" s="148">
        <v>4.0899999999999999E-2</v>
      </c>
      <c r="O12507" s="148">
        <v>0.67200000000000004</v>
      </c>
      <c r="P12507" s="148">
        <v>0.59599999999999997</v>
      </c>
      <c r="Q12507" s="148">
        <v>1.46E-6</v>
      </c>
      <c r="R12507" s="148">
        <v>2</v>
      </c>
      <c r="S12507" s="148">
        <v>7.6200000000000004E-2</v>
      </c>
      <c r="T12507" s="148">
        <v>-6.3229999999999897</v>
      </c>
      <c r="U12507" s="148">
        <v>0</v>
      </c>
      <c r="V12507" s="148">
        <v>3.5200000000000002E-2</v>
      </c>
      <c r="W12507" s="148">
        <v>175.92400000000001</v>
      </c>
      <c r="X12507" s="148">
        <v>4</v>
      </c>
      <c r="Y12507" s="148">
        <v>0.78900000000000003</v>
      </c>
    </row>
    <row r="12508" spans="11:25" x14ac:dyDescent="0.25">
      <c r="K12508" s="145" t="s">
        <v>9981</v>
      </c>
      <c r="L12508" s="145">
        <v>55</v>
      </c>
      <c r="M12508" s="145">
        <v>203066</v>
      </c>
      <c r="N12508" s="148">
        <v>3.0500000000000002E-3</v>
      </c>
      <c r="O12508" s="148">
        <v>0.71499999999999997</v>
      </c>
      <c r="P12508" s="148">
        <v>0.75800000000000001</v>
      </c>
      <c r="Q12508" s="148">
        <v>0.107</v>
      </c>
      <c r="R12508" s="148">
        <v>4</v>
      </c>
      <c r="S12508" s="148">
        <v>0.34499999999999997</v>
      </c>
      <c r="T12508" s="148">
        <v>-4.7969999999999997</v>
      </c>
      <c r="U12508" s="148">
        <v>0</v>
      </c>
      <c r="V12508" s="148">
        <v>0.152</v>
      </c>
      <c r="W12508" s="148">
        <v>129.048</v>
      </c>
      <c r="X12508" s="148">
        <v>4</v>
      </c>
      <c r="Y12508" s="148">
        <v>0.38500000000000001</v>
      </c>
    </row>
    <row r="12509" spans="11:25" x14ac:dyDescent="0.25">
      <c r="K12509" s="145" t="s">
        <v>4383</v>
      </c>
      <c r="L12509" s="145">
        <v>74</v>
      </c>
      <c r="M12509" s="145">
        <v>205946</v>
      </c>
      <c r="N12509" s="148">
        <v>3.7499999999999999E-2</v>
      </c>
      <c r="O12509" s="148">
        <v>0.70299999999999996</v>
      </c>
      <c r="P12509" s="148">
        <v>0.69599999999999995</v>
      </c>
      <c r="Q12509" s="148">
        <v>5.6500000000000001E-6</v>
      </c>
      <c r="R12509" s="148">
        <v>0</v>
      </c>
      <c r="S12509" s="148">
        <v>0.27399999999999902</v>
      </c>
      <c r="T12509" s="148">
        <v>-5.4820000000000002</v>
      </c>
      <c r="U12509" s="148">
        <v>1</v>
      </c>
      <c r="V12509" s="148">
        <v>5.2900000000000003E-2</v>
      </c>
      <c r="W12509" s="148">
        <v>121.96899999999999</v>
      </c>
      <c r="X12509" s="148">
        <v>4</v>
      </c>
      <c r="Y12509" s="148">
        <v>0.36599999999999999</v>
      </c>
    </row>
    <row r="12510" spans="11:25" x14ac:dyDescent="0.25">
      <c r="K12510" s="145">
        <v>2002</v>
      </c>
      <c r="L12510" s="145">
        <v>87</v>
      </c>
      <c r="M12510" s="145">
        <v>186986</v>
      </c>
      <c r="N12510" s="148">
        <v>3.7199999999999997E-2</v>
      </c>
      <c r="O12510" s="148">
        <v>0.69699999999999995</v>
      </c>
      <c r="P12510" s="148">
        <v>0.68299999999999905</v>
      </c>
      <c r="Q12510" s="148">
        <v>0</v>
      </c>
      <c r="R12510" s="148">
        <v>1</v>
      </c>
      <c r="S12510" s="148">
        <v>0.13699999999999901</v>
      </c>
      <c r="T12510" s="148">
        <v>-2.8809999999999998</v>
      </c>
      <c r="U12510" s="148">
        <v>0</v>
      </c>
      <c r="V12510" s="148">
        <v>0.11699999999999899</v>
      </c>
      <c r="W12510" s="148">
        <v>96.132999999999996</v>
      </c>
      <c r="X12510" s="148">
        <v>4</v>
      </c>
      <c r="Y12510" s="148">
        <v>0.60299999999999998</v>
      </c>
    </row>
    <row r="12511" spans="11:25" x14ac:dyDescent="0.25">
      <c r="K12511" s="145" t="s">
        <v>9982</v>
      </c>
      <c r="L12511" s="145">
        <v>83</v>
      </c>
      <c r="M12511" s="145">
        <v>196552</v>
      </c>
      <c r="N12511" s="148">
        <v>1.61E-2</v>
      </c>
      <c r="O12511" s="148">
        <v>0.63600000000000001</v>
      </c>
      <c r="P12511" s="148">
        <v>0.80500000000000005</v>
      </c>
      <c r="Q12511" s="148">
        <v>0</v>
      </c>
      <c r="R12511" s="148">
        <v>9</v>
      </c>
      <c r="S12511" s="148">
        <v>7.9299999999999995E-2</v>
      </c>
      <c r="T12511" s="148">
        <v>-4.5939999999999896</v>
      </c>
      <c r="U12511" s="148">
        <v>1</v>
      </c>
      <c r="V12511" s="148">
        <v>0.32700000000000001</v>
      </c>
      <c r="W12511" s="148">
        <v>92.957999999999998</v>
      </c>
      <c r="X12511" s="148">
        <v>4</v>
      </c>
      <c r="Y12511" s="148">
        <v>0.90799999999999903</v>
      </c>
    </row>
    <row r="12512" spans="11:25" x14ac:dyDescent="0.25">
      <c r="K12512" s="145" t="s">
        <v>4397</v>
      </c>
      <c r="L12512" s="145">
        <v>87</v>
      </c>
      <c r="M12512" s="145">
        <v>195000</v>
      </c>
      <c r="N12512" s="148">
        <v>7.2300000000000003E-2</v>
      </c>
      <c r="O12512" s="148">
        <v>0.60899999999999999</v>
      </c>
      <c r="P12512" s="148">
        <v>0.72599999999999998</v>
      </c>
      <c r="Q12512" s="148">
        <v>8.4500000000000004E-6</v>
      </c>
      <c r="R12512" s="148">
        <v>5</v>
      </c>
      <c r="S12512" s="148">
        <v>8.9499999999999996E-2</v>
      </c>
      <c r="T12512" s="148">
        <v>-4.3460000000000001</v>
      </c>
      <c r="U12512" s="148">
        <v>0</v>
      </c>
      <c r="V12512" s="148">
        <v>4.1399999999999999E-2</v>
      </c>
      <c r="W12512" s="148">
        <v>93.957999999999998</v>
      </c>
      <c r="X12512" s="148">
        <v>4</v>
      </c>
      <c r="Y12512" s="148">
        <v>0.36199999999999999</v>
      </c>
    </row>
    <row r="12513" spans="11:25" x14ac:dyDescent="0.25">
      <c r="K12513" s="145" t="s">
        <v>2846</v>
      </c>
      <c r="L12513" s="145">
        <v>39</v>
      </c>
      <c r="M12513" s="145">
        <v>202000</v>
      </c>
      <c r="N12513" s="148">
        <v>2.64E-2</v>
      </c>
      <c r="O12513" s="148">
        <v>0.67200000000000004</v>
      </c>
      <c r="P12513" s="148">
        <v>0.877</v>
      </c>
      <c r="Q12513" s="148">
        <v>3.3700000000000001E-4</v>
      </c>
      <c r="R12513" s="148">
        <v>9</v>
      </c>
      <c r="S12513" s="148">
        <v>0.105</v>
      </c>
      <c r="T12513" s="148">
        <v>-4.1959999999999997</v>
      </c>
      <c r="U12513" s="148">
        <v>0</v>
      </c>
      <c r="V12513" s="148">
        <v>3.4200000000000001E-2</v>
      </c>
      <c r="W12513" s="148">
        <v>94.963999999999999</v>
      </c>
      <c r="X12513" s="148">
        <v>4</v>
      </c>
      <c r="Y12513" s="148">
        <v>0.81599999999999995</v>
      </c>
    </row>
    <row r="12514" spans="11:25" x14ac:dyDescent="0.25">
      <c r="K12514" s="145" t="s">
        <v>9983</v>
      </c>
      <c r="L12514" s="145">
        <v>48</v>
      </c>
      <c r="M12514" s="145">
        <v>191605</v>
      </c>
      <c r="N12514" s="148">
        <v>0.3</v>
      </c>
      <c r="O12514" s="148">
        <v>0.68200000000000005</v>
      </c>
      <c r="P12514" s="148">
        <v>0.76700000000000002</v>
      </c>
      <c r="Q12514" s="148">
        <v>3.37999999999999E-5</v>
      </c>
      <c r="R12514" s="148">
        <v>9</v>
      </c>
      <c r="S12514" s="148">
        <v>0.106</v>
      </c>
      <c r="T12514" s="148">
        <v>-4.78</v>
      </c>
      <c r="U12514" s="148">
        <v>1</v>
      </c>
      <c r="V12514" s="148">
        <v>0.379</v>
      </c>
      <c r="W12514" s="148">
        <v>129.26400000000001</v>
      </c>
      <c r="X12514" s="148">
        <v>5</v>
      </c>
      <c r="Y12514" s="148">
        <v>0.44700000000000001</v>
      </c>
    </row>
    <row r="12515" spans="11:25" x14ac:dyDescent="0.25">
      <c r="K12515" s="145">
        <v>1942</v>
      </c>
      <c r="L12515" s="145">
        <v>49</v>
      </c>
      <c r="M12515" s="145">
        <v>213586</v>
      </c>
      <c r="N12515" s="148">
        <v>2.0199999999999999E-2</v>
      </c>
      <c r="O12515" s="148">
        <v>0.82099999999999995</v>
      </c>
      <c r="P12515" s="148">
        <v>0.629</v>
      </c>
      <c r="Q12515" s="148">
        <v>0</v>
      </c>
      <c r="R12515" s="148">
        <v>4</v>
      </c>
      <c r="S12515" s="148">
        <v>9.2499999999999999E-2</v>
      </c>
      <c r="T12515" s="148">
        <v>-5.125</v>
      </c>
      <c r="U12515" s="148">
        <v>0</v>
      </c>
      <c r="V12515" s="148">
        <v>0.27100000000000002</v>
      </c>
      <c r="W12515" s="148">
        <v>162.97299999999899</v>
      </c>
      <c r="X12515" s="148">
        <v>4</v>
      </c>
      <c r="Y12515" s="148">
        <v>0.81599999999999995</v>
      </c>
    </row>
    <row r="12516" spans="11:25" x14ac:dyDescent="0.25">
      <c r="K12516" s="145" t="s">
        <v>9984</v>
      </c>
      <c r="L12516" s="145">
        <v>54</v>
      </c>
      <c r="M12516" s="145">
        <v>213626</v>
      </c>
      <c r="N12516" s="148">
        <v>8.2799999999999999E-2</v>
      </c>
      <c r="O12516" s="148">
        <v>0.69899999999999995</v>
      </c>
      <c r="P12516" s="148">
        <v>0.70199999999999996</v>
      </c>
      <c r="Q12516" s="148">
        <v>1.47E-3</v>
      </c>
      <c r="R12516" s="148">
        <v>6</v>
      </c>
      <c r="S12516" s="148">
        <v>6.6699999999999995E-2</v>
      </c>
      <c r="T12516" s="148">
        <v>-7.9550000000000001</v>
      </c>
      <c r="U12516" s="148">
        <v>0</v>
      </c>
      <c r="V12516" s="148">
        <v>6.4199999999999993E-2</v>
      </c>
      <c r="W12516" s="148">
        <v>75.012</v>
      </c>
      <c r="X12516" s="148">
        <v>4</v>
      </c>
      <c r="Y12516" s="148">
        <v>0.60799999999999998</v>
      </c>
    </row>
    <row r="12517" spans="11:25" x14ac:dyDescent="0.25">
      <c r="K12517" s="145" t="s">
        <v>8289</v>
      </c>
      <c r="L12517" s="145">
        <v>72</v>
      </c>
      <c r="M12517" s="145">
        <v>189120</v>
      </c>
      <c r="N12517" s="148">
        <v>1.3599999999999999E-2</v>
      </c>
      <c r="O12517" s="148">
        <v>0.59899999999999998</v>
      </c>
      <c r="P12517" s="148">
        <v>0.749</v>
      </c>
      <c r="Q12517" s="148">
        <v>1.18E-4</v>
      </c>
      <c r="R12517" s="148">
        <v>2</v>
      </c>
      <c r="S12517" s="148">
        <v>7.1099999999999997E-2</v>
      </c>
      <c r="T12517" s="148">
        <v>-3.2749999999999999</v>
      </c>
      <c r="U12517" s="148">
        <v>1</v>
      </c>
      <c r="V12517" s="148">
        <v>2.7900000000000001E-2</v>
      </c>
      <c r="W12517" s="148">
        <v>82.010999999999996</v>
      </c>
      <c r="X12517" s="148">
        <v>4</v>
      </c>
      <c r="Y12517" s="148">
        <v>0.48799999999999999</v>
      </c>
    </row>
    <row r="12518" spans="11:25" x14ac:dyDescent="0.25">
      <c r="K12518" s="145" t="s">
        <v>4390</v>
      </c>
      <c r="L12518" s="145">
        <v>93</v>
      </c>
      <c r="M12518" s="145">
        <v>214846</v>
      </c>
      <c r="N12518" s="148">
        <v>3.6999999999999998E-2</v>
      </c>
      <c r="O12518" s="148">
        <v>0.79099999999999904</v>
      </c>
      <c r="P12518" s="148">
        <v>0.86199999999999999</v>
      </c>
      <c r="Q12518" s="148">
        <v>2.1899999999999899E-5</v>
      </c>
      <c r="R12518" s="148">
        <v>9</v>
      </c>
      <c r="S12518" s="148">
        <v>8.14E-2</v>
      </c>
      <c r="T12518" s="148">
        <v>-3.24</v>
      </c>
      <c r="U12518" s="148">
        <v>0</v>
      </c>
      <c r="V12518" s="148">
        <v>0.11</v>
      </c>
      <c r="W12518" s="148">
        <v>123.994</v>
      </c>
      <c r="X12518" s="148">
        <v>4</v>
      </c>
      <c r="Y12518" s="148">
        <v>0.59199999999999997</v>
      </c>
    </row>
    <row r="12519" spans="11:25" x14ac:dyDescent="0.25">
      <c r="K12519" s="145" t="s">
        <v>9985</v>
      </c>
      <c r="L12519" s="145">
        <v>52</v>
      </c>
      <c r="M12519" s="145">
        <v>262308</v>
      </c>
      <c r="N12519" s="148">
        <v>5.3499999999999999E-2</v>
      </c>
      <c r="O12519" s="148">
        <v>0.96899999999999997</v>
      </c>
      <c r="P12519" s="148">
        <v>0.59</v>
      </c>
      <c r="Q12519" s="148">
        <v>0</v>
      </c>
      <c r="R12519" s="148">
        <v>11</v>
      </c>
      <c r="S12519" s="148">
        <v>7.7600000000000002E-2</v>
      </c>
      <c r="T12519" s="148">
        <v>-7.8259999999999996</v>
      </c>
      <c r="U12519" s="148">
        <v>1</v>
      </c>
      <c r="V12519" s="148">
        <v>0.251</v>
      </c>
      <c r="W12519" s="148">
        <v>129.99700000000001</v>
      </c>
      <c r="X12519" s="148">
        <v>4</v>
      </c>
      <c r="Y12519" s="148">
        <v>0.28199999999999997</v>
      </c>
    </row>
    <row r="12520" spans="11:25" x14ac:dyDescent="0.25">
      <c r="K12520" s="145" t="s">
        <v>6707</v>
      </c>
      <c r="L12520" s="145">
        <v>40</v>
      </c>
      <c r="M12520" s="145">
        <v>210925</v>
      </c>
      <c r="N12520" s="148">
        <v>0.105</v>
      </c>
      <c r="O12520" s="148">
        <v>0.60299999999999998</v>
      </c>
      <c r="P12520" s="148">
        <v>0.89900000000000002</v>
      </c>
      <c r="Q12520" s="148">
        <v>4.3099999999999898E-4</v>
      </c>
      <c r="R12520" s="148">
        <v>8</v>
      </c>
      <c r="S12520" s="148">
        <v>0.106</v>
      </c>
      <c r="T12520" s="148">
        <v>-6.5579999999999998</v>
      </c>
      <c r="U12520" s="148">
        <v>1</v>
      </c>
      <c r="V12520" s="148">
        <v>0.14099999999999999</v>
      </c>
      <c r="W12520" s="148">
        <v>186.88499999999999</v>
      </c>
      <c r="X12520" s="148">
        <v>4</v>
      </c>
      <c r="Y12520" s="148">
        <v>0.81299999999999994</v>
      </c>
    </row>
    <row r="12521" spans="11:25" x14ac:dyDescent="0.25">
      <c r="K12521" s="145" t="s">
        <v>9986</v>
      </c>
      <c r="L12521" s="145">
        <v>61</v>
      </c>
      <c r="M12521" s="145">
        <v>236800</v>
      </c>
      <c r="N12521" s="148">
        <v>5.7200000000000003E-3</v>
      </c>
      <c r="O12521" s="148">
        <v>0.625</v>
      </c>
      <c r="P12521" s="148">
        <v>0.99</v>
      </c>
      <c r="Q12521" s="148">
        <v>0.58099999999999996</v>
      </c>
      <c r="R12521" s="148">
        <v>9</v>
      </c>
      <c r="S12521" s="148">
        <v>0.13500000000000001</v>
      </c>
      <c r="T12521" s="148">
        <v>-0.83899999999999997</v>
      </c>
      <c r="U12521" s="148">
        <v>1</v>
      </c>
      <c r="V12521" s="148">
        <v>0.17799999999999999</v>
      </c>
      <c r="W12521" s="148">
        <v>74.998999999999995</v>
      </c>
      <c r="X12521" s="148">
        <v>4</v>
      </c>
      <c r="Y12521" s="148">
        <v>0.59399999999999997</v>
      </c>
    </row>
    <row r="12522" spans="11:25" x14ac:dyDescent="0.25">
      <c r="K12522" s="145" t="s">
        <v>8466</v>
      </c>
      <c r="L12522" s="145">
        <v>67</v>
      </c>
      <c r="M12522" s="145">
        <v>199944</v>
      </c>
      <c r="N12522" s="148">
        <v>5.2299999999999899E-3</v>
      </c>
      <c r="O12522" s="148">
        <v>0.80400000000000005</v>
      </c>
      <c r="P12522" s="148">
        <v>0.82299999999999995</v>
      </c>
      <c r="Q12522" s="148">
        <v>2.7700000000000002E-6</v>
      </c>
      <c r="R12522" s="148">
        <v>11</v>
      </c>
      <c r="S12522" s="148">
        <v>0.16800000000000001</v>
      </c>
      <c r="T12522" s="148">
        <v>-3.496</v>
      </c>
      <c r="U12522" s="148">
        <v>0</v>
      </c>
      <c r="V12522" s="148">
        <v>0.14699999999999999</v>
      </c>
      <c r="W12522" s="148">
        <v>98.025999999999996</v>
      </c>
      <c r="X12522" s="148">
        <v>4</v>
      </c>
      <c r="Y12522" s="148">
        <v>0.61899999999999999</v>
      </c>
    </row>
    <row r="12523" spans="11:25" x14ac:dyDescent="0.25">
      <c r="K12523" s="145" t="s">
        <v>476</v>
      </c>
      <c r="L12523" s="145">
        <v>55</v>
      </c>
      <c r="M12523" s="145">
        <v>184732</v>
      </c>
      <c r="N12523" s="148">
        <v>0.20799999999999999</v>
      </c>
      <c r="O12523" s="148">
        <v>0.748</v>
      </c>
      <c r="P12523" s="148">
        <v>0.65200000000000002</v>
      </c>
      <c r="Q12523" s="148">
        <v>0</v>
      </c>
      <c r="R12523" s="148">
        <v>7</v>
      </c>
      <c r="S12523" s="148">
        <v>0.128</v>
      </c>
      <c r="T12523" s="148">
        <v>-3.02</v>
      </c>
      <c r="U12523" s="148">
        <v>1</v>
      </c>
      <c r="V12523" s="148">
        <v>5.7999999999999899E-2</v>
      </c>
      <c r="W12523" s="148">
        <v>106.914</v>
      </c>
      <c r="X12523" s="148">
        <v>4</v>
      </c>
      <c r="Y12523" s="148">
        <v>0.43099999999999999</v>
      </c>
    </row>
    <row r="12524" spans="11:25" x14ac:dyDescent="0.25">
      <c r="K12524" s="145" t="s">
        <v>9987</v>
      </c>
      <c r="L12524" s="145">
        <v>51</v>
      </c>
      <c r="M12524" s="145">
        <v>211714</v>
      </c>
      <c r="N12524" s="148">
        <v>8.4199999999999997E-2</v>
      </c>
      <c r="O12524" s="148">
        <v>0.625</v>
      </c>
      <c r="P12524" s="148">
        <v>0.81099999999999905</v>
      </c>
      <c r="Q12524" s="148">
        <v>2.8E-5</v>
      </c>
      <c r="R12524" s="148">
        <v>1</v>
      </c>
      <c r="S12524" s="148">
        <v>0.25800000000000001</v>
      </c>
      <c r="T12524" s="148">
        <v>-4.875</v>
      </c>
      <c r="U12524" s="148">
        <v>0</v>
      </c>
      <c r="V12524" s="148">
        <v>3.9899999999999998E-2</v>
      </c>
      <c r="W12524" s="148">
        <v>139.97799999999901</v>
      </c>
      <c r="X12524" s="148">
        <v>4</v>
      </c>
      <c r="Y12524" s="148">
        <v>0.14599999999999999</v>
      </c>
    </row>
    <row r="12525" spans="11:25" x14ac:dyDescent="0.25">
      <c r="K12525" s="145" t="s">
        <v>1425</v>
      </c>
      <c r="L12525" s="145">
        <v>76</v>
      </c>
      <c r="M12525" s="145">
        <v>160183</v>
      </c>
      <c r="N12525" s="148">
        <v>2.6700000000000002E-2</v>
      </c>
      <c r="O12525" s="148">
        <v>0.626</v>
      </c>
      <c r="P12525" s="148">
        <v>0.8</v>
      </c>
      <c r="Q12525" s="148">
        <v>1.3799999999999999E-4</v>
      </c>
      <c r="R12525" s="148">
        <v>1</v>
      </c>
      <c r="S12525" s="148">
        <v>6.2300000000000001E-2</v>
      </c>
      <c r="T12525" s="148">
        <v>-3.988</v>
      </c>
      <c r="U12525" s="148">
        <v>0</v>
      </c>
      <c r="V12525" s="148">
        <v>3.5000000000000003E-2</v>
      </c>
      <c r="W12525" s="148">
        <v>127.96599999999999</v>
      </c>
      <c r="X12525" s="148">
        <v>4</v>
      </c>
      <c r="Y12525" s="148">
        <v>0.25800000000000001</v>
      </c>
    </row>
    <row r="12526" spans="11:25" x14ac:dyDescent="0.25">
      <c r="K12526" s="145" t="s">
        <v>6710</v>
      </c>
      <c r="L12526" s="145">
        <v>56</v>
      </c>
      <c r="M12526" s="145">
        <v>181263</v>
      </c>
      <c r="N12526" s="148">
        <v>9.8299999999999993E-4</v>
      </c>
      <c r="O12526" s="148">
        <v>0.92900000000000005</v>
      </c>
      <c r="P12526" s="148">
        <v>0.57499999999999996</v>
      </c>
      <c r="Q12526" s="148">
        <v>2.7500000000000002E-4</v>
      </c>
      <c r="R12526" s="148">
        <v>10</v>
      </c>
      <c r="S12526" s="148">
        <v>0.115</v>
      </c>
      <c r="T12526" s="148">
        <v>-7.5270000000000001</v>
      </c>
      <c r="U12526" s="148">
        <v>1</v>
      </c>
      <c r="V12526" s="148">
        <v>0.24299999999999999</v>
      </c>
      <c r="W12526" s="148">
        <v>140.01</v>
      </c>
      <c r="X12526" s="148">
        <v>4</v>
      </c>
      <c r="Y12526" s="148">
        <v>0.58499999999999996</v>
      </c>
    </row>
    <row r="12527" spans="11:25" x14ac:dyDescent="0.25">
      <c r="K12527" s="145" t="s">
        <v>9988</v>
      </c>
      <c r="L12527" s="145">
        <v>67</v>
      </c>
      <c r="M12527" s="145">
        <v>221278</v>
      </c>
      <c r="N12527" s="148">
        <v>0.184</v>
      </c>
      <c r="O12527" s="148">
        <v>0.78200000000000003</v>
      </c>
      <c r="P12527" s="148">
        <v>0.67099999999999904</v>
      </c>
      <c r="Q12527" s="148">
        <v>2.2699999999999999E-6</v>
      </c>
      <c r="R12527" s="148">
        <v>2</v>
      </c>
      <c r="S12527" s="148">
        <v>0.125</v>
      </c>
      <c r="T12527" s="148">
        <v>-5.1269999999999998</v>
      </c>
      <c r="U12527" s="148">
        <v>0</v>
      </c>
      <c r="V12527" s="148">
        <v>4.5900000000000003E-2</v>
      </c>
      <c r="W12527" s="148">
        <v>106.97499999999999</v>
      </c>
      <c r="X12527" s="148">
        <v>4</v>
      </c>
      <c r="Y12527" s="148">
        <v>0.70599999999999996</v>
      </c>
    </row>
    <row r="12528" spans="11:25" x14ac:dyDescent="0.25">
      <c r="K12528" s="145" t="s">
        <v>9989</v>
      </c>
      <c r="L12528" s="145">
        <v>37</v>
      </c>
      <c r="M12528" s="145">
        <v>193816</v>
      </c>
      <c r="N12528" s="148">
        <v>1.8799999999999999E-3</v>
      </c>
      <c r="O12528" s="148">
        <v>0.60199999999999998</v>
      </c>
      <c r="P12528" s="148">
        <v>0.433</v>
      </c>
      <c r="Q12528" s="148">
        <v>0.33600000000000002</v>
      </c>
      <c r="R12528" s="148">
        <v>4</v>
      </c>
      <c r="S12528" s="148">
        <v>0.18</v>
      </c>
      <c r="T12528" s="148">
        <v>-13.092000000000001</v>
      </c>
      <c r="U12528" s="148">
        <v>0</v>
      </c>
      <c r="V12528" s="148">
        <v>3.0800000000000001E-2</v>
      </c>
      <c r="W12528" s="148">
        <v>140.03399999999999</v>
      </c>
      <c r="X12528" s="148">
        <v>4</v>
      </c>
      <c r="Y12528" s="148">
        <v>0.28799999999999998</v>
      </c>
    </row>
    <row r="12529" spans="11:25" x14ac:dyDescent="0.25">
      <c r="K12529" s="145" t="s">
        <v>9990</v>
      </c>
      <c r="L12529" s="145">
        <v>48</v>
      </c>
      <c r="M12529" s="145">
        <v>215613</v>
      </c>
      <c r="N12529" s="148">
        <v>1.21E-2</v>
      </c>
      <c r="O12529" s="148">
        <v>0.53</v>
      </c>
      <c r="P12529" s="148">
        <v>0.82799999999999996</v>
      </c>
      <c r="Q12529" s="148">
        <v>0.255</v>
      </c>
      <c r="R12529" s="148">
        <v>11</v>
      </c>
      <c r="S12529" s="148">
        <v>0.11</v>
      </c>
      <c r="T12529" s="148">
        <v>-4.9619999999999997</v>
      </c>
      <c r="U12529" s="148">
        <v>0</v>
      </c>
      <c r="V12529" s="148">
        <v>4.9700000000000001E-2</v>
      </c>
      <c r="W12529" s="148">
        <v>169.946</v>
      </c>
      <c r="X12529" s="148">
        <v>4</v>
      </c>
      <c r="Y12529" s="148">
        <v>0.249</v>
      </c>
    </row>
    <row r="12530" spans="11:25" x14ac:dyDescent="0.25">
      <c r="K12530" s="145" t="s">
        <v>9991</v>
      </c>
      <c r="L12530" s="145">
        <v>37</v>
      </c>
      <c r="M12530" s="145">
        <v>219480</v>
      </c>
      <c r="N12530" s="148">
        <v>8.2299999999999998E-2</v>
      </c>
      <c r="O12530" s="148">
        <v>0.79299999999999904</v>
      </c>
      <c r="P12530" s="148">
        <v>0.55100000000000005</v>
      </c>
      <c r="Q12530" s="148">
        <v>0</v>
      </c>
      <c r="R12530" s="148">
        <v>1</v>
      </c>
      <c r="S12530" s="148">
        <v>0.125</v>
      </c>
      <c r="T12530" s="148">
        <v>-7.3109999999999999</v>
      </c>
      <c r="U12530" s="148">
        <v>1</v>
      </c>
      <c r="V12530" s="148">
        <v>5.0099999999999999E-2</v>
      </c>
      <c r="W12530" s="148">
        <v>140.00799999999899</v>
      </c>
      <c r="X12530" s="148">
        <v>4</v>
      </c>
      <c r="Y12530" s="148">
        <v>0.28699999999999998</v>
      </c>
    </row>
    <row r="12531" spans="11:25" x14ac:dyDescent="0.25">
      <c r="K12531" s="145" t="s">
        <v>9992</v>
      </c>
      <c r="L12531" s="145">
        <v>25</v>
      </c>
      <c r="M12531" s="145">
        <v>109302</v>
      </c>
      <c r="N12531" s="148">
        <v>2.64E-2</v>
      </c>
      <c r="O12531" s="148">
        <v>0.95299999999999996</v>
      </c>
      <c r="P12531" s="148">
        <v>0.56399999999999995</v>
      </c>
      <c r="Q12531" s="148">
        <v>0</v>
      </c>
      <c r="R12531" s="148">
        <v>7</v>
      </c>
      <c r="S12531" s="148">
        <v>7.2999999999999995E-2</v>
      </c>
      <c r="T12531" s="148">
        <v>-4.5579999999999998</v>
      </c>
      <c r="U12531" s="148">
        <v>1</v>
      </c>
      <c r="V12531" s="148">
        <v>0.251</v>
      </c>
      <c r="W12531" s="148">
        <v>103.236</v>
      </c>
      <c r="X12531" s="148">
        <v>4</v>
      </c>
      <c r="Y12531" s="148">
        <v>0.74099999999999999</v>
      </c>
    </row>
    <row r="12532" spans="11:25" x14ac:dyDescent="0.25">
      <c r="K12532" s="145" t="s">
        <v>9993</v>
      </c>
      <c r="L12532" s="145">
        <v>76</v>
      </c>
      <c r="M12532" s="145">
        <v>187389</v>
      </c>
      <c r="N12532" s="148">
        <v>2.7799999999999998E-2</v>
      </c>
      <c r="O12532" s="148">
        <v>0.70699999999999996</v>
      </c>
      <c r="P12532" s="148">
        <v>0.84499999999999997</v>
      </c>
      <c r="Q12532" s="148">
        <v>0</v>
      </c>
      <c r="R12532" s="148">
        <v>8</v>
      </c>
      <c r="S12532" s="148">
        <v>0.13400000000000001</v>
      </c>
      <c r="T12532" s="148">
        <v>-3.4780000000000002</v>
      </c>
      <c r="U12532" s="148">
        <v>1</v>
      </c>
      <c r="V12532" s="148">
        <v>0.20100000000000001</v>
      </c>
      <c r="W12532" s="148">
        <v>120.125</v>
      </c>
      <c r="X12532" s="148">
        <v>4</v>
      </c>
      <c r="Y12532" s="148">
        <v>0.50700000000000001</v>
      </c>
    </row>
    <row r="12533" spans="11:25" x14ac:dyDescent="0.25">
      <c r="K12533" s="145" t="s">
        <v>9890</v>
      </c>
      <c r="L12533" s="145">
        <v>62</v>
      </c>
      <c r="M12533" s="145">
        <v>187057</v>
      </c>
      <c r="N12533" s="148">
        <v>8.26E-3</v>
      </c>
      <c r="O12533" s="148">
        <v>0.68</v>
      </c>
      <c r="P12533" s="148">
        <v>0.69499999999999995</v>
      </c>
      <c r="Q12533" s="148">
        <v>4.1199999999999999E-4</v>
      </c>
      <c r="R12533" s="148">
        <v>6</v>
      </c>
      <c r="S12533" s="148">
        <v>0.19899999999999901</v>
      </c>
      <c r="T12533" s="148">
        <v>-5.7720000000000002</v>
      </c>
      <c r="U12533" s="148">
        <v>0</v>
      </c>
      <c r="V12533" s="148">
        <v>0.14399999999999999</v>
      </c>
      <c r="W12533" s="148">
        <v>179.97200000000001</v>
      </c>
      <c r="X12533" s="148">
        <v>4</v>
      </c>
      <c r="Y12533" s="148">
        <v>0.50900000000000001</v>
      </c>
    </row>
    <row r="12534" spans="11:25" x14ac:dyDescent="0.25">
      <c r="K12534" s="145" t="s">
        <v>9994</v>
      </c>
      <c r="L12534" s="145">
        <v>70</v>
      </c>
      <c r="M12534" s="145">
        <v>178911</v>
      </c>
      <c r="N12534" s="148">
        <v>7.7600000000000002E-2</v>
      </c>
      <c r="O12534" s="148">
        <v>0.67700000000000005</v>
      </c>
      <c r="P12534" s="148">
        <v>0.81899999999999995</v>
      </c>
      <c r="Q12534" s="148">
        <v>5.6100000000000002E-5</v>
      </c>
      <c r="R12534" s="148">
        <v>0</v>
      </c>
      <c r="S12534" s="148">
        <v>7.5600000000000001E-2</v>
      </c>
      <c r="T12534" s="148">
        <v>-3.6539999999999999</v>
      </c>
      <c r="U12534" s="148">
        <v>0</v>
      </c>
      <c r="V12534" s="148">
        <v>3.04E-2</v>
      </c>
      <c r="W12534" s="148">
        <v>124.01</v>
      </c>
      <c r="X12534" s="148">
        <v>4</v>
      </c>
      <c r="Y12534" s="148">
        <v>0.52900000000000003</v>
      </c>
    </row>
    <row r="12535" spans="11:25" x14ac:dyDescent="0.25">
      <c r="K12535" s="145" t="s">
        <v>9995</v>
      </c>
      <c r="L12535" s="145">
        <v>69</v>
      </c>
      <c r="M12535" s="145">
        <v>261371</v>
      </c>
      <c r="N12535" s="148">
        <v>7.7299999999999999E-3</v>
      </c>
      <c r="O12535" s="148">
        <v>0.58099999999999996</v>
      </c>
      <c r="P12535" s="148">
        <v>0.82599999999999996</v>
      </c>
      <c r="Q12535" s="148">
        <v>1.5600000000000001E-6</v>
      </c>
      <c r="R12535" s="148">
        <v>0</v>
      </c>
      <c r="S12535" s="148">
        <v>0.79200000000000004</v>
      </c>
      <c r="T12535" s="148">
        <v>-4.87</v>
      </c>
      <c r="U12535" s="148">
        <v>1</v>
      </c>
      <c r="V12535" s="148">
        <v>3.5700000000000003E-2</v>
      </c>
      <c r="W12535" s="148">
        <v>100.01799999999901</v>
      </c>
      <c r="X12535" s="148">
        <v>4</v>
      </c>
      <c r="Y12535" s="148">
        <v>0.49199999999999999</v>
      </c>
    </row>
    <row r="12536" spans="11:25" x14ac:dyDescent="0.25">
      <c r="K12536" s="145" t="s">
        <v>9996</v>
      </c>
      <c r="L12536" s="145">
        <v>42</v>
      </c>
      <c r="M12536" s="145">
        <v>237320</v>
      </c>
      <c r="N12536" s="148">
        <v>0.106</v>
      </c>
      <c r="O12536" s="148">
        <v>0.59899999999999998</v>
      </c>
      <c r="P12536" s="148">
        <v>0.57699999999999996</v>
      </c>
      <c r="Q12536" s="148">
        <v>0</v>
      </c>
      <c r="R12536" s="148">
        <v>2</v>
      </c>
      <c r="S12536" s="148">
        <v>0.20499999999999999</v>
      </c>
      <c r="T12536" s="148">
        <v>-6.8129999999999997</v>
      </c>
      <c r="U12536" s="148">
        <v>1</v>
      </c>
      <c r="V12536" s="148">
        <v>0.221</v>
      </c>
      <c r="W12536" s="148">
        <v>111.41</v>
      </c>
      <c r="X12536" s="148">
        <v>5</v>
      </c>
      <c r="Y12536" s="148">
        <v>0.78400000000000003</v>
      </c>
    </row>
    <row r="12537" spans="11:25" x14ac:dyDescent="0.25">
      <c r="K12537" s="145" t="s">
        <v>4468</v>
      </c>
      <c r="L12537" s="145">
        <v>4</v>
      </c>
      <c r="M12537" s="145">
        <v>238386</v>
      </c>
      <c r="N12537" s="148">
        <v>1.3100000000000001E-2</v>
      </c>
      <c r="O12537" s="148">
        <v>0.57699999999999996</v>
      </c>
      <c r="P12537" s="148">
        <v>0.66</v>
      </c>
      <c r="Q12537" s="148">
        <v>0.20499999999999999</v>
      </c>
      <c r="R12537" s="148">
        <v>7</v>
      </c>
      <c r="S12537" s="148">
        <v>0.61199999999999999</v>
      </c>
      <c r="T12537" s="148">
        <v>-7.1909999999999998</v>
      </c>
      <c r="U12537" s="148">
        <v>1</v>
      </c>
      <c r="V12537" s="148">
        <v>4.1300000000000003E-2</v>
      </c>
      <c r="W12537" s="148">
        <v>155.97899999999899</v>
      </c>
      <c r="X12537" s="148">
        <v>4</v>
      </c>
      <c r="Y12537" s="148">
        <v>0.156</v>
      </c>
    </row>
    <row r="12538" spans="11:25" x14ac:dyDescent="0.25">
      <c r="K12538" s="145" t="s">
        <v>9997</v>
      </c>
      <c r="L12538" s="145">
        <v>20</v>
      </c>
      <c r="M12538" s="145">
        <v>127533</v>
      </c>
      <c r="N12538" s="148">
        <v>2.5100000000000001E-2</v>
      </c>
      <c r="O12538" s="148">
        <v>0.95199999999999996</v>
      </c>
      <c r="P12538" s="148">
        <v>0.56799999999999995</v>
      </c>
      <c r="Q12538" s="148">
        <v>0.52400000000000002</v>
      </c>
      <c r="R12538" s="148">
        <v>7</v>
      </c>
      <c r="S12538" s="148">
        <v>9.4899999999999998E-2</v>
      </c>
      <c r="T12538" s="148">
        <v>-4.5759999999999996</v>
      </c>
      <c r="U12538" s="148">
        <v>1</v>
      </c>
      <c r="V12538" s="148">
        <v>0.10099999999999899</v>
      </c>
      <c r="W12538" s="148">
        <v>122.024</v>
      </c>
      <c r="X12538" s="148">
        <v>4</v>
      </c>
      <c r="Y12538" s="148">
        <v>0.41499999999999998</v>
      </c>
    </row>
    <row r="12539" spans="11:25" x14ac:dyDescent="0.25">
      <c r="K12539" s="145" t="s">
        <v>9998</v>
      </c>
      <c r="L12539" s="145">
        <v>42</v>
      </c>
      <c r="M12539" s="145">
        <v>158000</v>
      </c>
      <c r="N12539" s="148">
        <v>2.3400000000000001E-2</v>
      </c>
      <c r="O12539" s="148">
        <v>0.55299999999999905</v>
      </c>
      <c r="P12539" s="148">
        <v>0.77</v>
      </c>
      <c r="Q12539" s="148">
        <v>0</v>
      </c>
      <c r="R12539" s="148">
        <v>1</v>
      </c>
      <c r="S12539" s="148">
        <v>9.3899999999999997E-2</v>
      </c>
      <c r="T12539" s="148">
        <v>-6.4969999999999999</v>
      </c>
      <c r="U12539" s="148">
        <v>1</v>
      </c>
      <c r="V12539" s="148">
        <v>0.31</v>
      </c>
      <c r="W12539" s="148">
        <v>189.95699999999999</v>
      </c>
      <c r="X12539" s="148">
        <v>4</v>
      </c>
      <c r="Y12539" s="148">
        <v>0.48099999999999998</v>
      </c>
    </row>
    <row r="12540" spans="11:25" x14ac:dyDescent="0.25">
      <c r="K12540" s="145" t="s">
        <v>9999</v>
      </c>
      <c r="L12540" s="145">
        <v>55</v>
      </c>
      <c r="M12540" s="145">
        <v>210320</v>
      </c>
      <c r="N12540" s="148">
        <v>5.2299999999999999E-2</v>
      </c>
      <c r="O12540" s="148">
        <v>0.52</v>
      </c>
      <c r="P12540" s="148">
        <v>0.72599999999999998</v>
      </c>
      <c r="Q12540" s="148">
        <v>0</v>
      </c>
      <c r="R12540" s="148">
        <v>2</v>
      </c>
      <c r="S12540" s="148">
        <v>0.14299999999999999</v>
      </c>
      <c r="T12540" s="148">
        <v>-4.1219999999999999</v>
      </c>
      <c r="U12540" s="148">
        <v>1</v>
      </c>
      <c r="V12540" s="148">
        <v>0.27600000000000002</v>
      </c>
      <c r="W12540" s="148">
        <v>187.71299999999999</v>
      </c>
      <c r="X12540" s="148">
        <v>4</v>
      </c>
      <c r="Y12540" s="148">
        <v>0.192</v>
      </c>
    </row>
    <row r="12541" spans="11:25" x14ac:dyDescent="0.25">
      <c r="K12541" s="145" t="s">
        <v>4382</v>
      </c>
      <c r="L12541" s="145">
        <v>45</v>
      </c>
      <c r="M12541" s="145">
        <v>216440</v>
      </c>
      <c r="N12541" s="148">
        <v>4.0999999999999898E-2</v>
      </c>
      <c r="O12541" s="148">
        <v>0.83099999999999996</v>
      </c>
      <c r="P12541" s="148">
        <v>0.51300000000000001</v>
      </c>
      <c r="Q12541" s="148">
        <v>0</v>
      </c>
      <c r="R12541" s="148">
        <v>7</v>
      </c>
      <c r="S12541" s="148">
        <v>8.0199999999999994E-2</v>
      </c>
      <c r="T12541" s="148">
        <v>-7.0039999999999996</v>
      </c>
      <c r="U12541" s="148">
        <v>1</v>
      </c>
      <c r="V12541" s="148">
        <v>9.1399999999999995E-2</v>
      </c>
      <c r="W12541" s="148">
        <v>97.010999999999996</v>
      </c>
      <c r="X12541" s="148">
        <v>4</v>
      </c>
      <c r="Y12541" s="148">
        <v>0.48199999999999998</v>
      </c>
    </row>
    <row r="12542" spans="11:25" x14ac:dyDescent="0.25">
      <c r="K12542" s="145" t="s">
        <v>10000</v>
      </c>
      <c r="L12542" s="145">
        <v>36</v>
      </c>
      <c r="M12542" s="145">
        <v>235897</v>
      </c>
      <c r="N12542" s="148">
        <v>0.36199999999999999</v>
      </c>
      <c r="O12542" s="148">
        <v>0.80900000000000005</v>
      </c>
      <c r="P12542" s="148">
        <v>0.75599999999999901</v>
      </c>
      <c r="Q12542" s="148">
        <v>1.6199999999999999E-6</v>
      </c>
      <c r="R12542" s="148">
        <v>10</v>
      </c>
      <c r="S12542" s="148">
        <v>0.123</v>
      </c>
      <c r="T12542" s="148">
        <v>-6.7119999999999997</v>
      </c>
      <c r="U12542" s="148">
        <v>1</v>
      </c>
      <c r="V12542" s="148">
        <v>0.34200000000000003</v>
      </c>
      <c r="W12542" s="148">
        <v>150.005</v>
      </c>
      <c r="X12542" s="148">
        <v>4</v>
      </c>
      <c r="Y12542" s="148">
        <v>0.59199999999999997</v>
      </c>
    </row>
    <row r="12543" spans="11:25" x14ac:dyDescent="0.25">
      <c r="K12543" s="145" t="s">
        <v>3900</v>
      </c>
      <c r="L12543" s="145">
        <v>46</v>
      </c>
      <c r="M12543" s="145">
        <v>221826</v>
      </c>
      <c r="N12543" s="148">
        <v>7.9600000000000001E-3</v>
      </c>
      <c r="O12543" s="148">
        <v>0.87</v>
      </c>
      <c r="P12543" s="148">
        <v>0.495</v>
      </c>
      <c r="Q12543" s="148">
        <v>0</v>
      </c>
      <c r="R12543" s="148">
        <v>1</v>
      </c>
      <c r="S12543" s="148">
        <v>0.10099999999999899</v>
      </c>
      <c r="T12543" s="148">
        <v>-9.1079999999999899</v>
      </c>
      <c r="U12543" s="148">
        <v>1</v>
      </c>
      <c r="V12543" s="148">
        <v>0.23599999999999999</v>
      </c>
      <c r="W12543" s="148">
        <v>130.024</v>
      </c>
      <c r="X12543" s="148">
        <v>4</v>
      </c>
      <c r="Y12543" s="148">
        <v>0.249</v>
      </c>
    </row>
    <row r="12544" spans="11:25" x14ac:dyDescent="0.25">
      <c r="K12544" s="145" t="s">
        <v>10001</v>
      </c>
      <c r="L12544" s="145">
        <v>41</v>
      </c>
      <c r="M12544" s="145">
        <v>234680</v>
      </c>
      <c r="N12544" s="148">
        <v>0.72699999999999998</v>
      </c>
      <c r="O12544" s="148">
        <v>0.78700000000000003</v>
      </c>
      <c r="P12544" s="148">
        <v>0.80500000000000005</v>
      </c>
      <c r="Q12544" s="148">
        <v>2.0499999999999999E-6</v>
      </c>
      <c r="R12544" s="148">
        <v>10</v>
      </c>
      <c r="S12544" s="148">
        <v>0.16500000000000001</v>
      </c>
      <c r="T12544" s="148">
        <v>-4.4169999999999998</v>
      </c>
      <c r="U12544" s="148">
        <v>0</v>
      </c>
      <c r="V12544" s="148">
        <v>0.36</v>
      </c>
      <c r="W12544" s="148">
        <v>173.96799999999999</v>
      </c>
      <c r="X12544" s="148">
        <v>4</v>
      </c>
      <c r="Y12544" s="148">
        <v>0.89300000000000002</v>
      </c>
    </row>
    <row r="12545" spans="11:25" x14ac:dyDescent="0.25">
      <c r="K12545" s="145" t="s">
        <v>10002</v>
      </c>
      <c r="L12545" s="145">
        <v>60</v>
      </c>
      <c r="M12545" s="145">
        <v>312533</v>
      </c>
      <c r="N12545" s="148">
        <v>0.10099999999999899</v>
      </c>
      <c r="O12545" s="148">
        <v>0.80500000000000005</v>
      </c>
      <c r="P12545" s="148">
        <v>0.75900000000000001</v>
      </c>
      <c r="Q12545" s="148">
        <v>0.35399999999999998</v>
      </c>
      <c r="R12545" s="148">
        <v>10</v>
      </c>
      <c r="S12545" s="148">
        <v>0.183</v>
      </c>
      <c r="T12545" s="148">
        <v>-5.1979999999999897</v>
      </c>
      <c r="U12545" s="148">
        <v>0</v>
      </c>
      <c r="V12545" s="148">
        <v>4.3799999999999999E-2</v>
      </c>
      <c r="W12545" s="148">
        <v>120.057</v>
      </c>
      <c r="X12545" s="148">
        <v>4</v>
      </c>
      <c r="Y12545" s="148">
        <v>0.72099999999999997</v>
      </c>
    </row>
    <row r="12546" spans="11:25" x14ac:dyDescent="0.25">
      <c r="K12546" s="145" t="s">
        <v>10003</v>
      </c>
      <c r="L12546" s="145">
        <v>60</v>
      </c>
      <c r="M12546" s="145">
        <v>189508</v>
      </c>
      <c r="N12546" s="148">
        <v>0.111</v>
      </c>
      <c r="O12546" s="148">
        <v>0.58099999999999996</v>
      </c>
      <c r="P12546" s="148">
        <v>0.83899999999999997</v>
      </c>
      <c r="Q12546" s="148">
        <v>0</v>
      </c>
      <c r="R12546" s="148">
        <v>7</v>
      </c>
      <c r="S12546" s="148">
        <v>0.104</v>
      </c>
      <c r="T12546" s="148">
        <v>-4.843</v>
      </c>
      <c r="U12546" s="148">
        <v>1</v>
      </c>
      <c r="V12546" s="148">
        <v>0.22899999999999901</v>
      </c>
      <c r="W12546" s="148">
        <v>160.12</v>
      </c>
      <c r="X12546" s="148">
        <v>4</v>
      </c>
      <c r="Y12546" s="148">
        <v>0.44700000000000001</v>
      </c>
    </row>
    <row r="12547" spans="11:25" x14ac:dyDescent="0.25">
      <c r="K12547" s="145" t="s">
        <v>10004</v>
      </c>
      <c r="L12547" s="145">
        <v>35</v>
      </c>
      <c r="M12547" s="145">
        <v>177253</v>
      </c>
      <c r="N12547" s="148">
        <v>4.5499999999999999E-2</v>
      </c>
      <c r="O12547" s="148">
        <v>0.69899999999999995</v>
      </c>
      <c r="P12547" s="148">
        <v>0.79599999999999904</v>
      </c>
      <c r="Q12547" s="148">
        <v>0</v>
      </c>
      <c r="R12547" s="148">
        <v>9</v>
      </c>
      <c r="S12547" s="148">
        <v>7.0499999999999993E-2</v>
      </c>
      <c r="T12547" s="148">
        <v>-3.508</v>
      </c>
      <c r="U12547" s="148">
        <v>1</v>
      </c>
      <c r="V12547" s="148">
        <v>5.8500000000000003E-2</v>
      </c>
      <c r="W12547" s="148">
        <v>102.03100000000001</v>
      </c>
      <c r="X12547" s="148">
        <v>4</v>
      </c>
      <c r="Y12547" s="148">
        <v>0.66</v>
      </c>
    </row>
    <row r="12548" spans="11:25" x14ac:dyDescent="0.25">
      <c r="K12548" s="145" t="s">
        <v>8015</v>
      </c>
      <c r="L12548" s="145">
        <v>8</v>
      </c>
      <c r="M12548" s="145">
        <v>237106</v>
      </c>
      <c r="N12548" s="148">
        <v>1.4799999999999999E-4</v>
      </c>
      <c r="O12548" s="148">
        <v>0.499</v>
      </c>
      <c r="P12548" s="148">
        <v>0.93799999999999994</v>
      </c>
      <c r="Q12548" s="148">
        <v>2.0400000000000001E-2</v>
      </c>
      <c r="R12548" s="148">
        <v>6</v>
      </c>
      <c r="S12548" s="148">
        <v>0.30199999999999999</v>
      </c>
      <c r="T12548" s="148">
        <v>-3.806</v>
      </c>
      <c r="U12548" s="148">
        <v>0</v>
      </c>
      <c r="V12548" s="148">
        <v>6.0600000000000001E-2</v>
      </c>
      <c r="W12548" s="148">
        <v>145.047</v>
      </c>
      <c r="X12548" s="148">
        <v>4</v>
      </c>
      <c r="Y12548" s="148">
        <v>0.47899999999999998</v>
      </c>
    </row>
    <row r="12549" spans="11:25" x14ac:dyDescent="0.25">
      <c r="K12549" s="145" t="s">
        <v>10005</v>
      </c>
      <c r="L12549" s="145">
        <v>37</v>
      </c>
      <c r="M12549" s="145">
        <v>187591</v>
      </c>
      <c r="N12549" s="148">
        <v>0.154</v>
      </c>
      <c r="O12549" s="148">
        <v>0.66500000000000004</v>
      </c>
      <c r="P12549" s="148">
        <v>0.77500000000000002</v>
      </c>
      <c r="Q12549" s="148">
        <v>0</v>
      </c>
      <c r="R12549" s="148">
        <v>7</v>
      </c>
      <c r="S12549" s="148">
        <v>0.30099999999999999</v>
      </c>
      <c r="T12549" s="148">
        <v>-5.5039999999999996</v>
      </c>
      <c r="U12549" s="148">
        <v>1</v>
      </c>
      <c r="V12549" s="148">
        <v>3.2899999999999999E-2</v>
      </c>
      <c r="W12549" s="148">
        <v>100.01</v>
      </c>
      <c r="X12549" s="148">
        <v>4</v>
      </c>
      <c r="Y12549" s="148">
        <v>0.68299999999999905</v>
      </c>
    </row>
    <row r="12550" spans="11:25" x14ac:dyDescent="0.25">
      <c r="K12550" s="145" t="s">
        <v>9693</v>
      </c>
      <c r="L12550" s="145">
        <v>63</v>
      </c>
      <c r="M12550" s="145">
        <v>203719</v>
      </c>
      <c r="N12550" s="148">
        <v>7.0400000000000004E-2</v>
      </c>
      <c r="O12550" s="148">
        <v>0.61</v>
      </c>
      <c r="P12550" s="148">
        <v>0.84799999999999998</v>
      </c>
      <c r="Q12550" s="148">
        <v>0</v>
      </c>
      <c r="R12550" s="148">
        <v>9</v>
      </c>
      <c r="S12550" s="148">
        <v>0.34399999999999997</v>
      </c>
      <c r="T12550" s="148">
        <v>-5.1159999999999997</v>
      </c>
      <c r="U12550" s="148">
        <v>0</v>
      </c>
      <c r="V12550" s="148">
        <v>7.0000000000000007E-2</v>
      </c>
      <c r="W12550" s="148">
        <v>152.21</v>
      </c>
      <c r="X12550" s="148">
        <v>4</v>
      </c>
      <c r="Y12550" s="148">
        <v>0.66599999999999904</v>
      </c>
    </row>
    <row r="12551" spans="11:25" x14ac:dyDescent="0.25">
      <c r="K12551" s="145" t="s">
        <v>10006</v>
      </c>
      <c r="L12551" s="145">
        <v>52</v>
      </c>
      <c r="M12551" s="145">
        <v>174285</v>
      </c>
      <c r="N12551" s="148">
        <v>7.7100000000000002E-2</v>
      </c>
      <c r="O12551" s="148">
        <v>0.81099999999999905</v>
      </c>
      <c r="P12551" s="148">
        <v>0.86499999999999999</v>
      </c>
      <c r="Q12551" s="148">
        <v>4.57E-4</v>
      </c>
      <c r="R12551" s="148">
        <v>0</v>
      </c>
      <c r="S12551" s="148">
        <v>6.8099999999999994E-2</v>
      </c>
      <c r="T12551" s="148">
        <v>-5.4379999999999997</v>
      </c>
      <c r="U12551" s="148">
        <v>0</v>
      </c>
      <c r="V12551" s="148">
        <v>5.2600000000000001E-2</v>
      </c>
      <c r="W12551" s="148">
        <v>126.05200000000001</v>
      </c>
      <c r="X12551" s="148">
        <v>4</v>
      </c>
      <c r="Y12551" s="148">
        <v>0.58399999999999996</v>
      </c>
    </row>
    <row r="12552" spans="11:25" x14ac:dyDescent="0.25">
      <c r="K12552" s="145" t="s">
        <v>10007</v>
      </c>
      <c r="L12552" s="145">
        <v>32</v>
      </c>
      <c r="M12552" s="145">
        <v>238548</v>
      </c>
      <c r="N12552" s="148">
        <v>1.9199999999999901E-3</v>
      </c>
      <c r="O12552" s="148">
        <v>0.44299999999999901</v>
      </c>
      <c r="P12552" s="148">
        <v>0.79299999999999904</v>
      </c>
      <c r="Q12552" s="148">
        <v>7.3299999999999898E-5</v>
      </c>
      <c r="R12552" s="148">
        <v>7</v>
      </c>
      <c r="S12552" s="148">
        <v>0.20599999999999999</v>
      </c>
      <c r="T12552" s="148">
        <v>-5.6319999999999997</v>
      </c>
      <c r="U12552" s="148">
        <v>1</v>
      </c>
      <c r="V12552" s="148">
        <v>4.53E-2</v>
      </c>
      <c r="W12552" s="148">
        <v>157.96899999999999</v>
      </c>
      <c r="X12552" s="148">
        <v>4</v>
      </c>
      <c r="Y12552" s="148">
        <v>0.39899999999999902</v>
      </c>
    </row>
    <row r="12553" spans="11:25" x14ac:dyDescent="0.25">
      <c r="K12553" s="145" t="s">
        <v>6232</v>
      </c>
      <c r="L12553" s="145">
        <v>24</v>
      </c>
      <c r="M12553" s="145">
        <v>176571</v>
      </c>
      <c r="N12553" s="148">
        <v>6.1899999999999998E-4</v>
      </c>
      <c r="O12553" s="148">
        <v>0.52500000000000002</v>
      </c>
      <c r="P12553" s="148">
        <v>0.77200000000000002</v>
      </c>
      <c r="Q12553" s="148">
        <v>6.3499999999999999E-5</v>
      </c>
      <c r="R12553" s="148">
        <v>2</v>
      </c>
      <c r="S12553" s="148">
        <v>6.0499999999999998E-2</v>
      </c>
      <c r="T12553" s="148">
        <v>-5.88</v>
      </c>
      <c r="U12553" s="148">
        <v>1</v>
      </c>
      <c r="V12553" s="148">
        <v>6.5799999999999997E-2</v>
      </c>
      <c r="W12553" s="148">
        <v>104.795</v>
      </c>
      <c r="X12553" s="148">
        <v>3</v>
      </c>
      <c r="Y12553" s="148">
        <v>0.46100000000000002</v>
      </c>
    </row>
    <row r="12554" spans="11:25" x14ac:dyDescent="0.25">
      <c r="K12554" s="145" t="s">
        <v>10008</v>
      </c>
      <c r="L12554" s="145">
        <v>3</v>
      </c>
      <c r="M12554" s="145">
        <v>180773</v>
      </c>
      <c r="N12554" s="148">
        <v>5.3699999999999998E-2</v>
      </c>
      <c r="O12554" s="148">
        <v>0.58299999999999996</v>
      </c>
      <c r="P12554" s="148">
        <v>0.78900000000000003</v>
      </c>
      <c r="Q12554" s="148">
        <v>0</v>
      </c>
      <c r="R12554" s="148">
        <v>3</v>
      </c>
      <c r="S12554" s="148">
        <v>8.1100000000000005E-2</v>
      </c>
      <c r="T12554" s="148">
        <v>-3.8959999999999999</v>
      </c>
      <c r="U12554" s="148">
        <v>0</v>
      </c>
      <c r="V12554" s="148">
        <v>6.3E-2</v>
      </c>
      <c r="W12554" s="148">
        <v>102.28100000000001</v>
      </c>
      <c r="X12554" s="148">
        <v>4</v>
      </c>
      <c r="Y12554" s="148">
        <v>0.71699999999999997</v>
      </c>
    </row>
    <row r="12555" spans="11:25" x14ac:dyDescent="0.25">
      <c r="K12555" s="145" t="s">
        <v>10009</v>
      </c>
      <c r="L12555" s="145">
        <v>24</v>
      </c>
      <c r="M12555" s="145">
        <v>106046</v>
      </c>
      <c r="N12555" s="148">
        <v>1.7500000000000002E-2</v>
      </c>
      <c r="O12555" s="148">
        <v>0.72</v>
      </c>
      <c r="P12555" s="148">
        <v>0.98699999999999999</v>
      </c>
      <c r="Q12555" s="148">
        <v>2.9399999999999999E-4</v>
      </c>
      <c r="R12555" s="148">
        <v>11</v>
      </c>
      <c r="S12555" s="148">
        <v>0.10299999999999999</v>
      </c>
      <c r="T12555" s="148">
        <v>-0.39799999999999902</v>
      </c>
      <c r="U12555" s="148">
        <v>0</v>
      </c>
      <c r="V12555" s="148">
        <v>0.246</v>
      </c>
      <c r="W12555" s="148">
        <v>129.06299999999999</v>
      </c>
      <c r="X12555" s="148">
        <v>4</v>
      </c>
      <c r="Y12555" s="148">
        <v>0.42499999999999999</v>
      </c>
    </row>
    <row r="12556" spans="11:25" x14ac:dyDescent="0.25">
      <c r="K12556" s="145" t="s">
        <v>1910</v>
      </c>
      <c r="L12556" s="145">
        <v>52</v>
      </c>
      <c r="M12556" s="145">
        <v>207200</v>
      </c>
      <c r="N12556" s="148">
        <v>1.12E-4</v>
      </c>
      <c r="O12556" s="148">
        <v>0.377</v>
      </c>
      <c r="P12556" s="148">
        <v>0.97099999999999997</v>
      </c>
      <c r="Q12556" s="148">
        <v>1.4599999999999999E-3</v>
      </c>
      <c r="R12556" s="148">
        <v>6</v>
      </c>
      <c r="S12556" s="148">
        <v>0.371</v>
      </c>
      <c r="T12556" s="148">
        <v>-3.3159999999999998</v>
      </c>
      <c r="U12556" s="148">
        <v>1</v>
      </c>
      <c r="V12556" s="148">
        <v>0.13400000000000001</v>
      </c>
      <c r="W12556" s="148">
        <v>140.02500000000001</v>
      </c>
      <c r="X12556" s="148">
        <v>4</v>
      </c>
      <c r="Y12556" s="148">
        <v>0.32600000000000001</v>
      </c>
    </row>
    <row r="12557" spans="11:25" x14ac:dyDescent="0.25">
      <c r="K12557" s="145" t="s">
        <v>10010</v>
      </c>
      <c r="L12557" s="145">
        <v>31</v>
      </c>
      <c r="M12557" s="145">
        <v>333531</v>
      </c>
      <c r="N12557" s="148">
        <v>2.31999999999999E-4</v>
      </c>
      <c r="O12557" s="148">
        <v>0.67099999999999904</v>
      </c>
      <c r="P12557" s="148">
        <v>0.78700000000000003</v>
      </c>
      <c r="Q12557" s="148">
        <v>0.59299999999999997</v>
      </c>
      <c r="R12557" s="148">
        <v>6</v>
      </c>
      <c r="S12557" s="148">
        <v>5.3900000000000003E-2</v>
      </c>
      <c r="T12557" s="148">
        <v>-6.8129999999999997</v>
      </c>
      <c r="U12557" s="148">
        <v>0</v>
      </c>
      <c r="V12557" s="148">
        <v>7.1800000000000003E-2</v>
      </c>
      <c r="W12557" s="148">
        <v>124.009</v>
      </c>
      <c r="X12557" s="148">
        <v>4</v>
      </c>
      <c r="Y12557" s="148">
        <v>0.21199999999999999</v>
      </c>
    </row>
    <row r="12558" spans="11:25" x14ac:dyDescent="0.25">
      <c r="K12558" s="145" t="s">
        <v>9830</v>
      </c>
      <c r="L12558" s="145">
        <v>56</v>
      </c>
      <c r="M12558" s="145">
        <v>174720</v>
      </c>
      <c r="N12558" s="148">
        <v>0.16699999999999901</v>
      </c>
      <c r="O12558" s="148">
        <v>0.7</v>
      </c>
      <c r="P12558" s="148">
        <v>0.96</v>
      </c>
      <c r="Q12558" s="148">
        <v>6.0099999999999997E-3</v>
      </c>
      <c r="R12558" s="148">
        <v>7</v>
      </c>
      <c r="S12558" s="148">
        <v>0.30499999999999999</v>
      </c>
      <c r="T12558" s="148">
        <v>-4.8849999999999998</v>
      </c>
      <c r="U12558" s="148">
        <v>1</v>
      </c>
      <c r="V12558" s="148">
        <v>9.74E-2</v>
      </c>
      <c r="W12558" s="148">
        <v>124.899</v>
      </c>
      <c r="X12558" s="148">
        <v>4</v>
      </c>
      <c r="Y12558" s="148">
        <v>0.439</v>
      </c>
    </row>
    <row r="12559" spans="11:25" x14ac:dyDescent="0.25">
      <c r="K12559" s="145" t="s">
        <v>10011</v>
      </c>
      <c r="L12559" s="145">
        <v>30</v>
      </c>
      <c r="M12559" s="145">
        <v>153882</v>
      </c>
      <c r="N12559" s="148">
        <v>9.9699999999999997E-2</v>
      </c>
      <c r="O12559" s="148">
        <v>0.72399999999999998</v>
      </c>
      <c r="P12559" s="148">
        <v>0.90200000000000002</v>
      </c>
      <c r="Q12559" s="148">
        <v>4.6800000000000001E-3</v>
      </c>
      <c r="R12559" s="148">
        <v>2</v>
      </c>
      <c r="S12559" s="148">
        <v>0.19</v>
      </c>
      <c r="T12559" s="148">
        <v>-3.3439999999999999</v>
      </c>
      <c r="U12559" s="148">
        <v>1</v>
      </c>
      <c r="V12559" s="148">
        <v>0.107</v>
      </c>
      <c r="W12559" s="148">
        <v>85.009</v>
      </c>
      <c r="X12559" s="148">
        <v>4</v>
      </c>
      <c r="Y12559" s="148">
        <v>0.88900000000000001</v>
      </c>
    </row>
    <row r="12560" spans="11:25" x14ac:dyDescent="0.25">
      <c r="K12560" s="145" t="s">
        <v>6427</v>
      </c>
      <c r="L12560" s="145">
        <v>57</v>
      </c>
      <c r="M12560" s="145">
        <v>346022</v>
      </c>
      <c r="N12560" s="148">
        <v>0.13</v>
      </c>
      <c r="O12560" s="148">
        <v>0.63</v>
      </c>
      <c r="P12560" s="148">
        <v>0.78200000000000003</v>
      </c>
      <c r="Q12560" s="148">
        <v>0</v>
      </c>
      <c r="R12560" s="148">
        <v>10</v>
      </c>
      <c r="S12560" s="148">
        <v>0.109</v>
      </c>
      <c r="T12560" s="148">
        <v>-5.5170000000000003</v>
      </c>
      <c r="U12560" s="148">
        <v>1</v>
      </c>
      <c r="V12560" s="148">
        <v>0.17399999999999999</v>
      </c>
      <c r="W12560" s="148">
        <v>98.152000000000001</v>
      </c>
      <c r="X12560" s="148">
        <v>4</v>
      </c>
      <c r="Y12560" s="148">
        <v>0.28999999999999998</v>
      </c>
    </row>
    <row r="12561" spans="11:25" x14ac:dyDescent="0.25">
      <c r="K12561" s="145" t="s">
        <v>4586</v>
      </c>
      <c r="L12561" s="145">
        <v>81</v>
      </c>
      <c r="M12561" s="145">
        <v>210934</v>
      </c>
      <c r="N12561" s="148">
        <v>4.4799999999999999E-4</v>
      </c>
      <c r="O12561" s="148">
        <v>0.63400000000000001</v>
      </c>
      <c r="P12561" s="148">
        <v>0.65200000000000002</v>
      </c>
      <c r="Q12561" s="148">
        <v>1.39E-3</v>
      </c>
      <c r="R12561" s="148">
        <v>6</v>
      </c>
      <c r="S12561" s="148">
        <v>0.115</v>
      </c>
      <c r="T12561" s="148">
        <v>-7.49</v>
      </c>
      <c r="U12561" s="148">
        <v>1</v>
      </c>
      <c r="V12561" s="148">
        <v>3.2099999999999997E-2</v>
      </c>
      <c r="W12561" s="148">
        <v>90.012</v>
      </c>
      <c r="X12561" s="148">
        <v>4</v>
      </c>
      <c r="Y12561" s="148">
        <v>0.26400000000000001</v>
      </c>
    </row>
    <row r="12562" spans="11:25" x14ac:dyDescent="0.25">
      <c r="K12562" s="145" t="s">
        <v>10012</v>
      </c>
      <c r="L12562" s="145">
        <v>40</v>
      </c>
      <c r="M12562" s="145">
        <v>160740</v>
      </c>
      <c r="N12562" s="148">
        <v>2.9499999999999998E-2</v>
      </c>
      <c r="O12562" s="148">
        <v>0.95199999999999996</v>
      </c>
      <c r="P12562" s="148">
        <v>0.96</v>
      </c>
      <c r="Q12562" s="148">
        <v>3.2599999999999898E-4</v>
      </c>
      <c r="R12562" s="148">
        <v>8</v>
      </c>
      <c r="S12562" s="148">
        <v>3.9800000000000002E-2</v>
      </c>
      <c r="T12562" s="148">
        <v>-2.2589999999999999</v>
      </c>
      <c r="U12562" s="148">
        <v>0</v>
      </c>
      <c r="V12562" s="148">
        <v>0.27200000000000002</v>
      </c>
      <c r="W12562" s="148">
        <v>126.042</v>
      </c>
      <c r="X12562" s="148">
        <v>4</v>
      </c>
      <c r="Y12562" s="148">
        <v>0.42</v>
      </c>
    </row>
    <row r="12563" spans="11:25" x14ac:dyDescent="0.25">
      <c r="K12563" s="145" t="s">
        <v>9603</v>
      </c>
      <c r="L12563" s="145">
        <v>68</v>
      </c>
      <c r="M12563" s="145">
        <v>172360</v>
      </c>
      <c r="N12563" s="148">
        <v>3.8199999999999998E-2</v>
      </c>
      <c r="O12563" s="148">
        <v>0.63300000000000001</v>
      </c>
      <c r="P12563" s="148">
        <v>0.85399999999999998</v>
      </c>
      <c r="Q12563" s="148">
        <v>2.83E-5</v>
      </c>
      <c r="R12563" s="148">
        <v>0</v>
      </c>
      <c r="S12563" s="148">
        <v>0.434</v>
      </c>
      <c r="T12563" s="148">
        <v>-4.0460000000000003</v>
      </c>
      <c r="U12563" s="148">
        <v>0</v>
      </c>
      <c r="V12563" s="148">
        <v>4.3200000000000002E-2</v>
      </c>
      <c r="W12563" s="148">
        <v>126.026</v>
      </c>
      <c r="X12563" s="148">
        <v>4</v>
      </c>
      <c r="Y12563" s="148">
        <v>0.65900000000000003</v>
      </c>
    </row>
    <row r="12564" spans="11:25" x14ac:dyDescent="0.25">
      <c r="K12564" s="145" t="s">
        <v>1510</v>
      </c>
      <c r="L12564" s="145">
        <v>52</v>
      </c>
      <c r="M12564" s="145">
        <v>284560</v>
      </c>
      <c r="N12564" s="148">
        <v>1.56E-4</v>
      </c>
      <c r="O12564" s="148">
        <v>0.57199999999999995</v>
      </c>
      <c r="P12564" s="148">
        <v>0.878</v>
      </c>
      <c r="Q12564" s="148">
        <v>0.33700000000000002</v>
      </c>
      <c r="R12564" s="148">
        <v>10</v>
      </c>
      <c r="S12564" s="148">
        <v>0.247</v>
      </c>
      <c r="T12564" s="148">
        <v>-6.032</v>
      </c>
      <c r="U12564" s="148">
        <v>0</v>
      </c>
      <c r="V12564" s="148">
        <v>5.5599999999999997E-2</v>
      </c>
      <c r="W12564" s="148">
        <v>117.997</v>
      </c>
      <c r="X12564" s="148">
        <v>4</v>
      </c>
      <c r="Y12564" s="148">
        <v>0.65300000000000002</v>
      </c>
    </row>
    <row r="12565" spans="11:25" x14ac:dyDescent="0.25">
      <c r="K12565" s="145" t="s">
        <v>10013</v>
      </c>
      <c r="L12565" s="145">
        <v>69</v>
      </c>
      <c r="M12565" s="145">
        <v>181052</v>
      </c>
      <c r="N12565" s="148">
        <v>1.37E-2</v>
      </c>
      <c r="O12565" s="148">
        <v>0.71299999999999997</v>
      </c>
      <c r="P12565" s="148">
        <v>0.85499999999999998</v>
      </c>
      <c r="Q12565" s="148">
        <v>5.4299999999999997E-4</v>
      </c>
      <c r="R12565" s="148">
        <v>10</v>
      </c>
      <c r="S12565" s="148">
        <v>0.111</v>
      </c>
      <c r="T12565" s="148">
        <v>-3.7679999999999998</v>
      </c>
      <c r="U12565" s="148">
        <v>0</v>
      </c>
      <c r="V12565" s="148">
        <v>4.1700000000000001E-2</v>
      </c>
      <c r="W12565" s="148">
        <v>119.902</v>
      </c>
      <c r="X12565" s="148">
        <v>4</v>
      </c>
      <c r="Y12565" s="148">
        <v>0.62</v>
      </c>
    </row>
    <row r="12566" spans="11:25" x14ac:dyDescent="0.25">
      <c r="K12566" s="145" t="s">
        <v>10014</v>
      </c>
      <c r="L12566" s="145">
        <v>31</v>
      </c>
      <c r="M12566" s="145">
        <v>208587</v>
      </c>
      <c r="N12566" s="148">
        <v>0.156</v>
      </c>
      <c r="O12566" s="148">
        <v>0.7</v>
      </c>
      <c r="P12566" s="148">
        <v>0.85499999999999998</v>
      </c>
      <c r="Q12566" s="148">
        <v>3.3300000000000003E-2</v>
      </c>
      <c r="R12566" s="148">
        <v>2</v>
      </c>
      <c r="S12566" s="148">
        <v>9.7199999999999995E-2</v>
      </c>
      <c r="T12566" s="148">
        <v>-6.9089999999999998</v>
      </c>
      <c r="U12566" s="148">
        <v>0</v>
      </c>
      <c r="V12566" s="148">
        <v>9.6600000000000005E-2</v>
      </c>
      <c r="W12566" s="148">
        <v>103.91</v>
      </c>
      <c r="X12566" s="148">
        <v>4</v>
      </c>
      <c r="Y12566" s="148">
        <v>0.71</v>
      </c>
    </row>
    <row r="12567" spans="11:25" x14ac:dyDescent="0.25">
      <c r="K12567" s="145" t="s">
        <v>10015</v>
      </c>
      <c r="L12567" s="145">
        <v>46</v>
      </c>
      <c r="M12567" s="145">
        <v>198867</v>
      </c>
      <c r="N12567" s="148">
        <v>6.8400000000000002E-2</v>
      </c>
      <c r="O12567" s="148">
        <v>0.67400000000000004</v>
      </c>
      <c r="P12567" s="148">
        <v>0.88599999999999901</v>
      </c>
      <c r="Q12567" s="148">
        <v>2.43E-4</v>
      </c>
      <c r="R12567" s="148">
        <v>0</v>
      </c>
      <c r="S12567" s="148">
        <v>0.13100000000000001</v>
      </c>
      <c r="T12567" s="148">
        <v>-4.3380000000000001</v>
      </c>
      <c r="U12567" s="148">
        <v>1</v>
      </c>
      <c r="V12567" s="148">
        <v>4.4999999999999998E-2</v>
      </c>
      <c r="W12567" s="148">
        <v>122.01600000000001</v>
      </c>
      <c r="X12567" s="148">
        <v>4</v>
      </c>
      <c r="Y12567" s="148">
        <v>0.28199999999999997</v>
      </c>
    </row>
    <row r="12568" spans="11:25" x14ac:dyDescent="0.25">
      <c r="K12568" s="145" t="s">
        <v>10016</v>
      </c>
      <c r="L12568" s="145">
        <v>76</v>
      </c>
      <c r="M12568" s="145">
        <v>281266</v>
      </c>
      <c r="N12568" s="148">
        <v>0.251</v>
      </c>
      <c r="O12568" s="148">
        <v>0.71699999999999997</v>
      </c>
      <c r="P12568" s="148">
        <v>0.752</v>
      </c>
      <c r="Q12568" s="148">
        <v>4.6799999999999999E-4</v>
      </c>
      <c r="R12568" s="148">
        <v>0</v>
      </c>
      <c r="S12568" s="148">
        <v>8.0199999999999994E-2</v>
      </c>
      <c r="T12568" s="148">
        <v>-6.9329999999999998</v>
      </c>
      <c r="U12568" s="148">
        <v>1</v>
      </c>
      <c r="V12568" s="148">
        <v>6.5000000000000002E-2</v>
      </c>
      <c r="W12568" s="148">
        <v>123.97</v>
      </c>
      <c r="X12568" s="148">
        <v>4</v>
      </c>
      <c r="Y12568" s="148">
        <v>0.14000000000000001</v>
      </c>
    </row>
    <row r="12569" spans="11:25" x14ac:dyDescent="0.25">
      <c r="K12569" s="145" t="s">
        <v>9846</v>
      </c>
      <c r="L12569" s="145">
        <v>31</v>
      </c>
      <c r="M12569" s="145">
        <v>185813</v>
      </c>
      <c r="N12569" s="148">
        <v>2.8799999999999999E-2</v>
      </c>
      <c r="O12569" s="148">
        <v>0.48599999999999999</v>
      </c>
      <c r="P12569" s="148">
        <v>0.94199999999999995</v>
      </c>
      <c r="Q12569" s="148">
        <v>0.14399999999999999</v>
      </c>
      <c r="R12569" s="148">
        <v>2</v>
      </c>
      <c r="S12569" s="148">
        <v>0.13900000000000001</v>
      </c>
      <c r="T12569" s="148">
        <v>-3.4710000000000001</v>
      </c>
      <c r="U12569" s="148">
        <v>1</v>
      </c>
      <c r="V12569" s="148">
        <v>0.13300000000000001</v>
      </c>
      <c r="W12569" s="148">
        <v>179.91399999999999</v>
      </c>
      <c r="X12569" s="148">
        <v>4</v>
      </c>
      <c r="Y12569" s="148">
        <v>0.60799999999999998</v>
      </c>
    </row>
    <row r="12570" spans="11:25" x14ac:dyDescent="0.25">
      <c r="K12570" s="145" t="s">
        <v>10017</v>
      </c>
      <c r="L12570" s="145">
        <v>56</v>
      </c>
      <c r="M12570" s="145">
        <v>224933</v>
      </c>
      <c r="N12570" s="148">
        <v>2.1700000000000001E-2</v>
      </c>
      <c r="O12570" s="148">
        <v>0.68</v>
      </c>
      <c r="P12570" s="148">
        <v>0.84699999999999998</v>
      </c>
      <c r="Q12570" s="148">
        <v>0</v>
      </c>
      <c r="R12570" s="148">
        <v>11</v>
      </c>
      <c r="S12570" s="148">
        <v>3.7400000000000003E-2</v>
      </c>
      <c r="T12570" s="148">
        <v>-6.6360000000000001</v>
      </c>
      <c r="U12570" s="148">
        <v>1</v>
      </c>
      <c r="V12570" s="148">
        <v>0.108</v>
      </c>
      <c r="W12570" s="148">
        <v>176.05099999999999</v>
      </c>
      <c r="X12570" s="148">
        <v>4</v>
      </c>
      <c r="Y12570" s="148">
        <v>0.75</v>
      </c>
    </row>
    <row r="12571" spans="11:25" x14ac:dyDescent="0.25">
      <c r="K12571" s="145" t="s">
        <v>4089</v>
      </c>
      <c r="L12571" s="145">
        <v>98</v>
      </c>
      <c r="M12571" s="145">
        <v>213309</v>
      </c>
      <c r="N12571" s="148">
        <v>1.1900000000000001E-2</v>
      </c>
      <c r="O12571" s="148">
        <v>0.78099999999999903</v>
      </c>
      <c r="P12571" s="148">
        <v>0.76800000000000002</v>
      </c>
      <c r="Q12571" s="148">
        <v>4.9100000000000004E-6</v>
      </c>
      <c r="R12571" s="148">
        <v>11</v>
      </c>
      <c r="S12571" s="148">
        <v>0.32500000000000001</v>
      </c>
      <c r="T12571" s="148">
        <v>-5.9909999999999997</v>
      </c>
      <c r="U12571" s="148">
        <v>1</v>
      </c>
      <c r="V12571" s="148">
        <v>3.9399999999999998E-2</v>
      </c>
      <c r="W12571" s="148">
        <v>123.07</v>
      </c>
      <c r="X12571" s="148">
        <v>4</v>
      </c>
      <c r="Y12571" s="148">
        <v>0.48599999999999999</v>
      </c>
    </row>
    <row r="12572" spans="11:25" x14ac:dyDescent="0.25">
      <c r="K12572" s="145" t="s">
        <v>10018</v>
      </c>
      <c r="L12572" s="145">
        <v>60</v>
      </c>
      <c r="M12572" s="145">
        <v>195000</v>
      </c>
      <c r="N12572" s="148">
        <v>0.26200000000000001</v>
      </c>
      <c r="O12572" s="148">
        <v>0.629</v>
      </c>
      <c r="P12572" s="148">
        <v>0.871</v>
      </c>
      <c r="Q12572" s="148">
        <v>5.7899999999999996E-6</v>
      </c>
      <c r="R12572" s="148">
        <v>0</v>
      </c>
      <c r="S12572" s="148">
        <v>0.17</v>
      </c>
      <c r="T12572" s="148">
        <v>-3.0550000000000002</v>
      </c>
      <c r="U12572" s="148">
        <v>1</v>
      </c>
      <c r="V12572" s="148">
        <v>4.5199999999999997E-2</v>
      </c>
      <c r="W12572" s="148">
        <v>126.07</v>
      </c>
      <c r="X12572" s="148">
        <v>4</v>
      </c>
      <c r="Y12572" s="148">
        <v>0.45500000000000002</v>
      </c>
    </row>
    <row r="12573" spans="11:25" x14ac:dyDescent="0.25">
      <c r="K12573" s="145" t="s">
        <v>1597</v>
      </c>
      <c r="L12573" s="145">
        <v>71</v>
      </c>
      <c r="M12573" s="145">
        <v>188852</v>
      </c>
      <c r="N12573" s="148">
        <v>0.13500000000000001</v>
      </c>
      <c r="O12573" s="148">
        <v>0.72</v>
      </c>
      <c r="P12573" s="148">
        <v>0.64300000000000002</v>
      </c>
      <c r="Q12573" s="148">
        <v>0.81200000000000006</v>
      </c>
      <c r="R12573" s="148">
        <v>9</v>
      </c>
      <c r="S12573" s="148">
        <v>0.111999999999999</v>
      </c>
      <c r="T12573" s="148">
        <v>-7.6909999999999998</v>
      </c>
      <c r="U12573" s="148">
        <v>1</v>
      </c>
      <c r="V12573" s="148">
        <v>3.6900000000000002E-2</v>
      </c>
      <c r="W12573" s="148">
        <v>122.012</v>
      </c>
      <c r="X12573" s="148">
        <v>4</v>
      </c>
      <c r="Y12573" s="148">
        <v>0.32500000000000001</v>
      </c>
    </row>
    <row r="12574" spans="11:25" x14ac:dyDescent="0.25">
      <c r="K12574" s="145" t="s">
        <v>9863</v>
      </c>
      <c r="L12574" s="145">
        <v>65</v>
      </c>
      <c r="M12574" s="145">
        <v>164954</v>
      </c>
      <c r="N12574" s="148">
        <v>0.218</v>
      </c>
      <c r="O12574" s="148">
        <v>0.84199999999999997</v>
      </c>
      <c r="P12574" s="148">
        <v>0.48799999999999999</v>
      </c>
      <c r="Q12574" s="148">
        <v>7.1799999999999998E-3</v>
      </c>
      <c r="R12574" s="148">
        <v>11</v>
      </c>
      <c r="S12574" s="148">
        <v>8.77E-2</v>
      </c>
      <c r="T12574" s="148">
        <v>-7.8559999999999999</v>
      </c>
      <c r="U12574" s="148">
        <v>0</v>
      </c>
      <c r="V12574" s="148">
        <v>8.4400000000000003E-2</v>
      </c>
      <c r="W12574" s="148">
        <v>126.018999999999</v>
      </c>
      <c r="X12574" s="148">
        <v>4</v>
      </c>
      <c r="Y12574" s="148">
        <v>0.64700000000000002</v>
      </c>
    </row>
    <row r="12575" spans="11:25" x14ac:dyDescent="0.25">
      <c r="K12575" s="145" t="s">
        <v>10019</v>
      </c>
      <c r="L12575" s="145">
        <v>49</v>
      </c>
      <c r="M12575" s="145">
        <v>191280</v>
      </c>
      <c r="N12575" s="148">
        <v>4.6100000000000002E-2</v>
      </c>
      <c r="O12575" s="148">
        <v>0.73399999999999999</v>
      </c>
      <c r="P12575" s="148">
        <v>0.85899999999999999</v>
      </c>
      <c r="Q12575" s="148">
        <v>5.9699999999999996E-3</v>
      </c>
      <c r="R12575" s="148">
        <v>9</v>
      </c>
      <c r="S12575" s="148">
        <v>0.26700000000000002</v>
      </c>
      <c r="T12575" s="148">
        <v>-4.2279999999999998</v>
      </c>
      <c r="U12575" s="148">
        <v>1</v>
      </c>
      <c r="V12575" s="148">
        <v>5.8500000000000003E-2</v>
      </c>
      <c r="W12575" s="148">
        <v>121.996</v>
      </c>
      <c r="X12575" s="148">
        <v>4</v>
      </c>
      <c r="Y12575" s="148">
        <v>0.73699999999999999</v>
      </c>
    </row>
    <row r="12576" spans="11:25" x14ac:dyDescent="0.25">
      <c r="K12576" s="145" t="s">
        <v>10020</v>
      </c>
      <c r="L12576" s="145">
        <v>63</v>
      </c>
      <c r="M12576" s="145">
        <v>209026</v>
      </c>
      <c r="N12576" s="148">
        <v>0.107</v>
      </c>
      <c r="O12576" s="148">
        <v>0.63600000000000001</v>
      </c>
      <c r="P12576" s="148">
        <v>0.89099999999999902</v>
      </c>
      <c r="Q12576" s="148">
        <v>3.3700000000000001E-2</v>
      </c>
      <c r="R12576" s="148">
        <v>6</v>
      </c>
      <c r="S12576" s="148">
        <v>0.215</v>
      </c>
      <c r="T12576" s="148">
        <v>-5.9459999999999997</v>
      </c>
      <c r="U12576" s="148">
        <v>1</v>
      </c>
      <c r="V12576" s="148">
        <v>5.8900000000000001E-2</v>
      </c>
      <c r="W12576" s="148">
        <v>124.005</v>
      </c>
      <c r="X12576" s="148">
        <v>4</v>
      </c>
      <c r="Y12576" s="148">
        <v>0.59499999999999997</v>
      </c>
    </row>
    <row r="12577" spans="11:25" x14ac:dyDescent="0.25">
      <c r="K12577" s="145" t="s">
        <v>10021</v>
      </c>
      <c r="L12577" s="145">
        <v>57</v>
      </c>
      <c r="M12577" s="145">
        <v>266996</v>
      </c>
      <c r="N12577" s="148">
        <v>1.6200000000000001E-4</v>
      </c>
      <c r="O12577" s="148">
        <v>0.71199999999999997</v>
      </c>
      <c r="P12577" s="148">
        <v>0.81599999999999995</v>
      </c>
      <c r="Q12577" s="148">
        <v>3.7599999999999998E-4</v>
      </c>
      <c r="R12577" s="148">
        <v>10</v>
      </c>
      <c r="S12577" s="148">
        <v>5.6599999999999998E-2</v>
      </c>
      <c r="T12577" s="148">
        <v>-4.141</v>
      </c>
      <c r="U12577" s="148">
        <v>0</v>
      </c>
      <c r="V12577" s="148">
        <v>4.87E-2</v>
      </c>
      <c r="W12577" s="148">
        <v>124.02</v>
      </c>
      <c r="X12577" s="148">
        <v>4</v>
      </c>
      <c r="Y12577" s="148">
        <v>0.53100000000000003</v>
      </c>
    </row>
    <row r="12578" spans="11:25" x14ac:dyDescent="0.25">
      <c r="K12578" s="145" t="s">
        <v>1197</v>
      </c>
      <c r="L12578" s="145">
        <v>80</v>
      </c>
      <c r="M12578" s="145">
        <v>185620</v>
      </c>
      <c r="N12578" s="148">
        <v>9.9699999999999997E-2</v>
      </c>
      <c r="O12578" s="148">
        <v>0.57099999999999995</v>
      </c>
      <c r="P12578" s="148">
        <v>0.93700000000000006</v>
      </c>
      <c r="Q12578" s="148">
        <v>0.496</v>
      </c>
      <c r="R12578" s="148">
        <v>2</v>
      </c>
      <c r="S12578" s="148">
        <v>0.125</v>
      </c>
      <c r="T12578" s="148">
        <v>-2.6819999999999999</v>
      </c>
      <c r="U12578" s="148">
        <v>0</v>
      </c>
      <c r="V12578" s="148">
        <v>3.3599999999999998E-2</v>
      </c>
      <c r="W12578" s="148">
        <v>125.027</v>
      </c>
      <c r="X12578" s="148">
        <v>4</v>
      </c>
      <c r="Y12578" s="148">
        <v>0.51200000000000001</v>
      </c>
    </row>
    <row r="12579" spans="11:25" x14ac:dyDescent="0.25">
      <c r="K12579" s="145" t="s">
        <v>5680</v>
      </c>
      <c r="L12579" s="145">
        <v>63</v>
      </c>
      <c r="M12579" s="145">
        <v>159462</v>
      </c>
      <c r="N12579" s="148">
        <v>7.5700000000000003E-2</v>
      </c>
      <c r="O12579" s="148">
        <v>0.64</v>
      </c>
      <c r="P12579" s="148">
        <v>0.89599999999999902</v>
      </c>
      <c r="Q12579" s="148">
        <v>1.4899999999999999E-4</v>
      </c>
      <c r="R12579" s="148">
        <v>0</v>
      </c>
      <c r="S12579" s="148">
        <v>0.34599999999999997</v>
      </c>
      <c r="T12579" s="148">
        <v>-3.476</v>
      </c>
      <c r="U12579" s="148">
        <v>0</v>
      </c>
      <c r="V12579" s="148">
        <v>7.7799999999999994E-2</v>
      </c>
      <c r="W12579" s="148">
        <v>127.857999999999</v>
      </c>
      <c r="X12579" s="148">
        <v>4</v>
      </c>
      <c r="Y12579" s="148">
        <v>0.21299999999999999</v>
      </c>
    </row>
    <row r="12580" spans="11:25" x14ac:dyDescent="0.25">
      <c r="K12580" s="145" t="s">
        <v>4022</v>
      </c>
      <c r="L12580" s="145">
        <v>71</v>
      </c>
      <c r="M12580" s="145">
        <v>167079</v>
      </c>
      <c r="N12580" s="148">
        <v>0.32200000000000001</v>
      </c>
      <c r="O12580" s="148">
        <v>0.51800000000000002</v>
      </c>
      <c r="P12580" s="148">
        <v>0.84199999999999997</v>
      </c>
      <c r="Q12580" s="148">
        <v>0</v>
      </c>
      <c r="R12580" s="148">
        <v>10</v>
      </c>
      <c r="S12580" s="148">
        <v>0.10099999999999899</v>
      </c>
      <c r="T12580" s="148">
        <v>-1.8159999999999901</v>
      </c>
      <c r="U12580" s="148">
        <v>1</v>
      </c>
      <c r="V12580" s="148">
        <v>8.2799999999999999E-2</v>
      </c>
      <c r="W12580" s="148">
        <v>125.854</v>
      </c>
      <c r="X12580" s="148">
        <v>4</v>
      </c>
      <c r="Y12580" s="148">
        <v>0.375</v>
      </c>
    </row>
    <row r="12581" spans="11:25" x14ac:dyDescent="0.25">
      <c r="K12581" s="145" t="s">
        <v>10022</v>
      </c>
      <c r="L12581" s="145">
        <v>49</v>
      </c>
      <c r="M12581" s="145">
        <v>176590</v>
      </c>
      <c r="N12581" s="148">
        <v>8.2100000000000003E-3</v>
      </c>
      <c r="O12581" s="148">
        <v>0.69499999999999995</v>
      </c>
      <c r="P12581" s="148">
        <v>0.95599999999999996</v>
      </c>
      <c r="Q12581" s="148">
        <v>1.18E-4</v>
      </c>
      <c r="R12581" s="148">
        <v>9</v>
      </c>
      <c r="S12581" s="148">
        <v>0.877</v>
      </c>
      <c r="T12581" s="148">
        <v>-4.4289999999999896</v>
      </c>
      <c r="U12581" s="148">
        <v>1</v>
      </c>
      <c r="V12581" s="148">
        <v>5.6500000000000002E-2</v>
      </c>
      <c r="W12581" s="148">
        <v>104.982</v>
      </c>
      <c r="X12581" s="148">
        <v>4</v>
      </c>
      <c r="Y12581" s="148">
        <v>0.57599999999999996</v>
      </c>
    </row>
    <row r="12582" spans="11:25" x14ac:dyDescent="0.25">
      <c r="K12582" s="145" t="s">
        <v>4040</v>
      </c>
      <c r="L12582" s="145">
        <v>62</v>
      </c>
      <c r="M12582" s="145">
        <v>206619</v>
      </c>
      <c r="N12582" s="148">
        <v>0.20300000000000001</v>
      </c>
      <c r="O12582" s="148">
        <v>0.79400000000000004</v>
      </c>
      <c r="P12582" s="148">
        <v>0.75800000000000001</v>
      </c>
      <c r="Q12582" s="148">
        <v>1.1E-4</v>
      </c>
      <c r="R12582" s="148">
        <v>9</v>
      </c>
      <c r="S12582" s="148">
        <v>8.7900000000000006E-2</v>
      </c>
      <c r="T12582" s="148">
        <v>-6.32</v>
      </c>
      <c r="U12582" s="148">
        <v>0</v>
      </c>
      <c r="V12582" s="148">
        <v>3.8199999999999998E-2</v>
      </c>
      <c r="W12582" s="148">
        <v>124.97399999999899</v>
      </c>
      <c r="X12582" s="148">
        <v>4</v>
      </c>
      <c r="Y12582" s="148">
        <v>0.50700000000000001</v>
      </c>
    </row>
    <row r="12583" spans="11:25" x14ac:dyDescent="0.25">
      <c r="K12583" s="145" t="s">
        <v>10023</v>
      </c>
      <c r="L12583" s="145">
        <v>66</v>
      </c>
      <c r="M12583" s="145">
        <v>165970</v>
      </c>
      <c r="N12583" s="148">
        <v>7.0699999999999999E-2</v>
      </c>
      <c r="O12583" s="148">
        <v>0.65700000000000003</v>
      </c>
      <c r="P12583" s="148">
        <v>0.95599999999999996</v>
      </c>
      <c r="Q12583" s="148">
        <v>3.36E-6</v>
      </c>
      <c r="R12583" s="148">
        <v>4</v>
      </c>
      <c r="S12583" s="148">
        <v>0.41199999999999998</v>
      </c>
      <c r="T12583" s="148">
        <v>-3.1909999999999998</v>
      </c>
      <c r="U12583" s="148">
        <v>0</v>
      </c>
      <c r="V12583" s="148">
        <v>4.4900000000000002E-2</v>
      </c>
      <c r="W12583" s="148">
        <v>124.95099999999999</v>
      </c>
      <c r="X12583" s="148">
        <v>4</v>
      </c>
      <c r="Y12583" s="148">
        <v>0.29699999999999999</v>
      </c>
    </row>
    <row r="12584" spans="11:25" x14ac:dyDescent="0.25">
      <c r="K12584" s="145" t="s">
        <v>10024</v>
      </c>
      <c r="L12584" s="145">
        <v>48</v>
      </c>
      <c r="M12584" s="145">
        <v>218052</v>
      </c>
      <c r="N12584" s="148">
        <v>1.23E-2</v>
      </c>
      <c r="O12584" s="148">
        <v>0.79799999999999904</v>
      </c>
      <c r="P12584" s="148">
        <v>0.95199999999999996</v>
      </c>
      <c r="Q12584" s="148">
        <v>0.42199999999999999</v>
      </c>
      <c r="R12584" s="148">
        <v>7</v>
      </c>
      <c r="S12584" s="148">
        <v>8.7599999999999997E-2</v>
      </c>
      <c r="T12584" s="148">
        <v>-4.4289999999999896</v>
      </c>
      <c r="U12584" s="148">
        <v>1</v>
      </c>
      <c r="V12584" s="148">
        <v>4.9799999999999997E-2</v>
      </c>
      <c r="W12584" s="148">
        <v>124.961</v>
      </c>
      <c r="X12584" s="148">
        <v>4</v>
      </c>
      <c r="Y12584" s="148">
        <v>0.53400000000000003</v>
      </c>
    </row>
    <row r="12585" spans="11:25" x14ac:dyDescent="0.25">
      <c r="K12585" s="145" t="s">
        <v>10025</v>
      </c>
      <c r="L12585" s="145">
        <v>58</v>
      </c>
      <c r="M12585" s="145">
        <v>208888</v>
      </c>
      <c r="N12585" s="148">
        <v>0.247</v>
      </c>
      <c r="O12585" s="148">
        <v>0.6</v>
      </c>
      <c r="P12585" s="148">
        <v>0.83399999999999996</v>
      </c>
      <c r="Q12585" s="148">
        <v>2.5000000000000001E-2</v>
      </c>
      <c r="R12585" s="148">
        <v>2</v>
      </c>
      <c r="S12585" s="148">
        <v>4.1399999999999999E-2</v>
      </c>
      <c r="T12585" s="148">
        <v>-4.2290000000000001</v>
      </c>
      <c r="U12585" s="148">
        <v>0</v>
      </c>
      <c r="V12585" s="148">
        <v>3.6700000000000003E-2</v>
      </c>
      <c r="W12585" s="148">
        <v>108.05200000000001</v>
      </c>
      <c r="X12585" s="148">
        <v>4</v>
      </c>
      <c r="Y12585" s="148">
        <v>0.45399999999999902</v>
      </c>
    </row>
    <row r="12586" spans="11:25" x14ac:dyDescent="0.25">
      <c r="K12586" s="145" t="s">
        <v>10026</v>
      </c>
      <c r="L12586" s="145">
        <v>28</v>
      </c>
      <c r="M12586" s="145">
        <v>252845</v>
      </c>
      <c r="N12586" s="148">
        <v>1.9199999999999998E-2</v>
      </c>
      <c r="O12586" s="148">
        <v>0.74099999999999999</v>
      </c>
      <c r="P12586" s="148">
        <v>0.78400000000000003</v>
      </c>
      <c r="Q12586" s="148">
        <v>4.1199999999999999E-5</v>
      </c>
      <c r="R12586" s="148">
        <v>0</v>
      </c>
      <c r="S12586" s="148">
        <v>0.85199999999999998</v>
      </c>
      <c r="T12586" s="148">
        <v>-5.3789999999999996</v>
      </c>
      <c r="U12586" s="148">
        <v>1</v>
      </c>
      <c r="V12586" s="148">
        <v>6.9900000000000004E-2</v>
      </c>
      <c r="W12586" s="148">
        <v>123.997999999999</v>
      </c>
      <c r="X12586" s="148">
        <v>4</v>
      </c>
      <c r="Y12586" s="148">
        <v>0.55100000000000005</v>
      </c>
    </row>
    <row r="12587" spans="11:25" x14ac:dyDescent="0.25">
      <c r="K12587" s="145" t="s">
        <v>10027</v>
      </c>
      <c r="L12587" s="145">
        <v>59</v>
      </c>
      <c r="M12587" s="145">
        <v>223448</v>
      </c>
      <c r="N12587" s="148">
        <v>5.1800000000000001E-4</v>
      </c>
      <c r="O12587" s="148">
        <v>0.52800000000000002</v>
      </c>
      <c r="P12587" s="148">
        <v>0.98299999999999998</v>
      </c>
      <c r="Q12587" s="148">
        <v>3.2400000000000001E-4</v>
      </c>
      <c r="R12587" s="148">
        <v>8</v>
      </c>
      <c r="S12587" s="148">
        <v>0.18</v>
      </c>
      <c r="T12587" s="148">
        <v>-3.133</v>
      </c>
      <c r="U12587" s="148">
        <v>1</v>
      </c>
      <c r="V12587" s="148">
        <v>0.14599999999999999</v>
      </c>
      <c r="W12587" s="148">
        <v>144.98099999999999</v>
      </c>
      <c r="X12587" s="148">
        <v>4</v>
      </c>
      <c r="Y12587" s="148">
        <v>0.14099999999999999</v>
      </c>
    </row>
    <row r="12588" spans="11:25" x14ac:dyDescent="0.25">
      <c r="K12588" s="145" t="s">
        <v>9347</v>
      </c>
      <c r="L12588" s="145">
        <v>94</v>
      </c>
      <c r="M12588" s="145">
        <v>222653</v>
      </c>
      <c r="N12588" s="148">
        <v>4.41E-2</v>
      </c>
      <c r="O12588" s="148">
        <v>0.73699999999999999</v>
      </c>
      <c r="P12588" s="148">
        <v>0.63600000000000001</v>
      </c>
      <c r="Q12588" s="148">
        <v>6.6599999999999898E-5</v>
      </c>
      <c r="R12588" s="148">
        <v>11</v>
      </c>
      <c r="S12588" s="148">
        <v>0.35</v>
      </c>
      <c r="T12588" s="148">
        <v>-4.5460000000000003</v>
      </c>
      <c r="U12588" s="148">
        <v>0</v>
      </c>
      <c r="V12588" s="148">
        <v>4.3700000000000003E-2</v>
      </c>
      <c r="W12588" s="148">
        <v>105.005</v>
      </c>
      <c r="X12588" s="148">
        <v>4</v>
      </c>
      <c r="Y12588" s="148">
        <v>0.56499999999999995</v>
      </c>
    </row>
    <row r="12589" spans="11:25" x14ac:dyDescent="0.25">
      <c r="K12589" s="145" t="s">
        <v>10028</v>
      </c>
      <c r="L12589" s="145">
        <v>38</v>
      </c>
      <c r="M12589" s="145">
        <v>152136</v>
      </c>
      <c r="N12589" s="148">
        <v>1.6899999999999998E-2</v>
      </c>
      <c r="O12589" s="148">
        <v>0.76500000000000001</v>
      </c>
      <c r="P12589" s="148">
        <v>0.81299999999999994</v>
      </c>
      <c r="Q12589" s="148">
        <v>2.3199999999999998E-2</v>
      </c>
      <c r="R12589" s="148">
        <v>2</v>
      </c>
      <c r="S12589" s="148">
        <v>5.7799999999999997E-2</v>
      </c>
      <c r="T12589" s="148">
        <v>-3.7349999999999999</v>
      </c>
      <c r="U12589" s="148">
        <v>1</v>
      </c>
      <c r="V12589" s="148">
        <v>6.0400000000000002E-2</v>
      </c>
      <c r="W12589" s="148">
        <v>159.93600000000001</v>
      </c>
      <c r="X12589" s="148">
        <v>4</v>
      </c>
      <c r="Y12589" s="148">
        <v>0.77300000000000002</v>
      </c>
    </row>
    <row r="12590" spans="11:25" x14ac:dyDescent="0.25">
      <c r="K12590" s="145" t="s">
        <v>10029</v>
      </c>
      <c r="L12590" s="145">
        <v>36</v>
      </c>
      <c r="M12590" s="145">
        <v>209361</v>
      </c>
      <c r="N12590" s="148">
        <v>0.23</v>
      </c>
      <c r="O12590" s="148">
        <v>0.51700000000000002</v>
      </c>
      <c r="P12590" s="148">
        <v>0.98799999999999999</v>
      </c>
      <c r="Q12590" s="148">
        <v>0.80799999999999905</v>
      </c>
      <c r="R12590" s="148">
        <v>0</v>
      </c>
      <c r="S12590" s="148">
        <v>0.26700000000000002</v>
      </c>
      <c r="T12590" s="148">
        <v>-3.0019999999999998</v>
      </c>
      <c r="U12590" s="148">
        <v>1</v>
      </c>
      <c r="V12590" s="148">
        <v>7.6300000000000007E-2</v>
      </c>
      <c r="W12590" s="148">
        <v>93.995000000000005</v>
      </c>
      <c r="X12590" s="148">
        <v>4</v>
      </c>
      <c r="Y12590" s="148">
        <v>0.108</v>
      </c>
    </row>
    <row r="12591" spans="11:25" x14ac:dyDescent="0.25">
      <c r="K12591" s="145" t="s">
        <v>9856</v>
      </c>
      <c r="L12591" s="145">
        <v>72</v>
      </c>
      <c r="M12591" s="145">
        <v>191000</v>
      </c>
      <c r="N12591" s="148">
        <v>3.49E-3</v>
      </c>
      <c r="O12591" s="148">
        <v>0.625</v>
      </c>
      <c r="P12591" s="148">
        <v>0.86399999999999999</v>
      </c>
      <c r="Q12591" s="148">
        <v>2.1999999999999999E-5</v>
      </c>
      <c r="R12591" s="148">
        <v>1</v>
      </c>
      <c r="S12591" s="148">
        <v>0.13100000000000001</v>
      </c>
      <c r="T12591" s="148">
        <v>-3.94199999999999</v>
      </c>
      <c r="U12591" s="148">
        <v>0</v>
      </c>
      <c r="V12591" s="148">
        <v>4.0999999999999898E-2</v>
      </c>
      <c r="W12591" s="148">
        <v>123.02200000000001</v>
      </c>
      <c r="X12591" s="148">
        <v>4</v>
      </c>
      <c r="Y12591" s="148">
        <v>0.115</v>
      </c>
    </row>
    <row r="12592" spans="11:25" x14ac:dyDescent="0.25">
      <c r="K12592" s="145" t="s">
        <v>5711</v>
      </c>
      <c r="L12592" s="145">
        <v>53</v>
      </c>
      <c r="M12592" s="145">
        <v>171290</v>
      </c>
      <c r="N12592" s="148">
        <v>1.03E-4</v>
      </c>
      <c r="O12592" s="148">
        <v>0.65</v>
      </c>
      <c r="P12592" s="148">
        <v>0.92099999999999904</v>
      </c>
      <c r="Q12592" s="148">
        <v>0.54</v>
      </c>
      <c r="R12592" s="148">
        <v>2</v>
      </c>
      <c r="S12592" s="148">
        <v>7.1900000000000006E-2</v>
      </c>
      <c r="T12592" s="148">
        <v>-3.8359999999999999</v>
      </c>
      <c r="U12592" s="148">
        <v>1</v>
      </c>
      <c r="V12592" s="148">
        <v>5.2400000000000002E-2</v>
      </c>
      <c r="W12592" s="148">
        <v>123.98399999999999</v>
      </c>
      <c r="X12592" s="148">
        <v>4</v>
      </c>
      <c r="Y12592" s="148">
        <v>0.29799999999999999</v>
      </c>
    </row>
    <row r="12593" spans="11:25" x14ac:dyDescent="0.25">
      <c r="K12593" s="145" t="s">
        <v>9629</v>
      </c>
      <c r="L12593" s="145">
        <v>69</v>
      </c>
      <c r="M12593" s="145">
        <v>256874</v>
      </c>
      <c r="N12593" s="148">
        <v>8.9999999999999993E-3</v>
      </c>
      <c r="O12593" s="148">
        <v>0.70399999999999996</v>
      </c>
      <c r="P12593" s="148">
        <v>0.98899999999999999</v>
      </c>
      <c r="Q12593" s="148">
        <v>4.4299999999999999E-2</v>
      </c>
      <c r="R12593" s="148">
        <v>8</v>
      </c>
      <c r="S12593" s="148">
        <v>8.14E-2</v>
      </c>
      <c r="T12593" s="148">
        <v>-5.0789999999999997</v>
      </c>
      <c r="U12593" s="148">
        <v>1</v>
      </c>
      <c r="V12593" s="148">
        <v>7.2999999999999995E-2</v>
      </c>
      <c r="W12593" s="148">
        <v>127.992</v>
      </c>
      <c r="X12593" s="148">
        <v>4</v>
      </c>
      <c r="Y12593" s="148">
        <v>0.123</v>
      </c>
    </row>
    <row r="12594" spans="11:25" x14ac:dyDescent="0.25">
      <c r="K12594" s="145" t="s">
        <v>10030</v>
      </c>
      <c r="L12594" s="145">
        <v>71</v>
      </c>
      <c r="M12594" s="145">
        <v>219200</v>
      </c>
      <c r="N12594" s="148">
        <v>2.5600000000000002E-3</v>
      </c>
      <c r="O12594" s="148">
        <v>0.73099999999999998</v>
      </c>
      <c r="P12594" s="148">
        <v>0.85399999999999998</v>
      </c>
      <c r="Q12594" s="148">
        <v>1.49E-5</v>
      </c>
      <c r="R12594" s="148">
        <v>5</v>
      </c>
      <c r="S12594" s="148">
        <v>0.38600000000000001</v>
      </c>
      <c r="T12594" s="148">
        <v>-4.6349999999999998</v>
      </c>
      <c r="U12594" s="148">
        <v>0</v>
      </c>
      <c r="V12594" s="148">
        <v>0.14899999999999999</v>
      </c>
      <c r="W12594" s="148">
        <v>150.16299999999899</v>
      </c>
      <c r="X12594" s="148">
        <v>4</v>
      </c>
      <c r="Y12594" s="148">
        <v>0.65099999999999902</v>
      </c>
    </row>
    <row r="12595" spans="11:25" x14ac:dyDescent="0.25">
      <c r="K12595" s="145" t="s">
        <v>10028</v>
      </c>
      <c r="L12595" s="145">
        <v>43</v>
      </c>
      <c r="M12595" s="145">
        <v>152136</v>
      </c>
      <c r="N12595" s="148">
        <v>1.6899999999999998E-2</v>
      </c>
      <c r="O12595" s="148">
        <v>0.76500000000000001</v>
      </c>
      <c r="P12595" s="148">
        <v>0.81299999999999994</v>
      </c>
      <c r="Q12595" s="148">
        <v>2.3199999999999998E-2</v>
      </c>
      <c r="R12595" s="148">
        <v>2</v>
      </c>
      <c r="S12595" s="148">
        <v>5.7799999999999997E-2</v>
      </c>
      <c r="T12595" s="148">
        <v>-3.7349999999999999</v>
      </c>
      <c r="U12595" s="148">
        <v>1</v>
      </c>
      <c r="V12595" s="148">
        <v>6.0400000000000002E-2</v>
      </c>
      <c r="W12595" s="148">
        <v>159.93600000000001</v>
      </c>
      <c r="X12595" s="148">
        <v>4</v>
      </c>
      <c r="Y12595" s="148">
        <v>0.77300000000000002</v>
      </c>
    </row>
    <row r="12596" spans="11:25" x14ac:dyDescent="0.25">
      <c r="K12596" s="145" t="s">
        <v>10031</v>
      </c>
      <c r="L12596" s="145">
        <v>67</v>
      </c>
      <c r="M12596" s="145">
        <v>177464</v>
      </c>
      <c r="N12596" s="148">
        <v>2.92E-2</v>
      </c>
      <c r="O12596" s="148">
        <v>0.70399999999999996</v>
      </c>
      <c r="P12596" s="148">
        <v>0.90700000000000003</v>
      </c>
      <c r="Q12596" s="148">
        <v>0</v>
      </c>
      <c r="R12596" s="148">
        <v>10</v>
      </c>
      <c r="S12596" s="148">
        <v>0.19500000000000001</v>
      </c>
      <c r="T12596" s="148">
        <v>-3.95</v>
      </c>
      <c r="U12596" s="148">
        <v>0</v>
      </c>
      <c r="V12596" s="148">
        <v>6.7199999999999996E-2</v>
      </c>
      <c r="W12596" s="148">
        <v>141.988</v>
      </c>
      <c r="X12596" s="148">
        <v>4</v>
      </c>
      <c r="Y12596" s="148">
        <v>0.65700000000000003</v>
      </c>
    </row>
    <row r="12597" spans="11:25" x14ac:dyDescent="0.25">
      <c r="K12597" s="145" t="s">
        <v>9976</v>
      </c>
      <c r="L12597" s="145">
        <v>65</v>
      </c>
      <c r="M12597" s="145">
        <v>174705</v>
      </c>
      <c r="N12597" s="148">
        <v>2.1499999999999998E-2</v>
      </c>
      <c r="O12597" s="148">
        <v>0.83899999999999997</v>
      </c>
      <c r="P12597" s="148">
        <v>0.92200000000000004</v>
      </c>
      <c r="Q12597" s="148">
        <v>9.3600000000000003E-3</v>
      </c>
      <c r="R12597" s="148">
        <v>0</v>
      </c>
      <c r="S12597" s="148">
        <v>5.4800000000000001E-2</v>
      </c>
      <c r="T12597" s="148">
        <v>-3.1659999999999999</v>
      </c>
      <c r="U12597" s="148">
        <v>1</v>
      </c>
      <c r="V12597" s="148">
        <v>5.6800000000000003E-2</v>
      </c>
      <c r="W12597" s="148">
        <v>122.986</v>
      </c>
      <c r="X12597" s="148">
        <v>4</v>
      </c>
      <c r="Y12597" s="148">
        <v>0.32799999999999901</v>
      </c>
    </row>
    <row r="12598" spans="11:25" x14ac:dyDescent="0.25">
      <c r="K12598" s="145" t="s">
        <v>10032</v>
      </c>
      <c r="L12598" s="145">
        <v>43</v>
      </c>
      <c r="M12598" s="145">
        <v>257503</v>
      </c>
      <c r="N12598" s="148">
        <v>0.22500000000000001</v>
      </c>
      <c r="O12598" s="148">
        <v>0.436</v>
      </c>
      <c r="P12598" s="148">
        <v>0.82299999999999995</v>
      </c>
      <c r="Q12598" s="148">
        <v>8.2899999999999901E-4</v>
      </c>
      <c r="R12598" s="148">
        <v>0</v>
      </c>
      <c r="S12598" s="148">
        <v>0.34299999999999897</v>
      </c>
      <c r="T12598" s="148">
        <v>-9.6760000000000002</v>
      </c>
      <c r="U12598" s="148">
        <v>1</v>
      </c>
      <c r="V12598" s="148">
        <v>0.255</v>
      </c>
      <c r="W12598" s="148">
        <v>179.73500000000001</v>
      </c>
      <c r="X12598" s="148">
        <v>4</v>
      </c>
      <c r="Y12598" s="148">
        <v>0.34799999999999998</v>
      </c>
    </row>
    <row r="12599" spans="11:25" x14ac:dyDescent="0.25">
      <c r="K12599" s="145" t="s">
        <v>10033</v>
      </c>
      <c r="L12599" s="145">
        <v>64</v>
      </c>
      <c r="M12599" s="145">
        <v>195714</v>
      </c>
      <c r="N12599" s="148">
        <v>6.2300000000000001E-2</v>
      </c>
      <c r="O12599" s="148">
        <v>0.65300000000000002</v>
      </c>
      <c r="P12599" s="148">
        <v>0.91099999999999903</v>
      </c>
      <c r="Q12599" s="148">
        <v>5.2200000000000002E-5</v>
      </c>
      <c r="R12599" s="148">
        <v>9</v>
      </c>
      <c r="S12599" s="148">
        <v>0.30099999999999999</v>
      </c>
      <c r="T12599" s="148">
        <v>-2.9789999999999899</v>
      </c>
      <c r="U12599" s="148">
        <v>0</v>
      </c>
      <c r="V12599" s="148">
        <v>6.4500000000000002E-2</v>
      </c>
      <c r="W12599" s="148">
        <v>125.959</v>
      </c>
      <c r="X12599" s="148">
        <v>4</v>
      </c>
      <c r="Y12599" s="148">
        <v>0.33500000000000002</v>
      </c>
    </row>
    <row r="12600" spans="11:25" x14ac:dyDescent="0.25">
      <c r="K12600" s="145" t="s">
        <v>10034</v>
      </c>
      <c r="L12600" s="145">
        <v>56</v>
      </c>
      <c r="M12600" s="145">
        <v>398150</v>
      </c>
      <c r="N12600" s="148">
        <v>1.0900000000000001E-5</v>
      </c>
      <c r="O12600" s="148">
        <v>0.71199999999999997</v>
      </c>
      <c r="P12600" s="148">
        <v>0.60099999999999998</v>
      </c>
      <c r="Q12600" s="148">
        <v>0.80200000000000005</v>
      </c>
      <c r="R12600" s="148">
        <v>5</v>
      </c>
      <c r="S12600" s="148">
        <v>9.8199999999999996E-2</v>
      </c>
      <c r="T12600" s="148">
        <v>-8.968</v>
      </c>
      <c r="U12600" s="148">
        <v>1</v>
      </c>
      <c r="V12600" s="148">
        <v>6.2E-2</v>
      </c>
      <c r="W12600" s="148">
        <v>124.91200000000001</v>
      </c>
      <c r="X12600" s="148">
        <v>4</v>
      </c>
      <c r="Y12600" s="148">
        <v>0.51300000000000001</v>
      </c>
    </row>
    <row r="12601" spans="11:25" x14ac:dyDescent="0.25">
      <c r="K12601" s="145" t="s">
        <v>10035</v>
      </c>
      <c r="L12601" s="145">
        <v>33</v>
      </c>
      <c r="M12601" s="145">
        <v>281298</v>
      </c>
      <c r="N12601" s="148">
        <v>2.79999999999999E-2</v>
      </c>
      <c r="O12601" s="148">
        <v>0.90400000000000003</v>
      </c>
      <c r="P12601" s="148">
        <v>0.56100000000000005</v>
      </c>
      <c r="Q12601" s="148">
        <v>2.2100000000000001E-4</v>
      </c>
      <c r="R12601" s="148">
        <v>11</v>
      </c>
      <c r="S12601" s="148">
        <v>0.10199999999999999</v>
      </c>
      <c r="T12601" s="148">
        <v>-4.8959999999999999</v>
      </c>
      <c r="U12601" s="148">
        <v>1</v>
      </c>
      <c r="V12601" s="148">
        <v>6.5000000000000002E-2</v>
      </c>
      <c r="W12601" s="148">
        <v>140.01400000000001</v>
      </c>
      <c r="X12601" s="148">
        <v>4</v>
      </c>
      <c r="Y12601" s="148">
        <v>0.23100000000000001</v>
      </c>
    </row>
    <row r="12602" spans="11:25" x14ac:dyDescent="0.25">
      <c r="K12602" s="145" t="s">
        <v>9866</v>
      </c>
      <c r="L12602" s="145">
        <v>54</v>
      </c>
      <c r="M12602" s="145">
        <v>159473</v>
      </c>
      <c r="N12602" s="148">
        <v>1.12E-2</v>
      </c>
      <c r="O12602" s="148">
        <v>0.58199999999999996</v>
      </c>
      <c r="P12602" s="148">
        <v>0.96799999999999997</v>
      </c>
      <c r="Q12602" s="148">
        <v>0</v>
      </c>
      <c r="R12602" s="148">
        <v>11</v>
      </c>
      <c r="S12602" s="148">
        <v>0.63100000000000001</v>
      </c>
      <c r="T12602" s="148">
        <v>-2.5539999999999998</v>
      </c>
      <c r="U12602" s="148">
        <v>1</v>
      </c>
      <c r="V12602" s="148">
        <v>0.13800000000000001</v>
      </c>
      <c r="W12602" s="148">
        <v>76.007999999999996</v>
      </c>
      <c r="X12602" s="148">
        <v>4</v>
      </c>
      <c r="Y12602" s="148">
        <v>0.54100000000000004</v>
      </c>
    </row>
    <row r="12603" spans="11:25" x14ac:dyDescent="0.25">
      <c r="K12603" s="145" t="s">
        <v>9607</v>
      </c>
      <c r="L12603" s="145">
        <v>75</v>
      </c>
      <c r="M12603" s="145">
        <v>199199</v>
      </c>
      <c r="N12603" s="148">
        <v>0.13699999999999901</v>
      </c>
      <c r="O12603" s="148">
        <v>0.82899999999999996</v>
      </c>
      <c r="P12603" s="148">
        <v>0.81899999999999995</v>
      </c>
      <c r="Q12603" s="148">
        <v>7.92E-3</v>
      </c>
      <c r="R12603" s="148">
        <v>2</v>
      </c>
      <c r="S12603" s="148">
        <v>0.28199999999999997</v>
      </c>
      <c r="T12603" s="148">
        <v>-3.43</v>
      </c>
      <c r="U12603" s="148">
        <v>0</v>
      </c>
      <c r="V12603" s="148">
        <v>0.13100000000000001</v>
      </c>
      <c r="W12603" s="148">
        <v>123.944</v>
      </c>
      <c r="X12603" s="148">
        <v>4</v>
      </c>
      <c r="Y12603" s="148">
        <v>0.35</v>
      </c>
    </row>
    <row r="12604" spans="11:25" x14ac:dyDescent="0.25">
      <c r="K12604" s="145" t="s">
        <v>5669</v>
      </c>
      <c r="L12604" s="145">
        <v>67</v>
      </c>
      <c r="M12604" s="145">
        <v>155644</v>
      </c>
      <c r="N12604" s="148">
        <v>4.0099999999999997E-3</v>
      </c>
      <c r="O12604" s="148">
        <v>0.60599999999999998</v>
      </c>
      <c r="P12604" s="148">
        <v>0.94099999999999995</v>
      </c>
      <c r="Q12604" s="148">
        <v>0.13600000000000001</v>
      </c>
      <c r="R12604" s="148">
        <v>1</v>
      </c>
      <c r="S12604" s="148">
        <v>0.39799999999999902</v>
      </c>
      <c r="T12604" s="148">
        <v>-3.2029999999999998</v>
      </c>
      <c r="U12604" s="148">
        <v>1</v>
      </c>
      <c r="V12604" s="148">
        <v>8.9499999999999996E-2</v>
      </c>
      <c r="W12604" s="148">
        <v>128.018</v>
      </c>
      <c r="X12604" s="148">
        <v>4</v>
      </c>
      <c r="Y12604" s="148">
        <v>0.39600000000000002</v>
      </c>
    </row>
    <row r="12605" spans="11:25" x14ac:dyDescent="0.25">
      <c r="K12605" s="145" t="s">
        <v>10036</v>
      </c>
      <c r="L12605" s="145">
        <v>71</v>
      </c>
      <c r="M12605" s="145">
        <v>238611</v>
      </c>
      <c r="N12605" s="148">
        <v>8.5400000000000007E-3</v>
      </c>
      <c r="O12605" s="148">
        <v>0.45299999999999901</v>
      </c>
      <c r="P12605" s="148">
        <v>0.61</v>
      </c>
      <c r="Q12605" s="148">
        <v>0</v>
      </c>
      <c r="R12605" s="148">
        <v>11</v>
      </c>
      <c r="S12605" s="148">
        <v>0.17499999999999999</v>
      </c>
      <c r="T12605" s="148">
        <v>-6.5829999999999904</v>
      </c>
      <c r="U12605" s="148">
        <v>0</v>
      </c>
      <c r="V12605" s="148">
        <v>6.7400000000000002E-2</v>
      </c>
      <c r="W12605" s="148">
        <v>176.07900000000001</v>
      </c>
      <c r="X12605" s="148">
        <v>4</v>
      </c>
      <c r="Y12605" s="148">
        <v>0.44</v>
      </c>
    </row>
    <row r="12606" spans="11:25" x14ac:dyDescent="0.25">
      <c r="K12606" s="145" t="s">
        <v>10037</v>
      </c>
      <c r="L12606" s="145">
        <v>66</v>
      </c>
      <c r="M12606" s="145">
        <v>230634</v>
      </c>
      <c r="N12606" s="148">
        <v>0.05</v>
      </c>
      <c r="O12606" s="148">
        <v>0.53400000000000003</v>
      </c>
      <c r="P12606" s="148">
        <v>0.71099999999999997</v>
      </c>
      <c r="Q12606" s="148">
        <v>3.0999999999999999E-3</v>
      </c>
      <c r="R12606" s="148">
        <v>10</v>
      </c>
      <c r="S12606" s="148">
        <v>0.13500000000000001</v>
      </c>
      <c r="T12606" s="148">
        <v>-5.9269999999999996</v>
      </c>
      <c r="U12606" s="148">
        <v>0</v>
      </c>
      <c r="V12606" s="148">
        <v>3.6799999999999999E-2</v>
      </c>
      <c r="W12606" s="148">
        <v>128.102</v>
      </c>
      <c r="X12606" s="148">
        <v>4</v>
      </c>
      <c r="Y12606" s="148">
        <v>0.3</v>
      </c>
    </row>
    <row r="12607" spans="11:25" x14ac:dyDescent="0.25">
      <c r="K12607" s="145" t="s">
        <v>10038</v>
      </c>
      <c r="L12607" s="145">
        <v>51</v>
      </c>
      <c r="M12607" s="145">
        <v>184600</v>
      </c>
      <c r="N12607" s="148">
        <v>7.6799999999999898E-3</v>
      </c>
      <c r="O12607" s="148">
        <v>0.79200000000000004</v>
      </c>
      <c r="P12607" s="148">
        <v>0.71299999999999997</v>
      </c>
      <c r="Q12607" s="148">
        <v>0.16699999999999901</v>
      </c>
      <c r="R12607" s="148">
        <v>11</v>
      </c>
      <c r="S12607" s="148">
        <v>0.115</v>
      </c>
      <c r="T12607" s="148">
        <v>-8.4029999999999898</v>
      </c>
      <c r="U12607" s="148">
        <v>1</v>
      </c>
      <c r="V12607" s="148">
        <v>4.6600000000000003E-2</v>
      </c>
      <c r="W12607" s="148">
        <v>124.021</v>
      </c>
      <c r="X12607" s="148">
        <v>4</v>
      </c>
      <c r="Y12607" s="148">
        <v>0.56299999999999994</v>
      </c>
    </row>
    <row r="12608" spans="11:25" x14ac:dyDescent="0.25">
      <c r="K12608" s="145" t="s">
        <v>9981</v>
      </c>
      <c r="L12608" s="145">
        <v>55</v>
      </c>
      <c r="M12608" s="145">
        <v>203066</v>
      </c>
      <c r="N12608" s="148">
        <v>3.0500000000000002E-3</v>
      </c>
      <c r="O12608" s="148">
        <v>0.71499999999999997</v>
      </c>
      <c r="P12608" s="148">
        <v>0.75800000000000001</v>
      </c>
      <c r="Q12608" s="148">
        <v>0.107</v>
      </c>
      <c r="R12608" s="148">
        <v>4</v>
      </c>
      <c r="S12608" s="148">
        <v>0.34499999999999997</v>
      </c>
      <c r="T12608" s="148">
        <v>-4.7969999999999997</v>
      </c>
      <c r="U12608" s="148">
        <v>0</v>
      </c>
      <c r="V12608" s="148">
        <v>0.152</v>
      </c>
      <c r="W12608" s="148">
        <v>129.048</v>
      </c>
      <c r="X12608" s="148">
        <v>4</v>
      </c>
      <c r="Y12608" s="148">
        <v>0.38500000000000001</v>
      </c>
    </row>
    <row r="12609" spans="11:25" x14ac:dyDescent="0.25">
      <c r="K12609" s="145" t="s">
        <v>10039</v>
      </c>
      <c r="L12609" s="145">
        <v>22</v>
      </c>
      <c r="M12609" s="145">
        <v>223364</v>
      </c>
      <c r="N12609" s="148">
        <v>1.12E-2</v>
      </c>
      <c r="O12609" s="148">
        <v>0.90300000000000002</v>
      </c>
      <c r="P12609" s="148">
        <v>0.84899999999999998</v>
      </c>
      <c r="Q12609" s="148">
        <v>1.38E-5</v>
      </c>
      <c r="R12609" s="148">
        <v>11</v>
      </c>
      <c r="S12609" s="148">
        <v>0.42599999999999999</v>
      </c>
      <c r="T12609" s="148">
        <v>-4.8129999999999997</v>
      </c>
      <c r="U12609" s="148">
        <v>1</v>
      </c>
      <c r="V12609" s="148">
        <v>0.22800000000000001</v>
      </c>
      <c r="W12609" s="148">
        <v>105.98399999999999</v>
      </c>
      <c r="X12609" s="148">
        <v>4</v>
      </c>
      <c r="Y12609" s="148">
        <v>0.58899999999999997</v>
      </c>
    </row>
    <row r="12610" spans="11:25" x14ac:dyDescent="0.25">
      <c r="K12610" s="145" t="s">
        <v>9875</v>
      </c>
      <c r="L12610" s="145">
        <v>24</v>
      </c>
      <c r="M12610" s="145">
        <v>204538</v>
      </c>
      <c r="N12610" s="148">
        <v>1.3299999999999999E-2</v>
      </c>
      <c r="O12610" s="148">
        <v>0.79799999999999904</v>
      </c>
      <c r="P12610" s="148">
        <v>0.54299999999999904</v>
      </c>
      <c r="Q12610" s="148">
        <v>4.6799999999999999E-4</v>
      </c>
      <c r="R12610" s="148">
        <v>5</v>
      </c>
      <c r="S12610" s="148">
        <v>0.14699999999999999</v>
      </c>
      <c r="T12610" s="148">
        <v>-6.2579999999999902</v>
      </c>
      <c r="U12610" s="148">
        <v>0</v>
      </c>
      <c r="V12610" s="148">
        <v>4.9500000000000002E-2</v>
      </c>
      <c r="W12610" s="148">
        <v>115.09399999999999</v>
      </c>
      <c r="X12610" s="148">
        <v>4</v>
      </c>
      <c r="Y12610" s="148">
        <v>0.53200000000000003</v>
      </c>
    </row>
    <row r="12611" spans="11:25" x14ac:dyDescent="0.25">
      <c r="K12611" s="145" t="s">
        <v>10040</v>
      </c>
      <c r="L12611" s="145">
        <v>44</v>
      </c>
      <c r="M12611" s="145">
        <v>239993</v>
      </c>
      <c r="N12611" s="148">
        <v>0.39899999999999902</v>
      </c>
      <c r="O12611" s="148">
        <v>0.63200000000000001</v>
      </c>
      <c r="P12611" s="148">
        <v>0.86299999999999999</v>
      </c>
      <c r="Q12611" s="148">
        <v>0</v>
      </c>
      <c r="R12611" s="148">
        <v>9</v>
      </c>
      <c r="S12611" s="148">
        <v>0.35099999999999998</v>
      </c>
      <c r="T12611" s="148">
        <v>-2.98</v>
      </c>
      <c r="U12611" s="148">
        <v>1</v>
      </c>
      <c r="V12611" s="148">
        <v>0.10199999999999999</v>
      </c>
      <c r="W12611" s="148">
        <v>115.07299999999999</v>
      </c>
      <c r="X12611" s="148">
        <v>4</v>
      </c>
      <c r="Y12611" s="148">
        <v>0.3</v>
      </c>
    </row>
    <row r="12612" spans="11:25" x14ac:dyDescent="0.25">
      <c r="K12612" s="145" t="s">
        <v>7553</v>
      </c>
      <c r="L12612" s="145">
        <v>65</v>
      </c>
      <c r="M12612" s="145">
        <v>171733</v>
      </c>
      <c r="N12612" s="148">
        <v>3.9699999999999996E-3</v>
      </c>
      <c r="O12612" s="148">
        <v>0.79</v>
      </c>
      <c r="P12612" s="148">
        <v>0.77900000000000003</v>
      </c>
      <c r="Q12612" s="148">
        <v>1.55E-4</v>
      </c>
      <c r="R12612" s="148">
        <v>1</v>
      </c>
      <c r="S12612" s="148">
        <v>0.159</v>
      </c>
      <c r="T12612" s="148">
        <v>-2.6419999999999999</v>
      </c>
      <c r="U12612" s="148">
        <v>1</v>
      </c>
      <c r="V12612" s="148">
        <v>4.1599999999999998E-2</v>
      </c>
      <c r="W12612" s="148">
        <v>150.11500000000001</v>
      </c>
      <c r="X12612" s="148">
        <v>4</v>
      </c>
      <c r="Y12612" s="148">
        <v>0.22800000000000001</v>
      </c>
    </row>
    <row r="12613" spans="11:25" x14ac:dyDescent="0.25">
      <c r="K12613" s="145" t="s">
        <v>10041</v>
      </c>
      <c r="L12613" s="145">
        <v>0</v>
      </c>
      <c r="M12613" s="145">
        <v>190952</v>
      </c>
      <c r="N12613" s="148">
        <v>2.3300000000000001E-2</v>
      </c>
      <c r="O12613" s="148">
        <v>0.88500000000000001</v>
      </c>
      <c r="P12613" s="148">
        <v>0.88500000000000001</v>
      </c>
      <c r="Q12613" s="148">
        <v>1.5299999999999999E-5</v>
      </c>
      <c r="R12613" s="148">
        <v>8</v>
      </c>
      <c r="S12613" s="148">
        <v>7.9500000000000001E-2</v>
      </c>
      <c r="T12613" s="148">
        <v>-4.2639999999999896</v>
      </c>
      <c r="U12613" s="148">
        <v>0</v>
      </c>
      <c r="V12613" s="148">
        <v>0.22600000000000001</v>
      </c>
      <c r="W12613" s="148">
        <v>126.06299999999899</v>
      </c>
      <c r="X12613" s="148">
        <v>4</v>
      </c>
      <c r="Y12613" s="148">
        <v>0.91200000000000003</v>
      </c>
    </row>
    <row r="12614" spans="11:25" x14ac:dyDescent="0.25">
      <c r="K12614" s="145" t="s">
        <v>8015</v>
      </c>
      <c r="L12614" s="145">
        <v>8</v>
      </c>
      <c r="M12614" s="145">
        <v>237106</v>
      </c>
      <c r="N12614" s="148">
        <v>1.4799999999999999E-4</v>
      </c>
      <c r="O12614" s="148">
        <v>0.499</v>
      </c>
      <c r="P12614" s="148">
        <v>0.93799999999999994</v>
      </c>
      <c r="Q12614" s="148">
        <v>2.0400000000000001E-2</v>
      </c>
      <c r="R12614" s="148">
        <v>6</v>
      </c>
      <c r="S12614" s="148">
        <v>0.30199999999999999</v>
      </c>
      <c r="T12614" s="148">
        <v>-3.806</v>
      </c>
      <c r="U12614" s="148">
        <v>0</v>
      </c>
      <c r="V12614" s="148">
        <v>6.0600000000000001E-2</v>
      </c>
      <c r="W12614" s="148">
        <v>145.047</v>
      </c>
      <c r="X12614" s="148">
        <v>4</v>
      </c>
      <c r="Y12614" s="148">
        <v>0.47899999999999998</v>
      </c>
    </row>
    <row r="12615" spans="11:25" x14ac:dyDescent="0.25">
      <c r="K12615" s="145" t="s">
        <v>5682</v>
      </c>
      <c r="L12615" s="145">
        <v>29</v>
      </c>
      <c r="M12615" s="145">
        <v>158483</v>
      </c>
      <c r="N12615" s="148">
        <v>1.5499999999999999E-3</v>
      </c>
      <c r="O12615" s="148">
        <v>0.66700000000000004</v>
      </c>
      <c r="P12615" s="148">
        <v>0.85799999999999998</v>
      </c>
      <c r="Q12615" s="148">
        <v>0.89700000000000002</v>
      </c>
      <c r="R12615" s="148">
        <v>7</v>
      </c>
      <c r="S12615" s="148">
        <v>0.19699999999999901</v>
      </c>
      <c r="T12615" s="148">
        <v>-4.5039999999999996</v>
      </c>
      <c r="U12615" s="148">
        <v>0</v>
      </c>
      <c r="V12615" s="148">
        <v>3.4700000000000002E-2</v>
      </c>
      <c r="W12615" s="148">
        <v>121.999</v>
      </c>
      <c r="X12615" s="148">
        <v>4</v>
      </c>
      <c r="Y12615" s="148">
        <v>0.248</v>
      </c>
    </row>
    <row r="12616" spans="11:25" x14ac:dyDescent="0.25">
      <c r="K12616" s="145" t="s">
        <v>10042</v>
      </c>
      <c r="L12616" s="145">
        <v>65</v>
      </c>
      <c r="M12616" s="145">
        <v>263887</v>
      </c>
      <c r="N12616" s="148">
        <v>3.9299999999999899E-3</v>
      </c>
      <c r="O12616" s="148">
        <v>0.71</v>
      </c>
      <c r="P12616" s="148">
        <v>0.625</v>
      </c>
      <c r="Q12616" s="148">
        <v>0.47099999999999997</v>
      </c>
      <c r="R12616" s="148">
        <v>8</v>
      </c>
      <c r="S12616" s="148">
        <v>0.318</v>
      </c>
      <c r="T12616" s="148">
        <v>-8.3309999999999995</v>
      </c>
      <c r="U12616" s="148">
        <v>1</v>
      </c>
      <c r="V12616" s="148">
        <v>3.4599999999999999E-2</v>
      </c>
      <c r="W12616" s="148">
        <v>120.023</v>
      </c>
      <c r="X12616" s="148">
        <v>4</v>
      </c>
      <c r="Y12616" s="148">
        <v>0.13900000000000001</v>
      </c>
    </row>
    <row r="12617" spans="11:25" x14ac:dyDescent="0.25">
      <c r="K12617" s="145" t="s">
        <v>1425</v>
      </c>
      <c r="L12617" s="145">
        <v>76</v>
      </c>
      <c r="M12617" s="145">
        <v>160183</v>
      </c>
      <c r="N12617" s="148">
        <v>2.6700000000000002E-2</v>
      </c>
      <c r="O12617" s="148">
        <v>0.626</v>
      </c>
      <c r="P12617" s="148">
        <v>0.8</v>
      </c>
      <c r="Q12617" s="148">
        <v>1.3799999999999999E-4</v>
      </c>
      <c r="R12617" s="148">
        <v>1</v>
      </c>
      <c r="S12617" s="148">
        <v>6.2300000000000001E-2</v>
      </c>
      <c r="T12617" s="148">
        <v>-3.988</v>
      </c>
      <c r="U12617" s="148">
        <v>0</v>
      </c>
      <c r="V12617" s="148">
        <v>3.5000000000000003E-2</v>
      </c>
      <c r="W12617" s="148">
        <v>127.96599999999999</v>
      </c>
      <c r="X12617" s="148">
        <v>4</v>
      </c>
      <c r="Y12617" s="148">
        <v>0.25800000000000001</v>
      </c>
    </row>
    <row r="12618" spans="11:25" x14ac:dyDescent="0.25">
      <c r="K12618" s="145" t="s">
        <v>10043</v>
      </c>
      <c r="L12618" s="145">
        <v>48</v>
      </c>
      <c r="M12618" s="145">
        <v>171554</v>
      </c>
      <c r="N12618" s="148">
        <v>0.40500000000000003</v>
      </c>
      <c r="O12618" s="148">
        <v>0.79099999999999904</v>
      </c>
      <c r="P12618" s="148">
        <v>0.55899999999999905</v>
      </c>
      <c r="Q12618" s="148">
        <v>0.57299999999999995</v>
      </c>
      <c r="R12618" s="148">
        <v>1</v>
      </c>
      <c r="S12618" s="148">
        <v>0.11699999999999899</v>
      </c>
      <c r="T12618" s="148">
        <v>-6.6920000000000002</v>
      </c>
      <c r="U12618" s="148">
        <v>1</v>
      </c>
      <c r="V12618" s="148">
        <v>0.21299999999999999</v>
      </c>
      <c r="W12618" s="148">
        <v>112.021</v>
      </c>
      <c r="X12618" s="148">
        <v>4</v>
      </c>
      <c r="Y12618" s="148">
        <v>0.76300000000000001</v>
      </c>
    </row>
    <row r="12619" spans="11:25" x14ac:dyDescent="0.25">
      <c r="K12619" s="145" t="s">
        <v>9986</v>
      </c>
      <c r="L12619" s="145">
        <v>61</v>
      </c>
      <c r="M12619" s="145">
        <v>236800</v>
      </c>
      <c r="N12619" s="148">
        <v>5.7200000000000003E-3</v>
      </c>
      <c r="O12619" s="148">
        <v>0.625</v>
      </c>
      <c r="P12619" s="148">
        <v>0.99</v>
      </c>
      <c r="Q12619" s="148">
        <v>0.58099999999999996</v>
      </c>
      <c r="R12619" s="148">
        <v>9</v>
      </c>
      <c r="S12619" s="148">
        <v>0.13500000000000001</v>
      </c>
      <c r="T12619" s="148">
        <v>-0.83899999999999997</v>
      </c>
      <c r="U12619" s="148">
        <v>1</v>
      </c>
      <c r="V12619" s="148">
        <v>0.17799999999999999</v>
      </c>
      <c r="W12619" s="148">
        <v>74.998999999999995</v>
      </c>
      <c r="X12619" s="148">
        <v>4</v>
      </c>
      <c r="Y12619" s="148">
        <v>0.59399999999999997</v>
      </c>
    </row>
    <row r="12620" spans="11:25" x14ac:dyDescent="0.25">
      <c r="K12620" s="145" t="s">
        <v>8466</v>
      </c>
      <c r="L12620" s="145">
        <v>67</v>
      </c>
      <c r="M12620" s="145">
        <v>199944</v>
      </c>
      <c r="N12620" s="148">
        <v>5.2299999999999899E-3</v>
      </c>
      <c r="O12620" s="148">
        <v>0.80400000000000005</v>
      </c>
      <c r="P12620" s="148">
        <v>0.82299999999999995</v>
      </c>
      <c r="Q12620" s="148">
        <v>2.7700000000000002E-6</v>
      </c>
      <c r="R12620" s="148">
        <v>11</v>
      </c>
      <c r="S12620" s="148">
        <v>0.16800000000000001</v>
      </c>
      <c r="T12620" s="148">
        <v>-3.496</v>
      </c>
      <c r="U12620" s="148">
        <v>0</v>
      </c>
      <c r="V12620" s="148">
        <v>0.14699999999999999</v>
      </c>
      <c r="W12620" s="148">
        <v>98.025999999999996</v>
      </c>
      <c r="X12620" s="148">
        <v>4</v>
      </c>
      <c r="Y12620" s="148">
        <v>0.61899999999999999</v>
      </c>
    </row>
    <row r="12621" spans="11:25" x14ac:dyDescent="0.25">
      <c r="K12621" s="145" t="s">
        <v>8444</v>
      </c>
      <c r="L12621" s="145">
        <v>81</v>
      </c>
      <c r="M12621" s="145">
        <v>226161</v>
      </c>
      <c r="N12621" s="148">
        <v>1.75E-3</v>
      </c>
      <c r="O12621" s="148">
        <v>0.71499999999999997</v>
      </c>
      <c r="P12621" s="148">
        <v>0.94199999999999995</v>
      </c>
      <c r="Q12621" s="148">
        <v>4.6099999999999998E-4</v>
      </c>
      <c r="R12621" s="148">
        <v>8</v>
      </c>
      <c r="S12621" s="148">
        <v>5.8099999999999999E-2</v>
      </c>
      <c r="T12621" s="148">
        <v>-2.8889999999999998</v>
      </c>
      <c r="U12621" s="148">
        <v>1</v>
      </c>
      <c r="V12621" s="148">
        <v>0.107</v>
      </c>
      <c r="W12621" s="148">
        <v>130.01900000000001</v>
      </c>
      <c r="X12621" s="148">
        <v>4</v>
      </c>
      <c r="Y12621" s="148">
        <v>0.81799999999999995</v>
      </c>
    </row>
    <row r="12622" spans="11:25" x14ac:dyDescent="0.25">
      <c r="K12622" s="145" t="s">
        <v>10044</v>
      </c>
      <c r="L12622" s="145">
        <v>53</v>
      </c>
      <c r="M12622" s="145">
        <v>236242</v>
      </c>
      <c r="N12622" s="148">
        <v>5.8700000000000002E-2</v>
      </c>
      <c r="O12622" s="148">
        <v>0.377</v>
      </c>
      <c r="P12622" s="148">
        <v>0.86599999999999999</v>
      </c>
      <c r="Q12622" s="148">
        <v>0</v>
      </c>
      <c r="R12622" s="148">
        <v>6</v>
      </c>
      <c r="S12622" s="148">
        <v>0.107</v>
      </c>
      <c r="T12622" s="148">
        <v>-3.3</v>
      </c>
      <c r="U12622" s="148">
        <v>0</v>
      </c>
      <c r="V12622" s="148">
        <v>7.6799999999999993E-2</v>
      </c>
      <c r="W12622" s="148">
        <v>168.96799999999999</v>
      </c>
      <c r="X12622" s="148">
        <v>4</v>
      </c>
      <c r="Y12622" s="148">
        <v>0.22600000000000001</v>
      </c>
    </row>
    <row r="12623" spans="11:25" x14ac:dyDescent="0.25">
      <c r="K12623" s="145" t="s">
        <v>6073</v>
      </c>
      <c r="L12623" s="145">
        <v>75</v>
      </c>
      <c r="M12623" s="145">
        <v>238726</v>
      </c>
      <c r="N12623" s="148">
        <v>1.5699999999999999E-2</v>
      </c>
      <c r="O12623" s="148">
        <v>0.61299999999999999</v>
      </c>
      <c r="P12623" s="148">
        <v>0.84199999999999997</v>
      </c>
      <c r="Q12623" s="148">
        <v>0</v>
      </c>
      <c r="R12623" s="148">
        <v>10</v>
      </c>
      <c r="S12623" s="148">
        <v>0.23</v>
      </c>
      <c r="T12623" s="148">
        <v>-4.3319999999999999</v>
      </c>
      <c r="U12623" s="148">
        <v>0</v>
      </c>
      <c r="V12623" s="148">
        <v>0.218999999999999</v>
      </c>
      <c r="W12623" s="148">
        <v>169.917</v>
      </c>
      <c r="X12623" s="148">
        <v>4</v>
      </c>
      <c r="Y12623" s="148">
        <v>0.64500000000000002</v>
      </c>
    </row>
    <row r="12624" spans="11:25" x14ac:dyDescent="0.25">
      <c r="K12624" s="145" t="s">
        <v>10045</v>
      </c>
      <c r="L12624" s="145">
        <v>65</v>
      </c>
      <c r="M12624" s="145">
        <v>182630</v>
      </c>
      <c r="N12624" s="148">
        <v>0.186</v>
      </c>
      <c r="O12624" s="148">
        <v>0.72599999999999998</v>
      </c>
      <c r="P12624" s="148">
        <v>0.89900000000000002</v>
      </c>
      <c r="Q12624" s="148">
        <v>1.01E-3</v>
      </c>
      <c r="R12624" s="148">
        <v>5</v>
      </c>
      <c r="S12624" s="148">
        <v>0.13</v>
      </c>
      <c r="T12624" s="148">
        <v>-2.597</v>
      </c>
      <c r="U12624" s="148">
        <v>1</v>
      </c>
      <c r="V12624" s="148">
        <v>0.13400000000000001</v>
      </c>
      <c r="W12624" s="148">
        <v>124.03100000000001</v>
      </c>
      <c r="X12624" s="148">
        <v>4</v>
      </c>
      <c r="Y12624" s="148">
        <v>0.44900000000000001</v>
      </c>
    </row>
    <row r="12625" spans="11:25" x14ac:dyDescent="0.25">
      <c r="K12625" s="145" t="s">
        <v>1425</v>
      </c>
      <c r="L12625" s="145">
        <v>80</v>
      </c>
      <c r="M12625" s="145">
        <v>204022</v>
      </c>
      <c r="N12625" s="148">
        <v>7.8399999999999997E-2</v>
      </c>
      <c r="O12625" s="148">
        <v>0.72499999999999998</v>
      </c>
      <c r="P12625" s="148">
        <v>0.83399999999999996</v>
      </c>
      <c r="Q12625" s="148">
        <v>1.27E-5</v>
      </c>
      <c r="R12625" s="148">
        <v>5</v>
      </c>
      <c r="S12625" s="148">
        <v>8.3400000000000002E-2</v>
      </c>
      <c r="T12625" s="148">
        <v>-3.9129999999999998</v>
      </c>
      <c r="U12625" s="148">
        <v>0</v>
      </c>
      <c r="V12625" s="148">
        <v>3.6999999999999998E-2</v>
      </c>
      <c r="W12625" s="148">
        <v>120.026</v>
      </c>
      <c r="X12625" s="148">
        <v>4</v>
      </c>
      <c r="Y12625" s="148">
        <v>0.85899999999999999</v>
      </c>
    </row>
    <row r="12626" spans="11:25" x14ac:dyDescent="0.25">
      <c r="K12626" s="145" t="s">
        <v>10046</v>
      </c>
      <c r="L12626" s="145">
        <v>52</v>
      </c>
      <c r="M12626" s="145">
        <v>169226</v>
      </c>
      <c r="N12626" s="148">
        <v>1.4200000000000001E-2</v>
      </c>
      <c r="O12626" s="148">
        <v>0.73699999999999999</v>
      </c>
      <c r="P12626" s="148">
        <v>0.79400000000000004</v>
      </c>
      <c r="Q12626" s="148">
        <v>5.1500000000000005E-4</v>
      </c>
      <c r="R12626" s="148">
        <v>7</v>
      </c>
      <c r="S12626" s="148">
        <v>0.59699999999999998</v>
      </c>
      <c r="T12626" s="148">
        <v>-3.6059999999999999</v>
      </c>
      <c r="U12626" s="148">
        <v>1</v>
      </c>
      <c r="V12626" s="148">
        <v>6.0999999999999999E-2</v>
      </c>
      <c r="W12626" s="148">
        <v>100.018999999999</v>
      </c>
      <c r="X12626" s="148">
        <v>4</v>
      </c>
      <c r="Y12626" s="148">
        <v>0.48399999999999999</v>
      </c>
    </row>
    <row r="12627" spans="11:25" x14ac:dyDescent="0.25">
      <c r="K12627" s="145" t="s">
        <v>9990</v>
      </c>
      <c r="L12627" s="145">
        <v>48</v>
      </c>
      <c r="M12627" s="145">
        <v>215613</v>
      </c>
      <c r="N12627" s="148">
        <v>1.21E-2</v>
      </c>
      <c r="O12627" s="148">
        <v>0.53</v>
      </c>
      <c r="P12627" s="148">
        <v>0.82799999999999996</v>
      </c>
      <c r="Q12627" s="148">
        <v>0.255</v>
      </c>
      <c r="R12627" s="148">
        <v>11</v>
      </c>
      <c r="S12627" s="148">
        <v>0.11</v>
      </c>
      <c r="T12627" s="148">
        <v>-4.9619999999999997</v>
      </c>
      <c r="U12627" s="148">
        <v>0</v>
      </c>
      <c r="V12627" s="148">
        <v>4.9700000000000001E-2</v>
      </c>
      <c r="W12627" s="148">
        <v>169.946</v>
      </c>
      <c r="X12627" s="148">
        <v>4</v>
      </c>
      <c r="Y12627" s="148">
        <v>0.249</v>
      </c>
    </row>
    <row r="12628" spans="11:25" x14ac:dyDescent="0.25">
      <c r="K12628" s="145" t="s">
        <v>4057</v>
      </c>
      <c r="L12628" s="145">
        <v>83</v>
      </c>
      <c r="M12628" s="145">
        <v>202500</v>
      </c>
      <c r="N12628" s="148">
        <v>6.6400000000000001E-3</v>
      </c>
      <c r="O12628" s="148">
        <v>0.63500000000000001</v>
      </c>
      <c r="P12628" s="148">
        <v>0.9</v>
      </c>
      <c r="Q12628" s="148">
        <v>1.4500000000000001E-2</v>
      </c>
      <c r="R12628" s="148">
        <v>0</v>
      </c>
      <c r="S12628" s="148">
        <v>0.37</v>
      </c>
      <c r="T12628" s="148">
        <v>-3.7189999999999999</v>
      </c>
      <c r="U12628" s="148">
        <v>0</v>
      </c>
      <c r="V12628" s="148">
        <v>3.7699999999999997E-2</v>
      </c>
      <c r="W12628" s="148">
        <v>127.97799999999999</v>
      </c>
      <c r="X12628" s="148">
        <v>4</v>
      </c>
      <c r="Y12628" s="148">
        <v>0.15</v>
      </c>
    </row>
    <row r="12629" spans="11:25" x14ac:dyDescent="0.25">
      <c r="K12629" s="145" t="s">
        <v>10047</v>
      </c>
      <c r="L12629" s="145">
        <v>37</v>
      </c>
      <c r="M12629" s="145">
        <v>296193</v>
      </c>
      <c r="N12629" s="148">
        <v>2.6199999999999999E-3</v>
      </c>
      <c r="O12629" s="148">
        <v>0.78400000000000003</v>
      </c>
      <c r="P12629" s="148">
        <v>0.83199999999999996</v>
      </c>
      <c r="Q12629" s="148">
        <v>0.40699999999999997</v>
      </c>
      <c r="R12629" s="148">
        <v>4</v>
      </c>
      <c r="S12629" s="148">
        <v>0.312</v>
      </c>
      <c r="T12629" s="148">
        <v>-6.5789999999999997</v>
      </c>
      <c r="U12629" s="148">
        <v>0</v>
      </c>
      <c r="V12629" s="148">
        <v>9.4600000000000004E-2</v>
      </c>
      <c r="W12629" s="148">
        <v>123.99299999999999</v>
      </c>
      <c r="X12629" s="148">
        <v>4</v>
      </c>
      <c r="Y12629" s="148">
        <v>0.28699999999999998</v>
      </c>
    </row>
    <row r="12630" spans="11:25" x14ac:dyDescent="0.25">
      <c r="K12630" s="145" t="s">
        <v>10048</v>
      </c>
      <c r="L12630" s="145">
        <v>31</v>
      </c>
      <c r="M12630" s="145">
        <v>198348</v>
      </c>
      <c r="N12630" s="148">
        <v>3.0599999999999999E-2</v>
      </c>
      <c r="O12630" s="148">
        <v>0.88300000000000001</v>
      </c>
      <c r="P12630" s="148">
        <v>0.79299999999999904</v>
      </c>
      <c r="Q12630" s="148">
        <v>0.56899999999999995</v>
      </c>
      <c r="R12630" s="148">
        <v>10</v>
      </c>
      <c r="S12630" s="148">
        <v>0.19600000000000001</v>
      </c>
      <c r="T12630" s="148">
        <v>-3.7759999999999998</v>
      </c>
      <c r="U12630" s="148">
        <v>1</v>
      </c>
      <c r="V12630" s="148">
        <v>5.4699999999999999E-2</v>
      </c>
      <c r="W12630" s="148">
        <v>126.011</v>
      </c>
      <c r="X12630" s="148">
        <v>4</v>
      </c>
      <c r="Y12630" s="148">
        <v>0.54799999999999904</v>
      </c>
    </row>
    <row r="12631" spans="11:25" x14ac:dyDescent="0.25">
      <c r="K12631" s="145" t="s">
        <v>10049</v>
      </c>
      <c r="L12631" s="145">
        <v>76</v>
      </c>
      <c r="M12631" s="145">
        <v>194490</v>
      </c>
      <c r="N12631" s="148">
        <v>4.0999999999999999E-4</v>
      </c>
      <c r="O12631" s="148">
        <v>0.60399999999999998</v>
      </c>
      <c r="P12631" s="148">
        <v>0.89700000000000002</v>
      </c>
      <c r="Q12631" s="148">
        <v>0.83799999999999997</v>
      </c>
      <c r="R12631" s="148">
        <v>10</v>
      </c>
      <c r="S12631" s="148">
        <v>0.32700000000000001</v>
      </c>
      <c r="T12631" s="148">
        <v>-3.6779999999999999</v>
      </c>
      <c r="U12631" s="148">
        <v>0</v>
      </c>
      <c r="V12631" s="148">
        <v>6.4100000000000004E-2</v>
      </c>
      <c r="W12631" s="148">
        <v>102.053</v>
      </c>
      <c r="X12631" s="148">
        <v>4</v>
      </c>
      <c r="Y12631" s="148">
        <v>0.58799999999999997</v>
      </c>
    </row>
    <row r="12632" spans="11:25" x14ac:dyDescent="0.25">
      <c r="K12632" s="145" t="s">
        <v>10050</v>
      </c>
      <c r="L12632" s="145">
        <v>59</v>
      </c>
      <c r="M12632" s="145">
        <v>179386</v>
      </c>
      <c r="N12632" s="148">
        <v>1.03E-2</v>
      </c>
      <c r="O12632" s="148">
        <v>0.70699999999999996</v>
      </c>
      <c r="P12632" s="148">
        <v>0.92099999999999904</v>
      </c>
      <c r="Q12632" s="148">
        <v>0.17</v>
      </c>
      <c r="R12632" s="148">
        <v>8</v>
      </c>
      <c r="S12632" s="148">
        <v>9.9500000000000005E-2</v>
      </c>
      <c r="T12632" s="148">
        <v>-4.077</v>
      </c>
      <c r="U12632" s="148">
        <v>0</v>
      </c>
      <c r="V12632" s="148">
        <v>0.111</v>
      </c>
      <c r="W12632" s="148">
        <v>127.982</v>
      </c>
      <c r="X12632" s="148">
        <v>4</v>
      </c>
      <c r="Y12632" s="148">
        <v>3.9699999999999999E-2</v>
      </c>
    </row>
    <row r="12633" spans="11:25" x14ac:dyDescent="0.25">
      <c r="K12633" s="145" t="s">
        <v>10051</v>
      </c>
      <c r="L12633" s="145">
        <v>14</v>
      </c>
      <c r="M12633" s="145">
        <v>235200</v>
      </c>
      <c r="N12633" s="148">
        <v>3.1800000000000002E-2</v>
      </c>
      <c r="O12633" s="148">
        <v>0.79599999999999904</v>
      </c>
      <c r="P12633" s="148">
        <v>0.84799999999999998</v>
      </c>
      <c r="Q12633" s="148">
        <v>5.7700000000000001E-2</v>
      </c>
      <c r="R12633" s="148">
        <v>1</v>
      </c>
      <c r="S12633" s="148">
        <v>0.158</v>
      </c>
      <c r="T12633" s="148">
        <v>-6.1989999999999998</v>
      </c>
      <c r="U12633" s="148">
        <v>1</v>
      </c>
      <c r="V12633" s="148">
        <v>0.15</v>
      </c>
      <c r="W12633" s="148">
        <v>125.00299999999901</v>
      </c>
      <c r="X12633" s="148">
        <v>4</v>
      </c>
      <c r="Y12633" s="148">
        <v>0.52900000000000003</v>
      </c>
    </row>
    <row r="12634" spans="11:25" x14ac:dyDescent="0.25">
      <c r="K12634" s="145" t="s">
        <v>10052</v>
      </c>
      <c r="L12634" s="145">
        <v>37</v>
      </c>
      <c r="M12634" s="145">
        <v>151728</v>
      </c>
      <c r="N12634" s="148">
        <v>1.47E-2</v>
      </c>
      <c r="O12634" s="148">
        <v>0.76099999999999901</v>
      </c>
      <c r="P12634" s="148">
        <v>0.84899999999999998</v>
      </c>
      <c r="Q12634" s="148">
        <v>0</v>
      </c>
      <c r="R12634" s="148">
        <v>1</v>
      </c>
      <c r="S12634" s="148">
        <v>8.48E-2</v>
      </c>
      <c r="T12634" s="148">
        <v>-2.2050000000000001</v>
      </c>
      <c r="U12634" s="148">
        <v>1</v>
      </c>
      <c r="V12634" s="148">
        <v>3.9E-2</v>
      </c>
      <c r="W12634" s="148">
        <v>120.05500000000001</v>
      </c>
      <c r="X12634" s="148">
        <v>4</v>
      </c>
      <c r="Y12634" s="148">
        <v>0.67200000000000004</v>
      </c>
    </row>
    <row r="12635" spans="11:25" x14ac:dyDescent="0.25">
      <c r="K12635" s="145" t="s">
        <v>10053</v>
      </c>
      <c r="L12635" s="145">
        <v>54</v>
      </c>
      <c r="M12635" s="145">
        <v>180586</v>
      </c>
      <c r="N12635" s="148">
        <v>1.03E-2</v>
      </c>
      <c r="O12635" s="148">
        <v>0.58099999999999996</v>
      </c>
      <c r="P12635" s="148">
        <v>0.73099999999999998</v>
      </c>
      <c r="Q12635" s="148">
        <v>0</v>
      </c>
      <c r="R12635" s="148">
        <v>0</v>
      </c>
      <c r="S12635" s="148">
        <v>6.0199999999999997E-2</v>
      </c>
      <c r="T12635" s="148">
        <v>-4.4820000000000002</v>
      </c>
      <c r="U12635" s="148">
        <v>0</v>
      </c>
      <c r="V12635" s="148">
        <v>3.8699999999999998E-2</v>
      </c>
      <c r="W12635" s="148">
        <v>121.931</v>
      </c>
      <c r="X12635" s="148">
        <v>4</v>
      </c>
      <c r="Y12635" s="148">
        <v>0.27200000000000002</v>
      </c>
    </row>
    <row r="12636" spans="11:25" x14ac:dyDescent="0.25">
      <c r="K12636" s="145" t="s">
        <v>7528</v>
      </c>
      <c r="L12636" s="145">
        <v>67</v>
      </c>
      <c r="M12636" s="145">
        <v>182400</v>
      </c>
      <c r="N12636" s="148">
        <v>6.5699999999999995E-2</v>
      </c>
      <c r="O12636" s="148">
        <v>0.64200000000000002</v>
      </c>
      <c r="P12636" s="148">
        <v>0.93299999999999905</v>
      </c>
      <c r="Q12636" s="148">
        <v>1.04E-5</v>
      </c>
      <c r="R12636" s="148">
        <v>4</v>
      </c>
      <c r="S12636" s="148">
        <v>8.6999999999999994E-2</v>
      </c>
      <c r="T12636" s="148">
        <v>-2.887</v>
      </c>
      <c r="U12636" s="148">
        <v>0</v>
      </c>
      <c r="V12636" s="148">
        <v>8.7099999999999997E-2</v>
      </c>
      <c r="W12636" s="148">
        <v>150.03899999999999</v>
      </c>
      <c r="X12636" s="148">
        <v>4</v>
      </c>
      <c r="Y12636" s="148">
        <v>0.158</v>
      </c>
    </row>
    <row r="12637" spans="11:25" x14ac:dyDescent="0.25">
      <c r="K12637" s="145" t="s">
        <v>10054</v>
      </c>
      <c r="L12637" s="145">
        <v>8</v>
      </c>
      <c r="M12637" s="145">
        <v>205437</v>
      </c>
      <c r="N12637" s="148">
        <v>1.2099999999999999E-3</v>
      </c>
      <c r="O12637" s="148">
        <v>0.56699999999999995</v>
      </c>
      <c r="P12637" s="148">
        <v>0.96799999999999997</v>
      </c>
      <c r="Q12637" s="148">
        <v>2.0199999999999999E-2</v>
      </c>
      <c r="R12637" s="148">
        <v>5</v>
      </c>
      <c r="S12637" s="148">
        <v>0.38100000000000001</v>
      </c>
      <c r="T12637" s="148">
        <v>-3.1280000000000001</v>
      </c>
      <c r="U12637" s="148">
        <v>0</v>
      </c>
      <c r="V12637" s="148">
        <v>3.1800000000000002E-2</v>
      </c>
      <c r="W12637" s="148">
        <v>128.01</v>
      </c>
      <c r="X12637" s="148">
        <v>4</v>
      </c>
      <c r="Y12637" s="148">
        <v>0.373</v>
      </c>
    </row>
    <row r="12638" spans="11:25" x14ac:dyDescent="0.25">
      <c r="K12638" s="145" t="s">
        <v>10055</v>
      </c>
      <c r="L12638" s="145">
        <v>30</v>
      </c>
      <c r="M12638" s="145">
        <v>185811</v>
      </c>
      <c r="N12638" s="148">
        <v>7.6499999999999999E-2</v>
      </c>
      <c r="O12638" s="148">
        <v>0.66200000000000003</v>
      </c>
      <c r="P12638" s="148">
        <v>0.95099999999999996</v>
      </c>
      <c r="Q12638" s="148">
        <v>1.4800000000000001E-5</v>
      </c>
      <c r="R12638" s="148">
        <v>5</v>
      </c>
      <c r="S12638" s="148">
        <v>0.32400000000000001</v>
      </c>
      <c r="T12638" s="148">
        <v>-5.6440000000000001</v>
      </c>
      <c r="U12638" s="148">
        <v>0</v>
      </c>
      <c r="V12638" s="148">
        <v>0.29599999999999999</v>
      </c>
      <c r="W12638" s="148">
        <v>123.107999999999</v>
      </c>
      <c r="X12638" s="148">
        <v>4</v>
      </c>
      <c r="Y12638" s="148">
        <v>0.55399999999999905</v>
      </c>
    </row>
    <row r="12639" spans="11:25" x14ac:dyDescent="0.25">
      <c r="K12639" s="145" t="s">
        <v>10056</v>
      </c>
      <c r="L12639" s="145">
        <v>30</v>
      </c>
      <c r="M12639" s="145">
        <v>177000</v>
      </c>
      <c r="N12639" s="148">
        <v>3.81E-3</v>
      </c>
      <c r="O12639" s="148">
        <v>0.77599999999999902</v>
      </c>
      <c r="P12639" s="148">
        <v>0.77400000000000002</v>
      </c>
      <c r="Q12639" s="148">
        <v>6.6699999999999995E-5</v>
      </c>
      <c r="R12639" s="148">
        <v>7</v>
      </c>
      <c r="S12639" s="148">
        <v>8.1799999999999998E-2</v>
      </c>
      <c r="T12639" s="148">
        <v>-5.702</v>
      </c>
      <c r="U12639" s="148">
        <v>1</v>
      </c>
      <c r="V12639" s="148">
        <v>6.9000000000000006E-2</v>
      </c>
      <c r="W12639" s="148">
        <v>120.00299999999901</v>
      </c>
      <c r="X12639" s="148">
        <v>4</v>
      </c>
      <c r="Y12639" s="148">
        <v>0.33700000000000002</v>
      </c>
    </row>
    <row r="12640" spans="11:25" x14ac:dyDescent="0.25">
      <c r="K12640" s="145" t="s">
        <v>10057</v>
      </c>
      <c r="L12640" s="145">
        <v>54</v>
      </c>
      <c r="M12640" s="145">
        <v>197186</v>
      </c>
      <c r="N12640" s="148">
        <v>2.64E-2</v>
      </c>
      <c r="O12640" s="148">
        <v>0.64900000000000002</v>
      </c>
      <c r="P12640" s="148">
        <v>0.85099999999999998</v>
      </c>
      <c r="Q12640" s="148">
        <v>1.7899999999999999E-4</v>
      </c>
      <c r="R12640" s="148">
        <v>7</v>
      </c>
      <c r="S12640" s="148">
        <v>0.10099999999999899</v>
      </c>
      <c r="T12640" s="148">
        <v>-2.718</v>
      </c>
      <c r="U12640" s="148">
        <v>1</v>
      </c>
      <c r="V12640" s="148">
        <v>4.2500000000000003E-2</v>
      </c>
      <c r="W12640" s="148">
        <v>121.95299999999899</v>
      </c>
      <c r="X12640" s="148">
        <v>4</v>
      </c>
      <c r="Y12640" s="148">
        <v>0.26200000000000001</v>
      </c>
    </row>
    <row r="12641" spans="11:25" x14ac:dyDescent="0.25">
      <c r="K12641" s="145" t="s">
        <v>1645</v>
      </c>
      <c r="L12641" s="145">
        <v>67</v>
      </c>
      <c r="M12641" s="145">
        <v>172447</v>
      </c>
      <c r="N12641" s="148">
        <v>8.94E-3</v>
      </c>
      <c r="O12641" s="148">
        <v>0.747</v>
      </c>
      <c r="P12641" s="148">
        <v>0.86699999999999999</v>
      </c>
      <c r="Q12641" s="148">
        <v>2.6700000000000001E-3</v>
      </c>
      <c r="R12641" s="148">
        <v>2</v>
      </c>
      <c r="S12641" s="148">
        <v>6.3E-2</v>
      </c>
      <c r="T12641" s="148">
        <v>-3.5609999999999999</v>
      </c>
      <c r="U12641" s="148">
        <v>1</v>
      </c>
      <c r="V12641" s="148">
        <v>3.9199999999999999E-2</v>
      </c>
      <c r="W12641" s="148">
        <v>124.012999999999</v>
      </c>
      <c r="X12641" s="148">
        <v>4</v>
      </c>
      <c r="Y12641" s="148">
        <v>0.79099999999999904</v>
      </c>
    </row>
    <row r="12642" spans="11:25" x14ac:dyDescent="0.25">
      <c r="K12642" s="145" t="s">
        <v>10058</v>
      </c>
      <c r="L12642" s="145">
        <v>38</v>
      </c>
      <c r="M12642" s="145">
        <v>179565</v>
      </c>
      <c r="N12642" s="148">
        <v>8.5000000000000006E-2</v>
      </c>
      <c r="O12642" s="148">
        <v>0.81</v>
      </c>
      <c r="P12642" s="148">
        <v>0.65900000000000003</v>
      </c>
      <c r="Q12642" s="148">
        <v>5.5099999999999998E-6</v>
      </c>
      <c r="R12642" s="148">
        <v>7</v>
      </c>
      <c r="S12642" s="148">
        <v>9.7699999999999995E-2</v>
      </c>
      <c r="T12642" s="148">
        <v>-6.5060000000000002</v>
      </c>
      <c r="U12642" s="148">
        <v>1</v>
      </c>
      <c r="V12642" s="148">
        <v>4.1099999999999998E-2</v>
      </c>
      <c r="W12642" s="148">
        <v>109.97499999999999</v>
      </c>
      <c r="X12642" s="148">
        <v>4</v>
      </c>
      <c r="Y12642" s="148">
        <v>0.54700000000000004</v>
      </c>
    </row>
    <row r="12643" spans="11:25" x14ac:dyDescent="0.25">
      <c r="K12643" s="145" t="s">
        <v>10059</v>
      </c>
      <c r="L12643" s="145">
        <v>32</v>
      </c>
      <c r="M12643" s="145">
        <v>164000</v>
      </c>
      <c r="N12643" s="148">
        <v>2.14E-3</v>
      </c>
      <c r="O12643" s="148">
        <v>0.72199999999999998</v>
      </c>
      <c r="P12643" s="148">
        <v>0.71</v>
      </c>
      <c r="Q12643" s="148">
        <v>0</v>
      </c>
      <c r="R12643" s="148">
        <v>7</v>
      </c>
      <c r="S12643" s="148">
        <v>9.5699999999999993E-2</v>
      </c>
      <c r="T12643" s="148">
        <v>-8.6790000000000003</v>
      </c>
      <c r="U12643" s="148">
        <v>1</v>
      </c>
      <c r="V12643" s="148">
        <v>7.3400000000000007E-2</v>
      </c>
      <c r="W12643" s="148">
        <v>120.027999999999</v>
      </c>
      <c r="X12643" s="148">
        <v>4</v>
      </c>
      <c r="Y12643" s="148">
        <v>0.437999999999999</v>
      </c>
    </row>
    <row r="12644" spans="11:25" x14ac:dyDescent="0.25">
      <c r="K12644" s="145" t="s">
        <v>10060</v>
      </c>
      <c r="L12644" s="145">
        <v>51</v>
      </c>
      <c r="M12644" s="145">
        <v>213186</v>
      </c>
      <c r="N12644" s="148">
        <v>0.38</v>
      </c>
      <c r="O12644" s="148">
        <v>0.59299999999999997</v>
      </c>
      <c r="P12644" s="148">
        <v>0.91700000000000004</v>
      </c>
      <c r="Q12644" s="148">
        <v>5.1999999999999998E-3</v>
      </c>
      <c r="R12644" s="148">
        <v>1</v>
      </c>
      <c r="S12644" s="148">
        <v>0.28999999999999998</v>
      </c>
      <c r="T12644" s="148">
        <v>-3.738</v>
      </c>
      <c r="U12644" s="148">
        <v>0</v>
      </c>
      <c r="V12644" s="148">
        <v>9.0899999999999995E-2</v>
      </c>
      <c r="W12644" s="148">
        <v>170.03299999999999</v>
      </c>
      <c r="X12644" s="148">
        <v>4</v>
      </c>
      <c r="Y12644" s="148">
        <v>0.26200000000000001</v>
      </c>
    </row>
    <row r="12645" spans="11:25" x14ac:dyDescent="0.25">
      <c r="K12645" s="145" t="s">
        <v>10061</v>
      </c>
      <c r="L12645" s="145">
        <v>21</v>
      </c>
      <c r="M12645" s="145">
        <v>154000</v>
      </c>
      <c r="N12645" s="148">
        <v>4.1099999999999999E-3</v>
      </c>
      <c r="O12645" s="148">
        <v>0.55200000000000005</v>
      </c>
      <c r="P12645" s="148">
        <v>0.63900000000000001</v>
      </c>
      <c r="Q12645" s="148">
        <v>0.73099999999999998</v>
      </c>
      <c r="R12645" s="148">
        <v>4</v>
      </c>
      <c r="S12645" s="148">
        <v>7.9600000000000004E-2</v>
      </c>
      <c r="T12645" s="148">
        <v>-7.42</v>
      </c>
      <c r="U12645" s="148">
        <v>0</v>
      </c>
      <c r="V12645" s="148">
        <v>2.7199999999999998E-2</v>
      </c>
      <c r="W12645" s="148">
        <v>142.03100000000001</v>
      </c>
      <c r="X12645" s="148">
        <v>4</v>
      </c>
      <c r="Y12645" s="148">
        <v>0.16800000000000001</v>
      </c>
    </row>
    <row r="12646" spans="11:25" x14ac:dyDescent="0.25">
      <c r="K12646" s="145" t="s">
        <v>10062</v>
      </c>
      <c r="L12646" s="145">
        <v>49</v>
      </c>
      <c r="M12646" s="145">
        <v>187185</v>
      </c>
      <c r="N12646" s="148">
        <v>0.28799999999999998</v>
      </c>
      <c r="O12646" s="148">
        <v>0.54799999999999904</v>
      </c>
      <c r="P12646" s="148">
        <v>0.92900000000000005</v>
      </c>
      <c r="Q12646" s="148">
        <v>0.317</v>
      </c>
      <c r="R12646" s="148">
        <v>3</v>
      </c>
      <c r="S12646" s="148">
        <v>3.7600000000000001E-2</v>
      </c>
      <c r="T12646" s="148">
        <v>-2.7389999999999999</v>
      </c>
      <c r="U12646" s="148">
        <v>0</v>
      </c>
      <c r="V12646" s="148">
        <v>5.4300000000000001E-2</v>
      </c>
      <c r="W12646" s="148">
        <v>123.809</v>
      </c>
      <c r="X12646" s="148">
        <v>4</v>
      </c>
      <c r="Y12646" s="148">
        <v>0.53799999999999903</v>
      </c>
    </row>
    <row r="12647" spans="11:25" x14ac:dyDescent="0.25">
      <c r="K12647" s="145" t="s">
        <v>1036</v>
      </c>
      <c r="L12647" s="145">
        <v>12</v>
      </c>
      <c r="M12647" s="145">
        <v>190447</v>
      </c>
      <c r="N12647" s="148">
        <v>5.5599999999999998E-3</v>
      </c>
      <c r="O12647" s="148">
        <v>0.65300000000000002</v>
      </c>
      <c r="P12647" s="148">
        <v>0.94099999999999995</v>
      </c>
      <c r="Q12647" s="148">
        <v>7.8799999999999995E-2</v>
      </c>
      <c r="R12647" s="148">
        <v>1</v>
      </c>
      <c r="S12647" s="148">
        <v>0.27699999999999902</v>
      </c>
      <c r="T12647" s="148">
        <v>-2.7089999999999899</v>
      </c>
      <c r="U12647" s="148">
        <v>0</v>
      </c>
      <c r="V12647" s="148">
        <v>5.8299999999999998E-2</v>
      </c>
      <c r="W12647" s="148">
        <v>110.018999999999</v>
      </c>
      <c r="X12647" s="148">
        <v>4</v>
      </c>
      <c r="Y12647" s="148">
        <v>0.68799999999999994</v>
      </c>
    </row>
    <row r="12648" spans="11:25" x14ac:dyDescent="0.25">
      <c r="K12648" s="145" t="s">
        <v>10063</v>
      </c>
      <c r="L12648" s="145">
        <v>63</v>
      </c>
      <c r="M12648" s="145">
        <v>192786</v>
      </c>
      <c r="N12648" s="148">
        <v>0.156</v>
      </c>
      <c r="O12648" s="148">
        <v>0.78599999999999903</v>
      </c>
      <c r="P12648" s="148">
        <v>0.77500000000000002</v>
      </c>
      <c r="Q12648" s="148">
        <v>1.03E-4</v>
      </c>
      <c r="R12648" s="148">
        <v>1</v>
      </c>
      <c r="S12648" s="148">
        <v>9.6199999999999994E-2</v>
      </c>
      <c r="T12648" s="148">
        <v>-5.3159999999999998</v>
      </c>
      <c r="U12648" s="148">
        <v>0</v>
      </c>
      <c r="V12648" s="148">
        <v>7.1099999999999997E-2</v>
      </c>
      <c r="W12648" s="148">
        <v>122.002</v>
      </c>
      <c r="X12648" s="148">
        <v>4</v>
      </c>
      <c r="Y12648" s="148">
        <v>0.65900000000000003</v>
      </c>
    </row>
    <row r="12649" spans="11:25" x14ac:dyDescent="0.25">
      <c r="K12649" s="145" t="s">
        <v>10064</v>
      </c>
      <c r="L12649" s="145">
        <v>21</v>
      </c>
      <c r="M12649" s="145">
        <v>324568</v>
      </c>
      <c r="N12649" s="148">
        <v>1.5100000000000001E-3</v>
      </c>
      <c r="O12649" s="148">
        <v>0.89</v>
      </c>
      <c r="P12649" s="148">
        <v>0.754</v>
      </c>
      <c r="Q12649" s="148">
        <v>8.5900000000000004E-3</v>
      </c>
      <c r="R12649" s="148">
        <v>5</v>
      </c>
      <c r="S12649" s="148">
        <v>0.63900000000000001</v>
      </c>
      <c r="T12649" s="148">
        <v>-5.5620000000000003</v>
      </c>
      <c r="U12649" s="148">
        <v>0</v>
      </c>
      <c r="V12649" s="148">
        <v>0.13400000000000001</v>
      </c>
      <c r="W12649" s="148">
        <v>119.991</v>
      </c>
      <c r="X12649" s="148">
        <v>4</v>
      </c>
      <c r="Y12649" s="148">
        <v>0.59899999999999998</v>
      </c>
    </row>
    <row r="12650" spans="11:25" x14ac:dyDescent="0.25">
      <c r="K12650" s="145" t="s">
        <v>10065</v>
      </c>
      <c r="L12650" s="145">
        <v>21</v>
      </c>
      <c r="M12650" s="145">
        <v>213442</v>
      </c>
      <c r="N12650" s="148">
        <v>2.0600000000000002E-3</v>
      </c>
      <c r="O12650" s="148">
        <v>0.60499999999999998</v>
      </c>
      <c r="P12650" s="148">
        <v>0.93799999999999994</v>
      </c>
      <c r="Q12650" s="148">
        <v>0.71299999999999997</v>
      </c>
      <c r="R12650" s="148">
        <v>0</v>
      </c>
      <c r="S12650" s="148">
        <v>0.65400000000000003</v>
      </c>
      <c r="T12650" s="148">
        <v>-4.6219999999999999</v>
      </c>
      <c r="U12650" s="148">
        <v>1</v>
      </c>
      <c r="V12650" s="148">
        <v>6.2E-2</v>
      </c>
      <c r="W12650" s="148">
        <v>124.015</v>
      </c>
      <c r="X12650" s="148">
        <v>4</v>
      </c>
      <c r="Y12650" s="148">
        <v>0.41599999999999998</v>
      </c>
    </row>
    <row r="12651" spans="11:25" x14ac:dyDescent="0.25">
      <c r="K12651" s="145" t="s">
        <v>7219</v>
      </c>
      <c r="L12651" s="145">
        <v>16</v>
      </c>
      <c r="M12651" s="145">
        <v>168250</v>
      </c>
      <c r="N12651" s="148">
        <v>5.5800000000000002E-2</v>
      </c>
      <c r="O12651" s="148">
        <v>0.49399999999999999</v>
      </c>
      <c r="P12651" s="148">
        <v>0.71899999999999997</v>
      </c>
      <c r="Q12651" s="148">
        <v>0</v>
      </c>
      <c r="R12651" s="148">
        <v>9</v>
      </c>
      <c r="S12651" s="148">
        <v>0.36799999999999999</v>
      </c>
      <c r="T12651" s="148">
        <v>-4.9370000000000003</v>
      </c>
      <c r="U12651" s="148">
        <v>0</v>
      </c>
      <c r="V12651" s="148">
        <v>0.1</v>
      </c>
      <c r="W12651" s="148">
        <v>120.16</v>
      </c>
      <c r="X12651" s="148">
        <v>4</v>
      </c>
      <c r="Y12651" s="148">
        <v>0.28999999999999998</v>
      </c>
    </row>
    <row r="12652" spans="11:25" x14ac:dyDescent="0.25">
      <c r="K12652" s="145" t="s">
        <v>10066</v>
      </c>
      <c r="L12652" s="145">
        <v>41</v>
      </c>
      <c r="M12652" s="145">
        <v>187706</v>
      </c>
      <c r="N12652" s="148">
        <v>5.8199999999999997E-3</v>
      </c>
      <c r="O12652" s="148">
        <v>0.72499999999999998</v>
      </c>
      <c r="P12652" s="148">
        <v>0.77500000000000002</v>
      </c>
      <c r="Q12652" s="148">
        <v>1.4500000000000001E-2</v>
      </c>
      <c r="R12652" s="148">
        <v>10</v>
      </c>
      <c r="S12652" s="148">
        <v>0.17399999999999999</v>
      </c>
      <c r="T12652" s="148">
        <v>-5.7729999999999997</v>
      </c>
      <c r="U12652" s="148">
        <v>0</v>
      </c>
      <c r="V12652" s="148">
        <v>4.4699999999999997E-2</v>
      </c>
      <c r="W12652" s="148">
        <v>134.99700000000001</v>
      </c>
      <c r="X12652" s="148">
        <v>4</v>
      </c>
      <c r="Y12652" s="148">
        <v>0.753</v>
      </c>
    </row>
    <row r="12653" spans="11:25" x14ac:dyDescent="0.25">
      <c r="K12653" s="145" t="s">
        <v>10067</v>
      </c>
      <c r="L12653" s="145">
        <v>71</v>
      </c>
      <c r="M12653" s="145">
        <v>192376</v>
      </c>
      <c r="N12653" s="148">
        <v>2.07E-2</v>
      </c>
      <c r="O12653" s="148">
        <v>0.75700000000000001</v>
      </c>
      <c r="P12653" s="148">
        <v>0.71099999999999997</v>
      </c>
      <c r="Q12653" s="148">
        <v>3.04E-5</v>
      </c>
      <c r="R12653" s="148">
        <v>8</v>
      </c>
      <c r="S12653" s="148">
        <v>0.11</v>
      </c>
      <c r="T12653" s="148">
        <v>-5.6929999999999996</v>
      </c>
      <c r="U12653" s="148">
        <v>1</v>
      </c>
      <c r="V12653" s="148">
        <v>7.6899999999999996E-2</v>
      </c>
      <c r="W12653" s="148">
        <v>113.026</v>
      </c>
      <c r="X12653" s="148">
        <v>4</v>
      </c>
      <c r="Y12653" s="148">
        <v>0.64900000000000002</v>
      </c>
    </row>
    <row r="12654" spans="11:25" x14ac:dyDescent="0.25">
      <c r="K12654" s="145" t="s">
        <v>10068</v>
      </c>
      <c r="L12654" s="145">
        <v>48</v>
      </c>
      <c r="M12654" s="145">
        <v>216946</v>
      </c>
      <c r="N12654" s="148">
        <v>5.9299999999999999E-2</v>
      </c>
      <c r="O12654" s="148">
        <v>0.68099999999999905</v>
      </c>
      <c r="P12654" s="148">
        <v>0.79599999999999904</v>
      </c>
      <c r="Q12654" s="148">
        <v>2.2199999999999902E-3</v>
      </c>
      <c r="R12654" s="148">
        <v>5</v>
      </c>
      <c r="S12654" s="148">
        <v>0.218999999999999</v>
      </c>
      <c r="T12654" s="148">
        <v>-7.0179999999999998</v>
      </c>
      <c r="U12654" s="148">
        <v>1</v>
      </c>
      <c r="V12654" s="148">
        <v>0.30299999999999999</v>
      </c>
      <c r="W12654" s="148">
        <v>123.98099999999999</v>
      </c>
      <c r="X12654" s="148">
        <v>4</v>
      </c>
      <c r="Y12654" s="148">
        <v>0.372</v>
      </c>
    </row>
    <row r="12655" spans="11:25" x14ac:dyDescent="0.25">
      <c r="K12655" s="145" t="s">
        <v>9338</v>
      </c>
      <c r="L12655" s="145">
        <v>27</v>
      </c>
      <c r="M12655" s="145">
        <v>194716</v>
      </c>
      <c r="N12655" s="148">
        <v>4.3399999999999998E-4</v>
      </c>
      <c r="O12655" s="148">
        <v>0.76200000000000001</v>
      </c>
      <c r="P12655" s="148">
        <v>0.80299999999999905</v>
      </c>
      <c r="Q12655" s="148">
        <v>2.3199999999999998E-6</v>
      </c>
      <c r="R12655" s="148">
        <v>9</v>
      </c>
      <c r="S12655" s="148">
        <v>0.13300000000000001</v>
      </c>
      <c r="T12655" s="148">
        <v>-2.964</v>
      </c>
      <c r="U12655" s="148">
        <v>1</v>
      </c>
      <c r="V12655" s="148">
        <v>8.2900000000000001E-2</v>
      </c>
      <c r="W12655" s="148">
        <v>105.971</v>
      </c>
      <c r="X12655" s="148">
        <v>4</v>
      </c>
      <c r="Y12655" s="148">
        <v>0.19</v>
      </c>
    </row>
    <row r="12656" spans="11:25" x14ac:dyDescent="0.25">
      <c r="K12656" s="145" t="s">
        <v>10069</v>
      </c>
      <c r="L12656" s="145">
        <v>38</v>
      </c>
      <c r="M12656" s="145">
        <v>184773</v>
      </c>
      <c r="N12656" s="148">
        <v>0.43099999999999999</v>
      </c>
      <c r="O12656" s="148">
        <v>0.42899999999999999</v>
      </c>
      <c r="P12656" s="148">
        <v>0.65500000000000003</v>
      </c>
      <c r="Q12656" s="148">
        <v>0</v>
      </c>
      <c r="R12656" s="148">
        <v>8</v>
      </c>
      <c r="S12656" s="148">
        <v>8.0500000000000002E-2</v>
      </c>
      <c r="T12656" s="148">
        <v>-3.7160000000000002</v>
      </c>
      <c r="U12656" s="148">
        <v>0</v>
      </c>
      <c r="V12656" s="148">
        <v>0.113</v>
      </c>
      <c r="W12656" s="148">
        <v>161.54300000000001</v>
      </c>
      <c r="X12656" s="148">
        <v>4</v>
      </c>
      <c r="Y12656" s="148">
        <v>0.46799999999999897</v>
      </c>
    </row>
    <row r="12657" spans="11:25" x14ac:dyDescent="0.25">
      <c r="K12657" s="145" t="s">
        <v>3094</v>
      </c>
      <c r="L12657" s="145">
        <v>42</v>
      </c>
      <c r="M12657" s="145">
        <v>181644</v>
      </c>
      <c r="N12657" s="148">
        <v>0.42199999999999999</v>
      </c>
      <c r="O12657" s="148">
        <v>0.31900000000000001</v>
      </c>
      <c r="P12657" s="148">
        <v>0.46</v>
      </c>
      <c r="Q12657" s="148">
        <v>0</v>
      </c>
      <c r="R12657" s="148">
        <v>7</v>
      </c>
      <c r="S12657" s="148">
        <v>0.109</v>
      </c>
      <c r="T12657" s="148">
        <v>-5.3579999999999997</v>
      </c>
      <c r="U12657" s="148">
        <v>1</v>
      </c>
      <c r="V12657" s="148">
        <v>6.6699999999999995E-2</v>
      </c>
      <c r="W12657" s="148">
        <v>81.031000000000006</v>
      </c>
      <c r="X12657" s="148">
        <v>3</v>
      </c>
      <c r="Y12657" s="148">
        <v>6.0699999999999997E-2</v>
      </c>
    </row>
    <row r="12658" spans="11:25" x14ac:dyDescent="0.25">
      <c r="K12658" s="145" t="s">
        <v>10070</v>
      </c>
      <c r="L12658" s="145">
        <v>18</v>
      </c>
      <c r="M12658" s="145">
        <v>217666</v>
      </c>
      <c r="N12658" s="148">
        <v>0.161</v>
      </c>
      <c r="O12658" s="148">
        <v>0.66200000000000003</v>
      </c>
      <c r="P12658" s="148">
        <v>0.80700000000000005</v>
      </c>
      <c r="Q12658" s="148">
        <v>0</v>
      </c>
      <c r="R12658" s="148">
        <v>9</v>
      </c>
      <c r="S12658" s="148">
        <v>0.33200000000000002</v>
      </c>
      <c r="T12658" s="148">
        <v>-4.6369999999999996</v>
      </c>
      <c r="U12658" s="148">
        <v>0</v>
      </c>
      <c r="V12658" s="148">
        <v>5.0099999999999999E-2</v>
      </c>
      <c r="W12658" s="148">
        <v>94.98</v>
      </c>
      <c r="X12658" s="148">
        <v>4</v>
      </c>
      <c r="Y12658" s="148">
        <v>0.41</v>
      </c>
    </row>
    <row r="12659" spans="11:25" x14ac:dyDescent="0.25">
      <c r="K12659" s="145" t="s">
        <v>6546</v>
      </c>
      <c r="L12659" s="145">
        <v>55</v>
      </c>
      <c r="M12659" s="145">
        <v>281467</v>
      </c>
      <c r="N12659" s="148">
        <v>0.24199999999999999</v>
      </c>
      <c r="O12659" s="148">
        <v>0.624</v>
      </c>
      <c r="P12659" s="148">
        <v>0.73599999999999999</v>
      </c>
      <c r="Q12659" s="148">
        <v>2.3799999999999901E-4</v>
      </c>
      <c r="R12659" s="148">
        <v>11</v>
      </c>
      <c r="S12659" s="148">
        <v>9.8000000000000004E-2</v>
      </c>
      <c r="T12659" s="148">
        <v>-5.4720000000000004</v>
      </c>
      <c r="U12659" s="148">
        <v>0</v>
      </c>
      <c r="V12659" s="148">
        <v>4.4600000000000001E-2</v>
      </c>
      <c r="W12659" s="148">
        <v>139.98699999999999</v>
      </c>
      <c r="X12659" s="148">
        <v>4</v>
      </c>
      <c r="Y12659" s="148">
        <v>0.74399999999999999</v>
      </c>
    </row>
    <row r="12660" spans="11:25" x14ac:dyDescent="0.25">
      <c r="K12660" s="145" t="s">
        <v>2482</v>
      </c>
      <c r="L12660" s="145">
        <v>69</v>
      </c>
      <c r="M12660" s="145">
        <v>210240</v>
      </c>
      <c r="N12660" s="148">
        <v>0.49099999999999999</v>
      </c>
      <c r="O12660" s="148">
        <v>0.77200000000000002</v>
      </c>
      <c r="P12660" s="148">
        <v>0.25600000000000001</v>
      </c>
      <c r="Q12660" s="148">
        <v>6.1199999999999996E-3</v>
      </c>
      <c r="R12660" s="148">
        <v>7</v>
      </c>
      <c r="S12660" s="148">
        <v>0.14399999999999999</v>
      </c>
      <c r="T12660" s="148">
        <v>-8.5449999999999999</v>
      </c>
      <c r="U12660" s="148">
        <v>0</v>
      </c>
      <c r="V12660" s="148">
        <v>4.8099999999999997E-2</v>
      </c>
      <c r="W12660" s="148">
        <v>118.902</v>
      </c>
      <c r="X12660" s="148">
        <v>3</v>
      </c>
      <c r="Y12660" s="148">
        <v>0.35699999999999998</v>
      </c>
    </row>
    <row r="12661" spans="11:25" x14ac:dyDescent="0.25">
      <c r="K12661" s="145" t="s">
        <v>10071</v>
      </c>
      <c r="L12661" s="145">
        <v>39</v>
      </c>
      <c r="M12661" s="145">
        <v>198849</v>
      </c>
      <c r="N12661" s="148">
        <v>7.0699999999999999E-3</v>
      </c>
      <c r="O12661" s="148">
        <v>0.79299999999999904</v>
      </c>
      <c r="P12661" s="148">
        <v>0.61499999999999999</v>
      </c>
      <c r="Q12661" s="148">
        <v>5.1399999999999905E-4</v>
      </c>
      <c r="R12661" s="148">
        <v>2</v>
      </c>
      <c r="S12661" s="148">
        <v>0.33899999999999902</v>
      </c>
      <c r="T12661" s="148">
        <v>-8.077</v>
      </c>
      <c r="U12661" s="148">
        <v>0</v>
      </c>
      <c r="V12661" s="148">
        <v>7.1900000000000006E-2</v>
      </c>
      <c r="W12661" s="148">
        <v>99.016999999999996</v>
      </c>
      <c r="X12661" s="148">
        <v>4</v>
      </c>
      <c r="Y12661" s="148">
        <v>0.59299999999999997</v>
      </c>
    </row>
    <row r="12662" spans="11:25" x14ac:dyDescent="0.25">
      <c r="K12662" s="145" t="s">
        <v>10072</v>
      </c>
      <c r="L12662" s="145">
        <v>66</v>
      </c>
      <c r="M12662" s="145">
        <v>341475</v>
      </c>
      <c r="N12662" s="148">
        <v>0.23499999999999999</v>
      </c>
      <c r="O12662" s="148">
        <v>0.47399999999999998</v>
      </c>
      <c r="P12662" s="148">
        <v>0.73099999999999998</v>
      </c>
      <c r="Q12662" s="148">
        <v>5.3600000000000002E-3</v>
      </c>
      <c r="R12662" s="148">
        <v>0</v>
      </c>
      <c r="S12662" s="148">
        <v>0.223</v>
      </c>
      <c r="T12662" s="148">
        <v>-5.5819999999999999</v>
      </c>
      <c r="U12662" s="148">
        <v>1</v>
      </c>
      <c r="V12662" s="148">
        <v>4.0599999999999997E-2</v>
      </c>
      <c r="W12662" s="148">
        <v>135.05600000000001</v>
      </c>
      <c r="X12662" s="148">
        <v>4</v>
      </c>
      <c r="Y12662" s="148">
        <v>8.7599999999999997E-2</v>
      </c>
    </row>
    <row r="12663" spans="11:25" x14ac:dyDescent="0.25">
      <c r="K12663" s="145" t="s">
        <v>10073</v>
      </c>
      <c r="L12663" s="145">
        <v>64</v>
      </c>
      <c r="M12663" s="145">
        <v>180983</v>
      </c>
      <c r="N12663" s="148">
        <v>0.253</v>
      </c>
      <c r="O12663" s="148">
        <v>0.67400000000000004</v>
      </c>
      <c r="P12663" s="148">
        <v>0.59199999999999997</v>
      </c>
      <c r="Q12663" s="148">
        <v>1.1999999999999999E-6</v>
      </c>
      <c r="R12663" s="148">
        <v>5</v>
      </c>
      <c r="S12663" s="148">
        <v>0.11699999999999899</v>
      </c>
      <c r="T12663" s="148">
        <v>-9.94</v>
      </c>
      <c r="U12663" s="148">
        <v>1</v>
      </c>
      <c r="V12663" s="148">
        <v>4.9599999999999998E-2</v>
      </c>
      <c r="W12663" s="148">
        <v>133.92699999999999</v>
      </c>
      <c r="X12663" s="148">
        <v>4</v>
      </c>
      <c r="Y12663" s="148">
        <v>0.152</v>
      </c>
    </row>
    <row r="12664" spans="11:25" x14ac:dyDescent="0.25">
      <c r="K12664" s="145" t="s">
        <v>10074</v>
      </c>
      <c r="L12664" s="145">
        <v>56</v>
      </c>
      <c r="M12664" s="145">
        <v>202640</v>
      </c>
      <c r="N12664" s="148">
        <v>5.2199999999999998E-3</v>
      </c>
      <c r="O12664" s="148">
        <v>0.66099999999999903</v>
      </c>
      <c r="P12664" s="148">
        <v>0.48499999999999999</v>
      </c>
      <c r="Q12664" s="148">
        <v>4.1399999999999999E-2</v>
      </c>
      <c r="R12664" s="148">
        <v>6</v>
      </c>
      <c r="S12664" s="148">
        <v>0.108</v>
      </c>
      <c r="T12664" s="148">
        <v>-10.196999999999999</v>
      </c>
      <c r="U12664" s="148">
        <v>0</v>
      </c>
      <c r="V12664" s="148">
        <v>3.78E-2</v>
      </c>
      <c r="W12664" s="148">
        <v>150.02000000000001</v>
      </c>
      <c r="X12664" s="148">
        <v>4</v>
      </c>
      <c r="Y12664" s="148">
        <v>0.61899999999999999</v>
      </c>
    </row>
    <row r="12665" spans="11:25" x14ac:dyDescent="0.25">
      <c r="K12665" s="145" t="s">
        <v>10075</v>
      </c>
      <c r="L12665" s="145">
        <v>46</v>
      </c>
      <c r="M12665" s="145">
        <v>206439</v>
      </c>
      <c r="N12665" s="148">
        <v>0.13100000000000001</v>
      </c>
      <c r="O12665" s="148">
        <v>0.57899999999999996</v>
      </c>
      <c r="P12665" s="148">
        <v>0.66099999999999903</v>
      </c>
      <c r="Q12665" s="148">
        <v>1.3599999999999999E-6</v>
      </c>
      <c r="R12665" s="148">
        <v>4</v>
      </c>
      <c r="S12665" s="148">
        <v>0.28799999999999998</v>
      </c>
      <c r="T12665" s="148">
        <v>-8.3520000000000003</v>
      </c>
      <c r="U12665" s="148">
        <v>0</v>
      </c>
      <c r="V12665" s="148">
        <v>0.14799999999999999</v>
      </c>
      <c r="W12665" s="148">
        <v>113.357</v>
      </c>
      <c r="X12665" s="148">
        <v>4</v>
      </c>
      <c r="Y12665" s="148">
        <v>0.16300000000000001</v>
      </c>
    </row>
    <row r="12666" spans="11:25" x14ac:dyDescent="0.25">
      <c r="K12666" s="145" t="s">
        <v>10076</v>
      </c>
      <c r="L12666" s="145">
        <v>62</v>
      </c>
      <c r="M12666" s="145">
        <v>243042</v>
      </c>
      <c r="N12666" s="148">
        <v>0.874</v>
      </c>
      <c r="O12666" s="148">
        <v>0.53400000000000003</v>
      </c>
      <c r="P12666" s="148">
        <v>0.127</v>
      </c>
      <c r="Q12666" s="148">
        <v>0.77400000000000002</v>
      </c>
      <c r="R12666" s="148">
        <v>6</v>
      </c>
      <c r="S12666" s="148">
        <v>0.111999999999999</v>
      </c>
      <c r="T12666" s="148">
        <v>-15.385</v>
      </c>
      <c r="U12666" s="148">
        <v>1</v>
      </c>
      <c r="V12666" s="148">
        <v>3.5799999999999998E-2</v>
      </c>
      <c r="W12666" s="148">
        <v>128.36799999999999</v>
      </c>
      <c r="X12666" s="148">
        <v>4</v>
      </c>
      <c r="Y12666" s="148">
        <v>0.18099999999999999</v>
      </c>
    </row>
    <row r="12667" spans="11:25" x14ac:dyDescent="0.25">
      <c r="K12667" s="145" t="s">
        <v>3183</v>
      </c>
      <c r="L12667" s="145">
        <v>66</v>
      </c>
      <c r="M12667" s="145">
        <v>195346</v>
      </c>
      <c r="N12667" s="148">
        <v>0.88099999999999901</v>
      </c>
      <c r="O12667" s="148">
        <v>0.498</v>
      </c>
      <c r="P12667" s="148">
        <v>0.41799999999999998</v>
      </c>
      <c r="Q12667" s="148">
        <v>0</v>
      </c>
      <c r="R12667" s="148">
        <v>0</v>
      </c>
      <c r="S12667" s="148">
        <v>0.113</v>
      </c>
      <c r="T12667" s="148">
        <v>-6.2939999999999996</v>
      </c>
      <c r="U12667" s="148">
        <v>1</v>
      </c>
      <c r="V12667" s="148">
        <v>5.3900000000000003E-2</v>
      </c>
      <c r="W12667" s="148">
        <v>190.078</v>
      </c>
      <c r="X12667" s="148">
        <v>4</v>
      </c>
      <c r="Y12667" s="148">
        <v>0.79599999999999904</v>
      </c>
    </row>
    <row r="12668" spans="11:25" x14ac:dyDescent="0.25">
      <c r="K12668" s="145" t="s">
        <v>10077</v>
      </c>
      <c r="L12668" s="145">
        <v>39</v>
      </c>
      <c r="M12668" s="145">
        <v>209631</v>
      </c>
      <c r="N12668" s="148">
        <v>0.64900000000000002</v>
      </c>
      <c r="O12668" s="148">
        <v>0.52400000000000002</v>
      </c>
      <c r="P12668" s="148">
        <v>0.26</v>
      </c>
      <c r="Q12668" s="148">
        <v>2.5899999999999999E-2</v>
      </c>
      <c r="R12668" s="148">
        <v>0</v>
      </c>
      <c r="S12668" s="148">
        <v>0.106</v>
      </c>
      <c r="T12668" s="148">
        <v>-15.002000000000001</v>
      </c>
      <c r="U12668" s="148">
        <v>1</v>
      </c>
      <c r="V12668" s="148">
        <v>4.6899999999999997E-2</v>
      </c>
      <c r="W12668" s="148">
        <v>169.958</v>
      </c>
      <c r="X12668" s="148">
        <v>3</v>
      </c>
      <c r="Y12668" s="148">
        <v>0.14799999999999999</v>
      </c>
    </row>
    <row r="12669" spans="11:25" x14ac:dyDescent="0.25">
      <c r="K12669" s="145" t="s">
        <v>10078</v>
      </c>
      <c r="L12669" s="145">
        <v>25</v>
      </c>
      <c r="M12669" s="145">
        <v>114626</v>
      </c>
      <c r="N12669" s="148">
        <v>8.5599999999999996E-2</v>
      </c>
      <c r="O12669" s="148">
        <v>0.57599999999999996</v>
      </c>
      <c r="P12669" s="148">
        <v>0.89</v>
      </c>
      <c r="Q12669" s="148">
        <v>1.3599999999999899E-3</v>
      </c>
      <c r="R12669" s="148">
        <v>6</v>
      </c>
      <c r="S12669" s="148">
        <v>0.20300000000000001</v>
      </c>
      <c r="T12669" s="148">
        <v>-4.5960000000000001</v>
      </c>
      <c r="U12669" s="148">
        <v>1</v>
      </c>
      <c r="V12669" s="148">
        <v>0.58199999999999996</v>
      </c>
      <c r="W12669" s="148">
        <v>134.029</v>
      </c>
      <c r="X12669" s="148">
        <v>4</v>
      </c>
      <c r="Y12669" s="148">
        <v>0.48099999999999998</v>
      </c>
    </row>
    <row r="12670" spans="11:25" x14ac:dyDescent="0.25">
      <c r="K12670" s="145" t="s">
        <v>10079</v>
      </c>
      <c r="L12670" s="145">
        <v>54</v>
      </c>
      <c r="M12670" s="145">
        <v>226625</v>
      </c>
      <c r="N12670" s="148">
        <v>0.73399999999999999</v>
      </c>
      <c r="O12670" s="148">
        <v>0.51900000000000002</v>
      </c>
      <c r="P12670" s="148">
        <v>0.46899999999999997</v>
      </c>
      <c r="Q12670" s="148">
        <v>1.17E-5</v>
      </c>
      <c r="R12670" s="148">
        <v>7</v>
      </c>
      <c r="S12670" s="148">
        <v>0.247</v>
      </c>
      <c r="T12670" s="148">
        <v>-7.3679999999999897</v>
      </c>
      <c r="U12670" s="148">
        <v>0</v>
      </c>
      <c r="V12670" s="148">
        <v>4.2999999999999997E-2</v>
      </c>
      <c r="W12670" s="148">
        <v>92.867999999999995</v>
      </c>
      <c r="X12670" s="148">
        <v>4</v>
      </c>
      <c r="Y12670" s="148">
        <v>0.114</v>
      </c>
    </row>
    <row r="12671" spans="11:25" x14ac:dyDescent="0.25">
      <c r="K12671" s="145" t="s">
        <v>6902</v>
      </c>
      <c r="L12671" s="145">
        <v>63</v>
      </c>
      <c r="M12671" s="145">
        <v>227555</v>
      </c>
      <c r="N12671" s="148">
        <v>0.41799999999999998</v>
      </c>
      <c r="O12671" s="148">
        <v>0.56599999999999995</v>
      </c>
      <c r="P12671" s="148">
        <v>0.44700000000000001</v>
      </c>
      <c r="Q12671" s="148">
        <v>4.4299999999999999E-3</v>
      </c>
      <c r="R12671" s="148">
        <v>1</v>
      </c>
      <c r="S12671" s="148">
        <v>0.114</v>
      </c>
      <c r="T12671" s="148">
        <v>-8.3029999999999902</v>
      </c>
      <c r="U12671" s="148">
        <v>1</v>
      </c>
      <c r="V12671" s="148">
        <v>3.7199999999999997E-2</v>
      </c>
      <c r="W12671" s="148">
        <v>101.17100000000001</v>
      </c>
      <c r="X12671" s="148">
        <v>3</v>
      </c>
      <c r="Y12671" s="148">
        <v>3.9399999999999998E-2</v>
      </c>
    </row>
    <row r="12672" spans="11:25" x14ac:dyDescent="0.25">
      <c r="K12672" s="145" t="s">
        <v>9848</v>
      </c>
      <c r="L12672" s="145">
        <v>65</v>
      </c>
      <c r="M12672" s="145">
        <v>197288</v>
      </c>
      <c r="N12672" s="148">
        <v>0.106</v>
      </c>
      <c r="O12672" s="148">
        <v>0.72299999999999998</v>
      </c>
      <c r="P12672" s="148">
        <v>0.68799999999999994</v>
      </c>
      <c r="Q12672" s="148">
        <v>4.9299999999999997E-2</v>
      </c>
      <c r="R12672" s="148">
        <v>9</v>
      </c>
      <c r="S12672" s="148">
        <v>0.25900000000000001</v>
      </c>
      <c r="T12672" s="148">
        <v>-4.7539999999999996</v>
      </c>
      <c r="U12672" s="148">
        <v>0</v>
      </c>
      <c r="V12672" s="148">
        <v>4.3999999999999997E-2</v>
      </c>
      <c r="W12672" s="148">
        <v>117.929</v>
      </c>
      <c r="X12672" s="148">
        <v>4</v>
      </c>
      <c r="Y12672" s="148">
        <v>0.70699999999999996</v>
      </c>
    </row>
    <row r="12673" spans="11:25" x14ac:dyDescent="0.25">
      <c r="K12673" s="145" t="s">
        <v>10080</v>
      </c>
      <c r="L12673" s="145">
        <v>68</v>
      </c>
      <c r="M12673" s="145">
        <v>194434</v>
      </c>
      <c r="N12673" s="148">
        <v>0.55299999999999905</v>
      </c>
      <c r="O12673" s="148">
        <v>0.56799999999999995</v>
      </c>
      <c r="P12673" s="148">
        <v>0.46299999999999902</v>
      </c>
      <c r="Q12673" s="148">
        <v>1.14E-3</v>
      </c>
      <c r="R12673" s="148">
        <v>4</v>
      </c>
      <c r="S12673" s="148">
        <v>8.5800000000000001E-2</v>
      </c>
      <c r="T12673" s="148">
        <v>-10.622</v>
      </c>
      <c r="U12673" s="148">
        <v>1</v>
      </c>
      <c r="V12673" s="148">
        <v>0.26200000000000001</v>
      </c>
      <c r="W12673" s="148">
        <v>157.68600000000001</v>
      </c>
      <c r="X12673" s="148">
        <v>4</v>
      </c>
      <c r="Y12673" s="148">
        <v>0.14799999999999999</v>
      </c>
    </row>
    <row r="12674" spans="11:25" x14ac:dyDescent="0.25">
      <c r="K12674" s="145" t="s">
        <v>9431</v>
      </c>
      <c r="L12674" s="145">
        <v>70</v>
      </c>
      <c r="M12674" s="145">
        <v>211881</v>
      </c>
      <c r="N12674" s="148">
        <v>0.94499999999999995</v>
      </c>
      <c r="O12674" s="148">
        <v>0.41299999999999998</v>
      </c>
      <c r="P12674" s="148">
        <v>0.27200000000000002</v>
      </c>
      <c r="Q12674" s="148">
        <v>2.7900000000000001E-2</v>
      </c>
      <c r="R12674" s="148">
        <v>1</v>
      </c>
      <c r="S12674" s="148">
        <v>0.111999999999999</v>
      </c>
      <c r="T12674" s="148">
        <v>-11.568</v>
      </c>
      <c r="U12674" s="148">
        <v>1</v>
      </c>
      <c r="V12674" s="148">
        <v>3.1699999999999999E-2</v>
      </c>
      <c r="W12674" s="148">
        <v>109.69</v>
      </c>
      <c r="X12674" s="148">
        <v>4</v>
      </c>
      <c r="Y12674" s="148">
        <v>0.35499999999999998</v>
      </c>
    </row>
    <row r="12675" spans="11:25" x14ac:dyDescent="0.25">
      <c r="K12675" s="145" t="s">
        <v>10081</v>
      </c>
      <c r="L12675" s="145">
        <v>64</v>
      </c>
      <c r="M12675" s="145">
        <v>245627</v>
      </c>
      <c r="N12675" s="148">
        <v>0.75800000000000001</v>
      </c>
      <c r="O12675" s="148">
        <v>0.56200000000000006</v>
      </c>
      <c r="P12675" s="148">
        <v>0.39500000000000002</v>
      </c>
      <c r="Q12675" s="148">
        <v>1.6500000000000001E-2</v>
      </c>
      <c r="R12675" s="148">
        <v>0</v>
      </c>
      <c r="S12675" s="148">
        <v>0.22800000000000001</v>
      </c>
      <c r="T12675" s="148">
        <v>-9.5030000000000001</v>
      </c>
      <c r="U12675" s="148">
        <v>1</v>
      </c>
      <c r="V12675" s="148">
        <v>3.8800000000000001E-2</v>
      </c>
      <c r="W12675" s="148">
        <v>109.101</v>
      </c>
      <c r="X12675" s="148">
        <v>4</v>
      </c>
      <c r="Y12675" s="148">
        <v>0.37</v>
      </c>
    </row>
    <row r="12676" spans="11:25" x14ac:dyDescent="0.25">
      <c r="K12676" s="145" t="s">
        <v>10082</v>
      </c>
      <c r="L12676" s="145">
        <v>31</v>
      </c>
      <c r="M12676" s="145">
        <v>189221</v>
      </c>
      <c r="N12676" s="148">
        <v>0.88</v>
      </c>
      <c r="O12676" s="148">
        <v>0.377999999999999</v>
      </c>
      <c r="P12676" s="148">
        <v>8.4500000000000006E-2</v>
      </c>
      <c r="Q12676" s="148">
        <v>5.6699999999999999E-6</v>
      </c>
      <c r="R12676" s="148">
        <v>4</v>
      </c>
      <c r="S12676" s="148">
        <v>0.1</v>
      </c>
      <c r="T12676" s="148">
        <v>-12.99</v>
      </c>
      <c r="U12676" s="148">
        <v>1</v>
      </c>
      <c r="V12676" s="148">
        <v>3.8199999999999998E-2</v>
      </c>
      <c r="W12676" s="148">
        <v>134.357</v>
      </c>
      <c r="X12676" s="148">
        <v>4</v>
      </c>
      <c r="Y12676" s="148">
        <v>0.151</v>
      </c>
    </row>
    <row r="12677" spans="11:25" x14ac:dyDescent="0.25">
      <c r="K12677" s="145" t="s">
        <v>10083</v>
      </c>
      <c r="L12677" s="145">
        <v>39</v>
      </c>
      <c r="M12677" s="145">
        <v>189750</v>
      </c>
      <c r="N12677" s="148">
        <v>0.21</v>
      </c>
      <c r="O12677" s="148">
        <v>0.42299999999999999</v>
      </c>
      <c r="P12677" s="148">
        <v>0.27300000000000002</v>
      </c>
      <c r="Q12677" s="148">
        <v>2.69E-2</v>
      </c>
      <c r="R12677" s="148">
        <v>0</v>
      </c>
      <c r="S12677" s="148">
        <v>0.156</v>
      </c>
      <c r="T12677" s="148">
        <v>-12.379</v>
      </c>
      <c r="U12677" s="148">
        <v>1</v>
      </c>
      <c r="V12677" s="148">
        <v>5.4699999999999999E-2</v>
      </c>
      <c r="W12677" s="148">
        <v>123.77</v>
      </c>
      <c r="X12677" s="148">
        <v>4</v>
      </c>
      <c r="Y12677" s="148">
        <v>0.111999999999999</v>
      </c>
    </row>
    <row r="12678" spans="11:25" x14ac:dyDescent="0.25">
      <c r="K12678" s="145" t="s">
        <v>5499</v>
      </c>
      <c r="L12678" s="145">
        <v>53</v>
      </c>
      <c r="M12678" s="145">
        <v>155866</v>
      </c>
      <c r="N12678" s="148">
        <v>0.44799999999999901</v>
      </c>
      <c r="O12678" s="148">
        <v>0.16800000000000001</v>
      </c>
      <c r="P12678" s="148">
        <v>0.22399999999999901</v>
      </c>
      <c r="Q12678" s="148">
        <v>0.79900000000000004</v>
      </c>
      <c r="R12678" s="148">
        <v>10</v>
      </c>
      <c r="S12678" s="148">
        <v>9.74E-2</v>
      </c>
      <c r="T12678" s="148">
        <v>-18.379000000000001</v>
      </c>
      <c r="U12678" s="148">
        <v>1</v>
      </c>
      <c r="V12678" s="148">
        <v>4.2099999999999999E-2</v>
      </c>
      <c r="W12678" s="148">
        <v>68.730999999999995</v>
      </c>
      <c r="X12678" s="148">
        <v>3</v>
      </c>
      <c r="Y12678" s="148">
        <v>3.9E-2</v>
      </c>
    </row>
    <row r="12679" spans="11:25" x14ac:dyDescent="0.25">
      <c r="K12679" s="145" t="s">
        <v>6478</v>
      </c>
      <c r="L12679" s="145">
        <v>69</v>
      </c>
      <c r="M12679" s="145">
        <v>191000</v>
      </c>
      <c r="N12679" s="148">
        <v>0.91900000000000004</v>
      </c>
      <c r="O12679" s="148">
        <v>0.61599999999999999</v>
      </c>
      <c r="P12679" s="148">
        <v>0.20399999999999999</v>
      </c>
      <c r="Q12679" s="148">
        <v>0</v>
      </c>
      <c r="R12679" s="148">
        <v>6</v>
      </c>
      <c r="S12679" s="148">
        <v>0.106</v>
      </c>
      <c r="T12679" s="148">
        <v>-11.420999999999999</v>
      </c>
      <c r="U12679" s="148">
        <v>0</v>
      </c>
      <c r="V12679" s="148">
        <v>3.3099999999999997E-2</v>
      </c>
      <c r="W12679" s="148">
        <v>79.825999999999993</v>
      </c>
      <c r="X12679" s="148">
        <v>4</v>
      </c>
      <c r="Y12679" s="148">
        <v>0.41899999999999998</v>
      </c>
    </row>
    <row r="12680" spans="11:25" x14ac:dyDescent="0.25">
      <c r="K12680" s="145" t="s">
        <v>10084</v>
      </c>
      <c r="L12680" s="145">
        <v>32</v>
      </c>
      <c r="M12680" s="145">
        <v>196414</v>
      </c>
      <c r="N12680" s="148">
        <v>5.9299999999999999E-2</v>
      </c>
      <c r="O12680" s="148">
        <v>0.248</v>
      </c>
      <c r="P12680" s="148">
        <v>0.67400000000000004</v>
      </c>
      <c r="Q12680" s="148">
        <v>0</v>
      </c>
      <c r="R12680" s="148">
        <v>1</v>
      </c>
      <c r="S12680" s="148">
        <v>6.7799999999999999E-2</v>
      </c>
      <c r="T12680" s="148">
        <v>-2.7650000000000001</v>
      </c>
      <c r="U12680" s="148">
        <v>1</v>
      </c>
      <c r="V12680" s="148">
        <v>7.1900000000000006E-2</v>
      </c>
      <c r="W12680" s="148">
        <v>68.661000000000001</v>
      </c>
      <c r="X12680" s="148">
        <v>5</v>
      </c>
      <c r="Y12680" s="148">
        <v>0.20699999999999999</v>
      </c>
    </row>
    <row r="12681" spans="11:25" x14ac:dyDescent="0.25">
      <c r="K12681" s="145" t="s">
        <v>10085</v>
      </c>
      <c r="L12681" s="145">
        <v>26</v>
      </c>
      <c r="M12681" s="145">
        <v>179533</v>
      </c>
      <c r="N12681" s="148">
        <v>0.34599999999999997</v>
      </c>
      <c r="O12681" s="148">
        <v>0.59799999999999998</v>
      </c>
      <c r="P12681" s="148">
        <v>0.59399999999999997</v>
      </c>
      <c r="Q12681" s="148">
        <v>4.96E-3</v>
      </c>
      <c r="R12681" s="148">
        <v>1</v>
      </c>
      <c r="S12681" s="148">
        <v>0.125</v>
      </c>
      <c r="T12681" s="148">
        <v>-9.6189999999999998</v>
      </c>
      <c r="U12681" s="148">
        <v>0</v>
      </c>
      <c r="V12681" s="148">
        <v>0.05</v>
      </c>
      <c r="W12681" s="148">
        <v>132.15799999999999</v>
      </c>
      <c r="X12681" s="148">
        <v>4</v>
      </c>
      <c r="Y12681" s="148">
        <v>0.58699999999999997</v>
      </c>
    </row>
    <row r="12682" spans="11:25" x14ac:dyDescent="0.25">
      <c r="K12682" s="145" t="s">
        <v>10086</v>
      </c>
      <c r="L12682" s="145">
        <v>55</v>
      </c>
      <c r="M12682" s="145">
        <v>110445</v>
      </c>
      <c r="N12682" s="148">
        <v>0.38900000000000001</v>
      </c>
      <c r="O12682" s="148">
        <v>0.6</v>
      </c>
      <c r="P12682" s="148">
        <v>0.42699999999999999</v>
      </c>
      <c r="Q12682" s="148">
        <v>0.89400000000000002</v>
      </c>
      <c r="R12682" s="148">
        <v>5</v>
      </c>
      <c r="S12682" s="148">
        <v>8.3599999999999994E-2</v>
      </c>
      <c r="T12682" s="148">
        <v>-10.311</v>
      </c>
      <c r="U12682" s="148">
        <v>0</v>
      </c>
      <c r="V12682" s="148">
        <v>3.5499999999999997E-2</v>
      </c>
      <c r="W12682" s="148">
        <v>130.55600000000001</v>
      </c>
      <c r="X12682" s="148">
        <v>5</v>
      </c>
      <c r="Y12682" s="148">
        <v>0.13500000000000001</v>
      </c>
    </row>
    <row r="12683" spans="11:25" x14ac:dyDescent="0.25">
      <c r="K12683" s="145" t="s">
        <v>2024</v>
      </c>
      <c r="L12683" s="145">
        <v>57</v>
      </c>
      <c r="M12683" s="145">
        <v>246360</v>
      </c>
      <c r="N12683" s="148">
        <v>0.37</v>
      </c>
      <c r="O12683" s="148">
        <v>0.69299999999999995</v>
      </c>
      <c r="P12683" s="148">
        <v>0.55299999999999905</v>
      </c>
      <c r="Q12683" s="148">
        <v>2.4800000000000001E-4</v>
      </c>
      <c r="R12683" s="148">
        <v>7</v>
      </c>
      <c r="S12683" s="148">
        <v>0.14799999999999999</v>
      </c>
      <c r="T12683" s="148">
        <v>-6.8679999999999897</v>
      </c>
      <c r="U12683" s="148">
        <v>1</v>
      </c>
      <c r="V12683" s="148">
        <v>3.7499999999999999E-2</v>
      </c>
      <c r="W12683" s="148">
        <v>124.117</v>
      </c>
      <c r="X12683" s="148">
        <v>4</v>
      </c>
      <c r="Y12683" s="148">
        <v>0.153</v>
      </c>
    </row>
    <row r="12684" spans="11:25" x14ac:dyDescent="0.25">
      <c r="K12684" s="145" t="s">
        <v>10087</v>
      </c>
      <c r="L12684" s="145">
        <v>48</v>
      </c>
      <c r="M12684" s="145">
        <v>207173</v>
      </c>
      <c r="N12684" s="148">
        <v>2.3699999999999999E-2</v>
      </c>
      <c r="O12684" s="148">
        <v>0.58599999999999997</v>
      </c>
      <c r="P12684" s="148">
        <v>0.56899999999999995</v>
      </c>
      <c r="Q12684" s="148">
        <v>0</v>
      </c>
      <c r="R12684" s="148">
        <v>1</v>
      </c>
      <c r="S12684" s="148">
        <v>0.17899999999999999</v>
      </c>
      <c r="T12684" s="148">
        <v>-6.5069999999999997</v>
      </c>
      <c r="U12684" s="148">
        <v>0</v>
      </c>
      <c r="V12684" s="148">
        <v>6.4899999999999999E-2</v>
      </c>
      <c r="W12684" s="148">
        <v>132.71199999999999</v>
      </c>
      <c r="X12684" s="148">
        <v>4</v>
      </c>
      <c r="Y12684" s="148">
        <v>0.65</v>
      </c>
    </row>
    <row r="12685" spans="11:25" x14ac:dyDescent="0.25">
      <c r="K12685" s="145" t="s">
        <v>4076</v>
      </c>
      <c r="L12685" s="145">
        <v>98</v>
      </c>
      <c r="M12685" s="145">
        <v>173799</v>
      </c>
      <c r="N12685" s="148">
        <v>0.55500000000000005</v>
      </c>
      <c r="O12685" s="148">
        <v>0.56000000000000005</v>
      </c>
      <c r="P12685" s="148">
        <v>0.68</v>
      </c>
      <c r="Q12685" s="148">
        <v>0</v>
      </c>
      <c r="R12685" s="148">
        <v>6</v>
      </c>
      <c r="S12685" s="148">
        <v>0.11599999999999901</v>
      </c>
      <c r="T12685" s="148">
        <v>-7.6479999999999997</v>
      </c>
      <c r="U12685" s="148">
        <v>0</v>
      </c>
      <c r="V12685" s="148">
        <v>0.32100000000000001</v>
      </c>
      <c r="W12685" s="148">
        <v>89.391000000000005</v>
      </c>
      <c r="X12685" s="148">
        <v>4</v>
      </c>
      <c r="Y12685" s="148">
        <v>0.31900000000000001</v>
      </c>
    </row>
    <row r="12686" spans="11:25" x14ac:dyDescent="0.25">
      <c r="K12686" s="145" t="s">
        <v>10088</v>
      </c>
      <c r="L12686" s="145">
        <v>70</v>
      </c>
      <c r="M12686" s="145">
        <v>194157</v>
      </c>
      <c r="N12686" s="148">
        <v>0.114</v>
      </c>
      <c r="O12686" s="148">
        <v>0.68599999999999905</v>
      </c>
      <c r="P12686" s="148">
        <v>0.59199999999999997</v>
      </c>
      <c r="Q12686" s="148">
        <v>1.1599999999999999E-6</v>
      </c>
      <c r="R12686" s="148">
        <v>6</v>
      </c>
      <c r="S12686" s="148">
        <v>0.248</v>
      </c>
      <c r="T12686" s="148">
        <v>-7.3979999999999997</v>
      </c>
      <c r="U12686" s="148">
        <v>0</v>
      </c>
      <c r="V12686" s="148">
        <v>0.26</v>
      </c>
      <c r="W12686" s="148">
        <v>89.012999999999906</v>
      </c>
      <c r="X12686" s="148">
        <v>4</v>
      </c>
      <c r="Y12686" s="148">
        <v>0.36399999999999999</v>
      </c>
    </row>
    <row r="12687" spans="11:25" x14ac:dyDescent="0.25">
      <c r="K12687" s="145" t="s">
        <v>10089</v>
      </c>
      <c r="L12687" s="145">
        <v>60</v>
      </c>
      <c r="M12687" s="145">
        <v>253584</v>
      </c>
      <c r="N12687" s="148">
        <v>0.24099999999999999</v>
      </c>
      <c r="O12687" s="148">
        <v>0.51100000000000001</v>
      </c>
      <c r="P12687" s="148">
        <v>0.67799999999999905</v>
      </c>
      <c r="Q12687" s="148">
        <v>0</v>
      </c>
      <c r="R12687" s="148">
        <v>4</v>
      </c>
      <c r="S12687" s="148">
        <v>9.4799999999999995E-2</v>
      </c>
      <c r="T12687" s="148">
        <v>-6.8579999999999997</v>
      </c>
      <c r="U12687" s="148">
        <v>0</v>
      </c>
      <c r="V12687" s="148">
        <v>0.86899999999999999</v>
      </c>
      <c r="W12687" s="148">
        <v>212.137</v>
      </c>
      <c r="X12687" s="148">
        <v>4</v>
      </c>
      <c r="Y12687" s="148">
        <v>0.40500000000000003</v>
      </c>
    </row>
    <row r="12688" spans="11:25" x14ac:dyDescent="0.25">
      <c r="K12688" s="145" t="s">
        <v>10090</v>
      </c>
      <c r="L12688" s="145">
        <v>32</v>
      </c>
      <c r="M12688" s="145">
        <v>173742</v>
      </c>
      <c r="N12688" s="148">
        <v>0.158</v>
      </c>
      <c r="O12688" s="148">
        <v>0.40699999999999997</v>
      </c>
      <c r="P12688" s="148">
        <v>0.56899999999999995</v>
      </c>
      <c r="Q12688" s="148">
        <v>3.0899999999999998E-4</v>
      </c>
      <c r="R12688" s="148">
        <v>6</v>
      </c>
      <c r="S12688" s="148">
        <v>0.14199999999999999</v>
      </c>
      <c r="T12688" s="148">
        <v>-10.540999999999899</v>
      </c>
      <c r="U12688" s="148">
        <v>0</v>
      </c>
      <c r="V12688" s="148">
        <v>0.22</v>
      </c>
      <c r="W12688" s="148">
        <v>84.510999999999996</v>
      </c>
      <c r="X12688" s="148">
        <v>4</v>
      </c>
      <c r="Y12688" s="148">
        <v>0.434</v>
      </c>
    </row>
    <row r="12689" spans="11:25" x14ac:dyDescent="0.25">
      <c r="K12689" s="145" t="s">
        <v>9068</v>
      </c>
      <c r="L12689" s="145">
        <v>37</v>
      </c>
      <c r="M12689" s="145">
        <v>145205</v>
      </c>
      <c r="N12689" s="148">
        <v>0.17499999999999999</v>
      </c>
      <c r="O12689" s="148">
        <v>0.81399999999999995</v>
      </c>
      <c r="P12689" s="148">
        <v>0.53</v>
      </c>
      <c r="Q12689" s="148">
        <v>2.7099999999999999E-6</v>
      </c>
      <c r="R12689" s="148">
        <v>11</v>
      </c>
      <c r="S12689" s="148">
        <v>0.115</v>
      </c>
      <c r="T12689" s="148">
        <v>-6.1870000000000003</v>
      </c>
      <c r="U12689" s="148">
        <v>0</v>
      </c>
      <c r="V12689" s="148">
        <v>9.3299999999999994E-2</v>
      </c>
      <c r="W12689" s="148">
        <v>103.02</v>
      </c>
      <c r="X12689" s="148">
        <v>4</v>
      </c>
      <c r="Y12689" s="148">
        <v>0.42699999999999999</v>
      </c>
    </row>
    <row r="12690" spans="11:25" x14ac:dyDescent="0.25">
      <c r="K12690" s="145" t="s">
        <v>10091</v>
      </c>
      <c r="L12690" s="145">
        <v>31</v>
      </c>
      <c r="M12690" s="145">
        <v>160000</v>
      </c>
      <c r="N12690" s="148">
        <v>0.26899999999999902</v>
      </c>
      <c r="O12690" s="148">
        <v>0.78400000000000003</v>
      </c>
      <c r="P12690" s="148">
        <v>0.42399999999999999</v>
      </c>
      <c r="Q12690" s="148">
        <v>6.63E-6</v>
      </c>
      <c r="R12690" s="148">
        <v>9</v>
      </c>
      <c r="S12690" s="148">
        <v>0.104</v>
      </c>
      <c r="T12690" s="148">
        <v>-9.0279999999999898</v>
      </c>
      <c r="U12690" s="148">
        <v>0</v>
      </c>
      <c r="V12690" s="148">
        <v>0.17299999999999999</v>
      </c>
      <c r="W12690" s="148">
        <v>90.031999999999996</v>
      </c>
      <c r="X12690" s="148">
        <v>3</v>
      </c>
      <c r="Y12690" s="148">
        <v>0.67299999999999904</v>
      </c>
    </row>
    <row r="12691" spans="11:25" x14ac:dyDescent="0.25">
      <c r="K12691" s="145" t="s">
        <v>3092</v>
      </c>
      <c r="L12691" s="145">
        <v>72</v>
      </c>
      <c r="M12691" s="145">
        <v>207454</v>
      </c>
      <c r="N12691" s="148">
        <v>0.30099999999999999</v>
      </c>
      <c r="O12691" s="148">
        <v>0.70199999999999996</v>
      </c>
      <c r="P12691" s="148">
        <v>0.65900000000000003</v>
      </c>
      <c r="Q12691" s="148">
        <v>2.0100000000000001E-3</v>
      </c>
      <c r="R12691" s="148">
        <v>4</v>
      </c>
      <c r="S12691" s="148">
        <v>0.218</v>
      </c>
      <c r="T12691" s="148">
        <v>-6.766</v>
      </c>
      <c r="U12691" s="148">
        <v>0</v>
      </c>
      <c r="V12691" s="148">
        <v>0.13</v>
      </c>
      <c r="W12691" s="148">
        <v>79.64</v>
      </c>
      <c r="X12691" s="148">
        <v>4</v>
      </c>
      <c r="Y12691" s="148">
        <v>0.84299999999999997</v>
      </c>
    </row>
    <row r="12692" spans="11:25" x14ac:dyDescent="0.25">
      <c r="K12692" s="145" t="s">
        <v>10092</v>
      </c>
      <c r="L12692" s="145">
        <v>23</v>
      </c>
      <c r="M12692" s="145">
        <v>277500</v>
      </c>
      <c r="N12692" s="148">
        <v>0.36099999999999999</v>
      </c>
      <c r="O12692" s="148">
        <v>0.47899999999999998</v>
      </c>
      <c r="P12692" s="148">
        <v>0.77500000000000002</v>
      </c>
      <c r="Q12692" s="148">
        <v>0.57399999999999995</v>
      </c>
      <c r="R12692" s="148">
        <v>1</v>
      </c>
      <c r="S12692" s="148">
        <v>0.13100000000000001</v>
      </c>
      <c r="T12692" s="148">
        <v>-5.6959999999999997</v>
      </c>
      <c r="U12692" s="148">
        <v>0</v>
      </c>
      <c r="V12692" s="148">
        <v>3.9100000000000003E-2</v>
      </c>
      <c r="W12692" s="148">
        <v>108.755</v>
      </c>
      <c r="X12692" s="148">
        <v>4</v>
      </c>
      <c r="Y12692" s="148">
        <v>0.36899999999999999</v>
      </c>
    </row>
    <row r="12693" spans="11:25" x14ac:dyDescent="0.25">
      <c r="K12693" s="145" t="s">
        <v>10093</v>
      </c>
      <c r="L12693" s="145">
        <v>27</v>
      </c>
      <c r="M12693" s="145">
        <v>213000</v>
      </c>
      <c r="N12693" s="148">
        <v>0.192</v>
      </c>
      <c r="O12693" s="148">
        <v>0.81899999999999995</v>
      </c>
      <c r="P12693" s="148">
        <v>0.64200000000000002</v>
      </c>
      <c r="Q12693" s="148">
        <v>0.61699999999999999</v>
      </c>
      <c r="R12693" s="148">
        <v>1</v>
      </c>
      <c r="S12693" s="148">
        <v>0.18099999999999999</v>
      </c>
      <c r="T12693" s="148">
        <v>-6.9079999999999897</v>
      </c>
      <c r="U12693" s="148">
        <v>1</v>
      </c>
      <c r="V12693" s="148">
        <v>0.17100000000000001</v>
      </c>
      <c r="W12693" s="148">
        <v>79.984999999999999</v>
      </c>
      <c r="X12693" s="148">
        <v>4</v>
      </c>
      <c r="Y12693" s="148">
        <v>0.75700000000000001</v>
      </c>
    </row>
    <row r="12694" spans="11:25" x14ac:dyDescent="0.25">
      <c r="K12694" s="145" t="s">
        <v>10094</v>
      </c>
      <c r="L12694" s="145">
        <v>52</v>
      </c>
      <c r="M12694" s="145">
        <v>190551</v>
      </c>
      <c r="N12694" s="148">
        <v>0.59599999999999997</v>
      </c>
      <c r="O12694" s="148">
        <v>0.71699999999999997</v>
      </c>
      <c r="P12694" s="148">
        <v>0.61499999999999999</v>
      </c>
      <c r="Q12694" s="148">
        <v>0</v>
      </c>
      <c r="R12694" s="148">
        <v>3</v>
      </c>
      <c r="S12694" s="148">
        <v>9.1200000000000003E-2</v>
      </c>
      <c r="T12694" s="148">
        <v>-6.6360000000000001</v>
      </c>
      <c r="U12694" s="148">
        <v>1</v>
      </c>
      <c r="V12694" s="148">
        <v>5.8999999999999997E-2</v>
      </c>
      <c r="W12694" s="148">
        <v>144.94200000000001</v>
      </c>
      <c r="X12694" s="148">
        <v>4</v>
      </c>
      <c r="Y12694" s="148">
        <v>0.41699999999999998</v>
      </c>
    </row>
    <row r="12695" spans="11:25" x14ac:dyDescent="0.25">
      <c r="K12695" s="145" t="s">
        <v>10095</v>
      </c>
      <c r="L12695" s="145">
        <v>53</v>
      </c>
      <c r="M12695" s="145">
        <v>190152</v>
      </c>
      <c r="N12695" s="148">
        <v>0.125</v>
      </c>
      <c r="O12695" s="148">
        <v>0.503</v>
      </c>
      <c r="P12695" s="148">
        <v>0.61499999999999999</v>
      </c>
      <c r="Q12695" s="148">
        <v>1.3999999999999999E-4</v>
      </c>
      <c r="R12695" s="148">
        <v>10</v>
      </c>
      <c r="S12695" s="148">
        <v>8.8099999999999998E-2</v>
      </c>
      <c r="T12695" s="148">
        <v>-6.5449999999999999</v>
      </c>
      <c r="U12695" s="148">
        <v>0</v>
      </c>
      <c r="V12695" s="148">
        <v>0.23199999999999901</v>
      </c>
      <c r="W12695" s="148">
        <v>82.532999999999902</v>
      </c>
      <c r="X12695" s="148">
        <v>4</v>
      </c>
      <c r="Y12695" s="148">
        <v>0.49399999999999999</v>
      </c>
    </row>
    <row r="12696" spans="11:25" x14ac:dyDescent="0.25">
      <c r="K12696" s="145" t="s">
        <v>6916</v>
      </c>
      <c r="L12696" s="145">
        <v>53</v>
      </c>
      <c r="M12696" s="145">
        <v>174308</v>
      </c>
      <c r="N12696" s="148">
        <v>0.28100000000000003</v>
      </c>
      <c r="O12696" s="148">
        <v>0.42499999999999999</v>
      </c>
      <c r="P12696" s="148">
        <v>0.64099999999999902</v>
      </c>
      <c r="Q12696" s="148">
        <v>2.5999999999999999E-2</v>
      </c>
      <c r="R12696" s="148">
        <v>9</v>
      </c>
      <c r="S12696" s="148">
        <v>0.156</v>
      </c>
      <c r="T12696" s="148">
        <v>-6.8239999999999998</v>
      </c>
      <c r="U12696" s="148">
        <v>1</v>
      </c>
      <c r="V12696" s="148">
        <v>0.434</v>
      </c>
      <c r="W12696" s="148">
        <v>86.844999999999999</v>
      </c>
      <c r="X12696" s="148">
        <v>5</v>
      </c>
      <c r="Y12696" s="148">
        <v>0.317</v>
      </c>
    </row>
    <row r="12697" spans="11:25" x14ac:dyDescent="0.25">
      <c r="K12697" s="145" t="s">
        <v>10096</v>
      </c>
      <c r="L12697" s="145">
        <v>44</v>
      </c>
      <c r="M12697" s="145">
        <v>242296</v>
      </c>
      <c r="N12697" s="148">
        <v>0.495</v>
      </c>
      <c r="O12697" s="148">
        <v>0.59299999999999997</v>
      </c>
      <c r="P12697" s="148">
        <v>0.59899999999999998</v>
      </c>
      <c r="Q12697" s="148">
        <v>0.50900000000000001</v>
      </c>
      <c r="R12697" s="148">
        <v>4</v>
      </c>
      <c r="S12697" s="148">
        <v>0.111999999999999</v>
      </c>
      <c r="T12697" s="148">
        <v>-12.449</v>
      </c>
      <c r="U12697" s="148">
        <v>1</v>
      </c>
      <c r="V12697" s="148">
        <v>0.107</v>
      </c>
      <c r="W12697" s="148">
        <v>119.959</v>
      </c>
      <c r="X12697" s="148">
        <v>3</v>
      </c>
      <c r="Y12697" s="148">
        <v>0.14099999999999999</v>
      </c>
    </row>
    <row r="12698" spans="11:25" x14ac:dyDescent="0.25">
      <c r="K12698" s="145" t="s">
        <v>10097</v>
      </c>
      <c r="L12698" s="145">
        <v>16</v>
      </c>
      <c r="M12698" s="145">
        <v>213000</v>
      </c>
      <c r="N12698" s="148">
        <v>0.38500000000000001</v>
      </c>
      <c r="O12698" s="148">
        <v>0.750999999999999</v>
      </c>
      <c r="P12698" s="148">
        <v>0.44299999999999901</v>
      </c>
      <c r="Q12698" s="148">
        <v>0</v>
      </c>
      <c r="R12698" s="148">
        <v>1</v>
      </c>
      <c r="S12698" s="148">
        <v>0.249</v>
      </c>
      <c r="T12698" s="148">
        <v>-6.915</v>
      </c>
      <c r="U12698" s="148">
        <v>1</v>
      </c>
      <c r="V12698" s="148">
        <v>3.6400000000000002E-2</v>
      </c>
      <c r="W12698" s="148">
        <v>135.01499999999999</v>
      </c>
      <c r="X12698" s="148">
        <v>3</v>
      </c>
      <c r="Y12698" s="148">
        <v>0.161</v>
      </c>
    </row>
    <row r="12699" spans="11:25" x14ac:dyDescent="0.25">
      <c r="K12699" s="145" t="s">
        <v>10098</v>
      </c>
      <c r="L12699" s="145">
        <v>58</v>
      </c>
      <c r="M12699" s="145">
        <v>252000</v>
      </c>
      <c r="N12699" s="148">
        <v>0.70699999999999996</v>
      </c>
      <c r="O12699" s="148">
        <v>0.65700000000000003</v>
      </c>
      <c r="P12699" s="148">
        <v>0.52800000000000002</v>
      </c>
      <c r="Q12699" s="148">
        <v>1.55E-4</v>
      </c>
      <c r="R12699" s="148">
        <v>6</v>
      </c>
      <c r="S12699" s="148">
        <v>0.26400000000000001</v>
      </c>
      <c r="T12699" s="148">
        <v>-8.0389999999999997</v>
      </c>
      <c r="U12699" s="148">
        <v>0</v>
      </c>
      <c r="V12699" s="148">
        <v>6.83E-2</v>
      </c>
      <c r="W12699" s="148">
        <v>75.44</v>
      </c>
      <c r="X12699" s="148">
        <v>4</v>
      </c>
      <c r="Y12699" s="148">
        <v>0.35</v>
      </c>
    </row>
    <row r="12700" spans="11:25" x14ac:dyDescent="0.25">
      <c r="K12700" s="145" t="s">
        <v>4445</v>
      </c>
      <c r="L12700" s="145">
        <v>90</v>
      </c>
      <c r="M12700" s="145">
        <v>200185</v>
      </c>
      <c r="N12700" s="148">
        <v>0.93400000000000005</v>
      </c>
      <c r="O12700" s="148">
        <v>0.35099999999999998</v>
      </c>
      <c r="P12700" s="148">
        <v>0.29599999999999999</v>
      </c>
      <c r="Q12700" s="148">
        <v>0</v>
      </c>
      <c r="R12700" s="148">
        <v>4</v>
      </c>
      <c r="S12700" s="148">
        <v>9.5000000000000001E-2</v>
      </c>
      <c r="T12700" s="148">
        <v>-10.109</v>
      </c>
      <c r="U12700" s="148">
        <v>0</v>
      </c>
      <c r="V12700" s="148">
        <v>3.3300000000000003E-2</v>
      </c>
      <c r="W12700" s="148">
        <v>115.283999999999</v>
      </c>
      <c r="X12700" s="148">
        <v>4</v>
      </c>
      <c r="Y12700" s="148">
        <v>0.12</v>
      </c>
    </row>
    <row r="12701" spans="11:25" x14ac:dyDescent="0.25">
      <c r="K12701" s="145" t="s">
        <v>10099</v>
      </c>
      <c r="L12701" s="145">
        <v>7</v>
      </c>
      <c r="M12701" s="145">
        <v>210982</v>
      </c>
      <c r="N12701" s="148">
        <v>0.67799999999999905</v>
      </c>
      <c r="O12701" s="148">
        <v>0.48899999999999999</v>
      </c>
      <c r="P12701" s="148">
        <v>0.34299999999999897</v>
      </c>
      <c r="Q12701" s="148">
        <v>1.7999999999999999E-6</v>
      </c>
      <c r="R12701" s="148">
        <v>2</v>
      </c>
      <c r="S12701" s="148">
        <v>5.16E-2</v>
      </c>
      <c r="T12701" s="148">
        <v>-9.9909999999999997</v>
      </c>
      <c r="U12701" s="148">
        <v>1</v>
      </c>
      <c r="V12701" s="148">
        <v>3.8899999999999997E-2</v>
      </c>
      <c r="W12701" s="148">
        <v>72.073999999999998</v>
      </c>
      <c r="X12701" s="148">
        <v>4</v>
      </c>
      <c r="Y12701" s="148">
        <v>0.109</v>
      </c>
    </row>
    <row r="12702" spans="11:25" x14ac:dyDescent="0.25">
      <c r="K12702" s="145" t="s">
        <v>10100</v>
      </c>
      <c r="L12702" s="145">
        <v>34</v>
      </c>
      <c r="M12702" s="145">
        <v>203542</v>
      </c>
      <c r="N12702" s="148">
        <v>7.4700000000000001E-3</v>
      </c>
      <c r="O12702" s="148">
        <v>0.59</v>
      </c>
      <c r="P12702" s="148">
        <v>0.81599999999999995</v>
      </c>
      <c r="Q12702" s="148">
        <v>8.8400000000000006E-3</v>
      </c>
      <c r="R12702" s="148">
        <v>0</v>
      </c>
      <c r="S12702" s="148">
        <v>0.27300000000000002</v>
      </c>
      <c r="T12702" s="148">
        <v>-1.895</v>
      </c>
      <c r="U12702" s="148">
        <v>1</v>
      </c>
      <c r="V12702" s="148">
        <v>0.11599999999999901</v>
      </c>
      <c r="W12702" s="148">
        <v>157.99299999999999</v>
      </c>
      <c r="X12702" s="148">
        <v>4</v>
      </c>
      <c r="Y12702" s="148">
        <v>0.48699999999999999</v>
      </c>
    </row>
    <row r="12703" spans="11:25" x14ac:dyDescent="0.25">
      <c r="K12703" s="145" t="s">
        <v>10101</v>
      </c>
      <c r="L12703" s="145">
        <v>52</v>
      </c>
      <c r="M12703" s="145">
        <v>234706</v>
      </c>
      <c r="N12703" s="148">
        <v>5.0099999999999999E-2</v>
      </c>
      <c r="O12703" s="148">
        <v>0.76099999999999901</v>
      </c>
      <c r="P12703" s="148">
        <v>0.57699999999999996</v>
      </c>
      <c r="Q12703" s="148">
        <v>3.44E-2</v>
      </c>
      <c r="R12703" s="148">
        <v>1</v>
      </c>
      <c r="S12703" s="148">
        <v>0.10199999999999999</v>
      </c>
      <c r="T12703" s="148">
        <v>-6.77</v>
      </c>
      <c r="U12703" s="148">
        <v>1</v>
      </c>
      <c r="V12703" s="148">
        <v>3.4799999999999998E-2</v>
      </c>
      <c r="W12703" s="148">
        <v>87.495999999999995</v>
      </c>
      <c r="X12703" s="148">
        <v>4</v>
      </c>
      <c r="Y12703" s="148">
        <v>0.61199999999999999</v>
      </c>
    </row>
    <row r="12704" spans="11:25" x14ac:dyDescent="0.25">
      <c r="K12704" s="145" t="s">
        <v>10102</v>
      </c>
      <c r="L12704" s="145">
        <v>33</v>
      </c>
      <c r="M12704" s="145">
        <v>160031</v>
      </c>
      <c r="N12704" s="148">
        <v>0.628</v>
      </c>
      <c r="O12704" s="148">
        <v>0.46899999999999997</v>
      </c>
      <c r="P12704" s="148">
        <v>0.249</v>
      </c>
      <c r="Q12704" s="148">
        <v>4.7399999999999997E-4</v>
      </c>
      <c r="R12704" s="148">
        <v>6</v>
      </c>
      <c r="S12704" s="148">
        <v>0.104</v>
      </c>
      <c r="T12704" s="148">
        <v>-7.2579999999999902</v>
      </c>
      <c r="U12704" s="148">
        <v>0</v>
      </c>
      <c r="V12704" s="148">
        <v>5.0099999999999999E-2</v>
      </c>
      <c r="W12704" s="148">
        <v>99.314999999999998</v>
      </c>
      <c r="X12704" s="148">
        <v>3</v>
      </c>
      <c r="Y12704" s="148">
        <v>0.30499999999999999</v>
      </c>
    </row>
    <row r="12705" spans="11:25" x14ac:dyDescent="0.25">
      <c r="K12705" s="145" t="s">
        <v>6602</v>
      </c>
      <c r="L12705" s="145">
        <v>44</v>
      </c>
      <c r="M12705" s="145">
        <v>190243</v>
      </c>
      <c r="N12705" s="148">
        <v>0.52500000000000002</v>
      </c>
      <c r="O12705" s="148">
        <v>0.70399999999999996</v>
      </c>
      <c r="P12705" s="148">
        <v>0.33799999999999902</v>
      </c>
      <c r="Q12705" s="148">
        <v>0.14799999999999999</v>
      </c>
      <c r="R12705" s="148">
        <v>0</v>
      </c>
      <c r="S12705" s="148">
        <v>0.115</v>
      </c>
      <c r="T12705" s="148">
        <v>-11.859</v>
      </c>
      <c r="U12705" s="148">
        <v>1</v>
      </c>
      <c r="V12705" s="148">
        <v>5.2499999999999998E-2</v>
      </c>
      <c r="W12705" s="148">
        <v>81.977000000000004</v>
      </c>
      <c r="X12705" s="148">
        <v>4</v>
      </c>
      <c r="Y12705" s="148">
        <v>0.19800000000000001</v>
      </c>
    </row>
    <row r="12706" spans="11:25" x14ac:dyDescent="0.25">
      <c r="K12706" s="145" t="s">
        <v>10103</v>
      </c>
      <c r="L12706" s="145">
        <v>49</v>
      </c>
      <c r="M12706" s="145">
        <v>280878</v>
      </c>
      <c r="N12706" s="148">
        <v>0.34200000000000003</v>
      </c>
      <c r="O12706" s="148">
        <v>0.48099999999999998</v>
      </c>
      <c r="P12706" s="148">
        <v>0.39600000000000002</v>
      </c>
      <c r="Q12706" s="148">
        <v>0.309</v>
      </c>
      <c r="R12706" s="148">
        <v>1</v>
      </c>
      <c r="S12706" s="148">
        <v>0.121</v>
      </c>
      <c r="T12706" s="148">
        <v>-8.1539999999999999</v>
      </c>
      <c r="U12706" s="148">
        <v>0</v>
      </c>
      <c r="V12706" s="148">
        <v>0.16600000000000001</v>
      </c>
      <c r="W12706" s="148">
        <v>88.415000000000006</v>
      </c>
      <c r="X12706" s="148">
        <v>4</v>
      </c>
      <c r="Y12706" s="148">
        <v>0.40500000000000003</v>
      </c>
    </row>
    <row r="12707" spans="11:25" x14ac:dyDescent="0.25">
      <c r="K12707" s="145" t="s">
        <v>10104</v>
      </c>
      <c r="L12707" s="145">
        <v>55</v>
      </c>
      <c r="M12707" s="145">
        <v>205786</v>
      </c>
      <c r="N12707" s="148">
        <v>0.68400000000000005</v>
      </c>
      <c r="O12707" s="148">
        <v>0.93899999999999995</v>
      </c>
      <c r="P12707" s="148">
        <v>0.45500000000000002</v>
      </c>
      <c r="Q12707" s="148">
        <v>6.6299999999999996E-3</v>
      </c>
      <c r="R12707" s="148">
        <v>11</v>
      </c>
      <c r="S12707" s="148">
        <v>9.0300000000000005E-2</v>
      </c>
      <c r="T12707" s="148">
        <v>-7.3940000000000001</v>
      </c>
      <c r="U12707" s="148">
        <v>0</v>
      </c>
      <c r="V12707" s="148">
        <v>0.19500000000000001</v>
      </c>
      <c r="W12707" s="148">
        <v>118.714</v>
      </c>
      <c r="X12707" s="148">
        <v>5</v>
      </c>
      <c r="Y12707" s="148">
        <v>0.45799999999999902</v>
      </c>
    </row>
    <row r="12708" spans="11:25" x14ac:dyDescent="0.25">
      <c r="K12708" s="145" t="s">
        <v>10105</v>
      </c>
      <c r="L12708" s="145">
        <v>42</v>
      </c>
      <c r="M12708" s="145">
        <v>194430</v>
      </c>
      <c r="N12708" s="148">
        <v>0.39100000000000001</v>
      </c>
      <c r="O12708" s="148">
        <v>0.64300000000000002</v>
      </c>
      <c r="P12708" s="148">
        <v>0.496</v>
      </c>
      <c r="Q12708" s="148">
        <v>4.7999999999999998E-6</v>
      </c>
      <c r="R12708" s="148">
        <v>9</v>
      </c>
      <c r="S12708" s="148">
        <v>0.10099999999999899</v>
      </c>
      <c r="T12708" s="148">
        <v>-9.9339999999999993</v>
      </c>
      <c r="U12708" s="148">
        <v>1</v>
      </c>
      <c r="V12708" s="148">
        <v>5.5599999999999997E-2</v>
      </c>
      <c r="W12708" s="148">
        <v>157.905</v>
      </c>
      <c r="X12708" s="148">
        <v>4</v>
      </c>
      <c r="Y12708" s="148">
        <v>0.31</v>
      </c>
    </row>
    <row r="12709" spans="11:25" x14ac:dyDescent="0.25">
      <c r="K12709" s="145" t="s">
        <v>10106</v>
      </c>
      <c r="L12709" s="145">
        <v>7</v>
      </c>
      <c r="M12709" s="145">
        <v>201946</v>
      </c>
      <c r="N12709" s="148">
        <v>5.04E-2</v>
      </c>
      <c r="O12709" s="148">
        <v>0.87</v>
      </c>
      <c r="P12709" s="148">
        <v>0.36299999999999999</v>
      </c>
      <c r="Q12709" s="148">
        <v>8.5099999999999998E-6</v>
      </c>
      <c r="R12709" s="148">
        <v>9</v>
      </c>
      <c r="S12709" s="148">
        <v>0.104</v>
      </c>
      <c r="T12709" s="148">
        <v>-9.2859999999999996</v>
      </c>
      <c r="U12709" s="148">
        <v>0</v>
      </c>
      <c r="V12709" s="148">
        <v>0.40899999999999997</v>
      </c>
      <c r="W12709" s="148">
        <v>90.965999999999994</v>
      </c>
      <c r="X12709" s="148">
        <v>4</v>
      </c>
      <c r="Y12709" s="148">
        <v>0.40899999999999997</v>
      </c>
    </row>
    <row r="12710" spans="11:25" x14ac:dyDescent="0.25">
      <c r="K12710" s="145" t="s">
        <v>10107</v>
      </c>
      <c r="L12710" s="145">
        <v>45</v>
      </c>
      <c r="M12710" s="145">
        <v>345053</v>
      </c>
      <c r="N12710" s="148">
        <v>0.29299999999999998</v>
      </c>
      <c r="O12710" s="148">
        <v>0.45700000000000002</v>
      </c>
      <c r="P12710" s="148">
        <v>0.58199999999999996</v>
      </c>
      <c r="Q12710" s="148">
        <v>1.18E-4</v>
      </c>
      <c r="R12710" s="148">
        <v>2</v>
      </c>
      <c r="S12710" s="148">
        <v>0.122</v>
      </c>
      <c r="T12710" s="148">
        <v>-6.5529999999999999</v>
      </c>
      <c r="U12710" s="148">
        <v>1</v>
      </c>
      <c r="V12710" s="148">
        <v>2.9700000000000001E-2</v>
      </c>
      <c r="W12710" s="148">
        <v>170.00599999999901</v>
      </c>
      <c r="X12710" s="148">
        <v>3</v>
      </c>
      <c r="Y12710" s="148">
        <v>0.29899999999999999</v>
      </c>
    </row>
    <row r="12711" spans="11:25" x14ac:dyDescent="0.25">
      <c r="K12711" s="145" t="s">
        <v>10108</v>
      </c>
      <c r="L12711" s="145">
        <v>64</v>
      </c>
      <c r="M12711" s="145">
        <v>202694</v>
      </c>
      <c r="N12711" s="148">
        <v>0.25600000000000001</v>
      </c>
      <c r="O12711" s="148">
        <v>0.72099999999999997</v>
      </c>
      <c r="P12711" s="148">
        <v>0.58299999999999996</v>
      </c>
      <c r="Q12711" s="148">
        <v>5.3299999999999997E-3</v>
      </c>
      <c r="R12711" s="148">
        <v>5</v>
      </c>
      <c r="S12711" s="148">
        <v>0.11</v>
      </c>
      <c r="T12711" s="148">
        <v>-7.6310000000000002</v>
      </c>
      <c r="U12711" s="148">
        <v>0</v>
      </c>
      <c r="V12711" s="148">
        <v>0.111</v>
      </c>
      <c r="W12711" s="148">
        <v>106.07799999999899</v>
      </c>
      <c r="X12711" s="148">
        <v>4</v>
      </c>
      <c r="Y12711" s="148">
        <v>0.33100000000000002</v>
      </c>
    </row>
    <row r="12712" spans="11:25" x14ac:dyDescent="0.25">
      <c r="K12712" s="145" t="s">
        <v>10109</v>
      </c>
      <c r="L12712" s="145">
        <v>65</v>
      </c>
      <c r="M12712" s="145">
        <v>194023</v>
      </c>
      <c r="N12712" s="148">
        <v>0.36399999999999999</v>
      </c>
      <c r="O12712" s="148">
        <v>0.78799999999999903</v>
      </c>
      <c r="P12712" s="148">
        <v>0.71099999999999997</v>
      </c>
      <c r="Q12712" s="148">
        <v>2.0699999999999998E-5</v>
      </c>
      <c r="R12712" s="148">
        <v>1</v>
      </c>
      <c r="S12712" s="148">
        <v>8.3799999999999999E-2</v>
      </c>
      <c r="T12712" s="148">
        <v>-7.8109999999999999</v>
      </c>
      <c r="U12712" s="148">
        <v>0</v>
      </c>
      <c r="V12712" s="148">
        <v>5.9700000000000003E-2</v>
      </c>
      <c r="W12712" s="148">
        <v>104.149</v>
      </c>
      <c r="X12712" s="148">
        <v>4</v>
      </c>
      <c r="Y12712" s="148">
        <v>0.80200000000000005</v>
      </c>
    </row>
    <row r="12713" spans="11:25" x14ac:dyDescent="0.25">
      <c r="K12713" s="145" t="s">
        <v>10110</v>
      </c>
      <c r="L12713" s="145">
        <v>27</v>
      </c>
      <c r="M12713" s="145">
        <v>165773</v>
      </c>
      <c r="N12713" s="148">
        <v>3.6200000000000003E-2</v>
      </c>
      <c r="O12713" s="148">
        <v>0.80299999999999905</v>
      </c>
      <c r="P12713" s="148">
        <v>0.52800000000000002</v>
      </c>
      <c r="Q12713" s="148">
        <v>0.77599999999999902</v>
      </c>
      <c r="R12713" s="148">
        <v>8</v>
      </c>
      <c r="S12713" s="148">
        <v>7.1199999999999999E-2</v>
      </c>
      <c r="T12713" s="148">
        <v>-9.7170000000000005</v>
      </c>
      <c r="U12713" s="148">
        <v>1</v>
      </c>
      <c r="V12713" s="148">
        <v>5.6300000000000003E-2</v>
      </c>
      <c r="W12713" s="148">
        <v>112.041</v>
      </c>
      <c r="X12713" s="148">
        <v>5</v>
      </c>
      <c r="Y12713" s="148">
        <v>0.27699999999999902</v>
      </c>
    </row>
    <row r="12714" spans="11:25" x14ac:dyDescent="0.25">
      <c r="K12714" s="145" t="s">
        <v>10111</v>
      </c>
      <c r="L12714" s="145">
        <v>66</v>
      </c>
      <c r="M12714" s="145">
        <v>152333</v>
      </c>
      <c r="N12714" s="148">
        <v>0.90799999999999903</v>
      </c>
      <c r="O12714" s="148">
        <v>0.35899999999999999</v>
      </c>
      <c r="P12714" s="148">
        <v>0.28599999999999998</v>
      </c>
      <c r="Q12714" s="148">
        <v>3.5999999999999999E-3</v>
      </c>
      <c r="R12714" s="148">
        <v>9</v>
      </c>
      <c r="S12714" s="148">
        <v>0.109</v>
      </c>
      <c r="T12714" s="148">
        <v>-10.172000000000001</v>
      </c>
      <c r="U12714" s="148">
        <v>0</v>
      </c>
      <c r="V12714" s="148">
        <v>3.3799999999999997E-2</v>
      </c>
      <c r="W12714" s="148">
        <v>152.20500000000001</v>
      </c>
      <c r="X12714" s="148">
        <v>4</v>
      </c>
      <c r="Y12714" s="148">
        <v>0.22899999999999901</v>
      </c>
    </row>
    <row r="12715" spans="11:25" x14ac:dyDescent="0.25">
      <c r="K12715" s="145" t="s">
        <v>10112</v>
      </c>
      <c r="L12715" s="145">
        <v>58</v>
      </c>
      <c r="M12715" s="145">
        <v>149573</v>
      </c>
      <c r="N12715" s="148">
        <v>0.92299999999999904</v>
      </c>
      <c r="O12715" s="148">
        <v>0.32899999999999902</v>
      </c>
      <c r="P12715" s="148">
        <v>0.14499999999999999</v>
      </c>
      <c r="Q12715" s="148">
        <v>8.0400000000000003E-3</v>
      </c>
      <c r="R12715" s="148">
        <v>10</v>
      </c>
      <c r="S12715" s="148">
        <v>0.11</v>
      </c>
      <c r="T12715" s="148">
        <v>-19.673999999999999</v>
      </c>
      <c r="U12715" s="148">
        <v>1</v>
      </c>
      <c r="V12715" s="148">
        <v>3.78E-2</v>
      </c>
      <c r="W12715" s="148">
        <v>179.054</v>
      </c>
      <c r="X12715" s="148">
        <v>3</v>
      </c>
      <c r="Y12715" s="148">
        <v>0.18099999999999999</v>
      </c>
    </row>
    <row r="12716" spans="11:25" x14ac:dyDescent="0.25">
      <c r="K12716" s="145" t="s">
        <v>3122</v>
      </c>
      <c r="L12716" s="145">
        <v>86</v>
      </c>
      <c r="M12716" s="145">
        <v>228373</v>
      </c>
      <c r="N12716" s="148">
        <v>0.21099999999999999</v>
      </c>
      <c r="O12716" s="148">
        <v>0.44900000000000001</v>
      </c>
      <c r="P12716" s="148">
        <v>0.59899999999999998</v>
      </c>
      <c r="Q12716" s="148">
        <v>0</v>
      </c>
      <c r="R12716" s="148">
        <v>1</v>
      </c>
      <c r="S12716" s="148">
        <v>0.32700000000000001</v>
      </c>
      <c r="T12716" s="148">
        <v>-4.8919999999999897</v>
      </c>
      <c r="U12716" s="148">
        <v>1</v>
      </c>
      <c r="V12716" s="148">
        <v>3.6900000000000002E-2</v>
      </c>
      <c r="W12716" s="148">
        <v>134.14400000000001</v>
      </c>
      <c r="X12716" s="148">
        <v>3</v>
      </c>
      <c r="Y12716" s="148">
        <v>0.16500000000000001</v>
      </c>
    </row>
    <row r="12717" spans="11:25" x14ac:dyDescent="0.25">
      <c r="K12717" s="145" t="s">
        <v>10113</v>
      </c>
      <c r="L12717" s="145">
        <v>58</v>
      </c>
      <c r="M12717" s="145">
        <v>225928</v>
      </c>
      <c r="N12717" s="148">
        <v>0.879</v>
      </c>
      <c r="O12717" s="148">
        <v>0.54</v>
      </c>
      <c r="P12717" s="148">
        <v>0.43099999999999999</v>
      </c>
      <c r="Q12717" s="148">
        <v>9.3699999999999999E-3</v>
      </c>
      <c r="R12717" s="148">
        <v>0</v>
      </c>
      <c r="S12717" s="148">
        <v>0.107</v>
      </c>
      <c r="T12717" s="148">
        <v>-10.175000000000001</v>
      </c>
      <c r="U12717" s="148">
        <v>1</v>
      </c>
      <c r="V12717" s="148">
        <v>6.83E-2</v>
      </c>
      <c r="W12717" s="148">
        <v>99.914000000000001</v>
      </c>
      <c r="X12717" s="148">
        <v>4</v>
      </c>
      <c r="Y12717" s="148">
        <v>0.60499999999999998</v>
      </c>
    </row>
    <row r="12718" spans="11:25" x14ac:dyDescent="0.25">
      <c r="K12718" s="145" t="s">
        <v>10114</v>
      </c>
      <c r="L12718" s="145">
        <v>44</v>
      </c>
      <c r="M12718" s="145">
        <v>111179</v>
      </c>
      <c r="N12718" s="148">
        <v>2.8899999999999999E-2</v>
      </c>
      <c r="O12718" s="148">
        <v>0.76200000000000001</v>
      </c>
      <c r="P12718" s="148">
        <v>0.39500000000000002</v>
      </c>
      <c r="Q12718" s="148">
        <v>0.85499999999999998</v>
      </c>
      <c r="R12718" s="148">
        <v>5</v>
      </c>
      <c r="S12718" s="148">
        <v>9.2200000000000004E-2</v>
      </c>
      <c r="T12718" s="148">
        <v>-12.762</v>
      </c>
      <c r="U12718" s="148">
        <v>0</v>
      </c>
      <c r="V12718" s="148">
        <v>0.10199999999999999</v>
      </c>
      <c r="W12718" s="148">
        <v>85.025000000000006</v>
      </c>
      <c r="X12718" s="148">
        <v>4</v>
      </c>
      <c r="Y12718" s="148">
        <v>0.79900000000000004</v>
      </c>
    </row>
    <row r="12719" spans="11:25" x14ac:dyDescent="0.25">
      <c r="K12719" s="145" t="s">
        <v>10115</v>
      </c>
      <c r="L12719" s="145">
        <v>52</v>
      </c>
      <c r="M12719" s="145">
        <v>187768</v>
      </c>
      <c r="N12719" s="148">
        <v>0.53200000000000003</v>
      </c>
      <c r="O12719" s="148">
        <v>0.61199999999999999</v>
      </c>
      <c r="P12719" s="148">
        <v>0.66599999999999904</v>
      </c>
      <c r="Q12719" s="148">
        <v>0</v>
      </c>
      <c r="R12719" s="148">
        <v>3</v>
      </c>
      <c r="S12719" s="148">
        <v>0.13</v>
      </c>
      <c r="T12719" s="148">
        <v>-8.5429999999999993</v>
      </c>
      <c r="U12719" s="148">
        <v>0</v>
      </c>
      <c r="V12719" s="148">
        <v>0.34799999999999998</v>
      </c>
      <c r="W12719" s="148">
        <v>77.936000000000007</v>
      </c>
      <c r="X12719" s="148">
        <v>4</v>
      </c>
      <c r="Y12719" s="148">
        <v>0.53900000000000003</v>
      </c>
    </row>
    <row r="12720" spans="11:25" x14ac:dyDescent="0.25">
      <c r="K12720" s="145" t="s">
        <v>10116</v>
      </c>
      <c r="L12720" s="145">
        <v>22</v>
      </c>
      <c r="M12720" s="145">
        <v>250285</v>
      </c>
      <c r="N12720" s="148">
        <v>0.76700000000000002</v>
      </c>
      <c r="O12720" s="148">
        <v>0.44400000000000001</v>
      </c>
      <c r="P12720" s="148">
        <v>0.80400000000000005</v>
      </c>
      <c r="Q12720" s="148">
        <v>0.65099999999999902</v>
      </c>
      <c r="R12720" s="148">
        <v>5</v>
      </c>
      <c r="S12720" s="148">
        <v>0.26899999999999902</v>
      </c>
      <c r="T12720" s="148">
        <v>-6.8760000000000003</v>
      </c>
      <c r="U12720" s="148">
        <v>0</v>
      </c>
      <c r="V12720" s="148">
        <v>0.154</v>
      </c>
      <c r="W12720" s="148">
        <v>140.078</v>
      </c>
      <c r="X12720" s="148">
        <v>4</v>
      </c>
      <c r="Y12720" s="148">
        <v>0.16800000000000001</v>
      </c>
    </row>
    <row r="12721" spans="11:25" x14ac:dyDescent="0.25">
      <c r="K12721" s="145" t="s">
        <v>10117</v>
      </c>
      <c r="L12721" s="145">
        <v>52</v>
      </c>
      <c r="M12721" s="145">
        <v>190000</v>
      </c>
      <c r="N12721" s="148">
        <v>0.29599999999999999</v>
      </c>
      <c r="O12721" s="148">
        <v>0.82099999999999995</v>
      </c>
      <c r="P12721" s="148">
        <v>0.38700000000000001</v>
      </c>
      <c r="Q12721" s="148">
        <v>0</v>
      </c>
      <c r="R12721" s="148">
        <v>7</v>
      </c>
      <c r="S12721" s="148">
        <v>0.14599999999999999</v>
      </c>
      <c r="T12721" s="148">
        <v>-10.859</v>
      </c>
      <c r="U12721" s="148">
        <v>0</v>
      </c>
      <c r="V12721" s="148">
        <v>0.109</v>
      </c>
      <c r="W12721" s="148">
        <v>111.98699999999999</v>
      </c>
      <c r="X12721" s="148">
        <v>4</v>
      </c>
      <c r="Y12721" s="148">
        <v>0.47899999999999998</v>
      </c>
    </row>
    <row r="12722" spans="11:25" x14ac:dyDescent="0.25">
      <c r="K12722" s="145" t="s">
        <v>10118</v>
      </c>
      <c r="L12722" s="145">
        <v>26</v>
      </c>
      <c r="M12722" s="145">
        <v>199665</v>
      </c>
      <c r="N12722" s="148">
        <v>0.14499999999999999</v>
      </c>
      <c r="O12722" s="148">
        <v>0.73099999999999998</v>
      </c>
      <c r="P12722" s="148">
        <v>0.54799999999999904</v>
      </c>
      <c r="Q12722" s="148">
        <v>6.8499999999999995E-4</v>
      </c>
      <c r="R12722" s="148">
        <v>8</v>
      </c>
      <c r="S12722" s="148">
        <v>8.5300000000000001E-2</v>
      </c>
      <c r="T12722" s="148">
        <v>-9.5109999999999992</v>
      </c>
      <c r="U12722" s="148">
        <v>0</v>
      </c>
      <c r="V12722" s="148">
        <v>0.16600000000000001</v>
      </c>
      <c r="W12722" s="148">
        <v>75.066000000000003</v>
      </c>
      <c r="X12722" s="148">
        <v>4</v>
      </c>
      <c r="Y12722" s="148">
        <v>0.42499999999999999</v>
      </c>
    </row>
    <row r="12723" spans="11:25" x14ac:dyDescent="0.25">
      <c r="K12723" s="145" t="s">
        <v>1017</v>
      </c>
      <c r="L12723" s="145">
        <v>63</v>
      </c>
      <c r="M12723" s="145">
        <v>214436</v>
      </c>
      <c r="N12723" s="148">
        <v>0.19699999999999901</v>
      </c>
      <c r="O12723" s="148">
        <v>0.76900000000000002</v>
      </c>
      <c r="P12723" s="148">
        <v>0.46500000000000002</v>
      </c>
      <c r="Q12723" s="148">
        <v>1.8100000000000002E-2</v>
      </c>
      <c r="R12723" s="148">
        <v>4</v>
      </c>
      <c r="S12723" s="148">
        <v>0.155</v>
      </c>
      <c r="T12723" s="148">
        <v>-7.7649999999999997</v>
      </c>
      <c r="U12723" s="148">
        <v>0</v>
      </c>
      <c r="V12723" s="148">
        <v>6.3399999999999998E-2</v>
      </c>
      <c r="W12723" s="148">
        <v>98.010999999999996</v>
      </c>
      <c r="X12723" s="148">
        <v>4</v>
      </c>
      <c r="Y12723" s="148">
        <v>0.185</v>
      </c>
    </row>
    <row r="12724" spans="11:25" x14ac:dyDescent="0.25">
      <c r="K12724" s="145" t="s">
        <v>10119</v>
      </c>
      <c r="L12724" s="145">
        <v>51</v>
      </c>
      <c r="M12724" s="145">
        <v>196213</v>
      </c>
      <c r="N12724" s="148">
        <v>0.65700000000000003</v>
      </c>
      <c r="O12724" s="148">
        <v>0.48099999999999998</v>
      </c>
      <c r="P12724" s="148">
        <v>0.36199999999999999</v>
      </c>
      <c r="Q12724" s="148">
        <v>0</v>
      </c>
      <c r="R12724" s="148">
        <v>11</v>
      </c>
      <c r="S12724" s="148">
        <v>0.48499999999999999</v>
      </c>
      <c r="T12724" s="148">
        <v>-10.038</v>
      </c>
      <c r="U12724" s="148">
        <v>0</v>
      </c>
      <c r="V12724" s="148">
        <v>0.16699999999999901</v>
      </c>
      <c r="W12724" s="148">
        <v>115.155</v>
      </c>
      <c r="X12724" s="148">
        <v>5</v>
      </c>
      <c r="Y12724" s="148">
        <v>0.19899999999999901</v>
      </c>
    </row>
    <row r="12725" spans="11:25" x14ac:dyDescent="0.25">
      <c r="K12725" s="145" t="s">
        <v>10120</v>
      </c>
      <c r="L12725" s="145">
        <v>32</v>
      </c>
      <c r="M12725" s="145">
        <v>303500</v>
      </c>
      <c r="N12725" s="148">
        <v>4.0599999999999997E-2</v>
      </c>
      <c r="O12725" s="148">
        <v>0.71299999999999997</v>
      </c>
      <c r="P12725" s="148">
        <v>0.61299999999999999</v>
      </c>
      <c r="Q12725" s="148">
        <v>0.81200000000000006</v>
      </c>
      <c r="R12725" s="148">
        <v>5</v>
      </c>
      <c r="S12725" s="148">
        <v>0.108</v>
      </c>
      <c r="T12725" s="148">
        <v>-8.1419999999999995</v>
      </c>
      <c r="U12725" s="148">
        <v>0</v>
      </c>
      <c r="V12725" s="148">
        <v>4.0800000000000003E-2</v>
      </c>
      <c r="W12725" s="148">
        <v>119.99299999999999</v>
      </c>
      <c r="X12725" s="148">
        <v>4</v>
      </c>
      <c r="Y12725" s="148">
        <v>0.50600000000000001</v>
      </c>
    </row>
    <row r="12726" spans="11:25" x14ac:dyDescent="0.25">
      <c r="K12726" s="145" t="s">
        <v>10121</v>
      </c>
      <c r="L12726" s="145">
        <v>34</v>
      </c>
      <c r="M12726" s="145">
        <v>214857</v>
      </c>
      <c r="N12726" s="148">
        <v>3.9699999999999999E-2</v>
      </c>
      <c r="O12726" s="148">
        <v>0.61299999999999999</v>
      </c>
      <c r="P12726" s="148">
        <v>0.64800000000000002</v>
      </c>
      <c r="Q12726" s="148">
        <v>0</v>
      </c>
      <c r="R12726" s="148">
        <v>7</v>
      </c>
      <c r="S12726" s="148">
        <v>9.5399999999999999E-2</v>
      </c>
      <c r="T12726" s="148">
        <v>-7.0779999999999896</v>
      </c>
      <c r="U12726" s="148">
        <v>0</v>
      </c>
      <c r="V12726" s="148">
        <v>4.53E-2</v>
      </c>
      <c r="W12726" s="148">
        <v>104.961</v>
      </c>
      <c r="X12726" s="148">
        <v>4</v>
      </c>
      <c r="Y12726" s="148">
        <v>0.45100000000000001</v>
      </c>
    </row>
    <row r="12727" spans="11:25" x14ac:dyDescent="0.25">
      <c r="K12727" s="145" t="s">
        <v>10122</v>
      </c>
      <c r="L12727" s="145">
        <v>15</v>
      </c>
      <c r="M12727" s="145">
        <v>226213</v>
      </c>
      <c r="N12727" s="148">
        <v>3.8800000000000001E-2</v>
      </c>
      <c r="O12727" s="148">
        <v>0.41899999999999998</v>
      </c>
      <c r="P12727" s="148">
        <v>0.52100000000000002</v>
      </c>
      <c r="Q12727" s="148">
        <v>0.125</v>
      </c>
      <c r="R12727" s="148">
        <v>3</v>
      </c>
      <c r="S12727" s="148">
        <v>8.0699999999999994E-2</v>
      </c>
      <c r="T12727" s="148">
        <v>-10.245999999999899</v>
      </c>
      <c r="U12727" s="148">
        <v>0</v>
      </c>
      <c r="V12727" s="148">
        <v>5.8299999999999998E-2</v>
      </c>
      <c r="W12727" s="148">
        <v>147.755</v>
      </c>
      <c r="X12727" s="148">
        <v>4</v>
      </c>
      <c r="Y12727" s="148">
        <v>0.187</v>
      </c>
    </row>
    <row r="12728" spans="11:25" x14ac:dyDescent="0.25">
      <c r="K12728" s="145" t="s">
        <v>10123</v>
      </c>
      <c r="L12728" s="145">
        <v>27</v>
      </c>
      <c r="M12728" s="145">
        <v>214189</v>
      </c>
      <c r="N12728" s="148">
        <v>0.93700000000000006</v>
      </c>
      <c r="O12728" s="148">
        <v>0.55600000000000005</v>
      </c>
      <c r="P12728" s="148">
        <v>0.15</v>
      </c>
      <c r="Q12728" s="148">
        <v>0.90099999999999902</v>
      </c>
      <c r="R12728" s="148">
        <v>6</v>
      </c>
      <c r="S12728" s="148">
        <v>7.8799999999999995E-2</v>
      </c>
      <c r="T12728" s="148">
        <v>-14.948</v>
      </c>
      <c r="U12728" s="148">
        <v>0</v>
      </c>
      <c r="V12728" s="148">
        <v>4.4900000000000002E-2</v>
      </c>
      <c r="W12728" s="148">
        <v>103.602</v>
      </c>
      <c r="X12728" s="148">
        <v>4</v>
      </c>
      <c r="Y12728" s="148">
        <v>0.18</v>
      </c>
    </row>
    <row r="12729" spans="11:25" x14ac:dyDescent="0.25">
      <c r="K12729" s="145" t="s">
        <v>10124</v>
      </c>
      <c r="L12729" s="145">
        <v>66</v>
      </c>
      <c r="M12729" s="145">
        <v>311837</v>
      </c>
      <c r="N12729" s="148">
        <v>0.84699999999999998</v>
      </c>
      <c r="O12729" s="148">
        <v>0.41</v>
      </c>
      <c r="P12729" s="148">
        <v>0.16899999999999901</v>
      </c>
      <c r="Q12729" s="148">
        <v>3.2699999999999999E-3</v>
      </c>
      <c r="R12729" s="148">
        <v>3</v>
      </c>
      <c r="S12729" s="148">
        <v>0.11699999999999899</v>
      </c>
      <c r="T12729" s="148">
        <v>-11.422000000000001</v>
      </c>
      <c r="U12729" s="148">
        <v>1</v>
      </c>
      <c r="V12729" s="148">
        <v>4.8500000000000001E-2</v>
      </c>
      <c r="W12729" s="148">
        <v>89.494</v>
      </c>
      <c r="X12729" s="148">
        <v>4</v>
      </c>
      <c r="Y12729" s="148">
        <v>0.20799999999999999</v>
      </c>
    </row>
    <row r="12730" spans="11:25" x14ac:dyDescent="0.25">
      <c r="K12730" s="145" t="s">
        <v>8897</v>
      </c>
      <c r="L12730" s="145">
        <v>43</v>
      </c>
      <c r="M12730" s="145">
        <v>64506</v>
      </c>
      <c r="N12730" s="148">
        <v>0.90500000000000003</v>
      </c>
      <c r="O12730" s="148">
        <v>0.72799999999999998</v>
      </c>
      <c r="P12730" s="148">
        <v>0.51</v>
      </c>
      <c r="Q12730" s="148">
        <v>0.93599999999999905</v>
      </c>
      <c r="R12730" s="148">
        <v>8</v>
      </c>
      <c r="S12730" s="148">
        <v>0.27200000000000002</v>
      </c>
      <c r="T12730" s="148">
        <v>-15.737</v>
      </c>
      <c r="U12730" s="148">
        <v>0</v>
      </c>
      <c r="V12730" s="148">
        <v>9.0399999999999994E-2</v>
      </c>
      <c r="W12730" s="148">
        <v>89.007999999999996</v>
      </c>
      <c r="X12730" s="148">
        <v>4</v>
      </c>
      <c r="Y12730" s="148">
        <v>0.76099999999999901</v>
      </c>
    </row>
    <row r="12731" spans="11:25" x14ac:dyDescent="0.25">
      <c r="K12731" s="145" t="s">
        <v>10125</v>
      </c>
      <c r="L12731" s="145">
        <v>60</v>
      </c>
      <c r="M12731" s="145">
        <v>350741</v>
      </c>
      <c r="N12731" s="148">
        <v>0.97399999999999998</v>
      </c>
      <c r="O12731" s="148">
        <v>0.435</v>
      </c>
      <c r="P12731" s="148">
        <v>0.23399999999999899</v>
      </c>
      <c r="Q12731" s="148">
        <v>4.2699999999999998E-6</v>
      </c>
      <c r="R12731" s="148">
        <v>7</v>
      </c>
      <c r="S12731" s="148">
        <v>0.13100000000000001</v>
      </c>
      <c r="T12731" s="148">
        <v>-8.6739999999999995</v>
      </c>
      <c r="U12731" s="148">
        <v>0</v>
      </c>
      <c r="V12731" s="148">
        <v>3.6900000000000002E-2</v>
      </c>
      <c r="W12731" s="148">
        <v>102.304</v>
      </c>
      <c r="X12731" s="148">
        <v>4</v>
      </c>
      <c r="Y12731" s="148">
        <v>0.35299999999999998</v>
      </c>
    </row>
    <row r="12732" spans="11:25" x14ac:dyDescent="0.25">
      <c r="K12732" s="145" t="s">
        <v>10126</v>
      </c>
      <c r="L12732" s="145">
        <v>64</v>
      </c>
      <c r="M12732" s="145">
        <v>217296</v>
      </c>
      <c r="N12732" s="148">
        <v>0.192</v>
      </c>
      <c r="O12732" s="148">
        <v>0.59499999999999997</v>
      </c>
      <c r="P12732" s="148">
        <v>0.56899999999999995</v>
      </c>
      <c r="Q12732" s="148">
        <v>0</v>
      </c>
      <c r="R12732" s="148">
        <v>10</v>
      </c>
      <c r="S12732" s="148">
        <v>9.3700000000000006E-2</v>
      </c>
      <c r="T12732" s="148">
        <v>-7.093</v>
      </c>
      <c r="U12732" s="148">
        <v>0</v>
      </c>
      <c r="V12732" s="148">
        <v>5.0799999999999998E-2</v>
      </c>
      <c r="W12732" s="148">
        <v>147.98099999999999</v>
      </c>
      <c r="X12732" s="148">
        <v>4</v>
      </c>
      <c r="Y12732" s="148">
        <v>0.41</v>
      </c>
    </row>
    <row r="12733" spans="11:25" x14ac:dyDescent="0.25">
      <c r="K12733" s="145" t="s">
        <v>5203</v>
      </c>
      <c r="L12733" s="145">
        <v>49</v>
      </c>
      <c r="M12733" s="145">
        <v>302640</v>
      </c>
      <c r="N12733" s="148">
        <v>0.10199999999999999</v>
      </c>
      <c r="O12733" s="148">
        <v>0.53100000000000003</v>
      </c>
      <c r="P12733" s="148">
        <v>0.66799999999999904</v>
      </c>
      <c r="Q12733" s="148">
        <v>0</v>
      </c>
      <c r="R12733" s="148">
        <v>9</v>
      </c>
      <c r="S12733" s="148">
        <v>0.218</v>
      </c>
      <c r="T12733" s="148">
        <v>-4.4859999999999998</v>
      </c>
      <c r="U12733" s="148">
        <v>1</v>
      </c>
      <c r="V12733" s="148">
        <v>4.2000000000000003E-2</v>
      </c>
      <c r="W12733" s="148">
        <v>118.806</v>
      </c>
      <c r="X12733" s="148">
        <v>4</v>
      </c>
      <c r="Y12733" s="148">
        <v>0.161</v>
      </c>
    </row>
    <row r="12734" spans="11:25" x14ac:dyDescent="0.25">
      <c r="K12734" s="145" t="s">
        <v>8280</v>
      </c>
      <c r="L12734" s="145">
        <v>69</v>
      </c>
      <c r="M12734" s="145">
        <v>209885</v>
      </c>
      <c r="N12734" s="148">
        <v>0.27200000000000002</v>
      </c>
      <c r="O12734" s="148">
        <v>0.66599999999999904</v>
      </c>
      <c r="P12734" s="148">
        <v>0.39</v>
      </c>
      <c r="Q12734" s="148">
        <v>9.3899999999999999E-6</v>
      </c>
      <c r="R12734" s="148">
        <v>5</v>
      </c>
      <c r="S12734" s="148">
        <v>0.111</v>
      </c>
      <c r="T12734" s="148">
        <v>-8.5749999999999993</v>
      </c>
      <c r="U12734" s="148">
        <v>1</v>
      </c>
      <c r="V12734" s="148">
        <v>8.3799999999999999E-2</v>
      </c>
      <c r="W12734" s="148">
        <v>113.866</v>
      </c>
      <c r="X12734" s="148">
        <v>4</v>
      </c>
      <c r="Y12734" s="148">
        <v>0.32500000000000001</v>
      </c>
    </row>
    <row r="12735" spans="11:25" x14ac:dyDescent="0.25">
      <c r="K12735" s="145" t="s">
        <v>10127</v>
      </c>
      <c r="L12735" s="145">
        <v>2</v>
      </c>
      <c r="M12735" s="145">
        <v>286238</v>
      </c>
      <c r="N12735" s="148">
        <v>0.73699999999999999</v>
      </c>
      <c r="O12735" s="148">
        <v>0.48299999999999998</v>
      </c>
      <c r="P12735" s="148">
        <v>0.34899999999999998</v>
      </c>
      <c r="Q12735" s="148">
        <v>0</v>
      </c>
      <c r="R12735" s="148">
        <v>5</v>
      </c>
      <c r="S12735" s="148">
        <v>0.16</v>
      </c>
      <c r="T12735" s="148">
        <v>-6.5709999999999997</v>
      </c>
      <c r="U12735" s="148">
        <v>0</v>
      </c>
      <c r="V12735" s="148">
        <v>2.8500000000000001E-2</v>
      </c>
      <c r="W12735" s="148">
        <v>71.945999999999998</v>
      </c>
      <c r="X12735" s="148">
        <v>4</v>
      </c>
      <c r="Y12735" s="148">
        <v>0.317</v>
      </c>
    </row>
    <row r="12736" spans="11:25" x14ac:dyDescent="0.25">
      <c r="K12736" s="145" t="s">
        <v>10128</v>
      </c>
      <c r="L12736" s="145">
        <v>75</v>
      </c>
      <c r="M12736" s="145">
        <v>209400</v>
      </c>
      <c r="N12736" s="148">
        <v>0.79500000000000004</v>
      </c>
      <c r="O12736" s="148">
        <v>0.47299999999999998</v>
      </c>
      <c r="P12736" s="148">
        <v>0.371</v>
      </c>
      <c r="Q12736" s="148">
        <v>0</v>
      </c>
      <c r="R12736" s="148">
        <v>4</v>
      </c>
      <c r="S12736" s="148">
        <v>0.109</v>
      </c>
      <c r="T12736" s="148">
        <v>-10.218999999999999</v>
      </c>
      <c r="U12736" s="148">
        <v>0</v>
      </c>
      <c r="V12736" s="148">
        <v>4.0500000000000001E-2</v>
      </c>
      <c r="W12736" s="148">
        <v>75.207999999999998</v>
      </c>
      <c r="X12736" s="148">
        <v>4</v>
      </c>
      <c r="Y12736" s="148">
        <v>0.41299999999999998</v>
      </c>
    </row>
    <row r="12737" spans="11:25" x14ac:dyDescent="0.25">
      <c r="K12737" s="145" t="s">
        <v>6815</v>
      </c>
      <c r="L12737" s="145">
        <v>41</v>
      </c>
      <c r="M12737" s="145">
        <v>220026</v>
      </c>
      <c r="N12737" s="148">
        <v>0.90300000000000002</v>
      </c>
      <c r="O12737" s="148">
        <v>0.63200000000000001</v>
      </c>
      <c r="P12737" s="148">
        <v>0.39100000000000001</v>
      </c>
      <c r="Q12737" s="148">
        <v>5.0200000000000002E-2</v>
      </c>
      <c r="R12737" s="148">
        <v>10</v>
      </c>
      <c r="S12737" s="148">
        <v>9.2399999999999996E-2</v>
      </c>
      <c r="T12737" s="148">
        <v>-10.1779999999999</v>
      </c>
      <c r="U12737" s="148">
        <v>1</v>
      </c>
      <c r="V12737" s="148">
        <v>4.48E-2</v>
      </c>
      <c r="W12737" s="148">
        <v>163.93</v>
      </c>
      <c r="X12737" s="148">
        <v>4</v>
      </c>
      <c r="Y12737" s="148">
        <v>0.246</v>
      </c>
    </row>
    <row r="12738" spans="11:25" x14ac:dyDescent="0.25">
      <c r="K12738" s="145" t="s">
        <v>10129</v>
      </c>
      <c r="L12738" s="145">
        <v>27</v>
      </c>
      <c r="M12738" s="145">
        <v>197413</v>
      </c>
      <c r="N12738" s="148">
        <v>8.2799999999999999E-2</v>
      </c>
      <c r="O12738" s="148">
        <v>0.44299999999999901</v>
      </c>
      <c r="P12738" s="148">
        <v>0.60799999999999998</v>
      </c>
      <c r="Q12738" s="148">
        <v>2.34E-4</v>
      </c>
      <c r="R12738" s="148">
        <v>11</v>
      </c>
      <c r="S12738" s="148">
        <v>0.10199999999999999</v>
      </c>
      <c r="T12738" s="148">
        <v>-6.7079999999999904</v>
      </c>
      <c r="U12738" s="148">
        <v>0</v>
      </c>
      <c r="V12738" s="148">
        <v>6.6900000000000001E-2</v>
      </c>
      <c r="W12738" s="148">
        <v>70.123999999999995</v>
      </c>
      <c r="X12738" s="148">
        <v>4</v>
      </c>
      <c r="Y12738" s="148">
        <v>0.23</v>
      </c>
    </row>
    <row r="12739" spans="11:25" x14ac:dyDescent="0.25">
      <c r="K12739" s="145" t="s">
        <v>10130</v>
      </c>
      <c r="L12739" s="145">
        <v>50</v>
      </c>
      <c r="M12739" s="145">
        <v>233949</v>
      </c>
      <c r="N12739" s="148">
        <v>0.80400000000000005</v>
      </c>
      <c r="O12739" s="148">
        <v>0.23899999999999999</v>
      </c>
      <c r="P12739" s="148">
        <v>0.23399999999999899</v>
      </c>
      <c r="Q12739" s="148">
        <v>1.3299999999999999E-2</v>
      </c>
      <c r="R12739" s="148">
        <v>2</v>
      </c>
      <c r="S12739" s="148">
        <v>6.88E-2</v>
      </c>
      <c r="T12739" s="148">
        <v>-14.436</v>
      </c>
      <c r="U12739" s="148">
        <v>1</v>
      </c>
      <c r="V12739" s="148">
        <v>3.85E-2</v>
      </c>
      <c r="W12739" s="148">
        <v>74.313000000000002</v>
      </c>
      <c r="X12739" s="148">
        <v>5</v>
      </c>
      <c r="Y12739" s="148">
        <v>0.11699999999999899</v>
      </c>
    </row>
    <row r="12740" spans="11:25" x14ac:dyDescent="0.25">
      <c r="K12740" s="145" t="s">
        <v>10131</v>
      </c>
      <c r="L12740" s="145">
        <v>52</v>
      </c>
      <c r="M12740" s="145">
        <v>234970</v>
      </c>
      <c r="N12740" s="148">
        <v>0.14299999999999999</v>
      </c>
      <c r="O12740" s="148">
        <v>0.56899999999999995</v>
      </c>
      <c r="P12740" s="148">
        <v>0.79099999999999904</v>
      </c>
      <c r="Q12740" s="148">
        <v>0.65500000000000003</v>
      </c>
      <c r="R12740" s="148">
        <v>6</v>
      </c>
      <c r="S12740" s="148">
        <v>0.109</v>
      </c>
      <c r="T12740" s="148">
        <v>-6.7569999999999997</v>
      </c>
      <c r="U12740" s="148">
        <v>1</v>
      </c>
      <c r="V12740" s="148">
        <v>3.5499999999999997E-2</v>
      </c>
      <c r="W12740" s="148">
        <v>139.78</v>
      </c>
      <c r="X12740" s="148">
        <v>4</v>
      </c>
      <c r="Y12740" s="148">
        <v>0.29799999999999999</v>
      </c>
    </row>
    <row r="12741" spans="11:25" x14ac:dyDescent="0.25">
      <c r="K12741" s="145" t="s">
        <v>8279</v>
      </c>
      <c r="L12741" s="145">
        <v>76</v>
      </c>
      <c r="M12741" s="145">
        <v>246327</v>
      </c>
      <c r="N12741" s="148">
        <v>0.73799999999999999</v>
      </c>
      <c r="O12741" s="148">
        <v>0.59899999999999998</v>
      </c>
      <c r="P12741" s="148">
        <v>0.39600000000000002</v>
      </c>
      <c r="Q12741" s="148">
        <v>2.1899999999999899E-5</v>
      </c>
      <c r="R12741" s="148">
        <v>10</v>
      </c>
      <c r="S12741" s="148">
        <v>0.10199999999999999</v>
      </c>
      <c r="T12741" s="148">
        <v>-10.489000000000001</v>
      </c>
      <c r="U12741" s="148">
        <v>0</v>
      </c>
      <c r="V12741" s="148">
        <v>3.9199999999999999E-2</v>
      </c>
      <c r="W12741" s="148">
        <v>111.072</v>
      </c>
      <c r="X12741" s="148">
        <v>4</v>
      </c>
      <c r="Y12741" s="148">
        <v>0.13400000000000001</v>
      </c>
    </row>
    <row r="12742" spans="11:25" x14ac:dyDescent="0.25">
      <c r="K12742" s="145" t="s">
        <v>10132</v>
      </c>
      <c r="L12742" s="145">
        <v>52</v>
      </c>
      <c r="M12742" s="145">
        <v>219693</v>
      </c>
      <c r="N12742" s="148">
        <v>0.63</v>
      </c>
      <c r="O12742" s="148">
        <v>0.71</v>
      </c>
      <c r="P12742" s="148">
        <v>0.40699999999999997</v>
      </c>
      <c r="Q12742" s="148">
        <v>1.5699999999999999E-4</v>
      </c>
      <c r="R12742" s="148">
        <v>10</v>
      </c>
      <c r="S12742" s="148">
        <v>9.4799999999999995E-2</v>
      </c>
      <c r="T12742" s="148">
        <v>-9.4179999999999993</v>
      </c>
      <c r="U12742" s="148">
        <v>0</v>
      </c>
      <c r="V12742" s="148">
        <v>9.2499999999999999E-2</v>
      </c>
      <c r="W12742" s="148">
        <v>118.09099999999999</v>
      </c>
      <c r="X12742" s="148">
        <v>4</v>
      </c>
      <c r="Y12742" s="148">
        <v>0.33899999999999902</v>
      </c>
    </row>
    <row r="12743" spans="11:25" x14ac:dyDescent="0.25">
      <c r="K12743" s="145" t="s">
        <v>6920</v>
      </c>
      <c r="L12743" s="145">
        <v>62</v>
      </c>
      <c r="M12743" s="145">
        <v>190750</v>
      </c>
      <c r="N12743" s="148">
        <v>0.184</v>
      </c>
      <c r="O12743" s="148">
        <v>0.69499999999999995</v>
      </c>
      <c r="P12743" s="148">
        <v>0.60899999999999999</v>
      </c>
      <c r="Q12743" s="148">
        <v>0.878</v>
      </c>
      <c r="R12743" s="148">
        <v>2</v>
      </c>
      <c r="S12743" s="148">
        <v>8.2199999999999995E-2</v>
      </c>
      <c r="T12743" s="148">
        <v>-8.5139999999999993</v>
      </c>
      <c r="U12743" s="148">
        <v>1</v>
      </c>
      <c r="V12743" s="148">
        <v>3.5299999999999998E-2</v>
      </c>
      <c r="W12743" s="148">
        <v>120.011</v>
      </c>
      <c r="X12743" s="148">
        <v>4</v>
      </c>
      <c r="Y12743" s="148">
        <v>0.111</v>
      </c>
    </row>
    <row r="12744" spans="11:25" x14ac:dyDescent="0.25">
      <c r="K12744" s="145" t="s">
        <v>10133</v>
      </c>
      <c r="L12744" s="145">
        <v>61</v>
      </c>
      <c r="M12744" s="145">
        <v>235860</v>
      </c>
      <c r="N12744" s="148">
        <v>3.4E-5</v>
      </c>
      <c r="O12744" s="148">
        <v>0.51700000000000002</v>
      </c>
      <c r="P12744" s="148">
        <v>0.66</v>
      </c>
      <c r="Q12744" s="148">
        <v>0.252</v>
      </c>
      <c r="R12744" s="148">
        <v>5</v>
      </c>
      <c r="S12744" s="148">
        <v>0.57099999999999995</v>
      </c>
      <c r="T12744" s="148">
        <v>-6.1749999999999998</v>
      </c>
      <c r="U12744" s="148">
        <v>0</v>
      </c>
      <c r="V12744" s="148">
        <v>3.15E-2</v>
      </c>
      <c r="W12744" s="148">
        <v>90.007000000000005</v>
      </c>
      <c r="X12744" s="148">
        <v>4</v>
      </c>
      <c r="Y12744" s="148">
        <v>7.0099999999999996E-2</v>
      </c>
    </row>
    <row r="12745" spans="11:25" x14ac:dyDescent="0.25">
      <c r="K12745" s="145" t="s">
        <v>8955</v>
      </c>
      <c r="L12745" s="145">
        <v>56</v>
      </c>
      <c r="M12745" s="145">
        <v>252413</v>
      </c>
      <c r="N12745" s="148">
        <v>0.114</v>
      </c>
      <c r="O12745" s="148">
        <v>0.77300000000000002</v>
      </c>
      <c r="P12745" s="148">
        <v>0.63100000000000001</v>
      </c>
      <c r="Q12745" s="148">
        <v>0.85799999999999998</v>
      </c>
      <c r="R12745" s="148">
        <v>11</v>
      </c>
      <c r="S12745" s="148">
        <v>0.13300000000000001</v>
      </c>
      <c r="T12745" s="148">
        <v>-6.7709999999999999</v>
      </c>
      <c r="U12745" s="148">
        <v>0</v>
      </c>
      <c r="V12745" s="148">
        <v>3.95E-2</v>
      </c>
      <c r="W12745" s="148">
        <v>115.992</v>
      </c>
      <c r="X12745" s="148">
        <v>4</v>
      </c>
      <c r="Y12745" s="148">
        <v>8.0799999999999997E-2</v>
      </c>
    </row>
    <row r="12746" spans="11:25" x14ac:dyDescent="0.25">
      <c r="K12746" s="145" t="s">
        <v>10134</v>
      </c>
      <c r="L12746" s="145">
        <v>55</v>
      </c>
      <c r="M12746" s="145">
        <v>234000</v>
      </c>
      <c r="N12746" s="148">
        <v>0.432</v>
      </c>
      <c r="O12746" s="148">
        <v>0.57099999999999995</v>
      </c>
      <c r="P12746" s="148">
        <v>0.48399999999999999</v>
      </c>
      <c r="Q12746" s="148">
        <v>0</v>
      </c>
      <c r="R12746" s="148">
        <v>0</v>
      </c>
      <c r="S12746" s="148">
        <v>0.14099999999999999</v>
      </c>
      <c r="T12746" s="148">
        <v>-8.3119999999999994</v>
      </c>
      <c r="U12746" s="148">
        <v>1</v>
      </c>
      <c r="V12746" s="148">
        <v>6.4399999999999999E-2</v>
      </c>
      <c r="W12746" s="148">
        <v>79.903999999999996</v>
      </c>
      <c r="X12746" s="148">
        <v>4</v>
      </c>
      <c r="Y12746" s="148">
        <v>0.19</v>
      </c>
    </row>
    <row r="12747" spans="11:25" x14ac:dyDescent="0.25">
      <c r="K12747" s="145" t="s">
        <v>10135</v>
      </c>
      <c r="L12747" s="145">
        <v>28</v>
      </c>
      <c r="M12747" s="145">
        <v>179015</v>
      </c>
      <c r="N12747" s="148">
        <v>0.19399999999999901</v>
      </c>
      <c r="O12747" s="148">
        <v>0.78700000000000003</v>
      </c>
      <c r="P12747" s="148">
        <v>0.379</v>
      </c>
      <c r="Q12747" s="148">
        <v>1.31E-3</v>
      </c>
      <c r="R12747" s="148">
        <v>9</v>
      </c>
      <c r="S12747" s="148">
        <v>9.9000000000000005E-2</v>
      </c>
      <c r="T12747" s="148">
        <v>-9.3639999999999901</v>
      </c>
      <c r="U12747" s="148">
        <v>0</v>
      </c>
      <c r="V12747" s="148">
        <v>0.245</v>
      </c>
      <c r="W12747" s="148">
        <v>82.52</v>
      </c>
      <c r="X12747" s="148">
        <v>4</v>
      </c>
      <c r="Y12747" s="148">
        <v>0.34399999999999997</v>
      </c>
    </row>
    <row r="12748" spans="11:25" x14ac:dyDescent="0.25">
      <c r="K12748" s="145" t="s">
        <v>10136</v>
      </c>
      <c r="L12748" s="145">
        <v>57</v>
      </c>
      <c r="M12748" s="145">
        <v>222813</v>
      </c>
      <c r="N12748" s="148">
        <v>0.67599999999999905</v>
      </c>
      <c r="O12748" s="148">
        <v>0.70199999999999996</v>
      </c>
      <c r="P12748" s="148">
        <v>0.40299999999999903</v>
      </c>
      <c r="Q12748" s="148">
        <v>0.27300000000000002</v>
      </c>
      <c r="R12748" s="148">
        <v>3</v>
      </c>
      <c r="S12748" s="148">
        <v>8.3599999999999994E-2</v>
      </c>
      <c r="T12748" s="148">
        <v>-13.4279999999999</v>
      </c>
      <c r="U12748" s="148">
        <v>1</v>
      </c>
      <c r="V12748" s="148">
        <v>3.3799999999999997E-2</v>
      </c>
      <c r="W12748" s="148">
        <v>101.01799999999901</v>
      </c>
      <c r="X12748" s="148">
        <v>4</v>
      </c>
      <c r="Y12748" s="148">
        <v>7.1599999999999997E-2</v>
      </c>
    </row>
    <row r="12749" spans="11:25" x14ac:dyDescent="0.25">
      <c r="K12749" s="145" t="s">
        <v>10137</v>
      </c>
      <c r="L12749" s="145">
        <v>10</v>
      </c>
      <c r="M12749" s="145">
        <v>234080</v>
      </c>
      <c r="N12749" s="148">
        <v>0.90900000000000003</v>
      </c>
      <c r="O12749" s="148">
        <v>0.64300000000000002</v>
      </c>
      <c r="P12749" s="148">
        <v>0.13200000000000001</v>
      </c>
      <c r="Q12749" s="148">
        <v>0</v>
      </c>
      <c r="R12749" s="148">
        <v>5</v>
      </c>
      <c r="S12749" s="148">
        <v>0.10099999999999899</v>
      </c>
      <c r="T12749" s="148">
        <v>-11.265999999999901</v>
      </c>
      <c r="U12749" s="148">
        <v>0</v>
      </c>
      <c r="V12749" s="148">
        <v>9.3100000000000002E-2</v>
      </c>
      <c r="W12749" s="148">
        <v>114.251</v>
      </c>
      <c r="X12749" s="148">
        <v>4</v>
      </c>
      <c r="Y12749" s="148">
        <v>0.13200000000000001</v>
      </c>
    </row>
    <row r="12750" spans="11:25" x14ac:dyDescent="0.25">
      <c r="K12750" s="145" t="s">
        <v>10138</v>
      </c>
      <c r="L12750" s="145">
        <v>53</v>
      </c>
      <c r="M12750" s="145">
        <v>231813</v>
      </c>
      <c r="N12750" s="148">
        <v>0.84099999999999997</v>
      </c>
      <c r="O12750" s="148">
        <v>0.38500000000000001</v>
      </c>
      <c r="P12750" s="148">
        <v>0.41299999999999998</v>
      </c>
      <c r="Q12750" s="148">
        <v>9.68E-4</v>
      </c>
      <c r="R12750" s="148">
        <v>8</v>
      </c>
      <c r="S12750" s="148">
        <v>0.128</v>
      </c>
      <c r="T12750" s="148">
        <v>-11.058</v>
      </c>
      <c r="U12750" s="148">
        <v>1</v>
      </c>
      <c r="V12750" s="148">
        <v>6.9599999999999995E-2</v>
      </c>
      <c r="W12750" s="148">
        <v>143.22499999999999</v>
      </c>
      <c r="X12750" s="148">
        <v>4</v>
      </c>
      <c r="Y12750" s="148">
        <v>0.153</v>
      </c>
    </row>
    <row r="12751" spans="11:25" x14ac:dyDescent="0.25">
      <c r="K12751" s="145" t="s">
        <v>10139</v>
      </c>
      <c r="L12751" s="145">
        <v>43</v>
      </c>
      <c r="M12751" s="145">
        <v>242808</v>
      </c>
      <c r="N12751" s="148">
        <v>0.21299999999999999</v>
      </c>
      <c r="O12751" s="148">
        <v>0.69199999999999995</v>
      </c>
      <c r="P12751" s="148">
        <v>0.51500000000000001</v>
      </c>
      <c r="Q12751" s="148">
        <v>0.40299999999999903</v>
      </c>
      <c r="R12751" s="148">
        <v>2</v>
      </c>
      <c r="S12751" s="148">
        <v>0.128</v>
      </c>
      <c r="T12751" s="148">
        <v>-8.7279999999999998</v>
      </c>
      <c r="U12751" s="148">
        <v>0</v>
      </c>
      <c r="V12751" s="148">
        <v>6.2100000000000002E-2</v>
      </c>
      <c r="W12751" s="148">
        <v>88.012999999999906</v>
      </c>
      <c r="X12751" s="148">
        <v>4</v>
      </c>
      <c r="Y12751" s="148">
        <v>0.20399999999999999</v>
      </c>
    </row>
    <row r="12752" spans="11:25" x14ac:dyDescent="0.25">
      <c r="K12752" s="145" t="s">
        <v>10140</v>
      </c>
      <c r="L12752" s="145">
        <v>47</v>
      </c>
      <c r="M12752" s="145">
        <v>239458</v>
      </c>
      <c r="N12752" s="148">
        <v>0.85199999999999998</v>
      </c>
      <c r="O12752" s="148">
        <v>0.67200000000000004</v>
      </c>
      <c r="P12752" s="148">
        <v>0.33899999999999902</v>
      </c>
      <c r="Q12752" s="148">
        <v>1.3899999999999999E-2</v>
      </c>
      <c r="R12752" s="148">
        <v>3</v>
      </c>
      <c r="S12752" s="148">
        <v>0.114</v>
      </c>
      <c r="T12752" s="148">
        <v>-9.6959999999999997</v>
      </c>
      <c r="U12752" s="148">
        <v>0</v>
      </c>
      <c r="V12752" s="148">
        <v>2.47E-2</v>
      </c>
      <c r="W12752" s="148">
        <v>139.988</v>
      </c>
      <c r="X12752" s="148">
        <v>4</v>
      </c>
      <c r="Y12752" s="148">
        <v>0.30399999999999999</v>
      </c>
    </row>
    <row r="12753" spans="11:25" x14ac:dyDescent="0.25">
      <c r="K12753" s="145" t="s">
        <v>10141</v>
      </c>
      <c r="L12753" s="145">
        <v>13</v>
      </c>
      <c r="M12753" s="145">
        <v>225280</v>
      </c>
      <c r="N12753" s="148">
        <v>0.48299999999999998</v>
      </c>
      <c r="O12753" s="148">
        <v>0.69399999999999995</v>
      </c>
      <c r="P12753" s="148">
        <v>0.55399999999999905</v>
      </c>
      <c r="Q12753" s="148">
        <v>5.3400000000000003E-2</v>
      </c>
      <c r="R12753" s="148">
        <v>1</v>
      </c>
      <c r="S12753" s="148">
        <v>0.107</v>
      </c>
      <c r="T12753" s="148">
        <v>-7.4079999999999897</v>
      </c>
      <c r="U12753" s="148">
        <v>0</v>
      </c>
      <c r="V12753" s="148">
        <v>3.4099999999999998E-2</v>
      </c>
      <c r="W12753" s="148">
        <v>130.02199999999999</v>
      </c>
      <c r="X12753" s="148">
        <v>4</v>
      </c>
      <c r="Y12753" s="148">
        <v>6.4600000000000005E-2</v>
      </c>
    </row>
    <row r="12754" spans="11:25" x14ac:dyDescent="0.25">
      <c r="K12754" s="145" t="s">
        <v>10142</v>
      </c>
      <c r="L12754" s="145">
        <v>50</v>
      </c>
      <c r="M12754" s="145">
        <v>224109</v>
      </c>
      <c r="N12754" s="148">
        <v>0.245</v>
      </c>
      <c r="O12754" s="148">
        <v>0.76500000000000001</v>
      </c>
      <c r="P12754" s="148">
        <v>0.83699999999999997</v>
      </c>
      <c r="Q12754" s="148">
        <v>0.51900000000000002</v>
      </c>
      <c r="R12754" s="148">
        <v>4</v>
      </c>
      <c r="S12754" s="148">
        <v>9.7100000000000006E-2</v>
      </c>
      <c r="T12754" s="148">
        <v>-7.9809999999999999</v>
      </c>
      <c r="U12754" s="148">
        <v>1</v>
      </c>
      <c r="V12754" s="148">
        <v>5.91E-2</v>
      </c>
      <c r="W12754" s="148">
        <v>125.04</v>
      </c>
      <c r="X12754" s="148">
        <v>4</v>
      </c>
      <c r="Y12754" s="148">
        <v>0.42799999999999999</v>
      </c>
    </row>
    <row r="12755" spans="11:25" x14ac:dyDescent="0.25">
      <c r="K12755" s="145" t="s">
        <v>10143</v>
      </c>
      <c r="L12755" s="145">
        <v>44</v>
      </c>
      <c r="M12755" s="145">
        <v>294533</v>
      </c>
      <c r="N12755" s="148">
        <v>0.89800000000000002</v>
      </c>
      <c r="O12755" s="148">
        <v>0.65700000000000003</v>
      </c>
      <c r="P12755" s="148">
        <v>9.8500000000000004E-2</v>
      </c>
      <c r="Q12755" s="148">
        <v>0.82499999999999996</v>
      </c>
      <c r="R12755" s="148">
        <v>0</v>
      </c>
      <c r="S12755" s="148">
        <v>9.5100000000000004E-2</v>
      </c>
      <c r="T12755" s="148">
        <v>-14.565999999999899</v>
      </c>
      <c r="U12755" s="148">
        <v>1</v>
      </c>
      <c r="V12755" s="148">
        <v>0.11599999999999901</v>
      </c>
      <c r="W12755" s="148">
        <v>85.986999999999995</v>
      </c>
      <c r="X12755" s="148">
        <v>4</v>
      </c>
      <c r="Y12755" s="148">
        <v>0.13100000000000001</v>
      </c>
    </row>
    <row r="12756" spans="11:25" x14ac:dyDescent="0.25">
      <c r="K12756" s="145" t="s">
        <v>1565</v>
      </c>
      <c r="L12756" s="145">
        <v>90</v>
      </c>
      <c r="M12756" s="145">
        <v>152000</v>
      </c>
      <c r="N12756" s="148">
        <v>0.13</v>
      </c>
      <c r="O12756" s="148">
        <v>0.73299999999999998</v>
      </c>
      <c r="P12756" s="148">
        <v>0.63</v>
      </c>
      <c r="Q12756" s="148">
        <v>0</v>
      </c>
      <c r="R12756" s="148">
        <v>11</v>
      </c>
      <c r="S12756" s="148">
        <v>0.16200000000000001</v>
      </c>
      <c r="T12756" s="148">
        <v>-4.2960000000000003</v>
      </c>
      <c r="U12756" s="148">
        <v>1</v>
      </c>
      <c r="V12756" s="148">
        <v>0.39500000000000002</v>
      </c>
      <c r="W12756" s="148">
        <v>149.989</v>
      </c>
      <c r="X12756" s="148">
        <v>4</v>
      </c>
      <c r="Y12756" s="148">
        <v>0.83199999999999996</v>
      </c>
    </row>
    <row r="12757" spans="11:25" x14ac:dyDescent="0.25">
      <c r="K12757" s="145" t="s">
        <v>4084</v>
      </c>
      <c r="L12757" s="145">
        <v>0</v>
      </c>
      <c r="M12757" s="145">
        <v>158769</v>
      </c>
      <c r="N12757" s="148">
        <v>9.8699999999999996E-2</v>
      </c>
      <c r="O12757" s="148">
        <v>0.95499999999999996</v>
      </c>
      <c r="P12757" s="148">
        <v>0.49199999999999999</v>
      </c>
      <c r="Q12757" s="148">
        <v>0</v>
      </c>
      <c r="R12757" s="148">
        <v>8</v>
      </c>
      <c r="S12757" s="148">
        <v>0.41699999999999998</v>
      </c>
      <c r="T12757" s="148">
        <v>-8.4439999999999902</v>
      </c>
      <c r="U12757" s="148">
        <v>1</v>
      </c>
      <c r="V12757" s="148">
        <v>0.39500000000000002</v>
      </c>
      <c r="W12757" s="148">
        <v>130.06200000000001</v>
      </c>
      <c r="X12757" s="148">
        <v>4</v>
      </c>
      <c r="Y12757" s="148">
        <v>0.90400000000000003</v>
      </c>
    </row>
    <row r="12758" spans="11:25" x14ac:dyDescent="0.25">
      <c r="K12758" s="145" t="s">
        <v>10144</v>
      </c>
      <c r="L12758" s="145">
        <v>54</v>
      </c>
      <c r="M12758" s="145">
        <v>304909</v>
      </c>
      <c r="N12758" s="148">
        <v>2.79999999999999E-2</v>
      </c>
      <c r="O12758" s="148">
        <v>0.875999999999999</v>
      </c>
      <c r="P12758" s="148">
        <v>0.59599999999999997</v>
      </c>
      <c r="Q12758" s="148">
        <v>0</v>
      </c>
      <c r="R12758" s="148">
        <v>1</v>
      </c>
      <c r="S12758" s="148">
        <v>9.2299999999999993E-2</v>
      </c>
      <c r="T12758" s="148">
        <v>-5.4249999999999998</v>
      </c>
      <c r="U12758" s="148">
        <v>1</v>
      </c>
      <c r="V12758" s="148">
        <v>0.32</v>
      </c>
      <c r="W12758" s="148">
        <v>141.93299999999999</v>
      </c>
      <c r="X12758" s="148">
        <v>4</v>
      </c>
      <c r="Y12758" s="148">
        <v>0.45799999999999902</v>
      </c>
    </row>
    <row r="12759" spans="11:25" x14ac:dyDescent="0.25">
      <c r="K12759" s="145" t="s">
        <v>1552</v>
      </c>
      <c r="L12759" s="145">
        <v>89</v>
      </c>
      <c r="M12759" s="145">
        <v>194732</v>
      </c>
      <c r="N12759" s="148">
        <v>7.1599999999999997E-2</v>
      </c>
      <c r="O12759" s="148">
        <v>0.75700000000000001</v>
      </c>
      <c r="P12759" s="148">
        <v>0.69</v>
      </c>
      <c r="Q12759" s="148">
        <v>0</v>
      </c>
      <c r="R12759" s="148">
        <v>1</v>
      </c>
      <c r="S12759" s="148">
        <v>0.192</v>
      </c>
      <c r="T12759" s="148">
        <v>-5.327</v>
      </c>
      <c r="U12759" s="148">
        <v>0</v>
      </c>
      <c r="V12759" s="148">
        <v>0.28199999999999997</v>
      </c>
      <c r="W12759" s="148">
        <v>132.06399999999999</v>
      </c>
      <c r="X12759" s="148">
        <v>4</v>
      </c>
      <c r="Y12759" s="148">
        <v>0.91400000000000003</v>
      </c>
    </row>
    <row r="12760" spans="11:25" x14ac:dyDescent="0.25">
      <c r="K12760" s="145" t="s">
        <v>6665</v>
      </c>
      <c r="L12760" s="145">
        <v>76</v>
      </c>
      <c r="M12760" s="145">
        <v>198666</v>
      </c>
      <c r="N12760" s="148">
        <v>7.3200000000000001E-2</v>
      </c>
      <c r="O12760" s="148">
        <v>0.89900000000000002</v>
      </c>
      <c r="P12760" s="148">
        <v>0.750999999999999</v>
      </c>
      <c r="Q12760" s="148">
        <v>0</v>
      </c>
      <c r="R12760" s="148">
        <v>11</v>
      </c>
      <c r="S12760" s="148">
        <v>0.127</v>
      </c>
      <c r="T12760" s="148">
        <v>-4.0629999999999997</v>
      </c>
      <c r="U12760" s="148">
        <v>0</v>
      </c>
      <c r="V12760" s="148">
        <v>0.311</v>
      </c>
      <c r="W12760" s="148">
        <v>140.029</v>
      </c>
      <c r="X12760" s="148">
        <v>4</v>
      </c>
      <c r="Y12760" s="148">
        <v>0.63600000000000001</v>
      </c>
    </row>
    <row r="12761" spans="11:25" x14ac:dyDescent="0.25">
      <c r="K12761" s="145" t="s">
        <v>10145</v>
      </c>
      <c r="L12761" s="145">
        <v>55</v>
      </c>
      <c r="M12761" s="145">
        <v>136216</v>
      </c>
      <c r="N12761" s="148">
        <v>0.19399999999999901</v>
      </c>
      <c r="O12761" s="148">
        <v>0.79200000000000004</v>
      </c>
      <c r="P12761" s="148">
        <v>0.65500000000000003</v>
      </c>
      <c r="Q12761" s="148">
        <v>0</v>
      </c>
      <c r="R12761" s="148">
        <v>0</v>
      </c>
      <c r="S12761" s="148">
        <v>0.113</v>
      </c>
      <c r="T12761" s="148">
        <v>-5.4219999999999997</v>
      </c>
      <c r="U12761" s="148">
        <v>1</v>
      </c>
      <c r="V12761" s="148">
        <v>0.32700000000000001</v>
      </c>
      <c r="W12761" s="148">
        <v>147.90199999999999</v>
      </c>
      <c r="X12761" s="148">
        <v>4</v>
      </c>
      <c r="Y12761" s="148">
        <v>0.56699999999999995</v>
      </c>
    </row>
    <row r="12762" spans="11:25" x14ac:dyDescent="0.25">
      <c r="K12762" s="145" t="s">
        <v>6692</v>
      </c>
      <c r="L12762" s="145">
        <v>76</v>
      </c>
      <c r="M12762" s="145">
        <v>177651</v>
      </c>
      <c r="N12762" s="148">
        <v>7.1300000000000002E-2</v>
      </c>
      <c r="O12762" s="148">
        <v>0.90700000000000003</v>
      </c>
      <c r="P12762" s="148">
        <v>0.63700000000000001</v>
      </c>
      <c r="Q12762" s="148">
        <v>0</v>
      </c>
      <c r="R12762" s="148">
        <v>10</v>
      </c>
      <c r="S12762" s="148">
        <v>8.1600000000000006E-2</v>
      </c>
      <c r="T12762" s="148">
        <v>-5.4979999999999896</v>
      </c>
      <c r="U12762" s="148">
        <v>1</v>
      </c>
      <c r="V12762" s="148">
        <v>0.11699999999999899</v>
      </c>
      <c r="W12762" s="148">
        <v>130.012</v>
      </c>
      <c r="X12762" s="148">
        <v>4</v>
      </c>
      <c r="Y12762" s="148">
        <v>0.496</v>
      </c>
    </row>
    <row r="12763" spans="11:25" x14ac:dyDescent="0.25">
      <c r="K12763" s="145" t="s">
        <v>9565</v>
      </c>
      <c r="L12763" s="145">
        <v>74</v>
      </c>
      <c r="M12763" s="145">
        <v>219552</v>
      </c>
      <c r="N12763" s="148">
        <v>2.8799999999999999E-2</v>
      </c>
      <c r="O12763" s="148">
        <v>0.80299999999999905</v>
      </c>
      <c r="P12763" s="148">
        <v>0.64800000000000002</v>
      </c>
      <c r="Q12763" s="148">
        <v>0</v>
      </c>
      <c r="R12763" s="148">
        <v>4</v>
      </c>
      <c r="S12763" s="148">
        <v>9.0399999999999994E-2</v>
      </c>
      <c r="T12763" s="148">
        <v>-9.1850000000000005</v>
      </c>
      <c r="U12763" s="148">
        <v>0</v>
      </c>
      <c r="V12763" s="148">
        <v>0.19800000000000001</v>
      </c>
      <c r="W12763" s="148">
        <v>131.92500000000001</v>
      </c>
      <c r="X12763" s="148">
        <v>4</v>
      </c>
      <c r="Y12763" s="148">
        <v>0.53799999999999903</v>
      </c>
    </row>
    <row r="12764" spans="11:25" x14ac:dyDescent="0.25">
      <c r="K12764" s="145" t="s">
        <v>6559</v>
      </c>
      <c r="L12764" s="145">
        <v>75</v>
      </c>
      <c r="M12764" s="145">
        <v>195546</v>
      </c>
      <c r="N12764" s="148">
        <v>1.09E-2</v>
      </c>
      <c r="O12764" s="148">
        <v>0.90700000000000003</v>
      </c>
      <c r="P12764" s="148">
        <v>0.65</v>
      </c>
      <c r="Q12764" s="148">
        <v>4.2400000000000001E-4</v>
      </c>
      <c r="R12764" s="148">
        <v>6</v>
      </c>
      <c r="S12764" s="148">
        <v>0.107</v>
      </c>
      <c r="T12764" s="148">
        <v>-5.6609999999999996</v>
      </c>
      <c r="U12764" s="148">
        <v>0</v>
      </c>
      <c r="V12764" s="148">
        <v>0.312</v>
      </c>
      <c r="W12764" s="148">
        <v>147.02600000000001</v>
      </c>
      <c r="X12764" s="148">
        <v>4</v>
      </c>
      <c r="Y12764" s="148">
        <v>0.626</v>
      </c>
    </row>
    <row r="12765" spans="11:25" x14ac:dyDescent="0.25">
      <c r="K12765" s="145" t="s">
        <v>7419</v>
      </c>
      <c r="L12765" s="145">
        <v>77</v>
      </c>
      <c r="M12765" s="145">
        <v>208486</v>
      </c>
      <c r="N12765" s="148">
        <v>9.2499999999999999E-2</v>
      </c>
      <c r="O12765" s="148">
        <v>0.71299999999999997</v>
      </c>
      <c r="P12765" s="148">
        <v>0.82499999999999996</v>
      </c>
      <c r="Q12765" s="148">
        <v>0</v>
      </c>
      <c r="R12765" s="148">
        <v>2</v>
      </c>
      <c r="S12765" s="148">
        <v>0.57999999999999996</v>
      </c>
      <c r="T12765" s="148">
        <v>-5.25</v>
      </c>
      <c r="U12765" s="148">
        <v>1</v>
      </c>
      <c r="V12765" s="148">
        <v>0.28799999999999998</v>
      </c>
      <c r="W12765" s="148">
        <v>127.95</v>
      </c>
      <c r="X12765" s="148">
        <v>4</v>
      </c>
      <c r="Y12765" s="148">
        <v>0.74199999999999999</v>
      </c>
    </row>
    <row r="12766" spans="11:25" x14ac:dyDescent="0.25">
      <c r="K12766" s="145" t="s">
        <v>10146</v>
      </c>
      <c r="L12766" s="145">
        <v>0</v>
      </c>
      <c r="M12766" s="145">
        <v>207866</v>
      </c>
      <c r="N12766" s="148">
        <v>3.0099999999999998E-2</v>
      </c>
      <c r="O12766" s="148">
        <v>0.90300000000000002</v>
      </c>
      <c r="P12766" s="148">
        <v>0.60899999999999999</v>
      </c>
      <c r="Q12766" s="148">
        <v>1.6099999999999998E-5</v>
      </c>
      <c r="R12766" s="148">
        <v>10</v>
      </c>
      <c r="S12766" s="148">
        <v>0.17899999999999999</v>
      </c>
      <c r="T12766" s="148">
        <v>-7.5549999999999997</v>
      </c>
      <c r="U12766" s="148">
        <v>0</v>
      </c>
      <c r="V12766" s="148">
        <v>0.23699999999999999</v>
      </c>
      <c r="W12766" s="148">
        <v>149.99100000000001</v>
      </c>
      <c r="X12766" s="148">
        <v>4</v>
      </c>
      <c r="Y12766" s="148">
        <v>0.26800000000000002</v>
      </c>
    </row>
    <row r="12767" spans="11:25" x14ac:dyDescent="0.25">
      <c r="K12767" s="145" t="s">
        <v>7440</v>
      </c>
      <c r="L12767" s="145">
        <v>64</v>
      </c>
      <c r="M12767" s="145">
        <v>200170</v>
      </c>
      <c r="N12767" s="148">
        <v>0.21</v>
      </c>
      <c r="O12767" s="148">
        <v>0.72199999999999998</v>
      </c>
      <c r="P12767" s="148">
        <v>0.88</v>
      </c>
      <c r="Q12767" s="148">
        <v>0</v>
      </c>
      <c r="R12767" s="148">
        <v>4</v>
      </c>
      <c r="S12767" s="148">
        <v>0.32400000000000001</v>
      </c>
      <c r="T12767" s="148">
        <v>-3.9889999999999999</v>
      </c>
      <c r="U12767" s="148">
        <v>0</v>
      </c>
      <c r="V12767" s="148">
        <v>0.24</v>
      </c>
      <c r="W12767" s="148">
        <v>92.024000000000001</v>
      </c>
      <c r="X12767" s="148">
        <v>4</v>
      </c>
      <c r="Y12767" s="148">
        <v>0.79</v>
      </c>
    </row>
    <row r="12768" spans="11:25" x14ac:dyDescent="0.25">
      <c r="K12768" s="145" t="s">
        <v>7418</v>
      </c>
      <c r="L12768" s="145">
        <v>69</v>
      </c>
      <c r="M12768" s="145">
        <v>190720</v>
      </c>
      <c r="N12768" s="148">
        <v>7.8600000000000003E-2</v>
      </c>
      <c r="O12768" s="148">
        <v>0.62</v>
      </c>
      <c r="P12768" s="148">
        <v>0.66700000000000004</v>
      </c>
      <c r="Q12768" s="148">
        <v>0</v>
      </c>
      <c r="R12768" s="148">
        <v>1</v>
      </c>
      <c r="S12768" s="148">
        <v>6.54E-2</v>
      </c>
      <c r="T12768" s="148">
        <v>-4.9710000000000001</v>
      </c>
      <c r="U12768" s="148">
        <v>0</v>
      </c>
      <c r="V12768" s="148">
        <v>0.22</v>
      </c>
      <c r="W12768" s="148">
        <v>136.119</v>
      </c>
      <c r="X12768" s="148">
        <v>4</v>
      </c>
      <c r="Y12768" s="148">
        <v>0.27399999999999902</v>
      </c>
    </row>
    <row r="12769" spans="11:25" x14ac:dyDescent="0.25">
      <c r="K12769" s="145" t="s">
        <v>10147</v>
      </c>
      <c r="L12769" s="145">
        <v>69</v>
      </c>
      <c r="M12769" s="145">
        <v>206773</v>
      </c>
      <c r="N12769" s="148">
        <v>2.0899999999999901E-4</v>
      </c>
      <c r="O12769" s="148">
        <v>0.96799999999999997</v>
      </c>
      <c r="P12769" s="148">
        <v>0.35299999999999998</v>
      </c>
      <c r="Q12769" s="148">
        <v>2.48E-6</v>
      </c>
      <c r="R12769" s="148">
        <v>6</v>
      </c>
      <c r="S12769" s="148">
        <v>9.4E-2</v>
      </c>
      <c r="T12769" s="148">
        <v>-7.4219999999999997</v>
      </c>
      <c r="U12769" s="148">
        <v>1</v>
      </c>
      <c r="V12769" s="148">
        <v>0.33100000000000002</v>
      </c>
      <c r="W12769" s="148">
        <v>130.01599999999999</v>
      </c>
      <c r="X12769" s="148">
        <v>4</v>
      </c>
      <c r="Y12769" s="148">
        <v>9.7100000000000006E-2</v>
      </c>
    </row>
    <row r="12770" spans="11:25" x14ac:dyDescent="0.25">
      <c r="K12770" s="145" t="s">
        <v>3849</v>
      </c>
      <c r="L12770" s="145">
        <v>61</v>
      </c>
      <c r="M12770" s="145">
        <v>186067</v>
      </c>
      <c r="N12770" s="148">
        <v>6.3299999999999999E-4</v>
      </c>
      <c r="O12770" s="148">
        <v>0.74299999999999999</v>
      </c>
      <c r="P12770" s="148">
        <v>0.52200000000000002</v>
      </c>
      <c r="Q12770" s="148">
        <v>0</v>
      </c>
      <c r="R12770" s="148">
        <v>8</v>
      </c>
      <c r="S12770" s="148">
        <v>0.11599999999999901</v>
      </c>
      <c r="T12770" s="148">
        <v>-7.9989999999999997</v>
      </c>
      <c r="U12770" s="148">
        <v>1</v>
      </c>
      <c r="V12770" s="148">
        <v>0.113</v>
      </c>
      <c r="W12770" s="148">
        <v>88.959000000000003</v>
      </c>
      <c r="X12770" s="148">
        <v>4</v>
      </c>
      <c r="Y12770" s="148">
        <v>0.245</v>
      </c>
    </row>
    <row r="12771" spans="11:25" x14ac:dyDescent="0.25">
      <c r="K12771" s="145" t="s">
        <v>7441</v>
      </c>
      <c r="L12771" s="145">
        <v>64</v>
      </c>
      <c r="M12771" s="145">
        <v>179084</v>
      </c>
      <c r="N12771" s="148">
        <v>0.47299999999999998</v>
      </c>
      <c r="O12771" s="148">
        <v>0.754</v>
      </c>
      <c r="P12771" s="148">
        <v>0.63500000000000001</v>
      </c>
      <c r="Q12771" s="148">
        <v>0</v>
      </c>
      <c r="R12771" s="148">
        <v>7</v>
      </c>
      <c r="S12771" s="148">
        <v>0.106</v>
      </c>
      <c r="T12771" s="148">
        <v>-6.7919999999999998</v>
      </c>
      <c r="U12771" s="148">
        <v>0</v>
      </c>
      <c r="V12771" s="148">
        <v>0.376</v>
      </c>
      <c r="W12771" s="148">
        <v>192.95699999999999</v>
      </c>
      <c r="X12771" s="148">
        <v>4</v>
      </c>
      <c r="Y12771" s="148">
        <v>0.86399999999999999</v>
      </c>
    </row>
    <row r="12772" spans="11:25" x14ac:dyDescent="0.25">
      <c r="K12772" s="145" t="s">
        <v>9099</v>
      </c>
      <c r="L12772" s="145">
        <v>68</v>
      </c>
      <c r="M12772" s="145">
        <v>167106</v>
      </c>
      <c r="N12772" s="148">
        <v>3.3500000000000002E-2</v>
      </c>
      <c r="O12772" s="148">
        <v>0.68700000000000006</v>
      </c>
      <c r="P12772" s="148">
        <v>0.70099999999999996</v>
      </c>
      <c r="Q12772" s="148">
        <v>0</v>
      </c>
      <c r="R12772" s="148">
        <v>6</v>
      </c>
      <c r="S12772" s="148">
        <v>8.5099999999999995E-2</v>
      </c>
      <c r="T12772" s="148">
        <v>-6.0539999999999896</v>
      </c>
      <c r="U12772" s="148">
        <v>1</v>
      </c>
      <c r="V12772" s="148">
        <v>0.24399999999999999</v>
      </c>
      <c r="W12772" s="148">
        <v>159.91499999999999</v>
      </c>
      <c r="X12772" s="148">
        <v>4</v>
      </c>
      <c r="Y12772" s="148">
        <v>0.372</v>
      </c>
    </row>
    <row r="12773" spans="11:25" x14ac:dyDescent="0.25">
      <c r="K12773" s="145" t="s">
        <v>10148</v>
      </c>
      <c r="L12773" s="145">
        <v>0</v>
      </c>
      <c r="M12773" s="145">
        <v>170920</v>
      </c>
      <c r="N12773" s="148">
        <v>1.17E-2</v>
      </c>
      <c r="O12773" s="148">
        <v>0.73</v>
      </c>
      <c r="P12773" s="148">
        <v>0.46500000000000002</v>
      </c>
      <c r="Q12773" s="148">
        <v>0</v>
      </c>
      <c r="R12773" s="148">
        <v>1</v>
      </c>
      <c r="S12773" s="148">
        <v>0.28000000000000003</v>
      </c>
      <c r="T12773" s="148">
        <v>-6.29</v>
      </c>
      <c r="U12773" s="148">
        <v>1</v>
      </c>
      <c r="V12773" s="148">
        <v>0.27800000000000002</v>
      </c>
      <c r="W12773" s="148">
        <v>148.02799999999999</v>
      </c>
      <c r="X12773" s="148">
        <v>4</v>
      </c>
      <c r="Y12773" s="148">
        <v>0.36699999999999999</v>
      </c>
    </row>
    <row r="12774" spans="11:25" x14ac:dyDescent="0.25">
      <c r="K12774" s="145" t="s">
        <v>9561</v>
      </c>
      <c r="L12774" s="145">
        <v>80</v>
      </c>
      <c r="M12774" s="145">
        <v>268434</v>
      </c>
      <c r="N12774" s="148">
        <v>0.14499999999999999</v>
      </c>
      <c r="O12774" s="148">
        <v>0.75900000000000001</v>
      </c>
      <c r="P12774" s="148">
        <v>0.73</v>
      </c>
      <c r="Q12774" s="148">
        <v>3.0599999999999999E-6</v>
      </c>
      <c r="R12774" s="148">
        <v>0</v>
      </c>
      <c r="S12774" s="148">
        <v>0.11</v>
      </c>
      <c r="T12774" s="148">
        <v>-7.9850000000000003</v>
      </c>
      <c r="U12774" s="148">
        <v>0</v>
      </c>
      <c r="V12774" s="148">
        <v>5.16E-2</v>
      </c>
      <c r="W12774" s="148">
        <v>115.00700000000001</v>
      </c>
      <c r="X12774" s="148">
        <v>4</v>
      </c>
      <c r="Y12774" s="148">
        <v>0.74</v>
      </c>
    </row>
    <row r="12775" spans="11:25" x14ac:dyDescent="0.25">
      <c r="K12775" s="145" t="s">
        <v>7053</v>
      </c>
      <c r="L12775" s="145">
        <v>51</v>
      </c>
      <c r="M12775" s="145">
        <v>138794</v>
      </c>
      <c r="N12775" s="148">
        <v>0.22399999999999901</v>
      </c>
      <c r="O12775" s="148">
        <v>0.60199999999999998</v>
      </c>
      <c r="P12775" s="148">
        <v>0.66599999999999904</v>
      </c>
      <c r="Q12775" s="148">
        <v>0</v>
      </c>
      <c r="R12775" s="148">
        <v>2</v>
      </c>
      <c r="S12775" s="148">
        <v>0.46899999999999997</v>
      </c>
      <c r="T12775" s="148">
        <v>-5.0579999999999998</v>
      </c>
      <c r="U12775" s="148">
        <v>1</v>
      </c>
      <c r="V12775" s="148">
        <v>0.309</v>
      </c>
      <c r="W12775" s="148">
        <v>91.501000000000005</v>
      </c>
      <c r="X12775" s="148">
        <v>4</v>
      </c>
      <c r="Y12775" s="148">
        <v>0.70799999999999996</v>
      </c>
    </row>
    <row r="12776" spans="11:25" x14ac:dyDescent="0.25">
      <c r="K12776" s="145" t="s">
        <v>7434</v>
      </c>
      <c r="L12776" s="145">
        <v>73</v>
      </c>
      <c r="M12776" s="145">
        <v>163404</v>
      </c>
      <c r="N12776" s="148">
        <v>0.125</v>
      </c>
      <c r="O12776" s="148">
        <v>0.81399999999999995</v>
      </c>
      <c r="P12776" s="148">
        <v>0.495</v>
      </c>
      <c r="Q12776" s="148">
        <v>0</v>
      </c>
      <c r="R12776" s="148">
        <v>9</v>
      </c>
      <c r="S12776" s="148">
        <v>0.11</v>
      </c>
      <c r="T12776" s="148">
        <v>-7.4050000000000002</v>
      </c>
      <c r="U12776" s="148">
        <v>0</v>
      </c>
      <c r="V12776" s="148">
        <v>7.7200000000000005E-2</v>
      </c>
      <c r="W12776" s="148">
        <v>140.88499999999999</v>
      </c>
      <c r="X12776" s="148">
        <v>4</v>
      </c>
      <c r="Y12776" s="148">
        <v>0.34699999999999998</v>
      </c>
    </row>
    <row r="12777" spans="11:25" x14ac:dyDescent="0.25">
      <c r="K12777" s="145" t="s">
        <v>9114</v>
      </c>
      <c r="L12777" s="145">
        <v>65</v>
      </c>
      <c r="M12777" s="145">
        <v>207400</v>
      </c>
      <c r="N12777" s="148">
        <v>0.16899999999999901</v>
      </c>
      <c r="O12777" s="148">
        <v>0.73599999999999999</v>
      </c>
      <c r="P12777" s="148">
        <v>0.65099999999999902</v>
      </c>
      <c r="Q12777" s="148">
        <v>0</v>
      </c>
      <c r="R12777" s="148">
        <v>1</v>
      </c>
      <c r="S12777" s="148">
        <v>0.13900000000000001</v>
      </c>
      <c r="T12777" s="148">
        <v>-9.4570000000000007</v>
      </c>
      <c r="U12777" s="148">
        <v>1</v>
      </c>
      <c r="V12777" s="148">
        <v>0.29699999999999999</v>
      </c>
      <c r="W12777" s="148">
        <v>142.00700000000001</v>
      </c>
      <c r="X12777" s="148">
        <v>4</v>
      </c>
      <c r="Y12777" s="148">
        <v>0.627</v>
      </c>
    </row>
    <row r="12778" spans="11:25" x14ac:dyDescent="0.25">
      <c r="K12778" s="145" t="s">
        <v>7319</v>
      </c>
      <c r="L12778" s="145">
        <v>62</v>
      </c>
      <c r="M12778" s="145">
        <v>198553</v>
      </c>
      <c r="N12778" s="148">
        <v>9.7799999999999998E-2</v>
      </c>
      <c r="O12778" s="148">
        <v>0.40399999999999903</v>
      </c>
      <c r="P12778" s="148">
        <v>0.92599999999999905</v>
      </c>
      <c r="Q12778" s="148">
        <v>0</v>
      </c>
      <c r="R12778" s="148">
        <v>4</v>
      </c>
      <c r="S12778" s="148">
        <v>0.10199999999999999</v>
      </c>
      <c r="T12778" s="148">
        <v>-4.9859999999999998</v>
      </c>
      <c r="U12778" s="148">
        <v>0</v>
      </c>
      <c r="V12778" s="148">
        <v>0.73399999999999999</v>
      </c>
      <c r="W12778" s="148">
        <v>85.96</v>
      </c>
      <c r="X12778" s="148">
        <v>4</v>
      </c>
      <c r="Y12778" s="148">
        <v>0.21099999999999999</v>
      </c>
    </row>
    <row r="12779" spans="11:25" x14ac:dyDescent="0.25">
      <c r="K12779" s="145" t="s">
        <v>10149</v>
      </c>
      <c r="L12779" s="145">
        <v>50</v>
      </c>
      <c r="M12779" s="145">
        <v>181017</v>
      </c>
      <c r="N12779" s="148">
        <v>0.48899999999999999</v>
      </c>
      <c r="O12779" s="148">
        <v>0.66099999999999903</v>
      </c>
      <c r="P12779" s="148">
        <v>0.64099999999999902</v>
      </c>
      <c r="Q12779" s="148">
        <v>8.8900000000000006E-5</v>
      </c>
      <c r="R12779" s="148">
        <v>11</v>
      </c>
      <c r="S12779" s="148">
        <v>0.156</v>
      </c>
      <c r="T12779" s="148">
        <v>-6.5060000000000002</v>
      </c>
      <c r="U12779" s="148">
        <v>0</v>
      </c>
      <c r="V12779" s="148">
        <v>0.32400000000000001</v>
      </c>
      <c r="W12779" s="148">
        <v>91.078999999999994</v>
      </c>
      <c r="X12779" s="148">
        <v>4</v>
      </c>
      <c r="Y12779" s="148">
        <v>0.44299999999999901</v>
      </c>
    </row>
    <row r="12780" spans="11:25" x14ac:dyDescent="0.25">
      <c r="K12780" s="145" t="s">
        <v>10150</v>
      </c>
      <c r="L12780" s="145">
        <v>67</v>
      </c>
      <c r="M12780" s="145">
        <v>264818</v>
      </c>
      <c r="N12780" s="148">
        <v>0.13500000000000001</v>
      </c>
      <c r="O12780" s="148">
        <v>0.79900000000000004</v>
      </c>
      <c r="P12780" s="148">
        <v>0.66799999999999904</v>
      </c>
      <c r="Q12780" s="148">
        <v>4.6700000000000002E-6</v>
      </c>
      <c r="R12780" s="148">
        <v>8</v>
      </c>
      <c r="S12780" s="148">
        <v>5.8299999999999998E-2</v>
      </c>
      <c r="T12780" s="148">
        <v>-5.2439999999999998</v>
      </c>
      <c r="U12780" s="148">
        <v>1</v>
      </c>
      <c r="V12780" s="148">
        <v>0.249</v>
      </c>
      <c r="W12780" s="148">
        <v>134.005</v>
      </c>
      <c r="X12780" s="148">
        <v>4</v>
      </c>
      <c r="Y12780" s="148">
        <v>0.153</v>
      </c>
    </row>
    <row r="12781" spans="11:25" x14ac:dyDescent="0.25">
      <c r="K12781" s="145" t="s">
        <v>10151</v>
      </c>
      <c r="L12781" s="145">
        <v>55</v>
      </c>
      <c r="M12781" s="145">
        <v>239860</v>
      </c>
      <c r="N12781" s="148">
        <v>2.06E-2</v>
      </c>
      <c r="O12781" s="148">
        <v>0.80400000000000005</v>
      </c>
      <c r="P12781" s="148">
        <v>0.70399999999999996</v>
      </c>
      <c r="Q12781" s="148">
        <v>0</v>
      </c>
      <c r="R12781" s="148">
        <v>1</v>
      </c>
      <c r="S12781" s="148">
        <v>0.11599999999999901</v>
      </c>
      <c r="T12781" s="148">
        <v>-5.1619999999999999</v>
      </c>
      <c r="U12781" s="148">
        <v>1</v>
      </c>
      <c r="V12781" s="148">
        <v>0.128</v>
      </c>
      <c r="W12781" s="148">
        <v>139.98099999999999</v>
      </c>
      <c r="X12781" s="148">
        <v>4</v>
      </c>
      <c r="Y12781" s="148">
        <v>0.41699999999999998</v>
      </c>
    </row>
    <row r="12782" spans="11:25" x14ac:dyDescent="0.25">
      <c r="K12782" s="145" t="s">
        <v>9573</v>
      </c>
      <c r="L12782" s="145">
        <v>70</v>
      </c>
      <c r="M12782" s="145">
        <v>163819</v>
      </c>
      <c r="N12782" s="148">
        <v>2.8999999999999901E-2</v>
      </c>
      <c r="O12782" s="148">
        <v>0.83499999999999996</v>
      </c>
      <c r="P12782" s="148">
        <v>0.46799999999999897</v>
      </c>
      <c r="Q12782" s="148">
        <v>0</v>
      </c>
      <c r="R12782" s="148">
        <v>1</v>
      </c>
      <c r="S12782" s="148">
        <v>0.245</v>
      </c>
      <c r="T12782" s="148">
        <v>-6.97</v>
      </c>
      <c r="U12782" s="148">
        <v>1</v>
      </c>
      <c r="V12782" s="148">
        <v>0.23899999999999999</v>
      </c>
      <c r="W12782" s="148">
        <v>126.072</v>
      </c>
      <c r="X12782" s="148">
        <v>4</v>
      </c>
      <c r="Y12782" s="148">
        <v>0.40100000000000002</v>
      </c>
    </row>
    <row r="12783" spans="11:25" x14ac:dyDescent="0.25">
      <c r="K12783" s="145" t="s">
        <v>6649</v>
      </c>
      <c r="L12783" s="145">
        <v>82</v>
      </c>
      <c r="M12783" s="145">
        <v>225893</v>
      </c>
      <c r="N12783" s="148">
        <v>0.247</v>
      </c>
      <c r="O12783" s="148">
        <v>0.88800000000000001</v>
      </c>
      <c r="P12783" s="148">
        <v>0.51500000000000001</v>
      </c>
      <c r="Q12783" s="148">
        <v>0</v>
      </c>
      <c r="R12783" s="148">
        <v>1</v>
      </c>
      <c r="S12783" s="148">
        <v>0.44600000000000001</v>
      </c>
      <c r="T12783" s="148">
        <v>-6.2460000000000004</v>
      </c>
      <c r="U12783" s="148">
        <v>1</v>
      </c>
      <c r="V12783" s="148">
        <v>0.27100000000000002</v>
      </c>
      <c r="W12783" s="148">
        <v>141.00899999999999</v>
      </c>
      <c r="X12783" s="148">
        <v>4</v>
      </c>
      <c r="Y12783" s="148">
        <v>0.26400000000000001</v>
      </c>
    </row>
    <row r="12784" spans="11:25" x14ac:dyDescent="0.25">
      <c r="K12784" s="145" t="s">
        <v>10152</v>
      </c>
      <c r="L12784" s="145">
        <v>2</v>
      </c>
      <c r="M12784" s="145">
        <v>150804</v>
      </c>
      <c r="N12784" s="148">
        <v>1.0500000000000001E-2</v>
      </c>
      <c r="O12784" s="148">
        <v>0.88500000000000001</v>
      </c>
      <c r="P12784" s="148">
        <v>0.53500000000000003</v>
      </c>
      <c r="Q12784" s="148">
        <v>0</v>
      </c>
      <c r="R12784" s="148">
        <v>6</v>
      </c>
      <c r="S12784" s="148">
        <v>0.27100000000000002</v>
      </c>
      <c r="T12784" s="148">
        <v>-7.9119999999999999</v>
      </c>
      <c r="U12784" s="148">
        <v>0</v>
      </c>
      <c r="V12784" s="148">
        <v>6.2600000000000003E-2</v>
      </c>
      <c r="W12784" s="148">
        <v>128.006</v>
      </c>
      <c r="X12784" s="148">
        <v>4</v>
      </c>
      <c r="Y12784" s="148">
        <v>4.0300000000000002E-2</v>
      </c>
    </row>
    <row r="12785" spans="11:25" x14ac:dyDescent="0.25">
      <c r="K12785" s="145" t="s">
        <v>10153</v>
      </c>
      <c r="L12785" s="145">
        <v>36</v>
      </c>
      <c r="M12785" s="145">
        <v>167466</v>
      </c>
      <c r="N12785" s="148">
        <v>0.17100000000000001</v>
      </c>
      <c r="O12785" s="148">
        <v>0.94099999999999995</v>
      </c>
      <c r="P12785" s="148">
        <v>0.748</v>
      </c>
      <c r="Q12785" s="148">
        <v>1.9099999999999999E-6</v>
      </c>
      <c r="R12785" s="148">
        <v>1</v>
      </c>
      <c r="S12785" s="148">
        <v>5.0999999999999997E-2</v>
      </c>
      <c r="T12785" s="148">
        <v>-5.2089999999999996</v>
      </c>
      <c r="U12785" s="148">
        <v>1</v>
      </c>
      <c r="V12785" s="148">
        <v>0.26100000000000001</v>
      </c>
      <c r="W12785" s="148">
        <v>138.02000000000001</v>
      </c>
      <c r="X12785" s="148">
        <v>4</v>
      </c>
      <c r="Y12785" s="148">
        <v>0.68099999999999905</v>
      </c>
    </row>
    <row r="12786" spans="11:25" x14ac:dyDescent="0.25">
      <c r="K12786" s="145" t="s">
        <v>10154</v>
      </c>
      <c r="L12786" s="145">
        <v>47</v>
      </c>
      <c r="M12786" s="145">
        <v>119360</v>
      </c>
      <c r="N12786" s="148">
        <v>3.8699999999999998E-2</v>
      </c>
      <c r="O12786" s="148">
        <v>0.64700000000000002</v>
      </c>
      <c r="P12786" s="148">
        <v>0.86299999999999999</v>
      </c>
      <c r="Q12786" s="148">
        <v>0</v>
      </c>
      <c r="R12786" s="148">
        <v>10</v>
      </c>
      <c r="S12786" s="148">
        <v>0.24299999999999999</v>
      </c>
      <c r="T12786" s="148">
        <v>-2.3199999999999998</v>
      </c>
      <c r="U12786" s="148">
        <v>0</v>
      </c>
      <c r="V12786" s="148">
        <v>0.29199999999999998</v>
      </c>
      <c r="W12786" s="148">
        <v>109.352</v>
      </c>
      <c r="X12786" s="148">
        <v>5</v>
      </c>
      <c r="Y12786" s="148">
        <v>0.496</v>
      </c>
    </row>
    <row r="12787" spans="11:25" x14ac:dyDescent="0.25">
      <c r="K12787" s="145" t="s">
        <v>10155</v>
      </c>
      <c r="L12787" s="145">
        <v>61</v>
      </c>
      <c r="M12787" s="145">
        <v>208728</v>
      </c>
      <c r="N12787" s="148">
        <v>0.15</v>
      </c>
      <c r="O12787" s="148">
        <v>0.53</v>
      </c>
      <c r="P12787" s="148">
        <v>0.754</v>
      </c>
      <c r="Q12787" s="148">
        <v>0</v>
      </c>
      <c r="R12787" s="148">
        <v>0</v>
      </c>
      <c r="S12787" s="148">
        <v>6.9900000000000004E-2</v>
      </c>
      <c r="T12787" s="148">
        <v>-8.6739999999999995</v>
      </c>
      <c r="U12787" s="148">
        <v>1</v>
      </c>
      <c r="V12787" s="148">
        <v>0.42399999999999999</v>
      </c>
      <c r="W12787" s="148">
        <v>159.67699999999999</v>
      </c>
      <c r="X12787" s="148">
        <v>4</v>
      </c>
      <c r="Y12787" s="148">
        <v>0.56100000000000005</v>
      </c>
    </row>
    <row r="12788" spans="11:25" x14ac:dyDescent="0.25">
      <c r="K12788" s="145" t="s">
        <v>10156</v>
      </c>
      <c r="L12788" s="145">
        <v>53</v>
      </c>
      <c r="M12788" s="145">
        <v>223146</v>
      </c>
      <c r="N12788" s="148">
        <v>0.113</v>
      </c>
      <c r="O12788" s="148">
        <v>0.86099999999999999</v>
      </c>
      <c r="P12788" s="148">
        <v>0.82199999999999995</v>
      </c>
      <c r="Q12788" s="148">
        <v>0</v>
      </c>
      <c r="R12788" s="148">
        <v>2</v>
      </c>
      <c r="S12788" s="148">
        <v>8.3400000000000002E-2</v>
      </c>
      <c r="T12788" s="148">
        <v>-4.4619999999999997</v>
      </c>
      <c r="U12788" s="148">
        <v>1</v>
      </c>
      <c r="V12788" s="148">
        <v>0.13100000000000001</v>
      </c>
      <c r="W12788" s="148">
        <v>131.179</v>
      </c>
      <c r="X12788" s="148">
        <v>4</v>
      </c>
      <c r="Y12788" s="148">
        <v>0.57499999999999996</v>
      </c>
    </row>
    <row r="12789" spans="11:25" x14ac:dyDescent="0.25">
      <c r="K12789" s="145" t="s">
        <v>10157</v>
      </c>
      <c r="L12789" s="145">
        <v>55</v>
      </c>
      <c r="M12789" s="145">
        <v>190344</v>
      </c>
      <c r="N12789" s="148">
        <v>0.14599999999999999</v>
      </c>
      <c r="O12789" s="148">
        <v>0.57899999999999996</v>
      </c>
      <c r="P12789" s="148">
        <v>0.45100000000000001</v>
      </c>
      <c r="Q12789" s="148">
        <v>1.66E-6</v>
      </c>
      <c r="R12789" s="148">
        <v>5</v>
      </c>
      <c r="S12789" s="148">
        <v>0.307</v>
      </c>
      <c r="T12789" s="148">
        <v>-8.5960000000000001</v>
      </c>
      <c r="U12789" s="148">
        <v>0</v>
      </c>
      <c r="V12789" s="148">
        <v>0.45700000000000002</v>
      </c>
      <c r="W12789" s="148">
        <v>145.10900000000001</v>
      </c>
      <c r="X12789" s="148">
        <v>4</v>
      </c>
      <c r="Y12789" s="148">
        <v>9.3200000000000005E-2</v>
      </c>
    </row>
    <row r="12790" spans="11:25" x14ac:dyDescent="0.25">
      <c r="K12790" s="145" t="s">
        <v>10158</v>
      </c>
      <c r="L12790" s="145">
        <v>53</v>
      </c>
      <c r="M12790" s="145">
        <v>182857</v>
      </c>
      <c r="N12790" s="148">
        <v>3.3399999999999999E-2</v>
      </c>
      <c r="O12790" s="148">
        <v>0.93899999999999995</v>
      </c>
      <c r="P12790" s="148">
        <v>0.315</v>
      </c>
      <c r="Q12790" s="148">
        <v>1.53999999999999E-5</v>
      </c>
      <c r="R12790" s="148">
        <v>1</v>
      </c>
      <c r="S12790" s="148">
        <v>0.111999999999999</v>
      </c>
      <c r="T12790" s="148">
        <v>-9.3209999999999997</v>
      </c>
      <c r="U12790" s="148">
        <v>1</v>
      </c>
      <c r="V12790" s="148">
        <v>0.48699999999999999</v>
      </c>
      <c r="W12790" s="148">
        <v>125.988999999999</v>
      </c>
      <c r="X12790" s="148">
        <v>4</v>
      </c>
      <c r="Y12790" s="148">
        <v>0.114</v>
      </c>
    </row>
    <row r="12791" spans="11:25" x14ac:dyDescent="0.25">
      <c r="K12791" s="145" t="s">
        <v>10159</v>
      </c>
      <c r="L12791" s="145">
        <v>23</v>
      </c>
      <c r="M12791" s="145">
        <v>193714</v>
      </c>
      <c r="N12791" s="148">
        <v>1.78E-2</v>
      </c>
      <c r="O12791" s="148">
        <v>0.70699999999999996</v>
      </c>
      <c r="P12791" s="148">
        <v>0.45</v>
      </c>
      <c r="Q12791" s="148">
        <v>0</v>
      </c>
      <c r="R12791" s="148">
        <v>1</v>
      </c>
      <c r="S12791" s="148">
        <v>0.105</v>
      </c>
      <c r="T12791" s="148">
        <v>-7.7919999999999998</v>
      </c>
      <c r="U12791" s="148">
        <v>1</v>
      </c>
      <c r="V12791" s="148">
        <v>5.79E-2</v>
      </c>
      <c r="W12791" s="148">
        <v>139.95500000000001</v>
      </c>
      <c r="X12791" s="148">
        <v>4</v>
      </c>
      <c r="Y12791" s="148">
        <v>0.11</v>
      </c>
    </row>
    <row r="12792" spans="11:25" x14ac:dyDescent="0.25">
      <c r="K12792" s="145" t="s">
        <v>3879</v>
      </c>
      <c r="L12792" s="145">
        <v>54</v>
      </c>
      <c r="M12792" s="145">
        <v>165407</v>
      </c>
      <c r="N12792" s="148">
        <v>0.188</v>
      </c>
      <c r="O12792" s="148">
        <v>0.65599999999999903</v>
      </c>
      <c r="P12792" s="148">
        <v>0.69499999999999995</v>
      </c>
      <c r="Q12792" s="148">
        <v>1.02E-4</v>
      </c>
      <c r="R12792" s="148">
        <v>1</v>
      </c>
      <c r="S12792" s="148">
        <v>0.13699999999999901</v>
      </c>
      <c r="T12792" s="148">
        <v>-7.1989999999999998</v>
      </c>
      <c r="U12792" s="148">
        <v>1</v>
      </c>
      <c r="V12792" s="148">
        <v>0.32299999999999901</v>
      </c>
      <c r="W12792" s="148">
        <v>89.966999999999999</v>
      </c>
      <c r="X12792" s="148">
        <v>4</v>
      </c>
      <c r="Y12792" s="148">
        <v>0.51400000000000001</v>
      </c>
    </row>
    <row r="12793" spans="11:25" x14ac:dyDescent="0.25">
      <c r="K12793" s="145" t="s">
        <v>7576</v>
      </c>
      <c r="L12793" s="145">
        <v>71</v>
      </c>
      <c r="M12793" s="145">
        <v>210000</v>
      </c>
      <c r="N12793" s="148">
        <v>0.26400000000000001</v>
      </c>
      <c r="O12793" s="148">
        <v>0.92099999999999904</v>
      </c>
      <c r="P12793" s="148">
        <v>0.58599999999999997</v>
      </c>
      <c r="Q12793" s="148">
        <v>0</v>
      </c>
      <c r="R12793" s="148">
        <v>8</v>
      </c>
      <c r="S12793" s="148">
        <v>0.11899999999999999</v>
      </c>
      <c r="T12793" s="148">
        <v>-7.77</v>
      </c>
      <c r="U12793" s="148">
        <v>1</v>
      </c>
      <c r="V12793" s="148">
        <v>0.40600000000000003</v>
      </c>
      <c r="W12793" s="148">
        <v>96.042000000000002</v>
      </c>
      <c r="X12793" s="148">
        <v>4</v>
      </c>
      <c r="Y12793" s="148">
        <v>0.65700000000000003</v>
      </c>
    </row>
    <row r="12794" spans="11:25" x14ac:dyDescent="0.25">
      <c r="K12794" s="145" t="s">
        <v>1577</v>
      </c>
      <c r="L12794" s="145">
        <v>78</v>
      </c>
      <c r="M12794" s="145">
        <v>190466</v>
      </c>
      <c r="N12794" s="148">
        <v>8.8599999999999998E-2</v>
      </c>
      <c r="O12794" s="148">
        <v>0.79599999999999904</v>
      </c>
      <c r="P12794" s="148">
        <v>0.68</v>
      </c>
      <c r="Q12794" s="148">
        <v>0</v>
      </c>
      <c r="R12794" s="148">
        <v>10</v>
      </c>
      <c r="S12794" s="148">
        <v>0.26800000000000002</v>
      </c>
      <c r="T12794" s="148">
        <v>-4.8529999999999998</v>
      </c>
      <c r="U12794" s="148">
        <v>0</v>
      </c>
      <c r="V12794" s="148">
        <v>0.35299999999999998</v>
      </c>
      <c r="W12794" s="148">
        <v>164.93199999999999</v>
      </c>
      <c r="X12794" s="148">
        <v>4</v>
      </c>
      <c r="Y12794" s="148">
        <v>0.56499999999999995</v>
      </c>
    </row>
    <row r="12795" spans="11:25" x14ac:dyDescent="0.25">
      <c r="K12795" s="145" t="s">
        <v>9562</v>
      </c>
      <c r="L12795" s="145">
        <v>36</v>
      </c>
      <c r="M12795" s="145">
        <v>243252</v>
      </c>
      <c r="N12795" s="148">
        <v>0.46600000000000003</v>
      </c>
      <c r="O12795" s="148">
        <v>0.81299999999999994</v>
      </c>
      <c r="P12795" s="148">
        <v>0.59299999999999997</v>
      </c>
      <c r="Q12795" s="148">
        <v>0</v>
      </c>
      <c r="R12795" s="148">
        <v>1</v>
      </c>
      <c r="S12795" s="148">
        <v>0.185</v>
      </c>
      <c r="T12795" s="148">
        <v>-8.6039999999999992</v>
      </c>
      <c r="U12795" s="148">
        <v>1</v>
      </c>
      <c r="V12795" s="148">
        <v>0.17599999999999999</v>
      </c>
      <c r="W12795" s="148">
        <v>74.981999999999999</v>
      </c>
      <c r="X12795" s="148">
        <v>4</v>
      </c>
      <c r="Y12795" s="148">
        <v>0.626</v>
      </c>
    </row>
    <row r="12796" spans="11:25" x14ac:dyDescent="0.25">
      <c r="K12796" s="145" t="s">
        <v>10160</v>
      </c>
      <c r="L12796" s="145">
        <v>62</v>
      </c>
      <c r="M12796" s="145">
        <v>183413</v>
      </c>
      <c r="N12796" s="148">
        <v>7.5700000000000003E-2</v>
      </c>
      <c r="O12796" s="148">
        <v>0.63500000000000001</v>
      </c>
      <c r="P12796" s="148">
        <v>0.65200000000000002</v>
      </c>
      <c r="Q12796" s="148">
        <v>3.3500000000000001E-5</v>
      </c>
      <c r="R12796" s="148">
        <v>0</v>
      </c>
      <c r="S12796" s="148">
        <v>0.33700000000000002</v>
      </c>
      <c r="T12796" s="148">
        <v>-4.3029999999999999</v>
      </c>
      <c r="U12796" s="148">
        <v>0</v>
      </c>
      <c r="V12796" s="148">
        <v>0.127</v>
      </c>
      <c r="W12796" s="148">
        <v>147.95500000000001</v>
      </c>
      <c r="X12796" s="148">
        <v>4</v>
      </c>
      <c r="Y12796" s="148">
        <v>0.32200000000000001</v>
      </c>
    </row>
    <row r="12797" spans="11:25" x14ac:dyDescent="0.25">
      <c r="K12797" s="145" t="s">
        <v>10161</v>
      </c>
      <c r="L12797" s="145">
        <v>49</v>
      </c>
      <c r="M12797" s="145">
        <v>134933</v>
      </c>
      <c r="N12797" s="148">
        <v>0.18099999999999999</v>
      </c>
      <c r="O12797" s="148">
        <v>0.82399999999999995</v>
      </c>
      <c r="P12797" s="148">
        <v>0.55899999999999905</v>
      </c>
      <c r="Q12797" s="148">
        <v>0</v>
      </c>
      <c r="R12797" s="148">
        <v>0</v>
      </c>
      <c r="S12797" s="148">
        <v>9.2299999999999993E-2</v>
      </c>
      <c r="T12797" s="148">
        <v>-8.7110000000000003</v>
      </c>
      <c r="U12797" s="148">
        <v>1</v>
      </c>
      <c r="V12797" s="148">
        <v>0.36599999999999999</v>
      </c>
      <c r="W12797" s="148">
        <v>129.86600000000001</v>
      </c>
      <c r="X12797" s="148">
        <v>4</v>
      </c>
      <c r="Y12797" s="148">
        <v>0.29799999999999999</v>
      </c>
    </row>
    <row r="12798" spans="11:25" x14ac:dyDescent="0.25">
      <c r="K12798" s="145" t="s">
        <v>7425</v>
      </c>
      <c r="L12798" s="145">
        <v>65</v>
      </c>
      <c r="M12798" s="145">
        <v>253866</v>
      </c>
      <c r="N12798" s="148">
        <v>0.20399999999999999</v>
      </c>
      <c r="O12798" s="148">
        <v>0.95799999999999996</v>
      </c>
      <c r="P12798" s="148">
        <v>0.70499999999999996</v>
      </c>
      <c r="Q12798" s="148">
        <v>2.02E-5</v>
      </c>
      <c r="R12798" s="148">
        <v>1</v>
      </c>
      <c r="S12798" s="148">
        <v>0.115</v>
      </c>
      <c r="T12798" s="148">
        <v>-4.9160000000000004</v>
      </c>
      <c r="U12798" s="148">
        <v>1</v>
      </c>
      <c r="V12798" s="148">
        <v>0.16699999999999901</v>
      </c>
      <c r="W12798" s="148">
        <v>124.997</v>
      </c>
      <c r="X12798" s="148">
        <v>4</v>
      </c>
      <c r="Y12798" s="148">
        <v>0.51600000000000001</v>
      </c>
    </row>
    <row r="12799" spans="11:25" x14ac:dyDescent="0.25">
      <c r="K12799" s="145" t="s">
        <v>7420</v>
      </c>
      <c r="L12799" s="145">
        <v>58</v>
      </c>
      <c r="M12799" s="145">
        <v>192054</v>
      </c>
      <c r="N12799" s="148">
        <v>1.1299999999999999E-2</v>
      </c>
      <c r="O12799" s="148">
        <v>0.70699999999999996</v>
      </c>
      <c r="P12799" s="148">
        <v>0.82</v>
      </c>
      <c r="Q12799" s="148">
        <v>0</v>
      </c>
      <c r="R12799" s="148">
        <v>2</v>
      </c>
      <c r="S12799" s="148">
        <v>0.84099999999999997</v>
      </c>
      <c r="T12799" s="148">
        <v>-5.9529999999999896</v>
      </c>
      <c r="U12799" s="148">
        <v>1</v>
      </c>
      <c r="V12799" s="148">
        <v>0.23100000000000001</v>
      </c>
      <c r="W12799" s="148">
        <v>140.071</v>
      </c>
      <c r="X12799" s="148">
        <v>4</v>
      </c>
      <c r="Y12799" s="148">
        <v>0.56599999999999995</v>
      </c>
    </row>
    <row r="12800" spans="11:25" x14ac:dyDescent="0.25">
      <c r="K12800" s="145" t="s">
        <v>9582</v>
      </c>
      <c r="L12800" s="145">
        <v>64</v>
      </c>
      <c r="M12800" s="145">
        <v>265693</v>
      </c>
      <c r="N12800" s="148">
        <v>7.2800000000000004E-2</v>
      </c>
      <c r="O12800" s="148">
        <v>0.58799999999999997</v>
      </c>
      <c r="P12800" s="148">
        <v>0.61799999999999999</v>
      </c>
      <c r="Q12800" s="148">
        <v>0</v>
      </c>
      <c r="R12800" s="148">
        <v>0</v>
      </c>
      <c r="S12800" s="148">
        <v>0.24199999999999999</v>
      </c>
      <c r="T12800" s="148">
        <v>-8.4779999999999998</v>
      </c>
      <c r="U12800" s="148">
        <v>0</v>
      </c>
      <c r="V12800" s="148">
        <v>0.49199999999999999</v>
      </c>
      <c r="W12800" s="148">
        <v>83.126999999999995</v>
      </c>
      <c r="X12800" s="148">
        <v>4</v>
      </c>
      <c r="Y12800" s="148">
        <v>0.36499999999999999</v>
      </c>
    </row>
    <row r="12801" spans="11:25" x14ac:dyDescent="0.25">
      <c r="K12801" s="145" t="s">
        <v>10162</v>
      </c>
      <c r="L12801" s="145">
        <v>63</v>
      </c>
      <c r="M12801" s="145">
        <v>206222</v>
      </c>
      <c r="N12801" s="148">
        <v>1.7899999999999999E-4</v>
      </c>
      <c r="O12801" s="148">
        <v>0.86399999999999999</v>
      </c>
      <c r="P12801" s="148">
        <v>0.54799999999999904</v>
      </c>
      <c r="Q12801" s="148">
        <v>0</v>
      </c>
      <c r="R12801" s="148">
        <v>11</v>
      </c>
      <c r="S12801" s="148">
        <v>0.10199999999999999</v>
      </c>
      <c r="T12801" s="148">
        <v>-9.4339999999999993</v>
      </c>
      <c r="U12801" s="148">
        <v>0</v>
      </c>
      <c r="V12801" s="148">
        <v>0.17499999999999999</v>
      </c>
      <c r="W12801" s="148">
        <v>134.99100000000001</v>
      </c>
      <c r="X12801" s="148">
        <v>4</v>
      </c>
      <c r="Y12801" s="148">
        <v>0.20699999999999999</v>
      </c>
    </row>
    <row r="12802" spans="11:25" x14ac:dyDescent="0.25">
      <c r="K12802" s="145" t="s">
        <v>10163</v>
      </c>
      <c r="L12802" s="145">
        <v>40</v>
      </c>
      <c r="M12802" s="145">
        <v>145632</v>
      </c>
      <c r="N12802" s="148">
        <v>9.1400000000000006E-3</v>
      </c>
      <c r="O12802" s="148">
        <v>0.83299999999999996</v>
      </c>
      <c r="P12802" s="148">
        <v>0.45899999999999902</v>
      </c>
      <c r="Q12802" s="148">
        <v>0</v>
      </c>
      <c r="R12802" s="148">
        <v>7</v>
      </c>
      <c r="S12802" s="148">
        <v>7.17E-2</v>
      </c>
      <c r="T12802" s="148">
        <v>-7.0259999999999998</v>
      </c>
      <c r="U12802" s="148">
        <v>1</v>
      </c>
      <c r="V12802" s="148">
        <v>0.20199999999999901</v>
      </c>
      <c r="W12802" s="148">
        <v>138.179</v>
      </c>
      <c r="X12802" s="148">
        <v>4</v>
      </c>
      <c r="Y12802" s="148">
        <v>0.33799999999999902</v>
      </c>
    </row>
    <row r="12803" spans="11:25" x14ac:dyDescent="0.25">
      <c r="K12803" s="145" t="s">
        <v>10164</v>
      </c>
      <c r="L12803" s="145">
        <v>21</v>
      </c>
      <c r="M12803" s="145">
        <v>163493</v>
      </c>
      <c r="N12803" s="148">
        <v>0.26600000000000001</v>
      </c>
      <c r="O12803" s="148">
        <v>0.84399999999999997</v>
      </c>
      <c r="P12803" s="148">
        <v>0.746</v>
      </c>
      <c r="Q12803" s="148">
        <v>0</v>
      </c>
      <c r="R12803" s="148">
        <v>2</v>
      </c>
      <c r="S12803" s="148">
        <v>0.11</v>
      </c>
      <c r="T12803" s="148">
        <v>-4.9459999999999997</v>
      </c>
      <c r="U12803" s="148">
        <v>0</v>
      </c>
      <c r="V12803" s="148">
        <v>0.44600000000000001</v>
      </c>
      <c r="W12803" s="148">
        <v>140.02099999999999</v>
      </c>
      <c r="X12803" s="148">
        <v>4</v>
      </c>
      <c r="Y12803" s="148">
        <v>0.56100000000000005</v>
      </c>
    </row>
    <row r="12804" spans="11:25" x14ac:dyDescent="0.25">
      <c r="K12804" s="145" t="s">
        <v>10165</v>
      </c>
      <c r="L12804" s="145">
        <v>70</v>
      </c>
      <c r="M12804" s="145">
        <v>205861</v>
      </c>
      <c r="N12804" s="148">
        <v>0.129</v>
      </c>
      <c r="O12804" s="148">
        <v>0.70599999999999996</v>
      </c>
      <c r="P12804" s="148">
        <v>0.78299999999999903</v>
      </c>
      <c r="Q12804" s="148">
        <v>0</v>
      </c>
      <c r="R12804" s="148">
        <v>2</v>
      </c>
      <c r="S12804" s="148">
        <v>9.5200000000000007E-2</v>
      </c>
      <c r="T12804" s="148">
        <v>-5.3369999999999997</v>
      </c>
      <c r="U12804" s="148">
        <v>1</v>
      </c>
      <c r="V12804" s="148">
        <v>0.42399999999999999</v>
      </c>
      <c r="W12804" s="148">
        <v>130.19499999999999</v>
      </c>
      <c r="X12804" s="148">
        <v>4</v>
      </c>
      <c r="Y12804" s="148">
        <v>0.51300000000000001</v>
      </c>
    </row>
    <row r="12805" spans="11:25" x14ac:dyDescent="0.25">
      <c r="K12805" s="145" t="s">
        <v>10166</v>
      </c>
      <c r="L12805" s="145">
        <v>48</v>
      </c>
      <c r="M12805" s="145">
        <v>162488</v>
      </c>
      <c r="N12805" s="148">
        <v>4.5100000000000001E-3</v>
      </c>
      <c r="O12805" s="148">
        <v>0.79900000000000004</v>
      </c>
      <c r="P12805" s="148">
        <v>0.65900000000000003</v>
      </c>
      <c r="Q12805" s="148">
        <v>0</v>
      </c>
      <c r="R12805" s="148">
        <v>10</v>
      </c>
      <c r="S12805" s="148">
        <v>0.13</v>
      </c>
      <c r="T12805" s="148">
        <v>-5.593</v>
      </c>
      <c r="U12805" s="148">
        <v>0</v>
      </c>
      <c r="V12805" s="148">
        <v>0.27200000000000002</v>
      </c>
      <c r="W12805" s="148">
        <v>177.95699999999999</v>
      </c>
      <c r="X12805" s="148">
        <v>4</v>
      </c>
      <c r="Y12805" s="148">
        <v>0.25600000000000001</v>
      </c>
    </row>
    <row r="12806" spans="11:25" x14ac:dyDescent="0.25">
      <c r="K12806" s="145" t="s">
        <v>10167</v>
      </c>
      <c r="L12806" s="145">
        <v>50</v>
      </c>
      <c r="M12806" s="145">
        <v>194138</v>
      </c>
      <c r="N12806" s="148">
        <v>1.7099999999999999E-3</v>
      </c>
      <c r="O12806" s="148">
        <v>0.80400000000000005</v>
      </c>
      <c r="P12806" s="148">
        <v>0.58199999999999996</v>
      </c>
      <c r="Q12806" s="148">
        <v>0</v>
      </c>
      <c r="R12806" s="148">
        <v>0</v>
      </c>
      <c r="S12806" s="148">
        <v>0.253</v>
      </c>
      <c r="T12806" s="148">
        <v>-6.43</v>
      </c>
      <c r="U12806" s="148">
        <v>0</v>
      </c>
      <c r="V12806" s="148">
        <v>0.29599999999999999</v>
      </c>
      <c r="W12806" s="148">
        <v>153.04599999999999</v>
      </c>
      <c r="X12806" s="148">
        <v>4</v>
      </c>
      <c r="Y12806" s="148">
        <v>0.21199999999999999</v>
      </c>
    </row>
    <row r="12807" spans="11:25" x14ac:dyDescent="0.25">
      <c r="K12807" s="145" t="s">
        <v>10168</v>
      </c>
      <c r="L12807" s="145">
        <v>64</v>
      </c>
      <c r="M12807" s="145">
        <v>282666</v>
      </c>
      <c r="N12807" s="148">
        <v>5.1499999999999997E-2</v>
      </c>
      <c r="O12807" s="148">
        <v>0.63</v>
      </c>
      <c r="P12807" s="148">
        <v>0.628</v>
      </c>
      <c r="Q12807" s="148">
        <v>0</v>
      </c>
      <c r="R12807" s="148">
        <v>2</v>
      </c>
      <c r="S12807" s="148">
        <v>9.0999999999999998E-2</v>
      </c>
      <c r="T12807" s="148">
        <v>-4.016</v>
      </c>
      <c r="U12807" s="148">
        <v>1</v>
      </c>
      <c r="V12807" s="148">
        <v>0.32700000000000001</v>
      </c>
      <c r="W12807" s="148">
        <v>121.307</v>
      </c>
      <c r="X12807" s="148">
        <v>5</v>
      </c>
      <c r="Y12807" s="148">
        <v>0.26600000000000001</v>
      </c>
    </row>
    <row r="12808" spans="11:25" x14ac:dyDescent="0.25">
      <c r="K12808" s="145" t="s">
        <v>9485</v>
      </c>
      <c r="L12808" s="145">
        <v>34</v>
      </c>
      <c r="M12808" s="145">
        <v>159013</v>
      </c>
      <c r="N12808" s="148">
        <v>2.4299999999999999E-2</v>
      </c>
      <c r="O12808" s="148">
        <v>0.42799999999999999</v>
      </c>
      <c r="P12808" s="148">
        <v>0.82</v>
      </c>
      <c r="Q12808" s="148">
        <v>0</v>
      </c>
      <c r="R12808" s="148">
        <v>0</v>
      </c>
      <c r="S12808" s="148">
        <v>0.56299999999999994</v>
      </c>
      <c r="T12808" s="148">
        <v>-6.27</v>
      </c>
      <c r="U12808" s="148">
        <v>1</v>
      </c>
      <c r="V12808" s="148">
        <v>0.32799999999999901</v>
      </c>
      <c r="W12808" s="148">
        <v>161.76</v>
      </c>
      <c r="X12808" s="148">
        <v>4</v>
      </c>
      <c r="Y12808" s="148">
        <v>0.51600000000000001</v>
      </c>
    </row>
    <row r="12809" spans="11:25" x14ac:dyDescent="0.25">
      <c r="K12809" s="145" t="s">
        <v>6590</v>
      </c>
      <c r="L12809" s="145">
        <v>72</v>
      </c>
      <c r="M12809" s="145">
        <v>202120</v>
      </c>
      <c r="N12809" s="148">
        <v>1.8599999999999998E-2</v>
      </c>
      <c r="O12809" s="148">
        <v>0.46</v>
      </c>
      <c r="P12809" s="148">
        <v>0.69699999999999995</v>
      </c>
      <c r="Q12809" s="148">
        <v>0</v>
      </c>
      <c r="R12809" s="148">
        <v>6</v>
      </c>
      <c r="S12809" s="148">
        <v>0.36199999999999999</v>
      </c>
      <c r="T12809" s="148">
        <v>-5.9539999999999997</v>
      </c>
      <c r="U12809" s="148">
        <v>0</v>
      </c>
      <c r="V12809" s="148">
        <v>0.32500000000000001</v>
      </c>
      <c r="W12809" s="148">
        <v>153.42599999999999</v>
      </c>
      <c r="X12809" s="148">
        <v>4</v>
      </c>
      <c r="Y12809" s="148">
        <v>0.70099999999999996</v>
      </c>
    </row>
    <row r="12810" spans="11:25" x14ac:dyDescent="0.25">
      <c r="K12810" s="145" t="s">
        <v>10169</v>
      </c>
      <c r="L12810" s="145">
        <v>66</v>
      </c>
      <c r="M12810" s="145">
        <v>155893</v>
      </c>
      <c r="N12810" s="148">
        <v>0.121</v>
      </c>
      <c r="O12810" s="148">
        <v>0.91</v>
      </c>
      <c r="P12810" s="148">
        <v>0.47699999999999998</v>
      </c>
      <c r="Q12810" s="148">
        <v>0</v>
      </c>
      <c r="R12810" s="148">
        <v>2</v>
      </c>
      <c r="S12810" s="148">
        <v>0.30499999999999999</v>
      </c>
      <c r="T12810" s="148">
        <v>-5.2589999999999897</v>
      </c>
      <c r="U12810" s="148">
        <v>1</v>
      </c>
      <c r="V12810" s="148">
        <v>0.41799999999999998</v>
      </c>
      <c r="W12810" s="148">
        <v>145.994</v>
      </c>
      <c r="X12810" s="148">
        <v>4</v>
      </c>
      <c r="Y12810" s="148">
        <v>0.313</v>
      </c>
    </row>
    <row r="12811" spans="11:25" x14ac:dyDescent="0.25">
      <c r="K12811" s="145" t="s">
        <v>10170</v>
      </c>
      <c r="L12811" s="145">
        <v>47</v>
      </c>
      <c r="M12811" s="145">
        <v>210586</v>
      </c>
      <c r="N12811" s="148">
        <v>0.51800000000000002</v>
      </c>
      <c r="O12811" s="148">
        <v>0.41499999999999998</v>
      </c>
      <c r="P12811" s="148">
        <v>0.51700000000000002</v>
      </c>
      <c r="Q12811" s="148">
        <v>5.2599999999999998E-5</v>
      </c>
      <c r="R12811" s="148">
        <v>1</v>
      </c>
      <c r="S12811" s="148">
        <v>0.111</v>
      </c>
      <c r="T12811" s="148">
        <v>-6.702</v>
      </c>
      <c r="U12811" s="148">
        <v>1</v>
      </c>
      <c r="V12811" s="148">
        <v>3.8699999999999998E-2</v>
      </c>
      <c r="W12811" s="148">
        <v>98.021000000000001</v>
      </c>
      <c r="X12811" s="148">
        <v>4</v>
      </c>
      <c r="Y12811" s="148">
        <v>0.32299999999999901</v>
      </c>
    </row>
    <row r="12812" spans="11:25" x14ac:dyDescent="0.25">
      <c r="K12812" s="145" t="s">
        <v>10171</v>
      </c>
      <c r="L12812" s="145">
        <v>59</v>
      </c>
      <c r="M12812" s="145">
        <v>256000</v>
      </c>
      <c r="N12812" s="148">
        <v>3.7200000000000002E-3</v>
      </c>
      <c r="O12812" s="148">
        <v>0.75599999999999901</v>
      </c>
      <c r="P12812" s="148">
        <v>0.63700000000000001</v>
      </c>
      <c r="Q12812" s="148">
        <v>4.55E-4</v>
      </c>
      <c r="R12812" s="148">
        <v>9</v>
      </c>
      <c r="S12812" s="148">
        <v>0.32500000000000001</v>
      </c>
      <c r="T12812" s="148">
        <v>-6.2110000000000003</v>
      </c>
      <c r="U12812" s="148">
        <v>1</v>
      </c>
      <c r="V12812" s="148">
        <v>0.251</v>
      </c>
      <c r="W12812" s="148">
        <v>149.989</v>
      </c>
      <c r="X12812" s="148">
        <v>4</v>
      </c>
      <c r="Y12812" s="148">
        <v>0.311</v>
      </c>
    </row>
    <row r="12813" spans="11:25" x14ac:dyDescent="0.25">
      <c r="K12813" s="145" t="s">
        <v>10172</v>
      </c>
      <c r="L12813" s="145">
        <v>63</v>
      </c>
      <c r="M12813" s="145">
        <v>170240</v>
      </c>
      <c r="N12813" s="148">
        <v>5.1799999999999999E-2</v>
      </c>
      <c r="O12813" s="148">
        <v>0.67400000000000004</v>
      </c>
      <c r="P12813" s="148">
        <v>0.57799999999999996</v>
      </c>
      <c r="Q12813" s="148">
        <v>5.4999999999999997E-3</v>
      </c>
      <c r="R12813" s="148">
        <v>10</v>
      </c>
      <c r="S12813" s="148">
        <v>0.72</v>
      </c>
      <c r="T12813" s="148">
        <v>-8.76799999999999</v>
      </c>
      <c r="U12813" s="148">
        <v>0</v>
      </c>
      <c r="V12813" s="148">
        <v>0.29799999999999999</v>
      </c>
      <c r="W12813" s="148">
        <v>112.265</v>
      </c>
      <c r="X12813" s="148">
        <v>5</v>
      </c>
      <c r="Y12813" s="148">
        <v>0.16300000000000001</v>
      </c>
    </row>
    <row r="12814" spans="11:25" x14ac:dyDescent="0.25">
      <c r="K12814" s="145" t="s">
        <v>10173</v>
      </c>
      <c r="L12814" s="145">
        <v>64</v>
      </c>
      <c r="M12814" s="145">
        <v>267532</v>
      </c>
      <c r="N12814" s="148">
        <v>4.0399999999999998E-2</v>
      </c>
      <c r="O12814" s="148">
        <v>0.77400000000000002</v>
      </c>
      <c r="P12814" s="148">
        <v>0.83699999999999997</v>
      </c>
      <c r="Q12814" s="148">
        <v>0</v>
      </c>
      <c r="R12814" s="148">
        <v>6</v>
      </c>
      <c r="S12814" s="148">
        <v>0.30399999999999999</v>
      </c>
      <c r="T12814" s="148">
        <v>-2.0659999999999998</v>
      </c>
      <c r="U12814" s="148">
        <v>0</v>
      </c>
      <c r="V12814" s="148">
        <v>0.21299999999999999</v>
      </c>
      <c r="W12814" s="148">
        <v>97.042999999999907</v>
      </c>
      <c r="X12814" s="148">
        <v>4</v>
      </c>
      <c r="Y12814" s="148">
        <v>0.45700000000000002</v>
      </c>
    </row>
    <row r="12815" spans="11:25" x14ac:dyDescent="0.25">
      <c r="K12815" s="145" t="s">
        <v>10174</v>
      </c>
      <c r="L12815" s="145">
        <v>70</v>
      </c>
      <c r="M12815" s="145">
        <v>192381</v>
      </c>
      <c r="N12815" s="148">
        <v>1.1900000000000001E-2</v>
      </c>
      <c r="O12815" s="148">
        <v>0.79400000000000004</v>
      </c>
      <c r="P12815" s="148">
        <v>0.44700000000000001</v>
      </c>
      <c r="Q12815" s="148">
        <v>1.7899999999999999E-4</v>
      </c>
      <c r="R12815" s="148">
        <v>7</v>
      </c>
      <c r="S12815" s="148">
        <v>0.109</v>
      </c>
      <c r="T12815" s="148">
        <v>-9.2530000000000001</v>
      </c>
      <c r="U12815" s="148">
        <v>1</v>
      </c>
      <c r="V12815" s="148">
        <v>0.152</v>
      </c>
      <c r="W12815" s="148">
        <v>139.94899999999899</v>
      </c>
      <c r="X12815" s="148">
        <v>4</v>
      </c>
      <c r="Y12815" s="148">
        <v>0.188999999999999</v>
      </c>
    </row>
    <row r="12816" spans="11:25" x14ac:dyDescent="0.25">
      <c r="K12816" s="145" t="s">
        <v>10175</v>
      </c>
      <c r="L12816" s="145">
        <v>48</v>
      </c>
      <c r="M12816" s="145">
        <v>191306</v>
      </c>
      <c r="N12816" s="148">
        <v>8.6699999999999999E-2</v>
      </c>
      <c r="O12816" s="148">
        <v>0.82099999999999995</v>
      </c>
      <c r="P12816" s="148">
        <v>0.59599999999999997</v>
      </c>
      <c r="Q12816" s="148">
        <v>7.1099999999999997E-6</v>
      </c>
      <c r="R12816" s="148">
        <v>8</v>
      </c>
      <c r="S12816" s="148">
        <v>9.1499999999999998E-2</v>
      </c>
      <c r="T12816" s="148">
        <v>-5.9349999999999996</v>
      </c>
      <c r="U12816" s="148">
        <v>0</v>
      </c>
      <c r="V12816" s="148">
        <v>6.7900000000000002E-2</v>
      </c>
      <c r="W12816" s="148">
        <v>140.04300000000001</v>
      </c>
      <c r="X12816" s="148">
        <v>4</v>
      </c>
      <c r="Y12816" s="148">
        <v>0.39899999999999902</v>
      </c>
    </row>
    <row r="12817" spans="11:25" x14ac:dyDescent="0.25">
      <c r="K12817" s="145" t="s">
        <v>3907</v>
      </c>
      <c r="L12817" s="145">
        <v>40</v>
      </c>
      <c r="M12817" s="145">
        <v>207072</v>
      </c>
      <c r="N12817" s="148">
        <v>1.57E-3</v>
      </c>
      <c r="O12817" s="148">
        <v>0.93799999999999994</v>
      </c>
      <c r="P12817" s="148">
        <v>0.495</v>
      </c>
      <c r="Q12817" s="148">
        <v>6.1099999999999994E-5</v>
      </c>
      <c r="R12817" s="148">
        <v>8</v>
      </c>
      <c r="S12817" s="148">
        <v>0.185</v>
      </c>
      <c r="T12817" s="148">
        <v>-6.2579999999999902</v>
      </c>
      <c r="U12817" s="148">
        <v>1</v>
      </c>
      <c r="V12817" s="148">
        <v>0.105</v>
      </c>
      <c r="W12817" s="148">
        <v>130.03299999999999</v>
      </c>
      <c r="X12817" s="148">
        <v>4</v>
      </c>
      <c r="Y12817" s="148">
        <v>0.17299999999999999</v>
      </c>
    </row>
    <row r="12818" spans="11:25" x14ac:dyDescent="0.25">
      <c r="K12818" s="145" t="s">
        <v>6483</v>
      </c>
      <c r="L12818" s="145">
        <v>48</v>
      </c>
      <c r="M12818" s="145">
        <v>182739</v>
      </c>
      <c r="N12818" s="148">
        <v>0.11899999999999999</v>
      </c>
      <c r="O12818" s="148">
        <v>0.89900000000000002</v>
      </c>
      <c r="P12818" s="148">
        <v>0.47699999999999998</v>
      </c>
      <c r="Q12818" s="148">
        <v>3.32E-6</v>
      </c>
      <c r="R12818" s="148">
        <v>1</v>
      </c>
      <c r="S12818" s="148">
        <v>0.153</v>
      </c>
      <c r="T12818" s="148">
        <v>-7.9359999999999999</v>
      </c>
      <c r="U12818" s="148">
        <v>1</v>
      </c>
      <c r="V12818" s="148">
        <v>0.16500000000000001</v>
      </c>
      <c r="W12818" s="148">
        <v>87.977999999999994</v>
      </c>
      <c r="X12818" s="148">
        <v>4</v>
      </c>
      <c r="Y12818" s="148">
        <v>0.38299999999999901</v>
      </c>
    </row>
    <row r="12819" spans="11:25" x14ac:dyDescent="0.25">
      <c r="K12819" s="145" t="s">
        <v>6600</v>
      </c>
      <c r="L12819" s="145">
        <v>67</v>
      </c>
      <c r="M12819" s="145">
        <v>153266</v>
      </c>
      <c r="N12819" s="148">
        <v>6.4000000000000003E-3</v>
      </c>
      <c r="O12819" s="148">
        <v>0.67799999999999905</v>
      </c>
      <c r="P12819" s="148">
        <v>0.63600000000000001</v>
      </c>
      <c r="Q12819" s="148">
        <v>8.3799999999999994E-6</v>
      </c>
      <c r="R12819" s="148">
        <v>1</v>
      </c>
      <c r="S12819" s="148">
        <v>0.17699999999999999</v>
      </c>
      <c r="T12819" s="148">
        <v>-3.1549999999999998</v>
      </c>
      <c r="U12819" s="148">
        <v>1</v>
      </c>
      <c r="V12819" s="148">
        <v>7.8200000000000006E-2</v>
      </c>
      <c r="W12819" s="148">
        <v>83.070999999999998</v>
      </c>
      <c r="X12819" s="148">
        <v>4</v>
      </c>
      <c r="Y12819" s="148">
        <v>6.3600000000000004E-2</v>
      </c>
    </row>
    <row r="12820" spans="11:25" x14ac:dyDescent="0.25">
      <c r="K12820" s="145" t="s">
        <v>10176</v>
      </c>
      <c r="L12820" s="145">
        <v>50</v>
      </c>
      <c r="M12820" s="145">
        <v>253026</v>
      </c>
      <c r="N12820" s="148">
        <v>3.8399999999999997E-2</v>
      </c>
      <c r="O12820" s="148">
        <v>0.67900000000000005</v>
      </c>
      <c r="P12820" s="148">
        <v>0.71899999999999997</v>
      </c>
      <c r="Q12820" s="148">
        <v>0</v>
      </c>
      <c r="R12820" s="148">
        <v>6</v>
      </c>
      <c r="S12820" s="148">
        <v>0.27100000000000002</v>
      </c>
      <c r="T12820" s="148">
        <v>-7.0250000000000004</v>
      </c>
      <c r="U12820" s="148">
        <v>0</v>
      </c>
      <c r="V12820" s="148">
        <v>0.39500000000000002</v>
      </c>
      <c r="W12820" s="148">
        <v>160.256</v>
      </c>
      <c r="X12820" s="148">
        <v>4</v>
      </c>
      <c r="Y12820" s="148">
        <v>0.54799999999999904</v>
      </c>
    </row>
    <row r="12821" spans="11:25" x14ac:dyDescent="0.25">
      <c r="K12821" s="145" t="s">
        <v>10177</v>
      </c>
      <c r="L12821" s="145">
        <v>66</v>
      </c>
      <c r="M12821" s="145">
        <v>162229</v>
      </c>
      <c r="N12821" s="148">
        <v>8.2899999999999901E-4</v>
      </c>
      <c r="O12821" s="148">
        <v>0.80799999999999905</v>
      </c>
      <c r="P12821" s="148">
        <v>0.68799999999999994</v>
      </c>
      <c r="Q12821" s="148">
        <v>0</v>
      </c>
      <c r="R12821" s="148">
        <v>11</v>
      </c>
      <c r="S12821" s="148">
        <v>5.5399999999999998E-2</v>
      </c>
      <c r="T12821" s="148">
        <v>-4.3460000000000001</v>
      </c>
      <c r="U12821" s="148">
        <v>1</v>
      </c>
      <c r="V12821" s="148">
        <v>0.108</v>
      </c>
      <c r="W12821" s="148">
        <v>130.05199999999999</v>
      </c>
      <c r="X12821" s="148">
        <v>4</v>
      </c>
      <c r="Y12821" s="148">
        <v>0.16699999999999901</v>
      </c>
    </row>
    <row r="12822" spans="11:25" x14ac:dyDescent="0.25">
      <c r="K12822" s="145" t="s">
        <v>10178</v>
      </c>
      <c r="L12822" s="145">
        <v>52</v>
      </c>
      <c r="M12822" s="145">
        <v>232133</v>
      </c>
      <c r="N12822" s="148">
        <v>0.435</v>
      </c>
      <c r="O12822" s="148">
        <v>0.48499999999999999</v>
      </c>
      <c r="P12822" s="148">
        <v>0.78599999999999903</v>
      </c>
      <c r="Q12822" s="148">
        <v>3.1299999999999899E-4</v>
      </c>
      <c r="R12822" s="148">
        <v>11</v>
      </c>
      <c r="S12822" s="148">
        <v>8.9800000000000005E-2</v>
      </c>
      <c r="T12822" s="148">
        <v>-4.1189999999999998</v>
      </c>
      <c r="U12822" s="148">
        <v>0</v>
      </c>
      <c r="V12822" s="148">
        <v>0.44500000000000001</v>
      </c>
      <c r="W12822" s="148">
        <v>80.986999999999995</v>
      </c>
      <c r="X12822" s="148">
        <v>4</v>
      </c>
      <c r="Y12822" s="148">
        <v>0.33700000000000002</v>
      </c>
    </row>
    <row r="12823" spans="11:25" x14ac:dyDescent="0.25">
      <c r="K12823" s="145" t="s">
        <v>5745</v>
      </c>
      <c r="L12823" s="145">
        <v>83</v>
      </c>
      <c r="M12823" s="145">
        <v>166851</v>
      </c>
      <c r="N12823" s="148">
        <v>5.2400000000000002E-2</v>
      </c>
      <c r="O12823" s="148">
        <v>0.72799999999999998</v>
      </c>
      <c r="P12823" s="148">
        <v>0.58399999999999996</v>
      </c>
      <c r="Q12823" s="148">
        <v>0</v>
      </c>
      <c r="R12823" s="148">
        <v>10</v>
      </c>
      <c r="S12823" s="148">
        <v>6.5799999999999997E-2</v>
      </c>
      <c r="T12823" s="148">
        <v>-7.2549999999999999</v>
      </c>
      <c r="U12823" s="148">
        <v>0</v>
      </c>
      <c r="V12823" s="148">
        <v>0.17599999999999999</v>
      </c>
      <c r="W12823" s="148">
        <v>161.9</v>
      </c>
      <c r="X12823" s="148">
        <v>4</v>
      </c>
      <c r="Y12823" s="148">
        <v>0.36499999999999999</v>
      </c>
    </row>
    <row r="12824" spans="11:25" x14ac:dyDescent="0.25">
      <c r="K12824" s="145" t="s">
        <v>10179</v>
      </c>
      <c r="L12824" s="145">
        <v>54</v>
      </c>
      <c r="M12824" s="145">
        <v>287557</v>
      </c>
      <c r="N12824" s="148">
        <v>0.20699999999999999</v>
      </c>
      <c r="O12824" s="148">
        <v>0.53299999999999903</v>
      </c>
      <c r="P12824" s="148">
        <v>0.875999999999999</v>
      </c>
      <c r="Q12824" s="148">
        <v>0</v>
      </c>
      <c r="R12824" s="148">
        <v>1</v>
      </c>
      <c r="S12824" s="148">
        <v>0.85699999999999998</v>
      </c>
      <c r="T12824" s="148">
        <v>-4.0410000000000004</v>
      </c>
      <c r="U12824" s="148">
        <v>1</v>
      </c>
      <c r="V12824" s="148">
        <v>0.32400000000000001</v>
      </c>
      <c r="W12824" s="148">
        <v>76</v>
      </c>
      <c r="X12824" s="148">
        <v>4</v>
      </c>
      <c r="Y12824" s="148">
        <v>0.11899999999999999</v>
      </c>
    </row>
    <row r="12825" spans="11:25" x14ac:dyDescent="0.25">
      <c r="K12825" s="145" t="s">
        <v>3872</v>
      </c>
      <c r="L12825" s="145">
        <v>68</v>
      </c>
      <c r="M12825" s="145">
        <v>215423</v>
      </c>
      <c r="N12825" s="148">
        <v>4.24E-2</v>
      </c>
      <c r="O12825" s="148">
        <v>0.94199999999999995</v>
      </c>
      <c r="P12825" s="148">
        <v>0.55899999999999905</v>
      </c>
      <c r="Q12825" s="148">
        <v>0</v>
      </c>
      <c r="R12825" s="148">
        <v>10</v>
      </c>
      <c r="S12825" s="148">
        <v>9.3799999999999994E-2</v>
      </c>
      <c r="T12825" s="148">
        <v>-6.4059999999999997</v>
      </c>
      <c r="U12825" s="148">
        <v>0</v>
      </c>
      <c r="V12825" s="148">
        <v>6.3799999999999996E-2</v>
      </c>
      <c r="W12825" s="148">
        <v>133.01</v>
      </c>
      <c r="X12825" s="148">
        <v>4</v>
      </c>
      <c r="Y12825" s="148">
        <v>0.58199999999999996</v>
      </c>
    </row>
    <row r="12826" spans="11:25" x14ac:dyDescent="0.25">
      <c r="K12826" s="145" t="s">
        <v>10180</v>
      </c>
      <c r="L12826" s="145">
        <v>57</v>
      </c>
      <c r="M12826" s="145">
        <v>205531</v>
      </c>
      <c r="N12826" s="148">
        <v>6.2299999999999899E-3</v>
      </c>
      <c r="O12826" s="148">
        <v>0.88900000000000001</v>
      </c>
      <c r="P12826" s="148">
        <v>0.67099999999999904</v>
      </c>
      <c r="Q12826" s="148">
        <v>1.9099999999999999E-6</v>
      </c>
      <c r="R12826" s="148">
        <v>9</v>
      </c>
      <c r="S12826" s="148">
        <v>0.13200000000000001</v>
      </c>
      <c r="T12826" s="148">
        <v>-7.1109999999999998</v>
      </c>
      <c r="U12826" s="148">
        <v>1</v>
      </c>
      <c r="V12826" s="148">
        <v>9.3399999999999997E-2</v>
      </c>
      <c r="W12826" s="148">
        <v>149.982</v>
      </c>
      <c r="X12826" s="148">
        <v>4</v>
      </c>
      <c r="Y12826" s="148">
        <v>0.439</v>
      </c>
    </row>
    <row r="12827" spans="11:25" x14ac:dyDescent="0.25">
      <c r="K12827" s="145" t="s">
        <v>10181</v>
      </c>
      <c r="L12827" s="145">
        <v>48</v>
      </c>
      <c r="M12827" s="145">
        <v>243308</v>
      </c>
      <c r="N12827" s="148">
        <v>0.127</v>
      </c>
      <c r="O12827" s="148">
        <v>0.81299999999999994</v>
      </c>
      <c r="P12827" s="148">
        <v>0.63700000000000001</v>
      </c>
      <c r="Q12827" s="148">
        <v>0</v>
      </c>
      <c r="R12827" s="148">
        <v>11</v>
      </c>
      <c r="S12827" s="148">
        <v>0.442</v>
      </c>
      <c r="T12827" s="148">
        <v>-4.9950000000000001</v>
      </c>
      <c r="U12827" s="148">
        <v>0</v>
      </c>
      <c r="V12827" s="148">
        <v>0.13200000000000001</v>
      </c>
      <c r="W12827" s="148">
        <v>132.982</v>
      </c>
      <c r="X12827" s="148">
        <v>4</v>
      </c>
      <c r="Y12827" s="148">
        <v>0.50800000000000001</v>
      </c>
    </row>
    <row r="12828" spans="11:25" x14ac:dyDescent="0.25">
      <c r="K12828" s="145" t="s">
        <v>10182</v>
      </c>
      <c r="L12828" s="145">
        <v>58</v>
      </c>
      <c r="M12828" s="145">
        <v>180053</v>
      </c>
      <c r="N12828" s="148">
        <v>1.8599999999999998E-2</v>
      </c>
      <c r="O12828" s="148">
        <v>0.81200000000000006</v>
      </c>
      <c r="P12828" s="148">
        <v>0.55799999999999905</v>
      </c>
      <c r="Q12828" s="148">
        <v>4.0800000000000003E-2</v>
      </c>
      <c r="R12828" s="148">
        <v>11</v>
      </c>
      <c r="S12828" s="148">
        <v>0.11799999999999999</v>
      </c>
      <c r="T12828" s="148">
        <v>-8.5459999999999994</v>
      </c>
      <c r="U12828" s="148">
        <v>1</v>
      </c>
      <c r="V12828" s="148">
        <v>0.47099999999999997</v>
      </c>
      <c r="W12828" s="148">
        <v>149.94200000000001</v>
      </c>
      <c r="X12828" s="148">
        <v>4</v>
      </c>
      <c r="Y12828" s="148">
        <v>0.30399999999999999</v>
      </c>
    </row>
    <row r="12829" spans="11:25" x14ac:dyDescent="0.25">
      <c r="K12829" s="145" t="s">
        <v>10183</v>
      </c>
      <c r="L12829" s="145">
        <v>39</v>
      </c>
      <c r="M12829" s="145">
        <v>151578</v>
      </c>
      <c r="N12829" s="148">
        <v>7.7700000000000005E-2</v>
      </c>
      <c r="O12829" s="148">
        <v>0.84599999999999997</v>
      </c>
      <c r="P12829" s="148">
        <v>0.72499999999999998</v>
      </c>
      <c r="Q12829" s="148">
        <v>0</v>
      </c>
      <c r="R12829" s="148">
        <v>9</v>
      </c>
      <c r="S12829" s="148">
        <v>0.25600000000000001</v>
      </c>
      <c r="T12829" s="148">
        <v>-4.7729999999999997</v>
      </c>
      <c r="U12829" s="148">
        <v>1</v>
      </c>
      <c r="V12829" s="148">
        <v>0.39500000000000002</v>
      </c>
      <c r="W12829" s="148">
        <v>151.99700000000001</v>
      </c>
      <c r="X12829" s="148">
        <v>4</v>
      </c>
      <c r="Y12829" s="148">
        <v>0.53200000000000003</v>
      </c>
    </row>
    <row r="12830" spans="11:25" x14ac:dyDescent="0.25">
      <c r="K12830" s="145" t="s">
        <v>10184</v>
      </c>
      <c r="L12830" s="145">
        <v>64</v>
      </c>
      <c r="M12830" s="145">
        <v>195455</v>
      </c>
      <c r="N12830" s="148">
        <v>3.9199999999999999E-2</v>
      </c>
      <c r="O12830" s="148">
        <v>0.73699999999999999</v>
      </c>
      <c r="P12830" s="148">
        <v>0.72799999999999998</v>
      </c>
      <c r="Q12830" s="148">
        <v>0</v>
      </c>
      <c r="R12830" s="148">
        <v>5</v>
      </c>
      <c r="S12830" s="148">
        <v>0.159</v>
      </c>
      <c r="T12830" s="148">
        <v>-5.4979999999999896</v>
      </c>
      <c r="U12830" s="148">
        <v>0</v>
      </c>
      <c r="V12830" s="148">
        <v>0.40200000000000002</v>
      </c>
      <c r="W12830" s="148">
        <v>144.964</v>
      </c>
      <c r="X12830" s="148">
        <v>4</v>
      </c>
      <c r="Y12830" s="148">
        <v>0.58699999999999997</v>
      </c>
    </row>
    <row r="12831" spans="11:25" x14ac:dyDescent="0.25">
      <c r="K12831" s="145" t="s">
        <v>10185</v>
      </c>
      <c r="L12831" s="145">
        <v>48</v>
      </c>
      <c r="M12831" s="145">
        <v>241005</v>
      </c>
      <c r="N12831" s="148">
        <v>5.8E-4</v>
      </c>
      <c r="O12831" s="148">
        <v>0.79200000000000004</v>
      </c>
      <c r="P12831" s="148">
        <v>0.624</v>
      </c>
      <c r="Q12831" s="148">
        <v>1.39999999999999E-2</v>
      </c>
      <c r="R12831" s="148">
        <v>1</v>
      </c>
      <c r="S12831" s="148">
        <v>0.17799999999999999</v>
      </c>
      <c r="T12831" s="148">
        <v>-7.2329999999999997</v>
      </c>
      <c r="U12831" s="148">
        <v>1</v>
      </c>
      <c r="V12831" s="148">
        <v>6.93E-2</v>
      </c>
      <c r="W12831" s="148">
        <v>128.50899999999999</v>
      </c>
      <c r="X12831" s="148">
        <v>4</v>
      </c>
      <c r="Y12831" s="148">
        <v>0.188999999999999</v>
      </c>
    </row>
    <row r="12832" spans="11:25" x14ac:dyDescent="0.25">
      <c r="K12832" s="145" t="s">
        <v>10186</v>
      </c>
      <c r="L12832" s="145">
        <v>47</v>
      </c>
      <c r="M12832" s="145">
        <v>189295</v>
      </c>
      <c r="N12832" s="148">
        <v>0.249</v>
      </c>
      <c r="O12832" s="148">
        <v>0.80500000000000005</v>
      </c>
      <c r="P12832" s="148">
        <v>0.748</v>
      </c>
      <c r="Q12832" s="148">
        <v>0</v>
      </c>
      <c r="R12832" s="148">
        <v>8</v>
      </c>
      <c r="S12832" s="148">
        <v>0.20399999999999999</v>
      </c>
      <c r="T12832" s="148">
        <v>-5.76</v>
      </c>
      <c r="U12832" s="148">
        <v>1</v>
      </c>
      <c r="V12832" s="148">
        <v>0.33500000000000002</v>
      </c>
      <c r="W12832" s="148">
        <v>142.1</v>
      </c>
      <c r="X12832" s="148">
        <v>4</v>
      </c>
      <c r="Y12832" s="148">
        <v>0.53200000000000003</v>
      </c>
    </row>
    <row r="12833" spans="11:25" x14ac:dyDescent="0.25">
      <c r="K12833" s="145" t="s">
        <v>10187</v>
      </c>
      <c r="L12833" s="145">
        <v>48</v>
      </c>
      <c r="M12833" s="145">
        <v>177031</v>
      </c>
      <c r="N12833" s="148">
        <v>0.22600000000000001</v>
      </c>
      <c r="O12833" s="148">
        <v>0.72499999999999998</v>
      </c>
      <c r="P12833" s="148">
        <v>0.499</v>
      </c>
      <c r="Q12833" s="148">
        <v>0</v>
      </c>
      <c r="R12833" s="148">
        <v>8</v>
      </c>
      <c r="S12833" s="148">
        <v>0.13100000000000001</v>
      </c>
      <c r="T12833" s="148">
        <v>-5.8410000000000002</v>
      </c>
      <c r="U12833" s="148">
        <v>1</v>
      </c>
      <c r="V12833" s="148">
        <v>0.38600000000000001</v>
      </c>
      <c r="W12833" s="148">
        <v>81.305999999999997</v>
      </c>
      <c r="X12833" s="148">
        <v>4</v>
      </c>
      <c r="Y12833" s="148">
        <v>0.32500000000000001</v>
      </c>
    </row>
    <row r="12834" spans="11:25" x14ac:dyDescent="0.25">
      <c r="K12834" s="145" t="s">
        <v>10188</v>
      </c>
      <c r="L12834" s="145">
        <v>50</v>
      </c>
      <c r="M12834" s="145">
        <v>199180</v>
      </c>
      <c r="N12834" s="148">
        <v>4.8000000000000001E-2</v>
      </c>
      <c r="O12834" s="148">
        <v>0.77200000000000002</v>
      </c>
      <c r="P12834" s="148">
        <v>0.86699999999999999</v>
      </c>
      <c r="Q12834" s="148">
        <v>0</v>
      </c>
      <c r="R12834" s="148">
        <v>11</v>
      </c>
      <c r="S12834" s="148">
        <v>0.106</v>
      </c>
      <c r="T12834" s="148">
        <v>-5.76</v>
      </c>
      <c r="U12834" s="148">
        <v>1</v>
      </c>
      <c r="V12834" s="148">
        <v>0.28299999999999997</v>
      </c>
      <c r="W12834" s="148">
        <v>144.99199999999999</v>
      </c>
      <c r="X12834" s="148">
        <v>4</v>
      </c>
      <c r="Y12834" s="148">
        <v>0.54799999999999904</v>
      </c>
    </row>
    <row r="12835" spans="11:25" x14ac:dyDescent="0.25">
      <c r="K12835" s="145" t="s">
        <v>10189</v>
      </c>
      <c r="L12835" s="145">
        <v>44</v>
      </c>
      <c r="M12835" s="145">
        <v>224883</v>
      </c>
      <c r="N12835" s="148">
        <v>8.0399999999999999E-2</v>
      </c>
      <c r="O12835" s="148">
        <v>0.61799999999999999</v>
      </c>
      <c r="P12835" s="148">
        <v>0.88099999999999901</v>
      </c>
      <c r="Q12835" s="148">
        <v>0</v>
      </c>
      <c r="R12835" s="148">
        <v>11</v>
      </c>
      <c r="S12835" s="148">
        <v>0.64099999999999902</v>
      </c>
      <c r="T12835" s="148">
        <v>-4.6079999999999997</v>
      </c>
      <c r="U12835" s="148">
        <v>0</v>
      </c>
      <c r="V12835" s="148">
        <v>0.377</v>
      </c>
      <c r="W12835" s="148">
        <v>171.82400000000001</v>
      </c>
      <c r="X12835" s="148">
        <v>4</v>
      </c>
      <c r="Y12835" s="148">
        <v>0.47199999999999998</v>
      </c>
    </row>
    <row r="12836" spans="11:25" x14ac:dyDescent="0.25">
      <c r="K12836" s="145" t="s">
        <v>10190</v>
      </c>
      <c r="L12836" s="145">
        <v>40</v>
      </c>
      <c r="M12836" s="145">
        <v>177025</v>
      </c>
      <c r="N12836" s="148">
        <v>4.81E-3</v>
      </c>
      <c r="O12836" s="148">
        <v>0.83099999999999996</v>
      </c>
      <c r="P12836" s="148">
        <v>0.78200000000000003</v>
      </c>
      <c r="Q12836" s="148">
        <v>0</v>
      </c>
      <c r="R12836" s="148">
        <v>1</v>
      </c>
      <c r="S12836" s="148">
        <v>0.33200000000000002</v>
      </c>
      <c r="T12836" s="148">
        <v>-3.1080000000000001</v>
      </c>
      <c r="U12836" s="148">
        <v>1</v>
      </c>
      <c r="V12836" s="148">
        <v>0.23499999999999999</v>
      </c>
      <c r="W12836" s="148">
        <v>82.147999999999996</v>
      </c>
      <c r="X12836" s="148">
        <v>4</v>
      </c>
      <c r="Y12836" s="148">
        <v>0.36099999999999999</v>
      </c>
    </row>
    <row r="12837" spans="11:25" x14ac:dyDescent="0.25">
      <c r="K12837" s="145" t="s">
        <v>10191</v>
      </c>
      <c r="L12837" s="145">
        <v>0</v>
      </c>
      <c r="M12837" s="145">
        <v>265951</v>
      </c>
      <c r="N12837" s="148">
        <v>0.38299999999999901</v>
      </c>
      <c r="O12837" s="148">
        <v>0.67099999999999904</v>
      </c>
      <c r="P12837" s="148">
        <v>0.65099999999999902</v>
      </c>
      <c r="Q12837" s="148">
        <v>7.1199999999999996E-6</v>
      </c>
      <c r="R12837" s="148">
        <v>9</v>
      </c>
      <c r="S12837" s="148">
        <v>6.5199999999999994E-2</v>
      </c>
      <c r="T12837" s="148">
        <v>-7.7670000000000003</v>
      </c>
      <c r="U12837" s="148">
        <v>0</v>
      </c>
      <c r="V12837" s="148">
        <v>0.31</v>
      </c>
      <c r="W12837" s="148">
        <v>162.983</v>
      </c>
      <c r="X12837" s="148">
        <v>4</v>
      </c>
      <c r="Y12837" s="148">
        <v>0.32299999999999901</v>
      </c>
    </row>
    <row r="12838" spans="11:25" x14ac:dyDescent="0.25">
      <c r="K12838" s="145" t="s">
        <v>3906</v>
      </c>
      <c r="L12838" s="145">
        <v>63</v>
      </c>
      <c r="M12838" s="145">
        <v>176796</v>
      </c>
      <c r="N12838" s="148">
        <v>0.14599999999999999</v>
      </c>
      <c r="O12838" s="148">
        <v>0.8</v>
      </c>
      <c r="P12838" s="148">
        <v>0.79400000000000004</v>
      </c>
      <c r="Q12838" s="148">
        <v>0</v>
      </c>
      <c r="R12838" s="148">
        <v>10</v>
      </c>
      <c r="S12838" s="148">
        <v>0.128</v>
      </c>
      <c r="T12838" s="148">
        <v>-5.5510000000000002</v>
      </c>
      <c r="U12838" s="148">
        <v>0</v>
      </c>
      <c r="V12838" s="148">
        <v>0.23</v>
      </c>
      <c r="W12838" s="148">
        <v>92.05</v>
      </c>
      <c r="X12838" s="148">
        <v>4</v>
      </c>
      <c r="Y12838" s="148">
        <v>0.437999999999999</v>
      </c>
    </row>
    <row r="12839" spans="11:25" x14ac:dyDescent="0.25">
      <c r="K12839" s="145" t="s">
        <v>10192</v>
      </c>
      <c r="L12839" s="145">
        <v>37</v>
      </c>
      <c r="M12839" s="145">
        <v>154053</v>
      </c>
      <c r="N12839" s="148">
        <v>0.104</v>
      </c>
      <c r="O12839" s="148">
        <v>0.59899999999999998</v>
      </c>
      <c r="P12839" s="148">
        <v>0.56999999999999995</v>
      </c>
      <c r="Q12839" s="148">
        <v>0</v>
      </c>
      <c r="R12839" s="148">
        <v>11</v>
      </c>
      <c r="S12839" s="148">
        <v>9.0700000000000003E-2</v>
      </c>
      <c r="T12839" s="148">
        <v>-9.3919999999999995</v>
      </c>
      <c r="U12839" s="148">
        <v>1</v>
      </c>
      <c r="V12839" s="148">
        <v>0.44299999999999901</v>
      </c>
      <c r="W12839" s="148">
        <v>176.11500000000001</v>
      </c>
      <c r="X12839" s="148">
        <v>4</v>
      </c>
      <c r="Y12839" s="148">
        <v>0.34</v>
      </c>
    </row>
    <row r="12840" spans="11:25" x14ac:dyDescent="0.25">
      <c r="K12840" s="145" t="s">
        <v>10193</v>
      </c>
      <c r="L12840" s="145">
        <v>71</v>
      </c>
      <c r="M12840" s="145">
        <v>193618</v>
      </c>
      <c r="N12840" s="148">
        <v>0.307</v>
      </c>
      <c r="O12840" s="148">
        <v>0.77400000000000002</v>
      </c>
      <c r="P12840" s="148">
        <v>0.71599999999999997</v>
      </c>
      <c r="Q12840" s="148">
        <v>0</v>
      </c>
      <c r="R12840" s="148">
        <v>8</v>
      </c>
      <c r="S12840" s="148">
        <v>9.7299999999999998E-2</v>
      </c>
      <c r="T12840" s="148">
        <v>-4.9359999999999999</v>
      </c>
      <c r="U12840" s="148">
        <v>0</v>
      </c>
      <c r="V12840" s="148">
        <v>4.3799999999999999E-2</v>
      </c>
      <c r="W12840" s="148">
        <v>150.03700000000001</v>
      </c>
      <c r="X12840" s="148">
        <v>4</v>
      </c>
      <c r="Y12840" s="148">
        <v>0.57899999999999996</v>
      </c>
    </row>
    <row r="12841" spans="11:25" x14ac:dyDescent="0.25">
      <c r="K12841" s="145" t="s">
        <v>10194</v>
      </c>
      <c r="L12841" s="145">
        <v>42</v>
      </c>
      <c r="M12841" s="145">
        <v>153773</v>
      </c>
      <c r="N12841" s="148">
        <v>4.2999999999999997E-2</v>
      </c>
      <c r="O12841" s="148">
        <v>0.79900000000000004</v>
      </c>
      <c r="P12841" s="148">
        <v>0.58899999999999997</v>
      </c>
      <c r="Q12841" s="148">
        <v>0</v>
      </c>
      <c r="R12841" s="148">
        <v>1</v>
      </c>
      <c r="S12841" s="148">
        <v>0.113</v>
      </c>
      <c r="T12841" s="148">
        <v>-7.3849999999999998</v>
      </c>
      <c r="U12841" s="148">
        <v>1</v>
      </c>
      <c r="V12841" s="148">
        <v>0.129</v>
      </c>
      <c r="W12841" s="148">
        <v>139.99600000000001</v>
      </c>
      <c r="X12841" s="148">
        <v>4</v>
      </c>
      <c r="Y12841" s="148">
        <v>0.106</v>
      </c>
    </row>
    <row r="12842" spans="11:25" x14ac:dyDescent="0.25">
      <c r="K12842" s="145" t="s">
        <v>10195</v>
      </c>
      <c r="L12842" s="145">
        <v>54</v>
      </c>
      <c r="M12842" s="145">
        <v>208234</v>
      </c>
      <c r="N12842" s="148">
        <v>0.318</v>
      </c>
      <c r="O12842" s="148">
        <v>0.88</v>
      </c>
      <c r="P12842" s="148">
        <v>0.64500000000000002</v>
      </c>
      <c r="Q12842" s="148">
        <v>0</v>
      </c>
      <c r="R12842" s="148">
        <v>1</v>
      </c>
      <c r="S12842" s="148">
        <v>0.16699999999999901</v>
      </c>
      <c r="T12842" s="148">
        <v>-4.4859999999999998</v>
      </c>
      <c r="U12842" s="148">
        <v>1</v>
      </c>
      <c r="V12842" s="148">
        <v>0.33299999999999902</v>
      </c>
      <c r="W12842" s="148">
        <v>135.029</v>
      </c>
      <c r="X12842" s="148">
        <v>4</v>
      </c>
      <c r="Y12842" s="148">
        <v>0.68299999999999905</v>
      </c>
    </row>
    <row r="12843" spans="11:25" x14ac:dyDescent="0.25">
      <c r="K12843" s="145" t="s">
        <v>10196</v>
      </c>
      <c r="L12843" s="145">
        <v>33</v>
      </c>
      <c r="M12843" s="145">
        <v>209797</v>
      </c>
      <c r="N12843" s="148">
        <v>2.5899999999999999E-2</v>
      </c>
      <c r="O12843" s="148">
        <v>0.79099999999999904</v>
      </c>
      <c r="P12843" s="148">
        <v>0.83499999999999996</v>
      </c>
      <c r="Q12843" s="148">
        <v>0</v>
      </c>
      <c r="R12843" s="148">
        <v>5</v>
      </c>
      <c r="S12843" s="148">
        <v>0.14199999999999999</v>
      </c>
      <c r="T12843" s="148">
        <v>-4.8380000000000001</v>
      </c>
      <c r="U12843" s="148">
        <v>0</v>
      </c>
      <c r="V12843" s="148">
        <v>0.308</v>
      </c>
      <c r="W12843" s="148">
        <v>156.02000000000001</v>
      </c>
      <c r="X12843" s="148">
        <v>4</v>
      </c>
      <c r="Y12843" s="148">
        <v>0.42799999999999999</v>
      </c>
    </row>
    <row r="12844" spans="11:25" x14ac:dyDescent="0.25">
      <c r="K12844" s="145" t="s">
        <v>10197</v>
      </c>
      <c r="L12844" s="145">
        <v>47</v>
      </c>
      <c r="M12844" s="145">
        <v>201691</v>
      </c>
      <c r="N12844" s="148">
        <v>1.2999999999999999E-2</v>
      </c>
      <c r="O12844" s="148">
        <v>0.58499999999999996</v>
      </c>
      <c r="P12844" s="148">
        <v>0.79200000000000004</v>
      </c>
      <c r="Q12844" s="148">
        <v>0</v>
      </c>
      <c r="R12844" s="148">
        <v>1</v>
      </c>
      <c r="S12844" s="148">
        <v>0.126</v>
      </c>
      <c r="T12844" s="148">
        <v>-6.5410000000000004</v>
      </c>
      <c r="U12844" s="148">
        <v>1</v>
      </c>
      <c r="V12844" s="148">
        <v>0.39799999999999902</v>
      </c>
      <c r="W12844" s="148">
        <v>174.964</v>
      </c>
      <c r="X12844" s="148">
        <v>4</v>
      </c>
      <c r="Y12844" s="148">
        <v>0.752</v>
      </c>
    </row>
    <row r="12845" spans="11:25" x14ac:dyDescent="0.25">
      <c r="K12845" s="145" t="s">
        <v>10198</v>
      </c>
      <c r="L12845" s="145">
        <v>71</v>
      </c>
      <c r="M12845" s="145">
        <v>229004</v>
      </c>
      <c r="N12845" s="148">
        <v>0.107</v>
      </c>
      <c r="O12845" s="148">
        <v>0.94699999999999995</v>
      </c>
      <c r="P12845" s="148">
        <v>0.78799999999999903</v>
      </c>
      <c r="Q12845" s="148">
        <v>6.9099999999999999E-4</v>
      </c>
      <c r="R12845" s="148">
        <v>10</v>
      </c>
      <c r="S12845" s="148">
        <v>0.108</v>
      </c>
      <c r="T12845" s="148">
        <v>-6.1379999999999999</v>
      </c>
      <c r="U12845" s="148">
        <v>0</v>
      </c>
      <c r="V12845" s="148">
        <v>0.124</v>
      </c>
      <c r="W12845" s="148">
        <v>129.977</v>
      </c>
      <c r="X12845" s="148">
        <v>4</v>
      </c>
      <c r="Y12845" s="148">
        <v>0.45399999999999902</v>
      </c>
    </row>
    <row r="12846" spans="11:25" x14ac:dyDescent="0.25">
      <c r="K12846" s="145" t="s">
        <v>10199</v>
      </c>
      <c r="L12846" s="145">
        <v>61</v>
      </c>
      <c r="M12846" s="145">
        <v>261410</v>
      </c>
      <c r="N12846" s="148">
        <v>0.59299999999999997</v>
      </c>
      <c r="O12846" s="148">
        <v>0.79500000000000004</v>
      </c>
      <c r="P12846" s="148">
        <v>0.58199999999999996</v>
      </c>
      <c r="Q12846" s="148">
        <v>0</v>
      </c>
      <c r="R12846" s="148">
        <v>6</v>
      </c>
      <c r="S12846" s="148">
        <v>0.14199999999999999</v>
      </c>
      <c r="T12846" s="148">
        <v>-6.4420000000000002</v>
      </c>
      <c r="U12846" s="148">
        <v>1</v>
      </c>
      <c r="V12846" s="148">
        <v>0.33600000000000002</v>
      </c>
      <c r="W12846" s="148">
        <v>82.016000000000005</v>
      </c>
      <c r="X12846" s="148">
        <v>4</v>
      </c>
      <c r="Y12846" s="148">
        <v>0.32899999999999902</v>
      </c>
    </row>
    <row r="12847" spans="11:25" x14ac:dyDescent="0.25">
      <c r="K12847" s="145" t="s">
        <v>10200</v>
      </c>
      <c r="L12847" s="145">
        <v>0</v>
      </c>
      <c r="M12847" s="145">
        <v>236486</v>
      </c>
      <c r="N12847" s="148">
        <v>0.28799999999999998</v>
      </c>
      <c r="O12847" s="148">
        <v>0.70499999999999996</v>
      </c>
      <c r="P12847" s="148">
        <v>0.56100000000000005</v>
      </c>
      <c r="Q12847" s="148">
        <v>0</v>
      </c>
      <c r="R12847" s="148">
        <v>1</v>
      </c>
      <c r="S12847" s="148">
        <v>0.442</v>
      </c>
      <c r="T12847" s="148">
        <v>-4.2290000000000001</v>
      </c>
      <c r="U12847" s="148">
        <v>1</v>
      </c>
      <c r="V12847" s="148">
        <v>5.8400000000000001E-2</v>
      </c>
      <c r="W12847" s="148">
        <v>133.452</v>
      </c>
      <c r="X12847" s="148">
        <v>4</v>
      </c>
      <c r="Y12847" s="148">
        <v>0.52300000000000002</v>
      </c>
    </row>
    <row r="12848" spans="11:25" x14ac:dyDescent="0.25">
      <c r="K12848" s="145" t="s">
        <v>10201</v>
      </c>
      <c r="L12848" s="145">
        <v>44</v>
      </c>
      <c r="M12848" s="145">
        <v>219637</v>
      </c>
      <c r="N12848" s="148">
        <v>3.6700000000000003E-2</v>
      </c>
      <c r="O12848" s="148">
        <v>0.72399999999999998</v>
      </c>
      <c r="P12848" s="148">
        <v>0.84199999999999997</v>
      </c>
      <c r="Q12848" s="148">
        <v>0</v>
      </c>
      <c r="R12848" s="148">
        <v>11</v>
      </c>
      <c r="S12848" s="148">
        <v>0.79400000000000004</v>
      </c>
      <c r="T12848" s="148">
        <v>-6.6070000000000002</v>
      </c>
      <c r="U12848" s="148">
        <v>0</v>
      </c>
      <c r="V12848" s="148">
        <v>0.55000000000000004</v>
      </c>
      <c r="W12848" s="148">
        <v>154.04</v>
      </c>
      <c r="X12848" s="148">
        <v>4</v>
      </c>
      <c r="Y12848" s="148">
        <v>0.41</v>
      </c>
    </row>
    <row r="12849" spans="11:25" x14ac:dyDescent="0.25">
      <c r="K12849" s="145" t="s">
        <v>10202</v>
      </c>
      <c r="L12849" s="145">
        <v>57</v>
      </c>
      <c r="M12849" s="145">
        <v>216442</v>
      </c>
      <c r="N12849" s="148">
        <v>0.188999999999999</v>
      </c>
      <c r="O12849" s="148">
        <v>0.72299999999999998</v>
      </c>
      <c r="P12849" s="148">
        <v>0.72099999999999997</v>
      </c>
      <c r="Q12849" s="148">
        <v>0</v>
      </c>
      <c r="R12849" s="148">
        <v>0</v>
      </c>
      <c r="S12849" s="148">
        <v>0.16200000000000001</v>
      </c>
      <c r="T12849" s="148">
        <v>-3.6230000000000002</v>
      </c>
      <c r="U12849" s="148">
        <v>0</v>
      </c>
      <c r="V12849" s="148">
        <v>0.32700000000000001</v>
      </c>
      <c r="W12849" s="148">
        <v>151.96600000000001</v>
      </c>
      <c r="X12849" s="148">
        <v>4</v>
      </c>
      <c r="Y12849" s="148">
        <v>0.36899999999999999</v>
      </c>
    </row>
    <row r="12850" spans="11:25" x14ac:dyDescent="0.25">
      <c r="K12850" s="145" t="s">
        <v>3925</v>
      </c>
      <c r="L12850" s="145">
        <v>46</v>
      </c>
      <c r="M12850" s="145">
        <v>194240</v>
      </c>
      <c r="N12850" s="148">
        <v>0.27100000000000002</v>
      </c>
      <c r="O12850" s="148">
        <v>0.68099999999999905</v>
      </c>
      <c r="P12850" s="148">
        <v>0.41799999999999998</v>
      </c>
      <c r="Q12850" s="148">
        <v>4.15E-3</v>
      </c>
      <c r="R12850" s="148">
        <v>7</v>
      </c>
      <c r="S12850" s="148">
        <v>0.10199999999999999</v>
      </c>
      <c r="T12850" s="148">
        <v>-6.992</v>
      </c>
      <c r="U12850" s="148">
        <v>0</v>
      </c>
      <c r="V12850" s="148">
        <v>0.42499999999999999</v>
      </c>
      <c r="W12850" s="148">
        <v>159.816</v>
      </c>
      <c r="X12850" s="148">
        <v>4</v>
      </c>
      <c r="Y12850" s="148">
        <v>0.33100000000000002</v>
      </c>
    </row>
    <row r="12851" spans="11:25" x14ac:dyDescent="0.25">
      <c r="K12851" s="145" t="s">
        <v>10203</v>
      </c>
      <c r="L12851" s="145">
        <v>42</v>
      </c>
      <c r="M12851" s="145">
        <v>224997</v>
      </c>
      <c r="N12851" s="148">
        <v>0.46500000000000002</v>
      </c>
      <c r="O12851" s="148">
        <v>0.76400000000000001</v>
      </c>
      <c r="P12851" s="148">
        <v>0.65599999999999903</v>
      </c>
      <c r="Q12851" s="148">
        <v>2.3099999999999999E-2</v>
      </c>
      <c r="R12851" s="148">
        <v>6</v>
      </c>
      <c r="S12851" s="148">
        <v>0.111</v>
      </c>
      <c r="T12851" s="148">
        <v>-9.4260000000000002</v>
      </c>
      <c r="U12851" s="148">
        <v>0</v>
      </c>
      <c r="V12851" s="148">
        <v>0.28799999999999998</v>
      </c>
      <c r="W12851" s="148">
        <v>127.97199999999999</v>
      </c>
      <c r="X12851" s="148">
        <v>4</v>
      </c>
      <c r="Y12851" s="148">
        <v>0.45100000000000001</v>
      </c>
    </row>
    <row r="12852" spans="11:25" x14ac:dyDescent="0.25">
      <c r="K12852" s="145" t="s">
        <v>10204</v>
      </c>
      <c r="L12852" s="145">
        <v>37</v>
      </c>
      <c r="M12852" s="145">
        <v>272186</v>
      </c>
      <c r="N12852" s="148">
        <v>5.7200000000000001E-2</v>
      </c>
      <c r="O12852" s="148">
        <v>0.69</v>
      </c>
      <c r="P12852" s="148">
        <v>0.68299999999999905</v>
      </c>
      <c r="Q12852" s="148">
        <v>0</v>
      </c>
      <c r="R12852" s="148">
        <v>4</v>
      </c>
      <c r="S12852" s="148">
        <v>0.437999999999999</v>
      </c>
      <c r="T12852" s="148">
        <v>-5.88</v>
      </c>
      <c r="U12852" s="148">
        <v>0</v>
      </c>
      <c r="V12852" s="148">
        <v>5.0900000000000001E-2</v>
      </c>
      <c r="W12852" s="148">
        <v>77.501999999999995</v>
      </c>
      <c r="X12852" s="148">
        <v>4</v>
      </c>
      <c r="Y12852" s="148">
        <v>0.38</v>
      </c>
    </row>
    <row r="12853" spans="11:25" x14ac:dyDescent="0.25">
      <c r="K12853" s="145" t="s">
        <v>10205</v>
      </c>
      <c r="L12853" s="145">
        <v>38</v>
      </c>
      <c r="M12853" s="145">
        <v>174813</v>
      </c>
      <c r="N12853" s="148">
        <v>2.4400000000000002E-2</v>
      </c>
      <c r="O12853" s="148">
        <v>0.65300000000000002</v>
      </c>
      <c r="P12853" s="148">
        <v>0.59599999999999997</v>
      </c>
      <c r="Q12853" s="148">
        <v>0</v>
      </c>
      <c r="R12853" s="148">
        <v>0</v>
      </c>
      <c r="S12853" s="148">
        <v>0.13500000000000001</v>
      </c>
      <c r="T12853" s="148">
        <v>-7.6079999999999997</v>
      </c>
      <c r="U12853" s="148">
        <v>1</v>
      </c>
      <c r="V12853" s="148">
        <v>0.23799999999999999</v>
      </c>
      <c r="W12853" s="148">
        <v>150.00799999999899</v>
      </c>
      <c r="X12853" s="148">
        <v>4</v>
      </c>
      <c r="Y12853" s="148">
        <v>0.14499999999999999</v>
      </c>
    </row>
    <row r="12854" spans="11:25" x14ac:dyDescent="0.25">
      <c r="K12854" s="145" t="s">
        <v>10206</v>
      </c>
      <c r="L12854" s="145">
        <v>64</v>
      </c>
      <c r="M12854" s="145">
        <v>178983</v>
      </c>
      <c r="N12854" s="148">
        <v>0.66299999999999903</v>
      </c>
      <c r="O12854" s="148">
        <v>0.94199999999999995</v>
      </c>
      <c r="P12854" s="148">
        <v>0.377999999999999</v>
      </c>
      <c r="Q12854" s="148">
        <v>0</v>
      </c>
      <c r="R12854" s="148">
        <v>5</v>
      </c>
      <c r="S12854" s="148">
        <v>0.123</v>
      </c>
      <c r="T12854" s="148">
        <v>-13.672000000000001</v>
      </c>
      <c r="U12854" s="148">
        <v>0</v>
      </c>
      <c r="V12854" s="148">
        <v>0.43</v>
      </c>
      <c r="W12854" s="148">
        <v>117.994</v>
      </c>
      <c r="X12854" s="148">
        <v>4</v>
      </c>
      <c r="Y12854" s="148">
        <v>0.69099999999999995</v>
      </c>
    </row>
    <row r="12855" spans="11:25" x14ac:dyDescent="0.25">
      <c r="K12855" s="145" t="s">
        <v>10207</v>
      </c>
      <c r="L12855" s="145">
        <v>51</v>
      </c>
      <c r="M12855" s="145">
        <v>202396</v>
      </c>
      <c r="N12855" s="148">
        <v>5.5999999999999897E-2</v>
      </c>
      <c r="O12855" s="148">
        <v>0.82</v>
      </c>
      <c r="P12855" s="148">
        <v>0.52500000000000002</v>
      </c>
      <c r="Q12855" s="148">
        <v>0</v>
      </c>
      <c r="R12855" s="148">
        <v>1</v>
      </c>
      <c r="S12855" s="148">
        <v>0.20699999999999999</v>
      </c>
      <c r="T12855" s="148">
        <v>-5.5620000000000003</v>
      </c>
      <c r="U12855" s="148">
        <v>1</v>
      </c>
      <c r="V12855" s="148">
        <v>0.39399999999999902</v>
      </c>
      <c r="W12855" s="148">
        <v>86.542999999999907</v>
      </c>
      <c r="X12855" s="148">
        <v>4</v>
      </c>
      <c r="Y12855" s="148">
        <v>0.27899999999999903</v>
      </c>
    </row>
    <row r="12856" spans="11:25" x14ac:dyDescent="0.25">
      <c r="K12856" s="145" t="s">
        <v>10208</v>
      </c>
      <c r="L12856" s="145">
        <v>66</v>
      </c>
      <c r="M12856" s="145">
        <v>199959</v>
      </c>
      <c r="N12856" s="148">
        <v>9.2599999999999991E-3</v>
      </c>
      <c r="O12856" s="148">
        <v>0.48099999999999998</v>
      </c>
      <c r="P12856" s="148">
        <v>0.94399999999999995</v>
      </c>
      <c r="Q12856" s="148">
        <v>3.28E-4</v>
      </c>
      <c r="R12856" s="148">
        <v>8</v>
      </c>
      <c r="S12856" s="148">
        <v>0.27800000000000002</v>
      </c>
      <c r="T12856" s="148">
        <v>-3.665</v>
      </c>
      <c r="U12856" s="148">
        <v>1</v>
      </c>
      <c r="V12856" s="148">
        <v>0.23100000000000001</v>
      </c>
      <c r="W12856" s="148">
        <v>165.02</v>
      </c>
      <c r="X12856" s="148">
        <v>4</v>
      </c>
      <c r="Y12856" s="148">
        <v>0.39600000000000002</v>
      </c>
    </row>
    <row r="12857" spans="11:25" x14ac:dyDescent="0.25">
      <c r="K12857" s="145" t="s">
        <v>1898</v>
      </c>
      <c r="L12857" s="145">
        <v>79</v>
      </c>
      <c r="M12857" s="145">
        <v>233297</v>
      </c>
      <c r="N12857" s="148">
        <v>4.7699999999999902E-4</v>
      </c>
      <c r="O12857" s="148">
        <v>0.502</v>
      </c>
      <c r="P12857" s="148">
        <v>0.81699999999999995</v>
      </c>
      <c r="Q12857" s="148">
        <v>0</v>
      </c>
      <c r="R12857" s="148">
        <v>0</v>
      </c>
      <c r="S12857" s="148">
        <v>0.153</v>
      </c>
      <c r="T12857" s="148">
        <v>-3.508</v>
      </c>
      <c r="U12857" s="148">
        <v>1</v>
      </c>
      <c r="V12857" s="148">
        <v>4.4699999999999997E-2</v>
      </c>
      <c r="W12857" s="148">
        <v>90.024000000000001</v>
      </c>
      <c r="X12857" s="148">
        <v>4</v>
      </c>
      <c r="Y12857" s="148">
        <v>0.61699999999999999</v>
      </c>
    </row>
    <row r="12858" spans="11:25" x14ac:dyDescent="0.25">
      <c r="K12858" s="145" t="s">
        <v>1938</v>
      </c>
      <c r="L12858" s="145">
        <v>63</v>
      </c>
      <c r="M12858" s="145">
        <v>234837</v>
      </c>
      <c r="N12858" s="148">
        <v>1.8199999999999999E-5</v>
      </c>
      <c r="O12858" s="148">
        <v>0.504</v>
      </c>
      <c r="P12858" s="148">
        <v>0.97299999999999998</v>
      </c>
      <c r="Q12858" s="148">
        <v>4.2700000000000002E-2</v>
      </c>
      <c r="R12858" s="148">
        <v>6</v>
      </c>
      <c r="S12858" s="148">
        <v>0.183</v>
      </c>
      <c r="T12858" s="148">
        <v>-2.887</v>
      </c>
      <c r="U12858" s="148">
        <v>1</v>
      </c>
      <c r="V12858" s="148">
        <v>0.185</v>
      </c>
      <c r="W12858" s="148">
        <v>143.06700000000001</v>
      </c>
      <c r="X12858" s="148">
        <v>4</v>
      </c>
      <c r="Y12858" s="148">
        <v>0.68500000000000005</v>
      </c>
    </row>
    <row r="12859" spans="11:25" x14ac:dyDescent="0.25">
      <c r="K12859" s="145" t="s">
        <v>7269</v>
      </c>
      <c r="L12859" s="145">
        <v>74</v>
      </c>
      <c r="M12859" s="145">
        <v>278706</v>
      </c>
      <c r="N12859" s="148">
        <v>3.19E-4</v>
      </c>
      <c r="O12859" s="148">
        <v>0.64900000000000002</v>
      </c>
      <c r="P12859" s="148">
        <v>0.89599999999999902</v>
      </c>
      <c r="Q12859" s="148">
        <v>1.19E-5</v>
      </c>
      <c r="R12859" s="148">
        <v>10</v>
      </c>
      <c r="S12859" s="148">
        <v>0.10199999999999999</v>
      </c>
      <c r="T12859" s="148">
        <v>-2.70399999999999</v>
      </c>
      <c r="U12859" s="148">
        <v>0</v>
      </c>
      <c r="V12859" s="148">
        <v>5.5999999999999897E-2</v>
      </c>
      <c r="W12859" s="148">
        <v>90.009</v>
      </c>
      <c r="X12859" s="148">
        <v>4</v>
      </c>
      <c r="Y12859" s="148">
        <v>0.92400000000000004</v>
      </c>
    </row>
    <row r="12860" spans="11:25" x14ac:dyDescent="0.25">
      <c r="K12860" s="145" t="s">
        <v>3333</v>
      </c>
      <c r="L12860" s="145">
        <v>57</v>
      </c>
      <c r="M12860" s="145">
        <v>227847</v>
      </c>
      <c r="N12860" s="148">
        <v>5.6099999999999997E-2</v>
      </c>
      <c r="O12860" s="148">
        <v>0.51800000000000002</v>
      </c>
      <c r="P12860" s="148">
        <v>0.84899999999999998</v>
      </c>
      <c r="Q12860" s="148">
        <v>0</v>
      </c>
      <c r="R12860" s="148">
        <v>9</v>
      </c>
      <c r="S12860" s="148">
        <v>5.6899999999999999E-2</v>
      </c>
      <c r="T12860" s="148">
        <v>-5.4720000000000004</v>
      </c>
      <c r="U12860" s="148">
        <v>0</v>
      </c>
      <c r="V12860" s="148">
        <v>6.6400000000000001E-2</v>
      </c>
      <c r="W12860" s="148">
        <v>134.09299999999999</v>
      </c>
      <c r="X12860" s="148">
        <v>4</v>
      </c>
      <c r="Y12860" s="148">
        <v>0.29899999999999999</v>
      </c>
    </row>
    <row r="12861" spans="11:25" x14ac:dyDescent="0.25">
      <c r="K12861" s="145" t="s">
        <v>10209</v>
      </c>
      <c r="L12861" s="145">
        <v>59</v>
      </c>
      <c r="M12861" s="145">
        <v>178244</v>
      </c>
      <c r="N12861" s="148">
        <v>4.3200000000000001E-6</v>
      </c>
      <c r="O12861" s="148">
        <v>0.439</v>
      </c>
      <c r="P12861" s="148">
        <v>0.95799999999999996</v>
      </c>
      <c r="Q12861" s="148">
        <v>2.4099999999999998E-6</v>
      </c>
      <c r="R12861" s="148">
        <v>9</v>
      </c>
      <c r="S12861" s="148">
        <v>6.4100000000000004E-2</v>
      </c>
      <c r="T12861" s="148">
        <v>-4.2359999999999998</v>
      </c>
      <c r="U12861" s="148">
        <v>0</v>
      </c>
      <c r="V12861" s="148">
        <v>9.5299999999999996E-2</v>
      </c>
      <c r="W12861" s="148">
        <v>90.036000000000001</v>
      </c>
      <c r="X12861" s="148">
        <v>4</v>
      </c>
      <c r="Y12861" s="148">
        <v>0.254</v>
      </c>
    </row>
    <row r="12862" spans="11:25" x14ac:dyDescent="0.25">
      <c r="K12862" s="145" t="s">
        <v>10210</v>
      </c>
      <c r="L12862" s="145">
        <v>51</v>
      </c>
      <c r="M12862" s="145">
        <v>229861</v>
      </c>
      <c r="N12862" s="148">
        <v>5.2300000000000003E-4</v>
      </c>
      <c r="O12862" s="148">
        <v>0.59399999999999997</v>
      </c>
      <c r="P12862" s="148">
        <v>0.89300000000000002</v>
      </c>
      <c r="Q12862" s="148">
        <v>0</v>
      </c>
      <c r="R12862" s="148">
        <v>8</v>
      </c>
      <c r="S12862" s="148">
        <v>0.373</v>
      </c>
      <c r="T12862" s="148">
        <v>-3.7919999999999998</v>
      </c>
      <c r="U12862" s="148">
        <v>1</v>
      </c>
      <c r="V12862" s="148">
        <v>9.6199999999999994E-2</v>
      </c>
      <c r="W12862" s="148">
        <v>126.06299999999899</v>
      </c>
      <c r="X12862" s="148">
        <v>4</v>
      </c>
      <c r="Y12862" s="148">
        <v>0.41699999999999998</v>
      </c>
    </row>
    <row r="12863" spans="11:25" x14ac:dyDescent="0.25">
      <c r="K12863" s="145" t="s">
        <v>7280</v>
      </c>
      <c r="L12863" s="145">
        <v>67</v>
      </c>
      <c r="M12863" s="145">
        <v>265053</v>
      </c>
      <c r="N12863" s="148">
        <v>1.46E-2</v>
      </c>
      <c r="O12863" s="148">
        <v>0.51100000000000001</v>
      </c>
      <c r="P12863" s="148">
        <v>0.93700000000000006</v>
      </c>
      <c r="Q12863" s="148">
        <v>0</v>
      </c>
      <c r="R12863" s="148">
        <v>2</v>
      </c>
      <c r="S12863" s="148">
        <v>0.30399999999999999</v>
      </c>
      <c r="T12863" s="148">
        <v>-5.1159999999999997</v>
      </c>
      <c r="U12863" s="148">
        <v>0</v>
      </c>
      <c r="V12863" s="148">
        <v>0.115</v>
      </c>
      <c r="W12863" s="148">
        <v>163.14099999999999</v>
      </c>
      <c r="X12863" s="148">
        <v>4</v>
      </c>
      <c r="Y12863" s="148">
        <v>0.48399999999999999</v>
      </c>
    </row>
    <row r="12864" spans="11:25" x14ac:dyDescent="0.25">
      <c r="K12864" s="145" t="s">
        <v>1906</v>
      </c>
      <c r="L12864" s="145">
        <v>14</v>
      </c>
      <c r="M12864" s="145">
        <v>238653</v>
      </c>
      <c r="N12864" s="148">
        <v>1.8499999999999999E-5</v>
      </c>
      <c r="O12864" s="148">
        <v>0.55000000000000004</v>
      </c>
      <c r="P12864" s="148">
        <v>0.91700000000000004</v>
      </c>
      <c r="Q12864" s="148">
        <v>0.214</v>
      </c>
      <c r="R12864" s="148">
        <v>7</v>
      </c>
      <c r="S12864" s="148">
        <v>3.3300000000000003E-2</v>
      </c>
      <c r="T12864" s="148">
        <v>-4.5750000000000002</v>
      </c>
      <c r="U12864" s="148">
        <v>1</v>
      </c>
      <c r="V12864" s="148">
        <v>3.78E-2</v>
      </c>
      <c r="W12864" s="148">
        <v>109.55200000000001</v>
      </c>
      <c r="X12864" s="148">
        <v>3</v>
      </c>
      <c r="Y12864" s="148">
        <v>0.245</v>
      </c>
    </row>
    <row r="12865" spans="11:25" x14ac:dyDescent="0.25">
      <c r="K12865" s="145" t="s">
        <v>10211</v>
      </c>
      <c r="L12865" s="145">
        <v>70</v>
      </c>
      <c r="M12865" s="145">
        <v>316717</v>
      </c>
      <c r="N12865" s="148">
        <v>1.14E-3</v>
      </c>
      <c r="O12865" s="148">
        <v>0.55500000000000005</v>
      </c>
      <c r="P12865" s="148">
        <v>0.88300000000000001</v>
      </c>
      <c r="Q12865" s="148">
        <v>4.0999999999999898E-2</v>
      </c>
      <c r="R12865" s="148">
        <v>2</v>
      </c>
      <c r="S12865" s="148">
        <v>0.86799999999999999</v>
      </c>
      <c r="T12865" s="148">
        <v>-3.4260000000000002</v>
      </c>
      <c r="U12865" s="148">
        <v>1</v>
      </c>
      <c r="V12865" s="148">
        <v>3.4099999999999998E-2</v>
      </c>
      <c r="W12865" s="148">
        <v>125.02</v>
      </c>
      <c r="X12865" s="148">
        <v>4</v>
      </c>
      <c r="Y12865" s="148">
        <v>0.50700000000000001</v>
      </c>
    </row>
    <row r="12866" spans="11:25" x14ac:dyDescent="0.25">
      <c r="K12866" s="145" t="s">
        <v>7272</v>
      </c>
      <c r="L12866" s="145">
        <v>65</v>
      </c>
      <c r="M12866" s="145">
        <v>177048</v>
      </c>
      <c r="N12866" s="148">
        <v>1.9799999999999999E-4</v>
      </c>
      <c r="O12866" s="148">
        <v>0.39</v>
      </c>
      <c r="P12866" s="148">
        <v>0.91</v>
      </c>
      <c r="Q12866" s="148">
        <v>0</v>
      </c>
      <c r="R12866" s="148">
        <v>5</v>
      </c>
      <c r="S12866" s="148">
        <v>0.156</v>
      </c>
      <c r="T12866" s="148">
        <v>-3.2679999999999998</v>
      </c>
      <c r="U12866" s="148">
        <v>0</v>
      </c>
      <c r="V12866" s="148">
        <v>0.13300000000000001</v>
      </c>
      <c r="W12866" s="148">
        <v>162.25299999999999</v>
      </c>
      <c r="X12866" s="148">
        <v>4</v>
      </c>
      <c r="Y12866" s="148">
        <v>0.64400000000000002</v>
      </c>
    </row>
    <row r="12867" spans="11:25" x14ac:dyDescent="0.25">
      <c r="K12867" s="145" t="s">
        <v>1916</v>
      </c>
      <c r="L12867" s="145">
        <v>35</v>
      </c>
      <c r="M12867" s="145">
        <v>227864</v>
      </c>
      <c r="N12867" s="148">
        <v>7.6899999999999999E-5</v>
      </c>
      <c r="O12867" s="148">
        <v>0.374</v>
      </c>
      <c r="P12867" s="148">
        <v>0.97099999999999997</v>
      </c>
      <c r="Q12867" s="148">
        <v>0</v>
      </c>
      <c r="R12867" s="148">
        <v>11</v>
      </c>
      <c r="S12867" s="148">
        <v>0.32200000000000001</v>
      </c>
      <c r="T12867" s="148">
        <v>-4.2839999999999998</v>
      </c>
      <c r="U12867" s="148">
        <v>0</v>
      </c>
      <c r="V12867" s="148">
        <v>6.9699999999999998E-2</v>
      </c>
      <c r="W12867" s="148">
        <v>97.625</v>
      </c>
      <c r="X12867" s="148">
        <v>4</v>
      </c>
      <c r="Y12867" s="148">
        <v>0.70099999999999996</v>
      </c>
    </row>
    <row r="12868" spans="11:25" x14ac:dyDescent="0.25">
      <c r="K12868" s="145" t="s">
        <v>10212</v>
      </c>
      <c r="L12868" s="145">
        <v>5</v>
      </c>
      <c r="M12868" s="145">
        <v>214986</v>
      </c>
      <c r="N12868" s="148">
        <v>4.1100000000000003E-5</v>
      </c>
      <c r="O12868" s="148">
        <v>0.54899999999999904</v>
      </c>
      <c r="P12868" s="148">
        <v>0.92900000000000005</v>
      </c>
      <c r="Q12868" s="148">
        <v>1.24E-2</v>
      </c>
      <c r="R12868" s="148">
        <v>7</v>
      </c>
      <c r="S12868" s="148">
        <v>0.108</v>
      </c>
      <c r="T12868" s="148">
        <v>-4.2569999999999997</v>
      </c>
      <c r="U12868" s="148">
        <v>1</v>
      </c>
      <c r="V12868" s="148">
        <v>6.2E-2</v>
      </c>
      <c r="W12868" s="148">
        <v>96.025999999999996</v>
      </c>
      <c r="X12868" s="148">
        <v>4</v>
      </c>
      <c r="Y12868" s="148">
        <v>0.38799999999999901</v>
      </c>
    </row>
    <row r="12869" spans="11:25" x14ac:dyDescent="0.25">
      <c r="K12869" s="145" t="s">
        <v>3328</v>
      </c>
      <c r="L12869" s="145">
        <v>41</v>
      </c>
      <c r="M12869" s="145">
        <v>208493</v>
      </c>
      <c r="N12869" s="148">
        <v>1.7200000000000001E-4</v>
      </c>
      <c r="O12869" s="148">
        <v>0.54500000000000004</v>
      </c>
      <c r="P12869" s="148">
        <v>0.81299999999999994</v>
      </c>
      <c r="Q12869" s="148">
        <v>4.9100000000000001E-5</v>
      </c>
      <c r="R12869" s="148">
        <v>1</v>
      </c>
      <c r="S12869" s="148">
        <v>9.5500000000000002E-2</v>
      </c>
      <c r="T12869" s="148">
        <v>-7.1079999999999997</v>
      </c>
      <c r="U12869" s="148">
        <v>1</v>
      </c>
      <c r="V12869" s="148">
        <v>6.0900000000000003E-2</v>
      </c>
      <c r="W12869" s="148">
        <v>110.009</v>
      </c>
      <c r="X12869" s="148">
        <v>4</v>
      </c>
      <c r="Y12869" s="148">
        <v>0.434</v>
      </c>
    </row>
    <row r="12870" spans="11:25" x14ac:dyDescent="0.25">
      <c r="K12870" s="145" t="s">
        <v>10213</v>
      </c>
      <c r="L12870" s="145">
        <v>74</v>
      </c>
      <c r="M12870" s="145">
        <v>184866</v>
      </c>
      <c r="N12870" s="148">
        <v>2.2000000000000001E-4</v>
      </c>
      <c r="O12870" s="148">
        <v>0.52400000000000002</v>
      </c>
      <c r="P12870" s="148">
        <v>0.93899999999999995</v>
      </c>
      <c r="Q12870" s="148">
        <v>0</v>
      </c>
      <c r="R12870" s="148">
        <v>9</v>
      </c>
      <c r="S12870" s="148">
        <v>0.623</v>
      </c>
      <c r="T12870" s="148">
        <v>-3.99399999999999</v>
      </c>
      <c r="U12870" s="148">
        <v>1</v>
      </c>
      <c r="V12870" s="148">
        <v>0.113</v>
      </c>
      <c r="W12870" s="148">
        <v>150.184</v>
      </c>
      <c r="X12870" s="148">
        <v>4</v>
      </c>
      <c r="Y12870" s="148">
        <v>0.66099999999999903</v>
      </c>
    </row>
    <row r="12871" spans="11:25" x14ac:dyDescent="0.25">
      <c r="K12871" s="145" t="s">
        <v>7287</v>
      </c>
      <c r="L12871" s="145">
        <v>57</v>
      </c>
      <c r="M12871" s="145">
        <v>239779</v>
      </c>
      <c r="N12871" s="148">
        <v>4.8999999999999998E-5</v>
      </c>
      <c r="O12871" s="148">
        <v>0.39100000000000001</v>
      </c>
      <c r="P12871" s="148">
        <v>0.93</v>
      </c>
      <c r="Q12871" s="148">
        <v>5.6899999999999995E-4</v>
      </c>
      <c r="R12871" s="148">
        <v>2</v>
      </c>
      <c r="S12871" s="148">
        <v>0.67400000000000004</v>
      </c>
      <c r="T12871" s="148">
        <v>-4.16</v>
      </c>
      <c r="U12871" s="148">
        <v>0</v>
      </c>
      <c r="V12871" s="148">
        <v>5.0900000000000001E-2</v>
      </c>
      <c r="W12871" s="148">
        <v>179.99</v>
      </c>
      <c r="X12871" s="148">
        <v>4</v>
      </c>
      <c r="Y12871" s="148">
        <v>0.502</v>
      </c>
    </row>
    <row r="12872" spans="11:25" x14ac:dyDescent="0.25">
      <c r="K12872" s="145" t="s">
        <v>10214</v>
      </c>
      <c r="L12872" s="145">
        <v>1</v>
      </c>
      <c r="M12872" s="145">
        <v>231200</v>
      </c>
      <c r="N12872" s="148">
        <v>1.41E-3</v>
      </c>
      <c r="O12872" s="148">
        <v>0.45899999999999902</v>
      </c>
      <c r="P12872" s="148">
        <v>0.85</v>
      </c>
      <c r="Q12872" s="148">
        <v>0</v>
      </c>
      <c r="R12872" s="148">
        <v>2</v>
      </c>
      <c r="S12872" s="148">
        <v>0.27899999999999903</v>
      </c>
      <c r="T12872" s="148">
        <v>-4.1520000000000001</v>
      </c>
      <c r="U12872" s="148">
        <v>1</v>
      </c>
      <c r="V12872" s="148">
        <v>4.8800000000000003E-2</v>
      </c>
      <c r="W12872" s="148">
        <v>150.09200000000001</v>
      </c>
      <c r="X12872" s="148">
        <v>4</v>
      </c>
      <c r="Y12872" s="148">
        <v>0.40399999999999903</v>
      </c>
    </row>
    <row r="12873" spans="11:25" x14ac:dyDescent="0.25">
      <c r="K12873" s="145" t="s">
        <v>1911</v>
      </c>
      <c r="L12873" s="145">
        <v>60</v>
      </c>
      <c r="M12873" s="145">
        <v>233333</v>
      </c>
      <c r="N12873" s="148">
        <v>8.6000000000000003E-5</v>
      </c>
      <c r="O12873" s="148">
        <v>0.223</v>
      </c>
      <c r="P12873" s="148">
        <v>0.89099999999999902</v>
      </c>
      <c r="Q12873" s="148">
        <v>4.2199999999999898E-4</v>
      </c>
      <c r="R12873" s="148">
        <v>7</v>
      </c>
      <c r="S12873" s="148">
        <v>0.107</v>
      </c>
      <c r="T12873" s="148">
        <v>-4.9180000000000001</v>
      </c>
      <c r="U12873" s="148">
        <v>1</v>
      </c>
      <c r="V12873" s="148">
        <v>0.13300000000000001</v>
      </c>
      <c r="W12873" s="148">
        <v>170.6</v>
      </c>
      <c r="X12873" s="148">
        <v>4</v>
      </c>
      <c r="Y12873" s="148">
        <v>0.55799999999999905</v>
      </c>
    </row>
    <row r="12874" spans="11:25" x14ac:dyDescent="0.25">
      <c r="K12874" s="145" t="s">
        <v>10215</v>
      </c>
      <c r="L12874" s="145">
        <v>66</v>
      </c>
      <c r="M12874" s="145">
        <v>187346</v>
      </c>
      <c r="N12874" s="148">
        <v>1.1599999999999999E-2</v>
      </c>
      <c r="O12874" s="148">
        <v>0.48799999999999999</v>
      </c>
      <c r="P12874" s="148">
        <v>0.84199999999999997</v>
      </c>
      <c r="Q12874" s="148">
        <v>1.2699999999999901E-3</v>
      </c>
      <c r="R12874" s="148">
        <v>6</v>
      </c>
      <c r="S12874" s="148">
        <v>0.14599999999999999</v>
      </c>
      <c r="T12874" s="148">
        <v>-5.9260000000000002</v>
      </c>
      <c r="U12874" s="148">
        <v>1</v>
      </c>
      <c r="V12874" s="148">
        <v>4.6899999999999997E-2</v>
      </c>
      <c r="W12874" s="148">
        <v>90.002999999999901</v>
      </c>
      <c r="X12874" s="148">
        <v>4</v>
      </c>
      <c r="Y12874" s="148">
        <v>0.41</v>
      </c>
    </row>
    <row r="12875" spans="11:25" x14ac:dyDescent="0.25">
      <c r="K12875" s="145" t="s">
        <v>1904</v>
      </c>
      <c r="L12875" s="145">
        <v>68</v>
      </c>
      <c r="M12875" s="145">
        <v>196480</v>
      </c>
      <c r="N12875" s="148">
        <v>4.7E-2</v>
      </c>
      <c r="O12875" s="148">
        <v>0.56000000000000005</v>
      </c>
      <c r="P12875" s="148">
        <v>0.88500000000000001</v>
      </c>
      <c r="Q12875" s="148">
        <v>3.4699999999999998E-6</v>
      </c>
      <c r="R12875" s="148">
        <v>2</v>
      </c>
      <c r="S12875" s="148">
        <v>0.36099999999999999</v>
      </c>
      <c r="T12875" s="148">
        <v>-5.6310000000000002</v>
      </c>
      <c r="U12875" s="148">
        <v>1</v>
      </c>
      <c r="V12875" s="148">
        <v>3.6299999999999999E-2</v>
      </c>
      <c r="W12875" s="148">
        <v>102.00299999999901</v>
      </c>
      <c r="X12875" s="148">
        <v>4</v>
      </c>
      <c r="Y12875" s="148">
        <v>0.312</v>
      </c>
    </row>
    <row r="12876" spans="11:25" x14ac:dyDescent="0.25">
      <c r="K12876" s="145" t="s">
        <v>10216</v>
      </c>
      <c r="L12876" s="145">
        <v>64</v>
      </c>
      <c r="M12876" s="145">
        <v>213576</v>
      </c>
      <c r="N12876" s="148">
        <v>2.8500000000000001E-3</v>
      </c>
      <c r="O12876" s="148">
        <v>0.46200000000000002</v>
      </c>
      <c r="P12876" s="148">
        <v>0.97199999999999998</v>
      </c>
      <c r="Q12876" s="148">
        <v>0</v>
      </c>
      <c r="R12876" s="148">
        <v>7</v>
      </c>
      <c r="S12876" s="148">
        <v>0.66599999999999904</v>
      </c>
      <c r="T12876" s="148">
        <v>-2.6419999999999999</v>
      </c>
      <c r="U12876" s="148">
        <v>0</v>
      </c>
      <c r="V12876" s="148">
        <v>0.13800000000000001</v>
      </c>
      <c r="W12876" s="148">
        <v>128.09200000000001</v>
      </c>
      <c r="X12876" s="148">
        <v>4</v>
      </c>
      <c r="Y12876" s="148">
        <v>0.44900000000000001</v>
      </c>
    </row>
    <row r="12877" spans="11:25" x14ac:dyDescent="0.25">
      <c r="K12877" s="145" t="s">
        <v>10217</v>
      </c>
      <c r="L12877" s="145">
        <v>66</v>
      </c>
      <c r="M12877" s="145">
        <v>232320</v>
      </c>
      <c r="N12877" s="148">
        <v>6.8300000000000001E-4</v>
      </c>
      <c r="O12877" s="148">
        <v>0.41899999999999998</v>
      </c>
      <c r="P12877" s="148">
        <v>0.93799999999999994</v>
      </c>
      <c r="Q12877" s="148">
        <v>0</v>
      </c>
      <c r="R12877" s="148">
        <v>7</v>
      </c>
      <c r="S12877" s="148">
        <v>0.114</v>
      </c>
      <c r="T12877" s="148">
        <v>-3.12</v>
      </c>
      <c r="U12877" s="148">
        <v>1</v>
      </c>
      <c r="V12877" s="148">
        <v>8.3699999999999997E-2</v>
      </c>
      <c r="W12877" s="148">
        <v>160.15100000000001</v>
      </c>
      <c r="X12877" s="148">
        <v>4</v>
      </c>
      <c r="Y12877" s="148">
        <v>0.33299999999999902</v>
      </c>
    </row>
    <row r="12878" spans="11:25" x14ac:dyDescent="0.25">
      <c r="K12878" s="145" t="s">
        <v>10218</v>
      </c>
      <c r="L12878" s="145">
        <v>44</v>
      </c>
      <c r="M12878" s="145">
        <v>187853</v>
      </c>
      <c r="N12878" s="148">
        <v>4.8799999999999999E-4</v>
      </c>
      <c r="O12878" s="148">
        <v>0.48799999999999999</v>
      </c>
      <c r="P12878" s="148">
        <v>0.879</v>
      </c>
      <c r="Q12878" s="148">
        <v>1.19E-6</v>
      </c>
      <c r="R12878" s="148">
        <v>7</v>
      </c>
      <c r="S12878" s="148">
        <v>0.14000000000000001</v>
      </c>
      <c r="T12878" s="148">
        <v>-3.32899999999999</v>
      </c>
      <c r="U12878" s="148">
        <v>0</v>
      </c>
      <c r="V12878" s="148">
        <v>3.9300000000000002E-2</v>
      </c>
      <c r="W12878" s="148">
        <v>86.986000000000004</v>
      </c>
      <c r="X12878" s="148">
        <v>4</v>
      </c>
      <c r="Y12878" s="148">
        <v>0.55700000000000005</v>
      </c>
    </row>
    <row r="12879" spans="11:25" x14ac:dyDescent="0.25">
      <c r="K12879" s="145" t="s">
        <v>10219</v>
      </c>
      <c r="L12879" s="145">
        <v>68</v>
      </c>
      <c r="M12879" s="145">
        <v>200146</v>
      </c>
      <c r="N12879" s="148">
        <v>1.29E-5</v>
      </c>
      <c r="O12879" s="148">
        <v>0.40200000000000002</v>
      </c>
      <c r="P12879" s="148">
        <v>0.97</v>
      </c>
      <c r="Q12879" s="148">
        <v>2.6199999999999999E-6</v>
      </c>
      <c r="R12879" s="148">
        <v>2</v>
      </c>
      <c r="S12879" s="148">
        <v>0.188999999999999</v>
      </c>
      <c r="T12879" s="148">
        <v>-4.5380000000000003</v>
      </c>
      <c r="U12879" s="148">
        <v>0</v>
      </c>
      <c r="V12879" s="148">
        <v>6.6799999999999998E-2</v>
      </c>
      <c r="W12879" s="148">
        <v>75.105999999999995</v>
      </c>
      <c r="X12879" s="148">
        <v>4</v>
      </c>
      <c r="Y12879" s="148">
        <v>0.47599999999999998</v>
      </c>
    </row>
    <row r="12880" spans="11:25" x14ac:dyDescent="0.25">
      <c r="K12880" s="145" t="s">
        <v>1935</v>
      </c>
      <c r="L12880" s="145">
        <v>54</v>
      </c>
      <c r="M12880" s="145">
        <v>182190</v>
      </c>
      <c r="N12880" s="148">
        <v>5.64E-3</v>
      </c>
      <c r="O12880" s="148">
        <v>0.57299999999999995</v>
      </c>
      <c r="P12880" s="148">
        <v>0.98299999999999998</v>
      </c>
      <c r="Q12880" s="148">
        <v>0</v>
      </c>
      <c r="R12880" s="148">
        <v>1</v>
      </c>
      <c r="S12880" s="148">
        <v>0.26100000000000001</v>
      </c>
      <c r="T12880" s="148">
        <v>-4.0060000000000002</v>
      </c>
      <c r="U12880" s="148">
        <v>1</v>
      </c>
      <c r="V12880" s="148">
        <v>0.19600000000000001</v>
      </c>
      <c r="W12880" s="148">
        <v>105.06699999999999</v>
      </c>
      <c r="X12880" s="148">
        <v>4</v>
      </c>
      <c r="Y12880" s="148">
        <v>0.44700000000000001</v>
      </c>
    </row>
    <row r="12881" spans="11:25" x14ac:dyDescent="0.25">
      <c r="K12881" s="145" t="s">
        <v>10220</v>
      </c>
      <c r="L12881" s="145">
        <v>54</v>
      </c>
      <c r="M12881" s="145">
        <v>170177</v>
      </c>
      <c r="N12881" s="148">
        <v>5.0699999999999996E-4</v>
      </c>
      <c r="O12881" s="148">
        <v>0.53</v>
      </c>
      <c r="P12881" s="148">
        <v>0.96699999999999997</v>
      </c>
      <c r="Q12881" s="148">
        <v>0.20499999999999999</v>
      </c>
      <c r="R12881" s="148">
        <v>0</v>
      </c>
      <c r="S12881" s="148">
        <v>7.8600000000000003E-2</v>
      </c>
      <c r="T12881" s="148">
        <v>-2.1080000000000001</v>
      </c>
      <c r="U12881" s="148">
        <v>1</v>
      </c>
      <c r="V12881" s="148">
        <v>6.5699999999999995E-2</v>
      </c>
      <c r="W12881" s="148">
        <v>99.962000000000003</v>
      </c>
      <c r="X12881" s="148">
        <v>4</v>
      </c>
      <c r="Y12881" s="148">
        <v>0.64200000000000002</v>
      </c>
    </row>
    <row r="12882" spans="11:25" x14ac:dyDescent="0.25">
      <c r="K12882" s="145" t="s">
        <v>10221</v>
      </c>
      <c r="L12882" s="145">
        <v>1</v>
      </c>
      <c r="M12882" s="145">
        <v>272665</v>
      </c>
      <c r="N12882" s="148">
        <v>5.3200000000000001E-3</v>
      </c>
      <c r="O12882" s="148">
        <v>0.40799999999999997</v>
      </c>
      <c r="P12882" s="148">
        <v>0.95299999999999996</v>
      </c>
      <c r="Q12882" s="148">
        <v>0</v>
      </c>
      <c r="R12882" s="148">
        <v>7</v>
      </c>
      <c r="S12882" s="148">
        <v>0.33799999999999902</v>
      </c>
      <c r="T12882" s="148">
        <v>-3.883</v>
      </c>
      <c r="U12882" s="148">
        <v>1</v>
      </c>
      <c r="V12882" s="148">
        <v>0.22600000000000001</v>
      </c>
      <c r="W12882" s="148">
        <v>177.94</v>
      </c>
      <c r="X12882" s="148">
        <v>4</v>
      </c>
      <c r="Y12882" s="148">
        <v>0.29099999999999998</v>
      </c>
    </row>
    <row r="12883" spans="11:25" x14ac:dyDescent="0.25">
      <c r="K12883" s="145" t="s">
        <v>10222</v>
      </c>
      <c r="L12883" s="145">
        <v>62</v>
      </c>
      <c r="M12883" s="145">
        <v>239960</v>
      </c>
      <c r="N12883" s="148">
        <v>7.5900000000000002E-4</v>
      </c>
      <c r="O12883" s="148">
        <v>0.23599999999999999</v>
      </c>
      <c r="P12883" s="148">
        <v>0.97099999999999997</v>
      </c>
      <c r="Q12883" s="148">
        <v>3.8699999999999999E-5</v>
      </c>
      <c r="R12883" s="148">
        <v>6</v>
      </c>
      <c r="S12883" s="148">
        <v>0.17199999999999999</v>
      </c>
      <c r="T12883" s="148">
        <v>-3.98</v>
      </c>
      <c r="U12883" s="148">
        <v>0</v>
      </c>
      <c r="V12883" s="148">
        <v>9.8699999999999996E-2</v>
      </c>
      <c r="W12883" s="148">
        <v>159.001</v>
      </c>
      <c r="X12883" s="148">
        <v>4</v>
      </c>
      <c r="Y12883" s="148">
        <v>0.40299999999999903</v>
      </c>
    </row>
    <row r="12884" spans="11:25" x14ac:dyDescent="0.25">
      <c r="K12884" s="145" t="s">
        <v>10223</v>
      </c>
      <c r="L12884" s="145">
        <v>48</v>
      </c>
      <c r="M12884" s="145">
        <v>231573</v>
      </c>
      <c r="N12884" s="148">
        <v>2.33E-4</v>
      </c>
      <c r="O12884" s="148">
        <v>0.46299999999999902</v>
      </c>
      <c r="P12884" s="148">
        <v>0.96199999999999997</v>
      </c>
      <c r="Q12884" s="148">
        <v>0.109</v>
      </c>
      <c r="R12884" s="148">
        <v>7</v>
      </c>
      <c r="S12884" s="148">
        <v>9.06E-2</v>
      </c>
      <c r="T12884" s="148">
        <v>-6.43</v>
      </c>
      <c r="U12884" s="148">
        <v>1</v>
      </c>
      <c r="V12884" s="148">
        <v>7.0400000000000004E-2</v>
      </c>
      <c r="W12884" s="148">
        <v>94.002999999999901</v>
      </c>
      <c r="X12884" s="148">
        <v>4</v>
      </c>
      <c r="Y12884" s="148">
        <v>0.66</v>
      </c>
    </row>
    <row r="12885" spans="11:25" x14ac:dyDescent="0.25">
      <c r="K12885" s="145" t="s">
        <v>7288</v>
      </c>
      <c r="L12885" s="145">
        <v>64</v>
      </c>
      <c r="M12885" s="145">
        <v>263080</v>
      </c>
      <c r="N12885" s="148">
        <v>7.5000000000000002E-4</v>
      </c>
      <c r="O12885" s="148">
        <v>0.374</v>
      </c>
      <c r="P12885" s="148">
        <v>0.90300000000000002</v>
      </c>
      <c r="Q12885" s="148">
        <v>5.8499999999999999E-6</v>
      </c>
      <c r="R12885" s="148">
        <v>10</v>
      </c>
      <c r="S12885" s="148">
        <v>0.24399999999999999</v>
      </c>
      <c r="T12885" s="148">
        <v>-4.49</v>
      </c>
      <c r="U12885" s="148">
        <v>1</v>
      </c>
      <c r="V12885" s="148">
        <v>8.2500000000000004E-2</v>
      </c>
      <c r="W12885" s="148">
        <v>109.11799999999999</v>
      </c>
      <c r="X12885" s="148">
        <v>3</v>
      </c>
      <c r="Y12885" s="148">
        <v>0.42899999999999999</v>
      </c>
    </row>
    <row r="12886" spans="11:25" x14ac:dyDescent="0.25">
      <c r="K12886" s="145" t="s">
        <v>4749</v>
      </c>
      <c r="L12886" s="145">
        <v>47</v>
      </c>
      <c r="M12886" s="145">
        <v>252875</v>
      </c>
      <c r="N12886" s="148">
        <v>6.4700000000000001E-3</v>
      </c>
      <c r="O12886" s="148">
        <v>0.47299999999999998</v>
      </c>
      <c r="P12886" s="148">
        <v>0.95599999999999996</v>
      </c>
      <c r="Q12886" s="148">
        <v>0</v>
      </c>
      <c r="R12886" s="148">
        <v>4</v>
      </c>
      <c r="S12886" s="148">
        <v>0.14000000000000001</v>
      </c>
      <c r="T12886" s="148">
        <v>-3.3759999999999999</v>
      </c>
      <c r="U12886" s="148">
        <v>0</v>
      </c>
      <c r="V12886" s="148">
        <v>6.0900000000000003E-2</v>
      </c>
      <c r="W12886" s="148">
        <v>89.867999999999995</v>
      </c>
      <c r="X12886" s="148">
        <v>4</v>
      </c>
      <c r="Y12886" s="148">
        <v>0.42599999999999999</v>
      </c>
    </row>
    <row r="12887" spans="11:25" x14ac:dyDescent="0.25">
      <c r="K12887" s="145" t="s">
        <v>10224</v>
      </c>
      <c r="L12887" s="145">
        <v>0</v>
      </c>
      <c r="M12887" s="145">
        <v>249306</v>
      </c>
      <c r="N12887" s="148">
        <v>8.2299999999999995E-5</v>
      </c>
      <c r="O12887" s="148">
        <v>0.53200000000000003</v>
      </c>
      <c r="P12887" s="148">
        <v>0.96899999999999997</v>
      </c>
      <c r="Q12887" s="148">
        <v>5.7200000000000003E-3</v>
      </c>
      <c r="R12887" s="148">
        <v>4</v>
      </c>
      <c r="S12887" s="148">
        <v>0.129</v>
      </c>
      <c r="T12887" s="148">
        <v>-3.577</v>
      </c>
      <c r="U12887" s="148">
        <v>0</v>
      </c>
      <c r="V12887" s="148">
        <v>7.0999999999999994E-2</v>
      </c>
      <c r="W12887" s="148">
        <v>106.001</v>
      </c>
      <c r="X12887" s="148">
        <v>4</v>
      </c>
      <c r="Y12887" s="148">
        <v>0.435</v>
      </c>
    </row>
    <row r="12888" spans="11:25" x14ac:dyDescent="0.25">
      <c r="K12888" s="145" t="s">
        <v>10225</v>
      </c>
      <c r="L12888" s="145">
        <v>59</v>
      </c>
      <c r="M12888" s="145">
        <v>222773</v>
      </c>
      <c r="N12888" s="148">
        <v>4.43999999999999E-3</v>
      </c>
      <c r="O12888" s="148">
        <v>0.622</v>
      </c>
      <c r="P12888" s="148">
        <v>0.94899999999999995</v>
      </c>
      <c r="Q12888" s="148">
        <v>6.5600000000000006E-2</v>
      </c>
      <c r="R12888" s="148">
        <v>9</v>
      </c>
      <c r="S12888" s="148">
        <v>4.48E-2</v>
      </c>
      <c r="T12888" s="148">
        <v>-4.9119999999999999</v>
      </c>
      <c r="U12888" s="148">
        <v>1</v>
      </c>
      <c r="V12888" s="148">
        <v>0.13400000000000001</v>
      </c>
      <c r="W12888" s="148">
        <v>144.02500000000001</v>
      </c>
      <c r="X12888" s="148">
        <v>4</v>
      </c>
      <c r="Y12888" s="148">
        <v>0.73299999999999998</v>
      </c>
    </row>
    <row r="12889" spans="11:25" x14ac:dyDescent="0.25">
      <c r="K12889" s="145" t="s">
        <v>10226</v>
      </c>
      <c r="L12889" s="145">
        <v>6</v>
      </c>
      <c r="M12889" s="145">
        <v>283366</v>
      </c>
      <c r="N12889" s="148">
        <v>8.0399999999999905E-4</v>
      </c>
      <c r="O12889" s="148">
        <v>0.51200000000000001</v>
      </c>
      <c r="P12889" s="148">
        <v>0.88</v>
      </c>
      <c r="Q12889" s="148">
        <v>3.9600000000000002E-6</v>
      </c>
      <c r="R12889" s="148">
        <v>2</v>
      </c>
      <c r="S12889" s="148">
        <v>0.17399999999999999</v>
      </c>
      <c r="T12889" s="148">
        <v>-4.1559999999999997</v>
      </c>
      <c r="U12889" s="148">
        <v>1</v>
      </c>
      <c r="V12889" s="148">
        <v>4.58E-2</v>
      </c>
      <c r="W12889" s="148">
        <v>146.941</v>
      </c>
      <c r="X12889" s="148">
        <v>4</v>
      </c>
      <c r="Y12889" s="148">
        <v>0.39200000000000002</v>
      </c>
    </row>
    <row r="12890" spans="11:25" x14ac:dyDescent="0.25">
      <c r="K12890" s="145" t="s">
        <v>10227</v>
      </c>
      <c r="L12890" s="145">
        <v>61</v>
      </c>
      <c r="M12890" s="145">
        <v>262106</v>
      </c>
      <c r="N12890" s="148">
        <v>1.3899999999999999E-2</v>
      </c>
      <c r="O12890" s="148">
        <v>0.64099999999999902</v>
      </c>
      <c r="P12890" s="148">
        <v>0.73199999999999998</v>
      </c>
      <c r="Q12890" s="148">
        <v>2.61E-6</v>
      </c>
      <c r="R12890" s="148">
        <v>5</v>
      </c>
      <c r="S12890" s="148">
        <v>6.2E-2</v>
      </c>
      <c r="T12890" s="148">
        <v>-7.57</v>
      </c>
      <c r="U12890" s="148">
        <v>1</v>
      </c>
      <c r="V12890" s="148">
        <v>7.9500000000000001E-2</v>
      </c>
      <c r="W12890" s="148">
        <v>92.057000000000002</v>
      </c>
      <c r="X12890" s="148">
        <v>4</v>
      </c>
      <c r="Y12890" s="148">
        <v>0.76300000000000001</v>
      </c>
    </row>
    <row r="12891" spans="11:25" x14ac:dyDescent="0.25">
      <c r="K12891" s="145" t="s">
        <v>10228</v>
      </c>
      <c r="L12891" s="145">
        <v>67</v>
      </c>
      <c r="M12891" s="145">
        <v>205653</v>
      </c>
      <c r="N12891" s="148">
        <v>9.1900000000000003E-3</v>
      </c>
      <c r="O12891" s="148">
        <v>0.48599999999999999</v>
      </c>
      <c r="P12891" s="148">
        <v>0.94</v>
      </c>
      <c r="Q12891" s="148">
        <v>0</v>
      </c>
      <c r="R12891" s="148">
        <v>7</v>
      </c>
      <c r="S12891" s="148">
        <v>7.7700000000000005E-2</v>
      </c>
      <c r="T12891" s="148">
        <v>-4.2370000000000001</v>
      </c>
      <c r="U12891" s="148">
        <v>0</v>
      </c>
      <c r="V12891" s="148">
        <v>6.0499999999999998E-2</v>
      </c>
      <c r="W12891" s="148">
        <v>79.727000000000004</v>
      </c>
      <c r="X12891" s="148">
        <v>4</v>
      </c>
      <c r="Y12891" s="148">
        <v>0.42</v>
      </c>
    </row>
    <row r="12892" spans="11:25" x14ac:dyDescent="0.25">
      <c r="K12892" s="145" t="s">
        <v>504</v>
      </c>
      <c r="L12892" s="145">
        <v>74</v>
      </c>
      <c r="M12892" s="145">
        <v>201960</v>
      </c>
      <c r="N12892" s="148">
        <v>3.47E-3</v>
      </c>
      <c r="O12892" s="148">
        <v>0.65599999999999903</v>
      </c>
      <c r="P12892" s="148">
        <v>0.93200000000000005</v>
      </c>
      <c r="Q12892" s="148">
        <v>1.47E-3</v>
      </c>
      <c r="R12892" s="148">
        <v>4</v>
      </c>
      <c r="S12892" s="148">
        <v>0.14399999999999999</v>
      </c>
      <c r="T12892" s="148">
        <v>-3.4049999999999998</v>
      </c>
      <c r="U12892" s="148">
        <v>0</v>
      </c>
      <c r="V12892" s="148">
        <v>7.0800000000000002E-2</v>
      </c>
      <c r="W12892" s="148">
        <v>130.93600000000001</v>
      </c>
      <c r="X12892" s="148">
        <v>4</v>
      </c>
      <c r="Y12892" s="148">
        <v>0.54400000000000004</v>
      </c>
    </row>
    <row r="12893" spans="11:25" x14ac:dyDescent="0.25">
      <c r="K12893" s="145" t="s">
        <v>10229</v>
      </c>
      <c r="L12893" s="145">
        <v>62</v>
      </c>
      <c r="M12893" s="145">
        <v>213586</v>
      </c>
      <c r="N12893" s="148">
        <v>6.4200000000000004E-3</v>
      </c>
      <c r="O12893" s="148">
        <v>0.57099999999999995</v>
      </c>
      <c r="P12893" s="148">
        <v>0.96699999999999997</v>
      </c>
      <c r="Q12893" s="148">
        <v>5.7999999999999902E-6</v>
      </c>
      <c r="R12893" s="148">
        <v>9</v>
      </c>
      <c r="S12893" s="148">
        <v>0.22699999999999901</v>
      </c>
      <c r="T12893" s="148">
        <v>-3.7170000000000001</v>
      </c>
      <c r="U12893" s="148">
        <v>1</v>
      </c>
      <c r="V12893" s="148">
        <v>7.1599999999999997E-2</v>
      </c>
      <c r="W12893" s="148">
        <v>161.96199999999999</v>
      </c>
      <c r="X12893" s="148">
        <v>4</v>
      </c>
      <c r="Y12893" s="148">
        <v>0.71199999999999997</v>
      </c>
    </row>
    <row r="12894" spans="11:25" x14ac:dyDescent="0.25">
      <c r="K12894" s="145" t="s">
        <v>10230</v>
      </c>
      <c r="L12894" s="145">
        <v>56</v>
      </c>
      <c r="M12894" s="145">
        <v>198542</v>
      </c>
      <c r="N12894" s="148">
        <v>8.8699999999999901E-4</v>
      </c>
      <c r="O12894" s="148">
        <v>0.624</v>
      </c>
      <c r="P12894" s="148">
        <v>0.91599999999999904</v>
      </c>
      <c r="Q12894" s="148">
        <v>0</v>
      </c>
      <c r="R12894" s="148">
        <v>7</v>
      </c>
      <c r="S12894" s="148">
        <v>9.3399999999999997E-2</v>
      </c>
      <c r="T12894" s="148">
        <v>-4.931</v>
      </c>
      <c r="U12894" s="148">
        <v>0</v>
      </c>
      <c r="V12894" s="148">
        <v>4.8599999999999997E-2</v>
      </c>
      <c r="W12894" s="148">
        <v>109.96799999999899</v>
      </c>
      <c r="X12894" s="148">
        <v>4</v>
      </c>
      <c r="Y12894" s="148">
        <v>0.63200000000000001</v>
      </c>
    </row>
    <row r="12895" spans="11:25" x14ac:dyDescent="0.25">
      <c r="K12895" s="145" t="s">
        <v>7307</v>
      </c>
      <c r="L12895" s="145">
        <v>70</v>
      </c>
      <c r="M12895" s="145">
        <v>206200</v>
      </c>
      <c r="N12895" s="148">
        <v>1.29E-2</v>
      </c>
      <c r="O12895" s="148">
        <v>0.59899999999999998</v>
      </c>
      <c r="P12895" s="148">
        <v>0.95699999999999996</v>
      </c>
      <c r="Q12895" s="148">
        <v>7.0599999999999995E-5</v>
      </c>
      <c r="R12895" s="148">
        <v>11</v>
      </c>
      <c r="S12895" s="148">
        <v>0.155</v>
      </c>
      <c r="T12895" s="148">
        <v>-5.7639999999999896</v>
      </c>
      <c r="U12895" s="148">
        <v>1</v>
      </c>
      <c r="V12895" s="148">
        <v>0.188</v>
      </c>
      <c r="W12895" s="148">
        <v>103.68</v>
      </c>
      <c r="X12895" s="148">
        <v>4</v>
      </c>
      <c r="Y12895" s="148">
        <v>0.48899999999999999</v>
      </c>
    </row>
    <row r="12896" spans="11:25" x14ac:dyDescent="0.25">
      <c r="K12896" s="145" t="s">
        <v>1897</v>
      </c>
      <c r="L12896" s="145">
        <v>56</v>
      </c>
      <c r="M12896" s="145">
        <v>251560</v>
      </c>
      <c r="N12896" s="148">
        <v>2.14E-3</v>
      </c>
      <c r="O12896" s="148">
        <v>0.59</v>
      </c>
      <c r="P12896" s="148">
        <v>0.96899999999999997</v>
      </c>
      <c r="Q12896" s="148">
        <v>0.13200000000000001</v>
      </c>
      <c r="R12896" s="148">
        <v>7</v>
      </c>
      <c r="S12896" s="148">
        <v>0.95199999999999996</v>
      </c>
      <c r="T12896" s="148">
        <v>-3.3959999999999999</v>
      </c>
      <c r="U12896" s="148">
        <v>1</v>
      </c>
      <c r="V12896" s="148">
        <v>8.1699999999999995E-2</v>
      </c>
      <c r="W12896" s="148">
        <v>105.02200000000001</v>
      </c>
      <c r="X12896" s="148">
        <v>4</v>
      </c>
      <c r="Y12896" s="148">
        <v>0.223</v>
      </c>
    </row>
    <row r="12897" spans="11:25" x14ac:dyDescent="0.25">
      <c r="K12897" s="145" t="s">
        <v>10231</v>
      </c>
      <c r="L12897" s="145">
        <v>3</v>
      </c>
      <c r="M12897" s="145">
        <v>211430</v>
      </c>
      <c r="N12897" s="148">
        <v>2.8499999999999999E-4</v>
      </c>
      <c r="O12897" s="148">
        <v>0.45799999999999902</v>
      </c>
      <c r="P12897" s="148">
        <v>0.99</v>
      </c>
      <c r="Q12897" s="148">
        <v>8.9300000000000002E-4</v>
      </c>
      <c r="R12897" s="148">
        <v>8</v>
      </c>
      <c r="S12897" s="148">
        <v>0.45399999999999902</v>
      </c>
      <c r="T12897" s="148">
        <v>-3.7170000000000001</v>
      </c>
      <c r="U12897" s="148">
        <v>1</v>
      </c>
      <c r="V12897" s="148">
        <v>0.183</v>
      </c>
      <c r="W12897" s="148">
        <v>166.904</v>
      </c>
      <c r="X12897" s="148">
        <v>4</v>
      </c>
      <c r="Y12897" s="148">
        <v>0.46</v>
      </c>
    </row>
    <row r="12898" spans="11:25" x14ac:dyDescent="0.25">
      <c r="K12898" s="145" t="s">
        <v>10232</v>
      </c>
      <c r="L12898" s="145">
        <v>65</v>
      </c>
      <c r="M12898" s="145">
        <v>262013</v>
      </c>
      <c r="N12898" s="148">
        <v>2.97E-5</v>
      </c>
      <c r="O12898" s="148">
        <v>0.42599999999999999</v>
      </c>
      <c r="P12898" s="148">
        <v>0.93400000000000005</v>
      </c>
      <c r="Q12898" s="148">
        <v>8.8999999999999999E-3</v>
      </c>
      <c r="R12898" s="148">
        <v>7</v>
      </c>
      <c r="S12898" s="148">
        <v>0.113</v>
      </c>
      <c r="T12898" s="148">
        <v>-4.0629999999999997</v>
      </c>
      <c r="U12898" s="148">
        <v>0</v>
      </c>
      <c r="V12898" s="148">
        <v>6.8500000000000005E-2</v>
      </c>
      <c r="W12898" s="148">
        <v>160.077</v>
      </c>
      <c r="X12898" s="148">
        <v>4</v>
      </c>
      <c r="Y12898" s="148">
        <v>0.28499999999999998</v>
      </c>
    </row>
    <row r="12899" spans="11:25" x14ac:dyDescent="0.25">
      <c r="K12899" s="145" t="s">
        <v>7171</v>
      </c>
      <c r="L12899" s="145">
        <v>3</v>
      </c>
      <c r="M12899" s="145">
        <v>304367</v>
      </c>
      <c r="N12899" s="148">
        <v>2.6400000000000001E-5</v>
      </c>
      <c r="O12899" s="148">
        <v>0.39600000000000002</v>
      </c>
      <c r="P12899" s="148">
        <v>0.753</v>
      </c>
      <c r="Q12899" s="148">
        <v>5.13E-3</v>
      </c>
      <c r="R12899" s="148">
        <v>7</v>
      </c>
      <c r="S12899" s="148">
        <v>0.32</v>
      </c>
      <c r="T12899" s="148">
        <v>-4.1529999999999996</v>
      </c>
      <c r="U12899" s="148">
        <v>1</v>
      </c>
      <c r="V12899" s="148">
        <v>5.7000000000000002E-2</v>
      </c>
      <c r="W12899" s="148">
        <v>111.86499999999999</v>
      </c>
      <c r="X12899" s="148">
        <v>4</v>
      </c>
      <c r="Y12899" s="148">
        <v>0.50800000000000001</v>
      </c>
    </row>
    <row r="12900" spans="11:25" x14ac:dyDescent="0.25">
      <c r="K12900" s="145" t="s">
        <v>3314</v>
      </c>
      <c r="L12900" s="145">
        <v>63</v>
      </c>
      <c r="M12900" s="145">
        <v>166653</v>
      </c>
      <c r="N12900" s="148">
        <v>3.2499999999999999E-3</v>
      </c>
      <c r="O12900" s="148">
        <v>0.42699999999999999</v>
      </c>
      <c r="P12900" s="148">
        <v>0.90799999999999903</v>
      </c>
      <c r="Q12900" s="148">
        <v>6.1199999999999997E-5</v>
      </c>
      <c r="R12900" s="148">
        <v>8</v>
      </c>
      <c r="S12900" s="148">
        <v>4.7500000000000001E-2</v>
      </c>
      <c r="T12900" s="148">
        <v>-5.399</v>
      </c>
      <c r="U12900" s="148">
        <v>1</v>
      </c>
      <c r="V12900" s="148">
        <v>0.16500000000000001</v>
      </c>
      <c r="W12900" s="148">
        <v>108.681</v>
      </c>
      <c r="X12900" s="148">
        <v>4</v>
      </c>
      <c r="Y12900" s="148">
        <v>0.61699999999999999</v>
      </c>
    </row>
    <row r="12901" spans="11:25" x14ac:dyDescent="0.25">
      <c r="K12901" s="145" t="s">
        <v>10233</v>
      </c>
      <c r="L12901" s="145">
        <v>58</v>
      </c>
      <c r="M12901" s="145">
        <v>223546</v>
      </c>
      <c r="N12901" s="148">
        <v>8.5299999999999996E-6</v>
      </c>
      <c r="O12901" s="148">
        <v>0.49299999999999999</v>
      </c>
      <c r="P12901" s="148">
        <v>0.93599999999999905</v>
      </c>
      <c r="Q12901" s="148">
        <v>9.7299999999999993E-5</v>
      </c>
      <c r="R12901" s="148">
        <v>1</v>
      </c>
      <c r="S12901" s="148">
        <v>0.35799999999999998</v>
      </c>
      <c r="T12901" s="148">
        <v>-4.5250000000000004</v>
      </c>
      <c r="U12901" s="148">
        <v>1</v>
      </c>
      <c r="V12901" s="148">
        <v>3.3099999999999997E-2</v>
      </c>
      <c r="W12901" s="148">
        <v>93.501000000000005</v>
      </c>
      <c r="X12901" s="148">
        <v>4</v>
      </c>
      <c r="Y12901" s="148">
        <v>0.68299999999999905</v>
      </c>
    </row>
    <row r="12902" spans="11:25" x14ac:dyDescent="0.25">
      <c r="K12902" s="145" t="s">
        <v>1952</v>
      </c>
      <c r="L12902" s="145">
        <v>66</v>
      </c>
      <c r="M12902" s="145">
        <v>239386</v>
      </c>
      <c r="N12902" s="148">
        <v>4.0200000000000001E-5</v>
      </c>
      <c r="O12902" s="148">
        <v>0.29499999999999998</v>
      </c>
      <c r="P12902" s="148">
        <v>0.92400000000000004</v>
      </c>
      <c r="Q12902" s="148">
        <v>4.62E-3</v>
      </c>
      <c r="R12902" s="148">
        <v>5</v>
      </c>
      <c r="S12902" s="148">
        <v>0.377</v>
      </c>
      <c r="T12902" s="148">
        <v>-3.407</v>
      </c>
      <c r="U12902" s="148">
        <v>1</v>
      </c>
      <c r="V12902" s="148">
        <v>6.7799999999999999E-2</v>
      </c>
      <c r="W12902" s="148">
        <v>171.94099999999901</v>
      </c>
      <c r="X12902" s="148">
        <v>4</v>
      </c>
      <c r="Y12902" s="148">
        <v>0.218999999999999</v>
      </c>
    </row>
    <row r="12903" spans="11:25" x14ac:dyDescent="0.25">
      <c r="K12903" s="145" t="s">
        <v>10234</v>
      </c>
      <c r="L12903" s="145">
        <v>51</v>
      </c>
      <c r="M12903" s="145">
        <v>372973</v>
      </c>
      <c r="N12903" s="148">
        <v>5.0299999999999997E-4</v>
      </c>
      <c r="O12903" s="148">
        <v>0.26300000000000001</v>
      </c>
      <c r="P12903" s="148">
        <v>0.92500000000000004</v>
      </c>
      <c r="Q12903" s="148">
        <v>0.63100000000000001</v>
      </c>
      <c r="R12903" s="148">
        <v>3</v>
      </c>
      <c r="S12903" s="148">
        <v>0.17</v>
      </c>
      <c r="T12903" s="148">
        <v>-5.2989999999999897</v>
      </c>
      <c r="U12903" s="148">
        <v>1</v>
      </c>
      <c r="V12903" s="148">
        <v>0.11799999999999999</v>
      </c>
      <c r="W12903" s="148">
        <v>105.25299999999901</v>
      </c>
      <c r="X12903" s="148">
        <v>4</v>
      </c>
      <c r="Y12903" s="148">
        <v>7.22E-2</v>
      </c>
    </row>
    <row r="12904" spans="11:25" x14ac:dyDescent="0.25">
      <c r="K12904" s="145" t="s">
        <v>10235</v>
      </c>
      <c r="L12904" s="145">
        <v>58</v>
      </c>
      <c r="M12904" s="145">
        <v>187240</v>
      </c>
      <c r="N12904" s="148">
        <v>1.56E-3</v>
      </c>
      <c r="O12904" s="148">
        <v>0.56299999999999994</v>
      </c>
      <c r="P12904" s="148">
        <v>0.92400000000000004</v>
      </c>
      <c r="Q12904" s="148">
        <v>1.15E-6</v>
      </c>
      <c r="R12904" s="148">
        <v>2</v>
      </c>
      <c r="S12904" s="148">
        <v>4.6800000000000001E-2</v>
      </c>
      <c r="T12904" s="148">
        <v>-5.5670000000000002</v>
      </c>
      <c r="U12904" s="148">
        <v>1</v>
      </c>
      <c r="V12904" s="148">
        <v>7.3400000000000007E-2</v>
      </c>
      <c r="W12904" s="148">
        <v>90.927999999999997</v>
      </c>
      <c r="X12904" s="148">
        <v>4</v>
      </c>
      <c r="Y12904" s="148">
        <v>0.53900000000000003</v>
      </c>
    </row>
    <row r="12905" spans="11:25" x14ac:dyDescent="0.25">
      <c r="K12905" s="145" t="s">
        <v>10236</v>
      </c>
      <c r="L12905" s="145">
        <v>60</v>
      </c>
      <c r="M12905" s="145">
        <v>237346</v>
      </c>
      <c r="N12905" s="148">
        <v>1.45E-4</v>
      </c>
      <c r="O12905" s="148">
        <v>0.57899999999999996</v>
      </c>
      <c r="P12905" s="148">
        <v>0.97299999999999998</v>
      </c>
      <c r="Q12905" s="148">
        <v>5.67E-2</v>
      </c>
      <c r="R12905" s="148">
        <v>5</v>
      </c>
      <c r="S12905" s="148">
        <v>0.22600000000000001</v>
      </c>
      <c r="T12905" s="148">
        <v>-2.1519999999999899</v>
      </c>
      <c r="U12905" s="148">
        <v>0</v>
      </c>
      <c r="V12905" s="148">
        <v>0.09</v>
      </c>
      <c r="W12905" s="148">
        <v>116.02500000000001</v>
      </c>
      <c r="X12905" s="148">
        <v>4</v>
      </c>
      <c r="Y12905" s="148">
        <v>0.67700000000000005</v>
      </c>
    </row>
    <row r="12906" spans="11:25" x14ac:dyDescent="0.25">
      <c r="K12906" s="145" t="s">
        <v>10237</v>
      </c>
      <c r="L12906" s="145">
        <v>32</v>
      </c>
      <c r="M12906" s="145">
        <v>223655</v>
      </c>
      <c r="N12906" s="148">
        <v>8.77E-3</v>
      </c>
      <c r="O12906" s="148">
        <v>0.45899999999999902</v>
      </c>
      <c r="P12906" s="148">
        <v>0.90300000000000002</v>
      </c>
      <c r="Q12906" s="148">
        <v>0</v>
      </c>
      <c r="R12906" s="148">
        <v>5</v>
      </c>
      <c r="S12906" s="148">
        <v>0.16800000000000001</v>
      </c>
      <c r="T12906" s="148">
        <v>-4.649</v>
      </c>
      <c r="U12906" s="148">
        <v>0</v>
      </c>
      <c r="V12906" s="148">
        <v>6.7299999999999999E-2</v>
      </c>
      <c r="W12906" s="148">
        <v>76.185000000000002</v>
      </c>
      <c r="X12906" s="148">
        <v>4</v>
      </c>
      <c r="Y12906" s="148">
        <v>0.36399999999999999</v>
      </c>
    </row>
    <row r="12907" spans="11:25" x14ac:dyDescent="0.25">
      <c r="K12907" s="145" t="s">
        <v>1869</v>
      </c>
      <c r="L12907" s="145">
        <v>47</v>
      </c>
      <c r="M12907" s="145">
        <v>214000</v>
      </c>
      <c r="N12907" s="148">
        <v>2.7000000000000001E-3</v>
      </c>
      <c r="O12907" s="148">
        <v>0.622</v>
      </c>
      <c r="P12907" s="148">
        <v>0.94099999999999995</v>
      </c>
      <c r="Q12907" s="148">
        <v>1.8500000000000001E-3</v>
      </c>
      <c r="R12907" s="148">
        <v>9</v>
      </c>
      <c r="S12907" s="148">
        <v>0.13200000000000001</v>
      </c>
      <c r="T12907" s="148">
        <v>-4.6509999999999998</v>
      </c>
      <c r="U12907" s="148">
        <v>1</v>
      </c>
      <c r="V12907" s="148">
        <v>0.16200000000000001</v>
      </c>
      <c r="W12907" s="148">
        <v>89.756</v>
      </c>
      <c r="X12907" s="148">
        <v>4</v>
      </c>
      <c r="Y12907" s="148">
        <v>0.55200000000000005</v>
      </c>
    </row>
    <row r="12908" spans="11:25" x14ac:dyDescent="0.25">
      <c r="K12908" s="145" t="s">
        <v>10238</v>
      </c>
      <c r="L12908" s="145">
        <v>55</v>
      </c>
      <c r="M12908" s="145">
        <v>190180</v>
      </c>
      <c r="N12908" s="148">
        <v>7.85E-4</v>
      </c>
      <c r="O12908" s="148">
        <v>0.621</v>
      </c>
      <c r="P12908" s="148">
        <v>0.93500000000000005</v>
      </c>
      <c r="Q12908" s="148">
        <v>1.91E-3</v>
      </c>
      <c r="R12908" s="148">
        <v>5</v>
      </c>
      <c r="S12908" s="148">
        <v>0.24199999999999999</v>
      </c>
      <c r="T12908" s="148">
        <v>-5.516</v>
      </c>
      <c r="U12908" s="148">
        <v>0</v>
      </c>
      <c r="V12908" s="148">
        <v>3.6600000000000001E-2</v>
      </c>
      <c r="W12908" s="148">
        <v>99.980999999999995</v>
      </c>
      <c r="X12908" s="148">
        <v>4</v>
      </c>
      <c r="Y12908" s="148">
        <v>0.88500000000000001</v>
      </c>
    </row>
    <row r="12909" spans="11:25" x14ac:dyDescent="0.25">
      <c r="K12909" s="145" t="s">
        <v>10239</v>
      </c>
      <c r="L12909" s="145">
        <v>70</v>
      </c>
      <c r="M12909" s="145">
        <v>147840</v>
      </c>
      <c r="N12909" s="148">
        <v>2.0799999999999998E-3</v>
      </c>
      <c r="O12909" s="148">
        <v>0.38200000000000001</v>
      </c>
      <c r="P12909" s="148">
        <v>0.996</v>
      </c>
      <c r="Q12909" s="148">
        <v>0</v>
      </c>
      <c r="R12909" s="148">
        <v>7</v>
      </c>
      <c r="S12909" s="148">
        <v>0.41699999999999998</v>
      </c>
      <c r="T12909" s="148">
        <v>-4.1189999999999998</v>
      </c>
      <c r="U12909" s="148">
        <v>1</v>
      </c>
      <c r="V12909" s="148">
        <v>0.104</v>
      </c>
      <c r="W12909" s="148">
        <v>93.344999999999999</v>
      </c>
      <c r="X12909" s="148">
        <v>4</v>
      </c>
      <c r="Y12909" s="148">
        <v>0.32700000000000001</v>
      </c>
    </row>
    <row r="12910" spans="11:25" x14ac:dyDescent="0.25">
      <c r="K12910" s="145" t="s">
        <v>10240</v>
      </c>
      <c r="L12910" s="145">
        <v>53</v>
      </c>
      <c r="M12910" s="145">
        <v>216760</v>
      </c>
      <c r="N12910" s="148">
        <v>3.0599999999999998E-3</v>
      </c>
      <c r="O12910" s="148">
        <v>0.39799999999999902</v>
      </c>
      <c r="P12910" s="148">
        <v>0.98199999999999998</v>
      </c>
      <c r="Q12910" s="148">
        <v>2.4299999999999999E-2</v>
      </c>
      <c r="R12910" s="148">
        <v>2</v>
      </c>
      <c r="S12910" s="148">
        <v>0.44</v>
      </c>
      <c r="T12910" s="148">
        <v>-3.9789999999999899</v>
      </c>
      <c r="U12910" s="148">
        <v>1</v>
      </c>
      <c r="V12910" s="148">
        <v>0.17799999999999999</v>
      </c>
      <c r="W12910" s="148">
        <v>172.822</v>
      </c>
      <c r="X12910" s="148">
        <v>4</v>
      </c>
      <c r="Y12910" s="148">
        <v>0.40100000000000002</v>
      </c>
    </row>
    <row r="12911" spans="11:25" x14ac:dyDescent="0.25">
      <c r="K12911" s="145" t="s">
        <v>10241</v>
      </c>
      <c r="L12911" s="145">
        <v>68</v>
      </c>
      <c r="M12911" s="145">
        <v>222026</v>
      </c>
      <c r="N12911" s="148">
        <v>5.1900000000000004E-4</v>
      </c>
      <c r="O12911" s="148">
        <v>0.45200000000000001</v>
      </c>
      <c r="P12911" s="148">
        <v>0.873</v>
      </c>
      <c r="Q12911" s="148">
        <v>0</v>
      </c>
      <c r="R12911" s="148">
        <v>9</v>
      </c>
      <c r="S12911" s="148">
        <v>5.9200000000000003E-2</v>
      </c>
      <c r="T12911" s="148">
        <v>-4.867</v>
      </c>
      <c r="U12911" s="148">
        <v>1</v>
      </c>
      <c r="V12911" s="148">
        <v>6.13E-2</v>
      </c>
      <c r="W12911" s="148">
        <v>80.472999999999999</v>
      </c>
      <c r="X12911" s="148">
        <v>4</v>
      </c>
      <c r="Y12911" s="148">
        <v>0.433</v>
      </c>
    </row>
    <row r="12912" spans="11:25" x14ac:dyDescent="0.25">
      <c r="K12912" s="145" t="s">
        <v>4092</v>
      </c>
      <c r="L12912" s="145">
        <v>50</v>
      </c>
      <c r="M12912" s="145">
        <v>233586</v>
      </c>
      <c r="N12912" s="148">
        <v>1.6000000000000001E-3</v>
      </c>
      <c r="O12912" s="148">
        <v>0.32299999999999901</v>
      </c>
      <c r="P12912" s="148">
        <v>0.97899999999999998</v>
      </c>
      <c r="Q12912" s="148">
        <v>1.9199999999999901E-3</v>
      </c>
      <c r="R12912" s="148">
        <v>10</v>
      </c>
      <c r="S12912" s="148">
        <v>0.34899999999999998</v>
      </c>
      <c r="T12912" s="148">
        <v>-2.82</v>
      </c>
      <c r="U12912" s="148">
        <v>1</v>
      </c>
      <c r="V12912" s="148">
        <v>0.128</v>
      </c>
      <c r="W12912" s="148">
        <v>178.12599999999901</v>
      </c>
      <c r="X12912" s="148">
        <v>4</v>
      </c>
      <c r="Y12912" s="148">
        <v>0.29399999999999998</v>
      </c>
    </row>
    <row r="12913" spans="11:25" x14ac:dyDescent="0.25">
      <c r="K12913" s="145" t="s">
        <v>5416</v>
      </c>
      <c r="L12913" s="145">
        <v>8</v>
      </c>
      <c r="M12913" s="145">
        <v>204426</v>
      </c>
      <c r="N12913" s="148">
        <v>5.5399999999999903E-5</v>
      </c>
      <c r="O12913" s="148">
        <v>0.36</v>
      </c>
      <c r="P12913" s="148">
        <v>0.879</v>
      </c>
      <c r="Q12913" s="148">
        <v>0</v>
      </c>
      <c r="R12913" s="148">
        <v>4</v>
      </c>
      <c r="S12913" s="148">
        <v>0.29499999999999998</v>
      </c>
      <c r="T12913" s="148">
        <v>-4.9880000000000004</v>
      </c>
      <c r="U12913" s="148">
        <v>0</v>
      </c>
      <c r="V12913" s="148">
        <v>6.6600000000000006E-2</v>
      </c>
      <c r="W12913" s="148">
        <v>172.10299999999901</v>
      </c>
      <c r="X12913" s="148">
        <v>4</v>
      </c>
      <c r="Y12913" s="148">
        <v>0.39500000000000002</v>
      </c>
    </row>
    <row r="12914" spans="11:25" x14ac:dyDescent="0.25">
      <c r="K12914" s="145" t="s">
        <v>10242</v>
      </c>
      <c r="L12914" s="145">
        <v>0</v>
      </c>
      <c r="M12914" s="145">
        <v>210826</v>
      </c>
      <c r="N12914" s="148">
        <v>4.4799999999999999E-4</v>
      </c>
      <c r="O12914" s="148">
        <v>0.52700000000000002</v>
      </c>
      <c r="P12914" s="148">
        <v>0.97499999999999998</v>
      </c>
      <c r="Q12914" s="148">
        <v>4.3099999999999999E-2</v>
      </c>
      <c r="R12914" s="148">
        <v>5</v>
      </c>
      <c r="S12914" s="148">
        <v>0.372</v>
      </c>
      <c r="T12914" s="148">
        <v>-4.524</v>
      </c>
      <c r="U12914" s="148">
        <v>0</v>
      </c>
      <c r="V12914" s="148">
        <v>8.2699999999999996E-2</v>
      </c>
      <c r="W12914" s="148">
        <v>100.05500000000001</v>
      </c>
      <c r="X12914" s="148">
        <v>4</v>
      </c>
      <c r="Y12914" s="148">
        <v>0.58099999999999996</v>
      </c>
    </row>
    <row r="12915" spans="11:25" x14ac:dyDescent="0.25">
      <c r="K12915" s="145" t="s">
        <v>4468</v>
      </c>
      <c r="L12915" s="145">
        <v>48</v>
      </c>
      <c r="M12915" s="145">
        <v>213086</v>
      </c>
      <c r="N12915" s="148">
        <v>2.2799999999999999E-5</v>
      </c>
      <c r="O12915" s="148">
        <v>0.50700000000000001</v>
      </c>
      <c r="P12915" s="148">
        <v>0.99</v>
      </c>
      <c r="Q12915" s="148">
        <v>0</v>
      </c>
      <c r="R12915" s="148">
        <v>0</v>
      </c>
      <c r="S12915" s="148">
        <v>0.34699999999999998</v>
      </c>
      <c r="T12915" s="148">
        <v>-3.5169999999999999</v>
      </c>
      <c r="U12915" s="148">
        <v>0</v>
      </c>
      <c r="V12915" s="148">
        <v>0.121</v>
      </c>
      <c r="W12915" s="148">
        <v>135.053</v>
      </c>
      <c r="X12915" s="148">
        <v>4</v>
      </c>
      <c r="Y12915" s="148">
        <v>0.28000000000000003</v>
      </c>
    </row>
    <row r="12916" spans="11:25" x14ac:dyDescent="0.25">
      <c r="K12916" s="145" t="s">
        <v>10243</v>
      </c>
      <c r="L12916" s="145">
        <v>65</v>
      </c>
      <c r="M12916" s="145">
        <v>230226</v>
      </c>
      <c r="N12916" s="148">
        <v>2.1599999999999999E-4</v>
      </c>
      <c r="O12916" s="148">
        <v>0.35899999999999999</v>
      </c>
      <c r="P12916" s="148">
        <v>0.95899999999999996</v>
      </c>
      <c r="Q12916" s="148">
        <v>3.4299999999999999E-3</v>
      </c>
      <c r="R12916" s="148">
        <v>1</v>
      </c>
      <c r="S12916" s="148">
        <v>0.435</v>
      </c>
      <c r="T12916" s="148">
        <v>-3.6850000000000001</v>
      </c>
      <c r="U12916" s="148">
        <v>1</v>
      </c>
      <c r="V12916" s="148">
        <v>0.104</v>
      </c>
      <c r="W12916" s="148">
        <v>103.038</v>
      </c>
      <c r="X12916" s="148">
        <v>3</v>
      </c>
      <c r="Y12916" s="148">
        <v>0.158</v>
      </c>
    </row>
    <row r="12917" spans="11:25" x14ac:dyDescent="0.25">
      <c r="K12917" s="145" t="s">
        <v>1917</v>
      </c>
      <c r="L12917" s="145">
        <v>73</v>
      </c>
      <c r="M12917" s="145">
        <v>315120</v>
      </c>
      <c r="N12917" s="148">
        <v>1.55E-4</v>
      </c>
      <c r="O12917" s="148">
        <v>0.43</v>
      </c>
      <c r="P12917" s="148">
        <v>0.70399999999999996</v>
      </c>
      <c r="Q12917" s="148">
        <v>2.2100000000000002E-3</v>
      </c>
      <c r="R12917" s="148">
        <v>1</v>
      </c>
      <c r="S12917" s="148">
        <v>9.3299999999999994E-2</v>
      </c>
      <c r="T12917" s="148">
        <v>-8.0079999999999991</v>
      </c>
      <c r="U12917" s="148">
        <v>0</v>
      </c>
      <c r="V12917" s="148">
        <v>8.0399999999999999E-2</v>
      </c>
      <c r="W12917" s="148">
        <v>118.242</v>
      </c>
      <c r="X12917" s="148">
        <v>4</v>
      </c>
      <c r="Y12917" s="148">
        <v>0.70299999999999996</v>
      </c>
    </row>
    <row r="12918" spans="11:25" x14ac:dyDescent="0.25">
      <c r="K12918" s="145" t="s">
        <v>1947</v>
      </c>
      <c r="L12918" s="145">
        <v>2</v>
      </c>
      <c r="M12918" s="145">
        <v>200676</v>
      </c>
      <c r="N12918" s="148">
        <v>4.8199999999999999E-5</v>
      </c>
      <c r="O12918" s="148">
        <v>0.40899999999999997</v>
      </c>
      <c r="P12918" s="148">
        <v>0.99199999999999999</v>
      </c>
      <c r="Q12918" s="148">
        <v>2.03E-6</v>
      </c>
      <c r="R12918" s="148">
        <v>3</v>
      </c>
      <c r="S12918" s="148">
        <v>0.1</v>
      </c>
      <c r="T12918" s="148">
        <v>-2.8029999999999999</v>
      </c>
      <c r="U12918" s="148">
        <v>0</v>
      </c>
      <c r="V12918" s="148">
        <v>0.108</v>
      </c>
      <c r="W12918" s="148">
        <v>149.85900000000001</v>
      </c>
      <c r="X12918" s="148">
        <v>4</v>
      </c>
      <c r="Y12918" s="148">
        <v>0.34399999999999997</v>
      </c>
    </row>
    <row r="12919" spans="11:25" x14ac:dyDescent="0.25">
      <c r="K12919" s="145" t="s">
        <v>7274</v>
      </c>
      <c r="L12919" s="145">
        <v>7</v>
      </c>
      <c r="M12919" s="145">
        <v>225173</v>
      </c>
      <c r="N12919" s="148">
        <v>1.26E-5</v>
      </c>
      <c r="O12919" s="148">
        <v>0.48199999999999998</v>
      </c>
      <c r="P12919" s="148">
        <v>0.878</v>
      </c>
      <c r="Q12919" s="148">
        <v>0.64700000000000002</v>
      </c>
      <c r="R12919" s="148">
        <v>11</v>
      </c>
      <c r="S12919" s="148">
        <v>0.40899999999999997</v>
      </c>
      <c r="T12919" s="148">
        <v>-6.1539999999999999</v>
      </c>
      <c r="U12919" s="148">
        <v>0</v>
      </c>
      <c r="V12919" s="148">
        <v>5.4899999999999997E-2</v>
      </c>
      <c r="W12919" s="148">
        <v>123.542999999999</v>
      </c>
      <c r="X12919" s="148">
        <v>4</v>
      </c>
      <c r="Y12919" s="148">
        <v>0.53799999999999903</v>
      </c>
    </row>
    <row r="12920" spans="11:25" x14ac:dyDescent="0.25">
      <c r="K12920" s="145" t="s">
        <v>10244</v>
      </c>
      <c r="L12920" s="145">
        <v>39</v>
      </c>
      <c r="M12920" s="145">
        <v>184531</v>
      </c>
      <c r="N12920" s="148">
        <v>1.82E-3</v>
      </c>
      <c r="O12920" s="148">
        <v>0.48099999999999998</v>
      </c>
      <c r="P12920" s="148">
        <v>0.99299999999999999</v>
      </c>
      <c r="Q12920" s="148">
        <v>1.6199999999999999E-3</v>
      </c>
      <c r="R12920" s="148">
        <v>10</v>
      </c>
      <c r="S12920" s="148">
        <v>0.2</v>
      </c>
      <c r="T12920" s="148">
        <v>-3.3679999999999999</v>
      </c>
      <c r="U12920" s="148">
        <v>0</v>
      </c>
      <c r="V12920" s="148">
        <v>0.106</v>
      </c>
      <c r="W12920" s="148">
        <v>125.077</v>
      </c>
      <c r="X12920" s="148">
        <v>4</v>
      </c>
      <c r="Y12920" s="148">
        <v>0.17100000000000001</v>
      </c>
    </row>
    <row r="12921" spans="11:25" x14ac:dyDescent="0.25">
      <c r="K12921" s="145" t="s">
        <v>10245</v>
      </c>
      <c r="L12921" s="145">
        <v>4</v>
      </c>
      <c r="M12921" s="145">
        <v>218153</v>
      </c>
      <c r="N12921" s="148">
        <v>3.1599999999999998E-4</v>
      </c>
      <c r="O12921" s="148">
        <v>0.23300000000000001</v>
      </c>
      <c r="P12921" s="148">
        <v>0.98499999999999999</v>
      </c>
      <c r="Q12921" s="148">
        <v>3.4499999999999999E-3</v>
      </c>
      <c r="R12921" s="148">
        <v>7</v>
      </c>
      <c r="S12921" s="148">
        <v>0.33500000000000002</v>
      </c>
      <c r="T12921" s="148">
        <v>-4.8389999999999898</v>
      </c>
      <c r="U12921" s="148">
        <v>1</v>
      </c>
      <c r="V12921" s="148">
        <v>0.18099999999999999</v>
      </c>
      <c r="W12921" s="148">
        <v>194.917</v>
      </c>
      <c r="X12921" s="148">
        <v>3</v>
      </c>
      <c r="Y12921" s="148">
        <v>0.53900000000000003</v>
      </c>
    </row>
    <row r="12922" spans="11:25" x14ac:dyDescent="0.25">
      <c r="K12922" s="145" t="s">
        <v>10246</v>
      </c>
      <c r="L12922" s="145">
        <v>65</v>
      </c>
      <c r="M12922" s="145">
        <v>188919</v>
      </c>
      <c r="N12922" s="148">
        <v>8.2600000000000002E-5</v>
      </c>
      <c r="O12922" s="148">
        <v>0.52800000000000002</v>
      </c>
      <c r="P12922" s="148">
        <v>0.94199999999999995</v>
      </c>
      <c r="Q12922" s="148">
        <v>0</v>
      </c>
      <c r="R12922" s="148">
        <v>3</v>
      </c>
      <c r="S12922" s="148">
        <v>0.34399999999999997</v>
      </c>
      <c r="T12922" s="148">
        <v>-2.8250000000000002</v>
      </c>
      <c r="U12922" s="148">
        <v>0</v>
      </c>
      <c r="V12922" s="148">
        <v>5.1200000000000002E-2</v>
      </c>
      <c r="W12922" s="148">
        <v>110.057999999999</v>
      </c>
      <c r="X12922" s="148">
        <v>4</v>
      </c>
      <c r="Y12922" s="148">
        <v>0.42099999999999999</v>
      </c>
    </row>
    <row r="12923" spans="11:25" x14ac:dyDescent="0.25">
      <c r="K12923" s="145" t="s">
        <v>10247</v>
      </c>
      <c r="L12923" s="145">
        <v>36</v>
      </c>
      <c r="M12923" s="145">
        <v>179160</v>
      </c>
      <c r="N12923" s="148">
        <v>4.6900000000000002E-4</v>
      </c>
      <c r="O12923" s="148">
        <v>0.57899999999999996</v>
      </c>
      <c r="P12923" s="148">
        <v>0.93400000000000005</v>
      </c>
      <c r="Q12923" s="148">
        <v>0</v>
      </c>
      <c r="R12923" s="148">
        <v>6</v>
      </c>
      <c r="S12923" s="148">
        <v>0.23399999999999899</v>
      </c>
      <c r="T12923" s="148">
        <v>-4.3239999999999998</v>
      </c>
      <c r="U12923" s="148">
        <v>1</v>
      </c>
      <c r="V12923" s="148">
        <v>6.7299999999999999E-2</v>
      </c>
      <c r="W12923" s="148">
        <v>93.977999999999994</v>
      </c>
      <c r="X12923" s="148">
        <v>4</v>
      </c>
      <c r="Y12923" s="148">
        <v>0.63800000000000001</v>
      </c>
    </row>
    <row r="12924" spans="11:25" x14ac:dyDescent="0.25">
      <c r="K12924" s="145" t="s">
        <v>10248</v>
      </c>
      <c r="L12924" s="145">
        <v>69</v>
      </c>
      <c r="M12924" s="145">
        <v>311813</v>
      </c>
      <c r="N12924" s="148">
        <v>2.4800000000000001E-4</v>
      </c>
      <c r="O12924" s="148">
        <v>0.54100000000000004</v>
      </c>
      <c r="P12924" s="148">
        <v>0.96799999999999997</v>
      </c>
      <c r="Q12924" s="148">
        <v>8.2800000000000003E-6</v>
      </c>
      <c r="R12924" s="148">
        <v>0</v>
      </c>
      <c r="S12924" s="148">
        <v>0.42299999999999999</v>
      </c>
      <c r="T12924" s="148">
        <v>-4.1289999999999996</v>
      </c>
      <c r="U12924" s="148">
        <v>1</v>
      </c>
      <c r="V12924" s="148">
        <v>3.9600000000000003E-2</v>
      </c>
      <c r="W12924" s="148">
        <v>125.04</v>
      </c>
      <c r="X12924" s="148">
        <v>4</v>
      </c>
      <c r="Y12924" s="148">
        <v>0.505</v>
      </c>
    </row>
    <row r="12925" spans="11:25" x14ac:dyDescent="0.25">
      <c r="K12925" s="145" t="s">
        <v>2832</v>
      </c>
      <c r="L12925" s="145">
        <v>0</v>
      </c>
      <c r="M12925" s="145">
        <v>174253</v>
      </c>
      <c r="N12925" s="148">
        <v>2.0000000000000002E-5</v>
      </c>
      <c r="O12925" s="148">
        <v>0.29799999999999999</v>
      </c>
      <c r="P12925" s="148">
        <v>0.93099999999999905</v>
      </c>
      <c r="Q12925" s="148">
        <v>0.40399999999999903</v>
      </c>
      <c r="R12925" s="148">
        <v>2</v>
      </c>
      <c r="S12925" s="148">
        <v>0.33899999999999902</v>
      </c>
      <c r="T12925" s="148">
        <v>-6.1849999999999996</v>
      </c>
      <c r="U12925" s="148">
        <v>1</v>
      </c>
      <c r="V12925" s="148">
        <v>0.13</v>
      </c>
      <c r="W12925" s="148">
        <v>135.97</v>
      </c>
      <c r="X12925" s="148">
        <v>4</v>
      </c>
      <c r="Y12925" s="148">
        <v>0.40399999999999903</v>
      </c>
    </row>
    <row r="12926" spans="11:25" x14ac:dyDescent="0.25">
      <c r="K12926" s="145" t="s">
        <v>10249</v>
      </c>
      <c r="L12926" s="145">
        <v>72</v>
      </c>
      <c r="M12926" s="145">
        <v>231933</v>
      </c>
      <c r="N12926" s="148">
        <v>0.214</v>
      </c>
      <c r="O12926" s="148">
        <v>0.66799999999999904</v>
      </c>
      <c r="P12926" s="148">
        <v>0.90599999999999903</v>
      </c>
      <c r="Q12926" s="148">
        <v>2.2899999999999999E-3</v>
      </c>
      <c r="R12926" s="148">
        <v>11</v>
      </c>
      <c r="S12926" s="148">
        <v>0.13500000000000001</v>
      </c>
      <c r="T12926" s="148">
        <v>-4.8810000000000002</v>
      </c>
      <c r="U12926" s="148">
        <v>0</v>
      </c>
      <c r="V12926" s="148">
        <v>0.17</v>
      </c>
      <c r="W12926" s="148">
        <v>135.65299999999999</v>
      </c>
      <c r="X12926" s="148">
        <v>4</v>
      </c>
      <c r="Y12926" s="148">
        <v>0.50700000000000001</v>
      </c>
    </row>
    <row r="12927" spans="11:25" x14ac:dyDescent="0.25">
      <c r="K12927" s="145" t="s">
        <v>10250</v>
      </c>
      <c r="L12927" s="145">
        <v>62</v>
      </c>
      <c r="M12927" s="145">
        <v>210706</v>
      </c>
      <c r="N12927" s="148">
        <v>2.7299999999999998E-3</v>
      </c>
      <c r="O12927" s="148">
        <v>0.44900000000000001</v>
      </c>
      <c r="P12927" s="148">
        <v>0.97099999999999997</v>
      </c>
      <c r="Q12927" s="148">
        <v>0</v>
      </c>
      <c r="R12927" s="148">
        <v>10</v>
      </c>
      <c r="S12927" s="148">
        <v>0.14099999999999999</v>
      </c>
      <c r="T12927" s="148">
        <v>-3.66</v>
      </c>
      <c r="U12927" s="148">
        <v>1</v>
      </c>
      <c r="V12927" s="148">
        <v>4.7600000000000003E-2</v>
      </c>
      <c r="W12927" s="148">
        <v>144.03100000000001</v>
      </c>
      <c r="X12927" s="148">
        <v>4</v>
      </c>
      <c r="Y12927" s="148">
        <v>0.41399999999999998</v>
      </c>
    </row>
    <row r="12928" spans="11:25" x14ac:dyDescent="0.25">
      <c r="K12928" s="145" t="s">
        <v>10251</v>
      </c>
      <c r="L12928" s="145">
        <v>56</v>
      </c>
      <c r="M12928" s="145">
        <v>222986</v>
      </c>
      <c r="N12928" s="148">
        <v>4.6399999999999901E-5</v>
      </c>
      <c r="O12928" s="148">
        <v>0.56499999999999995</v>
      </c>
      <c r="P12928" s="148">
        <v>0.94899999999999995</v>
      </c>
      <c r="Q12928" s="148">
        <v>1.0699999999999999E-5</v>
      </c>
      <c r="R12928" s="148">
        <v>1</v>
      </c>
      <c r="S12928" s="148">
        <v>8.2199999999999995E-2</v>
      </c>
      <c r="T12928" s="148">
        <v>-6.1129999999999898</v>
      </c>
      <c r="U12928" s="148">
        <v>1</v>
      </c>
      <c r="V12928" s="148">
        <v>6.6400000000000001E-2</v>
      </c>
      <c r="W12928" s="148">
        <v>125.033999999999</v>
      </c>
      <c r="X12928" s="148">
        <v>4</v>
      </c>
      <c r="Y12928" s="148">
        <v>0.61499999999999999</v>
      </c>
    </row>
    <row r="12929" spans="11:25" x14ac:dyDescent="0.25">
      <c r="K12929" s="145" t="s">
        <v>10252</v>
      </c>
      <c r="L12929" s="145">
        <v>43</v>
      </c>
      <c r="M12929" s="145">
        <v>258466</v>
      </c>
      <c r="N12929" s="148">
        <v>5.5899999999999997E-5</v>
      </c>
      <c r="O12929" s="148">
        <v>0.40399999999999903</v>
      </c>
      <c r="P12929" s="148">
        <v>0.72</v>
      </c>
      <c r="Q12929" s="148">
        <v>0.83599999999999997</v>
      </c>
      <c r="R12929" s="148">
        <v>10</v>
      </c>
      <c r="S12929" s="148">
        <v>4.6600000000000003E-2</v>
      </c>
      <c r="T12929" s="148">
        <v>-9.18</v>
      </c>
      <c r="U12929" s="148">
        <v>0</v>
      </c>
      <c r="V12929" s="148">
        <v>6.2600000000000003E-2</v>
      </c>
      <c r="W12929" s="148">
        <v>121.649</v>
      </c>
      <c r="X12929" s="148">
        <v>4</v>
      </c>
      <c r="Y12929" s="148">
        <v>0.47499999999999998</v>
      </c>
    </row>
    <row r="12930" spans="11:25" x14ac:dyDescent="0.25">
      <c r="K12930" s="145" t="s">
        <v>10253</v>
      </c>
      <c r="L12930" s="145">
        <v>50</v>
      </c>
      <c r="M12930" s="145">
        <v>251533</v>
      </c>
      <c r="N12930" s="148">
        <v>7.4800000000000002E-5</v>
      </c>
      <c r="O12930" s="148">
        <v>0.66799999999999904</v>
      </c>
      <c r="P12930" s="148">
        <v>0.78799999999999903</v>
      </c>
      <c r="Q12930" s="148">
        <v>0.108</v>
      </c>
      <c r="R12930" s="148">
        <v>5</v>
      </c>
      <c r="S12930" s="148">
        <v>7.9200000000000007E-2</v>
      </c>
      <c r="T12930" s="148">
        <v>-6.7519999999999998</v>
      </c>
      <c r="U12930" s="148">
        <v>1</v>
      </c>
      <c r="V12930" s="148">
        <v>4.24E-2</v>
      </c>
      <c r="W12930" s="148">
        <v>137.38</v>
      </c>
      <c r="X12930" s="148">
        <v>4</v>
      </c>
      <c r="Y12930" s="148">
        <v>0.69199999999999995</v>
      </c>
    </row>
    <row r="12931" spans="11:25" x14ac:dyDescent="0.25">
      <c r="K12931" s="145" t="s">
        <v>10254</v>
      </c>
      <c r="L12931" s="145">
        <v>39</v>
      </c>
      <c r="M12931" s="145">
        <v>226082</v>
      </c>
      <c r="N12931" s="148">
        <v>1.01E-4</v>
      </c>
      <c r="O12931" s="148">
        <v>0.47799999999999998</v>
      </c>
      <c r="P12931" s="148">
        <v>0.97699999999999998</v>
      </c>
      <c r="Q12931" s="148">
        <v>1.66E-6</v>
      </c>
      <c r="R12931" s="148">
        <v>6</v>
      </c>
      <c r="S12931" s="148">
        <v>1.8599999999999998E-2</v>
      </c>
      <c r="T12931" s="148">
        <v>-3.2519999999999998</v>
      </c>
      <c r="U12931" s="148">
        <v>1</v>
      </c>
      <c r="V12931" s="148">
        <v>0.17199999999999999</v>
      </c>
      <c r="W12931" s="148">
        <v>130.02799999999999</v>
      </c>
      <c r="X12931" s="148">
        <v>4</v>
      </c>
      <c r="Y12931" s="148">
        <v>0.215</v>
      </c>
    </row>
    <row r="12932" spans="11:25" x14ac:dyDescent="0.25">
      <c r="K12932" s="145" t="s">
        <v>10255</v>
      </c>
      <c r="L12932" s="145">
        <v>64</v>
      </c>
      <c r="M12932" s="145">
        <v>241848</v>
      </c>
      <c r="N12932" s="148">
        <v>9.4999999999999998E-3</v>
      </c>
      <c r="O12932" s="148">
        <v>0.59199999999999997</v>
      </c>
      <c r="P12932" s="148">
        <v>0.877</v>
      </c>
      <c r="Q12932" s="148">
        <v>1.7100000000000001E-4</v>
      </c>
      <c r="R12932" s="148">
        <v>2</v>
      </c>
      <c r="S12932" s="148">
        <v>0.13100000000000001</v>
      </c>
      <c r="T12932" s="148">
        <v>-4.05</v>
      </c>
      <c r="U12932" s="148">
        <v>0</v>
      </c>
      <c r="V12932" s="148">
        <v>5.0200000000000002E-2</v>
      </c>
      <c r="W12932" s="148">
        <v>117.10599999999999</v>
      </c>
      <c r="X12932" s="148">
        <v>4</v>
      </c>
      <c r="Y12932" s="148">
        <v>0.71199999999999997</v>
      </c>
    </row>
    <row r="12933" spans="11:25" x14ac:dyDescent="0.25">
      <c r="K12933" s="145" t="s">
        <v>10256</v>
      </c>
      <c r="L12933" s="145">
        <v>36</v>
      </c>
      <c r="M12933" s="145">
        <v>222558</v>
      </c>
      <c r="N12933" s="148">
        <v>3.0799999999999998E-3</v>
      </c>
      <c r="O12933" s="148">
        <v>0.56200000000000006</v>
      </c>
      <c r="P12933" s="148">
        <v>0.83699999999999997</v>
      </c>
      <c r="Q12933" s="148">
        <v>2.14E-3</v>
      </c>
      <c r="R12933" s="148">
        <v>11</v>
      </c>
      <c r="S12933" s="148">
        <v>0.58599999999999997</v>
      </c>
      <c r="T12933" s="148">
        <v>-5.3810000000000002</v>
      </c>
      <c r="U12933" s="148">
        <v>0</v>
      </c>
      <c r="V12933" s="148">
        <v>5.6899999999999999E-2</v>
      </c>
      <c r="W12933" s="148">
        <v>101.995</v>
      </c>
      <c r="X12933" s="148">
        <v>4</v>
      </c>
      <c r="Y12933" s="148">
        <v>0.82699999999999996</v>
      </c>
    </row>
    <row r="12934" spans="11:25" x14ac:dyDescent="0.25">
      <c r="K12934" s="145" t="s">
        <v>10257</v>
      </c>
      <c r="L12934" s="145">
        <v>61</v>
      </c>
      <c r="M12934" s="145">
        <v>211680</v>
      </c>
      <c r="N12934" s="148">
        <v>1.8700000000000001E-2</v>
      </c>
      <c r="O12934" s="148">
        <v>0.59499999999999997</v>
      </c>
      <c r="P12934" s="148">
        <v>0.98499999999999999</v>
      </c>
      <c r="Q12934" s="148">
        <v>2.9700000000000001E-4</v>
      </c>
      <c r="R12934" s="148">
        <v>9</v>
      </c>
      <c r="S12934" s="148">
        <v>6.6600000000000006E-2</v>
      </c>
      <c r="T12934" s="148">
        <v>-4.3369999999999997</v>
      </c>
      <c r="U12934" s="148">
        <v>0</v>
      </c>
      <c r="V12934" s="148">
        <v>8.8499999999999995E-2</v>
      </c>
      <c r="W12934" s="148">
        <v>128.006</v>
      </c>
      <c r="X12934" s="148">
        <v>4</v>
      </c>
      <c r="Y12934" s="148">
        <v>0.46200000000000002</v>
      </c>
    </row>
    <row r="12935" spans="11:25" x14ac:dyDescent="0.25">
      <c r="K12935" s="145" t="s">
        <v>10258</v>
      </c>
      <c r="L12935" s="145">
        <v>30</v>
      </c>
      <c r="M12935" s="145">
        <v>200898</v>
      </c>
      <c r="N12935" s="148">
        <v>2.5400000000000001E-5</v>
      </c>
      <c r="O12935" s="148">
        <v>0.371</v>
      </c>
      <c r="P12935" s="148">
        <v>0.98099999999999998</v>
      </c>
      <c r="Q12935" s="148">
        <v>2.0899999999999998E-2</v>
      </c>
      <c r="R12935" s="148">
        <v>9</v>
      </c>
      <c r="S12935" s="148">
        <v>0.81899999999999995</v>
      </c>
      <c r="T12935" s="148">
        <v>-2.23199999999999</v>
      </c>
      <c r="U12935" s="148">
        <v>1</v>
      </c>
      <c r="V12935" s="148">
        <v>7.3700000000000002E-2</v>
      </c>
      <c r="W12935" s="148">
        <v>161.988</v>
      </c>
      <c r="X12935" s="148">
        <v>4</v>
      </c>
      <c r="Y12935" s="148">
        <v>0.45</v>
      </c>
    </row>
    <row r="12936" spans="11:25" x14ac:dyDescent="0.25">
      <c r="K12936" s="145" t="s">
        <v>10259</v>
      </c>
      <c r="L12936" s="145">
        <v>47</v>
      </c>
      <c r="M12936" s="145">
        <v>182893</v>
      </c>
      <c r="N12936" s="148">
        <v>3.7699999999999999E-3</v>
      </c>
      <c r="O12936" s="148">
        <v>0.311</v>
      </c>
      <c r="P12936" s="148">
        <v>0.94799999999999995</v>
      </c>
      <c r="Q12936" s="148">
        <v>0</v>
      </c>
      <c r="R12936" s="148">
        <v>8</v>
      </c>
      <c r="S12936" s="148">
        <v>8.1000000000000003E-2</v>
      </c>
      <c r="T12936" s="148">
        <v>-2.08699999999999</v>
      </c>
      <c r="U12936" s="148">
        <v>0</v>
      </c>
      <c r="V12936" s="148">
        <v>0.11599999999999901</v>
      </c>
      <c r="W12936" s="148">
        <v>167.803</v>
      </c>
      <c r="X12936" s="148">
        <v>4</v>
      </c>
      <c r="Y12936" s="148">
        <v>0.59599999999999997</v>
      </c>
    </row>
    <row r="12937" spans="11:25" x14ac:dyDescent="0.25">
      <c r="K12937" s="145" t="s">
        <v>8079</v>
      </c>
      <c r="L12937" s="145">
        <v>40</v>
      </c>
      <c r="M12937" s="145">
        <v>154906</v>
      </c>
      <c r="N12937" s="148">
        <v>3.9300000000000001E-4</v>
      </c>
      <c r="O12937" s="148">
        <v>0.55700000000000005</v>
      </c>
      <c r="P12937" s="148">
        <v>0.97699999999999998</v>
      </c>
      <c r="Q12937" s="148">
        <v>4.42E-6</v>
      </c>
      <c r="R12937" s="148">
        <v>0</v>
      </c>
      <c r="S12937" s="148">
        <v>0.29099999999999998</v>
      </c>
      <c r="T12937" s="148">
        <v>-3.9649999999999999</v>
      </c>
      <c r="U12937" s="148">
        <v>1</v>
      </c>
      <c r="V12937" s="148">
        <v>4.9299999999999997E-2</v>
      </c>
      <c r="W12937" s="148">
        <v>149.87899999999999</v>
      </c>
      <c r="X12937" s="148">
        <v>4</v>
      </c>
      <c r="Y12937" s="148">
        <v>0.504</v>
      </c>
    </row>
    <row r="12938" spans="11:25" x14ac:dyDescent="0.25">
      <c r="K12938" s="145" t="s">
        <v>10260</v>
      </c>
      <c r="L12938" s="145">
        <v>31</v>
      </c>
      <c r="M12938" s="145">
        <v>224516</v>
      </c>
      <c r="N12938" s="148">
        <v>1.4499999999999999E-3</v>
      </c>
      <c r="O12938" s="148">
        <v>0.58599999999999997</v>
      </c>
      <c r="P12938" s="148">
        <v>0.92</v>
      </c>
      <c r="Q12938" s="148">
        <v>1.22E-5</v>
      </c>
      <c r="R12938" s="148">
        <v>6</v>
      </c>
      <c r="S12938" s="148">
        <v>1.1900000000000001E-2</v>
      </c>
      <c r="T12938" s="148">
        <v>-3.9689999999999999</v>
      </c>
      <c r="U12938" s="148">
        <v>0</v>
      </c>
      <c r="V12938" s="148">
        <v>0.104</v>
      </c>
      <c r="W12938" s="148">
        <v>93.037999999999997</v>
      </c>
      <c r="X12938" s="148">
        <v>4</v>
      </c>
      <c r="Y12938" s="148">
        <v>0.70599999999999996</v>
      </c>
    </row>
    <row r="12939" spans="11:25" x14ac:dyDescent="0.25">
      <c r="K12939" s="145" t="s">
        <v>10261</v>
      </c>
      <c r="L12939" s="145">
        <v>63</v>
      </c>
      <c r="M12939" s="145">
        <v>177960</v>
      </c>
      <c r="N12939" s="148">
        <v>1.33E-3</v>
      </c>
      <c r="O12939" s="148">
        <v>0.57399999999999995</v>
      </c>
      <c r="P12939" s="148">
        <v>0.89200000000000002</v>
      </c>
      <c r="Q12939" s="148">
        <v>0</v>
      </c>
      <c r="R12939" s="148">
        <v>11</v>
      </c>
      <c r="S12939" s="148">
        <v>0.28999999999999998</v>
      </c>
      <c r="T12939" s="148">
        <v>-4.7300000000000004</v>
      </c>
      <c r="U12939" s="148">
        <v>1</v>
      </c>
      <c r="V12939" s="148">
        <v>9.6699999999999994E-2</v>
      </c>
      <c r="W12939" s="148">
        <v>143.88399999999999</v>
      </c>
      <c r="X12939" s="148">
        <v>4</v>
      </c>
      <c r="Y12939" s="148">
        <v>0.66700000000000004</v>
      </c>
    </row>
    <row r="12940" spans="11:25" x14ac:dyDescent="0.25">
      <c r="K12940" s="145" t="s">
        <v>1948</v>
      </c>
      <c r="L12940" s="145">
        <v>51</v>
      </c>
      <c r="M12940" s="145">
        <v>221973</v>
      </c>
      <c r="N12940" s="148">
        <v>5.9699999999999998E-4</v>
      </c>
      <c r="O12940" s="148">
        <v>0.5</v>
      </c>
      <c r="P12940" s="148">
        <v>0.94699999999999995</v>
      </c>
      <c r="Q12940" s="148">
        <v>2.2300000000000002E-3</v>
      </c>
      <c r="R12940" s="148">
        <v>7</v>
      </c>
      <c r="S12940" s="148">
        <v>0.125</v>
      </c>
      <c r="T12940" s="148">
        <v>-5.75</v>
      </c>
      <c r="U12940" s="148">
        <v>0</v>
      </c>
      <c r="V12940" s="148">
        <v>0.122</v>
      </c>
      <c r="W12940" s="148">
        <v>120.021</v>
      </c>
      <c r="X12940" s="148">
        <v>4</v>
      </c>
      <c r="Y12940" s="148">
        <v>0.26700000000000002</v>
      </c>
    </row>
    <row r="12941" spans="11:25" x14ac:dyDescent="0.25">
      <c r="K12941" s="145" t="s">
        <v>10262</v>
      </c>
      <c r="L12941" s="145">
        <v>31</v>
      </c>
      <c r="M12941" s="145">
        <v>213600</v>
      </c>
      <c r="N12941" s="148">
        <v>4.0099999999999999E-4</v>
      </c>
      <c r="O12941" s="148">
        <v>0.499</v>
      </c>
      <c r="P12941" s="148">
        <v>0.995</v>
      </c>
      <c r="Q12941" s="148">
        <v>0</v>
      </c>
      <c r="R12941" s="148">
        <v>4</v>
      </c>
      <c r="S12941" s="148">
        <v>0.42899999999999999</v>
      </c>
      <c r="T12941" s="148">
        <v>-3.536</v>
      </c>
      <c r="U12941" s="148">
        <v>1</v>
      </c>
      <c r="V12941" s="148">
        <v>0.22699999999999901</v>
      </c>
      <c r="W12941" s="148">
        <v>142.27099999999999</v>
      </c>
      <c r="X12941" s="148">
        <v>4</v>
      </c>
      <c r="Y12941" s="148">
        <v>0.23599999999999999</v>
      </c>
    </row>
    <row r="12942" spans="11:25" x14ac:dyDescent="0.25">
      <c r="K12942" s="145" t="s">
        <v>10263</v>
      </c>
      <c r="L12942" s="145">
        <v>46</v>
      </c>
      <c r="M12942" s="145">
        <v>209266</v>
      </c>
      <c r="N12942" s="148">
        <v>1.25E-3</v>
      </c>
      <c r="O12942" s="148">
        <v>0.24299999999999999</v>
      </c>
      <c r="P12942" s="148">
        <v>0.93400000000000005</v>
      </c>
      <c r="Q12942" s="148">
        <v>0</v>
      </c>
      <c r="R12942" s="148">
        <v>1</v>
      </c>
      <c r="S12942" s="148">
        <v>0.317</v>
      </c>
      <c r="T12942" s="148">
        <v>-4.468</v>
      </c>
      <c r="U12942" s="148">
        <v>0</v>
      </c>
      <c r="V12942" s="148">
        <v>0.434</v>
      </c>
      <c r="W12942" s="148">
        <v>197.86</v>
      </c>
      <c r="X12942" s="148">
        <v>4</v>
      </c>
      <c r="Y12942" s="148">
        <v>0.26700000000000002</v>
      </c>
    </row>
    <row r="12943" spans="11:25" x14ac:dyDescent="0.25">
      <c r="K12943" s="145" t="s">
        <v>10264</v>
      </c>
      <c r="L12943" s="145">
        <v>0</v>
      </c>
      <c r="M12943" s="145">
        <v>250213</v>
      </c>
      <c r="N12943" s="148">
        <v>1.4199999999999901E-3</v>
      </c>
      <c r="O12943" s="148">
        <v>0.57399999999999995</v>
      </c>
      <c r="P12943" s="148">
        <v>0.83099999999999996</v>
      </c>
      <c r="Q12943" s="148">
        <v>1.0800000000000001E-2</v>
      </c>
      <c r="R12943" s="148">
        <v>7</v>
      </c>
      <c r="S12943" s="148">
        <v>5.2999999999999999E-2</v>
      </c>
      <c r="T12943" s="148">
        <v>-5.5759999999999996</v>
      </c>
      <c r="U12943" s="148">
        <v>0</v>
      </c>
      <c r="V12943" s="148">
        <v>3.2500000000000001E-2</v>
      </c>
      <c r="W12943" s="148">
        <v>101.988</v>
      </c>
      <c r="X12943" s="148">
        <v>4</v>
      </c>
      <c r="Y12943" s="148">
        <v>0.51800000000000002</v>
      </c>
    </row>
    <row r="12944" spans="11:25" x14ac:dyDescent="0.25">
      <c r="K12944" s="145" t="s">
        <v>10265</v>
      </c>
      <c r="L12944" s="145">
        <v>48</v>
      </c>
      <c r="M12944" s="145">
        <v>235853</v>
      </c>
      <c r="N12944" s="148">
        <v>1.22E-4</v>
      </c>
      <c r="O12944" s="148">
        <v>0.54</v>
      </c>
      <c r="P12944" s="148">
        <v>0.96599999999999997</v>
      </c>
      <c r="Q12944" s="148">
        <v>6.2599999999999895E-4</v>
      </c>
      <c r="R12944" s="148">
        <v>10</v>
      </c>
      <c r="S12944" s="148">
        <v>0.39100000000000001</v>
      </c>
      <c r="T12944" s="148">
        <v>-3.8839999999999999</v>
      </c>
      <c r="U12944" s="148">
        <v>0</v>
      </c>
      <c r="V12944" s="148">
        <v>6.3700000000000007E-2</v>
      </c>
      <c r="W12944" s="148">
        <v>94.986000000000004</v>
      </c>
      <c r="X12944" s="148">
        <v>4</v>
      </c>
      <c r="Y12944" s="148">
        <v>0.52100000000000002</v>
      </c>
    </row>
    <row r="12945" spans="11:25" x14ac:dyDescent="0.25">
      <c r="K12945" s="145" t="s">
        <v>10266</v>
      </c>
      <c r="L12945" s="145">
        <v>42</v>
      </c>
      <c r="M12945" s="145">
        <v>240712</v>
      </c>
      <c r="N12945" s="148">
        <v>3.47999999999999E-3</v>
      </c>
      <c r="O12945" s="148">
        <v>0.42899999999999999</v>
      </c>
      <c r="P12945" s="148">
        <v>0.996</v>
      </c>
      <c r="Q12945" s="148">
        <v>1.08E-4</v>
      </c>
      <c r="R12945" s="148">
        <v>1</v>
      </c>
      <c r="S12945" s="148">
        <v>0.32400000000000001</v>
      </c>
      <c r="T12945" s="148">
        <v>-4.3380000000000001</v>
      </c>
      <c r="U12945" s="148">
        <v>0</v>
      </c>
      <c r="V12945" s="148">
        <v>0.13400000000000001</v>
      </c>
      <c r="W12945" s="148">
        <v>158.33699999999999</v>
      </c>
      <c r="X12945" s="148">
        <v>4</v>
      </c>
      <c r="Y12945" s="148">
        <v>0.185</v>
      </c>
    </row>
    <row r="12946" spans="11:25" x14ac:dyDescent="0.25">
      <c r="K12946" s="145" t="s">
        <v>10267</v>
      </c>
      <c r="L12946" s="145">
        <v>50</v>
      </c>
      <c r="M12946" s="145">
        <v>234774</v>
      </c>
      <c r="N12946" s="148">
        <v>3.1600000000000002E-5</v>
      </c>
      <c r="O12946" s="148">
        <v>0.503</v>
      </c>
      <c r="P12946" s="148">
        <v>0.96699999999999997</v>
      </c>
      <c r="Q12946" s="148">
        <v>0</v>
      </c>
      <c r="R12946" s="148">
        <v>7</v>
      </c>
      <c r="S12946" s="148">
        <v>0.29899999999999999</v>
      </c>
      <c r="T12946" s="148">
        <v>-2.492</v>
      </c>
      <c r="U12946" s="148">
        <v>1</v>
      </c>
      <c r="V12946" s="148">
        <v>0.17599999999999999</v>
      </c>
      <c r="W12946" s="148">
        <v>95.006</v>
      </c>
      <c r="X12946" s="148">
        <v>4</v>
      </c>
      <c r="Y12946" s="148">
        <v>0.254</v>
      </c>
    </row>
    <row r="12947" spans="11:25" x14ac:dyDescent="0.25">
      <c r="K12947" s="145" t="s">
        <v>2343</v>
      </c>
      <c r="L12947" s="145">
        <v>71</v>
      </c>
      <c r="M12947" s="145">
        <v>197693</v>
      </c>
      <c r="N12947" s="148">
        <v>4.2200000000000001E-2</v>
      </c>
      <c r="O12947" s="148">
        <v>0.59799999999999998</v>
      </c>
      <c r="P12947" s="148">
        <v>0.67299999999999904</v>
      </c>
      <c r="Q12947" s="148">
        <v>6.8399999999999996E-5</v>
      </c>
      <c r="R12947" s="148">
        <v>2</v>
      </c>
      <c r="S12947" s="148">
        <v>0.28899999999999998</v>
      </c>
      <c r="T12947" s="148">
        <v>-10.430999999999999</v>
      </c>
      <c r="U12947" s="148">
        <v>1</v>
      </c>
      <c r="V12947" s="148">
        <v>6.93E-2</v>
      </c>
      <c r="W12947" s="148">
        <v>102.035</v>
      </c>
      <c r="X12947" s="148">
        <v>4</v>
      </c>
      <c r="Y12947" s="148">
        <v>0.59</v>
      </c>
    </row>
    <row r="12948" spans="11:25" x14ac:dyDescent="0.25">
      <c r="K12948" s="145" t="s">
        <v>2423</v>
      </c>
      <c r="L12948" s="145">
        <v>14</v>
      </c>
      <c r="M12948" s="145">
        <v>219333</v>
      </c>
      <c r="N12948" s="148">
        <v>9.7100000000000006E-2</v>
      </c>
      <c r="O12948" s="148">
        <v>0.61399999999999999</v>
      </c>
      <c r="P12948" s="148">
        <v>0.79900000000000004</v>
      </c>
      <c r="Q12948" s="148">
        <v>0</v>
      </c>
      <c r="R12948" s="148">
        <v>5</v>
      </c>
      <c r="S12948" s="148">
        <v>0.313</v>
      </c>
      <c r="T12948" s="148">
        <v>-6.95</v>
      </c>
      <c r="U12948" s="148">
        <v>0</v>
      </c>
      <c r="V12948" s="148">
        <v>0.38200000000000001</v>
      </c>
      <c r="W12948" s="148">
        <v>174.114</v>
      </c>
      <c r="X12948" s="148">
        <v>4</v>
      </c>
      <c r="Y12948" s="148">
        <v>0.9</v>
      </c>
    </row>
    <row r="12949" spans="11:25" x14ac:dyDescent="0.25">
      <c r="K12949" s="145" t="s">
        <v>2463</v>
      </c>
      <c r="L12949" s="145">
        <v>55</v>
      </c>
      <c r="M12949" s="145">
        <v>244813</v>
      </c>
      <c r="N12949" s="148">
        <v>3.2800000000000003E-2</v>
      </c>
      <c r="O12949" s="148">
        <v>0.85199999999999998</v>
      </c>
      <c r="P12949" s="148">
        <v>0.53700000000000003</v>
      </c>
      <c r="Q12949" s="148">
        <v>2.4800000000000001E-4</v>
      </c>
      <c r="R12949" s="148">
        <v>7</v>
      </c>
      <c r="S12949" s="148">
        <v>0.22899999999999901</v>
      </c>
      <c r="T12949" s="148">
        <v>-7.4239999999999897</v>
      </c>
      <c r="U12949" s="148">
        <v>1</v>
      </c>
      <c r="V12949" s="148">
        <v>0.114</v>
      </c>
      <c r="W12949" s="148">
        <v>100.369</v>
      </c>
      <c r="X12949" s="148">
        <v>4</v>
      </c>
      <c r="Y12949" s="148">
        <v>0.48299999999999998</v>
      </c>
    </row>
    <row r="12950" spans="11:25" x14ac:dyDescent="0.25">
      <c r="K12950" s="145" t="s">
        <v>10268</v>
      </c>
      <c r="L12950" s="145">
        <v>75</v>
      </c>
      <c r="M12950" s="145">
        <v>244884</v>
      </c>
      <c r="N12950" s="148">
        <v>0.54200000000000004</v>
      </c>
      <c r="O12950" s="148">
        <v>0.86199999999999999</v>
      </c>
      <c r="P12950" s="148">
        <v>0.51500000000000001</v>
      </c>
      <c r="Q12950" s="148">
        <v>1.13E-4</v>
      </c>
      <c r="R12950" s="148">
        <v>0</v>
      </c>
      <c r="S12950" s="148">
        <v>9.8699999999999996E-2</v>
      </c>
      <c r="T12950" s="148">
        <v>-6.9269999999999996</v>
      </c>
      <c r="U12950" s="148">
        <v>1</v>
      </c>
      <c r="V12950" s="148">
        <v>3.5900000000000001E-2</v>
      </c>
      <c r="W12950" s="148">
        <v>129.05500000000001</v>
      </c>
      <c r="X12950" s="148">
        <v>4</v>
      </c>
      <c r="Y12950" s="148">
        <v>0.750999999999999</v>
      </c>
    </row>
    <row r="12951" spans="11:25" x14ac:dyDescent="0.25">
      <c r="K12951" s="145" t="s">
        <v>1246</v>
      </c>
      <c r="L12951" s="145">
        <v>77</v>
      </c>
      <c r="M12951" s="145">
        <v>214946</v>
      </c>
      <c r="N12951" s="148">
        <v>1.1299999999999999E-2</v>
      </c>
      <c r="O12951" s="148">
        <v>0.85399999999999998</v>
      </c>
      <c r="P12951" s="148">
        <v>0.71</v>
      </c>
      <c r="Q12951" s="148">
        <v>8.7200000000000005E-5</v>
      </c>
      <c r="R12951" s="148">
        <v>4</v>
      </c>
      <c r="S12951" s="148">
        <v>0.16600000000000001</v>
      </c>
      <c r="T12951" s="148">
        <v>-6.32</v>
      </c>
      <c r="U12951" s="148">
        <v>0</v>
      </c>
      <c r="V12951" s="148">
        <v>7.9299999999999995E-2</v>
      </c>
      <c r="W12951" s="148">
        <v>106.893999999999</v>
      </c>
      <c r="X12951" s="148">
        <v>4</v>
      </c>
      <c r="Y12951" s="148">
        <v>0.81799999999999995</v>
      </c>
    </row>
    <row r="12952" spans="11:25" x14ac:dyDescent="0.25">
      <c r="K12952" s="145" t="s">
        <v>2461</v>
      </c>
      <c r="L12952" s="145">
        <v>71</v>
      </c>
      <c r="M12952" s="145">
        <v>254466</v>
      </c>
      <c r="N12952" s="148">
        <v>2.3E-3</v>
      </c>
      <c r="O12952" s="148">
        <v>0.97799999999999998</v>
      </c>
      <c r="P12952" s="148">
        <v>0.78700000000000003</v>
      </c>
      <c r="Q12952" s="148">
        <v>4.6E-6</v>
      </c>
      <c r="R12952" s="148">
        <v>2</v>
      </c>
      <c r="S12952" s="148">
        <v>0.10199999999999999</v>
      </c>
      <c r="T12952" s="148">
        <v>-2.79</v>
      </c>
      <c r="U12952" s="148">
        <v>1</v>
      </c>
      <c r="V12952" s="148">
        <v>3.9399999999999998E-2</v>
      </c>
      <c r="W12952" s="148">
        <v>116.006</v>
      </c>
      <c r="X12952" s="148">
        <v>4</v>
      </c>
      <c r="Y12952" s="148">
        <v>0.59699999999999998</v>
      </c>
    </row>
    <row r="12953" spans="11:25" x14ac:dyDescent="0.25">
      <c r="K12953" s="145" t="s">
        <v>1199</v>
      </c>
      <c r="L12953" s="145">
        <v>72</v>
      </c>
      <c r="M12953" s="145">
        <v>233000</v>
      </c>
      <c r="N12953" s="148">
        <v>8.8999999999999996E-2</v>
      </c>
      <c r="O12953" s="148">
        <v>0.46600000000000003</v>
      </c>
      <c r="P12953" s="148">
        <v>0.437999999999999</v>
      </c>
      <c r="Q12953" s="148">
        <v>5.6200000000000004E-6</v>
      </c>
      <c r="R12953" s="148">
        <v>4</v>
      </c>
      <c r="S12953" s="148">
        <v>0.113</v>
      </c>
      <c r="T12953" s="148">
        <v>-12.857999999999899</v>
      </c>
      <c r="U12953" s="148">
        <v>1</v>
      </c>
      <c r="V12953" s="148">
        <v>6.08E-2</v>
      </c>
      <c r="W12953" s="148">
        <v>193.1</v>
      </c>
      <c r="X12953" s="148">
        <v>4</v>
      </c>
      <c r="Y12953" s="148">
        <v>0.58699999999999997</v>
      </c>
    </row>
    <row r="12954" spans="11:25" x14ac:dyDescent="0.25">
      <c r="K12954" s="145" t="s">
        <v>1412</v>
      </c>
      <c r="L12954" s="145">
        <v>67</v>
      </c>
      <c r="M12954" s="145">
        <v>241666</v>
      </c>
      <c r="N12954" s="148">
        <v>0.34599999999999997</v>
      </c>
      <c r="O12954" s="148">
        <v>0.625</v>
      </c>
      <c r="P12954" s="148">
        <v>0.85</v>
      </c>
      <c r="Q12954" s="148">
        <v>2.33E-4</v>
      </c>
      <c r="R12954" s="148">
        <v>4</v>
      </c>
      <c r="S12954" s="148">
        <v>0.17399999999999999</v>
      </c>
      <c r="T12954" s="148">
        <v>-3.9039999999999999</v>
      </c>
      <c r="U12954" s="148">
        <v>1</v>
      </c>
      <c r="V12954" s="148">
        <v>4.9500000000000002E-2</v>
      </c>
      <c r="W12954" s="148">
        <v>94.661000000000001</v>
      </c>
      <c r="X12954" s="148">
        <v>4</v>
      </c>
      <c r="Y12954" s="148">
        <v>0.63300000000000001</v>
      </c>
    </row>
    <row r="12955" spans="11:25" x14ac:dyDescent="0.25">
      <c r="K12955" s="145" t="s">
        <v>1170</v>
      </c>
      <c r="L12955" s="145">
        <v>70</v>
      </c>
      <c r="M12955" s="145">
        <v>252773</v>
      </c>
      <c r="N12955" s="148">
        <v>0.10299999999999999</v>
      </c>
      <c r="O12955" s="148">
        <v>0.68</v>
      </c>
      <c r="P12955" s="148">
        <v>0.67799999999999905</v>
      </c>
      <c r="Q12955" s="148">
        <v>8.2799999999999992E-3</v>
      </c>
      <c r="R12955" s="148">
        <v>1</v>
      </c>
      <c r="S12955" s="148">
        <v>0.20399999999999999</v>
      </c>
      <c r="T12955" s="148">
        <v>-11.548</v>
      </c>
      <c r="U12955" s="148">
        <v>1</v>
      </c>
      <c r="V12955" s="148">
        <v>7.5399999999999995E-2</v>
      </c>
      <c r="W12955" s="148">
        <v>131.16499999999999</v>
      </c>
      <c r="X12955" s="148">
        <v>4</v>
      </c>
      <c r="Y12955" s="148">
        <v>0.251</v>
      </c>
    </row>
    <row r="12956" spans="11:25" x14ac:dyDescent="0.25">
      <c r="K12956" s="145" t="s">
        <v>7072</v>
      </c>
      <c r="L12956" s="145">
        <v>75</v>
      </c>
      <c r="M12956" s="145">
        <v>197986</v>
      </c>
      <c r="N12956" s="148">
        <v>2.0999999999999999E-3</v>
      </c>
      <c r="O12956" s="148">
        <v>0.77400000000000002</v>
      </c>
      <c r="P12956" s="148">
        <v>0.75</v>
      </c>
      <c r="Q12956" s="148">
        <v>1.8499999999999999E-5</v>
      </c>
      <c r="R12956" s="148">
        <v>11</v>
      </c>
      <c r="S12956" s="148">
        <v>8.0799999999999997E-2</v>
      </c>
      <c r="T12956" s="148">
        <v>-4.9269999999999996</v>
      </c>
      <c r="U12956" s="148">
        <v>0</v>
      </c>
      <c r="V12956" s="148">
        <v>4.1300000000000003E-2</v>
      </c>
      <c r="W12956" s="148">
        <v>118.015</v>
      </c>
      <c r="X12956" s="148">
        <v>4</v>
      </c>
      <c r="Y12956" s="148">
        <v>0.92500000000000004</v>
      </c>
    </row>
    <row r="12957" spans="11:25" x14ac:dyDescent="0.25">
      <c r="K12957" s="145" t="s">
        <v>6303</v>
      </c>
      <c r="L12957" s="145">
        <v>68</v>
      </c>
      <c r="M12957" s="145">
        <v>155337</v>
      </c>
      <c r="N12957" s="148">
        <v>8.5500000000000003E-3</v>
      </c>
      <c r="O12957" s="148">
        <v>0.71399999999999997</v>
      </c>
      <c r="P12957" s="148">
        <v>0.90500000000000003</v>
      </c>
      <c r="Q12957" s="148">
        <v>2.55E-5</v>
      </c>
      <c r="R12957" s="148">
        <v>8</v>
      </c>
      <c r="S12957" s="148">
        <v>0.14599999999999999</v>
      </c>
      <c r="T12957" s="148">
        <v>-2.6629999999999998</v>
      </c>
      <c r="U12957" s="148">
        <v>1</v>
      </c>
      <c r="V12957" s="148">
        <v>2.8899999999999999E-2</v>
      </c>
      <c r="W12957" s="148">
        <v>125.92700000000001</v>
      </c>
      <c r="X12957" s="148">
        <v>4</v>
      </c>
      <c r="Y12957" s="148">
        <v>0.83799999999999997</v>
      </c>
    </row>
    <row r="12958" spans="11:25" x14ac:dyDescent="0.25">
      <c r="K12958" s="145" t="s">
        <v>2336</v>
      </c>
      <c r="L12958" s="145">
        <v>24</v>
      </c>
      <c r="M12958" s="145">
        <v>242893</v>
      </c>
      <c r="N12958" s="148">
        <v>9.3899999999999997E-2</v>
      </c>
      <c r="O12958" s="148">
        <v>0.53700000000000003</v>
      </c>
      <c r="P12958" s="148">
        <v>0.60599999999999998</v>
      </c>
      <c r="Q12958" s="148">
        <v>5.5899999999999899E-3</v>
      </c>
      <c r="R12958" s="148">
        <v>2</v>
      </c>
      <c r="S12958" s="148">
        <v>0.11</v>
      </c>
      <c r="T12958" s="148">
        <v>-7.0479999999999903</v>
      </c>
      <c r="U12958" s="148">
        <v>1</v>
      </c>
      <c r="V12958" s="148">
        <v>3.4700000000000002E-2</v>
      </c>
      <c r="W12958" s="148">
        <v>128.72999999999999</v>
      </c>
      <c r="X12958" s="148">
        <v>4</v>
      </c>
      <c r="Y12958" s="148">
        <v>0.58199999999999996</v>
      </c>
    </row>
    <row r="12959" spans="11:25" x14ac:dyDescent="0.25">
      <c r="K12959" s="145" t="s">
        <v>2464</v>
      </c>
      <c r="L12959" s="145">
        <v>73</v>
      </c>
      <c r="M12959" s="145">
        <v>216733</v>
      </c>
      <c r="N12959" s="148">
        <v>1.32E-3</v>
      </c>
      <c r="O12959" s="148">
        <v>0.73599999999999999</v>
      </c>
      <c r="P12959" s="148">
        <v>0.81099999999999905</v>
      </c>
      <c r="Q12959" s="148">
        <v>1.4199999999999901E-4</v>
      </c>
      <c r="R12959" s="148">
        <v>9</v>
      </c>
      <c r="S12959" s="148">
        <v>0.107</v>
      </c>
      <c r="T12959" s="148">
        <v>-4.17</v>
      </c>
      <c r="U12959" s="148">
        <v>0</v>
      </c>
      <c r="V12959" s="148">
        <v>8.1000000000000003E-2</v>
      </c>
      <c r="W12959" s="148">
        <v>103.502</v>
      </c>
      <c r="X12959" s="148">
        <v>4</v>
      </c>
      <c r="Y12959" s="148">
        <v>0.60899999999999999</v>
      </c>
    </row>
    <row r="12960" spans="11:25" x14ac:dyDescent="0.25">
      <c r="K12960" s="145" t="s">
        <v>473</v>
      </c>
      <c r="L12960" s="145">
        <v>76</v>
      </c>
      <c r="M12960" s="145">
        <v>213800</v>
      </c>
      <c r="N12960" s="148">
        <v>1.48E-3</v>
      </c>
      <c r="O12960" s="148">
        <v>0.61299999999999999</v>
      </c>
      <c r="P12960" s="148">
        <v>0.95299999999999996</v>
      </c>
      <c r="Q12960" s="148">
        <v>5.8200000000000005E-4</v>
      </c>
      <c r="R12960" s="148">
        <v>2</v>
      </c>
      <c r="S12960" s="148">
        <v>0.152</v>
      </c>
      <c r="T12960" s="148">
        <v>-3.4350000000000001</v>
      </c>
      <c r="U12960" s="148">
        <v>1</v>
      </c>
      <c r="V12960" s="148">
        <v>8.5500000000000007E-2</v>
      </c>
      <c r="W12960" s="148">
        <v>105.04600000000001</v>
      </c>
      <c r="X12960" s="148">
        <v>4</v>
      </c>
      <c r="Y12960" s="148">
        <v>0.53700000000000003</v>
      </c>
    </row>
    <row r="12961" spans="11:25" x14ac:dyDescent="0.25">
      <c r="K12961" s="145" t="s">
        <v>1398</v>
      </c>
      <c r="L12961" s="145">
        <v>40</v>
      </c>
      <c r="M12961" s="145">
        <v>295493</v>
      </c>
      <c r="N12961" s="148">
        <v>0.156</v>
      </c>
      <c r="O12961" s="148">
        <v>0.56599999999999995</v>
      </c>
      <c r="P12961" s="148">
        <v>0.56999999999999995</v>
      </c>
      <c r="Q12961" s="148">
        <v>0</v>
      </c>
      <c r="R12961" s="148">
        <v>11</v>
      </c>
      <c r="S12961" s="148">
        <v>0.11799999999999999</v>
      </c>
      <c r="T12961" s="148">
        <v>-9.875</v>
      </c>
      <c r="U12961" s="148">
        <v>0</v>
      </c>
      <c r="V12961" s="148">
        <v>2.8500000000000001E-2</v>
      </c>
      <c r="W12961" s="148">
        <v>134.53700000000001</v>
      </c>
      <c r="X12961" s="148">
        <v>4</v>
      </c>
      <c r="Y12961" s="148">
        <v>0.49099999999999999</v>
      </c>
    </row>
    <row r="12962" spans="11:25" x14ac:dyDescent="0.25">
      <c r="K12962" s="145" t="s">
        <v>7083</v>
      </c>
      <c r="L12962" s="145">
        <v>70</v>
      </c>
      <c r="M12962" s="145">
        <v>193133</v>
      </c>
      <c r="N12962" s="148">
        <v>1.2E-2</v>
      </c>
      <c r="O12962" s="148">
        <v>0.72699999999999998</v>
      </c>
      <c r="P12962" s="148">
        <v>0.88599999999999901</v>
      </c>
      <c r="Q12962" s="148">
        <v>1.24E-2</v>
      </c>
      <c r="R12962" s="148">
        <v>9</v>
      </c>
      <c r="S12962" s="148">
        <v>5.6099999999999997E-2</v>
      </c>
      <c r="T12962" s="148">
        <v>-8.0920000000000005</v>
      </c>
      <c r="U12962" s="148">
        <v>0</v>
      </c>
      <c r="V12962" s="148">
        <v>5.1900000000000002E-2</v>
      </c>
      <c r="W12962" s="148">
        <v>131.994</v>
      </c>
      <c r="X12962" s="148">
        <v>4</v>
      </c>
      <c r="Y12962" s="148">
        <v>0.56999999999999995</v>
      </c>
    </row>
    <row r="12963" spans="11:25" x14ac:dyDescent="0.25">
      <c r="K12963" s="145" t="s">
        <v>2454</v>
      </c>
      <c r="L12963" s="145">
        <v>72</v>
      </c>
      <c r="M12963" s="145">
        <v>270373</v>
      </c>
      <c r="N12963" s="148">
        <v>2.2200000000000001E-2</v>
      </c>
      <c r="O12963" s="148">
        <v>0.68299999999999905</v>
      </c>
      <c r="P12963" s="148">
        <v>0.77200000000000002</v>
      </c>
      <c r="Q12963" s="148">
        <v>1.49E-2</v>
      </c>
      <c r="R12963" s="148">
        <v>7</v>
      </c>
      <c r="S12963" s="148">
        <v>0.20300000000000001</v>
      </c>
      <c r="T12963" s="148">
        <v>-7.907</v>
      </c>
      <c r="U12963" s="148">
        <v>0</v>
      </c>
      <c r="V12963" s="148">
        <v>3.1099999999999999E-2</v>
      </c>
      <c r="W12963" s="148">
        <v>123.871</v>
      </c>
      <c r="X12963" s="148">
        <v>4</v>
      </c>
      <c r="Y12963" s="148">
        <v>0.73699999999999999</v>
      </c>
    </row>
    <row r="12964" spans="11:25" x14ac:dyDescent="0.25">
      <c r="K12964" s="145" t="s">
        <v>7082</v>
      </c>
      <c r="L12964" s="145">
        <v>51</v>
      </c>
      <c r="M12964" s="145">
        <v>279226</v>
      </c>
      <c r="N12964" s="148">
        <v>0.11799999999999999</v>
      </c>
      <c r="O12964" s="148">
        <v>0.31900000000000001</v>
      </c>
      <c r="P12964" s="148">
        <v>0.88099999999999901</v>
      </c>
      <c r="Q12964" s="148">
        <v>0</v>
      </c>
      <c r="R12964" s="148">
        <v>2</v>
      </c>
      <c r="S12964" s="148">
        <v>0.36399999999999999</v>
      </c>
      <c r="T12964" s="148">
        <v>-7.2439999999999998</v>
      </c>
      <c r="U12964" s="148">
        <v>1</v>
      </c>
      <c r="V12964" s="148">
        <v>0.14000000000000001</v>
      </c>
      <c r="W12964" s="148">
        <v>206.94099999999901</v>
      </c>
      <c r="X12964" s="148">
        <v>4</v>
      </c>
      <c r="Y12964" s="148">
        <v>0.625</v>
      </c>
    </row>
    <row r="12965" spans="11:25" x14ac:dyDescent="0.25">
      <c r="K12965" s="145" t="s">
        <v>10269</v>
      </c>
      <c r="L12965" s="145">
        <v>9</v>
      </c>
      <c r="M12965" s="145">
        <v>260506</v>
      </c>
      <c r="N12965" s="148">
        <v>0.27899999999999903</v>
      </c>
      <c r="O12965" s="148">
        <v>0.91099999999999903</v>
      </c>
      <c r="P12965" s="148">
        <v>0.61699999999999999</v>
      </c>
      <c r="Q12965" s="148">
        <v>1.7E-5</v>
      </c>
      <c r="R12965" s="148">
        <v>11</v>
      </c>
      <c r="S12965" s="148">
        <v>7.0199999999999999E-2</v>
      </c>
      <c r="T12965" s="148">
        <v>-8.2929999999999993</v>
      </c>
      <c r="U12965" s="148">
        <v>0</v>
      </c>
      <c r="V12965" s="148">
        <v>0.11599999999999901</v>
      </c>
      <c r="W12965" s="148">
        <v>120.985</v>
      </c>
      <c r="X12965" s="148">
        <v>4</v>
      </c>
      <c r="Y12965" s="148">
        <v>0.88099999999999901</v>
      </c>
    </row>
    <row r="12966" spans="11:25" x14ac:dyDescent="0.25">
      <c r="K12966" s="145" t="s">
        <v>2910</v>
      </c>
      <c r="L12966" s="145">
        <v>12</v>
      </c>
      <c r="M12966" s="145">
        <v>238933</v>
      </c>
      <c r="N12966" s="148">
        <v>0.18</v>
      </c>
      <c r="O12966" s="148">
        <v>0.66299999999999903</v>
      </c>
      <c r="P12966" s="148">
        <v>0.95699999999999996</v>
      </c>
      <c r="Q12966" s="148">
        <v>0</v>
      </c>
      <c r="R12966" s="148">
        <v>11</v>
      </c>
      <c r="S12966" s="148">
        <v>0.34799999999999998</v>
      </c>
      <c r="T12966" s="148">
        <v>-2.823</v>
      </c>
      <c r="U12966" s="148">
        <v>1</v>
      </c>
      <c r="V12966" s="148">
        <v>5.8400000000000001E-2</v>
      </c>
      <c r="W12966" s="148">
        <v>125.678</v>
      </c>
      <c r="X12966" s="148">
        <v>4</v>
      </c>
      <c r="Y12966" s="148">
        <v>0.93700000000000006</v>
      </c>
    </row>
    <row r="12967" spans="11:25" x14ac:dyDescent="0.25">
      <c r="K12967" s="145" t="s">
        <v>7096</v>
      </c>
      <c r="L12967" s="145">
        <v>18</v>
      </c>
      <c r="M12967" s="145">
        <v>237453</v>
      </c>
      <c r="N12967" s="148">
        <v>9.8700000000000003E-3</v>
      </c>
      <c r="O12967" s="148">
        <v>0.69299999999999995</v>
      </c>
      <c r="P12967" s="148">
        <v>0.97</v>
      </c>
      <c r="Q12967" s="148">
        <v>1.4300000000000001E-3</v>
      </c>
      <c r="R12967" s="148">
        <v>9</v>
      </c>
      <c r="S12967" s="148">
        <v>0.10099999999999899</v>
      </c>
      <c r="T12967" s="148">
        <v>-3.7250000000000001</v>
      </c>
      <c r="U12967" s="148">
        <v>1</v>
      </c>
      <c r="V12967" s="148">
        <v>5.2200000000000003E-2</v>
      </c>
      <c r="W12967" s="148">
        <v>104.892</v>
      </c>
      <c r="X12967" s="148">
        <v>4</v>
      </c>
      <c r="Y12967" s="148">
        <v>0.65700000000000003</v>
      </c>
    </row>
    <row r="12968" spans="11:25" x14ac:dyDescent="0.25">
      <c r="K12968" s="145" t="s">
        <v>10270</v>
      </c>
      <c r="L12968" s="145">
        <v>13</v>
      </c>
      <c r="M12968" s="145">
        <v>215786</v>
      </c>
      <c r="N12968" s="148">
        <v>2.7E-2</v>
      </c>
      <c r="O12968" s="148">
        <v>0.70699999999999996</v>
      </c>
      <c r="P12968" s="148">
        <v>0.77599999999999902</v>
      </c>
      <c r="Q12968" s="148">
        <v>0</v>
      </c>
      <c r="R12968" s="148">
        <v>2</v>
      </c>
      <c r="S12968" s="148">
        <v>4.6199999999999998E-2</v>
      </c>
      <c r="T12968" s="148">
        <v>-5.2479999999999896</v>
      </c>
      <c r="U12968" s="148">
        <v>0</v>
      </c>
      <c r="V12968" s="148">
        <v>7.1199999999999999E-2</v>
      </c>
      <c r="W12968" s="148">
        <v>128.953</v>
      </c>
      <c r="X12968" s="148">
        <v>4</v>
      </c>
      <c r="Y12968" s="148">
        <v>0.437999999999999</v>
      </c>
    </row>
    <row r="12969" spans="11:25" x14ac:dyDescent="0.25">
      <c r="K12969" s="145" t="s">
        <v>2162</v>
      </c>
      <c r="L12969" s="145">
        <v>24</v>
      </c>
      <c r="M12969" s="145">
        <v>237920</v>
      </c>
      <c r="N12969" s="148">
        <v>0.26400000000000001</v>
      </c>
      <c r="O12969" s="148">
        <v>0.56599999999999995</v>
      </c>
      <c r="P12969" s="148">
        <v>0.82499999999999996</v>
      </c>
      <c r="Q12969" s="148">
        <v>0</v>
      </c>
      <c r="R12969" s="148">
        <v>11</v>
      </c>
      <c r="S12969" s="148">
        <v>0.218</v>
      </c>
      <c r="T12969" s="148">
        <v>-4.5039999999999996</v>
      </c>
      <c r="U12969" s="148">
        <v>1</v>
      </c>
      <c r="V12969" s="148">
        <v>3.8300000000000001E-2</v>
      </c>
      <c r="W12969" s="148">
        <v>94.991</v>
      </c>
      <c r="X12969" s="148">
        <v>4</v>
      </c>
      <c r="Y12969" s="148">
        <v>0.27800000000000002</v>
      </c>
    </row>
    <row r="12970" spans="11:25" x14ac:dyDescent="0.25">
      <c r="K12970" s="145" t="s">
        <v>7338</v>
      </c>
      <c r="L12970" s="145">
        <v>22</v>
      </c>
      <c r="M12970" s="145">
        <v>181826</v>
      </c>
      <c r="N12970" s="148">
        <v>4.5999999999999999E-2</v>
      </c>
      <c r="O12970" s="148">
        <v>0.747</v>
      </c>
      <c r="P12970" s="148">
        <v>0.90400000000000003</v>
      </c>
      <c r="Q12970" s="148">
        <v>0.106</v>
      </c>
      <c r="R12970" s="148">
        <v>9</v>
      </c>
      <c r="S12970" s="148">
        <v>0.20300000000000001</v>
      </c>
      <c r="T12970" s="148">
        <v>-2.6230000000000002</v>
      </c>
      <c r="U12970" s="148">
        <v>1</v>
      </c>
      <c r="V12970" s="148">
        <v>8.0299999999999996E-2</v>
      </c>
      <c r="W12970" s="148">
        <v>118.877</v>
      </c>
      <c r="X12970" s="148">
        <v>4</v>
      </c>
      <c r="Y12970" s="148">
        <v>0.84599999999999997</v>
      </c>
    </row>
    <row r="12971" spans="11:25" x14ac:dyDescent="0.25">
      <c r="K12971" s="145" t="s">
        <v>1372</v>
      </c>
      <c r="L12971" s="145">
        <v>74</v>
      </c>
      <c r="M12971" s="145">
        <v>256733</v>
      </c>
      <c r="N12971" s="148">
        <v>1.6199999999999999E-3</v>
      </c>
      <c r="O12971" s="148">
        <v>0.54299999999999904</v>
      </c>
      <c r="P12971" s="148">
        <v>0.91200000000000003</v>
      </c>
      <c r="Q12971" s="148">
        <v>2.0999999999999998E-6</v>
      </c>
      <c r="R12971" s="148">
        <v>7</v>
      </c>
      <c r="S12971" s="148">
        <v>5.6500000000000002E-2</v>
      </c>
      <c r="T12971" s="148">
        <v>-10.71</v>
      </c>
      <c r="U12971" s="148">
        <v>1</v>
      </c>
      <c r="V12971" s="148">
        <v>6.0100000000000001E-2</v>
      </c>
      <c r="W12971" s="148">
        <v>103.73099999999999</v>
      </c>
      <c r="X12971" s="148">
        <v>4</v>
      </c>
      <c r="Y12971" s="148">
        <v>0.83599999999999997</v>
      </c>
    </row>
    <row r="12972" spans="11:25" x14ac:dyDescent="0.25">
      <c r="K12972" s="145" t="s">
        <v>1429</v>
      </c>
      <c r="L12972" s="145">
        <v>70</v>
      </c>
      <c r="M12972" s="145">
        <v>257186</v>
      </c>
      <c r="N12972" s="148">
        <v>0.113</v>
      </c>
      <c r="O12972" s="148">
        <v>0.624</v>
      </c>
      <c r="P12972" s="148">
        <v>0.82599999999999996</v>
      </c>
      <c r="Q12972" s="148">
        <v>0</v>
      </c>
      <c r="R12972" s="148">
        <v>2</v>
      </c>
      <c r="S12972" s="148">
        <v>9.3799999999999994E-2</v>
      </c>
      <c r="T12972" s="148">
        <v>-5.5339999999999998</v>
      </c>
      <c r="U12972" s="148">
        <v>1</v>
      </c>
      <c r="V12972" s="148">
        <v>2.87E-2</v>
      </c>
      <c r="W12972" s="148">
        <v>110.372</v>
      </c>
      <c r="X12972" s="148">
        <v>4</v>
      </c>
      <c r="Y12972" s="148">
        <v>0.52600000000000002</v>
      </c>
    </row>
    <row r="12973" spans="11:25" x14ac:dyDescent="0.25">
      <c r="K12973" s="145" t="s">
        <v>10271</v>
      </c>
      <c r="L12973" s="145">
        <v>16</v>
      </c>
      <c r="M12973" s="145">
        <v>211893</v>
      </c>
      <c r="N12973" s="148">
        <v>9.7299999999999904E-3</v>
      </c>
      <c r="O12973" s="148">
        <v>0.58699999999999997</v>
      </c>
      <c r="P12973" s="148">
        <v>0.90500000000000003</v>
      </c>
      <c r="Q12973" s="148">
        <v>3.79E-4</v>
      </c>
      <c r="R12973" s="148">
        <v>6</v>
      </c>
      <c r="S12973" s="148">
        <v>0.122</v>
      </c>
      <c r="T12973" s="148">
        <v>-8.6079999999999899</v>
      </c>
      <c r="U12973" s="148">
        <v>1</v>
      </c>
      <c r="V12973" s="148">
        <v>0.11</v>
      </c>
      <c r="W12973" s="148">
        <v>184.93099999999899</v>
      </c>
      <c r="X12973" s="148">
        <v>4</v>
      </c>
      <c r="Y12973" s="148">
        <v>0.89800000000000002</v>
      </c>
    </row>
    <row r="12974" spans="11:25" x14ac:dyDescent="0.25">
      <c r="K12974" s="145" t="s">
        <v>7548</v>
      </c>
      <c r="L12974" s="145">
        <v>71</v>
      </c>
      <c r="M12974" s="145">
        <v>179946</v>
      </c>
      <c r="N12974" s="148">
        <v>2.2100000000000002E-3</v>
      </c>
      <c r="O12974" s="148">
        <v>0.61799999999999999</v>
      </c>
      <c r="P12974" s="148">
        <v>0.95499999999999996</v>
      </c>
      <c r="Q12974" s="148">
        <v>3.0900000000000001E-6</v>
      </c>
      <c r="R12974" s="148">
        <v>4</v>
      </c>
      <c r="S12974" s="148">
        <v>0.48599999999999999</v>
      </c>
      <c r="T12974" s="148">
        <v>-3.8359999999999999</v>
      </c>
      <c r="U12974" s="148">
        <v>1</v>
      </c>
      <c r="V12974" s="148">
        <v>7.9799999999999996E-2</v>
      </c>
      <c r="W12974" s="148">
        <v>150.03399999999999</v>
      </c>
      <c r="X12974" s="148">
        <v>4</v>
      </c>
      <c r="Y12974" s="148">
        <v>0.79</v>
      </c>
    </row>
    <row r="12975" spans="11:25" x14ac:dyDescent="0.25">
      <c r="K12975" s="145" t="s">
        <v>1400</v>
      </c>
      <c r="L12975" s="145">
        <v>20</v>
      </c>
      <c r="M12975" s="145">
        <v>224053</v>
      </c>
      <c r="N12975" s="148">
        <v>0.26100000000000001</v>
      </c>
      <c r="O12975" s="148">
        <v>0.78400000000000003</v>
      </c>
      <c r="P12975" s="148">
        <v>0.67500000000000004</v>
      </c>
      <c r="Q12975" s="148">
        <v>1.3999999999999999E-6</v>
      </c>
      <c r="R12975" s="148">
        <v>0</v>
      </c>
      <c r="S12975" s="148">
        <v>0.29299999999999998</v>
      </c>
      <c r="T12975" s="148">
        <v>-7.718</v>
      </c>
      <c r="U12975" s="148">
        <v>1</v>
      </c>
      <c r="V12975" s="148">
        <v>4.9000000000000002E-2</v>
      </c>
      <c r="W12975" s="148">
        <v>124.90799999999901</v>
      </c>
      <c r="X12975" s="148">
        <v>4</v>
      </c>
      <c r="Y12975" s="148">
        <v>0.85399999999999998</v>
      </c>
    </row>
    <row r="12976" spans="11:25" x14ac:dyDescent="0.25">
      <c r="K12976" s="145" t="s">
        <v>10272</v>
      </c>
      <c r="L12976" s="145">
        <v>73</v>
      </c>
      <c r="M12976" s="145">
        <v>211160</v>
      </c>
      <c r="N12976" s="148">
        <v>0.29699999999999999</v>
      </c>
      <c r="O12976" s="148">
        <v>0.63300000000000001</v>
      </c>
      <c r="P12976" s="148">
        <v>0.67299999999999904</v>
      </c>
      <c r="Q12976" s="148">
        <v>0</v>
      </c>
      <c r="R12976" s="148">
        <v>6</v>
      </c>
      <c r="S12976" s="148">
        <v>0.20599999999999999</v>
      </c>
      <c r="T12976" s="148">
        <v>-6.4029999999999996</v>
      </c>
      <c r="U12976" s="148">
        <v>0</v>
      </c>
      <c r="V12976" s="148">
        <v>0.25800000000000001</v>
      </c>
      <c r="W12976" s="148">
        <v>86.775999999999996</v>
      </c>
      <c r="X12976" s="148">
        <v>4</v>
      </c>
      <c r="Y12976" s="148">
        <v>0.65900000000000003</v>
      </c>
    </row>
    <row r="12977" spans="11:25" x14ac:dyDescent="0.25">
      <c r="K12977" s="145" t="s">
        <v>10273</v>
      </c>
      <c r="L12977" s="145">
        <v>70</v>
      </c>
      <c r="M12977" s="145">
        <v>252613</v>
      </c>
      <c r="N12977" s="148">
        <v>0.54700000000000004</v>
      </c>
      <c r="O12977" s="148">
        <v>0.56699999999999995</v>
      </c>
      <c r="P12977" s="148">
        <v>0.51200000000000001</v>
      </c>
      <c r="Q12977" s="148">
        <v>0</v>
      </c>
      <c r="R12977" s="148">
        <v>0</v>
      </c>
      <c r="S12977" s="148">
        <v>0.29599999999999999</v>
      </c>
      <c r="T12977" s="148">
        <v>-8.8309999999999995</v>
      </c>
      <c r="U12977" s="148">
        <v>1</v>
      </c>
      <c r="V12977" s="148">
        <v>3.5700000000000003E-2</v>
      </c>
      <c r="W12977" s="148">
        <v>130.26900000000001</v>
      </c>
      <c r="X12977" s="148">
        <v>4</v>
      </c>
      <c r="Y12977" s="148">
        <v>0.33399999999999902</v>
      </c>
    </row>
    <row r="12978" spans="11:25" x14ac:dyDescent="0.25">
      <c r="K12978" s="145" t="s">
        <v>930</v>
      </c>
      <c r="L12978" s="145">
        <v>74</v>
      </c>
      <c r="M12978" s="145">
        <v>295400</v>
      </c>
      <c r="N12978" s="148">
        <v>5.8900000000000001E-2</v>
      </c>
      <c r="O12978" s="148">
        <v>0.58599999999999997</v>
      </c>
      <c r="P12978" s="148">
        <v>0.7</v>
      </c>
      <c r="Q12978" s="148">
        <v>1.25E-3</v>
      </c>
      <c r="R12978" s="148">
        <v>0</v>
      </c>
      <c r="S12978" s="148">
        <v>3.1800000000000002E-2</v>
      </c>
      <c r="T12978" s="148">
        <v>-9.5579999999999998</v>
      </c>
      <c r="U12978" s="148">
        <v>1</v>
      </c>
      <c r="V12978" s="148">
        <v>3.6299999999999999E-2</v>
      </c>
      <c r="W12978" s="148">
        <v>147.245</v>
      </c>
      <c r="X12978" s="148">
        <v>4</v>
      </c>
      <c r="Y12978" s="148">
        <v>0.89700000000000002</v>
      </c>
    </row>
    <row r="12979" spans="11:25" x14ac:dyDescent="0.25">
      <c r="K12979" s="145" t="s">
        <v>3354</v>
      </c>
      <c r="L12979" s="145">
        <v>69</v>
      </c>
      <c r="M12979" s="145">
        <v>252760</v>
      </c>
      <c r="N12979" s="148">
        <v>1.12E-2</v>
      </c>
      <c r="O12979" s="148">
        <v>0.61699999999999999</v>
      </c>
      <c r="P12979" s="148">
        <v>0.88599999999999901</v>
      </c>
      <c r="Q12979" s="148">
        <v>9.6299999999999996E-5</v>
      </c>
      <c r="R12979" s="148">
        <v>9</v>
      </c>
      <c r="S12979" s="148">
        <v>5.2299999999999999E-2</v>
      </c>
      <c r="T12979" s="148">
        <v>-5.9529999999999896</v>
      </c>
      <c r="U12979" s="148">
        <v>1</v>
      </c>
      <c r="V12979" s="148">
        <v>5.5E-2</v>
      </c>
      <c r="W12979" s="148">
        <v>96.327999999999903</v>
      </c>
      <c r="X12979" s="148">
        <v>4</v>
      </c>
      <c r="Y12979" s="148">
        <v>0.629</v>
      </c>
    </row>
    <row r="12980" spans="11:25" x14ac:dyDescent="0.25">
      <c r="K12980" s="145" t="s">
        <v>1282</v>
      </c>
      <c r="L12980" s="145">
        <v>73</v>
      </c>
      <c r="M12980" s="145">
        <v>213093</v>
      </c>
      <c r="N12980" s="148">
        <v>6.3099999999999996E-3</v>
      </c>
      <c r="O12980" s="148">
        <v>0.71499999999999997</v>
      </c>
      <c r="P12980" s="148">
        <v>0.83299999999999996</v>
      </c>
      <c r="Q12980" s="148">
        <v>0</v>
      </c>
      <c r="R12980" s="148">
        <v>2</v>
      </c>
      <c r="S12980" s="148">
        <v>0.16399999999999901</v>
      </c>
      <c r="T12980" s="148">
        <v>-5.3789999999999996</v>
      </c>
      <c r="U12980" s="148">
        <v>1</v>
      </c>
      <c r="V12980" s="148">
        <v>0.108</v>
      </c>
      <c r="W12980" s="148">
        <v>95.486999999999995</v>
      </c>
      <c r="X12980" s="148">
        <v>4</v>
      </c>
      <c r="Y12980" s="148">
        <v>0.61199999999999999</v>
      </c>
    </row>
    <row r="12981" spans="11:25" x14ac:dyDescent="0.25">
      <c r="K12981" s="145" t="s">
        <v>686</v>
      </c>
      <c r="L12981" s="145">
        <v>15</v>
      </c>
      <c r="M12981" s="145">
        <v>251466</v>
      </c>
      <c r="N12981" s="148">
        <v>0.17799999999999999</v>
      </c>
      <c r="O12981" s="148">
        <v>0.72299999999999998</v>
      </c>
      <c r="P12981" s="148">
        <v>0.875999999999999</v>
      </c>
      <c r="Q12981" s="148">
        <v>0</v>
      </c>
      <c r="R12981" s="148">
        <v>8</v>
      </c>
      <c r="S12981" s="148">
        <v>8.8300000000000003E-2</v>
      </c>
      <c r="T12981" s="148">
        <v>-7.7779999999999996</v>
      </c>
      <c r="U12981" s="148">
        <v>0</v>
      </c>
      <c r="V12981" s="148">
        <v>5.2999999999999999E-2</v>
      </c>
      <c r="W12981" s="148">
        <v>103.193</v>
      </c>
      <c r="X12981" s="148">
        <v>4</v>
      </c>
      <c r="Y12981" s="148">
        <v>0.96</v>
      </c>
    </row>
    <row r="12982" spans="11:25" x14ac:dyDescent="0.25">
      <c r="K12982" s="145" t="s">
        <v>489</v>
      </c>
      <c r="L12982" s="145">
        <v>70</v>
      </c>
      <c r="M12982" s="145">
        <v>195666</v>
      </c>
      <c r="N12982" s="148">
        <v>1.7100000000000001E-2</v>
      </c>
      <c r="O12982" s="148">
        <v>0.57999999999999996</v>
      </c>
      <c r="P12982" s="148">
        <v>0.98099999999999998</v>
      </c>
      <c r="Q12982" s="148">
        <v>1.0699999999999999E-5</v>
      </c>
      <c r="R12982" s="148">
        <v>8</v>
      </c>
      <c r="S12982" s="148">
        <v>0.38600000000000001</v>
      </c>
      <c r="T12982" s="148">
        <v>-2.6030000000000002</v>
      </c>
      <c r="U12982" s="148">
        <v>0</v>
      </c>
      <c r="V12982" s="148">
        <v>0.06</v>
      </c>
      <c r="W12982" s="148">
        <v>134.00700000000001</v>
      </c>
      <c r="X12982" s="148">
        <v>4</v>
      </c>
      <c r="Y12982" s="148">
        <v>0.86099999999999999</v>
      </c>
    </row>
    <row r="12983" spans="11:25" x14ac:dyDescent="0.25">
      <c r="K12983" s="145" t="s">
        <v>2465</v>
      </c>
      <c r="L12983" s="145">
        <v>66</v>
      </c>
      <c r="M12983" s="145">
        <v>231786</v>
      </c>
      <c r="N12983" s="148">
        <v>1.5299999999999999E-2</v>
      </c>
      <c r="O12983" s="148">
        <v>0.69399999999999995</v>
      </c>
      <c r="P12983" s="148">
        <v>0.88099999999999901</v>
      </c>
      <c r="Q12983" s="148">
        <v>1.9599999999999999E-2</v>
      </c>
      <c r="R12983" s="148">
        <v>1</v>
      </c>
      <c r="S12983" s="148">
        <v>8.5099999999999995E-2</v>
      </c>
      <c r="T12983" s="148">
        <v>-4.0529999999999999</v>
      </c>
      <c r="U12983" s="148">
        <v>0</v>
      </c>
      <c r="V12983" s="148">
        <v>7.0099999999999996E-2</v>
      </c>
      <c r="W12983" s="148">
        <v>121.554</v>
      </c>
      <c r="X12983" s="148">
        <v>4</v>
      </c>
      <c r="Y12983" s="148">
        <v>0.92400000000000004</v>
      </c>
    </row>
    <row r="12984" spans="11:25" x14ac:dyDescent="0.25">
      <c r="K12984" s="145" t="s">
        <v>6254</v>
      </c>
      <c r="L12984" s="145">
        <v>72</v>
      </c>
      <c r="M12984" s="145">
        <v>224773</v>
      </c>
      <c r="N12984" s="148">
        <v>4.3499999999999997E-2</v>
      </c>
      <c r="O12984" s="148">
        <v>0.74299999999999999</v>
      </c>
      <c r="P12984" s="148">
        <v>0.80700000000000005</v>
      </c>
      <c r="Q12984" s="148">
        <v>0</v>
      </c>
      <c r="R12984" s="148">
        <v>1</v>
      </c>
      <c r="S12984" s="148">
        <v>0.309</v>
      </c>
      <c r="T12984" s="148">
        <v>-3.78</v>
      </c>
      <c r="U12984" s="148">
        <v>1</v>
      </c>
      <c r="V12984" s="148">
        <v>3.6400000000000002E-2</v>
      </c>
      <c r="W12984" s="148">
        <v>144.06200000000001</v>
      </c>
      <c r="X12984" s="148">
        <v>4</v>
      </c>
      <c r="Y12984" s="148">
        <v>0.89900000000000002</v>
      </c>
    </row>
    <row r="12985" spans="11:25" x14ac:dyDescent="0.25">
      <c r="K12985" s="145" t="s">
        <v>10274</v>
      </c>
      <c r="L12985" s="145">
        <v>56</v>
      </c>
      <c r="M12985" s="145">
        <v>210360</v>
      </c>
      <c r="N12985" s="148">
        <v>1.1900000000000001E-3</v>
      </c>
      <c r="O12985" s="148">
        <v>0.55100000000000005</v>
      </c>
      <c r="P12985" s="148">
        <v>0.79400000000000004</v>
      </c>
      <c r="Q12985" s="148">
        <v>0</v>
      </c>
      <c r="R12985" s="148">
        <v>4</v>
      </c>
      <c r="S12985" s="148">
        <v>0.111999999999999</v>
      </c>
      <c r="T12985" s="148">
        <v>-4.8630000000000004</v>
      </c>
      <c r="U12985" s="148">
        <v>0</v>
      </c>
      <c r="V12985" s="148">
        <v>0.104</v>
      </c>
      <c r="W12985" s="148">
        <v>135.947</v>
      </c>
      <c r="X12985" s="148">
        <v>4</v>
      </c>
      <c r="Y12985" s="148">
        <v>0.33399999999999902</v>
      </c>
    </row>
    <row r="12986" spans="11:25" x14ac:dyDescent="0.25">
      <c r="K12986" s="145" t="s">
        <v>1379</v>
      </c>
      <c r="L12986" s="145">
        <v>32</v>
      </c>
      <c r="M12986" s="145">
        <v>300773</v>
      </c>
      <c r="N12986" s="148">
        <v>0.17</v>
      </c>
      <c r="O12986" s="148">
        <v>0.621</v>
      </c>
      <c r="P12986" s="148">
        <v>0.90099999999999902</v>
      </c>
      <c r="Q12986" s="148">
        <v>0</v>
      </c>
      <c r="R12986" s="148">
        <v>2</v>
      </c>
      <c r="S12986" s="148">
        <v>8.7499999999999994E-2</v>
      </c>
      <c r="T12986" s="148">
        <v>-5.3959999999999999</v>
      </c>
      <c r="U12986" s="148">
        <v>1</v>
      </c>
      <c r="V12986" s="148">
        <v>3.0200000000000001E-2</v>
      </c>
      <c r="W12986" s="148">
        <v>113.967</v>
      </c>
      <c r="X12986" s="148">
        <v>4</v>
      </c>
      <c r="Y12986" s="148">
        <v>0.74399999999999999</v>
      </c>
    </row>
    <row r="12987" spans="11:25" x14ac:dyDescent="0.25">
      <c r="K12987" s="145" t="s">
        <v>10275</v>
      </c>
      <c r="L12987" s="145">
        <v>56</v>
      </c>
      <c r="M12987" s="145">
        <v>165480</v>
      </c>
      <c r="N12987" s="148">
        <v>9.6299999999999999E-4</v>
      </c>
      <c r="O12987" s="148">
        <v>0.64599999999999902</v>
      </c>
      <c r="P12987" s="148">
        <v>0.71599999999999997</v>
      </c>
      <c r="Q12987" s="148">
        <v>0</v>
      </c>
      <c r="R12987" s="148">
        <v>7</v>
      </c>
      <c r="S12987" s="148">
        <v>0.36799999999999999</v>
      </c>
      <c r="T12987" s="148">
        <v>-6.4740000000000002</v>
      </c>
      <c r="U12987" s="148">
        <v>1</v>
      </c>
      <c r="V12987" s="148">
        <v>0.29399999999999998</v>
      </c>
      <c r="W12987" s="148">
        <v>101.17299999999901</v>
      </c>
      <c r="X12987" s="148">
        <v>4</v>
      </c>
      <c r="Y12987" s="148">
        <v>0.61599999999999999</v>
      </c>
    </row>
    <row r="12988" spans="11:25" x14ac:dyDescent="0.25">
      <c r="K12988" s="145" t="s">
        <v>10276</v>
      </c>
      <c r="L12988" s="145">
        <v>58</v>
      </c>
      <c r="M12988" s="145">
        <v>174033</v>
      </c>
      <c r="N12988" s="148">
        <v>2.1299999999999999E-2</v>
      </c>
      <c r="O12988" s="148">
        <v>0.755</v>
      </c>
      <c r="P12988" s="148">
        <v>0.92500000000000004</v>
      </c>
      <c r="Q12988" s="148">
        <v>3.3200000000000001E-5</v>
      </c>
      <c r="R12988" s="148">
        <v>0</v>
      </c>
      <c r="S12988" s="148">
        <v>0.10099999999999899</v>
      </c>
      <c r="T12988" s="148">
        <v>-3.9769999999999999</v>
      </c>
      <c r="U12988" s="148">
        <v>1</v>
      </c>
      <c r="V12988" s="148">
        <v>0.25700000000000001</v>
      </c>
      <c r="W12988" s="148">
        <v>125.06</v>
      </c>
      <c r="X12988" s="148">
        <v>4</v>
      </c>
      <c r="Y12988" s="148">
        <v>0.80400000000000005</v>
      </c>
    </row>
    <row r="12989" spans="11:25" x14ac:dyDescent="0.25">
      <c r="K12989" s="145" t="s">
        <v>10277</v>
      </c>
      <c r="L12989" s="145">
        <v>8</v>
      </c>
      <c r="M12989" s="145">
        <v>166932</v>
      </c>
      <c r="N12989" s="148">
        <v>2.0500000000000001E-2</v>
      </c>
      <c r="O12989" s="148">
        <v>0.80099999999999905</v>
      </c>
      <c r="P12989" s="148">
        <v>0.98499999999999999</v>
      </c>
      <c r="Q12989" s="148">
        <v>6.8600000000000004E-6</v>
      </c>
      <c r="R12989" s="148">
        <v>7</v>
      </c>
      <c r="S12989" s="148">
        <v>0.29699999999999999</v>
      </c>
      <c r="T12989" s="148">
        <v>-2.69</v>
      </c>
      <c r="U12989" s="148">
        <v>1</v>
      </c>
      <c r="V12989" s="148">
        <v>6.4699999999999994E-2</v>
      </c>
      <c r="W12989" s="148">
        <v>127.99</v>
      </c>
      <c r="X12989" s="148">
        <v>4</v>
      </c>
      <c r="Y12989" s="148">
        <v>0.72</v>
      </c>
    </row>
    <row r="12990" spans="11:25" x14ac:dyDescent="0.25">
      <c r="K12990" s="145" t="s">
        <v>6290</v>
      </c>
      <c r="L12990" s="145">
        <v>69</v>
      </c>
      <c r="M12990" s="145">
        <v>192106</v>
      </c>
      <c r="N12990" s="148">
        <v>4.0500000000000001E-2</v>
      </c>
      <c r="O12990" s="148">
        <v>0.67700000000000005</v>
      </c>
      <c r="P12990" s="148">
        <v>0.68200000000000005</v>
      </c>
      <c r="Q12990" s="148">
        <v>0</v>
      </c>
      <c r="R12990" s="148">
        <v>9</v>
      </c>
      <c r="S12990" s="148">
        <v>3.5099999999999999E-2</v>
      </c>
      <c r="T12990" s="148">
        <v>-6.8789999999999996</v>
      </c>
      <c r="U12990" s="148">
        <v>1</v>
      </c>
      <c r="V12990" s="148">
        <v>3.61E-2</v>
      </c>
      <c r="W12990" s="148">
        <v>106.279</v>
      </c>
      <c r="X12990" s="148">
        <v>4</v>
      </c>
      <c r="Y12990" s="148">
        <v>0.875</v>
      </c>
    </row>
    <row r="12991" spans="11:25" x14ac:dyDescent="0.25">
      <c r="K12991" s="145" t="s">
        <v>10278</v>
      </c>
      <c r="L12991" s="145">
        <v>51</v>
      </c>
      <c r="M12991" s="145">
        <v>184320</v>
      </c>
      <c r="N12991" s="148">
        <v>4.9200000000000001E-2</v>
      </c>
      <c r="O12991" s="148">
        <v>0.79599999999999904</v>
      </c>
      <c r="P12991" s="148">
        <v>0.59099999999999997</v>
      </c>
      <c r="Q12991" s="148">
        <v>0.58199999999999996</v>
      </c>
      <c r="R12991" s="148">
        <v>6</v>
      </c>
      <c r="S12991" s="148">
        <v>7.5499999999999998E-2</v>
      </c>
      <c r="T12991" s="148">
        <v>-7.8869999999999996</v>
      </c>
      <c r="U12991" s="148">
        <v>1</v>
      </c>
      <c r="V12991" s="148">
        <v>0.39100000000000001</v>
      </c>
      <c r="W12991" s="148">
        <v>199.893</v>
      </c>
      <c r="X12991" s="148">
        <v>4</v>
      </c>
      <c r="Y12991" s="148">
        <v>0.81299999999999994</v>
      </c>
    </row>
    <row r="12992" spans="11:25" x14ac:dyDescent="0.25">
      <c r="K12992" s="145" t="s">
        <v>2466</v>
      </c>
      <c r="L12992" s="145">
        <v>13</v>
      </c>
      <c r="M12992" s="145">
        <v>162600</v>
      </c>
      <c r="N12992" s="148">
        <v>1.5299999999999999E-2</v>
      </c>
      <c r="O12992" s="148">
        <v>0.77200000000000002</v>
      </c>
      <c r="P12992" s="148">
        <v>0.59</v>
      </c>
      <c r="Q12992" s="148">
        <v>1.7100000000000001E-4</v>
      </c>
      <c r="R12992" s="148">
        <v>9</v>
      </c>
      <c r="S12992" s="148">
        <v>0.34699999999999998</v>
      </c>
      <c r="T12992" s="148">
        <v>-9.1820000000000004</v>
      </c>
      <c r="U12992" s="148">
        <v>1</v>
      </c>
      <c r="V12992" s="148">
        <v>7.0000000000000007E-2</v>
      </c>
      <c r="W12992" s="148">
        <v>128.01599999999999</v>
      </c>
      <c r="X12992" s="148">
        <v>4</v>
      </c>
      <c r="Y12992" s="148">
        <v>0.96199999999999997</v>
      </c>
    </row>
    <row r="12993" spans="11:25" x14ac:dyDescent="0.25">
      <c r="K12993" s="145" t="s">
        <v>10279</v>
      </c>
      <c r="L12993" s="145">
        <v>61</v>
      </c>
      <c r="M12993" s="145">
        <v>234400</v>
      </c>
      <c r="N12993" s="148">
        <v>4.26E-4</v>
      </c>
      <c r="O12993" s="148">
        <v>0.73899999999999999</v>
      </c>
      <c r="P12993" s="148">
        <v>0.67900000000000005</v>
      </c>
      <c r="Q12993" s="148">
        <v>1.8700000000000001E-2</v>
      </c>
      <c r="R12993" s="148">
        <v>0</v>
      </c>
      <c r="S12993" s="148">
        <v>0.38900000000000001</v>
      </c>
      <c r="T12993" s="148">
        <v>-5.0789999999999997</v>
      </c>
      <c r="U12993" s="148">
        <v>1</v>
      </c>
      <c r="V12993" s="148">
        <v>3.7400000000000003E-2</v>
      </c>
      <c r="W12993" s="148">
        <v>127.488999999999</v>
      </c>
      <c r="X12993" s="148">
        <v>4</v>
      </c>
      <c r="Y12993" s="148">
        <v>0.78799999999999903</v>
      </c>
    </row>
    <row r="12994" spans="11:25" x14ac:dyDescent="0.25">
      <c r="K12994" s="145" t="s">
        <v>10280</v>
      </c>
      <c r="L12994" s="145">
        <v>59</v>
      </c>
      <c r="M12994" s="145">
        <v>491933</v>
      </c>
      <c r="N12994" s="148">
        <v>6.6100000000000006E-2</v>
      </c>
      <c r="O12994" s="148">
        <v>0.78099999999999903</v>
      </c>
      <c r="P12994" s="148">
        <v>0.55600000000000005</v>
      </c>
      <c r="Q12994" s="148">
        <v>9.0700000000000003E-2</v>
      </c>
      <c r="R12994" s="148">
        <v>5</v>
      </c>
      <c r="S12994" s="148">
        <v>3.39E-2</v>
      </c>
      <c r="T12994" s="148">
        <v>-13.067</v>
      </c>
      <c r="U12994" s="148">
        <v>0</v>
      </c>
      <c r="V12994" s="148">
        <v>6.1100000000000002E-2</v>
      </c>
      <c r="W12994" s="148">
        <v>125.999</v>
      </c>
      <c r="X12994" s="148">
        <v>4</v>
      </c>
      <c r="Y12994" s="148">
        <v>0.96799999999999997</v>
      </c>
    </row>
    <row r="12995" spans="11:25" x14ac:dyDescent="0.25">
      <c r="K12995" s="145" t="s">
        <v>491</v>
      </c>
      <c r="L12995" s="145">
        <v>66</v>
      </c>
      <c r="M12995" s="145">
        <v>233280</v>
      </c>
      <c r="N12995" s="148">
        <v>0.83799999999999997</v>
      </c>
      <c r="O12995" s="148">
        <v>0.502</v>
      </c>
      <c r="P12995" s="148">
        <v>0.43</v>
      </c>
      <c r="Q12995" s="148">
        <v>1.9800000000000001E-6</v>
      </c>
      <c r="R12995" s="148">
        <v>2</v>
      </c>
      <c r="S12995" s="148">
        <v>0.10299999999999999</v>
      </c>
      <c r="T12995" s="148">
        <v>-7.694</v>
      </c>
      <c r="U12995" s="148">
        <v>1</v>
      </c>
      <c r="V12995" s="148">
        <v>2.8799999999999999E-2</v>
      </c>
      <c r="W12995" s="148">
        <v>103.804</v>
      </c>
      <c r="X12995" s="148">
        <v>4</v>
      </c>
      <c r="Y12995" s="148">
        <v>0.34799999999999998</v>
      </c>
    </row>
    <row r="12996" spans="11:25" x14ac:dyDescent="0.25">
      <c r="K12996" s="145" t="s">
        <v>7078</v>
      </c>
      <c r="L12996" s="145">
        <v>78</v>
      </c>
      <c r="M12996" s="145">
        <v>233640</v>
      </c>
      <c r="N12996" s="148">
        <v>0.44799999999999901</v>
      </c>
      <c r="O12996" s="148">
        <v>0.59899999999999998</v>
      </c>
      <c r="P12996" s="148">
        <v>0.78500000000000003</v>
      </c>
      <c r="Q12996" s="148">
        <v>3.3600000000000001E-3</v>
      </c>
      <c r="R12996" s="148">
        <v>3</v>
      </c>
      <c r="S12996" s="148">
        <v>0.151</v>
      </c>
      <c r="T12996" s="148">
        <v>-4.0129999999999999</v>
      </c>
      <c r="U12996" s="148">
        <v>1</v>
      </c>
      <c r="V12996" s="148">
        <v>3.09E-2</v>
      </c>
      <c r="W12996" s="148">
        <v>140.04599999999999</v>
      </c>
      <c r="X12996" s="148">
        <v>4</v>
      </c>
      <c r="Y12996" s="148">
        <v>0.52</v>
      </c>
    </row>
    <row r="12997" spans="11:25" x14ac:dyDescent="0.25">
      <c r="K12997" s="145" t="s">
        <v>10281</v>
      </c>
      <c r="L12997" s="145">
        <v>65</v>
      </c>
      <c r="M12997" s="145">
        <v>247405</v>
      </c>
      <c r="N12997" s="148">
        <v>4.4900000000000002E-2</v>
      </c>
      <c r="O12997" s="148">
        <v>0.72799999999999998</v>
      </c>
      <c r="P12997" s="148">
        <v>0.78400000000000003</v>
      </c>
      <c r="Q12997" s="148">
        <v>9.1800000000000007E-2</v>
      </c>
      <c r="R12997" s="148">
        <v>11</v>
      </c>
      <c r="S12997" s="148">
        <v>9.64E-2</v>
      </c>
      <c r="T12997" s="148">
        <v>-11.776</v>
      </c>
      <c r="U12997" s="148">
        <v>1</v>
      </c>
      <c r="V12997" s="148">
        <v>3.7900000000000003E-2</v>
      </c>
      <c r="W12997" s="148">
        <v>129.98099999999999</v>
      </c>
      <c r="X12997" s="148">
        <v>4</v>
      </c>
      <c r="Y12997" s="148">
        <v>0.96399999999999997</v>
      </c>
    </row>
    <row r="12998" spans="11:25" x14ac:dyDescent="0.25">
      <c r="K12998" s="145" t="s">
        <v>10282</v>
      </c>
      <c r="L12998" s="145">
        <v>49</v>
      </c>
      <c r="M12998" s="145">
        <v>225066</v>
      </c>
      <c r="N12998" s="148">
        <v>9.9099999999999994E-2</v>
      </c>
      <c r="O12998" s="148">
        <v>0.81699999999999995</v>
      </c>
      <c r="P12998" s="148">
        <v>0.63900000000000001</v>
      </c>
      <c r="Q12998" s="148">
        <v>1.76E-4</v>
      </c>
      <c r="R12998" s="148">
        <v>0</v>
      </c>
      <c r="S12998" s="148">
        <v>4.0099999999999997E-2</v>
      </c>
      <c r="T12998" s="148">
        <v>-6.13</v>
      </c>
      <c r="U12998" s="148">
        <v>0</v>
      </c>
      <c r="V12998" s="148">
        <v>5.4800000000000001E-2</v>
      </c>
      <c r="W12998" s="148">
        <v>68.510999999999996</v>
      </c>
      <c r="X12998" s="148">
        <v>4</v>
      </c>
      <c r="Y12998" s="148">
        <v>0.52200000000000002</v>
      </c>
    </row>
    <row r="12999" spans="11:25" x14ac:dyDescent="0.25">
      <c r="K12999" s="145" t="s">
        <v>2138</v>
      </c>
      <c r="L12999" s="145">
        <v>71</v>
      </c>
      <c r="M12999" s="145">
        <v>276693</v>
      </c>
      <c r="N12999" s="148">
        <v>1.6400000000000001E-2</v>
      </c>
      <c r="O12999" s="148">
        <v>0.69899999999999995</v>
      </c>
      <c r="P12999" s="148">
        <v>0.81200000000000006</v>
      </c>
      <c r="Q12999" s="148">
        <v>7.6300000000000001E-4</v>
      </c>
      <c r="R12999" s="148">
        <v>0</v>
      </c>
      <c r="S12999" s="148">
        <v>0.105</v>
      </c>
      <c r="T12999" s="148">
        <v>-6.0049999999999999</v>
      </c>
      <c r="U12999" s="148">
        <v>1</v>
      </c>
      <c r="V12999" s="148">
        <v>3.7699999999999997E-2</v>
      </c>
      <c r="W12999" s="148">
        <v>138.185</v>
      </c>
      <c r="X12999" s="148">
        <v>4</v>
      </c>
      <c r="Y12999" s="148">
        <v>0.66200000000000003</v>
      </c>
    </row>
    <row r="13000" spans="11:25" x14ac:dyDescent="0.25">
      <c r="K13000" s="145" t="s">
        <v>1861</v>
      </c>
      <c r="L13000" s="145">
        <v>78</v>
      </c>
      <c r="M13000" s="145">
        <v>252866</v>
      </c>
      <c r="N13000" s="148">
        <v>0.38500000000000001</v>
      </c>
      <c r="O13000" s="148">
        <v>0.50900000000000001</v>
      </c>
      <c r="P13000" s="148">
        <v>0.53799999999999903</v>
      </c>
      <c r="Q13000" s="148">
        <v>0</v>
      </c>
      <c r="R13000" s="148">
        <v>7</v>
      </c>
      <c r="S13000" s="148">
        <v>0.104</v>
      </c>
      <c r="T13000" s="148">
        <v>-7.335</v>
      </c>
      <c r="U13000" s="148">
        <v>1</v>
      </c>
      <c r="V13000" s="148">
        <v>5.7200000000000001E-2</v>
      </c>
      <c r="W13000" s="148">
        <v>75.088999999999999</v>
      </c>
      <c r="X13000" s="148">
        <v>4</v>
      </c>
      <c r="Y13000" s="148">
        <v>0.24399999999999999</v>
      </c>
    </row>
    <row r="13001" spans="11:25" x14ac:dyDescent="0.25">
      <c r="K13001" s="145" t="s">
        <v>10283</v>
      </c>
      <c r="L13001" s="145">
        <v>18</v>
      </c>
      <c r="M13001" s="145">
        <v>218960</v>
      </c>
      <c r="N13001" s="148">
        <v>0.41199999999999998</v>
      </c>
      <c r="O13001" s="148">
        <v>0.70599999999999996</v>
      </c>
      <c r="P13001" s="148">
        <v>0.63600000000000001</v>
      </c>
      <c r="Q13001" s="148">
        <v>0</v>
      </c>
      <c r="R13001" s="148">
        <v>11</v>
      </c>
      <c r="S13001" s="148">
        <v>0.16300000000000001</v>
      </c>
      <c r="T13001" s="148">
        <v>-7.827</v>
      </c>
      <c r="U13001" s="148">
        <v>0</v>
      </c>
      <c r="V13001" s="148">
        <v>3.3700000000000001E-2</v>
      </c>
      <c r="W13001" s="148">
        <v>101.089</v>
      </c>
      <c r="X13001" s="148">
        <v>4</v>
      </c>
      <c r="Y13001" s="148">
        <v>0.69299999999999995</v>
      </c>
    </row>
    <row r="13002" spans="11:25" x14ac:dyDescent="0.25">
      <c r="K13002" s="145" t="s">
        <v>1131</v>
      </c>
      <c r="L13002" s="145">
        <v>56</v>
      </c>
      <c r="M13002" s="145">
        <v>164866</v>
      </c>
      <c r="N13002" s="148">
        <v>2.52E-2</v>
      </c>
      <c r="O13002" s="148">
        <v>0.52400000000000002</v>
      </c>
      <c r="P13002" s="148">
        <v>0.88099999999999901</v>
      </c>
      <c r="Q13002" s="148">
        <v>0</v>
      </c>
      <c r="R13002" s="148">
        <v>5</v>
      </c>
      <c r="S13002" s="148">
        <v>0.10099999999999899</v>
      </c>
      <c r="T13002" s="148">
        <v>-4.4790000000000001</v>
      </c>
      <c r="U13002" s="148">
        <v>1</v>
      </c>
      <c r="V13002" s="148">
        <v>4.6800000000000001E-2</v>
      </c>
      <c r="W13002" s="148">
        <v>101.67700000000001</v>
      </c>
      <c r="X13002" s="148">
        <v>4</v>
      </c>
      <c r="Y13002" s="148">
        <v>0.62</v>
      </c>
    </row>
    <row r="13003" spans="11:25" x14ac:dyDescent="0.25">
      <c r="K13003" s="145" t="s">
        <v>10284</v>
      </c>
      <c r="L13003" s="145">
        <v>9</v>
      </c>
      <c r="M13003" s="145">
        <v>196664</v>
      </c>
      <c r="N13003" s="148">
        <v>1.11E-2</v>
      </c>
      <c r="O13003" s="148">
        <v>0.45200000000000001</v>
      </c>
      <c r="P13003" s="148">
        <v>0.79400000000000004</v>
      </c>
      <c r="Q13003" s="148">
        <v>1.82E-3</v>
      </c>
      <c r="R13003" s="148">
        <v>0</v>
      </c>
      <c r="S13003" s="148">
        <v>0.41599999999999998</v>
      </c>
      <c r="T13003" s="148">
        <v>-5.1509999999999998</v>
      </c>
      <c r="U13003" s="148">
        <v>1</v>
      </c>
      <c r="V13003" s="148">
        <v>4.8300000000000003E-2</v>
      </c>
      <c r="W13003" s="148">
        <v>137.82499999999999</v>
      </c>
      <c r="X13003" s="148">
        <v>4</v>
      </c>
      <c r="Y13003" s="148">
        <v>0.28199999999999997</v>
      </c>
    </row>
    <row r="13004" spans="11:25" x14ac:dyDescent="0.25">
      <c r="K13004" s="145" t="s">
        <v>10285</v>
      </c>
      <c r="L13004" s="145">
        <v>6</v>
      </c>
      <c r="M13004" s="145">
        <v>210386</v>
      </c>
      <c r="N13004" s="148">
        <v>9.6199999999999994E-2</v>
      </c>
      <c r="O13004" s="148">
        <v>0.85499999999999998</v>
      </c>
      <c r="P13004" s="148">
        <v>0.72799999999999998</v>
      </c>
      <c r="Q13004" s="148">
        <v>0</v>
      </c>
      <c r="R13004" s="148">
        <v>6</v>
      </c>
      <c r="S13004" s="148">
        <v>8.2199999999999995E-2</v>
      </c>
      <c r="T13004" s="148">
        <v>-7.242</v>
      </c>
      <c r="U13004" s="148">
        <v>1</v>
      </c>
      <c r="V13004" s="148">
        <v>0.13</v>
      </c>
      <c r="W13004" s="148">
        <v>103.039</v>
      </c>
      <c r="X13004" s="148">
        <v>4</v>
      </c>
      <c r="Y13004" s="148">
        <v>0.747</v>
      </c>
    </row>
    <row r="13005" spans="11:25" x14ac:dyDescent="0.25">
      <c r="K13005" s="145" t="s">
        <v>10286</v>
      </c>
      <c r="L13005" s="145">
        <v>22</v>
      </c>
      <c r="M13005" s="145">
        <v>194093</v>
      </c>
      <c r="N13005" s="148">
        <v>5.2499999999999998E-2</v>
      </c>
      <c r="O13005" s="148">
        <v>0.67299999999999904</v>
      </c>
      <c r="P13005" s="148">
        <v>0.90099999999999902</v>
      </c>
      <c r="Q13005" s="148">
        <v>5.3499999999999999E-4</v>
      </c>
      <c r="R13005" s="148">
        <v>2</v>
      </c>
      <c r="S13005" s="148">
        <v>7.3599999999999999E-2</v>
      </c>
      <c r="T13005" s="148">
        <v>-2.379</v>
      </c>
      <c r="U13005" s="148">
        <v>1</v>
      </c>
      <c r="V13005" s="148">
        <v>3.4799999999999998E-2</v>
      </c>
      <c r="W13005" s="148">
        <v>100.002</v>
      </c>
      <c r="X13005" s="148">
        <v>4</v>
      </c>
      <c r="Y13005" s="148">
        <v>0.503</v>
      </c>
    </row>
    <row r="13006" spans="11:25" x14ac:dyDescent="0.25">
      <c r="K13006" s="145" t="s">
        <v>10287</v>
      </c>
      <c r="L13006" s="145">
        <v>12</v>
      </c>
      <c r="M13006" s="145">
        <v>215973</v>
      </c>
      <c r="N13006" s="148">
        <v>6.5500000000000003E-2</v>
      </c>
      <c r="O13006" s="148">
        <v>0.65</v>
      </c>
      <c r="P13006" s="148">
        <v>0.82</v>
      </c>
      <c r="Q13006" s="148">
        <v>2.7399999999999998E-3</v>
      </c>
      <c r="R13006" s="148">
        <v>5</v>
      </c>
      <c r="S13006" s="148">
        <v>0.215</v>
      </c>
      <c r="T13006" s="148">
        <v>-10.9</v>
      </c>
      <c r="U13006" s="148">
        <v>0</v>
      </c>
      <c r="V13006" s="148">
        <v>3.56E-2</v>
      </c>
      <c r="W13006" s="148">
        <v>135.982</v>
      </c>
      <c r="X13006" s="148">
        <v>4</v>
      </c>
      <c r="Y13006" s="148">
        <v>0.75700000000000001</v>
      </c>
    </row>
    <row r="13007" spans="11:25" x14ac:dyDescent="0.25">
      <c r="K13007" s="145" t="s">
        <v>1264</v>
      </c>
      <c r="L13007" s="145">
        <v>64</v>
      </c>
      <c r="M13007" s="145">
        <v>268910</v>
      </c>
      <c r="N13007" s="148">
        <v>9.8400000000000001E-2</v>
      </c>
      <c r="O13007" s="148">
        <v>0.76300000000000001</v>
      </c>
      <c r="P13007" s="148">
        <v>0.74199999999999999</v>
      </c>
      <c r="Q13007" s="148">
        <v>0</v>
      </c>
      <c r="R13007" s="148">
        <v>6</v>
      </c>
      <c r="S13007" s="148">
        <v>0.38</v>
      </c>
      <c r="T13007" s="148">
        <v>-10.975</v>
      </c>
      <c r="U13007" s="148">
        <v>0</v>
      </c>
      <c r="V13007" s="148">
        <v>0.188</v>
      </c>
      <c r="W13007" s="148">
        <v>98.144999999999996</v>
      </c>
      <c r="X13007" s="148">
        <v>4</v>
      </c>
      <c r="Y13007" s="148">
        <v>0.48299999999999998</v>
      </c>
    </row>
    <row r="13008" spans="11:25" x14ac:dyDescent="0.25">
      <c r="K13008" s="145" t="s">
        <v>5906</v>
      </c>
      <c r="L13008" s="145">
        <v>59</v>
      </c>
      <c r="M13008" s="145">
        <v>234680</v>
      </c>
      <c r="N13008" s="148">
        <v>7.8299999999999995E-2</v>
      </c>
      <c r="O13008" s="148">
        <v>0.53100000000000003</v>
      </c>
      <c r="P13008" s="148">
        <v>0.80500000000000005</v>
      </c>
      <c r="Q13008" s="148">
        <v>9.2600000000000002E-2</v>
      </c>
      <c r="R13008" s="148">
        <v>2</v>
      </c>
      <c r="S13008" s="148">
        <v>0.11599999999999901</v>
      </c>
      <c r="T13008" s="148">
        <v>-7.1269999999999998</v>
      </c>
      <c r="U13008" s="148">
        <v>1</v>
      </c>
      <c r="V13008" s="148">
        <v>4.3299999999999998E-2</v>
      </c>
      <c r="W13008" s="148">
        <v>129.107</v>
      </c>
      <c r="X13008" s="148">
        <v>4</v>
      </c>
      <c r="Y13008" s="148">
        <v>0.34899999999999998</v>
      </c>
    </row>
    <row r="13009" spans="11:25" x14ac:dyDescent="0.25">
      <c r="K13009" s="145" t="s">
        <v>10288</v>
      </c>
      <c r="L13009" s="145">
        <v>42</v>
      </c>
      <c r="M13009" s="145">
        <v>340000</v>
      </c>
      <c r="N13009" s="148">
        <v>3.8900000000000002E-4</v>
      </c>
      <c r="O13009" s="148">
        <v>0.88400000000000001</v>
      </c>
      <c r="P13009" s="148">
        <v>0.754</v>
      </c>
      <c r="Q13009" s="148">
        <v>3.27E-2</v>
      </c>
      <c r="R13009" s="148">
        <v>11</v>
      </c>
      <c r="S13009" s="148">
        <v>3.7900000000000003E-2</v>
      </c>
      <c r="T13009" s="148">
        <v>-3.4589999999999899</v>
      </c>
      <c r="U13009" s="148">
        <v>0</v>
      </c>
      <c r="V13009" s="148">
        <v>5.2499999999999998E-2</v>
      </c>
      <c r="W13009" s="148">
        <v>128.04599999999999</v>
      </c>
      <c r="X13009" s="148">
        <v>4</v>
      </c>
      <c r="Y13009" s="148">
        <v>0.749</v>
      </c>
    </row>
    <row r="13010" spans="11:25" x14ac:dyDescent="0.25">
      <c r="K13010" s="145" t="s">
        <v>6873</v>
      </c>
      <c r="L13010" s="145">
        <v>62</v>
      </c>
      <c r="M13010" s="145">
        <v>200293</v>
      </c>
      <c r="N13010" s="148">
        <v>2.9600000000000001E-2</v>
      </c>
      <c r="O13010" s="148">
        <v>0.73499999999999999</v>
      </c>
      <c r="P13010" s="148">
        <v>0.69299999999999995</v>
      </c>
      <c r="Q13010" s="148">
        <v>0</v>
      </c>
      <c r="R13010" s="148">
        <v>1</v>
      </c>
      <c r="S13010" s="148">
        <v>8.3599999999999994E-2</v>
      </c>
      <c r="T13010" s="148">
        <v>-5.6440000000000001</v>
      </c>
      <c r="U13010" s="148">
        <v>0</v>
      </c>
      <c r="V13010" s="148">
        <v>2.9399999999999999E-2</v>
      </c>
      <c r="W13010" s="148">
        <v>115.04</v>
      </c>
      <c r="X13010" s="148">
        <v>4</v>
      </c>
      <c r="Y13010" s="148">
        <v>0.626</v>
      </c>
    </row>
    <row r="13011" spans="11:25" x14ac:dyDescent="0.25">
      <c r="K13011" s="145" t="s">
        <v>515</v>
      </c>
      <c r="L13011" s="145">
        <v>64</v>
      </c>
      <c r="M13011" s="145">
        <v>215266</v>
      </c>
      <c r="N13011" s="148">
        <v>8.6499999999999997E-3</v>
      </c>
      <c r="O13011" s="148">
        <v>0.53400000000000003</v>
      </c>
      <c r="P13011" s="148">
        <v>0.60499999999999998</v>
      </c>
      <c r="Q13011" s="148">
        <v>8.26E-3</v>
      </c>
      <c r="R13011" s="148">
        <v>9</v>
      </c>
      <c r="S13011" s="148">
        <v>7.8100000000000003E-2</v>
      </c>
      <c r="T13011" s="148">
        <v>-4.3659999999999997</v>
      </c>
      <c r="U13011" s="148">
        <v>1</v>
      </c>
      <c r="V13011" s="148">
        <v>0.113</v>
      </c>
      <c r="W13011" s="148">
        <v>123.00299999999901</v>
      </c>
      <c r="X13011" s="148">
        <v>4</v>
      </c>
      <c r="Y13011" s="148">
        <v>0.56000000000000005</v>
      </c>
    </row>
    <row r="13012" spans="11:25" x14ac:dyDescent="0.25">
      <c r="K13012" s="145" t="s">
        <v>10289</v>
      </c>
      <c r="L13012" s="145">
        <v>64</v>
      </c>
      <c r="M13012" s="145">
        <v>198400</v>
      </c>
      <c r="N13012" s="148">
        <v>6.0499999999999998E-2</v>
      </c>
      <c r="O13012" s="148">
        <v>0.86899999999999999</v>
      </c>
      <c r="P13012" s="148">
        <v>0.88700000000000001</v>
      </c>
      <c r="Q13012" s="148">
        <v>0</v>
      </c>
      <c r="R13012" s="148">
        <v>0</v>
      </c>
      <c r="S13012" s="148">
        <v>0.14799999999999999</v>
      </c>
      <c r="T13012" s="148">
        <v>-4.5049999999999999</v>
      </c>
      <c r="U13012" s="148">
        <v>1</v>
      </c>
      <c r="V13012" s="148">
        <v>9.9299999999999999E-2</v>
      </c>
      <c r="W13012" s="148">
        <v>129.221</v>
      </c>
      <c r="X13012" s="148">
        <v>4</v>
      </c>
      <c r="Y13012" s="148">
        <v>0.78400000000000003</v>
      </c>
    </row>
    <row r="13013" spans="11:25" x14ac:dyDescent="0.25">
      <c r="K13013" s="145" t="s">
        <v>10290</v>
      </c>
      <c r="L13013" s="145">
        <v>20</v>
      </c>
      <c r="M13013" s="145">
        <v>175399</v>
      </c>
      <c r="N13013" s="148">
        <v>0.24399999999999999</v>
      </c>
      <c r="O13013" s="148">
        <v>0.73799999999999999</v>
      </c>
      <c r="P13013" s="148">
        <v>0.77599999999999902</v>
      </c>
      <c r="Q13013" s="148">
        <v>0</v>
      </c>
      <c r="R13013" s="148">
        <v>7</v>
      </c>
      <c r="S13013" s="148">
        <v>0.46899999999999997</v>
      </c>
      <c r="T13013" s="148">
        <v>-7.32</v>
      </c>
      <c r="U13013" s="148">
        <v>1</v>
      </c>
      <c r="V13013" s="148">
        <v>0.23499999999999999</v>
      </c>
      <c r="W13013" s="148">
        <v>95.941999999999993</v>
      </c>
      <c r="X13013" s="148">
        <v>4</v>
      </c>
      <c r="Y13013" s="148">
        <v>0.83299999999999996</v>
      </c>
    </row>
    <row r="13014" spans="11:25" x14ac:dyDescent="0.25">
      <c r="K13014" s="145" t="s">
        <v>10291</v>
      </c>
      <c r="L13014" s="145">
        <v>47</v>
      </c>
      <c r="M13014" s="145">
        <v>140620</v>
      </c>
      <c r="N13014" s="148">
        <v>2.8300000000000001E-3</v>
      </c>
      <c r="O13014" s="148">
        <v>0.76400000000000001</v>
      </c>
      <c r="P13014" s="148">
        <v>0.92500000000000004</v>
      </c>
      <c r="Q13014" s="148">
        <v>0.17100000000000001</v>
      </c>
      <c r="R13014" s="148">
        <v>1</v>
      </c>
      <c r="S13014" s="148">
        <v>0.19399999999999901</v>
      </c>
      <c r="T13014" s="148">
        <v>-1.9690000000000001</v>
      </c>
      <c r="U13014" s="148">
        <v>1</v>
      </c>
      <c r="V13014" s="148">
        <v>7.6200000000000004E-2</v>
      </c>
      <c r="W13014" s="148">
        <v>127.95</v>
      </c>
      <c r="X13014" s="148">
        <v>4</v>
      </c>
      <c r="Y13014" s="148">
        <v>0.58599999999999997</v>
      </c>
    </row>
    <row r="13015" spans="11:25" x14ac:dyDescent="0.25">
      <c r="K13015" s="145" t="s">
        <v>10292</v>
      </c>
      <c r="L13015" s="145">
        <v>37</v>
      </c>
      <c r="M13015" s="145">
        <v>227560</v>
      </c>
      <c r="N13015" s="148">
        <v>0.23300000000000001</v>
      </c>
      <c r="O13015" s="148">
        <v>0.78299999999999903</v>
      </c>
      <c r="P13015" s="148">
        <v>0.81200000000000006</v>
      </c>
      <c r="Q13015" s="148">
        <v>0</v>
      </c>
      <c r="R13015" s="148">
        <v>8</v>
      </c>
      <c r="S13015" s="148">
        <v>5.8400000000000001E-2</v>
      </c>
      <c r="T13015" s="148">
        <v>-5.93</v>
      </c>
      <c r="U13015" s="148">
        <v>0</v>
      </c>
      <c r="V13015" s="148">
        <v>6.8099999999999994E-2</v>
      </c>
      <c r="W13015" s="148">
        <v>143.02799999999999</v>
      </c>
      <c r="X13015" s="148">
        <v>4</v>
      </c>
      <c r="Y13015" s="148">
        <v>0.83099999999999996</v>
      </c>
    </row>
    <row r="13016" spans="11:25" x14ac:dyDescent="0.25">
      <c r="K13016" s="145" t="s">
        <v>10293</v>
      </c>
      <c r="L13016" s="145">
        <v>59</v>
      </c>
      <c r="M13016" s="145">
        <v>247106</v>
      </c>
      <c r="N13016" s="148">
        <v>6.59E-2</v>
      </c>
      <c r="O13016" s="148">
        <v>0.92500000000000004</v>
      </c>
      <c r="P13016" s="148">
        <v>0.74099999999999999</v>
      </c>
      <c r="Q13016" s="148">
        <v>0</v>
      </c>
      <c r="R13016" s="148">
        <v>9</v>
      </c>
      <c r="S13016" s="148">
        <v>4.3999999999999997E-2</v>
      </c>
      <c r="T13016" s="148">
        <v>-5.827</v>
      </c>
      <c r="U13016" s="148">
        <v>0</v>
      </c>
      <c r="V13016" s="148">
        <v>0.314</v>
      </c>
      <c r="W13016" s="148">
        <v>93.034999999999997</v>
      </c>
      <c r="X13016" s="148">
        <v>4</v>
      </c>
      <c r="Y13016" s="148">
        <v>0.65300000000000002</v>
      </c>
    </row>
    <row r="13017" spans="11:25" x14ac:dyDescent="0.25">
      <c r="K13017" s="145" t="s">
        <v>10294</v>
      </c>
      <c r="L13017" s="145">
        <v>28</v>
      </c>
      <c r="M13017" s="145">
        <v>203880</v>
      </c>
      <c r="N13017" s="148">
        <v>0.35499999999999998</v>
      </c>
      <c r="O13017" s="148">
        <v>0.64599999999999902</v>
      </c>
      <c r="P13017" s="148">
        <v>0.95299999999999996</v>
      </c>
      <c r="Q13017" s="148">
        <v>2.8999999999999901E-2</v>
      </c>
      <c r="R13017" s="148">
        <v>1</v>
      </c>
      <c r="S13017" s="148">
        <v>3.49E-2</v>
      </c>
      <c r="T13017" s="148">
        <v>-6.3679999999999897</v>
      </c>
      <c r="U13017" s="148">
        <v>1</v>
      </c>
      <c r="V13017" s="148">
        <v>3.39E-2</v>
      </c>
      <c r="W13017" s="148">
        <v>130.976</v>
      </c>
      <c r="X13017" s="148">
        <v>4</v>
      </c>
      <c r="Y13017" s="148">
        <v>0.90599999999999903</v>
      </c>
    </row>
    <row r="13018" spans="11:25" x14ac:dyDescent="0.25">
      <c r="K13018" s="145" t="s">
        <v>10295</v>
      </c>
      <c r="L13018" s="145">
        <v>50</v>
      </c>
      <c r="M13018" s="145">
        <v>228140</v>
      </c>
      <c r="N13018" s="148">
        <v>5.8500000000000003E-2</v>
      </c>
      <c r="O13018" s="148">
        <v>0.80799999999999905</v>
      </c>
      <c r="P13018" s="148">
        <v>0.98199999999999998</v>
      </c>
      <c r="Q13018" s="148">
        <v>6.8900000000000003E-3</v>
      </c>
      <c r="R13018" s="148">
        <v>3</v>
      </c>
      <c r="S13018" s="148">
        <v>0.35</v>
      </c>
      <c r="T13018" s="148">
        <v>-6.5879999999999903</v>
      </c>
      <c r="U13018" s="148">
        <v>0</v>
      </c>
      <c r="V13018" s="148">
        <v>3.1099999999999999E-2</v>
      </c>
      <c r="W13018" s="148">
        <v>124.999</v>
      </c>
      <c r="X13018" s="148">
        <v>4</v>
      </c>
      <c r="Y13018" s="148">
        <v>0.96099999999999997</v>
      </c>
    </row>
    <row r="13019" spans="11:25" x14ac:dyDescent="0.25">
      <c r="K13019" s="145" t="s">
        <v>10296</v>
      </c>
      <c r="L13019" s="145">
        <v>68</v>
      </c>
      <c r="M13019" s="145">
        <v>233253</v>
      </c>
      <c r="N13019" s="148">
        <v>0.32100000000000001</v>
      </c>
      <c r="O13019" s="148">
        <v>0.69</v>
      </c>
      <c r="P13019" s="148">
        <v>0.621</v>
      </c>
      <c r="Q13019" s="148">
        <v>2.8099999999999999E-5</v>
      </c>
      <c r="R13019" s="148">
        <v>8</v>
      </c>
      <c r="S13019" s="148">
        <v>8.8400000000000006E-2</v>
      </c>
      <c r="T13019" s="148">
        <v>-3.5830000000000002</v>
      </c>
      <c r="U13019" s="148">
        <v>1</v>
      </c>
      <c r="V13019" s="148">
        <v>0.06</v>
      </c>
      <c r="W13019" s="148">
        <v>66.858000000000004</v>
      </c>
      <c r="X13019" s="148">
        <v>3</v>
      </c>
      <c r="Y13019" s="148">
        <v>0.497</v>
      </c>
    </row>
    <row r="13020" spans="11:25" x14ac:dyDescent="0.25">
      <c r="K13020" s="145" t="s">
        <v>8820</v>
      </c>
      <c r="L13020" s="145">
        <v>60</v>
      </c>
      <c r="M13020" s="145">
        <v>202506</v>
      </c>
      <c r="N13020" s="148">
        <v>5.2299999999999999E-2</v>
      </c>
      <c r="O13020" s="148">
        <v>0.57099999999999995</v>
      </c>
      <c r="P13020" s="148">
        <v>0.69699999999999995</v>
      </c>
      <c r="Q13020" s="148">
        <v>0</v>
      </c>
      <c r="R13020" s="148">
        <v>7</v>
      </c>
      <c r="S13020" s="148">
        <v>0.27699999999999902</v>
      </c>
      <c r="T13020" s="148">
        <v>-5.4669999999999996</v>
      </c>
      <c r="U13020" s="148">
        <v>1</v>
      </c>
      <c r="V13020" s="148">
        <v>8.1000000000000003E-2</v>
      </c>
      <c r="W13020" s="148">
        <v>175.96199999999999</v>
      </c>
      <c r="X13020" s="148">
        <v>4</v>
      </c>
      <c r="Y13020" s="148">
        <v>0.35799999999999998</v>
      </c>
    </row>
    <row r="13021" spans="11:25" x14ac:dyDescent="0.25">
      <c r="K13021" s="145" t="s">
        <v>10297</v>
      </c>
      <c r="L13021" s="145">
        <v>13</v>
      </c>
      <c r="M13021" s="145">
        <v>316160</v>
      </c>
      <c r="N13021" s="148">
        <v>7.2599999999999904E-3</v>
      </c>
      <c r="O13021" s="148">
        <v>0.48799999999999999</v>
      </c>
      <c r="P13021" s="148">
        <v>0.41699999999999998</v>
      </c>
      <c r="Q13021" s="148">
        <v>1.04E-5</v>
      </c>
      <c r="R13021" s="148">
        <v>9</v>
      </c>
      <c r="S13021" s="148">
        <v>0.13600000000000001</v>
      </c>
      <c r="T13021" s="148">
        <v>-10.775</v>
      </c>
      <c r="U13021" s="148">
        <v>1</v>
      </c>
      <c r="V13021" s="148">
        <v>2.5100000000000001E-2</v>
      </c>
      <c r="W13021" s="148">
        <v>87.634</v>
      </c>
      <c r="X13021" s="148">
        <v>4</v>
      </c>
      <c r="Y13021" s="148">
        <v>0.41799999999999998</v>
      </c>
    </row>
    <row r="13022" spans="11:25" x14ac:dyDescent="0.25">
      <c r="K13022" s="145" t="s">
        <v>10298</v>
      </c>
      <c r="L13022" s="145">
        <v>47</v>
      </c>
      <c r="M13022" s="145">
        <v>241746</v>
      </c>
      <c r="N13022" s="148">
        <v>5.0299999999999997E-2</v>
      </c>
      <c r="O13022" s="148">
        <v>0.93400000000000005</v>
      </c>
      <c r="P13022" s="148">
        <v>0.49</v>
      </c>
      <c r="Q13022" s="148">
        <v>0</v>
      </c>
      <c r="R13022" s="148">
        <v>1</v>
      </c>
      <c r="S13022" s="148">
        <v>0.18099999999999999</v>
      </c>
      <c r="T13022" s="148">
        <v>-5.9720000000000004</v>
      </c>
      <c r="U13022" s="148">
        <v>1</v>
      </c>
      <c r="V13022" s="148">
        <v>0.17699999999999999</v>
      </c>
      <c r="W13022" s="148">
        <v>103.06</v>
      </c>
      <c r="X13022" s="148">
        <v>4</v>
      </c>
      <c r="Y13022" s="148">
        <v>0.70199999999999996</v>
      </c>
    </row>
    <row r="13023" spans="11:25" x14ac:dyDescent="0.25">
      <c r="K13023" s="145" t="s">
        <v>2561</v>
      </c>
      <c r="L13023" s="145">
        <v>66</v>
      </c>
      <c r="M13023" s="145">
        <v>160240</v>
      </c>
      <c r="N13023" s="148">
        <v>0.97599999999999998</v>
      </c>
      <c r="O13023" s="148">
        <v>0.39399999999999902</v>
      </c>
      <c r="P13023" s="148">
        <v>0.151</v>
      </c>
      <c r="Q13023" s="148">
        <v>0.73899999999999999</v>
      </c>
      <c r="R13023" s="148">
        <v>3</v>
      </c>
      <c r="S13023" s="148">
        <v>6.6400000000000001E-2</v>
      </c>
      <c r="T13023" s="148">
        <v>-16.748000000000001</v>
      </c>
      <c r="U13023" s="148">
        <v>1</v>
      </c>
      <c r="V13023" s="148">
        <v>3.5900000000000001E-2</v>
      </c>
      <c r="W13023" s="148">
        <v>178.05099999999999</v>
      </c>
      <c r="X13023" s="148">
        <v>4</v>
      </c>
      <c r="Y13023" s="148">
        <v>0.31</v>
      </c>
    </row>
    <row r="13024" spans="11:25" x14ac:dyDescent="0.25">
      <c r="K13024" s="145" t="s">
        <v>10299</v>
      </c>
      <c r="L13024" s="145">
        <v>56</v>
      </c>
      <c r="M13024" s="145">
        <v>217120</v>
      </c>
      <c r="N13024" s="148">
        <v>0.124</v>
      </c>
      <c r="O13024" s="148">
        <v>0.84699999999999998</v>
      </c>
      <c r="P13024" s="148">
        <v>0.877</v>
      </c>
      <c r="Q13024" s="148">
        <v>0</v>
      </c>
      <c r="R13024" s="148">
        <v>2</v>
      </c>
      <c r="S13024" s="148">
        <v>0.14799999999999999</v>
      </c>
      <c r="T13024" s="148">
        <v>-5.4239999999999897</v>
      </c>
      <c r="U13024" s="148">
        <v>1</v>
      </c>
      <c r="V13024" s="148">
        <v>4.9299999999999997E-2</v>
      </c>
      <c r="W13024" s="148">
        <v>131.04399999999899</v>
      </c>
      <c r="X13024" s="148">
        <v>4</v>
      </c>
      <c r="Y13024" s="148">
        <v>0.76400000000000001</v>
      </c>
    </row>
    <row r="13025" spans="11:25" x14ac:dyDescent="0.25">
      <c r="K13025" s="145" t="s">
        <v>10300</v>
      </c>
      <c r="L13025" s="145">
        <v>42</v>
      </c>
      <c r="M13025" s="145">
        <v>219920</v>
      </c>
      <c r="N13025" s="148">
        <v>3.2399999999999999E-6</v>
      </c>
      <c r="O13025" s="148">
        <v>0.46500000000000002</v>
      </c>
      <c r="P13025" s="148">
        <v>0.84299999999999997</v>
      </c>
      <c r="Q13025" s="148">
        <v>0.55399999999999905</v>
      </c>
      <c r="R13025" s="148">
        <v>2</v>
      </c>
      <c r="S13025" s="148">
        <v>0.10199999999999999</v>
      </c>
      <c r="T13025" s="148">
        <v>-6.0110000000000001</v>
      </c>
      <c r="U13025" s="148">
        <v>0</v>
      </c>
      <c r="V13025" s="148">
        <v>2.86E-2</v>
      </c>
      <c r="W13025" s="148">
        <v>140.05600000000001</v>
      </c>
      <c r="X13025" s="148">
        <v>4</v>
      </c>
      <c r="Y13025" s="148">
        <v>0.63600000000000001</v>
      </c>
    </row>
    <row r="13026" spans="11:25" x14ac:dyDescent="0.25">
      <c r="K13026" s="145" t="s">
        <v>10301</v>
      </c>
      <c r="L13026" s="145">
        <v>58</v>
      </c>
      <c r="M13026" s="145">
        <v>262773</v>
      </c>
      <c r="N13026" s="148">
        <v>1.04E-2</v>
      </c>
      <c r="O13026" s="148">
        <v>0.61499999999999999</v>
      </c>
      <c r="P13026" s="148">
        <v>0.97</v>
      </c>
      <c r="Q13026" s="148">
        <v>0.38400000000000001</v>
      </c>
      <c r="R13026" s="148">
        <v>9</v>
      </c>
      <c r="S13026" s="148">
        <v>0.17799999999999999</v>
      </c>
      <c r="T13026" s="148">
        <v>1.3419999999999901</v>
      </c>
      <c r="U13026" s="148">
        <v>0</v>
      </c>
      <c r="V13026" s="148">
        <v>0.11899999999999999</v>
      </c>
      <c r="W13026" s="148">
        <v>122.99299999999999</v>
      </c>
      <c r="X13026" s="148">
        <v>4</v>
      </c>
      <c r="Y13026" s="148">
        <v>0.50700000000000001</v>
      </c>
    </row>
    <row r="13027" spans="11:25" x14ac:dyDescent="0.25">
      <c r="K13027" s="145" t="s">
        <v>10302</v>
      </c>
      <c r="L13027" s="145">
        <v>4</v>
      </c>
      <c r="M13027" s="145">
        <v>172333</v>
      </c>
      <c r="N13027" s="148">
        <v>3.5699999999999998E-3</v>
      </c>
      <c r="O13027" s="148">
        <v>0.69799999999999995</v>
      </c>
      <c r="P13027" s="148">
        <v>0.94</v>
      </c>
      <c r="Q13027" s="148">
        <v>0.36499999999999999</v>
      </c>
      <c r="R13027" s="148">
        <v>0</v>
      </c>
      <c r="S13027" s="148">
        <v>2.7900000000000001E-2</v>
      </c>
      <c r="T13027" s="148">
        <v>-5.8389999999999898</v>
      </c>
      <c r="U13027" s="148">
        <v>1</v>
      </c>
      <c r="V13027" s="148">
        <v>5.3699999999999998E-2</v>
      </c>
      <c r="W13027" s="148">
        <v>127.831</v>
      </c>
      <c r="X13027" s="148">
        <v>3</v>
      </c>
      <c r="Y13027" s="148">
        <v>0.93500000000000005</v>
      </c>
    </row>
    <row r="13028" spans="11:25" x14ac:dyDescent="0.25">
      <c r="K13028" s="145" t="s">
        <v>10303</v>
      </c>
      <c r="L13028" s="145">
        <v>13</v>
      </c>
      <c r="M13028" s="145">
        <v>224200</v>
      </c>
      <c r="N13028" s="148">
        <v>0.16600000000000001</v>
      </c>
      <c r="O13028" s="148">
        <v>0.68899999999999995</v>
      </c>
      <c r="P13028" s="148">
        <v>0.77900000000000003</v>
      </c>
      <c r="Q13028" s="148">
        <v>0</v>
      </c>
      <c r="R13028" s="148">
        <v>4</v>
      </c>
      <c r="S13028" s="148">
        <v>0.39</v>
      </c>
      <c r="T13028" s="148">
        <v>-7.6669999999999998</v>
      </c>
      <c r="U13028" s="148">
        <v>1</v>
      </c>
      <c r="V13028" s="148">
        <v>3.0300000000000001E-2</v>
      </c>
      <c r="W13028" s="148">
        <v>119.96</v>
      </c>
      <c r="X13028" s="148">
        <v>4</v>
      </c>
      <c r="Y13028" s="148">
        <v>0.73099999999999998</v>
      </c>
    </row>
    <row r="13029" spans="11:25" x14ac:dyDescent="0.25">
      <c r="K13029" s="145" t="s">
        <v>10304</v>
      </c>
      <c r="L13029" s="145">
        <v>39</v>
      </c>
      <c r="M13029" s="145">
        <v>118733</v>
      </c>
      <c r="N13029" s="148">
        <v>0.01</v>
      </c>
      <c r="O13029" s="148">
        <v>0.76800000000000002</v>
      </c>
      <c r="P13029" s="148">
        <v>0.66299999999999903</v>
      </c>
      <c r="Q13029" s="148">
        <v>2.6700000000000001E-3</v>
      </c>
      <c r="R13029" s="148">
        <v>2</v>
      </c>
      <c r="S13029" s="148">
        <v>9.7299999999999998E-2</v>
      </c>
      <c r="T13029" s="148">
        <v>-5.9459999999999997</v>
      </c>
      <c r="U13029" s="148">
        <v>1</v>
      </c>
      <c r="V13029" s="148">
        <v>3.4200000000000001E-2</v>
      </c>
      <c r="W13029" s="148">
        <v>144.99299999999999</v>
      </c>
      <c r="X13029" s="148">
        <v>4</v>
      </c>
      <c r="Y13029" s="148">
        <v>0.66599999999999904</v>
      </c>
    </row>
    <row r="13030" spans="11:25" x14ac:dyDescent="0.25">
      <c r="K13030" s="145" t="s">
        <v>10305</v>
      </c>
      <c r="L13030" s="145">
        <v>1</v>
      </c>
      <c r="M13030" s="145">
        <v>177995</v>
      </c>
      <c r="N13030" s="148">
        <v>1.66E-5</v>
      </c>
      <c r="O13030" s="148">
        <v>0.51700000000000002</v>
      </c>
      <c r="P13030" s="148">
        <v>0.77400000000000002</v>
      </c>
      <c r="Q13030" s="148">
        <v>1.64E-3</v>
      </c>
      <c r="R13030" s="148">
        <v>11</v>
      </c>
      <c r="S13030" s="148">
        <v>0.28100000000000003</v>
      </c>
      <c r="T13030" s="148">
        <v>-6.19</v>
      </c>
      <c r="U13030" s="148">
        <v>0</v>
      </c>
      <c r="V13030" s="148">
        <v>3.7999999999999999E-2</v>
      </c>
      <c r="W13030" s="148">
        <v>128.012</v>
      </c>
      <c r="X13030" s="148">
        <v>4</v>
      </c>
      <c r="Y13030" s="148">
        <v>0.61</v>
      </c>
    </row>
    <row r="13031" spans="11:25" x14ac:dyDescent="0.25">
      <c r="K13031" s="145" t="s">
        <v>10306</v>
      </c>
      <c r="L13031" s="145">
        <v>47</v>
      </c>
      <c r="M13031" s="145">
        <v>245560</v>
      </c>
      <c r="N13031" s="148">
        <v>0.41299999999999998</v>
      </c>
      <c r="O13031" s="148">
        <v>0.77599999999999902</v>
      </c>
      <c r="P13031" s="148">
        <v>0.88400000000000001</v>
      </c>
      <c r="Q13031" s="148">
        <v>0.82099999999999995</v>
      </c>
      <c r="R13031" s="148">
        <v>11</v>
      </c>
      <c r="S13031" s="148">
        <v>0.151</v>
      </c>
      <c r="T13031" s="148">
        <v>-5.0620000000000003</v>
      </c>
      <c r="U13031" s="148">
        <v>1</v>
      </c>
      <c r="V13031" s="148">
        <v>3.7699999999999997E-2</v>
      </c>
      <c r="W13031" s="148">
        <v>98.070999999999998</v>
      </c>
      <c r="X13031" s="148">
        <v>4</v>
      </c>
      <c r="Y13031" s="148">
        <v>0.95099999999999996</v>
      </c>
    </row>
    <row r="13032" spans="11:25" x14ac:dyDescent="0.25">
      <c r="K13032" s="145" t="s">
        <v>5690</v>
      </c>
      <c r="L13032" s="145">
        <v>8</v>
      </c>
      <c r="M13032" s="145">
        <v>242493</v>
      </c>
      <c r="N13032" s="148">
        <v>1.61E-2</v>
      </c>
      <c r="O13032" s="148">
        <v>0.46</v>
      </c>
      <c r="P13032" s="148">
        <v>0.873</v>
      </c>
      <c r="Q13032" s="148">
        <v>4.2700000000000001E-5</v>
      </c>
      <c r="R13032" s="148">
        <v>0</v>
      </c>
      <c r="S13032" s="148">
        <v>0.255</v>
      </c>
      <c r="T13032" s="148">
        <v>-7.96</v>
      </c>
      <c r="U13032" s="148">
        <v>1</v>
      </c>
      <c r="V13032" s="148">
        <v>6.0199999999999997E-2</v>
      </c>
      <c r="W13032" s="148">
        <v>146.24700000000001</v>
      </c>
      <c r="X13032" s="148">
        <v>4</v>
      </c>
      <c r="Y13032" s="148">
        <v>0.48499999999999999</v>
      </c>
    </row>
    <row r="13033" spans="11:25" x14ac:dyDescent="0.25">
      <c r="K13033" s="145" t="s">
        <v>10307</v>
      </c>
      <c r="L13033" s="145">
        <v>49</v>
      </c>
      <c r="M13033" s="145">
        <v>237720</v>
      </c>
      <c r="N13033" s="148">
        <v>1.72E-3</v>
      </c>
      <c r="O13033" s="148">
        <v>0.65200000000000002</v>
      </c>
      <c r="P13033" s="148">
        <v>0.95899999999999996</v>
      </c>
      <c r="Q13033" s="148">
        <v>3.2499999999999999E-4</v>
      </c>
      <c r="R13033" s="148">
        <v>4</v>
      </c>
      <c r="S13033" s="148">
        <v>0.115</v>
      </c>
      <c r="T13033" s="148">
        <v>-5.0469999999999997</v>
      </c>
      <c r="U13033" s="148">
        <v>1</v>
      </c>
      <c r="V13033" s="148">
        <v>3.7499999999999999E-2</v>
      </c>
      <c r="W13033" s="148">
        <v>132.453</v>
      </c>
      <c r="X13033" s="148">
        <v>4</v>
      </c>
      <c r="Y13033" s="148">
        <v>0.80299999999999905</v>
      </c>
    </row>
    <row r="13034" spans="11:25" x14ac:dyDescent="0.25">
      <c r="K13034" s="145" t="s">
        <v>10308</v>
      </c>
      <c r="L13034" s="145">
        <v>49</v>
      </c>
      <c r="M13034" s="145">
        <v>228226</v>
      </c>
      <c r="N13034" s="148">
        <v>0.70299999999999996</v>
      </c>
      <c r="O13034" s="148">
        <v>0.58299999999999996</v>
      </c>
      <c r="P13034" s="148">
        <v>0.48199999999999998</v>
      </c>
      <c r="Q13034" s="148">
        <v>0</v>
      </c>
      <c r="R13034" s="148">
        <v>2</v>
      </c>
      <c r="S13034" s="148">
        <v>0.38799999999999901</v>
      </c>
      <c r="T13034" s="148">
        <v>-7.2610000000000001</v>
      </c>
      <c r="U13034" s="148">
        <v>1</v>
      </c>
      <c r="V13034" s="148">
        <v>8.3199999999999996E-2</v>
      </c>
      <c r="W13034" s="148">
        <v>103.06699999999999</v>
      </c>
      <c r="X13034" s="148">
        <v>4</v>
      </c>
      <c r="Y13034" s="148">
        <v>0.58599999999999997</v>
      </c>
    </row>
    <row r="13035" spans="11:25" x14ac:dyDescent="0.25">
      <c r="K13035" s="145" t="s">
        <v>10309</v>
      </c>
      <c r="L13035" s="145">
        <v>55</v>
      </c>
      <c r="M13035" s="145">
        <v>207293</v>
      </c>
      <c r="N13035" s="148">
        <v>1.6899999999999899E-3</v>
      </c>
      <c r="O13035" s="148">
        <v>0.45</v>
      </c>
      <c r="P13035" s="148">
        <v>0.755</v>
      </c>
      <c r="Q13035" s="148">
        <v>4.5100000000000001E-3</v>
      </c>
      <c r="R13035" s="148">
        <v>11</v>
      </c>
      <c r="S13035" s="148">
        <v>0.123</v>
      </c>
      <c r="T13035" s="148">
        <v>-5.0289999999999999</v>
      </c>
      <c r="U13035" s="148">
        <v>0</v>
      </c>
      <c r="V13035" s="148">
        <v>3.8300000000000001E-2</v>
      </c>
      <c r="W13035" s="148">
        <v>103.185</v>
      </c>
      <c r="X13035" s="148">
        <v>4</v>
      </c>
      <c r="Y13035" s="148">
        <v>6.4799999999999996E-2</v>
      </c>
    </row>
    <row r="13036" spans="11:25" x14ac:dyDescent="0.25">
      <c r="K13036" s="145" t="s">
        <v>10310</v>
      </c>
      <c r="L13036" s="145">
        <v>60</v>
      </c>
      <c r="M13036" s="145">
        <v>237800</v>
      </c>
      <c r="N13036" s="148">
        <v>0.23300000000000001</v>
      </c>
      <c r="O13036" s="148">
        <v>0.66</v>
      </c>
      <c r="P13036" s="148">
        <v>0.53600000000000003</v>
      </c>
      <c r="Q13036" s="148">
        <v>6.6899999999999998E-3</v>
      </c>
      <c r="R13036" s="148">
        <v>10</v>
      </c>
      <c r="S13036" s="148">
        <v>0.111</v>
      </c>
      <c r="T13036" s="148">
        <v>-8.7859999999999996</v>
      </c>
      <c r="U13036" s="148">
        <v>0</v>
      </c>
      <c r="V13036" s="148">
        <v>0.28999999999999998</v>
      </c>
      <c r="W13036" s="148">
        <v>159.96299999999999</v>
      </c>
      <c r="X13036" s="148">
        <v>4</v>
      </c>
      <c r="Y13036" s="148">
        <v>0.77500000000000002</v>
      </c>
    </row>
    <row r="13037" spans="11:25" x14ac:dyDescent="0.25">
      <c r="K13037" s="145" t="s">
        <v>10311</v>
      </c>
      <c r="L13037" s="145">
        <v>57</v>
      </c>
      <c r="M13037" s="145">
        <v>236253</v>
      </c>
      <c r="N13037" s="148">
        <v>0.19500000000000001</v>
      </c>
      <c r="O13037" s="148">
        <v>0.629</v>
      </c>
      <c r="P13037" s="148">
        <v>0.72199999999999998</v>
      </c>
      <c r="Q13037" s="148">
        <v>0</v>
      </c>
      <c r="R13037" s="148">
        <v>2</v>
      </c>
      <c r="S13037" s="148">
        <v>0.108</v>
      </c>
      <c r="T13037" s="148">
        <v>-5.6929999999999996</v>
      </c>
      <c r="U13037" s="148">
        <v>1</v>
      </c>
      <c r="V13037" s="148">
        <v>2.7699999999999999E-2</v>
      </c>
      <c r="W13037" s="148">
        <v>118.00299999999901</v>
      </c>
      <c r="X13037" s="148">
        <v>4</v>
      </c>
      <c r="Y13037" s="148">
        <v>0.57999999999999996</v>
      </c>
    </row>
    <row r="13038" spans="11:25" x14ac:dyDescent="0.25">
      <c r="K13038" s="145" t="s">
        <v>10312</v>
      </c>
      <c r="L13038" s="145">
        <v>18</v>
      </c>
      <c r="M13038" s="145">
        <v>226146</v>
      </c>
      <c r="N13038" s="148">
        <v>8.9200000000000002E-2</v>
      </c>
      <c r="O13038" s="148">
        <v>0.7</v>
      </c>
      <c r="P13038" s="148">
        <v>0.67299999999999904</v>
      </c>
      <c r="Q13038" s="148">
        <v>1.45E-4</v>
      </c>
      <c r="R13038" s="148">
        <v>11</v>
      </c>
      <c r="S13038" s="148">
        <v>0.17899999999999999</v>
      </c>
      <c r="T13038" s="148">
        <v>-6.67</v>
      </c>
      <c r="U13038" s="148">
        <v>0</v>
      </c>
      <c r="V13038" s="148">
        <v>0.17</v>
      </c>
      <c r="W13038" s="148">
        <v>99.274000000000001</v>
      </c>
      <c r="X13038" s="148">
        <v>4</v>
      </c>
      <c r="Y13038" s="148">
        <v>0.33799999999999902</v>
      </c>
    </row>
    <row r="13039" spans="11:25" x14ac:dyDescent="0.25">
      <c r="K13039" s="145" t="s">
        <v>10313</v>
      </c>
      <c r="L13039" s="145">
        <v>6</v>
      </c>
      <c r="M13039" s="145">
        <v>166520</v>
      </c>
      <c r="N13039" s="148">
        <v>4.45E-3</v>
      </c>
      <c r="O13039" s="148">
        <v>0.71399999999999997</v>
      </c>
      <c r="P13039" s="148">
        <v>0.93799999999999994</v>
      </c>
      <c r="Q13039" s="148">
        <v>1.36E-4</v>
      </c>
      <c r="R13039" s="148">
        <v>8</v>
      </c>
      <c r="S13039" s="148">
        <v>0.308</v>
      </c>
      <c r="T13039" s="148">
        <v>-5.3789999999999996</v>
      </c>
      <c r="U13039" s="148">
        <v>0</v>
      </c>
      <c r="V13039" s="148">
        <v>0.182</v>
      </c>
      <c r="W13039" s="148">
        <v>129.024</v>
      </c>
      <c r="X13039" s="148">
        <v>4</v>
      </c>
      <c r="Y13039" s="148">
        <v>0.61</v>
      </c>
    </row>
    <row r="13040" spans="11:25" x14ac:dyDescent="0.25">
      <c r="K13040" s="145" t="s">
        <v>10314</v>
      </c>
      <c r="L13040" s="145">
        <v>56</v>
      </c>
      <c r="M13040" s="145">
        <v>154386</v>
      </c>
      <c r="N13040" s="148">
        <v>0.35099999999999998</v>
      </c>
      <c r="O13040" s="148">
        <v>0.81699999999999995</v>
      </c>
      <c r="P13040" s="148">
        <v>0.71899999999999997</v>
      </c>
      <c r="Q13040" s="148">
        <v>3.3299999999999999E-6</v>
      </c>
      <c r="R13040" s="148">
        <v>0</v>
      </c>
      <c r="S13040" s="148">
        <v>6.4100000000000004E-2</v>
      </c>
      <c r="T13040" s="148">
        <v>-6.8579999999999997</v>
      </c>
      <c r="U13040" s="148">
        <v>1</v>
      </c>
      <c r="V13040" s="148">
        <v>9.8199999999999996E-2</v>
      </c>
      <c r="W13040" s="148">
        <v>137.947</v>
      </c>
      <c r="X13040" s="148">
        <v>4</v>
      </c>
      <c r="Y13040" s="148">
        <v>0.83799999999999997</v>
      </c>
    </row>
    <row r="13041" spans="11:25" x14ac:dyDescent="0.25">
      <c r="K13041" s="145" t="s">
        <v>10315</v>
      </c>
      <c r="L13041" s="145">
        <v>44</v>
      </c>
      <c r="M13041" s="145">
        <v>253226</v>
      </c>
      <c r="N13041" s="148">
        <v>0.184</v>
      </c>
      <c r="O13041" s="148">
        <v>0.75599999999999901</v>
      </c>
      <c r="P13041" s="148">
        <v>0.71799999999999997</v>
      </c>
      <c r="Q13041" s="148">
        <v>7.9699999999999997E-3</v>
      </c>
      <c r="R13041" s="148">
        <v>0</v>
      </c>
      <c r="S13041" s="148">
        <v>6.4799999999999996E-2</v>
      </c>
      <c r="T13041" s="148">
        <v>-4.6349999999999998</v>
      </c>
      <c r="U13041" s="148">
        <v>1</v>
      </c>
      <c r="V13041" s="148">
        <v>3.78E-2</v>
      </c>
      <c r="W13041" s="148">
        <v>102.89100000000001</v>
      </c>
      <c r="X13041" s="148">
        <v>4</v>
      </c>
      <c r="Y13041" s="148">
        <v>0.77599999999999902</v>
      </c>
    </row>
    <row r="13042" spans="11:25" x14ac:dyDescent="0.25">
      <c r="K13042" s="145" t="s">
        <v>10316</v>
      </c>
      <c r="L13042" s="145">
        <v>49</v>
      </c>
      <c r="M13042" s="145">
        <v>246040</v>
      </c>
      <c r="N13042" s="148">
        <v>9.8700000000000003E-4</v>
      </c>
      <c r="O13042" s="148">
        <v>0.69099999999999995</v>
      </c>
      <c r="P13042" s="148">
        <v>0.83799999999999997</v>
      </c>
      <c r="Q13042" s="148">
        <v>1.0899999999999999E-6</v>
      </c>
      <c r="R13042" s="148">
        <v>1</v>
      </c>
      <c r="S13042" s="148">
        <v>4.3499999999999997E-2</v>
      </c>
      <c r="T13042" s="148">
        <v>-2.984</v>
      </c>
      <c r="U13042" s="148">
        <v>1</v>
      </c>
      <c r="V13042" s="148">
        <v>3.5999999999999997E-2</v>
      </c>
      <c r="W13042" s="148">
        <v>120.057</v>
      </c>
      <c r="X13042" s="148">
        <v>4</v>
      </c>
      <c r="Y13042" s="148">
        <v>0.64</v>
      </c>
    </row>
    <row r="13043" spans="11:25" x14ac:dyDescent="0.25">
      <c r="K13043" s="145" t="s">
        <v>10317</v>
      </c>
      <c r="L13043" s="145">
        <v>13</v>
      </c>
      <c r="M13043" s="145">
        <v>227026</v>
      </c>
      <c r="N13043" s="148">
        <v>0.19</v>
      </c>
      <c r="O13043" s="148">
        <v>0.78500000000000003</v>
      </c>
      <c r="P13043" s="148">
        <v>0.86399999999999999</v>
      </c>
      <c r="Q13043" s="148">
        <v>9.1900000000000001E-6</v>
      </c>
      <c r="R13043" s="148">
        <v>10</v>
      </c>
      <c r="S13043" s="148">
        <v>0.34499999999999997</v>
      </c>
      <c r="T13043" s="148">
        <v>-2.9550000000000001</v>
      </c>
      <c r="U13043" s="148">
        <v>0</v>
      </c>
      <c r="V13043" s="148">
        <v>0.192</v>
      </c>
      <c r="W13043" s="148">
        <v>106.495</v>
      </c>
      <c r="X13043" s="148">
        <v>4</v>
      </c>
      <c r="Y13043" s="148">
        <v>0.77599999999999902</v>
      </c>
    </row>
    <row r="13044" spans="11:25" x14ac:dyDescent="0.25">
      <c r="K13044" s="145" t="s">
        <v>10318</v>
      </c>
      <c r="L13044" s="145">
        <v>60</v>
      </c>
      <c r="M13044" s="145">
        <v>230906</v>
      </c>
      <c r="N13044" s="148">
        <v>0.439</v>
      </c>
      <c r="O13044" s="148">
        <v>0.76</v>
      </c>
      <c r="P13044" s="148">
        <v>0.91099999999999903</v>
      </c>
      <c r="Q13044" s="148">
        <v>2.8699999999999902E-3</v>
      </c>
      <c r="R13044" s="148">
        <v>0</v>
      </c>
      <c r="S13044" s="148">
        <v>0.48199999999999998</v>
      </c>
      <c r="T13044" s="148">
        <v>-9.01799999999999</v>
      </c>
      <c r="U13044" s="148">
        <v>0</v>
      </c>
      <c r="V13044" s="148">
        <v>9.4100000000000003E-2</v>
      </c>
      <c r="W13044" s="148">
        <v>131.87899999999999</v>
      </c>
      <c r="X13044" s="148">
        <v>4</v>
      </c>
      <c r="Y13044" s="148">
        <v>0.93700000000000006</v>
      </c>
    </row>
    <row r="13045" spans="11:25" x14ac:dyDescent="0.25">
      <c r="K13045" s="145" t="s">
        <v>10319</v>
      </c>
      <c r="L13045" s="145">
        <v>48</v>
      </c>
      <c r="M13045" s="145">
        <v>177200</v>
      </c>
      <c r="N13045" s="148">
        <v>6.4799999999999996E-2</v>
      </c>
      <c r="O13045" s="148">
        <v>0.53</v>
      </c>
      <c r="P13045" s="148">
        <v>0.90400000000000003</v>
      </c>
      <c r="Q13045" s="148">
        <v>0</v>
      </c>
      <c r="R13045" s="148">
        <v>0</v>
      </c>
      <c r="S13045" s="148">
        <v>0.33100000000000002</v>
      </c>
      <c r="T13045" s="148">
        <v>-3.6139999999999999</v>
      </c>
      <c r="U13045" s="148">
        <v>1</v>
      </c>
      <c r="V13045" s="148">
        <v>4.8599999999999997E-2</v>
      </c>
      <c r="W13045" s="148">
        <v>121.962</v>
      </c>
      <c r="X13045" s="148">
        <v>4</v>
      </c>
      <c r="Y13045" s="148">
        <v>0.92299999999999904</v>
      </c>
    </row>
    <row r="13046" spans="11:25" x14ac:dyDescent="0.25">
      <c r="K13046" s="145" t="s">
        <v>10320</v>
      </c>
      <c r="L13046" s="145">
        <v>52</v>
      </c>
      <c r="M13046" s="145">
        <v>228653</v>
      </c>
      <c r="N13046" s="148">
        <v>3.4299999999999997E-2</v>
      </c>
      <c r="O13046" s="148">
        <v>0.629</v>
      </c>
      <c r="P13046" s="148">
        <v>0.91400000000000003</v>
      </c>
      <c r="Q13046" s="148">
        <v>0.53100000000000003</v>
      </c>
      <c r="R13046" s="148">
        <v>6</v>
      </c>
      <c r="S13046" s="148">
        <v>9.5000000000000001E-2</v>
      </c>
      <c r="T13046" s="148">
        <v>-7.3439999999999896</v>
      </c>
      <c r="U13046" s="148">
        <v>0</v>
      </c>
      <c r="V13046" s="148">
        <v>3.8199999999999998E-2</v>
      </c>
      <c r="W13046" s="148">
        <v>131.96100000000001</v>
      </c>
      <c r="X13046" s="148">
        <v>4</v>
      </c>
      <c r="Y13046" s="148">
        <v>0.72399999999999998</v>
      </c>
    </row>
    <row r="13047" spans="11:25" x14ac:dyDescent="0.25">
      <c r="K13047" s="145" t="s">
        <v>10321</v>
      </c>
      <c r="L13047" s="145">
        <v>59</v>
      </c>
      <c r="M13047" s="145">
        <v>237080</v>
      </c>
      <c r="N13047" s="148">
        <v>7.7499999999999999E-2</v>
      </c>
      <c r="O13047" s="148">
        <v>0.65799999999999903</v>
      </c>
      <c r="P13047" s="148">
        <v>0.86199999999999999</v>
      </c>
      <c r="Q13047" s="148">
        <v>0</v>
      </c>
      <c r="R13047" s="148">
        <v>6</v>
      </c>
      <c r="S13047" s="148">
        <v>0.123</v>
      </c>
      <c r="T13047" s="148">
        <v>-5.992</v>
      </c>
      <c r="U13047" s="148">
        <v>0</v>
      </c>
      <c r="V13047" s="148">
        <v>4.4499999999999998E-2</v>
      </c>
      <c r="W13047" s="148">
        <v>149.97999999999999</v>
      </c>
      <c r="X13047" s="148">
        <v>4</v>
      </c>
      <c r="Y13047" s="148">
        <v>0.82499999999999996</v>
      </c>
    </row>
    <row r="13048" spans="11:25" x14ac:dyDescent="0.25">
      <c r="K13048" s="145" t="s">
        <v>10322</v>
      </c>
      <c r="L13048" s="145">
        <v>0</v>
      </c>
      <c r="M13048" s="145">
        <v>202732</v>
      </c>
      <c r="N13048" s="148">
        <v>8.8099999999999998E-2</v>
      </c>
      <c r="O13048" s="148">
        <v>0.748</v>
      </c>
      <c r="P13048" s="148">
        <v>0.95499999999999996</v>
      </c>
      <c r="Q13048" s="148">
        <v>3.2599999999999999E-3</v>
      </c>
      <c r="R13048" s="148">
        <v>11</v>
      </c>
      <c r="S13048" s="148">
        <v>0.17599999999999999</v>
      </c>
      <c r="T13048" s="148">
        <v>-3.8849999999999998</v>
      </c>
      <c r="U13048" s="148">
        <v>1</v>
      </c>
      <c r="V13048" s="148">
        <v>0.14699999999999999</v>
      </c>
      <c r="W13048" s="148">
        <v>127.00700000000001</v>
      </c>
      <c r="X13048" s="148">
        <v>4</v>
      </c>
      <c r="Y13048" s="148">
        <v>0.89099999999999902</v>
      </c>
    </row>
    <row r="13049" spans="11:25" x14ac:dyDescent="0.25">
      <c r="K13049" s="145" t="s">
        <v>10323</v>
      </c>
      <c r="L13049" s="145">
        <v>68</v>
      </c>
      <c r="M13049" s="145">
        <v>376013</v>
      </c>
      <c r="N13049" s="148">
        <v>0.14199999999999999</v>
      </c>
      <c r="O13049" s="148">
        <v>0.57099999999999995</v>
      </c>
      <c r="P13049" s="148">
        <v>0.755</v>
      </c>
      <c r="Q13049" s="148">
        <v>2.55E-5</v>
      </c>
      <c r="R13049" s="148">
        <v>1</v>
      </c>
      <c r="S13049" s="148">
        <v>0.13600000000000001</v>
      </c>
      <c r="T13049" s="148">
        <v>-7.907</v>
      </c>
      <c r="U13049" s="148">
        <v>1</v>
      </c>
      <c r="V13049" s="148">
        <v>7.3499999999999996E-2</v>
      </c>
      <c r="W13049" s="148">
        <v>107.95099999999999</v>
      </c>
      <c r="X13049" s="148">
        <v>4</v>
      </c>
      <c r="Y13049" s="148">
        <v>0.875</v>
      </c>
    </row>
    <row r="13050" spans="11:25" x14ac:dyDescent="0.25">
      <c r="K13050" s="145" t="s">
        <v>1939</v>
      </c>
      <c r="L13050" s="145">
        <v>48</v>
      </c>
      <c r="M13050" s="145">
        <v>225608</v>
      </c>
      <c r="N13050" s="148">
        <v>3.7900000000000003E-2</v>
      </c>
      <c r="O13050" s="148">
        <v>0.875</v>
      </c>
      <c r="P13050" s="148">
        <v>0.58199999999999996</v>
      </c>
      <c r="Q13050" s="148">
        <v>3.9199999999999999E-2</v>
      </c>
      <c r="R13050" s="148">
        <v>6</v>
      </c>
      <c r="S13050" s="148">
        <v>0.113</v>
      </c>
      <c r="T13050" s="148">
        <v>-10.411</v>
      </c>
      <c r="U13050" s="148">
        <v>1</v>
      </c>
      <c r="V13050" s="148">
        <v>0.14599999999999999</v>
      </c>
      <c r="W13050" s="148">
        <v>114.97799999999999</v>
      </c>
      <c r="X13050" s="148">
        <v>4</v>
      </c>
      <c r="Y13050" s="148">
        <v>0.68200000000000005</v>
      </c>
    </row>
    <row r="13051" spans="11:25" x14ac:dyDescent="0.25">
      <c r="K13051" s="145" t="s">
        <v>8682</v>
      </c>
      <c r="L13051" s="145">
        <v>37</v>
      </c>
      <c r="M13051" s="145">
        <v>266973</v>
      </c>
      <c r="N13051" s="148">
        <v>0.11</v>
      </c>
      <c r="O13051" s="148">
        <v>0.63900000000000001</v>
      </c>
      <c r="P13051" s="148">
        <v>0.69699999999999995</v>
      </c>
      <c r="Q13051" s="148">
        <v>5.6200000000000004E-6</v>
      </c>
      <c r="R13051" s="148">
        <v>0</v>
      </c>
      <c r="S13051" s="148">
        <v>0.188999999999999</v>
      </c>
      <c r="T13051" s="148">
        <v>-4.5569999999999897</v>
      </c>
      <c r="U13051" s="148">
        <v>1</v>
      </c>
      <c r="V13051" s="148">
        <v>0.14299999999999999</v>
      </c>
      <c r="W13051" s="148">
        <v>173.88900000000001</v>
      </c>
      <c r="X13051" s="148">
        <v>4</v>
      </c>
      <c r="Y13051" s="148">
        <v>0.33200000000000002</v>
      </c>
    </row>
    <row r="13052" spans="11:25" x14ac:dyDescent="0.25">
      <c r="K13052" s="145" t="s">
        <v>10324</v>
      </c>
      <c r="L13052" s="145">
        <v>44</v>
      </c>
      <c r="M13052" s="145">
        <v>264920</v>
      </c>
      <c r="N13052" s="148">
        <v>1.7899999999999999E-2</v>
      </c>
      <c r="O13052" s="148">
        <v>0.47099999999999997</v>
      </c>
      <c r="P13052" s="148">
        <v>0.878</v>
      </c>
      <c r="Q13052" s="148">
        <v>0</v>
      </c>
      <c r="R13052" s="148">
        <v>8</v>
      </c>
      <c r="S13052" s="148">
        <v>0.10199999999999999</v>
      </c>
      <c r="T13052" s="148">
        <v>-0.79</v>
      </c>
      <c r="U13052" s="148">
        <v>1</v>
      </c>
      <c r="V13052" s="148">
        <v>0.36</v>
      </c>
      <c r="W13052" s="148">
        <v>190.21299999999999</v>
      </c>
      <c r="X13052" s="148">
        <v>4</v>
      </c>
      <c r="Y13052" s="148">
        <v>0.57599999999999996</v>
      </c>
    </row>
    <row r="13053" spans="11:25" x14ac:dyDescent="0.25">
      <c r="K13053" s="145" t="s">
        <v>10325</v>
      </c>
      <c r="L13053" s="145">
        <v>66</v>
      </c>
      <c r="M13053" s="145">
        <v>216320</v>
      </c>
      <c r="N13053" s="148">
        <v>0.23300000000000001</v>
      </c>
      <c r="O13053" s="148">
        <v>0.71699999999999997</v>
      </c>
      <c r="P13053" s="148">
        <v>0.92900000000000005</v>
      </c>
      <c r="Q13053" s="148">
        <v>0</v>
      </c>
      <c r="R13053" s="148">
        <v>10</v>
      </c>
      <c r="S13053" s="148">
        <v>0.35899999999999999</v>
      </c>
      <c r="T13053" s="148">
        <v>-4.9560000000000004</v>
      </c>
      <c r="U13053" s="148">
        <v>1</v>
      </c>
      <c r="V13053" s="148">
        <v>5.2999999999999999E-2</v>
      </c>
      <c r="W13053" s="148">
        <v>94.995000000000005</v>
      </c>
      <c r="X13053" s="148">
        <v>4</v>
      </c>
      <c r="Y13053" s="148">
        <v>0.58599999999999997</v>
      </c>
    </row>
    <row r="13054" spans="11:25" x14ac:dyDescent="0.25">
      <c r="K13054" s="145" t="s">
        <v>10326</v>
      </c>
      <c r="L13054" s="145">
        <v>36</v>
      </c>
      <c r="M13054" s="145">
        <v>227999</v>
      </c>
      <c r="N13054" s="148">
        <v>0.33899999999999902</v>
      </c>
      <c r="O13054" s="148">
        <v>0.88200000000000001</v>
      </c>
      <c r="P13054" s="148">
        <v>0.72899999999999998</v>
      </c>
      <c r="Q13054" s="148">
        <v>9.9399999999999901E-4</v>
      </c>
      <c r="R13054" s="148">
        <v>4</v>
      </c>
      <c r="S13054" s="148">
        <v>0.30099999999999999</v>
      </c>
      <c r="T13054" s="148">
        <v>-5.0939999999999896</v>
      </c>
      <c r="U13054" s="148">
        <v>0</v>
      </c>
      <c r="V13054" s="148">
        <v>0.23</v>
      </c>
      <c r="W13054" s="148">
        <v>100.006</v>
      </c>
      <c r="X13054" s="148">
        <v>4</v>
      </c>
      <c r="Y13054" s="148">
        <v>0.47699999999999998</v>
      </c>
    </row>
    <row r="13055" spans="11:25" x14ac:dyDescent="0.25">
      <c r="K13055" s="145" t="s">
        <v>3615</v>
      </c>
      <c r="L13055" s="145">
        <v>69</v>
      </c>
      <c r="M13055" s="145">
        <v>221007</v>
      </c>
      <c r="N13055" s="148">
        <v>0.58199999999999996</v>
      </c>
      <c r="O13055" s="148">
        <v>0.70799999999999996</v>
      </c>
      <c r="P13055" s="148">
        <v>0.70899999999999996</v>
      </c>
      <c r="Q13055" s="148">
        <v>5.1599999999999997E-4</v>
      </c>
      <c r="R13055" s="148">
        <v>9</v>
      </c>
      <c r="S13055" s="148">
        <v>7.17E-2</v>
      </c>
      <c r="T13055" s="148">
        <v>-7.5549999999999997</v>
      </c>
      <c r="U13055" s="148">
        <v>1</v>
      </c>
      <c r="V13055" s="148">
        <v>4.7199999999999999E-2</v>
      </c>
      <c r="W13055" s="148">
        <v>96.046000000000006</v>
      </c>
      <c r="X13055" s="148">
        <v>4</v>
      </c>
      <c r="Y13055" s="148">
        <v>0.96199999999999997</v>
      </c>
    </row>
    <row r="13056" spans="11:25" x14ac:dyDescent="0.25">
      <c r="K13056" s="145" t="s">
        <v>10327</v>
      </c>
      <c r="L13056" s="145">
        <v>80</v>
      </c>
      <c r="M13056" s="145">
        <v>256551</v>
      </c>
      <c r="N13056" s="148">
        <v>0.21299999999999999</v>
      </c>
      <c r="O13056" s="148">
        <v>0.82199999999999995</v>
      </c>
      <c r="P13056" s="148">
        <v>0.74299999999999999</v>
      </c>
      <c r="Q13056" s="148">
        <v>1.03E-2</v>
      </c>
      <c r="R13056" s="148">
        <v>1</v>
      </c>
      <c r="S13056" s="148">
        <v>9.5699999999999993E-2</v>
      </c>
      <c r="T13056" s="148">
        <v>-2.0379999999999998</v>
      </c>
      <c r="U13056" s="148">
        <v>1</v>
      </c>
      <c r="V13056" s="148">
        <v>4.5100000000000001E-2</v>
      </c>
      <c r="W13056" s="148">
        <v>98.004999999999995</v>
      </c>
      <c r="X13056" s="148">
        <v>4</v>
      </c>
      <c r="Y13056" s="148">
        <v>0.78</v>
      </c>
    </row>
    <row r="13057" spans="11:25" x14ac:dyDescent="0.25">
      <c r="K13057" s="145" t="s">
        <v>10328</v>
      </c>
      <c r="L13057" s="145">
        <v>29</v>
      </c>
      <c r="M13057" s="145">
        <v>225173</v>
      </c>
      <c r="N13057" s="148">
        <v>0.65799999999999903</v>
      </c>
      <c r="O13057" s="148">
        <v>0.42499999999999999</v>
      </c>
      <c r="P13057" s="148">
        <v>0.83</v>
      </c>
      <c r="Q13057" s="148">
        <v>0.111999999999999</v>
      </c>
      <c r="R13057" s="148">
        <v>10</v>
      </c>
      <c r="S13057" s="148">
        <v>0.57499999999999996</v>
      </c>
      <c r="T13057" s="148">
        <v>-6.1420000000000003</v>
      </c>
      <c r="U13057" s="148">
        <v>1</v>
      </c>
      <c r="V13057" s="148">
        <v>0.108</v>
      </c>
      <c r="W13057" s="148">
        <v>120.56399999999999</v>
      </c>
      <c r="X13057" s="148">
        <v>4</v>
      </c>
      <c r="Y13057" s="148">
        <v>0.69599999999999995</v>
      </c>
    </row>
    <row r="13058" spans="11:25" x14ac:dyDescent="0.25">
      <c r="K13058" s="145" t="s">
        <v>10329</v>
      </c>
      <c r="L13058" s="145">
        <v>19</v>
      </c>
      <c r="M13058" s="145">
        <v>179960</v>
      </c>
      <c r="N13058" s="148">
        <v>5.8700000000000002E-2</v>
      </c>
      <c r="O13058" s="148">
        <v>0.83299999999999996</v>
      </c>
      <c r="P13058" s="148">
        <v>0.85</v>
      </c>
      <c r="Q13058" s="148">
        <v>4.7999999999999898E-4</v>
      </c>
      <c r="R13058" s="148">
        <v>4</v>
      </c>
      <c r="S13058" s="148">
        <v>6.4100000000000004E-2</v>
      </c>
      <c r="T13058" s="148">
        <v>-4.7729999999999997</v>
      </c>
      <c r="U13058" s="148">
        <v>0</v>
      </c>
      <c r="V13058" s="148">
        <v>0.193</v>
      </c>
      <c r="W13058" s="148">
        <v>157.97</v>
      </c>
      <c r="X13058" s="148">
        <v>1</v>
      </c>
      <c r="Y13058" s="148">
        <v>0.88700000000000001</v>
      </c>
    </row>
    <row r="13059" spans="11:25" x14ac:dyDescent="0.25">
      <c r="K13059" s="145" t="s">
        <v>10330</v>
      </c>
      <c r="L13059" s="145">
        <v>44</v>
      </c>
      <c r="M13059" s="145">
        <v>221440</v>
      </c>
      <c r="N13059" s="148">
        <v>6.6100000000000006E-2</v>
      </c>
      <c r="O13059" s="148">
        <v>0.83099999999999996</v>
      </c>
      <c r="P13059" s="148">
        <v>0.60399999999999998</v>
      </c>
      <c r="Q13059" s="148">
        <v>4.3300000000000001E-4</v>
      </c>
      <c r="R13059" s="148">
        <v>11</v>
      </c>
      <c r="S13059" s="148">
        <v>0.13600000000000001</v>
      </c>
      <c r="T13059" s="148">
        <v>-6.5069999999999997</v>
      </c>
      <c r="U13059" s="148">
        <v>0</v>
      </c>
      <c r="V13059" s="148">
        <v>6.1899999999999997E-2</v>
      </c>
      <c r="W13059" s="148">
        <v>98.981999999999999</v>
      </c>
      <c r="X13059" s="148">
        <v>4</v>
      </c>
      <c r="Y13059" s="148">
        <v>0.60699999999999998</v>
      </c>
    </row>
    <row r="13060" spans="11:25" x14ac:dyDescent="0.25">
      <c r="K13060" s="145" t="s">
        <v>10331</v>
      </c>
      <c r="L13060" s="145">
        <v>69</v>
      </c>
      <c r="M13060" s="145">
        <v>252253</v>
      </c>
      <c r="N13060" s="148">
        <v>0.40299999999999903</v>
      </c>
      <c r="O13060" s="148">
        <v>0.76400000000000001</v>
      </c>
      <c r="P13060" s="148">
        <v>0.73899999999999999</v>
      </c>
      <c r="Q13060" s="148">
        <v>0</v>
      </c>
      <c r="R13060" s="148">
        <v>1</v>
      </c>
      <c r="S13060" s="148">
        <v>8.2100000000000006E-2</v>
      </c>
      <c r="T13060" s="148">
        <v>-6.4219999999999997</v>
      </c>
      <c r="U13060" s="148">
        <v>1</v>
      </c>
      <c r="V13060" s="148">
        <v>5.74E-2</v>
      </c>
      <c r="W13060" s="148">
        <v>132.995</v>
      </c>
      <c r="X13060" s="148">
        <v>4</v>
      </c>
      <c r="Y13060" s="148">
        <v>0.77</v>
      </c>
    </row>
    <row r="13061" spans="11:25" x14ac:dyDescent="0.25">
      <c r="K13061" s="145" t="s">
        <v>8706</v>
      </c>
      <c r="L13061" s="145">
        <v>21</v>
      </c>
      <c r="M13061" s="145">
        <v>244413</v>
      </c>
      <c r="N13061" s="148">
        <v>0.57399999999999995</v>
      </c>
      <c r="O13061" s="148">
        <v>0.65099999999999902</v>
      </c>
      <c r="P13061" s="148">
        <v>0.86699999999999999</v>
      </c>
      <c r="Q13061" s="148">
        <v>0</v>
      </c>
      <c r="R13061" s="148">
        <v>8</v>
      </c>
      <c r="S13061" s="148">
        <v>6.7699999999999996E-2</v>
      </c>
      <c r="T13061" s="148">
        <v>-4.8170000000000002</v>
      </c>
      <c r="U13061" s="148">
        <v>0</v>
      </c>
      <c r="V13061" s="148">
        <v>0.182</v>
      </c>
      <c r="W13061" s="148">
        <v>90.021000000000001</v>
      </c>
      <c r="X13061" s="148">
        <v>4</v>
      </c>
      <c r="Y13061" s="148">
        <v>0.84</v>
      </c>
    </row>
    <row r="13062" spans="11:25" x14ac:dyDescent="0.25">
      <c r="K13062" s="145" t="s">
        <v>10332</v>
      </c>
      <c r="L13062" s="145">
        <v>52</v>
      </c>
      <c r="M13062" s="145">
        <v>248400</v>
      </c>
      <c r="N13062" s="148">
        <v>0.26100000000000001</v>
      </c>
      <c r="O13062" s="148">
        <v>0.68700000000000006</v>
      </c>
      <c r="P13062" s="148">
        <v>0.95099999999999996</v>
      </c>
      <c r="Q13062" s="148">
        <v>0</v>
      </c>
      <c r="R13062" s="148">
        <v>9</v>
      </c>
      <c r="S13062" s="148">
        <v>0.08</v>
      </c>
      <c r="T13062" s="148">
        <v>-4.391</v>
      </c>
      <c r="U13062" s="148">
        <v>0</v>
      </c>
      <c r="V13062" s="148">
        <v>5.28E-2</v>
      </c>
      <c r="W13062" s="148">
        <v>93.995999999999995</v>
      </c>
      <c r="X13062" s="148">
        <v>4</v>
      </c>
      <c r="Y13062" s="148">
        <v>0.91</v>
      </c>
    </row>
    <row r="13063" spans="11:25" x14ac:dyDescent="0.25">
      <c r="K13063" s="145" t="s">
        <v>8473</v>
      </c>
      <c r="L13063" s="145">
        <v>56</v>
      </c>
      <c r="M13063" s="145">
        <v>252533</v>
      </c>
      <c r="N13063" s="148">
        <v>3.6600000000000001E-2</v>
      </c>
      <c r="O13063" s="148">
        <v>0.81099999999999905</v>
      </c>
      <c r="P13063" s="148">
        <v>0.86699999999999999</v>
      </c>
      <c r="Q13063" s="148">
        <v>5.13E-5</v>
      </c>
      <c r="R13063" s="148">
        <v>11</v>
      </c>
      <c r="S13063" s="148">
        <v>0.218999999999999</v>
      </c>
      <c r="T13063" s="148">
        <v>-4.2549999999999999</v>
      </c>
      <c r="U13063" s="148">
        <v>0</v>
      </c>
      <c r="V13063" s="148">
        <v>4.4200000000000003E-2</v>
      </c>
      <c r="W13063" s="148">
        <v>110.711</v>
      </c>
      <c r="X13063" s="148">
        <v>4</v>
      </c>
      <c r="Y13063" s="148">
        <v>0.96199999999999997</v>
      </c>
    </row>
    <row r="13064" spans="11:25" x14ac:dyDescent="0.25">
      <c r="K13064" s="145" t="s">
        <v>8221</v>
      </c>
      <c r="L13064" s="145">
        <v>42</v>
      </c>
      <c r="M13064" s="145">
        <v>183533</v>
      </c>
      <c r="N13064" s="148">
        <v>0.59599999999999997</v>
      </c>
      <c r="O13064" s="148">
        <v>0.84699999999999998</v>
      </c>
      <c r="P13064" s="148">
        <v>0.92</v>
      </c>
      <c r="Q13064" s="148">
        <v>3.1099999999999999E-2</v>
      </c>
      <c r="R13064" s="148">
        <v>6</v>
      </c>
      <c r="S13064" s="148">
        <v>0.152</v>
      </c>
      <c r="T13064" s="148">
        <v>-1.7130000000000001</v>
      </c>
      <c r="U13064" s="148">
        <v>0</v>
      </c>
      <c r="V13064" s="148">
        <v>6.8900000000000003E-2</v>
      </c>
      <c r="W13064" s="148">
        <v>117.99</v>
      </c>
      <c r="X13064" s="148">
        <v>4</v>
      </c>
      <c r="Y13064" s="148">
        <v>0.79299999999999904</v>
      </c>
    </row>
    <row r="13065" spans="11:25" x14ac:dyDescent="0.25">
      <c r="K13065" s="145" t="s">
        <v>10333</v>
      </c>
      <c r="L13065" s="145">
        <v>0</v>
      </c>
      <c r="M13065" s="145">
        <v>285733</v>
      </c>
      <c r="N13065" s="148">
        <v>0.56000000000000005</v>
      </c>
      <c r="O13065" s="148">
        <v>0.58299999999999996</v>
      </c>
      <c r="P13065" s="148">
        <v>0.65599999999999903</v>
      </c>
      <c r="Q13065" s="148">
        <v>3.2000000000000003E-4</v>
      </c>
      <c r="R13065" s="148">
        <v>5</v>
      </c>
      <c r="S13065" s="148">
        <v>0.114</v>
      </c>
      <c r="T13065" s="148">
        <v>-8.8089999999999993</v>
      </c>
      <c r="U13065" s="148">
        <v>1</v>
      </c>
      <c r="V13065" s="148">
        <v>7.0900000000000005E-2</v>
      </c>
      <c r="W13065" s="148">
        <v>170.113</v>
      </c>
      <c r="X13065" s="148">
        <v>4</v>
      </c>
      <c r="Y13065" s="148">
        <v>0.61199999999999999</v>
      </c>
    </row>
    <row r="13066" spans="11:25" x14ac:dyDescent="0.25">
      <c r="K13066" s="145" t="s">
        <v>6271</v>
      </c>
      <c r="L13066" s="145">
        <v>61</v>
      </c>
      <c r="M13066" s="145">
        <v>205000</v>
      </c>
      <c r="N13066" s="148">
        <v>0.30499999999999999</v>
      </c>
      <c r="O13066" s="148">
        <v>0.80799999999999905</v>
      </c>
      <c r="P13066" s="148">
        <v>0.86899999999999999</v>
      </c>
      <c r="Q13066" s="148">
        <v>0</v>
      </c>
      <c r="R13066" s="148">
        <v>7</v>
      </c>
      <c r="S13066" s="148">
        <v>9.8299999999999998E-2</v>
      </c>
      <c r="T13066" s="148">
        <v>-6.9710000000000001</v>
      </c>
      <c r="U13066" s="148">
        <v>1</v>
      </c>
      <c r="V13066" s="148">
        <v>5.0900000000000001E-2</v>
      </c>
      <c r="W13066" s="148">
        <v>92.165000000000006</v>
      </c>
      <c r="X13066" s="148">
        <v>4</v>
      </c>
      <c r="Y13066" s="148">
        <v>0.84799999999999998</v>
      </c>
    </row>
    <row r="13067" spans="11:25" x14ac:dyDescent="0.25">
      <c r="K13067" s="145" t="s">
        <v>10334</v>
      </c>
      <c r="L13067" s="145">
        <v>16</v>
      </c>
      <c r="M13067" s="145">
        <v>211160</v>
      </c>
      <c r="N13067" s="148">
        <v>0.215</v>
      </c>
      <c r="O13067" s="148">
        <v>0.94599999999999995</v>
      </c>
      <c r="P13067" s="148">
        <v>0.93099999999999905</v>
      </c>
      <c r="Q13067" s="148">
        <v>0</v>
      </c>
      <c r="R13067" s="148">
        <v>7</v>
      </c>
      <c r="S13067" s="148">
        <v>0.307</v>
      </c>
      <c r="T13067" s="148">
        <v>-2.1949999999999998</v>
      </c>
      <c r="U13067" s="148">
        <v>1</v>
      </c>
      <c r="V13067" s="148">
        <v>0.254</v>
      </c>
      <c r="W13067" s="148">
        <v>125.00299999999901</v>
      </c>
      <c r="X13067" s="148">
        <v>4</v>
      </c>
      <c r="Y13067" s="148">
        <v>0.94</v>
      </c>
    </row>
    <row r="13068" spans="11:25" x14ac:dyDescent="0.25">
      <c r="K13068" s="145" t="s">
        <v>1656</v>
      </c>
      <c r="L13068" s="145">
        <v>47</v>
      </c>
      <c r="M13068" s="145">
        <v>194720</v>
      </c>
      <c r="N13068" s="148">
        <v>0.84099999999999997</v>
      </c>
      <c r="O13068" s="148">
        <v>0.49099999999999999</v>
      </c>
      <c r="P13068" s="148">
        <v>0.68299999999999905</v>
      </c>
      <c r="Q13068" s="148">
        <v>1.72E-2</v>
      </c>
      <c r="R13068" s="148">
        <v>5</v>
      </c>
      <c r="S13068" s="148">
        <v>0.41</v>
      </c>
      <c r="T13068" s="148">
        <v>-7.5789999999999997</v>
      </c>
      <c r="U13068" s="148">
        <v>1</v>
      </c>
      <c r="V13068" s="148">
        <v>0.125</v>
      </c>
      <c r="W13068" s="148">
        <v>174.44399999999999</v>
      </c>
      <c r="X13068" s="148">
        <v>4</v>
      </c>
      <c r="Y13068" s="148">
        <v>0.55399999999999905</v>
      </c>
    </row>
    <row r="13069" spans="11:25" x14ac:dyDescent="0.25">
      <c r="K13069" s="145" t="s">
        <v>10335</v>
      </c>
      <c r="L13069" s="145">
        <v>25</v>
      </c>
      <c r="M13069" s="145">
        <v>199920</v>
      </c>
      <c r="N13069" s="148">
        <v>0.67400000000000004</v>
      </c>
      <c r="O13069" s="148">
        <v>0.56899999999999995</v>
      </c>
      <c r="P13069" s="148">
        <v>0.68200000000000005</v>
      </c>
      <c r="Q13069" s="148">
        <v>5.13E-4</v>
      </c>
      <c r="R13069" s="148">
        <v>10</v>
      </c>
      <c r="S13069" s="148">
        <v>0.11599999999999901</v>
      </c>
      <c r="T13069" s="148">
        <v>-8.8309999999999995</v>
      </c>
      <c r="U13069" s="148">
        <v>0</v>
      </c>
      <c r="V13069" s="148">
        <v>4.5699999999999998E-2</v>
      </c>
      <c r="W13069" s="148">
        <v>142.85399999999899</v>
      </c>
      <c r="X13069" s="148">
        <v>4</v>
      </c>
      <c r="Y13069" s="148">
        <v>0.97499999999999998</v>
      </c>
    </row>
    <row r="13070" spans="11:25" x14ac:dyDescent="0.25">
      <c r="K13070" s="145" t="s">
        <v>10336</v>
      </c>
      <c r="L13070" s="145">
        <v>0</v>
      </c>
      <c r="M13070" s="145">
        <v>177560</v>
      </c>
      <c r="N13070" s="148">
        <v>0.46500000000000002</v>
      </c>
      <c r="O13070" s="148">
        <v>0.48599999999999999</v>
      </c>
      <c r="P13070" s="148">
        <v>0.50800000000000001</v>
      </c>
      <c r="Q13070" s="148">
        <v>2.0300000000000001E-3</v>
      </c>
      <c r="R13070" s="148">
        <v>5</v>
      </c>
      <c r="S13070" s="148">
        <v>0.70699999999999996</v>
      </c>
      <c r="T13070" s="148">
        <v>-7.694</v>
      </c>
      <c r="U13070" s="148">
        <v>1</v>
      </c>
      <c r="V13070" s="148">
        <v>2.8299999999999999E-2</v>
      </c>
      <c r="W13070" s="148">
        <v>97.19</v>
      </c>
      <c r="X13070" s="148">
        <v>4</v>
      </c>
      <c r="Y13070" s="148">
        <v>0.29599999999999999</v>
      </c>
    </row>
    <row r="13071" spans="11:25" x14ac:dyDescent="0.25">
      <c r="K13071" s="145" t="s">
        <v>10337</v>
      </c>
      <c r="L13071" s="145">
        <v>29</v>
      </c>
      <c r="M13071" s="145">
        <v>362173</v>
      </c>
      <c r="N13071" s="148">
        <v>8.1900000000000001E-2</v>
      </c>
      <c r="O13071" s="148">
        <v>0.871</v>
      </c>
      <c r="P13071" s="148">
        <v>0.82299999999999995</v>
      </c>
      <c r="Q13071" s="148">
        <v>2.2900000000000001E-6</v>
      </c>
      <c r="R13071" s="148">
        <v>1</v>
      </c>
      <c r="S13071" s="148">
        <v>0.26</v>
      </c>
      <c r="T13071" s="148">
        <v>-5.8650000000000002</v>
      </c>
      <c r="U13071" s="148">
        <v>1</v>
      </c>
      <c r="V13071" s="148">
        <v>0.22600000000000001</v>
      </c>
      <c r="W13071" s="148">
        <v>130.00399999999999</v>
      </c>
      <c r="X13071" s="148">
        <v>4</v>
      </c>
      <c r="Y13071" s="148">
        <v>0.73899999999999999</v>
      </c>
    </row>
    <row r="13072" spans="11:25" x14ac:dyDescent="0.25">
      <c r="K13072" s="145" t="s">
        <v>10338</v>
      </c>
      <c r="L13072" s="145">
        <v>35</v>
      </c>
      <c r="M13072" s="145">
        <v>278786</v>
      </c>
      <c r="N13072" s="148">
        <v>0.49099999999999999</v>
      </c>
      <c r="O13072" s="148">
        <v>0.66500000000000004</v>
      </c>
      <c r="P13072" s="148">
        <v>0.41499999999999998</v>
      </c>
      <c r="Q13072" s="148">
        <v>5.6300000000000002E-4</v>
      </c>
      <c r="R13072" s="148">
        <v>0</v>
      </c>
      <c r="S13072" s="148">
        <v>6.2399999999999997E-2</v>
      </c>
      <c r="T13072" s="148">
        <v>-10.334</v>
      </c>
      <c r="U13072" s="148">
        <v>1</v>
      </c>
      <c r="V13072" s="148">
        <v>0.183</v>
      </c>
      <c r="W13072" s="148">
        <v>110.319</v>
      </c>
      <c r="X13072" s="148">
        <v>4</v>
      </c>
      <c r="Y13072" s="148">
        <v>0.83599999999999997</v>
      </c>
    </row>
    <row r="13073" spans="11:25" x14ac:dyDescent="0.25">
      <c r="K13073" s="145" t="s">
        <v>10339</v>
      </c>
      <c r="L13073" s="145">
        <v>43</v>
      </c>
      <c r="M13073" s="145">
        <v>269400</v>
      </c>
      <c r="N13073" s="148">
        <v>0.85</v>
      </c>
      <c r="O13073" s="148">
        <v>0.59099999999999997</v>
      </c>
      <c r="P13073" s="148">
        <v>0.27500000000000002</v>
      </c>
      <c r="Q13073" s="148">
        <v>0</v>
      </c>
      <c r="R13073" s="148">
        <v>4</v>
      </c>
      <c r="S13073" s="148">
        <v>9.0300000000000005E-2</v>
      </c>
      <c r="T13073" s="148">
        <v>-8.0510000000000002</v>
      </c>
      <c r="U13073" s="148">
        <v>0</v>
      </c>
      <c r="V13073" s="148">
        <v>3.56E-2</v>
      </c>
      <c r="W13073" s="148">
        <v>109.333</v>
      </c>
      <c r="X13073" s="148">
        <v>4</v>
      </c>
      <c r="Y13073" s="148">
        <v>0.191</v>
      </c>
    </row>
    <row r="13074" spans="11:25" x14ac:dyDescent="0.25">
      <c r="K13074" s="145" t="s">
        <v>10340</v>
      </c>
      <c r="L13074" s="145">
        <v>10</v>
      </c>
      <c r="M13074" s="145">
        <v>129786</v>
      </c>
      <c r="N13074" s="148">
        <v>0.78599999999999903</v>
      </c>
      <c r="O13074" s="148">
        <v>0.49099999999999999</v>
      </c>
      <c r="P13074" s="148">
        <v>0.55500000000000005</v>
      </c>
      <c r="Q13074" s="148">
        <v>0</v>
      </c>
      <c r="R13074" s="148">
        <v>2</v>
      </c>
      <c r="S13074" s="148">
        <v>0.111999999999999</v>
      </c>
      <c r="T13074" s="148">
        <v>-4.1539999999999999</v>
      </c>
      <c r="U13074" s="148">
        <v>0</v>
      </c>
      <c r="V13074" s="148">
        <v>3.3700000000000001E-2</v>
      </c>
      <c r="W13074" s="148">
        <v>171.35599999999999</v>
      </c>
      <c r="X13074" s="148">
        <v>4</v>
      </c>
      <c r="Y13074" s="148">
        <v>0.47499999999999998</v>
      </c>
    </row>
    <row r="13075" spans="11:25" x14ac:dyDescent="0.25">
      <c r="K13075" s="145" t="s">
        <v>10341</v>
      </c>
      <c r="L13075" s="145">
        <v>34</v>
      </c>
      <c r="M13075" s="145">
        <v>177160</v>
      </c>
      <c r="N13075" s="148">
        <v>0.52800000000000002</v>
      </c>
      <c r="O13075" s="148">
        <v>0.45</v>
      </c>
      <c r="P13075" s="148">
        <v>0.38600000000000001</v>
      </c>
      <c r="Q13075" s="148">
        <v>0</v>
      </c>
      <c r="R13075" s="148">
        <v>1</v>
      </c>
      <c r="S13075" s="148">
        <v>0.18099999999999999</v>
      </c>
      <c r="T13075" s="148">
        <v>-10.657999999999999</v>
      </c>
      <c r="U13075" s="148">
        <v>0</v>
      </c>
      <c r="V13075" s="148">
        <v>3.1E-2</v>
      </c>
      <c r="W13075" s="148">
        <v>108.46299999999999</v>
      </c>
      <c r="X13075" s="148">
        <v>4</v>
      </c>
      <c r="Y13075" s="148">
        <v>0.58899999999999997</v>
      </c>
    </row>
    <row r="13076" spans="11:25" x14ac:dyDescent="0.25">
      <c r="K13076" s="145" t="s">
        <v>10342</v>
      </c>
      <c r="L13076" s="145">
        <v>33</v>
      </c>
      <c r="M13076" s="145">
        <v>145733</v>
      </c>
      <c r="N13076" s="148">
        <v>0.1</v>
      </c>
      <c r="O13076" s="148">
        <v>0.59599999999999997</v>
      </c>
      <c r="P13076" s="148">
        <v>0.83099999999999996</v>
      </c>
      <c r="Q13076" s="148">
        <v>0.68299999999999905</v>
      </c>
      <c r="R13076" s="148">
        <v>6</v>
      </c>
      <c r="S13076" s="148">
        <v>8.1999999999999906E-2</v>
      </c>
      <c r="T13076" s="148">
        <v>-6.032</v>
      </c>
      <c r="U13076" s="148">
        <v>0</v>
      </c>
      <c r="V13076" s="148">
        <v>0.254</v>
      </c>
      <c r="W13076" s="148">
        <v>161.26499999999999</v>
      </c>
      <c r="X13076" s="148">
        <v>5</v>
      </c>
      <c r="Y13076" s="148">
        <v>0.88400000000000001</v>
      </c>
    </row>
    <row r="13077" spans="11:25" x14ac:dyDescent="0.25">
      <c r="K13077" s="145" t="s">
        <v>10343</v>
      </c>
      <c r="L13077" s="145">
        <v>16</v>
      </c>
      <c r="M13077" s="145">
        <v>231111</v>
      </c>
      <c r="N13077" s="148">
        <v>0.20399999999999999</v>
      </c>
      <c r="O13077" s="148">
        <v>0.82599999999999996</v>
      </c>
      <c r="P13077" s="148">
        <v>0.79</v>
      </c>
      <c r="Q13077" s="148">
        <v>0</v>
      </c>
      <c r="R13077" s="148">
        <v>10</v>
      </c>
      <c r="S13077" s="148">
        <v>8.2500000000000004E-2</v>
      </c>
      <c r="T13077" s="148">
        <v>-5.7429999999999897</v>
      </c>
      <c r="U13077" s="148">
        <v>0</v>
      </c>
      <c r="V13077" s="148">
        <v>5.5300000000000002E-2</v>
      </c>
      <c r="W13077" s="148">
        <v>107.999</v>
      </c>
      <c r="X13077" s="148">
        <v>4</v>
      </c>
      <c r="Y13077" s="148">
        <v>0.51600000000000001</v>
      </c>
    </row>
    <row r="13078" spans="11:25" x14ac:dyDescent="0.25">
      <c r="K13078" s="145" t="s">
        <v>10344</v>
      </c>
      <c r="L13078" s="145">
        <v>13</v>
      </c>
      <c r="M13078" s="145">
        <v>373005</v>
      </c>
      <c r="N13078" s="148">
        <v>0.14699999999999999</v>
      </c>
      <c r="O13078" s="148">
        <v>0.71299999999999997</v>
      </c>
      <c r="P13078" s="148">
        <v>0.73299999999999998</v>
      </c>
      <c r="Q13078" s="148">
        <v>2.1500000000000001E-5</v>
      </c>
      <c r="R13078" s="148">
        <v>11</v>
      </c>
      <c r="S13078" s="148">
        <v>5.0299999999999997E-2</v>
      </c>
      <c r="T13078" s="148">
        <v>-4.54</v>
      </c>
      <c r="U13078" s="148">
        <v>0</v>
      </c>
      <c r="V13078" s="148">
        <v>5.7599999999999998E-2</v>
      </c>
      <c r="W13078" s="148">
        <v>94.197999999999993</v>
      </c>
      <c r="X13078" s="148">
        <v>4</v>
      </c>
      <c r="Y13078" s="148">
        <v>0.745</v>
      </c>
    </row>
    <row r="13079" spans="11:25" x14ac:dyDescent="0.25">
      <c r="K13079" s="145" t="s">
        <v>10345</v>
      </c>
      <c r="L13079" s="145">
        <v>38</v>
      </c>
      <c r="M13079" s="145">
        <v>211040</v>
      </c>
      <c r="N13079" s="148">
        <v>0.113</v>
      </c>
      <c r="O13079" s="148">
        <v>0.77099999999999902</v>
      </c>
      <c r="P13079" s="148">
        <v>0.75599999999999901</v>
      </c>
      <c r="Q13079" s="148">
        <v>0</v>
      </c>
      <c r="R13079" s="148">
        <v>6</v>
      </c>
      <c r="S13079" s="148">
        <v>7.4300000000000005E-2</v>
      </c>
      <c r="T13079" s="148">
        <v>-6.8109999999999999</v>
      </c>
      <c r="U13079" s="148">
        <v>0</v>
      </c>
      <c r="V13079" s="148">
        <v>0.14099999999999999</v>
      </c>
      <c r="W13079" s="148">
        <v>176.00099999999901</v>
      </c>
      <c r="X13079" s="148">
        <v>4</v>
      </c>
      <c r="Y13079" s="148">
        <v>0.51500000000000001</v>
      </c>
    </row>
    <row r="13080" spans="11:25" x14ac:dyDescent="0.25">
      <c r="K13080" s="145" t="s">
        <v>664</v>
      </c>
      <c r="L13080" s="145">
        <v>24</v>
      </c>
      <c r="M13080" s="145">
        <v>275253</v>
      </c>
      <c r="N13080" s="148">
        <v>0.439</v>
      </c>
      <c r="O13080" s="148">
        <v>0.82</v>
      </c>
      <c r="P13080" s="148">
        <v>0.71699999999999997</v>
      </c>
      <c r="Q13080" s="148">
        <v>1.07E-3</v>
      </c>
      <c r="R13080" s="148">
        <v>8</v>
      </c>
      <c r="S13080" s="148">
        <v>0.23599999999999999</v>
      </c>
      <c r="T13080" s="148">
        <v>-6.1909999999999998</v>
      </c>
      <c r="U13080" s="148">
        <v>1</v>
      </c>
      <c r="V13080" s="148">
        <v>7.22E-2</v>
      </c>
      <c r="W13080" s="148">
        <v>104.005</v>
      </c>
      <c r="X13080" s="148">
        <v>4</v>
      </c>
      <c r="Y13080" s="148">
        <v>0.84299999999999997</v>
      </c>
    </row>
    <row r="13081" spans="11:25" x14ac:dyDescent="0.25">
      <c r="K13081" s="145" t="s">
        <v>8526</v>
      </c>
      <c r="L13081" s="145">
        <v>77</v>
      </c>
      <c r="M13081" s="145">
        <v>203160</v>
      </c>
      <c r="N13081" s="148">
        <v>0.16600000000000001</v>
      </c>
      <c r="O13081" s="148">
        <v>0.61599999999999999</v>
      </c>
      <c r="P13081" s="148">
        <v>0.98899999999999999</v>
      </c>
      <c r="Q13081" s="148">
        <v>0</v>
      </c>
      <c r="R13081" s="148">
        <v>9</v>
      </c>
      <c r="S13081" s="148">
        <v>0.17199999999999999</v>
      </c>
      <c r="T13081" s="148">
        <v>-1.698</v>
      </c>
      <c r="U13081" s="148">
        <v>0</v>
      </c>
      <c r="V13081" s="148">
        <v>4.8300000000000003E-2</v>
      </c>
      <c r="W13081" s="148">
        <v>95.036000000000001</v>
      </c>
      <c r="X13081" s="148">
        <v>4</v>
      </c>
      <c r="Y13081" s="148">
        <v>0.90200000000000002</v>
      </c>
    </row>
    <row r="13082" spans="11:25" x14ac:dyDescent="0.25">
      <c r="K13082" s="145" t="s">
        <v>10346</v>
      </c>
      <c r="L13082" s="145">
        <v>26</v>
      </c>
      <c r="M13082" s="145">
        <v>230600</v>
      </c>
      <c r="N13082" s="148">
        <v>0.56599999999999995</v>
      </c>
      <c r="O13082" s="148">
        <v>0.79599999999999904</v>
      </c>
      <c r="P13082" s="148">
        <v>0.49399999999999999</v>
      </c>
      <c r="Q13082" s="148">
        <v>2.0599999999999999E-5</v>
      </c>
      <c r="R13082" s="148">
        <v>2</v>
      </c>
      <c r="S13082" s="148">
        <v>5.1200000000000002E-2</v>
      </c>
      <c r="T13082" s="148">
        <v>-10.135</v>
      </c>
      <c r="U13082" s="148">
        <v>1</v>
      </c>
      <c r="V13082" s="148">
        <v>0.28000000000000003</v>
      </c>
      <c r="W13082" s="148">
        <v>133.94499999999999</v>
      </c>
      <c r="X13082" s="148">
        <v>4</v>
      </c>
      <c r="Y13082" s="148">
        <v>0.67700000000000005</v>
      </c>
    </row>
    <row r="13083" spans="11:25" x14ac:dyDescent="0.25">
      <c r="K13083" s="145" t="s">
        <v>8228</v>
      </c>
      <c r="L13083" s="145">
        <v>40</v>
      </c>
      <c r="M13083" s="145">
        <v>160636</v>
      </c>
      <c r="N13083" s="148">
        <v>0.14099999999999999</v>
      </c>
      <c r="O13083" s="148">
        <v>0.83199999999999996</v>
      </c>
      <c r="P13083" s="148">
        <v>0.92700000000000005</v>
      </c>
      <c r="Q13083" s="148">
        <v>0</v>
      </c>
      <c r="R13083" s="148">
        <v>1</v>
      </c>
      <c r="S13083" s="148">
        <v>0.38500000000000001</v>
      </c>
      <c r="T13083" s="148">
        <v>-4.53</v>
      </c>
      <c r="U13083" s="148">
        <v>1</v>
      </c>
      <c r="V13083" s="148">
        <v>0.33799999999999902</v>
      </c>
      <c r="W13083" s="148">
        <v>139.95699999999999</v>
      </c>
      <c r="X13083" s="148">
        <v>4</v>
      </c>
      <c r="Y13083" s="148">
        <v>0.78</v>
      </c>
    </row>
    <row r="13084" spans="11:25" x14ac:dyDescent="0.25">
      <c r="K13084" s="145" t="s">
        <v>10347</v>
      </c>
      <c r="L13084" s="145">
        <v>39</v>
      </c>
      <c r="M13084" s="145">
        <v>174945</v>
      </c>
      <c r="N13084" s="148">
        <v>0.34100000000000003</v>
      </c>
      <c r="O13084" s="148">
        <v>0.82399999999999995</v>
      </c>
      <c r="P13084" s="148">
        <v>0.88200000000000001</v>
      </c>
      <c r="Q13084" s="148">
        <v>1.12E-4</v>
      </c>
      <c r="R13084" s="148">
        <v>0</v>
      </c>
      <c r="S13084" s="148">
        <v>6.9699999999999998E-2</v>
      </c>
      <c r="T13084" s="148">
        <v>-3.0779999999999998</v>
      </c>
      <c r="U13084" s="148">
        <v>1</v>
      </c>
      <c r="V13084" s="148">
        <v>4.7699999999999999E-2</v>
      </c>
      <c r="W13084" s="148">
        <v>92.037000000000006</v>
      </c>
      <c r="X13084" s="148">
        <v>4</v>
      </c>
      <c r="Y13084" s="148">
        <v>0.89800000000000002</v>
      </c>
    </row>
    <row r="13085" spans="11:25" x14ac:dyDescent="0.25">
      <c r="K13085" s="145" t="s">
        <v>10348</v>
      </c>
      <c r="L13085" s="145">
        <v>51</v>
      </c>
      <c r="M13085" s="145">
        <v>160880</v>
      </c>
      <c r="N13085" s="148">
        <v>8.8400000000000006E-3</v>
      </c>
      <c r="O13085" s="148">
        <v>0.70799999999999996</v>
      </c>
      <c r="P13085" s="148">
        <v>0.77900000000000003</v>
      </c>
      <c r="Q13085" s="148">
        <v>0</v>
      </c>
      <c r="R13085" s="148">
        <v>11</v>
      </c>
      <c r="S13085" s="148">
        <v>0.108</v>
      </c>
      <c r="T13085" s="148">
        <v>-4.6959999999999997</v>
      </c>
      <c r="U13085" s="148">
        <v>0</v>
      </c>
      <c r="V13085" s="148">
        <v>6.9699999999999998E-2</v>
      </c>
      <c r="W13085" s="148">
        <v>119.997</v>
      </c>
      <c r="X13085" s="148">
        <v>4</v>
      </c>
      <c r="Y13085" s="148">
        <v>0.49</v>
      </c>
    </row>
    <row r="13086" spans="11:25" x14ac:dyDescent="0.25">
      <c r="K13086" s="145" t="s">
        <v>10349</v>
      </c>
      <c r="L13086" s="145">
        <v>39</v>
      </c>
      <c r="M13086" s="145">
        <v>254773</v>
      </c>
      <c r="N13086" s="148">
        <v>9.4100000000000003E-2</v>
      </c>
      <c r="O13086" s="148">
        <v>0.76099999999999901</v>
      </c>
      <c r="P13086" s="148">
        <v>0.82099999999999995</v>
      </c>
      <c r="Q13086" s="148">
        <v>5.7300000000000002E-6</v>
      </c>
      <c r="R13086" s="148">
        <v>6</v>
      </c>
      <c r="S13086" s="148">
        <v>5.9400000000000001E-2</v>
      </c>
      <c r="T13086" s="148">
        <v>-2.407</v>
      </c>
      <c r="U13086" s="148">
        <v>0</v>
      </c>
      <c r="V13086" s="148">
        <v>6.9500000000000006E-2</v>
      </c>
      <c r="W13086" s="148">
        <v>98.081999999999994</v>
      </c>
      <c r="X13086" s="148">
        <v>4</v>
      </c>
      <c r="Y13086" s="148">
        <v>0.51900000000000002</v>
      </c>
    </row>
    <row r="13087" spans="11:25" x14ac:dyDescent="0.25">
      <c r="K13087" s="145" t="s">
        <v>10350</v>
      </c>
      <c r="L13087" s="145">
        <v>59</v>
      </c>
      <c r="M13087" s="145">
        <v>209280</v>
      </c>
      <c r="N13087" s="148">
        <v>4.4400000000000002E-2</v>
      </c>
      <c r="O13087" s="148">
        <v>0.68700000000000006</v>
      </c>
      <c r="P13087" s="148">
        <v>0.96899999999999997</v>
      </c>
      <c r="Q13087" s="148">
        <v>0</v>
      </c>
      <c r="R13087" s="148">
        <v>9</v>
      </c>
      <c r="S13087" s="148">
        <v>9.2700000000000005E-2</v>
      </c>
      <c r="T13087" s="148">
        <v>-3.1789999999999998</v>
      </c>
      <c r="U13087" s="148">
        <v>1</v>
      </c>
      <c r="V13087" s="148">
        <v>5.9700000000000003E-2</v>
      </c>
      <c r="W13087" s="148">
        <v>127.961</v>
      </c>
      <c r="X13087" s="148">
        <v>4</v>
      </c>
      <c r="Y13087" s="148">
        <v>0.76500000000000001</v>
      </c>
    </row>
    <row r="13088" spans="11:25" x14ac:dyDescent="0.25">
      <c r="K13088" s="145" t="s">
        <v>10351</v>
      </c>
      <c r="L13088" s="145">
        <v>43</v>
      </c>
      <c r="M13088" s="145">
        <v>192960</v>
      </c>
      <c r="N13088" s="148">
        <v>0.52400000000000002</v>
      </c>
      <c r="O13088" s="148">
        <v>0.84799999999999998</v>
      </c>
      <c r="P13088" s="148">
        <v>0.56299999999999994</v>
      </c>
      <c r="Q13088" s="148">
        <v>2.3800000000000001E-6</v>
      </c>
      <c r="R13088" s="148">
        <v>6</v>
      </c>
      <c r="S13088" s="148">
        <v>9.5699999999999993E-2</v>
      </c>
      <c r="T13088" s="148">
        <v>-5.6029999999999998</v>
      </c>
      <c r="U13088" s="148">
        <v>0</v>
      </c>
      <c r="V13088" s="148">
        <v>0.33200000000000002</v>
      </c>
      <c r="W13088" s="148">
        <v>91.001999999999995</v>
      </c>
      <c r="X13088" s="148">
        <v>4</v>
      </c>
      <c r="Y13088" s="148">
        <v>0.88300000000000001</v>
      </c>
    </row>
    <row r="13089" spans="11:25" x14ac:dyDescent="0.25">
      <c r="K13089" s="145" t="s">
        <v>8661</v>
      </c>
      <c r="L13089" s="145">
        <v>58</v>
      </c>
      <c r="M13089" s="145">
        <v>291946</v>
      </c>
      <c r="N13089" s="148">
        <v>0.74099999999999999</v>
      </c>
      <c r="O13089" s="148">
        <v>0.6</v>
      </c>
      <c r="P13089" s="148">
        <v>0.63300000000000001</v>
      </c>
      <c r="Q13089" s="148">
        <v>7.3599999999999999E-2</v>
      </c>
      <c r="R13089" s="148">
        <v>4</v>
      </c>
      <c r="S13089" s="148">
        <v>4.7800000000000002E-2</v>
      </c>
      <c r="T13089" s="148">
        <v>-7.5069999999999997</v>
      </c>
      <c r="U13089" s="148">
        <v>0</v>
      </c>
      <c r="V13089" s="148">
        <v>6.6699999999999995E-2</v>
      </c>
      <c r="W13089" s="148">
        <v>120.627</v>
      </c>
      <c r="X13089" s="148">
        <v>4</v>
      </c>
      <c r="Y13089" s="148">
        <v>0.96599999999999997</v>
      </c>
    </row>
    <row r="13090" spans="11:25" x14ac:dyDescent="0.25">
      <c r="K13090" s="145" t="s">
        <v>670</v>
      </c>
      <c r="L13090" s="145">
        <v>76</v>
      </c>
      <c r="M13090" s="145">
        <v>198773</v>
      </c>
      <c r="N13090" s="148">
        <v>8.4599999999999995E-2</v>
      </c>
      <c r="O13090" s="148">
        <v>0.4</v>
      </c>
      <c r="P13090" s="148">
        <v>0.91500000000000004</v>
      </c>
      <c r="Q13090" s="148">
        <v>0</v>
      </c>
      <c r="R13090" s="148">
        <v>0</v>
      </c>
      <c r="S13090" s="148">
        <v>5.0299999999999997E-2</v>
      </c>
      <c r="T13090" s="148">
        <v>-4.8899999999999997</v>
      </c>
      <c r="U13090" s="148">
        <v>1</v>
      </c>
      <c r="V13090" s="148">
        <v>0.28000000000000003</v>
      </c>
      <c r="W13090" s="148">
        <v>88.917000000000002</v>
      </c>
      <c r="X13090" s="148">
        <v>3</v>
      </c>
      <c r="Y13090" s="148">
        <v>0.878</v>
      </c>
    </row>
    <row r="13091" spans="11:25" x14ac:dyDescent="0.25">
      <c r="K13091" s="145" t="s">
        <v>10352</v>
      </c>
      <c r="L13091" s="145">
        <v>57</v>
      </c>
      <c r="M13091" s="145">
        <v>193146</v>
      </c>
      <c r="N13091" s="148">
        <v>5.4300000000000001E-2</v>
      </c>
      <c r="O13091" s="148">
        <v>0.625</v>
      </c>
      <c r="P13091" s="148">
        <v>0.57599999999999996</v>
      </c>
      <c r="Q13091" s="148">
        <v>4.07E-5</v>
      </c>
      <c r="R13091" s="148">
        <v>11</v>
      </c>
      <c r="S13091" s="148">
        <v>0.187</v>
      </c>
      <c r="T13091" s="148">
        <v>-5.6929999999999996</v>
      </c>
      <c r="U13091" s="148">
        <v>0</v>
      </c>
      <c r="V13091" s="148">
        <v>0.17499999999999999</v>
      </c>
      <c r="W13091" s="148">
        <v>179.06299999999999</v>
      </c>
      <c r="X13091" s="148">
        <v>4</v>
      </c>
      <c r="Y13091" s="148">
        <v>0.23499999999999999</v>
      </c>
    </row>
    <row r="13092" spans="11:25" x14ac:dyDescent="0.25">
      <c r="K13092" s="145" t="s">
        <v>3640</v>
      </c>
      <c r="L13092" s="145">
        <v>39</v>
      </c>
      <c r="M13092" s="145">
        <v>438480</v>
      </c>
      <c r="N13092" s="148">
        <v>0.13800000000000001</v>
      </c>
      <c r="O13092" s="148">
        <v>0.45700000000000002</v>
      </c>
      <c r="P13092" s="148">
        <v>0.82799999999999996</v>
      </c>
      <c r="Q13092" s="148">
        <v>1.42E-5</v>
      </c>
      <c r="R13092" s="148">
        <v>7</v>
      </c>
      <c r="S13092" s="148">
        <v>0.14499999999999999</v>
      </c>
      <c r="T13092" s="148">
        <v>-2.60699999999999</v>
      </c>
      <c r="U13092" s="148">
        <v>1</v>
      </c>
      <c r="V13092" s="148">
        <v>0.316</v>
      </c>
      <c r="W13092" s="148">
        <v>175.345</v>
      </c>
      <c r="X13092" s="148">
        <v>4</v>
      </c>
      <c r="Y13092" s="148">
        <v>0.78299999999999903</v>
      </c>
    </row>
    <row r="13093" spans="11:25" x14ac:dyDescent="0.25">
      <c r="K13093" s="145" t="s">
        <v>8513</v>
      </c>
      <c r="L13093" s="145">
        <v>40</v>
      </c>
      <c r="M13093" s="145">
        <v>183800</v>
      </c>
      <c r="N13093" s="148">
        <v>0.59899999999999998</v>
      </c>
      <c r="O13093" s="148">
        <v>0.77400000000000002</v>
      </c>
      <c r="P13093" s="148">
        <v>0.55899999999999905</v>
      </c>
      <c r="Q13093" s="148">
        <v>0.57599999999999996</v>
      </c>
      <c r="R13093" s="148">
        <v>7</v>
      </c>
      <c r="S13093" s="148">
        <v>2.9499999999999998E-2</v>
      </c>
      <c r="T13093" s="148">
        <v>-14.130999999999901</v>
      </c>
      <c r="U13093" s="148">
        <v>1</v>
      </c>
      <c r="V13093" s="148">
        <v>3.9600000000000003E-2</v>
      </c>
      <c r="W13093" s="148">
        <v>132.90799999999999</v>
      </c>
      <c r="X13093" s="148">
        <v>4</v>
      </c>
      <c r="Y13093" s="148">
        <v>0.97</v>
      </c>
    </row>
    <row r="13094" spans="11:25" x14ac:dyDescent="0.25">
      <c r="K13094" s="145" t="s">
        <v>10353</v>
      </c>
      <c r="L13094" s="145">
        <v>1</v>
      </c>
      <c r="M13094" s="145">
        <v>249720</v>
      </c>
      <c r="N13094" s="148">
        <v>2.2200000000000001E-2</v>
      </c>
      <c r="O13094" s="148">
        <v>0.81200000000000006</v>
      </c>
      <c r="P13094" s="148">
        <v>0.76099999999999901</v>
      </c>
      <c r="Q13094" s="148">
        <v>2.8600000000000001E-4</v>
      </c>
      <c r="R13094" s="148">
        <v>11</v>
      </c>
      <c r="S13094" s="148">
        <v>9.0899999999999995E-2</v>
      </c>
      <c r="T13094" s="148">
        <v>-7.9239999999999897</v>
      </c>
      <c r="U13094" s="148">
        <v>0</v>
      </c>
      <c r="V13094" s="148">
        <v>0.111999999999999</v>
      </c>
      <c r="W13094" s="148">
        <v>104.03700000000001</v>
      </c>
      <c r="X13094" s="148">
        <v>4</v>
      </c>
      <c r="Y13094" s="148">
        <v>0.69199999999999995</v>
      </c>
    </row>
    <row r="13095" spans="11:25" x14ac:dyDescent="0.25">
      <c r="K13095" s="145" t="s">
        <v>10354</v>
      </c>
      <c r="L13095" s="145">
        <v>32</v>
      </c>
      <c r="M13095" s="145">
        <v>168080</v>
      </c>
      <c r="N13095" s="148">
        <v>0.91900000000000004</v>
      </c>
      <c r="O13095" s="148">
        <v>0.56999999999999995</v>
      </c>
      <c r="P13095" s="148">
        <v>5.04E-2</v>
      </c>
      <c r="Q13095" s="148">
        <v>0</v>
      </c>
      <c r="R13095" s="148">
        <v>9</v>
      </c>
      <c r="S13095" s="148">
        <v>8.9399999999999993E-2</v>
      </c>
      <c r="T13095" s="148">
        <v>-11.648</v>
      </c>
      <c r="U13095" s="148">
        <v>1</v>
      </c>
      <c r="V13095" s="148">
        <v>4.7699999999999999E-2</v>
      </c>
      <c r="W13095" s="148">
        <v>137.107</v>
      </c>
      <c r="X13095" s="148">
        <v>3</v>
      </c>
      <c r="Y13095" s="148">
        <v>0.38299999999999901</v>
      </c>
    </row>
    <row r="13096" spans="11:25" x14ac:dyDescent="0.25">
      <c r="K13096" s="145" t="s">
        <v>10355</v>
      </c>
      <c r="L13096" s="145">
        <v>21</v>
      </c>
      <c r="M13096" s="145">
        <v>298195</v>
      </c>
      <c r="N13096" s="148">
        <v>0.52</v>
      </c>
      <c r="O13096" s="148">
        <v>0.80700000000000005</v>
      </c>
      <c r="P13096" s="148">
        <v>0.44299999999999901</v>
      </c>
      <c r="Q13096" s="148">
        <v>0.114</v>
      </c>
      <c r="R13096" s="148">
        <v>11</v>
      </c>
      <c r="S13096" s="148">
        <v>0.11599999999999901</v>
      </c>
      <c r="T13096" s="148">
        <v>-10.882</v>
      </c>
      <c r="U13096" s="148">
        <v>0</v>
      </c>
      <c r="V13096" s="148">
        <v>0.1</v>
      </c>
      <c r="W13096" s="148">
        <v>97.994</v>
      </c>
      <c r="X13096" s="148">
        <v>4</v>
      </c>
      <c r="Y13096" s="148">
        <v>0.61399999999999999</v>
      </c>
    </row>
    <row r="13097" spans="11:25" x14ac:dyDescent="0.25">
      <c r="K13097" s="145" t="s">
        <v>10356</v>
      </c>
      <c r="L13097" s="145">
        <v>61</v>
      </c>
      <c r="M13097" s="145">
        <v>310520</v>
      </c>
      <c r="N13097" s="148">
        <v>0.252</v>
      </c>
      <c r="O13097" s="148">
        <v>0.56299999999999994</v>
      </c>
      <c r="P13097" s="148">
        <v>0.40200000000000002</v>
      </c>
      <c r="Q13097" s="148">
        <v>2.0700000000000001E-6</v>
      </c>
      <c r="R13097" s="148">
        <v>9</v>
      </c>
      <c r="S13097" s="148">
        <v>8.8599999999999998E-2</v>
      </c>
      <c r="T13097" s="148">
        <v>-10.495999999999899</v>
      </c>
      <c r="U13097" s="148">
        <v>1</v>
      </c>
      <c r="V13097" s="148">
        <v>6.6799999999999998E-2</v>
      </c>
      <c r="W13097" s="148">
        <v>115.56100000000001</v>
      </c>
      <c r="X13097" s="148">
        <v>4</v>
      </c>
      <c r="Y13097" s="148">
        <v>0.2</v>
      </c>
    </row>
    <row r="13098" spans="11:25" x14ac:dyDescent="0.25">
      <c r="K13098" s="145" t="s">
        <v>10357</v>
      </c>
      <c r="L13098" s="145">
        <v>47</v>
      </c>
      <c r="M13098" s="145">
        <v>231013</v>
      </c>
      <c r="N13098" s="148">
        <v>2.1100000000000001E-2</v>
      </c>
      <c r="O13098" s="148">
        <v>0.57899999999999996</v>
      </c>
      <c r="P13098" s="148">
        <v>0.71699999999999997</v>
      </c>
      <c r="Q13098" s="148">
        <v>3.8500000000000001E-5</v>
      </c>
      <c r="R13098" s="148">
        <v>6</v>
      </c>
      <c r="S13098" s="148">
        <v>0.154</v>
      </c>
      <c r="T13098" s="148">
        <v>-5.1539999999999999</v>
      </c>
      <c r="U13098" s="148">
        <v>0</v>
      </c>
      <c r="V13098" s="148">
        <v>4.7899999999999998E-2</v>
      </c>
      <c r="W13098" s="148">
        <v>177.78799999999899</v>
      </c>
      <c r="X13098" s="148">
        <v>4</v>
      </c>
      <c r="Y13098" s="148">
        <v>0.61599999999999999</v>
      </c>
    </row>
    <row r="13099" spans="11:25" x14ac:dyDescent="0.25">
      <c r="K13099" s="145" t="s">
        <v>10358</v>
      </c>
      <c r="L13099" s="145">
        <v>26</v>
      </c>
      <c r="M13099" s="145">
        <v>163636</v>
      </c>
      <c r="N13099" s="148">
        <v>0.161</v>
      </c>
      <c r="O13099" s="148">
        <v>0.88599999999999901</v>
      </c>
      <c r="P13099" s="148">
        <v>0.75900000000000001</v>
      </c>
      <c r="Q13099" s="148">
        <v>3.7199999999999997E-2</v>
      </c>
      <c r="R13099" s="148">
        <v>10</v>
      </c>
      <c r="S13099" s="148">
        <v>9.7100000000000006E-2</v>
      </c>
      <c r="T13099" s="148">
        <v>-6.282</v>
      </c>
      <c r="U13099" s="148">
        <v>0</v>
      </c>
      <c r="V13099" s="148">
        <v>3.7999999999999999E-2</v>
      </c>
      <c r="W13099" s="148">
        <v>109.935</v>
      </c>
      <c r="X13099" s="148">
        <v>4</v>
      </c>
      <c r="Y13099" s="148">
        <v>0.55200000000000005</v>
      </c>
    </row>
    <row r="13100" spans="11:25" x14ac:dyDescent="0.25">
      <c r="K13100" s="145" t="s">
        <v>10359</v>
      </c>
      <c r="L13100" s="145">
        <v>29</v>
      </c>
      <c r="M13100" s="145">
        <v>185013</v>
      </c>
      <c r="N13100" s="148">
        <v>1.73E-3</v>
      </c>
      <c r="O13100" s="148">
        <v>0.872</v>
      </c>
      <c r="P13100" s="148">
        <v>0.59399999999999997</v>
      </c>
      <c r="Q13100" s="148">
        <v>5.4500000000000003E-5</v>
      </c>
      <c r="R13100" s="148">
        <v>1</v>
      </c>
      <c r="S13100" s="148">
        <v>3.9800000000000002E-2</v>
      </c>
      <c r="T13100" s="148">
        <v>-5.4729999999999999</v>
      </c>
      <c r="U13100" s="148">
        <v>1</v>
      </c>
      <c r="V13100" s="148">
        <v>3.73E-2</v>
      </c>
      <c r="W13100" s="148">
        <v>103.991</v>
      </c>
      <c r="X13100" s="148">
        <v>4</v>
      </c>
      <c r="Y13100" s="148">
        <v>0.71099999999999997</v>
      </c>
    </row>
    <row r="13101" spans="11:25" x14ac:dyDescent="0.25">
      <c r="K13101" s="145" t="s">
        <v>10360</v>
      </c>
      <c r="L13101" s="145">
        <v>32</v>
      </c>
      <c r="M13101" s="145">
        <v>239013</v>
      </c>
      <c r="N13101" s="148">
        <v>0.13100000000000001</v>
      </c>
      <c r="O13101" s="148">
        <v>0.68500000000000005</v>
      </c>
      <c r="P13101" s="148">
        <v>0.71299999999999997</v>
      </c>
      <c r="Q13101" s="148">
        <v>1.1199999999999999E-5</v>
      </c>
      <c r="R13101" s="148">
        <v>6</v>
      </c>
      <c r="S13101" s="148">
        <v>0.16200000000000001</v>
      </c>
      <c r="T13101" s="148">
        <v>-7.0650000000000004</v>
      </c>
      <c r="U13101" s="148">
        <v>0</v>
      </c>
      <c r="V13101" s="148">
        <v>6.1100000000000002E-2</v>
      </c>
      <c r="W13101" s="148">
        <v>92.183999999999997</v>
      </c>
      <c r="X13101" s="148">
        <v>4</v>
      </c>
      <c r="Y13101" s="148">
        <v>0.68299999999999905</v>
      </c>
    </row>
    <row r="13102" spans="11:25" x14ac:dyDescent="0.25">
      <c r="K13102" s="145" t="s">
        <v>10361</v>
      </c>
      <c r="L13102" s="145">
        <v>0</v>
      </c>
      <c r="M13102" s="145">
        <v>332149</v>
      </c>
      <c r="N13102" s="148">
        <v>0.64</v>
      </c>
      <c r="O13102" s="148">
        <v>0.56299999999999994</v>
      </c>
      <c r="P13102" s="148">
        <v>0.40399999999999903</v>
      </c>
      <c r="Q13102" s="148">
        <v>9.3000000000000005E-4</v>
      </c>
      <c r="R13102" s="148">
        <v>9</v>
      </c>
      <c r="S13102" s="148">
        <v>0.20699999999999999</v>
      </c>
      <c r="T13102" s="148">
        <v>-16.065999999999999</v>
      </c>
      <c r="U13102" s="148">
        <v>1</v>
      </c>
      <c r="V13102" s="148">
        <v>5.4800000000000001E-2</v>
      </c>
      <c r="W13102" s="148">
        <v>155.864</v>
      </c>
      <c r="X13102" s="148">
        <v>4</v>
      </c>
      <c r="Y13102" s="148">
        <v>0.68899999999999995</v>
      </c>
    </row>
    <row r="13103" spans="11:25" x14ac:dyDescent="0.25">
      <c r="K13103" s="145" t="s">
        <v>1650</v>
      </c>
      <c r="L13103" s="145">
        <v>53</v>
      </c>
      <c r="M13103" s="145">
        <v>284320</v>
      </c>
      <c r="N13103" s="148">
        <v>0.83599999999999997</v>
      </c>
      <c r="O13103" s="148">
        <v>0.499</v>
      </c>
      <c r="P13103" s="148">
        <v>0.371</v>
      </c>
      <c r="Q13103" s="148">
        <v>5.5700000000000003E-3</v>
      </c>
      <c r="R13103" s="148">
        <v>10</v>
      </c>
      <c r="S13103" s="148">
        <v>0.13100000000000001</v>
      </c>
      <c r="T13103" s="148">
        <v>-11.624000000000001</v>
      </c>
      <c r="U13103" s="148">
        <v>1</v>
      </c>
      <c r="V13103" s="148">
        <v>4.4900000000000002E-2</v>
      </c>
      <c r="W13103" s="148">
        <v>110.274</v>
      </c>
      <c r="X13103" s="148">
        <v>4</v>
      </c>
      <c r="Y13103" s="148">
        <v>0.68400000000000005</v>
      </c>
    </row>
    <row r="13104" spans="11:25" x14ac:dyDescent="0.25">
      <c r="K13104" s="145" t="s">
        <v>10362</v>
      </c>
      <c r="L13104" s="145">
        <v>29</v>
      </c>
      <c r="M13104" s="145">
        <v>262235</v>
      </c>
      <c r="N13104" s="148">
        <v>0.21099999999999999</v>
      </c>
      <c r="O13104" s="148">
        <v>0.60599999999999998</v>
      </c>
      <c r="P13104" s="148">
        <v>0.69</v>
      </c>
      <c r="Q13104" s="148">
        <v>0</v>
      </c>
      <c r="R13104" s="148">
        <v>4</v>
      </c>
      <c r="S13104" s="148">
        <v>6.6799999999999998E-2</v>
      </c>
      <c r="T13104" s="148">
        <v>-5.6660000000000004</v>
      </c>
      <c r="U13104" s="148">
        <v>1</v>
      </c>
      <c r="V13104" s="148">
        <v>0.32200000000000001</v>
      </c>
      <c r="W13104" s="148">
        <v>92.78</v>
      </c>
      <c r="X13104" s="148">
        <v>4</v>
      </c>
      <c r="Y13104" s="148">
        <v>0.72</v>
      </c>
    </row>
    <row r="13105" spans="11:25" x14ac:dyDescent="0.25">
      <c r="K13105" s="145" t="s">
        <v>578</v>
      </c>
      <c r="L13105" s="145">
        <v>53</v>
      </c>
      <c r="M13105" s="145">
        <v>191906</v>
      </c>
      <c r="N13105" s="148">
        <v>0.36899999999999999</v>
      </c>
      <c r="O13105" s="148">
        <v>0.48299999999999998</v>
      </c>
      <c r="P13105" s="148">
        <v>0.68500000000000005</v>
      </c>
      <c r="Q13105" s="148">
        <v>0</v>
      </c>
      <c r="R13105" s="148">
        <v>10</v>
      </c>
      <c r="S13105" s="148">
        <v>8.1699999999999995E-2</v>
      </c>
      <c r="T13105" s="148">
        <v>-3.23199999999999</v>
      </c>
      <c r="U13105" s="148">
        <v>0</v>
      </c>
      <c r="V13105" s="148">
        <v>0.17399999999999999</v>
      </c>
      <c r="W13105" s="148">
        <v>185.50200000000001</v>
      </c>
      <c r="X13105" s="148">
        <v>4</v>
      </c>
      <c r="Y13105" s="148">
        <v>0.54600000000000004</v>
      </c>
    </row>
    <row r="13106" spans="11:25" x14ac:dyDescent="0.25">
      <c r="K13106" s="145" t="s">
        <v>10363</v>
      </c>
      <c r="L13106" s="145">
        <v>0</v>
      </c>
      <c r="M13106" s="145">
        <v>189386</v>
      </c>
      <c r="N13106" s="148">
        <v>0.23300000000000001</v>
      </c>
      <c r="O13106" s="148">
        <v>0.76</v>
      </c>
      <c r="P13106" s="148">
        <v>0.96599999999999997</v>
      </c>
      <c r="Q13106" s="148">
        <v>0</v>
      </c>
      <c r="R13106" s="148">
        <v>7</v>
      </c>
      <c r="S13106" s="148">
        <v>0.34599999999999997</v>
      </c>
      <c r="T13106" s="148">
        <v>-3.0129999999999999</v>
      </c>
      <c r="U13106" s="148">
        <v>0</v>
      </c>
      <c r="V13106" s="148">
        <v>5.74E-2</v>
      </c>
      <c r="W13106" s="148">
        <v>105.527999999999</v>
      </c>
      <c r="X13106" s="148">
        <v>4</v>
      </c>
      <c r="Y13106" s="148">
        <v>0.91700000000000004</v>
      </c>
    </row>
    <row r="13107" spans="11:25" x14ac:dyDescent="0.25">
      <c r="K13107" s="145" t="s">
        <v>8686</v>
      </c>
      <c r="L13107" s="145">
        <v>26</v>
      </c>
      <c r="M13107" s="145">
        <v>355506</v>
      </c>
      <c r="N13107" s="148">
        <v>0.746</v>
      </c>
      <c r="O13107" s="148">
        <v>0.77900000000000003</v>
      </c>
      <c r="P13107" s="148">
        <v>0.82499999999999996</v>
      </c>
      <c r="Q13107" s="148">
        <v>1.7500000000000002E-2</v>
      </c>
      <c r="R13107" s="148">
        <v>4</v>
      </c>
      <c r="S13107" s="148">
        <v>0.14099999999999999</v>
      </c>
      <c r="T13107" s="148">
        <v>-6.0949999999999998</v>
      </c>
      <c r="U13107" s="148">
        <v>0</v>
      </c>
      <c r="V13107" s="148">
        <v>4.1500000000000002E-2</v>
      </c>
      <c r="W13107" s="148">
        <v>94.259</v>
      </c>
      <c r="X13107" s="148">
        <v>4</v>
      </c>
      <c r="Y13107" s="148">
        <v>0.84199999999999997</v>
      </c>
    </row>
    <row r="13108" spans="11:25" x14ac:dyDescent="0.25">
      <c r="K13108" s="145" t="s">
        <v>10364</v>
      </c>
      <c r="L13108" s="145">
        <v>33</v>
      </c>
      <c r="M13108" s="145">
        <v>265006</v>
      </c>
      <c r="N13108" s="148">
        <v>2.1399999999999999E-2</v>
      </c>
      <c r="O13108" s="148">
        <v>0.65300000000000002</v>
      </c>
      <c r="P13108" s="148">
        <v>0.89300000000000002</v>
      </c>
      <c r="Q13108" s="148">
        <v>0</v>
      </c>
      <c r="R13108" s="148">
        <v>2</v>
      </c>
      <c r="S13108" s="148">
        <v>0.22800000000000001</v>
      </c>
      <c r="T13108" s="148">
        <v>-4.3949999999999996</v>
      </c>
      <c r="U13108" s="148">
        <v>0</v>
      </c>
      <c r="V13108" s="148">
        <v>5.2999999999999999E-2</v>
      </c>
      <c r="W13108" s="148">
        <v>127.992</v>
      </c>
      <c r="X13108" s="148">
        <v>4</v>
      </c>
      <c r="Y13108" s="148">
        <v>0.26200000000000001</v>
      </c>
    </row>
    <row r="13109" spans="11:25" x14ac:dyDescent="0.25">
      <c r="K13109" s="145" t="s">
        <v>10365</v>
      </c>
      <c r="L13109" s="145">
        <v>44</v>
      </c>
      <c r="M13109" s="145">
        <v>318000</v>
      </c>
      <c r="N13109" s="148">
        <v>0.20799999999999999</v>
      </c>
      <c r="O13109" s="148">
        <v>0.84499999999999997</v>
      </c>
      <c r="P13109" s="148">
        <v>0.81699999999999995</v>
      </c>
      <c r="Q13109" s="148">
        <v>1.71999999999999E-5</v>
      </c>
      <c r="R13109" s="148">
        <v>1</v>
      </c>
      <c r="S13109" s="148">
        <v>0.13699999999999901</v>
      </c>
      <c r="T13109" s="148">
        <v>-4.88</v>
      </c>
      <c r="U13109" s="148">
        <v>1</v>
      </c>
      <c r="V13109" s="148">
        <v>7.6100000000000001E-2</v>
      </c>
      <c r="W13109" s="148">
        <v>94.991</v>
      </c>
      <c r="X13109" s="148">
        <v>4</v>
      </c>
      <c r="Y13109" s="148">
        <v>0.68500000000000005</v>
      </c>
    </row>
    <row r="13110" spans="11:25" x14ac:dyDescent="0.25">
      <c r="K13110" s="145" t="s">
        <v>10366</v>
      </c>
      <c r="L13110" s="145">
        <v>35</v>
      </c>
      <c r="M13110" s="145">
        <v>207013</v>
      </c>
      <c r="N13110" s="148">
        <v>0.71799999999999997</v>
      </c>
      <c r="O13110" s="148">
        <v>0.65099999999999902</v>
      </c>
      <c r="P13110" s="148">
        <v>0.51500000000000001</v>
      </c>
      <c r="Q13110" s="148">
        <v>2.92E-6</v>
      </c>
      <c r="R13110" s="148">
        <v>5</v>
      </c>
      <c r="S13110" s="148">
        <v>9.6799999999999997E-2</v>
      </c>
      <c r="T13110" s="148">
        <v>-9.8569999999999993</v>
      </c>
      <c r="U13110" s="148">
        <v>1</v>
      </c>
      <c r="V13110" s="148">
        <v>4.82E-2</v>
      </c>
      <c r="W13110" s="148">
        <v>88.947999999999993</v>
      </c>
      <c r="X13110" s="148">
        <v>4</v>
      </c>
      <c r="Y13110" s="148">
        <v>0.56999999999999995</v>
      </c>
    </row>
    <row r="13111" spans="11:25" x14ac:dyDescent="0.25">
      <c r="K13111" s="145" t="s">
        <v>10367</v>
      </c>
      <c r="L13111" s="145">
        <v>60</v>
      </c>
      <c r="M13111" s="145">
        <v>192480</v>
      </c>
      <c r="N13111" s="148">
        <v>0.86</v>
      </c>
      <c r="O13111" s="148">
        <v>0.42899999999999999</v>
      </c>
      <c r="P13111" s="148">
        <v>0.32700000000000001</v>
      </c>
      <c r="Q13111" s="148">
        <v>4.3099999999999997E-5</v>
      </c>
      <c r="R13111" s="148">
        <v>1</v>
      </c>
      <c r="S13111" s="148">
        <v>0.10099999999999899</v>
      </c>
      <c r="T13111" s="148">
        <v>-10.786</v>
      </c>
      <c r="U13111" s="148">
        <v>0</v>
      </c>
      <c r="V13111" s="148">
        <v>6.6900000000000001E-2</v>
      </c>
      <c r="W13111" s="148">
        <v>72.231999999999999</v>
      </c>
      <c r="X13111" s="148">
        <v>5</v>
      </c>
      <c r="Y13111" s="148">
        <v>0.255</v>
      </c>
    </row>
    <row r="13112" spans="11:25" x14ac:dyDescent="0.25">
      <c r="K13112" s="145" t="s">
        <v>10368</v>
      </c>
      <c r="L13112" s="145">
        <v>30</v>
      </c>
      <c r="M13112" s="145">
        <v>189416</v>
      </c>
      <c r="N13112" s="148">
        <v>0.47299999999999998</v>
      </c>
      <c r="O13112" s="148">
        <v>0.76</v>
      </c>
      <c r="P13112" s="148">
        <v>0.64200000000000002</v>
      </c>
      <c r="Q13112" s="148">
        <v>0</v>
      </c>
      <c r="R13112" s="148">
        <v>7</v>
      </c>
      <c r="S13112" s="148">
        <v>0.11799999999999999</v>
      </c>
      <c r="T13112" s="148">
        <v>-5.6040000000000001</v>
      </c>
      <c r="U13112" s="148">
        <v>1</v>
      </c>
      <c r="V13112" s="148">
        <v>0.10099999999999899</v>
      </c>
      <c r="W13112" s="148">
        <v>149.94799999999901</v>
      </c>
      <c r="X13112" s="148">
        <v>4</v>
      </c>
      <c r="Y13112" s="148">
        <v>0.22899999999999901</v>
      </c>
    </row>
    <row r="13113" spans="11:25" x14ac:dyDescent="0.25">
      <c r="K13113" s="145" t="s">
        <v>8523</v>
      </c>
      <c r="L13113" s="145">
        <v>42</v>
      </c>
      <c r="M13113" s="145">
        <v>416933</v>
      </c>
      <c r="N13113" s="148">
        <v>0.38299999999999901</v>
      </c>
      <c r="O13113" s="148">
        <v>0.49099999999999999</v>
      </c>
      <c r="P13113" s="148">
        <v>0.65799999999999903</v>
      </c>
      <c r="Q13113" s="148">
        <v>0.77200000000000002</v>
      </c>
      <c r="R13113" s="148">
        <v>1</v>
      </c>
      <c r="S13113" s="148">
        <v>0.111</v>
      </c>
      <c r="T13113" s="148">
        <v>-9.6929999999999996</v>
      </c>
      <c r="U13113" s="148">
        <v>1</v>
      </c>
      <c r="V13113" s="148">
        <v>5.16E-2</v>
      </c>
      <c r="W13113" s="148">
        <v>105.56</v>
      </c>
      <c r="X13113" s="148">
        <v>4</v>
      </c>
      <c r="Y13113" s="148">
        <v>0.65500000000000003</v>
      </c>
    </row>
    <row r="13114" spans="11:25" x14ac:dyDescent="0.25">
      <c r="K13114" s="145" t="s">
        <v>10369</v>
      </c>
      <c r="L13114" s="145">
        <v>36</v>
      </c>
      <c r="M13114" s="145">
        <v>211266</v>
      </c>
      <c r="N13114" s="148">
        <v>2.1100000000000001E-2</v>
      </c>
      <c r="O13114" s="148">
        <v>0.67700000000000005</v>
      </c>
      <c r="P13114" s="148">
        <v>0.91</v>
      </c>
      <c r="Q13114" s="148">
        <v>1.15E-6</v>
      </c>
      <c r="R13114" s="148">
        <v>8</v>
      </c>
      <c r="S13114" s="148">
        <v>0.60499999999999998</v>
      </c>
      <c r="T13114" s="148">
        <v>-2.734</v>
      </c>
      <c r="U13114" s="148">
        <v>1</v>
      </c>
      <c r="V13114" s="148">
        <v>0.14399999999999999</v>
      </c>
      <c r="W13114" s="148">
        <v>99.950999999999993</v>
      </c>
      <c r="X13114" s="148">
        <v>4</v>
      </c>
      <c r="Y13114" s="148">
        <v>0.66</v>
      </c>
    </row>
    <row r="13115" spans="11:25" x14ac:dyDescent="0.25">
      <c r="K13115" s="145" t="s">
        <v>8489</v>
      </c>
      <c r="L13115" s="145">
        <v>47</v>
      </c>
      <c r="M13115" s="145">
        <v>156640</v>
      </c>
      <c r="N13115" s="148">
        <v>0.77900000000000003</v>
      </c>
      <c r="O13115" s="148">
        <v>0.58499999999999996</v>
      </c>
      <c r="P13115" s="148">
        <v>0.71199999999999997</v>
      </c>
      <c r="Q13115" s="148">
        <v>0.125</v>
      </c>
      <c r="R13115" s="148">
        <v>7</v>
      </c>
      <c r="S13115" s="148">
        <v>0.49099999999999999</v>
      </c>
      <c r="T13115" s="148">
        <v>-8.59</v>
      </c>
      <c r="U13115" s="148">
        <v>1</v>
      </c>
      <c r="V13115" s="148">
        <v>8.0600000000000005E-2</v>
      </c>
      <c r="W13115" s="148">
        <v>82.012999999999906</v>
      </c>
      <c r="X13115" s="148">
        <v>4</v>
      </c>
      <c r="Y13115" s="148">
        <v>0.80700000000000005</v>
      </c>
    </row>
    <row r="13116" spans="11:25" x14ac:dyDescent="0.25">
      <c r="K13116" s="145" t="s">
        <v>10370</v>
      </c>
      <c r="L13116" s="145">
        <v>21</v>
      </c>
      <c r="M13116" s="145">
        <v>247153</v>
      </c>
      <c r="N13116" s="148">
        <v>0.42299999999999999</v>
      </c>
      <c r="O13116" s="148">
        <v>0.58899999999999997</v>
      </c>
      <c r="P13116" s="148">
        <v>0.495</v>
      </c>
      <c r="Q13116" s="148">
        <v>0</v>
      </c>
      <c r="R13116" s="148">
        <v>2</v>
      </c>
      <c r="S13116" s="148">
        <v>0.113</v>
      </c>
      <c r="T13116" s="148">
        <v>-8.5879999999999992</v>
      </c>
      <c r="U13116" s="148">
        <v>1</v>
      </c>
      <c r="V13116" s="148">
        <v>3.5000000000000003E-2</v>
      </c>
      <c r="W13116" s="148">
        <v>159.85900000000001</v>
      </c>
      <c r="X13116" s="148">
        <v>4</v>
      </c>
      <c r="Y13116" s="148">
        <v>0.188</v>
      </c>
    </row>
    <row r="13117" spans="11:25" x14ac:dyDescent="0.25">
      <c r="K13117" s="145" t="s">
        <v>10371</v>
      </c>
      <c r="L13117" s="145">
        <v>17</v>
      </c>
      <c r="M13117" s="145">
        <v>263653</v>
      </c>
      <c r="N13117" s="148">
        <v>0.58099999999999996</v>
      </c>
      <c r="O13117" s="148">
        <v>0.8</v>
      </c>
      <c r="P13117" s="148">
        <v>0.53600000000000003</v>
      </c>
      <c r="Q13117" s="148">
        <v>7.8599999999999903E-3</v>
      </c>
      <c r="R13117" s="148">
        <v>8</v>
      </c>
      <c r="S13117" s="148">
        <v>0.16200000000000001</v>
      </c>
      <c r="T13117" s="148">
        <v>-8.6120000000000001</v>
      </c>
      <c r="U13117" s="148">
        <v>1</v>
      </c>
      <c r="V13117" s="148">
        <v>6.7500000000000004E-2</v>
      </c>
      <c r="W13117" s="148">
        <v>102.967</v>
      </c>
      <c r="X13117" s="148">
        <v>4</v>
      </c>
      <c r="Y13117" s="148">
        <v>0.41599999999999998</v>
      </c>
    </row>
    <row r="13118" spans="11:25" x14ac:dyDescent="0.25">
      <c r="K13118" s="145" t="s">
        <v>10372</v>
      </c>
      <c r="L13118" s="145">
        <v>61</v>
      </c>
      <c r="M13118" s="145">
        <v>269360</v>
      </c>
      <c r="N13118" s="148">
        <v>0.184</v>
      </c>
      <c r="O13118" s="148">
        <v>0.78099999999999903</v>
      </c>
      <c r="P13118" s="148">
        <v>0.498</v>
      </c>
      <c r="Q13118" s="148">
        <v>0</v>
      </c>
      <c r="R13118" s="148">
        <v>10</v>
      </c>
      <c r="S13118" s="148">
        <v>0.10299999999999999</v>
      </c>
      <c r="T13118" s="148">
        <v>-6.17</v>
      </c>
      <c r="U13118" s="148">
        <v>1</v>
      </c>
      <c r="V13118" s="148">
        <v>2.7300000000000001E-2</v>
      </c>
      <c r="W13118" s="148">
        <v>113.98099999999999</v>
      </c>
      <c r="X13118" s="148">
        <v>4</v>
      </c>
      <c r="Y13118" s="148">
        <v>0.34599999999999997</v>
      </c>
    </row>
    <row r="13119" spans="11:25" x14ac:dyDescent="0.25">
      <c r="K13119" s="145" t="s">
        <v>10373</v>
      </c>
      <c r="L13119" s="145">
        <v>67</v>
      </c>
      <c r="M13119" s="145">
        <v>295773</v>
      </c>
      <c r="N13119" s="148">
        <v>0.23300000000000001</v>
      </c>
      <c r="O13119" s="148">
        <v>0.54600000000000004</v>
      </c>
      <c r="P13119" s="148">
        <v>0.53799999999999903</v>
      </c>
      <c r="Q13119" s="148">
        <v>0</v>
      </c>
      <c r="R13119" s="148">
        <v>7</v>
      </c>
      <c r="S13119" s="148">
        <v>0.11799999999999999</v>
      </c>
      <c r="T13119" s="148">
        <v>-7.8860000000000001</v>
      </c>
      <c r="U13119" s="148">
        <v>0</v>
      </c>
      <c r="V13119" s="148">
        <v>5.2299999999999999E-2</v>
      </c>
      <c r="W13119" s="148">
        <v>182.12</v>
      </c>
      <c r="X13119" s="148">
        <v>4</v>
      </c>
      <c r="Y13119" s="148">
        <v>0.57999999999999996</v>
      </c>
    </row>
    <row r="13120" spans="11:25" x14ac:dyDescent="0.25">
      <c r="K13120" s="145" t="s">
        <v>10374</v>
      </c>
      <c r="L13120" s="145">
        <v>67</v>
      </c>
      <c r="M13120" s="145">
        <v>215640</v>
      </c>
      <c r="N13120" s="148">
        <v>0.10199999999999999</v>
      </c>
      <c r="O13120" s="148">
        <v>0.68099999999999905</v>
      </c>
      <c r="P13120" s="148">
        <v>0.91200000000000003</v>
      </c>
      <c r="Q13120" s="148">
        <v>7.1799999999999997E-5</v>
      </c>
      <c r="R13120" s="148">
        <v>6</v>
      </c>
      <c r="S13120" s="148">
        <v>0.32500000000000001</v>
      </c>
      <c r="T13120" s="148">
        <v>-5.0060000000000002</v>
      </c>
      <c r="U13120" s="148">
        <v>0</v>
      </c>
      <c r="V13120" s="148">
        <v>0.04</v>
      </c>
      <c r="W13120" s="148">
        <v>92.021000000000001</v>
      </c>
      <c r="X13120" s="148">
        <v>4</v>
      </c>
      <c r="Y13120" s="148">
        <v>0.66700000000000004</v>
      </c>
    </row>
    <row r="13121" spans="11:25" x14ac:dyDescent="0.25">
      <c r="K13121" s="145" t="s">
        <v>4074</v>
      </c>
      <c r="L13121" s="145">
        <v>92</v>
      </c>
      <c r="M13121" s="145">
        <v>201660</v>
      </c>
      <c r="N13121" s="148">
        <v>0.29699999999999999</v>
      </c>
      <c r="O13121" s="148">
        <v>0.752</v>
      </c>
      <c r="P13121" s="148">
        <v>0.48799999999999999</v>
      </c>
      <c r="Q13121" s="148">
        <v>9.1099999999999992E-6</v>
      </c>
      <c r="R13121" s="148">
        <v>6</v>
      </c>
      <c r="S13121" s="148">
        <v>9.3600000000000003E-2</v>
      </c>
      <c r="T13121" s="148">
        <v>-7.05</v>
      </c>
      <c r="U13121" s="148">
        <v>1</v>
      </c>
      <c r="V13121" s="148">
        <v>7.0499999999999993E-2</v>
      </c>
      <c r="W13121" s="148">
        <v>136.041</v>
      </c>
      <c r="X13121" s="148">
        <v>4</v>
      </c>
      <c r="Y13121" s="148">
        <v>0.53299999999999903</v>
      </c>
    </row>
    <row r="13122" spans="11:25" x14ac:dyDescent="0.25">
      <c r="K13122" s="145">
        <v>1999</v>
      </c>
      <c r="L13122" s="145">
        <v>81</v>
      </c>
      <c r="M13122" s="145">
        <v>189000</v>
      </c>
      <c r="N13122" s="148">
        <v>2.2700000000000001E-2</v>
      </c>
      <c r="O13122" s="148">
        <v>0.73899999999999999</v>
      </c>
      <c r="P13122" s="148">
        <v>0.74199999999999999</v>
      </c>
      <c r="Q13122" s="148">
        <v>1.39E-6</v>
      </c>
      <c r="R13122" s="148">
        <v>7</v>
      </c>
      <c r="S13122" s="148">
        <v>0.22899999999999901</v>
      </c>
      <c r="T13122" s="148">
        <v>-4.5860000000000003</v>
      </c>
      <c r="U13122" s="148">
        <v>1</v>
      </c>
      <c r="V13122" s="148">
        <v>3.2899999999999999E-2</v>
      </c>
      <c r="W13122" s="148">
        <v>124.01600000000001</v>
      </c>
      <c r="X13122" s="148">
        <v>4</v>
      </c>
      <c r="Y13122" s="148">
        <v>0.65900000000000003</v>
      </c>
    </row>
    <row r="13123" spans="11:25" x14ac:dyDescent="0.25">
      <c r="K13123" s="145" t="s">
        <v>642</v>
      </c>
      <c r="L13123" s="145">
        <v>48</v>
      </c>
      <c r="M13123" s="145">
        <v>243896</v>
      </c>
      <c r="N13123" s="148">
        <v>0.14399999999999999</v>
      </c>
      <c r="O13123" s="148">
        <v>0.74</v>
      </c>
      <c r="P13123" s="148">
        <v>0.7</v>
      </c>
      <c r="Q13123" s="148">
        <v>0</v>
      </c>
      <c r="R13123" s="148">
        <v>5</v>
      </c>
      <c r="S13123" s="148">
        <v>0.129</v>
      </c>
      <c r="T13123" s="148">
        <v>-5.2290000000000001</v>
      </c>
      <c r="U13123" s="148">
        <v>0</v>
      </c>
      <c r="V13123" s="148">
        <v>7.0900000000000005E-2</v>
      </c>
      <c r="W13123" s="148">
        <v>133.01599999999999</v>
      </c>
      <c r="X13123" s="148">
        <v>4</v>
      </c>
      <c r="Y13123" s="148">
        <v>0.78099999999999903</v>
      </c>
    </row>
    <row r="13124" spans="11:25" x14ac:dyDescent="0.25">
      <c r="K13124" s="145" t="s">
        <v>10375</v>
      </c>
      <c r="L13124" s="145">
        <v>58</v>
      </c>
      <c r="M13124" s="145">
        <v>205224</v>
      </c>
      <c r="N13124" s="148">
        <v>1.29E-2</v>
      </c>
      <c r="O13124" s="148">
        <v>0.57699999999999996</v>
      </c>
      <c r="P13124" s="148">
        <v>0.79</v>
      </c>
      <c r="Q13124" s="148">
        <v>5.0599999999999998E-6</v>
      </c>
      <c r="R13124" s="148">
        <v>3</v>
      </c>
      <c r="S13124" s="148">
        <v>0.33399999999999902</v>
      </c>
      <c r="T13124" s="148">
        <v>-3.4580000000000002</v>
      </c>
      <c r="U13124" s="148">
        <v>1</v>
      </c>
      <c r="V13124" s="148">
        <v>4.9399999999999999E-2</v>
      </c>
      <c r="W13124" s="148">
        <v>102.03</v>
      </c>
      <c r="X13124" s="148">
        <v>4</v>
      </c>
      <c r="Y13124" s="148">
        <v>0.64500000000000002</v>
      </c>
    </row>
    <row r="13125" spans="11:25" x14ac:dyDescent="0.25">
      <c r="K13125" s="145" t="s">
        <v>10376</v>
      </c>
      <c r="L13125" s="145">
        <v>52</v>
      </c>
      <c r="M13125" s="145">
        <v>185035</v>
      </c>
      <c r="N13125" s="148">
        <v>0.20100000000000001</v>
      </c>
      <c r="O13125" s="148">
        <v>0.749</v>
      </c>
      <c r="P13125" s="148">
        <v>0.61599999999999999</v>
      </c>
      <c r="Q13125" s="148">
        <v>1.6100000000000001E-3</v>
      </c>
      <c r="R13125" s="148">
        <v>6</v>
      </c>
      <c r="S13125" s="148">
        <v>0.11899999999999999</v>
      </c>
      <c r="T13125" s="148">
        <v>-5.8070000000000004</v>
      </c>
      <c r="U13125" s="148">
        <v>1</v>
      </c>
      <c r="V13125" s="148">
        <v>3.5099999999999999E-2</v>
      </c>
      <c r="W13125" s="148">
        <v>101.99299999999999</v>
      </c>
      <c r="X13125" s="148">
        <v>4</v>
      </c>
      <c r="Y13125" s="148">
        <v>0.41899999999999998</v>
      </c>
    </row>
    <row r="13126" spans="11:25" x14ac:dyDescent="0.25">
      <c r="K13126" s="145" t="s">
        <v>10377</v>
      </c>
      <c r="L13126" s="145">
        <v>44</v>
      </c>
      <c r="M13126" s="145">
        <v>200900</v>
      </c>
      <c r="N13126" s="148">
        <v>5.6300000000000003E-2</v>
      </c>
      <c r="O13126" s="148">
        <v>0.69699999999999995</v>
      </c>
      <c r="P13126" s="148">
        <v>0.76200000000000001</v>
      </c>
      <c r="Q13126" s="148">
        <v>8.3899999999999993E-6</v>
      </c>
      <c r="R13126" s="148">
        <v>4</v>
      </c>
      <c r="S13126" s="148">
        <v>0.32</v>
      </c>
      <c r="T13126" s="148">
        <v>-5.0270000000000001</v>
      </c>
      <c r="U13126" s="148">
        <v>1</v>
      </c>
      <c r="V13126" s="148">
        <v>6.6699999999999995E-2</v>
      </c>
      <c r="W13126" s="148">
        <v>147.99600000000001</v>
      </c>
      <c r="X13126" s="148">
        <v>4</v>
      </c>
      <c r="Y13126" s="148">
        <v>0.71599999999999997</v>
      </c>
    </row>
    <row r="13127" spans="11:25" x14ac:dyDescent="0.25">
      <c r="K13127" s="145" t="s">
        <v>10378</v>
      </c>
      <c r="L13127" s="145">
        <v>61</v>
      </c>
      <c r="M13127" s="145">
        <v>231082</v>
      </c>
      <c r="N13127" s="148">
        <v>2.1600000000000001E-2</v>
      </c>
      <c r="O13127" s="148">
        <v>0.61</v>
      </c>
      <c r="P13127" s="148">
        <v>0.621</v>
      </c>
      <c r="Q13127" s="148">
        <v>1.76E-4</v>
      </c>
      <c r="R13127" s="148">
        <v>11</v>
      </c>
      <c r="S13127" s="148">
        <v>0.11899999999999999</v>
      </c>
      <c r="T13127" s="148">
        <v>-8.15899999999999</v>
      </c>
      <c r="U13127" s="148">
        <v>0</v>
      </c>
      <c r="V13127" s="148">
        <v>7.7899999999999997E-2</v>
      </c>
      <c r="W13127" s="148">
        <v>115.97499999999999</v>
      </c>
      <c r="X13127" s="148">
        <v>4</v>
      </c>
      <c r="Y13127" s="148">
        <v>8.2400000000000001E-2</v>
      </c>
    </row>
    <row r="13128" spans="11:25" x14ac:dyDescent="0.25">
      <c r="K13128" s="145" t="s">
        <v>10379</v>
      </c>
      <c r="L13128" s="145">
        <v>41</v>
      </c>
      <c r="M13128" s="145">
        <v>175714</v>
      </c>
      <c r="N13128" s="148">
        <v>0.19</v>
      </c>
      <c r="O13128" s="148">
        <v>0.67299999999999904</v>
      </c>
      <c r="P13128" s="148">
        <v>0.55700000000000005</v>
      </c>
      <c r="Q13128" s="148">
        <v>0</v>
      </c>
      <c r="R13128" s="148">
        <v>3</v>
      </c>
      <c r="S13128" s="148">
        <v>8.1299999999999997E-2</v>
      </c>
      <c r="T13128" s="148">
        <v>-5.718</v>
      </c>
      <c r="U13128" s="148">
        <v>0</v>
      </c>
      <c r="V13128" s="148">
        <v>7.0499999999999993E-2</v>
      </c>
      <c r="W13128" s="148">
        <v>111.928</v>
      </c>
      <c r="X13128" s="148">
        <v>4</v>
      </c>
      <c r="Y13128" s="148">
        <v>0.46799999999999897</v>
      </c>
    </row>
    <row r="13129" spans="11:25" x14ac:dyDescent="0.25">
      <c r="K13129" s="145" t="s">
        <v>975</v>
      </c>
      <c r="L13129" s="145">
        <v>73</v>
      </c>
      <c r="M13129" s="145">
        <v>218350</v>
      </c>
      <c r="N13129" s="148">
        <v>0.16500000000000001</v>
      </c>
      <c r="O13129" s="148">
        <v>0.61199999999999999</v>
      </c>
      <c r="P13129" s="148">
        <v>0.74299999999999999</v>
      </c>
      <c r="Q13129" s="148">
        <v>4.35E-5</v>
      </c>
      <c r="R13129" s="148">
        <v>4</v>
      </c>
      <c r="S13129" s="148">
        <v>0.31900000000000001</v>
      </c>
      <c r="T13129" s="148">
        <v>-7.25</v>
      </c>
      <c r="U13129" s="148">
        <v>1</v>
      </c>
      <c r="V13129" s="148">
        <v>4.4200000000000003E-2</v>
      </c>
      <c r="W13129" s="148">
        <v>118.913</v>
      </c>
      <c r="X13129" s="148">
        <v>4</v>
      </c>
      <c r="Y13129" s="148">
        <v>0.34699999999999998</v>
      </c>
    </row>
    <row r="13130" spans="11:25" x14ac:dyDescent="0.25">
      <c r="K13130" s="145" t="s">
        <v>10380</v>
      </c>
      <c r="L13130" s="145">
        <v>51</v>
      </c>
      <c r="M13130" s="145">
        <v>219066</v>
      </c>
      <c r="N13130" s="148">
        <v>0.246</v>
      </c>
      <c r="O13130" s="148">
        <v>0.58099999999999996</v>
      </c>
      <c r="P13130" s="148">
        <v>0.48</v>
      </c>
      <c r="Q13130" s="148">
        <v>8.6500000000000002E-6</v>
      </c>
      <c r="R13130" s="148">
        <v>7</v>
      </c>
      <c r="S13130" s="148">
        <v>0.19500000000000001</v>
      </c>
      <c r="T13130" s="148">
        <v>-6.7989999999999897</v>
      </c>
      <c r="U13130" s="148">
        <v>1</v>
      </c>
      <c r="V13130" s="148">
        <v>2.86E-2</v>
      </c>
      <c r="W13130" s="148">
        <v>81.025000000000006</v>
      </c>
      <c r="X13130" s="148">
        <v>4</v>
      </c>
      <c r="Y13130" s="148">
        <v>0.27600000000000002</v>
      </c>
    </row>
    <row r="13131" spans="11:25" x14ac:dyDescent="0.25">
      <c r="K13131" s="145" t="s">
        <v>9463</v>
      </c>
      <c r="L13131" s="145">
        <v>72</v>
      </c>
      <c r="M13131" s="145">
        <v>286706</v>
      </c>
      <c r="N13131" s="148">
        <v>0.32600000000000001</v>
      </c>
      <c r="O13131" s="148">
        <v>0.51500000000000001</v>
      </c>
      <c r="P13131" s="148">
        <v>0.505</v>
      </c>
      <c r="Q13131" s="148">
        <v>0</v>
      </c>
      <c r="R13131" s="148">
        <v>0</v>
      </c>
      <c r="S13131" s="148">
        <v>0.10199999999999999</v>
      </c>
      <c r="T13131" s="148">
        <v>-5.6059999999999999</v>
      </c>
      <c r="U13131" s="148">
        <v>1</v>
      </c>
      <c r="V13131" s="148">
        <v>2.9399999999999999E-2</v>
      </c>
      <c r="W13131" s="148">
        <v>150.06299999999999</v>
      </c>
      <c r="X13131" s="148">
        <v>4</v>
      </c>
      <c r="Y13131" s="148">
        <v>0.53799999999999903</v>
      </c>
    </row>
    <row r="13132" spans="11:25" x14ac:dyDescent="0.25">
      <c r="K13132" s="145" t="s">
        <v>1489</v>
      </c>
      <c r="L13132" s="145">
        <v>90</v>
      </c>
      <c r="M13132" s="145">
        <v>190000</v>
      </c>
      <c r="N13132" s="148">
        <v>0.28799999999999998</v>
      </c>
      <c r="O13132" s="148">
        <v>0.53100000000000003</v>
      </c>
      <c r="P13132" s="148">
        <v>0.85399999999999998</v>
      </c>
      <c r="Q13132" s="148">
        <v>0</v>
      </c>
      <c r="R13132" s="148">
        <v>10</v>
      </c>
      <c r="S13132" s="148">
        <v>7.7299999999999994E-2</v>
      </c>
      <c r="T13132" s="148">
        <v>-3.1489999999999898</v>
      </c>
      <c r="U13132" s="148">
        <v>1</v>
      </c>
      <c r="V13132" s="148">
        <v>0.19800000000000001</v>
      </c>
      <c r="W13132" s="148">
        <v>94.418999999999997</v>
      </c>
      <c r="X13132" s="148">
        <v>4</v>
      </c>
      <c r="Y13132" s="148">
        <v>0.45600000000000002</v>
      </c>
    </row>
    <row r="13133" spans="11:25" x14ac:dyDescent="0.25">
      <c r="K13133" s="145" t="s">
        <v>1832</v>
      </c>
      <c r="L13133" s="145">
        <v>95</v>
      </c>
      <c r="M13133" s="145">
        <v>229412</v>
      </c>
      <c r="N13133" s="148">
        <v>9.8400000000000001E-2</v>
      </c>
      <c r="O13133" s="148">
        <v>0.442</v>
      </c>
      <c r="P13133" s="148">
        <v>0.58499999999999996</v>
      </c>
      <c r="Q13133" s="148">
        <v>0.39100000000000001</v>
      </c>
      <c r="R13133" s="148">
        <v>0</v>
      </c>
      <c r="S13133" s="148">
        <v>0.14000000000000001</v>
      </c>
      <c r="T13133" s="148">
        <v>-10.332000000000001</v>
      </c>
      <c r="U13133" s="148">
        <v>0</v>
      </c>
      <c r="V13133" s="148">
        <v>9.64E-2</v>
      </c>
      <c r="W13133" s="148">
        <v>97.564999999999998</v>
      </c>
      <c r="X13133" s="148">
        <v>4</v>
      </c>
      <c r="Y13133" s="148">
        <v>0.11599999999999901</v>
      </c>
    </row>
    <row r="13134" spans="11:25" x14ac:dyDescent="0.25">
      <c r="K13134" s="145" t="s">
        <v>9475</v>
      </c>
      <c r="L13134" s="145">
        <v>50</v>
      </c>
      <c r="M13134" s="145">
        <v>189753</v>
      </c>
      <c r="N13134" s="148">
        <v>0.65200000000000002</v>
      </c>
      <c r="O13134" s="148">
        <v>0.82699999999999996</v>
      </c>
      <c r="P13134" s="148">
        <v>0.71699999999999997</v>
      </c>
      <c r="Q13134" s="148">
        <v>0</v>
      </c>
      <c r="R13134" s="148">
        <v>10</v>
      </c>
      <c r="S13134" s="148">
        <v>7.3800000000000004E-2</v>
      </c>
      <c r="T13134" s="148">
        <v>-5.2639999999999896</v>
      </c>
      <c r="U13134" s="148">
        <v>1</v>
      </c>
      <c r="V13134" s="148">
        <v>9.11E-2</v>
      </c>
      <c r="W13134" s="148">
        <v>121.048999999999</v>
      </c>
      <c r="X13134" s="148">
        <v>4</v>
      </c>
      <c r="Y13134" s="148">
        <v>0.53700000000000003</v>
      </c>
    </row>
    <row r="13135" spans="11:25" x14ac:dyDescent="0.25">
      <c r="K13135" s="145" t="s">
        <v>10381</v>
      </c>
      <c r="L13135" s="145">
        <v>50</v>
      </c>
      <c r="M13135" s="145">
        <v>183357</v>
      </c>
      <c r="N13135" s="148">
        <v>5.9800000000000001E-3</v>
      </c>
      <c r="O13135" s="148">
        <v>0.89200000000000002</v>
      </c>
      <c r="P13135" s="148">
        <v>0.58299999999999996</v>
      </c>
      <c r="Q13135" s="148">
        <v>1.1599999999999999E-6</v>
      </c>
      <c r="R13135" s="148">
        <v>8</v>
      </c>
      <c r="S13135" s="148">
        <v>7.3099999999999998E-2</v>
      </c>
      <c r="T13135" s="148">
        <v>-6.81</v>
      </c>
      <c r="U13135" s="148">
        <v>1</v>
      </c>
      <c r="V13135" s="148">
        <v>9.8299999999999998E-2</v>
      </c>
      <c r="W13135" s="148">
        <v>115.042999999999</v>
      </c>
      <c r="X13135" s="148">
        <v>4</v>
      </c>
      <c r="Y13135" s="148">
        <v>0.53799999999999903</v>
      </c>
    </row>
    <row r="13136" spans="11:25" x14ac:dyDescent="0.25">
      <c r="K13136" s="145" t="s">
        <v>3909</v>
      </c>
      <c r="L13136" s="145">
        <v>41</v>
      </c>
      <c r="M13136" s="145">
        <v>188830</v>
      </c>
      <c r="N13136" s="148">
        <v>0.26600000000000001</v>
      </c>
      <c r="O13136" s="148">
        <v>0.88</v>
      </c>
      <c r="P13136" s="148">
        <v>0.53100000000000003</v>
      </c>
      <c r="Q13136" s="148">
        <v>7.4700000000000003E-2</v>
      </c>
      <c r="R13136" s="148">
        <v>10</v>
      </c>
      <c r="S13136" s="148">
        <v>9.3799999999999994E-2</v>
      </c>
      <c r="T13136" s="148">
        <v>-5.9289999999999896</v>
      </c>
      <c r="U13136" s="148">
        <v>0</v>
      </c>
      <c r="V13136" s="148">
        <v>5.11E-2</v>
      </c>
      <c r="W13136" s="148">
        <v>117.012999999999</v>
      </c>
      <c r="X13136" s="148">
        <v>4</v>
      </c>
      <c r="Y13136" s="148">
        <v>0.48899999999999999</v>
      </c>
    </row>
    <row r="13137" spans="11:25" x14ac:dyDescent="0.25">
      <c r="K13137" s="145" t="s">
        <v>10382</v>
      </c>
      <c r="L13137" s="145">
        <v>54</v>
      </c>
      <c r="M13137" s="145">
        <v>303066</v>
      </c>
      <c r="N13137" s="148">
        <v>0.307</v>
      </c>
      <c r="O13137" s="148">
        <v>0.48199999999999998</v>
      </c>
      <c r="P13137" s="148">
        <v>0.49199999999999999</v>
      </c>
      <c r="Q13137" s="148">
        <v>1.01E-3</v>
      </c>
      <c r="R13137" s="148">
        <v>7</v>
      </c>
      <c r="S13137" s="148">
        <v>0.25600000000000001</v>
      </c>
      <c r="T13137" s="148">
        <v>-9.77</v>
      </c>
      <c r="U13137" s="148">
        <v>1</v>
      </c>
      <c r="V13137" s="148">
        <v>5.0999999999999997E-2</v>
      </c>
      <c r="W13137" s="148">
        <v>159.83799999999999</v>
      </c>
      <c r="X13137" s="148">
        <v>4</v>
      </c>
      <c r="Y13137" s="148">
        <v>3.9399999999999998E-2</v>
      </c>
    </row>
    <row r="13138" spans="11:25" x14ac:dyDescent="0.25">
      <c r="K13138" s="145" t="s">
        <v>10383</v>
      </c>
      <c r="L13138" s="145">
        <v>60</v>
      </c>
      <c r="M13138" s="145">
        <v>199778</v>
      </c>
      <c r="N13138" s="148">
        <v>0.35199999999999998</v>
      </c>
      <c r="O13138" s="148">
        <v>0.37</v>
      </c>
      <c r="P13138" s="148">
        <v>0.78500000000000003</v>
      </c>
      <c r="Q13138" s="148">
        <v>1.37E-4</v>
      </c>
      <c r="R13138" s="148">
        <v>1</v>
      </c>
      <c r="S13138" s="148">
        <v>0.22</v>
      </c>
      <c r="T13138" s="148">
        <v>-3.59899999999999</v>
      </c>
      <c r="U13138" s="148">
        <v>1</v>
      </c>
      <c r="V13138" s="148">
        <v>3.3500000000000002E-2</v>
      </c>
      <c r="W13138" s="148">
        <v>155.876</v>
      </c>
      <c r="X13138" s="148">
        <v>4</v>
      </c>
      <c r="Y13138" s="148">
        <v>0.39299999999999902</v>
      </c>
    </row>
    <row r="13139" spans="11:25" x14ac:dyDescent="0.25">
      <c r="K13139" s="145" t="s">
        <v>10384</v>
      </c>
      <c r="L13139" s="145">
        <v>38</v>
      </c>
      <c r="M13139" s="145">
        <v>179859</v>
      </c>
      <c r="N13139" s="148">
        <v>1.01E-2</v>
      </c>
      <c r="O13139" s="148">
        <v>0.72299999999999998</v>
      </c>
      <c r="P13139" s="148">
        <v>0.57799999999999996</v>
      </c>
      <c r="Q13139" s="148">
        <v>2.8600000000000001E-5</v>
      </c>
      <c r="R13139" s="148">
        <v>9</v>
      </c>
      <c r="S13139" s="148">
        <v>4.4999999999999998E-2</v>
      </c>
      <c r="T13139" s="148">
        <v>-5.5739999999999998</v>
      </c>
      <c r="U13139" s="148">
        <v>1</v>
      </c>
      <c r="V13139" s="148">
        <v>5.6099999999999997E-2</v>
      </c>
      <c r="W13139" s="148">
        <v>119.973</v>
      </c>
      <c r="X13139" s="148">
        <v>4</v>
      </c>
      <c r="Y13139" s="148">
        <v>0.55100000000000005</v>
      </c>
    </row>
    <row r="13140" spans="11:25" x14ac:dyDescent="0.25">
      <c r="K13140" s="145" t="s">
        <v>10385</v>
      </c>
      <c r="L13140" s="145">
        <v>44</v>
      </c>
      <c r="M13140" s="145">
        <v>180022</v>
      </c>
      <c r="N13140" s="148">
        <v>0.45299999999999901</v>
      </c>
      <c r="O13140" s="148">
        <v>0.80200000000000005</v>
      </c>
      <c r="P13140" s="148">
        <v>0.44700000000000001</v>
      </c>
      <c r="Q13140" s="148">
        <v>0</v>
      </c>
      <c r="R13140" s="148">
        <v>8</v>
      </c>
      <c r="S13140" s="148">
        <v>9.1999999999999998E-2</v>
      </c>
      <c r="T13140" s="148">
        <v>-9.2720000000000002</v>
      </c>
      <c r="U13140" s="148">
        <v>0</v>
      </c>
      <c r="V13140" s="148">
        <v>4.2900000000000001E-2</v>
      </c>
      <c r="W13140" s="148">
        <v>147.066</v>
      </c>
      <c r="X13140" s="148">
        <v>4</v>
      </c>
      <c r="Y13140" s="148">
        <v>0.80599999999999905</v>
      </c>
    </row>
    <row r="13141" spans="11:25" x14ac:dyDescent="0.25">
      <c r="K13141" s="145" t="s">
        <v>10386</v>
      </c>
      <c r="L13141" s="145">
        <v>60</v>
      </c>
      <c r="M13141" s="145">
        <v>302491</v>
      </c>
      <c r="N13141" s="148">
        <v>4.41E-2</v>
      </c>
      <c r="O13141" s="148">
        <v>0.73</v>
      </c>
      <c r="P13141" s="148">
        <v>0.68099999999999905</v>
      </c>
      <c r="Q13141" s="148">
        <v>2.4499999999999999E-4</v>
      </c>
      <c r="R13141" s="148">
        <v>8</v>
      </c>
      <c r="S13141" s="148">
        <v>0.27</v>
      </c>
      <c r="T13141" s="148">
        <v>-7.5819999999999999</v>
      </c>
      <c r="U13141" s="148">
        <v>0</v>
      </c>
      <c r="V13141" s="148">
        <v>4.0500000000000001E-2</v>
      </c>
      <c r="W13141" s="148">
        <v>106.017</v>
      </c>
      <c r="X13141" s="148">
        <v>4</v>
      </c>
      <c r="Y13141" s="148">
        <v>0.44600000000000001</v>
      </c>
    </row>
    <row r="13142" spans="11:25" x14ac:dyDescent="0.25">
      <c r="K13142" s="145" t="s">
        <v>10387</v>
      </c>
      <c r="L13142" s="145">
        <v>40</v>
      </c>
      <c r="M13142" s="145">
        <v>244226</v>
      </c>
      <c r="N13142" s="148">
        <v>9.5399999999999999E-2</v>
      </c>
      <c r="O13142" s="148">
        <v>0.79799999999999904</v>
      </c>
      <c r="P13142" s="148">
        <v>0.65200000000000002</v>
      </c>
      <c r="Q13142" s="148">
        <v>4.9700000000000002E-5</v>
      </c>
      <c r="R13142" s="148">
        <v>0</v>
      </c>
      <c r="S13142" s="148">
        <v>0.188</v>
      </c>
      <c r="T13142" s="148">
        <v>-7.86</v>
      </c>
      <c r="U13142" s="148">
        <v>1</v>
      </c>
      <c r="V13142" s="148">
        <v>2.8500000000000001E-2</v>
      </c>
      <c r="W13142" s="148">
        <v>131.98699999999999</v>
      </c>
      <c r="X13142" s="148">
        <v>4</v>
      </c>
      <c r="Y13142" s="148">
        <v>0.41099999999999998</v>
      </c>
    </row>
    <row r="13143" spans="11:25" x14ac:dyDescent="0.25">
      <c r="K13143" s="145" t="s">
        <v>10388</v>
      </c>
      <c r="L13143" s="145">
        <v>44</v>
      </c>
      <c r="M13143" s="145">
        <v>220000</v>
      </c>
      <c r="N13143" s="148">
        <v>0.27</v>
      </c>
      <c r="O13143" s="148">
        <v>0.54400000000000004</v>
      </c>
      <c r="P13143" s="148">
        <v>0.78200000000000003</v>
      </c>
      <c r="Q13143" s="148">
        <v>1.2699999999999999E-6</v>
      </c>
      <c r="R13143" s="148">
        <v>3</v>
      </c>
      <c r="S13143" s="148">
        <v>8.3000000000000004E-2</v>
      </c>
      <c r="T13143" s="148">
        <v>-5.7089999999999996</v>
      </c>
      <c r="U13143" s="148">
        <v>1</v>
      </c>
      <c r="V13143" s="148">
        <v>7.6499999999999999E-2</v>
      </c>
      <c r="W13143" s="148">
        <v>200.06599999999901</v>
      </c>
      <c r="X13143" s="148">
        <v>4</v>
      </c>
      <c r="Y13143" s="148">
        <v>0.44</v>
      </c>
    </row>
    <row r="13144" spans="11:25" x14ac:dyDescent="0.25">
      <c r="K13144" s="145" t="s">
        <v>10389</v>
      </c>
      <c r="L13144" s="145">
        <v>38</v>
      </c>
      <c r="M13144" s="145">
        <v>193933</v>
      </c>
      <c r="N13144" s="148">
        <v>5.1000000000000004E-3</v>
      </c>
      <c r="O13144" s="148">
        <v>0.46600000000000003</v>
      </c>
      <c r="P13144" s="148">
        <v>0.75800000000000001</v>
      </c>
      <c r="Q13144" s="148">
        <v>1.1000000000000001E-6</v>
      </c>
      <c r="R13144" s="148">
        <v>1</v>
      </c>
      <c r="S13144" s="148">
        <v>0.33200000000000002</v>
      </c>
      <c r="T13144" s="148">
        <v>-7.4370000000000003</v>
      </c>
      <c r="U13144" s="148">
        <v>0</v>
      </c>
      <c r="V13144" s="148">
        <v>0.11</v>
      </c>
      <c r="W13144" s="148">
        <v>134.24799999999999</v>
      </c>
      <c r="X13144" s="148">
        <v>4</v>
      </c>
      <c r="Y13144" s="148">
        <v>0.36399999999999999</v>
      </c>
    </row>
    <row r="13145" spans="11:25" x14ac:dyDescent="0.25">
      <c r="K13145" s="145" t="s">
        <v>10390</v>
      </c>
      <c r="L13145" s="145">
        <v>34</v>
      </c>
      <c r="M13145" s="145">
        <v>186140</v>
      </c>
      <c r="N13145" s="148">
        <v>5.8599999999999999E-2</v>
      </c>
      <c r="O13145" s="148">
        <v>0.77400000000000002</v>
      </c>
      <c r="P13145" s="148">
        <v>0.435</v>
      </c>
      <c r="Q13145" s="148">
        <v>8.3099999999999997E-3</v>
      </c>
      <c r="R13145" s="148">
        <v>0</v>
      </c>
      <c r="S13145" s="148">
        <v>0.14099999999999999</v>
      </c>
      <c r="T13145" s="148">
        <v>-8.9169999999999998</v>
      </c>
      <c r="U13145" s="148">
        <v>1</v>
      </c>
      <c r="V13145" s="148">
        <v>7.9200000000000007E-2</v>
      </c>
      <c r="W13145" s="148">
        <v>90.533999999999907</v>
      </c>
      <c r="X13145" s="148">
        <v>4</v>
      </c>
      <c r="Y13145" s="148">
        <v>0.47</v>
      </c>
    </row>
    <row r="13146" spans="11:25" x14ac:dyDescent="0.25">
      <c r="K13146" s="145" t="s">
        <v>10391</v>
      </c>
      <c r="L13146" s="145">
        <v>45</v>
      </c>
      <c r="M13146" s="145">
        <v>175241</v>
      </c>
      <c r="N13146" s="148">
        <v>5.3900000000000003E-2</v>
      </c>
      <c r="O13146" s="148">
        <v>0.60099999999999998</v>
      </c>
      <c r="P13146" s="148">
        <v>0.80500000000000005</v>
      </c>
      <c r="Q13146" s="148">
        <v>0</v>
      </c>
      <c r="R13146" s="148">
        <v>7</v>
      </c>
      <c r="S13146" s="148">
        <v>0.30199999999999999</v>
      </c>
      <c r="T13146" s="148">
        <v>-4.7450000000000001</v>
      </c>
      <c r="U13146" s="148">
        <v>1</v>
      </c>
      <c r="V13146" s="148">
        <v>0.115</v>
      </c>
      <c r="W13146" s="148">
        <v>145.00299999999999</v>
      </c>
      <c r="X13146" s="148">
        <v>4</v>
      </c>
      <c r="Y13146" s="148">
        <v>0.623</v>
      </c>
    </row>
    <row r="13147" spans="11:25" x14ac:dyDescent="0.25">
      <c r="K13147" s="145" t="s">
        <v>10392</v>
      </c>
      <c r="L13147" s="145">
        <v>47</v>
      </c>
      <c r="M13147" s="145">
        <v>220000</v>
      </c>
      <c r="N13147" s="148">
        <v>0.20499999999999999</v>
      </c>
      <c r="O13147" s="148">
        <v>0.50900000000000001</v>
      </c>
      <c r="P13147" s="148">
        <v>0.84199999999999997</v>
      </c>
      <c r="Q13147" s="148">
        <v>0</v>
      </c>
      <c r="R13147" s="148">
        <v>10</v>
      </c>
      <c r="S13147" s="148">
        <v>0.185</v>
      </c>
      <c r="T13147" s="148">
        <v>-4.6109999999999998</v>
      </c>
      <c r="U13147" s="148">
        <v>0</v>
      </c>
      <c r="V13147" s="148">
        <v>0.10199999999999999</v>
      </c>
      <c r="W13147" s="148">
        <v>149.84299999999999</v>
      </c>
      <c r="X13147" s="148">
        <v>4</v>
      </c>
      <c r="Y13147" s="148">
        <v>0.35599999999999998</v>
      </c>
    </row>
    <row r="13148" spans="11:25" x14ac:dyDescent="0.25">
      <c r="K13148" s="145" t="s">
        <v>10393</v>
      </c>
      <c r="L13148" s="145">
        <v>58</v>
      </c>
      <c r="M13148" s="145">
        <v>154154</v>
      </c>
      <c r="N13148" s="148">
        <v>0.57499999999999996</v>
      </c>
      <c r="O13148" s="148">
        <v>0.82799999999999996</v>
      </c>
      <c r="P13148" s="148">
        <v>0.26200000000000001</v>
      </c>
      <c r="Q13148" s="148">
        <v>0</v>
      </c>
      <c r="R13148" s="148">
        <v>1</v>
      </c>
      <c r="S13148" s="148">
        <v>6.5100000000000005E-2</v>
      </c>
      <c r="T13148" s="148">
        <v>-8.8239999999999998</v>
      </c>
      <c r="U13148" s="148">
        <v>1</v>
      </c>
      <c r="V13148" s="148">
        <v>0.20799999999999999</v>
      </c>
      <c r="W13148" s="148">
        <v>119.962</v>
      </c>
      <c r="X13148" s="148">
        <v>4</v>
      </c>
      <c r="Y13148" s="148">
        <v>0.59799999999999998</v>
      </c>
    </row>
    <row r="13149" spans="11:25" x14ac:dyDescent="0.25">
      <c r="K13149" s="145" t="s">
        <v>1354</v>
      </c>
      <c r="L13149" s="145">
        <v>76</v>
      </c>
      <c r="M13149" s="145">
        <v>219640</v>
      </c>
      <c r="N13149" s="148">
        <v>0.13500000000000001</v>
      </c>
      <c r="O13149" s="148">
        <v>0.65</v>
      </c>
      <c r="P13149" s="148">
        <v>0.71799999999999997</v>
      </c>
      <c r="Q13149" s="148">
        <v>9.5299999999999999E-5</v>
      </c>
      <c r="R13149" s="148">
        <v>1</v>
      </c>
      <c r="S13149" s="148">
        <v>0.106</v>
      </c>
      <c r="T13149" s="148">
        <v>-4.3650000000000002</v>
      </c>
      <c r="U13149" s="148">
        <v>0</v>
      </c>
      <c r="V13149" s="148">
        <v>3.8399999999999997E-2</v>
      </c>
      <c r="W13149" s="148">
        <v>114.033999999999</v>
      </c>
      <c r="X13149" s="148">
        <v>4</v>
      </c>
      <c r="Y13149" s="148">
        <v>0.68599999999999905</v>
      </c>
    </row>
    <row r="13150" spans="11:25" x14ac:dyDescent="0.25">
      <c r="K13150" s="145" t="s">
        <v>10394</v>
      </c>
      <c r="L13150" s="145">
        <v>39</v>
      </c>
      <c r="M13150" s="145">
        <v>227690</v>
      </c>
      <c r="N13150" s="148">
        <v>0.16200000000000001</v>
      </c>
      <c r="O13150" s="148">
        <v>0.59099999999999997</v>
      </c>
      <c r="P13150" s="148">
        <v>0.48099999999999998</v>
      </c>
      <c r="Q13150" s="148">
        <v>0</v>
      </c>
      <c r="R13150" s="148">
        <v>7</v>
      </c>
      <c r="S13150" s="148">
        <v>5.7999999999999899E-2</v>
      </c>
      <c r="T13150" s="148">
        <v>-8.3140000000000001</v>
      </c>
      <c r="U13150" s="148">
        <v>1</v>
      </c>
      <c r="V13150" s="148">
        <v>3.49E-2</v>
      </c>
      <c r="W13150" s="148">
        <v>115.062</v>
      </c>
      <c r="X13150" s="148">
        <v>4</v>
      </c>
      <c r="Y13150" s="148">
        <v>0.24399999999999999</v>
      </c>
    </row>
    <row r="13151" spans="11:25" x14ac:dyDescent="0.25">
      <c r="K13151" s="145">
        <v>1950</v>
      </c>
      <c r="L13151" s="145">
        <v>83</v>
      </c>
      <c r="M13151" s="145">
        <v>225133</v>
      </c>
      <c r="N13151" s="148">
        <v>0.64800000000000002</v>
      </c>
      <c r="O13151" s="148">
        <v>0.6</v>
      </c>
      <c r="P13151" s="148">
        <v>0.53500000000000003</v>
      </c>
      <c r="Q13151" s="148">
        <v>4.6999999999999999E-6</v>
      </c>
      <c r="R13151" s="148">
        <v>4</v>
      </c>
      <c r="S13151" s="148">
        <v>0.16200000000000001</v>
      </c>
      <c r="T13151" s="148">
        <v>-7.0429999999999904</v>
      </c>
      <c r="U13151" s="148">
        <v>1</v>
      </c>
      <c r="V13151" s="148">
        <v>0.107</v>
      </c>
      <c r="W13151" s="148">
        <v>71.911999999999907</v>
      </c>
      <c r="X13151" s="148">
        <v>4</v>
      </c>
      <c r="Y13151" s="148">
        <v>0.26899999999999902</v>
      </c>
    </row>
    <row r="13152" spans="11:25" x14ac:dyDescent="0.25">
      <c r="K13152" s="145" t="s">
        <v>7444</v>
      </c>
      <c r="L13152" s="145">
        <v>51</v>
      </c>
      <c r="M13152" s="145">
        <v>212320</v>
      </c>
      <c r="N13152" s="148">
        <v>0.22399999999999901</v>
      </c>
      <c r="O13152" s="148">
        <v>0.71599999999999997</v>
      </c>
      <c r="P13152" s="148">
        <v>0.61699999999999999</v>
      </c>
      <c r="Q13152" s="148">
        <v>0</v>
      </c>
      <c r="R13152" s="148">
        <v>9</v>
      </c>
      <c r="S13152" s="148">
        <v>0.109</v>
      </c>
      <c r="T13152" s="148">
        <v>-8.1259999999999994</v>
      </c>
      <c r="U13152" s="148">
        <v>0</v>
      </c>
      <c r="V13152" s="148">
        <v>9.3799999999999994E-2</v>
      </c>
      <c r="W13152" s="148">
        <v>112.006</v>
      </c>
      <c r="X13152" s="148">
        <v>4</v>
      </c>
      <c r="Y13152" s="148">
        <v>0.70199999999999996</v>
      </c>
    </row>
    <row r="13153" spans="11:25" x14ac:dyDescent="0.25">
      <c r="K13153" s="145" t="s">
        <v>10395</v>
      </c>
      <c r="L13153" s="145">
        <v>55</v>
      </c>
      <c r="M13153" s="145">
        <v>215204</v>
      </c>
      <c r="N13153" s="148">
        <v>0.13</v>
      </c>
      <c r="O13153" s="148">
        <v>0.80900000000000005</v>
      </c>
      <c r="P13153" s="148">
        <v>0.72199999999999998</v>
      </c>
      <c r="Q13153" s="148">
        <v>0</v>
      </c>
      <c r="R13153" s="148">
        <v>7</v>
      </c>
      <c r="S13153" s="148">
        <v>0.11799999999999999</v>
      </c>
      <c r="T13153" s="148">
        <v>-4.9340000000000002</v>
      </c>
      <c r="U13153" s="148">
        <v>1</v>
      </c>
      <c r="V13153" s="148">
        <v>6.9199999999999998E-2</v>
      </c>
      <c r="W13153" s="148">
        <v>98.016000000000005</v>
      </c>
      <c r="X13153" s="148">
        <v>4</v>
      </c>
      <c r="Y13153" s="148">
        <v>0.621</v>
      </c>
    </row>
    <row r="13154" spans="11:25" x14ac:dyDescent="0.25">
      <c r="K13154" s="145" t="s">
        <v>10396</v>
      </c>
      <c r="L13154" s="145">
        <v>40</v>
      </c>
      <c r="M13154" s="145">
        <v>204390</v>
      </c>
      <c r="N13154" s="148">
        <v>0.13300000000000001</v>
      </c>
      <c r="O13154" s="148">
        <v>0.29699999999999999</v>
      </c>
      <c r="P13154" s="148">
        <v>0.622</v>
      </c>
      <c r="Q13154" s="148">
        <v>4.78E-6</v>
      </c>
      <c r="R13154" s="148">
        <v>9</v>
      </c>
      <c r="S13154" s="148">
        <v>9.7100000000000006E-2</v>
      </c>
      <c r="T13154" s="148">
        <v>-6.681</v>
      </c>
      <c r="U13154" s="148">
        <v>0</v>
      </c>
      <c r="V13154" s="148">
        <v>0.18</v>
      </c>
      <c r="W13154" s="148">
        <v>162.89500000000001</v>
      </c>
      <c r="X13154" s="148">
        <v>5</v>
      </c>
      <c r="Y13154" s="148">
        <v>0.28999999999999998</v>
      </c>
    </row>
    <row r="13155" spans="11:25" x14ac:dyDescent="0.25">
      <c r="K13155" s="145" t="s">
        <v>8794</v>
      </c>
      <c r="L13155" s="145">
        <v>59</v>
      </c>
      <c r="M13155" s="145">
        <v>217148</v>
      </c>
      <c r="N13155" s="148">
        <v>0.442</v>
      </c>
      <c r="O13155" s="148">
        <v>0.83799999999999997</v>
      </c>
      <c r="P13155" s="148">
        <v>0.60899999999999999</v>
      </c>
      <c r="Q13155" s="148">
        <v>1.99E-6</v>
      </c>
      <c r="R13155" s="148">
        <v>8</v>
      </c>
      <c r="S13155" s="148">
        <v>7.4200000000000002E-2</v>
      </c>
      <c r="T13155" s="148">
        <v>-5.8650000000000002</v>
      </c>
      <c r="U13155" s="148">
        <v>1</v>
      </c>
      <c r="V13155" s="148">
        <v>4.4600000000000001E-2</v>
      </c>
      <c r="W13155" s="148">
        <v>102.988</v>
      </c>
      <c r="X13155" s="148">
        <v>4</v>
      </c>
      <c r="Y13155" s="148">
        <v>0.60899999999999999</v>
      </c>
    </row>
    <row r="13156" spans="11:25" x14ac:dyDescent="0.25">
      <c r="K13156" s="145" t="s">
        <v>10397</v>
      </c>
      <c r="L13156" s="145">
        <v>42</v>
      </c>
      <c r="M13156" s="145">
        <v>169248</v>
      </c>
      <c r="N13156" s="148">
        <v>0.39</v>
      </c>
      <c r="O13156" s="148">
        <v>0.69099999999999995</v>
      </c>
      <c r="P13156" s="148">
        <v>0.40200000000000002</v>
      </c>
      <c r="Q13156" s="148">
        <v>3.3100000000000001E-6</v>
      </c>
      <c r="R13156" s="148">
        <v>5</v>
      </c>
      <c r="S13156" s="148">
        <v>0.10199999999999999</v>
      </c>
      <c r="T13156" s="148">
        <v>-9.3970000000000002</v>
      </c>
      <c r="U13156" s="148">
        <v>0</v>
      </c>
      <c r="V13156" s="148">
        <v>9.2700000000000005E-2</v>
      </c>
      <c r="W13156" s="148">
        <v>79.929000000000002</v>
      </c>
      <c r="X13156" s="148">
        <v>4</v>
      </c>
      <c r="Y13156" s="148">
        <v>0.57799999999999996</v>
      </c>
    </row>
    <row r="13157" spans="11:25" x14ac:dyDescent="0.25">
      <c r="K13157" s="145" t="s">
        <v>10398</v>
      </c>
      <c r="L13157" s="145">
        <v>56</v>
      </c>
      <c r="M13157" s="145">
        <v>235879</v>
      </c>
      <c r="N13157" s="148">
        <v>1.73E-3</v>
      </c>
      <c r="O13157" s="148">
        <v>0.57499999999999996</v>
      </c>
      <c r="P13157" s="148">
        <v>0.81</v>
      </c>
      <c r="Q13157" s="148">
        <v>1.08E-6</v>
      </c>
      <c r="R13157" s="148">
        <v>6</v>
      </c>
      <c r="S13157" s="148">
        <v>0.20300000000000001</v>
      </c>
      <c r="T13157" s="148">
        <v>-4.3810000000000002</v>
      </c>
      <c r="U13157" s="148">
        <v>0</v>
      </c>
      <c r="V13157" s="148">
        <v>3.8300000000000001E-2</v>
      </c>
      <c r="W13157" s="148">
        <v>159.93700000000001</v>
      </c>
      <c r="X13157" s="148">
        <v>4</v>
      </c>
      <c r="Y13157" s="148">
        <v>0.501</v>
      </c>
    </row>
    <row r="13158" spans="11:25" x14ac:dyDescent="0.25">
      <c r="K13158" s="145" t="s">
        <v>10399</v>
      </c>
      <c r="L13158" s="145">
        <v>24</v>
      </c>
      <c r="M13158" s="145">
        <v>215933</v>
      </c>
      <c r="N13158" s="148">
        <v>2.4E-2</v>
      </c>
      <c r="O13158" s="148">
        <v>0.55299999999999905</v>
      </c>
      <c r="P13158" s="148">
        <v>0.92700000000000005</v>
      </c>
      <c r="Q13158" s="148">
        <v>1.3799999999999999E-4</v>
      </c>
      <c r="R13158" s="148">
        <v>0</v>
      </c>
      <c r="S13158" s="148">
        <v>0.23499999999999999</v>
      </c>
      <c r="T13158" s="148">
        <v>-3.6280000000000001</v>
      </c>
      <c r="U13158" s="148">
        <v>1</v>
      </c>
      <c r="V13158" s="148">
        <v>8.5500000000000007E-2</v>
      </c>
      <c r="W13158" s="148">
        <v>159.935</v>
      </c>
      <c r="X13158" s="148">
        <v>4</v>
      </c>
      <c r="Y13158" s="148">
        <v>0.76</v>
      </c>
    </row>
    <row r="13159" spans="11:25" x14ac:dyDescent="0.25">
      <c r="K13159" s="145" t="s">
        <v>10400</v>
      </c>
      <c r="L13159" s="145">
        <v>34</v>
      </c>
      <c r="M13159" s="145">
        <v>179303</v>
      </c>
      <c r="N13159" s="148">
        <v>1.5599999999999999E-2</v>
      </c>
      <c r="O13159" s="148">
        <v>0.63900000000000001</v>
      </c>
      <c r="P13159" s="148">
        <v>0.58199999999999996</v>
      </c>
      <c r="Q13159" s="148">
        <v>0</v>
      </c>
      <c r="R13159" s="148">
        <v>2</v>
      </c>
      <c r="S13159" s="148">
        <v>4.2099999999999999E-2</v>
      </c>
      <c r="T13159" s="148">
        <v>-8.702</v>
      </c>
      <c r="U13159" s="148">
        <v>1</v>
      </c>
      <c r="V13159" s="148">
        <v>0.14199999999999999</v>
      </c>
      <c r="W13159" s="148">
        <v>195.95099999999999</v>
      </c>
      <c r="X13159" s="148">
        <v>4</v>
      </c>
      <c r="Y13159" s="148">
        <v>0.59099999999999997</v>
      </c>
    </row>
    <row r="13160" spans="11:25" x14ac:dyDescent="0.25">
      <c r="K13160" s="145" t="s">
        <v>10401</v>
      </c>
      <c r="L13160" s="145">
        <v>52</v>
      </c>
      <c r="M13160" s="145">
        <v>210089</v>
      </c>
      <c r="N13160" s="148">
        <v>3.96E-3</v>
      </c>
      <c r="O13160" s="148">
        <v>0.56499999999999995</v>
      </c>
      <c r="P13160" s="148">
        <v>0.81399999999999995</v>
      </c>
      <c r="Q13160" s="148">
        <v>0</v>
      </c>
      <c r="R13160" s="148">
        <v>1</v>
      </c>
      <c r="S13160" s="148">
        <v>0.151</v>
      </c>
      <c r="T13160" s="148">
        <v>-5.65</v>
      </c>
      <c r="U13160" s="148">
        <v>1</v>
      </c>
      <c r="V13160" s="148">
        <v>0.22500000000000001</v>
      </c>
      <c r="W13160" s="148">
        <v>109.94499999999999</v>
      </c>
      <c r="X13160" s="148">
        <v>4</v>
      </c>
      <c r="Y13160" s="148">
        <v>0.51</v>
      </c>
    </row>
    <row r="13161" spans="11:25" x14ac:dyDescent="0.25">
      <c r="K13161" s="145" t="s">
        <v>10402</v>
      </c>
      <c r="L13161" s="145">
        <v>37</v>
      </c>
      <c r="M13161" s="145">
        <v>263437</v>
      </c>
      <c r="N13161" s="148">
        <v>1.41E-3</v>
      </c>
      <c r="O13161" s="148">
        <v>0.54500000000000004</v>
      </c>
      <c r="P13161" s="148">
        <v>0.71699999999999997</v>
      </c>
      <c r="Q13161" s="148">
        <v>6.8900000000000003E-3</v>
      </c>
      <c r="R13161" s="148">
        <v>0</v>
      </c>
      <c r="S13161" s="148">
        <v>0.14799999999999999</v>
      </c>
      <c r="T13161" s="148">
        <v>-5.6449999999999996</v>
      </c>
      <c r="U13161" s="148">
        <v>1</v>
      </c>
      <c r="V13161" s="148">
        <v>3.4099999999999998E-2</v>
      </c>
      <c r="W13161" s="148">
        <v>128.03899999999999</v>
      </c>
      <c r="X13161" s="148">
        <v>4</v>
      </c>
      <c r="Y13161" s="148">
        <v>0.51100000000000001</v>
      </c>
    </row>
    <row r="13162" spans="11:25" x14ac:dyDescent="0.25">
      <c r="K13162" s="145" t="s">
        <v>10403</v>
      </c>
      <c r="L13162" s="145">
        <v>37</v>
      </c>
      <c r="M13162" s="145">
        <v>225644</v>
      </c>
      <c r="N13162" s="148">
        <v>0.104</v>
      </c>
      <c r="O13162" s="148">
        <v>0.63700000000000001</v>
      </c>
      <c r="P13162" s="148">
        <v>0.65599999999999903</v>
      </c>
      <c r="Q13162" s="148">
        <v>7.6799999999999898E-3</v>
      </c>
      <c r="R13162" s="148">
        <v>2</v>
      </c>
      <c r="S13162" s="148">
        <v>0.38100000000000001</v>
      </c>
      <c r="T13162" s="148">
        <v>-9.1329999999999991</v>
      </c>
      <c r="U13162" s="148">
        <v>1</v>
      </c>
      <c r="V13162" s="148">
        <v>3.1199999999999999E-2</v>
      </c>
      <c r="W13162" s="148">
        <v>145.012</v>
      </c>
      <c r="X13162" s="148">
        <v>4</v>
      </c>
      <c r="Y13162" s="148">
        <v>0.47599999999999998</v>
      </c>
    </row>
    <row r="13163" spans="11:25" x14ac:dyDescent="0.25">
      <c r="K13163" s="145" t="s">
        <v>9966</v>
      </c>
      <c r="L13163" s="145">
        <v>73</v>
      </c>
      <c r="M13163" s="145">
        <v>219520</v>
      </c>
      <c r="N13163" s="148">
        <v>5.3699999999999998E-2</v>
      </c>
      <c r="O13163" s="148">
        <v>0.63300000000000001</v>
      </c>
      <c r="P13163" s="148">
        <v>0.79299999999999904</v>
      </c>
      <c r="Q13163" s="148">
        <v>0</v>
      </c>
      <c r="R13163" s="148">
        <v>10</v>
      </c>
      <c r="S13163" s="148">
        <v>0.16</v>
      </c>
      <c r="T13163" s="148">
        <v>-4.1260000000000003</v>
      </c>
      <c r="U13163" s="148">
        <v>1</v>
      </c>
      <c r="V13163" s="148">
        <v>5.5E-2</v>
      </c>
      <c r="W13163" s="148">
        <v>103.97</v>
      </c>
      <c r="X13163" s="148">
        <v>4</v>
      </c>
      <c r="Y13163" s="148">
        <v>0.41399999999999998</v>
      </c>
    </row>
    <row r="13164" spans="11:25" x14ac:dyDescent="0.25">
      <c r="K13164" s="145" t="s">
        <v>9973</v>
      </c>
      <c r="L13164" s="145">
        <v>61</v>
      </c>
      <c r="M13164" s="145">
        <v>172630</v>
      </c>
      <c r="N13164" s="148">
        <v>3.1899999999999902E-3</v>
      </c>
      <c r="O13164" s="148">
        <v>0.89200000000000002</v>
      </c>
      <c r="P13164" s="148">
        <v>0.58799999999999997</v>
      </c>
      <c r="Q13164" s="148">
        <v>1.6200000000000001E-4</v>
      </c>
      <c r="R13164" s="148">
        <v>1</v>
      </c>
      <c r="S13164" s="148">
        <v>4.9799999999999997E-2</v>
      </c>
      <c r="T13164" s="148">
        <v>-4.2869999999999999</v>
      </c>
      <c r="U13164" s="148">
        <v>0</v>
      </c>
      <c r="V13164" s="148">
        <v>0.11</v>
      </c>
      <c r="W13164" s="148">
        <v>120.042</v>
      </c>
      <c r="X13164" s="148">
        <v>4</v>
      </c>
      <c r="Y13164" s="148">
        <v>0.753</v>
      </c>
    </row>
    <row r="13165" spans="11:25" x14ac:dyDescent="0.25">
      <c r="K13165" s="145" t="s">
        <v>10404</v>
      </c>
      <c r="L13165" s="145">
        <v>46</v>
      </c>
      <c r="M13165" s="145">
        <v>250244</v>
      </c>
      <c r="N13165" s="148">
        <v>5.0400000000000002E-3</v>
      </c>
      <c r="O13165" s="148">
        <v>0.754</v>
      </c>
      <c r="P13165" s="148">
        <v>0.83399999999999996</v>
      </c>
      <c r="Q13165" s="148">
        <v>9.2599999999999906E-5</v>
      </c>
      <c r="R13165" s="148">
        <v>3</v>
      </c>
      <c r="S13165" s="148">
        <v>0.104</v>
      </c>
      <c r="T13165" s="148">
        <v>-3.9529999999999998</v>
      </c>
      <c r="U13165" s="148">
        <v>1</v>
      </c>
      <c r="V13165" s="148">
        <v>6.5299999999999997E-2</v>
      </c>
      <c r="W13165" s="148">
        <v>118</v>
      </c>
      <c r="X13165" s="148">
        <v>4</v>
      </c>
      <c r="Y13165" s="148">
        <v>0.96399999999999997</v>
      </c>
    </row>
    <row r="13166" spans="11:25" x14ac:dyDescent="0.25">
      <c r="K13166" s="145" t="s">
        <v>10405</v>
      </c>
      <c r="L13166" s="145">
        <v>38</v>
      </c>
      <c r="M13166" s="145">
        <v>223986</v>
      </c>
      <c r="N13166" s="148">
        <v>0.49099999999999999</v>
      </c>
      <c r="O13166" s="148">
        <v>0.55200000000000005</v>
      </c>
      <c r="P13166" s="148">
        <v>0.48599999999999999</v>
      </c>
      <c r="Q13166" s="148">
        <v>3.2899999999999997E-4</v>
      </c>
      <c r="R13166" s="148">
        <v>0</v>
      </c>
      <c r="S13166" s="148">
        <v>0.22500000000000001</v>
      </c>
      <c r="T13166" s="148">
        <v>-7.3639999999999999</v>
      </c>
      <c r="U13166" s="148">
        <v>1</v>
      </c>
      <c r="V13166" s="148">
        <v>3.5900000000000001E-2</v>
      </c>
      <c r="W13166" s="148">
        <v>129.995</v>
      </c>
      <c r="X13166" s="148">
        <v>4</v>
      </c>
      <c r="Y13166" s="148">
        <v>0.26200000000000001</v>
      </c>
    </row>
    <row r="13167" spans="11:25" x14ac:dyDescent="0.25">
      <c r="K13167" s="145" t="s">
        <v>10406</v>
      </c>
      <c r="L13167" s="145">
        <v>44</v>
      </c>
      <c r="M13167" s="145">
        <v>272813</v>
      </c>
      <c r="N13167" s="148">
        <v>0.13699999999999901</v>
      </c>
      <c r="O13167" s="148">
        <v>0.68500000000000005</v>
      </c>
      <c r="P13167" s="148">
        <v>0.9</v>
      </c>
      <c r="Q13167" s="148">
        <v>0</v>
      </c>
      <c r="R13167" s="148">
        <v>5</v>
      </c>
      <c r="S13167" s="148">
        <v>0.2</v>
      </c>
      <c r="T13167" s="148">
        <v>-4.6260000000000003</v>
      </c>
      <c r="U13167" s="148">
        <v>0</v>
      </c>
      <c r="V13167" s="148">
        <v>0.151</v>
      </c>
      <c r="W13167" s="148">
        <v>111.991</v>
      </c>
      <c r="X13167" s="148">
        <v>4</v>
      </c>
      <c r="Y13167" s="148">
        <v>0.77900000000000003</v>
      </c>
    </row>
    <row r="13168" spans="11:25" x14ac:dyDescent="0.25">
      <c r="K13168" s="145" t="s">
        <v>10407</v>
      </c>
      <c r="L13168" s="145">
        <v>50</v>
      </c>
      <c r="M13168" s="145">
        <v>173930</v>
      </c>
      <c r="N13168" s="148">
        <v>0.251</v>
      </c>
      <c r="O13168" s="148">
        <v>0.68099999999999905</v>
      </c>
      <c r="P13168" s="148">
        <v>0.51700000000000002</v>
      </c>
      <c r="Q13168" s="148">
        <v>2.1100000000000001E-6</v>
      </c>
      <c r="R13168" s="148">
        <v>5</v>
      </c>
      <c r="S13168" s="148">
        <v>0.13</v>
      </c>
      <c r="T13168" s="148">
        <v>-5.9179999999999904</v>
      </c>
      <c r="U13168" s="148">
        <v>1</v>
      </c>
      <c r="V13168" s="148">
        <v>0.222</v>
      </c>
      <c r="W13168" s="148">
        <v>172.02</v>
      </c>
      <c r="X13168" s="148">
        <v>4</v>
      </c>
      <c r="Y13168" s="148">
        <v>0.67299999999999904</v>
      </c>
    </row>
    <row r="13169" spans="11:25" x14ac:dyDescent="0.25">
      <c r="K13169" s="145" t="s">
        <v>10408</v>
      </c>
      <c r="L13169" s="145">
        <v>56</v>
      </c>
      <c r="M13169" s="145">
        <v>172533</v>
      </c>
      <c r="N13169" s="148">
        <v>5.3499999999999999E-4</v>
      </c>
      <c r="O13169" s="148">
        <v>0.76400000000000001</v>
      </c>
      <c r="P13169" s="148">
        <v>0.9</v>
      </c>
      <c r="Q13169" s="148">
        <v>2.07E-2</v>
      </c>
      <c r="R13169" s="148">
        <v>10</v>
      </c>
      <c r="S13169" s="148">
        <v>8.1999999999999906E-2</v>
      </c>
      <c r="T13169" s="148">
        <v>-4.4260000000000002</v>
      </c>
      <c r="U13169" s="148">
        <v>0</v>
      </c>
      <c r="V13169" s="148">
        <v>3.1699999999999999E-2</v>
      </c>
      <c r="W13169" s="148">
        <v>120</v>
      </c>
      <c r="X13169" s="148">
        <v>4</v>
      </c>
      <c r="Y13169" s="148">
        <v>0.57599999999999996</v>
      </c>
    </row>
    <row r="13170" spans="11:25" x14ac:dyDescent="0.25">
      <c r="K13170" s="145" t="s">
        <v>10409</v>
      </c>
      <c r="L13170" s="145">
        <v>33</v>
      </c>
      <c r="M13170" s="145">
        <v>213211</v>
      </c>
      <c r="N13170" s="148">
        <v>6.6299999999999998E-2</v>
      </c>
      <c r="O13170" s="148">
        <v>0.81299999999999994</v>
      </c>
      <c r="P13170" s="148">
        <v>0.77700000000000002</v>
      </c>
      <c r="Q13170" s="148">
        <v>4.2099999999999999E-2</v>
      </c>
      <c r="R13170" s="148">
        <v>5</v>
      </c>
      <c r="S13170" s="148">
        <v>7.85E-2</v>
      </c>
      <c r="T13170" s="148">
        <v>-4.3550000000000004</v>
      </c>
      <c r="U13170" s="148">
        <v>0</v>
      </c>
      <c r="V13170" s="148">
        <v>8.2799999999999999E-2</v>
      </c>
      <c r="W13170" s="148">
        <v>125.065</v>
      </c>
      <c r="X13170" s="148">
        <v>4</v>
      </c>
      <c r="Y13170" s="148">
        <v>0.57899999999999996</v>
      </c>
    </row>
    <row r="13171" spans="11:25" x14ac:dyDescent="0.25">
      <c r="K13171" s="145" t="s">
        <v>1885</v>
      </c>
      <c r="L13171" s="145">
        <v>59</v>
      </c>
      <c r="M13171" s="145">
        <v>173807</v>
      </c>
      <c r="N13171" s="148">
        <v>1.0999999999999999E-2</v>
      </c>
      <c r="O13171" s="148">
        <v>0.60199999999999998</v>
      </c>
      <c r="P13171" s="148">
        <v>0.97</v>
      </c>
      <c r="Q13171" s="148">
        <v>6.2799999999999995E-2</v>
      </c>
      <c r="R13171" s="148">
        <v>1</v>
      </c>
      <c r="S13171" s="148">
        <v>0.11</v>
      </c>
      <c r="T13171" s="148">
        <v>-3.4980000000000002</v>
      </c>
      <c r="U13171" s="148">
        <v>0</v>
      </c>
      <c r="V13171" s="148">
        <v>4.4900000000000002E-2</v>
      </c>
      <c r="W13171" s="148">
        <v>123.986</v>
      </c>
      <c r="X13171" s="148">
        <v>4</v>
      </c>
      <c r="Y13171" s="148">
        <v>0.96699999999999997</v>
      </c>
    </row>
    <row r="13172" spans="11:25" x14ac:dyDescent="0.25">
      <c r="K13172" s="145" t="s">
        <v>10410</v>
      </c>
      <c r="L13172" s="145">
        <v>3</v>
      </c>
      <c r="M13172" s="145">
        <v>175984</v>
      </c>
      <c r="N13172" s="148">
        <v>2.7699999999999999E-2</v>
      </c>
      <c r="O13172" s="148">
        <v>0.59099999999999997</v>
      </c>
      <c r="P13172" s="148">
        <v>0.91299999999999903</v>
      </c>
      <c r="Q13172" s="148">
        <v>0</v>
      </c>
      <c r="R13172" s="148">
        <v>4</v>
      </c>
      <c r="S13172" s="148">
        <v>0.24</v>
      </c>
      <c r="T13172" s="148">
        <v>-3.4430000000000001</v>
      </c>
      <c r="U13172" s="148">
        <v>0</v>
      </c>
      <c r="V13172" s="148">
        <v>4.7899999999999998E-2</v>
      </c>
      <c r="W13172" s="148">
        <v>126.997</v>
      </c>
      <c r="X13172" s="148">
        <v>4</v>
      </c>
      <c r="Y13172" s="148">
        <v>0.66</v>
      </c>
    </row>
    <row r="13173" spans="11:25" x14ac:dyDescent="0.25">
      <c r="K13173" s="145" t="s">
        <v>10411</v>
      </c>
      <c r="L13173" s="145">
        <v>63</v>
      </c>
      <c r="M13173" s="145">
        <v>200952</v>
      </c>
      <c r="N13173" s="148">
        <v>4.82E-2</v>
      </c>
      <c r="O13173" s="148">
        <v>0.65</v>
      </c>
      <c r="P13173" s="148">
        <v>0.88400000000000001</v>
      </c>
      <c r="Q13173" s="148">
        <v>0.154</v>
      </c>
      <c r="R13173" s="148">
        <v>1</v>
      </c>
      <c r="S13173" s="148">
        <v>0.13500000000000001</v>
      </c>
      <c r="T13173" s="148">
        <v>-3.5569999999999999</v>
      </c>
      <c r="U13173" s="148">
        <v>1</v>
      </c>
      <c r="V13173" s="148">
        <v>3.2599999999999997E-2</v>
      </c>
      <c r="W13173" s="148">
        <v>125.997999999999</v>
      </c>
      <c r="X13173" s="148">
        <v>4</v>
      </c>
      <c r="Y13173" s="148">
        <v>0.377</v>
      </c>
    </row>
    <row r="13174" spans="11:25" x14ac:dyDescent="0.25">
      <c r="K13174" s="145" t="s">
        <v>6773</v>
      </c>
      <c r="L13174" s="145">
        <v>66</v>
      </c>
      <c r="M13174" s="145">
        <v>166722</v>
      </c>
      <c r="N13174" s="148">
        <v>5.0400000000000002E-3</v>
      </c>
      <c r="O13174" s="148">
        <v>0.86399999999999999</v>
      </c>
      <c r="P13174" s="148">
        <v>0.74299999999999999</v>
      </c>
      <c r="Q13174" s="148">
        <v>7.0800000000000002E-2</v>
      </c>
      <c r="R13174" s="148">
        <v>7</v>
      </c>
      <c r="S13174" s="148">
        <v>5.8999999999999997E-2</v>
      </c>
      <c r="T13174" s="148">
        <v>-6.431</v>
      </c>
      <c r="U13174" s="148">
        <v>1</v>
      </c>
      <c r="V13174" s="148">
        <v>8.8900000000000007E-2</v>
      </c>
      <c r="W13174" s="148">
        <v>117.937</v>
      </c>
      <c r="X13174" s="148">
        <v>4</v>
      </c>
      <c r="Y13174" s="148">
        <v>0.88700000000000001</v>
      </c>
    </row>
    <row r="13175" spans="11:25" x14ac:dyDescent="0.25">
      <c r="K13175" s="145" t="s">
        <v>10412</v>
      </c>
      <c r="L13175" s="145">
        <v>52</v>
      </c>
      <c r="M13175" s="145">
        <v>187500</v>
      </c>
      <c r="N13175" s="148">
        <v>2.12E-2</v>
      </c>
      <c r="O13175" s="148">
        <v>0.70399999999999996</v>
      </c>
      <c r="P13175" s="148">
        <v>0.73799999999999999</v>
      </c>
      <c r="Q13175" s="148">
        <v>0.35899999999999999</v>
      </c>
      <c r="R13175" s="148">
        <v>1</v>
      </c>
      <c r="S13175" s="148">
        <v>6.6699999999999995E-2</v>
      </c>
      <c r="T13175" s="148">
        <v>-4.9630000000000001</v>
      </c>
      <c r="U13175" s="148">
        <v>0</v>
      </c>
      <c r="V13175" s="148">
        <v>3.5799999999999998E-2</v>
      </c>
      <c r="W13175" s="148">
        <v>128.00700000000001</v>
      </c>
      <c r="X13175" s="148">
        <v>4</v>
      </c>
      <c r="Y13175" s="148">
        <v>0.90900000000000003</v>
      </c>
    </row>
    <row r="13176" spans="11:25" x14ac:dyDescent="0.25">
      <c r="K13176" s="145" t="s">
        <v>10413</v>
      </c>
      <c r="L13176" s="145">
        <v>62</v>
      </c>
      <c r="M13176" s="145">
        <v>224133</v>
      </c>
      <c r="N13176" s="148">
        <v>0.185</v>
      </c>
      <c r="O13176" s="148">
        <v>0.621</v>
      </c>
      <c r="P13176" s="148">
        <v>0.83099999999999996</v>
      </c>
      <c r="Q13176" s="148">
        <v>9.2500000000000004E-4</v>
      </c>
      <c r="R13176" s="148">
        <v>6</v>
      </c>
      <c r="S13176" s="148">
        <v>0.10199999999999999</v>
      </c>
      <c r="T13176" s="148">
        <v>-3.7930000000000001</v>
      </c>
      <c r="U13176" s="148">
        <v>0</v>
      </c>
      <c r="V13176" s="148">
        <v>3.7999999999999999E-2</v>
      </c>
      <c r="W13176" s="148">
        <v>125.946</v>
      </c>
      <c r="X13176" s="148">
        <v>4</v>
      </c>
      <c r="Y13176" s="148">
        <v>0.52700000000000002</v>
      </c>
    </row>
    <row r="13177" spans="11:25" x14ac:dyDescent="0.25">
      <c r="K13177" s="145" t="s">
        <v>10414</v>
      </c>
      <c r="L13177" s="145">
        <v>66</v>
      </c>
      <c r="M13177" s="145">
        <v>211884</v>
      </c>
      <c r="N13177" s="148">
        <v>5.9800000000000001E-3</v>
      </c>
      <c r="O13177" s="148">
        <v>0.48899999999999999</v>
      </c>
      <c r="P13177" s="148">
        <v>0.64099999999999902</v>
      </c>
      <c r="Q13177" s="148">
        <v>2.01E-2</v>
      </c>
      <c r="R13177" s="148">
        <v>11</v>
      </c>
      <c r="S13177" s="148">
        <v>0.122</v>
      </c>
      <c r="T13177" s="148">
        <v>-7.0110000000000001</v>
      </c>
      <c r="U13177" s="148">
        <v>0</v>
      </c>
      <c r="V13177" s="148">
        <v>3.2000000000000001E-2</v>
      </c>
      <c r="W13177" s="148">
        <v>108.901</v>
      </c>
      <c r="X13177" s="148">
        <v>4</v>
      </c>
      <c r="Y13177" s="148">
        <v>0.58699999999999997</v>
      </c>
    </row>
    <row r="13178" spans="11:25" x14ac:dyDescent="0.25">
      <c r="K13178" s="145" t="s">
        <v>10415</v>
      </c>
      <c r="L13178" s="145">
        <v>10</v>
      </c>
      <c r="M13178" s="145">
        <v>237051</v>
      </c>
      <c r="N13178" s="148">
        <v>2.5899999999999999E-3</v>
      </c>
      <c r="O13178" s="148">
        <v>0.69499999999999995</v>
      </c>
      <c r="P13178" s="148">
        <v>0.79700000000000004</v>
      </c>
      <c r="Q13178" s="148">
        <v>0.111999999999999</v>
      </c>
      <c r="R13178" s="148">
        <v>7</v>
      </c>
      <c r="S13178" s="148">
        <v>0.66400000000000003</v>
      </c>
      <c r="T13178" s="148">
        <v>-5.1989999999999998</v>
      </c>
      <c r="U13178" s="148">
        <v>1</v>
      </c>
      <c r="V13178" s="148">
        <v>5.4800000000000001E-2</v>
      </c>
      <c r="W13178" s="148">
        <v>124.97199999999999</v>
      </c>
      <c r="X13178" s="148">
        <v>4</v>
      </c>
      <c r="Y13178" s="148">
        <v>0.29699999999999999</v>
      </c>
    </row>
    <row r="13179" spans="11:25" x14ac:dyDescent="0.25">
      <c r="K13179" s="145" t="s">
        <v>9327</v>
      </c>
      <c r="L13179" s="145">
        <v>83</v>
      </c>
      <c r="M13179" s="145">
        <v>195706</v>
      </c>
      <c r="N13179" s="148">
        <v>0.109</v>
      </c>
      <c r="O13179" s="148">
        <v>0.501</v>
      </c>
      <c r="P13179" s="148">
        <v>0.51900000000000002</v>
      </c>
      <c r="Q13179" s="148">
        <v>0</v>
      </c>
      <c r="R13179" s="148">
        <v>4</v>
      </c>
      <c r="S13179" s="148">
        <v>0.45399999999999902</v>
      </c>
      <c r="T13179" s="148">
        <v>-5.88</v>
      </c>
      <c r="U13179" s="148">
        <v>0</v>
      </c>
      <c r="V13179" s="148">
        <v>4.0899999999999999E-2</v>
      </c>
      <c r="W13179" s="148">
        <v>133.99</v>
      </c>
      <c r="X13179" s="148">
        <v>4</v>
      </c>
      <c r="Y13179" s="148">
        <v>0.16800000000000001</v>
      </c>
    </row>
    <row r="13180" spans="11:25" x14ac:dyDescent="0.25">
      <c r="K13180" s="145" t="s">
        <v>10416</v>
      </c>
      <c r="L13180" s="145">
        <v>77</v>
      </c>
      <c r="M13180" s="145">
        <v>212640</v>
      </c>
      <c r="N13180" s="148">
        <v>3.8899999999999997E-2</v>
      </c>
      <c r="O13180" s="148">
        <v>0.73799999999999999</v>
      </c>
      <c r="P13180" s="148">
        <v>0.86799999999999999</v>
      </c>
      <c r="Q13180" s="148">
        <v>1.7099999999999999E-3</v>
      </c>
      <c r="R13180" s="148">
        <v>11</v>
      </c>
      <c r="S13180" s="148">
        <v>0.38799999999999901</v>
      </c>
      <c r="T13180" s="148">
        <v>-4.3730000000000002</v>
      </c>
      <c r="U13180" s="148">
        <v>0</v>
      </c>
      <c r="V13180" s="148">
        <v>7.3099999999999998E-2</v>
      </c>
      <c r="W13180" s="148">
        <v>122.00299999999901</v>
      </c>
      <c r="X13180" s="148">
        <v>4</v>
      </c>
      <c r="Y13180" s="148">
        <v>0.33600000000000002</v>
      </c>
    </row>
    <row r="13181" spans="11:25" x14ac:dyDescent="0.25">
      <c r="K13181" s="145" t="s">
        <v>9964</v>
      </c>
      <c r="L13181" s="145">
        <v>50</v>
      </c>
      <c r="M13181" s="145">
        <v>202353</v>
      </c>
      <c r="N13181" s="148">
        <v>0.28999999999999998</v>
      </c>
      <c r="O13181" s="148">
        <v>0.61899999999999999</v>
      </c>
      <c r="P13181" s="148">
        <v>0.80500000000000005</v>
      </c>
      <c r="Q13181" s="148">
        <v>0</v>
      </c>
      <c r="R13181" s="148">
        <v>5</v>
      </c>
      <c r="S13181" s="148">
        <v>0.23599999999999999</v>
      </c>
      <c r="T13181" s="148">
        <v>-4.7589999999999897</v>
      </c>
      <c r="U13181" s="148">
        <v>1</v>
      </c>
      <c r="V13181" s="148">
        <v>4.5199999999999997E-2</v>
      </c>
      <c r="W13181" s="148">
        <v>128.03899999999999</v>
      </c>
      <c r="X13181" s="148">
        <v>4</v>
      </c>
      <c r="Y13181" s="148">
        <v>0.35399999999999998</v>
      </c>
    </row>
    <row r="13182" spans="11:25" x14ac:dyDescent="0.25">
      <c r="K13182" s="145" t="s">
        <v>10417</v>
      </c>
      <c r="L13182" s="145">
        <v>18</v>
      </c>
      <c r="M13182" s="145">
        <v>162425</v>
      </c>
      <c r="N13182" s="148">
        <v>9.9199999999999997E-2</v>
      </c>
      <c r="O13182" s="148">
        <v>0.68099999999999905</v>
      </c>
      <c r="P13182" s="148">
        <v>0.77400000000000002</v>
      </c>
      <c r="Q13182" s="148">
        <v>0</v>
      </c>
      <c r="R13182" s="148">
        <v>1</v>
      </c>
      <c r="S13182" s="148">
        <v>0.35</v>
      </c>
      <c r="T13182" s="148">
        <v>-3.1669999999999998</v>
      </c>
      <c r="U13182" s="148">
        <v>0</v>
      </c>
      <c r="V13182" s="148">
        <v>7.8700000000000006E-2</v>
      </c>
      <c r="W13182" s="148">
        <v>102.923999999999</v>
      </c>
      <c r="X13182" s="148">
        <v>4</v>
      </c>
      <c r="Y13182" s="148">
        <v>0.26700000000000002</v>
      </c>
    </row>
    <row r="13183" spans="11:25" x14ac:dyDescent="0.25">
      <c r="K13183" s="145" t="s">
        <v>10418</v>
      </c>
      <c r="L13183" s="145">
        <v>52</v>
      </c>
      <c r="M13183" s="145">
        <v>201190</v>
      </c>
      <c r="N13183" s="148">
        <v>2.9899999999999999E-2</v>
      </c>
      <c r="O13183" s="148">
        <v>0.60199999999999998</v>
      </c>
      <c r="P13183" s="148">
        <v>0.86699999999999999</v>
      </c>
      <c r="Q13183" s="148">
        <v>3.9399999999999901E-5</v>
      </c>
      <c r="R13183" s="148">
        <v>8</v>
      </c>
      <c r="S13183" s="148">
        <v>0.13800000000000001</v>
      </c>
      <c r="T13183" s="148">
        <v>-5.2210000000000001</v>
      </c>
      <c r="U13183" s="148">
        <v>0</v>
      </c>
      <c r="V13183" s="148">
        <v>0.104</v>
      </c>
      <c r="W13183" s="148">
        <v>125.88</v>
      </c>
      <c r="X13183" s="148">
        <v>4</v>
      </c>
      <c r="Y13183" s="148">
        <v>0.496</v>
      </c>
    </row>
    <row r="13184" spans="11:25" x14ac:dyDescent="0.25">
      <c r="K13184" s="145" t="s">
        <v>10419</v>
      </c>
      <c r="L13184" s="145">
        <v>5</v>
      </c>
      <c r="M13184" s="145">
        <v>188181</v>
      </c>
      <c r="N13184" s="148">
        <v>0.04</v>
      </c>
      <c r="O13184" s="148">
        <v>0.46700000000000003</v>
      </c>
      <c r="P13184" s="148">
        <v>0.97499999999999998</v>
      </c>
      <c r="Q13184" s="148">
        <v>5.4100000000000002E-2</v>
      </c>
      <c r="R13184" s="148">
        <v>1</v>
      </c>
      <c r="S13184" s="148">
        <v>0.11599999999999901</v>
      </c>
      <c r="T13184" s="148">
        <v>-3.2130000000000001</v>
      </c>
      <c r="U13184" s="148">
        <v>0</v>
      </c>
      <c r="V13184" s="148">
        <v>5.0200000000000002E-2</v>
      </c>
      <c r="W13184" s="148">
        <v>175.952</v>
      </c>
      <c r="X13184" s="148">
        <v>4</v>
      </c>
      <c r="Y13184" s="148">
        <v>0.46899999999999997</v>
      </c>
    </row>
    <row r="13185" spans="11:25" x14ac:dyDescent="0.25">
      <c r="K13185" s="145" t="s">
        <v>9767</v>
      </c>
      <c r="L13185" s="145">
        <v>14</v>
      </c>
      <c r="M13185" s="145">
        <v>154146</v>
      </c>
      <c r="N13185" s="148">
        <v>6.3299999999999999E-4</v>
      </c>
      <c r="O13185" s="148">
        <v>0.78</v>
      </c>
      <c r="P13185" s="148">
        <v>0.88700000000000001</v>
      </c>
      <c r="Q13185" s="148">
        <v>0.745</v>
      </c>
      <c r="R13185" s="148">
        <v>2</v>
      </c>
      <c r="S13185" s="148">
        <v>0.27200000000000002</v>
      </c>
      <c r="T13185" s="148">
        <v>-3.351</v>
      </c>
      <c r="U13185" s="148">
        <v>1</v>
      </c>
      <c r="V13185" s="148">
        <v>5.8200000000000002E-2</v>
      </c>
      <c r="W13185" s="148">
        <v>122.995</v>
      </c>
      <c r="X13185" s="148">
        <v>4</v>
      </c>
      <c r="Y13185" s="148">
        <v>0.126</v>
      </c>
    </row>
    <row r="13186" spans="11:25" x14ac:dyDescent="0.25">
      <c r="K13186" s="145" t="s">
        <v>10420</v>
      </c>
      <c r="L13186" s="145">
        <v>55</v>
      </c>
      <c r="M13186" s="145">
        <v>166062</v>
      </c>
      <c r="N13186" s="148">
        <v>9.77E-4</v>
      </c>
      <c r="O13186" s="148">
        <v>0.65400000000000003</v>
      </c>
      <c r="P13186" s="148">
        <v>0.97399999999999998</v>
      </c>
      <c r="Q13186" s="148">
        <v>0.379</v>
      </c>
      <c r="R13186" s="148">
        <v>6</v>
      </c>
      <c r="S13186" s="148">
        <v>0.34499999999999997</v>
      </c>
      <c r="T13186" s="148">
        <v>-3.2210000000000001</v>
      </c>
      <c r="U13186" s="148">
        <v>0</v>
      </c>
      <c r="V13186" s="148">
        <v>0.22699999999999901</v>
      </c>
      <c r="W13186" s="148">
        <v>128.00399999999999</v>
      </c>
      <c r="X13186" s="148">
        <v>4</v>
      </c>
      <c r="Y13186" s="148">
        <v>0.113</v>
      </c>
    </row>
    <row r="13187" spans="11:25" x14ac:dyDescent="0.25">
      <c r="K13187" s="145" t="s">
        <v>10421</v>
      </c>
      <c r="L13187" s="145">
        <v>51</v>
      </c>
      <c r="M13187" s="145">
        <v>249268</v>
      </c>
      <c r="N13187" s="148">
        <v>0.10099999999999899</v>
      </c>
      <c r="O13187" s="148">
        <v>0.83299999999999996</v>
      </c>
      <c r="P13187" s="148">
        <v>0.49399999999999999</v>
      </c>
      <c r="Q13187" s="148">
        <v>4.7199999999999999E-2</v>
      </c>
      <c r="R13187" s="148">
        <v>11</v>
      </c>
      <c r="S13187" s="148">
        <v>0.10199999999999999</v>
      </c>
      <c r="T13187" s="148">
        <v>-9.26</v>
      </c>
      <c r="U13187" s="148">
        <v>1</v>
      </c>
      <c r="V13187" s="148">
        <v>6.7599999999999993E-2</v>
      </c>
      <c r="W13187" s="148">
        <v>123.008</v>
      </c>
      <c r="X13187" s="148">
        <v>4</v>
      </c>
      <c r="Y13187" s="148">
        <v>0.14499999999999999</v>
      </c>
    </row>
    <row r="13188" spans="11:25" x14ac:dyDescent="0.25">
      <c r="K13188" s="145" t="s">
        <v>10422</v>
      </c>
      <c r="L13188" s="145">
        <v>50</v>
      </c>
      <c r="M13188" s="145">
        <v>204375</v>
      </c>
      <c r="N13188" s="148">
        <v>0.33500000000000002</v>
      </c>
      <c r="O13188" s="148">
        <v>0.57699999999999996</v>
      </c>
      <c r="P13188" s="148">
        <v>0.88</v>
      </c>
      <c r="Q13188" s="148">
        <v>0.89599999999999902</v>
      </c>
      <c r="R13188" s="148">
        <v>6</v>
      </c>
      <c r="S13188" s="148">
        <v>0.14299999999999999</v>
      </c>
      <c r="T13188" s="148">
        <v>-2.9159999999999999</v>
      </c>
      <c r="U13188" s="148">
        <v>1</v>
      </c>
      <c r="V13188" s="148">
        <v>3.5700000000000003E-2</v>
      </c>
      <c r="W13188" s="148">
        <v>127.95099999999999</v>
      </c>
      <c r="X13188" s="148">
        <v>4</v>
      </c>
      <c r="Y13188" s="148">
        <v>0.25900000000000001</v>
      </c>
    </row>
    <row r="13189" spans="11:25" x14ac:dyDescent="0.25">
      <c r="K13189" s="145" t="s">
        <v>10423</v>
      </c>
      <c r="L13189" s="145">
        <v>51</v>
      </c>
      <c r="M13189" s="145">
        <v>192010</v>
      </c>
      <c r="N13189" s="148">
        <v>5.7700000000000001E-2</v>
      </c>
      <c r="O13189" s="148">
        <v>0.81099999999999905</v>
      </c>
      <c r="P13189" s="148">
        <v>0.72499999999999998</v>
      </c>
      <c r="Q13189" s="148">
        <v>1.31E-3</v>
      </c>
      <c r="R13189" s="148">
        <v>11</v>
      </c>
      <c r="S13189" s="148">
        <v>0.53</v>
      </c>
      <c r="T13189" s="148">
        <v>-10.837999999999999</v>
      </c>
      <c r="U13189" s="148">
        <v>0</v>
      </c>
      <c r="V13189" s="148">
        <v>0.214</v>
      </c>
      <c r="W13189" s="148">
        <v>115.009</v>
      </c>
      <c r="X13189" s="148">
        <v>4</v>
      </c>
      <c r="Y13189" s="148">
        <v>0.83899999999999997</v>
      </c>
    </row>
    <row r="13190" spans="11:25" x14ac:dyDescent="0.25">
      <c r="K13190" s="145" t="s">
        <v>10424</v>
      </c>
      <c r="L13190" s="145">
        <v>49</v>
      </c>
      <c r="M13190" s="145">
        <v>191428</v>
      </c>
      <c r="N13190" s="148">
        <v>7.0199999999999999E-2</v>
      </c>
      <c r="O13190" s="148">
        <v>0.71099999999999997</v>
      </c>
      <c r="P13190" s="148">
        <v>0.98699999999999999</v>
      </c>
      <c r="Q13190" s="148">
        <v>6.8099999999999897E-3</v>
      </c>
      <c r="R13190" s="148">
        <v>1</v>
      </c>
      <c r="S13190" s="148">
        <v>6.9900000000000004E-2</v>
      </c>
      <c r="T13190" s="148">
        <v>-2.7489999999999899</v>
      </c>
      <c r="U13190" s="148">
        <v>1</v>
      </c>
      <c r="V13190" s="148">
        <v>0.125</v>
      </c>
      <c r="W13190" s="148">
        <v>126.00299999999901</v>
      </c>
      <c r="X13190" s="148">
        <v>4</v>
      </c>
      <c r="Y13190" s="148">
        <v>0.55799999999999905</v>
      </c>
    </row>
    <row r="13191" spans="11:25" x14ac:dyDescent="0.25">
      <c r="K13191" s="145" t="s">
        <v>10425</v>
      </c>
      <c r="L13191" s="145">
        <v>54</v>
      </c>
      <c r="M13191" s="145">
        <v>183250</v>
      </c>
      <c r="N13191" s="148">
        <v>1.3299999999999999E-2</v>
      </c>
      <c r="O13191" s="148">
        <v>0.61799999999999999</v>
      </c>
      <c r="P13191" s="148">
        <v>0.80900000000000005</v>
      </c>
      <c r="Q13191" s="148">
        <v>0</v>
      </c>
      <c r="R13191" s="148">
        <v>4</v>
      </c>
      <c r="S13191" s="148">
        <v>3.7199999999999997E-2</v>
      </c>
      <c r="T13191" s="148">
        <v>-3.4630000000000001</v>
      </c>
      <c r="U13191" s="148">
        <v>1</v>
      </c>
      <c r="V13191" s="148">
        <v>5.1799999999999999E-2</v>
      </c>
      <c r="W13191" s="148">
        <v>110.072</v>
      </c>
      <c r="X13191" s="148">
        <v>4</v>
      </c>
      <c r="Y13191" s="148">
        <v>0.53600000000000003</v>
      </c>
    </row>
    <row r="13192" spans="11:25" x14ac:dyDescent="0.25">
      <c r="K13192" s="145" t="s">
        <v>10426</v>
      </c>
      <c r="L13192" s="145">
        <v>53</v>
      </c>
      <c r="M13192" s="145">
        <v>219024</v>
      </c>
      <c r="N13192" s="148">
        <v>0.40399999999999903</v>
      </c>
      <c r="O13192" s="148">
        <v>0.79500000000000004</v>
      </c>
      <c r="P13192" s="148">
        <v>0.72399999999999998</v>
      </c>
      <c r="Q13192" s="148">
        <v>1.6700000000000001E-6</v>
      </c>
      <c r="R13192" s="148">
        <v>11</v>
      </c>
      <c r="S13192" s="148">
        <v>0.374</v>
      </c>
      <c r="T13192" s="148">
        <v>-6.532</v>
      </c>
      <c r="U13192" s="148">
        <v>0</v>
      </c>
      <c r="V13192" s="148">
        <v>8.6099999999999996E-2</v>
      </c>
      <c r="W13192" s="148">
        <v>123.997999999999</v>
      </c>
      <c r="X13192" s="148">
        <v>4</v>
      </c>
      <c r="Y13192" s="148">
        <v>0.44500000000000001</v>
      </c>
    </row>
    <row r="13193" spans="11:25" x14ac:dyDescent="0.25">
      <c r="K13193" s="145" t="s">
        <v>2714</v>
      </c>
      <c r="L13193" s="145">
        <v>52</v>
      </c>
      <c r="M13193" s="145">
        <v>182006</v>
      </c>
      <c r="N13193" s="148">
        <v>5.2600000000000001E-2</v>
      </c>
      <c r="O13193" s="148">
        <v>0.51600000000000001</v>
      </c>
      <c r="P13193" s="148">
        <v>0.86</v>
      </c>
      <c r="Q13193" s="148">
        <v>0</v>
      </c>
      <c r="R13193" s="148">
        <v>10</v>
      </c>
      <c r="S13193" s="148">
        <v>8.5800000000000001E-2</v>
      </c>
      <c r="T13193" s="148">
        <v>-3.56</v>
      </c>
      <c r="U13193" s="148">
        <v>0</v>
      </c>
      <c r="V13193" s="148">
        <v>4.9399999999999999E-2</v>
      </c>
      <c r="W13193" s="148">
        <v>173.874</v>
      </c>
      <c r="X13193" s="148">
        <v>4</v>
      </c>
      <c r="Y13193" s="148">
        <v>0.35</v>
      </c>
    </row>
    <row r="13194" spans="11:25" x14ac:dyDescent="0.25">
      <c r="K13194" s="145" t="s">
        <v>5921</v>
      </c>
      <c r="L13194" s="145">
        <v>55</v>
      </c>
      <c r="M13194" s="145">
        <v>241875</v>
      </c>
      <c r="N13194" s="148">
        <v>0.106</v>
      </c>
      <c r="O13194" s="148">
        <v>0.55700000000000005</v>
      </c>
      <c r="P13194" s="148">
        <v>0.84099999999999997</v>
      </c>
      <c r="Q13194" s="148">
        <v>0</v>
      </c>
      <c r="R13194" s="148">
        <v>7</v>
      </c>
      <c r="S13194" s="148">
        <v>0.33700000000000002</v>
      </c>
      <c r="T13194" s="148">
        <v>-2.472</v>
      </c>
      <c r="U13194" s="148">
        <v>0</v>
      </c>
      <c r="V13194" s="148">
        <v>4.2599999999999999E-2</v>
      </c>
      <c r="W13194" s="148">
        <v>127.977</v>
      </c>
      <c r="X13194" s="148">
        <v>4</v>
      </c>
      <c r="Y13194" s="148">
        <v>0.188</v>
      </c>
    </row>
    <row r="13195" spans="11:25" x14ac:dyDescent="0.25">
      <c r="K13195" s="145" t="s">
        <v>9336</v>
      </c>
      <c r="L13195" s="145">
        <v>57</v>
      </c>
      <c r="M13195" s="145">
        <v>223469</v>
      </c>
      <c r="N13195" s="148">
        <v>7.4300000000000005E-2</v>
      </c>
      <c r="O13195" s="148">
        <v>0.59599999999999997</v>
      </c>
      <c r="P13195" s="148">
        <v>0.90500000000000003</v>
      </c>
      <c r="Q13195" s="148">
        <v>1.6800000000000001E-3</v>
      </c>
      <c r="R13195" s="148">
        <v>8</v>
      </c>
      <c r="S13195" s="148">
        <v>0.128</v>
      </c>
      <c r="T13195" s="148">
        <v>-3.456</v>
      </c>
      <c r="U13195" s="148">
        <v>0</v>
      </c>
      <c r="V13195" s="148">
        <v>5.1499999999999997E-2</v>
      </c>
      <c r="W13195" s="148">
        <v>144.98099999999999</v>
      </c>
      <c r="X13195" s="148">
        <v>4</v>
      </c>
      <c r="Y13195" s="148">
        <v>0.69199999999999995</v>
      </c>
    </row>
    <row r="13196" spans="11:25" x14ac:dyDescent="0.25">
      <c r="K13196" s="145" t="s">
        <v>10427</v>
      </c>
      <c r="L13196" s="145">
        <v>7</v>
      </c>
      <c r="M13196" s="145">
        <v>187093</v>
      </c>
      <c r="N13196" s="148">
        <v>2.0899999999999998E-3</v>
      </c>
      <c r="O13196" s="148">
        <v>0.48399999999999999</v>
      </c>
      <c r="P13196" s="148">
        <v>0.75599999999999901</v>
      </c>
      <c r="Q13196" s="148">
        <v>0.314</v>
      </c>
      <c r="R13196" s="148">
        <v>6</v>
      </c>
      <c r="S13196" s="148">
        <v>0.3</v>
      </c>
      <c r="T13196" s="148">
        <v>-4.3789999999999996</v>
      </c>
      <c r="U13196" s="148">
        <v>0</v>
      </c>
      <c r="V13196" s="148">
        <v>5.79E-2</v>
      </c>
      <c r="W13196" s="148">
        <v>139.9</v>
      </c>
      <c r="X13196" s="148">
        <v>4</v>
      </c>
      <c r="Y13196" s="148">
        <v>0.23899999999999999</v>
      </c>
    </row>
    <row r="13197" spans="11:25" x14ac:dyDescent="0.25">
      <c r="K13197" s="145" t="s">
        <v>10428</v>
      </c>
      <c r="L13197" s="145">
        <v>68</v>
      </c>
      <c r="M13197" s="145">
        <v>199655</v>
      </c>
      <c r="N13197" s="148">
        <v>3.0700000000000002E-2</v>
      </c>
      <c r="O13197" s="148">
        <v>0.81399999999999995</v>
      </c>
      <c r="P13197" s="148">
        <v>0.67599999999999905</v>
      </c>
      <c r="Q13197" s="148">
        <v>1.14E-2</v>
      </c>
      <c r="R13197" s="148">
        <v>6</v>
      </c>
      <c r="S13197" s="148">
        <v>0.376</v>
      </c>
      <c r="T13197" s="148">
        <v>-7.9929999999999897</v>
      </c>
      <c r="U13197" s="148">
        <v>0</v>
      </c>
      <c r="V13197" s="148">
        <v>3.49E-2</v>
      </c>
      <c r="W13197" s="148">
        <v>121.988999999999</v>
      </c>
      <c r="X13197" s="148">
        <v>4</v>
      </c>
      <c r="Y13197" s="148">
        <v>0.308</v>
      </c>
    </row>
    <row r="13198" spans="11:25" x14ac:dyDescent="0.25">
      <c r="K13198" s="145" t="s">
        <v>10429</v>
      </c>
      <c r="L13198" s="145">
        <v>56</v>
      </c>
      <c r="M13198" s="145">
        <v>259440</v>
      </c>
      <c r="N13198" s="148">
        <v>6.3600000000000004E-2</v>
      </c>
      <c r="O13198" s="148">
        <v>0.55799999999999905</v>
      </c>
      <c r="P13198" s="148">
        <v>0.82899999999999996</v>
      </c>
      <c r="Q13198" s="148">
        <v>9.0700000000000003E-2</v>
      </c>
      <c r="R13198" s="148">
        <v>6</v>
      </c>
      <c r="S13198" s="148">
        <v>8.4500000000000006E-2</v>
      </c>
      <c r="T13198" s="148">
        <v>-5.5819999999999999</v>
      </c>
      <c r="U13198" s="148">
        <v>1</v>
      </c>
      <c r="V13198" s="148">
        <v>3.4299999999999997E-2</v>
      </c>
      <c r="W13198" s="148">
        <v>116.001</v>
      </c>
      <c r="X13198" s="148">
        <v>4</v>
      </c>
      <c r="Y13198" s="148">
        <v>0.33899999999999902</v>
      </c>
    </row>
    <row r="13199" spans="11:25" x14ac:dyDescent="0.25">
      <c r="K13199" s="145" t="s">
        <v>10430</v>
      </c>
      <c r="L13199" s="145">
        <v>62</v>
      </c>
      <c r="M13199" s="145">
        <v>192306</v>
      </c>
      <c r="N13199" s="148">
        <v>8.0700000000000008E-3</v>
      </c>
      <c r="O13199" s="148">
        <v>0.59</v>
      </c>
      <c r="P13199" s="148">
        <v>0.64700000000000002</v>
      </c>
      <c r="Q13199" s="148">
        <v>4.3000000000000002E-5</v>
      </c>
      <c r="R13199" s="148">
        <v>6</v>
      </c>
      <c r="S13199" s="148">
        <v>9.2100000000000001E-2</v>
      </c>
      <c r="T13199" s="148">
        <v>-5.0599999999999996</v>
      </c>
      <c r="U13199" s="148">
        <v>0</v>
      </c>
      <c r="V13199" s="148">
        <v>3.3000000000000002E-2</v>
      </c>
      <c r="W13199" s="148">
        <v>127.979</v>
      </c>
      <c r="X13199" s="148">
        <v>4</v>
      </c>
      <c r="Y13199" s="148">
        <v>0.39</v>
      </c>
    </row>
    <row r="13200" spans="11:25" x14ac:dyDescent="0.25">
      <c r="K13200" s="145" t="s">
        <v>10431</v>
      </c>
      <c r="L13200" s="145">
        <v>2</v>
      </c>
      <c r="M13200" s="145">
        <v>169758</v>
      </c>
      <c r="N13200" s="148">
        <v>0.186</v>
      </c>
      <c r="O13200" s="148">
        <v>0.79700000000000004</v>
      </c>
      <c r="P13200" s="148">
        <v>0.871</v>
      </c>
      <c r="Q13200" s="148">
        <v>2.63E-2</v>
      </c>
      <c r="R13200" s="148">
        <v>8</v>
      </c>
      <c r="S13200" s="148">
        <v>7.7499999999999999E-2</v>
      </c>
      <c r="T13200" s="148">
        <v>-2.2749999999999999</v>
      </c>
      <c r="U13200" s="148">
        <v>1</v>
      </c>
      <c r="V13200" s="148">
        <v>3.5299999999999998E-2</v>
      </c>
      <c r="W13200" s="148">
        <v>127.012999999999</v>
      </c>
      <c r="X13200" s="148">
        <v>4</v>
      </c>
      <c r="Y13200" s="148">
        <v>0.65300000000000002</v>
      </c>
    </row>
    <row r="13201" spans="11:25" x14ac:dyDescent="0.25">
      <c r="K13201" s="145" t="s">
        <v>10432</v>
      </c>
      <c r="L13201" s="145">
        <v>48</v>
      </c>
      <c r="M13201" s="145">
        <v>236333</v>
      </c>
      <c r="N13201" s="148">
        <v>3.1199999999999999E-2</v>
      </c>
      <c r="O13201" s="148">
        <v>0.628</v>
      </c>
      <c r="P13201" s="148">
        <v>0.86899999999999999</v>
      </c>
      <c r="Q13201" s="148">
        <v>7.6799999999999898E-3</v>
      </c>
      <c r="R13201" s="148">
        <v>6</v>
      </c>
      <c r="S13201" s="148">
        <v>0.13699999999999901</v>
      </c>
      <c r="T13201" s="148">
        <v>-6.5779999999999896</v>
      </c>
      <c r="U13201" s="148">
        <v>0</v>
      </c>
      <c r="V13201" s="148">
        <v>5.0999999999999997E-2</v>
      </c>
      <c r="W13201" s="148">
        <v>131.042</v>
      </c>
      <c r="X13201" s="148">
        <v>4</v>
      </c>
      <c r="Y13201" s="148">
        <v>0.44600000000000001</v>
      </c>
    </row>
    <row r="13202" spans="11:25" x14ac:dyDescent="0.25">
      <c r="K13202" s="145" t="s">
        <v>10433</v>
      </c>
      <c r="L13202" s="145">
        <v>7</v>
      </c>
      <c r="M13202" s="145">
        <v>230720</v>
      </c>
      <c r="N13202" s="148">
        <v>1.29E-2</v>
      </c>
      <c r="O13202" s="148">
        <v>0.79099999999999904</v>
      </c>
      <c r="P13202" s="148">
        <v>0.67900000000000005</v>
      </c>
      <c r="Q13202" s="148">
        <v>9.2100000000000001E-2</v>
      </c>
      <c r="R13202" s="148">
        <v>6</v>
      </c>
      <c r="S13202" s="148">
        <v>0.36399999999999999</v>
      </c>
      <c r="T13202" s="148">
        <v>-6.8789999999999996</v>
      </c>
      <c r="U13202" s="148">
        <v>1</v>
      </c>
      <c r="V13202" s="148">
        <v>5.11E-2</v>
      </c>
      <c r="W13202" s="148">
        <v>121.99299999999999</v>
      </c>
      <c r="X13202" s="148">
        <v>4</v>
      </c>
      <c r="Y13202" s="148">
        <v>0.73</v>
      </c>
    </row>
    <row r="13203" spans="11:25" x14ac:dyDescent="0.25">
      <c r="K13203" s="145" t="s">
        <v>10434</v>
      </c>
      <c r="L13203" s="145">
        <v>47</v>
      </c>
      <c r="M13203" s="145">
        <v>233434</v>
      </c>
      <c r="N13203" s="148">
        <v>3.9399999999999999E-3</v>
      </c>
      <c r="O13203" s="148">
        <v>0.75800000000000001</v>
      </c>
      <c r="P13203" s="148">
        <v>0.83799999999999997</v>
      </c>
      <c r="Q13203" s="148">
        <v>0.86699999999999999</v>
      </c>
      <c r="R13203" s="148">
        <v>2</v>
      </c>
      <c r="S13203" s="148">
        <v>6.1899999999999997E-2</v>
      </c>
      <c r="T13203" s="148">
        <v>-7.04</v>
      </c>
      <c r="U13203" s="148">
        <v>1</v>
      </c>
      <c r="V13203" s="148">
        <v>4.0599999999999997E-2</v>
      </c>
      <c r="W13203" s="148">
        <v>124.012</v>
      </c>
      <c r="X13203" s="148">
        <v>4</v>
      </c>
      <c r="Y13203" s="148">
        <v>0.14899999999999999</v>
      </c>
    </row>
    <row r="13204" spans="11:25" x14ac:dyDescent="0.25">
      <c r="K13204" s="145" t="s">
        <v>10435</v>
      </c>
      <c r="L13204" s="145">
        <v>49</v>
      </c>
      <c r="M13204" s="145">
        <v>175748</v>
      </c>
      <c r="N13204" s="148">
        <v>1.4400000000000001E-3</v>
      </c>
      <c r="O13204" s="148">
        <v>0.79200000000000004</v>
      </c>
      <c r="P13204" s="148">
        <v>0.83099999999999996</v>
      </c>
      <c r="Q13204" s="148">
        <v>0.495</v>
      </c>
      <c r="R13204" s="148">
        <v>11</v>
      </c>
      <c r="S13204" s="148">
        <v>0.128</v>
      </c>
      <c r="T13204" s="148">
        <v>-4.585</v>
      </c>
      <c r="U13204" s="148">
        <v>1</v>
      </c>
      <c r="V13204" s="148">
        <v>4.4600000000000001E-2</v>
      </c>
      <c r="W13204" s="148">
        <v>126.991</v>
      </c>
      <c r="X13204" s="148">
        <v>4</v>
      </c>
      <c r="Y13204" s="148">
        <v>6.0299999999999999E-2</v>
      </c>
    </row>
    <row r="13205" spans="11:25" x14ac:dyDescent="0.25">
      <c r="K13205" s="145" t="s">
        <v>10436</v>
      </c>
      <c r="L13205" s="145">
        <v>53</v>
      </c>
      <c r="M13205" s="145">
        <v>315470</v>
      </c>
      <c r="N13205" s="148">
        <v>1.67E-2</v>
      </c>
      <c r="O13205" s="148">
        <v>0.69499999999999995</v>
      </c>
      <c r="P13205" s="148">
        <v>0.871</v>
      </c>
      <c r="Q13205" s="148">
        <v>0</v>
      </c>
      <c r="R13205" s="148">
        <v>6</v>
      </c>
      <c r="S13205" s="148">
        <v>0.113</v>
      </c>
      <c r="T13205" s="148">
        <v>-5.2450000000000001</v>
      </c>
      <c r="U13205" s="148">
        <v>0</v>
      </c>
      <c r="V13205" s="148">
        <v>3.1800000000000002E-2</v>
      </c>
      <c r="W13205" s="148">
        <v>127.96299999999999</v>
      </c>
      <c r="X13205" s="148">
        <v>4</v>
      </c>
      <c r="Y13205" s="148">
        <v>0.48599999999999999</v>
      </c>
    </row>
    <row r="13206" spans="11:25" x14ac:dyDescent="0.25">
      <c r="K13206" s="145" t="s">
        <v>10437</v>
      </c>
      <c r="L13206" s="145">
        <v>59</v>
      </c>
      <c r="M13206" s="145">
        <v>224769</v>
      </c>
      <c r="N13206" s="148">
        <v>4.0299999999999997E-3</v>
      </c>
      <c r="O13206" s="148">
        <v>0.63900000000000001</v>
      </c>
      <c r="P13206" s="148">
        <v>0.97299999999999998</v>
      </c>
      <c r="Q13206" s="148">
        <v>3.3600000000000001E-3</v>
      </c>
      <c r="R13206" s="148">
        <v>10</v>
      </c>
      <c r="S13206" s="148">
        <v>0.33600000000000002</v>
      </c>
      <c r="T13206" s="148">
        <v>-4.6440000000000001</v>
      </c>
      <c r="U13206" s="148">
        <v>0</v>
      </c>
      <c r="V13206" s="148">
        <v>0.107</v>
      </c>
      <c r="W13206" s="148">
        <v>130.04599999999999</v>
      </c>
      <c r="X13206" s="148">
        <v>4</v>
      </c>
      <c r="Y13206" s="148">
        <v>0.16800000000000001</v>
      </c>
    </row>
    <row r="13207" spans="11:25" x14ac:dyDescent="0.25">
      <c r="K13207" s="145" t="s">
        <v>10438</v>
      </c>
      <c r="L13207" s="145">
        <v>4</v>
      </c>
      <c r="M13207" s="145">
        <v>184761</v>
      </c>
      <c r="N13207" s="148">
        <v>0.47399999999999998</v>
      </c>
      <c r="O13207" s="148">
        <v>0.871</v>
      </c>
      <c r="P13207" s="148">
        <v>0.89300000000000002</v>
      </c>
      <c r="Q13207" s="148">
        <v>0.85199999999999998</v>
      </c>
      <c r="R13207" s="148">
        <v>5</v>
      </c>
      <c r="S13207" s="148">
        <v>8.9099999999999999E-2</v>
      </c>
      <c r="T13207" s="148">
        <v>-3.7739999999999898</v>
      </c>
      <c r="U13207" s="148">
        <v>1</v>
      </c>
      <c r="V13207" s="148">
        <v>4.0300000000000002E-2</v>
      </c>
      <c r="W13207" s="148">
        <v>126.01600000000001</v>
      </c>
      <c r="X13207" s="148">
        <v>4</v>
      </c>
      <c r="Y13207" s="148">
        <v>0.65700000000000003</v>
      </c>
    </row>
    <row r="13208" spans="11:25" x14ac:dyDescent="0.25">
      <c r="K13208" s="145" t="s">
        <v>1473</v>
      </c>
      <c r="L13208" s="145">
        <v>9</v>
      </c>
      <c r="M13208" s="145">
        <v>271653</v>
      </c>
      <c r="N13208" s="148">
        <v>1.4599999999999999E-3</v>
      </c>
      <c r="O13208" s="148">
        <v>0.57199999999999995</v>
      </c>
      <c r="P13208" s="148">
        <v>0.81899999999999995</v>
      </c>
      <c r="Q13208" s="148">
        <v>1.0800000000000001E-2</v>
      </c>
      <c r="R13208" s="148">
        <v>2</v>
      </c>
      <c r="S13208" s="148">
        <v>0.14099999999999999</v>
      </c>
      <c r="T13208" s="148">
        <v>-2.7109999999999999</v>
      </c>
      <c r="U13208" s="148">
        <v>0</v>
      </c>
      <c r="V13208" s="148">
        <v>3.3300000000000003E-2</v>
      </c>
      <c r="W13208" s="148">
        <v>91.944999999999993</v>
      </c>
      <c r="X13208" s="148">
        <v>4</v>
      </c>
      <c r="Y13208" s="148">
        <v>0.33899999999999902</v>
      </c>
    </row>
    <row r="13209" spans="11:25" x14ac:dyDescent="0.25">
      <c r="K13209" s="145" t="s">
        <v>10439</v>
      </c>
      <c r="L13209" s="145">
        <v>46</v>
      </c>
      <c r="M13209" s="145">
        <v>252024</v>
      </c>
      <c r="N13209" s="148">
        <v>1.1299999999999999E-2</v>
      </c>
      <c r="O13209" s="148">
        <v>0.52700000000000002</v>
      </c>
      <c r="P13209" s="148">
        <v>0.91400000000000003</v>
      </c>
      <c r="Q13209" s="148">
        <v>0.90799999999999903</v>
      </c>
      <c r="R13209" s="148">
        <v>7</v>
      </c>
      <c r="S13209" s="148">
        <v>9.3299999999999994E-2</v>
      </c>
      <c r="T13209" s="148">
        <v>-3.423</v>
      </c>
      <c r="U13209" s="148">
        <v>1</v>
      </c>
      <c r="V13209" s="148">
        <v>4.7500000000000001E-2</v>
      </c>
      <c r="W13209" s="148">
        <v>127.95699999999999</v>
      </c>
      <c r="X13209" s="148">
        <v>4</v>
      </c>
      <c r="Y13209" s="148">
        <v>0.52200000000000002</v>
      </c>
    </row>
    <row r="13210" spans="11:25" x14ac:dyDescent="0.25">
      <c r="K13210" s="145" t="s">
        <v>10440</v>
      </c>
      <c r="L13210" s="145">
        <v>49</v>
      </c>
      <c r="M13210" s="145">
        <v>223500</v>
      </c>
      <c r="N13210" s="148">
        <v>1.0200000000000001E-2</v>
      </c>
      <c r="O13210" s="148">
        <v>0.625</v>
      </c>
      <c r="P13210" s="148">
        <v>0.81899999999999995</v>
      </c>
      <c r="Q13210" s="148">
        <v>1.35E-4</v>
      </c>
      <c r="R13210" s="148">
        <v>1</v>
      </c>
      <c r="S13210" s="148">
        <v>0.26800000000000002</v>
      </c>
      <c r="T13210" s="148">
        <v>-5.6729999999999903</v>
      </c>
      <c r="U13210" s="148">
        <v>0</v>
      </c>
      <c r="V13210" s="148">
        <v>0.11</v>
      </c>
      <c r="W13210" s="148">
        <v>130.01400000000001</v>
      </c>
      <c r="X13210" s="148">
        <v>4</v>
      </c>
      <c r="Y13210" s="148">
        <v>0.22699999999999901</v>
      </c>
    </row>
    <row r="13211" spans="11:25" x14ac:dyDescent="0.25">
      <c r="K13211" s="145" t="s">
        <v>10441</v>
      </c>
      <c r="L13211" s="145">
        <v>58</v>
      </c>
      <c r="M13211" s="145">
        <v>233600</v>
      </c>
      <c r="N13211" s="148">
        <v>0.20300000000000001</v>
      </c>
      <c r="O13211" s="148">
        <v>0.55700000000000005</v>
      </c>
      <c r="P13211" s="148">
        <v>0.70299999999999996</v>
      </c>
      <c r="Q13211" s="148">
        <v>1.56E-4</v>
      </c>
      <c r="R13211" s="148">
        <v>8</v>
      </c>
      <c r="S13211" s="148">
        <v>9.2700000000000005E-2</v>
      </c>
      <c r="T13211" s="148">
        <v>-2.0619999999999998</v>
      </c>
      <c r="U13211" s="148">
        <v>0</v>
      </c>
      <c r="V13211" s="148">
        <v>2.7699999999999999E-2</v>
      </c>
      <c r="W13211" s="148">
        <v>150.03700000000001</v>
      </c>
      <c r="X13211" s="148">
        <v>4</v>
      </c>
      <c r="Y13211" s="148">
        <v>0.22800000000000001</v>
      </c>
    </row>
    <row r="13212" spans="11:25" x14ac:dyDescent="0.25">
      <c r="K13212" s="145" t="s">
        <v>10442</v>
      </c>
      <c r="L13212" s="145">
        <v>61</v>
      </c>
      <c r="M13212" s="145">
        <v>173077</v>
      </c>
      <c r="N13212" s="148">
        <v>1.18E-2</v>
      </c>
      <c r="O13212" s="148">
        <v>0.81399999999999995</v>
      </c>
      <c r="P13212" s="148">
        <v>0.95099999999999996</v>
      </c>
      <c r="Q13212" s="148">
        <v>0</v>
      </c>
      <c r="R13212" s="148">
        <v>11</v>
      </c>
      <c r="S13212" s="148">
        <v>0.628</v>
      </c>
      <c r="T13212" s="148">
        <v>-1.9809999999999901</v>
      </c>
      <c r="U13212" s="148">
        <v>1</v>
      </c>
      <c r="V13212" s="148">
        <v>7.1499999999999994E-2</v>
      </c>
      <c r="W13212" s="148">
        <v>104.00299999999901</v>
      </c>
      <c r="X13212" s="148">
        <v>4</v>
      </c>
      <c r="Y13212" s="148">
        <v>0.26400000000000001</v>
      </c>
    </row>
    <row r="13213" spans="11:25" x14ac:dyDescent="0.25">
      <c r="K13213" s="145" t="s">
        <v>10443</v>
      </c>
      <c r="L13213" s="145">
        <v>3</v>
      </c>
      <c r="M13213" s="145">
        <v>216666</v>
      </c>
      <c r="N13213" s="148">
        <v>0.105</v>
      </c>
      <c r="O13213" s="148">
        <v>0.63400000000000001</v>
      </c>
      <c r="P13213" s="148">
        <v>0.67299999999999904</v>
      </c>
      <c r="Q13213" s="148">
        <v>0</v>
      </c>
      <c r="R13213" s="148">
        <v>11</v>
      </c>
      <c r="S13213" s="148">
        <v>0.70199999999999996</v>
      </c>
      <c r="T13213" s="148">
        <v>-4.1829999999999998</v>
      </c>
      <c r="U13213" s="148">
        <v>0</v>
      </c>
      <c r="V13213" s="148">
        <v>6.54E-2</v>
      </c>
      <c r="W13213" s="148">
        <v>129.99799999999999</v>
      </c>
      <c r="X13213" s="148">
        <v>4</v>
      </c>
      <c r="Y13213" s="148">
        <v>0.32700000000000001</v>
      </c>
    </row>
    <row r="13214" spans="11:25" x14ac:dyDescent="0.25">
      <c r="K13214" s="145" t="s">
        <v>10444</v>
      </c>
      <c r="L13214" s="145">
        <v>66</v>
      </c>
      <c r="M13214" s="145">
        <v>157207</v>
      </c>
      <c r="N13214" s="148">
        <v>0.253</v>
      </c>
      <c r="O13214" s="148">
        <v>0.75900000000000001</v>
      </c>
      <c r="P13214" s="148">
        <v>0.94699999999999995</v>
      </c>
      <c r="Q13214" s="148">
        <v>0.255</v>
      </c>
      <c r="R13214" s="148">
        <v>11</v>
      </c>
      <c r="S13214" s="148">
        <v>4.9799999999999997E-2</v>
      </c>
      <c r="T13214" s="148">
        <v>-5.2610000000000001</v>
      </c>
      <c r="U13214" s="148">
        <v>0</v>
      </c>
      <c r="V13214" s="148">
        <v>6.5500000000000003E-2</v>
      </c>
      <c r="W13214" s="148">
        <v>123.964</v>
      </c>
      <c r="X13214" s="148">
        <v>4</v>
      </c>
      <c r="Y13214" s="148">
        <v>0.72599999999999998</v>
      </c>
    </row>
    <row r="13215" spans="11:25" x14ac:dyDescent="0.25">
      <c r="K13215" s="145" t="s">
        <v>10445</v>
      </c>
      <c r="L13215" s="145">
        <v>38</v>
      </c>
      <c r="M13215" s="145">
        <v>240773</v>
      </c>
      <c r="N13215" s="148">
        <v>1.65E-3</v>
      </c>
      <c r="O13215" s="148">
        <v>0.65799999999999903</v>
      </c>
      <c r="P13215" s="148">
        <v>0.93799999999999994</v>
      </c>
      <c r="Q13215" s="148">
        <v>3.7900000000000003E-2</v>
      </c>
      <c r="R13215" s="148">
        <v>11</v>
      </c>
      <c r="S13215" s="148">
        <v>0.85099999999999998</v>
      </c>
      <c r="T13215" s="148">
        <v>-4.3049999999999997</v>
      </c>
      <c r="U13215" s="148">
        <v>1</v>
      </c>
      <c r="V13215" s="148">
        <v>5.8900000000000001E-2</v>
      </c>
      <c r="W13215" s="148">
        <v>124.956</v>
      </c>
      <c r="X13215" s="148">
        <v>4</v>
      </c>
      <c r="Y13215" s="148">
        <v>0.64500000000000002</v>
      </c>
    </row>
    <row r="13216" spans="11:25" x14ac:dyDescent="0.25">
      <c r="K13216" s="145" t="s">
        <v>9617</v>
      </c>
      <c r="L13216" s="145">
        <v>70</v>
      </c>
      <c r="M13216" s="145">
        <v>157451</v>
      </c>
      <c r="N13216" s="148">
        <v>2.6800000000000001E-2</v>
      </c>
      <c r="O13216" s="148">
        <v>0.624</v>
      </c>
      <c r="P13216" s="148">
        <v>0.92299999999999904</v>
      </c>
      <c r="Q13216" s="148">
        <v>2.2799999999999901E-4</v>
      </c>
      <c r="R13216" s="148">
        <v>9</v>
      </c>
      <c r="S13216" s="148">
        <v>5.0900000000000001E-2</v>
      </c>
      <c r="T13216" s="148">
        <v>-5.4489999999999998</v>
      </c>
      <c r="U13216" s="148">
        <v>0</v>
      </c>
      <c r="V13216" s="148">
        <v>3.3500000000000002E-2</v>
      </c>
      <c r="W13216" s="148">
        <v>124.994</v>
      </c>
      <c r="X13216" s="148">
        <v>4</v>
      </c>
      <c r="Y13216" s="148">
        <v>0.40200000000000002</v>
      </c>
    </row>
    <row r="13217" spans="11:25" x14ac:dyDescent="0.25">
      <c r="K13217" s="145" t="s">
        <v>3494</v>
      </c>
      <c r="L13217" s="145">
        <v>45</v>
      </c>
      <c r="M13217" s="145">
        <v>274285</v>
      </c>
      <c r="N13217" s="148">
        <v>2.1899999999999999E-2</v>
      </c>
      <c r="O13217" s="148">
        <v>0.7</v>
      </c>
      <c r="P13217" s="148">
        <v>0.82599999999999996</v>
      </c>
      <c r="Q13217" s="148">
        <v>3.5200000000000002E-2</v>
      </c>
      <c r="R13217" s="148">
        <v>11</v>
      </c>
      <c r="S13217" s="148">
        <v>8.1799999999999998E-2</v>
      </c>
      <c r="T13217" s="148">
        <v>-7.2549999999999999</v>
      </c>
      <c r="U13217" s="148">
        <v>0</v>
      </c>
      <c r="V13217" s="148">
        <v>5.8299999999999998E-2</v>
      </c>
      <c r="W13217" s="148">
        <v>125.996</v>
      </c>
      <c r="X13217" s="148">
        <v>4</v>
      </c>
      <c r="Y13217" s="148">
        <v>0.255</v>
      </c>
    </row>
    <row r="13218" spans="11:25" x14ac:dyDescent="0.25">
      <c r="K13218" s="145" t="s">
        <v>10446</v>
      </c>
      <c r="L13218" s="145">
        <v>2</v>
      </c>
      <c r="M13218" s="145">
        <v>417188</v>
      </c>
      <c r="N13218" s="148">
        <v>2.8800000000000001E-4</v>
      </c>
      <c r="O13218" s="148">
        <v>0.58799999999999997</v>
      </c>
      <c r="P13218" s="148">
        <v>0.623</v>
      </c>
      <c r="Q13218" s="148">
        <v>0.45100000000000001</v>
      </c>
      <c r="R13218" s="148">
        <v>11</v>
      </c>
      <c r="S13218" s="148">
        <v>0.184</v>
      </c>
      <c r="T13218" s="148">
        <v>-8.0269999999999992</v>
      </c>
      <c r="U13218" s="148">
        <v>0</v>
      </c>
      <c r="V13218" s="148">
        <v>3.04E-2</v>
      </c>
      <c r="W13218" s="148">
        <v>135.99299999999999</v>
      </c>
      <c r="X13218" s="148">
        <v>4</v>
      </c>
      <c r="Y13218" s="148">
        <v>0.16899999999999901</v>
      </c>
    </row>
    <row r="13219" spans="11:25" x14ac:dyDescent="0.25">
      <c r="K13219" s="145" t="s">
        <v>10447</v>
      </c>
      <c r="L13219" s="145">
        <v>37</v>
      </c>
      <c r="M13219" s="145">
        <v>265773</v>
      </c>
      <c r="N13219" s="148">
        <v>0.77599999999999902</v>
      </c>
      <c r="O13219" s="148">
        <v>0.48699999999999999</v>
      </c>
      <c r="P13219" s="148">
        <v>0.38900000000000001</v>
      </c>
      <c r="Q13219" s="148">
        <v>6.7400000000000001E-4</v>
      </c>
      <c r="R13219" s="148">
        <v>7</v>
      </c>
      <c r="S13219" s="148">
        <v>9.2899999999999996E-2</v>
      </c>
      <c r="T13219" s="148">
        <v>-9.4619999999999997</v>
      </c>
      <c r="U13219" s="148">
        <v>0</v>
      </c>
      <c r="V13219" s="148">
        <v>4.3700000000000003E-2</v>
      </c>
      <c r="W13219" s="148">
        <v>131.59399999999999</v>
      </c>
      <c r="X13219" s="148">
        <v>4</v>
      </c>
      <c r="Y13219" s="148">
        <v>0.49</v>
      </c>
    </row>
    <row r="13220" spans="11:25" x14ac:dyDescent="0.25">
      <c r="K13220" s="145" t="s">
        <v>10448</v>
      </c>
      <c r="L13220" s="145">
        <v>42</v>
      </c>
      <c r="M13220" s="145">
        <v>306760</v>
      </c>
      <c r="N13220" s="148">
        <v>0.84</v>
      </c>
      <c r="O13220" s="148">
        <v>0.40799999999999997</v>
      </c>
      <c r="P13220" s="148">
        <v>0.55399999999999905</v>
      </c>
      <c r="Q13220" s="148">
        <v>2.6600000000000001E-4</v>
      </c>
      <c r="R13220" s="148">
        <v>9</v>
      </c>
      <c r="S13220" s="148">
        <v>0.17100000000000001</v>
      </c>
      <c r="T13220" s="148">
        <v>-6.7069999999999999</v>
      </c>
      <c r="U13220" s="148">
        <v>0</v>
      </c>
      <c r="V13220" s="148">
        <v>2.6800000000000001E-2</v>
      </c>
      <c r="W13220" s="148">
        <v>171.512</v>
      </c>
      <c r="X13220" s="148">
        <v>4</v>
      </c>
      <c r="Y13220" s="148">
        <v>0.49</v>
      </c>
    </row>
    <row r="13221" spans="11:25" x14ac:dyDescent="0.25">
      <c r="K13221" s="145" t="s">
        <v>10449</v>
      </c>
      <c r="L13221" s="145">
        <v>43</v>
      </c>
      <c r="M13221" s="145">
        <v>240160</v>
      </c>
      <c r="N13221" s="148">
        <v>0.83499999999999996</v>
      </c>
      <c r="O13221" s="148">
        <v>0.47199999999999998</v>
      </c>
      <c r="P13221" s="148">
        <v>0.317</v>
      </c>
      <c r="Q13221" s="148">
        <v>0</v>
      </c>
      <c r="R13221" s="148">
        <v>7</v>
      </c>
      <c r="S13221" s="148">
        <v>0.13100000000000001</v>
      </c>
      <c r="T13221" s="148">
        <v>-14.994999999999999</v>
      </c>
      <c r="U13221" s="148">
        <v>1</v>
      </c>
      <c r="V13221" s="148">
        <v>3.8800000000000001E-2</v>
      </c>
      <c r="W13221" s="148">
        <v>87.5</v>
      </c>
      <c r="X13221" s="148">
        <v>4</v>
      </c>
      <c r="Y13221" s="148">
        <v>0.71499999999999997</v>
      </c>
    </row>
    <row r="13222" spans="11:25" x14ac:dyDescent="0.25">
      <c r="K13222" s="145" t="s">
        <v>10450</v>
      </c>
      <c r="L13222" s="145">
        <v>38</v>
      </c>
      <c r="M13222" s="145">
        <v>297080</v>
      </c>
      <c r="N13222" s="148">
        <v>0.96099999999999997</v>
      </c>
      <c r="O13222" s="148">
        <v>0.45100000000000001</v>
      </c>
      <c r="P13222" s="148">
        <v>0.23199999999999901</v>
      </c>
      <c r="Q13222" s="148">
        <v>3.8799999999999898E-3</v>
      </c>
      <c r="R13222" s="148">
        <v>11</v>
      </c>
      <c r="S13222" s="148">
        <v>0.13300000000000001</v>
      </c>
      <c r="T13222" s="148">
        <v>-14.34</v>
      </c>
      <c r="U13222" s="148">
        <v>0</v>
      </c>
      <c r="V13222" s="148">
        <v>3.6499999999999998E-2</v>
      </c>
      <c r="W13222" s="148">
        <v>76.037999999999997</v>
      </c>
      <c r="X13222" s="148">
        <v>3</v>
      </c>
      <c r="Y13222" s="148">
        <v>0.309</v>
      </c>
    </row>
    <row r="13223" spans="11:25" x14ac:dyDescent="0.25">
      <c r="K13223" s="145" t="s">
        <v>10451</v>
      </c>
      <c r="L13223" s="145">
        <v>30</v>
      </c>
      <c r="M13223" s="145">
        <v>316626</v>
      </c>
      <c r="N13223" s="148">
        <v>0.41799999999999998</v>
      </c>
      <c r="O13223" s="148">
        <v>0.51</v>
      </c>
      <c r="P13223" s="148">
        <v>0.56499999999999995</v>
      </c>
      <c r="Q13223" s="148">
        <v>0</v>
      </c>
      <c r="R13223" s="148">
        <v>11</v>
      </c>
      <c r="S13223" s="148">
        <v>0.107</v>
      </c>
      <c r="T13223" s="148">
        <v>-8.5419999999999998</v>
      </c>
      <c r="U13223" s="148">
        <v>0</v>
      </c>
      <c r="V13223" s="148">
        <v>4.8399999999999999E-2</v>
      </c>
      <c r="W13223" s="148">
        <v>133.179</v>
      </c>
      <c r="X13223" s="148">
        <v>4</v>
      </c>
      <c r="Y13223" s="148">
        <v>0.51500000000000001</v>
      </c>
    </row>
    <row r="13224" spans="11:25" x14ac:dyDescent="0.25">
      <c r="K13224" s="145" t="s">
        <v>10452</v>
      </c>
      <c r="L13224" s="145">
        <v>37</v>
      </c>
      <c r="M13224" s="145">
        <v>229040</v>
      </c>
      <c r="N13224" s="148">
        <v>0.64500000000000002</v>
      </c>
      <c r="O13224" s="148">
        <v>0.56299999999999994</v>
      </c>
      <c r="P13224" s="148">
        <v>0.56200000000000006</v>
      </c>
      <c r="Q13224" s="148">
        <v>0</v>
      </c>
      <c r="R13224" s="148">
        <v>7</v>
      </c>
      <c r="S13224" s="148">
        <v>0.108</v>
      </c>
      <c r="T13224" s="148">
        <v>-9.5020000000000007</v>
      </c>
      <c r="U13224" s="148">
        <v>1</v>
      </c>
      <c r="V13224" s="148">
        <v>0.214</v>
      </c>
      <c r="W13224" s="148">
        <v>101.46299999999999</v>
      </c>
      <c r="X13224" s="148">
        <v>4</v>
      </c>
      <c r="Y13224" s="148">
        <v>0.623</v>
      </c>
    </row>
    <row r="13225" spans="11:25" x14ac:dyDescent="0.25">
      <c r="K13225" s="145" t="s">
        <v>10453</v>
      </c>
      <c r="L13225" s="145">
        <v>31</v>
      </c>
      <c r="M13225" s="145">
        <v>239013</v>
      </c>
      <c r="N13225" s="148">
        <v>0.35599999999999998</v>
      </c>
      <c r="O13225" s="148">
        <v>0.60699999999999998</v>
      </c>
      <c r="P13225" s="148">
        <v>0.57499999999999996</v>
      </c>
      <c r="Q13225" s="148">
        <v>6.5699999999999998E-6</v>
      </c>
      <c r="R13225" s="148">
        <v>7</v>
      </c>
      <c r="S13225" s="148">
        <v>6.08E-2</v>
      </c>
      <c r="T13225" s="148">
        <v>-9.7769999999999992</v>
      </c>
      <c r="U13225" s="148">
        <v>0</v>
      </c>
      <c r="V13225" s="148">
        <v>9.9000000000000005E-2</v>
      </c>
      <c r="W13225" s="148">
        <v>78.349999999999994</v>
      </c>
      <c r="X13225" s="148">
        <v>4</v>
      </c>
      <c r="Y13225" s="148">
        <v>0.76900000000000002</v>
      </c>
    </row>
    <row r="13226" spans="11:25" x14ac:dyDescent="0.25">
      <c r="K13226" s="145" t="s">
        <v>10454</v>
      </c>
      <c r="L13226" s="145">
        <v>36</v>
      </c>
      <c r="M13226" s="145">
        <v>369146</v>
      </c>
      <c r="N13226" s="148">
        <v>0.90099999999999902</v>
      </c>
      <c r="O13226" s="148">
        <v>0.20499999999999999</v>
      </c>
      <c r="P13226" s="148">
        <v>0.65700000000000003</v>
      </c>
      <c r="Q13226" s="148">
        <v>0</v>
      </c>
      <c r="R13226" s="148">
        <v>1</v>
      </c>
      <c r="S13226" s="148">
        <v>0.13699999999999901</v>
      </c>
      <c r="T13226" s="148">
        <v>-4.3919999999999897</v>
      </c>
      <c r="U13226" s="148">
        <v>0</v>
      </c>
      <c r="V13226" s="148">
        <v>3.3099999999999997E-2</v>
      </c>
      <c r="W13226" s="148">
        <v>157.922</v>
      </c>
      <c r="X13226" s="148">
        <v>3</v>
      </c>
      <c r="Y13226" s="148">
        <v>0.17699999999999999</v>
      </c>
    </row>
    <row r="13227" spans="11:25" x14ac:dyDescent="0.25">
      <c r="K13227" s="145" t="s">
        <v>10455</v>
      </c>
      <c r="L13227" s="145">
        <v>29</v>
      </c>
      <c r="M13227" s="145">
        <v>225880</v>
      </c>
      <c r="N13227" s="148">
        <v>0.72599999999999998</v>
      </c>
      <c r="O13227" s="148">
        <v>0.63800000000000001</v>
      </c>
      <c r="P13227" s="148">
        <v>0.46799999999999897</v>
      </c>
      <c r="Q13227" s="148">
        <v>1.2999999999999999E-3</v>
      </c>
      <c r="R13227" s="148">
        <v>8</v>
      </c>
      <c r="S13227" s="148">
        <v>9.9299999999999999E-2</v>
      </c>
      <c r="T13227" s="148">
        <v>-10.365</v>
      </c>
      <c r="U13227" s="148">
        <v>1</v>
      </c>
      <c r="V13227" s="148">
        <v>6.0299999999999999E-2</v>
      </c>
      <c r="W13227" s="148">
        <v>90.387999999999906</v>
      </c>
      <c r="X13227" s="148">
        <v>3</v>
      </c>
      <c r="Y13227" s="148">
        <v>0.62</v>
      </c>
    </row>
    <row r="13228" spans="11:25" x14ac:dyDescent="0.25">
      <c r="K13228" s="145" t="s">
        <v>10456</v>
      </c>
      <c r="L13228" s="145">
        <v>37</v>
      </c>
      <c r="M13228" s="145">
        <v>213706</v>
      </c>
      <c r="N13228" s="148">
        <v>0.98599999999999999</v>
      </c>
      <c r="O13228" s="148">
        <v>0.67799999999999905</v>
      </c>
      <c r="P13228" s="148">
        <v>0.36299999999999999</v>
      </c>
      <c r="Q13228" s="148">
        <v>0.39700000000000002</v>
      </c>
      <c r="R13228" s="148">
        <v>7</v>
      </c>
      <c r="S13228" s="148">
        <v>0.115</v>
      </c>
      <c r="T13228" s="148">
        <v>-13.988</v>
      </c>
      <c r="U13228" s="148">
        <v>0</v>
      </c>
      <c r="V13228" s="148">
        <v>8.0699999999999994E-2</v>
      </c>
      <c r="W13228" s="148">
        <v>62.600999999999999</v>
      </c>
      <c r="X13228" s="148">
        <v>4</v>
      </c>
      <c r="Y13228" s="148">
        <v>0.627</v>
      </c>
    </row>
    <row r="13229" spans="11:25" x14ac:dyDescent="0.25">
      <c r="K13229" s="145" t="s">
        <v>10457</v>
      </c>
      <c r="L13229" s="145">
        <v>30</v>
      </c>
      <c r="M13229" s="145">
        <v>237217</v>
      </c>
      <c r="N13229" s="148">
        <v>0.755</v>
      </c>
      <c r="O13229" s="148">
        <v>0.435</v>
      </c>
      <c r="P13229" s="148">
        <v>0.4</v>
      </c>
      <c r="Q13229" s="148">
        <v>0</v>
      </c>
      <c r="R13229" s="148">
        <v>9</v>
      </c>
      <c r="S13229" s="148">
        <v>6.4699999999999994E-2</v>
      </c>
      <c r="T13229" s="148">
        <v>-9.4339999999999993</v>
      </c>
      <c r="U13229" s="148">
        <v>0</v>
      </c>
      <c r="V13229" s="148">
        <v>3.2599999999999997E-2</v>
      </c>
      <c r="W13229" s="148">
        <v>79.709000000000003</v>
      </c>
      <c r="X13229" s="148">
        <v>4</v>
      </c>
      <c r="Y13229" s="148">
        <v>0.55500000000000005</v>
      </c>
    </row>
    <row r="13230" spans="11:25" x14ac:dyDescent="0.25">
      <c r="K13230" s="145" t="s">
        <v>10458</v>
      </c>
      <c r="L13230" s="145">
        <v>31</v>
      </c>
      <c r="M13230" s="145">
        <v>335333</v>
      </c>
      <c r="N13230" s="148">
        <v>0.629</v>
      </c>
      <c r="O13230" s="148">
        <v>0.34699999999999998</v>
      </c>
      <c r="P13230" s="148">
        <v>0.52800000000000002</v>
      </c>
      <c r="Q13230" s="148">
        <v>8.9800000000000004E-6</v>
      </c>
      <c r="R13230" s="148">
        <v>4</v>
      </c>
      <c r="S13230" s="148">
        <v>7.6100000000000001E-2</v>
      </c>
      <c r="T13230" s="148">
        <v>-10.073</v>
      </c>
      <c r="U13230" s="148">
        <v>0</v>
      </c>
      <c r="V13230" s="148">
        <v>3.9300000000000002E-2</v>
      </c>
      <c r="W13230" s="148">
        <v>122.678</v>
      </c>
      <c r="X13230" s="148">
        <v>4</v>
      </c>
      <c r="Y13230" s="148">
        <v>0.38500000000000001</v>
      </c>
    </row>
    <row r="13231" spans="11:25" x14ac:dyDescent="0.25">
      <c r="K13231" s="145" t="s">
        <v>10459</v>
      </c>
      <c r="L13231" s="145">
        <v>34</v>
      </c>
      <c r="M13231" s="145">
        <v>310800</v>
      </c>
      <c r="N13231" s="148">
        <v>0.69299999999999995</v>
      </c>
      <c r="O13231" s="148">
        <v>0.66500000000000004</v>
      </c>
      <c r="P13231" s="148">
        <v>0.60399999999999998</v>
      </c>
      <c r="Q13231" s="148">
        <v>6.4300000000000004E-5</v>
      </c>
      <c r="R13231" s="148">
        <v>4</v>
      </c>
      <c r="S13231" s="148">
        <v>0.34699999999999998</v>
      </c>
      <c r="T13231" s="148">
        <v>-10.364000000000001</v>
      </c>
      <c r="U13231" s="148">
        <v>1</v>
      </c>
      <c r="V13231" s="148">
        <v>0.13</v>
      </c>
      <c r="W13231" s="148">
        <v>135.59100000000001</v>
      </c>
      <c r="X13231" s="148">
        <v>3</v>
      </c>
      <c r="Y13231" s="148">
        <v>0.70799999999999996</v>
      </c>
    </row>
    <row r="13232" spans="11:25" x14ac:dyDescent="0.25">
      <c r="K13232" s="145" t="s">
        <v>10460</v>
      </c>
      <c r="L13232" s="145">
        <v>36</v>
      </c>
      <c r="M13232" s="145">
        <v>279693</v>
      </c>
      <c r="N13232" s="148">
        <v>0.70299999999999996</v>
      </c>
      <c r="O13232" s="148">
        <v>0.26100000000000001</v>
      </c>
      <c r="P13232" s="148">
        <v>0.626</v>
      </c>
      <c r="Q13232" s="148">
        <v>8.1799999999999996E-5</v>
      </c>
      <c r="R13232" s="148">
        <v>4</v>
      </c>
      <c r="S13232" s="148">
        <v>0.33600000000000002</v>
      </c>
      <c r="T13232" s="148">
        <v>-5.585</v>
      </c>
      <c r="U13232" s="148">
        <v>0</v>
      </c>
      <c r="V13232" s="148">
        <v>3.5499999999999997E-2</v>
      </c>
      <c r="W13232" s="148">
        <v>168.34799999999899</v>
      </c>
      <c r="X13232" s="148">
        <v>3</v>
      </c>
      <c r="Y13232" s="148">
        <v>0.35799999999999998</v>
      </c>
    </row>
    <row r="13233" spans="11:25" x14ac:dyDescent="0.25">
      <c r="K13233" s="145" t="s">
        <v>10461</v>
      </c>
      <c r="L13233" s="145">
        <v>19</v>
      </c>
      <c r="M13233" s="145">
        <v>307644</v>
      </c>
      <c r="N13233" s="148">
        <v>0.79799999999999904</v>
      </c>
      <c r="O13233" s="148">
        <v>0.54200000000000004</v>
      </c>
      <c r="P13233" s="148">
        <v>0.37</v>
      </c>
      <c r="Q13233" s="148">
        <v>0</v>
      </c>
      <c r="R13233" s="148">
        <v>2</v>
      </c>
      <c r="S13233" s="148">
        <v>0.441</v>
      </c>
      <c r="T13233" s="148">
        <v>-9.9700000000000006</v>
      </c>
      <c r="U13233" s="148">
        <v>1</v>
      </c>
      <c r="V13233" s="148">
        <v>8.7499999999999994E-2</v>
      </c>
      <c r="W13233" s="148">
        <v>149.69799999999901</v>
      </c>
      <c r="X13233" s="148">
        <v>4</v>
      </c>
      <c r="Y13233" s="148">
        <v>0.55600000000000005</v>
      </c>
    </row>
    <row r="13234" spans="11:25" x14ac:dyDescent="0.25">
      <c r="K13234" s="145" t="s">
        <v>10462</v>
      </c>
      <c r="L13234" s="145">
        <v>35</v>
      </c>
      <c r="M13234" s="145">
        <v>369120</v>
      </c>
      <c r="N13234" s="148">
        <v>0.85899999999999999</v>
      </c>
      <c r="O13234" s="148">
        <v>0.35399999999999998</v>
      </c>
      <c r="P13234" s="148">
        <v>0.39100000000000001</v>
      </c>
      <c r="Q13234" s="148">
        <v>1.06E-3</v>
      </c>
      <c r="R13234" s="148">
        <v>2</v>
      </c>
      <c r="S13234" s="148">
        <v>0.154</v>
      </c>
      <c r="T13234" s="148">
        <v>-8.1989999999999998</v>
      </c>
      <c r="U13234" s="148">
        <v>0</v>
      </c>
      <c r="V13234" s="148">
        <v>3.4099999999999998E-2</v>
      </c>
      <c r="W13234" s="148">
        <v>150.74600000000001</v>
      </c>
      <c r="X13234" s="148">
        <v>4</v>
      </c>
      <c r="Y13234" s="148">
        <v>0.39500000000000002</v>
      </c>
    </row>
    <row r="13235" spans="11:25" x14ac:dyDescent="0.25">
      <c r="K13235" s="145" t="s">
        <v>10463</v>
      </c>
      <c r="L13235" s="145">
        <v>32</v>
      </c>
      <c r="M13235" s="145">
        <v>285000</v>
      </c>
      <c r="N13235" s="148">
        <v>0.79200000000000004</v>
      </c>
      <c r="O13235" s="148">
        <v>0.56699999999999995</v>
      </c>
      <c r="P13235" s="148">
        <v>0.40600000000000003</v>
      </c>
      <c r="Q13235" s="148">
        <v>8.0099999999999995E-5</v>
      </c>
      <c r="R13235" s="148">
        <v>6</v>
      </c>
      <c r="S13235" s="148">
        <v>0.11</v>
      </c>
      <c r="T13235" s="148">
        <v>-10.724</v>
      </c>
      <c r="U13235" s="148">
        <v>0</v>
      </c>
      <c r="V13235" s="148">
        <v>5.3400000000000003E-2</v>
      </c>
      <c r="W13235" s="148">
        <v>147.483</v>
      </c>
      <c r="X13235" s="148">
        <v>4</v>
      </c>
      <c r="Y13235" s="148">
        <v>0.67599999999999905</v>
      </c>
    </row>
    <row r="13236" spans="11:25" x14ac:dyDescent="0.25">
      <c r="K13236" s="145" t="s">
        <v>10464</v>
      </c>
      <c r="L13236" s="145">
        <v>19</v>
      </c>
      <c r="M13236" s="145">
        <v>196545</v>
      </c>
      <c r="N13236" s="148">
        <v>0.878</v>
      </c>
      <c r="O13236" s="148">
        <v>0.46</v>
      </c>
      <c r="P13236" s="148">
        <v>0.59</v>
      </c>
      <c r="Q13236" s="148">
        <v>0</v>
      </c>
      <c r="R13236" s="148">
        <v>3</v>
      </c>
      <c r="S13236" s="148">
        <v>0.23</v>
      </c>
      <c r="T13236" s="148">
        <v>-12.731999999999999</v>
      </c>
      <c r="U13236" s="148">
        <v>0</v>
      </c>
      <c r="V13236" s="148">
        <v>3.4599999999999999E-2</v>
      </c>
      <c r="W13236" s="148">
        <v>154.92400000000001</v>
      </c>
      <c r="X13236" s="148">
        <v>3</v>
      </c>
      <c r="Y13236" s="148">
        <v>0.96199999999999997</v>
      </c>
    </row>
    <row r="13237" spans="11:25" x14ac:dyDescent="0.25">
      <c r="K13237" s="145" t="s">
        <v>10465</v>
      </c>
      <c r="L13237" s="145">
        <v>30</v>
      </c>
      <c r="M13237" s="145">
        <v>206093</v>
      </c>
      <c r="N13237" s="148">
        <v>0.5</v>
      </c>
      <c r="O13237" s="148">
        <v>0.376</v>
      </c>
      <c r="P13237" s="148">
        <v>0.495</v>
      </c>
      <c r="Q13237" s="148">
        <v>8.4599999999999901E-3</v>
      </c>
      <c r="R13237" s="148">
        <v>2</v>
      </c>
      <c r="S13237" s="148">
        <v>7.7399999999999997E-2</v>
      </c>
      <c r="T13237" s="148">
        <v>-8.2319999999999993</v>
      </c>
      <c r="U13237" s="148">
        <v>1</v>
      </c>
      <c r="V13237" s="148">
        <v>4.1399999999999999E-2</v>
      </c>
      <c r="W13237" s="148">
        <v>78.111000000000004</v>
      </c>
      <c r="X13237" s="148">
        <v>4</v>
      </c>
      <c r="Y13237" s="148">
        <v>0.29499999999999998</v>
      </c>
    </row>
    <row r="13238" spans="11:25" x14ac:dyDescent="0.25">
      <c r="K13238" s="145" t="s">
        <v>10466</v>
      </c>
      <c r="L13238" s="145">
        <v>20</v>
      </c>
      <c r="M13238" s="145">
        <v>248986</v>
      </c>
      <c r="N13238" s="148">
        <v>0.30299999999999999</v>
      </c>
      <c r="O13238" s="148">
        <v>0.56299999999999994</v>
      </c>
      <c r="P13238" s="148">
        <v>0.67799999999999905</v>
      </c>
      <c r="Q13238" s="148">
        <v>1.84E-6</v>
      </c>
      <c r="R13238" s="148">
        <v>9</v>
      </c>
      <c r="S13238" s="148">
        <v>0.44500000000000001</v>
      </c>
      <c r="T13238" s="148">
        <v>-7.3579999999999997</v>
      </c>
      <c r="U13238" s="148">
        <v>0</v>
      </c>
      <c r="V13238" s="148">
        <v>7.1099999999999997E-2</v>
      </c>
      <c r="W13238" s="148">
        <v>166.01900000000001</v>
      </c>
      <c r="X13238" s="148">
        <v>4</v>
      </c>
      <c r="Y13238" s="148">
        <v>0.45500000000000002</v>
      </c>
    </row>
    <row r="13239" spans="11:25" x14ac:dyDescent="0.25">
      <c r="K13239" s="145" t="s">
        <v>10467</v>
      </c>
      <c r="L13239" s="145">
        <v>28</v>
      </c>
      <c r="M13239" s="145">
        <v>248493</v>
      </c>
      <c r="N13239" s="148">
        <v>0.88800000000000001</v>
      </c>
      <c r="O13239" s="148">
        <v>0.46700000000000003</v>
      </c>
      <c r="P13239" s="148">
        <v>0.36</v>
      </c>
      <c r="Q13239" s="148">
        <v>1.25E-3</v>
      </c>
      <c r="R13239" s="148">
        <v>9</v>
      </c>
      <c r="S13239" s="148">
        <v>0.30199999999999999</v>
      </c>
      <c r="T13239" s="148">
        <v>-12.648</v>
      </c>
      <c r="U13239" s="148">
        <v>0</v>
      </c>
      <c r="V13239" s="148">
        <v>5.1299999999999998E-2</v>
      </c>
      <c r="W13239" s="148">
        <v>165.75700000000001</v>
      </c>
      <c r="X13239" s="148">
        <v>4</v>
      </c>
      <c r="Y13239" s="148">
        <v>0.81799999999999995</v>
      </c>
    </row>
    <row r="13240" spans="11:25" x14ac:dyDescent="0.25">
      <c r="K13240" s="145" t="s">
        <v>10468</v>
      </c>
      <c r="L13240" s="145">
        <v>25</v>
      </c>
      <c r="M13240" s="145">
        <v>258240</v>
      </c>
      <c r="N13240" s="148">
        <v>0.59499999999999997</v>
      </c>
      <c r="O13240" s="148">
        <v>0.61</v>
      </c>
      <c r="P13240" s="148">
        <v>0.39399999999999902</v>
      </c>
      <c r="Q13240" s="148">
        <v>3.0200000000000002E-4</v>
      </c>
      <c r="R13240" s="148">
        <v>7</v>
      </c>
      <c r="S13240" s="148">
        <v>0.27</v>
      </c>
      <c r="T13240" s="148">
        <v>-15.452999999999999</v>
      </c>
      <c r="U13240" s="148">
        <v>0</v>
      </c>
      <c r="V13240" s="148">
        <v>6.9099999999999995E-2</v>
      </c>
      <c r="W13240" s="148">
        <v>106.797</v>
      </c>
      <c r="X13240" s="148">
        <v>4</v>
      </c>
      <c r="Y13240" s="148">
        <v>0.84199999999999997</v>
      </c>
    </row>
    <row r="13241" spans="11:25" x14ac:dyDescent="0.25">
      <c r="K13241" s="145" t="s">
        <v>10469</v>
      </c>
      <c r="L13241" s="145">
        <v>28</v>
      </c>
      <c r="M13241" s="145">
        <v>216293</v>
      </c>
      <c r="N13241" s="148">
        <v>0.92900000000000005</v>
      </c>
      <c r="O13241" s="148">
        <v>0.61899999999999999</v>
      </c>
      <c r="P13241" s="148">
        <v>0.38900000000000001</v>
      </c>
      <c r="Q13241" s="148">
        <v>1.66E-5</v>
      </c>
      <c r="R13241" s="148">
        <v>7</v>
      </c>
      <c r="S13241" s="148">
        <v>0.11599999999999901</v>
      </c>
      <c r="T13241" s="148">
        <v>-8.266</v>
      </c>
      <c r="U13241" s="148">
        <v>0</v>
      </c>
      <c r="V13241" s="148">
        <v>2.7199999999999998E-2</v>
      </c>
      <c r="W13241" s="148">
        <v>88.858999999999995</v>
      </c>
      <c r="X13241" s="148">
        <v>3</v>
      </c>
      <c r="Y13241" s="148">
        <v>0.39399999999999902</v>
      </c>
    </row>
    <row r="13242" spans="11:25" x14ac:dyDescent="0.25">
      <c r="K13242" s="145" t="s">
        <v>10470</v>
      </c>
      <c r="L13242" s="145">
        <v>25</v>
      </c>
      <c r="M13242" s="145">
        <v>310520</v>
      </c>
      <c r="N13242" s="148">
        <v>0.94</v>
      </c>
      <c r="O13242" s="148">
        <v>0.372</v>
      </c>
      <c r="P13242" s="148">
        <v>0.317</v>
      </c>
      <c r="Q13242" s="148">
        <v>6.9599999999999998E-5</v>
      </c>
      <c r="R13242" s="148">
        <v>5</v>
      </c>
      <c r="S13242" s="148">
        <v>0.122</v>
      </c>
      <c r="T13242" s="148">
        <v>-13.372</v>
      </c>
      <c r="U13242" s="148">
        <v>0</v>
      </c>
      <c r="V13242" s="148">
        <v>3.73E-2</v>
      </c>
      <c r="W13242" s="148">
        <v>113.23</v>
      </c>
      <c r="X13242" s="148">
        <v>5</v>
      </c>
      <c r="Y13242" s="148">
        <v>0.38100000000000001</v>
      </c>
    </row>
    <row r="13243" spans="11:25" x14ac:dyDescent="0.25">
      <c r="K13243" s="145" t="s">
        <v>10471</v>
      </c>
      <c r="L13243" s="145">
        <v>23</v>
      </c>
      <c r="M13243" s="145">
        <v>216506</v>
      </c>
      <c r="N13243" s="148">
        <v>0.68899999999999995</v>
      </c>
      <c r="O13243" s="148">
        <v>0.53799999999999903</v>
      </c>
      <c r="P13243" s="148">
        <v>0.40799999999999997</v>
      </c>
      <c r="Q13243" s="148">
        <v>3.4800000000000001E-6</v>
      </c>
      <c r="R13243" s="148">
        <v>2</v>
      </c>
      <c r="S13243" s="148">
        <v>8.3500000000000005E-2</v>
      </c>
      <c r="T13243" s="148">
        <v>-10.788</v>
      </c>
      <c r="U13243" s="148">
        <v>0</v>
      </c>
      <c r="V13243" s="148">
        <v>5.5399999999999998E-2</v>
      </c>
      <c r="W13243" s="148">
        <v>99.923999999999893</v>
      </c>
      <c r="X13243" s="148">
        <v>4</v>
      </c>
      <c r="Y13243" s="148">
        <v>0.6</v>
      </c>
    </row>
    <row r="13244" spans="11:25" x14ac:dyDescent="0.25">
      <c r="K13244" s="145" t="s">
        <v>10472</v>
      </c>
      <c r="L13244" s="145">
        <v>25</v>
      </c>
      <c r="M13244" s="145">
        <v>288533</v>
      </c>
      <c r="N13244" s="148">
        <v>0.92900000000000005</v>
      </c>
      <c r="O13244" s="148">
        <v>0.56000000000000005</v>
      </c>
      <c r="P13244" s="148">
        <v>0.33799999999999902</v>
      </c>
      <c r="Q13244" s="148">
        <v>1.8999999999999901E-4</v>
      </c>
      <c r="R13244" s="148">
        <v>9</v>
      </c>
      <c r="S13244" s="148">
        <v>0.14000000000000001</v>
      </c>
      <c r="T13244" s="148">
        <v>-17.283000000000001</v>
      </c>
      <c r="U13244" s="148">
        <v>1</v>
      </c>
      <c r="V13244" s="148">
        <v>8.7800000000000003E-2</v>
      </c>
      <c r="W13244" s="148">
        <v>105.84399999999999</v>
      </c>
      <c r="X13244" s="148">
        <v>4</v>
      </c>
      <c r="Y13244" s="148">
        <v>0.504</v>
      </c>
    </row>
    <row r="13245" spans="11:25" x14ac:dyDescent="0.25">
      <c r="K13245" s="145" t="s">
        <v>10473</v>
      </c>
      <c r="L13245" s="145">
        <v>27</v>
      </c>
      <c r="M13245" s="145">
        <v>182413</v>
      </c>
      <c r="N13245" s="148">
        <v>0.90300000000000002</v>
      </c>
      <c r="O13245" s="148">
        <v>0.499</v>
      </c>
      <c r="P13245" s="148">
        <v>0.36399999999999999</v>
      </c>
      <c r="Q13245" s="148">
        <v>0</v>
      </c>
      <c r="R13245" s="148">
        <v>9</v>
      </c>
      <c r="S13245" s="148">
        <v>0.14899999999999999</v>
      </c>
      <c r="T13245" s="148">
        <v>-10.950999999999899</v>
      </c>
      <c r="U13245" s="148">
        <v>0</v>
      </c>
      <c r="V13245" s="148">
        <v>8.6800000000000002E-2</v>
      </c>
      <c r="W13245" s="148">
        <v>79.543000000000006</v>
      </c>
      <c r="X13245" s="148">
        <v>4</v>
      </c>
      <c r="Y13245" s="148">
        <v>0.7</v>
      </c>
    </row>
    <row r="13246" spans="11:25" x14ac:dyDescent="0.25">
      <c r="K13246" s="145" t="s">
        <v>10474</v>
      </c>
      <c r="L13246" s="145">
        <v>19</v>
      </c>
      <c r="M13246" s="145">
        <v>224586</v>
      </c>
      <c r="N13246" s="148">
        <v>0.82299999999999995</v>
      </c>
      <c r="O13246" s="148">
        <v>0.38700000000000001</v>
      </c>
      <c r="P13246" s="148">
        <v>0.33399999999999902</v>
      </c>
      <c r="Q13246" s="148">
        <v>4.1700000000000001E-3</v>
      </c>
      <c r="R13246" s="148">
        <v>5</v>
      </c>
      <c r="S13246" s="148">
        <v>0.246</v>
      </c>
      <c r="T13246" s="148">
        <v>-12.263</v>
      </c>
      <c r="U13246" s="148">
        <v>0</v>
      </c>
      <c r="V13246" s="148">
        <v>3.2300000000000002E-2</v>
      </c>
      <c r="W13246" s="148">
        <v>103.91500000000001</v>
      </c>
      <c r="X13246" s="148">
        <v>4</v>
      </c>
      <c r="Y13246" s="148">
        <v>0.67299999999999904</v>
      </c>
    </row>
    <row r="13247" spans="11:25" x14ac:dyDescent="0.25">
      <c r="K13247" s="145" t="s">
        <v>10475</v>
      </c>
      <c r="L13247" s="145">
        <v>33</v>
      </c>
      <c r="M13247" s="145">
        <v>288146</v>
      </c>
      <c r="N13247" s="148">
        <v>0.78900000000000003</v>
      </c>
      <c r="O13247" s="148">
        <v>0.28799999999999998</v>
      </c>
      <c r="P13247" s="148">
        <v>0.47699999999999998</v>
      </c>
      <c r="Q13247" s="148">
        <v>1.04E-6</v>
      </c>
      <c r="R13247" s="148">
        <v>2</v>
      </c>
      <c r="S13247" s="148">
        <v>0.38900000000000001</v>
      </c>
      <c r="T13247" s="148">
        <v>-6.2690000000000001</v>
      </c>
      <c r="U13247" s="148">
        <v>1</v>
      </c>
      <c r="V13247" s="148">
        <v>3.1199999999999999E-2</v>
      </c>
      <c r="W13247" s="148">
        <v>167.262</v>
      </c>
      <c r="X13247" s="148">
        <v>3</v>
      </c>
      <c r="Y13247" s="148">
        <v>0.53400000000000003</v>
      </c>
    </row>
    <row r="13248" spans="11:25" x14ac:dyDescent="0.25">
      <c r="K13248" s="145" t="s">
        <v>10476</v>
      </c>
      <c r="L13248" s="145">
        <v>25</v>
      </c>
      <c r="M13248" s="145">
        <v>355800</v>
      </c>
      <c r="N13248" s="148">
        <v>0.97799999999999998</v>
      </c>
      <c r="O13248" s="148">
        <v>0.42699999999999999</v>
      </c>
      <c r="P13248" s="148">
        <v>0.17699999999999999</v>
      </c>
      <c r="Q13248" s="148">
        <v>8.1899999999999994E-3</v>
      </c>
      <c r="R13248" s="148">
        <v>11</v>
      </c>
      <c r="S13248" s="148">
        <v>0.17899999999999999</v>
      </c>
      <c r="T13248" s="148">
        <v>-10.76</v>
      </c>
      <c r="U13248" s="148">
        <v>0</v>
      </c>
      <c r="V13248" s="148">
        <v>4.53E-2</v>
      </c>
      <c r="W13248" s="148">
        <v>106.101</v>
      </c>
      <c r="X13248" s="148">
        <v>3</v>
      </c>
      <c r="Y13248" s="148">
        <v>0.14699999999999999</v>
      </c>
    </row>
    <row r="13249" spans="11:25" x14ac:dyDescent="0.25">
      <c r="K13249" s="145" t="s">
        <v>10477</v>
      </c>
      <c r="L13249" s="145">
        <v>34</v>
      </c>
      <c r="M13249" s="145">
        <v>188506</v>
      </c>
      <c r="N13249" s="148">
        <v>0.74399999999999999</v>
      </c>
      <c r="O13249" s="148">
        <v>0.45500000000000002</v>
      </c>
      <c r="P13249" s="148">
        <v>0.33600000000000002</v>
      </c>
      <c r="Q13249" s="148">
        <v>0</v>
      </c>
      <c r="R13249" s="148">
        <v>10</v>
      </c>
      <c r="S13249" s="148">
        <v>0.32700000000000001</v>
      </c>
      <c r="T13249" s="148">
        <v>-16.547999999999998</v>
      </c>
      <c r="U13249" s="148">
        <v>1</v>
      </c>
      <c r="V13249" s="148">
        <v>3.5499999999999997E-2</v>
      </c>
      <c r="W13249" s="148">
        <v>152.869</v>
      </c>
      <c r="X13249" s="148">
        <v>4</v>
      </c>
      <c r="Y13249" s="148">
        <v>0.64599999999999902</v>
      </c>
    </row>
    <row r="13250" spans="11:25" x14ac:dyDescent="0.25">
      <c r="K13250" s="145" t="s">
        <v>10478</v>
      </c>
      <c r="L13250" s="145">
        <v>28</v>
      </c>
      <c r="M13250" s="145">
        <v>348666</v>
      </c>
      <c r="N13250" s="148">
        <v>0.505</v>
      </c>
      <c r="O13250" s="148">
        <v>0.33799999999999902</v>
      </c>
      <c r="P13250" s="148">
        <v>0.33200000000000002</v>
      </c>
      <c r="Q13250" s="148">
        <v>0</v>
      </c>
      <c r="R13250" s="148">
        <v>6</v>
      </c>
      <c r="S13250" s="148">
        <v>0.16699999999999901</v>
      </c>
      <c r="T13250" s="148">
        <v>-15.016999999999999</v>
      </c>
      <c r="U13250" s="148">
        <v>0</v>
      </c>
      <c r="V13250" s="148">
        <v>4.1200000000000001E-2</v>
      </c>
      <c r="W13250" s="148">
        <v>98.524000000000001</v>
      </c>
      <c r="X13250" s="148">
        <v>4</v>
      </c>
      <c r="Y13250" s="148">
        <v>0.67400000000000004</v>
      </c>
    </row>
    <row r="13251" spans="11:25" x14ac:dyDescent="0.25">
      <c r="K13251" s="145" t="s">
        <v>10479</v>
      </c>
      <c r="L13251" s="145">
        <v>29</v>
      </c>
      <c r="M13251" s="145">
        <v>212106</v>
      </c>
      <c r="N13251" s="148">
        <v>0.72599999999999998</v>
      </c>
      <c r="O13251" s="148">
        <v>0.29699999999999999</v>
      </c>
      <c r="P13251" s="148">
        <v>0.24</v>
      </c>
      <c r="Q13251" s="148">
        <v>0.25900000000000001</v>
      </c>
      <c r="R13251" s="148">
        <v>5</v>
      </c>
      <c r="S13251" s="148">
        <v>0.32200000000000001</v>
      </c>
      <c r="T13251" s="148">
        <v>-12.994999999999999</v>
      </c>
      <c r="U13251" s="148">
        <v>0</v>
      </c>
      <c r="V13251" s="148">
        <v>3.49E-2</v>
      </c>
      <c r="W13251" s="148">
        <v>77.596000000000004</v>
      </c>
      <c r="X13251" s="148">
        <v>3</v>
      </c>
      <c r="Y13251" s="148">
        <v>0.32600000000000001</v>
      </c>
    </row>
    <row r="13252" spans="11:25" x14ac:dyDescent="0.25">
      <c r="K13252" s="145" t="s">
        <v>10480</v>
      </c>
      <c r="L13252" s="145">
        <v>24</v>
      </c>
      <c r="M13252" s="145">
        <v>380186</v>
      </c>
      <c r="N13252" s="148">
        <v>0.79</v>
      </c>
      <c r="O13252" s="148">
        <v>0.30399999999999999</v>
      </c>
      <c r="P13252" s="148">
        <v>0.36699999999999999</v>
      </c>
      <c r="Q13252" s="148">
        <v>4.34E-6</v>
      </c>
      <c r="R13252" s="148">
        <v>6</v>
      </c>
      <c r="S13252" s="148">
        <v>0.115</v>
      </c>
      <c r="T13252" s="148">
        <v>-9.2240000000000002</v>
      </c>
      <c r="U13252" s="148">
        <v>0</v>
      </c>
      <c r="V13252" s="148">
        <v>4.36E-2</v>
      </c>
      <c r="W13252" s="148">
        <v>174.803</v>
      </c>
      <c r="X13252" s="148">
        <v>3</v>
      </c>
      <c r="Y13252" s="148">
        <v>0.23</v>
      </c>
    </row>
    <row r="13253" spans="11:25" x14ac:dyDescent="0.25">
      <c r="K13253" s="145" t="s">
        <v>10481</v>
      </c>
      <c r="L13253" s="145">
        <v>27</v>
      </c>
      <c r="M13253" s="145">
        <v>414066</v>
      </c>
      <c r="N13253" s="148">
        <v>0.40100000000000002</v>
      </c>
      <c r="O13253" s="148">
        <v>0.52900000000000003</v>
      </c>
      <c r="P13253" s="148">
        <v>0.622</v>
      </c>
      <c r="Q13253" s="148">
        <v>3.7599999999999998E-4</v>
      </c>
      <c r="R13253" s="148">
        <v>7</v>
      </c>
      <c r="S13253" s="148">
        <v>0.36299999999999999</v>
      </c>
      <c r="T13253" s="148">
        <v>-8.1989999999999998</v>
      </c>
      <c r="U13253" s="148">
        <v>1</v>
      </c>
      <c r="V13253" s="148">
        <v>5.3600000000000002E-2</v>
      </c>
      <c r="W13253" s="148">
        <v>154.916</v>
      </c>
      <c r="X13253" s="148">
        <v>3</v>
      </c>
      <c r="Y13253" s="148">
        <v>0.72499999999999998</v>
      </c>
    </row>
    <row r="13254" spans="11:25" x14ac:dyDescent="0.25">
      <c r="K13254" s="145" t="s">
        <v>10482</v>
      </c>
      <c r="L13254" s="145">
        <v>36</v>
      </c>
      <c r="M13254" s="145">
        <v>342893</v>
      </c>
      <c r="N13254" s="148">
        <v>0.82599999999999996</v>
      </c>
      <c r="O13254" s="148">
        <v>0.59099999999999997</v>
      </c>
      <c r="P13254" s="148">
        <v>0.52200000000000002</v>
      </c>
      <c r="Q13254" s="148">
        <v>5.0900000000000004E-6</v>
      </c>
      <c r="R13254" s="148">
        <v>4</v>
      </c>
      <c r="S13254" s="148">
        <v>0.248</v>
      </c>
      <c r="T13254" s="148">
        <v>-10.939</v>
      </c>
      <c r="U13254" s="148">
        <v>0</v>
      </c>
      <c r="V13254" s="148">
        <v>6.3E-2</v>
      </c>
      <c r="W13254" s="148">
        <v>76.084000000000003</v>
      </c>
      <c r="X13254" s="148">
        <v>4</v>
      </c>
      <c r="Y13254" s="148">
        <v>0.871</v>
      </c>
    </row>
    <row r="13255" spans="11:25" x14ac:dyDescent="0.25">
      <c r="K13255" s="145" t="s">
        <v>10483</v>
      </c>
      <c r="L13255" s="145">
        <v>28</v>
      </c>
      <c r="M13255" s="145">
        <v>275746</v>
      </c>
      <c r="N13255" s="148">
        <v>0.79400000000000004</v>
      </c>
      <c r="O13255" s="148">
        <v>0.65500000000000003</v>
      </c>
      <c r="P13255" s="148">
        <v>0.45200000000000001</v>
      </c>
      <c r="Q13255" s="148">
        <v>0</v>
      </c>
      <c r="R13255" s="148">
        <v>6</v>
      </c>
      <c r="S13255" s="148">
        <v>0.17399999999999999</v>
      </c>
      <c r="T13255" s="148">
        <v>-11.55</v>
      </c>
      <c r="U13255" s="148">
        <v>0</v>
      </c>
      <c r="V13255" s="148">
        <v>7.8399999999999997E-2</v>
      </c>
      <c r="W13255" s="148">
        <v>135.20400000000001</v>
      </c>
      <c r="X13255" s="148">
        <v>3</v>
      </c>
      <c r="Y13255" s="148">
        <v>0.72</v>
      </c>
    </row>
    <row r="13256" spans="11:25" x14ac:dyDescent="0.25">
      <c r="K13256" s="145" t="s">
        <v>10484</v>
      </c>
      <c r="L13256" s="145">
        <v>22</v>
      </c>
      <c r="M13256" s="145">
        <v>272440</v>
      </c>
      <c r="N13256" s="148">
        <v>0.14199999999999999</v>
      </c>
      <c r="O13256" s="148">
        <v>0.60599999999999998</v>
      </c>
      <c r="P13256" s="148">
        <v>0.85199999999999998</v>
      </c>
      <c r="Q13256" s="148">
        <v>9.6600000000000002E-3</v>
      </c>
      <c r="R13256" s="148">
        <v>8</v>
      </c>
      <c r="S13256" s="148">
        <v>0.10099999999999899</v>
      </c>
      <c r="T13256" s="148">
        <v>-6.6059999999999999</v>
      </c>
      <c r="U13256" s="148">
        <v>1</v>
      </c>
      <c r="V13256" s="148">
        <v>3.6299999999999999E-2</v>
      </c>
      <c r="W13256" s="148">
        <v>96.082999999999998</v>
      </c>
      <c r="X13256" s="148">
        <v>4</v>
      </c>
      <c r="Y13256" s="148">
        <v>0.67299999999999904</v>
      </c>
    </row>
    <row r="13257" spans="11:25" x14ac:dyDescent="0.25">
      <c r="K13257" s="145" t="s">
        <v>10485</v>
      </c>
      <c r="L13257" s="145">
        <v>22</v>
      </c>
      <c r="M13257" s="145">
        <v>276906</v>
      </c>
      <c r="N13257" s="148">
        <v>0.59</v>
      </c>
      <c r="O13257" s="148">
        <v>0.54</v>
      </c>
      <c r="P13257" s="148">
        <v>0.36</v>
      </c>
      <c r="Q13257" s="148">
        <v>7.0199999999999896E-4</v>
      </c>
      <c r="R13257" s="148">
        <v>11</v>
      </c>
      <c r="S13257" s="148">
        <v>0.14899999999999999</v>
      </c>
      <c r="T13257" s="148">
        <v>-12.557</v>
      </c>
      <c r="U13257" s="148">
        <v>1</v>
      </c>
      <c r="V13257" s="148">
        <v>3.7400000000000003E-2</v>
      </c>
      <c r="W13257" s="148">
        <v>136.298</v>
      </c>
      <c r="X13257" s="148">
        <v>3</v>
      </c>
      <c r="Y13257" s="148">
        <v>0.22600000000000001</v>
      </c>
    </row>
    <row r="13258" spans="11:25" x14ac:dyDescent="0.25">
      <c r="K13258" s="145" t="s">
        <v>10486</v>
      </c>
      <c r="L13258" s="145">
        <v>26</v>
      </c>
      <c r="M13258" s="145">
        <v>333760</v>
      </c>
      <c r="N13258" s="148">
        <v>0.45100000000000001</v>
      </c>
      <c r="O13258" s="148">
        <v>0.47899999999999998</v>
      </c>
      <c r="P13258" s="148">
        <v>0.38100000000000001</v>
      </c>
      <c r="Q13258" s="148">
        <v>4.1200000000000001E-2</v>
      </c>
      <c r="R13258" s="148">
        <v>2</v>
      </c>
      <c r="S13258" s="148">
        <v>0.13100000000000001</v>
      </c>
      <c r="T13258" s="148">
        <v>-10.919</v>
      </c>
      <c r="U13258" s="148">
        <v>0</v>
      </c>
      <c r="V13258" s="148">
        <v>3.0599999999999999E-2</v>
      </c>
      <c r="W13258" s="148">
        <v>82.617000000000004</v>
      </c>
      <c r="X13258" s="148">
        <v>4</v>
      </c>
      <c r="Y13258" s="148">
        <v>0.13699999999999901</v>
      </c>
    </row>
    <row r="13259" spans="11:25" x14ac:dyDescent="0.25">
      <c r="K13259" s="145" t="s">
        <v>10487</v>
      </c>
      <c r="L13259" s="145">
        <v>26</v>
      </c>
      <c r="M13259" s="145">
        <v>235680</v>
      </c>
      <c r="N13259" s="148">
        <v>0.53299999999999903</v>
      </c>
      <c r="O13259" s="148">
        <v>0.59499999999999997</v>
      </c>
      <c r="P13259" s="148">
        <v>0.50800000000000001</v>
      </c>
      <c r="Q13259" s="148">
        <v>0</v>
      </c>
      <c r="R13259" s="148">
        <v>7</v>
      </c>
      <c r="S13259" s="148">
        <v>0.72799999999999998</v>
      </c>
      <c r="T13259" s="148">
        <v>-8.109</v>
      </c>
      <c r="U13259" s="148">
        <v>0</v>
      </c>
      <c r="V13259" s="148">
        <v>3.9699999999999999E-2</v>
      </c>
      <c r="W13259" s="148">
        <v>113.622999999999</v>
      </c>
      <c r="X13259" s="148">
        <v>5</v>
      </c>
      <c r="Y13259" s="148">
        <v>0.66</v>
      </c>
    </row>
    <row r="13260" spans="11:25" x14ac:dyDescent="0.25">
      <c r="K13260" s="145" t="s">
        <v>10488</v>
      </c>
      <c r="L13260" s="145">
        <v>20</v>
      </c>
      <c r="M13260" s="145">
        <v>480920</v>
      </c>
      <c r="N13260" s="148">
        <v>0.89700000000000002</v>
      </c>
      <c r="O13260" s="148">
        <v>0.29499999999999998</v>
      </c>
      <c r="P13260" s="148">
        <v>0.37</v>
      </c>
      <c r="Q13260" s="148">
        <v>1.6400000000000001E-2</v>
      </c>
      <c r="R13260" s="148">
        <v>10</v>
      </c>
      <c r="S13260" s="148">
        <v>0.11699999999999899</v>
      </c>
      <c r="T13260" s="148">
        <v>-11.523</v>
      </c>
      <c r="U13260" s="148">
        <v>0</v>
      </c>
      <c r="V13260" s="148">
        <v>3.4500000000000003E-2</v>
      </c>
      <c r="W13260" s="148">
        <v>138.124</v>
      </c>
      <c r="X13260" s="148">
        <v>3</v>
      </c>
      <c r="Y13260" s="148">
        <v>0.218</v>
      </c>
    </row>
    <row r="13261" spans="11:25" x14ac:dyDescent="0.25">
      <c r="K13261" s="145" t="s">
        <v>10489</v>
      </c>
      <c r="L13261" s="145">
        <v>29</v>
      </c>
      <c r="M13261" s="145">
        <v>245000</v>
      </c>
      <c r="N13261" s="148">
        <v>0.81799999999999995</v>
      </c>
      <c r="O13261" s="148">
        <v>0.56599999999999995</v>
      </c>
      <c r="P13261" s="148">
        <v>0.59299999999999997</v>
      </c>
      <c r="Q13261" s="148">
        <v>0</v>
      </c>
      <c r="R13261" s="148">
        <v>8</v>
      </c>
      <c r="S13261" s="148">
        <v>0.129</v>
      </c>
      <c r="T13261" s="148">
        <v>-9.7360000000000007</v>
      </c>
      <c r="U13261" s="148">
        <v>0</v>
      </c>
      <c r="V13261" s="148">
        <v>7.2499999999999995E-2</v>
      </c>
      <c r="W13261" s="148">
        <v>87.702999999999903</v>
      </c>
      <c r="X13261" s="148">
        <v>4</v>
      </c>
      <c r="Y13261" s="148">
        <v>0.72899999999999998</v>
      </c>
    </row>
    <row r="13262" spans="11:25" x14ac:dyDescent="0.25">
      <c r="K13262" s="145" t="s">
        <v>10490</v>
      </c>
      <c r="L13262" s="145">
        <v>20</v>
      </c>
      <c r="M13262" s="145">
        <v>315400</v>
      </c>
      <c r="N13262" s="148">
        <v>0.69699999999999995</v>
      </c>
      <c r="O13262" s="148">
        <v>0.72499999999999998</v>
      </c>
      <c r="P13262" s="148">
        <v>0.73699999999999999</v>
      </c>
      <c r="Q13262" s="148">
        <v>3.0599999999999998E-3</v>
      </c>
      <c r="R13262" s="148">
        <v>8</v>
      </c>
      <c r="S13262" s="148">
        <v>0.16</v>
      </c>
      <c r="T13262" s="148">
        <v>-8.9629999999999992</v>
      </c>
      <c r="U13262" s="148">
        <v>1</v>
      </c>
      <c r="V13262" s="148">
        <v>4.7500000000000001E-2</v>
      </c>
      <c r="W13262" s="148">
        <v>110.166</v>
      </c>
      <c r="X13262" s="148">
        <v>4</v>
      </c>
      <c r="Y13262" s="148">
        <v>0.94599999999999995</v>
      </c>
    </row>
    <row r="13263" spans="11:25" x14ac:dyDescent="0.25">
      <c r="K13263" s="145" t="s">
        <v>10491</v>
      </c>
      <c r="L13263" s="145">
        <v>30</v>
      </c>
      <c r="M13263" s="145">
        <v>351893</v>
      </c>
      <c r="N13263" s="148">
        <v>0.48899999999999999</v>
      </c>
      <c r="O13263" s="148">
        <v>0.52500000000000002</v>
      </c>
      <c r="P13263" s="148">
        <v>0.60099999999999998</v>
      </c>
      <c r="Q13263" s="148">
        <v>1.61E-6</v>
      </c>
      <c r="R13263" s="148">
        <v>10</v>
      </c>
      <c r="S13263" s="148">
        <v>4.3799999999999999E-2</v>
      </c>
      <c r="T13263" s="148">
        <v>-9.8729999999999993</v>
      </c>
      <c r="U13263" s="148">
        <v>0</v>
      </c>
      <c r="V13263" s="148">
        <v>7.17E-2</v>
      </c>
      <c r="W13263" s="148">
        <v>120.68</v>
      </c>
      <c r="X13263" s="148">
        <v>4</v>
      </c>
      <c r="Y13263" s="148">
        <v>0.80099999999999905</v>
      </c>
    </row>
    <row r="13264" spans="11:25" x14ac:dyDescent="0.25">
      <c r="K13264" s="145" t="s">
        <v>10492</v>
      </c>
      <c r="L13264" s="145">
        <v>20</v>
      </c>
      <c r="M13264" s="145">
        <v>319840</v>
      </c>
      <c r="N13264" s="148">
        <v>6.3299999999999995E-2</v>
      </c>
      <c r="O13264" s="148">
        <v>0.64300000000000002</v>
      </c>
      <c r="P13264" s="148">
        <v>0.86599999999999999</v>
      </c>
      <c r="Q13264" s="148">
        <v>6.7799999999999995E-5</v>
      </c>
      <c r="R13264" s="148">
        <v>10</v>
      </c>
      <c r="S13264" s="148">
        <v>4.36E-2</v>
      </c>
      <c r="T13264" s="148">
        <v>-4.673</v>
      </c>
      <c r="U13264" s="148">
        <v>0</v>
      </c>
      <c r="V13264" s="148">
        <v>3.4099999999999998E-2</v>
      </c>
      <c r="W13264" s="148">
        <v>181.46099999999899</v>
      </c>
      <c r="X13264" s="148">
        <v>3</v>
      </c>
      <c r="Y13264" s="148">
        <v>0.96099999999999997</v>
      </c>
    </row>
    <row r="13265" spans="11:25" x14ac:dyDescent="0.25">
      <c r="K13265" s="145" t="s">
        <v>10493</v>
      </c>
      <c r="L13265" s="145">
        <v>12</v>
      </c>
      <c r="M13265" s="145">
        <v>319573</v>
      </c>
      <c r="N13265" s="148">
        <v>0.67500000000000004</v>
      </c>
      <c r="O13265" s="148">
        <v>0.628</v>
      </c>
      <c r="P13265" s="148">
        <v>0.67400000000000004</v>
      </c>
      <c r="Q13265" s="148">
        <v>0</v>
      </c>
      <c r="R13265" s="148">
        <v>8</v>
      </c>
      <c r="S13265" s="148">
        <v>0.193</v>
      </c>
      <c r="T13265" s="148">
        <v>-8.5979999999999901</v>
      </c>
      <c r="U13265" s="148">
        <v>1</v>
      </c>
      <c r="V13265" s="148">
        <v>5.2299999999999999E-2</v>
      </c>
      <c r="W13265" s="148">
        <v>162.155</v>
      </c>
      <c r="X13265" s="148">
        <v>3</v>
      </c>
      <c r="Y13265" s="148">
        <v>0.54899999999999904</v>
      </c>
    </row>
    <row r="13266" spans="11:25" x14ac:dyDescent="0.25">
      <c r="K13266" s="145" t="s">
        <v>10494</v>
      </c>
      <c r="L13266" s="145">
        <v>25</v>
      </c>
      <c r="M13266" s="145">
        <v>536040</v>
      </c>
      <c r="N13266" s="148">
        <v>0.18099999999999999</v>
      </c>
      <c r="O13266" s="148">
        <v>0.52900000000000003</v>
      </c>
      <c r="P13266" s="148">
        <v>0.94399999999999995</v>
      </c>
      <c r="Q13266" s="148">
        <v>1.09E-2</v>
      </c>
      <c r="R13266" s="148">
        <v>7</v>
      </c>
      <c r="S13266" s="148">
        <v>0.83899999999999997</v>
      </c>
      <c r="T13266" s="148">
        <v>-5.89</v>
      </c>
      <c r="U13266" s="148">
        <v>1</v>
      </c>
      <c r="V13266" s="148">
        <v>0.11599999999999901</v>
      </c>
      <c r="W13266" s="148">
        <v>115.432999999999</v>
      </c>
      <c r="X13266" s="148">
        <v>4</v>
      </c>
      <c r="Y13266" s="148">
        <v>0.27800000000000002</v>
      </c>
    </row>
    <row r="13267" spans="11:25" x14ac:dyDescent="0.25">
      <c r="K13267" s="145" t="s">
        <v>10495</v>
      </c>
      <c r="L13267" s="145">
        <v>24</v>
      </c>
      <c r="M13267" s="145">
        <v>400280</v>
      </c>
      <c r="N13267" s="148">
        <v>0.90500000000000003</v>
      </c>
      <c r="O13267" s="148">
        <v>0.23199999999999901</v>
      </c>
      <c r="P13267" s="148">
        <v>0.40799999999999997</v>
      </c>
      <c r="Q13267" s="148">
        <v>3.1199999999999999E-5</v>
      </c>
      <c r="R13267" s="148">
        <v>4</v>
      </c>
      <c r="S13267" s="148">
        <v>0.108</v>
      </c>
      <c r="T13267" s="148">
        <v>-6.9379999999999997</v>
      </c>
      <c r="U13267" s="148">
        <v>0</v>
      </c>
      <c r="V13267" s="148">
        <v>3.4200000000000001E-2</v>
      </c>
      <c r="W13267" s="148">
        <v>175.357</v>
      </c>
      <c r="X13267" s="148">
        <v>3</v>
      </c>
      <c r="Y13267" s="148">
        <v>0.14199999999999999</v>
      </c>
    </row>
    <row r="13268" spans="11:25" x14ac:dyDescent="0.25">
      <c r="K13268" s="145" t="s">
        <v>10496</v>
      </c>
      <c r="L13268" s="145">
        <v>12</v>
      </c>
      <c r="M13268" s="145">
        <v>199888</v>
      </c>
      <c r="N13268" s="148">
        <v>0.35399999999999998</v>
      </c>
      <c r="O13268" s="148">
        <v>0.45799999999999902</v>
      </c>
      <c r="P13268" s="148">
        <v>0.82599999999999996</v>
      </c>
      <c r="Q13268" s="148">
        <v>0</v>
      </c>
      <c r="R13268" s="148">
        <v>7</v>
      </c>
      <c r="S13268" s="148">
        <v>0.25700000000000001</v>
      </c>
      <c r="T13268" s="148">
        <v>-5.0350000000000001</v>
      </c>
      <c r="U13268" s="148">
        <v>1</v>
      </c>
      <c r="V13268" s="148">
        <v>0.33200000000000002</v>
      </c>
      <c r="W13268" s="148">
        <v>102.812</v>
      </c>
      <c r="X13268" s="148">
        <v>4</v>
      </c>
      <c r="Y13268" s="148">
        <v>0.59599999999999997</v>
      </c>
    </row>
    <row r="13269" spans="11:25" x14ac:dyDescent="0.25">
      <c r="K13269" s="145" t="s">
        <v>10497</v>
      </c>
      <c r="L13269" s="145">
        <v>26</v>
      </c>
      <c r="M13269" s="145">
        <v>266226</v>
      </c>
      <c r="N13269" s="148">
        <v>0.55700000000000005</v>
      </c>
      <c r="O13269" s="148">
        <v>0.55500000000000005</v>
      </c>
      <c r="P13269" s="148">
        <v>0.55200000000000005</v>
      </c>
      <c r="Q13269" s="148">
        <v>2.9799999999999998E-6</v>
      </c>
      <c r="R13269" s="148">
        <v>9</v>
      </c>
      <c r="S13269" s="148">
        <v>0.17</v>
      </c>
      <c r="T13269" s="148">
        <v>-9.4109999999999996</v>
      </c>
      <c r="U13269" s="148">
        <v>0</v>
      </c>
      <c r="V13269" s="148">
        <v>4.2500000000000003E-2</v>
      </c>
      <c r="W13269" s="148">
        <v>149.73699999999999</v>
      </c>
      <c r="X13269" s="148">
        <v>4</v>
      </c>
      <c r="Y13269" s="148">
        <v>0.499</v>
      </c>
    </row>
    <row r="13270" spans="11:25" x14ac:dyDescent="0.25">
      <c r="K13270" s="145" t="s">
        <v>10498</v>
      </c>
      <c r="L13270" s="145">
        <v>11</v>
      </c>
      <c r="M13270" s="145">
        <v>272506</v>
      </c>
      <c r="N13270" s="148">
        <v>0.27500000000000002</v>
      </c>
      <c r="O13270" s="148">
        <v>0.54799999999999904</v>
      </c>
      <c r="P13270" s="148">
        <v>0.49299999999999999</v>
      </c>
      <c r="Q13270" s="148">
        <v>0</v>
      </c>
      <c r="R13270" s="148">
        <v>10</v>
      </c>
      <c r="S13270" s="148">
        <v>6.3399999999999998E-2</v>
      </c>
      <c r="T13270" s="148">
        <v>-12.743</v>
      </c>
      <c r="U13270" s="148">
        <v>1</v>
      </c>
      <c r="V13270" s="148">
        <v>0.17599999999999999</v>
      </c>
      <c r="W13270" s="148">
        <v>52.180999999999997</v>
      </c>
      <c r="X13270" s="148">
        <v>4</v>
      </c>
      <c r="Y13270" s="148">
        <v>0.63400000000000001</v>
      </c>
    </row>
    <row r="13271" spans="11:25" x14ac:dyDescent="0.25">
      <c r="K13271" s="145" t="s">
        <v>10499</v>
      </c>
      <c r="L13271" s="145">
        <v>37</v>
      </c>
      <c r="M13271" s="145">
        <v>290920</v>
      </c>
      <c r="N13271" s="148">
        <v>0.36899999999999999</v>
      </c>
      <c r="O13271" s="148">
        <v>0.623</v>
      </c>
      <c r="P13271" s="148">
        <v>0.42799999999999999</v>
      </c>
      <c r="Q13271" s="148">
        <v>1.3699999999999899E-5</v>
      </c>
      <c r="R13271" s="148">
        <v>2</v>
      </c>
      <c r="S13271" s="148">
        <v>5.2900000000000003E-2</v>
      </c>
      <c r="T13271" s="148">
        <v>-13.345000000000001</v>
      </c>
      <c r="U13271" s="148">
        <v>0</v>
      </c>
      <c r="V13271" s="148">
        <v>9.4600000000000004E-2</v>
      </c>
      <c r="W13271" s="148">
        <v>125.066</v>
      </c>
      <c r="X13271" s="148">
        <v>3</v>
      </c>
      <c r="Y13271" s="148">
        <v>0.59399999999999997</v>
      </c>
    </row>
    <row r="13272" spans="11:25" x14ac:dyDescent="0.25">
      <c r="K13272" s="145" t="s">
        <v>10500</v>
      </c>
      <c r="L13272" s="145">
        <v>23</v>
      </c>
      <c r="M13272" s="145">
        <v>254106</v>
      </c>
      <c r="N13272" s="148">
        <v>0.98899999999999999</v>
      </c>
      <c r="O13272" s="148">
        <v>0.38900000000000001</v>
      </c>
      <c r="P13272" s="148">
        <v>0.25</v>
      </c>
      <c r="Q13272" s="148">
        <v>0.126</v>
      </c>
      <c r="R13272" s="148">
        <v>7</v>
      </c>
      <c r="S13272" s="148">
        <v>0.248</v>
      </c>
      <c r="T13272" s="148">
        <v>-13.595999999999901</v>
      </c>
      <c r="U13272" s="148">
        <v>0</v>
      </c>
      <c r="V13272" s="148">
        <v>4.6600000000000003E-2</v>
      </c>
      <c r="W13272" s="148">
        <v>181.56299999999999</v>
      </c>
      <c r="X13272" s="148">
        <v>3</v>
      </c>
      <c r="Y13272" s="148">
        <v>0.52300000000000002</v>
      </c>
    </row>
    <row r="13273" spans="11:25" x14ac:dyDescent="0.25">
      <c r="K13273" s="145" t="s">
        <v>10461</v>
      </c>
      <c r="L13273" s="145">
        <v>4</v>
      </c>
      <c r="M13273" s="145">
        <v>371240</v>
      </c>
      <c r="N13273" s="148">
        <v>0.58599999999999997</v>
      </c>
      <c r="O13273" s="148">
        <v>0.255</v>
      </c>
      <c r="P13273" s="148">
        <v>0.39600000000000002</v>
      </c>
      <c r="Q13273" s="148">
        <v>6.0299999999999999E-2</v>
      </c>
      <c r="R13273" s="148">
        <v>4</v>
      </c>
      <c r="S13273" s="148">
        <v>0.127</v>
      </c>
      <c r="T13273" s="148">
        <v>-18.771999999999998</v>
      </c>
      <c r="U13273" s="148">
        <v>0</v>
      </c>
      <c r="V13273" s="148">
        <v>3.9800000000000002E-2</v>
      </c>
      <c r="W13273" s="148">
        <v>179.11</v>
      </c>
      <c r="X13273" s="148">
        <v>3</v>
      </c>
      <c r="Y13273" s="148">
        <v>0.33100000000000002</v>
      </c>
    </row>
    <row r="13274" spans="11:25" x14ac:dyDescent="0.25">
      <c r="K13274" s="145" t="s">
        <v>10501</v>
      </c>
      <c r="L13274" s="145">
        <v>34</v>
      </c>
      <c r="M13274" s="145">
        <v>266920</v>
      </c>
      <c r="N13274" s="148">
        <v>0.61899999999999999</v>
      </c>
      <c r="O13274" s="148">
        <v>0.65400000000000003</v>
      </c>
      <c r="P13274" s="148">
        <v>0.38600000000000001</v>
      </c>
      <c r="Q13274" s="148">
        <v>0</v>
      </c>
      <c r="R13274" s="148">
        <v>7</v>
      </c>
      <c r="S13274" s="148">
        <v>0.19600000000000001</v>
      </c>
      <c r="T13274" s="148">
        <v>-12.023999999999999</v>
      </c>
      <c r="U13274" s="148">
        <v>0</v>
      </c>
      <c r="V13274" s="148">
        <v>3.8899999999999997E-2</v>
      </c>
      <c r="W13274" s="148">
        <v>83.801000000000002</v>
      </c>
      <c r="X13274" s="148">
        <v>4</v>
      </c>
      <c r="Y13274" s="148">
        <v>0.88900000000000001</v>
      </c>
    </row>
    <row r="13275" spans="11:25" x14ac:dyDescent="0.25">
      <c r="K13275" s="145" t="s">
        <v>10502</v>
      </c>
      <c r="L13275" s="145">
        <v>24</v>
      </c>
      <c r="M13275" s="145">
        <v>354493</v>
      </c>
      <c r="N13275" s="148">
        <v>0.79099999999999904</v>
      </c>
      <c r="O13275" s="148">
        <v>0.371</v>
      </c>
      <c r="P13275" s="148">
        <v>0.56899999999999995</v>
      </c>
      <c r="Q13275" s="148">
        <v>0</v>
      </c>
      <c r="R13275" s="148">
        <v>7</v>
      </c>
      <c r="S13275" s="148">
        <v>0.11699999999999899</v>
      </c>
      <c r="T13275" s="148">
        <v>-4.641</v>
      </c>
      <c r="U13275" s="148">
        <v>1</v>
      </c>
      <c r="V13275" s="148">
        <v>3.4500000000000003E-2</v>
      </c>
      <c r="W13275" s="148">
        <v>135.821</v>
      </c>
      <c r="X13275" s="148">
        <v>3</v>
      </c>
      <c r="Y13275" s="148">
        <v>0.185</v>
      </c>
    </row>
    <row r="13276" spans="11:25" x14ac:dyDescent="0.25">
      <c r="K13276" s="145" t="s">
        <v>10503</v>
      </c>
      <c r="L13276" s="145">
        <v>23</v>
      </c>
      <c r="M13276" s="145">
        <v>311327</v>
      </c>
      <c r="N13276" s="148">
        <v>0.91400000000000003</v>
      </c>
      <c r="O13276" s="148">
        <v>0.36899999999999999</v>
      </c>
      <c r="P13276" s="148">
        <v>0.46</v>
      </c>
      <c r="Q13276" s="148">
        <v>5.8900000000000001E-4</v>
      </c>
      <c r="R13276" s="148">
        <v>7</v>
      </c>
      <c r="S13276" s="148">
        <v>0.2</v>
      </c>
      <c r="T13276" s="148">
        <v>-9.2609999999999992</v>
      </c>
      <c r="U13276" s="148">
        <v>0</v>
      </c>
      <c r="V13276" s="148">
        <v>3.44E-2</v>
      </c>
      <c r="W13276" s="148">
        <v>78.117999999999995</v>
      </c>
      <c r="X13276" s="148">
        <v>4</v>
      </c>
      <c r="Y13276" s="148">
        <v>0.61899999999999999</v>
      </c>
    </row>
    <row r="13277" spans="11:25" x14ac:dyDescent="0.25">
      <c r="K13277" s="145" t="s">
        <v>10504</v>
      </c>
      <c r="L13277" s="145">
        <v>20</v>
      </c>
      <c r="M13277" s="145">
        <v>219626</v>
      </c>
      <c r="N13277" s="148">
        <v>0.749</v>
      </c>
      <c r="O13277" s="148">
        <v>0.45</v>
      </c>
      <c r="P13277" s="148">
        <v>0.38400000000000001</v>
      </c>
      <c r="Q13277" s="148">
        <v>1.7899999999999999E-3</v>
      </c>
      <c r="R13277" s="148">
        <v>9</v>
      </c>
      <c r="S13277" s="148">
        <v>0.13699999999999901</v>
      </c>
      <c r="T13277" s="148">
        <v>-9.25</v>
      </c>
      <c r="U13277" s="148">
        <v>0</v>
      </c>
      <c r="V13277" s="148">
        <v>3.3300000000000003E-2</v>
      </c>
      <c r="W13277" s="148">
        <v>82.835999999999999</v>
      </c>
      <c r="X13277" s="148">
        <v>3</v>
      </c>
      <c r="Y13277" s="148">
        <v>0.30499999999999999</v>
      </c>
    </row>
    <row r="13278" spans="11:25" x14ac:dyDescent="0.25">
      <c r="K13278" s="145" t="s">
        <v>10505</v>
      </c>
      <c r="L13278" s="145">
        <v>13</v>
      </c>
      <c r="M13278" s="145">
        <v>200413</v>
      </c>
      <c r="N13278" s="148">
        <v>0.96799999999999997</v>
      </c>
      <c r="O13278" s="148">
        <v>0.218999999999999</v>
      </c>
      <c r="P13278" s="148">
        <v>0.496</v>
      </c>
      <c r="Q13278" s="148">
        <v>0.55399999999999905</v>
      </c>
      <c r="R13278" s="148">
        <v>3</v>
      </c>
      <c r="S13278" s="148">
        <v>0.188999999999999</v>
      </c>
      <c r="T13278" s="148">
        <v>-9.0879999999999992</v>
      </c>
      <c r="U13278" s="148">
        <v>1</v>
      </c>
      <c r="V13278" s="148">
        <v>4.3299999999999998E-2</v>
      </c>
      <c r="W13278" s="148">
        <v>181.49099999999899</v>
      </c>
      <c r="X13278" s="148">
        <v>4</v>
      </c>
      <c r="Y13278" s="148">
        <v>0.58299999999999996</v>
      </c>
    </row>
    <row r="13279" spans="11:25" x14ac:dyDescent="0.25">
      <c r="K13279" s="145" t="s">
        <v>10506</v>
      </c>
      <c r="L13279" s="145">
        <v>27</v>
      </c>
      <c r="M13279" s="145">
        <v>304040</v>
      </c>
      <c r="N13279" s="148">
        <v>0.44700000000000001</v>
      </c>
      <c r="O13279" s="148">
        <v>0.317</v>
      </c>
      <c r="P13279" s="148">
        <v>0.58699999999999997</v>
      </c>
      <c r="Q13279" s="148">
        <v>0</v>
      </c>
      <c r="R13279" s="148">
        <v>11</v>
      </c>
      <c r="S13279" s="148">
        <v>0.17799999999999999</v>
      </c>
      <c r="T13279" s="148">
        <v>-7.8639999999999999</v>
      </c>
      <c r="U13279" s="148">
        <v>0</v>
      </c>
      <c r="V13279" s="148">
        <v>4.1200000000000001E-2</v>
      </c>
      <c r="W13279" s="148">
        <v>184.959</v>
      </c>
      <c r="X13279" s="148">
        <v>3</v>
      </c>
      <c r="Y13279" s="148">
        <v>0.46299999999999902</v>
      </c>
    </row>
    <row r="13280" spans="11:25" x14ac:dyDescent="0.25">
      <c r="K13280" s="145" t="s">
        <v>10507</v>
      </c>
      <c r="L13280" s="145">
        <v>29</v>
      </c>
      <c r="M13280" s="145">
        <v>267666</v>
      </c>
      <c r="N13280" s="148">
        <v>0.63400000000000001</v>
      </c>
      <c r="O13280" s="148">
        <v>0.44900000000000001</v>
      </c>
      <c r="P13280" s="148">
        <v>0.46100000000000002</v>
      </c>
      <c r="Q13280" s="148">
        <v>0</v>
      </c>
      <c r="R13280" s="148">
        <v>7</v>
      </c>
      <c r="S13280" s="148">
        <v>0.29599999999999999</v>
      </c>
      <c r="T13280" s="148">
        <v>-10.9759999999999</v>
      </c>
      <c r="U13280" s="148">
        <v>0</v>
      </c>
      <c r="V13280" s="148">
        <v>3.6700000000000003E-2</v>
      </c>
      <c r="W13280" s="148">
        <v>134.38499999999999</v>
      </c>
      <c r="X13280" s="148">
        <v>4</v>
      </c>
      <c r="Y13280" s="148">
        <v>0.41499999999999998</v>
      </c>
    </row>
    <row r="13281" spans="11:25" x14ac:dyDescent="0.25">
      <c r="K13281" s="145" t="s">
        <v>10508</v>
      </c>
      <c r="L13281" s="145">
        <v>15</v>
      </c>
      <c r="M13281" s="145">
        <v>199146</v>
      </c>
      <c r="N13281" s="148">
        <v>0.19399999999999901</v>
      </c>
      <c r="O13281" s="148">
        <v>0.371</v>
      </c>
      <c r="P13281" s="148">
        <v>0.84599999999999997</v>
      </c>
      <c r="Q13281" s="148">
        <v>0</v>
      </c>
      <c r="R13281" s="148">
        <v>9</v>
      </c>
      <c r="S13281" s="148">
        <v>0.38799999999999901</v>
      </c>
      <c r="T13281" s="148">
        <v>-7.1639999999999997</v>
      </c>
      <c r="U13281" s="148">
        <v>0</v>
      </c>
      <c r="V13281" s="148">
        <v>4.36E-2</v>
      </c>
      <c r="W13281" s="148">
        <v>102.565</v>
      </c>
      <c r="X13281" s="148">
        <v>4</v>
      </c>
      <c r="Y13281" s="148">
        <v>0.52900000000000003</v>
      </c>
    </row>
    <row r="13282" spans="11:25" x14ac:dyDescent="0.25">
      <c r="K13282" s="145" t="s">
        <v>10509</v>
      </c>
      <c r="L13282" s="145">
        <v>16</v>
      </c>
      <c r="M13282" s="145">
        <v>273360</v>
      </c>
      <c r="N13282" s="148">
        <v>0.72799999999999998</v>
      </c>
      <c r="O13282" s="148">
        <v>0.67099999999999904</v>
      </c>
      <c r="P13282" s="148">
        <v>0.59499999999999997</v>
      </c>
      <c r="Q13282" s="148">
        <v>4.5399999999999998E-3</v>
      </c>
      <c r="R13282" s="148">
        <v>5</v>
      </c>
      <c r="S13282" s="148">
        <v>0.16300000000000001</v>
      </c>
      <c r="T13282" s="148">
        <v>-10.667999999999999</v>
      </c>
      <c r="U13282" s="148">
        <v>0</v>
      </c>
      <c r="V13282" s="148">
        <v>5.21E-2</v>
      </c>
      <c r="W13282" s="148">
        <v>133.148</v>
      </c>
      <c r="X13282" s="148">
        <v>4</v>
      </c>
      <c r="Y13282" s="148">
        <v>0.96</v>
      </c>
    </row>
    <row r="13283" spans="11:25" x14ac:dyDescent="0.25">
      <c r="K13283" s="145" t="s">
        <v>10510</v>
      </c>
      <c r="L13283" s="145">
        <v>23</v>
      </c>
      <c r="M13283" s="145">
        <v>279280</v>
      </c>
      <c r="N13283" s="148">
        <v>9.3200000000000005E-2</v>
      </c>
      <c r="O13283" s="148">
        <v>0.64099999999999902</v>
      </c>
      <c r="P13283" s="148">
        <v>0.52500000000000002</v>
      </c>
      <c r="Q13283" s="148">
        <v>4.2499999999999998E-4</v>
      </c>
      <c r="R13283" s="148">
        <v>0</v>
      </c>
      <c r="S13283" s="148">
        <v>0.111999999999999</v>
      </c>
      <c r="T13283" s="148">
        <v>-12.151</v>
      </c>
      <c r="U13283" s="148">
        <v>0</v>
      </c>
      <c r="V13283" s="148">
        <v>4.3700000000000003E-2</v>
      </c>
      <c r="W13283" s="148">
        <v>104.002</v>
      </c>
      <c r="X13283" s="148">
        <v>4</v>
      </c>
      <c r="Y13283" s="148">
        <v>0.54799999999999904</v>
      </c>
    </row>
    <row r="13284" spans="11:25" x14ac:dyDescent="0.25">
      <c r="K13284" s="145" t="s">
        <v>10511</v>
      </c>
      <c r="L13284" s="145">
        <v>10</v>
      </c>
      <c r="M13284" s="145">
        <v>198765</v>
      </c>
      <c r="N13284" s="148">
        <v>0.93500000000000005</v>
      </c>
      <c r="O13284" s="148">
        <v>0.58599999999999997</v>
      </c>
      <c r="P13284" s="148">
        <v>0.48299999999999998</v>
      </c>
      <c r="Q13284" s="148">
        <v>8.5100000000000002E-3</v>
      </c>
      <c r="R13284" s="148">
        <v>9</v>
      </c>
      <c r="S13284" s="148">
        <v>0.156</v>
      </c>
      <c r="T13284" s="148">
        <v>-10.989000000000001</v>
      </c>
      <c r="U13284" s="148">
        <v>1</v>
      </c>
      <c r="V13284" s="148">
        <v>5.2900000000000003E-2</v>
      </c>
      <c r="W13284" s="148">
        <v>114.923999999999</v>
      </c>
      <c r="X13284" s="148">
        <v>3</v>
      </c>
      <c r="Y13284" s="148">
        <v>0.85</v>
      </c>
    </row>
    <row r="13285" spans="11:25" x14ac:dyDescent="0.25">
      <c r="K13285" s="145" t="s">
        <v>10512</v>
      </c>
      <c r="L13285" s="145">
        <v>8</v>
      </c>
      <c r="M13285" s="145">
        <v>283297</v>
      </c>
      <c r="N13285" s="148">
        <v>0.86499999999999999</v>
      </c>
      <c r="O13285" s="148">
        <v>0.65400000000000003</v>
      </c>
      <c r="P13285" s="148">
        <v>0.51900000000000002</v>
      </c>
      <c r="Q13285" s="148">
        <v>2.5700000000000001E-5</v>
      </c>
      <c r="R13285" s="148">
        <v>7</v>
      </c>
      <c r="S13285" s="148">
        <v>0.504</v>
      </c>
      <c r="T13285" s="148">
        <v>-8.3320000000000007</v>
      </c>
      <c r="U13285" s="148">
        <v>0</v>
      </c>
      <c r="V13285" s="148">
        <v>0.10299999999999999</v>
      </c>
      <c r="W13285" s="148">
        <v>80.241</v>
      </c>
      <c r="X13285" s="148">
        <v>3</v>
      </c>
      <c r="Y13285" s="148">
        <v>0.85599999999999998</v>
      </c>
    </row>
    <row r="13286" spans="11:25" x14ac:dyDescent="0.25">
      <c r="K13286" s="145" t="s">
        <v>10513</v>
      </c>
      <c r="L13286" s="145">
        <v>34</v>
      </c>
      <c r="M13286" s="145">
        <v>315520</v>
      </c>
      <c r="N13286" s="148">
        <v>0.52700000000000002</v>
      </c>
      <c r="O13286" s="148">
        <v>0.46399999999999902</v>
      </c>
      <c r="P13286" s="148">
        <v>0.68200000000000005</v>
      </c>
      <c r="Q13286" s="148">
        <v>0</v>
      </c>
      <c r="R13286" s="148">
        <v>9</v>
      </c>
      <c r="S13286" s="148">
        <v>0.16300000000000001</v>
      </c>
      <c r="T13286" s="148">
        <v>-7.4139999999999997</v>
      </c>
      <c r="U13286" s="148">
        <v>0</v>
      </c>
      <c r="V13286" s="148">
        <v>5.33E-2</v>
      </c>
      <c r="W13286" s="148">
        <v>146.51300000000001</v>
      </c>
      <c r="X13286" s="148">
        <v>3</v>
      </c>
      <c r="Y13286" s="148">
        <v>0.55899999999999905</v>
      </c>
    </row>
    <row r="13287" spans="11:25" x14ac:dyDescent="0.25">
      <c r="K13287" s="145" t="s">
        <v>10514</v>
      </c>
      <c r="L13287" s="145">
        <v>19</v>
      </c>
      <c r="M13287" s="145">
        <v>174506</v>
      </c>
      <c r="N13287" s="148">
        <v>0.90700000000000003</v>
      </c>
      <c r="O13287" s="148">
        <v>0.52600000000000002</v>
      </c>
      <c r="P13287" s="148">
        <v>0.53100000000000003</v>
      </c>
      <c r="Q13287" s="148">
        <v>0</v>
      </c>
      <c r="R13287" s="148">
        <v>5</v>
      </c>
      <c r="S13287" s="148">
        <v>0.248</v>
      </c>
      <c r="T13287" s="148">
        <v>-6.8229999999999897</v>
      </c>
      <c r="U13287" s="148">
        <v>1</v>
      </c>
      <c r="V13287" s="148">
        <v>6.1100000000000002E-2</v>
      </c>
      <c r="W13287" s="148">
        <v>180.03299999999999</v>
      </c>
      <c r="X13287" s="148">
        <v>3</v>
      </c>
      <c r="Y13287" s="148">
        <v>0.80700000000000005</v>
      </c>
    </row>
    <row r="13288" spans="11:25" x14ac:dyDescent="0.25">
      <c r="K13288" s="145" t="s">
        <v>10515</v>
      </c>
      <c r="L13288" s="145">
        <v>15</v>
      </c>
      <c r="M13288" s="145">
        <v>438186</v>
      </c>
      <c r="N13288" s="148">
        <v>0.97499999999999998</v>
      </c>
      <c r="O13288" s="148">
        <v>0.38100000000000001</v>
      </c>
      <c r="P13288" s="148">
        <v>0.23699999999999999</v>
      </c>
      <c r="Q13288" s="148">
        <v>1.6E-2</v>
      </c>
      <c r="R13288" s="148">
        <v>3</v>
      </c>
      <c r="S13288" s="148">
        <v>0.17</v>
      </c>
      <c r="T13288" s="148">
        <v>-9.077</v>
      </c>
      <c r="U13288" s="148">
        <v>0</v>
      </c>
      <c r="V13288" s="148">
        <v>3.1899999999999998E-2</v>
      </c>
      <c r="W13288" s="148">
        <v>74.001999999999995</v>
      </c>
      <c r="X13288" s="148">
        <v>3</v>
      </c>
      <c r="Y13288" s="148">
        <v>0.24399999999999999</v>
      </c>
    </row>
    <row r="13289" spans="11:25" x14ac:dyDescent="0.25">
      <c r="K13289" s="145" t="s">
        <v>10516</v>
      </c>
      <c r="L13289" s="145">
        <v>25</v>
      </c>
      <c r="M13289" s="145">
        <v>272800</v>
      </c>
      <c r="N13289" s="148">
        <v>0.93099999999999905</v>
      </c>
      <c r="O13289" s="148">
        <v>0.66599999999999904</v>
      </c>
      <c r="P13289" s="148">
        <v>0.26600000000000001</v>
      </c>
      <c r="Q13289" s="148">
        <v>0.371</v>
      </c>
      <c r="R13289" s="148">
        <v>7</v>
      </c>
      <c r="S13289" s="148">
        <v>0.123</v>
      </c>
      <c r="T13289" s="148">
        <v>-15.1779999999999</v>
      </c>
      <c r="U13289" s="148">
        <v>0</v>
      </c>
      <c r="V13289" s="148">
        <v>3.5799999999999998E-2</v>
      </c>
      <c r="W13289" s="148">
        <v>94.557000000000002</v>
      </c>
      <c r="X13289" s="148">
        <v>4</v>
      </c>
      <c r="Y13289" s="148">
        <v>0.34599999999999997</v>
      </c>
    </row>
    <row r="13290" spans="11:25" x14ac:dyDescent="0.25">
      <c r="K13290" s="145" t="s">
        <v>10517</v>
      </c>
      <c r="L13290" s="145">
        <v>22</v>
      </c>
      <c r="M13290" s="145">
        <v>266026</v>
      </c>
      <c r="N13290" s="148">
        <v>0.39700000000000002</v>
      </c>
      <c r="O13290" s="148">
        <v>0.65599999999999903</v>
      </c>
      <c r="P13290" s="148">
        <v>0.56399999999999995</v>
      </c>
      <c r="Q13290" s="148">
        <v>0</v>
      </c>
      <c r="R13290" s="148">
        <v>5</v>
      </c>
      <c r="S13290" s="148">
        <v>0.216</v>
      </c>
      <c r="T13290" s="148">
        <v>-8.2889999999999997</v>
      </c>
      <c r="U13290" s="148">
        <v>0</v>
      </c>
      <c r="V13290" s="148">
        <v>0.18099999999999999</v>
      </c>
      <c r="W13290" s="148">
        <v>142.685</v>
      </c>
      <c r="X13290" s="148">
        <v>4</v>
      </c>
      <c r="Y13290" s="148">
        <v>0.81200000000000006</v>
      </c>
    </row>
    <row r="13291" spans="11:25" x14ac:dyDescent="0.25">
      <c r="K13291" s="145" t="s">
        <v>10518</v>
      </c>
      <c r="L13291" s="145">
        <v>23</v>
      </c>
      <c r="M13291" s="145">
        <v>246146</v>
      </c>
      <c r="N13291" s="148">
        <v>0.88099999999999901</v>
      </c>
      <c r="O13291" s="148">
        <v>0.48799999999999999</v>
      </c>
      <c r="P13291" s="148">
        <v>0.379</v>
      </c>
      <c r="Q13291" s="148">
        <v>1.1800000000000001E-5</v>
      </c>
      <c r="R13291" s="148">
        <v>8</v>
      </c>
      <c r="S13291" s="148">
        <v>0.252</v>
      </c>
      <c r="T13291" s="148">
        <v>-9.4760000000000009</v>
      </c>
      <c r="U13291" s="148">
        <v>0</v>
      </c>
      <c r="V13291" s="148">
        <v>3.3500000000000002E-2</v>
      </c>
      <c r="W13291" s="148">
        <v>91.031999999999996</v>
      </c>
      <c r="X13291" s="148">
        <v>4</v>
      </c>
      <c r="Y13291" s="148">
        <v>0.57599999999999996</v>
      </c>
    </row>
    <row r="13292" spans="11:25" x14ac:dyDescent="0.25">
      <c r="K13292" s="145" t="s">
        <v>10519</v>
      </c>
      <c r="L13292" s="145">
        <v>32</v>
      </c>
      <c r="M13292" s="145">
        <v>302480</v>
      </c>
      <c r="N13292" s="148">
        <v>0.89900000000000002</v>
      </c>
      <c r="O13292" s="148">
        <v>0.33299999999999902</v>
      </c>
      <c r="P13292" s="148">
        <v>0.34699999999999998</v>
      </c>
      <c r="Q13292" s="148">
        <v>0</v>
      </c>
      <c r="R13292" s="148">
        <v>4</v>
      </c>
      <c r="S13292" s="148">
        <v>0.621</v>
      </c>
      <c r="T13292" s="148">
        <v>-10.987</v>
      </c>
      <c r="U13292" s="148">
        <v>0</v>
      </c>
      <c r="V13292" s="148">
        <v>3.0099999999999998E-2</v>
      </c>
      <c r="W13292" s="148">
        <v>135.65100000000001</v>
      </c>
      <c r="X13292" s="148">
        <v>4</v>
      </c>
      <c r="Y13292" s="148">
        <v>0.52</v>
      </c>
    </row>
    <row r="13293" spans="11:25" x14ac:dyDescent="0.25">
      <c r="K13293" s="145" t="s">
        <v>10520</v>
      </c>
      <c r="L13293" s="145">
        <v>8</v>
      </c>
      <c r="M13293" s="145">
        <v>188551</v>
      </c>
      <c r="N13293" s="148">
        <v>0.55299999999999905</v>
      </c>
      <c r="O13293" s="148">
        <v>0.42299999999999999</v>
      </c>
      <c r="P13293" s="148">
        <v>0.51700000000000002</v>
      </c>
      <c r="Q13293" s="148">
        <v>6.3299999999999994E-5</v>
      </c>
      <c r="R13293" s="148">
        <v>10</v>
      </c>
      <c r="S13293" s="148">
        <v>0.46500000000000002</v>
      </c>
      <c r="T13293" s="148">
        <v>-10.550999999999901</v>
      </c>
      <c r="U13293" s="148">
        <v>0</v>
      </c>
      <c r="V13293" s="148">
        <v>3.2800000000000003E-2</v>
      </c>
      <c r="W13293" s="148">
        <v>160.99100000000001</v>
      </c>
      <c r="X13293" s="148">
        <v>3</v>
      </c>
      <c r="Y13293" s="148">
        <v>0.94899999999999995</v>
      </c>
    </row>
    <row r="13294" spans="11:25" x14ac:dyDescent="0.25">
      <c r="K13294" s="145" t="s">
        <v>10521</v>
      </c>
      <c r="L13294" s="145">
        <v>15</v>
      </c>
      <c r="M13294" s="145">
        <v>247280</v>
      </c>
      <c r="N13294" s="148">
        <v>0.91299999999999903</v>
      </c>
      <c r="O13294" s="148">
        <v>0.64</v>
      </c>
      <c r="P13294" s="148">
        <v>0.42899999999999999</v>
      </c>
      <c r="Q13294" s="148">
        <v>0</v>
      </c>
      <c r="R13294" s="148">
        <v>4</v>
      </c>
      <c r="S13294" s="148">
        <v>9.3399999999999997E-2</v>
      </c>
      <c r="T13294" s="148">
        <v>-11.522</v>
      </c>
      <c r="U13294" s="148">
        <v>0</v>
      </c>
      <c r="V13294" s="148">
        <v>4.8500000000000001E-2</v>
      </c>
      <c r="W13294" s="148">
        <v>88.391000000000005</v>
      </c>
      <c r="X13294" s="148">
        <v>4</v>
      </c>
      <c r="Y13294" s="148">
        <v>0.80200000000000005</v>
      </c>
    </row>
    <row r="13295" spans="11:25" x14ac:dyDescent="0.25">
      <c r="K13295" s="145" t="s">
        <v>10522</v>
      </c>
      <c r="L13295" s="145">
        <v>21</v>
      </c>
      <c r="M13295" s="145">
        <v>301586</v>
      </c>
      <c r="N13295" s="148">
        <v>0.66700000000000004</v>
      </c>
      <c r="O13295" s="148">
        <v>0.34399999999999997</v>
      </c>
      <c r="P13295" s="148">
        <v>0.439</v>
      </c>
      <c r="Q13295" s="148">
        <v>8.7299999999999999E-3</v>
      </c>
      <c r="R13295" s="148">
        <v>7</v>
      </c>
      <c r="S13295" s="148">
        <v>0.371</v>
      </c>
      <c r="T13295" s="148">
        <v>-8.1389999999999993</v>
      </c>
      <c r="U13295" s="148">
        <v>1</v>
      </c>
      <c r="V13295" s="148">
        <v>3.7400000000000003E-2</v>
      </c>
      <c r="W13295" s="148">
        <v>150.28399999999999</v>
      </c>
      <c r="X13295" s="148">
        <v>3</v>
      </c>
      <c r="Y13295" s="148">
        <v>0.30299999999999999</v>
      </c>
    </row>
    <row r="13296" spans="11:25" x14ac:dyDescent="0.25">
      <c r="K13296" s="145" t="s">
        <v>10523</v>
      </c>
      <c r="L13296" s="145">
        <v>21</v>
      </c>
      <c r="M13296" s="145">
        <v>408506</v>
      </c>
      <c r="N13296" s="148">
        <v>0.15</v>
      </c>
      <c r="O13296" s="148">
        <v>0.21099999999999999</v>
      </c>
      <c r="P13296" s="148">
        <v>0.40799999999999997</v>
      </c>
      <c r="Q13296" s="148">
        <v>0.22500000000000001</v>
      </c>
      <c r="R13296" s="148">
        <v>11</v>
      </c>
      <c r="S13296" s="148">
        <v>4.6300000000000001E-2</v>
      </c>
      <c r="T13296" s="148">
        <v>-7.7720000000000002</v>
      </c>
      <c r="U13296" s="148">
        <v>0</v>
      </c>
      <c r="V13296" s="148">
        <v>2.8799999999999999E-2</v>
      </c>
      <c r="W13296" s="148">
        <v>99.295000000000002</v>
      </c>
      <c r="X13296" s="148">
        <v>3</v>
      </c>
      <c r="Y13296" s="148">
        <v>7.8700000000000006E-2</v>
      </c>
    </row>
    <row r="13297" spans="11:25" x14ac:dyDescent="0.25">
      <c r="K13297" s="145" t="s">
        <v>10524</v>
      </c>
      <c r="L13297" s="145">
        <v>11</v>
      </c>
      <c r="M13297" s="145">
        <v>234744</v>
      </c>
      <c r="N13297" s="148">
        <v>0.88500000000000001</v>
      </c>
      <c r="O13297" s="148">
        <v>0.45399999999999902</v>
      </c>
      <c r="P13297" s="148">
        <v>0.51600000000000001</v>
      </c>
      <c r="Q13297" s="148">
        <v>1.5099999999999999E-5</v>
      </c>
      <c r="R13297" s="148">
        <v>10</v>
      </c>
      <c r="S13297" s="148">
        <v>0.13600000000000001</v>
      </c>
      <c r="T13297" s="148">
        <v>-10.467000000000001</v>
      </c>
      <c r="U13297" s="148">
        <v>1</v>
      </c>
      <c r="V13297" s="148">
        <v>0.11</v>
      </c>
      <c r="W13297" s="148">
        <v>81.897999999999996</v>
      </c>
      <c r="X13297" s="148">
        <v>3</v>
      </c>
      <c r="Y13297" s="148">
        <v>0.95599999999999996</v>
      </c>
    </row>
    <row r="13298" spans="11:25" x14ac:dyDescent="0.25">
      <c r="K13298" s="145" t="s">
        <v>10525</v>
      </c>
      <c r="L13298" s="145">
        <v>28</v>
      </c>
      <c r="M13298" s="145">
        <v>333373</v>
      </c>
      <c r="N13298" s="148">
        <v>0.41199999999999998</v>
      </c>
      <c r="O13298" s="148">
        <v>0.44500000000000001</v>
      </c>
      <c r="P13298" s="148">
        <v>0.58899999999999997</v>
      </c>
      <c r="Q13298" s="148">
        <v>3.3500000000000001E-5</v>
      </c>
      <c r="R13298" s="148">
        <v>3</v>
      </c>
      <c r="S13298" s="148">
        <v>0.09</v>
      </c>
      <c r="T13298" s="148">
        <v>-5.5709999999999997</v>
      </c>
      <c r="U13298" s="148">
        <v>1</v>
      </c>
      <c r="V13298" s="148">
        <v>3.9399999999999998E-2</v>
      </c>
      <c r="W13298" s="148">
        <v>132.994</v>
      </c>
      <c r="X13298" s="148">
        <v>4</v>
      </c>
      <c r="Y13298" s="148">
        <v>0.52600000000000002</v>
      </c>
    </row>
    <row r="13299" spans="11:25" x14ac:dyDescent="0.25">
      <c r="K13299" s="145" t="s">
        <v>10526</v>
      </c>
      <c r="L13299" s="145">
        <v>23</v>
      </c>
      <c r="M13299" s="145">
        <v>310973</v>
      </c>
      <c r="N13299" s="148">
        <v>0.875999999999999</v>
      </c>
      <c r="O13299" s="148">
        <v>0.317</v>
      </c>
      <c r="P13299" s="148">
        <v>0.39299999999999902</v>
      </c>
      <c r="Q13299" s="148">
        <v>8.7399999999999995E-3</v>
      </c>
      <c r="R13299" s="148">
        <v>11</v>
      </c>
      <c r="S13299" s="148">
        <v>0.13300000000000001</v>
      </c>
      <c r="T13299" s="148">
        <v>-13.481</v>
      </c>
      <c r="U13299" s="148">
        <v>0</v>
      </c>
      <c r="V13299" s="148">
        <v>4.41E-2</v>
      </c>
      <c r="W13299" s="148">
        <v>103.244</v>
      </c>
      <c r="X13299" s="148">
        <v>3</v>
      </c>
      <c r="Y13299" s="148">
        <v>0.52700000000000002</v>
      </c>
    </row>
    <row r="13300" spans="11:25" x14ac:dyDescent="0.25">
      <c r="K13300" s="145" t="s">
        <v>10527</v>
      </c>
      <c r="L13300" s="145">
        <v>17</v>
      </c>
      <c r="M13300" s="145">
        <v>235746</v>
      </c>
      <c r="N13300" s="148">
        <v>0.64400000000000002</v>
      </c>
      <c r="O13300" s="148">
        <v>0.42399999999999999</v>
      </c>
      <c r="P13300" s="148">
        <v>0.45799999999999902</v>
      </c>
      <c r="Q13300" s="148">
        <v>4.0299999999999998E-4</v>
      </c>
      <c r="R13300" s="148">
        <v>7</v>
      </c>
      <c r="S13300" s="148">
        <v>0.38500000000000001</v>
      </c>
      <c r="T13300" s="148">
        <v>-12.285</v>
      </c>
      <c r="U13300" s="148">
        <v>1</v>
      </c>
      <c r="V13300" s="148">
        <v>0.186</v>
      </c>
      <c r="W13300" s="148">
        <v>87.950999999999993</v>
      </c>
      <c r="X13300" s="148">
        <v>3</v>
      </c>
      <c r="Y13300" s="148">
        <v>0.84399999999999997</v>
      </c>
    </row>
    <row r="13301" spans="11:25" x14ac:dyDescent="0.25">
      <c r="K13301" s="145" t="s">
        <v>10528</v>
      </c>
      <c r="L13301" s="145">
        <v>23</v>
      </c>
      <c r="M13301" s="145">
        <v>290440</v>
      </c>
      <c r="N13301" s="148">
        <v>0.152</v>
      </c>
      <c r="O13301" s="148">
        <v>0.60799999999999998</v>
      </c>
      <c r="P13301" s="148">
        <v>0.41399999999999998</v>
      </c>
      <c r="Q13301" s="148">
        <v>8.9499999999999996E-4</v>
      </c>
      <c r="R13301" s="148">
        <v>10</v>
      </c>
      <c r="S13301" s="148">
        <v>8.2900000000000001E-2</v>
      </c>
      <c r="T13301" s="148">
        <v>-13.2</v>
      </c>
      <c r="U13301" s="148">
        <v>0</v>
      </c>
      <c r="V13301" s="148">
        <v>4.2299999999999997E-2</v>
      </c>
      <c r="W13301" s="148">
        <v>131.82399999999899</v>
      </c>
      <c r="X13301" s="148">
        <v>4</v>
      </c>
      <c r="Y13301" s="148">
        <v>0.63400000000000001</v>
      </c>
    </row>
    <row r="13302" spans="11:25" x14ac:dyDescent="0.25">
      <c r="K13302" s="145" t="s">
        <v>10529</v>
      </c>
      <c r="L13302" s="145">
        <v>29</v>
      </c>
      <c r="M13302" s="145">
        <v>309306</v>
      </c>
      <c r="N13302" s="148">
        <v>0.14299999999999999</v>
      </c>
      <c r="O13302" s="148">
        <v>0.74</v>
      </c>
      <c r="P13302" s="148">
        <v>0.51500000000000001</v>
      </c>
      <c r="Q13302" s="148">
        <v>0</v>
      </c>
      <c r="R13302" s="148">
        <v>9</v>
      </c>
      <c r="S13302" s="148">
        <v>4.7E-2</v>
      </c>
      <c r="T13302" s="148">
        <v>-12.797000000000001</v>
      </c>
      <c r="U13302" s="148">
        <v>0</v>
      </c>
      <c r="V13302" s="148">
        <v>0.127</v>
      </c>
      <c r="W13302" s="148">
        <v>155.30500000000001</v>
      </c>
      <c r="X13302" s="148">
        <v>3</v>
      </c>
      <c r="Y13302" s="148">
        <v>0.89</v>
      </c>
    </row>
    <row r="13303" spans="11:25" x14ac:dyDescent="0.25">
      <c r="K13303" s="145" t="s">
        <v>10530</v>
      </c>
      <c r="L13303" s="145">
        <v>8</v>
      </c>
      <c r="M13303" s="145">
        <v>422060</v>
      </c>
      <c r="N13303" s="148">
        <v>0.90700000000000003</v>
      </c>
      <c r="O13303" s="148">
        <v>0.218</v>
      </c>
      <c r="P13303" s="148">
        <v>0.36699999999999999</v>
      </c>
      <c r="Q13303" s="148">
        <v>1.8799999999999999E-3</v>
      </c>
      <c r="R13303" s="148">
        <v>2</v>
      </c>
      <c r="S13303" s="148">
        <v>0.13200000000000001</v>
      </c>
      <c r="T13303" s="148">
        <v>-10.105</v>
      </c>
      <c r="U13303" s="148">
        <v>1</v>
      </c>
      <c r="V13303" s="148">
        <v>4.3200000000000002E-2</v>
      </c>
      <c r="W13303" s="148">
        <v>70.108999999999995</v>
      </c>
      <c r="X13303" s="148">
        <v>4</v>
      </c>
      <c r="Y13303" s="148">
        <v>0.223</v>
      </c>
    </row>
    <row r="13304" spans="11:25" x14ac:dyDescent="0.25">
      <c r="K13304" s="145" t="s">
        <v>10531</v>
      </c>
      <c r="L13304" s="145">
        <v>16</v>
      </c>
      <c r="M13304" s="145">
        <v>230160</v>
      </c>
      <c r="N13304" s="148">
        <v>0.70599999999999996</v>
      </c>
      <c r="O13304" s="148">
        <v>0.51300000000000001</v>
      </c>
      <c r="P13304" s="148">
        <v>0.39899999999999902</v>
      </c>
      <c r="Q13304" s="148">
        <v>0</v>
      </c>
      <c r="R13304" s="148">
        <v>0</v>
      </c>
      <c r="S13304" s="148">
        <v>0.88700000000000001</v>
      </c>
      <c r="T13304" s="148">
        <v>-11.445</v>
      </c>
      <c r="U13304" s="148">
        <v>0</v>
      </c>
      <c r="V13304" s="148">
        <v>3.6700000000000003E-2</v>
      </c>
      <c r="W13304" s="148">
        <v>124.327</v>
      </c>
      <c r="X13304" s="148">
        <v>4</v>
      </c>
      <c r="Y13304" s="148">
        <v>0.65500000000000003</v>
      </c>
    </row>
    <row r="13305" spans="11:25" x14ac:dyDescent="0.25">
      <c r="K13305" s="145" t="s">
        <v>10532</v>
      </c>
      <c r="L13305" s="145">
        <v>18</v>
      </c>
      <c r="M13305" s="145">
        <v>287120</v>
      </c>
      <c r="N13305" s="148">
        <v>0.99299999999999999</v>
      </c>
      <c r="O13305" s="148">
        <v>0.60299999999999998</v>
      </c>
      <c r="P13305" s="148">
        <v>0.22399999999999901</v>
      </c>
      <c r="Q13305" s="148">
        <v>3.2300000000000002E-2</v>
      </c>
      <c r="R13305" s="148">
        <v>4</v>
      </c>
      <c r="S13305" s="148">
        <v>0.107</v>
      </c>
      <c r="T13305" s="148">
        <v>-10.097</v>
      </c>
      <c r="U13305" s="148">
        <v>0</v>
      </c>
      <c r="V13305" s="148">
        <v>3.3700000000000001E-2</v>
      </c>
      <c r="W13305" s="148">
        <v>87.747999999999905</v>
      </c>
      <c r="X13305" s="148">
        <v>4</v>
      </c>
      <c r="Y13305" s="148">
        <v>0.38500000000000001</v>
      </c>
    </row>
    <row r="13306" spans="11:25" x14ac:dyDescent="0.25">
      <c r="K13306" s="145" t="s">
        <v>10533</v>
      </c>
      <c r="L13306" s="145">
        <v>8</v>
      </c>
      <c r="M13306" s="145">
        <v>202318</v>
      </c>
      <c r="N13306" s="148">
        <v>0.98</v>
      </c>
      <c r="O13306" s="148">
        <v>0.504</v>
      </c>
      <c r="P13306" s="148">
        <v>0.35699999999999998</v>
      </c>
      <c r="Q13306" s="148">
        <v>0.111999999999999</v>
      </c>
      <c r="R13306" s="148">
        <v>5</v>
      </c>
      <c r="S13306" s="148">
        <v>0.64</v>
      </c>
      <c r="T13306" s="148">
        <v>-13.444000000000001</v>
      </c>
      <c r="U13306" s="148">
        <v>1</v>
      </c>
      <c r="V13306" s="148">
        <v>4.3099999999999999E-2</v>
      </c>
      <c r="W13306" s="148">
        <v>110.949</v>
      </c>
      <c r="X13306" s="148">
        <v>4</v>
      </c>
      <c r="Y13306" s="148">
        <v>0.54</v>
      </c>
    </row>
    <row r="13307" spans="11:25" x14ac:dyDescent="0.25">
      <c r="K13307" s="145" t="s">
        <v>10534</v>
      </c>
      <c r="L13307" s="145">
        <v>16</v>
      </c>
      <c r="M13307" s="145">
        <v>264333</v>
      </c>
      <c r="N13307" s="148">
        <v>0.84499999999999997</v>
      </c>
      <c r="O13307" s="148">
        <v>0.27</v>
      </c>
      <c r="P13307" s="148">
        <v>0.26899999999999902</v>
      </c>
      <c r="Q13307" s="148">
        <v>1.3900000000000001E-5</v>
      </c>
      <c r="R13307" s="148">
        <v>2</v>
      </c>
      <c r="S13307" s="148">
        <v>0.19</v>
      </c>
      <c r="T13307" s="148">
        <v>-11.651999999999999</v>
      </c>
      <c r="U13307" s="148">
        <v>0</v>
      </c>
      <c r="V13307" s="148">
        <v>3.3700000000000001E-2</v>
      </c>
      <c r="W13307" s="148">
        <v>113.789</v>
      </c>
      <c r="X13307" s="148">
        <v>3</v>
      </c>
      <c r="Y13307" s="148">
        <v>0.23799999999999999</v>
      </c>
    </row>
    <row r="13308" spans="11:25" x14ac:dyDescent="0.25">
      <c r="K13308" s="145" t="s">
        <v>10535</v>
      </c>
      <c r="L13308" s="145">
        <v>19</v>
      </c>
      <c r="M13308" s="145">
        <v>403520</v>
      </c>
      <c r="N13308" s="148">
        <v>0.97299999999999998</v>
      </c>
      <c r="O13308" s="148">
        <v>0.216</v>
      </c>
      <c r="P13308" s="148">
        <v>0.311</v>
      </c>
      <c r="Q13308" s="148">
        <v>0.73099999999999998</v>
      </c>
      <c r="R13308" s="148">
        <v>2</v>
      </c>
      <c r="S13308" s="148">
        <v>0.57299999999999995</v>
      </c>
      <c r="T13308" s="148">
        <v>-10.037000000000001</v>
      </c>
      <c r="U13308" s="148">
        <v>0</v>
      </c>
      <c r="V13308" s="148">
        <v>3.5200000000000002E-2</v>
      </c>
      <c r="W13308" s="148">
        <v>76.721999999999994</v>
      </c>
      <c r="X13308" s="148">
        <v>3</v>
      </c>
      <c r="Y13308" s="148">
        <v>0.126</v>
      </c>
    </row>
    <row r="13309" spans="11:25" x14ac:dyDescent="0.25">
      <c r="K13309" s="145" t="s">
        <v>10536</v>
      </c>
      <c r="L13309" s="145">
        <v>5</v>
      </c>
      <c r="M13309" s="145">
        <v>370120</v>
      </c>
      <c r="N13309" s="148">
        <v>0.94399999999999995</v>
      </c>
      <c r="O13309" s="148">
        <v>0.54899999999999904</v>
      </c>
      <c r="P13309" s="148">
        <v>0.40600000000000003</v>
      </c>
      <c r="Q13309" s="148">
        <v>1.0300000000000001E-3</v>
      </c>
      <c r="R13309" s="148">
        <v>0</v>
      </c>
      <c r="S13309" s="148">
        <v>0.104</v>
      </c>
      <c r="T13309" s="148">
        <v>-7.665</v>
      </c>
      <c r="U13309" s="148">
        <v>0</v>
      </c>
      <c r="V13309" s="148">
        <v>3.0099999999999998E-2</v>
      </c>
      <c r="W13309" s="148">
        <v>74.521999999999906</v>
      </c>
      <c r="X13309" s="148">
        <v>4</v>
      </c>
      <c r="Y13309" s="148">
        <v>0.39</v>
      </c>
    </row>
    <row r="13310" spans="11:25" x14ac:dyDescent="0.25">
      <c r="K13310" s="145" t="s">
        <v>10537</v>
      </c>
      <c r="L13310" s="145">
        <v>16</v>
      </c>
      <c r="M13310" s="145">
        <v>134440</v>
      </c>
      <c r="N13310" s="148">
        <v>0.98399999999999999</v>
      </c>
      <c r="O13310" s="148">
        <v>0.64599999999999902</v>
      </c>
      <c r="P13310" s="148">
        <v>0.13600000000000001</v>
      </c>
      <c r="Q13310" s="148">
        <v>0</v>
      </c>
      <c r="R13310" s="148">
        <v>5</v>
      </c>
      <c r="S13310" s="148">
        <v>0.13500000000000001</v>
      </c>
      <c r="T13310" s="148">
        <v>-13.003</v>
      </c>
      <c r="U13310" s="148">
        <v>1</v>
      </c>
      <c r="V13310" s="148">
        <v>0.08</v>
      </c>
      <c r="W13310" s="148">
        <v>97.091999999999999</v>
      </c>
      <c r="X13310" s="148">
        <v>3</v>
      </c>
      <c r="Y13310" s="148">
        <v>0.73499999999999999</v>
      </c>
    </row>
    <row r="13311" spans="11:25" x14ac:dyDescent="0.25">
      <c r="K13311" s="145" t="s">
        <v>10538</v>
      </c>
      <c r="L13311" s="145">
        <v>19</v>
      </c>
      <c r="M13311" s="145">
        <v>328560</v>
      </c>
      <c r="N13311" s="148">
        <v>0.48099999999999998</v>
      </c>
      <c r="O13311" s="148">
        <v>0.51100000000000001</v>
      </c>
      <c r="P13311" s="148">
        <v>0.81</v>
      </c>
      <c r="Q13311" s="148">
        <v>0</v>
      </c>
      <c r="R13311" s="148">
        <v>4</v>
      </c>
      <c r="S13311" s="148">
        <v>0.191</v>
      </c>
      <c r="T13311" s="148">
        <v>-5.1239999999999997</v>
      </c>
      <c r="U13311" s="148">
        <v>1</v>
      </c>
      <c r="V13311" s="148">
        <v>0.13300000000000001</v>
      </c>
      <c r="W13311" s="148">
        <v>141.63499999999999</v>
      </c>
      <c r="X13311" s="148">
        <v>4</v>
      </c>
      <c r="Y13311" s="148">
        <v>0.78500000000000003</v>
      </c>
    </row>
    <row r="13312" spans="11:25" x14ac:dyDescent="0.25">
      <c r="K13312" s="145" t="s">
        <v>10539</v>
      </c>
      <c r="L13312" s="145">
        <v>13</v>
      </c>
      <c r="M13312" s="145">
        <v>246640</v>
      </c>
      <c r="N13312" s="148">
        <v>0.50900000000000001</v>
      </c>
      <c r="O13312" s="148">
        <v>0.52400000000000002</v>
      </c>
      <c r="P13312" s="148">
        <v>0.65099999999999902</v>
      </c>
      <c r="Q13312" s="148">
        <v>3.1E-2</v>
      </c>
      <c r="R13312" s="148">
        <v>8</v>
      </c>
      <c r="S13312" s="148">
        <v>8.9800000000000005E-2</v>
      </c>
      <c r="T13312" s="148">
        <v>-10.545999999999999</v>
      </c>
      <c r="U13312" s="148">
        <v>1</v>
      </c>
      <c r="V13312" s="148">
        <v>0.14000000000000001</v>
      </c>
      <c r="W13312" s="148">
        <v>133.268</v>
      </c>
      <c r="X13312" s="148">
        <v>4</v>
      </c>
      <c r="Y13312" s="148">
        <v>0.91299999999999903</v>
      </c>
    </row>
    <row r="13313" spans="11:25" x14ac:dyDescent="0.25">
      <c r="K13313" s="145" t="s">
        <v>10540</v>
      </c>
      <c r="L13313" s="145">
        <v>8</v>
      </c>
      <c r="M13313" s="145">
        <v>270471</v>
      </c>
      <c r="N13313" s="148">
        <v>0.95599999999999996</v>
      </c>
      <c r="O13313" s="148">
        <v>0.42899999999999999</v>
      </c>
      <c r="P13313" s="148">
        <v>0.38799999999999901</v>
      </c>
      <c r="Q13313" s="148">
        <v>2.62E-5</v>
      </c>
      <c r="R13313" s="148">
        <v>7</v>
      </c>
      <c r="S13313" s="148">
        <v>0.254</v>
      </c>
      <c r="T13313" s="148">
        <v>-11.744</v>
      </c>
      <c r="U13313" s="148">
        <v>0</v>
      </c>
      <c r="V13313" s="148">
        <v>3.2899999999999999E-2</v>
      </c>
      <c r="W13313" s="148">
        <v>145.417</v>
      </c>
      <c r="X13313" s="148">
        <v>3</v>
      </c>
      <c r="Y13313" s="148">
        <v>0.60099999999999998</v>
      </c>
    </row>
    <row r="13314" spans="11:25" x14ac:dyDescent="0.25">
      <c r="K13314" s="145" t="s">
        <v>10541</v>
      </c>
      <c r="L13314" s="145">
        <v>25</v>
      </c>
      <c r="M13314" s="145">
        <v>239800</v>
      </c>
      <c r="N13314" s="148">
        <v>0.79200000000000004</v>
      </c>
      <c r="O13314" s="148">
        <v>0.503</v>
      </c>
      <c r="P13314" s="148">
        <v>0.51100000000000001</v>
      </c>
      <c r="Q13314" s="148">
        <v>0</v>
      </c>
      <c r="R13314" s="148">
        <v>5</v>
      </c>
      <c r="S13314" s="148">
        <v>9.6799999999999997E-2</v>
      </c>
      <c r="T13314" s="148">
        <v>-11.407</v>
      </c>
      <c r="U13314" s="148">
        <v>0</v>
      </c>
      <c r="V13314" s="148">
        <v>0.22699999999999901</v>
      </c>
      <c r="W13314" s="148">
        <v>171.03799999999899</v>
      </c>
      <c r="X13314" s="148">
        <v>3</v>
      </c>
      <c r="Y13314" s="148">
        <v>0.92900000000000005</v>
      </c>
    </row>
    <row r="13315" spans="11:25" x14ac:dyDescent="0.25">
      <c r="K13315" s="145" t="s">
        <v>10542</v>
      </c>
      <c r="L13315" s="145">
        <v>18</v>
      </c>
      <c r="M13315" s="145">
        <v>288506</v>
      </c>
      <c r="N13315" s="148">
        <v>0.754</v>
      </c>
      <c r="O13315" s="148">
        <v>0.68299999999999905</v>
      </c>
      <c r="P13315" s="148">
        <v>0.68500000000000005</v>
      </c>
      <c r="Q13315" s="148">
        <v>0</v>
      </c>
      <c r="R13315" s="148">
        <v>7</v>
      </c>
      <c r="S13315" s="148">
        <v>0.13800000000000001</v>
      </c>
      <c r="T13315" s="148">
        <v>-5.4720000000000004</v>
      </c>
      <c r="U13315" s="148">
        <v>0</v>
      </c>
      <c r="V13315" s="148">
        <v>7.1199999999999999E-2</v>
      </c>
      <c r="W13315" s="148">
        <v>126.363</v>
      </c>
      <c r="X13315" s="148">
        <v>4</v>
      </c>
      <c r="Y13315" s="148">
        <v>0.748</v>
      </c>
    </row>
    <row r="13316" spans="11:25" x14ac:dyDescent="0.25">
      <c r="K13316" s="145" t="s">
        <v>10543</v>
      </c>
      <c r="L13316" s="145">
        <v>7</v>
      </c>
      <c r="M13316" s="145">
        <v>295000</v>
      </c>
      <c r="N13316" s="148">
        <v>0.93899999999999995</v>
      </c>
      <c r="O13316" s="148">
        <v>0.39399999999999902</v>
      </c>
      <c r="P13316" s="148">
        <v>0.27800000000000002</v>
      </c>
      <c r="Q13316" s="148">
        <v>2.7499999999999999E-6</v>
      </c>
      <c r="R13316" s="148">
        <v>0</v>
      </c>
      <c r="S13316" s="148">
        <v>0.41099999999999998</v>
      </c>
      <c r="T13316" s="148">
        <v>-12.468999999999999</v>
      </c>
      <c r="U13316" s="148">
        <v>1</v>
      </c>
      <c r="V13316" s="148">
        <v>3.5499999999999997E-2</v>
      </c>
      <c r="W13316" s="148">
        <v>115.88200000000001</v>
      </c>
      <c r="X13316" s="148">
        <v>3</v>
      </c>
      <c r="Y13316" s="148">
        <v>0.53700000000000003</v>
      </c>
    </row>
    <row r="13317" spans="11:25" x14ac:dyDescent="0.25">
      <c r="K13317" s="145" t="s">
        <v>10544</v>
      </c>
      <c r="L13317" s="145">
        <v>7</v>
      </c>
      <c r="M13317" s="145">
        <v>195056</v>
      </c>
      <c r="N13317" s="148">
        <v>0.98599999999999999</v>
      </c>
      <c r="O13317" s="148">
        <v>0.38100000000000001</v>
      </c>
      <c r="P13317" s="148">
        <v>0.45600000000000002</v>
      </c>
      <c r="Q13317" s="148">
        <v>0.91599999999999904</v>
      </c>
      <c r="R13317" s="148">
        <v>7</v>
      </c>
      <c r="S13317" s="148">
        <v>0.34499999999999997</v>
      </c>
      <c r="T13317" s="148">
        <v>-14.042999999999999</v>
      </c>
      <c r="U13317" s="148">
        <v>1</v>
      </c>
      <c r="V13317" s="148">
        <v>6.8099999999999994E-2</v>
      </c>
      <c r="W13317" s="148">
        <v>113.402999999999</v>
      </c>
      <c r="X13317" s="148">
        <v>4</v>
      </c>
      <c r="Y13317" s="148">
        <v>0.91400000000000003</v>
      </c>
    </row>
    <row r="13318" spans="11:25" x14ac:dyDescent="0.25">
      <c r="K13318" s="145" t="s">
        <v>10545</v>
      </c>
      <c r="L13318" s="145">
        <v>7</v>
      </c>
      <c r="M13318" s="145">
        <v>284029</v>
      </c>
      <c r="N13318" s="148">
        <v>0.95</v>
      </c>
      <c r="O13318" s="148">
        <v>0.44799999999999901</v>
      </c>
      <c r="P13318" s="148">
        <v>0.51400000000000001</v>
      </c>
      <c r="Q13318" s="148">
        <v>0.86899999999999999</v>
      </c>
      <c r="R13318" s="148">
        <v>2</v>
      </c>
      <c r="S13318" s="148">
        <v>0.32899999999999902</v>
      </c>
      <c r="T13318" s="148">
        <v>-9.0380000000000003</v>
      </c>
      <c r="U13318" s="148">
        <v>1</v>
      </c>
      <c r="V13318" s="148">
        <v>3.09E-2</v>
      </c>
      <c r="W13318" s="148">
        <v>100.247999999999</v>
      </c>
      <c r="X13318" s="148">
        <v>3</v>
      </c>
      <c r="Y13318" s="148">
        <v>0.65300000000000002</v>
      </c>
    </row>
    <row r="13319" spans="11:25" x14ac:dyDescent="0.25">
      <c r="K13319" s="145" t="s">
        <v>10546</v>
      </c>
      <c r="L13319" s="145">
        <v>70</v>
      </c>
      <c r="M13319" s="145">
        <v>158065</v>
      </c>
      <c r="N13319" s="148">
        <v>0.99099999999999999</v>
      </c>
      <c r="O13319" s="148">
        <v>0.39700000000000002</v>
      </c>
      <c r="P13319" s="148">
        <v>3.15E-2</v>
      </c>
      <c r="Q13319" s="148">
        <v>0.92599999999999905</v>
      </c>
      <c r="R13319" s="148">
        <v>7</v>
      </c>
      <c r="S13319" s="148">
        <v>9.2499999999999999E-2</v>
      </c>
      <c r="T13319" s="148">
        <v>-22.308</v>
      </c>
      <c r="U13319" s="148">
        <v>0</v>
      </c>
      <c r="V13319" s="148">
        <v>3.9199999999999999E-2</v>
      </c>
      <c r="W13319" s="148">
        <v>72.832999999999998</v>
      </c>
      <c r="X13319" s="148">
        <v>4</v>
      </c>
      <c r="Y13319" s="148">
        <v>0.18</v>
      </c>
    </row>
    <row r="13320" spans="11:25" x14ac:dyDescent="0.25">
      <c r="K13320" s="145" t="s">
        <v>10547</v>
      </c>
      <c r="L13320" s="145">
        <v>63</v>
      </c>
      <c r="M13320" s="145">
        <v>172000</v>
      </c>
      <c r="N13320" s="148">
        <v>0.99</v>
      </c>
      <c r="O13320" s="148">
        <v>0.432</v>
      </c>
      <c r="P13320" s="148">
        <v>4.3700000000000003E-2</v>
      </c>
      <c r="Q13320" s="148">
        <v>0.89500000000000002</v>
      </c>
      <c r="R13320" s="148">
        <v>1</v>
      </c>
      <c r="S13320" s="148">
        <v>0.107</v>
      </c>
      <c r="T13320" s="148">
        <v>-22.436</v>
      </c>
      <c r="U13320" s="148">
        <v>1</v>
      </c>
      <c r="V13320" s="148">
        <v>3.32E-2</v>
      </c>
      <c r="W13320" s="148">
        <v>71.031000000000006</v>
      </c>
      <c r="X13320" s="148">
        <v>3</v>
      </c>
      <c r="Y13320" s="148">
        <v>0.26800000000000002</v>
      </c>
    </row>
    <row r="13321" spans="11:25" x14ac:dyDescent="0.25">
      <c r="K13321" s="145" t="s">
        <v>10548</v>
      </c>
      <c r="L13321" s="145">
        <v>74</v>
      </c>
      <c r="M13321" s="145">
        <v>160897</v>
      </c>
      <c r="N13321" s="148">
        <v>0.99299999999999999</v>
      </c>
      <c r="O13321" s="148">
        <v>0.32200000000000001</v>
      </c>
      <c r="P13321" s="148">
        <v>1.21E-2</v>
      </c>
      <c r="Q13321" s="148">
        <v>0.92700000000000005</v>
      </c>
      <c r="R13321" s="148">
        <v>5</v>
      </c>
      <c r="S13321" s="148">
        <v>0.127</v>
      </c>
      <c r="T13321" s="148">
        <v>-31.994</v>
      </c>
      <c r="U13321" s="148">
        <v>1</v>
      </c>
      <c r="V13321" s="148">
        <v>4.9099999999999998E-2</v>
      </c>
      <c r="W13321" s="148">
        <v>112.464</v>
      </c>
      <c r="X13321" s="148">
        <v>4</v>
      </c>
      <c r="Y13321" s="148">
        <v>0.11799999999999999</v>
      </c>
    </row>
    <row r="13322" spans="11:25" x14ac:dyDescent="0.25">
      <c r="K13322" s="145" t="s">
        <v>10549</v>
      </c>
      <c r="L13322" s="145">
        <v>72</v>
      </c>
      <c r="M13322" s="145">
        <v>139804</v>
      </c>
      <c r="N13322" s="148">
        <v>0.99399999999999999</v>
      </c>
      <c r="O13322" s="148">
        <v>0.41199999999999998</v>
      </c>
      <c r="P13322" s="148">
        <v>2.8899999999999898E-3</v>
      </c>
      <c r="Q13322" s="148">
        <v>0.93700000000000006</v>
      </c>
      <c r="R13322" s="148">
        <v>2</v>
      </c>
      <c r="S13322" s="148">
        <v>8.5699999999999998E-2</v>
      </c>
      <c r="T13322" s="148">
        <v>-29.011999999999901</v>
      </c>
      <c r="U13322" s="148">
        <v>1</v>
      </c>
      <c r="V13322" s="148">
        <v>5.2299999999999999E-2</v>
      </c>
      <c r="W13322" s="148">
        <v>68.710999999999999</v>
      </c>
      <c r="X13322" s="148">
        <v>4</v>
      </c>
      <c r="Y13322" s="148">
        <v>0.17100000000000001</v>
      </c>
    </row>
    <row r="13323" spans="11:25" x14ac:dyDescent="0.25">
      <c r="K13323" s="145" t="s">
        <v>10550</v>
      </c>
      <c r="L13323" s="145">
        <v>70</v>
      </c>
      <c r="M13323" s="145">
        <v>183686</v>
      </c>
      <c r="N13323" s="148">
        <v>0.99399999999999999</v>
      </c>
      <c r="O13323" s="148">
        <v>0.56499999999999995</v>
      </c>
      <c r="P13323" s="148">
        <v>8.43E-2</v>
      </c>
      <c r="Q13323" s="148">
        <v>0.94699999999999995</v>
      </c>
      <c r="R13323" s="148">
        <v>5</v>
      </c>
      <c r="S13323" s="148">
        <v>0.12</v>
      </c>
      <c r="T13323" s="148">
        <v>-24.145</v>
      </c>
      <c r="U13323" s="148">
        <v>1</v>
      </c>
      <c r="V13323" s="148">
        <v>4.48E-2</v>
      </c>
      <c r="W13323" s="148">
        <v>86.022000000000006</v>
      </c>
      <c r="X13323" s="148">
        <v>3</v>
      </c>
      <c r="Y13323" s="148">
        <v>0.44</v>
      </c>
    </row>
    <row r="13324" spans="11:25" x14ac:dyDescent="0.25">
      <c r="K13324" s="145" t="s">
        <v>10551</v>
      </c>
      <c r="L13324" s="145">
        <v>60</v>
      </c>
      <c r="M13324" s="145">
        <v>125983</v>
      </c>
      <c r="N13324" s="148">
        <v>0.99299999999999999</v>
      </c>
      <c r="O13324" s="148">
        <v>0.40399999999999903</v>
      </c>
      <c r="P13324" s="148">
        <v>6.6100000000000006E-2</v>
      </c>
      <c r="Q13324" s="148">
        <v>0.96499999999999997</v>
      </c>
      <c r="R13324" s="148">
        <v>10</v>
      </c>
      <c r="S13324" s="148">
        <v>0.113</v>
      </c>
      <c r="T13324" s="148">
        <v>-22.195999999999898</v>
      </c>
      <c r="U13324" s="148">
        <v>1</v>
      </c>
      <c r="V13324" s="148">
        <v>5.0200000000000002E-2</v>
      </c>
      <c r="W13324" s="148">
        <v>120.70699999999999</v>
      </c>
      <c r="X13324" s="148">
        <v>4</v>
      </c>
      <c r="Y13324" s="148">
        <v>0.248</v>
      </c>
    </row>
    <row r="13325" spans="11:25" x14ac:dyDescent="0.25">
      <c r="K13325" s="145" t="s">
        <v>10552</v>
      </c>
      <c r="L13325" s="145">
        <v>69</v>
      </c>
      <c r="M13325" s="145">
        <v>67000</v>
      </c>
      <c r="N13325" s="148">
        <v>0.995</v>
      </c>
      <c r="O13325" s="148">
        <v>0.51900000000000002</v>
      </c>
      <c r="P13325" s="148">
        <v>7.8600000000000003E-2</v>
      </c>
      <c r="Q13325" s="148">
        <v>0.95299999999999996</v>
      </c>
      <c r="R13325" s="148">
        <v>3</v>
      </c>
      <c r="S13325" s="148">
        <v>0.123</v>
      </c>
      <c r="T13325" s="148">
        <v>-20.893999999999998</v>
      </c>
      <c r="U13325" s="148">
        <v>0</v>
      </c>
      <c r="V13325" s="148">
        <v>9.5000000000000001E-2</v>
      </c>
      <c r="W13325" s="148">
        <v>64.454999999999998</v>
      </c>
      <c r="X13325" s="148">
        <v>3</v>
      </c>
      <c r="Y13325" s="148">
        <v>0.314</v>
      </c>
    </row>
    <row r="13326" spans="11:25" x14ac:dyDescent="0.25">
      <c r="K13326" s="145" t="s">
        <v>10553</v>
      </c>
      <c r="L13326" s="145">
        <v>65</v>
      </c>
      <c r="M13326" s="145">
        <v>166827</v>
      </c>
      <c r="N13326" s="148">
        <v>0.97399999999999998</v>
      </c>
      <c r="O13326" s="148">
        <v>0.23599999999999999</v>
      </c>
      <c r="P13326" s="148">
        <v>1.3100000000000001E-2</v>
      </c>
      <c r="Q13326" s="148">
        <v>0.86799999999999999</v>
      </c>
      <c r="R13326" s="148">
        <v>0</v>
      </c>
      <c r="S13326" s="148">
        <v>0.11899999999999999</v>
      </c>
      <c r="T13326" s="148">
        <v>-25.88</v>
      </c>
      <c r="U13326" s="148">
        <v>0</v>
      </c>
      <c r="V13326" s="148">
        <v>3.5200000000000002E-2</v>
      </c>
      <c r="W13326" s="148">
        <v>65.492000000000004</v>
      </c>
      <c r="X13326" s="148">
        <v>3</v>
      </c>
      <c r="Y13326" s="148">
        <v>0.125</v>
      </c>
    </row>
    <row r="13327" spans="11:25" x14ac:dyDescent="0.25">
      <c r="K13327" s="145" t="s">
        <v>10554</v>
      </c>
      <c r="L13327" s="145">
        <v>63</v>
      </c>
      <c r="M13327" s="145">
        <v>169705</v>
      </c>
      <c r="N13327" s="148">
        <v>0.99199999999999999</v>
      </c>
      <c r="O13327" s="148">
        <v>0.36799999999999999</v>
      </c>
      <c r="P13327" s="148">
        <v>1.2999999999999999E-2</v>
      </c>
      <c r="Q13327" s="148">
        <v>0.93299999999999905</v>
      </c>
      <c r="R13327" s="148">
        <v>5</v>
      </c>
      <c r="S13327" s="148">
        <v>0.10099999999999899</v>
      </c>
      <c r="T13327" s="148">
        <v>-25.756</v>
      </c>
      <c r="U13327" s="148">
        <v>1</v>
      </c>
      <c r="V13327" s="148">
        <v>5.1999999999999998E-2</v>
      </c>
      <c r="W13327" s="148">
        <v>134.89099999999999</v>
      </c>
      <c r="X13327" s="148">
        <v>3</v>
      </c>
      <c r="Y13327" s="148">
        <v>0.19800000000000001</v>
      </c>
    </row>
    <row r="13328" spans="11:25" x14ac:dyDescent="0.25">
      <c r="K13328" s="145" t="s">
        <v>9847</v>
      </c>
      <c r="L13328" s="145">
        <v>64</v>
      </c>
      <c r="M13328" s="145">
        <v>201648</v>
      </c>
      <c r="N13328" s="148">
        <v>0.995</v>
      </c>
      <c r="O13328" s="148">
        <v>0.47499999999999998</v>
      </c>
      <c r="P13328" s="148">
        <v>2.9700000000000001E-2</v>
      </c>
      <c r="Q13328" s="148">
        <v>0.96199999999999997</v>
      </c>
      <c r="R13328" s="148">
        <v>4</v>
      </c>
      <c r="S13328" s="148">
        <v>0.104</v>
      </c>
      <c r="T13328" s="148">
        <v>-23.805</v>
      </c>
      <c r="U13328" s="148">
        <v>1</v>
      </c>
      <c r="V13328" s="148">
        <v>6.9900000000000004E-2</v>
      </c>
      <c r="W13328" s="148">
        <v>76.814999999999998</v>
      </c>
      <c r="X13328" s="148">
        <v>4</v>
      </c>
      <c r="Y13328" s="148">
        <v>0.17899999999999999</v>
      </c>
    </row>
    <row r="13329" spans="11:25" x14ac:dyDescent="0.25">
      <c r="K13329" s="145" t="s">
        <v>10555</v>
      </c>
      <c r="L13329" s="145">
        <v>61</v>
      </c>
      <c r="M13329" s="145">
        <v>87122</v>
      </c>
      <c r="N13329" s="148">
        <v>0.97899999999999998</v>
      </c>
      <c r="O13329" s="148">
        <v>0.14599999999999999</v>
      </c>
      <c r="P13329" s="148">
        <v>3.3300000000000003E-2</v>
      </c>
      <c r="Q13329" s="148">
        <v>0.84</v>
      </c>
      <c r="R13329" s="148">
        <v>5</v>
      </c>
      <c r="S13329" s="148">
        <v>0.108</v>
      </c>
      <c r="T13329" s="148">
        <v>-27.611999999999998</v>
      </c>
      <c r="U13329" s="148">
        <v>1</v>
      </c>
      <c r="V13329" s="148">
        <v>4.5900000000000003E-2</v>
      </c>
      <c r="W13329" s="148">
        <v>176.30199999999999</v>
      </c>
      <c r="X13329" s="148">
        <v>3</v>
      </c>
      <c r="Y13329" s="148">
        <v>0.20100000000000001</v>
      </c>
    </row>
    <row r="13330" spans="11:25" x14ac:dyDescent="0.25">
      <c r="K13330" s="145" t="s">
        <v>10556</v>
      </c>
      <c r="L13330" s="145">
        <v>68</v>
      </c>
      <c r="M13330" s="145">
        <v>173696</v>
      </c>
      <c r="N13330" s="148">
        <v>0.99199999999999999</v>
      </c>
      <c r="O13330" s="148">
        <v>0.26800000000000002</v>
      </c>
      <c r="P13330" s="148">
        <v>5.7999999999999996E-3</v>
      </c>
      <c r="Q13330" s="148">
        <v>0.92900000000000005</v>
      </c>
      <c r="R13330" s="148">
        <v>10</v>
      </c>
      <c r="S13330" s="148">
        <v>0.124</v>
      </c>
      <c r="T13330" s="148">
        <v>-31.606999999999999</v>
      </c>
      <c r="U13330" s="148">
        <v>1</v>
      </c>
      <c r="V13330" s="148">
        <v>4.6600000000000003E-2</v>
      </c>
      <c r="W13330" s="148">
        <v>69.709000000000003</v>
      </c>
      <c r="X13330" s="148">
        <v>3</v>
      </c>
      <c r="Y13330" s="148">
        <v>0.126</v>
      </c>
    </row>
    <row r="13331" spans="11:25" x14ac:dyDescent="0.25">
      <c r="K13331" s="145" t="s">
        <v>10557</v>
      </c>
      <c r="L13331" s="145">
        <v>64</v>
      </c>
      <c r="M13331" s="145">
        <v>174375</v>
      </c>
      <c r="N13331" s="148">
        <v>0.99399999999999999</v>
      </c>
      <c r="O13331" s="148">
        <v>0.35599999999999998</v>
      </c>
      <c r="P13331" s="148">
        <v>1.9900000000000001E-2</v>
      </c>
      <c r="Q13331" s="148">
        <v>0.95599999999999996</v>
      </c>
      <c r="R13331" s="148">
        <v>6</v>
      </c>
      <c r="S13331" s="148">
        <v>0.155</v>
      </c>
      <c r="T13331" s="148">
        <v>-26.751999999999999</v>
      </c>
      <c r="U13331" s="148">
        <v>0</v>
      </c>
      <c r="V13331" s="148">
        <v>6.4500000000000002E-2</v>
      </c>
      <c r="W13331" s="148">
        <v>79.546999999999997</v>
      </c>
      <c r="X13331" s="148">
        <v>4</v>
      </c>
      <c r="Y13331" s="148">
        <v>0.32600000000000001</v>
      </c>
    </row>
    <row r="13332" spans="11:25" x14ac:dyDescent="0.25">
      <c r="K13332" s="145" t="s">
        <v>10558</v>
      </c>
      <c r="L13332" s="145">
        <v>67</v>
      </c>
      <c r="M13332" s="145">
        <v>171553</v>
      </c>
      <c r="N13332" s="148">
        <v>0.99399999999999999</v>
      </c>
      <c r="O13332" s="148">
        <v>0.435</v>
      </c>
      <c r="P13332" s="148">
        <v>2.1399999999999999E-2</v>
      </c>
      <c r="Q13332" s="148">
        <v>0.96799999999999997</v>
      </c>
      <c r="R13332" s="148">
        <v>2</v>
      </c>
      <c r="S13332" s="148">
        <v>9.1399999999999995E-2</v>
      </c>
      <c r="T13332" s="148">
        <v>-26.006</v>
      </c>
      <c r="U13332" s="148">
        <v>1</v>
      </c>
      <c r="V13332" s="148">
        <v>5.9700000000000003E-2</v>
      </c>
      <c r="W13332" s="148">
        <v>144.381</v>
      </c>
      <c r="X13332" s="148">
        <v>3</v>
      </c>
      <c r="Y13332" s="148">
        <v>0.23499999999999999</v>
      </c>
    </row>
    <row r="13333" spans="11:25" x14ac:dyDescent="0.25">
      <c r="K13333" s="145" t="s">
        <v>10559</v>
      </c>
      <c r="L13333" s="145">
        <v>72</v>
      </c>
      <c r="M13333" s="145">
        <v>95316</v>
      </c>
      <c r="N13333" s="148">
        <v>0.98</v>
      </c>
      <c r="O13333" s="148">
        <v>0.27800000000000002</v>
      </c>
      <c r="P13333" s="148">
        <v>4.3400000000000001E-2</v>
      </c>
      <c r="Q13333" s="148">
        <v>0.91900000000000004</v>
      </c>
      <c r="R13333" s="148">
        <v>0</v>
      </c>
      <c r="S13333" s="148">
        <v>0.121</v>
      </c>
      <c r="T13333" s="148">
        <v>-22.396000000000001</v>
      </c>
      <c r="U13333" s="148">
        <v>0</v>
      </c>
      <c r="V13333" s="148">
        <v>3.8300000000000001E-2</v>
      </c>
      <c r="W13333" s="148">
        <v>133.85299999999901</v>
      </c>
      <c r="X13333" s="148">
        <v>4</v>
      </c>
      <c r="Y13333" s="148">
        <v>3.9699999999999999E-2</v>
      </c>
    </row>
    <row r="13334" spans="11:25" x14ac:dyDescent="0.25">
      <c r="K13334" s="145" t="s">
        <v>10560</v>
      </c>
      <c r="L13334" s="145">
        <v>60</v>
      </c>
      <c r="M13334" s="145">
        <v>165466</v>
      </c>
      <c r="N13334" s="148">
        <v>0.96899999999999997</v>
      </c>
      <c r="O13334" s="148">
        <v>0.26200000000000001</v>
      </c>
      <c r="P13334" s="148">
        <v>3.1E-2</v>
      </c>
      <c r="Q13334" s="148">
        <v>0.875999999999999</v>
      </c>
      <c r="R13334" s="148">
        <v>8</v>
      </c>
      <c r="S13334" s="148">
        <v>0.104</v>
      </c>
      <c r="T13334" s="148">
        <v>-23.65</v>
      </c>
      <c r="U13334" s="148">
        <v>1</v>
      </c>
      <c r="V13334" s="148">
        <v>4.58E-2</v>
      </c>
      <c r="W13334" s="148">
        <v>67.319999999999993</v>
      </c>
      <c r="X13334" s="148">
        <v>4</v>
      </c>
      <c r="Y13334" s="148">
        <v>0.126</v>
      </c>
    </row>
    <row r="13335" spans="11:25" x14ac:dyDescent="0.25">
      <c r="K13335" s="145" t="s">
        <v>10561</v>
      </c>
      <c r="L13335" s="145">
        <v>65</v>
      </c>
      <c r="M13335" s="145">
        <v>216023</v>
      </c>
      <c r="N13335" s="148">
        <v>0.99299999999999999</v>
      </c>
      <c r="O13335" s="148">
        <v>0.504</v>
      </c>
      <c r="P13335" s="148">
        <v>1.3299999999999999E-2</v>
      </c>
      <c r="Q13335" s="148">
        <v>0.95899999999999996</v>
      </c>
      <c r="R13335" s="148">
        <v>8</v>
      </c>
      <c r="S13335" s="148">
        <v>0.107</v>
      </c>
      <c r="T13335" s="148">
        <v>-30.89</v>
      </c>
      <c r="U13335" s="148">
        <v>0</v>
      </c>
      <c r="V13335" s="148">
        <v>5.8599999999999999E-2</v>
      </c>
      <c r="W13335" s="148">
        <v>65.953000000000003</v>
      </c>
      <c r="X13335" s="148">
        <v>4</v>
      </c>
      <c r="Y13335" s="148">
        <v>0.13900000000000001</v>
      </c>
    </row>
    <row r="13336" spans="11:25" x14ac:dyDescent="0.25">
      <c r="K13336" s="145" t="s">
        <v>10562</v>
      </c>
      <c r="L13336" s="145">
        <v>65</v>
      </c>
      <c r="M13336" s="145">
        <v>222061</v>
      </c>
      <c r="N13336" s="148">
        <v>0.995</v>
      </c>
      <c r="O13336" s="148">
        <v>0.59</v>
      </c>
      <c r="P13336" s="148">
        <v>9.1300000000000006E-2</v>
      </c>
      <c r="Q13336" s="148">
        <v>0.96199999999999997</v>
      </c>
      <c r="R13336" s="148">
        <v>4</v>
      </c>
      <c r="S13336" s="148">
        <v>0.128</v>
      </c>
      <c r="T13336" s="148">
        <v>-19.750999999999902</v>
      </c>
      <c r="U13336" s="148">
        <v>0</v>
      </c>
      <c r="V13336" s="148">
        <v>6.3799999999999996E-2</v>
      </c>
      <c r="W13336" s="148">
        <v>78.09</v>
      </c>
      <c r="X13336" s="148">
        <v>4</v>
      </c>
      <c r="Y13336" s="148">
        <v>0.42899999999999999</v>
      </c>
    </row>
    <row r="13337" spans="11:25" x14ac:dyDescent="0.25">
      <c r="K13337" s="145" t="s">
        <v>10563</v>
      </c>
      <c r="L13337" s="145">
        <v>69</v>
      </c>
      <c r="M13337" s="145">
        <v>169617</v>
      </c>
      <c r="N13337" s="148">
        <v>0.99</v>
      </c>
      <c r="O13337" s="148">
        <v>0.28999999999999998</v>
      </c>
      <c r="P13337" s="148">
        <v>0.191</v>
      </c>
      <c r="Q13337" s="148">
        <v>0.89099999999999902</v>
      </c>
      <c r="R13337" s="148">
        <v>4</v>
      </c>
      <c r="S13337" s="148">
        <v>0.10099999999999899</v>
      </c>
      <c r="T13337" s="148">
        <v>-19.106999999999999</v>
      </c>
      <c r="U13337" s="148">
        <v>0</v>
      </c>
      <c r="V13337" s="148">
        <v>3.7699999999999997E-2</v>
      </c>
      <c r="W13337" s="148">
        <v>165.53599999999901</v>
      </c>
      <c r="X13337" s="148">
        <v>3</v>
      </c>
      <c r="Y13337" s="148">
        <v>0.218999999999999</v>
      </c>
    </row>
    <row r="13338" spans="11:25" x14ac:dyDescent="0.25">
      <c r="K13338" s="145" t="s">
        <v>10564</v>
      </c>
      <c r="L13338" s="145">
        <v>59</v>
      </c>
      <c r="M13338" s="145">
        <v>105176</v>
      </c>
      <c r="N13338" s="148">
        <v>0.99399999999999999</v>
      </c>
      <c r="O13338" s="148">
        <v>0.34499999999999997</v>
      </c>
      <c r="P13338" s="148">
        <v>0.113</v>
      </c>
      <c r="Q13338" s="148">
        <v>0.90099999999999902</v>
      </c>
      <c r="R13338" s="148">
        <v>5</v>
      </c>
      <c r="S13338" s="148">
        <v>0.16500000000000001</v>
      </c>
      <c r="T13338" s="148">
        <v>-24.202999999999999</v>
      </c>
      <c r="U13338" s="148">
        <v>1</v>
      </c>
      <c r="V13338" s="148">
        <v>4.8000000000000001E-2</v>
      </c>
      <c r="W13338" s="148">
        <v>68.528000000000006</v>
      </c>
      <c r="X13338" s="148">
        <v>4</v>
      </c>
      <c r="Y13338" s="148">
        <v>0.32100000000000001</v>
      </c>
    </row>
    <row r="13339" spans="11:25" x14ac:dyDescent="0.25">
      <c r="K13339" s="145" t="s">
        <v>10565</v>
      </c>
      <c r="L13339" s="145">
        <v>62</v>
      </c>
      <c r="M13339" s="145">
        <v>153706</v>
      </c>
      <c r="N13339" s="148">
        <v>0.995</v>
      </c>
      <c r="O13339" s="148">
        <v>0.44600000000000001</v>
      </c>
      <c r="P13339" s="148">
        <v>3.0200000000000001E-2</v>
      </c>
      <c r="Q13339" s="148">
        <v>0.93500000000000005</v>
      </c>
      <c r="R13339" s="148">
        <v>9</v>
      </c>
      <c r="S13339" s="148">
        <v>9.1399999999999995E-2</v>
      </c>
      <c r="T13339" s="148">
        <v>-23.49</v>
      </c>
      <c r="U13339" s="148">
        <v>1</v>
      </c>
      <c r="V13339" s="148">
        <v>6.3500000000000001E-2</v>
      </c>
      <c r="W13339" s="148">
        <v>131.233</v>
      </c>
      <c r="X13339" s="148">
        <v>4</v>
      </c>
      <c r="Y13339" s="148">
        <v>0.23</v>
      </c>
    </row>
    <row r="13340" spans="11:25" x14ac:dyDescent="0.25">
      <c r="K13340" s="145" t="s">
        <v>10566</v>
      </c>
      <c r="L13340" s="145">
        <v>68</v>
      </c>
      <c r="M13340" s="145">
        <v>227874</v>
      </c>
      <c r="N13340" s="148">
        <v>0.98699999999999999</v>
      </c>
      <c r="O13340" s="148">
        <v>0.26700000000000002</v>
      </c>
      <c r="P13340" s="148">
        <v>2.1299999999999999E-2</v>
      </c>
      <c r="Q13340" s="148">
        <v>0.91900000000000004</v>
      </c>
      <c r="R13340" s="148">
        <v>5</v>
      </c>
      <c r="S13340" s="148">
        <v>0.10199999999999999</v>
      </c>
      <c r="T13340" s="148">
        <v>-22.608000000000001</v>
      </c>
      <c r="U13340" s="148">
        <v>1</v>
      </c>
      <c r="V13340" s="148">
        <v>4.9700000000000001E-2</v>
      </c>
      <c r="W13340" s="148">
        <v>57.177999999999997</v>
      </c>
      <c r="X13340" s="148">
        <v>4</v>
      </c>
      <c r="Y13340" s="148">
        <v>5.0200000000000002E-2</v>
      </c>
    </row>
    <row r="13341" spans="11:25" x14ac:dyDescent="0.25">
      <c r="K13341" s="145" t="s">
        <v>10567</v>
      </c>
      <c r="L13341" s="145">
        <v>63</v>
      </c>
      <c r="M13341" s="145">
        <v>119733</v>
      </c>
      <c r="N13341" s="148">
        <v>0.995</v>
      </c>
      <c r="O13341" s="148">
        <v>0.499</v>
      </c>
      <c r="P13341" s="148">
        <v>4.1900000000000001E-3</v>
      </c>
      <c r="Q13341" s="148">
        <v>0.96899999999999997</v>
      </c>
      <c r="R13341" s="148">
        <v>10</v>
      </c>
      <c r="S13341" s="148">
        <v>0.113</v>
      </c>
      <c r="T13341" s="148">
        <v>-26.486999999999998</v>
      </c>
      <c r="U13341" s="148">
        <v>1</v>
      </c>
      <c r="V13341" s="148">
        <v>6.1699999999999998E-2</v>
      </c>
      <c r="W13341" s="148">
        <v>102.675</v>
      </c>
      <c r="X13341" s="148">
        <v>4</v>
      </c>
      <c r="Y13341" s="148">
        <v>0.64</v>
      </c>
    </row>
    <row r="13342" spans="11:25" x14ac:dyDescent="0.25">
      <c r="K13342" s="145" t="s">
        <v>5682</v>
      </c>
      <c r="L13342" s="145">
        <v>24</v>
      </c>
      <c r="M13342" s="145">
        <v>199493</v>
      </c>
      <c r="N13342" s="148">
        <v>0.99399999999999999</v>
      </c>
      <c r="O13342" s="148">
        <v>0.45</v>
      </c>
      <c r="P13342" s="148">
        <v>1.5299999999999999E-2</v>
      </c>
      <c r="Q13342" s="148">
        <v>0.91900000000000004</v>
      </c>
      <c r="R13342" s="148">
        <v>2</v>
      </c>
      <c r="S13342" s="148">
        <v>6.3E-2</v>
      </c>
      <c r="T13342" s="148">
        <v>-25.256999999999898</v>
      </c>
      <c r="U13342" s="148">
        <v>1</v>
      </c>
      <c r="V13342" s="148">
        <v>5.5199999999999999E-2</v>
      </c>
      <c r="W13342" s="148">
        <v>81.326999999999998</v>
      </c>
      <c r="X13342" s="148">
        <v>4</v>
      </c>
      <c r="Y13342" s="148">
        <v>0.22600000000000001</v>
      </c>
    </row>
    <row r="13343" spans="11:25" x14ac:dyDescent="0.25">
      <c r="K13343" s="145" t="s">
        <v>10568</v>
      </c>
      <c r="L13343" s="145">
        <v>63</v>
      </c>
      <c r="M13343" s="145">
        <v>136344</v>
      </c>
      <c r="N13343" s="148">
        <v>0.96599999999999997</v>
      </c>
      <c r="O13343" s="148">
        <v>0.307</v>
      </c>
      <c r="P13343" s="148">
        <v>8.2500000000000004E-2</v>
      </c>
      <c r="Q13343" s="148">
        <v>0.84399999999999997</v>
      </c>
      <c r="R13343" s="148">
        <v>10</v>
      </c>
      <c r="S13343" s="148">
        <v>0.111</v>
      </c>
      <c r="T13343" s="148">
        <v>-20.957999999999998</v>
      </c>
      <c r="U13343" s="148">
        <v>1</v>
      </c>
      <c r="V13343" s="148">
        <v>3.85E-2</v>
      </c>
      <c r="W13343" s="148">
        <v>138.53899999999999</v>
      </c>
      <c r="X13343" s="148">
        <v>4</v>
      </c>
      <c r="Y13343" s="148">
        <v>4.2099999999999999E-2</v>
      </c>
    </row>
    <row r="13344" spans="11:25" x14ac:dyDescent="0.25">
      <c r="K13344" s="145" t="s">
        <v>10569</v>
      </c>
      <c r="L13344" s="145">
        <v>63</v>
      </c>
      <c r="M13344" s="145">
        <v>171898</v>
      </c>
      <c r="N13344" s="148">
        <v>0.996</v>
      </c>
      <c r="O13344" s="148">
        <v>0.35799999999999998</v>
      </c>
      <c r="P13344" s="148">
        <v>2.6200000000000001E-2</v>
      </c>
      <c r="Q13344" s="148">
        <v>0.93299999999999905</v>
      </c>
      <c r="R13344" s="148">
        <v>0</v>
      </c>
      <c r="S13344" s="148">
        <v>0.09</v>
      </c>
      <c r="T13344" s="148">
        <v>-25.829000000000001</v>
      </c>
      <c r="U13344" s="148">
        <v>0</v>
      </c>
      <c r="V13344" s="148">
        <v>4.3799999999999999E-2</v>
      </c>
      <c r="W13344" s="148">
        <v>70.5</v>
      </c>
      <c r="X13344" s="148">
        <v>4</v>
      </c>
      <c r="Y13344" s="148">
        <v>9.3899999999999997E-2</v>
      </c>
    </row>
    <row r="13345" spans="11:25" x14ac:dyDescent="0.25">
      <c r="K13345" s="145" t="s">
        <v>10570</v>
      </c>
      <c r="L13345" s="145">
        <v>61</v>
      </c>
      <c r="M13345" s="145">
        <v>150317</v>
      </c>
      <c r="N13345" s="148">
        <v>0.99299999999999999</v>
      </c>
      <c r="O13345" s="148">
        <v>0.44900000000000001</v>
      </c>
      <c r="P13345" s="148">
        <v>2.3400000000000001E-2</v>
      </c>
      <c r="Q13345" s="148">
        <v>0.95</v>
      </c>
      <c r="R13345" s="148">
        <v>9</v>
      </c>
      <c r="S13345" s="148">
        <v>0.105</v>
      </c>
      <c r="T13345" s="148">
        <v>-24.177</v>
      </c>
      <c r="U13345" s="148">
        <v>1</v>
      </c>
      <c r="V13345" s="148">
        <v>4.7E-2</v>
      </c>
      <c r="W13345" s="148">
        <v>129.881</v>
      </c>
      <c r="X13345" s="148">
        <v>3</v>
      </c>
      <c r="Y13345" s="148">
        <v>0.18</v>
      </c>
    </row>
    <row r="13346" spans="11:25" x14ac:dyDescent="0.25">
      <c r="K13346" s="145" t="s">
        <v>10571</v>
      </c>
      <c r="L13346" s="145">
        <v>70</v>
      </c>
      <c r="M13346" s="145">
        <v>119000</v>
      </c>
      <c r="N13346" s="148">
        <v>0.99299999999999999</v>
      </c>
      <c r="O13346" s="148">
        <v>0.33500000000000002</v>
      </c>
      <c r="P13346" s="148">
        <v>0.17</v>
      </c>
      <c r="Q13346" s="148">
        <v>0.95499999999999996</v>
      </c>
      <c r="R13346" s="148">
        <v>10</v>
      </c>
      <c r="S13346" s="148">
        <v>0.12</v>
      </c>
      <c r="T13346" s="148">
        <v>-20.236000000000001</v>
      </c>
      <c r="U13346" s="148">
        <v>1</v>
      </c>
      <c r="V13346" s="148">
        <v>5.1700000000000003E-2</v>
      </c>
      <c r="W13346" s="148">
        <v>77.194000000000003</v>
      </c>
      <c r="X13346" s="148">
        <v>4</v>
      </c>
      <c r="Y13346" s="148">
        <v>7.8100000000000003E-2</v>
      </c>
    </row>
    <row r="13347" spans="11:25" x14ac:dyDescent="0.25">
      <c r="K13347" s="145" t="s">
        <v>10572</v>
      </c>
      <c r="L13347" s="145">
        <v>59</v>
      </c>
      <c r="M13347" s="145">
        <v>115416</v>
      </c>
      <c r="N13347" s="148">
        <v>0.98899999999999999</v>
      </c>
      <c r="O13347" s="148">
        <v>0.46700000000000003</v>
      </c>
      <c r="P13347" s="148">
        <v>3.5400000000000001E-2</v>
      </c>
      <c r="Q13347" s="148">
        <v>0.94499999999999995</v>
      </c>
      <c r="R13347" s="148">
        <v>1</v>
      </c>
      <c r="S13347" s="148">
        <v>9.4299999999999995E-2</v>
      </c>
      <c r="T13347" s="148">
        <v>-21.103999999999999</v>
      </c>
      <c r="U13347" s="148">
        <v>1</v>
      </c>
      <c r="V13347" s="148">
        <v>3.4000000000000002E-2</v>
      </c>
      <c r="W13347" s="148">
        <v>82.122999999999905</v>
      </c>
      <c r="X13347" s="148">
        <v>4</v>
      </c>
      <c r="Y13347" s="148">
        <v>0.24299999999999999</v>
      </c>
    </row>
    <row r="13348" spans="11:25" x14ac:dyDescent="0.25">
      <c r="K13348" s="145" t="s">
        <v>10573</v>
      </c>
      <c r="L13348" s="145">
        <v>49</v>
      </c>
      <c r="M13348" s="145">
        <v>143627</v>
      </c>
      <c r="N13348" s="148">
        <v>0.995</v>
      </c>
      <c r="O13348" s="148">
        <v>0.36799999999999999</v>
      </c>
      <c r="P13348" s="148">
        <v>7.3599999999999999E-2</v>
      </c>
      <c r="Q13348" s="148">
        <v>0.94399999999999995</v>
      </c>
      <c r="R13348" s="148">
        <v>5</v>
      </c>
      <c r="S13348" s="148">
        <v>0.11599999999999901</v>
      </c>
      <c r="T13348" s="148">
        <v>-23.088000000000001</v>
      </c>
      <c r="U13348" s="148">
        <v>1</v>
      </c>
      <c r="V13348" s="148">
        <v>4.8000000000000001E-2</v>
      </c>
      <c r="W13348" s="148">
        <v>134.18700000000001</v>
      </c>
      <c r="X13348" s="148">
        <v>3</v>
      </c>
      <c r="Y13348" s="148">
        <v>0.16600000000000001</v>
      </c>
    </row>
    <row r="13349" spans="11:25" x14ac:dyDescent="0.25">
      <c r="K13349" s="145" t="s">
        <v>3960</v>
      </c>
      <c r="L13349" s="145">
        <v>70</v>
      </c>
      <c r="M13349" s="145">
        <v>198826</v>
      </c>
      <c r="N13349" s="148">
        <v>0.99299999999999999</v>
      </c>
      <c r="O13349" s="148">
        <v>0.27699999999999902</v>
      </c>
      <c r="P13349" s="148">
        <v>0.129</v>
      </c>
      <c r="Q13349" s="148">
        <v>0.90900000000000003</v>
      </c>
      <c r="R13349" s="148">
        <v>5</v>
      </c>
      <c r="S13349" s="148">
        <v>0.17499999999999999</v>
      </c>
      <c r="T13349" s="148">
        <v>-23.856999999999999</v>
      </c>
      <c r="U13349" s="148">
        <v>1</v>
      </c>
      <c r="V13349" s="148">
        <v>6.0699999999999997E-2</v>
      </c>
      <c r="W13349" s="148">
        <v>118.425</v>
      </c>
      <c r="X13349" s="148">
        <v>4</v>
      </c>
      <c r="Y13349" s="148">
        <v>0.27</v>
      </c>
    </row>
    <row r="13350" spans="11:25" x14ac:dyDescent="0.25">
      <c r="K13350" s="145" t="s">
        <v>10574</v>
      </c>
      <c r="L13350" s="145">
        <v>61</v>
      </c>
      <c r="M13350" s="145">
        <v>183978</v>
      </c>
      <c r="N13350" s="148">
        <v>0.99399999999999999</v>
      </c>
      <c r="O13350" s="148">
        <v>0.59299999999999997</v>
      </c>
      <c r="P13350" s="148">
        <v>6.2199999999999998E-2</v>
      </c>
      <c r="Q13350" s="148">
        <v>0.95</v>
      </c>
      <c r="R13350" s="148">
        <v>1</v>
      </c>
      <c r="S13350" s="148">
        <v>0.10099999999999899</v>
      </c>
      <c r="T13350" s="148">
        <v>-22.298999999999999</v>
      </c>
      <c r="U13350" s="148">
        <v>1</v>
      </c>
      <c r="V13350" s="148">
        <v>8.0100000000000005E-2</v>
      </c>
      <c r="W13350" s="148">
        <v>73.257999999999996</v>
      </c>
      <c r="X13350" s="148">
        <v>4</v>
      </c>
      <c r="Y13350" s="148">
        <v>0.39100000000000001</v>
      </c>
    </row>
    <row r="13351" spans="11:25" x14ac:dyDescent="0.25">
      <c r="K13351" s="145" t="s">
        <v>10575</v>
      </c>
      <c r="L13351" s="145">
        <v>61</v>
      </c>
      <c r="M13351" s="145">
        <v>151693</v>
      </c>
      <c r="N13351" s="148">
        <v>0.995</v>
      </c>
      <c r="O13351" s="148">
        <v>0.375</v>
      </c>
      <c r="P13351" s="148">
        <v>5.79E-3</v>
      </c>
      <c r="Q13351" s="148">
        <v>0.95</v>
      </c>
      <c r="R13351" s="148">
        <v>3</v>
      </c>
      <c r="S13351" s="148">
        <v>0.11</v>
      </c>
      <c r="T13351" s="148">
        <v>-28.248000000000001</v>
      </c>
      <c r="U13351" s="148">
        <v>1</v>
      </c>
      <c r="V13351" s="148">
        <v>5.3900000000000003E-2</v>
      </c>
      <c r="W13351" s="148">
        <v>68.335999999999999</v>
      </c>
      <c r="X13351" s="148">
        <v>5</v>
      </c>
      <c r="Y13351" s="148">
        <v>0.215</v>
      </c>
    </row>
    <row r="13352" spans="11:25" x14ac:dyDescent="0.25">
      <c r="K13352" s="145" t="s">
        <v>9700</v>
      </c>
      <c r="L13352" s="145">
        <v>59</v>
      </c>
      <c r="M13352" s="145">
        <v>155041</v>
      </c>
      <c r="N13352" s="148">
        <v>0.995</v>
      </c>
      <c r="O13352" s="148">
        <v>0.49299999999999999</v>
      </c>
      <c r="P13352" s="148">
        <v>6.3700000000000007E-2</v>
      </c>
      <c r="Q13352" s="148">
        <v>0.92200000000000004</v>
      </c>
      <c r="R13352" s="148">
        <v>7</v>
      </c>
      <c r="S13352" s="148">
        <v>0.10199999999999999</v>
      </c>
      <c r="T13352" s="148">
        <v>-21.521999999999998</v>
      </c>
      <c r="U13352" s="148">
        <v>1</v>
      </c>
      <c r="V13352" s="148">
        <v>7.5700000000000003E-2</v>
      </c>
      <c r="W13352" s="148">
        <v>77.899000000000001</v>
      </c>
      <c r="X13352" s="148">
        <v>4</v>
      </c>
      <c r="Y13352" s="148">
        <v>6.9400000000000003E-2</v>
      </c>
    </row>
    <row r="13353" spans="11:25" x14ac:dyDescent="0.25">
      <c r="K13353" s="145" t="s">
        <v>10576</v>
      </c>
      <c r="L13353" s="145">
        <v>59</v>
      </c>
      <c r="M13353" s="145">
        <v>108785</v>
      </c>
      <c r="N13353" s="148">
        <v>0.98899999999999999</v>
      </c>
      <c r="O13353" s="148">
        <v>0.34200000000000003</v>
      </c>
      <c r="P13353" s="148">
        <v>0.11799999999999999</v>
      </c>
      <c r="Q13353" s="148">
        <v>0.84399999999999997</v>
      </c>
      <c r="R13353" s="148">
        <v>3</v>
      </c>
      <c r="S13353" s="148">
        <v>0.16300000000000001</v>
      </c>
      <c r="T13353" s="148">
        <v>-22.184999999999999</v>
      </c>
      <c r="U13353" s="148">
        <v>1</v>
      </c>
      <c r="V13353" s="148">
        <v>5.0799999999999998E-2</v>
      </c>
      <c r="W13353" s="148">
        <v>209.68700000000001</v>
      </c>
      <c r="X13353" s="148">
        <v>4</v>
      </c>
      <c r="Y13353" s="148">
        <v>0.28100000000000003</v>
      </c>
    </row>
    <row r="13354" spans="11:25" x14ac:dyDescent="0.25">
      <c r="K13354" s="145" t="s">
        <v>10577</v>
      </c>
      <c r="L13354" s="145">
        <v>67</v>
      </c>
      <c r="M13354" s="145">
        <v>69791</v>
      </c>
      <c r="N13354" s="148">
        <v>0.996</v>
      </c>
      <c r="O13354" s="148">
        <v>0.56999999999999995</v>
      </c>
      <c r="P13354" s="148">
        <v>0.106</v>
      </c>
      <c r="Q13354" s="148">
        <v>0.93400000000000005</v>
      </c>
      <c r="R13354" s="148">
        <v>9</v>
      </c>
      <c r="S13354" s="148">
        <v>8.0100000000000005E-2</v>
      </c>
      <c r="T13354" s="148">
        <v>-22.416</v>
      </c>
      <c r="U13354" s="148">
        <v>0</v>
      </c>
      <c r="V13354" s="148">
        <v>6.2899999999999998E-2</v>
      </c>
      <c r="W13354" s="148">
        <v>94.81</v>
      </c>
      <c r="X13354" s="148">
        <v>3</v>
      </c>
      <c r="Y13354" s="148">
        <v>0.623</v>
      </c>
    </row>
    <row r="13355" spans="11:25" x14ac:dyDescent="0.25">
      <c r="K13355" s="145" t="s">
        <v>8715</v>
      </c>
      <c r="L13355" s="145">
        <v>62</v>
      </c>
      <c r="M13355" s="145">
        <v>182908</v>
      </c>
      <c r="N13355" s="148">
        <v>0.99299999999999999</v>
      </c>
      <c r="O13355" s="148">
        <v>0.496</v>
      </c>
      <c r="P13355" s="148">
        <v>4.36E-2</v>
      </c>
      <c r="Q13355" s="148">
        <v>0.91500000000000004</v>
      </c>
      <c r="R13355" s="148">
        <v>0</v>
      </c>
      <c r="S13355" s="148">
        <v>0.129</v>
      </c>
      <c r="T13355" s="148">
        <v>-26.326000000000001</v>
      </c>
      <c r="U13355" s="148">
        <v>0</v>
      </c>
      <c r="V13355" s="148">
        <v>4.7300000000000002E-2</v>
      </c>
      <c r="W13355" s="148">
        <v>170.173</v>
      </c>
      <c r="X13355" s="148">
        <v>4</v>
      </c>
      <c r="Y13355" s="148">
        <v>0.192</v>
      </c>
    </row>
    <row r="13356" spans="11:25" x14ac:dyDescent="0.25">
      <c r="K13356" s="145" t="s">
        <v>10578</v>
      </c>
      <c r="L13356" s="145">
        <v>69</v>
      </c>
      <c r="M13356" s="145">
        <v>138810</v>
      </c>
      <c r="N13356" s="148">
        <v>0.99099999999999999</v>
      </c>
      <c r="O13356" s="148">
        <v>0.38299999999999901</v>
      </c>
      <c r="P13356" s="148">
        <v>4.4400000000000002E-2</v>
      </c>
      <c r="Q13356" s="148">
        <v>0.95599999999999996</v>
      </c>
      <c r="R13356" s="148">
        <v>10</v>
      </c>
      <c r="S13356" s="148">
        <v>0.111999999999999</v>
      </c>
      <c r="T13356" s="148">
        <v>-25.15</v>
      </c>
      <c r="U13356" s="148">
        <v>0</v>
      </c>
      <c r="V13356" s="148">
        <v>5.3600000000000002E-2</v>
      </c>
      <c r="W13356" s="148">
        <v>69.646999999999906</v>
      </c>
      <c r="X13356" s="148">
        <v>3</v>
      </c>
      <c r="Y13356" s="148">
        <v>0.16200000000000001</v>
      </c>
    </row>
    <row r="13357" spans="11:25" x14ac:dyDescent="0.25">
      <c r="K13357" s="145" t="s">
        <v>10579</v>
      </c>
      <c r="L13357" s="145">
        <v>74</v>
      </c>
      <c r="M13357" s="145">
        <v>205577</v>
      </c>
      <c r="N13357" s="148">
        <v>0.99099999999999999</v>
      </c>
      <c r="O13357" s="148">
        <v>0.248</v>
      </c>
      <c r="P13357" s="148">
        <v>2.7400000000000001E-2</v>
      </c>
      <c r="Q13357" s="148">
        <v>0.92200000000000004</v>
      </c>
      <c r="R13357" s="148">
        <v>7</v>
      </c>
      <c r="S13357" s="148">
        <v>0.153</v>
      </c>
      <c r="T13357" s="148">
        <v>-28.768000000000001</v>
      </c>
      <c r="U13357" s="148">
        <v>0</v>
      </c>
      <c r="V13357" s="148">
        <v>3.3300000000000003E-2</v>
      </c>
      <c r="W13357" s="148">
        <v>75.123999999999995</v>
      </c>
      <c r="X13357" s="148">
        <v>1</v>
      </c>
      <c r="Y13357" s="148">
        <v>0.159</v>
      </c>
    </row>
    <row r="13358" spans="11:25" x14ac:dyDescent="0.25">
      <c r="K13358" s="145" t="s">
        <v>10580</v>
      </c>
      <c r="L13358" s="145">
        <v>66</v>
      </c>
      <c r="M13358" s="145">
        <v>179102</v>
      </c>
      <c r="N13358" s="148">
        <v>0.99099999999999999</v>
      </c>
      <c r="O13358" s="148">
        <v>0.44600000000000001</v>
      </c>
      <c r="P13358" s="148">
        <v>6.5000000000000002E-2</v>
      </c>
      <c r="Q13358" s="148">
        <v>0.95399999999999996</v>
      </c>
      <c r="R13358" s="148">
        <v>0</v>
      </c>
      <c r="S13358" s="148">
        <v>0.107</v>
      </c>
      <c r="T13358" s="148">
        <v>-18.245999999999999</v>
      </c>
      <c r="U13358" s="148">
        <v>1</v>
      </c>
      <c r="V13358" s="148">
        <v>5.7700000000000001E-2</v>
      </c>
      <c r="W13358" s="148">
        <v>69.751000000000005</v>
      </c>
      <c r="X13358" s="148">
        <v>4</v>
      </c>
      <c r="Y13358" s="148">
        <v>0.31</v>
      </c>
    </row>
    <row r="13359" spans="11:25" x14ac:dyDescent="0.25">
      <c r="K13359" s="145" t="s">
        <v>10581</v>
      </c>
      <c r="L13359" s="145">
        <v>61</v>
      </c>
      <c r="M13359" s="145">
        <v>137772</v>
      </c>
      <c r="N13359" s="148">
        <v>0.97599999999999998</v>
      </c>
      <c r="O13359" s="148">
        <v>0.36</v>
      </c>
      <c r="P13359" s="148">
        <v>0.191</v>
      </c>
      <c r="Q13359" s="148">
        <v>0.91700000000000004</v>
      </c>
      <c r="R13359" s="148">
        <v>0</v>
      </c>
      <c r="S13359" s="148">
        <v>0.115</v>
      </c>
      <c r="T13359" s="148">
        <v>-19.335000000000001</v>
      </c>
      <c r="U13359" s="148">
        <v>1</v>
      </c>
      <c r="V13359" s="148">
        <v>5.67E-2</v>
      </c>
      <c r="W13359" s="148">
        <v>89.017999999999901</v>
      </c>
      <c r="X13359" s="148">
        <v>4</v>
      </c>
      <c r="Y13359" s="148">
        <v>0.20499999999999999</v>
      </c>
    </row>
    <row r="13360" spans="11:25" x14ac:dyDescent="0.25">
      <c r="K13360" s="145" t="s">
        <v>10582</v>
      </c>
      <c r="L13360" s="145">
        <v>68</v>
      </c>
      <c r="M13360" s="145">
        <v>118582</v>
      </c>
      <c r="N13360" s="148">
        <v>0.995</v>
      </c>
      <c r="O13360" s="148">
        <v>0.32100000000000001</v>
      </c>
      <c r="P13360" s="148">
        <v>7.1300000000000001E-3</v>
      </c>
      <c r="Q13360" s="148">
        <v>0.92400000000000004</v>
      </c>
      <c r="R13360" s="148">
        <v>7</v>
      </c>
      <c r="S13360" s="148">
        <v>9.9500000000000005E-2</v>
      </c>
      <c r="T13360" s="148">
        <v>-29.271000000000001</v>
      </c>
      <c r="U13360" s="148">
        <v>1</v>
      </c>
      <c r="V13360" s="148">
        <v>6.2E-2</v>
      </c>
      <c r="W13360" s="148">
        <v>69.325999999999993</v>
      </c>
      <c r="X13360" s="148">
        <v>4</v>
      </c>
      <c r="Y13360" s="148">
        <v>0.28499999999999998</v>
      </c>
    </row>
    <row r="13361" spans="11:25" x14ac:dyDescent="0.25">
      <c r="K13361" s="145" t="s">
        <v>10583</v>
      </c>
      <c r="L13361" s="145">
        <v>68</v>
      </c>
      <c r="M13361" s="145">
        <v>177600</v>
      </c>
      <c r="N13361" s="148">
        <v>0.98199999999999998</v>
      </c>
      <c r="O13361" s="148">
        <v>0.499</v>
      </c>
      <c r="P13361" s="148">
        <v>0.156</v>
      </c>
      <c r="Q13361" s="148">
        <v>0.90300000000000002</v>
      </c>
      <c r="R13361" s="148">
        <v>5</v>
      </c>
      <c r="S13361" s="148">
        <v>9.9400000000000002E-2</v>
      </c>
      <c r="T13361" s="148">
        <v>-14.478</v>
      </c>
      <c r="U13361" s="148">
        <v>0</v>
      </c>
      <c r="V13361" s="148">
        <v>5.2699999999999997E-2</v>
      </c>
      <c r="W13361" s="148">
        <v>117.447</v>
      </c>
      <c r="X13361" s="148">
        <v>4</v>
      </c>
      <c r="Y13361" s="148">
        <v>6.13E-2</v>
      </c>
    </row>
    <row r="13362" spans="11:25" x14ac:dyDescent="0.25">
      <c r="K13362" s="145" t="s">
        <v>10584</v>
      </c>
      <c r="L13362" s="145">
        <v>58</v>
      </c>
      <c r="M13362" s="145">
        <v>207830</v>
      </c>
      <c r="N13362" s="148">
        <v>0.98499999999999999</v>
      </c>
      <c r="O13362" s="148">
        <v>0.60599999999999998</v>
      </c>
      <c r="P13362" s="148">
        <v>3.5000000000000003E-2</v>
      </c>
      <c r="Q13362" s="148">
        <v>0.94499999999999995</v>
      </c>
      <c r="R13362" s="148">
        <v>0</v>
      </c>
      <c r="S13362" s="148">
        <v>0.218999999999999</v>
      </c>
      <c r="T13362" s="148">
        <v>-21.878</v>
      </c>
      <c r="U13362" s="148">
        <v>0</v>
      </c>
      <c r="V13362" s="148">
        <v>5.28E-2</v>
      </c>
      <c r="W13362" s="148">
        <v>76.986000000000004</v>
      </c>
      <c r="X13362" s="148">
        <v>4</v>
      </c>
      <c r="Y13362" s="148">
        <v>0.27</v>
      </c>
    </row>
    <row r="13363" spans="11:25" x14ac:dyDescent="0.25">
      <c r="K13363" s="145" t="s">
        <v>10585</v>
      </c>
      <c r="L13363" s="145">
        <v>62</v>
      </c>
      <c r="M13363" s="145">
        <v>195822</v>
      </c>
      <c r="N13363" s="148">
        <v>0.99099999999999999</v>
      </c>
      <c r="O13363" s="148">
        <v>0.63</v>
      </c>
      <c r="P13363" s="148">
        <v>8.0600000000000005E-2</v>
      </c>
      <c r="Q13363" s="148">
        <v>0.95199999999999996</v>
      </c>
      <c r="R13363" s="148">
        <v>0</v>
      </c>
      <c r="S13363" s="148">
        <v>0.11899999999999999</v>
      </c>
      <c r="T13363" s="148">
        <v>-19.948</v>
      </c>
      <c r="U13363" s="148">
        <v>1</v>
      </c>
      <c r="V13363" s="148">
        <v>6.4399999999999999E-2</v>
      </c>
      <c r="W13363" s="148">
        <v>77.055999999999997</v>
      </c>
      <c r="X13363" s="148">
        <v>3</v>
      </c>
      <c r="Y13363" s="148">
        <v>0.254</v>
      </c>
    </row>
    <row r="13364" spans="11:25" x14ac:dyDescent="0.25">
      <c r="K13364" s="145" t="s">
        <v>10586</v>
      </c>
      <c r="L13364" s="145">
        <v>67</v>
      </c>
      <c r="M13364" s="145">
        <v>188411</v>
      </c>
      <c r="N13364" s="148">
        <v>0.99</v>
      </c>
      <c r="O13364" s="148">
        <v>0.38500000000000001</v>
      </c>
      <c r="P13364" s="148">
        <v>1.78E-2</v>
      </c>
      <c r="Q13364" s="148">
        <v>0.94399999999999995</v>
      </c>
      <c r="R13364" s="148">
        <v>3</v>
      </c>
      <c r="S13364" s="148">
        <v>0.13400000000000001</v>
      </c>
      <c r="T13364" s="148">
        <v>-25.190999999999999</v>
      </c>
      <c r="U13364" s="148">
        <v>1</v>
      </c>
      <c r="V13364" s="148">
        <v>5.3900000000000003E-2</v>
      </c>
      <c r="W13364" s="148">
        <v>106.586</v>
      </c>
      <c r="X13364" s="148">
        <v>4</v>
      </c>
      <c r="Y13364" s="148">
        <v>0.13400000000000001</v>
      </c>
    </row>
    <row r="13365" spans="11:25" x14ac:dyDescent="0.25">
      <c r="K13365" s="145" t="s">
        <v>3968</v>
      </c>
      <c r="L13365" s="145">
        <v>63</v>
      </c>
      <c r="M13365" s="145">
        <v>128250</v>
      </c>
      <c r="N13365" s="148">
        <v>0.996</v>
      </c>
      <c r="O13365" s="148">
        <v>0.42299999999999999</v>
      </c>
      <c r="P13365" s="148">
        <v>1.07E-3</v>
      </c>
      <c r="Q13365" s="148">
        <v>0.96799999999999997</v>
      </c>
      <c r="R13365" s="148">
        <v>3</v>
      </c>
      <c r="S13365" s="148">
        <v>0.111999999999999</v>
      </c>
      <c r="T13365" s="148">
        <v>-35.389000000000003</v>
      </c>
      <c r="U13365" s="148">
        <v>1</v>
      </c>
      <c r="V13365" s="148">
        <v>6.2600000000000003E-2</v>
      </c>
      <c r="W13365" s="148">
        <v>62.527999999999999</v>
      </c>
      <c r="X13365" s="148">
        <v>4</v>
      </c>
      <c r="Y13365" s="148">
        <v>0.63400000000000001</v>
      </c>
    </row>
    <row r="13366" spans="11:25" x14ac:dyDescent="0.25">
      <c r="K13366" s="145" t="s">
        <v>10587</v>
      </c>
      <c r="L13366" s="145">
        <v>58</v>
      </c>
      <c r="M13366" s="145">
        <v>196923</v>
      </c>
      <c r="N13366" s="148">
        <v>0.98799999999999999</v>
      </c>
      <c r="O13366" s="148">
        <v>0.35599999999999998</v>
      </c>
      <c r="P13366" s="148">
        <v>2.8500000000000001E-2</v>
      </c>
      <c r="Q13366" s="148">
        <v>0.93299999999999905</v>
      </c>
      <c r="R13366" s="148">
        <v>7</v>
      </c>
      <c r="S13366" s="148">
        <v>0.109</v>
      </c>
      <c r="T13366" s="148">
        <v>-22.815000000000001</v>
      </c>
      <c r="U13366" s="148">
        <v>0</v>
      </c>
      <c r="V13366" s="148">
        <v>4.0399999999999998E-2</v>
      </c>
      <c r="W13366" s="148">
        <v>165.69499999999999</v>
      </c>
      <c r="X13366" s="148">
        <v>4</v>
      </c>
      <c r="Y13366" s="148">
        <v>9.8900000000000002E-2</v>
      </c>
    </row>
    <row r="13367" spans="11:25" x14ac:dyDescent="0.25">
      <c r="K13367" s="145" t="s">
        <v>10588</v>
      </c>
      <c r="L13367" s="145">
        <v>65</v>
      </c>
      <c r="M13367" s="145">
        <v>72973</v>
      </c>
      <c r="N13367" s="148">
        <v>0.996</v>
      </c>
      <c r="O13367" s="148">
        <v>0.60099999999999998</v>
      </c>
      <c r="P13367" s="148">
        <v>4.8999999999999998E-3</v>
      </c>
      <c r="Q13367" s="148">
        <v>0.95699999999999996</v>
      </c>
      <c r="R13367" s="148">
        <v>6</v>
      </c>
      <c r="S13367" s="148">
        <v>9.3799999999999994E-2</v>
      </c>
      <c r="T13367" s="148">
        <v>-25.680999999999901</v>
      </c>
      <c r="U13367" s="148">
        <v>1</v>
      </c>
      <c r="V13367" s="148">
        <v>7.7600000000000002E-2</v>
      </c>
      <c r="W13367" s="148">
        <v>68.644999999999996</v>
      </c>
      <c r="X13367" s="148">
        <v>4</v>
      </c>
      <c r="Y13367" s="148">
        <v>0.14299999999999999</v>
      </c>
    </row>
    <row r="13368" spans="11:25" x14ac:dyDescent="0.25">
      <c r="K13368" s="145" t="s">
        <v>10589</v>
      </c>
      <c r="L13368" s="145">
        <v>62</v>
      </c>
      <c r="M13368" s="145">
        <v>312573</v>
      </c>
      <c r="N13368" s="148">
        <v>0.995</v>
      </c>
      <c r="O13368" s="148">
        <v>0.376</v>
      </c>
      <c r="P13368" s="148">
        <v>4.7299999999999998E-3</v>
      </c>
      <c r="Q13368" s="148">
        <v>0.91700000000000004</v>
      </c>
      <c r="R13368" s="148">
        <v>8</v>
      </c>
      <c r="S13368" s="148">
        <v>0.106</v>
      </c>
      <c r="T13368" s="148">
        <v>-31.879000000000001</v>
      </c>
      <c r="U13368" s="148">
        <v>1</v>
      </c>
      <c r="V13368" s="148">
        <v>5.4300000000000001E-2</v>
      </c>
      <c r="W13368" s="148">
        <v>66.626000000000005</v>
      </c>
      <c r="X13368" s="148">
        <v>4</v>
      </c>
      <c r="Y13368" s="148">
        <v>0.10099999999999899</v>
      </c>
    </row>
    <row r="13369" spans="11:25" x14ac:dyDescent="0.25">
      <c r="K13369" s="145" t="s">
        <v>10590</v>
      </c>
      <c r="L13369" s="145">
        <v>59</v>
      </c>
      <c r="M13369" s="145">
        <v>200000</v>
      </c>
      <c r="N13369" s="148">
        <v>0.96099999999999997</v>
      </c>
      <c r="O13369" s="148">
        <v>0.38700000000000001</v>
      </c>
      <c r="P13369" s="148">
        <v>4.5400000000000003E-2</v>
      </c>
      <c r="Q13369" s="148">
        <v>0.93</v>
      </c>
      <c r="R13369" s="148">
        <v>3</v>
      </c>
      <c r="S13369" s="148">
        <v>0.107</v>
      </c>
      <c r="T13369" s="148">
        <v>-24.975999999999999</v>
      </c>
      <c r="U13369" s="148">
        <v>1</v>
      </c>
      <c r="V13369" s="148">
        <v>4.9000000000000002E-2</v>
      </c>
      <c r="W13369" s="148">
        <v>117.277999999999</v>
      </c>
      <c r="X13369" s="148">
        <v>3</v>
      </c>
      <c r="Y13369" s="148">
        <v>0.14099999999999999</v>
      </c>
    </row>
    <row r="13370" spans="11:25" x14ac:dyDescent="0.25">
      <c r="K13370" s="145" t="s">
        <v>10591</v>
      </c>
      <c r="L13370" s="145">
        <v>67</v>
      </c>
      <c r="M13370" s="145">
        <v>188221</v>
      </c>
      <c r="N13370" s="148">
        <v>0.98699999999999999</v>
      </c>
      <c r="O13370" s="148">
        <v>0.36799999999999999</v>
      </c>
      <c r="P13370" s="148">
        <v>9.7600000000000006E-2</v>
      </c>
      <c r="Q13370" s="148">
        <v>0.91599999999999904</v>
      </c>
      <c r="R13370" s="148">
        <v>8</v>
      </c>
      <c r="S13370" s="148">
        <v>0.105</v>
      </c>
      <c r="T13370" s="148">
        <v>-21.391999999999999</v>
      </c>
      <c r="U13370" s="148">
        <v>0</v>
      </c>
      <c r="V13370" s="148">
        <v>4.0500000000000001E-2</v>
      </c>
      <c r="W13370" s="148">
        <v>64.094999999999999</v>
      </c>
      <c r="X13370" s="148">
        <v>3</v>
      </c>
      <c r="Y13370" s="148">
        <v>6.2700000000000006E-2</v>
      </c>
    </row>
    <row r="13371" spans="11:25" x14ac:dyDescent="0.25">
      <c r="K13371" s="145" t="s">
        <v>10592</v>
      </c>
      <c r="L13371" s="145">
        <v>62</v>
      </c>
      <c r="M13371" s="145">
        <v>212219</v>
      </c>
      <c r="N13371" s="148">
        <v>0.99299999999999999</v>
      </c>
      <c r="O13371" s="148">
        <v>0.36799999999999999</v>
      </c>
      <c r="P13371" s="148">
        <v>3.6900000000000002E-2</v>
      </c>
      <c r="Q13371" s="148">
        <v>0.95699999999999996</v>
      </c>
      <c r="R13371" s="148">
        <v>0</v>
      </c>
      <c r="S13371" s="148">
        <v>0.113</v>
      </c>
      <c r="T13371" s="148">
        <v>-23.48</v>
      </c>
      <c r="U13371" s="148">
        <v>0</v>
      </c>
      <c r="V13371" s="148">
        <v>6.0100000000000001E-2</v>
      </c>
      <c r="W13371" s="148">
        <v>173.322</v>
      </c>
      <c r="X13371" s="148">
        <v>4</v>
      </c>
      <c r="Y13371" s="148">
        <v>0.16300000000000001</v>
      </c>
    </row>
    <row r="13372" spans="11:25" x14ac:dyDescent="0.25">
      <c r="K13372" s="145" t="s">
        <v>3927</v>
      </c>
      <c r="L13372" s="145">
        <v>68</v>
      </c>
      <c r="M13372" s="145">
        <v>131280</v>
      </c>
      <c r="N13372" s="148">
        <v>0.99399999999999999</v>
      </c>
      <c r="O13372" s="148">
        <v>0.33600000000000002</v>
      </c>
      <c r="P13372" s="148">
        <v>3.3099999999999997E-2</v>
      </c>
      <c r="Q13372" s="148">
        <v>0.93599999999999905</v>
      </c>
      <c r="R13372" s="148">
        <v>6</v>
      </c>
      <c r="S13372" s="148">
        <v>8.9200000000000002E-2</v>
      </c>
      <c r="T13372" s="148">
        <v>-26.416</v>
      </c>
      <c r="U13372" s="148">
        <v>1</v>
      </c>
      <c r="V13372" s="148">
        <v>4.2000000000000003E-2</v>
      </c>
      <c r="W13372" s="148">
        <v>106.361</v>
      </c>
      <c r="X13372" s="148">
        <v>4</v>
      </c>
      <c r="Y13372" s="148">
        <v>5.9900000000000002E-2</v>
      </c>
    </row>
    <row r="13373" spans="11:25" x14ac:dyDescent="0.25">
      <c r="K13373" s="145" t="s">
        <v>10593</v>
      </c>
      <c r="L13373" s="145">
        <v>57</v>
      </c>
      <c r="M13373" s="145">
        <v>189943</v>
      </c>
      <c r="N13373" s="148">
        <v>0.98899999999999999</v>
      </c>
      <c r="O13373" s="148">
        <v>0.32299999999999901</v>
      </c>
      <c r="P13373" s="148">
        <v>0.114</v>
      </c>
      <c r="Q13373" s="148">
        <v>0.90400000000000003</v>
      </c>
      <c r="R13373" s="148">
        <v>0</v>
      </c>
      <c r="S13373" s="148">
        <v>9.9099999999999994E-2</v>
      </c>
      <c r="T13373" s="148">
        <v>-20.170000000000002</v>
      </c>
      <c r="U13373" s="148">
        <v>1</v>
      </c>
      <c r="V13373" s="148">
        <v>3.3300000000000003E-2</v>
      </c>
      <c r="W13373" s="148">
        <v>99.986999999999995</v>
      </c>
      <c r="X13373" s="148">
        <v>4</v>
      </c>
      <c r="Y13373" s="148">
        <v>0.20899999999999999</v>
      </c>
    </row>
    <row r="13374" spans="11:25" x14ac:dyDescent="0.25">
      <c r="K13374" s="145" t="s">
        <v>10594</v>
      </c>
      <c r="L13374" s="145">
        <v>67</v>
      </c>
      <c r="M13374" s="145">
        <v>178979</v>
      </c>
      <c r="N13374" s="148">
        <v>0.99199999999999999</v>
      </c>
      <c r="O13374" s="148">
        <v>0.47199999999999998</v>
      </c>
      <c r="P13374" s="148">
        <v>7.4700000000000001E-3</v>
      </c>
      <c r="Q13374" s="148">
        <v>0.93200000000000005</v>
      </c>
      <c r="R13374" s="148">
        <v>5</v>
      </c>
      <c r="S13374" s="148">
        <v>0.14299999999999999</v>
      </c>
      <c r="T13374" s="148">
        <v>-27.411999999999999</v>
      </c>
      <c r="U13374" s="148">
        <v>1</v>
      </c>
      <c r="V13374" s="148">
        <v>6.08E-2</v>
      </c>
      <c r="W13374" s="148">
        <v>61.341999999999999</v>
      </c>
      <c r="X13374" s="148">
        <v>4</v>
      </c>
      <c r="Y13374" s="148">
        <v>0.24</v>
      </c>
    </row>
    <row r="13375" spans="11:25" x14ac:dyDescent="0.25">
      <c r="K13375" s="145" t="s">
        <v>10595</v>
      </c>
      <c r="L13375" s="145">
        <v>62</v>
      </c>
      <c r="M13375" s="145">
        <v>216742</v>
      </c>
      <c r="N13375" s="148">
        <v>0.98299999999999998</v>
      </c>
      <c r="O13375" s="148">
        <v>0.40299999999999903</v>
      </c>
      <c r="P13375" s="148">
        <v>0.156</v>
      </c>
      <c r="Q13375" s="148">
        <v>0.93299999999999905</v>
      </c>
      <c r="R13375" s="148">
        <v>5</v>
      </c>
      <c r="S13375" s="148">
        <v>0.109</v>
      </c>
      <c r="T13375" s="148">
        <v>-18.195999999999898</v>
      </c>
      <c r="U13375" s="148">
        <v>0</v>
      </c>
      <c r="V13375" s="148">
        <v>3.8800000000000001E-2</v>
      </c>
      <c r="W13375" s="148">
        <v>117.306</v>
      </c>
      <c r="X13375" s="148">
        <v>4</v>
      </c>
      <c r="Y13375" s="148">
        <v>0.26500000000000001</v>
      </c>
    </row>
    <row r="13376" spans="11:25" x14ac:dyDescent="0.25">
      <c r="K13376" s="145" t="s">
        <v>10596</v>
      </c>
      <c r="L13376" s="145">
        <v>61</v>
      </c>
      <c r="M13376" s="145">
        <v>161596</v>
      </c>
      <c r="N13376" s="148">
        <v>0.97299999999999998</v>
      </c>
      <c r="O13376" s="148">
        <v>0.50800000000000001</v>
      </c>
      <c r="P13376" s="148">
        <v>1.8200000000000001E-2</v>
      </c>
      <c r="Q13376" s="148">
        <v>0.90599999999999903</v>
      </c>
      <c r="R13376" s="148">
        <v>7</v>
      </c>
      <c r="S13376" s="148">
        <v>0.111999999999999</v>
      </c>
      <c r="T13376" s="148">
        <v>-19.991</v>
      </c>
      <c r="U13376" s="148">
        <v>1</v>
      </c>
      <c r="V13376" s="148">
        <v>4.6899999999999997E-2</v>
      </c>
      <c r="W13376" s="148">
        <v>71.951999999999998</v>
      </c>
      <c r="X13376" s="148">
        <v>5</v>
      </c>
      <c r="Y13376" s="148">
        <v>0.27500000000000002</v>
      </c>
    </row>
    <row r="13377" spans="11:25" x14ac:dyDescent="0.25">
      <c r="K13377" s="145" t="s">
        <v>10597</v>
      </c>
      <c r="L13377" s="145">
        <v>63</v>
      </c>
      <c r="M13377" s="145">
        <v>144500</v>
      </c>
      <c r="N13377" s="148">
        <v>0.99399999999999999</v>
      </c>
      <c r="O13377" s="148">
        <v>0.13400000000000001</v>
      </c>
      <c r="P13377" s="148">
        <v>4.5799999999999999E-3</v>
      </c>
      <c r="Q13377" s="148">
        <v>0.92299999999999904</v>
      </c>
      <c r="R13377" s="148">
        <v>8</v>
      </c>
      <c r="S13377" s="148">
        <v>9.1999999999999998E-2</v>
      </c>
      <c r="T13377" s="148">
        <v>-33.929000000000002</v>
      </c>
      <c r="U13377" s="148">
        <v>0</v>
      </c>
      <c r="V13377" s="148">
        <v>4.6399999999999997E-2</v>
      </c>
      <c r="W13377" s="148">
        <v>175.166</v>
      </c>
      <c r="X13377" s="148">
        <v>4</v>
      </c>
      <c r="Y13377" s="148">
        <v>8.6300000000000002E-2</v>
      </c>
    </row>
    <row r="13378" spans="11:25" x14ac:dyDescent="0.25">
      <c r="K13378" s="145" t="s">
        <v>10598</v>
      </c>
      <c r="L13378" s="145">
        <v>56</v>
      </c>
      <c r="M13378" s="145">
        <v>142207</v>
      </c>
      <c r="N13378" s="148">
        <v>0.995</v>
      </c>
      <c r="O13378" s="148">
        <v>0.53299999999999903</v>
      </c>
      <c r="P13378" s="148">
        <v>7.4099999999999904E-3</v>
      </c>
      <c r="Q13378" s="148">
        <v>0.95</v>
      </c>
      <c r="R13378" s="148">
        <v>0</v>
      </c>
      <c r="S13378" s="148">
        <v>8.4900000000000003E-2</v>
      </c>
      <c r="T13378" s="148">
        <v>-35.448999999999998</v>
      </c>
      <c r="U13378" s="148">
        <v>1</v>
      </c>
      <c r="V13378" s="148">
        <v>4.9799999999999997E-2</v>
      </c>
      <c r="W13378" s="148">
        <v>99.8</v>
      </c>
      <c r="X13378" s="148">
        <v>4</v>
      </c>
      <c r="Y13378" s="148">
        <v>0.59799999999999998</v>
      </c>
    </row>
    <row r="13379" spans="11:25" x14ac:dyDescent="0.25">
      <c r="K13379" s="145" t="s">
        <v>10599</v>
      </c>
      <c r="L13379" s="145">
        <v>59</v>
      </c>
      <c r="M13379" s="145">
        <v>167211</v>
      </c>
      <c r="N13379" s="148">
        <v>0.995</v>
      </c>
      <c r="O13379" s="148">
        <v>0.65500000000000003</v>
      </c>
      <c r="P13379" s="148">
        <v>3.3000000000000002E-2</v>
      </c>
      <c r="Q13379" s="148">
        <v>0.96199999999999997</v>
      </c>
      <c r="R13379" s="148">
        <v>1</v>
      </c>
      <c r="S13379" s="148">
        <v>0.104</v>
      </c>
      <c r="T13379" s="148">
        <v>-23.901999999999902</v>
      </c>
      <c r="U13379" s="148">
        <v>1</v>
      </c>
      <c r="V13379" s="148">
        <v>4.4999999999999998E-2</v>
      </c>
      <c r="W13379" s="148">
        <v>70.009</v>
      </c>
      <c r="X13379" s="148">
        <v>3</v>
      </c>
      <c r="Y13379" s="148">
        <v>0.31</v>
      </c>
    </row>
    <row r="13380" spans="11:25" x14ac:dyDescent="0.25">
      <c r="K13380" s="145" t="s">
        <v>10600</v>
      </c>
      <c r="L13380" s="145">
        <v>65</v>
      </c>
      <c r="M13380" s="145">
        <v>197155</v>
      </c>
      <c r="N13380" s="148">
        <v>0.98499999999999999</v>
      </c>
      <c r="O13380" s="148">
        <v>0.48599999999999999</v>
      </c>
      <c r="P13380" s="148">
        <v>4.5699999999999998E-2</v>
      </c>
      <c r="Q13380" s="148">
        <v>0.95299999999999996</v>
      </c>
      <c r="R13380" s="148">
        <v>0</v>
      </c>
      <c r="S13380" s="148">
        <v>0.11</v>
      </c>
      <c r="T13380" s="148">
        <v>-20.259</v>
      </c>
      <c r="U13380" s="148">
        <v>0</v>
      </c>
      <c r="V13380" s="148">
        <v>8.9399999999999993E-2</v>
      </c>
      <c r="W13380" s="148">
        <v>69.915000000000006</v>
      </c>
      <c r="X13380" s="148">
        <v>4</v>
      </c>
      <c r="Y13380" s="148">
        <v>0.34899999999999998</v>
      </c>
    </row>
    <row r="13381" spans="11:25" x14ac:dyDescent="0.25">
      <c r="K13381" s="145" t="s">
        <v>10601</v>
      </c>
      <c r="L13381" s="145">
        <v>34</v>
      </c>
      <c r="M13381" s="145">
        <v>122777</v>
      </c>
      <c r="N13381" s="148">
        <v>0.98499999999999999</v>
      </c>
      <c r="O13381" s="148">
        <v>0.61499999999999999</v>
      </c>
      <c r="P13381" s="148">
        <v>9.5500000000000002E-2</v>
      </c>
      <c r="Q13381" s="148">
        <v>0.96599999999999997</v>
      </c>
      <c r="R13381" s="148">
        <v>3</v>
      </c>
      <c r="S13381" s="148">
        <v>0.10299999999999999</v>
      </c>
      <c r="T13381" s="148">
        <v>-20.173999999999999</v>
      </c>
      <c r="U13381" s="148">
        <v>1</v>
      </c>
      <c r="V13381" s="148">
        <v>4.9799999999999997E-2</v>
      </c>
      <c r="W13381" s="148">
        <v>81.2</v>
      </c>
      <c r="X13381" s="148">
        <v>4</v>
      </c>
      <c r="Y13381" s="148">
        <v>0.2</v>
      </c>
    </row>
    <row r="13382" spans="11:25" x14ac:dyDescent="0.25">
      <c r="K13382" s="145" t="s">
        <v>10602</v>
      </c>
      <c r="L13382" s="145">
        <v>60</v>
      </c>
      <c r="M13382" s="145">
        <v>115227</v>
      </c>
      <c r="N13382" s="148">
        <v>0.996</v>
      </c>
      <c r="O13382" s="148">
        <v>0.43099999999999999</v>
      </c>
      <c r="P13382" s="148">
        <v>7.7499999999999999E-2</v>
      </c>
      <c r="Q13382" s="148">
        <v>0.93299999999999905</v>
      </c>
      <c r="R13382" s="148">
        <v>4</v>
      </c>
      <c r="S13382" s="148">
        <v>8.0600000000000005E-2</v>
      </c>
      <c r="T13382" s="148">
        <v>-23.963999999999999</v>
      </c>
      <c r="U13382" s="148">
        <v>1</v>
      </c>
      <c r="V13382" s="148">
        <v>7.0599999999999996E-2</v>
      </c>
      <c r="W13382" s="148">
        <v>64.86</v>
      </c>
      <c r="X13382" s="148">
        <v>4</v>
      </c>
      <c r="Y13382" s="148">
        <v>0.28999999999999998</v>
      </c>
    </row>
    <row r="13383" spans="11:25" x14ac:dyDescent="0.25">
      <c r="K13383" s="145" t="s">
        <v>10603</v>
      </c>
      <c r="L13383" s="145">
        <v>61</v>
      </c>
      <c r="M13383" s="145">
        <v>142806</v>
      </c>
      <c r="N13383" s="148">
        <v>0.995</v>
      </c>
      <c r="O13383" s="148">
        <v>0.376</v>
      </c>
      <c r="P13383" s="148">
        <v>1.55E-2</v>
      </c>
      <c r="Q13383" s="148">
        <v>0.94299999999999995</v>
      </c>
      <c r="R13383" s="148">
        <v>7</v>
      </c>
      <c r="S13383" s="148">
        <v>9.4600000000000004E-2</v>
      </c>
      <c r="T13383" s="148">
        <v>-24.706</v>
      </c>
      <c r="U13383" s="148">
        <v>1</v>
      </c>
      <c r="V13383" s="148">
        <v>4.7300000000000002E-2</v>
      </c>
      <c r="W13383" s="148">
        <v>70.411999999999907</v>
      </c>
      <c r="X13383" s="148">
        <v>4</v>
      </c>
      <c r="Y13383" s="148">
        <v>0.13500000000000001</v>
      </c>
    </row>
    <row r="13384" spans="11:25" x14ac:dyDescent="0.25">
      <c r="K13384" s="145" t="s">
        <v>10604</v>
      </c>
      <c r="L13384" s="145">
        <v>75</v>
      </c>
      <c r="M13384" s="145">
        <v>117401</v>
      </c>
      <c r="N13384" s="148">
        <v>0.99299999999999999</v>
      </c>
      <c r="O13384" s="148">
        <v>0.41</v>
      </c>
      <c r="P13384" s="148">
        <v>1.9900000000000001E-2</v>
      </c>
      <c r="Q13384" s="148">
        <v>0.94899999999999995</v>
      </c>
      <c r="R13384" s="148">
        <v>0</v>
      </c>
      <c r="S13384" s="148">
        <v>8.9700000000000002E-2</v>
      </c>
      <c r="T13384" s="148">
        <v>-26.699000000000002</v>
      </c>
      <c r="U13384" s="148">
        <v>1</v>
      </c>
      <c r="V13384" s="148">
        <v>4.4900000000000002E-2</v>
      </c>
      <c r="W13384" s="148">
        <v>107.37799999999901</v>
      </c>
      <c r="X13384" s="148">
        <v>4</v>
      </c>
      <c r="Y13384" s="148">
        <v>0.17799999999999999</v>
      </c>
    </row>
    <row r="13385" spans="11:25" x14ac:dyDescent="0.25">
      <c r="K13385" s="145" t="s">
        <v>10605</v>
      </c>
      <c r="L13385" s="145">
        <v>57</v>
      </c>
      <c r="M13385" s="145">
        <v>127382</v>
      </c>
      <c r="N13385" s="148">
        <v>0.99099999999999999</v>
      </c>
      <c r="O13385" s="148">
        <v>0.39700000000000002</v>
      </c>
      <c r="P13385" s="148">
        <v>1.39999999999999E-2</v>
      </c>
      <c r="Q13385" s="148">
        <v>0.95</v>
      </c>
      <c r="R13385" s="148">
        <v>5</v>
      </c>
      <c r="S13385" s="148">
        <v>0.128</v>
      </c>
      <c r="T13385" s="148">
        <v>-24.693000000000001</v>
      </c>
      <c r="U13385" s="148">
        <v>1</v>
      </c>
      <c r="V13385" s="148">
        <v>4.5199999999999997E-2</v>
      </c>
      <c r="W13385" s="148">
        <v>74.786999999999907</v>
      </c>
      <c r="X13385" s="148">
        <v>4</v>
      </c>
      <c r="Y13385" s="148">
        <v>0.54400000000000004</v>
      </c>
    </row>
    <row r="13386" spans="11:25" x14ac:dyDescent="0.25">
      <c r="K13386" s="145" t="s">
        <v>10606</v>
      </c>
      <c r="L13386" s="145">
        <v>66</v>
      </c>
      <c r="M13386" s="145">
        <v>123364</v>
      </c>
      <c r="N13386" s="148">
        <v>0.99099999999999999</v>
      </c>
      <c r="O13386" s="148">
        <v>0.48599999999999999</v>
      </c>
      <c r="P13386" s="148">
        <v>3.49E-2</v>
      </c>
      <c r="Q13386" s="148">
        <v>0.92900000000000005</v>
      </c>
      <c r="R13386" s="148">
        <v>7</v>
      </c>
      <c r="S13386" s="148">
        <v>9.0999999999999998E-2</v>
      </c>
      <c r="T13386" s="148">
        <v>-22.106999999999999</v>
      </c>
      <c r="U13386" s="148">
        <v>0</v>
      </c>
      <c r="V13386" s="148">
        <v>6.4299999999999996E-2</v>
      </c>
      <c r="W13386" s="148">
        <v>77.563000000000002</v>
      </c>
      <c r="X13386" s="148">
        <v>4</v>
      </c>
      <c r="Y13386" s="148">
        <v>0.16200000000000001</v>
      </c>
    </row>
    <row r="13387" spans="11:25" x14ac:dyDescent="0.25">
      <c r="K13387" s="145" t="s">
        <v>10607</v>
      </c>
      <c r="L13387" s="145">
        <v>56</v>
      </c>
      <c r="M13387" s="145">
        <v>238875</v>
      </c>
      <c r="N13387" s="148">
        <v>0.97399999999999998</v>
      </c>
      <c r="O13387" s="148">
        <v>0.44900000000000001</v>
      </c>
      <c r="P13387" s="148">
        <v>5.1200000000000002E-2</v>
      </c>
      <c r="Q13387" s="148">
        <v>0.95</v>
      </c>
      <c r="R13387" s="148">
        <v>9</v>
      </c>
      <c r="S13387" s="148">
        <v>0.108</v>
      </c>
      <c r="T13387" s="148">
        <v>-20.446999999999999</v>
      </c>
      <c r="U13387" s="148">
        <v>0</v>
      </c>
      <c r="V13387" s="148">
        <v>7.1199999999999999E-2</v>
      </c>
      <c r="W13387" s="148">
        <v>120.627</v>
      </c>
      <c r="X13387" s="148">
        <v>4</v>
      </c>
      <c r="Y13387" s="148">
        <v>0.23699999999999999</v>
      </c>
    </row>
    <row r="13388" spans="11:25" x14ac:dyDescent="0.25">
      <c r="K13388" s="145" t="s">
        <v>10608</v>
      </c>
      <c r="L13388" s="145">
        <v>60</v>
      </c>
      <c r="M13388" s="145">
        <v>191895</v>
      </c>
      <c r="N13388" s="148">
        <v>0.98599999999999999</v>
      </c>
      <c r="O13388" s="148">
        <v>0.51400000000000001</v>
      </c>
      <c r="P13388" s="148">
        <v>6.8400000000000002E-2</v>
      </c>
      <c r="Q13388" s="148">
        <v>0.90200000000000002</v>
      </c>
      <c r="R13388" s="148">
        <v>6</v>
      </c>
      <c r="S13388" s="148">
        <v>6.5000000000000002E-2</v>
      </c>
      <c r="T13388" s="148">
        <v>-19.78</v>
      </c>
      <c r="U13388" s="148">
        <v>1</v>
      </c>
      <c r="V13388" s="148">
        <v>5.2299999999999999E-2</v>
      </c>
      <c r="W13388" s="148">
        <v>168.643</v>
      </c>
      <c r="X13388" s="148">
        <v>4</v>
      </c>
      <c r="Y13388" s="148">
        <v>0.24</v>
      </c>
    </row>
    <row r="13389" spans="11:25" x14ac:dyDescent="0.25">
      <c r="K13389" s="145" t="s">
        <v>10609</v>
      </c>
      <c r="L13389" s="145">
        <v>55</v>
      </c>
      <c r="M13389" s="145">
        <v>170376</v>
      </c>
      <c r="N13389" s="148">
        <v>0.99</v>
      </c>
      <c r="O13389" s="148">
        <v>0.69399999999999995</v>
      </c>
      <c r="P13389" s="148">
        <v>1.01E-2</v>
      </c>
      <c r="Q13389" s="148">
        <v>0.96599999999999997</v>
      </c>
      <c r="R13389" s="148">
        <v>5</v>
      </c>
      <c r="S13389" s="148">
        <v>0.11</v>
      </c>
      <c r="T13389" s="148">
        <v>-22.934999999999999</v>
      </c>
      <c r="U13389" s="148">
        <v>1</v>
      </c>
      <c r="V13389" s="148">
        <v>5.3699999999999998E-2</v>
      </c>
      <c r="W13389" s="148">
        <v>80.025000000000006</v>
      </c>
      <c r="X13389" s="148">
        <v>4</v>
      </c>
      <c r="Y13389" s="148">
        <v>0.17899999999999999</v>
      </c>
    </row>
    <row r="13390" spans="11:25" x14ac:dyDescent="0.25">
      <c r="K13390" s="145" t="s">
        <v>10610</v>
      </c>
      <c r="L13390" s="145">
        <v>61</v>
      </c>
      <c r="M13390" s="145">
        <v>134820</v>
      </c>
      <c r="N13390" s="148">
        <v>0.97499999999999998</v>
      </c>
      <c r="O13390" s="148">
        <v>0.31900000000000001</v>
      </c>
      <c r="P13390" s="148">
        <v>0.22</v>
      </c>
      <c r="Q13390" s="148">
        <v>0.93700000000000006</v>
      </c>
      <c r="R13390" s="148">
        <v>0</v>
      </c>
      <c r="S13390" s="148">
        <v>0.151</v>
      </c>
      <c r="T13390" s="148">
        <v>-15.025</v>
      </c>
      <c r="U13390" s="148">
        <v>1</v>
      </c>
      <c r="V13390" s="148">
        <v>3.1800000000000002E-2</v>
      </c>
      <c r="W13390" s="148">
        <v>77.725999999999999</v>
      </c>
      <c r="X13390" s="148">
        <v>4</v>
      </c>
      <c r="Y13390" s="148">
        <v>0.47299999999999998</v>
      </c>
    </row>
    <row r="13391" spans="11:25" x14ac:dyDescent="0.25">
      <c r="K13391" s="145" t="s">
        <v>10611</v>
      </c>
      <c r="L13391" s="145">
        <v>55</v>
      </c>
      <c r="M13391" s="145">
        <v>159800</v>
      </c>
      <c r="N13391" s="148">
        <v>0.996</v>
      </c>
      <c r="O13391" s="148">
        <v>0.40699999999999997</v>
      </c>
      <c r="P13391" s="148">
        <v>2.8999999999999901E-2</v>
      </c>
      <c r="Q13391" s="148">
        <v>0.93200000000000005</v>
      </c>
      <c r="R13391" s="148">
        <v>7</v>
      </c>
      <c r="S13391" s="148">
        <v>8.4000000000000005E-2</v>
      </c>
      <c r="T13391" s="148">
        <v>-29.691999999999901</v>
      </c>
      <c r="U13391" s="148">
        <v>1</v>
      </c>
      <c r="V13391" s="148">
        <v>6.54E-2</v>
      </c>
      <c r="W13391" s="148">
        <v>73.052999999999997</v>
      </c>
      <c r="X13391" s="148">
        <v>5</v>
      </c>
      <c r="Y13391" s="148">
        <v>0.13400000000000001</v>
      </c>
    </row>
    <row r="13392" spans="11:25" x14ac:dyDescent="0.25">
      <c r="K13392" s="145" t="s">
        <v>10612</v>
      </c>
      <c r="L13392" s="145">
        <v>66</v>
      </c>
      <c r="M13392" s="145">
        <v>175318</v>
      </c>
      <c r="N13392" s="148">
        <v>0.99299999999999999</v>
      </c>
      <c r="O13392" s="148">
        <v>0.316</v>
      </c>
      <c r="P13392" s="148">
        <v>8.43E-3</v>
      </c>
      <c r="Q13392" s="148">
        <v>0.96199999999999997</v>
      </c>
      <c r="R13392" s="148">
        <v>5</v>
      </c>
      <c r="S13392" s="148">
        <v>0.23899999999999999</v>
      </c>
      <c r="T13392" s="148">
        <v>-30.838000000000001</v>
      </c>
      <c r="U13392" s="148">
        <v>1</v>
      </c>
      <c r="V13392" s="148">
        <v>4.6199999999999998E-2</v>
      </c>
      <c r="W13392" s="148">
        <v>70.891000000000005</v>
      </c>
      <c r="X13392" s="148">
        <v>3</v>
      </c>
      <c r="Y13392" s="148">
        <v>0.26300000000000001</v>
      </c>
    </row>
    <row r="13393" spans="11:25" x14ac:dyDescent="0.25">
      <c r="K13393" s="145" t="s">
        <v>2031</v>
      </c>
      <c r="L13393" s="145">
        <v>58</v>
      </c>
      <c r="M13393" s="145">
        <v>238510</v>
      </c>
      <c r="N13393" s="148">
        <v>0.98</v>
      </c>
      <c r="O13393" s="148">
        <v>0.28000000000000003</v>
      </c>
      <c r="P13393" s="148">
        <v>0.184</v>
      </c>
      <c r="Q13393" s="148">
        <v>0.878</v>
      </c>
      <c r="R13393" s="148">
        <v>11</v>
      </c>
      <c r="S13393" s="148">
        <v>0.1</v>
      </c>
      <c r="T13393" s="148">
        <v>-18.137</v>
      </c>
      <c r="U13393" s="148">
        <v>1</v>
      </c>
      <c r="V13393" s="148">
        <v>4.8099999999999997E-2</v>
      </c>
      <c r="W13393" s="148">
        <v>165.45400000000001</v>
      </c>
      <c r="X13393" s="148">
        <v>3</v>
      </c>
      <c r="Y13393" s="148">
        <v>6.0400000000000002E-2</v>
      </c>
    </row>
    <row r="13394" spans="11:25" x14ac:dyDescent="0.25">
      <c r="K13394" s="145" t="s">
        <v>10613</v>
      </c>
      <c r="L13394" s="145">
        <v>74</v>
      </c>
      <c r="M13394" s="145">
        <v>120549</v>
      </c>
      <c r="N13394" s="148">
        <v>0.995</v>
      </c>
      <c r="O13394" s="148">
        <v>0.45600000000000002</v>
      </c>
      <c r="P13394" s="148">
        <v>2.4E-2</v>
      </c>
      <c r="Q13394" s="148">
        <v>0.95599999999999996</v>
      </c>
      <c r="R13394" s="148">
        <v>5</v>
      </c>
      <c r="S13394" s="148">
        <v>0.111999999999999</v>
      </c>
      <c r="T13394" s="148">
        <v>-22.89</v>
      </c>
      <c r="U13394" s="148">
        <v>1</v>
      </c>
      <c r="V13394" s="148">
        <v>4.6699999999999998E-2</v>
      </c>
      <c r="W13394" s="148">
        <v>135.274</v>
      </c>
      <c r="X13394" s="148">
        <v>4</v>
      </c>
      <c r="Y13394" s="148">
        <v>0.22</v>
      </c>
    </row>
    <row r="13395" spans="11:25" x14ac:dyDescent="0.25">
      <c r="K13395" s="145" t="s">
        <v>5438</v>
      </c>
      <c r="L13395" s="145">
        <v>56</v>
      </c>
      <c r="M13395" s="145">
        <v>215695</v>
      </c>
      <c r="N13395" s="148">
        <v>0.996</v>
      </c>
      <c r="O13395" s="148">
        <v>0.44500000000000001</v>
      </c>
      <c r="P13395" s="148">
        <v>3.62E-3</v>
      </c>
      <c r="Q13395" s="148">
        <v>0.94699999999999995</v>
      </c>
      <c r="R13395" s="148">
        <v>2</v>
      </c>
      <c r="S13395" s="148">
        <v>9.4700000000000006E-2</v>
      </c>
      <c r="T13395" s="148">
        <v>-22.013000000000002</v>
      </c>
      <c r="U13395" s="148">
        <v>1</v>
      </c>
      <c r="V13395" s="148">
        <v>6.2300000000000001E-2</v>
      </c>
      <c r="W13395" s="148">
        <v>133.66</v>
      </c>
      <c r="X13395" s="148">
        <v>4</v>
      </c>
      <c r="Y13395" s="148">
        <v>0.29599999999999999</v>
      </c>
    </row>
    <row r="13396" spans="11:25" x14ac:dyDescent="0.25">
      <c r="K13396" s="145" t="s">
        <v>10614</v>
      </c>
      <c r="L13396" s="145">
        <v>58</v>
      </c>
      <c r="M13396" s="145">
        <v>208187</v>
      </c>
      <c r="N13396" s="148">
        <v>0.98699999999999999</v>
      </c>
      <c r="O13396" s="148">
        <v>0.28999999999999998</v>
      </c>
      <c r="P13396" s="148">
        <v>0.111999999999999</v>
      </c>
      <c r="Q13396" s="148">
        <v>0.90599999999999903</v>
      </c>
      <c r="R13396" s="148">
        <v>7</v>
      </c>
      <c r="S13396" s="148">
        <v>0.187</v>
      </c>
      <c r="T13396" s="148">
        <v>-17.893999999999998</v>
      </c>
      <c r="U13396" s="148">
        <v>1</v>
      </c>
      <c r="V13396" s="148">
        <v>5.62E-2</v>
      </c>
      <c r="W13396" s="148">
        <v>167.39</v>
      </c>
      <c r="X13396" s="148">
        <v>3</v>
      </c>
      <c r="Y13396" s="148">
        <v>0.18</v>
      </c>
    </row>
    <row r="13397" spans="11:25" x14ac:dyDescent="0.25">
      <c r="K13397" s="145" t="s">
        <v>10615</v>
      </c>
      <c r="L13397" s="145">
        <v>58</v>
      </c>
      <c r="M13397" s="145">
        <v>208322</v>
      </c>
      <c r="N13397" s="148">
        <v>0.995</v>
      </c>
      <c r="O13397" s="148">
        <v>0.377999999999999</v>
      </c>
      <c r="P13397" s="148">
        <v>7.5900000000000004E-3</v>
      </c>
      <c r="Q13397" s="148">
        <v>0.96499999999999997</v>
      </c>
      <c r="R13397" s="148">
        <v>10</v>
      </c>
      <c r="S13397" s="148">
        <v>8.9099999999999999E-2</v>
      </c>
      <c r="T13397" s="148">
        <v>-28.372</v>
      </c>
      <c r="U13397" s="148">
        <v>0</v>
      </c>
      <c r="V13397" s="148">
        <v>6.1199999999999997E-2</v>
      </c>
      <c r="W13397" s="148">
        <v>70.674999999999997</v>
      </c>
      <c r="X13397" s="148">
        <v>4</v>
      </c>
      <c r="Y13397" s="148">
        <v>0.14699999999999999</v>
      </c>
    </row>
    <row r="13398" spans="11:25" x14ac:dyDescent="0.25">
      <c r="K13398" s="145" t="s">
        <v>10616</v>
      </c>
      <c r="L13398" s="145">
        <v>55</v>
      </c>
      <c r="M13398" s="145">
        <v>202045</v>
      </c>
      <c r="N13398" s="148">
        <v>0.99</v>
      </c>
      <c r="O13398" s="148">
        <v>0.65400000000000003</v>
      </c>
      <c r="P13398" s="148">
        <v>1.43E-2</v>
      </c>
      <c r="Q13398" s="148">
        <v>0.94799999999999995</v>
      </c>
      <c r="R13398" s="148">
        <v>5</v>
      </c>
      <c r="S13398" s="148">
        <v>0.125</v>
      </c>
      <c r="T13398" s="148">
        <v>-21.224</v>
      </c>
      <c r="U13398" s="148">
        <v>0</v>
      </c>
      <c r="V13398" s="148">
        <v>4.7399999999999998E-2</v>
      </c>
      <c r="W13398" s="148">
        <v>66.073999999999998</v>
      </c>
      <c r="X13398" s="148">
        <v>4</v>
      </c>
      <c r="Y13398" s="148">
        <v>0.124</v>
      </c>
    </row>
    <row r="13399" spans="11:25" x14ac:dyDescent="0.25">
      <c r="K13399" s="145" t="s">
        <v>10617</v>
      </c>
      <c r="L13399" s="145">
        <v>55</v>
      </c>
      <c r="M13399" s="145">
        <v>234835</v>
      </c>
      <c r="N13399" s="148">
        <v>0.996</v>
      </c>
      <c r="O13399" s="148">
        <v>0.39399999999999902</v>
      </c>
      <c r="P13399" s="148">
        <v>6.9800000000000001E-3</v>
      </c>
      <c r="Q13399" s="148">
        <v>0.90500000000000003</v>
      </c>
      <c r="R13399" s="148">
        <v>9</v>
      </c>
      <c r="S13399" s="148">
        <v>0.104</v>
      </c>
      <c r="T13399" s="148">
        <v>-20.401</v>
      </c>
      <c r="U13399" s="148">
        <v>0</v>
      </c>
      <c r="V13399" s="148">
        <v>3.73E-2</v>
      </c>
      <c r="W13399" s="148">
        <v>100.02500000000001</v>
      </c>
      <c r="X13399" s="148">
        <v>4</v>
      </c>
      <c r="Y13399" s="148">
        <v>0.24099999999999999</v>
      </c>
    </row>
    <row r="13400" spans="11:25" x14ac:dyDescent="0.25">
      <c r="K13400" s="145" t="s">
        <v>10618</v>
      </c>
      <c r="L13400" s="145">
        <v>55</v>
      </c>
      <c r="M13400" s="145">
        <v>158360</v>
      </c>
      <c r="N13400" s="148">
        <v>0.996</v>
      </c>
      <c r="O13400" s="148">
        <v>0.57199999999999995</v>
      </c>
      <c r="P13400" s="148">
        <v>1.06E-2</v>
      </c>
      <c r="Q13400" s="148">
        <v>0.95799999999999996</v>
      </c>
      <c r="R13400" s="148">
        <v>3</v>
      </c>
      <c r="S13400" s="148">
        <v>9.7900000000000001E-2</v>
      </c>
      <c r="T13400" s="148">
        <v>-26.923999999999999</v>
      </c>
      <c r="U13400" s="148">
        <v>1</v>
      </c>
      <c r="V13400" s="148">
        <v>5.4800000000000001E-2</v>
      </c>
      <c r="W13400" s="148">
        <v>61.313000000000002</v>
      </c>
      <c r="X13400" s="148">
        <v>4</v>
      </c>
      <c r="Y13400" s="148">
        <v>0.17199999999999999</v>
      </c>
    </row>
    <row r="13401" spans="11:25" x14ac:dyDescent="0.25">
      <c r="K13401" s="145" t="s">
        <v>10619</v>
      </c>
      <c r="L13401" s="145">
        <v>66</v>
      </c>
      <c r="M13401" s="145">
        <v>177196</v>
      </c>
      <c r="N13401" s="148">
        <v>0.99399999999999999</v>
      </c>
      <c r="O13401" s="148">
        <v>0.54400000000000004</v>
      </c>
      <c r="P13401" s="148">
        <v>2.2100000000000002E-2</v>
      </c>
      <c r="Q13401" s="148">
        <v>0.92099999999999904</v>
      </c>
      <c r="R13401" s="148">
        <v>7</v>
      </c>
      <c r="S13401" s="148">
        <v>0.106</v>
      </c>
      <c r="T13401" s="148">
        <v>-21.88</v>
      </c>
      <c r="U13401" s="148">
        <v>0</v>
      </c>
      <c r="V13401" s="148">
        <v>4.4200000000000003E-2</v>
      </c>
      <c r="W13401" s="148">
        <v>70.795000000000002</v>
      </c>
      <c r="X13401" s="148">
        <v>3</v>
      </c>
      <c r="Y13401" s="148">
        <v>0.35199999999999998</v>
      </c>
    </row>
    <row r="13402" spans="11:25" x14ac:dyDescent="0.25">
      <c r="K13402" s="145" t="s">
        <v>10620</v>
      </c>
      <c r="L13402" s="145">
        <v>57</v>
      </c>
      <c r="M13402" s="145">
        <v>160671</v>
      </c>
      <c r="N13402" s="148">
        <v>0.995</v>
      </c>
      <c r="O13402" s="148">
        <v>0.71799999999999997</v>
      </c>
      <c r="P13402" s="148">
        <v>2.0899999999999998E-2</v>
      </c>
      <c r="Q13402" s="148">
        <v>0.96299999999999997</v>
      </c>
      <c r="R13402" s="148">
        <v>0</v>
      </c>
      <c r="S13402" s="148">
        <v>0.11</v>
      </c>
      <c r="T13402" s="148">
        <v>-22.386999999999901</v>
      </c>
      <c r="U13402" s="148">
        <v>1</v>
      </c>
      <c r="V13402" s="148">
        <v>8.3299999999999999E-2</v>
      </c>
      <c r="W13402" s="148">
        <v>127.956</v>
      </c>
      <c r="X13402" s="148">
        <v>4</v>
      </c>
      <c r="Y13402" s="148">
        <v>0.35399999999999998</v>
      </c>
    </row>
    <row r="13403" spans="11:25" x14ac:dyDescent="0.25">
      <c r="K13403" s="145" t="s">
        <v>2025</v>
      </c>
      <c r="L13403" s="145">
        <v>58</v>
      </c>
      <c r="M13403" s="145">
        <v>189692</v>
      </c>
      <c r="N13403" s="148">
        <v>0.98</v>
      </c>
      <c r="O13403" s="148">
        <v>0.27500000000000002</v>
      </c>
      <c r="P13403" s="148">
        <v>8.3900000000000002E-2</v>
      </c>
      <c r="Q13403" s="148">
        <v>0.89200000000000002</v>
      </c>
      <c r="R13403" s="148">
        <v>11</v>
      </c>
      <c r="S13403" s="148">
        <v>9.8799999999999999E-2</v>
      </c>
      <c r="T13403" s="148">
        <v>-18.873999999999999</v>
      </c>
      <c r="U13403" s="148">
        <v>1</v>
      </c>
      <c r="V13403" s="148">
        <v>4.3200000000000002E-2</v>
      </c>
      <c r="W13403" s="148">
        <v>179.27599999999899</v>
      </c>
      <c r="X13403" s="148">
        <v>4</v>
      </c>
      <c r="Y13403" s="148">
        <v>0.20799999999999999</v>
      </c>
    </row>
    <row r="13404" spans="11:25" x14ac:dyDescent="0.25">
      <c r="K13404" s="145" t="s">
        <v>10621</v>
      </c>
      <c r="L13404" s="145">
        <v>61</v>
      </c>
      <c r="M13404" s="145">
        <v>167250</v>
      </c>
      <c r="N13404" s="148">
        <v>0.99399999999999999</v>
      </c>
      <c r="O13404" s="148">
        <v>0.50800000000000001</v>
      </c>
      <c r="P13404" s="148">
        <v>0.113</v>
      </c>
      <c r="Q13404" s="148">
        <v>0.94399999999999995</v>
      </c>
      <c r="R13404" s="148">
        <v>6</v>
      </c>
      <c r="S13404" s="148">
        <v>0.155</v>
      </c>
      <c r="T13404" s="148">
        <v>-20.375</v>
      </c>
      <c r="U13404" s="148">
        <v>0</v>
      </c>
      <c r="V13404" s="148">
        <v>7.2700000000000001E-2</v>
      </c>
      <c r="W13404" s="148">
        <v>128.048</v>
      </c>
      <c r="X13404" s="148">
        <v>4</v>
      </c>
      <c r="Y13404" s="148">
        <v>0.248</v>
      </c>
    </row>
    <row r="13405" spans="11:25" x14ac:dyDescent="0.25">
      <c r="K13405" s="145" t="s">
        <v>10622</v>
      </c>
      <c r="L13405" s="145">
        <v>64</v>
      </c>
      <c r="M13405" s="145">
        <v>185012</v>
      </c>
      <c r="N13405" s="148">
        <v>0.99</v>
      </c>
      <c r="O13405" s="148">
        <v>0.52400000000000002</v>
      </c>
      <c r="P13405" s="148">
        <v>2.4400000000000002E-2</v>
      </c>
      <c r="Q13405" s="148">
        <v>0.89900000000000002</v>
      </c>
      <c r="R13405" s="148">
        <v>0</v>
      </c>
      <c r="S13405" s="148">
        <v>0.13800000000000001</v>
      </c>
      <c r="T13405" s="148">
        <v>-26.099</v>
      </c>
      <c r="U13405" s="148">
        <v>0</v>
      </c>
      <c r="V13405" s="148">
        <v>3.73E-2</v>
      </c>
      <c r="W13405" s="148">
        <v>128.08500000000001</v>
      </c>
      <c r="X13405" s="148">
        <v>4</v>
      </c>
      <c r="Y13405" s="148">
        <v>0.128</v>
      </c>
    </row>
    <row r="13406" spans="11:25" x14ac:dyDescent="0.25">
      <c r="K13406" s="145" t="s">
        <v>10623</v>
      </c>
      <c r="L13406" s="145">
        <v>20</v>
      </c>
      <c r="M13406" s="145">
        <v>213600</v>
      </c>
      <c r="N13406" s="148">
        <v>0.99299999999999999</v>
      </c>
      <c r="O13406" s="148">
        <v>0.44900000000000001</v>
      </c>
      <c r="P13406" s="148">
        <v>6.3600000000000004E-2</v>
      </c>
      <c r="Q13406" s="148">
        <v>0.91799999999999904</v>
      </c>
      <c r="R13406" s="148">
        <v>9</v>
      </c>
      <c r="S13406" s="148">
        <v>8.2299999999999998E-2</v>
      </c>
      <c r="T13406" s="148">
        <v>-25.856999999999999</v>
      </c>
      <c r="U13406" s="148">
        <v>1</v>
      </c>
      <c r="V13406" s="148">
        <v>5.1700000000000003E-2</v>
      </c>
      <c r="W13406" s="148">
        <v>76.734999999999999</v>
      </c>
      <c r="X13406" s="148">
        <v>3</v>
      </c>
      <c r="Y13406" s="148">
        <v>0.308</v>
      </c>
    </row>
    <row r="13407" spans="11:25" x14ac:dyDescent="0.25">
      <c r="K13407" s="145" t="s">
        <v>10624</v>
      </c>
      <c r="L13407" s="145">
        <v>56</v>
      </c>
      <c r="M13407" s="145">
        <v>191662</v>
      </c>
      <c r="N13407" s="148">
        <v>0.99</v>
      </c>
      <c r="O13407" s="148">
        <v>0.59199999999999997</v>
      </c>
      <c r="P13407" s="148">
        <v>3.8100000000000002E-2</v>
      </c>
      <c r="Q13407" s="148">
        <v>0.93799999999999994</v>
      </c>
      <c r="R13407" s="148">
        <v>2</v>
      </c>
      <c r="S13407" s="148">
        <v>0.108</v>
      </c>
      <c r="T13407" s="148">
        <v>-22.190999999999999</v>
      </c>
      <c r="U13407" s="148">
        <v>1</v>
      </c>
      <c r="V13407" s="148">
        <v>4.3700000000000003E-2</v>
      </c>
      <c r="W13407" s="148">
        <v>56.984999999999999</v>
      </c>
      <c r="X13407" s="148">
        <v>4</v>
      </c>
      <c r="Y13407" s="148">
        <v>7.8399999999999997E-2</v>
      </c>
    </row>
    <row r="13408" spans="11:25" x14ac:dyDescent="0.25">
      <c r="K13408" s="145" t="s">
        <v>3953</v>
      </c>
      <c r="L13408" s="145">
        <v>64</v>
      </c>
      <c r="M13408" s="145">
        <v>163960</v>
      </c>
      <c r="N13408" s="148">
        <v>0.98699999999999999</v>
      </c>
      <c r="O13408" s="148">
        <v>0.32200000000000001</v>
      </c>
      <c r="P13408" s="148">
        <v>2.3099999999999999E-2</v>
      </c>
      <c r="Q13408" s="148">
        <v>0.92400000000000004</v>
      </c>
      <c r="R13408" s="148">
        <v>10</v>
      </c>
      <c r="S13408" s="148">
        <v>0.108</v>
      </c>
      <c r="T13408" s="148">
        <v>-24.111000000000001</v>
      </c>
      <c r="U13408" s="148">
        <v>0</v>
      </c>
      <c r="V13408" s="148">
        <v>4.1099999999999998E-2</v>
      </c>
      <c r="W13408" s="148">
        <v>69.031000000000006</v>
      </c>
      <c r="X13408" s="148">
        <v>4</v>
      </c>
      <c r="Y13408" s="148">
        <v>8.4400000000000003E-2</v>
      </c>
    </row>
    <row r="13409" spans="11:25" x14ac:dyDescent="0.25">
      <c r="K13409" s="145" t="s">
        <v>10625</v>
      </c>
      <c r="L13409" s="145">
        <v>57</v>
      </c>
      <c r="M13409" s="145">
        <v>150438</v>
      </c>
      <c r="N13409" s="148">
        <v>0.99199999999999999</v>
      </c>
      <c r="O13409" s="148">
        <v>0.36799999999999999</v>
      </c>
      <c r="P13409" s="148">
        <v>7.8499999999999993E-3</v>
      </c>
      <c r="Q13409" s="148">
        <v>0.96599999999999997</v>
      </c>
      <c r="R13409" s="148">
        <v>7</v>
      </c>
      <c r="S13409" s="148">
        <v>0.10199999999999999</v>
      </c>
      <c r="T13409" s="148">
        <v>-30.75</v>
      </c>
      <c r="U13409" s="148">
        <v>1</v>
      </c>
      <c r="V13409" s="148">
        <v>4.7E-2</v>
      </c>
      <c r="W13409" s="148">
        <v>74.686000000000007</v>
      </c>
      <c r="X13409" s="148">
        <v>4</v>
      </c>
      <c r="Y13409" s="148">
        <v>0.18099999999999999</v>
      </c>
    </row>
    <row r="13410" spans="11:25" x14ac:dyDescent="0.25">
      <c r="K13410" s="145" t="s">
        <v>10626</v>
      </c>
      <c r="L13410" s="145">
        <v>19</v>
      </c>
      <c r="M13410" s="145">
        <v>204600</v>
      </c>
      <c r="N13410" s="148">
        <v>0.99099999999999999</v>
      </c>
      <c r="O13410" s="148">
        <v>0.498</v>
      </c>
      <c r="P13410" s="148">
        <v>4.99E-2</v>
      </c>
      <c r="Q13410" s="148">
        <v>0.93299999999999905</v>
      </c>
      <c r="R13410" s="148">
        <v>5</v>
      </c>
      <c r="S13410" s="148">
        <v>8.72E-2</v>
      </c>
      <c r="T13410" s="148">
        <v>-24.143999999999998</v>
      </c>
      <c r="U13410" s="148">
        <v>1</v>
      </c>
      <c r="V13410" s="148">
        <v>4.6899999999999997E-2</v>
      </c>
      <c r="W13410" s="148">
        <v>72.555999999999997</v>
      </c>
      <c r="X13410" s="148">
        <v>4</v>
      </c>
      <c r="Y13410" s="148">
        <v>0.26200000000000001</v>
      </c>
    </row>
    <row r="13411" spans="11:25" x14ac:dyDescent="0.25">
      <c r="K13411" s="145" t="s">
        <v>10627</v>
      </c>
      <c r="L13411" s="145">
        <v>31</v>
      </c>
      <c r="M13411" s="145">
        <v>125478</v>
      </c>
      <c r="N13411" s="148">
        <v>0.99</v>
      </c>
      <c r="O13411" s="148">
        <v>0.49</v>
      </c>
      <c r="P13411" s="148">
        <v>9.2100000000000001E-2</v>
      </c>
      <c r="Q13411" s="148">
        <v>0.95399999999999996</v>
      </c>
      <c r="R13411" s="148">
        <v>3</v>
      </c>
      <c r="S13411" s="148">
        <v>0.108</v>
      </c>
      <c r="T13411" s="148">
        <v>-22.456</v>
      </c>
      <c r="U13411" s="148">
        <v>0</v>
      </c>
      <c r="V13411" s="148">
        <v>4.3499999999999997E-2</v>
      </c>
      <c r="W13411" s="148">
        <v>101.538</v>
      </c>
      <c r="X13411" s="148">
        <v>4</v>
      </c>
      <c r="Y13411" s="148">
        <v>0.11799999999999999</v>
      </c>
    </row>
    <row r="13412" spans="11:25" x14ac:dyDescent="0.25">
      <c r="K13412" s="145" t="s">
        <v>10628</v>
      </c>
      <c r="L13412" s="145">
        <v>63</v>
      </c>
      <c r="M13412" s="145">
        <v>218692</v>
      </c>
      <c r="N13412" s="148">
        <v>0.99</v>
      </c>
      <c r="O13412" s="148">
        <v>0.32400000000000001</v>
      </c>
      <c r="P13412" s="148">
        <v>6.4500000000000002E-2</v>
      </c>
      <c r="Q13412" s="148">
        <v>0.92900000000000005</v>
      </c>
      <c r="R13412" s="148">
        <v>6</v>
      </c>
      <c r="S13412" s="148">
        <v>0.19</v>
      </c>
      <c r="T13412" s="148">
        <v>-26.820999999999898</v>
      </c>
      <c r="U13412" s="148">
        <v>1</v>
      </c>
      <c r="V13412" s="148">
        <v>4.36E-2</v>
      </c>
      <c r="W13412" s="148">
        <v>101.94199999999999</v>
      </c>
      <c r="X13412" s="148">
        <v>4</v>
      </c>
      <c r="Y13412" s="148">
        <v>3.9600000000000003E-2</v>
      </c>
    </row>
    <row r="13413" spans="11:25" x14ac:dyDescent="0.25">
      <c r="K13413" s="145" t="s">
        <v>10629</v>
      </c>
      <c r="L13413" s="145">
        <v>61</v>
      </c>
      <c r="M13413" s="145">
        <v>230000</v>
      </c>
      <c r="N13413" s="148">
        <v>0.995</v>
      </c>
      <c r="O13413" s="148">
        <v>0.51400000000000001</v>
      </c>
      <c r="P13413" s="148">
        <v>2.8199999999999999E-2</v>
      </c>
      <c r="Q13413" s="148">
        <v>0.95</v>
      </c>
      <c r="R13413" s="148">
        <v>11</v>
      </c>
      <c r="S13413" s="148">
        <v>0.111</v>
      </c>
      <c r="T13413" s="148">
        <v>-20.248999999999999</v>
      </c>
      <c r="U13413" s="148">
        <v>1</v>
      </c>
      <c r="V13413" s="148">
        <v>6.93E-2</v>
      </c>
      <c r="W13413" s="148">
        <v>96.015000000000001</v>
      </c>
      <c r="X13413" s="148">
        <v>4</v>
      </c>
      <c r="Y13413" s="148">
        <v>0.24399999999999999</v>
      </c>
    </row>
    <row r="13414" spans="11:25" x14ac:dyDescent="0.25">
      <c r="K13414" s="145" t="s">
        <v>10630</v>
      </c>
      <c r="L13414" s="145">
        <v>57</v>
      </c>
      <c r="M13414" s="145">
        <v>199314</v>
      </c>
      <c r="N13414" s="148">
        <v>0.99099999999999999</v>
      </c>
      <c r="O13414" s="148">
        <v>0.247</v>
      </c>
      <c r="P13414" s="148">
        <v>4.4600000000000001E-2</v>
      </c>
      <c r="Q13414" s="148">
        <v>0.94899999999999995</v>
      </c>
      <c r="R13414" s="148">
        <v>6</v>
      </c>
      <c r="S13414" s="148">
        <v>9.5899999999999999E-2</v>
      </c>
      <c r="T13414" s="148">
        <v>-21.011999999999901</v>
      </c>
      <c r="U13414" s="148">
        <v>1</v>
      </c>
      <c r="V13414" s="148">
        <v>6.2E-2</v>
      </c>
      <c r="W13414" s="148">
        <v>209.42099999999999</v>
      </c>
      <c r="X13414" s="148">
        <v>4</v>
      </c>
      <c r="Y13414" s="148">
        <v>0.27200000000000002</v>
      </c>
    </row>
    <row r="13415" spans="11:25" x14ac:dyDescent="0.25">
      <c r="K13415" s="145" t="s">
        <v>10631</v>
      </c>
      <c r="L13415" s="145">
        <v>54</v>
      </c>
      <c r="M13415" s="145">
        <v>226400</v>
      </c>
      <c r="N13415" s="148">
        <v>0.995</v>
      </c>
      <c r="O13415" s="148">
        <v>0.75700000000000001</v>
      </c>
      <c r="P13415" s="148">
        <v>8.7500000000000008E-3</v>
      </c>
      <c r="Q13415" s="148">
        <v>0.96499999999999997</v>
      </c>
      <c r="R13415" s="148">
        <v>10</v>
      </c>
      <c r="S13415" s="148">
        <v>0.106</v>
      </c>
      <c r="T13415" s="148">
        <v>-29.108000000000001</v>
      </c>
      <c r="U13415" s="148">
        <v>1</v>
      </c>
      <c r="V13415" s="148">
        <v>6.8599999999999994E-2</v>
      </c>
      <c r="W13415" s="148">
        <v>74.962999999999994</v>
      </c>
      <c r="X13415" s="148">
        <v>4</v>
      </c>
      <c r="Y13415" s="148">
        <v>0.314</v>
      </c>
    </row>
    <row r="13416" spans="11:25" x14ac:dyDescent="0.25">
      <c r="K13416" s="145" t="s">
        <v>10632</v>
      </c>
      <c r="L13416" s="145">
        <v>74</v>
      </c>
      <c r="M13416" s="145">
        <v>144500</v>
      </c>
      <c r="N13416" s="148">
        <v>0.995</v>
      </c>
      <c r="O13416" s="148">
        <v>0.36099999999999999</v>
      </c>
      <c r="P13416" s="148">
        <v>1.6500000000000001E-2</v>
      </c>
      <c r="Q13416" s="148">
        <v>0.96699999999999997</v>
      </c>
      <c r="R13416" s="148">
        <v>0</v>
      </c>
      <c r="S13416" s="148">
        <v>8.3400000000000002E-2</v>
      </c>
      <c r="T13416" s="148">
        <v>-27.873999999999999</v>
      </c>
      <c r="U13416" s="148">
        <v>1</v>
      </c>
      <c r="V13416" s="148">
        <v>6.1499999999999999E-2</v>
      </c>
      <c r="W13416" s="148">
        <v>114.346</v>
      </c>
      <c r="X13416" s="148">
        <v>3</v>
      </c>
      <c r="Y13416" s="148">
        <v>0.45200000000000001</v>
      </c>
    </row>
    <row r="13417" spans="11:25" x14ac:dyDescent="0.25">
      <c r="K13417" s="145" t="s">
        <v>10633</v>
      </c>
      <c r="L13417" s="145">
        <v>58</v>
      </c>
      <c r="M13417" s="145">
        <v>163738</v>
      </c>
      <c r="N13417" s="148">
        <v>0.99199999999999999</v>
      </c>
      <c r="O13417" s="148">
        <v>0.498</v>
      </c>
      <c r="P13417" s="148">
        <v>1.49E-2</v>
      </c>
      <c r="Q13417" s="148">
        <v>0.85499999999999998</v>
      </c>
      <c r="R13417" s="148">
        <v>7</v>
      </c>
      <c r="S13417" s="148">
        <v>8.4699999999999998E-2</v>
      </c>
      <c r="T13417" s="148">
        <v>-22.991</v>
      </c>
      <c r="U13417" s="148">
        <v>0</v>
      </c>
      <c r="V13417" s="148">
        <v>4.3900000000000002E-2</v>
      </c>
      <c r="W13417" s="148">
        <v>74.875</v>
      </c>
      <c r="X13417" s="148">
        <v>4</v>
      </c>
      <c r="Y13417" s="148">
        <v>0.16500000000000001</v>
      </c>
    </row>
    <row r="13418" spans="11:25" x14ac:dyDescent="0.25">
      <c r="K13418" s="145" t="s">
        <v>10634</v>
      </c>
      <c r="L13418" s="145">
        <v>58</v>
      </c>
      <c r="M13418" s="145">
        <v>198000</v>
      </c>
      <c r="N13418" s="148">
        <v>0.99199999999999999</v>
      </c>
      <c r="O13418" s="148">
        <v>0.38900000000000001</v>
      </c>
      <c r="P13418" s="148">
        <v>4.7100000000000003E-2</v>
      </c>
      <c r="Q13418" s="148">
        <v>0.95299999999999996</v>
      </c>
      <c r="R13418" s="148">
        <v>3</v>
      </c>
      <c r="S13418" s="148">
        <v>0.124</v>
      </c>
      <c r="T13418" s="148">
        <v>-21.994</v>
      </c>
      <c r="U13418" s="148">
        <v>1</v>
      </c>
      <c r="V13418" s="148">
        <v>4.4600000000000001E-2</v>
      </c>
      <c r="W13418" s="148">
        <v>109.486</v>
      </c>
      <c r="X13418" s="148">
        <v>4</v>
      </c>
      <c r="Y13418" s="148">
        <v>0.123</v>
      </c>
    </row>
    <row r="13419" spans="11:25" x14ac:dyDescent="0.25">
      <c r="K13419" s="145" t="s">
        <v>9670</v>
      </c>
      <c r="L13419" s="145">
        <v>30</v>
      </c>
      <c r="M13419" s="145">
        <v>206320</v>
      </c>
      <c r="N13419" s="148">
        <v>0.253</v>
      </c>
      <c r="O13419" s="148">
        <v>0.77599999999999902</v>
      </c>
      <c r="P13419" s="148">
        <v>0.73399999999999999</v>
      </c>
      <c r="Q13419" s="148">
        <v>3.1199999999999999E-5</v>
      </c>
      <c r="R13419" s="148">
        <v>11</v>
      </c>
      <c r="S13419" s="148">
        <v>0.187</v>
      </c>
      <c r="T13419" s="148">
        <v>-6.7949999999999999</v>
      </c>
      <c r="U13419" s="148">
        <v>0</v>
      </c>
      <c r="V13419" s="148">
        <v>7.0199999999999999E-2</v>
      </c>
      <c r="W13419" s="148">
        <v>125.00299999999901</v>
      </c>
      <c r="X13419" s="148">
        <v>4</v>
      </c>
      <c r="Y13419" s="148">
        <v>0.61799999999999999</v>
      </c>
    </row>
    <row r="13420" spans="11:25" x14ac:dyDescent="0.25">
      <c r="K13420" s="145" t="s">
        <v>3343</v>
      </c>
      <c r="L13420" s="145">
        <v>66</v>
      </c>
      <c r="M13420" s="145">
        <v>158053</v>
      </c>
      <c r="N13420" s="148">
        <v>0.54100000000000004</v>
      </c>
      <c r="O13420" s="148">
        <v>0.75700000000000001</v>
      </c>
      <c r="P13420" s="148">
        <v>0.501</v>
      </c>
      <c r="Q13420" s="148">
        <v>0</v>
      </c>
      <c r="R13420" s="148">
        <v>2</v>
      </c>
      <c r="S13420" s="148">
        <v>7.1800000000000003E-2</v>
      </c>
      <c r="T13420" s="148">
        <v>-5.593</v>
      </c>
      <c r="U13420" s="148">
        <v>1</v>
      </c>
      <c r="V13420" s="148">
        <v>4.6600000000000003E-2</v>
      </c>
      <c r="W13420" s="148">
        <v>89.930999999999997</v>
      </c>
      <c r="X13420" s="148">
        <v>4</v>
      </c>
      <c r="Y13420" s="148">
        <v>0.91</v>
      </c>
    </row>
    <row r="13421" spans="11:25" x14ac:dyDescent="0.25">
      <c r="K13421" s="145" t="s">
        <v>3421</v>
      </c>
      <c r="L13421" s="145">
        <v>63</v>
      </c>
      <c r="M13421" s="145">
        <v>225394</v>
      </c>
      <c r="N13421" s="148">
        <v>0.66599999999999904</v>
      </c>
      <c r="O13421" s="148">
        <v>0.69199999999999995</v>
      </c>
      <c r="P13421" s="148">
        <v>0.42099999999999999</v>
      </c>
      <c r="Q13421" s="148">
        <v>0.14699999999999999</v>
      </c>
      <c r="R13421" s="148">
        <v>4</v>
      </c>
      <c r="S13421" s="148">
        <v>0.104</v>
      </c>
      <c r="T13421" s="148">
        <v>-10.948</v>
      </c>
      <c r="U13421" s="148">
        <v>1</v>
      </c>
      <c r="V13421" s="148">
        <v>2.9499999999999998E-2</v>
      </c>
      <c r="W13421" s="148">
        <v>96.981999999999999</v>
      </c>
      <c r="X13421" s="148">
        <v>4</v>
      </c>
      <c r="Y13421" s="148">
        <v>0.83199999999999996</v>
      </c>
    </row>
    <row r="13422" spans="11:25" x14ac:dyDescent="0.25">
      <c r="K13422" s="145" t="s">
        <v>9712</v>
      </c>
      <c r="L13422" s="145">
        <v>18</v>
      </c>
      <c r="M13422" s="145">
        <v>234500</v>
      </c>
      <c r="N13422" s="148">
        <v>0.247</v>
      </c>
      <c r="O13422" s="148">
        <v>0.80500000000000005</v>
      </c>
      <c r="P13422" s="148">
        <v>0.47299999999999998</v>
      </c>
      <c r="Q13422" s="148">
        <v>0.43</v>
      </c>
      <c r="R13422" s="148">
        <v>7</v>
      </c>
      <c r="S13422" s="148">
        <v>0.128</v>
      </c>
      <c r="T13422" s="148">
        <v>-11.013</v>
      </c>
      <c r="U13422" s="148">
        <v>0</v>
      </c>
      <c r="V13422" s="148">
        <v>0.114</v>
      </c>
      <c r="W13422" s="148">
        <v>122.012</v>
      </c>
      <c r="X13422" s="148">
        <v>4</v>
      </c>
      <c r="Y13422" s="148">
        <v>0.22600000000000001</v>
      </c>
    </row>
    <row r="13423" spans="11:25" x14ac:dyDescent="0.25">
      <c r="K13423" s="145" t="s">
        <v>9698</v>
      </c>
      <c r="L13423" s="145">
        <v>23</v>
      </c>
      <c r="M13423" s="145">
        <v>183022</v>
      </c>
      <c r="N13423" s="148">
        <v>0.57399999999999995</v>
      </c>
      <c r="O13423" s="148">
        <v>0.58699999999999997</v>
      </c>
      <c r="P13423" s="148">
        <v>0.17699999999999999</v>
      </c>
      <c r="Q13423" s="148">
        <v>5.5399999999999903E-5</v>
      </c>
      <c r="R13423" s="148">
        <v>1</v>
      </c>
      <c r="S13423" s="148">
        <v>9.6999999999999906E-2</v>
      </c>
      <c r="T13423" s="148">
        <v>-12.522</v>
      </c>
      <c r="U13423" s="148">
        <v>1</v>
      </c>
      <c r="V13423" s="148">
        <v>6.4699999999999994E-2</v>
      </c>
      <c r="W13423" s="148">
        <v>75.039000000000001</v>
      </c>
      <c r="X13423" s="148">
        <v>4</v>
      </c>
      <c r="Y13423" s="148">
        <v>0.125</v>
      </c>
    </row>
    <row r="13424" spans="11:25" x14ac:dyDescent="0.25">
      <c r="K13424" s="145" t="s">
        <v>10635</v>
      </c>
      <c r="L13424" s="145">
        <v>55</v>
      </c>
      <c r="M13424" s="145">
        <v>152006</v>
      </c>
      <c r="N13424" s="148">
        <v>0.40100000000000002</v>
      </c>
      <c r="O13424" s="148">
        <v>0.88800000000000001</v>
      </c>
      <c r="P13424" s="148">
        <v>0.499</v>
      </c>
      <c r="Q13424" s="148">
        <v>4.7800000000000002E-2</v>
      </c>
      <c r="R13424" s="148">
        <v>0</v>
      </c>
      <c r="S13424" s="148">
        <v>8.3299999999999999E-2</v>
      </c>
      <c r="T13424" s="148">
        <v>-7.2519999999999998</v>
      </c>
      <c r="U13424" s="148">
        <v>1</v>
      </c>
      <c r="V13424" s="148">
        <v>4.6899999999999997E-2</v>
      </c>
      <c r="W13424" s="148">
        <v>106.965</v>
      </c>
      <c r="X13424" s="148">
        <v>4</v>
      </c>
      <c r="Y13424" s="148">
        <v>0.93099999999999905</v>
      </c>
    </row>
    <row r="13425" spans="11:25" x14ac:dyDescent="0.25">
      <c r="K13425" s="145" t="s">
        <v>1578</v>
      </c>
      <c r="L13425" s="145">
        <v>81</v>
      </c>
      <c r="M13425" s="145">
        <v>195160</v>
      </c>
      <c r="N13425" s="148">
        <v>0.223</v>
      </c>
      <c r="O13425" s="148">
        <v>0.75900000000000001</v>
      </c>
      <c r="P13425" s="148">
        <v>0.498</v>
      </c>
      <c r="Q13425" s="148">
        <v>5.8399999999999902E-5</v>
      </c>
      <c r="R13425" s="148">
        <v>10</v>
      </c>
      <c r="S13425" s="148">
        <v>0.40600000000000003</v>
      </c>
      <c r="T13425" s="148">
        <v>-10.615</v>
      </c>
      <c r="U13425" s="148">
        <v>1</v>
      </c>
      <c r="V13425" s="148">
        <v>7.7600000000000002E-2</v>
      </c>
      <c r="W13425" s="148">
        <v>126.97199999999999</v>
      </c>
      <c r="X13425" s="148">
        <v>4</v>
      </c>
      <c r="Y13425" s="148">
        <v>0.24399999999999999</v>
      </c>
    </row>
    <row r="13426" spans="11:25" x14ac:dyDescent="0.25">
      <c r="K13426" s="145" t="s">
        <v>3463</v>
      </c>
      <c r="L13426" s="145">
        <v>62</v>
      </c>
      <c r="M13426" s="145">
        <v>262736</v>
      </c>
      <c r="N13426" s="148">
        <v>0.105</v>
      </c>
      <c r="O13426" s="148">
        <v>0.44500000000000001</v>
      </c>
      <c r="P13426" s="148">
        <v>0.56299999999999994</v>
      </c>
      <c r="Q13426" s="148">
        <v>2.7099999999999997E-4</v>
      </c>
      <c r="R13426" s="148">
        <v>7</v>
      </c>
      <c r="S13426" s="148">
        <v>0.17899999999999999</v>
      </c>
      <c r="T13426" s="148">
        <v>-8.9039999999999999</v>
      </c>
      <c r="U13426" s="148">
        <v>1</v>
      </c>
      <c r="V13426" s="148">
        <v>3.15E-2</v>
      </c>
      <c r="W13426" s="148">
        <v>94.977999999999994</v>
      </c>
      <c r="X13426" s="148">
        <v>4</v>
      </c>
      <c r="Y13426" s="148">
        <v>0.20399999999999999</v>
      </c>
    </row>
    <row r="13427" spans="11:25" x14ac:dyDescent="0.25">
      <c r="K13427" s="145" t="s">
        <v>10636</v>
      </c>
      <c r="L13427" s="145">
        <v>63</v>
      </c>
      <c r="M13427" s="145">
        <v>210173</v>
      </c>
      <c r="N13427" s="148">
        <v>0.24399999999999999</v>
      </c>
      <c r="O13427" s="148">
        <v>0.81799999999999995</v>
      </c>
      <c r="P13427" s="148">
        <v>0.745</v>
      </c>
      <c r="Q13427" s="148">
        <v>5.8799999999999998E-2</v>
      </c>
      <c r="R13427" s="148">
        <v>7</v>
      </c>
      <c r="S13427" s="148">
        <v>0.13500000000000001</v>
      </c>
      <c r="T13427" s="148">
        <v>-8.1720000000000006</v>
      </c>
      <c r="U13427" s="148">
        <v>0</v>
      </c>
      <c r="V13427" s="148">
        <v>8.9800000000000005E-2</v>
      </c>
      <c r="W13427" s="148">
        <v>116.011</v>
      </c>
      <c r="X13427" s="148">
        <v>4</v>
      </c>
      <c r="Y13427" s="148">
        <v>0.53400000000000003</v>
      </c>
    </row>
    <row r="13428" spans="11:25" x14ac:dyDescent="0.25">
      <c r="K13428" s="145" t="s">
        <v>3097</v>
      </c>
      <c r="L13428" s="145">
        <v>84</v>
      </c>
      <c r="M13428" s="145">
        <v>297404</v>
      </c>
      <c r="N13428" s="148">
        <v>0.16200000000000001</v>
      </c>
      <c r="O13428" s="148">
        <v>0.55399999999999905</v>
      </c>
      <c r="P13428" s="148">
        <v>0.59599999999999997</v>
      </c>
      <c r="Q13428" s="148">
        <v>4.8199999999999996E-3</v>
      </c>
      <c r="R13428" s="148">
        <v>7</v>
      </c>
      <c r="S13428" s="148">
        <v>8.0500000000000002E-2</v>
      </c>
      <c r="T13428" s="148">
        <v>-8.2140000000000004</v>
      </c>
      <c r="U13428" s="148">
        <v>1</v>
      </c>
      <c r="V13428" s="148">
        <v>0.13</v>
      </c>
      <c r="W13428" s="148">
        <v>165.72799999999901</v>
      </c>
      <c r="X13428" s="148">
        <v>4</v>
      </c>
      <c r="Y13428" s="148">
        <v>0.255</v>
      </c>
    </row>
    <row r="13429" spans="11:25" x14ac:dyDescent="0.25">
      <c r="K13429" s="145" t="s">
        <v>10637</v>
      </c>
      <c r="L13429" s="145">
        <v>19</v>
      </c>
      <c r="M13429" s="145">
        <v>180000</v>
      </c>
      <c r="N13429" s="148">
        <v>0.61599999999999999</v>
      </c>
      <c r="O13429" s="148">
        <v>0.63100000000000001</v>
      </c>
      <c r="P13429" s="148">
        <v>0.750999999999999</v>
      </c>
      <c r="Q13429" s="148">
        <v>1.1299999999999999E-3</v>
      </c>
      <c r="R13429" s="148">
        <v>1</v>
      </c>
      <c r="S13429" s="148">
        <v>0.245</v>
      </c>
      <c r="T13429" s="148">
        <v>-6.1379999999999999</v>
      </c>
      <c r="U13429" s="148">
        <v>0</v>
      </c>
      <c r="V13429" s="148">
        <v>5.0599999999999999E-2</v>
      </c>
      <c r="W13429" s="148">
        <v>80.010000000000005</v>
      </c>
      <c r="X13429" s="148">
        <v>4</v>
      </c>
      <c r="Y13429" s="148">
        <v>0.65900000000000003</v>
      </c>
    </row>
    <row r="13430" spans="11:25" x14ac:dyDescent="0.25">
      <c r="K13430" s="145" t="s">
        <v>10638</v>
      </c>
      <c r="L13430" s="145">
        <v>52</v>
      </c>
      <c r="M13430" s="145">
        <v>320833</v>
      </c>
      <c r="N13430" s="148">
        <v>3.7400000000000003E-2</v>
      </c>
      <c r="O13430" s="148">
        <v>0.72699999999999998</v>
      </c>
      <c r="P13430" s="148">
        <v>0.623</v>
      </c>
      <c r="Q13430" s="148">
        <v>0</v>
      </c>
      <c r="R13430" s="148">
        <v>11</v>
      </c>
      <c r="S13430" s="148">
        <v>8.9599999999999999E-2</v>
      </c>
      <c r="T13430" s="148">
        <v>-6.0279999999999996</v>
      </c>
      <c r="U13430" s="148">
        <v>1</v>
      </c>
      <c r="V13430" s="148">
        <v>5.1200000000000002E-2</v>
      </c>
      <c r="W13430" s="148">
        <v>99.981999999999999</v>
      </c>
      <c r="X13430" s="148">
        <v>4</v>
      </c>
      <c r="Y13430" s="148">
        <v>0.22399999999999901</v>
      </c>
    </row>
    <row r="13431" spans="11:25" x14ac:dyDescent="0.25">
      <c r="K13431" s="145" t="s">
        <v>3464</v>
      </c>
      <c r="L13431" s="145">
        <v>66</v>
      </c>
      <c r="M13431" s="145">
        <v>142500</v>
      </c>
      <c r="N13431" s="148">
        <v>0.38500000000000001</v>
      </c>
      <c r="O13431" s="148">
        <v>0.64900000000000002</v>
      </c>
      <c r="P13431" s="148">
        <v>0.53500000000000003</v>
      </c>
      <c r="Q13431" s="148">
        <v>4.2199999999999898E-4</v>
      </c>
      <c r="R13431" s="148">
        <v>6</v>
      </c>
      <c r="S13431" s="148">
        <v>0.12</v>
      </c>
      <c r="T13431" s="148">
        <v>-12.016999999999999</v>
      </c>
      <c r="U13431" s="148">
        <v>0</v>
      </c>
      <c r="V13431" s="148">
        <v>0.22399999999999901</v>
      </c>
      <c r="W13431" s="148">
        <v>84.465999999999994</v>
      </c>
      <c r="X13431" s="148">
        <v>4</v>
      </c>
      <c r="Y13431" s="148">
        <v>0.84299999999999997</v>
      </c>
    </row>
    <row r="13432" spans="11:25" x14ac:dyDescent="0.25">
      <c r="K13432" s="145" t="s">
        <v>10639</v>
      </c>
      <c r="L13432" s="145">
        <v>37</v>
      </c>
      <c r="M13432" s="145">
        <v>237500</v>
      </c>
      <c r="N13432" s="148">
        <v>3.8699999999999998E-2</v>
      </c>
      <c r="O13432" s="148">
        <v>0.60599999999999998</v>
      </c>
      <c r="P13432" s="148">
        <v>0.82</v>
      </c>
      <c r="Q13432" s="148">
        <v>6.5799999999999995E-4</v>
      </c>
      <c r="R13432" s="148">
        <v>1</v>
      </c>
      <c r="S13432" s="148">
        <v>0.159</v>
      </c>
      <c r="T13432" s="148">
        <v>-4.5469999999999997</v>
      </c>
      <c r="U13432" s="148">
        <v>0</v>
      </c>
      <c r="V13432" s="148">
        <v>0.34</v>
      </c>
      <c r="W13432" s="148">
        <v>80.822000000000003</v>
      </c>
      <c r="X13432" s="148">
        <v>4</v>
      </c>
      <c r="Y13432" s="148">
        <v>0.53100000000000003</v>
      </c>
    </row>
    <row r="13433" spans="11:25" x14ac:dyDescent="0.25">
      <c r="K13433" s="145" t="s">
        <v>3439</v>
      </c>
      <c r="L13433" s="145">
        <v>64</v>
      </c>
      <c r="M13433" s="145">
        <v>227234</v>
      </c>
      <c r="N13433" s="148">
        <v>0.65300000000000002</v>
      </c>
      <c r="O13433" s="148">
        <v>0.82899999999999996</v>
      </c>
      <c r="P13433" s="148">
        <v>0.23</v>
      </c>
      <c r="Q13433" s="148">
        <v>0.188</v>
      </c>
      <c r="R13433" s="148">
        <v>2</v>
      </c>
      <c r="S13433" s="148">
        <v>0.25800000000000001</v>
      </c>
      <c r="T13433" s="148">
        <v>-16.559000000000001</v>
      </c>
      <c r="U13433" s="148">
        <v>1</v>
      </c>
      <c r="V13433" s="148">
        <v>4.1799999999999997E-2</v>
      </c>
      <c r="W13433" s="148">
        <v>94.013999999999996</v>
      </c>
      <c r="X13433" s="148">
        <v>4</v>
      </c>
      <c r="Y13433" s="148">
        <v>0.51600000000000001</v>
      </c>
    </row>
    <row r="13434" spans="11:25" x14ac:dyDescent="0.25">
      <c r="K13434" s="145" t="s">
        <v>3911</v>
      </c>
      <c r="L13434" s="145">
        <v>57</v>
      </c>
      <c r="M13434" s="145">
        <v>187426</v>
      </c>
      <c r="N13434" s="148">
        <v>0.23300000000000001</v>
      </c>
      <c r="O13434" s="148">
        <v>0.81200000000000006</v>
      </c>
      <c r="P13434" s="148">
        <v>0.44799999999999901</v>
      </c>
      <c r="Q13434" s="148">
        <v>2.72E-4</v>
      </c>
      <c r="R13434" s="148">
        <v>1</v>
      </c>
      <c r="S13434" s="148">
        <v>0.13</v>
      </c>
      <c r="T13434" s="148">
        <v>-6.6210000000000004</v>
      </c>
      <c r="U13434" s="148">
        <v>0</v>
      </c>
      <c r="V13434" s="148">
        <v>6.6600000000000006E-2</v>
      </c>
      <c r="W13434" s="148">
        <v>99.957999999999998</v>
      </c>
      <c r="X13434" s="148">
        <v>4</v>
      </c>
      <c r="Y13434" s="148">
        <v>0.57599999999999996</v>
      </c>
    </row>
    <row r="13435" spans="11:25" x14ac:dyDescent="0.25">
      <c r="K13435" s="145" t="s">
        <v>10640</v>
      </c>
      <c r="L13435" s="145">
        <v>68</v>
      </c>
      <c r="M13435" s="145">
        <v>246815</v>
      </c>
      <c r="N13435" s="148">
        <v>0.51700000000000002</v>
      </c>
      <c r="O13435" s="148">
        <v>0.64599999999999902</v>
      </c>
      <c r="P13435" s="148">
        <v>0.69499999999999995</v>
      </c>
      <c r="Q13435" s="148">
        <v>6.8700000000000002E-3</v>
      </c>
      <c r="R13435" s="148">
        <v>2</v>
      </c>
      <c r="S13435" s="148">
        <v>0.154</v>
      </c>
      <c r="T13435" s="148">
        <v>-6.34</v>
      </c>
      <c r="U13435" s="148">
        <v>1</v>
      </c>
      <c r="V13435" s="148">
        <v>5.4699999999999999E-2</v>
      </c>
      <c r="W13435" s="148">
        <v>105.986</v>
      </c>
      <c r="X13435" s="148">
        <v>4</v>
      </c>
      <c r="Y13435" s="148">
        <v>0.51300000000000001</v>
      </c>
    </row>
    <row r="13436" spans="11:25" x14ac:dyDescent="0.25">
      <c r="K13436" s="145" t="s">
        <v>10641</v>
      </c>
      <c r="L13436" s="145">
        <v>44</v>
      </c>
      <c r="M13436" s="145">
        <v>251292</v>
      </c>
      <c r="N13436" s="148">
        <v>6.3899999999999998E-2</v>
      </c>
      <c r="O13436" s="148">
        <v>0.755</v>
      </c>
      <c r="P13436" s="148">
        <v>0.85599999999999998</v>
      </c>
      <c r="Q13436" s="148">
        <v>7.9600000000000005E-4</v>
      </c>
      <c r="R13436" s="148">
        <v>5</v>
      </c>
      <c r="S13436" s="148">
        <v>0.38400000000000001</v>
      </c>
      <c r="T13436" s="148">
        <v>-7.44</v>
      </c>
      <c r="U13436" s="148">
        <v>1</v>
      </c>
      <c r="V13436" s="148">
        <v>7.0099999999999996E-2</v>
      </c>
      <c r="W13436" s="148">
        <v>119.995</v>
      </c>
      <c r="X13436" s="148">
        <v>4</v>
      </c>
      <c r="Y13436" s="148">
        <v>0.73799999999999999</v>
      </c>
    </row>
    <row r="13437" spans="11:25" x14ac:dyDescent="0.25">
      <c r="K13437" s="145" t="s">
        <v>10642</v>
      </c>
      <c r="L13437" s="145">
        <v>49</v>
      </c>
      <c r="M13437" s="145">
        <v>168743</v>
      </c>
      <c r="N13437" s="148">
        <v>0.14699999999999999</v>
      </c>
      <c r="O13437" s="148">
        <v>0.58899999999999997</v>
      </c>
      <c r="P13437" s="148">
        <v>0.54899999999999904</v>
      </c>
      <c r="Q13437" s="148">
        <v>0</v>
      </c>
      <c r="R13437" s="148">
        <v>8</v>
      </c>
      <c r="S13437" s="148">
        <v>0.104</v>
      </c>
      <c r="T13437" s="148">
        <v>-9.3770000000000007</v>
      </c>
      <c r="U13437" s="148">
        <v>1</v>
      </c>
      <c r="V13437" s="148">
        <v>0.158</v>
      </c>
      <c r="W13437" s="148">
        <v>105.03</v>
      </c>
      <c r="X13437" s="148">
        <v>4</v>
      </c>
      <c r="Y13437" s="148">
        <v>0.40200000000000002</v>
      </c>
    </row>
    <row r="13438" spans="11:25" x14ac:dyDescent="0.25">
      <c r="K13438" s="145" t="s">
        <v>10643</v>
      </c>
      <c r="L13438" s="145">
        <v>58</v>
      </c>
      <c r="M13438" s="145">
        <v>232222</v>
      </c>
      <c r="N13438" s="148">
        <v>0.14799999999999999</v>
      </c>
      <c r="O13438" s="148">
        <v>0.76400000000000001</v>
      </c>
      <c r="P13438" s="148">
        <v>0.69199999999999995</v>
      </c>
      <c r="Q13438" s="148">
        <v>4.1199999999999999E-5</v>
      </c>
      <c r="R13438" s="148">
        <v>6</v>
      </c>
      <c r="S13438" s="148">
        <v>0.129</v>
      </c>
      <c r="T13438" s="148">
        <v>-7.7690000000000001</v>
      </c>
      <c r="U13438" s="148">
        <v>0</v>
      </c>
      <c r="V13438" s="148">
        <v>8.2799999999999999E-2</v>
      </c>
      <c r="W13438" s="148">
        <v>119.917999999999</v>
      </c>
      <c r="X13438" s="148">
        <v>4</v>
      </c>
      <c r="Y13438" s="148">
        <v>0.433</v>
      </c>
    </row>
    <row r="13439" spans="11:25" x14ac:dyDescent="0.25">
      <c r="K13439" s="145" t="s">
        <v>10644</v>
      </c>
      <c r="L13439" s="145">
        <v>55</v>
      </c>
      <c r="M13439" s="145">
        <v>214826</v>
      </c>
      <c r="N13439" s="148">
        <v>0.495</v>
      </c>
      <c r="O13439" s="148">
        <v>0.77200000000000002</v>
      </c>
      <c r="P13439" s="148">
        <v>0.42699999999999999</v>
      </c>
      <c r="Q13439" s="148">
        <v>0.72399999999999998</v>
      </c>
      <c r="R13439" s="148">
        <v>4</v>
      </c>
      <c r="S13439" s="148">
        <v>0.108</v>
      </c>
      <c r="T13439" s="148">
        <v>-9.5760000000000005</v>
      </c>
      <c r="U13439" s="148">
        <v>0</v>
      </c>
      <c r="V13439" s="148">
        <v>4.3700000000000003E-2</v>
      </c>
      <c r="W13439" s="148">
        <v>99.995000000000005</v>
      </c>
      <c r="X13439" s="148">
        <v>4</v>
      </c>
      <c r="Y13439" s="148">
        <v>3.6799999999999999E-2</v>
      </c>
    </row>
    <row r="13440" spans="11:25" x14ac:dyDescent="0.25">
      <c r="K13440" s="145" t="s">
        <v>3104</v>
      </c>
      <c r="L13440" s="145">
        <v>82</v>
      </c>
      <c r="M13440" s="145">
        <v>269106</v>
      </c>
      <c r="N13440" s="148">
        <v>0.10099999999999899</v>
      </c>
      <c r="O13440" s="148">
        <v>0.79799999999999904</v>
      </c>
      <c r="P13440" s="148">
        <v>0.86699999999999999</v>
      </c>
      <c r="Q13440" s="148">
        <v>0</v>
      </c>
      <c r="R13440" s="148">
        <v>1</v>
      </c>
      <c r="S13440" s="148">
        <v>6.3399999999999998E-2</v>
      </c>
      <c r="T13440" s="148">
        <v>-5.9710000000000001</v>
      </c>
      <c r="U13440" s="148">
        <v>0</v>
      </c>
      <c r="V13440" s="148">
        <v>0.12</v>
      </c>
      <c r="W13440" s="148">
        <v>109.04</v>
      </c>
      <c r="X13440" s="148">
        <v>4</v>
      </c>
      <c r="Y13440" s="148">
        <v>0.66799999999999904</v>
      </c>
    </row>
    <row r="13441" spans="11:25" x14ac:dyDescent="0.25">
      <c r="K13441" s="145" t="s">
        <v>10645</v>
      </c>
      <c r="L13441" s="145">
        <v>62</v>
      </c>
      <c r="M13441" s="145">
        <v>202537</v>
      </c>
      <c r="N13441" s="148">
        <v>0.53900000000000003</v>
      </c>
      <c r="O13441" s="148">
        <v>0.83</v>
      </c>
      <c r="P13441" s="148">
        <v>0.38700000000000001</v>
      </c>
      <c r="Q13441" s="148">
        <v>0</v>
      </c>
      <c r="R13441" s="148">
        <v>11</v>
      </c>
      <c r="S13441" s="148">
        <v>7.4999999999999997E-2</v>
      </c>
      <c r="T13441" s="148">
        <v>-12.417999999999999</v>
      </c>
      <c r="U13441" s="148">
        <v>0</v>
      </c>
      <c r="V13441" s="148">
        <v>0.13900000000000001</v>
      </c>
      <c r="W13441" s="148">
        <v>117.99299999999999</v>
      </c>
      <c r="X13441" s="148">
        <v>4</v>
      </c>
      <c r="Y13441" s="148">
        <v>0.497</v>
      </c>
    </row>
    <row r="13442" spans="11:25" x14ac:dyDescent="0.25">
      <c r="K13442" s="145" t="s">
        <v>6781</v>
      </c>
      <c r="L13442" s="145">
        <v>71</v>
      </c>
      <c r="M13442" s="145">
        <v>179423</v>
      </c>
      <c r="N13442" s="148">
        <v>0.71</v>
      </c>
      <c r="O13442" s="148">
        <v>0.64599999999999902</v>
      </c>
      <c r="P13442" s="148">
        <v>0.64800000000000002</v>
      </c>
      <c r="Q13442" s="148">
        <v>3.16E-3</v>
      </c>
      <c r="R13442" s="148">
        <v>3</v>
      </c>
      <c r="S13442" s="148">
        <v>0.108</v>
      </c>
      <c r="T13442" s="148">
        <v>-8.6020000000000003</v>
      </c>
      <c r="U13442" s="148">
        <v>1</v>
      </c>
      <c r="V13442" s="148">
        <v>3.7199999999999997E-2</v>
      </c>
      <c r="W13442" s="148">
        <v>75.003999999999905</v>
      </c>
      <c r="X13442" s="148">
        <v>4</v>
      </c>
      <c r="Y13442" s="148">
        <v>0.46600000000000003</v>
      </c>
    </row>
    <row r="13443" spans="11:25" x14ac:dyDescent="0.25">
      <c r="K13443" s="145" t="s">
        <v>6546</v>
      </c>
      <c r="L13443" s="145">
        <v>63</v>
      </c>
      <c r="M13443" s="145">
        <v>277046</v>
      </c>
      <c r="N13443" s="148">
        <v>0.28399999999999997</v>
      </c>
      <c r="O13443" s="148">
        <v>0.55200000000000005</v>
      </c>
      <c r="P13443" s="148">
        <v>0.74099999999999999</v>
      </c>
      <c r="Q13443" s="148">
        <v>8.2000000000000001E-5</v>
      </c>
      <c r="R13443" s="148">
        <v>11</v>
      </c>
      <c r="S13443" s="148">
        <v>0.33399999999999902</v>
      </c>
      <c r="T13443" s="148">
        <v>-5.4189999999999996</v>
      </c>
      <c r="U13443" s="148">
        <v>0</v>
      </c>
      <c r="V13443" s="148">
        <v>5.4199999999999998E-2</v>
      </c>
      <c r="W13443" s="148">
        <v>69.709000000000003</v>
      </c>
      <c r="X13443" s="148">
        <v>4</v>
      </c>
      <c r="Y13443" s="148">
        <v>0.71799999999999997</v>
      </c>
    </row>
    <row r="13444" spans="11:25" x14ac:dyDescent="0.25">
      <c r="K13444" s="145" t="s">
        <v>10646</v>
      </c>
      <c r="L13444" s="145">
        <v>78</v>
      </c>
      <c r="M13444" s="145">
        <v>107076</v>
      </c>
      <c r="N13444" s="148">
        <v>0.68400000000000005</v>
      </c>
      <c r="O13444" s="148">
        <v>0.9</v>
      </c>
      <c r="P13444" s="148">
        <v>0.316</v>
      </c>
      <c r="Q13444" s="148">
        <v>7.7100000000000002E-2</v>
      </c>
      <c r="R13444" s="148">
        <v>9</v>
      </c>
      <c r="S13444" s="148">
        <v>8.5300000000000001E-2</v>
      </c>
      <c r="T13444" s="148">
        <v>-8.7970000000000006</v>
      </c>
      <c r="U13444" s="148">
        <v>1</v>
      </c>
      <c r="V13444" s="148">
        <v>0.33200000000000002</v>
      </c>
      <c r="W13444" s="148">
        <v>129.91399999999999</v>
      </c>
      <c r="X13444" s="148">
        <v>4</v>
      </c>
      <c r="Y13444" s="148">
        <v>0.84399999999999997</v>
      </c>
    </row>
    <row r="13445" spans="11:25" x14ac:dyDescent="0.25">
      <c r="K13445" s="145" t="s">
        <v>10647</v>
      </c>
      <c r="L13445" s="145">
        <v>53</v>
      </c>
      <c r="M13445" s="145">
        <v>249335</v>
      </c>
      <c r="N13445" s="148">
        <v>3.6200000000000003E-2</v>
      </c>
      <c r="O13445" s="148">
        <v>0.70299999999999996</v>
      </c>
      <c r="P13445" s="148">
        <v>0.84099999999999997</v>
      </c>
      <c r="Q13445" s="148">
        <v>0.33899999999999902</v>
      </c>
      <c r="R13445" s="148">
        <v>6</v>
      </c>
      <c r="S13445" s="148">
        <v>0.183</v>
      </c>
      <c r="T13445" s="148">
        <v>-8.1829999999999998</v>
      </c>
      <c r="U13445" s="148">
        <v>1</v>
      </c>
      <c r="V13445" s="148">
        <v>3.1199999999999999E-2</v>
      </c>
      <c r="W13445" s="148">
        <v>126.997999999999</v>
      </c>
      <c r="X13445" s="148">
        <v>4</v>
      </c>
      <c r="Y13445" s="148">
        <v>0.42399999999999999</v>
      </c>
    </row>
    <row r="13446" spans="11:25" x14ac:dyDescent="0.25">
      <c r="K13446" s="145" t="s">
        <v>10648</v>
      </c>
      <c r="L13446" s="145">
        <v>74</v>
      </c>
      <c r="M13446" s="145">
        <v>122986</v>
      </c>
      <c r="N13446" s="148">
        <v>0.27399999999999902</v>
      </c>
      <c r="O13446" s="148">
        <v>0.57599999999999996</v>
      </c>
      <c r="P13446" s="148">
        <v>0.74</v>
      </c>
      <c r="Q13446" s="148">
        <v>3.0000000000000001E-6</v>
      </c>
      <c r="R13446" s="148">
        <v>0</v>
      </c>
      <c r="S13446" s="148">
        <v>9.4799999999999995E-2</v>
      </c>
      <c r="T13446" s="148">
        <v>-6.1950000000000003</v>
      </c>
      <c r="U13446" s="148">
        <v>1</v>
      </c>
      <c r="V13446" s="148">
        <v>8.5400000000000004E-2</v>
      </c>
      <c r="W13446" s="148">
        <v>159.959</v>
      </c>
      <c r="X13446" s="148">
        <v>4</v>
      </c>
      <c r="Y13446" s="148">
        <v>0.37</v>
      </c>
    </row>
    <row r="13447" spans="11:25" x14ac:dyDescent="0.25">
      <c r="K13447" s="145" t="s">
        <v>10649</v>
      </c>
      <c r="L13447" s="145">
        <v>75</v>
      </c>
      <c r="M13447" s="145">
        <v>193138</v>
      </c>
      <c r="N13447" s="148">
        <v>9.3100000000000002E-2</v>
      </c>
      <c r="O13447" s="148">
        <v>0.65700000000000003</v>
      </c>
      <c r="P13447" s="148">
        <v>0.68500000000000005</v>
      </c>
      <c r="Q13447" s="148">
        <v>2.5700000000000001E-2</v>
      </c>
      <c r="R13447" s="148">
        <v>8</v>
      </c>
      <c r="S13447" s="148">
        <v>9.2200000000000004E-2</v>
      </c>
      <c r="T13447" s="148">
        <v>-5.7350000000000003</v>
      </c>
      <c r="U13447" s="148">
        <v>1</v>
      </c>
      <c r="V13447" s="148">
        <v>8.4900000000000003E-2</v>
      </c>
      <c r="W13447" s="148">
        <v>164.55500000000001</v>
      </c>
      <c r="X13447" s="148">
        <v>3</v>
      </c>
      <c r="Y13447" s="148">
        <v>0.40699999999999997</v>
      </c>
    </row>
    <row r="13448" spans="11:25" x14ac:dyDescent="0.25">
      <c r="K13448" s="145" t="s">
        <v>10650</v>
      </c>
      <c r="L13448" s="145">
        <v>68</v>
      </c>
      <c r="M13448" s="145">
        <v>225906</v>
      </c>
      <c r="N13448" s="148">
        <v>0.23</v>
      </c>
      <c r="O13448" s="148">
        <v>0.67900000000000005</v>
      </c>
      <c r="P13448" s="148">
        <v>0.73499999999999999</v>
      </c>
      <c r="Q13448" s="148">
        <v>0.60199999999999998</v>
      </c>
      <c r="R13448" s="148">
        <v>2</v>
      </c>
      <c r="S13448" s="148">
        <v>0.14799999999999999</v>
      </c>
      <c r="T13448" s="148">
        <v>-6.218</v>
      </c>
      <c r="U13448" s="148">
        <v>0</v>
      </c>
      <c r="V13448" s="148">
        <v>0.13600000000000001</v>
      </c>
      <c r="W13448" s="148">
        <v>107.997999999999</v>
      </c>
      <c r="X13448" s="148">
        <v>4</v>
      </c>
      <c r="Y13448" s="148">
        <v>0.60299999999999998</v>
      </c>
    </row>
    <row r="13449" spans="11:25" x14ac:dyDescent="0.25">
      <c r="K13449" s="145" t="s">
        <v>10651</v>
      </c>
      <c r="L13449" s="145">
        <v>54</v>
      </c>
      <c r="M13449" s="145">
        <v>166794</v>
      </c>
      <c r="N13449" s="148">
        <v>0.28999999999999998</v>
      </c>
      <c r="O13449" s="148">
        <v>0.45200000000000001</v>
      </c>
      <c r="P13449" s="148">
        <v>0.52700000000000002</v>
      </c>
      <c r="Q13449" s="148">
        <v>2.14E-3</v>
      </c>
      <c r="R13449" s="148">
        <v>2</v>
      </c>
      <c r="S13449" s="148">
        <v>0.10199999999999999</v>
      </c>
      <c r="T13449" s="148">
        <v>-8.4779999999999998</v>
      </c>
      <c r="U13449" s="148">
        <v>1</v>
      </c>
      <c r="V13449" s="148">
        <v>3.7499999999999999E-2</v>
      </c>
      <c r="W13449" s="148">
        <v>115.05200000000001</v>
      </c>
      <c r="X13449" s="148">
        <v>5</v>
      </c>
      <c r="Y13449" s="148">
        <v>0.36299999999999999</v>
      </c>
    </row>
    <row r="13450" spans="11:25" x14ac:dyDescent="0.25">
      <c r="K13450" s="145" t="s">
        <v>10652</v>
      </c>
      <c r="L13450" s="145">
        <v>56</v>
      </c>
      <c r="M13450" s="145">
        <v>223906</v>
      </c>
      <c r="N13450" s="148">
        <v>0.72399999999999998</v>
      </c>
      <c r="O13450" s="148">
        <v>0.58399999999999996</v>
      </c>
      <c r="P13450" s="148">
        <v>0.52900000000000003</v>
      </c>
      <c r="Q13450" s="148">
        <v>9.6799999999999997E-2</v>
      </c>
      <c r="R13450" s="148">
        <v>3</v>
      </c>
      <c r="S13450" s="148">
        <v>7.5300000000000006E-2</v>
      </c>
      <c r="T13450" s="148">
        <v>-10.038</v>
      </c>
      <c r="U13450" s="148">
        <v>0</v>
      </c>
      <c r="V13450" s="148">
        <v>4.1599999999999998E-2</v>
      </c>
      <c r="W13450" s="148">
        <v>142.999</v>
      </c>
      <c r="X13450" s="148">
        <v>4</v>
      </c>
      <c r="Y13450" s="148">
        <v>0.64500000000000002</v>
      </c>
    </row>
    <row r="13451" spans="11:25" x14ac:dyDescent="0.25">
      <c r="K13451" s="145" t="s">
        <v>10653</v>
      </c>
      <c r="L13451" s="145">
        <v>48</v>
      </c>
      <c r="M13451" s="145">
        <v>237551</v>
      </c>
      <c r="N13451" s="148">
        <v>0.94399999999999995</v>
      </c>
      <c r="O13451" s="148">
        <v>0.51500000000000001</v>
      </c>
      <c r="P13451" s="148">
        <v>0.32799999999999901</v>
      </c>
      <c r="Q13451" s="148">
        <v>0.188999999999999</v>
      </c>
      <c r="R13451" s="148">
        <v>1</v>
      </c>
      <c r="S13451" s="148">
        <v>0.13500000000000001</v>
      </c>
      <c r="T13451" s="148">
        <v>-10.795999999999999</v>
      </c>
      <c r="U13451" s="148">
        <v>1</v>
      </c>
      <c r="V13451" s="148">
        <v>3.3799999999999997E-2</v>
      </c>
      <c r="W13451" s="148">
        <v>149.947</v>
      </c>
      <c r="X13451" s="148">
        <v>4</v>
      </c>
      <c r="Y13451" s="148">
        <v>0.38900000000000001</v>
      </c>
    </row>
    <row r="13452" spans="11:25" x14ac:dyDescent="0.25">
      <c r="K13452" s="145" t="s">
        <v>8995</v>
      </c>
      <c r="L13452" s="145">
        <v>81</v>
      </c>
      <c r="M13452" s="145">
        <v>142969</v>
      </c>
      <c r="N13452" s="148">
        <v>0.14199999999999999</v>
      </c>
      <c r="O13452" s="148">
        <v>0.7</v>
      </c>
      <c r="P13452" s="148">
        <v>0.46</v>
      </c>
      <c r="Q13452" s="148">
        <v>4.8099999999999997E-5</v>
      </c>
      <c r="R13452" s="148">
        <v>4</v>
      </c>
      <c r="S13452" s="148">
        <v>0.111</v>
      </c>
      <c r="T13452" s="148">
        <v>-8.1110000000000007</v>
      </c>
      <c r="U13452" s="148">
        <v>0</v>
      </c>
      <c r="V13452" s="148">
        <v>6.6100000000000006E-2</v>
      </c>
      <c r="W13452" s="148">
        <v>151.90100000000001</v>
      </c>
      <c r="X13452" s="148">
        <v>4</v>
      </c>
      <c r="Y13452" s="148">
        <v>0.28599999999999998</v>
      </c>
    </row>
    <row r="13453" spans="11:25" x14ac:dyDescent="0.25">
      <c r="K13453" s="145" t="s">
        <v>10654</v>
      </c>
      <c r="L13453" s="145">
        <v>42</v>
      </c>
      <c r="M13453" s="145">
        <v>177049</v>
      </c>
      <c r="N13453" s="148">
        <v>5.4899999999999997E-2</v>
      </c>
      <c r="O13453" s="148">
        <v>0.89700000000000002</v>
      </c>
      <c r="P13453" s="148">
        <v>0.57299999999999995</v>
      </c>
      <c r="Q13453" s="148">
        <v>1.2199999999999999E-3</v>
      </c>
      <c r="R13453" s="148">
        <v>11</v>
      </c>
      <c r="S13453" s="148">
        <v>0.129</v>
      </c>
      <c r="T13453" s="148">
        <v>-7.0190000000000001</v>
      </c>
      <c r="U13453" s="148">
        <v>0</v>
      </c>
      <c r="V13453" s="148">
        <v>8.1299999999999997E-2</v>
      </c>
      <c r="W13453" s="148">
        <v>122.009</v>
      </c>
      <c r="X13453" s="148">
        <v>4</v>
      </c>
      <c r="Y13453" s="148">
        <v>0.745</v>
      </c>
    </row>
    <row r="13454" spans="11:25" x14ac:dyDescent="0.25">
      <c r="K13454" s="145" t="s">
        <v>10655</v>
      </c>
      <c r="L13454" s="145">
        <v>65</v>
      </c>
      <c r="M13454" s="145">
        <v>140511</v>
      </c>
      <c r="N13454" s="148">
        <v>0.153</v>
      </c>
      <c r="O13454" s="148">
        <v>0.76800000000000002</v>
      </c>
      <c r="P13454" s="148">
        <v>0.43</v>
      </c>
      <c r="Q13454" s="148">
        <v>1.0500000000000001E-2</v>
      </c>
      <c r="R13454" s="148">
        <v>0</v>
      </c>
      <c r="S13454" s="148">
        <v>0.40799999999999997</v>
      </c>
      <c r="T13454" s="148">
        <v>-9.84</v>
      </c>
      <c r="U13454" s="148">
        <v>1</v>
      </c>
      <c r="V13454" s="148">
        <v>0.40699999999999997</v>
      </c>
      <c r="W13454" s="148">
        <v>157.92500000000001</v>
      </c>
      <c r="X13454" s="148">
        <v>4</v>
      </c>
      <c r="Y13454" s="148">
        <v>0.32200000000000001</v>
      </c>
    </row>
    <row r="13455" spans="11:25" x14ac:dyDescent="0.25">
      <c r="K13455" s="145" t="s">
        <v>3063</v>
      </c>
      <c r="L13455" s="145">
        <v>87</v>
      </c>
      <c r="M13455" s="145">
        <v>209273</v>
      </c>
      <c r="N13455" s="148">
        <v>0.54400000000000004</v>
      </c>
      <c r="O13455" s="148">
        <v>0.51500000000000001</v>
      </c>
      <c r="P13455" s="148">
        <v>0.47899999999999998</v>
      </c>
      <c r="Q13455" s="148">
        <v>5.9800000000000001E-3</v>
      </c>
      <c r="R13455" s="148">
        <v>3</v>
      </c>
      <c r="S13455" s="148">
        <v>0.191</v>
      </c>
      <c r="T13455" s="148">
        <v>-7.4579999999999904</v>
      </c>
      <c r="U13455" s="148">
        <v>1</v>
      </c>
      <c r="V13455" s="148">
        <v>2.6100000000000002E-2</v>
      </c>
      <c r="W13455" s="148">
        <v>88.963999999999999</v>
      </c>
      <c r="X13455" s="148">
        <v>4</v>
      </c>
      <c r="Y13455" s="148">
        <v>0.28399999999999997</v>
      </c>
    </row>
    <row r="13456" spans="11:25" x14ac:dyDescent="0.25">
      <c r="K13456" s="145" t="s">
        <v>10656</v>
      </c>
      <c r="L13456" s="145">
        <v>50</v>
      </c>
      <c r="M13456" s="145">
        <v>187363</v>
      </c>
      <c r="N13456" s="148">
        <v>0.71699999999999997</v>
      </c>
      <c r="O13456" s="148">
        <v>0.72199999999999998</v>
      </c>
      <c r="P13456" s="148">
        <v>0.53799999999999903</v>
      </c>
      <c r="Q13456" s="148">
        <v>8.7299999999999994E-5</v>
      </c>
      <c r="R13456" s="148">
        <v>4</v>
      </c>
      <c r="S13456" s="148">
        <v>0.40899999999999997</v>
      </c>
      <c r="T13456" s="148">
        <v>-6.274</v>
      </c>
      <c r="U13456" s="148">
        <v>0</v>
      </c>
      <c r="V13456" s="148">
        <v>7.8899999999999998E-2</v>
      </c>
      <c r="W13456" s="148">
        <v>144.941</v>
      </c>
      <c r="X13456" s="148">
        <v>4</v>
      </c>
      <c r="Y13456" s="148">
        <v>0.498</v>
      </c>
    </row>
    <row r="13457" spans="11:25" x14ac:dyDescent="0.25">
      <c r="K13457" s="145" t="s">
        <v>3466</v>
      </c>
      <c r="L13457" s="145">
        <v>71</v>
      </c>
      <c r="M13457" s="145">
        <v>159595</v>
      </c>
      <c r="N13457" s="148">
        <v>4.9000000000000002E-2</v>
      </c>
      <c r="O13457" s="148">
        <v>0.75</v>
      </c>
      <c r="P13457" s="148">
        <v>0.58499999999999996</v>
      </c>
      <c r="Q13457" s="148">
        <v>5.5199999999999997E-3</v>
      </c>
      <c r="R13457" s="148">
        <v>9</v>
      </c>
      <c r="S13457" s="148">
        <v>0.155</v>
      </c>
      <c r="T13457" s="148">
        <v>-7.5759999999999996</v>
      </c>
      <c r="U13457" s="148">
        <v>0</v>
      </c>
      <c r="V13457" s="148">
        <v>2.8500000000000001E-2</v>
      </c>
      <c r="W13457" s="148">
        <v>102.331</v>
      </c>
      <c r="X13457" s="148">
        <v>4</v>
      </c>
      <c r="Y13457" s="148">
        <v>0.58399999999999996</v>
      </c>
    </row>
    <row r="13458" spans="11:25" x14ac:dyDescent="0.25">
      <c r="K13458" s="145" t="s">
        <v>10657</v>
      </c>
      <c r="L13458" s="145">
        <v>55</v>
      </c>
      <c r="M13458" s="145">
        <v>254426</v>
      </c>
      <c r="N13458" s="148">
        <v>1.9900000000000001E-2</v>
      </c>
      <c r="O13458" s="148">
        <v>0.38</v>
      </c>
      <c r="P13458" s="148">
        <v>0.76900000000000002</v>
      </c>
      <c r="Q13458" s="148">
        <v>3.9499999999999998E-5</v>
      </c>
      <c r="R13458" s="148">
        <v>11</v>
      </c>
      <c r="S13458" s="148">
        <v>0.121</v>
      </c>
      <c r="T13458" s="148">
        <v>-7.2</v>
      </c>
      <c r="U13458" s="148">
        <v>1</v>
      </c>
      <c r="V13458" s="148">
        <v>6.6299999999999998E-2</v>
      </c>
      <c r="W13458" s="148">
        <v>171.62899999999999</v>
      </c>
      <c r="X13458" s="148">
        <v>4</v>
      </c>
      <c r="Y13458" s="148">
        <v>0.105</v>
      </c>
    </row>
    <row r="13459" spans="11:25" x14ac:dyDescent="0.25">
      <c r="K13459" s="145">
        <v>745</v>
      </c>
      <c r="L13459" s="145">
        <v>64</v>
      </c>
      <c r="M13459" s="145">
        <v>227560</v>
      </c>
      <c r="N13459" s="148">
        <v>0.115</v>
      </c>
      <c r="O13459" s="148">
        <v>0.78500000000000003</v>
      </c>
      <c r="P13459" s="148">
        <v>0.47599999999999998</v>
      </c>
      <c r="Q13459" s="148">
        <v>1.65E-3</v>
      </c>
      <c r="R13459" s="148">
        <v>1</v>
      </c>
      <c r="S13459" s="148">
        <v>9.1999999999999998E-2</v>
      </c>
      <c r="T13459" s="148">
        <v>-9.8049999999999997</v>
      </c>
      <c r="U13459" s="148">
        <v>1</v>
      </c>
      <c r="V13459" s="148">
        <v>0.115</v>
      </c>
      <c r="W13459" s="148">
        <v>118.931</v>
      </c>
      <c r="X13459" s="148">
        <v>4</v>
      </c>
      <c r="Y13459" s="148">
        <v>0.223</v>
      </c>
    </row>
    <row r="13460" spans="11:25" x14ac:dyDescent="0.25">
      <c r="K13460" s="145" t="s">
        <v>10658</v>
      </c>
      <c r="L13460" s="145">
        <v>63</v>
      </c>
      <c r="M13460" s="145">
        <v>304699</v>
      </c>
      <c r="N13460" s="148">
        <v>0.13100000000000001</v>
      </c>
      <c r="O13460" s="148">
        <v>0.622</v>
      </c>
      <c r="P13460" s="148">
        <v>0.67400000000000004</v>
      </c>
      <c r="Q13460" s="148">
        <v>0</v>
      </c>
      <c r="R13460" s="148">
        <v>6</v>
      </c>
      <c r="S13460" s="148">
        <v>0.40200000000000002</v>
      </c>
      <c r="T13460" s="148">
        <v>-7.0970000000000004</v>
      </c>
      <c r="U13460" s="148">
        <v>0</v>
      </c>
      <c r="V13460" s="148">
        <v>7.1900000000000006E-2</v>
      </c>
      <c r="W13460" s="148">
        <v>114.958</v>
      </c>
      <c r="X13460" s="148">
        <v>4</v>
      </c>
      <c r="Y13460" s="148">
        <v>0.437999999999999</v>
      </c>
    </row>
    <row r="13461" spans="11:25" x14ac:dyDescent="0.25">
      <c r="K13461" s="145" t="s">
        <v>10659</v>
      </c>
      <c r="L13461" s="145">
        <v>53</v>
      </c>
      <c r="M13461" s="145">
        <v>232946</v>
      </c>
      <c r="N13461" s="148">
        <v>9.2999999999999992E-3</v>
      </c>
      <c r="O13461" s="148">
        <v>0.55299999999999905</v>
      </c>
      <c r="P13461" s="148">
        <v>0.67500000000000004</v>
      </c>
      <c r="Q13461" s="148">
        <v>0</v>
      </c>
      <c r="R13461" s="148">
        <v>7</v>
      </c>
      <c r="S13461" s="148">
        <v>0.11</v>
      </c>
      <c r="T13461" s="148">
        <v>-4.4059999999999997</v>
      </c>
      <c r="U13461" s="148">
        <v>1</v>
      </c>
      <c r="V13461" s="148">
        <v>6.5100000000000005E-2</v>
      </c>
      <c r="W13461" s="148">
        <v>168.10400000000001</v>
      </c>
      <c r="X13461" s="148">
        <v>4</v>
      </c>
      <c r="Y13461" s="148">
        <v>0.46899999999999997</v>
      </c>
    </row>
    <row r="13462" spans="11:25" x14ac:dyDescent="0.25">
      <c r="K13462" s="145" t="s">
        <v>9408</v>
      </c>
      <c r="L13462" s="145">
        <v>68</v>
      </c>
      <c r="M13462" s="145">
        <v>278083</v>
      </c>
      <c r="N13462" s="148">
        <v>7.5700000000000003E-2</v>
      </c>
      <c r="O13462" s="148">
        <v>0.74299999999999999</v>
      </c>
      <c r="P13462" s="148">
        <v>0.67900000000000005</v>
      </c>
      <c r="Q13462" s="148">
        <v>0</v>
      </c>
      <c r="R13462" s="148">
        <v>10</v>
      </c>
      <c r="S13462" s="148">
        <v>0.34699999999999998</v>
      </c>
      <c r="T13462" s="148">
        <v>-8.2949999999999999</v>
      </c>
      <c r="U13462" s="148">
        <v>0</v>
      </c>
      <c r="V13462" s="148">
        <v>0.28599999999999998</v>
      </c>
      <c r="W13462" s="148">
        <v>147.75200000000001</v>
      </c>
      <c r="X13462" s="148">
        <v>4</v>
      </c>
      <c r="Y13462" s="148">
        <v>0.61799999999999999</v>
      </c>
    </row>
    <row r="13463" spans="11:25" x14ac:dyDescent="0.25">
      <c r="K13463" s="145" t="s">
        <v>10660</v>
      </c>
      <c r="L13463" s="145">
        <v>54</v>
      </c>
      <c r="M13463" s="145">
        <v>199173</v>
      </c>
      <c r="N13463" s="148">
        <v>0.54899999999999904</v>
      </c>
      <c r="O13463" s="148">
        <v>0.753</v>
      </c>
      <c r="P13463" s="148">
        <v>0.72799999999999998</v>
      </c>
      <c r="Q13463" s="148">
        <v>0</v>
      </c>
      <c r="R13463" s="148">
        <v>0</v>
      </c>
      <c r="S13463" s="148">
        <v>0.114</v>
      </c>
      <c r="T13463" s="148">
        <v>-5.7549999999999999</v>
      </c>
      <c r="U13463" s="148">
        <v>1</v>
      </c>
      <c r="V13463" s="148">
        <v>0.107</v>
      </c>
      <c r="W13463" s="148">
        <v>98.066000000000003</v>
      </c>
      <c r="X13463" s="148">
        <v>4</v>
      </c>
      <c r="Y13463" s="148">
        <v>0.61699999999999999</v>
      </c>
    </row>
    <row r="13464" spans="11:25" x14ac:dyDescent="0.25">
      <c r="K13464" s="145" t="s">
        <v>10661</v>
      </c>
      <c r="L13464" s="145">
        <v>54</v>
      </c>
      <c r="M13464" s="145">
        <v>214730</v>
      </c>
      <c r="N13464" s="148">
        <v>4.3400000000000001E-3</v>
      </c>
      <c r="O13464" s="148">
        <v>0.64</v>
      </c>
      <c r="P13464" s="148">
        <v>0.48799999999999999</v>
      </c>
      <c r="Q13464" s="148">
        <v>0.82199999999999995</v>
      </c>
      <c r="R13464" s="148">
        <v>11</v>
      </c>
      <c r="S13464" s="148">
        <v>0.158</v>
      </c>
      <c r="T13464" s="148">
        <v>-9.7729999999999997</v>
      </c>
      <c r="U13464" s="148">
        <v>1</v>
      </c>
      <c r="V13464" s="148">
        <v>3.73E-2</v>
      </c>
      <c r="W13464" s="148">
        <v>180.00700000000001</v>
      </c>
      <c r="X13464" s="148">
        <v>4</v>
      </c>
      <c r="Y13464" s="148">
        <v>0.46899999999999997</v>
      </c>
    </row>
    <row r="13465" spans="11:25" x14ac:dyDescent="0.25">
      <c r="K13465" s="145" t="s">
        <v>3082</v>
      </c>
      <c r="L13465" s="145">
        <v>71</v>
      </c>
      <c r="M13465" s="145">
        <v>210960</v>
      </c>
      <c r="N13465" s="148">
        <v>0.19399999999999901</v>
      </c>
      <c r="O13465" s="148">
        <v>0.55100000000000005</v>
      </c>
      <c r="P13465" s="148">
        <v>0.72499999999999998</v>
      </c>
      <c r="Q13465" s="148">
        <v>0</v>
      </c>
      <c r="R13465" s="148">
        <v>1</v>
      </c>
      <c r="S13465" s="148">
        <v>9.5600000000000004E-2</v>
      </c>
      <c r="T13465" s="148">
        <v>-7.6189999999999998</v>
      </c>
      <c r="U13465" s="148">
        <v>0</v>
      </c>
      <c r="V13465" s="148">
        <v>0.188999999999999</v>
      </c>
      <c r="W13465" s="148">
        <v>99.918999999999997</v>
      </c>
      <c r="X13465" s="148">
        <v>4</v>
      </c>
      <c r="Y13465" s="148">
        <v>0.69199999999999995</v>
      </c>
    </row>
    <row r="13466" spans="11:25" x14ac:dyDescent="0.25">
      <c r="K13466" s="145" t="s">
        <v>3496</v>
      </c>
      <c r="L13466" s="145">
        <v>70</v>
      </c>
      <c r="M13466" s="145">
        <v>135706</v>
      </c>
      <c r="N13466" s="148">
        <v>0.90500000000000003</v>
      </c>
      <c r="O13466" s="148">
        <v>0.56699999999999995</v>
      </c>
      <c r="P13466" s="148">
        <v>0.19899999999999901</v>
      </c>
      <c r="Q13466" s="148">
        <v>0</v>
      </c>
      <c r="R13466" s="148">
        <v>9</v>
      </c>
      <c r="S13466" s="148">
        <v>0.13100000000000001</v>
      </c>
      <c r="T13466" s="148">
        <v>-9.6010000000000009</v>
      </c>
      <c r="U13466" s="148">
        <v>1</v>
      </c>
      <c r="V13466" s="148">
        <v>0.10099999999999899</v>
      </c>
      <c r="W13466" s="148">
        <v>83.826999999999998</v>
      </c>
      <c r="X13466" s="148">
        <v>5</v>
      </c>
      <c r="Y13466" s="148">
        <v>0.32899999999999902</v>
      </c>
    </row>
    <row r="13467" spans="11:25" x14ac:dyDescent="0.25">
      <c r="K13467" s="145" t="s">
        <v>1029</v>
      </c>
      <c r="L13467" s="145">
        <v>64</v>
      </c>
      <c r="M13467" s="145">
        <v>233871</v>
      </c>
      <c r="N13467" s="148">
        <v>0.22399999999999901</v>
      </c>
      <c r="O13467" s="148">
        <v>0.73299999999999998</v>
      </c>
      <c r="P13467" s="148">
        <v>0.26200000000000001</v>
      </c>
      <c r="Q13467" s="148">
        <v>4.7899999999999999E-6</v>
      </c>
      <c r="R13467" s="148">
        <v>0</v>
      </c>
      <c r="S13467" s="148">
        <v>0.105</v>
      </c>
      <c r="T13467" s="148">
        <v>-13.765999999999901</v>
      </c>
      <c r="U13467" s="148">
        <v>1</v>
      </c>
      <c r="V13467" s="148">
        <v>2.79999999999999E-2</v>
      </c>
      <c r="W13467" s="148">
        <v>135.49700000000001</v>
      </c>
      <c r="X13467" s="148">
        <v>3</v>
      </c>
      <c r="Y13467" s="148">
        <v>0.44400000000000001</v>
      </c>
    </row>
    <row r="13468" spans="11:25" x14ac:dyDescent="0.25">
      <c r="K13468" s="145" t="s">
        <v>10662</v>
      </c>
      <c r="L13468" s="145">
        <v>66</v>
      </c>
      <c r="M13468" s="145">
        <v>202586</v>
      </c>
      <c r="N13468" s="148">
        <v>0.151</v>
      </c>
      <c r="O13468" s="148">
        <v>0.76300000000000001</v>
      </c>
      <c r="P13468" s="148">
        <v>0.52</v>
      </c>
      <c r="Q13468" s="148">
        <v>1.34E-2</v>
      </c>
      <c r="R13468" s="148">
        <v>1</v>
      </c>
      <c r="S13468" s="148">
        <v>9.74E-2</v>
      </c>
      <c r="T13468" s="148">
        <v>-8.5299999999999994</v>
      </c>
      <c r="U13468" s="148">
        <v>1</v>
      </c>
      <c r="V13468" s="148">
        <v>9.74E-2</v>
      </c>
      <c r="W13468" s="148">
        <v>105.02</v>
      </c>
      <c r="X13468" s="148">
        <v>4</v>
      </c>
      <c r="Y13468" s="148">
        <v>0.52100000000000002</v>
      </c>
    </row>
    <row r="13469" spans="11:25" x14ac:dyDescent="0.25">
      <c r="K13469" s="145" t="s">
        <v>10663</v>
      </c>
      <c r="L13469" s="145">
        <v>57</v>
      </c>
      <c r="M13469" s="145">
        <v>189766</v>
      </c>
      <c r="N13469" s="148">
        <v>0.621</v>
      </c>
      <c r="O13469" s="148">
        <v>0.70299999999999996</v>
      </c>
      <c r="P13469" s="148">
        <v>0.625</v>
      </c>
      <c r="Q13469" s="148">
        <v>1.3200000000000001E-6</v>
      </c>
      <c r="R13469" s="148">
        <v>9</v>
      </c>
      <c r="S13469" s="148">
        <v>0.22</v>
      </c>
      <c r="T13469" s="148">
        <v>-7.665</v>
      </c>
      <c r="U13469" s="148">
        <v>1</v>
      </c>
      <c r="V13469" s="148">
        <v>4.8800000000000003E-2</v>
      </c>
      <c r="W13469" s="148">
        <v>122.952</v>
      </c>
      <c r="X13469" s="148">
        <v>4</v>
      </c>
      <c r="Y13469" s="148">
        <v>0.32299999999999901</v>
      </c>
    </row>
    <row r="13470" spans="11:25" x14ac:dyDescent="0.25">
      <c r="K13470" s="145" t="s">
        <v>10664</v>
      </c>
      <c r="L13470" s="145">
        <v>47</v>
      </c>
      <c r="M13470" s="145">
        <v>212715</v>
      </c>
      <c r="N13470" s="148">
        <v>0.67299999999999904</v>
      </c>
      <c r="O13470" s="148">
        <v>0.38100000000000001</v>
      </c>
      <c r="P13470" s="148">
        <v>0.41899999999999998</v>
      </c>
      <c r="Q13470" s="148">
        <v>1.8599999999999999E-4</v>
      </c>
      <c r="R13470" s="148">
        <v>9</v>
      </c>
      <c r="S13470" s="148">
        <v>0.10299999999999999</v>
      </c>
      <c r="T13470" s="148">
        <v>-10.625999999999999</v>
      </c>
      <c r="U13470" s="148">
        <v>0</v>
      </c>
      <c r="V13470" s="148">
        <v>5.1700000000000003E-2</v>
      </c>
      <c r="W13470" s="148">
        <v>75.988</v>
      </c>
      <c r="X13470" s="148">
        <v>4</v>
      </c>
      <c r="Y13470" s="148">
        <v>0.437999999999999</v>
      </c>
    </row>
    <row r="13471" spans="11:25" x14ac:dyDescent="0.25">
      <c r="K13471" s="145" t="s">
        <v>10665</v>
      </c>
      <c r="L13471" s="145">
        <v>60</v>
      </c>
      <c r="M13471" s="145">
        <v>267604</v>
      </c>
      <c r="N13471" s="148">
        <v>3.8999999999999998E-3</v>
      </c>
      <c r="O13471" s="148">
        <v>0.78299999999999903</v>
      </c>
      <c r="P13471" s="148">
        <v>0.54600000000000004</v>
      </c>
      <c r="Q13471" s="148">
        <v>9.1899999999999996E-2</v>
      </c>
      <c r="R13471" s="148">
        <v>5</v>
      </c>
      <c r="S13471" s="148">
        <v>0.20599999999999999</v>
      </c>
      <c r="T13471" s="148">
        <v>-11.422000000000001</v>
      </c>
      <c r="U13471" s="148">
        <v>0</v>
      </c>
      <c r="V13471" s="148">
        <v>4.1300000000000003E-2</v>
      </c>
      <c r="W13471" s="148">
        <v>108.017</v>
      </c>
      <c r="X13471" s="148">
        <v>4</v>
      </c>
      <c r="Y13471" s="148">
        <v>0.58099999999999996</v>
      </c>
    </row>
    <row r="13472" spans="11:25" x14ac:dyDescent="0.25">
      <c r="K13472" s="145" t="s">
        <v>10666</v>
      </c>
      <c r="L13472" s="145">
        <v>47</v>
      </c>
      <c r="M13472" s="145">
        <v>187428</v>
      </c>
      <c r="N13472" s="148">
        <v>0.113</v>
      </c>
      <c r="O13472" s="148">
        <v>0.56100000000000005</v>
      </c>
      <c r="P13472" s="148">
        <v>0.60199999999999998</v>
      </c>
      <c r="Q13472" s="148">
        <v>0</v>
      </c>
      <c r="R13472" s="148">
        <v>0</v>
      </c>
      <c r="S13472" s="148">
        <v>0.14199999999999999</v>
      </c>
      <c r="T13472" s="148">
        <v>-9.3960000000000008</v>
      </c>
      <c r="U13472" s="148">
        <v>1</v>
      </c>
      <c r="V13472" s="148">
        <v>0.218</v>
      </c>
      <c r="W13472" s="148">
        <v>104.184</v>
      </c>
      <c r="X13472" s="148">
        <v>4</v>
      </c>
      <c r="Y13472" s="148">
        <v>3.9800000000000002E-2</v>
      </c>
    </row>
    <row r="13473" spans="11:25" x14ac:dyDescent="0.25">
      <c r="K13473" s="145" t="s">
        <v>10375</v>
      </c>
      <c r="L13473" s="145">
        <v>60</v>
      </c>
      <c r="M13473" s="145">
        <v>196138</v>
      </c>
      <c r="N13473" s="148">
        <v>0.88900000000000001</v>
      </c>
      <c r="O13473" s="148">
        <v>0.61299999999999999</v>
      </c>
      <c r="P13473" s="148">
        <v>0.42699999999999999</v>
      </c>
      <c r="Q13473" s="148">
        <v>2.7900000000000001E-2</v>
      </c>
      <c r="R13473" s="148">
        <v>8</v>
      </c>
      <c r="S13473" s="148">
        <v>0.129</v>
      </c>
      <c r="T13473" s="148">
        <v>-8.3239999999999998</v>
      </c>
      <c r="U13473" s="148">
        <v>1</v>
      </c>
      <c r="V13473" s="148">
        <v>0.221</v>
      </c>
      <c r="W13473" s="148">
        <v>82.522999999999996</v>
      </c>
      <c r="X13473" s="148">
        <v>4</v>
      </c>
      <c r="Y13473" s="148">
        <v>0.46700000000000003</v>
      </c>
    </row>
    <row r="13474" spans="11:25" x14ac:dyDescent="0.25">
      <c r="K13474" s="145" t="s">
        <v>10667</v>
      </c>
      <c r="L13474" s="145">
        <v>59</v>
      </c>
      <c r="M13474" s="145">
        <v>234680</v>
      </c>
      <c r="N13474" s="148">
        <v>0.69</v>
      </c>
      <c r="O13474" s="148">
        <v>0.61699999999999999</v>
      </c>
      <c r="P13474" s="148">
        <v>0.58899999999999997</v>
      </c>
      <c r="Q13474" s="148">
        <v>0.26800000000000002</v>
      </c>
      <c r="R13474" s="148">
        <v>2</v>
      </c>
      <c r="S13474" s="148">
        <v>9.5799999999999996E-2</v>
      </c>
      <c r="T13474" s="148">
        <v>-12.766999999999999</v>
      </c>
      <c r="U13474" s="148">
        <v>1</v>
      </c>
      <c r="V13474" s="148">
        <v>4.5699999999999998E-2</v>
      </c>
      <c r="W13474" s="148">
        <v>125.057999999999</v>
      </c>
      <c r="X13474" s="148">
        <v>4</v>
      </c>
      <c r="Y13474" s="148">
        <v>3.0099999999999998E-2</v>
      </c>
    </row>
    <row r="13475" spans="11:25" x14ac:dyDescent="0.25">
      <c r="K13475" s="145" t="s">
        <v>547</v>
      </c>
      <c r="L13475" s="145">
        <v>64</v>
      </c>
      <c r="M13475" s="145">
        <v>202754</v>
      </c>
      <c r="N13475" s="148">
        <v>9.2700000000000005E-2</v>
      </c>
      <c r="O13475" s="148">
        <v>0.871</v>
      </c>
      <c r="P13475" s="148">
        <v>0.55000000000000004</v>
      </c>
      <c r="Q13475" s="148">
        <v>7.4200000000000004E-4</v>
      </c>
      <c r="R13475" s="148">
        <v>0</v>
      </c>
      <c r="S13475" s="148">
        <v>7.8799999999999995E-2</v>
      </c>
      <c r="T13475" s="148">
        <v>-6.1129999999999898</v>
      </c>
      <c r="U13475" s="148">
        <v>0</v>
      </c>
      <c r="V13475" s="148">
        <v>6.13E-2</v>
      </c>
      <c r="W13475" s="148">
        <v>96.017999999999901</v>
      </c>
      <c r="X13475" s="148">
        <v>4</v>
      </c>
      <c r="Y13475" s="148">
        <v>0.44799999999999901</v>
      </c>
    </row>
    <row r="13476" spans="11:25" x14ac:dyDescent="0.25">
      <c r="K13476" s="145" t="s">
        <v>10668</v>
      </c>
      <c r="L13476" s="145">
        <v>48</v>
      </c>
      <c r="M13476" s="145">
        <v>194285</v>
      </c>
      <c r="N13476" s="148">
        <v>2.5100000000000001E-3</v>
      </c>
      <c r="O13476" s="148">
        <v>0.879</v>
      </c>
      <c r="P13476" s="148">
        <v>0.57999999999999996</v>
      </c>
      <c r="Q13476" s="148">
        <v>4.8700000000000002E-3</v>
      </c>
      <c r="R13476" s="148">
        <v>1</v>
      </c>
      <c r="S13476" s="148">
        <v>9.9599999999999994E-2</v>
      </c>
      <c r="T13476" s="148">
        <v>-8.0250000000000004</v>
      </c>
      <c r="U13476" s="148">
        <v>1</v>
      </c>
      <c r="V13476" s="148">
        <v>6.8400000000000002E-2</v>
      </c>
      <c r="W13476" s="148">
        <v>104.98099999999999</v>
      </c>
      <c r="X13476" s="148">
        <v>3</v>
      </c>
      <c r="Y13476" s="148">
        <v>0.34799999999999998</v>
      </c>
    </row>
    <row r="13477" spans="11:25" x14ac:dyDescent="0.25">
      <c r="K13477" s="145" t="s">
        <v>10669</v>
      </c>
      <c r="L13477" s="145">
        <v>54</v>
      </c>
      <c r="M13477" s="145">
        <v>239093</v>
      </c>
      <c r="N13477" s="148">
        <v>5.96E-2</v>
      </c>
      <c r="O13477" s="148">
        <v>0.63100000000000001</v>
      </c>
      <c r="P13477" s="148">
        <v>0.81099999999999905</v>
      </c>
      <c r="Q13477" s="148">
        <v>8.8699999999999994E-3</v>
      </c>
      <c r="R13477" s="148">
        <v>5</v>
      </c>
      <c r="S13477" s="148">
        <v>0.29499999999999998</v>
      </c>
      <c r="T13477" s="148">
        <v>-3.7489999999999899</v>
      </c>
      <c r="U13477" s="148">
        <v>0</v>
      </c>
      <c r="V13477" s="148">
        <v>2.7E-2</v>
      </c>
      <c r="W13477" s="148">
        <v>90.247999999999905</v>
      </c>
      <c r="X13477" s="148">
        <v>4</v>
      </c>
      <c r="Y13477" s="148">
        <v>0.88099999999999901</v>
      </c>
    </row>
    <row r="13478" spans="11:25" x14ac:dyDescent="0.25">
      <c r="K13478" s="145" t="s">
        <v>10670</v>
      </c>
      <c r="L13478" s="145">
        <v>50</v>
      </c>
      <c r="M13478" s="145">
        <v>60000</v>
      </c>
      <c r="N13478" s="148">
        <v>0.66200000000000003</v>
      </c>
      <c r="O13478" s="148">
        <v>0.81499999999999995</v>
      </c>
      <c r="P13478" s="148">
        <v>0.218999999999999</v>
      </c>
      <c r="Q13478" s="148">
        <v>0</v>
      </c>
      <c r="R13478" s="148">
        <v>11</v>
      </c>
      <c r="S13478" s="148">
        <v>0.106</v>
      </c>
      <c r="T13478" s="148">
        <v>-12.898</v>
      </c>
      <c r="U13478" s="148">
        <v>0</v>
      </c>
      <c r="V13478" s="148">
        <v>0.51200000000000001</v>
      </c>
      <c r="W13478" s="148">
        <v>119.977</v>
      </c>
      <c r="X13478" s="148">
        <v>5</v>
      </c>
      <c r="Y13478" s="148">
        <v>0.16200000000000001</v>
      </c>
    </row>
    <row r="13479" spans="11:25" x14ac:dyDescent="0.25">
      <c r="K13479" s="145" t="s">
        <v>10671</v>
      </c>
      <c r="L13479" s="145">
        <v>47</v>
      </c>
      <c r="M13479" s="145">
        <v>238308</v>
      </c>
      <c r="N13479" s="148">
        <v>0.69799999999999995</v>
      </c>
      <c r="O13479" s="148">
        <v>0.60499999999999998</v>
      </c>
      <c r="P13479" s="148">
        <v>0.441</v>
      </c>
      <c r="Q13479" s="148">
        <v>0</v>
      </c>
      <c r="R13479" s="148">
        <v>1</v>
      </c>
      <c r="S13479" s="148">
        <v>8.0100000000000005E-2</v>
      </c>
      <c r="T13479" s="148">
        <v>-7.85</v>
      </c>
      <c r="U13479" s="148">
        <v>1</v>
      </c>
      <c r="V13479" s="148">
        <v>0.45799999999999902</v>
      </c>
      <c r="W13479" s="148">
        <v>82.119</v>
      </c>
      <c r="X13479" s="148">
        <v>4</v>
      </c>
      <c r="Y13479" s="148">
        <v>0.69499999999999995</v>
      </c>
    </row>
    <row r="13480" spans="11:25" x14ac:dyDescent="0.25">
      <c r="K13480" s="145" t="s">
        <v>3498</v>
      </c>
      <c r="L13480" s="145">
        <v>60</v>
      </c>
      <c r="M13480" s="145">
        <v>249304</v>
      </c>
      <c r="N13480" s="148">
        <v>0.57899999999999996</v>
      </c>
      <c r="O13480" s="148">
        <v>0.54200000000000004</v>
      </c>
      <c r="P13480" s="148">
        <v>0.46799999999999897</v>
      </c>
      <c r="Q13480" s="148">
        <v>0.104</v>
      </c>
      <c r="R13480" s="148">
        <v>10</v>
      </c>
      <c r="S13480" s="148">
        <v>0.111999999999999</v>
      </c>
      <c r="T13480" s="148">
        <v>-7.7960000000000003</v>
      </c>
      <c r="U13480" s="148">
        <v>1</v>
      </c>
      <c r="V13480" s="148">
        <v>2.6499999999999999E-2</v>
      </c>
      <c r="W13480" s="148">
        <v>130.82900000000001</v>
      </c>
      <c r="X13480" s="148">
        <v>4</v>
      </c>
      <c r="Y13480" s="148">
        <v>0.252</v>
      </c>
    </row>
    <row r="13481" spans="11:25" x14ac:dyDescent="0.25">
      <c r="K13481" s="145" t="s">
        <v>3068</v>
      </c>
      <c r="L13481" s="145">
        <v>60</v>
      </c>
      <c r="M13481" s="145">
        <v>199245</v>
      </c>
      <c r="N13481" s="148">
        <v>0.55899999999999905</v>
      </c>
      <c r="O13481" s="148">
        <v>0.79400000000000004</v>
      </c>
      <c r="P13481" s="148">
        <v>0.36799999999999999</v>
      </c>
      <c r="Q13481" s="148">
        <v>0.69399999999999995</v>
      </c>
      <c r="R13481" s="148">
        <v>8</v>
      </c>
      <c r="S13481" s="148">
        <v>8.6400000000000005E-2</v>
      </c>
      <c r="T13481" s="148">
        <v>-12.725</v>
      </c>
      <c r="U13481" s="148">
        <v>1</v>
      </c>
      <c r="V13481" s="148">
        <v>5.2299999999999999E-2</v>
      </c>
      <c r="W13481" s="148">
        <v>140.06299999999999</v>
      </c>
      <c r="X13481" s="148">
        <v>4</v>
      </c>
      <c r="Y13481" s="148">
        <v>0.77500000000000002</v>
      </c>
    </row>
    <row r="13482" spans="11:25" x14ac:dyDescent="0.25">
      <c r="K13482" s="145" t="s">
        <v>5363</v>
      </c>
      <c r="L13482" s="145">
        <v>65</v>
      </c>
      <c r="M13482" s="145">
        <v>219028</v>
      </c>
      <c r="N13482" s="148">
        <v>0.43</v>
      </c>
      <c r="O13482" s="148">
        <v>0.73599999999999999</v>
      </c>
      <c r="P13482" s="148">
        <v>0.46799999999999897</v>
      </c>
      <c r="Q13482" s="148">
        <v>0.13</v>
      </c>
      <c r="R13482" s="148">
        <v>1</v>
      </c>
      <c r="S13482" s="148">
        <v>8.8499999999999995E-2</v>
      </c>
      <c r="T13482" s="148">
        <v>-6.1159999999999997</v>
      </c>
      <c r="U13482" s="148">
        <v>1</v>
      </c>
      <c r="V13482" s="148">
        <v>0.23599999999999999</v>
      </c>
      <c r="W13482" s="148">
        <v>75.598999999999904</v>
      </c>
      <c r="X13482" s="148">
        <v>4</v>
      </c>
      <c r="Y13482" s="148">
        <v>0.67799999999999905</v>
      </c>
    </row>
    <row r="13483" spans="11:25" x14ac:dyDescent="0.25">
      <c r="K13483" s="145" t="s">
        <v>3443</v>
      </c>
      <c r="L13483" s="145">
        <v>61</v>
      </c>
      <c r="M13483" s="145">
        <v>194000</v>
      </c>
      <c r="N13483" s="148">
        <v>7.0400000000000004E-2</v>
      </c>
      <c r="O13483" s="148">
        <v>0.83699999999999997</v>
      </c>
      <c r="P13483" s="148">
        <v>0.46200000000000002</v>
      </c>
      <c r="Q13483" s="148">
        <v>1.6500000000000001E-2</v>
      </c>
      <c r="R13483" s="148">
        <v>8</v>
      </c>
      <c r="S13483" s="148">
        <v>0.24</v>
      </c>
      <c r="T13483" s="148">
        <v>-7.8170000000000002</v>
      </c>
      <c r="U13483" s="148">
        <v>0</v>
      </c>
      <c r="V13483" s="148">
        <v>3.3099999999999997E-2</v>
      </c>
      <c r="W13483" s="148">
        <v>102.04799999999901</v>
      </c>
      <c r="X13483" s="148">
        <v>4</v>
      </c>
      <c r="Y13483" s="148">
        <v>0.76099999999999901</v>
      </c>
    </row>
    <row r="13484" spans="11:25" x14ac:dyDescent="0.25">
      <c r="K13484" s="145" t="s">
        <v>3078</v>
      </c>
      <c r="L13484" s="145">
        <v>59</v>
      </c>
      <c r="M13484" s="145">
        <v>168974</v>
      </c>
      <c r="N13484" s="148">
        <v>0.84899999999999998</v>
      </c>
      <c r="O13484" s="148">
        <v>0.47199999999999998</v>
      </c>
      <c r="P13484" s="148">
        <v>0.35699999999999998</v>
      </c>
      <c r="Q13484" s="148">
        <v>0.115</v>
      </c>
      <c r="R13484" s="148">
        <v>0</v>
      </c>
      <c r="S13484" s="148">
        <v>0.255</v>
      </c>
      <c r="T13484" s="148">
        <v>-10.09</v>
      </c>
      <c r="U13484" s="148">
        <v>1</v>
      </c>
      <c r="V13484" s="148">
        <v>3.2800000000000003E-2</v>
      </c>
      <c r="W13484" s="148">
        <v>121.89</v>
      </c>
      <c r="X13484" s="148">
        <v>4</v>
      </c>
      <c r="Y13484" s="148">
        <v>5.3199999999999997E-2</v>
      </c>
    </row>
    <row r="13485" spans="11:25" x14ac:dyDescent="0.25">
      <c r="K13485" s="145" t="s">
        <v>10672</v>
      </c>
      <c r="L13485" s="145">
        <v>66</v>
      </c>
      <c r="M13485" s="145">
        <v>221080</v>
      </c>
      <c r="N13485" s="148">
        <v>0.45700000000000002</v>
      </c>
      <c r="O13485" s="148">
        <v>0.72099999999999997</v>
      </c>
      <c r="P13485" s="148">
        <v>0.79200000000000004</v>
      </c>
      <c r="Q13485" s="148">
        <v>7.08E-5</v>
      </c>
      <c r="R13485" s="148">
        <v>8</v>
      </c>
      <c r="S13485" s="148">
        <v>6.3200000000000006E-2</v>
      </c>
      <c r="T13485" s="148">
        <v>-5.42</v>
      </c>
      <c r="U13485" s="148">
        <v>0</v>
      </c>
      <c r="V13485" s="148">
        <v>4.8099999999999997E-2</v>
      </c>
      <c r="W13485" s="148">
        <v>93.966999999999999</v>
      </c>
      <c r="X13485" s="148">
        <v>4</v>
      </c>
      <c r="Y13485" s="148">
        <v>0.874</v>
      </c>
    </row>
    <row r="13486" spans="11:25" x14ac:dyDescent="0.25">
      <c r="K13486" s="145" t="s">
        <v>9228</v>
      </c>
      <c r="L13486" s="145">
        <v>68</v>
      </c>
      <c r="M13486" s="145">
        <v>207520</v>
      </c>
      <c r="N13486" s="148">
        <v>0.48599999999999999</v>
      </c>
      <c r="O13486" s="148">
        <v>0.60099999999999998</v>
      </c>
      <c r="P13486" s="148">
        <v>0.50800000000000001</v>
      </c>
      <c r="Q13486" s="148">
        <v>0</v>
      </c>
      <c r="R13486" s="148">
        <v>9</v>
      </c>
      <c r="S13486" s="148">
        <v>7.0999999999999994E-2</v>
      </c>
      <c r="T13486" s="148">
        <v>-8.2309999999999999</v>
      </c>
      <c r="U13486" s="148">
        <v>1</v>
      </c>
      <c r="V13486" s="148">
        <v>0.24199999999999999</v>
      </c>
      <c r="W13486" s="148">
        <v>170.042</v>
      </c>
      <c r="X13486" s="148">
        <v>4</v>
      </c>
      <c r="Y13486" s="148">
        <v>0.64</v>
      </c>
    </row>
    <row r="13487" spans="11:25" x14ac:dyDescent="0.25">
      <c r="K13487" s="145" t="s">
        <v>10673</v>
      </c>
      <c r="L13487" s="145">
        <v>72</v>
      </c>
      <c r="M13487" s="145">
        <v>179946</v>
      </c>
      <c r="N13487" s="148">
        <v>9.5899999999999999E-2</v>
      </c>
      <c r="O13487" s="148">
        <v>0.73099999999999998</v>
      </c>
      <c r="P13487" s="148">
        <v>0.88099999999999901</v>
      </c>
      <c r="Q13487" s="148">
        <v>7.9200000000000004E-6</v>
      </c>
      <c r="R13487" s="148">
        <v>2</v>
      </c>
      <c r="S13487" s="148">
        <v>0.17199999999999999</v>
      </c>
      <c r="T13487" s="148">
        <v>-4.3179999999999996</v>
      </c>
      <c r="U13487" s="148">
        <v>1</v>
      </c>
      <c r="V13487" s="148">
        <v>0.13600000000000001</v>
      </c>
      <c r="W13487" s="148">
        <v>103.128999999999</v>
      </c>
      <c r="X13487" s="148">
        <v>4</v>
      </c>
      <c r="Y13487" s="148">
        <v>0.61199999999999999</v>
      </c>
    </row>
    <row r="13488" spans="11:25" x14ac:dyDescent="0.25">
      <c r="K13488" s="145" t="s">
        <v>10674</v>
      </c>
      <c r="L13488" s="145">
        <v>60</v>
      </c>
      <c r="M13488" s="145">
        <v>186373</v>
      </c>
      <c r="N13488" s="148">
        <v>5.7600000000000004E-3</v>
      </c>
      <c r="O13488" s="148">
        <v>0.83499999999999996</v>
      </c>
      <c r="P13488" s="148">
        <v>0.56899999999999995</v>
      </c>
      <c r="Q13488" s="148">
        <v>6.0700000000000001E-4</v>
      </c>
      <c r="R13488" s="148">
        <v>6</v>
      </c>
      <c r="S13488" s="148">
        <v>0.218999999999999</v>
      </c>
      <c r="T13488" s="148">
        <v>-5.8140000000000001</v>
      </c>
      <c r="U13488" s="148">
        <v>0</v>
      </c>
      <c r="V13488" s="148">
        <v>5.7099999999999998E-2</v>
      </c>
      <c r="W13488" s="148">
        <v>125.069</v>
      </c>
      <c r="X13488" s="148">
        <v>4</v>
      </c>
      <c r="Y13488" s="148">
        <v>0.745</v>
      </c>
    </row>
    <row r="13489" spans="11:25" x14ac:dyDescent="0.25">
      <c r="K13489" s="145" t="s">
        <v>10675</v>
      </c>
      <c r="L13489" s="145">
        <v>49</v>
      </c>
      <c r="M13489" s="145">
        <v>198872</v>
      </c>
      <c r="N13489" s="148">
        <v>0.57799999999999996</v>
      </c>
      <c r="O13489" s="148">
        <v>0.72</v>
      </c>
      <c r="P13489" s="148">
        <v>0.61199999999999999</v>
      </c>
      <c r="Q13489" s="148">
        <v>4.2299999999999898E-3</v>
      </c>
      <c r="R13489" s="148">
        <v>4</v>
      </c>
      <c r="S13489" s="148">
        <v>0.11599999999999901</v>
      </c>
      <c r="T13489" s="148">
        <v>-8.5250000000000004</v>
      </c>
      <c r="U13489" s="148">
        <v>0</v>
      </c>
      <c r="V13489" s="148">
        <v>4.7E-2</v>
      </c>
      <c r="W13489" s="148">
        <v>120.009</v>
      </c>
      <c r="X13489" s="148">
        <v>4</v>
      </c>
      <c r="Y13489" s="148">
        <v>0.4</v>
      </c>
    </row>
    <row r="13490" spans="11:25" x14ac:dyDescent="0.25">
      <c r="K13490" s="145" t="s">
        <v>10676</v>
      </c>
      <c r="L13490" s="145">
        <v>49</v>
      </c>
      <c r="M13490" s="145">
        <v>197968</v>
      </c>
      <c r="N13490" s="148">
        <v>0.10299999999999999</v>
      </c>
      <c r="O13490" s="148">
        <v>0.69699999999999995</v>
      </c>
      <c r="P13490" s="148">
        <v>0.77900000000000003</v>
      </c>
      <c r="Q13490" s="148">
        <v>9.2700000000000004E-5</v>
      </c>
      <c r="R13490" s="148">
        <v>2</v>
      </c>
      <c r="S13490" s="148">
        <v>0.10199999999999999</v>
      </c>
      <c r="T13490" s="148">
        <v>-5.1989999999999998</v>
      </c>
      <c r="U13490" s="148">
        <v>1</v>
      </c>
      <c r="V13490" s="148">
        <v>3.95E-2</v>
      </c>
      <c r="W13490" s="148">
        <v>95.031999999999996</v>
      </c>
      <c r="X13490" s="148">
        <v>4</v>
      </c>
      <c r="Y13490" s="148">
        <v>0.21</v>
      </c>
    </row>
    <row r="13491" spans="11:25" x14ac:dyDescent="0.25">
      <c r="K13491" s="145" t="s">
        <v>10677</v>
      </c>
      <c r="L13491" s="145">
        <v>46</v>
      </c>
      <c r="M13491" s="145">
        <v>239000</v>
      </c>
      <c r="N13491" s="148">
        <v>0.35899999999999999</v>
      </c>
      <c r="O13491" s="148">
        <v>0.71399999999999997</v>
      </c>
      <c r="P13491" s="148">
        <v>0.74099999999999999</v>
      </c>
      <c r="Q13491" s="148">
        <v>0</v>
      </c>
      <c r="R13491" s="148">
        <v>0</v>
      </c>
      <c r="S13491" s="148">
        <v>9.06E-2</v>
      </c>
      <c r="T13491" s="148">
        <v>-6.2759999999999998</v>
      </c>
      <c r="U13491" s="148">
        <v>1</v>
      </c>
      <c r="V13491" s="148">
        <v>5.6500000000000002E-2</v>
      </c>
      <c r="W13491" s="148">
        <v>104.97</v>
      </c>
      <c r="X13491" s="148">
        <v>4</v>
      </c>
      <c r="Y13491" s="148">
        <v>0.65200000000000002</v>
      </c>
    </row>
    <row r="13492" spans="11:25" x14ac:dyDescent="0.25">
      <c r="K13492" s="145" t="s">
        <v>10678</v>
      </c>
      <c r="L13492" s="145">
        <v>57</v>
      </c>
      <c r="M13492" s="145">
        <v>226850</v>
      </c>
      <c r="N13492" s="148">
        <v>0.36099999999999999</v>
      </c>
      <c r="O13492" s="148">
        <v>0.64700000000000002</v>
      </c>
      <c r="P13492" s="148">
        <v>0.81499999999999995</v>
      </c>
      <c r="Q13492" s="148">
        <v>0</v>
      </c>
      <c r="R13492" s="148">
        <v>5</v>
      </c>
      <c r="S13492" s="148">
        <v>0.29499999999999998</v>
      </c>
      <c r="T13492" s="148">
        <v>-5.9770000000000003</v>
      </c>
      <c r="U13492" s="148">
        <v>1</v>
      </c>
      <c r="V13492" s="148">
        <v>0.21099999999999999</v>
      </c>
      <c r="W13492" s="148">
        <v>166.28599999999901</v>
      </c>
      <c r="X13492" s="148">
        <v>4</v>
      </c>
      <c r="Y13492" s="148">
        <v>0.748</v>
      </c>
    </row>
    <row r="13493" spans="11:25" x14ac:dyDescent="0.25">
      <c r="K13493" s="145" t="s">
        <v>8734</v>
      </c>
      <c r="L13493" s="145">
        <v>60</v>
      </c>
      <c r="M13493" s="145">
        <v>215917</v>
      </c>
      <c r="N13493" s="148">
        <v>4.3799999999999999E-2</v>
      </c>
      <c r="O13493" s="148">
        <v>0.76099999999999901</v>
      </c>
      <c r="P13493" s="148">
        <v>0.70099999999999996</v>
      </c>
      <c r="Q13493" s="148">
        <v>3.98E-3</v>
      </c>
      <c r="R13493" s="148">
        <v>11</v>
      </c>
      <c r="S13493" s="148">
        <v>0.308</v>
      </c>
      <c r="T13493" s="148">
        <v>-4.0060000000000002</v>
      </c>
      <c r="U13493" s="148">
        <v>0</v>
      </c>
      <c r="V13493" s="148">
        <v>5.5899999999999998E-2</v>
      </c>
      <c r="W13493" s="148">
        <v>99.981999999999999</v>
      </c>
      <c r="X13493" s="148">
        <v>4</v>
      </c>
      <c r="Y13493" s="148">
        <v>0.78599999999999903</v>
      </c>
    </row>
    <row r="13494" spans="11:25" x14ac:dyDescent="0.25">
      <c r="K13494" s="145" t="s">
        <v>10679</v>
      </c>
      <c r="L13494" s="145">
        <v>66</v>
      </c>
      <c r="M13494" s="145">
        <v>177053</v>
      </c>
      <c r="N13494" s="148">
        <v>0.19</v>
      </c>
      <c r="O13494" s="148">
        <v>0.68799999999999994</v>
      </c>
      <c r="P13494" s="148">
        <v>0.46100000000000002</v>
      </c>
      <c r="Q13494" s="148">
        <v>0</v>
      </c>
      <c r="R13494" s="148">
        <v>4</v>
      </c>
      <c r="S13494" s="148">
        <v>8.2400000000000001E-2</v>
      </c>
      <c r="T13494" s="148">
        <v>-7.6689999999999996</v>
      </c>
      <c r="U13494" s="148">
        <v>0</v>
      </c>
      <c r="V13494" s="148">
        <v>0.25</v>
      </c>
      <c r="W13494" s="148">
        <v>130.11099999999999</v>
      </c>
      <c r="X13494" s="148">
        <v>5</v>
      </c>
      <c r="Y13494" s="148">
        <v>0.27800000000000002</v>
      </c>
    </row>
    <row r="13495" spans="11:25" x14ac:dyDescent="0.25">
      <c r="K13495" s="145" t="s">
        <v>10680</v>
      </c>
      <c r="L13495" s="145">
        <v>68</v>
      </c>
      <c r="M13495" s="145">
        <v>228866</v>
      </c>
      <c r="N13495" s="148">
        <v>0.25900000000000001</v>
      </c>
      <c r="O13495" s="148">
        <v>0.57699999999999996</v>
      </c>
      <c r="P13495" s="148">
        <v>0.93099999999999905</v>
      </c>
      <c r="Q13495" s="148">
        <v>0</v>
      </c>
      <c r="R13495" s="148">
        <v>9</v>
      </c>
      <c r="S13495" s="148">
        <v>6.9099999999999995E-2</v>
      </c>
      <c r="T13495" s="148">
        <v>-3.1030000000000002</v>
      </c>
      <c r="U13495" s="148">
        <v>1</v>
      </c>
      <c r="V13495" s="148">
        <v>0.10199999999999999</v>
      </c>
      <c r="W13495" s="148">
        <v>179.93899999999999</v>
      </c>
      <c r="X13495" s="148">
        <v>4</v>
      </c>
      <c r="Y13495" s="148">
        <v>0.76200000000000001</v>
      </c>
    </row>
    <row r="13496" spans="11:25" x14ac:dyDescent="0.25">
      <c r="K13496" s="145" t="s">
        <v>10681</v>
      </c>
      <c r="L13496" s="145">
        <v>51</v>
      </c>
      <c r="M13496" s="145">
        <v>175528</v>
      </c>
      <c r="N13496" s="148">
        <v>3.5900000000000001E-2</v>
      </c>
      <c r="O13496" s="148">
        <v>0.59</v>
      </c>
      <c r="P13496" s="148">
        <v>0.622</v>
      </c>
      <c r="Q13496" s="148">
        <v>0</v>
      </c>
      <c r="R13496" s="148">
        <v>9</v>
      </c>
      <c r="S13496" s="148">
        <v>6.83E-2</v>
      </c>
      <c r="T13496" s="148">
        <v>-9.5549999999999997</v>
      </c>
      <c r="U13496" s="148">
        <v>1</v>
      </c>
      <c r="V13496" s="148">
        <v>5.7799999999999997E-2</v>
      </c>
      <c r="W13496" s="148">
        <v>85.959000000000003</v>
      </c>
      <c r="X13496" s="148">
        <v>4</v>
      </c>
      <c r="Y13496" s="148">
        <v>0.65900000000000003</v>
      </c>
    </row>
    <row r="13497" spans="11:25" x14ac:dyDescent="0.25">
      <c r="K13497" s="145" t="s">
        <v>10682</v>
      </c>
      <c r="L13497" s="145">
        <v>48</v>
      </c>
      <c r="M13497" s="145">
        <v>194280</v>
      </c>
      <c r="N13497" s="148">
        <v>5.91E-2</v>
      </c>
      <c r="O13497" s="148">
        <v>0.82199999999999995</v>
      </c>
      <c r="P13497" s="148">
        <v>0.72599999999999998</v>
      </c>
      <c r="Q13497" s="148">
        <v>9.6099999999999901E-3</v>
      </c>
      <c r="R13497" s="148">
        <v>5</v>
      </c>
      <c r="S13497" s="148">
        <v>0.24</v>
      </c>
      <c r="T13497" s="148">
        <v>-5.5990000000000002</v>
      </c>
      <c r="U13497" s="148">
        <v>0</v>
      </c>
      <c r="V13497" s="148">
        <v>3.85E-2</v>
      </c>
      <c r="W13497" s="148">
        <v>119.98399999999999</v>
      </c>
      <c r="X13497" s="148">
        <v>4</v>
      </c>
      <c r="Y13497" s="148">
        <v>0.96399999999999997</v>
      </c>
    </row>
    <row r="13498" spans="11:25" x14ac:dyDescent="0.25">
      <c r="K13498" s="145" t="s">
        <v>8646</v>
      </c>
      <c r="L13498" s="145">
        <v>58</v>
      </c>
      <c r="M13498" s="145">
        <v>217213</v>
      </c>
      <c r="N13498" s="148">
        <v>0.25600000000000001</v>
      </c>
      <c r="O13498" s="148">
        <v>0.67200000000000004</v>
      </c>
      <c r="P13498" s="148">
        <v>0.71699999999999997</v>
      </c>
      <c r="Q13498" s="148">
        <v>2.39E-6</v>
      </c>
      <c r="R13498" s="148">
        <v>1</v>
      </c>
      <c r="S13498" s="148">
        <v>9.0399999999999994E-2</v>
      </c>
      <c r="T13498" s="148">
        <v>-4.242</v>
      </c>
      <c r="U13498" s="148">
        <v>1</v>
      </c>
      <c r="V13498" s="148">
        <v>4.3700000000000003E-2</v>
      </c>
      <c r="W13498" s="148">
        <v>88.02</v>
      </c>
      <c r="X13498" s="148">
        <v>4</v>
      </c>
      <c r="Y13498" s="148">
        <v>0.96199999999999997</v>
      </c>
    </row>
    <row r="13499" spans="11:25" x14ac:dyDescent="0.25">
      <c r="K13499" s="145" t="s">
        <v>8665</v>
      </c>
      <c r="L13499" s="145">
        <v>29</v>
      </c>
      <c r="M13499" s="145">
        <v>207333</v>
      </c>
      <c r="N13499" s="148">
        <v>0.216</v>
      </c>
      <c r="O13499" s="148">
        <v>0.67599999999999905</v>
      </c>
      <c r="P13499" s="148">
        <v>0.67599999999999905</v>
      </c>
      <c r="Q13499" s="148">
        <v>1.41E-3</v>
      </c>
      <c r="R13499" s="148">
        <v>5</v>
      </c>
      <c r="S13499" s="148">
        <v>0.107</v>
      </c>
      <c r="T13499" s="148">
        <v>-4.5629999999999997</v>
      </c>
      <c r="U13499" s="148">
        <v>0</v>
      </c>
      <c r="V13499" s="148">
        <v>3.9100000000000003E-2</v>
      </c>
      <c r="W13499" s="148">
        <v>90.039000000000001</v>
      </c>
      <c r="X13499" s="148">
        <v>4</v>
      </c>
      <c r="Y13499" s="148">
        <v>0.82399999999999995</v>
      </c>
    </row>
    <row r="13500" spans="11:25" x14ac:dyDescent="0.25">
      <c r="K13500" s="145" t="s">
        <v>10683</v>
      </c>
      <c r="L13500" s="145">
        <v>54</v>
      </c>
      <c r="M13500" s="145">
        <v>249126</v>
      </c>
      <c r="N13500" s="148">
        <v>0.22500000000000001</v>
      </c>
      <c r="O13500" s="148">
        <v>0.57499999999999996</v>
      </c>
      <c r="P13500" s="148">
        <v>0.67799999999999905</v>
      </c>
      <c r="Q13500" s="148">
        <v>1.0199999999999901E-3</v>
      </c>
      <c r="R13500" s="148">
        <v>4</v>
      </c>
      <c r="S13500" s="148">
        <v>0.17399999999999999</v>
      </c>
      <c r="T13500" s="148">
        <v>-8.5020000000000007</v>
      </c>
      <c r="U13500" s="148">
        <v>0</v>
      </c>
      <c r="V13500" s="148">
        <v>0.13</v>
      </c>
      <c r="W13500" s="148">
        <v>152.08199999999999</v>
      </c>
      <c r="X13500" s="148">
        <v>4</v>
      </c>
      <c r="Y13500" s="148">
        <v>0.60699999999999998</v>
      </c>
    </row>
    <row r="13501" spans="11:25" x14ac:dyDescent="0.25">
      <c r="K13501" s="145" t="s">
        <v>10684</v>
      </c>
      <c r="L13501" s="145">
        <v>44</v>
      </c>
      <c r="M13501" s="145">
        <v>202355</v>
      </c>
      <c r="N13501" s="148">
        <v>0.67500000000000004</v>
      </c>
      <c r="O13501" s="148">
        <v>0.47799999999999998</v>
      </c>
      <c r="P13501" s="148">
        <v>0.308</v>
      </c>
      <c r="Q13501" s="148">
        <v>1.9599999999999999E-4</v>
      </c>
      <c r="R13501" s="148">
        <v>7</v>
      </c>
      <c r="S13501" s="148">
        <v>8.8300000000000003E-2</v>
      </c>
      <c r="T13501" s="148">
        <v>-8.0990000000000002</v>
      </c>
      <c r="U13501" s="148">
        <v>0</v>
      </c>
      <c r="V13501" s="148">
        <v>3.6600000000000001E-2</v>
      </c>
      <c r="W13501" s="148">
        <v>183.31899999999999</v>
      </c>
      <c r="X13501" s="148">
        <v>3</v>
      </c>
      <c r="Y13501" s="148">
        <v>0.311</v>
      </c>
    </row>
    <row r="13502" spans="11:25" x14ac:dyDescent="0.25">
      <c r="K13502" s="145" t="s">
        <v>10685</v>
      </c>
      <c r="L13502" s="145">
        <v>51</v>
      </c>
      <c r="M13502" s="145">
        <v>244979</v>
      </c>
      <c r="N13502" s="148">
        <v>1.9599999999999999E-2</v>
      </c>
      <c r="O13502" s="148">
        <v>0.53400000000000003</v>
      </c>
      <c r="P13502" s="148">
        <v>0.88800000000000001</v>
      </c>
      <c r="Q13502" s="148">
        <v>0.183</v>
      </c>
      <c r="R13502" s="148">
        <v>2</v>
      </c>
      <c r="S13502" s="148">
        <v>0.151</v>
      </c>
      <c r="T13502" s="148">
        <v>-6.327</v>
      </c>
      <c r="U13502" s="148">
        <v>1</v>
      </c>
      <c r="V13502" s="148">
        <v>2.7400000000000001E-2</v>
      </c>
      <c r="W13502" s="148">
        <v>101.988999999999</v>
      </c>
      <c r="X13502" s="148">
        <v>4</v>
      </c>
      <c r="Y13502" s="148">
        <v>0.624</v>
      </c>
    </row>
    <row r="13503" spans="11:25" x14ac:dyDescent="0.25">
      <c r="K13503" s="145" t="s">
        <v>10686</v>
      </c>
      <c r="L13503" s="145">
        <v>56</v>
      </c>
      <c r="M13503" s="145">
        <v>224000</v>
      </c>
      <c r="N13503" s="148">
        <v>0.221</v>
      </c>
      <c r="O13503" s="148">
        <v>0.72299999999999998</v>
      </c>
      <c r="P13503" s="148">
        <v>0.68400000000000005</v>
      </c>
      <c r="Q13503" s="148">
        <v>0</v>
      </c>
      <c r="R13503" s="148">
        <v>7</v>
      </c>
      <c r="S13503" s="148">
        <v>0.29599999999999999</v>
      </c>
      <c r="T13503" s="148">
        <v>-6.2519999999999998</v>
      </c>
      <c r="U13503" s="148">
        <v>1</v>
      </c>
      <c r="V13503" s="148">
        <v>0.19500000000000001</v>
      </c>
      <c r="W13503" s="148">
        <v>112.995</v>
      </c>
      <c r="X13503" s="148">
        <v>4</v>
      </c>
      <c r="Y13503" s="148">
        <v>0.86099999999999999</v>
      </c>
    </row>
    <row r="13504" spans="11:25" x14ac:dyDescent="0.25">
      <c r="K13504" s="145" t="s">
        <v>10687</v>
      </c>
      <c r="L13504" s="145">
        <v>58</v>
      </c>
      <c r="M13504" s="145">
        <v>262701</v>
      </c>
      <c r="N13504" s="148">
        <v>0.54600000000000004</v>
      </c>
      <c r="O13504" s="148">
        <v>0.55399999999999905</v>
      </c>
      <c r="P13504" s="148">
        <v>0.51200000000000001</v>
      </c>
      <c r="Q13504" s="148">
        <v>1.57E-6</v>
      </c>
      <c r="R13504" s="148">
        <v>4</v>
      </c>
      <c r="S13504" s="148">
        <v>9.6199999999999994E-2</v>
      </c>
      <c r="T13504" s="148">
        <v>-7.33</v>
      </c>
      <c r="U13504" s="148">
        <v>1</v>
      </c>
      <c r="V13504" s="148">
        <v>2.5399999999999999E-2</v>
      </c>
      <c r="W13504" s="148">
        <v>138.97799999999901</v>
      </c>
      <c r="X13504" s="148">
        <v>4</v>
      </c>
      <c r="Y13504" s="148">
        <v>0.42</v>
      </c>
    </row>
    <row r="13505" spans="11:25" x14ac:dyDescent="0.25">
      <c r="K13505" s="145" t="s">
        <v>10688</v>
      </c>
      <c r="L13505" s="145">
        <v>49</v>
      </c>
      <c r="M13505" s="145">
        <v>261665</v>
      </c>
      <c r="N13505" s="148">
        <v>7.4800000000000005E-2</v>
      </c>
      <c r="O13505" s="148">
        <v>0.495</v>
      </c>
      <c r="P13505" s="148">
        <v>0.58699999999999997</v>
      </c>
      <c r="Q13505" s="148">
        <v>0</v>
      </c>
      <c r="R13505" s="148">
        <v>4</v>
      </c>
      <c r="S13505" s="148">
        <v>0.12</v>
      </c>
      <c r="T13505" s="148">
        <v>-5.3529999999999998</v>
      </c>
      <c r="U13505" s="148">
        <v>1</v>
      </c>
      <c r="V13505" s="148">
        <v>3.3000000000000002E-2</v>
      </c>
      <c r="W13505" s="148">
        <v>139.83699999999999</v>
      </c>
      <c r="X13505" s="148">
        <v>4</v>
      </c>
      <c r="Y13505" s="148">
        <v>0.26500000000000001</v>
      </c>
    </row>
    <row r="13506" spans="11:25" x14ac:dyDescent="0.25">
      <c r="K13506" s="145" t="s">
        <v>10689</v>
      </c>
      <c r="L13506" s="145">
        <v>65</v>
      </c>
      <c r="M13506" s="145">
        <v>176106</v>
      </c>
      <c r="N13506" s="148">
        <v>0.85</v>
      </c>
      <c r="O13506" s="148">
        <v>0.622</v>
      </c>
      <c r="P13506" s="148">
        <v>0.33399999999999902</v>
      </c>
      <c r="Q13506" s="148">
        <v>0</v>
      </c>
      <c r="R13506" s="148">
        <v>2</v>
      </c>
      <c r="S13506" s="148">
        <v>0.10299999999999999</v>
      </c>
      <c r="T13506" s="148">
        <v>-8.4979999999999993</v>
      </c>
      <c r="U13506" s="148">
        <v>1</v>
      </c>
      <c r="V13506" s="148">
        <v>3.3700000000000001E-2</v>
      </c>
      <c r="W13506" s="148">
        <v>139.72399999999999</v>
      </c>
      <c r="X13506" s="148">
        <v>3</v>
      </c>
      <c r="Y13506" s="148">
        <v>0.38500000000000001</v>
      </c>
    </row>
    <row r="13507" spans="11:25" x14ac:dyDescent="0.25">
      <c r="K13507" s="145" t="s">
        <v>10690</v>
      </c>
      <c r="L13507" s="145">
        <v>16</v>
      </c>
      <c r="M13507" s="145">
        <v>197520</v>
      </c>
      <c r="N13507" s="148">
        <v>6.5199999999999994E-2</v>
      </c>
      <c r="O13507" s="148">
        <v>0.59399999999999997</v>
      </c>
      <c r="P13507" s="148">
        <v>0.77200000000000002</v>
      </c>
      <c r="Q13507" s="148">
        <v>1.0399999999999999E-3</v>
      </c>
      <c r="R13507" s="148">
        <v>8</v>
      </c>
      <c r="S13507" s="148">
        <v>8.3799999999999999E-2</v>
      </c>
      <c r="T13507" s="148">
        <v>-5.0389999999999997</v>
      </c>
      <c r="U13507" s="148">
        <v>1</v>
      </c>
      <c r="V13507" s="148">
        <v>0.26600000000000001</v>
      </c>
      <c r="W13507" s="148">
        <v>97.111999999999995</v>
      </c>
      <c r="X13507" s="148">
        <v>4</v>
      </c>
      <c r="Y13507" s="148">
        <v>0.67299999999999904</v>
      </c>
    </row>
    <row r="13508" spans="11:25" x14ac:dyDescent="0.25">
      <c r="K13508" s="145" t="s">
        <v>9224</v>
      </c>
      <c r="L13508" s="145">
        <v>22</v>
      </c>
      <c r="M13508" s="145">
        <v>248893</v>
      </c>
      <c r="N13508" s="148">
        <v>0.70599999999999996</v>
      </c>
      <c r="O13508" s="148">
        <v>0.53700000000000003</v>
      </c>
      <c r="P13508" s="148">
        <v>0.57599999999999996</v>
      </c>
      <c r="Q13508" s="148">
        <v>1.22E-4</v>
      </c>
      <c r="R13508" s="148">
        <v>7</v>
      </c>
      <c r="S13508" s="148">
        <v>9.9199999999999997E-2</v>
      </c>
      <c r="T13508" s="148">
        <v>-6.8360000000000003</v>
      </c>
      <c r="U13508" s="148">
        <v>1</v>
      </c>
      <c r="V13508" s="148">
        <v>3.4700000000000002E-2</v>
      </c>
      <c r="W13508" s="148">
        <v>97.877999999999901</v>
      </c>
      <c r="X13508" s="148">
        <v>4</v>
      </c>
      <c r="Y13508" s="148">
        <v>0.14000000000000001</v>
      </c>
    </row>
    <row r="13509" spans="11:25" x14ac:dyDescent="0.25">
      <c r="K13509" s="145" t="s">
        <v>10691</v>
      </c>
      <c r="L13509" s="145">
        <v>43</v>
      </c>
      <c r="M13509" s="145">
        <v>191226</v>
      </c>
      <c r="N13509" s="148">
        <v>0.113</v>
      </c>
      <c r="O13509" s="148">
        <v>0.53700000000000003</v>
      </c>
      <c r="P13509" s="148">
        <v>0.69799999999999995</v>
      </c>
      <c r="Q13509" s="148">
        <v>1.1999999999999999E-3</v>
      </c>
      <c r="R13509" s="148">
        <v>4</v>
      </c>
      <c r="S13509" s="148">
        <v>0.26500000000000001</v>
      </c>
      <c r="T13509" s="148">
        <v>-4.8209999999999997</v>
      </c>
      <c r="U13509" s="148">
        <v>0</v>
      </c>
      <c r="V13509" s="148">
        <v>2.58E-2</v>
      </c>
      <c r="W13509" s="148">
        <v>176.203</v>
      </c>
      <c r="X13509" s="148">
        <v>4</v>
      </c>
      <c r="Y13509" s="148">
        <v>0.69499999999999995</v>
      </c>
    </row>
    <row r="13510" spans="11:25" x14ac:dyDescent="0.25">
      <c r="K13510" s="145" t="s">
        <v>9218</v>
      </c>
      <c r="L13510" s="145">
        <v>42</v>
      </c>
      <c r="M13510" s="145">
        <v>218933</v>
      </c>
      <c r="N13510" s="148">
        <v>0.126</v>
      </c>
      <c r="O13510" s="148">
        <v>0.75</v>
      </c>
      <c r="P13510" s="148">
        <v>0.6</v>
      </c>
      <c r="Q13510" s="148">
        <v>2.1399999999999999E-2</v>
      </c>
      <c r="R13510" s="148">
        <v>2</v>
      </c>
      <c r="S13510" s="148">
        <v>7.2700000000000001E-2</v>
      </c>
      <c r="T13510" s="148">
        <v>-5.5179999999999998</v>
      </c>
      <c r="U13510" s="148">
        <v>0</v>
      </c>
      <c r="V13510" s="148">
        <v>3.27E-2</v>
      </c>
      <c r="W13510" s="148">
        <v>126.00299999999901</v>
      </c>
      <c r="X13510" s="148">
        <v>4</v>
      </c>
      <c r="Y13510" s="148">
        <v>0.70099999999999996</v>
      </c>
    </row>
    <row r="13511" spans="11:25" x14ac:dyDescent="0.25">
      <c r="K13511" s="145" t="s">
        <v>10692</v>
      </c>
      <c r="L13511" s="145">
        <v>36</v>
      </c>
      <c r="M13511" s="145">
        <v>216764</v>
      </c>
      <c r="N13511" s="148">
        <v>3.6400000000000002E-2</v>
      </c>
      <c r="O13511" s="148">
        <v>0.71799999999999997</v>
      </c>
      <c r="P13511" s="148">
        <v>0.69299999999999995</v>
      </c>
      <c r="Q13511" s="148">
        <v>0.44700000000000001</v>
      </c>
      <c r="R13511" s="148">
        <v>1</v>
      </c>
      <c r="S13511" s="148">
        <v>0.125</v>
      </c>
      <c r="T13511" s="148">
        <v>-8.2270000000000003</v>
      </c>
      <c r="U13511" s="148">
        <v>1</v>
      </c>
      <c r="V13511" s="148">
        <v>5.4399999999999997E-2</v>
      </c>
      <c r="W13511" s="148">
        <v>97.973999999999904</v>
      </c>
      <c r="X13511" s="148">
        <v>4</v>
      </c>
      <c r="Y13511" s="148">
        <v>0.755</v>
      </c>
    </row>
    <row r="13512" spans="11:25" x14ac:dyDescent="0.25">
      <c r="K13512" s="145" t="s">
        <v>10693</v>
      </c>
      <c r="L13512" s="145">
        <v>23</v>
      </c>
      <c r="M13512" s="145">
        <v>227586</v>
      </c>
      <c r="N13512" s="148">
        <v>0.60799999999999998</v>
      </c>
      <c r="O13512" s="148">
        <v>0.39100000000000001</v>
      </c>
      <c r="P13512" s="148">
        <v>0.54899999999999904</v>
      </c>
      <c r="Q13512" s="148">
        <v>1.4E-5</v>
      </c>
      <c r="R13512" s="148">
        <v>7</v>
      </c>
      <c r="S13512" s="148">
        <v>0.13600000000000001</v>
      </c>
      <c r="T13512" s="148">
        <v>-4.5629999999999997</v>
      </c>
      <c r="U13512" s="148">
        <v>1</v>
      </c>
      <c r="V13512" s="148">
        <v>2.7199999999999998E-2</v>
      </c>
      <c r="W13512" s="148">
        <v>98.867999999999995</v>
      </c>
      <c r="X13512" s="148">
        <v>3</v>
      </c>
      <c r="Y13512" s="148">
        <v>0.317</v>
      </c>
    </row>
    <row r="13513" spans="11:25" x14ac:dyDescent="0.25">
      <c r="K13513" s="145" t="s">
        <v>10694</v>
      </c>
      <c r="L13513" s="145">
        <v>48</v>
      </c>
      <c r="M13513" s="145">
        <v>203783</v>
      </c>
      <c r="N13513" s="148">
        <v>5.79E-3</v>
      </c>
      <c r="O13513" s="148">
        <v>0.64200000000000002</v>
      </c>
      <c r="P13513" s="148">
        <v>0.501</v>
      </c>
      <c r="Q13513" s="148">
        <v>1.2600000000000001E-3</v>
      </c>
      <c r="R13513" s="148">
        <v>9</v>
      </c>
      <c r="S13513" s="148">
        <v>0.13900000000000001</v>
      </c>
      <c r="T13513" s="148">
        <v>-7.0309999999999997</v>
      </c>
      <c r="U13513" s="148">
        <v>0</v>
      </c>
      <c r="V13513" s="148">
        <v>3.39E-2</v>
      </c>
      <c r="W13513" s="148">
        <v>131.98599999999999</v>
      </c>
      <c r="X13513" s="148">
        <v>4</v>
      </c>
      <c r="Y13513" s="148">
        <v>0.66700000000000004</v>
      </c>
    </row>
    <row r="13514" spans="11:25" x14ac:dyDescent="0.25">
      <c r="K13514" s="145" t="s">
        <v>10695</v>
      </c>
      <c r="L13514" s="145">
        <v>43</v>
      </c>
      <c r="M13514" s="145">
        <v>190626</v>
      </c>
      <c r="N13514" s="148">
        <v>9.8299999999999998E-2</v>
      </c>
      <c r="O13514" s="148">
        <v>0.90300000000000002</v>
      </c>
      <c r="P13514" s="148">
        <v>0.35</v>
      </c>
      <c r="Q13514" s="148">
        <v>0.42199999999999999</v>
      </c>
      <c r="R13514" s="148">
        <v>1</v>
      </c>
      <c r="S13514" s="148">
        <v>7.8200000000000006E-2</v>
      </c>
      <c r="T13514" s="148">
        <v>-10.96</v>
      </c>
      <c r="U13514" s="148">
        <v>1</v>
      </c>
      <c r="V13514" s="148">
        <v>0.13100000000000001</v>
      </c>
      <c r="W13514" s="148">
        <v>114.965</v>
      </c>
      <c r="X13514" s="148">
        <v>4</v>
      </c>
      <c r="Y13514" s="148">
        <v>0.41</v>
      </c>
    </row>
    <row r="13515" spans="11:25" x14ac:dyDescent="0.25">
      <c r="K13515" s="145" t="s">
        <v>10696</v>
      </c>
      <c r="L13515" s="145">
        <v>42</v>
      </c>
      <c r="M13515" s="145">
        <v>186000</v>
      </c>
      <c r="N13515" s="148">
        <v>0.107</v>
      </c>
      <c r="O13515" s="148">
        <v>0.624</v>
      </c>
      <c r="P13515" s="148">
        <v>0.79299999999999904</v>
      </c>
      <c r="Q13515" s="148">
        <v>0</v>
      </c>
      <c r="R13515" s="148">
        <v>5</v>
      </c>
      <c r="S13515" s="148">
        <v>0.16600000000000001</v>
      </c>
      <c r="T13515" s="148">
        <v>-6.37</v>
      </c>
      <c r="U13515" s="148">
        <v>1</v>
      </c>
      <c r="V13515" s="148">
        <v>4.4900000000000002E-2</v>
      </c>
      <c r="W13515" s="148">
        <v>104.94</v>
      </c>
      <c r="X13515" s="148">
        <v>4</v>
      </c>
      <c r="Y13515" s="148">
        <v>0.750999999999999</v>
      </c>
    </row>
    <row r="13516" spans="11:25" x14ac:dyDescent="0.25">
      <c r="K13516" s="145" t="s">
        <v>10697</v>
      </c>
      <c r="L13516" s="145">
        <v>56</v>
      </c>
      <c r="M13516" s="145">
        <v>216656</v>
      </c>
      <c r="N13516" s="148">
        <v>0.26300000000000001</v>
      </c>
      <c r="O13516" s="148">
        <v>0.73699999999999999</v>
      </c>
      <c r="P13516" s="148">
        <v>0.56100000000000005</v>
      </c>
      <c r="Q13516" s="148">
        <v>0</v>
      </c>
      <c r="R13516" s="148">
        <v>1</v>
      </c>
      <c r="S13516" s="148">
        <v>8.6199999999999999E-2</v>
      </c>
      <c r="T13516" s="148">
        <v>-6.2290000000000001</v>
      </c>
      <c r="U13516" s="148">
        <v>1</v>
      </c>
      <c r="V13516" s="148">
        <v>8.4199999999999997E-2</v>
      </c>
      <c r="W13516" s="148">
        <v>90.037999999999997</v>
      </c>
      <c r="X13516" s="148">
        <v>4</v>
      </c>
      <c r="Y13516" s="148">
        <v>0.60899999999999999</v>
      </c>
    </row>
    <row r="13517" spans="11:25" x14ac:dyDescent="0.25">
      <c r="K13517" s="145" t="s">
        <v>10698</v>
      </c>
      <c r="L13517" s="145">
        <v>18</v>
      </c>
      <c r="M13517" s="145">
        <v>229906</v>
      </c>
      <c r="N13517" s="148">
        <v>0.97399999999999998</v>
      </c>
      <c r="O13517" s="148">
        <v>0.502</v>
      </c>
      <c r="P13517" s="148">
        <v>0.24199999999999999</v>
      </c>
      <c r="Q13517" s="148">
        <v>6.4899999999999997E-6</v>
      </c>
      <c r="R13517" s="148">
        <v>11</v>
      </c>
      <c r="S13517" s="148">
        <v>0.42699999999999999</v>
      </c>
      <c r="T13517" s="148">
        <v>-10.61</v>
      </c>
      <c r="U13517" s="148">
        <v>0</v>
      </c>
      <c r="V13517" s="148">
        <v>3.6999999999999998E-2</v>
      </c>
      <c r="W13517" s="148">
        <v>138.821</v>
      </c>
      <c r="X13517" s="148">
        <v>4</v>
      </c>
      <c r="Y13517" s="148">
        <v>0.314</v>
      </c>
    </row>
    <row r="13518" spans="11:25" x14ac:dyDescent="0.25">
      <c r="K13518" s="145" t="s">
        <v>10699</v>
      </c>
      <c r="L13518" s="145">
        <v>40</v>
      </c>
      <c r="M13518" s="145">
        <v>189233</v>
      </c>
      <c r="N13518" s="148">
        <v>1.5599999999999999E-2</v>
      </c>
      <c r="O13518" s="148">
        <v>0.78200000000000003</v>
      </c>
      <c r="P13518" s="148">
        <v>0.69099999999999995</v>
      </c>
      <c r="Q13518" s="148">
        <v>0.4</v>
      </c>
      <c r="R13518" s="148">
        <v>0</v>
      </c>
      <c r="S13518" s="148">
        <v>9.2299999999999993E-2</v>
      </c>
      <c r="T13518" s="148">
        <v>-6.8479999999999999</v>
      </c>
      <c r="U13518" s="148">
        <v>1</v>
      </c>
      <c r="V13518" s="148">
        <v>4.5600000000000002E-2</v>
      </c>
      <c r="W13518" s="148">
        <v>122.02200000000001</v>
      </c>
      <c r="X13518" s="148">
        <v>4</v>
      </c>
      <c r="Y13518" s="148">
        <v>0.86099999999999999</v>
      </c>
    </row>
    <row r="13519" spans="11:25" x14ac:dyDescent="0.25">
      <c r="K13519" s="145" t="s">
        <v>10700</v>
      </c>
      <c r="L13519" s="145">
        <v>49</v>
      </c>
      <c r="M13519" s="145">
        <v>187493</v>
      </c>
      <c r="N13519" s="148">
        <v>0.498</v>
      </c>
      <c r="O13519" s="148">
        <v>0.59099999999999997</v>
      </c>
      <c r="P13519" s="148">
        <v>0.54899999999999904</v>
      </c>
      <c r="Q13519" s="148">
        <v>1.5800000000000001E-5</v>
      </c>
      <c r="R13519" s="148">
        <v>9</v>
      </c>
      <c r="S13519" s="148">
        <v>0.14899999999999999</v>
      </c>
      <c r="T13519" s="148">
        <v>-5.476</v>
      </c>
      <c r="U13519" s="148">
        <v>0</v>
      </c>
      <c r="V13519" s="148">
        <v>2.52E-2</v>
      </c>
      <c r="W13519" s="148">
        <v>97.51</v>
      </c>
      <c r="X13519" s="148">
        <v>4</v>
      </c>
      <c r="Y13519" s="148">
        <v>0.56100000000000005</v>
      </c>
    </row>
    <row r="13520" spans="11:25" x14ac:dyDescent="0.25">
      <c r="K13520" s="145" t="s">
        <v>546</v>
      </c>
      <c r="L13520" s="145">
        <v>40</v>
      </c>
      <c r="M13520" s="145">
        <v>218000</v>
      </c>
      <c r="N13520" s="148">
        <v>5.0599999999999999E-2</v>
      </c>
      <c r="O13520" s="148">
        <v>0.64400000000000002</v>
      </c>
      <c r="P13520" s="148">
        <v>0.82199999999999995</v>
      </c>
      <c r="Q13520" s="148">
        <v>3.5200000000000002E-5</v>
      </c>
      <c r="R13520" s="148">
        <v>6</v>
      </c>
      <c r="S13520" s="148">
        <v>0.124</v>
      </c>
      <c r="T13520" s="148">
        <v>-5.6870000000000003</v>
      </c>
      <c r="U13520" s="148">
        <v>0</v>
      </c>
      <c r="V13520" s="148">
        <v>3.0499999999999999E-2</v>
      </c>
      <c r="W13520" s="148">
        <v>131.952</v>
      </c>
      <c r="X13520" s="148">
        <v>4</v>
      </c>
      <c r="Y13520" s="148">
        <v>0.96399999999999997</v>
      </c>
    </row>
    <row r="13521" spans="11:25" x14ac:dyDescent="0.25">
      <c r="K13521" s="145" t="s">
        <v>9213</v>
      </c>
      <c r="L13521" s="145">
        <v>50</v>
      </c>
      <c r="M13521" s="145">
        <v>197770</v>
      </c>
      <c r="N13521" s="148">
        <v>0.14299999999999999</v>
      </c>
      <c r="O13521" s="148">
        <v>0.54299999999999904</v>
      </c>
      <c r="P13521" s="148">
        <v>0.61</v>
      </c>
      <c r="Q13521" s="148">
        <v>0</v>
      </c>
      <c r="R13521" s="148">
        <v>5</v>
      </c>
      <c r="S13521" s="148">
        <v>9.2700000000000005E-2</v>
      </c>
      <c r="T13521" s="148">
        <v>-7.9879999999999898</v>
      </c>
      <c r="U13521" s="148">
        <v>0</v>
      </c>
      <c r="V13521" s="148">
        <v>2.8999999999999901E-2</v>
      </c>
      <c r="W13521" s="148">
        <v>114.702</v>
      </c>
      <c r="X13521" s="148">
        <v>3</v>
      </c>
      <c r="Y13521" s="148">
        <v>0.29099999999999998</v>
      </c>
    </row>
    <row r="13522" spans="11:25" x14ac:dyDescent="0.25">
      <c r="K13522" s="145" t="s">
        <v>10701</v>
      </c>
      <c r="L13522" s="145">
        <v>41</v>
      </c>
      <c r="M13522" s="145">
        <v>212061</v>
      </c>
      <c r="N13522" s="148">
        <v>9.3500000000000007E-3</v>
      </c>
      <c r="O13522" s="148">
        <v>0.68200000000000005</v>
      </c>
      <c r="P13522" s="148">
        <v>0.84299999999999997</v>
      </c>
      <c r="Q13522" s="148">
        <v>7.0299999999999996E-4</v>
      </c>
      <c r="R13522" s="148">
        <v>4</v>
      </c>
      <c r="S13522" s="148">
        <v>0.19500000000000001</v>
      </c>
      <c r="T13522" s="148">
        <v>-5.9169999999999998</v>
      </c>
      <c r="U13522" s="148">
        <v>0</v>
      </c>
      <c r="V13522" s="148">
        <v>3.6400000000000002E-2</v>
      </c>
      <c r="W13522" s="148">
        <v>104.977</v>
      </c>
      <c r="X13522" s="148">
        <v>4</v>
      </c>
      <c r="Y13522" s="148">
        <v>0.43</v>
      </c>
    </row>
    <row r="13523" spans="11:25" x14ac:dyDescent="0.25">
      <c r="K13523" s="145" t="s">
        <v>10702</v>
      </c>
      <c r="L13523" s="145">
        <v>47</v>
      </c>
      <c r="M13523" s="145">
        <v>204173</v>
      </c>
      <c r="N13523" s="148">
        <v>0.51800000000000002</v>
      </c>
      <c r="O13523" s="148">
        <v>0.41799999999999998</v>
      </c>
      <c r="P13523" s="148">
        <v>0.65500000000000003</v>
      </c>
      <c r="Q13523" s="148">
        <v>2.0800000000000001E-5</v>
      </c>
      <c r="R13523" s="148">
        <v>3</v>
      </c>
      <c r="S13523" s="148">
        <v>8.3400000000000002E-2</v>
      </c>
      <c r="T13523" s="148">
        <v>-6.1120000000000001</v>
      </c>
      <c r="U13523" s="148">
        <v>1</v>
      </c>
      <c r="V13523" s="148">
        <v>5.2299999999999999E-2</v>
      </c>
      <c r="W13523" s="148">
        <v>73.825000000000003</v>
      </c>
      <c r="X13523" s="148">
        <v>4</v>
      </c>
      <c r="Y13523" s="148">
        <v>0.376</v>
      </c>
    </row>
    <row r="13524" spans="11:25" x14ac:dyDescent="0.25">
      <c r="K13524" s="145" t="s">
        <v>10703</v>
      </c>
      <c r="L13524" s="145">
        <v>47</v>
      </c>
      <c r="M13524" s="145">
        <v>231920</v>
      </c>
      <c r="N13524" s="148">
        <v>2.9499999999999998E-2</v>
      </c>
      <c r="O13524" s="148">
        <v>0.79400000000000004</v>
      </c>
      <c r="P13524" s="148">
        <v>0.71</v>
      </c>
      <c r="Q13524" s="148">
        <v>0.21099999999999999</v>
      </c>
      <c r="R13524" s="148">
        <v>10</v>
      </c>
      <c r="S13524" s="148">
        <v>0.104</v>
      </c>
      <c r="T13524" s="148">
        <v>-7.6669999999999998</v>
      </c>
      <c r="U13524" s="148">
        <v>1</v>
      </c>
      <c r="V13524" s="148">
        <v>2.8199999999999999E-2</v>
      </c>
      <c r="W13524" s="148">
        <v>119.999</v>
      </c>
      <c r="X13524" s="148">
        <v>4</v>
      </c>
      <c r="Y13524" s="148">
        <v>0.96499999999999997</v>
      </c>
    </row>
    <row r="13525" spans="11:25" x14ac:dyDescent="0.25">
      <c r="K13525" s="145" t="s">
        <v>10704</v>
      </c>
      <c r="L13525" s="145">
        <v>44</v>
      </c>
      <c r="M13525" s="145">
        <v>190956</v>
      </c>
      <c r="N13525" s="148">
        <v>4.4999999999999997E-3</v>
      </c>
      <c r="O13525" s="148">
        <v>0.64</v>
      </c>
      <c r="P13525" s="148">
        <v>0.48</v>
      </c>
      <c r="Q13525" s="148">
        <v>2.4199999999999999E-5</v>
      </c>
      <c r="R13525" s="148">
        <v>9</v>
      </c>
      <c r="S13525" s="148">
        <v>0.27899999999999903</v>
      </c>
      <c r="T13525" s="148">
        <v>-8.3260000000000005</v>
      </c>
      <c r="U13525" s="148">
        <v>0</v>
      </c>
      <c r="V13525" s="148">
        <v>4.9000000000000002E-2</v>
      </c>
      <c r="W13525" s="148">
        <v>91.997</v>
      </c>
      <c r="X13525" s="148">
        <v>4</v>
      </c>
      <c r="Y13525" s="148">
        <v>0.56899999999999995</v>
      </c>
    </row>
    <row r="13526" spans="11:25" x14ac:dyDescent="0.25">
      <c r="K13526" s="145" t="s">
        <v>10705</v>
      </c>
      <c r="L13526" s="145">
        <v>0</v>
      </c>
      <c r="M13526" s="145">
        <v>228098</v>
      </c>
      <c r="N13526" s="148">
        <v>0.115</v>
      </c>
      <c r="O13526" s="148">
        <v>0.59599999999999997</v>
      </c>
      <c r="P13526" s="148">
        <v>0.73199999999999998</v>
      </c>
      <c r="Q13526" s="148">
        <v>2.0799999999999999E-2</v>
      </c>
      <c r="R13526" s="148">
        <v>0</v>
      </c>
      <c r="S13526" s="148">
        <v>0.17</v>
      </c>
      <c r="T13526" s="148">
        <v>-4.5579999999999998</v>
      </c>
      <c r="U13526" s="148">
        <v>1</v>
      </c>
      <c r="V13526" s="148">
        <v>2.9499999999999998E-2</v>
      </c>
      <c r="W13526" s="148">
        <v>158.57499999999999</v>
      </c>
      <c r="X13526" s="148">
        <v>4</v>
      </c>
      <c r="Y13526" s="148">
        <v>0.61799999999999999</v>
      </c>
    </row>
    <row r="13527" spans="11:25" x14ac:dyDescent="0.25">
      <c r="K13527" s="145" t="s">
        <v>10706</v>
      </c>
      <c r="L13527" s="145">
        <v>48</v>
      </c>
      <c r="M13527" s="145">
        <v>218600</v>
      </c>
      <c r="N13527" s="148">
        <v>2.5899999999999999E-2</v>
      </c>
      <c r="O13527" s="148">
        <v>0.72</v>
      </c>
      <c r="P13527" s="148">
        <v>0.82399999999999995</v>
      </c>
      <c r="Q13527" s="148">
        <v>2.73999999999999E-5</v>
      </c>
      <c r="R13527" s="148">
        <v>6</v>
      </c>
      <c r="S13527" s="148">
        <v>0.309</v>
      </c>
      <c r="T13527" s="148">
        <v>-4.8869999999999996</v>
      </c>
      <c r="U13527" s="148">
        <v>1</v>
      </c>
      <c r="V13527" s="148">
        <v>2.75E-2</v>
      </c>
      <c r="W13527" s="148">
        <v>101</v>
      </c>
      <c r="X13527" s="148">
        <v>4</v>
      </c>
      <c r="Y13527" s="148">
        <v>0.57199999999999995</v>
      </c>
    </row>
    <row r="13528" spans="11:25" x14ac:dyDescent="0.25">
      <c r="K13528" s="145" t="s">
        <v>10707</v>
      </c>
      <c r="L13528" s="145">
        <v>0</v>
      </c>
      <c r="M13528" s="145">
        <v>263573</v>
      </c>
      <c r="N13528" s="148">
        <v>0.35</v>
      </c>
      <c r="O13528" s="148">
        <v>0.64900000000000002</v>
      </c>
      <c r="P13528" s="148">
        <v>0.52400000000000002</v>
      </c>
      <c r="Q13528" s="148">
        <v>0.86799999999999999</v>
      </c>
      <c r="R13528" s="148">
        <v>2</v>
      </c>
      <c r="S13528" s="148">
        <v>0.17499999999999999</v>
      </c>
      <c r="T13528" s="148">
        <v>-9.3010000000000002</v>
      </c>
      <c r="U13528" s="148">
        <v>1</v>
      </c>
      <c r="V13528" s="148">
        <v>2.6200000000000001E-2</v>
      </c>
      <c r="W13528" s="148">
        <v>130.982</v>
      </c>
      <c r="X13528" s="148">
        <v>4</v>
      </c>
      <c r="Y13528" s="148">
        <v>0.43</v>
      </c>
    </row>
    <row r="13529" spans="11:25" x14ac:dyDescent="0.25">
      <c r="K13529" s="145" t="s">
        <v>10708</v>
      </c>
      <c r="L13529" s="145">
        <v>38</v>
      </c>
      <c r="M13529" s="145">
        <v>201595</v>
      </c>
      <c r="N13529" s="148">
        <v>1.95E-2</v>
      </c>
      <c r="O13529" s="148">
        <v>0.628</v>
      </c>
      <c r="P13529" s="148">
        <v>0.67099999999999904</v>
      </c>
      <c r="Q13529" s="148">
        <v>0.58899999999999997</v>
      </c>
      <c r="R13529" s="148">
        <v>11</v>
      </c>
      <c r="S13529" s="148">
        <v>0.128</v>
      </c>
      <c r="T13529" s="148">
        <v>-6.8769999999999998</v>
      </c>
      <c r="U13529" s="148">
        <v>0</v>
      </c>
      <c r="V13529" s="148">
        <v>2.7300000000000001E-2</v>
      </c>
      <c r="W13529" s="148">
        <v>123.047</v>
      </c>
      <c r="X13529" s="148">
        <v>4</v>
      </c>
      <c r="Y13529" s="148">
        <v>0.57499999999999996</v>
      </c>
    </row>
    <row r="13530" spans="11:25" x14ac:dyDescent="0.25">
      <c r="K13530" s="145" t="s">
        <v>10709</v>
      </c>
      <c r="L13530" s="145">
        <v>43</v>
      </c>
      <c r="M13530" s="145">
        <v>252893</v>
      </c>
      <c r="N13530" s="148">
        <v>0.16200000000000001</v>
      </c>
      <c r="O13530" s="148">
        <v>0.752</v>
      </c>
      <c r="P13530" s="148">
        <v>0.80700000000000005</v>
      </c>
      <c r="Q13530" s="148">
        <v>0</v>
      </c>
      <c r="R13530" s="148">
        <v>11</v>
      </c>
      <c r="S13530" s="148">
        <v>8.6400000000000005E-2</v>
      </c>
      <c r="T13530" s="148">
        <v>-4.9059999999999997</v>
      </c>
      <c r="U13530" s="148">
        <v>0</v>
      </c>
      <c r="V13530" s="148">
        <v>5.16E-2</v>
      </c>
      <c r="W13530" s="148">
        <v>107.958</v>
      </c>
      <c r="X13530" s="148">
        <v>4</v>
      </c>
      <c r="Y13530" s="148">
        <v>0.85799999999999998</v>
      </c>
    </row>
    <row r="13531" spans="11:25" x14ac:dyDescent="0.25">
      <c r="K13531" s="145" t="s">
        <v>8631</v>
      </c>
      <c r="L13531" s="145">
        <v>51</v>
      </c>
      <c r="M13531" s="145">
        <v>205000</v>
      </c>
      <c r="N13531" s="148">
        <v>0.57099999999999995</v>
      </c>
      <c r="O13531" s="148">
        <v>0.71099999999999997</v>
      </c>
      <c r="P13531" s="148">
        <v>0.52800000000000002</v>
      </c>
      <c r="Q13531" s="148">
        <v>0</v>
      </c>
      <c r="R13531" s="148">
        <v>9</v>
      </c>
      <c r="S13531" s="148">
        <v>0.48899999999999999</v>
      </c>
      <c r="T13531" s="148">
        <v>-7.3410000000000002</v>
      </c>
      <c r="U13531" s="148">
        <v>0</v>
      </c>
      <c r="V13531" s="148">
        <v>4.0800000000000003E-2</v>
      </c>
      <c r="W13531" s="148">
        <v>110.16200000000001</v>
      </c>
      <c r="X13531" s="148">
        <v>4</v>
      </c>
      <c r="Y13531" s="148">
        <v>0.65599999999999903</v>
      </c>
    </row>
    <row r="13532" spans="11:25" x14ac:dyDescent="0.25">
      <c r="K13532" s="145" t="s">
        <v>10710</v>
      </c>
      <c r="L13532" s="145">
        <v>0</v>
      </c>
      <c r="M13532" s="145">
        <v>269322</v>
      </c>
      <c r="N13532" s="148">
        <v>0.41599999999999998</v>
      </c>
      <c r="O13532" s="148">
        <v>0.27</v>
      </c>
      <c r="P13532" s="148">
        <v>0.53600000000000003</v>
      </c>
      <c r="Q13532" s="148">
        <v>0</v>
      </c>
      <c r="R13532" s="148">
        <v>7</v>
      </c>
      <c r="S13532" s="148">
        <v>0.17199999999999999</v>
      </c>
      <c r="T13532" s="148">
        <v>-6.2050000000000001</v>
      </c>
      <c r="U13532" s="148">
        <v>1</v>
      </c>
      <c r="V13532" s="148">
        <v>3.3700000000000001E-2</v>
      </c>
      <c r="W13532" s="148">
        <v>155.18600000000001</v>
      </c>
      <c r="X13532" s="148">
        <v>3</v>
      </c>
      <c r="Y13532" s="148">
        <v>0.32799999999999901</v>
      </c>
    </row>
    <row r="13533" spans="11:25" x14ac:dyDescent="0.25">
      <c r="K13533" s="145" t="s">
        <v>9260</v>
      </c>
      <c r="L13533" s="145">
        <v>44</v>
      </c>
      <c r="M13533" s="145">
        <v>216039</v>
      </c>
      <c r="N13533" s="148">
        <v>2.33E-3</v>
      </c>
      <c r="O13533" s="148">
        <v>0.63800000000000001</v>
      </c>
      <c r="P13533" s="148">
        <v>0.79</v>
      </c>
      <c r="Q13533" s="148">
        <v>0.42799999999999999</v>
      </c>
      <c r="R13533" s="148">
        <v>11</v>
      </c>
      <c r="S13533" s="148">
        <v>0.29799999999999999</v>
      </c>
      <c r="T13533" s="148">
        <v>-5.05</v>
      </c>
      <c r="U13533" s="148">
        <v>1</v>
      </c>
      <c r="V13533" s="148">
        <v>2.5499999999999998E-2</v>
      </c>
      <c r="W13533" s="148">
        <v>103.997</v>
      </c>
      <c r="X13533" s="148">
        <v>4</v>
      </c>
      <c r="Y13533" s="148">
        <v>0.88500000000000001</v>
      </c>
    </row>
    <row r="13534" spans="11:25" x14ac:dyDescent="0.25">
      <c r="K13534" s="145" t="s">
        <v>10711</v>
      </c>
      <c r="L13534" s="145">
        <v>27</v>
      </c>
      <c r="M13534" s="145">
        <v>278546</v>
      </c>
      <c r="N13534" s="148">
        <v>2.6800000000000001E-2</v>
      </c>
      <c r="O13534" s="148">
        <v>0.39200000000000002</v>
      </c>
      <c r="P13534" s="148">
        <v>0.47499999999999998</v>
      </c>
      <c r="Q13534" s="148">
        <v>1.0699999999999999E-2</v>
      </c>
      <c r="R13534" s="148">
        <v>10</v>
      </c>
      <c r="S13534" s="148">
        <v>0.111</v>
      </c>
      <c r="T13534" s="148">
        <v>-7.9809999999999999</v>
      </c>
      <c r="U13534" s="148">
        <v>1</v>
      </c>
      <c r="V13534" s="148">
        <v>2.8199999999999999E-2</v>
      </c>
      <c r="W13534" s="148">
        <v>129.96100000000001</v>
      </c>
      <c r="X13534" s="148">
        <v>3</v>
      </c>
      <c r="Y13534" s="148">
        <v>0.47399999999999998</v>
      </c>
    </row>
    <row r="13535" spans="11:25" x14ac:dyDescent="0.25">
      <c r="K13535" s="145" t="s">
        <v>10712</v>
      </c>
      <c r="L13535" s="145">
        <v>48</v>
      </c>
      <c r="M13535" s="145">
        <v>243750</v>
      </c>
      <c r="N13535" s="148">
        <v>0.53700000000000003</v>
      </c>
      <c r="O13535" s="148">
        <v>0.60499999999999998</v>
      </c>
      <c r="P13535" s="148">
        <v>0.66700000000000004</v>
      </c>
      <c r="Q13535" s="148">
        <v>1.84E-5</v>
      </c>
      <c r="R13535" s="148">
        <v>11</v>
      </c>
      <c r="S13535" s="148">
        <v>0.10199999999999999</v>
      </c>
      <c r="T13535" s="148">
        <v>-8.1449999999999996</v>
      </c>
      <c r="U13535" s="148">
        <v>0</v>
      </c>
      <c r="V13535" s="148">
        <v>3.0200000000000001E-2</v>
      </c>
      <c r="W13535" s="148">
        <v>89.988999999999905</v>
      </c>
      <c r="X13535" s="148">
        <v>4</v>
      </c>
      <c r="Y13535" s="148">
        <v>0.64400000000000002</v>
      </c>
    </row>
    <row r="13536" spans="11:25" x14ac:dyDescent="0.25">
      <c r="K13536" s="145" t="s">
        <v>10713</v>
      </c>
      <c r="L13536" s="145">
        <v>24</v>
      </c>
      <c r="M13536" s="145">
        <v>224280</v>
      </c>
      <c r="N13536" s="148">
        <v>0.73499999999999999</v>
      </c>
      <c r="O13536" s="148">
        <v>0.56499999999999995</v>
      </c>
      <c r="P13536" s="148">
        <v>0.36899999999999999</v>
      </c>
      <c r="Q13536" s="148">
        <v>0</v>
      </c>
      <c r="R13536" s="148">
        <v>7</v>
      </c>
      <c r="S13536" s="148">
        <v>7.17E-2</v>
      </c>
      <c r="T13536" s="148">
        <v>-6.5179999999999998</v>
      </c>
      <c r="U13536" s="148">
        <v>0</v>
      </c>
      <c r="V13536" s="148">
        <v>2.76E-2</v>
      </c>
      <c r="W13536" s="148">
        <v>111.057</v>
      </c>
      <c r="X13536" s="148">
        <v>4</v>
      </c>
      <c r="Y13536" s="148">
        <v>0.22899999999999901</v>
      </c>
    </row>
    <row r="13537" spans="11:25" x14ac:dyDescent="0.25">
      <c r="K13537" s="145" t="s">
        <v>10714</v>
      </c>
      <c r="L13537" s="145">
        <v>49</v>
      </c>
      <c r="M13537" s="145">
        <v>158121</v>
      </c>
      <c r="N13537" s="148">
        <v>0.86899999999999999</v>
      </c>
      <c r="O13537" s="148">
        <v>0.65500000000000003</v>
      </c>
      <c r="P13537" s="148">
        <v>0.45600000000000002</v>
      </c>
      <c r="Q13537" s="148">
        <v>0</v>
      </c>
      <c r="R13537" s="148">
        <v>7</v>
      </c>
      <c r="S13537" s="148">
        <v>0.35099999999999998</v>
      </c>
      <c r="T13537" s="148">
        <v>-12.752000000000001</v>
      </c>
      <c r="U13537" s="148">
        <v>1</v>
      </c>
      <c r="V13537" s="148">
        <v>6.3299999999999995E-2</v>
      </c>
      <c r="W13537" s="148">
        <v>141.05600000000001</v>
      </c>
      <c r="X13537" s="148">
        <v>4</v>
      </c>
      <c r="Y13537" s="148">
        <v>0.70699999999999996</v>
      </c>
    </row>
    <row r="13538" spans="11:25" x14ac:dyDescent="0.25">
      <c r="K13538" s="145" t="s">
        <v>10715</v>
      </c>
      <c r="L13538" s="145">
        <v>51</v>
      </c>
      <c r="M13538" s="145">
        <v>217173</v>
      </c>
      <c r="N13538" s="148">
        <v>0.40399999999999903</v>
      </c>
      <c r="O13538" s="148">
        <v>0.33100000000000002</v>
      </c>
      <c r="P13538" s="148">
        <v>0.57899999999999996</v>
      </c>
      <c r="Q13538" s="148">
        <v>2.4600000000000002E-4</v>
      </c>
      <c r="R13538" s="148">
        <v>7</v>
      </c>
      <c r="S13538" s="148">
        <v>0.111</v>
      </c>
      <c r="T13538" s="148">
        <v>-5.7029999999999896</v>
      </c>
      <c r="U13538" s="148">
        <v>1</v>
      </c>
      <c r="V13538" s="148">
        <v>2.5999999999999999E-2</v>
      </c>
      <c r="W13538" s="148">
        <v>102.732999999999</v>
      </c>
      <c r="X13538" s="148">
        <v>4</v>
      </c>
      <c r="Y13538" s="148">
        <v>0.27500000000000002</v>
      </c>
    </row>
    <row r="13539" spans="11:25" x14ac:dyDescent="0.25">
      <c r="K13539" s="145" t="s">
        <v>10716</v>
      </c>
      <c r="L13539" s="145">
        <v>39</v>
      </c>
      <c r="M13539" s="145">
        <v>295564</v>
      </c>
      <c r="N13539" s="148">
        <v>1.2800000000000001E-3</v>
      </c>
      <c r="O13539" s="148">
        <v>0.78700000000000003</v>
      </c>
      <c r="P13539" s="148">
        <v>0.497</v>
      </c>
      <c r="Q13539" s="148">
        <v>0.87</v>
      </c>
      <c r="R13539" s="148">
        <v>0</v>
      </c>
      <c r="S13539" s="148">
        <v>0.20499999999999999</v>
      </c>
      <c r="T13539" s="148">
        <v>-8.1809999999999992</v>
      </c>
      <c r="U13539" s="148">
        <v>1</v>
      </c>
      <c r="V13539" s="148">
        <v>4.4299999999999999E-2</v>
      </c>
      <c r="W13539" s="148">
        <v>130.02600000000001</v>
      </c>
      <c r="X13539" s="148">
        <v>4</v>
      </c>
      <c r="Y13539" s="148">
        <v>0.65900000000000003</v>
      </c>
    </row>
    <row r="13540" spans="11:25" x14ac:dyDescent="0.25">
      <c r="K13540" s="145" t="s">
        <v>10717</v>
      </c>
      <c r="L13540" s="145">
        <v>47</v>
      </c>
      <c r="M13540" s="145">
        <v>229982</v>
      </c>
      <c r="N13540" s="148">
        <v>7.0200000000000002E-3</v>
      </c>
      <c r="O13540" s="148">
        <v>0.72899999999999998</v>
      </c>
      <c r="P13540" s="148">
        <v>0.57199999999999995</v>
      </c>
      <c r="Q13540" s="148">
        <v>0.11599999999999901</v>
      </c>
      <c r="R13540" s="148">
        <v>9</v>
      </c>
      <c r="S13540" s="148">
        <v>0.18</v>
      </c>
      <c r="T13540" s="148">
        <v>-7.3629999999999898</v>
      </c>
      <c r="U13540" s="148">
        <v>0</v>
      </c>
      <c r="V13540" s="148">
        <v>3.39E-2</v>
      </c>
      <c r="W13540" s="148">
        <v>126.98099999999999</v>
      </c>
      <c r="X13540" s="148">
        <v>4</v>
      </c>
      <c r="Y13540" s="148">
        <v>0.85199999999999998</v>
      </c>
    </row>
    <row r="13541" spans="11:25" x14ac:dyDescent="0.25">
      <c r="K13541" s="145" t="s">
        <v>10718</v>
      </c>
      <c r="L13541" s="145">
        <v>28</v>
      </c>
      <c r="M13541" s="145">
        <v>199426</v>
      </c>
      <c r="N13541" s="148">
        <v>7.3800000000000004E-2</v>
      </c>
      <c r="O13541" s="148">
        <v>0.68700000000000006</v>
      </c>
      <c r="P13541" s="148">
        <v>0.78500000000000003</v>
      </c>
      <c r="Q13541" s="148">
        <v>0</v>
      </c>
      <c r="R13541" s="148">
        <v>2</v>
      </c>
      <c r="S13541" s="148">
        <v>0.104</v>
      </c>
      <c r="T13541" s="148">
        <v>-4.5220000000000002</v>
      </c>
      <c r="U13541" s="148">
        <v>1</v>
      </c>
      <c r="V13541" s="148">
        <v>0.19</v>
      </c>
      <c r="W13541" s="148">
        <v>160.042</v>
      </c>
      <c r="X13541" s="148">
        <v>4</v>
      </c>
      <c r="Y13541" s="148">
        <v>0.753</v>
      </c>
    </row>
    <row r="13542" spans="11:25" x14ac:dyDescent="0.25">
      <c r="K13542" s="145" t="s">
        <v>10719</v>
      </c>
      <c r="L13542" s="145">
        <v>44</v>
      </c>
      <c r="M13542" s="145">
        <v>177775</v>
      </c>
      <c r="N13542" s="148">
        <v>7.4499999999999997E-2</v>
      </c>
      <c r="O13542" s="148">
        <v>0.753</v>
      </c>
      <c r="P13542" s="148">
        <v>0.83699999999999997</v>
      </c>
      <c r="Q13542" s="148">
        <v>9.7999999999999993E-6</v>
      </c>
      <c r="R13542" s="148">
        <v>6</v>
      </c>
      <c r="S13542" s="148">
        <v>0.216</v>
      </c>
      <c r="T13542" s="148">
        <v>-4.3039999999999896</v>
      </c>
      <c r="U13542" s="148">
        <v>0</v>
      </c>
      <c r="V13542" s="148">
        <v>5.1999999999999998E-2</v>
      </c>
      <c r="W13542" s="148">
        <v>95.02</v>
      </c>
      <c r="X13542" s="148">
        <v>4</v>
      </c>
      <c r="Y13542" s="148">
        <v>0.755</v>
      </c>
    </row>
    <row r="13543" spans="11:25" x14ac:dyDescent="0.25">
      <c r="K13543" s="145" t="s">
        <v>10720</v>
      </c>
      <c r="L13543" s="145">
        <v>56</v>
      </c>
      <c r="M13543" s="145">
        <v>189500</v>
      </c>
      <c r="N13543" s="148">
        <v>0.45799999999999902</v>
      </c>
      <c r="O13543" s="148">
        <v>0.77300000000000002</v>
      </c>
      <c r="P13543" s="148">
        <v>0.72499999999999998</v>
      </c>
      <c r="Q13543" s="148">
        <v>0</v>
      </c>
      <c r="R13543" s="148">
        <v>8</v>
      </c>
      <c r="S13543" s="148">
        <v>9.35E-2</v>
      </c>
      <c r="T13543" s="148">
        <v>-5.6139999999999999</v>
      </c>
      <c r="U13543" s="148">
        <v>1</v>
      </c>
      <c r="V13543" s="148">
        <v>3.44E-2</v>
      </c>
      <c r="W13543" s="148">
        <v>99.017999999999901</v>
      </c>
      <c r="X13543" s="148">
        <v>4</v>
      </c>
      <c r="Y13543" s="148">
        <v>0.76900000000000002</v>
      </c>
    </row>
    <row r="13544" spans="11:25" x14ac:dyDescent="0.25">
      <c r="K13544" s="145" t="s">
        <v>10721</v>
      </c>
      <c r="L13544" s="145">
        <v>48</v>
      </c>
      <c r="M13544" s="145">
        <v>187611</v>
      </c>
      <c r="N13544" s="148">
        <v>0.34599999999999997</v>
      </c>
      <c r="O13544" s="148">
        <v>0.628</v>
      </c>
      <c r="P13544" s="148">
        <v>0.48399999999999999</v>
      </c>
      <c r="Q13544" s="148">
        <v>0</v>
      </c>
      <c r="R13544" s="148">
        <v>9</v>
      </c>
      <c r="S13544" s="148">
        <v>0.24</v>
      </c>
      <c r="T13544" s="148">
        <v>-6.08</v>
      </c>
      <c r="U13544" s="148">
        <v>1</v>
      </c>
      <c r="V13544" s="148">
        <v>2.6800000000000001E-2</v>
      </c>
      <c r="W13544" s="148">
        <v>100.898</v>
      </c>
      <c r="X13544" s="148">
        <v>4</v>
      </c>
      <c r="Y13544" s="148">
        <v>0.39899999999999902</v>
      </c>
    </row>
    <row r="13545" spans="11:25" x14ac:dyDescent="0.25">
      <c r="K13545" s="145" t="s">
        <v>10722</v>
      </c>
      <c r="L13545" s="145">
        <v>35</v>
      </c>
      <c r="M13545" s="145">
        <v>209460</v>
      </c>
      <c r="N13545" s="148">
        <v>6.5599999999999999E-3</v>
      </c>
      <c r="O13545" s="148">
        <v>0.56999999999999995</v>
      </c>
      <c r="P13545" s="148">
        <v>0.84199999999999997</v>
      </c>
      <c r="Q13545" s="148">
        <v>2.5100000000000001E-3</v>
      </c>
      <c r="R13545" s="148">
        <v>4</v>
      </c>
      <c r="S13545" s="148">
        <v>0.19899999999999901</v>
      </c>
      <c r="T13545" s="148">
        <v>-5.7649999999999997</v>
      </c>
      <c r="U13545" s="148">
        <v>1</v>
      </c>
      <c r="V13545" s="148">
        <v>3.4099999999999998E-2</v>
      </c>
      <c r="W13545" s="148">
        <v>104.986</v>
      </c>
      <c r="X13545" s="148">
        <v>4</v>
      </c>
      <c r="Y13545" s="148">
        <v>0.52200000000000002</v>
      </c>
    </row>
    <row r="13546" spans="11:25" x14ac:dyDescent="0.25">
      <c r="K13546" s="145" t="s">
        <v>10723</v>
      </c>
      <c r="L13546" s="145">
        <v>60</v>
      </c>
      <c r="M13546" s="145">
        <v>236960</v>
      </c>
      <c r="N13546" s="148">
        <v>0.70499999999999996</v>
      </c>
      <c r="O13546" s="148">
        <v>0.68799999999999994</v>
      </c>
      <c r="P13546" s="148">
        <v>0.72299999999999998</v>
      </c>
      <c r="Q13546" s="148">
        <v>0</v>
      </c>
      <c r="R13546" s="148">
        <v>2</v>
      </c>
      <c r="S13546" s="148">
        <v>0.36099999999999999</v>
      </c>
      <c r="T13546" s="148">
        <v>-7.0089999999999897</v>
      </c>
      <c r="U13546" s="148">
        <v>1</v>
      </c>
      <c r="V13546" s="148">
        <v>0.104</v>
      </c>
      <c r="W13546" s="148">
        <v>155.85599999999999</v>
      </c>
      <c r="X13546" s="148">
        <v>4</v>
      </c>
      <c r="Y13546" s="148">
        <v>0.75900000000000001</v>
      </c>
    </row>
    <row r="13547" spans="11:25" x14ac:dyDescent="0.25">
      <c r="K13547" s="145" t="s">
        <v>10724</v>
      </c>
      <c r="L13547" s="145">
        <v>45</v>
      </c>
      <c r="M13547" s="145">
        <v>230280</v>
      </c>
      <c r="N13547" s="148">
        <v>5.9599999999999996E-4</v>
      </c>
      <c r="O13547" s="148">
        <v>0.70599999999999996</v>
      </c>
      <c r="P13547" s="148">
        <v>0.75900000000000001</v>
      </c>
      <c r="Q13547" s="148">
        <v>9.9600000000000001E-3</v>
      </c>
      <c r="R13547" s="148">
        <v>1</v>
      </c>
      <c r="S13547" s="148">
        <v>0.33500000000000002</v>
      </c>
      <c r="T13547" s="148">
        <v>-5.8729999999999896</v>
      </c>
      <c r="U13547" s="148">
        <v>0</v>
      </c>
      <c r="V13547" s="148">
        <v>3.2899999999999999E-2</v>
      </c>
      <c r="W13547" s="148">
        <v>112.014</v>
      </c>
      <c r="X13547" s="148">
        <v>4</v>
      </c>
      <c r="Y13547" s="148">
        <v>0.79200000000000004</v>
      </c>
    </row>
    <row r="13548" spans="11:25" x14ac:dyDescent="0.25">
      <c r="K13548" s="145" t="s">
        <v>10725</v>
      </c>
      <c r="L13548" s="145">
        <v>55</v>
      </c>
      <c r="M13548" s="145">
        <v>195666</v>
      </c>
      <c r="N13548" s="148">
        <v>0.161</v>
      </c>
      <c r="O13548" s="148">
        <v>0.67200000000000004</v>
      </c>
      <c r="P13548" s="148">
        <v>0.77900000000000003</v>
      </c>
      <c r="Q13548" s="148">
        <v>0</v>
      </c>
      <c r="R13548" s="148">
        <v>11</v>
      </c>
      <c r="S13548" s="148">
        <v>0.152</v>
      </c>
      <c r="T13548" s="148">
        <v>-5.2489999999999997</v>
      </c>
      <c r="U13548" s="148">
        <v>1</v>
      </c>
      <c r="V13548" s="148">
        <v>2.8500000000000001E-2</v>
      </c>
      <c r="W13548" s="148">
        <v>97.016999999999996</v>
      </c>
      <c r="X13548" s="148">
        <v>4</v>
      </c>
      <c r="Y13548" s="148">
        <v>0.72499999999999998</v>
      </c>
    </row>
    <row r="13549" spans="11:25" x14ac:dyDescent="0.25">
      <c r="K13549" s="145" t="s">
        <v>10726</v>
      </c>
      <c r="L13549" s="145">
        <v>55</v>
      </c>
      <c r="M13549" s="145">
        <v>203035</v>
      </c>
      <c r="N13549" s="148">
        <v>6.9099999999999995E-2</v>
      </c>
      <c r="O13549" s="148">
        <v>0.75700000000000001</v>
      </c>
      <c r="P13549" s="148">
        <v>0.73299999999999998</v>
      </c>
      <c r="Q13549" s="148">
        <v>0</v>
      </c>
      <c r="R13549" s="148">
        <v>5</v>
      </c>
      <c r="S13549" s="148">
        <v>9.1800000000000007E-2</v>
      </c>
      <c r="T13549" s="148">
        <v>-3.9359999999999999</v>
      </c>
      <c r="U13549" s="148">
        <v>1</v>
      </c>
      <c r="V13549" s="148">
        <v>6.6500000000000004E-2</v>
      </c>
      <c r="W13549" s="148">
        <v>98.040999999999997</v>
      </c>
      <c r="X13549" s="148">
        <v>4</v>
      </c>
      <c r="Y13549" s="148">
        <v>0.53500000000000003</v>
      </c>
    </row>
    <row r="13550" spans="11:25" x14ac:dyDescent="0.25">
      <c r="K13550" s="145" t="s">
        <v>10727</v>
      </c>
      <c r="L13550" s="145">
        <v>3</v>
      </c>
      <c r="M13550" s="145">
        <v>240320</v>
      </c>
      <c r="N13550" s="148">
        <v>0.13100000000000001</v>
      </c>
      <c r="O13550" s="148">
        <v>0.60399999999999998</v>
      </c>
      <c r="P13550" s="148">
        <v>0.74199999999999999</v>
      </c>
      <c r="Q13550" s="148">
        <v>1.5800000000000002E-2</v>
      </c>
      <c r="R13550" s="148">
        <v>5</v>
      </c>
      <c r="S13550" s="148">
        <v>0.17199999999999999</v>
      </c>
      <c r="T13550" s="148">
        <v>-7.4249999999999998</v>
      </c>
      <c r="U13550" s="148">
        <v>0</v>
      </c>
      <c r="V13550" s="148">
        <v>3.1399999999999997E-2</v>
      </c>
      <c r="W13550" s="148">
        <v>93.936999999999998</v>
      </c>
      <c r="X13550" s="148">
        <v>4</v>
      </c>
      <c r="Y13550" s="148">
        <v>0.53200000000000003</v>
      </c>
    </row>
    <row r="13551" spans="11:25" x14ac:dyDescent="0.25">
      <c r="K13551" s="145" t="s">
        <v>10728</v>
      </c>
      <c r="L13551" s="145">
        <v>0</v>
      </c>
      <c r="M13551" s="145">
        <v>260226</v>
      </c>
      <c r="N13551" s="148">
        <v>0.108</v>
      </c>
      <c r="O13551" s="148">
        <v>0.71799999999999997</v>
      </c>
      <c r="P13551" s="148">
        <v>0.70199999999999996</v>
      </c>
      <c r="Q13551" s="148">
        <v>8.92E-5</v>
      </c>
      <c r="R13551" s="148">
        <v>9</v>
      </c>
      <c r="S13551" s="148">
        <v>0.36599999999999999</v>
      </c>
      <c r="T13551" s="148">
        <v>-5.6639999999999997</v>
      </c>
      <c r="U13551" s="148">
        <v>0</v>
      </c>
      <c r="V13551" s="148">
        <v>3.2599999999999997E-2</v>
      </c>
      <c r="W13551" s="148">
        <v>104</v>
      </c>
      <c r="X13551" s="148">
        <v>4</v>
      </c>
      <c r="Y13551" s="148">
        <v>0.93099999999999905</v>
      </c>
    </row>
    <row r="13552" spans="11:25" x14ac:dyDescent="0.25">
      <c r="K13552" s="145" t="s">
        <v>10729</v>
      </c>
      <c r="L13552" s="145">
        <v>48</v>
      </c>
      <c r="M13552" s="145">
        <v>258846</v>
      </c>
      <c r="N13552" s="148">
        <v>0.38900000000000001</v>
      </c>
      <c r="O13552" s="148">
        <v>0.64400000000000002</v>
      </c>
      <c r="P13552" s="148">
        <v>0.49299999999999999</v>
      </c>
      <c r="Q13552" s="148">
        <v>0</v>
      </c>
      <c r="R13552" s="148">
        <v>7</v>
      </c>
      <c r="S13552" s="148">
        <v>0.154</v>
      </c>
      <c r="T13552" s="148">
        <v>-7.3109999999999999</v>
      </c>
      <c r="U13552" s="148">
        <v>1</v>
      </c>
      <c r="V13552" s="148">
        <v>2.58E-2</v>
      </c>
      <c r="W13552" s="148">
        <v>122.999</v>
      </c>
      <c r="X13552" s="148">
        <v>4</v>
      </c>
      <c r="Y13552" s="148">
        <v>0.188999999999999</v>
      </c>
    </row>
    <row r="13553" spans="11:25" x14ac:dyDescent="0.25">
      <c r="K13553" s="145" t="s">
        <v>10730</v>
      </c>
      <c r="L13553" s="145">
        <v>46</v>
      </c>
      <c r="M13553" s="145">
        <v>259453</v>
      </c>
      <c r="N13553" s="148">
        <v>6.0199999999999997E-2</v>
      </c>
      <c r="O13553" s="148">
        <v>0.76599999999999902</v>
      </c>
      <c r="P13553" s="148">
        <v>0.47899999999999998</v>
      </c>
      <c r="Q13553" s="148">
        <v>2.06E-2</v>
      </c>
      <c r="R13553" s="148">
        <v>0</v>
      </c>
      <c r="S13553" s="148">
        <v>0.11</v>
      </c>
      <c r="T13553" s="148">
        <v>-7.39</v>
      </c>
      <c r="U13553" s="148">
        <v>0</v>
      </c>
      <c r="V13553" s="148">
        <v>4.6899999999999997E-2</v>
      </c>
      <c r="W13553" s="148">
        <v>97.995000000000005</v>
      </c>
      <c r="X13553" s="148">
        <v>4</v>
      </c>
      <c r="Y13553" s="148">
        <v>0.40799999999999997</v>
      </c>
    </row>
    <row r="13554" spans="11:25" x14ac:dyDescent="0.25">
      <c r="K13554" s="145" t="s">
        <v>10731</v>
      </c>
      <c r="L13554" s="145">
        <v>49</v>
      </c>
      <c r="M13554" s="145">
        <v>228470</v>
      </c>
      <c r="N13554" s="148">
        <v>0.21299999999999999</v>
      </c>
      <c r="O13554" s="148">
        <v>0.70399999999999996</v>
      </c>
      <c r="P13554" s="148">
        <v>0.629</v>
      </c>
      <c r="Q13554" s="148">
        <v>1.9699999999999899E-5</v>
      </c>
      <c r="R13554" s="148">
        <v>5</v>
      </c>
      <c r="S13554" s="148">
        <v>8.6900000000000005E-2</v>
      </c>
      <c r="T13554" s="148">
        <v>-4.4569999999999999</v>
      </c>
      <c r="U13554" s="148">
        <v>1</v>
      </c>
      <c r="V13554" s="148">
        <v>4.2700000000000002E-2</v>
      </c>
      <c r="W13554" s="148">
        <v>117.032</v>
      </c>
      <c r="X13554" s="148">
        <v>4</v>
      </c>
      <c r="Y13554" s="148">
        <v>0.69199999999999995</v>
      </c>
    </row>
    <row r="13555" spans="11:25" x14ac:dyDescent="0.25">
      <c r="K13555" s="145" t="s">
        <v>9669</v>
      </c>
      <c r="L13555" s="145">
        <v>58</v>
      </c>
      <c r="M13555" s="145">
        <v>173867</v>
      </c>
      <c r="N13555" s="148">
        <v>0.38299999999999901</v>
      </c>
      <c r="O13555" s="148">
        <v>0.66599999999999904</v>
      </c>
      <c r="P13555" s="148">
        <v>0.42599999999999999</v>
      </c>
      <c r="Q13555" s="148">
        <v>1.56E-5</v>
      </c>
      <c r="R13555" s="148">
        <v>7</v>
      </c>
      <c r="S13555" s="148">
        <v>0.109</v>
      </c>
      <c r="T13555" s="148">
        <v>-9.2279999999999998</v>
      </c>
      <c r="U13555" s="148">
        <v>0</v>
      </c>
      <c r="V13555" s="148">
        <v>0.14699999999999999</v>
      </c>
      <c r="W13555" s="148">
        <v>159.96299999999999</v>
      </c>
      <c r="X13555" s="148">
        <v>4</v>
      </c>
      <c r="Y13555" s="148">
        <v>0.58699999999999997</v>
      </c>
    </row>
    <row r="13556" spans="11:25" x14ac:dyDescent="0.25">
      <c r="K13556" s="145" t="s">
        <v>6452</v>
      </c>
      <c r="L13556" s="145">
        <v>90</v>
      </c>
      <c r="M13556" s="145">
        <v>216419</v>
      </c>
      <c r="N13556" s="148">
        <v>0.58399999999999996</v>
      </c>
      <c r="O13556" s="148">
        <v>0.50600000000000001</v>
      </c>
      <c r="P13556" s="148">
        <v>0.69299999999999995</v>
      </c>
      <c r="Q13556" s="148">
        <v>9.5799999999999998E-5</v>
      </c>
      <c r="R13556" s="148">
        <v>0</v>
      </c>
      <c r="S13556" s="148">
        <v>8.9099999999999999E-2</v>
      </c>
      <c r="T13556" s="148">
        <v>-7.2649999999999997</v>
      </c>
      <c r="U13556" s="148">
        <v>0</v>
      </c>
      <c r="V13556" s="148">
        <v>4.1200000000000001E-2</v>
      </c>
      <c r="W13556" s="148">
        <v>139.91200000000001</v>
      </c>
      <c r="X13556" s="148">
        <v>4</v>
      </c>
      <c r="Y13556" s="148">
        <v>0.221</v>
      </c>
    </row>
    <row r="13557" spans="11:25" x14ac:dyDescent="0.25">
      <c r="K13557" s="145" t="s">
        <v>9537</v>
      </c>
      <c r="L13557" s="145">
        <v>93</v>
      </c>
      <c r="M13557" s="145">
        <v>187026</v>
      </c>
      <c r="N13557" s="148">
        <v>8.5000000000000006E-3</v>
      </c>
      <c r="O13557" s="148">
        <v>0.69099999999999995</v>
      </c>
      <c r="P13557" s="148">
        <v>0.71599999999999997</v>
      </c>
      <c r="Q13557" s="148">
        <v>9.0599999999999997E-6</v>
      </c>
      <c r="R13557" s="148">
        <v>7</v>
      </c>
      <c r="S13557" s="148">
        <v>0.26300000000000001</v>
      </c>
      <c r="T13557" s="148">
        <v>-5.9850000000000003</v>
      </c>
      <c r="U13557" s="148">
        <v>1</v>
      </c>
      <c r="V13557" s="148">
        <v>3.5099999999999999E-2</v>
      </c>
      <c r="W13557" s="148">
        <v>112.035</v>
      </c>
      <c r="X13557" s="148">
        <v>4</v>
      </c>
      <c r="Y13557" s="148">
        <v>0.50700000000000001</v>
      </c>
    </row>
    <row r="13558" spans="11:25" x14ac:dyDescent="0.25">
      <c r="K13558" s="145" t="s">
        <v>6472</v>
      </c>
      <c r="L13558" s="145">
        <v>62</v>
      </c>
      <c r="M13558" s="145">
        <v>190931</v>
      </c>
      <c r="N13558" s="148">
        <v>0.42299999999999999</v>
      </c>
      <c r="O13558" s="148">
        <v>0.66500000000000004</v>
      </c>
      <c r="P13558" s="148">
        <v>0.69899999999999995</v>
      </c>
      <c r="Q13558" s="148">
        <v>0</v>
      </c>
      <c r="R13558" s="148">
        <v>11</v>
      </c>
      <c r="S13558" s="148">
        <v>9.69E-2</v>
      </c>
      <c r="T13558" s="148">
        <v>-5.2649999999999997</v>
      </c>
      <c r="U13558" s="148">
        <v>1</v>
      </c>
      <c r="V13558" s="148">
        <v>5.7799999999999997E-2</v>
      </c>
      <c r="W13558" s="148">
        <v>124.896</v>
      </c>
      <c r="X13558" s="148">
        <v>4</v>
      </c>
      <c r="Y13558" s="148">
        <v>0.58499999999999996</v>
      </c>
    </row>
    <row r="13559" spans="11:25" x14ac:dyDescent="0.25">
      <c r="K13559" s="145" t="s">
        <v>5909</v>
      </c>
      <c r="L13559" s="145">
        <v>82</v>
      </c>
      <c r="M13559" s="145">
        <v>204878</v>
      </c>
      <c r="N13559" s="148">
        <v>1.75E-3</v>
      </c>
      <c r="O13559" s="148">
        <v>0.66599999999999904</v>
      </c>
      <c r="P13559" s="148">
        <v>0.72799999999999998</v>
      </c>
      <c r="Q13559" s="148">
        <v>4.2599999999999999E-6</v>
      </c>
      <c r="R13559" s="148">
        <v>7</v>
      </c>
      <c r="S13559" s="148">
        <v>4.2900000000000001E-2</v>
      </c>
      <c r="T13559" s="148">
        <v>-5.8079999999999998</v>
      </c>
      <c r="U13559" s="148">
        <v>1</v>
      </c>
      <c r="V13559" s="148">
        <v>4.19E-2</v>
      </c>
      <c r="W13559" s="148">
        <v>122.996</v>
      </c>
      <c r="X13559" s="148">
        <v>4</v>
      </c>
      <c r="Y13559" s="148">
        <v>0.51</v>
      </c>
    </row>
    <row r="13560" spans="11:25" x14ac:dyDescent="0.25">
      <c r="K13560" s="145" t="s">
        <v>6468</v>
      </c>
      <c r="L13560" s="145">
        <v>41</v>
      </c>
      <c r="M13560" s="145">
        <v>189493</v>
      </c>
      <c r="N13560" s="148">
        <v>9.98E-2</v>
      </c>
      <c r="O13560" s="148">
        <v>0.69399999999999995</v>
      </c>
      <c r="P13560" s="148">
        <v>0.63</v>
      </c>
      <c r="Q13560" s="148">
        <v>6.3499999999999896E-4</v>
      </c>
      <c r="R13560" s="148">
        <v>7</v>
      </c>
      <c r="S13560" s="148">
        <v>0.12</v>
      </c>
      <c r="T13560" s="148">
        <v>-6.84</v>
      </c>
      <c r="U13560" s="148">
        <v>0</v>
      </c>
      <c r="V13560" s="148">
        <v>0.16200000000000001</v>
      </c>
      <c r="W13560" s="148">
        <v>90.045000000000002</v>
      </c>
      <c r="X13560" s="148">
        <v>4</v>
      </c>
      <c r="Y13560" s="148">
        <v>0.34100000000000003</v>
      </c>
    </row>
    <row r="13561" spans="11:25" x14ac:dyDescent="0.25">
      <c r="K13561" s="145" t="s">
        <v>6742</v>
      </c>
      <c r="L13561" s="145">
        <v>85</v>
      </c>
      <c r="M13561" s="145">
        <v>228206</v>
      </c>
      <c r="N13561" s="148">
        <v>0.17299999999999999</v>
      </c>
      <c r="O13561" s="148">
        <v>0.75700000000000001</v>
      </c>
      <c r="P13561" s="148">
        <v>0.84899999999999998</v>
      </c>
      <c r="Q13561" s="148">
        <v>0</v>
      </c>
      <c r="R13561" s="148">
        <v>5</v>
      </c>
      <c r="S13561" s="148">
        <v>8.7800000000000003E-2</v>
      </c>
      <c r="T13561" s="148">
        <v>-3.4239999999999999</v>
      </c>
      <c r="U13561" s="148">
        <v>0</v>
      </c>
      <c r="V13561" s="148">
        <v>5.3600000000000002E-2</v>
      </c>
      <c r="W13561" s="148">
        <v>150.036</v>
      </c>
      <c r="X13561" s="148">
        <v>4</v>
      </c>
      <c r="Y13561" s="148">
        <v>0.82599999999999996</v>
      </c>
    </row>
    <row r="13562" spans="11:25" x14ac:dyDescent="0.25">
      <c r="K13562" s="145" t="s">
        <v>4065</v>
      </c>
      <c r="L13562" s="145">
        <v>92</v>
      </c>
      <c r="M13562" s="145">
        <v>199226</v>
      </c>
      <c r="N13562" s="148">
        <v>5.5800000000000002E-2</v>
      </c>
      <c r="O13562" s="148">
        <v>0.57499999999999996</v>
      </c>
      <c r="P13562" s="148">
        <v>0.57099999999999995</v>
      </c>
      <c r="Q13562" s="148">
        <v>0</v>
      </c>
      <c r="R13562" s="148">
        <v>1</v>
      </c>
      <c r="S13562" s="148">
        <v>9.1200000000000003E-2</v>
      </c>
      <c r="T13562" s="148">
        <v>-7.9059999999999997</v>
      </c>
      <c r="U13562" s="148">
        <v>1</v>
      </c>
      <c r="V13562" s="148">
        <v>4.3900000000000002E-2</v>
      </c>
      <c r="W13562" s="148">
        <v>105.048999999999</v>
      </c>
      <c r="X13562" s="148">
        <v>4</v>
      </c>
      <c r="Y13562" s="148">
        <v>0.44900000000000001</v>
      </c>
    </row>
    <row r="13563" spans="11:25" x14ac:dyDescent="0.25">
      <c r="K13563" s="145" t="s">
        <v>4400</v>
      </c>
      <c r="L13563" s="145">
        <v>70</v>
      </c>
      <c r="M13563" s="145">
        <v>190720</v>
      </c>
      <c r="N13563" s="148">
        <v>0.17299999999999999</v>
      </c>
      <c r="O13563" s="148">
        <v>0.68</v>
      </c>
      <c r="P13563" s="148">
        <v>0.73799999999999999</v>
      </c>
      <c r="Q13563" s="148">
        <v>3.6000000000000002E-4</v>
      </c>
      <c r="R13563" s="148">
        <v>6</v>
      </c>
      <c r="S13563" s="148">
        <v>0.37</v>
      </c>
      <c r="T13563" s="148">
        <v>-4.8810000000000002</v>
      </c>
      <c r="U13563" s="148">
        <v>0</v>
      </c>
      <c r="V13563" s="148">
        <v>3.3099999999999997E-2</v>
      </c>
      <c r="W13563" s="148">
        <v>105.015</v>
      </c>
      <c r="X13563" s="148">
        <v>4</v>
      </c>
      <c r="Y13563" s="148">
        <v>0.67500000000000004</v>
      </c>
    </row>
    <row r="13564" spans="11:25" x14ac:dyDescent="0.25">
      <c r="K13564" s="145" t="s">
        <v>9940</v>
      </c>
      <c r="L13564" s="145">
        <v>63</v>
      </c>
      <c r="M13564" s="145">
        <v>203023</v>
      </c>
      <c r="N13564" s="148">
        <v>5.8599999999999999E-2</v>
      </c>
      <c r="O13564" s="148">
        <v>0.70899999999999996</v>
      </c>
      <c r="P13564" s="148">
        <v>0.81899999999999995</v>
      </c>
      <c r="Q13564" s="148">
        <v>9.4099999999999997E-6</v>
      </c>
      <c r="R13564" s="148">
        <v>11</v>
      </c>
      <c r="S13564" s="148">
        <v>0.35799999999999998</v>
      </c>
      <c r="T13564" s="148">
        <v>-3.3989999999999898</v>
      </c>
      <c r="U13564" s="148">
        <v>0</v>
      </c>
      <c r="V13564" s="148">
        <v>6.7699999999999996E-2</v>
      </c>
      <c r="W13564" s="148">
        <v>123.05200000000001</v>
      </c>
      <c r="X13564" s="148">
        <v>4</v>
      </c>
      <c r="Y13564" s="148">
        <v>0.33200000000000002</v>
      </c>
    </row>
    <row r="13565" spans="11:25" x14ac:dyDescent="0.25">
      <c r="K13565" s="145" t="s">
        <v>9933</v>
      </c>
      <c r="L13565" s="145">
        <v>82</v>
      </c>
      <c r="M13565" s="145">
        <v>173840</v>
      </c>
      <c r="N13565" s="148">
        <v>2.7699999999999999E-3</v>
      </c>
      <c r="O13565" s="148">
        <v>0.67299999999999904</v>
      </c>
      <c r="P13565" s="148">
        <v>0.71</v>
      </c>
      <c r="Q13565" s="148">
        <v>0</v>
      </c>
      <c r="R13565" s="148">
        <v>8</v>
      </c>
      <c r="S13565" s="148">
        <v>0.55000000000000004</v>
      </c>
      <c r="T13565" s="148">
        <v>-6.7439999999999998</v>
      </c>
      <c r="U13565" s="148">
        <v>1</v>
      </c>
      <c r="V13565" s="148">
        <v>3.2399999999999998E-2</v>
      </c>
      <c r="W13565" s="148">
        <v>110.017</v>
      </c>
      <c r="X13565" s="148">
        <v>4</v>
      </c>
      <c r="Y13565" s="148">
        <v>0.54</v>
      </c>
    </row>
    <row r="13566" spans="11:25" x14ac:dyDescent="0.25">
      <c r="K13566" s="145" t="s">
        <v>2324</v>
      </c>
      <c r="L13566" s="145">
        <v>73</v>
      </c>
      <c r="M13566" s="145">
        <v>215724</v>
      </c>
      <c r="N13566" s="148">
        <v>2.18E-2</v>
      </c>
      <c r="O13566" s="148">
        <v>0.54100000000000004</v>
      </c>
      <c r="P13566" s="148">
        <v>0.70299999999999996</v>
      </c>
      <c r="Q13566" s="148">
        <v>0</v>
      </c>
      <c r="R13566" s="148">
        <v>0</v>
      </c>
      <c r="S13566" s="148">
        <v>9.64E-2</v>
      </c>
      <c r="T13566" s="148">
        <v>-5.5729999999999897</v>
      </c>
      <c r="U13566" s="148">
        <v>1</v>
      </c>
      <c r="V13566" s="148">
        <v>0.10199999999999999</v>
      </c>
      <c r="W13566" s="148">
        <v>94.857999999999905</v>
      </c>
      <c r="X13566" s="148">
        <v>4</v>
      </c>
      <c r="Y13566" s="148">
        <v>0.23799999999999999</v>
      </c>
    </row>
    <row r="13567" spans="11:25" x14ac:dyDescent="0.25">
      <c r="K13567" s="145" t="s">
        <v>10732</v>
      </c>
      <c r="L13567" s="145">
        <v>59</v>
      </c>
      <c r="M13567" s="145">
        <v>186597</v>
      </c>
      <c r="N13567" s="148">
        <v>0.48699999999999999</v>
      </c>
      <c r="O13567" s="148">
        <v>0.64400000000000002</v>
      </c>
      <c r="P13567" s="148">
        <v>0.67400000000000004</v>
      </c>
      <c r="Q13567" s="148">
        <v>1.9E-3</v>
      </c>
      <c r="R13567" s="148">
        <v>1</v>
      </c>
      <c r="S13567" s="148">
        <v>0.32700000000000001</v>
      </c>
      <c r="T13567" s="148">
        <v>-4.9289999999999896</v>
      </c>
      <c r="U13567" s="148">
        <v>0</v>
      </c>
      <c r="V13567" s="148">
        <v>3.3799999999999997E-2</v>
      </c>
      <c r="W13567" s="148">
        <v>74.951999999999998</v>
      </c>
      <c r="X13567" s="148">
        <v>4</v>
      </c>
      <c r="Y13567" s="148">
        <v>0.45899999999999902</v>
      </c>
    </row>
    <row r="13568" spans="11:25" x14ac:dyDescent="0.25">
      <c r="K13568" s="145" t="s">
        <v>1832</v>
      </c>
      <c r="L13568" s="145">
        <v>95</v>
      </c>
      <c r="M13568" s="145">
        <v>229412</v>
      </c>
      <c r="N13568" s="148">
        <v>9.8400000000000001E-2</v>
      </c>
      <c r="O13568" s="148">
        <v>0.442</v>
      </c>
      <c r="P13568" s="148">
        <v>0.58499999999999996</v>
      </c>
      <c r="Q13568" s="148">
        <v>0.39100000000000001</v>
      </c>
      <c r="R13568" s="148">
        <v>0</v>
      </c>
      <c r="S13568" s="148">
        <v>0.14000000000000001</v>
      </c>
      <c r="T13568" s="148">
        <v>-10.332000000000001</v>
      </c>
      <c r="U13568" s="148">
        <v>0</v>
      </c>
      <c r="V13568" s="148">
        <v>9.64E-2</v>
      </c>
      <c r="W13568" s="148">
        <v>97.564999999999998</v>
      </c>
      <c r="X13568" s="148">
        <v>4</v>
      </c>
      <c r="Y13568" s="148">
        <v>0.11599999999999901</v>
      </c>
    </row>
    <row r="13569" spans="11:25" x14ac:dyDescent="0.25">
      <c r="K13569" s="145" t="s">
        <v>8797</v>
      </c>
      <c r="L13569" s="145">
        <v>65</v>
      </c>
      <c r="M13569" s="145">
        <v>194400</v>
      </c>
      <c r="N13569" s="148">
        <v>6.6100000000000006E-2</v>
      </c>
      <c r="O13569" s="148">
        <v>0.73899999999999999</v>
      </c>
      <c r="P13569" s="148">
        <v>0.47099999999999997</v>
      </c>
      <c r="Q13569" s="148">
        <v>9.7799999999999897E-5</v>
      </c>
      <c r="R13569" s="148">
        <v>8</v>
      </c>
      <c r="S13569" s="148">
        <v>0.11599999999999901</v>
      </c>
      <c r="T13569" s="148">
        <v>-8.4559999999999995</v>
      </c>
      <c r="U13569" s="148">
        <v>1</v>
      </c>
      <c r="V13569" s="148">
        <v>4.36E-2</v>
      </c>
      <c r="W13569" s="148">
        <v>90.001999999999995</v>
      </c>
      <c r="X13569" s="148">
        <v>4</v>
      </c>
      <c r="Y13569" s="148">
        <v>0.31</v>
      </c>
    </row>
    <row r="13570" spans="11:25" x14ac:dyDescent="0.25">
      <c r="K13570" s="145" t="s">
        <v>6747</v>
      </c>
      <c r="L13570" s="145">
        <v>71</v>
      </c>
      <c r="M13570" s="145">
        <v>184019</v>
      </c>
      <c r="N13570" s="148">
        <v>7.9600000000000004E-2</v>
      </c>
      <c r="O13570" s="148">
        <v>0.63600000000000001</v>
      </c>
      <c r="P13570" s="148">
        <v>0.63</v>
      </c>
      <c r="Q13570" s="148">
        <v>0</v>
      </c>
      <c r="R13570" s="148">
        <v>0</v>
      </c>
      <c r="S13570" s="148">
        <v>0.13</v>
      </c>
      <c r="T13570" s="148">
        <v>-6.3959999999999999</v>
      </c>
      <c r="U13570" s="148">
        <v>1</v>
      </c>
      <c r="V13570" s="148">
        <v>3.4599999999999999E-2</v>
      </c>
      <c r="W13570" s="148">
        <v>104.845</v>
      </c>
      <c r="X13570" s="148">
        <v>4</v>
      </c>
      <c r="Y13570" s="148">
        <v>0.45399999999999902</v>
      </c>
    </row>
    <row r="13571" spans="11:25" x14ac:dyDescent="0.25">
      <c r="K13571" s="145" t="s">
        <v>529</v>
      </c>
      <c r="L13571" s="145">
        <v>73</v>
      </c>
      <c r="M13571" s="145">
        <v>199230</v>
      </c>
      <c r="N13571" s="148">
        <v>5.57E-2</v>
      </c>
      <c r="O13571" s="148">
        <v>0.68700000000000006</v>
      </c>
      <c r="P13571" s="148">
        <v>0.76599999999999902</v>
      </c>
      <c r="Q13571" s="148">
        <v>1.07E-3</v>
      </c>
      <c r="R13571" s="148">
        <v>11</v>
      </c>
      <c r="S13571" s="148">
        <v>0.14599999999999999</v>
      </c>
      <c r="T13571" s="148">
        <v>-6.08</v>
      </c>
      <c r="U13571" s="148">
        <v>1</v>
      </c>
      <c r="V13571" s="148">
        <v>5.3999999999999999E-2</v>
      </c>
      <c r="W13571" s="148">
        <v>94.972999999999999</v>
      </c>
      <c r="X13571" s="148">
        <v>4</v>
      </c>
      <c r="Y13571" s="148">
        <v>0.30299999999999999</v>
      </c>
    </row>
    <row r="13572" spans="11:25" x14ac:dyDescent="0.25">
      <c r="K13572" s="145" t="s">
        <v>9949</v>
      </c>
      <c r="L13572" s="145">
        <v>89</v>
      </c>
      <c r="M13572" s="145">
        <v>211866</v>
      </c>
      <c r="N13572" s="148">
        <v>0.16399999999999901</v>
      </c>
      <c r="O13572" s="148">
        <v>0.42499999999999999</v>
      </c>
      <c r="P13572" s="148">
        <v>0.64200000000000002</v>
      </c>
      <c r="Q13572" s="148">
        <v>0</v>
      </c>
      <c r="R13572" s="148">
        <v>4</v>
      </c>
      <c r="S13572" s="148">
        <v>0.11799999999999999</v>
      </c>
      <c r="T13572" s="148">
        <v>-5.0599999999999996</v>
      </c>
      <c r="U13572" s="148">
        <v>0</v>
      </c>
      <c r="V13572" s="148">
        <v>5.0200000000000002E-2</v>
      </c>
      <c r="W13572" s="148">
        <v>170.00799999999899</v>
      </c>
      <c r="X13572" s="148">
        <v>4</v>
      </c>
      <c r="Y13572" s="148">
        <v>0.111999999999999</v>
      </c>
    </row>
    <row r="13573" spans="11:25" x14ac:dyDescent="0.25">
      <c r="K13573" s="145" t="s">
        <v>6764</v>
      </c>
      <c r="L13573" s="145">
        <v>72</v>
      </c>
      <c r="M13573" s="145">
        <v>177973</v>
      </c>
      <c r="N13573" s="148">
        <v>0.36599999999999999</v>
      </c>
      <c r="O13573" s="148">
        <v>0.82699999999999996</v>
      </c>
      <c r="P13573" s="148">
        <v>0.61299999999999999</v>
      </c>
      <c r="Q13573" s="148">
        <v>1.2500000000000001E-5</v>
      </c>
      <c r="R13573" s="148">
        <v>8</v>
      </c>
      <c r="S13573" s="148">
        <v>9.2999999999999999E-2</v>
      </c>
      <c r="T13573" s="148">
        <v>-5.34</v>
      </c>
      <c r="U13573" s="148">
        <v>1</v>
      </c>
      <c r="V13573" s="148">
        <v>6.2100000000000002E-2</v>
      </c>
      <c r="W13573" s="148">
        <v>137.96</v>
      </c>
      <c r="X13573" s="148">
        <v>4</v>
      </c>
      <c r="Y13573" s="148">
        <v>0.747</v>
      </c>
    </row>
    <row r="13574" spans="11:25" x14ac:dyDescent="0.25">
      <c r="K13574" s="145" t="s">
        <v>10733</v>
      </c>
      <c r="L13574" s="145">
        <v>57</v>
      </c>
      <c r="M13574" s="145">
        <v>163186</v>
      </c>
      <c r="N13574" s="148">
        <v>0.191</v>
      </c>
      <c r="O13574" s="148">
        <v>0.76700000000000002</v>
      </c>
      <c r="P13574" s="148">
        <v>0.80500000000000005</v>
      </c>
      <c r="Q13574" s="148">
        <v>0</v>
      </c>
      <c r="R13574" s="148">
        <v>7</v>
      </c>
      <c r="S13574" s="148">
        <v>6.8699999999999997E-2</v>
      </c>
      <c r="T13574" s="148">
        <v>-4.4719999999999898</v>
      </c>
      <c r="U13574" s="148">
        <v>0</v>
      </c>
      <c r="V13574" s="148">
        <v>3.6999999999999998E-2</v>
      </c>
      <c r="W13574" s="148">
        <v>104.99</v>
      </c>
      <c r="X13574" s="148">
        <v>4</v>
      </c>
      <c r="Y13574" s="148">
        <v>0.56999999999999995</v>
      </c>
    </row>
    <row r="13575" spans="11:25" x14ac:dyDescent="0.25">
      <c r="K13575" s="145" t="s">
        <v>9948</v>
      </c>
      <c r="L13575" s="145">
        <v>69</v>
      </c>
      <c r="M13575" s="145">
        <v>176944</v>
      </c>
      <c r="N13575" s="148">
        <v>2.92E-2</v>
      </c>
      <c r="O13575" s="148">
        <v>0.82199999999999995</v>
      </c>
      <c r="P13575" s="148">
        <v>0.61099999999999999</v>
      </c>
      <c r="Q13575" s="148">
        <v>0</v>
      </c>
      <c r="R13575" s="148">
        <v>0</v>
      </c>
      <c r="S13575" s="148">
        <v>6.2799999999999995E-2</v>
      </c>
      <c r="T13575" s="148">
        <v>-5.4479999999999897</v>
      </c>
      <c r="U13575" s="148">
        <v>1</v>
      </c>
      <c r="V13575" s="148">
        <v>0.17</v>
      </c>
      <c r="W13575" s="148">
        <v>105.05200000000001</v>
      </c>
      <c r="X13575" s="148">
        <v>4</v>
      </c>
      <c r="Y13575" s="148">
        <v>0.56699999999999995</v>
      </c>
    </row>
    <row r="13576" spans="11:25" x14ac:dyDescent="0.25">
      <c r="K13576" s="145" t="s">
        <v>9935</v>
      </c>
      <c r="L13576" s="145">
        <v>65</v>
      </c>
      <c r="M13576" s="145">
        <v>208946</v>
      </c>
      <c r="N13576" s="148">
        <v>2.7799999999999998E-2</v>
      </c>
      <c r="O13576" s="148">
        <v>0.61699999999999999</v>
      </c>
      <c r="P13576" s="148">
        <v>0.73199999999999998</v>
      </c>
      <c r="Q13576" s="148">
        <v>0</v>
      </c>
      <c r="R13576" s="148">
        <v>11</v>
      </c>
      <c r="S13576" s="148">
        <v>0.125</v>
      </c>
      <c r="T13576" s="148">
        <v>-6.7370000000000001</v>
      </c>
      <c r="U13576" s="148">
        <v>0</v>
      </c>
      <c r="V13576" s="148">
        <v>2.7799999999999998E-2</v>
      </c>
      <c r="W13576" s="148">
        <v>84.977000000000004</v>
      </c>
      <c r="X13576" s="148">
        <v>4</v>
      </c>
      <c r="Y13576" s="148">
        <v>0.72299999999999998</v>
      </c>
    </row>
    <row r="13577" spans="11:25" x14ac:dyDescent="0.25">
      <c r="K13577" s="145" t="s">
        <v>4061</v>
      </c>
      <c r="L13577" s="145">
        <v>94</v>
      </c>
      <c r="M13577" s="145">
        <v>238173</v>
      </c>
      <c r="N13577" s="148">
        <v>1.04E-2</v>
      </c>
      <c r="O13577" s="148">
        <v>0.58799999999999997</v>
      </c>
      <c r="P13577" s="148">
        <v>0.67</v>
      </c>
      <c r="Q13577" s="148">
        <v>3.3299999999999999E-6</v>
      </c>
      <c r="R13577" s="148">
        <v>0</v>
      </c>
      <c r="S13577" s="148">
        <v>0.33799999999999902</v>
      </c>
      <c r="T13577" s="148">
        <v>-6.4390000000000001</v>
      </c>
      <c r="U13577" s="148">
        <v>1</v>
      </c>
      <c r="V13577" s="148">
        <v>4.7300000000000002E-2</v>
      </c>
      <c r="W13577" s="148">
        <v>118.158999999999</v>
      </c>
      <c r="X13577" s="148">
        <v>4</v>
      </c>
      <c r="Y13577" s="148">
        <v>0.505</v>
      </c>
    </row>
    <row r="13578" spans="11:25" x14ac:dyDescent="0.25">
      <c r="K13578" s="145" t="s">
        <v>10734</v>
      </c>
      <c r="L13578" s="145">
        <v>76</v>
      </c>
      <c r="M13578" s="145">
        <v>222320</v>
      </c>
      <c r="N13578" s="148">
        <v>0.20199999999999901</v>
      </c>
      <c r="O13578" s="148">
        <v>0.745</v>
      </c>
      <c r="P13578" s="148">
        <v>0.47699999999999998</v>
      </c>
      <c r="Q13578" s="148">
        <v>0</v>
      </c>
      <c r="R13578" s="148">
        <v>11</v>
      </c>
      <c r="S13578" s="148">
        <v>0.12</v>
      </c>
      <c r="T13578" s="148">
        <v>-7.7060000000000004</v>
      </c>
      <c r="U13578" s="148">
        <v>0</v>
      </c>
      <c r="V13578" s="148">
        <v>8.7999999999999995E-2</v>
      </c>
      <c r="W13578" s="148">
        <v>136.05500000000001</v>
      </c>
      <c r="X13578" s="148">
        <v>4</v>
      </c>
      <c r="Y13578" s="148">
        <v>0.45399999999999902</v>
      </c>
    </row>
    <row r="13579" spans="11:25" x14ac:dyDescent="0.25">
      <c r="K13579" s="145" t="s">
        <v>6787</v>
      </c>
      <c r="L13579" s="145">
        <v>86</v>
      </c>
      <c r="M13579" s="145">
        <v>260233</v>
      </c>
      <c r="N13579" s="148">
        <v>2.1899999999999901E-3</v>
      </c>
      <c r="O13579" s="148">
        <v>0.70899999999999996</v>
      </c>
      <c r="P13579" s="148">
        <v>0.85699999999999998</v>
      </c>
      <c r="Q13579" s="148">
        <v>0</v>
      </c>
      <c r="R13579" s="148">
        <v>9</v>
      </c>
      <c r="S13579" s="148">
        <v>0.10299999999999999</v>
      </c>
      <c r="T13579" s="148">
        <v>-3.3939999999999899</v>
      </c>
      <c r="U13579" s="148">
        <v>1</v>
      </c>
      <c r="V13579" s="148">
        <v>8.8099999999999998E-2</v>
      </c>
      <c r="W13579" s="148">
        <v>126.038</v>
      </c>
      <c r="X13579" s="148">
        <v>4</v>
      </c>
      <c r="Y13579" s="148">
        <v>0.44600000000000001</v>
      </c>
    </row>
    <row r="13580" spans="11:25" x14ac:dyDescent="0.25">
      <c r="K13580" s="145" t="s">
        <v>6467</v>
      </c>
      <c r="L13580" s="145">
        <v>51</v>
      </c>
      <c r="M13580" s="145">
        <v>184950</v>
      </c>
      <c r="N13580" s="148">
        <v>3.9899999999999996E-3</v>
      </c>
      <c r="O13580" s="148">
        <v>0.59799999999999998</v>
      </c>
      <c r="P13580" s="148">
        <v>0.72699999999999998</v>
      </c>
      <c r="Q13580" s="148">
        <v>0</v>
      </c>
      <c r="R13580" s="148">
        <v>1</v>
      </c>
      <c r="S13580" s="148">
        <v>0.63500000000000001</v>
      </c>
      <c r="T13580" s="148">
        <v>-5.78</v>
      </c>
      <c r="U13580" s="148">
        <v>0</v>
      </c>
      <c r="V13580" s="148">
        <v>4.4200000000000003E-2</v>
      </c>
      <c r="W13580" s="148">
        <v>140.05699999999999</v>
      </c>
      <c r="X13580" s="148">
        <v>4</v>
      </c>
      <c r="Y13580" s="148">
        <v>0.372</v>
      </c>
    </row>
    <row r="13581" spans="11:25" x14ac:dyDescent="0.25">
      <c r="K13581" s="145" t="s">
        <v>10735</v>
      </c>
      <c r="L13581" s="145">
        <v>67</v>
      </c>
      <c r="M13581" s="145">
        <v>182053</v>
      </c>
      <c r="N13581" s="148">
        <v>0.13200000000000001</v>
      </c>
      <c r="O13581" s="148">
        <v>0.56200000000000006</v>
      </c>
      <c r="P13581" s="148">
        <v>0.61199999999999999</v>
      </c>
      <c r="Q13581" s="148">
        <v>1.28E-6</v>
      </c>
      <c r="R13581" s="148">
        <v>1</v>
      </c>
      <c r="S13581" s="148">
        <v>0.188999999999999</v>
      </c>
      <c r="T13581" s="148">
        <v>-5.2039999999999997</v>
      </c>
      <c r="U13581" s="148">
        <v>0</v>
      </c>
      <c r="V13581" s="148">
        <v>7.2599999999999998E-2</v>
      </c>
      <c r="W13581" s="148">
        <v>91.655000000000001</v>
      </c>
      <c r="X13581" s="148">
        <v>4</v>
      </c>
      <c r="Y13581" s="148">
        <v>0.215</v>
      </c>
    </row>
    <row r="13582" spans="11:25" x14ac:dyDescent="0.25">
      <c r="K13582" s="145" t="s">
        <v>10736</v>
      </c>
      <c r="L13582" s="145">
        <v>49</v>
      </c>
      <c r="M13582" s="145">
        <v>195840</v>
      </c>
      <c r="N13582" s="148">
        <v>0.63400000000000001</v>
      </c>
      <c r="O13582" s="148">
        <v>0.66099999999999903</v>
      </c>
      <c r="P13582" s="148">
        <v>0.50600000000000001</v>
      </c>
      <c r="Q13582" s="148">
        <v>2.5700000000000001E-5</v>
      </c>
      <c r="R13582" s="148">
        <v>1</v>
      </c>
      <c r="S13582" s="148">
        <v>0.114</v>
      </c>
      <c r="T13582" s="148">
        <v>-10.157999999999999</v>
      </c>
      <c r="U13582" s="148">
        <v>0</v>
      </c>
      <c r="V13582" s="148">
        <v>0.215</v>
      </c>
      <c r="W13582" s="148">
        <v>118.07299999999999</v>
      </c>
      <c r="X13582" s="148">
        <v>4</v>
      </c>
      <c r="Y13582" s="148">
        <v>0.34499999999999997</v>
      </c>
    </row>
    <row r="13583" spans="11:25" x14ac:dyDescent="0.25">
      <c r="K13583" s="145" t="s">
        <v>533</v>
      </c>
      <c r="L13583" s="145">
        <v>85</v>
      </c>
      <c r="M13583" s="145">
        <v>223583</v>
      </c>
      <c r="N13583" s="148">
        <v>0.23499999999999999</v>
      </c>
      <c r="O13583" s="148">
        <v>0.70099999999999996</v>
      </c>
      <c r="P13583" s="148">
        <v>0.51200000000000001</v>
      </c>
      <c r="Q13583" s="148">
        <v>5.0699999999999997E-6</v>
      </c>
      <c r="R13583" s="148">
        <v>0</v>
      </c>
      <c r="S13583" s="148">
        <v>0.13500000000000001</v>
      </c>
      <c r="T13583" s="148">
        <v>-6.8689999999999998</v>
      </c>
      <c r="U13583" s="148">
        <v>0</v>
      </c>
      <c r="V13583" s="148">
        <v>9.69E-2</v>
      </c>
      <c r="W13583" s="148">
        <v>91.947000000000003</v>
      </c>
      <c r="X13583" s="148">
        <v>4</v>
      </c>
      <c r="Y13583" s="148">
        <v>0.66299999999999903</v>
      </c>
    </row>
    <row r="13584" spans="11:25" x14ac:dyDescent="0.25">
      <c r="K13584" s="145" t="s">
        <v>10737</v>
      </c>
      <c r="L13584" s="145">
        <v>63</v>
      </c>
      <c r="M13584" s="145">
        <v>187838</v>
      </c>
      <c r="N13584" s="148">
        <v>0.35799999999999998</v>
      </c>
      <c r="O13584" s="148">
        <v>0.84199999999999997</v>
      </c>
      <c r="P13584" s="148">
        <v>0.66599999999999904</v>
      </c>
      <c r="Q13584" s="148">
        <v>1.4500000000000001E-6</v>
      </c>
      <c r="R13584" s="148">
        <v>3</v>
      </c>
      <c r="S13584" s="148">
        <v>0.126</v>
      </c>
      <c r="T13584" s="148">
        <v>-2.6619999999999999</v>
      </c>
      <c r="U13584" s="148">
        <v>0</v>
      </c>
      <c r="V13584" s="148">
        <v>6.5299999999999997E-2</v>
      </c>
      <c r="W13584" s="148">
        <v>123.95699999999999</v>
      </c>
      <c r="X13584" s="148">
        <v>4</v>
      </c>
      <c r="Y13584" s="148">
        <v>0.79900000000000004</v>
      </c>
    </row>
    <row r="13585" spans="11:25" x14ac:dyDescent="0.25">
      <c r="K13585" s="145" t="s">
        <v>3128</v>
      </c>
      <c r="L13585" s="145">
        <v>73</v>
      </c>
      <c r="M13585" s="145">
        <v>225587</v>
      </c>
      <c r="N13585" s="148">
        <v>0.13400000000000001</v>
      </c>
      <c r="O13585" s="148">
        <v>0.52900000000000003</v>
      </c>
      <c r="P13585" s="148">
        <v>0.81699999999999995</v>
      </c>
      <c r="Q13585" s="148">
        <v>0</v>
      </c>
      <c r="R13585" s="148">
        <v>9</v>
      </c>
      <c r="S13585" s="148">
        <v>9.0499999999999997E-2</v>
      </c>
      <c r="T13585" s="148">
        <v>-4.05</v>
      </c>
      <c r="U13585" s="148">
        <v>0</v>
      </c>
      <c r="V13585" s="148">
        <v>5.1999999999999998E-2</v>
      </c>
      <c r="W13585" s="148">
        <v>77.052999999999997</v>
      </c>
      <c r="X13585" s="148">
        <v>4</v>
      </c>
      <c r="Y13585" s="148">
        <v>0.29899999999999999</v>
      </c>
    </row>
    <row r="13586" spans="11:25" x14ac:dyDescent="0.25">
      <c r="K13586" s="145" t="s">
        <v>10738</v>
      </c>
      <c r="L13586" s="145">
        <v>55</v>
      </c>
      <c r="M13586" s="145">
        <v>198933</v>
      </c>
      <c r="N13586" s="148">
        <v>4.0800000000000003E-2</v>
      </c>
      <c r="O13586" s="148">
        <v>0.72399999999999998</v>
      </c>
      <c r="P13586" s="148">
        <v>0.81200000000000006</v>
      </c>
      <c r="Q13586" s="148">
        <v>2.6200000000000003E-4</v>
      </c>
      <c r="R13586" s="148">
        <v>3</v>
      </c>
      <c r="S13586" s="148">
        <v>9.7699999999999995E-2</v>
      </c>
      <c r="T13586" s="148">
        <v>-4.54</v>
      </c>
      <c r="U13586" s="148">
        <v>1</v>
      </c>
      <c r="V13586" s="148">
        <v>3.6900000000000002E-2</v>
      </c>
      <c r="W13586" s="148">
        <v>109.996</v>
      </c>
      <c r="X13586" s="148">
        <v>4</v>
      </c>
      <c r="Y13586" s="148">
        <v>0.67099999999999904</v>
      </c>
    </row>
    <row r="13587" spans="11:25" x14ac:dyDescent="0.25">
      <c r="K13587" s="145" t="s">
        <v>9695</v>
      </c>
      <c r="L13587" s="145">
        <v>46</v>
      </c>
      <c r="M13587" s="145">
        <v>226733</v>
      </c>
      <c r="N13587" s="148">
        <v>0.39600000000000002</v>
      </c>
      <c r="O13587" s="148">
        <v>0.68899999999999995</v>
      </c>
      <c r="P13587" s="148">
        <v>0.36499999999999999</v>
      </c>
      <c r="Q13587" s="148">
        <v>3.8600000000000001E-3</v>
      </c>
      <c r="R13587" s="148">
        <v>8</v>
      </c>
      <c r="S13587" s="148">
        <v>0.107</v>
      </c>
      <c r="T13587" s="148">
        <v>-10.912000000000001</v>
      </c>
      <c r="U13587" s="148">
        <v>0</v>
      </c>
      <c r="V13587" s="148">
        <v>7.3300000000000004E-2</v>
      </c>
      <c r="W13587" s="148">
        <v>163.98500000000001</v>
      </c>
      <c r="X13587" s="148">
        <v>4</v>
      </c>
      <c r="Y13587" s="148">
        <v>0.28499999999999998</v>
      </c>
    </row>
    <row r="13588" spans="11:25" x14ac:dyDescent="0.25">
      <c r="K13588" s="145" t="s">
        <v>9679</v>
      </c>
      <c r="L13588" s="145">
        <v>19</v>
      </c>
      <c r="M13588" s="145">
        <v>229162</v>
      </c>
      <c r="N13588" s="148">
        <v>0.59099999999999997</v>
      </c>
      <c r="O13588" s="148">
        <v>0.27600000000000002</v>
      </c>
      <c r="P13588" s="148">
        <v>0.28299999999999997</v>
      </c>
      <c r="Q13588" s="148">
        <v>1.3799999999999999E-4</v>
      </c>
      <c r="R13588" s="148">
        <v>5</v>
      </c>
      <c r="S13588" s="148">
        <v>7.9200000000000007E-2</v>
      </c>
      <c r="T13588" s="148">
        <v>-8.5879999999999992</v>
      </c>
      <c r="U13588" s="148">
        <v>0</v>
      </c>
      <c r="V13588" s="148">
        <v>3.78E-2</v>
      </c>
      <c r="W13588" s="148">
        <v>172.94200000000001</v>
      </c>
      <c r="X13588" s="148">
        <v>4</v>
      </c>
      <c r="Y13588" s="148">
        <v>0.222</v>
      </c>
    </row>
    <row r="13589" spans="11:25" x14ac:dyDescent="0.25">
      <c r="K13589" s="145" t="s">
        <v>1440</v>
      </c>
      <c r="L13589" s="145">
        <v>59</v>
      </c>
      <c r="M13589" s="145">
        <v>204653</v>
      </c>
      <c r="N13589" s="148">
        <v>7.1300000000000002E-2</v>
      </c>
      <c r="O13589" s="148">
        <v>0.67299999999999904</v>
      </c>
      <c r="P13589" s="148">
        <v>0.83599999999999997</v>
      </c>
      <c r="Q13589" s="148">
        <v>0</v>
      </c>
      <c r="R13589" s="148">
        <v>1</v>
      </c>
      <c r="S13589" s="148">
        <v>6.5699999999999995E-2</v>
      </c>
      <c r="T13589" s="148">
        <v>-4.5739999999999998</v>
      </c>
      <c r="U13589" s="148">
        <v>1</v>
      </c>
      <c r="V13589" s="148">
        <v>6.8400000000000002E-2</v>
      </c>
      <c r="W13589" s="148">
        <v>91.043999999999997</v>
      </c>
      <c r="X13589" s="148">
        <v>4</v>
      </c>
      <c r="Y13589" s="148">
        <v>0.63500000000000001</v>
      </c>
    </row>
    <row r="13590" spans="11:25" x14ac:dyDescent="0.25">
      <c r="K13590" s="145" t="s">
        <v>10739</v>
      </c>
      <c r="L13590" s="145">
        <v>59</v>
      </c>
      <c r="M13590" s="145">
        <v>188430</v>
      </c>
      <c r="N13590" s="148">
        <v>0.09</v>
      </c>
      <c r="O13590" s="148">
        <v>0.79299999999999904</v>
      </c>
      <c r="P13590" s="148">
        <v>0.69699999999999995</v>
      </c>
      <c r="Q13590" s="148">
        <v>2.1399999999999998E-5</v>
      </c>
      <c r="R13590" s="148">
        <v>0</v>
      </c>
      <c r="S13590" s="148">
        <v>0.23499999999999999</v>
      </c>
      <c r="T13590" s="148">
        <v>-5.5279999999999996</v>
      </c>
      <c r="U13590" s="148">
        <v>0</v>
      </c>
      <c r="V13590" s="148">
        <v>6.9199999999999998E-2</v>
      </c>
      <c r="W13590" s="148">
        <v>109.995</v>
      </c>
      <c r="X13590" s="148">
        <v>4</v>
      </c>
      <c r="Y13590" s="148">
        <v>0.56200000000000006</v>
      </c>
    </row>
    <row r="13591" spans="11:25" x14ac:dyDescent="0.25">
      <c r="K13591" s="145" t="s">
        <v>6737</v>
      </c>
      <c r="L13591" s="145">
        <v>97</v>
      </c>
      <c r="M13591" s="145">
        <v>184560</v>
      </c>
      <c r="N13591" s="148">
        <v>0.17599999999999999</v>
      </c>
      <c r="O13591" s="148">
        <v>0.69399999999999995</v>
      </c>
      <c r="P13591" s="148">
        <v>0.77</v>
      </c>
      <c r="Q13591" s="148">
        <v>1.1E-5</v>
      </c>
      <c r="R13591" s="148">
        <v>6</v>
      </c>
      <c r="S13591" s="148">
        <v>0.11799999999999999</v>
      </c>
      <c r="T13591" s="148">
        <v>-5.335</v>
      </c>
      <c r="U13591" s="148">
        <v>1</v>
      </c>
      <c r="V13591" s="148">
        <v>0.14899999999999999</v>
      </c>
      <c r="W13591" s="148">
        <v>125.905</v>
      </c>
      <c r="X13591" s="148">
        <v>4</v>
      </c>
      <c r="Y13591" s="148">
        <v>0.16300000000000001</v>
      </c>
    </row>
    <row r="13592" spans="11:25" x14ac:dyDescent="0.25">
      <c r="K13592" s="145" t="s">
        <v>9944</v>
      </c>
      <c r="L13592" s="145">
        <v>77</v>
      </c>
      <c r="M13592" s="145">
        <v>202999</v>
      </c>
      <c r="N13592" s="148">
        <v>3.1300000000000001E-2</v>
      </c>
      <c r="O13592" s="148">
        <v>0.70799999999999996</v>
      </c>
      <c r="P13592" s="148">
        <v>0.86799999999999999</v>
      </c>
      <c r="Q13592" s="148">
        <v>0</v>
      </c>
      <c r="R13592" s="148">
        <v>6</v>
      </c>
      <c r="S13592" s="148">
        <v>0.122</v>
      </c>
      <c r="T13592" s="148">
        <v>-3.2869999999999999</v>
      </c>
      <c r="U13592" s="148">
        <v>1</v>
      </c>
      <c r="V13592" s="148">
        <v>4.3099999999999999E-2</v>
      </c>
      <c r="W13592" s="148">
        <v>124.994</v>
      </c>
      <c r="X13592" s="148">
        <v>4</v>
      </c>
      <c r="Y13592" s="148">
        <v>0.72</v>
      </c>
    </row>
    <row r="13593" spans="11:25" x14ac:dyDescent="0.25">
      <c r="K13593" s="145" t="s">
        <v>7248</v>
      </c>
      <c r="L13593" s="145">
        <v>72</v>
      </c>
      <c r="M13593" s="145">
        <v>238666</v>
      </c>
      <c r="N13593" s="148">
        <v>9.3799999999999994E-2</v>
      </c>
      <c r="O13593" s="148">
        <v>0.67500000000000004</v>
      </c>
      <c r="P13593" s="148">
        <v>0.84899999999999998</v>
      </c>
      <c r="Q13593" s="148">
        <v>0</v>
      </c>
      <c r="R13593" s="148">
        <v>0</v>
      </c>
      <c r="S13593" s="148">
        <v>0.121</v>
      </c>
      <c r="T13593" s="148">
        <v>-3.8410000000000002</v>
      </c>
      <c r="U13593" s="148">
        <v>1</v>
      </c>
      <c r="V13593" s="148">
        <v>6.7500000000000004E-2</v>
      </c>
      <c r="W13593" s="148">
        <v>100.111</v>
      </c>
      <c r="X13593" s="148">
        <v>4</v>
      </c>
      <c r="Y13593" s="148">
        <v>0.68099999999999905</v>
      </c>
    </row>
    <row r="13594" spans="11:25" x14ac:dyDescent="0.25">
      <c r="K13594" s="145" t="s">
        <v>4089</v>
      </c>
      <c r="L13594" s="145">
        <v>98</v>
      </c>
      <c r="M13594" s="145">
        <v>213309</v>
      </c>
      <c r="N13594" s="148">
        <v>1.1900000000000001E-2</v>
      </c>
      <c r="O13594" s="148">
        <v>0.78099999999999903</v>
      </c>
      <c r="P13594" s="148">
        <v>0.76800000000000002</v>
      </c>
      <c r="Q13594" s="148">
        <v>4.9100000000000004E-6</v>
      </c>
      <c r="R13594" s="148">
        <v>11</v>
      </c>
      <c r="S13594" s="148">
        <v>0.32500000000000001</v>
      </c>
      <c r="T13594" s="148">
        <v>-5.9909999999999997</v>
      </c>
      <c r="U13594" s="148">
        <v>1</v>
      </c>
      <c r="V13594" s="148">
        <v>3.9399999999999998E-2</v>
      </c>
      <c r="W13594" s="148">
        <v>123.07</v>
      </c>
      <c r="X13594" s="148">
        <v>4</v>
      </c>
      <c r="Y13594" s="148">
        <v>0.48599999999999999</v>
      </c>
    </row>
    <row r="13595" spans="11:25" x14ac:dyDescent="0.25">
      <c r="K13595" s="145" t="s">
        <v>9425</v>
      </c>
      <c r="L13595" s="145">
        <v>74</v>
      </c>
      <c r="M13595" s="145">
        <v>224914</v>
      </c>
      <c r="N13595" s="148">
        <v>0.23</v>
      </c>
      <c r="O13595" s="148">
        <v>0.66200000000000003</v>
      </c>
      <c r="P13595" s="148">
        <v>0.67700000000000005</v>
      </c>
      <c r="Q13595" s="148">
        <v>0</v>
      </c>
      <c r="R13595" s="148">
        <v>1</v>
      </c>
      <c r="S13595" s="148">
        <v>0.36899999999999999</v>
      </c>
      <c r="T13595" s="148">
        <v>-6.3710000000000004</v>
      </c>
      <c r="U13595" s="148">
        <v>0</v>
      </c>
      <c r="V13595" s="148">
        <v>4.0599999999999997E-2</v>
      </c>
      <c r="W13595" s="148">
        <v>99.016999999999996</v>
      </c>
      <c r="X13595" s="148">
        <v>4</v>
      </c>
      <c r="Y13595" s="148">
        <v>0.34699999999999998</v>
      </c>
    </row>
    <row r="13596" spans="11:25" x14ac:dyDescent="0.25">
      <c r="K13596" s="145" t="s">
        <v>9942</v>
      </c>
      <c r="L13596" s="145">
        <v>70</v>
      </c>
      <c r="M13596" s="145">
        <v>225213</v>
      </c>
      <c r="N13596" s="148">
        <v>9.4900000000000002E-3</v>
      </c>
      <c r="O13596" s="148">
        <v>0.28999999999999998</v>
      </c>
      <c r="P13596" s="148">
        <v>0.88900000000000001</v>
      </c>
      <c r="Q13596" s="148">
        <v>0</v>
      </c>
      <c r="R13596" s="148">
        <v>1</v>
      </c>
      <c r="S13596" s="148">
        <v>8.2100000000000006E-2</v>
      </c>
      <c r="T13596" s="148">
        <v>-2.6110000000000002</v>
      </c>
      <c r="U13596" s="148">
        <v>1</v>
      </c>
      <c r="V13596" s="148">
        <v>0.159</v>
      </c>
      <c r="W13596" s="148">
        <v>98.834999999999994</v>
      </c>
      <c r="X13596" s="148">
        <v>4</v>
      </c>
      <c r="Y13596" s="148">
        <v>0.65099999999999902</v>
      </c>
    </row>
    <row r="13597" spans="11:25" x14ac:dyDescent="0.25">
      <c r="K13597" s="145" t="s">
        <v>1496</v>
      </c>
      <c r="L13597" s="145">
        <v>93</v>
      </c>
      <c r="M13597" s="145">
        <v>201287</v>
      </c>
      <c r="N13597" s="148">
        <v>0.28599999999999998</v>
      </c>
      <c r="O13597" s="148">
        <v>0.67200000000000004</v>
      </c>
      <c r="P13597" s="148">
        <v>0.73499999999999999</v>
      </c>
      <c r="Q13597" s="148">
        <v>0</v>
      </c>
      <c r="R13597" s="148">
        <v>5</v>
      </c>
      <c r="S13597" s="148">
        <v>0.24199999999999999</v>
      </c>
      <c r="T13597" s="148">
        <v>-4.7329999999999997</v>
      </c>
      <c r="U13597" s="148">
        <v>1</v>
      </c>
      <c r="V13597" s="148">
        <v>4.5699999999999998E-2</v>
      </c>
      <c r="W13597" s="148">
        <v>115.741</v>
      </c>
      <c r="X13597" s="148">
        <v>4</v>
      </c>
      <c r="Y13597" s="148">
        <v>0.754</v>
      </c>
    </row>
    <row r="13598" spans="11:25" x14ac:dyDescent="0.25">
      <c r="K13598" s="145" t="s">
        <v>6462</v>
      </c>
      <c r="L13598" s="145">
        <v>81</v>
      </c>
      <c r="M13598" s="145">
        <v>207429</v>
      </c>
      <c r="N13598" s="148">
        <v>3.1600000000000003E-2</v>
      </c>
      <c r="O13598" s="148">
        <v>0.42299999999999999</v>
      </c>
      <c r="P13598" s="148">
        <v>0.85699999999999998</v>
      </c>
      <c r="Q13598" s="148">
        <v>0</v>
      </c>
      <c r="R13598" s="148">
        <v>10</v>
      </c>
      <c r="S13598" s="148">
        <v>5.5500000000000001E-2</v>
      </c>
      <c r="T13598" s="148">
        <v>-3.4409999999999998</v>
      </c>
      <c r="U13598" s="148">
        <v>0</v>
      </c>
      <c r="V13598" s="148">
        <v>0.27500000000000002</v>
      </c>
      <c r="W13598" s="148">
        <v>180.01</v>
      </c>
      <c r="X13598" s="148">
        <v>4</v>
      </c>
      <c r="Y13598" s="148">
        <v>0.65500000000000003</v>
      </c>
    </row>
    <row r="13599" spans="11:25" x14ac:dyDescent="0.25">
      <c r="K13599" s="145" t="s">
        <v>4044</v>
      </c>
      <c r="L13599" s="145">
        <v>89</v>
      </c>
      <c r="M13599" s="145">
        <v>230761</v>
      </c>
      <c r="N13599" s="148">
        <v>1.29E-2</v>
      </c>
      <c r="O13599" s="148">
        <v>0.41399999999999998</v>
      </c>
      <c r="P13599" s="148">
        <v>0.48599999999999999</v>
      </c>
      <c r="Q13599" s="148">
        <v>0</v>
      </c>
      <c r="R13599" s="148">
        <v>6</v>
      </c>
      <c r="S13599" s="148">
        <v>0.111</v>
      </c>
      <c r="T13599" s="148">
        <v>-6.431</v>
      </c>
      <c r="U13599" s="148">
        <v>0</v>
      </c>
      <c r="V13599" s="148">
        <v>3.1099999999999999E-2</v>
      </c>
      <c r="W13599" s="148">
        <v>128.03799999999899</v>
      </c>
      <c r="X13599" s="148">
        <v>4</v>
      </c>
      <c r="Y13599" s="148">
        <v>0.36799999999999999</v>
      </c>
    </row>
    <row r="13600" spans="11:25" x14ac:dyDescent="0.25">
      <c r="K13600" s="145" t="s">
        <v>10740</v>
      </c>
      <c r="L13600" s="145">
        <v>50</v>
      </c>
      <c r="M13600" s="145">
        <v>191371</v>
      </c>
      <c r="N13600" s="148">
        <v>0.34100000000000003</v>
      </c>
      <c r="O13600" s="148">
        <v>0.755</v>
      </c>
      <c r="P13600" s="148">
        <v>0.622</v>
      </c>
      <c r="Q13600" s="148">
        <v>0</v>
      </c>
      <c r="R13600" s="148">
        <v>10</v>
      </c>
      <c r="S13600" s="148">
        <v>0.249</v>
      </c>
      <c r="T13600" s="148">
        <v>-3.5209999999999999</v>
      </c>
      <c r="U13600" s="148">
        <v>0</v>
      </c>
      <c r="V13600" s="148">
        <v>7.5600000000000001E-2</v>
      </c>
      <c r="W13600" s="148">
        <v>79.995999999999995</v>
      </c>
      <c r="X13600" s="148">
        <v>4</v>
      </c>
      <c r="Y13600" s="148">
        <v>0.44700000000000001</v>
      </c>
    </row>
    <row r="13601" spans="11:25" x14ac:dyDescent="0.25">
      <c r="K13601" s="145" t="s">
        <v>10741</v>
      </c>
      <c r="L13601" s="145">
        <v>52</v>
      </c>
      <c r="M13601" s="145">
        <v>193760</v>
      </c>
      <c r="N13601" s="148">
        <v>0.16500000000000001</v>
      </c>
      <c r="O13601" s="148">
        <v>0.58899999999999997</v>
      </c>
      <c r="P13601" s="148">
        <v>0.60299999999999998</v>
      </c>
      <c r="Q13601" s="148">
        <v>0</v>
      </c>
      <c r="R13601" s="148">
        <v>2</v>
      </c>
      <c r="S13601" s="148">
        <v>6.8699999999999997E-2</v>
      </c>
      <c r="T13601" s="148">
        <v>-5.5170000000000003</v>
      </c>
      <c r="U13601" s="148">
        <v>1</v>
      </c>
      <c r="V13601" s="148">
        <v>4.3499999999999997E-2</v>
      </c>
      <c r="W13601" s="148">
        <v>76.873999999999995</v>
      </c>
      <c r="X13601" s="148">
        <v>4</v>
      </c>
      <c r="Y13601" s="148">
        <v>0.45600000000000002</v>
      </c>
    </row>
    <row r="13602" spans="11:25" x14ac:dyDescent="0.25">
      <c r="K13602" s="145" t="s">
        <v>4470</v>
      </c>
      <c r="L13602" s="145">
        <v>60</v>
      </c>
      <c r="M13602" s="145">
        <v>217560</v>
      </c>
      <c r="N13602" s="148">
        <v>0.26700000000000002</v>
      </c>
      <c r="O13602" s="148">
        <v>0.64099999999999902</v>
      </c>
      <c r="P13602" s="148">
        <v>0.75</v>
      </c>
      <c r="Q13602" s="148">
        <v>2.9399999999999999E-4</v>
      </c>
      <c r="R13602" s="148">
        <v>7</v>
      </c>
      <c r="S13602" s="148">
        <v>0.39600000000000002</v>
      </c>
      <c r="T13602" s="148">
        <v>-4.9349999999999996</v>
      </c>
      <c r="U13602" s="148">
        <v>1</v>
      </c>
      <c r="V13602" s="148">
        <v>3.1300000000000001E-2</v>
      </c>
      <c r="W13602" s="148">
        <v>147.95599999999999</v>
      </c>
      <c r="X13602" s="148">
        <v>4</v>
      </c>
      <c r="Y13602" s="148">
        <v>0.63400000000000001</v>
      </c>
    </row>
    <row r="13603" spans="11:25" x14ac:dyDescent="0.25">
      <c r="K13603" s="145" t="s">
        <v>10742</v>
      </c>
      <c r="L13603" s="145">
        <v>69</v>
      </c>
      <c r="M13603" s="145">
        <v>186482</v>
      </c>
      <c r="N13603" s="148">
        <v>7.2099999999999997E-2</v>
      </c>
      <c r="O13603" s="148">
        <v>0.69899999999999995</v>
      </c>
      <c r="P13603" s="148">
        <v>0.85499999999999998</v>
      </c>
      <c r="Q13603" s="148">
        <v>0</v>
      </c>
      <c r="R13603" s="148">
        <v>11</v>
      </c>
      <c r="S13603" s="148">
        <v>6.7100000000000007E-2</v>
      </c>
      <c r="T13603" s="148">
        <v>-2.7280000000000002</v>
      </c>
      <c r="U13603" s="148">
        <v>1</v>
      </c>
      <c r="V13603" s="148">
        <v>5.28E-2</v>
      </c>
      <c r="W13603" s="148">
        <v>124.947</v>
      </c>
      <c r="X13603" s="148">
        <v>4</v>
      </c>
      <c r="Y13603" s="148">
        <v>0.72599999999999998</v>
      </c>
    </row>
    <row r="13604" spans="11:25" x14ac:dyDescent="0.25">
      <c r="K13604" s="145" t="s">
        <v>6459</v>
      </c>
      <c r="L13604" s="145">
        <v>33</v>
      </c>
      <c r="M13604" s="145">
        <v>174788</v>
      </c>
      <c r="N13604" s="148">
        <v>0.29699999999999999</v>
      </c>
      <c r="O13604" s="148">
        <v>0.58599999999999997</v>
      </c>
      <c r="P13604" s="148">
        <v>0.56699999999999995</v>
      </c>
      <c r="Q13604" s="148">
        <v>0</v>
      </c>
      <c r="R13604" s="148">
        <v>11</v>
      </c>
      <c r="S13604" s="148">
        <v>0.10099999999999899</v>
      </c>
      <c r="T13604" s="148">
        <v>-8.8320000000000007</v>
      </c>
      <c r="U13604" s="148">
        <v>1</v>
      </c>
      <c r="V13604" s="148">
        <v>5.2200000000000003E-2</v>
      </c>
      <c r="W13604" s="148">
        <v>132.02699999999999</v>
      </c>
      <c r="X13604" s="148">
        <v>4</v>
      </c>
      <c r="Y13604" s="148">
        <v>0.38299999999999901</v>
      </c>
    </row>
    <row r="13605" spans="11:25" x14ac:dyDescent="0.25">
      <c r="K13605" s="145" t="s">
        <v>8789</v>
      </c>
      <c r="L13605" s="145">
        <v>73</v>
      </c>
      <c r="M13605" s="145">
        <v>179533</v>
      </c>
      <c r="N13605" s="148">
        <v>1.4200000000000001E-2</v>
      </c>
      <c r="O13605" s="148">
        <v>0.58599999999999997</v>
      </c>
      <c r="P13605" s="148">
        <v>0.56399999999999995</v>
      </c>
      <c r="Q13605" s="148">
        <v>0</v>
      </c>
      <c r="R13605" s="148">
        <v>7</v>
      </c>
      <c r="S13605" s="148">
        <v>0.13100000000000001</v>
      </c>
      <c r="T13605" s="148">
        <v>-5.5729999999999897</v>
      </c>
      <c r="U13605" s="148">
        <v>1</v>
      </c>
      <c r="V13605" s="148">
        <v>7.3800000000000004E-2</v>
      </c>
      <c r="W13605" s="148">
        <v>172.03700000000001</v>
      </c>
      <c r="X13605" s="148">
        <v>4</v>
      </c>
      <c r="Y13605" s="148">
        <v>0.161</v>
      </c>
    </row>
    <row r="13606" spans="11:25" x14ac:dyDescent="0.25">
      <c r="K13606" s="145" t="s">
        <v>9853</v>
      </c>
      <c r="L13606" s="145">
        <v>77</v>
      </c>
      <c r="M13606" s="145">
        <v>217932</v>
      </c>
      <c r="N13606" s="148">
        <v>3.8399999999999997E-2</v>
      </c>
      <c r="O13606" s="148">
        <v>0.75700000000000001</v>
      </c>
      <c r="P13606" s="148">
        <v>0.83199999999999996</v>
      </c>
      <c r="Q13606" s="148">
        <v>2.4099999999999998E-3</v>
      </c>
      <c r="R13606" s="148">
        <v>4</v>
      </c>
      <c r="S13606" s="148">
        <v>0.66099999999999903</v>
      </c>
      <c r="T13606" s="148">
        <v>-3.3180000000000001</v>
      </c>
      <c r="U13606" s="148">
        <v>0</v>
      </c>
      <c r="V13606" s="148">
        <v>7.5800000000000006E-2</v>
      </c>
      <c r="W13606" s="148">
        <v>125.893999999999</v>
      </c>
      <c r="X13606" s="148">
        <v>4</v>
      </c>
      <c r="Y13606" s="148">
        <v>0.38600000000000001</v>
      </c>
    </row>
    <row r="13607" spans="11:25" x14ac:dyDescent="0.25">
      <c r="K13607" s="145" t="s">
        <v>6249</v>
      </c>
      <c r="L13607" s="145">
        <v>53</v>
      </c>
      <c r="M13607" s="145">
        <v>189842</v>
      </c>
      <c r="N13607" s="148">
        <v>3.39E-2</v>
      </c>
      <c r="O13607" s="148">
        <v>0.67400000000000004</v>
      </c>
      <c r="P13607" s="148">
        <v>0.65300000000000002</v>
      </c>
      <c r="Q13607" s="148">
        <v>0</v>
      </c>
      <c r="R13607" s="148">
        <v>0</v>
      </c>
      <c r="S13607" s="148">
        <v>0.14299999999999999</v>
      </c>
      <c r="T13607" s="148">
        <v>-3.992</v>
      </c>
      <c r="U13607" s="148">
        <v>1</v>
      </c>
      <c r="V13607" s="148">
        <v>3.2399999999999998E-2</v>
      </c>
      <c r="W13607" s="148">
        <v>112.011</v>
      </c>
      <c r="X13607" s="148">
        <v>4</v>
      </c>
      <c r="Y13607" s="148">
        <v>0.47799999999999998</v>
      </c>
    </row>
    <row r="13608" spans="11:25" x14ac:dyDescent="0.25">
      <c r="K13608" s="145" t="s">
        <v>1560</v>
      </c>
      <c r="L13608" s="145">
        <v>97</v>
      </c>
      <c r="M13608" s="145">
        <v>196400</v>
      </c>
      <c r="N13608" s="148">
        <v>1.7500000000000002E-2</v>
      </c>
      <c r="O13608" s="148">
        <v>0.66900000000000004</v>
      </c>
      <c r="P13608" s="148">
        <v>0.57399999999999995</v>
      </c>
      <c r="Q13608" s="148">
        <v>2.9399999999999999E-3</v>
      </c>
      <c r="R13608" s="148">
        <v>4</v>
      </c>
      <c r="S13608" s="148">
        <v>0.14599999999999999</v>
      </c>
      <c r="T13608" s="148">
        <v>-6.4420000000000002</v>
      </c>
      <c r="U13608" s="148">
        <v>0</v>
      </c>
      <c r="V13608" s="148">
        <v>2.86E-2</v>
      </c>
      <c r="W13608" s="148">
        <v>120.012999999999</v>
      </c>
      <c r="X13608" s="148">
        <v>4</v>
      </c>
      <c r="Y13608" s="148">
        <v>0.27300000000000002</v>
      </c>
    </row>
    <row r="13609" spans="11:25" x14ac:dyDescent="0.25">
      <c r="K13609" s="145" t="s">
        <v>5908</v>
      </c>
      <c r="L13609" s="145">
        <v>39</v>
      </c>
      <c r="M13609" s="145">
        <v>214226</v>
      </c>
      <c r="N13609" s="148">
        <v>0.215</v>
      </c>
      <c r="O13609" s="148">
        <v>0.40399999999999903</v>
      </c>
      <c r="P13609" s="148">
        <v>0.53100000000000003</v>
      </c>
      <c r="Q13609" s="148">
        <v>0</v>
      </c>
      <c r="R13609" s="148">
        <v>1</v>
      </c>
      <c r="S13609" s="148">
        <v>5.21E-2</v>
      </c>
      <c r="T13609" s="148">
        <v>-4.3280000000000003</v>
      </c>
      <c r="U13609" s="148">
        <v>1</v>
      </c>
      <c r="V13609" s="148">
        <v>0.10299999999999999</v>
      </c>
      <c r="W13609" s="148">
        <v>164.84799999999899</v>
      </c>
      <c r="X13609" s="148">
        <v>4</v>
      </c>
      <c r="Y13609" s="148">
        <v>0.32100000000000001</v>
      </c>
    </row>
    <row r="13610" spans="11:25" x14ac:dyDescent="0.25">
      <c r="K13610" s="145" t="s">
        <v>10743</v>
      </c>
      <c r="L13610" s="145">
        <v>66</v>
      </c>
      <c r="M13610" s="145">
        <v>207427</v>
      </c>
      <c r="N13610" s="148">
        <v>2.5700000000000001E-2</v>
      </c>
      <c r="O13610" s="148">
        <v>0.61899999999999999</v>
      </c>
      <c r="P13610" s="148">
        <v>0.93799999999999994</v>
      </c>
      <c r="Q13610" s="148">
        <v>1.3900000000000001E-5</v>
      </c>
      <c r="R13610" s="148">
        <v>5</v>
      </c>
      <c r="S13610" s="148">
        <v>0.128</v>
      </c>
      <c r="T13610" s="148">
        <v>-5.2450000000000001</v>
      </c>
      <c r="U13610" s="148">
        <v>1</v>
      </c>
      <c r="V13610" s="148">
        <v>0.35</v>
      </c>
      <c r="W13610" s="148">
        <v>94.38</v>
      </c>
      <c r="X13610" s="148">
        <v>4</v>
      </c>
      <c r="Y13610" s="148">
        <v>0.60099999999999998</v>
      </c>
    </row>
    <row r="13611" spans="11:25" x14ac:dyDescent="0.25">
      <c r="K13611" s="145" t="s">
        <v>9426</v>
      </c>
      <c r="L13611" s="145">
        <v>69</v>
      </c>
      <c r="M13611" s="145">
        <v>253240</v>
      </c>
      <c r="N13611" s="148">
        <v>0.41599999999999998</v>
      </c>
      <c r="O13611" s="148">
        <v>0.53100000000000003</v>
      </c>
      <c r="P13611" s="148">
        <v>0.499</v>
      </c>
      <c r="Q13611" s="148">
        <v>0</v>
      </c>
      <c r="R13611" s="148">
        <v>0</v>
      </c>
      <c r="S13611" s="148">
        <v>0.13100000000000001</v>
      </c>
      <c r="T13611" s="148">
        <v>-8.7929999999999993</v>
      </c>
      <c r="U13611" s="148">
        <v>1</v>
      </c>
      <c r="V13611" s="148">
        <v>4.0300000000000002E-2</v>
      </c>
      <c r="W13611" s="148">
        <v>118.059</v>
      </c>
      <c r="X13611" s="148">
        <v>4</v>
      </c>
      <c r="Y13611" s="148">
        <v>0.182</v>
      </c>
    </row>
    <row r="13612" spans="11:25" x14ac:dyDescent="0.25">
      <c r="K13612" s="145" t="s">
        <v>533</v>
      </c>
      <c r="L13612" s="145">
        <v>54</v>
      </c>
      <c r="M13612" s="145">
        <v>170280</v>
      </c>
      <c r="N13612" s="148">
        <v>0.12</v>
      </c>
      <c r="O13612" s="148">
        <v>0.77900000000000003</v>
      </c>
      <c r="P13612" s="148">
        <v>0.78500000000000003</v>
      </c>
      <c r="Q13612" s="148">
        <v>0</v>
      </c>
      <c r="R13612" s="148">
        <v>9</v>
      </c>
      <c r="S13612" s="148">
        <v>4.8800000000000003E-2</v>
      </c>
      <c r="T13612" s="148">
        <v>-2.2440000000000002</v>
      </c>
      <c r="U13612" s="148">
        <v>1</v>
      </c>
      <c r="V13612" s="148">
        <v>3.8100000000000002E-2</v>
      </c>
      <c r="W13612" s="148">
        <v>143.93299999999999</v>
      </c>
      <c r="X13612" s="148">
        <v>4</v>
      </c>
      <c r="Y13612" s="148">
        <v>0.748</v>
      </c>
    </row>
    <row r="13613" spans="11:25" x14ac:dyDescent="0.25">
      <c r="K13613" s="145" t="s">
        <v>10744</v>
      </c>
      <c r="L13613" s="145">
        <v>47</v>
      </c>
      <c r="M13613" s="145">
        <v>202666</v>
      </c>
      <c r="N13613" s="148">
        <v>6.93E-2</v>
      </c>
      <c r="O13613" s="148">
        <v>0.60399999999999998</v>
      </c>
      <c r="P13613" s="148">
        <v>0.72399999999999998</v>
      </c>
      <c r="Q13613" s="148">
        <v>0</v>
      </c>
      <c r="R13613" s="148">
        <v>5</v>
      </c>
      <c r="S13613" s="148">
        <v>7.0000000000000007E-2</v>
      </c>
      <c r="T13613" s="148">
        <v>-4.532</v>
      </c>
      <c r="U13613" s="148">
        <v>1</v>
      </c>
      <c r="V13613" s="148">
        <v>0.14599999999999999</v>
      </c>
      <c r="W13613" s="148">
        <v>180.09700000000001</v>
      </c>
      <c r="X13613" s="148">
        <v>4</v>
      </c>
      <c r="Y13613" s="148">
        <v>0.41899999999999998</v>
      </c>
    </row>
    <row r="13614" spans="11:25" x14ac:dyDescent="0.25">
      <c r="K13614" s="145" t="s">
        <v>10745</v>
      </c>
      <c r="L13614" s="145">
        <v>52</v>
      </c>
      <c r="M13614" s="145">
        <v>171428</v>
      </c>
      <c r="N13614" s="148">
        <v>0.307</v>
      </c>
      <c r="O13614" s="148">
        <v>0.61</v>
      </c>
      <c r="P13614" s="148">
        <v>0.64500000000000002</v>
      </c>
      <c r="Q13614" s="148">
        <v>0</v>
      </c>
      <c r="R13614" s="148">
        <v>1</v>
      </c>
      <c r="S13614" s="148">
        <v>0.19800000000000001</v>
      </c>
      <c r="T13614" s="148">
        <v>-5.7370000000000001</v>
      </c>
      <c r="U13614" s="148">
        <v>1</v>
      </c>
      <c r="V13614" s="148">
        <v>6.4799999999999996E-2</v>
      </c>
      <c r="W13614" s="148">
        <v>126.077</v>
      </c>
      <c r="X13614" s="148">
        <v>4</v>
      </c>
      <c r="Y13614" s="148">
        <v>0.4</v>
      </c>
    </row>
    <row r="13615" spans="11:25" x14ac:dyDescent="0.25">
      <c r="K13615" s="145" t="s">
        <v>6739</v>
      </c>
      <c r="L13615" s="145">
        <v>55</v>
      </c>
      <c r="M13615" s="145">
        <v>189173</v>
      </c>
      <c r="N13615" s="148">
        <v>6.5799999999999997E-2</v>
      </c>
      <c r="O13615" s="148">
        <v>0.67799999999999905</v>
      </c>
      <c r="P13615" s="148">
        <v>0.72899999999999998</v>
      </c>
      <c r="Q13615" s="148">
        <v>0</v>
      </c>
      <c r="R13615" s="148">
        <v>8</v>
      </c>
      <c r="S13615" s="148">
        <v>0.30299999999999999</v>
      </c>
      <c r="T13615" s="148">
        <v>-4.1879999999999997</v>
      </c>
      <c r="U13615" s="148">
        <v>1</v>
      </c>
      <c r="V13615" s="148">
        <v>0.13699999999999901</v>
      </c>
      <c r="W13615" s="148">
        <v>99.894999999999996</v>
      </c>
      <c r="X13615" s="148">
        <v>4</v>
      </c>
      <c r="Y13615" s="148">
        <v>0.64300000000000002</v>
      </c>
    </row>
    <row r="13616" spans="11:25" x14ac:dyDescent="0.25">
      <c r="K13616" s="145" t="s">
        <v>526</v>
      </c>
      <c r="L13616" s="145">
        <v>94</v>
      </c>
      <c r="M13616" s="145">
        <v>210367</v>
      </c>
      <c r="N13616" s="148">
        <v>1.43E-2</v>
      </c>
      <c r="O13616" s="148">
        <v>0.81799999999999995</v>
      </c>
      <c r="P13616" s="148">
        <v>0.54</v>
      </c>
      <c r="Q13616" s="148">
        <v>5.1199999999999998E-4</v>
      </c>
      <c r="R13616" s="148">
        <v>6</v>
      </c>
      <c r="S13616" s="148">
        <v>9.9000000000000005E-2</v>
      </c>
      <c r="T13616" s="148">
        <v>-6.35</v>
      </c>
      <c r="U13616" s="148">
        <v>0</v>
      </c>
      <c r="V13616" s="148">
        <v>5.4399999999999997E-2</v>
      </c>
      <c r="W13616" s="148">
        <v>97.063999999999993</v>
      </c>
      <c r="X13616" s="148">
        <v>4</v>
      </c>
      <c r="Y13616" s="148">
        <v>0.17399999999999999</v>
      </c>
    </row>
    <row r="13617" spans="11:25" x14ac:dyDescent="0.25">
      <c r="K13617" s="145" t="s">
        <v>3343</v>
      </c>
      <c r="L13617" s="145">
        <v>66</v>
      </c>
      <c r="M13617" s="145">
        <v>158053</v>
      </c>
      <c r="N13617" s="148">
        <v>0.54100000000000004</v>
      </c>
      <c r="O13617" s="148">
        <v>0.75700000000000001</v>
      </c>
      <c r="P13617" s="148">
        <v>0.501</v>
      </c>
      <c r="Q13617" s="148">
        <v>0</v>
      </c>
      <c r="R13617" s="148">
        <v>2</v>
      </c>
      <c r="S13617" s="148">
        <v>7.1800000000000003E-2</v>
      </c>
      <c r="T13617" s="148">
        <v>-5.593</v>
      </c>
      <c r="U13617" s="148">
        <v>1</v>
      </c>
      <c r="V13617" s="148">
        <v>4.6600000000000003E-2</v>
      </c>
      <c r="W13617" s="148">
        <v>89.930999999999997</v>
      </c>
      <c r="X13617" s="148">
        <v>4</v>
      </c>
      <c r="Y13617" s="148">
        <v>0.91</v>
      </c>
    </row>
    <row r="13618" spans="11:25" x14ac:dyDescent="0.25">
      <c r="K13618" s="145" t="s">
        <v>527</v>
      </c>
      <c r="L13618" s="145">
        <v>98</v>
      </c>
      <c r="M13618" s="145">
        <v>212500</v>
      </c>
      <c r="N13618" s="148">
        <v>0.153</v>
      </c>
      <c r="O13618" s="148">
        <v>0.84099999999999997</v>
      </c>
      <c r="P13618" s="148">
        <v>0.79799999999999904</v>
      </c>
      <c r="Q13618" s="148">
        <v>3.3299999999999999E-6</v>
      </c>
      <c r="R13618" s="148">
        <v>1</v>
      </c>
      <c r="S13618" s="148">
        <v>6.1800000000000001E-2</v>
      </c>
      <c r="T13618" s="148">
        <v>-4.2060000000000004</v>
      </c>
      <c r="U13618" s="148">
        <v>0</v>
      </c>
      <c r="V13618" s="148">
        <v>0.22899999999999901</v>
      </c>
      <c r="W13618" s="148">
        <v>95.947999999999993</v>
      </c>
      <c r="X13618" s="148">
        <v>4</v>
      </c>
      <c r="Y13618" s="148">
        <v>0.59099999999999997</v>
      </c>
    </row>
    <row r="13619" spans="11:25" x14ac:dyDescent="0.25">
      <c r="K13619" s="145" t="s">
        <v>4418</v>
      </c>
      <c r="L13619" s="145">
        <v>87</v>
      </c>
      <c r="M13619" s="145">
        <v>174860</v>
      </c>
      <c r="N13619" s="148">
        <v>0.49</v>
      </c>
      <c r="O13619" s="148">
        <v>0.755</v>
      </c>
      <c r="P13619" s="148">
        <v>0.625</v>
      </c>
      <c r="Q13619" s="148">
        <v>0</v>
      </c>
      <c r="R13619" s="148">
        <v>2</v>
      </c>
      <c r="S13619" s="148">
        <v>0.157</v>
      </c>
      <c r="T13619" s="148">
        <v>-7.1139999999999999</v>
      </c>
      <c r="U13619" s="148">
        <v>1</v>
      </c>
      <c r="V13619" s="148">
        <v>8.9599999999999999E-2</v>
      </c>
      <c r="W13619" s="148">
        <v>147.02000000000001</v>
      </c>
      <c r="X13619" s="148">
        <v>4</v>
      </c>
      <c r="Y13619" s="148">
        <v>0.374</v>
      </c>
    </row>
    <row r="13620" spans="11:25" x14ac:dyDescent="0.25">
      <c r="K13620" s="145" t="s">
        <v>4477</v>
      </c>
      <c r="L13620" s="145">
        <v>79</v>
      </c>
      <c r="M13620" s="145">
        <v>181913</v>
      </c>
      <c r="N13620" s="148">
        <v>0.64500000000000002</v>
      </c>
      <c r="O13620" s="148">
        <v>0.54700000000000004</v>
      </c>
      <c r="P13620" s="148">
        <v>0.28899999999999998</v>
      </c>
      <c r="Q13620" s="148">
        <v>0</v>
      </c>
      <c r="R13620" s="148">
        <v>0</v>
      </c>
      <c r="S13620" s="148">
        <v>0.14799999999999999</v>
      </c>
      <c r="T13620" s="148">
        <v>-8.1310000000000002</v>
      </c>
      <c r="U13620" s="148">
        <v>1</v>
      </c>
      <c r="V13620" s="148">
        <v>3.4799999999999998E-2</v>
      </c>
      <c r="W13620" s="148">
        <v>104.851</v>
      </c>
      <c r="X13620" s="148">
        <v>3</v>
      </c>
      <c r="Y13620" s="148">
        <v>0.21299999999999999</v>
      </c>
    </row>
    <row r="13621" spans="11:25" x14ac:dyDescent="0.25">
      <c r="K13621" s="145" t="s">
        <v>6451</v>
      </c>
      <c r="L13621" s="145">
        <v>72</v>
      </c>
      <c r="M13621" s="145">
        <v>215786</v>
      </c>
      <c r="N13621" s="148">
        <v>7.2900000000000006E-2</v>
      </c>
      <c r="O13621" s="148">
        <v>0.65900000000000003</v>
      </c>
      <c r="P13621" s="148">
        <v>0.71199999999999997</v>
      </c>
      <c r="Q13621" s="148">
        <v>3.04E-5</v>
      </c>
      <c r="R13621" s="148">
        <v>7</v>
      </c>
      <c r="S13621" s="148">
        <v>0.36699999999999999</v>
      </c>
      <c r="T13621" s="148">
        <v>-5.61</v>
      </c>
      <c r="U13621" s="148">
        <v>0</v>
      </c>
      <c r="V13621" s="148">
        <v>7.8200000000000006E-2</v>
      </c>
      <c r="W13621" s="148">
        <v>101.033999999999</v>
      </c>
      <c r="X13621" s="148">
        <v>4</v>
      </c>
      <c r="Y13621" s="148">
        <v>0.20199999999999901</v>
      </c>
    </row>
    <row r="13622" spans="11:25" x14ac:dyDescent="0.25">
      <c r="K13622" s="145" t="s">
        <v>4420</v>
      </c>
      <c r="L13622" s="145">
        <v>74</v>
      </c>
      <c r="M13622" s="145">
        <v>274693</v>
      </c>
      <c r="N13622" s="148">
        <v>0.66900000000000004</v>
      </c>
      <c r="O13622" s="148">
        <v>0.49399999999999999</v>
      </c>
      <c r="P13622" s="148">
        <v>0.63700000000000001</v>
      </c>
      <c r="Q13622" s="148">
        <v>0</v>
      </c>
      <c r="R13622" s="148">
        <v>5</v>
      </c>
      <c r="S13622" s="148">
        <v>8.8200000000000001E-2</v>
      </c>
      <c r="T13622" s="148">
        <v>-6.3810000000000002</v>
      </c>
      <c r="U13622" s="148">
        <v>1</v>
      </c>
      <c r="V13622" s="148">
        <v>3.3300000000000003E-2</v>
      </c>
      <c r="W13622" s="148">
        <v>147.92400000000001</v>
      </c>
      <c r="X13622" s="148">
        <v>4</v>
      </c>
      <c r="Y13622" s="148">
        <v>0.1</v>
      </c>
    </row>
    <row r="13623" spans="11:25" x14ac:dyDescent="0.25">
      <c r="K13623" s="145" t="s">
        <v>6468</v>
      </c>
      <c r="L13623" s="145">
        <v>41</v>
      </c>
      <c r="M13623" s="145">
        <v>189493</v>
      </c>
      <c r="N13623" s="148">
        <v>9.98E-2</v>
      </c>
      <c r="O13623" s="148">
        <v>0.69399999999999995</v>
      </c>
      <c r="P13623" s="148">
        <v>0.63</v>
      </c>
      <c r="Q13623" s="148">
        <v>6.3499999999999896E-4</v>
      </c>
      <c r="R13623" s="148">
        <v>7</v>
      </c>
      <c r="S13623" s="148">
        <v>0.12</v>
      </c>
      <c r="T13623" s="148">
        <v>-6.84</v>
      </c>
      <c r="U13623" s="148">
        <v>0</v>
      </c>
      <c r="V13623" s="148">
        <v>0.16200000000000001</v>
      </c>
      <c r="W13623" s="148">
        <v>90.045000000000002</v>
      </c>
      <c r="X13623" s="148">
        <v>4</v>
      </c>
      <c r="Y13623" s="148">
        <v>0.34100000000000003</v>
      </c>
    </row>
    <row r="13624" spans="11:25" x14ac:dyDescent="0.25">
      <c r="K13624" s="145" t="s">
        <v>4482</v>
      </c>
      <c r="L13624" s="145">
        <v>75</v>
      </c>
      <c r="M13624" s="145">
        <v>241910</v>
      </c>
      <c r="N13624" s="148">
        <v>6.9699999999999996E-3</v>
      </c>
      <c r="O13624" s="148">
        <v>0.437</v>
      </c>
      <c r="P13624" s="148">
        <v>0.71899999999999997</v>
      </c>
      <c r="Q13624" s="148">
        <v>3.8600000000000003E-5</v>
      </c>
      <c r="R13624" s="148">
        <v>6</v>
      </c>
      <c r="S13624" s="148">
        <v>7.6499999999999999E-2</v>
      </c>
      <c r="T13624" s="148">
        <v>-4.569</v>
      </c>
      <c r="U13624" s="148">
        <v>0</v>
      </c>
      <c r="V13624" s="148">
        <v>3.7600000000000001E-2</v>
      </c>
      <c r="W13624" s="148">
        <v>169.976</v>
      </c>
      <c r="X13624" s="148">
        <v>4</v>
      </c>
      <c r="Y13624" s="148">
        <v>0.28399999999999997</v>
      </c>
    </row>
    <row r="13625" spans="11:25" x14ac:dyDescent="0.25">
      <c r="K13625" s="145" t="s">
        <v>1489</v>
      </c>
      <c r="L13625" s="145">
        <v>90</v>
      </c>
      <c r="M13625" s="145">
        <v>190000</v>
      </c>
      <c r="N13625" s="148">
        <v>0.28799999999999998</v>
      </c>
      <c r="O13625" s="148">
        <v>0.53100000000000003</v>
      </c>
      <c r="P13625" s="148">
        <v>0.85399999999999998</v>
      </c>
      <c r="Q13625" s="148">
        <v>0</v>
      </c>
      <c r="R13625" s="148">
        <v>10</v>
      </c>
      <c r="S13625" s="148">
        <v>7.7299999999999994E-2</v>
      </c>
      <c r="T13625" s="148">
        <v>-3.1489999999999898</v>
      </c>
      <c r="U13625" s="148">
        <v>1</v>
      </c>
      <c r="V13625" s="148">
        <v>0.19800000000000001</v>
      </c>
      <c r="W13625" s="148">
        <v>94.418999999999997</v>
      </c>
      <c r="X13625" s="148">
        <v>4</v>
      </c>
      <c r="Y13625" s="148">
        <v>0.45600000000000002</v>
      </c>
    </row>
    <row r="13626" spans="11:25" x14ac:dyDescent="0.25">
      <c r="K13626" s="145" t="s">
        <v>4080</v>
      </c>
      <c r="L13626" s="145">
        <v>85</v>
      </c>
      <c r="M13626" s="145">
        <v>201253</v>
      </c>
      <c r="N13626" s="148">
        <v>8.8200000000000001E-2</v>
      </c>
      <c r="O13626" s="148">
        <v>0.69399999999999995</v>
      </c>
      <c r="P13626" s="148">
        <v>0.85199999999999998</v>
      </c>
      <c r="Q13626" s="148">
        <v>0</v>
      </c>
      <c r="R13626" s="148">
        <v>7</v>
      </c>
      <c r="S13626" s="148">
        <v>0.33399999999999902</v>
      </c>
      <c r="T13626" s="148">
        <v>-5.34</v>
      </c>
      <c r="U13626" s="148">
        <v>0</v>
      </c>
      <c r="V13626" s="148">
        <v>0.25700000000000001</v>
      </c>
      <c r="W13626" s="148">
        <v>107.178</v>
      </c>
      <c r="X13626" s="148">
        <v>4</v>
      </c>
      <c r="Y13626" s="148">
        <v>0.377</v>
      </c>
    </row>
    <row r="13627" spans="11:25" x14ac:dyDescent="0.25">
      <c r="K13627" s="145" t="s">
        <v>6472</v>
      </c>
      <c r="L13627" s="145">
        <v>62</v>
      </c>
      <c r="M13627" s="145">
        <v>190931</v>
      </c>
      <c r="N13627" s="148">
        <v>0.42299999999999999</v>
      </c>
      <c r="O13627" s="148">
        <v>0.66500000000000004</v>
      </c>
      <c r="P13627" s="148">
        <v>0.69899999999999995</v>
      </c>
      <c r="Q13627" s="148">
        <v>0</v>
      </c>
      <c r="R13627" s="148">
        <v>11</v>
      </c>
      <c r="S13627" s="148">
        <v>9.69E-2</v>
      </c>
      <c r="T13627" s="148">
        <v>-5.2649999999999997</v>
      </c>
      <c r="U13627" s="148">
        <v>1</v>
      </c>
      <c r="V13627" s="148">
        <v>5.7799999999999997E-2</v>
      </c>
      <c r="W13627" s="148">
        <v>124.896</v>
      </c>
      <c r="X13627" s="148">
        <v>4</v>
      </c>
      <c r="Y13627" s="148">
        <v>0.58499999999999996</v>
      </c>
    </row>
    <row r="13628" spans="11:25" x14ac:dyDescent="0.25">
      <c r="K13628" s="145" t="s">
        <v>10746</v>
      </c>
      <c r="L13628" s="145">
        <v>73</v>
      </c>
      <c r="M13628" s="145">
        <v>303888</v>
      </c>
      <c r="N13628" s="148">
        <v>0.372</v>
      </c>
      <c r="O13628" s="148">
        <v>0.76</v>
      </c>
      <c r="P13628" s="148">
        <v>0.60299999999999998</v>
      </c>
      <c r="Q13628" s="148">
        <v>0</v>
      </c>
      <c r="R13628" s="148">
        <v>5</v>
      </c>
      <c r="S13628" s="148">
        <v>0.111999999999999</v>
      </c>
      <c r="T13628" s="148">
        <v>-5.8979999999999997</v>
      </c>
      <c r="U13628" s="148">
        <v>1</v>
      </c>
      <c r="V13628" s="148">
        <v>0.12</v>
      </c>
      <c r="W13628" s="148">
        <v>97.887</v>
      </c>
      <c r="X13628" s="148">
        <v>4</v>
      </c>
      <c r="Y13628" s="148">
        <v>0.51500000000000001</v>
      </c>
    </row>
    <row r="13629" spans="11:25" x14ac:dyDescent="0.25">
      <c r="K13629" s="145" t="s">
        <v>4074</v>
      </c>
      <c r="L13629" s="145">
        <v>92</v>
      </c>
      <c r="M13629" s="145">
        <v>201660</v>
      </c>
      <c r="N13629" s="148">
        <v>0.29699999999999999</v>
      </c>
      <c r="O13629" s="148">
        <v>0.752</v>
      </c>
      <c r="P13629" s="148">
        <v>0.48799999999999999</v>
      </c>
      <c r="Q13629" s="148">
        <v>9.1099999999999992E-6</v>
      </c>
      <c r="R13629" s="148">
        <v>6</v>
      </c>
      <c r="S13629" s="148">
        <v>9.3600000000000003E-2</v>
      </c>
      <c r="T13629" s="148">
        <v>-7.05</v>
      </c>
      <c r="U13629" s="148">
        <v>1</v>
      </c>
      <c r="V13629" s="148">
        <v>7.0499999999999993E-2</v>
      </c>
      <c r="W13629" s="148">
        <v>136.041</v>
      </c>
      <c r="X13629" s="148">
        <v>4</v>
      </c>
      <c r="Y13629" s="148">
        <v>0.53299999999999903</v>
      </c>
    </row>
    <row r="13630" spans="11:25" x14ac:dyDescent="0.25">
      <c r="K13630" s="145" t="s">
        <v>6741</v>
      </c>
      <c r="L13630" s="145">
        <v>89</v>
      </c>
      <c r="M13630" s="145">
        <v>187436</v>
      </c>
      <c r="N13630" s="148">
        <v>6.9099999999999995E-2</v>
      </c>
      <c r="O13630" s="148">
        <v>0.71899999999999997</v>
      </c>
      <c r="P13630" s="148">
        <v>0.70399999999999996</v>
      </c>
      <c r="Q13630" s="148">
        <v>0</v>
      </c>
      <c r="R13630" s="148">
        <v>1</v>
      </c>
      <c r="S13630" s="148">
        <v>0.16600000000000001</v>
      </c>
      <c r="T13630" s="148">
        <v>-4.7240000000000002</v>
      </c>
      <c r="U13630" s="148">
        <v>1</v>
      </c>
      <c r="V13630" s="148">
        <v>4.7600000000000003E-2</v>
      </c>
      <c r="W13630" s="148">
        <v>133.00200000000001</v>
      </c>
      <c r="X13630" s="148">
        <v>4</v>
      </c>
      <c r="Y13630" s="148">
        <v>0.628</v>
      </c>
    </row>
    <row r="13631" spans="11:25" x14ac:dyDescent="0.25">
      <c r="K13631" s="145" t="s">
        <v>4078</v>
      </c>
      <c r="L13631" s="145">
        <v>78</v>
      </c>
      <c r="M13631" s="145">
        <v>199931</v>
      </c>
      <c r="N13631" s="148">
        <v>0.97899999999999998</v>
      </c>
      <c r="O13631" s="148">
        <v>0.498</v>
      </c>
      <c r="P13631" s="148">
        <v>0.104</v>
      </c>
      <c r="Q13631" s="148">
        <v>7.8599999999999905E-5</v>
      </c>
      <c r="R13631" s="148">
        <v>1</v>
      </c>
      <c r="S13631" s="148">
        <v>8.9499999999999996E-2</v>
      </c>
      <c r="T13631" s="148">
        <v>-14.08</v>
      </c>
      <c r="U13631" s="148">
        <v>0</v>
      </c>
      <c r="V13631" s="148">
        <v>6.2100000000000002E-2</v>
      </c>
      <c r="W13631" s="148">
        <v>124.001</v>
      </c>
      <c r="X13631" s="148">
        <v>3</v>
      </c>
      <c r="Y13631" s="148">
        <v>0.20499999999999999</v>
      </c>
    </row>
    <row r="13632" spans="11:25" x14ac:dyDescent="0.25">
      <c r="K13632" s="145" t="s">
        <v>4494</v>
      </c>
      <c r="L13632" s="145">
        <v>57</v>
      </c>
      <c r="M13632" s="145">
        <v>206960</v>
      </c>
      <c r="N13632" s="148">
        <v>5.5800000000000002E-2</v>
      </c>
      <c r="O13632" s="148">
        <v>0.41199999999999998</v>
      </c>
      <c r="P13632" s="148">
        <v>0.83899999999999997</v>
      </c>
      <c r="Q13632" s="148">
        <v>0</v>
      </c>
      <c r="R13632" s="148">
        <v>9</v>
      </c>
      <c r="S13632" s="148">
        <v>0.11599999999999901</v>
      </c>
      <c r="T13632" s="148">
        <v>-4.2219999999999898</v>
      </c>
      <c r="U13632" s="148">
        <v>0</v>
      </c>
      <c r="V13632" s="148">
        <v>0.11799999999999999</v>
      </c>
      <c r="W13632" s="148">
        <v>116.854</v>
      </c>
      <c r="X13632" s="148">
        <v>4</v>
      </c>
      <c r="Y13632" s="148">
        <v>0.52300000000000002</v>
      </c>
    </row>
    <row r="13633" spans="11:25" x14ac:dyDescent="0.25">
      <c r="K13633" s="145" t="s">
        <v>4419</v>
      </c>
      <c r="L13633" s="145">
        <v>86</v>
      </c>
      <c r="M13633" s="145">
        <v>220850</v>
      </c>
      <c r="N13633" s="148">
        <v>1.12E-2</v>
      </c>
      <c r="O13633" s="148">
        <v>0.57799999999999996</v>
      </c>
      <c r="P13633" s="148">
        <v>0.69399999999999995</v>
      </c>
      <c r="Q13633" s="148">
        <v>0</v>
      </c>
      <c r="R13633" s="148">
        <v>5</v>
      </c>
      <c r="S13633" s="148">
        <v>0.10199999999999999</v>
      </c>
      <c r="T13633" s="148">
        <v>-5.351</v>
      </c>
      <c r="U13633" s="148">
        <v>1</v>
      </c>
      <c r="V13633" s="148">
        <v>7.0599999999999996E-2</v>
      </c>
      <c r="W13633" s="148">
        <v>129.92099999999999</v>
      </c>
      <c r="X13633" s="148">
        <v>4</v>
      </c>
      <c r="Y13633" s="148">
        <v>0.26800000000000002</v>
      </c>
    </row>
    <row r="13634" spans="11:25" x14ac:dyDescent="0.25">
      <c r="K13634" s="145" t="s">
        <v>9667</v>
      </c>
      <c r="L13634" s="145">
        <v>62</v>
      </c>
      <c r="M13634" s="145">
        <v>167106</v>
      </c>
      <c r="N13634" s="148">
        <v>3.6600000000000001E-2</v>
      </c>
      <c r="O13634" s="148">
        <v>0.63700000000000001</v>
      </c>
      <c r="P13634" s="148">
        <v>0.85599999999999998</v>
      </c>
      <c r="Q13634" s="148">
        <v>3.0800000000000001E-2</v>
      </c>
      <c r="R13634" s="148">
        <v>1</v>
      </c>
      <c r="S13634" s="148">
        <v>8.09E-2</v>
      </c>
      <c r="T13634" s="148">
        <v>-5.649</v>
      </c>
      <c r="U13634" s="148">
        <v>1</v>
      </c>
      <c r="V13634" s="148">
        <v>3.3700000000000001E-2</v>
      </c>
      <c r="W13634" s="148">
        <v>160.06799999999899</v>
      </c>
      <c r="X13634" s="148">
        <v>4</v>
      </c>
      <c r="Y13634" s="148">
        <v>0.28499999999999998</v>
      </c>
    </row>
    <row r="13635" spans="11:25" x14ac:dyDescent="0.25">
      <c r="K13635" s="145" t="s">
        <v>1763</v>
      </c>
      <c r="L13635" s="145">
        <v>83</v>
      </c>
      <c r="M13635" s="145">
        <v>215733</v>
      </c>
      <c r="N13635" s="148">
        <v>0.38200000000000001</v>
      </c>
      <c r="O13635" s="148">
        <v>0.56799999999999995</v>
      </c>
      <c r="P13635" s="148">
        <v>0.40100000000000002</v>
      </c>
      <c r="Q13635" s="148">
        <v>0</v>
      </c>
      <c r="R13635" s="148">
        <v>7</v>
      </c>
      <c r="S13635" s="148">
        <v>0.26200000000000001</v>
      </c>
      <c r="T13635" s="148">
        <v>-6.3410000000000002</v>
      </c>
      <c r="U13635" s="148">
        <v>1</v>
      </c>
      <c r="V13635" s="148">
        <v>2.9700000000000001E-2</v>
      </c>
      <c r="W13635" s="148">
        <v>95.796000000000006</v>
      </c>
      <c r="X13635" s="148">
        <v>4</v>
      </c>
      <c r="Y13635" s="148">
        <v>0.29599999999999999</v>
      </c>
    </row>
    <row r="13636" spans="11:25" x14ac:dyDescent="0.25">
      <c r="K13636" s="145" t="s">
        <v>5916</v>
      </c>
      <c r="L13636" s="145">
        <v>40</v>
      </c>
      <c r="M13636" s="145">
        <v>177666</v>
      </c>
      <c r="N13636" s="148">
        <v>0.223</v>
      </c>
      <c r="O13636" s="148">
        <v>0.81499999999999995</v>
      </c>
      <c r="P13636" s="148">
        <v>0.51800000000000002</v>
      </c>
      <c r="Q13636" s="148">
        <v>0</v>
      </c>
      <c r="R13636" s="148">
        <v>7</v>
      </c>
      <c r="S13636" s="148">
        <v>0.104</v>
      </c>
      <c r="T13636" s="148">
        <v>-6.5939999999999896</v>
      </c>
      <c r="U13636" s="148">
        <v>0</v>
      </c>
      <c r="V13636" s="148">
        <v>8.9700000000000002E-2</v>
      </c>
      <c r="W13636" s="148">
        <v>151.89099999999999</v>
      </c>
      <c r="X13636" s="148">
        <v>4</v>
      </c>
      <c r="Y13636" s="148">
        <v>0.877</v>
      </c>
    </row>
    <row r="13637" spans="11:25" x14ac:dyDescent="0.25">
      <c r="K13637" s="145" t="s">
        <v>4065</v>
      </c>
      <c r="L13637" s="145">
        <v>92</v>
      </c>
      <c r="M13637" s="145">
        <v>199226</v>
      </c>
      <c r="N13637" s="148">
        <v>5.5800000000000002E-2</v>
      </c>
      <c r="O13637" s="148">
        <v>0.57499999999999996</v>
      </c>
      <c r="P13637" s="148">
        <v>0.57099999999999995</v>
      </c>
      <c r="Q13637" s="148">
        <v>0</v>
      </c>
      <c r="R13637" s="148">
        <v>1</v>
      </c>
      <c r="S13637" s="148">
        <v>9.1200000000000003E-2</v>
      </c>
      <c r="T13637" s="148">
        <v>-7.9059999999999997</v>
      </c>
      <c r="U13637" s="148">
        <v>1</v>
      </c>
      <c r="V13637" s="148">
        <v>4.3900000000000002E-2</v>
      </c>
      <c r="W13637" s="148">
        <v>105.048999999999</v>
      </c>
      <c r="X13637" s="148">
        <v>4</v>
      </c>
      <c r="Y13637" s="148">
        <v>0.44900000000000001</v>
      </c>
    </row>
    <row r="13638" spans="11:25" x14ac:dyDescent="0.25">
      <c r="K13638" s="145" t="s">
        <v>4491</v>
      </c>
      <c r="L13638" s="145">
        <v>51</v>
      </c>
      <c r="M13638" s="145">
        <v>259558</v>
      </c>
      <c r="N13638" s="148">
        <v>0.77900000000000003</v>
      </c>
      <c r="O13638" s="148">
        <v>0.35399999999999998</v>
      </c>
      <c r="P13638" s="148">
        <v>0.20599999999999999</v>
      </c>
      <c r="Q13638" s="148">
        <v>2.1000000000000001E-4</v>
      </c>
      <c r="R13638" s="148">
        <v>0</v>
      </c>
      <c r="S13638" s="148">
        <v>9.5899999999999999E-2</v>
      </c>
      <c r="T13638" s="148">
        <v>-11.798999999999999</v>
      </c>
      <c r="U13638" s="148">
        <v>1</v>
      </c>
      <c r="V13638" s="148">
        <v>3.6499999999999998E-2</v>
      </c>
      <c r="W13638" s="148">
        <v>139.05600000000001</v>
      </c>
      <c r="X13638" s="148">
        <v>4</v>
      </c>
      <c r="Y13638" s="148">
        <v>0.20199999999999901</v>
      </c>
    </row>
    <row r="13639" spans="11:25" x14ac:dyDescent="0.25">
      <c r="K13639" s="145" t="s">
        <v>1548</v>
      </c>
      <c r="L13639" s="145">
        <v>75</v>
      </c>
      <c r="M13639" s="145">
        <v>165106</v>
      </c>
      <c r="N13639" s="148">
        <v>0.113</v>
      </c>
      <c r="O13639" s="148">
        <v>0.59799999999999998</v>
      </c>
      <c r="P13639" s="148">
        <v>0.89099999999999902</v>
      </c>
      <c r="Q13639" s="148">
        <v>0</v>
      </c>
      <c r="R13639" s="148">
        <v>9</v>
      </c>
      <c r="S13639" s="148">
        <v>0.16800000000000001</v>
      </c>
      <c r="T13639" s="148">
        <v>-3.4580000000000002</v>
      </c>
      <c r="U13639" s="148">
        <v>0</v>
      </c>
      <c r="V13639" s="148">
        <v>0.26200000000000001</v>
      </c>
      <c r="W13639" s="148">
        <v>202.03899999999999</v>
      </c>
      <c r="X13639" s="148">
        <v>4</v>
      </c>
      <c r="Y13639" s="148">
        <v>0.94199999999999995</v>
      </c>
    </row>
    <row r="13640" spans="11:25" x14ac:dyDescent="0.25">
      <c r="K13640" s="145" t="s">
        <v>5233</v>
      </c>
      <c r="L13640" s="145">
        <v>76</v>
      </c>
      <c r="M13640" s="145">
        <v>199706</v>
      </c>
      <c r="N13640" s="148">
        <v>5.4099999999999999E-3</v>
      </c>
      <c r="O13640" s="148">
        <v>0.58299999999999996</v>
      </c>
      <c r="P13640" s="148">
        <v>0.66200000000000003</v>
      </c>
      <c r="Q13640" s="148">
        <v>1.9599999999999999E-6</v>
      </c>
      <c r="R13640" s="148">
        <v>0</v>
      </c>
      <c r="S13640" s="148">
        <v>0.28399999999999997</v>
      </c>
      <c r="T13640" s="148">
        <v>-6.0250000000000004</v>
      </c>
      <c r="U13640" s="148">
        <v>1</v>
      </c>
      <c r="V13640" s="148">
        <v>0.156</v>
      </c>
      <c r="W13640" s="148">
        <v>150.30500000000001</v>
      </c>
      <c r="X13640" s="148">
        <v>4</v>
      </c>
      <c r="Y13640" s="148">
        <v>0.63600000000000001</v>
      </c>
    </row>
    <row r="13641" spans="11:25" x14ac:dyDescent="0.25">
      <c r="K13641" s="145" t="s">
        <v>5234</v>
      </c>
      <c r="L13641" s="145">
        <v>72</v>
      </c>
      <c r="M13641" s="145">
        <v>184080</v>
      </c>
      <c r="N13641" s="148">
        <v>0.123</v>
      </c>
      <c r="O13641" s="148">
        <v>0.70299999999999996</v>
      </c>
      <c r="P13641" s="148">
        <v>0.748</v>
      </c>
      <c r="Q13641" s="148">
        <v>0</v>
      </c>
      <c r="R13641" s="148">
        <v>1</v>
      </c>
      <c r="S13641" s="148">
        <v>6.4199999999999993E-2</v>
      </c>
      <c r="T13641" s="148">
        <v>-6.0469999999999997</v>
      </c>
      <c r="U13641" s="148">
        <v>1</v>
      </c>
      <c r="V13641" s="148">
        <v>4.3499999999999997E-2</v>
      </c>
      <c r="W13641" s="148">
        <v>111.943</v>
      </c>
      <c r="X13641" s="148">
        <v>4</v>
      </c>
      <c r="Y13641" s="148">
        <v>0.625</v>
      </c>
    </row>
    <row r="13642" spans="11:25" x14ac:dyDescent="0.25">
      <c r="K13642" s="145" t="s">
        <v>6473</v>
      </c>
      <c r="L13642" s="145">
        <v>26</v>
      </c>
      <c r="M13642" s="145">
        <v>191254</v>
      </c>
      <c r="N13642" s="148">
        <v>3.5200000000000002E-2</v>
      </c>
      <c r="O13642" s="148">
        <v>0.745</v>
      </c>
      <c r="P13642" s="148">
        <v>0.71899999999999997</v>
      </c>
      <c r="Q13642" s="148">
        <v>0</v>
      </c>
      <c r="R13642" s="148">
        <v>11</v>
      </c>
      <c r="S13642" s="148">
        <v>6.3899999999999998E-2</v>
      </c>
      <c r="T13642" s="148">
        <v>-4.2910000000000004</v>
      </c>
      <c r="U13642" s="148">
        <v>1</v>
      </c>
      <c r="V13642" s="148">
        <v>0.19</v>
      </c>
      <c r="W13642" s="148">
        <v>99.962000000000003</v>
      </c>
      <c r="X13642" s="148">
        <v>4</v>
      </c>
      <c r="Y13642" s="148">
        <v>0.61099999999999999</v>
      </c>
    </row>
    <row r="13643" spans="11:25" x14ac:dyDescent="0.25">
      <c r="K13643" s="145" t="s">
        <v>5928</v>
      </c>
      <c r="L13643" s="145">
        <v>79</v>
      </c>
      <c r="M13643" s="145">
        <v>229120</v>
      </c>
      <c r="N13643" s="148">
        <v>5.6300000000000003E-2</v>
      </c>
      <c r="O13643" s="148">
        <v>0.749</v>
      </c>
      <c r="P13643" s="148">
        <v>0.72299999999999998</v>
      </c>
      <c r="Q13643" s="148">
        <v>2.1999999999999999E-2</v>
      </c>
      <c r="R13643" s="148">
        <v>1</v>
      </c>
      <c r="S13643" s="148">
        <v>9.7699999999999995E-2</v>
      </c>
      <c r="T13643" s="148">
        <v>-6.609</v>
      </c>
      <c r="U13643" s="148">
        <v>1</v>
      </c>
      <c r="V13643" s="148">
        <v>4.3200000000000002E-2</v>
      </c>
      <c r="W13643" s="148">
        <v>108.999</v>
      </c>
      <c r="X13643" s="148">
        <v>4</v>
      </c>
      <c r="Y13643" s="148">
        <v>0.67400000000000004</v>
      </c>
    </row>
    <row r="13644" spans="11:25" x14ac:dyDescent="0.25">
      <c r="K13644" s="145" t="s">
        <v>4485</v>
      </c>
      <c r="L13644" s="145">
        <v>72</v>
      </c>
      <c r="M13644" s="145">
        <v>233028</v>
      </c>
      <c r="N13644" s="148">
        <v>0.2</v>
      </c>
      <c r="O13644" s="148">
        <v>0.66700000000000004</v>
      </c>
      <c r="P13644" s="148">
        <v>0.47799999999999998</v>
      </c>
      <c r="Q13644" s="148">
        <v>0</v>
      </c>
      <c r="R13644" s="148">
        <v>2</v>
      </c>
      <c r="S13644" s="148">
        <v>9.2700000000000005E-2</v>
      </c>
      <c r="T13644" s="148">
        <v>-5.3449999999999998</v>
      </c>
      <c r="U13644" s="148">
        <v>1</v>
      </c>
      <c r="V13644" s="148">
        <v>3.1600000000000003E-2</v>
      </c>
      <c r="W13644" s="148">
        <v>113.502</v>
      </c>
      <c r="X13644" s="148">
        <v>4</v>
      </c>
      <c r="Y13644" s="148">
        <v>0.33700000000000002</v>
      </c>
    </row>
    <row r="13645" spans="11:25" x14ac:dyDescent="0.25">
      <c r="K13645" s="145" t="s">
        <v>6467</v>
      </c>
      <c r="L13645" s="145">
        <v>51</v>
      </c>
      <c r="M13645" s="145">
        <v>184950</v>
      </c>
      <c r="N13645" s="148">
        <v>3.9899999999999996E-3</v>
      </c>
      <c r="O13645" s="148">
        <v>0.59799999999999998</v>
      </c>
      <c r="P13645" s="148">
        <v>0.72699999999999998</v>
      </c>
      <c r="Q13645" s="148">
        <v>0</v>
      </c>
      <c r="R13645" s="148">
        <v>1</v>
      </c>
      <c r="S13645" s="148">
        <v>0.63500000000000001</v>
      </c>
      <c r="T13645" s="148">
        <v>-5.78</v>
      </c>
      <c r="U13645" s="148">
        <v>0</v>
      </c>
      <c r="V13645" s="148">
        <v>4.4200000000000003E-2</v>
      </c>
      <c r="W13645" s="148">
        <v>140.05699999999999</v>
      </c>
      <c r="X13645" s="148">
        <v>4</v>
      </c>
      <c r="Y13645" s="148">
        <v>0.372</v>
      </c>
    </row>
    <row r="13646" spans="11:25" x14ac:dyDescent="0.25">
      <c r="K13646" s="145" t="s">
        <v>6738</v>
      </c>
      <c r="L13646" s="145">
        <v>77</v>
      </c>
      <c r="M13646" s="145">
        <v>142320</v>
      </c>
      <c r="N13646" s="148">
        <v>4.8399999999999999E-2</v>
      </c>
      <c r="O13646" s="148">
        <v>0.65599999999999903</v>
      </c>
      <c r="P13646" s="148">
        <v>0.54200000000000004</v>
      </c>
      <c r="Q13646" s="148">
        <v>0</v>
      </c>
      <c r="R13646" s="148">
        <v>7</v>
      </c>
      <c r="S13646" s="148">
        <v>0.106</v>
      </c>
      <c r="T13646" s="148">
        <v>-7.3579999999999997</v>
      </c>
      <c r="U13646" s="148">
        <v>1</v>
      </c>
      <c r="V13646" s="148">
        <v>0.32299999999999901</v>
      </c>
      <c r="W13646" s="148">
        <v>166.11</v>
      </c>
      <c r="X13646" s="148">
        <v>4</v>
      </c>
      <c r="Y13646" s="148">
        <v>0.55100000000000005</v>
      </c>
    </row>
    <row r="13647" spans="11:25" x14ac:dyDescent="0.25">
      <c r="K13647" s="145" t="s">
        <v>5908</v>
      </c>
      <c r="L13647" s="145">
        <v>39</v>
      </c>
      <c r="M13647" s="145">
        <v>214226</v>
      </c>
      <c r="N13647" s="148">
        <v>0.215</v>
      </c>
      <c r="O13647" s="148">
        <v>0.40399999999999903</v>
      </c>
      <c r="P13647" s="148">
        <v>0.53100000000000003</v>
      </c>
      <c r="Q13647" s="148">
        <v>0</v>
      </c>
      <c r="R13647" s="148">
        <v>1</v>
      </c>
      <c r="S13647" s="148">
        <v>5.21E-2</v>
      </c>
      <c r="T13647" s="148">
        <v>-4.3280000000000003</v>
      </c>
      <c r="U13647" s="148">
        <v>1</v>
      </c>
      <c r="V13647" s="148">
        <v>0.10299999999999999</v>
      </c>
      <c r="W13647" s="148">
        <v>164.84799999999899</v>
      </c>
      <c r="X13647" s="148">
        <v>4</v>
      </c>
      <c r="Y13647" s="148">
        <v>0.32100000000000001</v>
      </c>
    </row>
    <row r="13648" spans="11:25" x14ac:dyDescent="0.25">
      <c r="K13648" s="145" t="s">
        <v>6742</v>
      </c>
      <c r="L13648" s="145">
        <v>85</v>
      </c>
      <c r="M13648" s="145">
        <v>228206</v>
      </c>
      <c r="N13648" s="148">
        <v>0.17299999999999999</v>
      </c>
      <c r="O13648" s="148">
        <v>0.75700000000000001</v>
      </c>
      <c r="P13648" s="148">
        <v>0.84899999999999998</v>
      </c>
      <c r="Q13648" s="148">
        <v>0</v>
      </c>
      <c r="R13648" s="148">
        <v>5</v>
      </c>
      <c r="S13648" s="148">
        <v>8.7800000000000003E-2</v>
      </c>
      <c r="T13648" s="148">
        <v>-3.4239999999999999</v>
      </c>
      <c r="U13648" s="148">
        <v>0</v>
      </c>
      <c r="V13648" s="148">
        <v>5.3600000000000002E-2</v>
      </c>
      <c r="W13648" s="148">
        <v>150.036</v>
      </c>
      <c r="X13648" s="148">
        <v>4</v>
      </c>
      <c r="Y13648" s="148">
        <v>0.82599999999999996</v>
      </c>
    </row>
    <row r="13649" spans="11:25" x14ac:dyDescent="0.25">
      <c r="K13649" s="145" t="s">
        <v>4465</v>
      </c>
      <c r="L13649" s="145">
        <v>74</v>
      </c>
      <c r="M13649" s="145">
        <v>215688</v>
      </c>
      <c r="N13649" s="148">
        <v>0.34399999999999997</v>
      </c>
      <c r="O13649" s="148">
        <v>0.78299999999999903</v>
      </c>
      <c r="P13649" s="148">
        <v>0.46500000000000002</v>
      </c>
      <c r="Q13649" s="148">
        <v>0</v>
      </c>
      <c r="R13649" s="148">
        <v>4</v>
      </c>
      <c r="S13649" s="148">
        <v>8.7499999999999994E-2</v>
      </c>
      <c r="T13649" s="148">
        <v>-7.335</v>
      </c>
      <c r="U13649" s="148">
        <v>0</v>
      </c>
      <c r="V13649" s="148">
        <v>4.7100000000000003E-2</v>
      </c>
      <c r="W13649" s="148">
        <v>138.03799999999899</v>
      </c>
      <c r="X13649" s="148">
        <v>4</v>
      </c>
      <c r="Y13649" s="148">
        <v>0.48</v>
      </c>
    </row>
    <row r="13650" spans="11:25" x14ac:dyDescent="0.25">
      <c r="K13650" s="145" t="s">
        <v>1505</v>
      </c>
      <c r="L13650" s="145">
        <v>73</v>
      </c>
      <c r="M13650" s="145">
        <v>216239</v>
      </c>
      <c r="N13650" s="148">
        <v>0.45200000000000001</v>
      </c>
      <c r="O13650" s="148">
        <v>0.60299999999999998</v>
      </c>
      <c r="P13650" s="148">
        <v>0.55399999999999905</v>
      </c>
      <c r="Q13650" s="148">
        <v>0</v>
      </c>
      <c r="R13650" s="148">
        <v>2</v>
      </c>
      <c r="S13650" s="148">
        <v>5.45E-2</v>
      </c>
      <c r="T13650" s="148">
        <v>-4.3810000000000002</v>
      </c>
      <c r="U13650" s="148">
        <v>1</v>
      </c>
      <c r="V13650" s="148">
        <v>6.4600000000000005E-2</v>
      </c>
      <c r="W13650" s="148">
        <v>111.988999999999</v>
      </c>
      <c r="X13650" s="148">
        <v>4</v>
      </c>
      <c r="Y13650" s="148">
        <v>0.35399999999999998</v>
      </c>
    </row>
    <row r="13651" spans="11:25" x14ac:dyDescent="0.25">
      <c r="K13651" s="145" t="s">
        <v>9676</v>
      </c>
      <c r="L13651" s="145">
        <v>34</v>
      </c>
      <c r="M13651" s="145">
        <v>223000</v>
      </c>
      <c r="N13651" s="148">
        <v>3.2000000000000001E-2</v>
      </c>
      <c r="O13651" s="148">
        <v>0.71899999999999997</v>
      </c>
      <c r="P13651" s="148">
        <v>0.70299999999999996</v>
      </c>
      <c r="Q13651" s="148">
        <v>1.1399999999999999E-5</v>
      </c>
      <c r="R13651" s="148">
        <v>5</v>
      </c>
      <c r="S13651" s="148">
        <v>6.5600000000000006E-2</v>
      </c>
      <c r="T13651" s="148">
        <v>-4.93</v>
      </c>
      <c r="U13651" s="148">
        <v>0</v>
      </c>
      <c r="V13651" s="148">
        <v>3.9199999999999999E-2</v>
      </c>
      <c r="W13651" s="148">
        <v>101.98399999999999</v>
      </c>
      <c r="X13651" s="148">
        <v>4</v>
      </c>
      <c r="Y13651" s="148">
        <v>0.72</v>
      </c>
    </row>
    <row r="13652" spans="11:25" x14ac:dyDescent="0.25">
      <c r="K13652" s="145" t="s">
        <v>9669</v>
      </c>
      <c r="L13652" s="145">
        <v>58</v>
      </c>
      <c r="M13652" s="145">
        <v>173867</v>
      </c>
      <c r="N13652" s="148">
        <v>0.38299999999999901</v>
      </c>
      <c r="O13652" s="148">
        <v>0.66599999999999904</v>
      </c>
      <c r="P13652" s="148">
        <v>0.42599999999999999</v>
      </c>
      <c r="Q13652" s="148">
        <v>1.56E-5</v>
      </c>
      <c r="R13652" s="148">
        <v>7</v>
      </c>
      <c r="S13652" s="148">
        <v>0.109</v>
      </c>
      <c r="T13652" s="148">
        <v>-9.2279999999999998</v>
      </c>
      <c r="U13652" s="148">
        <v>0</v>
      </c>
      <c r="V13652" s="148">
        <v>0.14699999999999999</v>
      </c>
      <c r="W13652" s="148">
        <v>159.96299999999999</v>
      </c>
      <c r="X13652" s="148">
        <v>4</v>
      </c>
      <c r="Y13652" s="148">
        <v>0.58699999999999997</v>
      </c>
    </row>
    <row r="13653" spans="11:25" x14ac:dyDescent="0.25">
      <c r="K13653" s="145" t="s">
        <v>7247</v>
      </c>
      <c r="L13653" s="145">
        <v>74</v>
      </c>
      <c r="M13653" s="145">
        <v>153309</v>
      </c>
      <c r="N13653" s="148">
        <v>0.16800000000000001</v>
      </c>
      <c r="O13653" s="148">
        <v>0.73</v>
      </c>
      <c r="P13653" s="148">
        <v>0.93400000000000005</v>
      </c>
      <c r="Q13653" s="148">
        <v>2.5599999999999999E-5</v>
      </c>
      <c r="R13653" s="148">
        <v>4</v>
      </c>
      <c r="S13653" s="148">
        <v>0.14199999999999999</v>
      </c>
      <c r="T13653" s="148">
        <v>-3.9950000000000001</v>
      </c>
      <c r="U13653" s="148">
        <v>1</v>
      </c>
      <c r="V13653" s="148">
        <v>7.8E-2</v>
      </c>
      <c r="W13653" s="148">
        <v>122.01799999999901</v>
      </c>
      <c r="X13653" s="148">
        <v>4</v>
      </c>
      <c r="Y13653" s="148">
        <v>0.75800000000000001</v>
      </c>
    </row>
    <row r="13654" spans="11:25" x14ac:dyDescent="0.25">
      <c r="K13654" s="145" t="s">
        <v>3105</v>
      </c>
      <c r="L13654" s="145">
        <v>87</v>
      </c>
      <c r="M13654" s="145">
        <v>217118</v>
      </c>
      <c r="N13654" s="148">
        <v>0.214</v>
      </c>
      <c r="O13654" s="148">
        <v>0.71699999999999997</v>
      </c>
      <c r="P13654" s="148">
        <v>0.60499999999999998</v>
      </c>
      <c r="Q13654" s="148">
        <v>0</v>
      </c>
      <c r="R13654" s="148">
        <v>11</v>
      </c>
      <c r="S13654" s="148">
        <v>0.13800000000000001</v>
      </c>
      <c r="T13654" s="148">
        <v>-5.68</v>
      </c>
      <c r="U13654" s="148">
        <v>0</v>
      </c>
      <c r="V13654" s="148">
        <v>7.4999999999999997E-2</v>
      </c>
      <c r="W13654" s="148">
        <v>81.046999999999997</v>
      </c>
      <c r="X13654" s="148">
        <v>4</v>
      </c>
      <c r="Y13654" s="148">
        <v>0.38700000000000001</v>
      </c>
    </row>
    <row r="13655" spans="11:25" x14ac:dyDescent="0.25">
      <c r="K13655" s="145" t="s">
        <v>1578</v>
      </c>
      <c r="L13655" s="145">
        <v>81</v>
      </c>
      <c r="M13655" s="145">
        <v>195160</v>
      </c>
      <c r="N13655" s="148">
        <v>0.223</v>
      </c>
      <c r="O13655" s="148">
        <v>0.75900000000000001</v>
      </c>
      <c r="P13655" s="148">
        <v>0.498</v>
      </c>
      <c r="Q13655" s="148">
        <v>5.8399999999999902E-5</v>
      </c>
      <c r="R13655" s="148">
        <v>10</v>
      </c>
      <c r="S13655" s="148">
        <v>0.40600000000000003</v>
      </c>
      <c r="T13655" s="148">
        <v>-10.615</v>
      </c>
      <c r="U13655" s="148">
        <v>1</v>
      </c>
      <c r="V13655" s="148">
        <v>7.7600000000000002E-2</v>
      </c>
      <c r="W13655" s="148">
        <v>126.97199999999999</v>
      </c>
      <c r="X13655" s="148">
        <v>4</v>
      </c>
      <c r="Y13655" s="148">
        <v>0.24399999999999999</v>
      </c>
    </row>
    <row r="13656" spans="11:25" x14ac:dyDescent="0.25">
      <c r="K13656" s="145" t="s">
        <v>9671</v>
      </c>
      <c r="L13656" s="145">
        <v>34</v>
      </c>
      <c r="M13656" s="145">
        <v>163880</v>
      </c>
      <c r="N13656" s="148">
        <v>0.122</v>
      </c>
      <c r="O13656" s="148">
        <v>0.78599999999999903</v>
      </c>
      <c r="P13656" s="148">
        <v>0.76400000000000001</v>
      </c>
      <c r="Q13656" s="148">
        <v>0</v>
      </c>
      <c r="R13656" s="148">
        <v>11</v>
      </c>
      <c r="S13656" s="148">
        <v>0.10199999999999999</v>
      </c>
      <c r="T13656" s="148">
        <v>-2.9350000000000001</v>
      </c>
      <c r="U13656" s="148">
        <v>1</v>
      </c>
      <c r="V13656" s="148">
        <v>7.9799999999999996E-2</v>
      </c>
      <c r="W13656" s="148">
        <v>90.978999999999999</v>
      </c>
      <c r="X13656" s="148">
        <v>4</v>
      </c>
      <c r="Y13656" s="148">
        <v>0.91299999999999903</v>
      </c>
    </row>
    <row r="13657" spans="11:25" x14ac:dyDescent="0.25">
      <c r="K13657" s="145" t="s">
        <v>10747</v>
      </c>
      <c r="L13657" s="145">
        <v>57</v>
      </c>
      <c r="M13657" s="145">
        <v>181982</v>
      </c>
      <c r="N13657" s="148">
        <v>0.28499999999999998</v>
      </c>
      <c r="O13657" s="148">
        <v>0.75800000000000001</v>
      </c>
      <c r="P13657" s="148">
        <v>0.59699999999999998</v>
      </c>
      <c r="Q13657" s="148">
        <v>0</v>
      </c>
      <c r="R13657" s="148">
        <v>0</v>
      </c>
      <c r="S13657" s="148">
        <v>0.155</v>
      </c>
      <c r="T13657" s="148">
        <v>-5.5640000000000001</v>
      </c>
      <c r="U13657" s="148">
        <v>1</v>
      </c>
      <c r="V13657" s="148">
        <v>3.09E-2</v>
      </c>
      <c r="W13657" s="148">
        <v>87.748999999999995</v>
      </c>
      <c r="X13657" s="148">
        <v>4</v>
      </c>
      <c r="Y13657" s="148">
        <v>0.67900000000000005</v>
      </c>
    </row>
    <row r="13658" spans="11:25" x14ac:dyDescent="0.25">
      <c r="K13658" s="145" t="s">
        <v>3104</v>
      </c>
      <c r="L13658" s="145">
        <v>82</v>
      </c>
      <c r="M13658" s="145">
        <v>269106</v>
      </c>
      <c r="N13658" s="148">
        <v>0.10099999999999899</v>
      </c>
      <c r="O13658" s="148">
        <v>0.79799999999999904</v>
      </c>
      <c r="P13658" s="148">
        <v>0.86699999999999999</v>
      </c>
      <c r="Q13658" s="148">
        <v>0</v>
      </c>
      <c r="R13658" s="148">
        <v>1</v>
      </c>
      <c r="S13658" s="148">
        <v>6.3399999999999998E-2</v>
      </c>
      <c r="T13658" s="148">
        <v>-5.9710000000000001</v>
      </c>
      <c r="U13658" s="148">
        <v>0</v>
      </c>
      <c r="V13658" s="148">
        <v>0.12</v>
      </c>
      <c r="W13658" s="148">
        <v>109.04</v>
      </c>
      <c r="X13658" s="148">
        <v>4</v>
      </c>
      <c r="Y13658" s="148">
        <v>0.66799999999999904</v>
      </c>
    </row>
    <row r="13659" spans="11:25" x14ac:dyDescent="0.25">
      <c r="K13659" s="145" t="s">
        <v>4486</v>
      </c>
      <c r="L13659" s="145">
        <v>67</v>
      </c>
      <c r="M13659" s="145">
        <v>193520</v>
      </c>
      <c r="N13659" s="148">
        <v>0.23799999999999999</v>
      </c>
      <c r="O13659" s="148">
        <v>0.8</v>
      </c>
      <c r="P13659" s="148">
        <v>0.70899999999999996</v>
      </c>
      <c r="Q13659" s="148">
        <v>0</v>
      </c>
      <c r="R13659" s="148">
        <v>6</v>
      </c>
      <c r="S13659" s="148">
        <v>0.11899999999999999</v>
      </c>
      <c r="T13659" s="148">
        <v>-5.8339999999999996</v>
      </c>
      <c r="U13659" s="148">
        <v>0</v>
      </c>
      <c r="V13659" s="148">
        <v>3.8100000000000002E-2</v>
      </c>
      <c r="W13659" s="148">
        <v>127.43799999999899</v>
      </c>
      <c r="X13659" s="148">
        <v>3</v>
      </c>
      <c r="Y13659" s="148">
        <v>0.38799999999999901</v>
      </c>
    </row>
    <row r="13660" spans="11:25" x14ac:dyDescent="0.25">
      <c r="K13660" s="145" t="s">
        <v>6463</v>
      </c>
      <c r="L13660" s="145">
        <v>71</v>
      </c>
      <c r="M13660" s="145">
        <v>239160</v>
      </c>
      <c r="N13660" s="148">
        <v>0.10199999999999999</v>
      </c>
      <c r="O13660" s="148">
        <v>0.624</v>
      </c>
      <c r="P13660" s="148">
        <v>0.45899999999999902</v>
      </c>
      <c r="Q13660" s="148">
        <v>0</v>
      </c>
      <c r="R13660" s="148">
        <v>8</v>
      </c>
      <c r="S13660" s="148">
        <v>0.11699999999999899</v>
      </c>
      <c r="T13660" s="148">
        <v>-6.0350000000000001</v>
      </c>
      <c r="U13660" s="148">
        <v>1</v>
      </c>
      <c r="V13660" s="148">
        <v>3.2099999999999997E-2</v>
      </c>
      <c r="W13660" s="148">
        <v>119.04799999999901</v>
      </c>
      <c r="X13660" s="148">
        <v>4</v>
      </c>
      <c r="Y13660" s="148">
        <v>0.122</v>
      </c>
    </row>
    <row r="13661" spans="11:25" x14ac:dyDescent="0.25">
      <c r="K13661" s="145" t="s">
        <v>1549</v>
      </c>
      <c r="L13661" s="145">
        <v>91</v>
      </c>
      <c r="M13661" s="145">
        <v>225199</v>
      </c>
      <c r="N13661" s="148">
        <v>7.0999999999999994E-2</v>
      </c>
      <c r="O13661" s="148">
        <v>0.82599999999999996</v>
      </c>
      <c r="P13661" s="148">
        <v>0.61499999999999999</v>
      </c>
      <c r="Q13661" s="148">
        <v>0</v>
      </c>
      <c r="R13661" s="148">
        <v>8</v>
      </c>
      <c r="S13661" s="148">
        <v>9.6500000000000002E-2</v>
      </c>
      <c r="T13661" s="148">
        <v>-7.9790000000000001</v>
      </c>
      <c r="U13661" s="148">
        <v>0</v>
      </c>
      <c r="V13661" s="148">
        <v>0.218999999999999</v>
      </c>
      <c r="W13661" s="148">
        <v>98.055999999999997</v>
      </c>
      <c r="X13661" s="148">
        <v>4</v>
      </c>
      <c r="Y13661" s="148">
        <v>0.54299999999999904</v>
      </c>
    </row>
    <row r="13662" spans="11:25" x14ac:dyDescent="0.25">
      <c r="K13662" s="145" t="s">
        <v>10748</v>
      </c>
      <c r="L13662" s="145">
        <v>57</v>
      </c>
      <c r="M13662" s="145">
        <v>190933</v>
      </c>
      <c r="N13662" s="148">
        <v>0.45100000000000001</v>
      </c>
      <c r="O13662" s="148">
        <v>0.747</v>
      </c>
      <c r="P13662" s="148">
        <v>0.58599999999999997</v>
      </c>
      <c r="Q13662" s="148">
        <v>0</v>
      </c>
      <c r="R13662" s="148">
        <v>5</v>
      </c>
      <c r="S13662" s="148">
        <v>0.252</v>
      </c>
      <c r="T13662" s="148">
        <v>-5.774</v>
      </c>
      <c r="U13662" s="148">
        <v>1</v>
      </c>
      <c r="V13662" s="148">
        <v>4.9099999999999998E-2</v>
      </c>
      <c r="W13662" s="148">
        <v>91.995000000000005</v>
      </c>
      <c r="X13662" s="148">
        <v>4</v>
      </c>
      <c r="Y13662" s="148">
        <v>0.78299999999999903</v>
      </c>
    </row>
    <row r="13663" spans="11:25" x14ac:dyDescent="0.25">
      <c r="K13663" s="145">
        <v>1999</v>
      </c>
      <c r="L13663" s="145">
        <v>81</v>
      </c>
      <c r="M13663" s="145">
        <v>189000</v>
      </c>
      <c r="N13663" s="148">
        <v>2.2700000000000001E-2</v>
      </c>
      <c r="O13663" s="148">
        <v>0.73899999999999999</v>
      </c>
      <c r="P13663" s="148">
        <v>0.74199999999999999</v>
      </c>
      <c r="Q13663" s="148">
        <v>1.39E-6</v>
      </c>
      <c r="R13663" s="148">
        <v>7</v>
      </c>
      <c r="S13663" s="148">
        <v>0.22899999999999901</v>
      </c>
      <c r="T13663" s="148">
        <v>-4.5860000000000003</v>
      </c>
      <c r="U13663" s="148">
        <v>1</v>
      </c>
      <c r="V13663" s="148">
        <v>3.2899999999999999E-2</v>
      </c>
      <c r="W13663" s="148">
        <v>124.01600000000001</v>
      </c>
      <c r="X13663" s="148">
        <v>4</v>
      </c>
      <c r="Y13663" s="148">
        <v>0.65900000000000003</v>
      </c>
    </row>
    <row r="13664" spans="11:25" x14ac:dyDescent="0.25">
      <c r="K13664" s="145" t="s">
        <v>1512</v>
      </c>
      <c r="L13664" s="145">
        <v>69</v>
      </c>
      <c r="M13664" s="145">
        <v>233880</v>
      </c>
      <c r="N13664" s="148">
        <v>0.20100000000000001</v>
      </c>
      <c r="O13664" s="148">
        <v>0.65700000000000003</v>
      </c>
      <c r="P13664" s="148">
        <v>0.56899999999999995</v>
      </c>
      <c r="Q13664" s="148">
        <v>1.38E-5</v>
      </c>
      <c r="R13664" s="148">
        <v>2</v>
      </c>
      <c r="S13664" s="148">
        <v>0.126</v>
      </c>
      <c r="T13664" s="148">
        <v>-6.2869999999999999</v>
      </c>
      <c r="U13664" s="148">
        <v>1</v>
      </c>
      <c r="V13664" s="148">
        <v>5.4199999999999998E-2</v>
      </c>
      <c r="W13664" s="148">
        <v>102.054</v>
      </c>
      <c r="X13664" s="148">
        <v>4</v>
      </c>
      <c r="Y13664" s="148">
        <v>0.39899999999999902</v>
      </c>
    </row>
    <row r="13665" spans="11:25" x14ac:dyDescent="0.25">
      <c r="K13665" s="145" t="s">
        <v>1543</v>
      </c>
      <c r="L13665" s="145">
        <v>81</v>
      </c>
      <c r="M13665" s="145">
        <v>193377</v>
      </c>
      <c r="N13665" s="148">
        <v>0.29299999999999998</v>
      </c>
      <c r="O13665" s="148">
        <v>0.65200000000000002</v>
      </c>
      <c r="P13665" s="148">
        <v>0.89700000000000002</v>
      </c>
      <c r="Q13665" s="148">
        <v>0</v>
      </c>
      <c r="R13665" s="148">
        <v>7</v>
      </c>
      <c r="S13665" s="148">
        <v>7.22E-2</v>
      </c>
      <c r="T13665" s="148">
        <v>-4.4809999999999999</v>
      </c>
      <c r="U13665" s="148">
        <v>0</v>
      </c>
      <c r="V13665" s="148">
        <v>3.5999999999999997E-2</v>
      </c>
      <c r="W13665" s="148">
        <v>114.03299999999901</v>
      </c>
      <c r="X13665" s="148">
        <v>4</v>
      </c>
      <c r="Y13665" s="148">
        <v>0.47499999999999998</v>
      </c>
    </row>
    <row r="13666" spans="11:25" x14ac:dyDescent="0.25">
      <c r="K13666" s="145" t="s">
        <v>9951</v>
      </c>
      <c r="L13666" s="145">
        <v>62</v>
      </c>
      <c r="M13666" s="145">
        <v>188218</v>
      </c>
      <c r="N13666" s="148">
        <v>0.33899999999999902</v>
      </c>
      <c r="O13666" s="148">
        <v>0.64099999999999902</v>
      </c>
      <c r="P13666" s="148">
        <v>0.84099999999999997</v>
      </c>
      <c r="Q13666" s="148">
        <v>0</v>
      </c>
      <c r="R13666" s="148">
        <v>4</v>
      </c>
      <c r="S13666" s="148">
        <v>0.248</v>
      </c>
      <c r="T13666" s="148">
        <v>-3.9159999999999999</v>
      </c>
      <c r="U13666" s="148">
        <v>0</v>
      </c>
      <c r="V13666" s="148">
        <v>0.115</v>
      </c>
      <c r="W13666" s="148">
        <v>76.956999999999994</v>
      </c>
      <c r="X13666" s="148">
        <v>4</v>
      </c>
      <c r="Y13666" s="148">
        <v>0.52300000000000002</v>
      </c>
    </row>
    <row r="13667" spans="11:25" x14ac:dyDescent="0.25">
      <c r="K13667" s="145" t="s">
        <v>5475</v>
      </c>
      <c r="L13667" s="145">
        <v>79</v>
      </c>
      <c r="M13667" s="145">
        <v>210200</v>
      </c>
      <c r="N13667" s="148">
        <v>0.29899999999999999</v>
      </c>
      <c r="O13667" s="148">
        <v>0.55299999999999905</v>
      </c>
      <c r="P13667" s="148">
        <v>0.502</v>
      </c>
      <c r="Q13667" s="148">
        <v>0</v>
      </c>
      <c r="R13667" s="148">
        <v>0</v>
      </c>
      <c r="S13667" s="148">
        <v>0.76400000000000001</v>
      </c>
      <c r="T13667" s="148">
        <v>-5.9720000000000004</v>
      </c>
      <c r="U13667" s="148">
        <v>1</v>
      </c>
      <c r="V13667" s="148">
        <v>4.0899999999999999E-2</v>
      </c>
      <c r="W13667" s="148">
        <v>129.976</v>
      </c>
      <c r="X13667" s="148">
        <v>4</v>
      </c>
      <c r="Y13667" s="148">
        <v>0.29599999999999999</v>
      </c>
    </row>
    <row r="13668" spans="11:25" x14ac:dyDescent="0.25">
      <c r="K13668" s="145" t="s">
        <v>5907</v>
      </c>
      <c r="L13668" s="145">
        <v>61</v>
      </c>
      <c r="M13668" s="145">
        <v>191935</v>
      </c>
      <c r="N13668" s="148">
        <v>0.44299999999999901</v>
      </c>
      <c r="O13668" s="148">
        <v>0.77400000000000002</v>
      </c>
      <c r="P13668" s="148">
        <v>0.45</v>
      </c>
      <c r="Q13668" s="148">
        <v>3.2799999999999998E-5</v>
      </c>
      <c r="R13668" s="148">
        <v>11</v>
      </c>
      <c r="S13668" s="148">
        <v>0.127</v>
      </c>
      <c r="T13668" s="148">
        <v>-6.86</v>
      </c>
      <c r="U13668" s="148">
        <v>1</v>
      </c>
      <c r="V13668" s="148">
        <v>8.9599999999999999E-2</v>
      </c>
      <c r="W13668" s="148">
        <v>90.055000000000007</v>
      </c>
      <c r="X13668" s="148">
        <v>4</v>
      </c>
      <c r="Y13668" s="148">
        <v>0.64800000000000002</v>
      </c>
    </row>
    <row r="13669" spans="11:25" x14ac:dyDescent="0.25">
      <c r="K13669" s="145" t="s">
        <v>8418</v>
      </c>
      <c r="L13669" s="145">
        <v>84</v>
      </c>
      <c r="M13669" s="145">
        <v>239834</v>
      </c>
      <c r="N13669" s="148">
        <v>0.129</v>
      </c>
      <c r="O13669" s="148">
        <v>0.499</v>
      </c>
      <c r="P13669" s="148">
        <v>0.63800000000000001</v>
      </c>
      <c r="Q13669" s="148">
        <v>0</v>
      </c>
      <c r="R13669" s="148">
        <v>0</v>
      </c>
      <c r="S13669" s="148">
        <v>0.63100000000000001</v>
      </c>
      <c r="T13669" s="148">
        <v>-6.1449999999999996</v>
      </c>
      <c r="U13669" s="148">
        <v>1</v>
      </c>
      <c r="V13669" s="148">
        <v>4.3799999999999999E-2</v>
      </c>
      <c r="W13669" s="148">
        <v>89.98</v>
      </c>
      <c r="X13669" s="148">
        <v>4</v>
      </c>
      <c r="Y13669" s="148">
        <v>0.253</v>
      </c>
    </row>
    <row r="13670" spans="11:25" x14ac:dyDescent="0.25">
      <c r="K13670" s="145" t="s">
        <v>4079</v>
      </c>
      <c r="L13670" s="145">
        <v>73</v>
      </c>
      <c r="M13670" s="145">
        <v>190330</v>
      </c>
      <c r="N13670" s="148">
        <v>1.2500000000000001E-2</v>
      </c>
      <c r="O13670" s="148">
        <v>0.40200000000000002</v>
      </c>
      <c r="P13670" s="148">
        <v>0.75</v>
      </c>
      <c r="Q13670" s="148">
        <v>1.9199999999999901E-3</v>
      </c>
      <c r="R13670" s="148">
        <v>0</v>
      </c>
      <c r="S13670" s="148">
        <v>0.39600000000000002</v>
      </c>
      <c r="T13670" s="148">
        <v>-6.6070000000000002</v>
      </c>
      <c r="U13670" s="148">
        <v>1</v>
      </c>
      <c r="V13670" s="148">
        <v>5.67E-2</v>
      </c>
      <c r="W13670" s="148">
        <v>146.22299999999899</v>
      </c>
      <c r="X13670" s="148">
        <v>4</v>
      </c>
      <c r="Y13670" s="148">
        <v>0.502</v>
      </c>
    </row>
    <row r="13671" spans="11:25" x14ac:dyDescent="0.25">
      <c r="K13671" s="145" t="s">
        <v>3181</v>
      </c>
      <c r="L13671" s="145">
        <v>70</v>
      </c>
      <c r="M13671" s="145">
        <v>222533</v>
      </c>
      <c r="N13671" s="148">
        <v>0.19899999999999901</v>
      </c>
      <c r="O13671" s="148">
        <v>0.41699999999999998</v>
      </c>
      <c r="P13671" s="148">
        <v>0.67299999999999904</v>
      </c>
      <c r="Q13671" s="148">
        <v>0</v>
      </c>
      <c r="R13671" s="148">
        <v>6</v>
      </c>
      <c r="S13671" s="148">
        <v>0.128</v>
      </c>
      <c r="T13671" s="148">
        <v>-7.7189999999999896</v>
      </c>
      <c r="U13671" s="148">
        <v>1</v>
      </c>
      <c r="V13671" s="148">
        <v>4.9700000000000001E-2</v>
      </c>
      <c r="W13671" s="148">
        <v>108.994</v>
      </c>
      <c r="X13671" s="148">
        <v>4</v>
      </c>
      <c r="Y13671" s="148">
        <v>0.314</v>
      </c>
    </row>
    <row r="13672" spans="11:25" x14ac:dyDescent="0.25">
      <c r="K13672" s="145" t="s">
        <v>4478</v>
      </c>
      <c r="L13672" s="145">
        <v>56</v>
      </c>
      <c r="M13672" s="145">
        <v>231333</v>
      </c>
      <c r="N13672" s="148">
        <v>0.37</v>
      </c>
      <c r="O13672" s="148">
        <v>0.39899999999999902</v>
      </c>
      <c r="P13672" s="148">
        <v>0.64599999999999902</v>
      </c>
      <c r="Q13672" s="148">
        <v>1.13999999999999E-4</v>
      </c>
      <c r="R13672" s="148">
        <v>3</v>
      </c>
      <c r="S13672" s="148">
        <v>0.23199999999999901</v>
      </c>
      <c r="T13672" s="148">
        <v>-6.9909999999999997</v>
      </c>
      <c r="U13672" s="148">
        <v>0</v>
      </c>
      <c r="V13672" s="148">
        <v>3.6900000000000002E-2</v>
      </c>
      <c r="W13672" s="148">
        <v>173.459</v>
      </c>
      <c r="X13672" s="148">
        <v>4</v>
      </c>
      <c r="Y13672" s="148">
        <v>0.24299999999999999</v>
      </c>
    </row>
    <row r="13673" spans="11:25" x14ac:dyDescent="0.25">
      <c r="K13673" s="145" t="s">
        <v>10749</v>
      </c>
      <c r="L13673" s="145">
        <v>74</v>
      </c>
      <c r="M13673" s="145">
        <v>182900</v>
      </c>
      <c r="N13673" s="148">
        <v>3.7499999999999999E-2</v>
      </c>
      <c r="O13673" s="148">
        <v>0.63500000000000001</v>
      </c>
      <c r="P13673" s="148">
        <v>0.67900000000000005</v>
      </c>
      <c r="Q13673" s="148">
        <v>0</v>
      </c>
      <c r="R13673" s="148">
        <v>1</v>
      </c>
      <c r="S13673" s="148">
        <v>9.5399999999999999E-2</v>
      </c>
      <c r="T13673" s="148">
        <v>-7.3739999999999997</v>
      </c>
      <c r="U13673" s="148">
        <v>1</v>
      </c>
      <c r="V13673" s="148">
        <v>8.6099999999999996E-2</v>
      </c>
      <c r="W13673" s="148">
        <v>117.867</v>
      </c>
      <c r="X13673" s="148">
        <v>4</v>
      </c>
      <c r="Y13673" s="148">
        <v>0.23899999999999999</v>
      </c>
    </row>
    <row r="13674" spans="11:25" x14ac:dyDescent="0.25">
      <c r="K13674" s="145" t="s">
        <v>5926</v>
      </c>
      <c r="L13674" s="145">
        <v>64</v>
      </c>
      <c r="M13674" s="145">
        <v>183013</v>
      </c>
      <c r="N13674" s="148">
        <v>0.41399999999999998</v>
      </c>
      <c r="O13674" s="148">
        <v>0.73299999999999998</v>
      </c>
      <c r="P13674" s="148">
        <v>0.58899999999999997</v>
      </c>
      <c r="Q13674" s="148">
        <v>1.04E-6</v>
      </c>
      <c r="R13674" s="148">
        <v>2</v>
      </c>
      <c r="S13674" s="148">
        <v>0.14000000000000001</v>
      </c>
      <c r="T13674" s="148">
        <v>-5.3029999999999999</v>
      </c>
      <c r="U13674" s="148">
        <v>1</v>
      </c>
      <c r="V13674" s="148">
        <v>3.8100000000000002E-2</v>
      </c>
      <c r="W13674" s="148">
        <v>91.002999999999901</v>
      </c>
      <c r="X13674" s="148">
        <v>4</v>
      </c>
      <c r="Y13674" s="148">
        <v>0.65099999999999902</v>
      </c>
    </row>
    <row r="13675" spans="11:25" x14ac:dyDescent="0.25">
      <c r="K13675" s="145" t="s">
        <v>6471</v>
      </c>
      <c r="L13675" s="145">
        <v>69</v>
      </c>
      <c r="M13675" s="145">
        <v>167625</v>
      </c>
      <c r="N13675" s="148">
        <v>0.31900000000000001</v>
      </c>
      <c r="O13675" s="148">
        <v>0.64599999999999902</v>
      </c>
      <c r="P13675" s="148">
        <v>0.371</v>
      </c>
      <c r="Q13675" s="148">
        <v>0</v>
      </c>
      <c r="R13675" s="148">
        <v>1</v>
      </c>
      <c r="S13675" s="148">
        <v>0.218</v>
      </c>
      <c r="T13675" s="148">
        <v>-8.6449999999999996</v>
      </c>
      <c r="U13675" s="148">
        <v>0</v>
      </c>
      <c r="V13675" s="148">
        <v>5.7500000000000002E-2</v>
      </c>
      <c r="W13675" s="148">
        <v>81.096000000000004</v>
      </c>
      <c r="X13675" s="148">
        <v>4</v>
      </c>
      <c r="Y13675" s="148">
        <v>0.24</v>
      </c>
    </row>
    <row r="13676" spans="11:25" x14ac:dyDescent="0.25">
      <c r="K13676" s="145" t="s">
        <v>7414</v>
      </c>
      <c r="L13676" s="145">
        <v>81</v>
      </c>
      <c r="M13676" s="145">
        <v>226693</v>
      </c>
      <c r="N13676" s="148">
        <v>9.9099999999999994E-2</v>
      </c>
      <c r="O13676" s="148">
        <v>0.71599999999999997</v>
      </c>
      <c r="P13676" s="148">
        <v>0.72899999999999998</v>
      </c>
      <c r="Q13676" s="148">
        <v>0</v>
      </c>
      <c r="R13676" s="148">
        <v>5</v>
      </c>
      <c r="S13676" s="148">
        <v>8.4199999999999997E-2</v>
      </c>
      <c r="T13676" s="148">
        <v>-6.3129999999999997</v>
      </c>
      <c r="U13676" s="148">
        <v>1</v>
      </c>
      <c r="V13676" s="148">
        <v>0.11699999999999899</v>
      </c>
      <c r="W13676" s="148">
        <v>131.97499999999999</v>
      </c>
      <c r="X13676" s="148">
        <v>4</v>
      </c>
      <c r="Y13676" s="148">
        <v>0.27600000000000002</v>
      </c>
    </row>
    <row r="13677" spans="11:25" x14ac:dyDescent="0.25">
      <c r="K13677" s="145" t="s">
        <v>10750</v>
      </c>
      <c r="L13677" s="145">
        <v>63</v>
      </c>
      <c r="M13677" s="145">
        <v>187827</v>
      </c>
      <c r="N13677" s="148">
        <v>0.23</v>
      </c>
      <c r="O13677" s="148">
        <v>0.67700000000000005</v>
      </c>
      <c r="P13677" s="148">
        <v>0.59199999999999997</v>
      </c>
      <c r="Q13677" s="148">
        <v>3.1299999999999899E-4</v>
      </c>
      <c r="R13677" s="148">
        <v>1</v>
      </c>
      <c r="S13677" s="148">
        <v>0.127</v>
      </c>
      <c r="T13677" s="148">
        <v>-8.8699999999999992</v>
      </c>
      <c r="U13677" s="148">
        <v>1</v>
      </c>
      <c r="V13677" s="148">
        <v>6.4199999999999993E-2</v>
      </c>
      <c r="W13677" s="148">
        <v>119.901</v>
      </c>
      <c r="X13677" s="148">
        <v>4</v>
      </c>
      <c r="Y13677" s="148">
        <v>0.317</v>
      </c>
    </row>
    <row r="13678" spans="11:25" x14ac:dyDescent="0.25">
      <c r="K13678" s="145" t="s">
        <v>10646</v>
      </c>
      <c r="L13678" s="145">
        <v>78</v>
      </c>
      <c r="M13678" s="145">
        <v>107076</v>
      </c>
      <c r="N13678" s="148">
        <v>0.68400000000000005</v>
      </c>
      <c r="O13678" s="148">
        <v>0.9</v>
      </c>
      <c r="P13678" s="148">
        <v>0.316</v>
      </c>
      <c r="Q13678" s="148">
        <v>7.7100000000000002E-2</v>
      </c>
      <c r="R13678" s="148">
        <v>9</v>
      </c>
      <c r="S13678" s="148">
        <v>8.5300000000000001E-2</v>
      </c>
      <c r="T13678" s="148">
        <v>-8.7970000000000006</v>
      </c>
      <c r="U13678" s="148">
        <v>1</v>
      </c>
      <c r="V13678" s="148">
        <v>0.33200000000000002</v>
      </c>
      <c r="W13678" s="148">
        <v>129.91399999999999</v>
      </c>
      <c r="X13678" s="148">
        <v>4</v>
      </c>
      <c r="Y13678" s="148">
        <v>0.84399999999999997</v>
      </c>
    </row>
    <row r="13679" spans="11:25" x14ac:dyDescent="0.25">
      <c r="K13679" s="145" t="s">
        <v>4469</v>
      </c>
      <c r="L13679" s="145">
        <v>72</v>
      </c>
      <c r="M13679" s="145">
        <v>182906</v>
      </c>
      <c r="N13679" s="148">
        <v>0.25900000000000001</v>
      </c>
      <c r="O13679" s="148">
        <v>0.79900000000000004</v>
      </c>
      <c r="P13679" s="148">
        <v>0.373</v>
      </c>
      <c r="Q13679" s="148">
        <v>0</v>
      </c>
      <c r="R13679" s="148">
        <v>7</v>
      </c>
      <c r="S13679" s="148">
        <v>0.16600000000000001</v>
      </c>
      <c r="T13679" s="148">
        <v>-8.9990000000000006</v>
      </c>
      <c r="U13679" s="148">
        <v>1</v>
      </c>
      <c r="V13679" s="148">
        <v>5.5800000000000002E-2</v>
      </c>
      <c r="W13679" s="148">
        <v>98.034999999999997</v>
      </c>
      <c r="X13679" s="148">
        <v>4</v>
      </c>
      <c r="Y13679" s="148">
        <v>0.53400000000000003</v>
      </c>
    </row>
    <row r="13680" spans="11:25" x14ac:dyDescent="0.25">
      <c r="K13680" s="145" t="s">
        <v>6497</v>
      </c>
      <c r="L13680" s="145">
        <v>62</v>
      </c>
      <c r="M13680" s="145">
        <v>164154</v>
      </c>
      <c r="N13680" s="148">
        <v>2.06E-2</v>
      </c>
      <c r="O13680" s="148">
        <v>0.755</v>
      </c>
      <c r="P13680" s="148">
        <v>0.65200000000000002</v>
      </c>
      <c r="Q13680" s="148">
        <v>1.4099999999999901E-5</v>
      </c>
      <c r="R13680" s="148">
        <v>7</v>
      </c>
      <c r="S13680" s="148">
        <v>0.10099999999999899</v>
      </c>
      <c r="T13680" s="148">
        <v>-6.4059999999999997</v>
      </c>
      <c r="U13680" s="148">
        <v>1</v>
      </c>
      <c r="V13680" s="148">
        <v>7.8799999999999995E-2</v>
      </c>
      <c r="W13680" s="148">
        <v>158.119</v>
      </c>
      <c r="X13680" s="148">
        <v>4</v>
      </c>
      <c r="Y13680" s="148">
        <v>0.48599999999999999</v>
      </c>
    </row>
    <row r="13681" spans="11:25" x14ac:dyDescent="0.25">
      <c r="K13681" s="145" t="s">
        <v>6754</v>
      </c>
      <c r="L13681" s="145">
        <v>75</v>
      </c>
      <c r="M13681" s="145">
        <v>199300</v>
      </c>
      <c r="N13681" s="148">
        <v>0.107</v>
      </c>
      <c r="O13681" s="148">
        <v>0.84299999999999997</v>
      </c>
      <c r="P13681" s="148">
        <v>0.57999999999999996</v>
      </c>
      <c r="Q13681" s="148">
        <v>1.84E-5</v>
      </c>
      <c r="R13681" s="148">
        <v>2</v>
      </c>
      <c r="S13681" s="148">
        <v>6.4500000000000002E-2</v>
      </c>
      <c r="T13681" s="148">
        <v>-4.2709999999999999</v>
      </c>
      <c r="U13681" s="148">
        <v>1</v>
      </c>
      <c r="V13681" s="148">
        <v>5.91E-2</v>
      </c>
      <c r="W13681" s="148">
        <v>98.022999999999996</v>
      </c>
      <c r="X13681" s="148">
        <v>4</v>
      </c>
      <c r="Y13681" s="148">
        <v>0.63800000000000001</v>
      </c>
    </row>
    <row r="13682" spans="11:25" x14ac:dyDescent="0.25">
      <c r="K13682" s="145" t="s">
        <v>10751</v>
      </c>
      <c r="L13682" s="145">
        <v>70</v>
      </c>
      <c r="M13682" s="145">
        <v>203427</v>
      </c>
      <c r="N13682" s="148">
        <v>3.8699999999999998E-2</v>
      </c>
      <c r="O13682" s="148">
        <v>0.73399999999999999</v>
      </c>
      <c r="P13682" s="148">
        <v>0.72399999999999998</v>
      </c>
      <c r="Q13682" s="148">
        <v>7.7200000000000001E-4</v>
      </c>
      <c r="R13682" s="148">
        <v>7</v>
      </c>
      <c r="S13682" s="148">
        <v>0.30299999999999999</v>
      </c>
      <c r="T13682" s="148">
        <v>-6.9349999999999996</v>
      </c>
      <c r="U13682" s="148">
        <v>0</v>
      </c>
      <c r="V13682" s="148">
        <v>0.16500000000000001</v>
      </c>
      <c r="W13682" s="148">
        <v>101.967</v>
      </c>
      <c r="X13682" s="148">
        <v>4</v>
      </c>
      <c r="Y13682" s="148">
        <v>0.501</v>
      </c>
    </row>
    <row r="13683" spans="11:25" x14ac:dyDescent="0.25">
      <c r="K13683" s="145" t="s">
        <v>1487</v>
      </c>
      <c r="L13683" s="145">
        <v>67</v>
      </c>
      <c r="M13683" s="145">
        <v>174774</v>
      </c>
      <c r="N13683" s="148">
        <v>4.1799999999999997E-3</v>
      </c>
      <c r="O13683" s="148">
        <v>0.629</v>
      </c>
      <c r="P13683" s="148">
        <v>0.59599999999999997</v>
      </c>
      <c r="Q13683" s="148">
        <v>0</v>
      </c>
      <c r="R13683" s="148">
        <v>0</v>
      </c>
      <c r="S13683" s="148">
        <v>0.28599999999999998</v>
      </c>
      <c r="T13683" s="148">
        <v>-4.4400000000000004</v>
      </c>
      <c r="U13683" s="148">
        <v>1</v>
      </c>
      <c r="V13683" s="148">
        <v>0.193</v>
      </c>
      <c r="W13683" s="148">
        <v>172.03200000000001</v>
      </c>
      <c r="X13683" s="148">
        <v>4</v>
      </c>
      <c r="Y13683" s="148">
        <v>0.64900000000000002</v>
      </c>
    </row>
    <row r="13684" spans="11:25" x14ac:dyDescent="0.25">
      <c r="K13684" s="145" t="s">
        <v>5910</v>
      </c>
      <c r="L13684" s="145">
        <v>77</v>
      </c>
      <c r="M13684" s="145">
        <v>181520</v>
      </c>
      <c r="N13684" s="148">
        <v>0.60299999999999998</v>
      </c>
      <c r="O13684" s="148">
        <v>0.79799999999999904</v>
      </c>
      <c r="P13684" s="148">
        <v>0.17499999999999999</v>
      </c>
      <c r="Q13684" s="148">
        <v>0</v>
      </c>
      <c r="R13684" s="148">
        <v>0</v>
      </c>
      <c r="S13684" s="148">
        <v>0.625</v>
      </c>
      <c r="T13684" s="148">
        <v>-12.603</v>
      </c>
      <c r="U13684" s="148">
        <v>1</v>
      </c>
      <c r="V13684" s="148">
        <v>5.9400000000000001E-2</v>
      </c>
      <c r="W13684" s="148">
        <v>93.994</v>
      </c>
      <c r="X13684" s="148">
        <v>4</v>
      </c>
      <c r="Y13684" s="148">
        <v>0.63300000000000001</v>
      </c>
    </row>
    <row r="13685" spans="11:25" x14ac:dyDescent="0.25">
      <c r="K13685" s="145" t="s">
        <v>1482</v>
      </c>
      <c r="L13685" s="145">
        <v>73</v>
      </c>
      <c r="M13685" s="145">
        <v>217633</v>
      </c>
      <c r="N13685" s="148">
        <v>6.3200000000000006E-2</v>
      </c>
      <c r="O13685" s="148">
        <v>0.55399999999999905</v>
      </c>
      <c r="P13685" s="148">
        <v>0.66700000000000004</v>
      </c>
      <c r="Q13685" s="148">
        <v>1.43E-5</v>
      </c>
      <c r="R13685" s="148">
        <v>7</v>
      </c>
      <c r="S13685" s="148">
        <v>6.8599999999999994E-2</v>
      </c>
      <c r="T13685" s="148">
        <v>-9.343</v>
      </c>
      <c r="U13685" s="148">
        <v>1</v>
      </c>
      <c r="V13685" s="148">
        <v>4.3900000000000002E-2</v>
      </c>
      <c r="W13685" s="148">
        <v>100.017</v>
      </c>
      <c r="X13685" s="148">
        <v>4</v>
      </c>
      <c r="Y13685" s="148">
        <v>0.28100000000000003</v>
      </c>
    </row>
    <row r="13686" spans="11:25" x14ac:dyDescent="0.25">
      <c r="K13686" s="145" t="s">
        <v>5941</v>
      </c>
      <c r="L13686" s="145">
        <v>91</v>
      </c>
      <c r="M13686" s="145">
        <v>183752</v>
      </c>
      <c r="N13686" s="148">
        <v>0.31</v>
      </c>
      <c r="O13686" s="148">
        <v>0.749</v>
      </c>
      <c r="P13686" s="148">
        <v>0.752</v>
      </c>
      <c r="Q13686" s="148">
        <v>0</v>
      </c>
      <c r="R13686" s="148">
        <v>6</v>
      </c>
      <c r="S13686" s="148">
        <v>0.23199999999999901</v>
      </c>
      <c r="T13686" s="148">
        <v>-4.883</v>
      </c>
      <c r="U13686" s="148">
        <v>1</v>
      </c>
      <c r="V13686" s="148">
        <v>0.34499999999999997</v>
      </c>
      <c r="W13686" s="148">
        <v>180.04900000000001</v>
      </c>
      <c r="X13686" s="148">
        <v>4</v>
      </c>
      <c r="Y13686" s="148">
        <v>0.90099999999999902</v>
      </c>
    </row>
    <row r="13687" spans="11:25" x14ac:dyDescent="0.25">
      <c r="K13687" s="145" t="s">
        <v>4442</v>
      </c>
      <c r="L13687" s="145">
        <v>64</v>
      </c>
      <c r="M13687" s="145">
        <v>177068</v>
      </c>
      <c r="N13687" s="148">
        <v>0.315</v>
      </c>
      <c r="O13687" s="148">
        <v>0.57299999999999995</v>
      </c>
      <c r="P13687" s="148">
        <v>0.58399999999999996</v>
      </c>
      <c r="Q13687" s="148">
        <v>1.19E-6</v>
      </c>
      <c r="R13687" s="148">
        <v>4</v>
      </c>
      <c r="S13687" s="148">
        <v>0.109</v>
      </c>
      <c r="T13687" s="148">
        <v>-6.5739999999999998</v>
      </c>
      <c r="U13687" s="148">
        <v>1</v>
      </c>
      <c r="V13687" s="148">
        <v>4.7E-2</v>
      </c>
      <c r="W13687" s="148">
        <v>114.84099999999999</v>
      </c>
      <c r="X13687" s="148">
        <v>4</v>
      </c>
      <c r="Y13687" s="148">
        <v>8.0500000000000002E-2</v>
      </c>
    </row>
    <row r="13688" spans="11:25" x14ac:dyDescent="0.25">
      <c r="K13688" s="145" t="s">
        <v>6761</v>
      </c>
      <c r="L13688" s="145">
        <v>60</v>
      </c>
      <c r="M13688" s="145">
        <v>195501</v>
      </c>
      <c r="N13688" s="148">
        <v>0.218999999999999</v>
      </c>
      <c r="O13688" s="148">
        <v>0.54299999999999904</v>
      </c>
      <c r="P13688" s="148">
        <v>0.68200000000000005</v>
      </c>
      <c r="Q13688" s="148">
        <v>1.53E-6</v>
      </c>
      <c r="R13688" s="148">
        <v>3</v>
      </c>
      <c r="S13688" s="148">
        <v>8.5000000000000006E-2</v>
      </c>
      <c r="T13688" s="148">
        <v>-5.81</v>
      </c>
      <c r="U13688" s="148">
        <v>1</v>
      </c>
      <c r="V13688" s="148">
        <v>0.111999999999999</v>
      </c>
      <c r="W13688" s="148">
        <v>179.97200000000001</v>
      </c>
      <c r="X13688" s="148">
        <v>4</v>
      </c>
      <c r="Y13688" s="148">
        <v>0.42399999999999999</v>
      </c>
    </row>
    <row r="13689" spans="11:25" x14ac:dyDescent="0.25">
      <c r="K13689" s="145" t="s">
        <v>10752</v>
      </c>
      <c r="L13689" s="145">
        <v>63</v>
      </c>
      <c r="M13689" s="145">
        <v>223933</v>
      </c>
      <c r="N13689" s="148">
        <v>0.27300000000000002</v>
      </c>
      <c r="O13689" s="148">
        <v>0.85599999999999998</v>
      </c>
      <c r="P13689" s="148">
        <v>0.46200000000000002</v>
      </c>
      <c r="Q13689" s="148">
        <v>0</v>
      </c>
      <c r="R13689" s="148">
        <v>10</v>
      </c>
      <c r="S13689" s="148">
        <v>0.11</v>
      </c>
      <c r="T13689" s="148">
        <v>-7.4779999999999998</v>
      </c>
      <c r="U13689" s="148">
        <v>1</v>
      </c>
      <c r="V13689" s="148">
        <v>5.8999999999999997E-2</v>
      </c>
      <c r="W13689" s="148">
        <v>108.012</v>
      </c>
      <c r="X13689" s="148">
        <v>4</v>
      </c>
      <c r="Y13689" s="148">
        <v>0.71399999999999997</v>
      </c>
    </row>
    <row r="13690" spans="11:25" x14ac:dyDescent="0.25">
      <c r="K13690" s="145" t="s">
        <v>1574</v>
      </c>
      <c r="L13690" s="145">
        <v>91</v>
      </c>
      <c r="M13690" s="145">
        <v>145603</v>
      </c>
      <c r="N13690" s="148">
        <v>9.4500000000000001E-2</v>
      </c>
      <c r="O13690" s="148">
        <v>0.9</v>
      </c>
      <c r="P13690" s="148">
        <v>0.65300000000000002</v>
      </c>
      <c r="Q13690" s="148">
        <v>0</v>
      </c>
      <c r="R13690" s="148">
        <v>1</v>
      </c>
      <c r="S13690" s="148">
        <v>0.52800000000000002</v>
      </c>
      <c r="T13690" s="148">
        <v>-6.9619999999999997</v>
      </c>
      <c r="U13690" s="148">
        <v>0</v>
      </c>
      <c r="V13690" s="148">
        <v>0.28899999999999998</v>
      </c>
      <c r="W13690" s="148">
        <v>112.50299999999901</v>
      </c>
      <c r="X13690" s="148">
        <v>4</v>
      </c>
      <c r="Y13690" s="148">
        <v>0.39899999999999902</v>
      </c>
    </row>
    <row r="13691" spans="11:25" x14ac:dyDescent="0.25">
      <c r="K13691" s="145" t="s">
        <v>531</v>
      </c>
      <c r="L13691" s="145">
        <v>87</v>
      </c>
      <c r="M13691" s="145">
        <v>179693</v>
      </c>
      <c r="N13691" s="148">
        <v>0.35199999999999998</v>
      </c>
      <c r="O13691" s="148">
        <v>0.746</v>
      </c>
      <c r="P13691" s="148">
        <v>0.70299999999999996</v>
      </c>
      <c r="Q13691" s="148">
        <v>0</v>
      </c>
      <c r="R13691" s="148">
        <v>4</v>
      </c>
      <c r="S13691" s="148">
        <v>0.33100000000000002</v>
      </c>
      <c r="T13691" s="148">
        <v>-4.1789999999999896</v>
      </c>
      <c r="U13691" s="148">
        <v>0</v>
      </c>
      <c r="V13691" s="148">
        <v>0.107</v>
      </c>
      <c r="W13691" s="148">
        <v>166.04300000000001</v>
      </c>
      <c r="X13691" s="148">
        <v>4</v>
      </c>
      <c r="Y13691" s="148">
        <v>0.66700000000000004</v>
      </c>
    </row>
    <row r="13692" spans="11:25" x14ac:dyDescent="0.25">
      <c r="K13692" s="145" t="s">
        <v>4441</v>
      </c>
      <c r="L13692" s="145">
        <v>80</v>
      </c>
      <c r="M13692" s="145">
        <v>212745</v>
      </c>
      <c r="N13692" s="148">
        <v>0.32799999999999901</v>
      </c>
      <c r="O13692" s="148">
        <v>0.63100000000000001</v>
      </c>
      <c r="P13692" s="148">
        <v>0.44</v>
      </c>
      <c r="Q13692" s="148">
        <v>0</v>
      </c>
      <c r="R13692" s="148">
        <v>1</v>
      </c>
      <c r="S13692" s="148">
        <v>0.23899999999999999</v>
      </c>
      <c r="T13692" s="148">
        <v>-5.9479999999999897</v>
      </c>
      <c r="U13692" s="148">
        <v>1</v>
      </c>
      <c r="V13692" s="148">
        <v>2.79999999999999E-2</v>
      </c>
      <c r="W13692" s="148">
        <v>136.03299999999999</v>
      </c>
      <c r="X13692" s="148">
        <v>4</v>
      </c>
      <c r="Y13692" s="148">
        <v>0.41799999999999998</v>
      </c>
    </row>
    <row r="13693" spans="11:25" x14ac:dyDescent="0.25">
      <c r="K13693" s="145" t="s">
        <v>6739</v>
      </c>
      <c r="L13693" s="145">
        <v>55</v>
      </c>
      <c r="M13693" s="145">
        <v>189173</v>
      </c>
      <c r="N13693" s="148">
        <v>6.5799999999999997E-2</v>
      </c>
      <c r="O13693" s="148">
        <v>0.67799999999999905</v>
      </c>
      <c r="P13693" s="148">
        <v>0.72899999999999998</v>
      </c>
      <c r="Q13693" s="148">
        <v>0</v>
      </c>
      <c r="R13693" s="148">
        <v>8</v>
      </c>
      <c r="S13693" s="148">
        <v>0.30299999999999999</v>
      </c>
      <c r="T13693" s="148">
        <v>-4.1879999999999997</v>
      </c>
      <c r="U13693" s="148">
        <v>1</v>
      </c>
      <c r="V13693" s="148">
        <v>0.13699999999999901</v>
      </c>
      <c r="W13693" s="148">
        <v>99.894999999999996</v>
      </c>
      <c r="X13693" s="148">
        <v>4</v>
      </c>
      <c r="Y13693" s="148">
        <v>0.64300000000000002</v>
      </c>
    </row>
    <row r="13694" spans="11:25" x14ac:dyDescent="0.25">
      <c r="K13694" s="145" t="s">
        <v>3088</v>
      </c>
      <c r="L13694" s="145">
        <v>87</v>
      </c>
      <c r="M13694" s="145">
        <v>190471</v>
      </c>
      <c r="N13694" s="148">
        <v>0.49299999999999999</v>
      </c>
      <c r="O13694" s="148">
        <v>0.76300000000000001</v>
      </c>
      <c r="P13694" s="148">
        <v>0.57199999999999995</v>
      </c>
      <c r="Q13694" s="148">
        <v>1.1800000000000001E-3</v>
      </c>
      <c r="R13694" s="148">
        <v>11</v>
      </c>
      <c r="S13694" s="148">
        <v>0.106</v>
      </c>
      <c r="T13694" s="148">
        <v>-7.3120000000000003</v>
      </c>
      <c r="U13694" s="148">
        <v>0</v>
      </c>
      <c r="V13694" s="148">
        <v>5.9499999999999997E-2</v>
      </c>
      <c r="W13694" s="148">
        <v>151.93</v>
      </c>
      <c r="X13694" s="148">
        <v>4</v>
      </c>
      <c r="Y13694" s="148">
        <v>0.25</v>
      </c>
    </row>
    <row r="13695" spans="11:25" x14ac:dyDescent="0.25">
      <c r="K13695" s="145" t="s">
        <v>6741</v>
      </c>
      <c r="L13695" s="145">
        <v>89</v>
      </c>
      <c r="M13695" s="145">
        <v>187436</v>
      </c>
      <c r="N13695" s="148">
        <v>6.9099999999999995E-2</v>
      </c>
      <c r="O13695" s="148">
        <v>0.71899999999999997</v>
      </c>
      <c r="P13695" s="148">
        <v>0.70399999999999996</v>
      </c>
      <c r="Q13695" s="148">
        <v>0</v>
      </c>
      <c r="R13695" s="148">
        <v>1</v>
      </c>
      <c r="S13695" s="148">
        <v>0.16600000000000001</v>
      </c>
      <c r="T13695" s="148">
        <v>-4.7240000000000002</v>
      </c>
      <c r="U13695" s="148">
        <v>1</v>
      </c>
      <c r="V13695" s="148">
        <v>4.7600000000000003E-2</v>
      </c>
      <c r="W13695" s="148">
        <v>133.00200000000001</v>
      </c>
      <c r="X13695" s="148">
        <v>4</v>
      </c>
      <c r="Y13695" s="148">
        <v>0.628</v>
      </c>
    </row>
    <row r="13696" spans="11:25" x14ac:dyDescent="0.25">
      <c r="K13696" s="145" t="s">
        <v>4419</v>
      </c>
      <c r="L13696" s="145">
        <v>86</v>
      </c>
      <c r="M13696" s="145">
        <v>220850</v>
      </c>
      <c r="N13696" s="148">
        <v>1.12E-2</v>
      </c>
      <c r="O13696" s="148">
        <v>0.57799999999999996</v>
      </c>
      <c r="P13696" s="148">
        <v>0.69399999999999995</v>
      </c>
      <c r="Q13696" s="148">
        <v>0</v>
      </c>
      <c r="R13696" s="148">
        <v>5</v>
      </c>
      <c r="S13696" s="148">
        <v>0.10199999999999999</v>
      </c>
      <c r="T13696" s="148">
        <v>-5.351</v>
      </c>
      <c r="U13696" s="148">
        <v>1</v>
      </c>
      <c r="V13696" s="148">
        <v>7.0599999999999996E-2</v>
      </c>
      <c r="W13696" s="148">
        <v>129.92099999999999</v>
      </c>
      <c r="X13696" s="148">
        <v>4</v>
      </c>
      <c r="Y13696" s="148">
        <v>0.26800000000000002</v>
      </c>
    </row>
    <row r="13697" spans="11:25" x14ac:dyDescent="0.25">
      <c r="K13697" s="145" t="s">
        <v>7431</v>
      </c>
      <c r="L13697" s="145">
        <v>82</v>
      </c>
      <c r="M13697" s="145">
        <v>177139</v>
      </c>
      <c r="N13697" s="148">
        <v>4.9000000000000002E-2</v>
      </c>
      <c r="O13697" s="148">
        <v>0.76700000000000002</v>
      </c>
      <c r="P13697" s="148">
        <v>0.54299999999999904</v>
      </c>
      <c r="Q13697" s="148">
        <v>0</v>
      </c>
      <c r="R13697" s="148">
        <v>1</v>
      </c>
      <c r="S13697" s="148">
        <v>0.115</v>
      </c>
      <c r="T13697" s="148">
        <v>-7.8810000000000002</v>
      </c>
      <c r="U13697" s="148">
        <v>0</v>
      </c>
      <c r="V13697" s="148">
        <v>0.10299999999999999</v>
      </c>
      <c r="W13697" s="148">
        <v>106.029</v>
      </c>
      <c r="X13697" s="148">
        <v>4</v>
      </c>
      <c r="Y13697" s="148">
        <v>0.48499999999999999</v>
      </c>
    </row>
    <row r="13698" spans="11:25" x14ac:dyDescent="0.25">
      <c r="K13698" s="145" t="s">
        <v>5928</v>
      </c>
      <c r="L13698" s="145">
        <v>79</v>
      </c>
      <c r="M13698" s="145">
        <v>229120</v>
      </c>
      <c r="N13698" s="148">
        <v>5.6300000000000003E-2</v>
      </c>
      <c r="O13698" s="148">
        <v>0.749</v>
      </c>
      <c r="P13698" s="148">
        <v>0.72299999999999998</v>
      </c>
      <c r="Q13698" s="148">
        <v>2.1999999999999999E-2</v>
      </c>
      <c r="R13698" s="148">
        <v>1</v>
      </c>
      <c r="S13698" s="148">
        <v>9.7699999999999995E-2</v>
      </c>
      <c r="T13698" s="148">
        <v>-6.609</v>
      </c>
      <c r="U13698" s="148">
        <v>1</v>
      </c>
      <c r="V13698" s="148">
        <v>4.3200000000000002E-2</v>
      </c>
      <c r="W13698" s="148">
        <v>108.999</v>
      </c>
      <c r="X13698" s="148">
        <v>4</v>
      </c>
      <c r="Y13698" s="148">
        <v>0.67400000000000004</v>
      </c>
    </row>
    <row r="13699" spans="11:25" x14ac:dyDescent="0.25">
      <c r="K13699" s="145" t="s">
        <v>1488</v>
      </c>
      <c r="L13699" s="145">
        <v>87</v>
      </c>
      <c r="M13699" s="145">
        <v>205463</v>
      </c>
      <c r="N13699" s="148">
        <v>0.161</v>
      </c>
      <c r="O13699" s="148">
        <v>0.55000000000000004</v>
      </c>
      <c r="P13699" s="148">
        <v>0.41499999999999998</v>
      </c>
      <c r="Q13699" s="148">
        <v>0</v>
      </c>
      <c r="R13699" s="148">
        <v>9</v>
      </c>
      <c r="S13699" s="148">
        <v>0.108</v>
      </c>
      <c r="T13699" s="148">
        <v>-6.5570000000000004</v>
      </c>
      <c r="U13699" s="148">
        <v>0</v>
      </c>
      <c r="V13699" s="148">
        <v>5.1999999999999998E-2</v>
      </c>
      <c r="W13699" s="148">
        <v>172.065</v>
      </c>
      <c r="X13699" s="148">
        <v>4</v>
      </c>
      <c r="Y13699" s="148">
        <v>0.27399999999999902</v>
      </c>
    </row>
    <row r="13700" spans="11:25" x14ac:dyDescent="0.25">
      <c r="K13700" s="145" t="s">
        <v>4482</v>
      </c>
      <c r="L13700" s="145">
        <v>75</v>
      </c>
      <c r="M13700" s="145">
        <v>241910</v>
      </c>
      <c r="N13700" s="148">
        <v>6.9699999999999996E-3</v>
      </c>
      <c r="O13700" s="148">
        <v>0.437</v>
      </c>
      <c r="P13700" s="148">
        <v>0.71899999999999997</v>
      </c>
      <c r="Q13700" s="148">
        <v>3.8600000000000003E-5</v>
      </c>
      <c r="R13700" s="148">
        <v>6</v>
      </c>
      <c r="S13700" s="148">
        <v>7.6499999999999999E-2</v>
      </c>
      <c r="T13700" s="148">
        <v>-4.569</v>
      </c>
      <c r="U13700" s="148">
        <v>0</v>
      </c>
      <c r="V13700" s="148">
        <v>3.7600000000000001E-2</v>
      </c>
      <c r="W13700" s="148">
        <v>169.976</v>
      </c>
      <c r="X13700" s="148">
        <v>4</v>
      </c>
      <c r="Y13700" s="148">
        <v>0.28399999999999997</v>
      </c>
    </row>
    <row r="13701" spans="11:25" x14ac:dyDescent="0.25">
      <c r="K13701" s="145" t="s">
        <v>9545</v>
      </c>
      <c r="L13701" s="145">
        <v>86</v>
      </c>
      <c r="M13701" s="145">
        <v>211817</v>
      </c>
      <c r="N13701" s="148">
        <v>7.8799999999999995E-2</v>
      </c>
      <c r="O13701" s="148">
        <v>0.57199999999999995</v>
      </c>
      <c r="P13701" s="148">
        <v>0.69099999999999995</v>
      </c>
      <c r="Q13701" s="148">
        <v>1.3200000000000001E-4</v>
      </c>
      <c r="R13701" s="148">
        <v>8</v>
      </c>
      <c r="S13701" s="148">
        <v>6.1899999999999997E-2</v>
      </c>
      <c r="T13701" s="148">
        <v>-4.7830000000000004</v>
      </c>
      <c r="U13701" s="148">
        <v>0</v>
      </c>
      <c r="V13701" s="148">
        <v>0.123</v>
      </c>
      <c r="W13701" s="148">
        <v>92.081999999999994</v>
      </c>
      <c r="X13701" s="148">
        <v>4</v>
      </c>
      <c r="Y13701" s="148">
        <v>0.318</v>
      </c>
    </row>
    <row r="13702" spans="11:25" x14ac:dyDescent="0.25">
      <c r="K13702" s="145" t="s">
        <v>10753</v>
      </c>
      <c r="L13702" s="145">
        <v>72</v>
      </c>
      <c r="M13702" s="145">
        <v>190026</v>
      </c>
      <c r="N13702" s="148">
        <v>0.64900000000000002</v>
      </c>
      <c r="O13702" s="148">
        <v>0.60699999999999998</v>
      </c>
      <c r="P13702" s="148">
        <v>0.47799999999999998</v>
      </c>
      <c r="Q13702" s="148">
        <v>0</v>
      </c>
      <c r="R13702" s="148">
        <v>1</v>
      </c>
      <c r="S13702" s="148">
        <v>9.2799999999999994E-2</v>
      </c>
      <c r="T13702" s="148">
        <v>-5.702</v>
      </c>
      <c r="U13702" s="148">
        <v>0</v>
      </c>
      <c r="V13702" s="148">
        <v>3.1E-2</v>
      </c>
      <c r="W13702" s="148">
        <v>88.978999999999999</v>
      </c>
      <c r="X13702" s="148">
        <v>4</v>
      </c>
      <c r="Y13702" s="148">
        <v>0.255</v>
      </c>
    </row>
    <row r="13703" spans="11:25" x14ac:dyDescent="0.25">
      <c r="K13703" s="145" t="s">
        <v>3063</v>
      </c>
      <c r="L13703" s="145">
        <v>87</v>
      </c>
      <c r="M13703" s="145">
        <v>209273</v>
      </c>
      <c r="N13703" s="148">
        <v>0.54400000000000004</v>
      </c>
      <c r="O13703" s="148">
        <v>0.51500000000000001</v>
      </c>
      <c r="P13703" s="148">
        <v>0.47899999999999998</v>
      </c>
      <c r="Q13703" s="148">
        <v>5.9800000000000001E-3</v>
      </c>
      <c r="R13703" s="148">
        <v>3</v>
      </c>
      <c r="S13703" s="148">
        <v>0.191</v>
      </c>
      <c r="T13703" s="148">
        <v>-7.4579999999999904</v>
      </c>
      <c r="U13703" s="148">
        <v>1</v>
      </c>
      <c r="V13703" s="148">
        <v>2.6100000000000002E-2</v>
      </c>
      <c r="W13703" s="148">
        <v>88.963999999999999</v>
      </c>
      <c r="X13703" s="148">
        <v>4</v>
      </c>
      <c r="Y13703" s="148">
        <v>0.28399999999999997</v>
      </c>
    </row>
    <row r="13704" spans="11:25" x14ac:dyDescent="0.25">
      <c r="K13704" s="145" t="s">
        <v>1489</v>
      </c>
      <c r="L13704" s="145">
        <v>90</v>
      </c>
      <c r="M13704" s="145">
        <v>190000</v>
      </c>
      <c r="N13704" s="148">
        <v>0.28799999999999998</v>
      </c>
      <c r="O13704" s="148">
        <v>0.53100000000000003</v>
      </c>
      <c r="P13704" s="148">
        <v>0.85399999999999998</v>
      </c>
      <c r="Q13704" s="148">
        <v>0</v>
      </c>
      <c r="R13704" s="148">
        <v>10</v>
      </c>
      <c r="S13704" s="148">
        <v>7.7299999999999994E-2</v>
      </c>
      <c r="T13704" s="148">
        <v>-3.1489999999999898</v>
      </c>
      <c r="U13704" s="148">
        <v>1</v>
      </c>
      <c r="V13704" s="148">
        <v>0.19800000000000001</v>
      </c>
      <c r="W13704" s="148">
        <v>94.418999999999997</v>
      </c>
      <c r="X13704" s="148">
        <v>4</v>
      </c>
      <c r="Y13704" s="148">
        <v>0.45600000000000002</v>
      </c>
    </row>
    <row r="13705" spans="11:25" x14ac:dyDescent="0.25">
      <c r="K13705" s="145" t="s">
        <v>6744</v>
      </c>
      <c r="L13705" s="145">
        <v>73</v>
      </c>
      <c r="M13705" s="145">
        <v>190946</v>
      </c>
      <c r="N13705" s="148">
        <v>0.193</v>
      </c>
      <c r="O13705" s="148">
        <v>0.57899999999999996</v>
      </c>
      <c r="P13705" s="148">
        <v>0.90400000000000003</v>
      </c>
      <c r="Q13705" s="148">
        <v>0</v>
      </c>
      <c r="R13705" s="148">
        <v>5</v>
      </c>
      <c r="S13705" s="148">
        <v>6.4000000000000001E-2</v>
      </c>
      <c r="T13705" s="148">
        <v>-2.7289999999999899</v>
      </c>
      <c r="U13705" s="148">
        <v>1</v>
      </c>
      <c r="V13705" s="148">
        <v>6.1800000000000001E-2</v>
      </c>
      <c r="W13705" s="148">
        <v>82.013999999999996</v>
      </c>
      <c r="X13705" s="148">
        <v>4</v>
      </c>
      <c r="Y13705" s="148">
        <v>0.68099999999999905</v>
      </c>
    </row>
    <row r="13706" spans="11:25" x14ac:dyDescent="0.25">
      <c r="K13706" s="145" t="s">
        <v>4098</v>
      </c>
      <c r="L13706" s="145">
        <v>90</v>
      </c>
      <c r="M13706" s="145">
        <v>203417</v>
      </c>
      <c r="N13706" s="148">
        <v>1.6899999999999998E-2</v>
      </c>
      <c r="O13706" s="148">
        <v>0.59599999999999997</v>
      </c>
      <c r="P13706" s="148">
        <v>0.85399999999999998</v>
      </c>
      <c r="Q13706" s="148">
        <v>0</v>
      </c>
      <c r="R13706" s="148">
        <v>7</v>
      </c>
      <c r="S13706" s="148">
        <v>0.124</v>
      </c>
      <c r="T13706" s="148">
        <v>-5.1139999999999999</v>
      </c>
      <c r="U13706" s="148">
        <v>0</v>
      </c>
      <c r="V13706" s="148">
        <v>0.46299999999999902</v>
      </c>
      <c r="W13706" s="148">
        <v>120.274</v>
      </c>
      <c r="X13706" s="148">
        <v>4</v>
      </c>
      <c r="Y13706" s="148">
        <v>0.152</v>
      </c>
    </row>
    <row r="13707" spans="11:25" x14ac:dyDescent="0.25">
      <c r="K13707" s="145" t="s">
        <v>9536</v>
      </c>
      <c r="L13707" s="145">
        <v>89</v>
      </c>
      <c r="M13707" s="145">
        <v>183750</v>
      </c>
      <c r="N13707" s="148">
        <v>0.11799999999999999</v>
      </c>
      <c r="O13707" s="148">
        <v>0.65900000000000003</v>
      </c>
      <c r="P13707" s="148">
        <v>0.73799999999999999</v>
      </c>
      <c r="Q13707" s="148">
        <v>0</v>
      </c>
      <c r="R13707" s="148">
        <v>4</v>
      </c>
      <c r="S13707" s="148">
        <v>0.115</v>
      </c>
      <c r="T13707" s="148">
        <v>-5.0720000000000001</v>
      </c>
      <c r="U13707" s="148">
        <v>0</v>
      </c>
      <c r="V13707" s="148">
        <v>4.7699999999999999E-2</v>
      </c>
      <c r="W13707" s="148">
        <v>127.95</v>
      </c>
      <c r="X13707" s="148">
        <v>4</v>
      </c>
      <c r="Y13707" s="148">
        <v>0.48099999999999998</v>
      </c>
    </row>
    <row r="13708" spans="11:25" x14ac:dyDescent="0.25">
      <c r="K13708" s="145" t="s">
        <v>4061</v>
      </c>
      <c r="L13708" s="145">
        <v>94</v>
      </c>
      <c r="M13708" s="145">
        <v>238173</v>
      </c>
      <c r="N13708" s="148">
        <v>1.04E-2</v>
      </c>
      <c r="O13708" s="148">
        <v>0.58799999999999997</v>
      </c>
      <c r="P13708" s="148">
        <v>0.67</v>
      </c>
      <c r="Q13708" s="148">
        <v>3.3299999999999999E-6</v>
      </c>
      <c r="R13708" s="148">
        <v>0</v>
      </c>
      <c r="S13708" s="148">
        <v>0.33799999999999902</v>
      </c>
      <c r="T13708" s="148">
        <v>-6.4390000000000001</v>
      </c>
      <c r="U13708" s="148">
        <v>1</v>
      </c>
      <c r="V13708" s="148">
        <v>4.7300000000000002E-2</v>
      </c>
      <c r="W13708" s="148">
        <v>118.158999999999</v>
      </c>
      <c r="X13708" s="148">
        <v>4</v>
      </c>
      <c r="Y13708" s="148">
        <v>0.505</v>
      </c>
    </row>
    <row r="13709" spans="11:25" x14ac:dyDescent="0.25">
      <c r="K13709" s="145" t="s">
        <v>4459</v>
      </c>
      <c r="L13709" s="145">
        <v>70</v>
      </c>
      <c r="M13709" s="145">
        <v>181360</v>
      </c>
      <c r="N13709" s="148">
        <v>0.36599999999999999</v>
      </c>
      <c r="O13709" s="148">
        <v>0.45100000000000001</v>
      </c>
      <c r="P13709" s="148">
        <v>0.52800000000000002</v>
      </c>
      <c r="Q13709" s="148">
        <v>0</v>
      </c>
      <c r="R13709" s="148">
        <v>2</v>
      </c>
      <c r="S13709" s="148">
        <v>8.1100000000000005E-2</v>
      </c>
      <c r="T13709" s="148">
        <v>-6.984</v>
      </c>
      <c r="U13709" s="148">
        <v>1</v>
      </c>
      <c r="V13709" s="148">
        <v>3.6400000000000002E-2</v>
      </c>
      <c r="W13709" s="148">
        <v>139.28</v>
      </c>
      <c r="X13709" s="148">
        <v>5</v>
      </c>
      <c r="Y13709" s="148">
        <v>0.52700000000000002</v>
      </c>
    </row>
    <row r="13710" spans="11:25" x14ac:dyDescent="0.25">
      <c r="K13710" s="145" t="s">
        <v>9541</v>
      </c>
      <c r="L13710" s="145">
        <v>74</v>
      </c>
      <c r="M13710" s="145">
        <v>195519</v>
      </c>
      <c r="N13710" s="148">
        <v>2.81E-3</v>
      </c>
      <c r="O13710" s="148">
        <v>0.63</v>
      </c>
      <c r="P13710" s="148">
        <v>0.69399999999999995</v>
      </c>
      <c r="Q13710" s="148">
        <v>0</v>
      </c>
      <c r="R13710" s="148">
        <v>11</v>
      </c>
      <c r="S13710" s="148">
        <v>7.1900000000000006E-2</v>
      </c>
      <c r="T13710" s="148">
        <v>-6.2569999999999997</v>
      </c>
      <c r="U13710" s="148">
        <v>0</v>
      </c>
      <c r="V13710" s="148">
        <v>2.53E-2</v>
      </c>
      <c r="W13710" s="148">
        <v>97.004999999999995</v>
      </c>
      <c r="X13710" s="148">
        <v>4</v>
      </c>
      <c r="Y13710" s="148">
        <v>0.216</v>
      </c>
    </row>
    <row r="13711" spans="11:25" x14ac:dyDescent="0.25">
      <c r="K13711" s="145" t="s">
        <v>3841</v>
      </c>
      <c r="L13711" s="145">
        <v>72</v>
      </c>
      <c r="M13711" s="145">
        <v>198087</v>
      </c>
      <c r="N13711" s="148">
        <v>2.9399999999999999E-3</v>
      </c>
      <c r="O13711" s="148">
        <v>0.95599999999999996</v>
      </c>
      <c r="P13711" s="148">
        <v>0.54400000000000004</v>
      </c>
      <c r="Q13711" s="148">
        <v>0</v>
      </c>
      <c r="R13711" s="148">
        <v>1</v>
      </c>
      <c r="S13711" s="148">
        <v>0.104</v>
      </c>
      <c r="T13711" s="148">
        <v>-6.41</v>
      </c>
      <c r="U13711" s="148">
        <v>1</v>
      </c>
      <c r="V13711" s="148">
        <v>8.2199999999999995E-2</v>
      </c>
      <c r="W13711" s="148">
        <v>104.011</v>
      </c>
      <c r="X13711" s="148">
        <v>4</v>
      </c>
      <c r="Y13711" s="148">
        <v>0.127</v>
      </c>
    </row>
    <row r="13712" spans="11:25" x14ac:dyDescent="0.25">
      <c r="K13712" s="145" t="s">
        <v>4082</v>
      </c>
      <c r="L13712" s="145">
        <v>91</v>
      </c>
      <c r="M13712" s="145">
        <v>207029</v>
      </c>
      <c r="N13712" s="148">
        <v>0.57899999999999996</v>
      </c>
      <c r="O13712" s="148">
        <v>0.503</v>
      </c>
      <c r="P13712" s="148">
        <v>0.74099999999999999</v>
      </c>
      <c r="Q13712" s="148">
        <v>1.4899999999999999E-6</v>
      </c>
      <c r="R13712" s="148">
        <v>4</v>
      </c>
      <c r="S13712" s="148">
        <v>7.1199999999999999E-2</v>
      </c>
      <c r="T13712" s="148">
        <v>-5.1279999999999903</v>
      </c>
      <c r="U13712" s="148">
        <v>1</v>
      </c>
      <c r="V13712" s="148">
        <v>4.7E-2</v>
      </c>
      <c r="W13712" s="148">
        <v>88.334999999999994</v>
      </c>
      <c r="X13712" s="148">
        <v>3</v>
      </c>
      <c r="Y13712" s="148">
        <v>0.45799999999999902</v>
      </c>
    </row>
    <row r="13713" spans="11:25" x14ac:dyDescent="0.25">
      <c r="K13713" s="145" t="s">
        <v>6888</v>
      </c>
      <c r="L13713" s="145">
        <v>86</v>
      </c>
      <c r="M13713" s="145">
        <v>163216</v>
      </c>
      <c r="N13713" s="148">
        <v>4.7600000000000003E-2</v>
      </c>
      <c r="O13713" s="148">
        <v>0.752</v>
      </c>
      <c r="P13713" s="148">
        <v>0.76400000000000001</v>
      </c>
      <c r="Q13713" s="148">
        <v>9.4400000000000004E-5</v>
      </c>
      <c r="R13713" s="148">
        <v>1</v>
      </c>
      <c r="S13713" s="148">
        <v>5.4300000000000001E-2</v>
      </c>
      <c r="T13713" s="148">
        <v>-4.399</v>
      </c>
      <c r="U13713" s="148">
        <v>1</v>
      </c>
      <c r="V13713" s="148">
        <v>3.7999999999999999E-2</v>
      </c>
      <c r="W13713" s="148">
        <v>121.958</v>
      </c>
      <c r="X13713" s="148">
        <v>4</v>
      </c>
      <c r="Y13713" s="148">
        <v>0.58199999999999996</v>
      </c>
    </row>
    <row r="13714" spans="11:25" x14ac:dyDescent="0.25">
      <c r="K13714" s="145" t="s">
        <v>10754</v>
      </c>
      <c r="L13714" s="145">
        <v>44</v>
      </c>
      <c r="M13714" s="145">
        <v>211764</v>
      </c>
      <c r="N13714" s="148">
        <v>0.68799999999999994</v>
      </c>
      <c r="O13714" s="148">
        <v>0.58399999999999996</v>
      </c>
      <c r="P13714" s="148">
        <v>0.67900000000000005</v>
      </c>
      <c r="Q13714" s="148">
        <v>2.0899999999999999E-6</v>
      </c>
      <c r="R13714" s="148">
        <v>2</v>
      </c>
      <c r="S13714" s="148">
        <v>0.23199999999999901</v>
      </c>
      <c r="T13714" s="148">
        <v>-5.17</v>
      </c>
      <c r="U13714" s="148">
        <v>1</v>
      </c>
      <c r="V13714" s="148">
        <v>0.04</v>
      </c>
      <c r="W13714" s="148">
        <v>102.039</v>
      </c>
      <c r="X13714" s="148">
        <v>4</v>
      </c>
      <c r="Y13714" s="148">
        <v>0.17499999999999999</v>
      </c>
    </row>
    <row r="13715" spans="11:25" x14ac:dyDescent="0.25">
      <c r="K13715" s="145" t="s">
        <v>1479</v>
      </c>
      <c r="L13715" s="145">
        <v>87</v>
      </c>
      <c r="M13715" s="145">
        <v>218868</v>
      </c>
      <c r="N13715" s="148">
        <v>4.4499999999999998E-2</v>
      </c>
      <c r="O13715" s="148">
        <v>0.74</v>
      </c>
      <c r="P13715" s="148">
        <v>0.66900000000000004</v>
      </c>
      <c r="Q13715" s="148">
        <v>0</v>
      </c>
      <c r="R13715" s="148">
        <v>0</v>
      </c>
      <c r="S13715" s="148">
        <v>0.184</v>
      </c>
      <c r="T13715" s="148">
        <v>-5.1989999999999998</v>
      </c>
      <c r="U13715" s="148">
        <v>1</v>
      </c>
      <c r="V13715" s="148">
        <v>3.73E-2</v>
      </c>
      <c r="W13715" s="148">
        <v>122.00700000000001</v>
      </c>
      <c r="X13715" s="148">
        <v>4</v>
      </c>
      <c r="Y13715" s="148">
        <v>0.53600000000000003</v>
      </c>
    </row>
    <row r="13716" spans="11:25" x14ac:dyDescent="0.25">
      <c r="K13716" s="145" t="s">
        <v>4083</v>
      </c>
      <c r="L13716" s="145">
        <v>88</v>
      </c>
      <c r="M13716" s="145">
        <v>235545</v>
      </c>
      <c r="N13716" s="148">
        <v>0.56799999999999995</v>
      </c>
      <c r="O13716" s="148">
        <v>0.85099999999999998</v>
      </c>
      <c r="P13716" s="148">
        <v>0.54100000000000004</v>
      </c>
      <c r="Q13716" s="148">
        <v>0</v>
      </c>
      <c r="R13716" s="148">
        <v>0</v>
      </c>
      <c r="S13716" s="148">
        <v>0.13</v>
      </c>
      <c r="T13716" s="148">
        <v>-6.8250000000000002</v>
      </c>
      <c r="U13716" s="148">
        <v>1</v>
      </c>
      <c r="V13716" s="148">
        <v>5.0500000000000003E-2</v>
      </c>
      <c r="W13716" s="148">
        <v>124.959</v>
      </c>
      <c r="X13716" s="148">
        <v>4</v>
      </c>
      <c r="Y13716" s="148">
        <v>0.44799999999999901</v>
      </c>
    </row>
    <row r="13717" spans="11:25" x14ac:dyDescent="0.25">
      <c r="K13717" s="145" t="s">
        <v>4087</v>
      </c>
      <c r="L13717" s="145">
        <v>76</v>
      </c>
      <c r="M13717" s="145">
        <v>197573</v>
      </c>
      <c r="N13717" s="148">
        <v>2.6800000000000001E-2</v>
      </c>
      <c r="O13717" s="148">
        <v>0.60399999999999998</v>
      </c>
      <c r="P13717" s="148">
        <v>0.67299999999999904</v>
      </c>
      <c r="Q13717" s="148">
        <v>3.3200000000000001E-5</v>
      </c>
      <c r="R13717" s="148">
        <v>1</v>
      </c>
      <c r="S13717" s="148">
        <v>0.187</v>
      </c>
      <c r="T13717" s="148">
        <v>-5.9790000000000001</v>
      </c>
      <c r="U13717" s="148">
        <v>1</v>
      </c>
      <c r="V13717" s="148">
        <v>5.45E-2</v>
      </c>
      <c r="W13717" s="148">
        <v>144.971</v>
      </c>
      <c r="X13717" s="148">
        <v>4</v>
      </c>
      <c r="Y13717" s="148">
        <v>0.28699999999999998</v>
      </c>
    </row>
    <row r="13718" spans="11:25" x14ac:dyDescent="0.25">
      <c r="K13718" s="145" t="s">
        <v>10755</v>
      </c>
      <c r="L13718" s="145">
        <v>66</v>
      </c>
      <c r="M13718" s="145">
        <v>157424</v>
      </c>
      <c r="N13718" s="148">
        <v>1.1900000000000001E-2</v>
      </c>
      <c r="O13718" s="148">
        <v>0.57799999999999996</v>
      </c>
      <c r="P13718" s="148">
        <v>0.86199999999999999</v>
      </c>
      <c r="Q13718" s="148">
        <v>1.78999999999999E-5</v>
      </c>
      <c r="R13718" s="148">
        <v>8</v>
      </c>
      <c r="S13718" s="148">
        <v>7.4399999999999994E-2</v>
      </c>
      <c r="T13718" s="148">
        <v>-3.0589999999999899</v>
      </c>
      <c r="U13718" s="148">
        <v>0</v>
      </c>
      <c r="V13718" s="148">
        <v>4.0500000000000001E-2</v>
      </c>
      <c r="W13718" s="148">
        <v>100.048999999999</v>
      </c>
      <c r="X13718" s="148">
        <v>4</v>
      </c>
      <c r="Y13718" s="148">
        <v>0.54700000000000004</v>
      </c>
    </row>
    <row r="13719" spans="11:25" x14ac:dyDescent="0.25">
      <c r="K13719" s="145" t="s">
        <v>10756</v>
      </c>
      <c r="L13719" s="145">
        <v>69</v>
      </c>
      <c r="M13719" s="145">
        <v>211360</v>
      </c>
      <c r="N13719" s="148">
        <v>5.8200000000000002E-2</v>
      </c>
      <c r="O13719" s="148">
        <v>0.622</v>
      </c>
      <c r="P13719" s="148">
        <v>0.70899999999999996</v>
      </c>
      <c r="Q13719" s="148">
        <v>0</v>
      </c>
      <c r="R13719" s="148">
        <v>5</v>
      </c>
      <c r="S13719" s="148">
        <v>0.126</v>
      </c>
      <c r="T13719" s="148">
        <v>-7.32</v>
      </c>
      <c r="U13719" s="148">
        <v>1</v>
      </c>
      <c r="V13719" s="148">
        <v>6.6900000000000001E-2</v>
      </c>
      <c r="W13719" s="148">
        <v>140.018</v>
      </c>
      <c r="X13719" s="148">
        <v>4</v>
      </c>
      <c r="Y13719" s="148">
        <v>0.48799999999999999</v>
      </c>
    </row>
    <row r="13720" spans="11:25" x14ac:dyDescent="0.25">
      <c r="K13720" s="145" t="s">
        <v>7432</v>
      </c>
      <c r="L13720" s="145">
        <v>47</v>
      </c>
      <c r="M13720" s="145">
        <v>198948</v>
      </c>
      <c r="N13720" s="148">
        <v>0.14499999999999999</v>
      </c>
      <c r="O13720" s="148">
        <v>0.74099999999999999</v>
      </c>
      <c r="P13720" s="148">
        <v>0.55500000000000005</v>
      </c>
      <c r="Q13720" s="148">
        <v>1.7200000000000001E-4</v>
      </c>
      <c r="R13720" s="148">
        <v>0</v>
      </c>
      <c r="S13720" s="148">
        <v>0.183</v>
      </c>
      <c r="T13720" s="148">
        <v>-8.0869999999999997</v>
      </c>
      <c r="U13720" s="148">
        <v>1</v>
      </c>
      <c r="V13720" s="148">
        <v>4.3999999999999997E-2</v>
      </c>
      <c r="W13720" s="148">
        <v>119.971</v>
      </c>
      <c r="X13720" s="148">
        <v>4</v>
      </c>
      <c r="Y13720" s="148">
        <v>0.44700000000000001</v>
      </c>
    </row>
    <row r="13721" spans="11:25" x14ac:dyDescent="0.25">
      <c r="K13721" s="145" t="s">
        <v>10757</v>
      </c>
      <c r="L13721" s="145">
        <v>64</v>
      </c>
      <c r="M13721" s="145">
        <v>227240</v>
      </c>
      <c r="N13721" s="148">
        <v>0.158</v>
      </c>
      <c r="O13721" s="148">
        <v>0.627</v>
      </c>
      <c r="P13721" s="148">
        <v>0.69299999999999995</v>
      </c>
      <c r="Q13721" s="148">
        <v>1.02E-4</v>
      </c>
      <c r="R13721" s="148">
        <v>0</v>
      </c>
      <c r="S13721" s="148">
        <v>0.115</v>
      </c>
      <c r="T13721" s="148">
        <v>-4.3819999999999997</v>
      </c>
      <c r="U13721" s="148">
        <v>1</v>
      </c>
      <c r="V13721" s="148">
        <v>8.5599999999999996E-2</v>
      </c>
      <c r="W13721" s="148">
        <v>129.80099999999999</v>
      </c>
      <c r="X13721" s="148">
        <v>4</v>
      </c>
      <c r="Y13721" s="148">
        <v>0.245</v>
      </c>
    </row>
    <row r="13722" spans="11:25" x14ac:dyDescent="0.25">
      <c r="K13722" s="145" t="s">
        <v>9349</v>
      </c>
      <c r="L13722" s="145">
        <v>84</v>
      </c>
      <c r="M13722" s="145">
        <v>232253</v>
      </c>
      <c r="N13722" s="148">
        <v>0.216</v>
      </c>
      <c r="O13722" s="148">
        <v>0.75</v>
      </c>
      <c r="P13722" s="148">
        <v>0.40399999999999903</v>
      </c>
      <c r="Q13722" s="148">
        <v>3.57E-4</v>
      </c>
      <c r="R13722" s="148">
        <v>9</v>
      </c>
      <c r="S13722" s="148">
        <v>9.11E-2</v>
      </c>
      <c r="T13722" s="148">
        <v>-10.1779999999999</v>
      </c>
      <c r="U13722" s="148">
        <v>0</v>
      </c>
      <c r="V13722" s="148">
        <v>6.8199999999999997E-2</v>
      </c>
      <c r="W13722" s="148">
        <v>95.045000000000002</v>
      </c>
      <c r="X13722" s="148">
        <v>4</v>
      </c>
      <c r="Y13722" s="148">
        <v>4.99E-2</v>
      </c>
    </row>
    <row r="13723" spans="11:25" x14ac:dyDescent="0.25">
      <c r="K13723" s="145" t="s">
        <v>3307</v>
      </c>
      <c r="L13723" s="145">
        <v>95</v>
      </c>
      <c r="M13723" s="145">
        <v>189466</v>
      </c>
      <c r="N13723" s="148">
        <v>0.216</v>
      </c>
      <c r="O13723" s="148">
        <v>0.44799999999999901</v>
      </c>
      <c r="P13723" s="148">
        <v>0.61199999999999999</v>
      </c>
      <c r="Q13723" s="148">
        <v>0</v>
      </c>
      <c r="R13723" s="148">
        <v>2</v>
      </c>
      <c r="S13723" s="148">
        <v>0.08</v>
      </c>
      <c r="T13723" s="148">
        <v>-6.1059999999999999</v>
      </c>
      <c r="U13723" s="148">
        <v>1</v>
      </c>
      <c r="V13723" s="148">
        <v>7.0800000000000002E-2</v>
      </c>
      <c r="W13723" s="148">
        <v>97.772999999999996</v>
      </c>
      <c r="X13723" s="148">
        <v>4</v>
      </c>
      <c r="Y13723" s="148">
        <v>0.21299999999999999</v>
      </c>
    </row>
    <row r="13724" spans="11:25" x14ac:dyDescent="0.25">
      <c r="K13724" s="145" t="s">
        <v>4089</v>
      </c>
      <c r="L13724" s="145">
        <v>98</v>
      </c>
      <c r="M13724" s="145">
        <v>213309</v>
      </c>
      <c r="N13724" s="148">
        <v>1.1900000000000001E-2</v>
      </c>
      <c r="O13724" s="148">
        <v>0.78099999999999903</v>
      </c>
      <c r="P13724" s="148">
        <v>0.76800000000000002</v>
      </c>
      <c r="Q13724" s="148">
        <v>4.9100000000000004E-6</v>
      </c>
      <c r="R13724" s="148">
        <v>11</v>
      </c>
      <c r="S13724" s="148">
        <v>0.32500000000000001</v>
      </c>
      <c r="T13724" s="148">
        <v>-5.9909999999999997</v>
      </c>
      <c r="U13724" s="148">
        <v>1</v>
      </c>
      <c r="V13724" s="148">
        <v>3.9399999999999998E-2</v>
      </c>
      <c r="W13724" s="148">
        <v>123.07</v>
      </c>
      <c r="X13724" s="148">
        <v>4</v>
      </c>
      <c r="Y13724" s="148">
        <v>0.48599999999999999</v>
      </c>
    </row>
    <row r="13725" spans="11:25" x14ac:dyDescent="0.25">
      <c r="K13725" s="145" t="s">
        <v>6790</v>
      </c>
      <c r="L13725" s="145">
        <v>94</v>
      </c>
      <c r="M13725" s="145">
        <v>260000</v>
      </c>
      <c r="N13725" s="148">
        <v>7.3300000000000004E-2</v>
      </c>
      <c r="O13725" s="148">
        <v>0.55200000000000005</v>
      </c>
      <c r="P13725" s="148">
        <v>0.76</v>
      </c>
      <c r="Q13725" s="148">
        <v>0</v>
      </c>
      <c r="R13725" s="148">
        <v>0</v>
      </c>
      <c r="S13725" s="148">
        <v>8.6499999999999994E-2</v>
      </c>
      <c r="T13725" s="148">
        <v>-4.7060000000000004</v>
      </c>
      <c r="U13725" s="148">
        <v>1</v>
      </c>
      <c r="V13725" s="148">
        <v>0.34200000000000003</v>
      </c>
      <c r="W13725" s="148">
        <v>135.702</v>
      </c>
      <c r="X13725" s="148">
        <v>5</v>
      </c>
      <c r="Y13725" s="148">
        <v>0.63900000000000001</v>
      </c>
    </row>
    <row r="13726" spans="11:25" x14ac:dyDescent="0.25">
      <c r="K13726" s="145" t="s">
        <v>4074</v>
      </c>
      <c r="L13726" s="145">
        <v>92</v>
      </c>
      <c r="M13726" s="145">
        <v>201660</v>
      </c>
      <c r="N13726" s="148">
        <v>0.29699999999999999</v>
      </c>
      <c r="O13726" s="148">
        <v>0.752</v>
      </c>
      <c r="P13726" s="148">
        <v>0.48799999999999999</v>
      </c>
      <c r="Q13726" s="148">
        <v>9.1099999999999992E-6</v>
      </c>
      <c r="R13726" s="148">
        <v>6</v>
      </c>
      <c r="S13726" s="148">
        <v>9.3600000000000003E-2</v>
      </c>
      <c r="T13726" s="148">
        <v>-7.05</v>
      </c>
      <c r="U13726" s="148">
        <v>1</v>
      </c>
      <c r="V13726" s="148">
        <v>7.0499999999999993E-2</v>
      </c>
      <c r="W13726" s="148">
        <v>136.041</v>
      </c>
      <c r="X13726" s="148">
        <v>4</v>
      </c>
      <c r="Y13726" s="148">
        <v>0.53299999999999903</v>
      </c>
    </row>
    <row r="13727" spans="11:25" x14ac:dyDescent="0.25">
      <c r="K13727" s="145" t="s">
        <v>526</v>
      </c>
      <c r="L13727" s="145">
        <v>94</v>
      </c>
      <c r="M13727" s="145">
        <v>210367</v>
      </c>
      <c r="N13727" s="148">
        <v>1.43E-2</v>
      </c>
      <c r="O13727" s="148">
        <v>0.81799999999999995</v>
      </c>
      <c r="P13727" s="148">
        <v>0.54</v>
      </c>
      <c r="Q13727" s="148">
        <v>5.1199999999999998E-4</v>
      </c>
      <c r="R13727" s="148">
        <v>6</v>
      </c>
      <c r="S13727" s="148">
        <v>9.9000000000000005E-2</v>
      </c>
      <c r="T13727" s="148">
        <v>-6.35</v>
      </c>
      <c r="U13727" s="148">
        <v>0</v>
      </c>
      <c r="V13727" s="148">
        <v>5.4399999999999997E-2</v>
      </c>
      <c r="W13727" s="148">
        <v>97.063999999999993</v>
      </c>
      <c r="X13727" s="148">
        <v>4</v>
      </c>
      <c r="Y13727" s="148">
        <v>0.17399999999999999</v>
      </c>
    </row>
    <row r="13728" spans="11:25" x14ac:dyDescent="0.25">
      <c r="K13728" s="145" t="s">
        <v>3343</v>
      </c>
      <c r="L13728" s="145">
        <v>66</v>
      </c>
      <c r="M13728" s="145">
        <v>158053</v>
      </c>
      <c r="N13728" s="148">
        <v>0.54100000000000004</v>
      </c>
      <c r="O13728" s="148">
        <v>0.75700000000000001</v>
      </c>
      <c r="P13728" s="148">
        <v>0.501</v>
      </c>
      <c r="Q13728" s="148">
        <v>0</v>
      </c>
      <c r="R13728" s="148">
        <v>2</v>
      </c>
      <c r="S13728" s="148">
        <v>7.1800000000000003E-2</v>
      </c>
      <c r="T13728" s="148">
        <v>-5.593</v>
      </c>
      <c r="U13728" s="148">
        <v>1</v>
      </c>
      <c r="V13728" s="148">
        <v>4.6600000000000003E-2</v>
      </c>
      <c r="W13728" s="148">
        <v>89.930999999999997</v>
      </c>
      <c r="X13728" s="148">
        <v>4</v>
      </c>
      <c r="Y13728" s="148">
        <v>0.91</v>
      </c>
    </row>
    <row r="13729" spans="11:25" x14ac:dyDescent="0.25">
      <c r="K13729" s="145">
        <v>1999</v>
      </c>
      <c r="L13729" s="145">
        <v>81</v>
      </c>
      <c r="M13729" s="145">
        <v>189000</v>
      </c>
      <c r="N13729" s="148">
        <v>2.2700000000000001E-2</v>
      </c>
      <c r="O13729" s="148">
        <v>0.73899999999999999</v>
      </c>
      <c r="P13729" s="148">
        <v>0.74199999999999999</v>
      </c>
      <c r="Q13729" s="148">
        <v>1.39E-6</v>
      </c>
      <c r="R13729" s="148">
        <v>7</v>
      </c>
      <c r="S13729" s="148">
        <v>0.22899999999999901</v>
      </c>
      <c r="T13729" s="148">
        <v>-4.5860000000000003</v>
      </c>
      <c r="U13729" s="148">
        <v>1</v>
      </c>
      <c r="V13729" s="148">
        <v>3.2899999999999999E-2</v>
      </c>
      <c r="W13729" s="148">
        <v>124.01600000000001</v>
      </c>
      <c r="X13729" s="148">
        <v>4</v>
      </c>
      <c r="Y13729" s="148">
        <v>0.65900000000000003</v>
      </c>
    </row>
    <row r="13730" spans="11:25" x14ac:dyDescent="0.25">
      <c r="K13730" s="145" t="s">
        <v>4078</v>
      </c>
      <c r="L13730" s="145">
        <v>78</v>
      </c>
      <c r="M13730" s="145">
        <v>199931</v>
      </c>
      <c r="N13730" s="148">
        <v>0.97899999999999998</v>
      </c>
      <c r="O13730" s="148">
        <v>0.498</v>
      </c>
      <c r="P13730" s="148">
        <v>0.104</v>
      </c>
      <c r="Q13730" s="148">
        <v>7.8599999999999905E-5</v>
      </c>
      <c r="R13730" s="148">
        <v>1</v>
      </c>
      <c r="S13730" s="148">
        <v>8.9499999999999996E-2</v>
      </c>
      <c r="T13730" s="148">
        <v>-14.08</v>
      </c>
      <c r="U13730" s="148">
        <v>0</v>
      </c>
      <c r="V13730" s="148">
        <v>6.2100000000000002E-2</v>
      </c>
      <c r="W13730" s="148">
        <v>124.001</v>
      </c>
      <c r="X13730" s="148">
        <v>3</v>
      </c>
      <c r="Y13730" s="148">
        <v>0.20499999999999999</v>
      </c>
    </row>
    <row r="13731" spans="11:25" x14ac:dyDescent="0.25">
      <c r="K13731" s="145" t="s">
        <v>4420</v>
      </c>
      <c r="L13731" s="145">
        <v>83</v>
      </c>
      <c r="M13731" s="145">
        <v>274693</v>
      </c>
      <c r="N13731" s="148">
        <v>0.66900000000000004</v>
      </c>
      <c r="O13731" s="148">
        <v>0.49399999999999999</v>
      </c>
      <c r="P13731" s="148">
        <v>0.63700000000000001</v>
      </c>
      <c r="Q13731" s="148">
        <v>0</v>
      </c>
      <c r="R13731" s="148">
        <v>5</v>
      </c>
      <c r="S13731" s="148">
        <v>8.8200000000000001E-2</v>
      </c>
      <c r="T13731" s="148">
        <v>-6.3810000000000002</v>
      </c>
      <c r="U13731" s="148">
        <v>1</v>
      </c>
      <c r="V13731" s="148">
        <v>3.3300000000000003E-2</v>
      </c>
      <c r="W13731" s="148">
        <v>147.92400000000001</v>
      </c>
      <c r="X13731" s="148">
        <v>4</v>
      </c>
      <c r="Y13731" s="148">
        <v>0.1</v>
      </c>
    </row>
    <row r="13732" spans="11:25" x14ac:dyDescent="0.25">
      <c r="K13732" s="145" t="s">
        <v>10758</v>
      </c>
      <c r="L13732" s="145">
        <v>66</v>
      </c>
      <c r="M13732" s="145">
        <v>155586</v>
      </c>
      <c r="N13732" s="148">
        <v>0.26700000000000002</v>
      </c>
      <c r="O13732" s="148">
        <v>0.69299999999999995</v>
      </c>
      <c r="P13732" s="148">
        <v>0.752</v>
      </c>
      <c r="Q13732" s="148">
        <v>0</v>
      </c>
      <c r="R13732" s="148">
        <v>7</v>
      </c>
      <c r="S13732" s="148">
        <v>0.158</v>
      </c>
      <c r="T13732" s="148">
        <v>-4.5990000000000002</v>
      </c>
      <c r="U13732" s="148">
        <v>0</v>
      </c>
      <c r="V13732" s="148">
        <v>4.6800000000000001E-2</v>
      </c>
      <c r="W13732" s="148">
        <v>86.039000000000001</v>
      </c>
      <c r="X13732" s="148">
        <v>4</v>
      </c>
      <c r="Y13732" s="148">
        <v>0.53600000000000003</v>
      </c>
    </row>
    <row r="13733" spans="11:25" x14ac:dyDescent="0.25">
      <c r="K13733" s="145" t="s">
        <v>7250</v>
      </c>
      <c r="L13733" s="145">
        <v>66</v>
      </c>
      <c r="M13733" s="145">
        <v>203911</v>
      </c>
      <c r="N13733" s="148">
        <v>7.1800000000000003E-2</v>
      </c>
      <c r="O13733" s="148">
        <v>0.63100000000000001</v>
      </c>
      <c r="P13733" s="148">
        <v>0.624</v>
      </c>
      <c r="Q13733" s="148">
        <v>0</v>
      </c>
      <c r="R13733" s="148">
        <v>1</v>
      </c>
      <c r="S13733" s="148">
        <v>0.14499999999999999</v>
      </c>
      <c r="T13733" s="148">
        <v>-5.5039999999999996</v>
      </c>
      <c r="U13733" s="148">
        <v>1</v>
      </c>
      <c r="V13733" s="148">
        <v>5.9700000000000003E-2</v>
      </c>
      <c r="W13733" s="148">
        <v>179.92500000000001</v>
      </c>
      <c r="X13733" s="148">
        <v>4</v>
      </c>
      <c r="Y13733" s="148">
        <v>0.39200000000000002</v>
      </c>
    </row>
    <row r="13734" spans="11:25" x14ac:dyDescent="0.25">
      <c r="K13734" s="145" t="s">
        <v>4393</v>
      </c>
      <c r="L13734" s="145">
        <v>77</v>
      </c>
      <c r="M13734" s="145">
        <v>193613</v>
      </c>
      <c r="N13734" s="148">
        <v>0.15</v>
      </c>
      <c r="O13734" s="148">
        <v>0.70299999999999996</v>
      </c>
      <c r="P13734" s="148">
        <v>0.86799999999999999</v>
      </c>
      <c r="Q13734" s="148">
        <v>0.13200000000000001</v>
      </c>
      <c r="R13734" s="148">
        <v>7</v>
      </c>
      <c r="S13734" s="148">
        <v>0.104</v>
      </c>
      <c r="T13734" s="148">
        <v>-4.6609999999999996</v>
      </c>
      <c r="U13734" s="148">
        <v>0</v>
      </c>
      <c r="V13734" s="148">
        <v>2.9100000000000001E-2</v>
      </c>
      <c r="W13734" s="148">
        <v>121.03</v>
      </c>
      <c r="X13734" s="148">
        <v>4</v>
      </c>
      <c r="Y13734" s="148">
        <v>0.73299999999999998</v>
      </c>
    </row>
    <row r="13735" spans="11:25" x14ac:dyDescent="0.25">
      <c r="K13735" s="145" t="s">
        <v>10759</v>
      </c>
      <c r="L13735" s="145">
        <v>82</v>
      </c>
      <c r="M13735" s="145">
        <v>197938</v>
      </c>
      <c r="N13735" s="148">
        <v>2.53E-2</v>
      </c>
      <c r="O13735" s="148">
        <v>0.66099999999999903</v>
      </c>
      <c r="P13735" s="148">
        <v>0.72499999999999998</v>
      </c>
      <c r="Q13735" s="148">
        <v>0</v>
      </c>
      <c r="R13735" s="148">
        <v>6</v>
      </c>
      <c r="S13735" s="148">
        <v>0.123</v>
      </c>
      <c r="T13735" s="148">
        <v>-4.859</v>
      </c>
      <c r="U13735" s="148">
        <v>1</v>
      </c>
      <c r="V13735" s="148">
        <v>5.6300000000000003E-2</v>
      </c>
      <c r="W13735" s="148">
        <v>119.92700000000001</v>
      </c>
      <c r="X13735" s="148">
        <v>4</v>
      </c>
      <c r="Y13735" s="148">
        <v>0.60499999999999998</v>
      </c>
    </row>
    <row r="13736" spans="11:25" x14ac:dyDescent="0.25">
      <c r="K13736" s="145" t="s">
        <v>4468</v>
      </c>
      <c r="L13736" s="145">
        <v>69</v>
      </c>
      <c r="M13736" s="145">
        <v>202721</v>
      </c>
      <c r="N13736" s="148">
        <v>0.93799999999999994</v>
      </c>
      <c r="O13736" s="148">
        <v>0.66500000000000004</v>
      </c>
      <c r="P13736" s="148">
        <v>0.28699999999999998</v>
      </c>
      <c r="Q13736" s="148">
        <v>0.14899999999999999</v>
      </c>
      <c r="R13736" s="148">
        <v>8</v>
      </c>
      <c r="S13736" s="148">
        <v>0.10299999999999999</v>
      </c>
      <c r="T13736" s="148">
        <v>-14.923</v>
      </c>
      <c r="U13736" s="148">
        <v>1</v>
      </c>
      <c r="V13736" s="148">
        <v>0.04</v>
      </c>
      <c r="W13736" s="148">
        <v>133.92400000000001</v>
      </c>
      <c r="X13736" s="148">
        <v>4</v>
      </c>
      <c r="Y13736" s="148">
        <v>0.38600000000000001</v>
      </c>
    </row>
    <row r="13737" spans="11:25" x14ac:dyDescent="0.25">
      <c r="K13737" s="145" t="s">
        <v>10760</v>
      </c>
      <c r="L13737" s="145">
        <v>70</v>
      </c>
      <c r="M13737" s="145">
        <v>212371</v>
      </c>
      <c r="N13737" s="148">
        <v>0.111</v>
      </c>
      <c r="O13737" s="148">
        <v>0.81</v>
      </c>
      <c r="P13737" s="148">
        <v>0.75900000000000001</v>
      </c>
      <c r="Q13737" s="148">
        <v>4.7299999999999996E-6</v>
      </c>
      <c r="R13737" s="148">
        <v>9</v>
      </c>
      <c r="S13737" s="148">
        <v>9.1899999999999996E-2</v>
      </c>
      <c r="T13737" s="148">
        <v>-3.0289999999999999</v>
      </c>
      <c r="U13737" s="148">
        <v>0</v>
      </c>
      <c r="V13737" s="148">
        <v>3.7600000000000001E-2</v>
      </c>
      <c r="W13737" s="148">
        <v>104.99299999999999</v>
      </c>
      <c r="X13737" s="148">
        <v>4</v>
      </c>
      <c r="Y13737" s="148">
        <v>0.61499999999999999</v>
      </c>
    </row>
    <row r="13738" spans="11:25" x14ac:dyDescent="0.25">
      <c r="K13738" s="145" t="s">
        <v>10761</v>
      </c>
      <c r="L13738" s="145">
        <v>80</v>
      </c>
      <c r="M13738" s="145">
        <v>190576</v>
      </c>
      <c r="N13738" s="148">
        <v>6.7000000000000004E-2</v>
      </c>
      <c r="O13738" s="148">
        <v>0.63100000000000001</v>
      </c>
      <c r="P13738" s="148">
        <v>0.59899999999999998</v>
      </c>
      <c r="Q13738" s="148">
        <v>0</v>
      </c>
      <c r="R13738" s="148">
        <v>7</v>
      </c>
      <c r="S13738" s="148">
        <v>9.5200000000000007E-2</v>
      </c>
      <c r="T13738" s="148">
        <v>-6.1369999999999996</v>
      </c>
      <c r="U13738" s="148">
        <v>0</v>
      </c>
      <c r="V13738" s="148">
        <v>8.7800000000000003E-2</v>
      </c>
      <c r="W13738" s="148">
        <v>170.12200000000001</v>
      </c>
      <c r="X13738" s="148">
        <v>4</v>
      </c>
      <c r="Y13738" s="148">
        <v>0.72699999999999998</v>
      </c>
    </row>
    <row r="13739" spans="11:25" x14ac:dyDescent="0.25">
      <c r="K13739" s="145" t="s">
        <v>10762</v>
      </c>
      <c r="L13739" s="145">
        <v>77</v>
      </c>
      <c r="M13739" s="145">
        <v>205791</v>
      </c>
      <c r="N13739" s="148">
        <v>0.63600000000000001</v>
      </c>
      <c r="O13739" s="148">
        <v>0.81099999999999905</v>
      </c>
      <c r="P13739" s="148">
        <v>0.44700000000000001</v>
      </c>
      <c r="Q13739" s="148">
        <v>0</v>
      </c>
      <c r="R13739" s="148">
        <v>4</v>
      </c>
      <c r="S13739" s="148">
        <v>0.46200000000000002</v>
      </c>
      <c r="T13739" s="148">
        <v>-6.55</v>
      </c>
      <c r="U13739" s="148">
        <v>1</v>
      </c>
      <c r="V13739" s="148">
        <v>4.1399999999999999E-2</v>
      </c>
      <c r="W13739" s="148">
        <v>99.995000000000005</v>
      </c>
      <c r="X13739" s="148">
        <v>4</v>
      </c>
      <c r="Y13739" s="148">
        <v>0.69399999999999995</v>
      </c>
    </row>
    <row r="13740" spans="11:25" x14ac:dyDescent="0.25">
      <c r="K13740" s="145" t="s">
        <v>4404</v>
      </c>
      <c r="L13740" s="145">
        <v>86</v>
      </c>
      <c r="M13740" s="145">
        <v>174800</v>
      </c>
      <c r="N13740" s="148">
        <v>3.3700000000000001E-2</v>
      </c>
      <c r="O13740" s="148">
        <v>0.66299999999999903</v>
      </c>
      <c r="P13740" s="148">
        <v>0.70799999999999996</v>
      </c>
      <c r="Q13740" s="148">
        <v>0</v>
      </c>
      <c r="R13740" s="148">
        <v>8</v>
      </c>
      <c r="S13740" s="148">
        <v>8.4099999999999994E-2</v>
      </c>
      <c r="T13740" s="148">
        <v>-4.1539999999999999</v>
      </c>
      <c r="U13740" s="148">
        <v>1</v>
      </c>
      <c r="V13740" s="148">
        <v>4.7300000000000002E-2</v>
      </c>
      <c r="W13740" s="148">
        <v>103.07299999999999</v>
      </c>
      <c r="X13740" s="148">
        <v>4</v>
      </c>
      <c r="Y13740" s="148">
        <v>0.74199999999999999</v>
      </c>
    </row>
    <row r="13741" spans="11:25" x14ac:dyDescent="0.25">
      <c r="K13741" s="145" t="s">
        <v>10763</v>
      </c>
      <c r="L13741" s="145">
        <v>83</v>
      </c>
      <c r="M13741" s="145">
        <v>217440</v>
      </c>
      <c r="N13741" s="148">
        <v>7.1599999999999997E-2</v>
      </c>
      <c r="O13741" s="148">
        <v>0.68400000000000005</v>
      </c>
      <c r="P13741" s="148">
        <v>0.61899999999999999</v>
      </c>
      <c r="Q13741" s="148">
        <v>0</v>
      </c>
      <c r="R13741" s="148">
        <v>10</v>
      </c>
      <c r="S13741" s="148">
        <v>0.122</v>
      </c>
      <c r="T13741" s="148">
        <v>-7.0049999999999999</v>
      </c>
      <c r="U13741" s="148">
        <v>1</v>
      </c>
      <c r="V13741" s="148">
        <v>3.8600000000000002E-2</v>
      </c>
      <c r="W13741" s="148">
        <v>125.04600000000001</v>
      </c>
      <c r="X13741" s="148">
        <v>4</v>
      </c>
      <c r="Y13741" s="148">
        <v>0.28399999999999997</v>
      </c>
    </row>
    <row r="13742" spans="11:25" x14ac:dyDescent="0.25">
      <c r="K13742" s="145" t="s">
        <v>10764</v>
      </c>
      <c r="L13742" s="145">
        <v>71</v>
      </c>
      <c r="M13742" s="145">
        <v>224223</v>
      </c>
      <c r="N13742" s="148">
        <v>0.45200000000000001</v>
      </c>
      <c r="O13742" s="148">
        <v>0.66099999999999903</v>
      </c>
      <c r="P13742" s="148">
        <v>0.76200000000000001</v>
      </c>
      <c r="Q13742" s="148">
        <v>0</v>
      </c>
      <c r="R13742" s="148">
        <v>5</v>
      </c>
      <c r="S13742" s="148">
        <v>0.16200000000000001</v>
      </c>
      <c r="T13742" s="148">
        <v>-4.3069999999999897</v>
      </c>
      <c r="U13742" s="148">
        <v>1</v>
      </c>
      <c r="V13742" s="148">
        <v>4.02E-2</v>
      </c>
      <c r="W13742" s="148">
        <v>101.99</v>
      </c>
      <c r="X13742" s="148">
        <v>4</v>
      </c>
      <c r="Y13742" s="148">
        <v>0.58299999999999996</v>
      </c>
    </row>
    <row r="13743" spans="11:25" x14ac:dyDescent="0.25">
      <c r="K13743" s="145">
        <v>1999</v>
      </c>
      <c r="L13743" s="145">
        <v>81</v>
      </c>
      <c r="M13743" s="145">
        <v>189000</v>
      </c>
      <c r="N13743" s="148">
        <v>2.2700000000000001E-2</v>
      </c>
      <c r="O13743" s="148">
        <v>0.73899999999999999</v>
      </c>
      <c r="P13743" s="148">
        <v>0.74199999999999999</v>
      </c>
      <c r="Q13743" s="148">
        <v>1.39E-6</v>
      </c>
      <c r="R13743" s="148">
        <v>7</v>
      </c>
      <c r="S13743" s="148">
        <v>0.22899999999999901</v>
      </c>
      <c r="T13743" s="148">
        <v>-4.5860000000000003</v>
      </c>
      <c r="U13743" s="148">
        <v>1</v>
      </c>
      <c r="V13743" s="148">
        <v>3.2899999999999999E-2</v>
      </c>
      <c r="W13743" s="148">
        <v>124.01600000000001</v>
      </c>
      <c r="X13743" s="148">
        <v>4</v>
      </c>
      <c r="Y13743" s="148">
        <v>0.65900000000000003</v>
      </c>
    </row>
    <row r="13744" spans="11:25" x14ac:dyDescent="0.25">
      <c r="K13744" s="145" t="s">
        <v>3188</v>
      </c>
      <c r="L13744" s="145">
        <v>72</v>
      </c>
      <c r="M13744" s="145">
        <v>189401</v>
      </c>
      <c r="N13744" s="148">
        <v>8.2900000000000001E-2</v>
      </c>
      <c r="O13744" s="148">
        <v>0.60699999999999998</v>
      </c>
      <c r="P13744" s="148">
        <v>0.74</v>
      </c>
      <c r="Q13744" s="148">
        <v>0</v>
      </c>
      <c r="R13744" s="148">
        <v>4</v>
      </c>
      <c r="S13744" s="148">
        <v>0.105</v>
      </c>
      <c r="T13744" s="148">
        <v>-4.7930000000000001</v>
      </c>
      <c r="U13744" s="148">
        <v>0</v>
      </c>
      <c r="V13744" s="148">
        <v>0.17199999999999999</v>
      </c>
      <c r="W13744" s="148">
        <v>108.05</v>
      </c>
      <c r="X13744" s="148">
        <v>4</v>
      </c>
      <c r="Y13744" s="148">
        <v>0.218999999999999</v>
      </c>
    </row>
    <row r="13745" spans="11:25" x14ac:dyDescent="0.25">
      <c r="K13745" s="145" t="s">
        <v>10765</v>
      </c>
      <c r="L13745" s="145">
        <v>62</v>
      </c>
      <c r="M13745" s="145">
        <v>200244</v>
      </c>
      <c r="N13745" s="148">
        <v>0.51</v>
      </c>
      <c r="O13745" s="148">
        <v>0.73699999999999999</v>
      </c>
      <c r="P13745" s="148">
        <v>0.51400000000000001</v>
      </c>
      <c r="Q13745" s="148">
        <v>0</v>
      </c>
      <c r="R13745" s="148">
        <v>9</v>
      </c>
      <c r="S13745" s="148">
        <v>6.9099999999999995E-2</v>
      </c>
      <c r="T13745" s="148">
        <v>-6.2379999999999898</v>
      </c>
      <c r="U13745" s="148">
        <v>1</v>
      </c>
      <c r="V13745" s="148">
        <v>4.6800000000000001E-2</v>
      </c>
      <c r="W13745" s="148">
        <v>94.047999999999902</v>
      </c>
      <c r="X13745" s="148">
        <v>4</v>
      </c>
      <c r="Y13745" s="148">
        <v>0.44900000000000001</v>
      </c>
    </row>
    <row r="13746" spans="11:25" x14ac:dyDescent="0.25">
      <c r="K13746" s="145" t="s">
        <v>531</v>
      </c>
      <c r="L13746" s="145">
        <v>87</v>
      </c>
      <c r="M13746" s="145">
        <v>179693</v>
      </c>
      <c r="N13746" s="148">
        <v>0.35199999999999998</v>
      </c>
      <c r="O13746" s="148">
        <v>0.746</v>
      </c>
      <c r="P13746" s="148">
        <v>0.70299999999999996</v>
      </c>
      <c r="Q13746" s="148">
        <v>0</v>
      </c>
      <c r="R13746" s="148">
        <v>4</v>
      </c>
      <c r="S13746" s="148">
        <v>0.33100000000000002</v>
      </c>
      <c r="T13746" s="148">
        <v>-4.1789999999999896</v>
      </c>
      <c r="U13746" s="148">
        <v>0</v>
      </c>
      <c r="V13746" s="148">
        <v>0.107</v>
      </c>
      <c r="W13746" s="148">
        <v>166.04300000000001</v>
      </c>
      <c r="X13746" s="148">
        <v>4</v>
      </c>
      <c r="Y13746" s="148">
        <v>0.66700000000000004</v>
      </c>
    </row>
    <row r="13747" spans="11:25" x14ac:dyDescent="0.25">
      <c r="K13747" s="145">
        <v>1950</v>
      </c>
      <c r="L13747" s="145">
        <v>83</v>
      </c>
      <c r="M13747" s="145">
        <v>225133</v>
      </c>
      <c r="N13747" s="148">
        <v>0.64800000000000002</v>
      </c>
      <c r="O13747" s="148">
        <v>0.6</v>
      </c>
      <c r="P13747" s="148">
        <v>0.53500000000000003</v>
      </c>
      <c r="Q13747" s="148">
        <v>4.6999999999999999E-6</v>
      </c>
      <c r="R13747" s="148">
        <v>4</v>
      </c>
      <c r="S13747" s="148">
        <v>0.16200000000000001</v>
      </c>
      <c r="T13747" s="148">
        <v>-7.0429999999999904</v>
      </c>
      <c r="U13747" s="148">
        <v>1</v>
      </c>
      <c r="V13747" s="148">
        <v>0.107</v>
      </c>
      <c r="W13747" s="148">
        <v>71.911999999999907</v>
      </c>
      <c r="X13747" s="148">
        <v>4</v>
      </c>
      <c r="Y13747" s="148">
        <v>0.26899999999999902</v>
      </c>
    </row>
    <row r="13748" spans="11:25" x14ac:dyDescent="0.25">
      <c r="K13748" s="145" t="s">
        <v>10750</v>
      </c>
      <c r="L13748" s="145">
        <v>63</v>
      </c>
      <c r="M13748" s="145">
        <v>187827</v>
      </c>
      <c r="N13748" s="148">
        <v>0.23</v>
      </c>
      <c r="O13748" s="148">
        <v>0.67700000000000005</v>
      </c>
      <c r="P13748" s="148">
        <v>0.59199999999999997</v>
      </c>
      <c r="Q13748" s="148">
        <v>3.1299999999999899E-4</v>
      </c>
      <c r="R13748" s="148">
        <v>1</v>
      </c>
      <c r="S13748" s="148">
        <v>0.127</v>
      </c>
      <c r="T13748" s="148">
        <v>-8.8699999999999992</v>
      </c>
      <c r="U13748" s="148">
        <v>1</v>
      </c>
      <c r="V13748" s="148">
        <v>6.4199999999999993E-2</v>
      </c>
      <c r="W13748" s="148">
        <v>119.901</v>
      </c>
      <c r="X13748" s="148">
        <v>4</v>
      </c>
      <c r="Y13748" s="148">
        <v>0.317</v>
      </c>
    </row>
    <row r="13749" spans="11:25" x14ac:dyDescent="0.25">
      <c r="K13749" s="145" t="s">
        <v>3128</v>
      </c>
      <c r="L13749" s="145">
        <v>50</v>
      </c>
      <c r="M13749" s="145">
        <v>205520</v>
      </c>
      <c r="N13749" s="148">
        <v>4.4999999999999998E-2</v>
      </c>
      <c r="O13749" s="148">
        <v>0.72299999999999998</v>
      </c>
      <c r="P13749" s="148">
        <v>0.74</v>
      </c>
      <c r="Q13749" s="148">
        <v>0</v>
      </c>
      <c r="R13749" s="148">
        <v>0</v>
      </c>
      <c r="S13749" s="148">
        <v>0.20300000000000001</v>
      </c>
      <c r="T13749" s="148">
        <v>-4.5359999999999996</v>
      </c>
      <c r="U13749" s="148">
        <v>0</v>
      </c>
      <c r="V13749" s="148">
        <v>2.9499999999999998E-2</v>
      </c>
      <c r="W13749" s="148">
        <v>106.99299999999999</v>
      </c>
      <c r="X13749" s="148">
        <v>4</v>
      </c>
      <c r="Y13749" s="148">
        <v>0.57999999999999996</v>
      </c>
    </row>
    <row r="13750" spans="11:25" x14ac:dyDescent="0.25">
      <c r="K13750" s="145" t="s">
        <v>4100</v>
      </c>
      <c r="L13750" s="145">
        <v>84</v>
      </c>
      <c r="M13750" s="145">
        <v>180566</v>
      </c>
      <c r="N13750" s="148">
        <v>0.47899999999999998</v>
      </c>
      <c r="O13750" s="148">
        <v>0.69699999999999995</v>
      </c>
      <c r="P13750" s="148">
        <v>0.55200000000000005</v>
      </c>
      <c r="Q13750" s="148">
        <v>0.127</v>
      </c>
      <c r="R13750" s="148">
        <v>1</v>
      </c>
      <c r="S13750" s="148">
        <v>0.14699999999999999</v>
      </c>
      <c r="T13750" s="148">
        <v>-10.2709999999999</v>
      </c>
      <c r="U13750" s="148">
        <v>0</v>
      </c>
      <c r="V13750" s="148">
        <v>0.19600000000000001</v>
      </c>
      <c r="W13750" s="148">
        <v>75.234999999999999</v>
      </c>
      <c r="X13750" s="148">
        <v>4</v>
      </c>
      <c r="Y13750" s="148">
        <v>0.27800000000000002</v>
      </c>
    </row>
    <row r="13751" spans="11:25" x14ac:dyDescent="0.25">
      <c r="K13751" s="145" t="s">
        <v>10408</v>
      </c>
      <c r="L13751" s="145">
        <v>70</v>
      </c>
      <c r="M13751" s="145">
        <v>190731</v>
      </c>
      <c r="N13751" s="148">
        <v>0.25700000000000001</v>
      </c>
      <c r="O13751" s="148">
        <v>0.497</v>
      </c>
      <c r="P13751" s="148">
        <v>0.48599999999999999</v>
      </c>
      <c r="Q13751" s="148">
        <v>0</v>
      </c>
      <c r="R13751" s="148">
        <v>8</v>
      </c>
      <c r="S13751" s="148">
        <v>9.0800000000000006E-2</v>
      </c>
      <c r="T13751" s="148">
        <v>-5.89</v>
      </c>
      <c r="U13751" s="148">
        <v>1</v>
      </c>
      <c r="V13751" s="148">
        <v>0.24099999999999999</v>
      </c>
      <c r="W13751" s="148">
        <v>93.954999999999998</v>
      </c>
      <c r="X13751" s="148">
        <v>3</v>
      </c>
      <c r="Y13751" s="148">
        <v>0.66799999999999904</v>
      </c>
    </row>
    <row r="13752" spans="11:25" x14ac:dyDescent="0.25">
      <c r="K13752" s="145" t="s">
        <v>4079</v>
      </c>
      <c r="L13752" s="145">
        <v>73</v>
      </c>
      <c r="M13752" s="145">
        <v>190330</v>
      </c>
      <c r="N13752" s="148">
        <v>1.2500000000000001E-2</v>
      </c>
      <c r="O13752" s="148">
        <v>0.40200000000000002</v>
      </c>
      <c r="P13752" s="148">
        <v>0.75</v>
      </c>
      <c r="Q13752" s="148">
        <v>1.9199999999999901E-3</v>
      </c>
      <c r="R13752" s="148">
        <v>0</v>
      </c>
      <c r="S13752" s="148">
        <v>0.39600000000000002</v>
      </c>
      <c r="T13752" s="148">
        <v>-6.6070000000000002</v>
      </c>
      <c r="U13752" s="148">
        <v>1</v>
      </c>
      <c r="V13752" s="148">
        <v>5.67E-2</v>
      </c>
      <c r="W13752" s="148">
        <v>146.22299999999899</v>
      </c>
      <c r="X13752" s="148">
        <v>4</v>
      </c>
      <c r="Y13752" s="148">
        <v>0.502</v>
      </c>
    </row>
    <row r="13753" spans="11:25" x14ac:dyDescent="0.25">
      <c r="K13753" s="145" t="s">
        <v>8781</v>
      </c>
      <c r="L13753" s="145">
        <v>60</v>
      </c>
      <c r="M13753" s="145">
        <v>192200</v>
      </c>
      <c r="N13753" s="148">
        <v>0.52800000000000002</v>
      </c>
      <c r="O13753" s="148">
        <v>0.749</v>
      </c>
      <c r="P13753" s="148">
        <v>0.41899999999999998</v>
      </c>
      <c r="Q13753" s="148">
        <v>7.8499999999999994E-6</v>
      </c>
      <c r="R13753" s="148">
        <v>5</v>
      </c>
      <c r="S13753" s="148">
        <v>0.113</v>
      </c>
      <c r="T13753" s="148">
        <v>-9.41</v>
      </c>
      <c r="U13753" s="148">
        <v>1</v>
      </c>
      <c r="V13753" s="148">
        <v>7.1900000000000006E-2</v>
      </c>
      <c r="W13753" s="148">
        <v>120.166</v>
      </c>
      <c r="X13753" s="148">
        <v>4</v>
      </c>
      <c r="Y13753" s="148">
        <v>0.27899999999999903</v>
      </c>
    </row>
    <row r="13754" spans="11:25" x14ac:dyDescent="0.25">
      <c r="K13754" s="145" t="s">
        <v>10766</v>
      </c>
      <c r="L13754" s="145">
        <v>65</v>
      </c>
      <c r="M13754" s="145">
        <v>219183</v>
      </c>
      <c r="N13754" s="148">
        <v>1.26E-2</v>
      </c>
      <c r="O13754" s="148">
        <v>0.68799999999999994</v>
      </c>
      <c r="P13754" s="148">
        <v>0.69899999999999995</v>
      </c>
      <c r="Q13754" s="148">
        <v>6.1600000000000003E-6</v>
      </c>
      <c r="R13754" s="148">
        <v>11</v>
      </c>
      <c r="S13754" s="148">
        <v>0.39100000000000001</v>
      </c>
      <c r="T13754" s="148">
        <v>-5</v>
      </c>
      <c r="U13754" s="148">
        <v>1</v>
      </c>
      <c r="V13754" s="148">
        <v>4.4499999999999998E-2</v>
      </c>
      <c r="W13754" s="148">
        <v>94.935000000000002</v>
      </c>
      <c r="X13754" s="148">
        <v>4</v>
      </c>
      <c r="Y13754" s="148">
        <v>0.38500000000000001</v>
      </c>
    </row>
    <row r="13755" spans="11:25" x14ac:dyDescent="0.25">
      <c r="K13755" s="145" t="s">
        <v>10767</v>
      </c>
      <c r="L13755" s="145">
        <v>70</v>
      </c>
      <c r="M13755" s="145">
        <v>191479</v>
      </c>
      <c r="N13755" s="148">
        <v>0.105</v>
      </c>
      <c r="O13755" s="148">
        <v>0.83899999999999997</v>
      </c>
      <c r="P13755" s="148">
        <v>0.63</v>
      </c>
      <c r="Q13755" s="148">
        <v>0</v>
      </c>
      <c r="R13755" s="148">
        <v>9</v>
      </c>
      <c r="S13755" s="148">
        <v>6.6900000000000001E-2</v>
      </c>
      <c r="T13755" s="148">
        <v>-7.0469999999999997</v>
      </c>
      <c r="U13755" s="148">
        <v>1</v>
      </c>
      <c r="V13755" s="148">
        <v>8.0500000000000002E-2</v>
      </c>
      <c r="W13755" s="148">
        <v>106</v>
      </c>
      <c r="X13755" s="148">
        <v>4</v>
      </c>
      <c r="Y13755" s="148">
        <v>0.39299999999999902</v>
      </c>
    </row>
    <row r="13756" spans="11:25" x14ac:dyDescent="0.25">
      <c r="K13756" s="145" t="s">
        <v>9992</v>
      </c>
      <c r="L13756" s="145">
        <v>68</v>
      </c>
      <c r="M13756" s="145">
        <v>109302</v>
      </c>
      <c r="N13756" s="148">
        <v>3.0599999999999999E-2</v>
      </c>
      <c r="O13756" s="148">
        <v>0.92700000000000005</v>
      </c>
      <c r="P13756" s="148">
        <v>0.56299999999999994</v>
      </c>
      <c r="Q13756" s="148">
        <v>0</v>
      </c>
      <c r="R13756" s="148">
        <v>7</v>
      </c>
      <c r="S13756" s="148">
        <v>7.3599999999999999E-2</v>
      </c>
      <c r="T13756" s="148">
        <v>-5.827</v>
      </c>
      <c r="U13756" s="148">
        <v>1</v>
      </c>
      <c r="V13756" s="148">
        <v>0.17499999999999999</v>
      </c>
      <c r="W13756" s="148">
        <v>103.312</v>
      </c>
      <c r="X13756" s="148">
        <v>4</v>
      </c>
      <c r="Y13756" s="148">
        <v>0.84199999999999997</v>
      </c>
    </row>
    <row r="13757" spans="11:25" x14ac:dyDescent="0.25">
      <c r="K13757" s="145" t="s">
        <v>10768</v>
      </c>
      <c r="L13757" s="145">
        <v>67</v>
      </c>
      <c r="M13757" s="145">
        <v>125783</v>
      </c>
      <c r="N13757" s="148">
        <v>1.47E-2</v>
      </c>
      <c r="O13757" s="148">
        <v>0.89800000000000002</v>
      </c>
      <c r="P13757" s="148">
        <v>0.51</v>
      </c>
      <c r="Q13757" s="148">
        <v>0</v>
      </c>
      <c r="R13757" s="148">
        <v>0</v>
      </c>
      <c r="S13757" s="148">
        <v>7.4499999999999997E-2</v>
      </c>
      <c r="T13757" s="148">
        <v>-6.3920000000000003</v>
      </c>
      <c r="U13757" s="148">
        <v>1</v>
      </c>
      <c r="V13757" s="148">
        <v>3.8600000000000002E-2</v>
      </c>
      <c r="W13757" s="148">
        <v>112.02200000000001</v>
      </c>
      <c r="X13757" s="148">
        <v>4</v>
      </c>
      <c r="Y13757" s="148">
        <v>0.75800000000000001</v>
      </c>
    </row>
    <row r="13758" spans="11:25" x14ac:dyDescent="0.25">
      <c r="K13758" s="145" t="s">
        <v>10769</v>
      </c>
      <c r="L13758" s="145">
        <v>58</v>
      </c>
      <c r="M13758" s="145">
        <v>172873</v>
      </c>
      <c r="N13758" s="148">
        <v>0.31900000000000001</v>
      </c>
      <c r="O13758" s="148">
        <v>0.74099999999999999</v>
      </c>
      <c r="P13758" s="148">
        <v>0.755</v>
      </c>
      <c r="Q13758" s="148">
        <v>2.0700000000000001E-6</v>
      </c>
      <c r="R13758" s="148">
        <v>2</v>
      </c>
      <c r="S13758" s="148">
        <v>0.111999999999999</v>
      </c>
      <c r="T13758" s="148">
        <v>-5.2720000000000002</v>
      </c>
      <c r="U13758" s="148">
        <v>1</v>
      </c>
      <c r="V13758" s="148">
        <v>3.61E-2</v>
      </c>
      <c r="W13758" s="148">
        <v>141.91999999999999</v>
      </c>
      <c r="X13758" s="148">
        <v>4</v>
      </c>
      <c r="Y13758" s="148">
        <v>0.874</v>
      </c>
    </row>
    <row r="13759" spans="11:25" x14ac:dyDescent="0.25">
      <c r="K13759" s="145" t="s">
        <v>10770</v>
      </c>
      <c r="L13759" s="145">
        <v>55</v>
      </c>
      <c r="M13759" s="145">
        <v>173922</v>
      </c>
      <c r="N13759" s="148">
        <v>0.13800000000000001</v>
      </c>
      <c r="O13759" s="148">
        <v>0.61199999999999999</v>
      </c>
      <c r="P13759" s="148">
        <v>0.71499999999999997</v>
      </c>
      <c r="Q13759" s="148">
        <v>0</v>
      </c>
      <c r="R13759" s="148">
        <v>1</v>
      </c>
      <c r="S13759" s="148">
        <v>0.111999999999999</v>
      </c>
      <c r="T13759" s="148">
        <v>-4.2759999999999998</v>
      </c>
      <c r="U13759" s="148">
        <v>1</v>
      </c>
      <c r="V13759" s="148">
        <v>0.10299999999999999</v>
      </c>
      <c r="W13759" s="148">
        <v>107.598</v>
      </c>
      <c r="X13759" s="148">
        <v>4</v>
      </c>
      <c r="Y13759" s="148">
        <v>0.81200000000000006</v>
      </c>
    </row>
    <row r="13760" spans="11:25" x14ac:dyDescent="0.25">
      <c r="K13760" s="145" t="s">
        <v>10771</v>
      </c>
      <c r="L13760" s="145">
        <v>50</v>
      </c>
      <c r="M13760" s="145">
        <v>203160</v>
      </c>
      <c r="N13760" s="148">
        <v>0.19600000000000001</v>
      </c>
      <c r="O13760" s="148">
        <v>0.76700000000000002</v>
      </c>
      <c r="P13760" s="148">
        <v>0.48799999999999999</v>
      </c>
      <c r="Q13760" s="148">
        <v>0</v>
      </c>
      <c r="R13760" s="148">
        <v>7</v>
      </c>
      <c r="S13760" s="148">
        <v>8.2600000000000007E-2</v>
      </c>
      <c r="T13760" s="148">
        <v>-5.524</v>
      </c>
      <c r="U13760" s="148">
        <v>0</v>
      </c>
      <c r="V13760" s="148">
        <v>0.13800000000000001</v>
      </c>
      <c r="W13760" s="148">
        <v>93.013999999999996</v>
      </c>
      <c r="X13760" s="148">
        <v>4</v>
      </c>
      <c r="Y13760" s="148">
        <v>0.42899999999999999</v>
      </c>
    </row>
    <row r="13761" spans="11:25" x14ac:dyDescent="0.25">
      <c r="K13761" s="145" t="s">
        <v>9550</v>
      </c>
      <c r="L13761" s="145">
        <v>66</v>
      </c>
      <c r="M13761" s="145">
        <v>202199</v>
      </c>
      <c r="N13761" s="148">
        <v>0.114</v>
      </c>
      <c r="O13761" s="148">
        <v>0.56000000000000005</v>
      </c>
      <c r="P13761" s="148">
        <v>0.86899999999999999</v>
      </c>
      <c r="Q13761" s="148">
        <v>2.88E-6</v>
      </c>
      <c r="R13761" s="148">
        <v>0</v>
      </c>
      <c r="S13761" s="148">
        <v>0.14299999999999999</v>
      </c>
      <c r="T13761" s="148">
        <v>-2.391</v>
      </c>
      <c r="U13761" s="148">
        <v>1</v>
      </c>
      <c r="V13761" s="148">
        <v>0.23699999999999999</v>
      </c>
      <c r="W13761" s="148">
        <v>190.03599999999901</v>
      </c>
      <c r="X13761" s="148">
        <v>4</v>
      </c>
      <c r="Y13761" s="148">
        <v>0.86599999999999999</v>
      </c>
    </row>
    <row r="13762" spans="11:25" x14ac:dyDescent="0.25">
      <c r="K13762" s="145" t="s">
        <v>4485</v>
      </c>
      <c r="L13762" s="145">
        <v>72</v>
      </c>
      <c r="M13762" s="145">
        <v>233028</v>
      </c>
      <c r="N13762" s="148">
        <v>0.2</v>
      </c>
      <c r="O13762" s="148">
        <v>0.66700000000000004</v>
      </c>
      <c r="P13762" s="148">
        <v>0.47799999999999998</v>
      </c>
      <c r="Q13762" s="148">
        <v>0</v>
      </c>
      <c r="R13762" s="148">
        <v>2</v>
      </c>
      <c r="S13762" s="148">
        <v>9.2700000000000005E-2</v>
      </c>
      <c r="T13762" s="148">
        <v>-5.3449999999999998</v>
      </c>
      <c r="U13762" s="148">
        <v>1</v>
      </c>
      <c r="V13762" s="148">
        <v>3.1600000000000003E-2</v>
      </c>
      <c r="W13762" s="148">
        <v>113.502</v>
      </c>
      <c r="X13762" s="148">
        <v>4</v>
      </c>
      <c r="Y13762" s="148">
        <v>0.33700000000000002</v>
      </c>
    </row>
    <row r="13763" spans="11:25" x14ac:dyDescent="0.25">
      <c r="K13763" s="145" t="s">
        <v>10772</v>
      </c>
      <c r="L13763" s="145">
        <v>59</v>
      </c>
      <c r="M13763" s="145">
        <v>188986</v>
      </c>
      <c r="N13763" s="148">
        <v>0.20799999999999999</v>
      </c>
      <c r="O13763" s="148">
        <v>0.77</v>
      </c>
      <c r="P13763" s="148">
        <v>0.79200000000000004</v>
      </c>
      <c r="Q13763" s="148">
        <v>5.0099999999999895E-4</v>
      </c>
      <c r="R13763" s="148">
        <v>1</v>
      </c>
      <c r="S13763" s="148">
        <v>0.377</v>
      </c>
      <c r="T13763" s="148">
        <v>-7.7549999999999999</v>
      </c>
      <c r="U13763" s="148">
        <v>0</v>
      </c>
      <c r="V13763" s="148">
        <v>0.248</v>
      </c>
      <c r="W13763" s="148">
        <v>123.97199999999999</v>
      </c>
      <c r="X13763" s="148">
        <v>4</v>
      </c>
      <c r="Y13763" s="148">
        <v>0.47</v>
      </c>
    </row>
    <row r="13764" spans="11:25" x14ac:dyDescent="0.25">
      <c r="K13764" s="145" t="s">
        <v>550</v>
      </c>
      <c r="L13764" s="145">
        <v>77</v>
      </c>
      <c r="M13764" s="145">
        <v>220826</v>
      </c>
      <c r="N13764" s="148">
        <v>0.13699999999999901</v>
      </c>
      <c r="O13764" s="148">
        <v>0.81699999999999995</v>
      </c>
      <c r="P13764" s="148">
        <v>0.63500000000000001</v>
      </c>
      <c r="Q13764" s="148">
        <v>7.8499999999999994E-6</v>
      </c>
      <c r="R13764" s="148">
        <v>5</v>
      </c>
      <c r="S13764" s="148">
        <v>0.245</v>
      </c>
      <c r="T13764" s="148">
        <v>-5.7189999999999896</v>
      </c>
      <c r="U13764" s="148">
        <v>0</v>
      </c>
      <c r="V13764" s="148">
        <v>0.13800000000000001</v>
      </c>
      <c r="W13764" s="148">
        <v>103.029</v>
      </c>
      <c r="X13764" s="148">
        <v>4</v>
      </c>
      <c r="Y13764" s="148">
        <v>0.77700000000000002</v>
      </c>
    </row>
    <row r="13765" spans="11:25" x14ac:dyDescent="0.25">
      <c r="K13765" s="145" t="s">
        <v>10773</v>
      </c>
      <c r="L13765" s="145">
        <v>48</v>
      </c>
      <c r="M13765" s="145">
        <v>182500</v>
      </c>
      <c r="N13765" s="148">
        <v>0.255</v>
      </c>
      <c r="O13765" s="148">
        <v>0.55200000000000005</v>
      </c>
      <c r="P13765" s="148">
        <v>0.83299999999999996</v>
      </c>
      <c r="Q13765" s="148">
        <v>0</v>
      </c>
      <c r="R13765" s="148">
        <v>5</v>
      </c>
      <c r="S13765" s="148">
        <v>0.16899999999999901</v>
      </c>
      <c r="T13765" s="148">
        <v>-4.8949999999999996</v>
      </c>
      <c r="U13765" s="148">
        <v>0</v>
      </c>
      <c r="V13765" s="148">
        <v>0.40200000000000002</v>
      </c>
      <c r="W13765" s="148">
        <v>192.012</v>
      </c>
      <c r="X13765" s="148">
        <v>4</v>
      </c>
      <c r="Y13765" s="148">
        <v>0.627</v>
      </c>
    </row>
    <row r="13766" spans="11:25" x14ac:dyDescent="0.25">
      <c r="K13766" s="145" t="s">
        <v>10774</v>
      </c>
      <c r="L13766" s="145">
        <v>69</v>
      </c>
      <c r="M13766" s="145">
        <v>208022</v>
      </c>
      <c r="N13766" s="148">
        <v>5.6099999999999997E-2</v>
      </c>
      <c r="O13766" s="148">
        <v>0.60099999999999998</v>
      </c>
      <c r="P13766" s="148">
        <v>0.67400000000000004</v>
      </c>
      <c r="Q13766" s="148">
        <v>0</v>
      </c>
      <c r="R13766" s="148">
        <v>7</v>
      </c>
      <c r="S13766" s="148">
        <v>0.11699999999999899</v>
      </c>
      <c r="T13766" s="148">
        <v>-5.6379999999999999</v>
      </c>
      <c r="U13766" s="148">
        <v>1</v>
      </c>
      <c r="V13766" s="148">
        <v>0.125</v>
      </c>
      <c r="W13766" s="148">
        <v>180.05500000000001</v>
      </c>
      <c r="X13766" s="148">
        <v>4</v>
      </c>
      <c r="Y13766" s="148">
        <v>0.59599999999999997</v>
      </c>
    </row>
    <row r="13767" spans="11:25" x14ac:dyDescent="0.25">
      <c r="K13767" s="145" t="s">
        <v>10775</v>
      </c>
      <c r="L13767" s="145">
        <v>51</v>
      </c>
      <c r="M13767" s="145">
        <v>206968</v>
      </c>
      <c r="N13767" s="148">
        <v>3.4500000000000003E-2</v>
      </c>
      <c r="O13767" s="148">
        <v>0.54299999999999904</v>
      </c>
      <c r="P13767" s="148">
        <v>0.89</v>
      </c>
      <c r="Q13767" s="148">
        <v>0</v>
      </c>
      <c r="R13767" s="148">
        <v>4</v>
      </c>
      <c r="S13767" s="148">
        <v>6.93E-2</v>
      </c>
      <c r="T13767" s="148">
        <v>-2.944</v>
      </c>
      <c r="U13767" s="148">
        <v>1</v>
      </c>
      <c r="V13767" s="148">
        <v>0.20599999999999999</v>
      </c>
      <c r="W13767" s="148">
        <v>144.995</v>
      </c>
      <c r="X13767" s="148">
        <v>4</v>
      </c>
      <c r="Y13767" s="148">
        <v>0.76900000000000002</v>
      </c>
    </row>
    <row r="13768" spans="11:25" x14ac:dyDescent="0.25">
      <c r="K13768" s="145" t="s">
        <v>10776</v>
      </c>
      <c r="L13768" s="145">
        <v>47</v>
      </c>
      <c r="M13768" s="145">
        <v>172800</v>
      </c>
      <c r="N13768" s="148">
        <v>0.48299999999999998</v>
      </c>
      <c r="O13768" s="148">
        <v>0.67900000000000005</v>
      </c>
      <c r="P13768" s="148">
        <v>0.64900000000000002</v>
      </c>
      <c r="Q13768" s="148">
        <v>0</v>
      </c>
      <c r="R13768" s="148">
        <v>7</v>
      </c>
      <c r="S13768" s="148">
        <v>0.23399999999999899</v>
      </c>
      <c r="T13768" s="148">
        <v>-2.202</v>
      </c>
      <c r="U13768" s="148">
        <v>1</v>
      </c>
      <c r="V13768" s="148">
        <v>4.8800000000000003E-2</v>
      </c>
      <c r="W13768" s="148">
        <v>100.044</v>
      </c>
      <c r="X13768" s="148">
        <v>4</v>
      </c>
      <c r="Y13768" s="148">
        <v>0.86499999999999999</v>
      </c>
    </row>
    <row r="13769" spans="11:25" x14ac:dyDescent="0.25">
      <c r="K13769" s="145" t="s">
        <v>481</v>
      </c>
      <c r="L13769" s="145">
        <v>47</v>
      </c>
      <c r="M13769" s="145">
        <v>185733</v>
      </c>
      <c r="N13769" s="148">
        <v>0.14899999999999999</v>
      </c>
      <c r="O13769" s="148">
        <v>0.72099999999999997</v>
      </c>
      <c r="P13769" s="148">
        <v>0.42699999999999999</v>
      </c>
      <c r="Q13769" s="148">
        <v>0</v>
      </c>
      <c r="R13769" s="148">
        <v>1</v>
      </c>
      <c r="S13769" s="148">
        <v>7.5999999999999998E-2</v>
      </c>
      <c r="T13769" s="148">
        <v>-8.1679999999999993</v>
      </c>
      <c r="U13769" s="148">
        <v>0</v>
      </c>
      <c r="V13769" s="148">
        <v>3.1E-2</v>
      </c>
      <c r="W13769" s="148">
        <v>100.994</v>
      </c>
      <c r="X13769" s="148">
        <v>4</v>
      </c>
      <c r="Y13769" s="148">
        <v>0.42299999999999999</v>
      </c>
    </row>
    <row r="13770" spans="11:25" x14ac:dyDescent="0.25">
      <c r="K13770" s="145" t="s">
        <v>3183</v>
      </c>
      <c r="L13770" s="145">
        <v>66</v>
      </c>
      <c r="M13770" s="145">
        <v>195346</v>
      </c>
      <c r="N13770" s="148">
        <v>0.88099999999999901</v>
      </c>
      <c r="O13770" s="148">
        <v>0.498</v>
      </c>
      <c r="P13770" s="148">
        <v>0.41799999999999998</v>
      </c>
      <c r="Q13770" s="148">
        <v>0</v>
      </c>
      <c r="R13770" s="148">
        <v>0</v>
      </c>
      <c r="S13770" s="148">
        <v>0.113</v>
      </c>
      <c r="T13770" s="148">
        <v>-6.2939999999999996</v>
      </c>
      <c r="U13770" s="148">
        <v>1</v>
      </c>
      <c r="V13770" s="148">
        <v>5.3900000000000003E-2</v>
      </c>
      <c r="W13770" s="148">
        <v>190.078</v>
      </c>
      <c r="X13770" s="148">
        <v>4</v>
      </c>
      <c r="Y13770" s="148">
        <v>0.79599999999999904</v>
      </c>
    </row>
    <row r="13771" spans="11:25" x14ac:dyDescent="0.25">
      <c r="K13771" s="145" t="s">
        <v>10777</v>
      </c>
      <c r="L13771" s="145">
        <v>67</v>
      </c>
      <c r="M13771" s="145">
        <v>192598</v>
      </c>
      <c r="N13771" s="148">
        <v>0.104</v>
      </c>
      <c r="O13771" s="148">
        <v>0.63700000000000001</v>
      </c>
      <c r="P13771" s="148">
        <v>0.78299999999999903</v>
      </c>
      <c r="Q13771" s="148">
        <v>0</v>
      </c>
      <c r="R13771" s="148">
        <v>10</v>
      </c>
      <c r="S13771" s="148">
        <v>0.57099999999999995</v>
      </c>
      <c r="T13771" s="148">
        <v>-5.2279999999999998</v>
      </c>
      <c r="U13771" s="148">
        <v>0</v>
      </c>
      <c r="V13771" s="148">
        <v>0.13100000000000001</v>
      </c>
      <c r="W13771" s="148">
        <v>133.16399999999999</v>
      </c>
      <c r="X13771" s="148">
        <v>5</v>
      </c>
      <c r="Y13771" s="148">
        <v>0.371</v>
      </c>
    </row>
    <row r="13772" spans="11:25" x14ac:dyDescent="0.25">
      <c r="K13772" s="145" t="s">
        <v>6913</v>
      </c>
      <c r="L13772" s="145">
        <v>56</v>
      </c>
      <c r="M13772" s="145">
        <v>217720</v>
      </c>
      <c r="N13772" s="148">
        <v>0.316</v>
      </c>
      <c r="O13772" s="148">
        <v>0.69499999999999995</v>
      </c>
      <c r="P13772" s="148">
        <v>0.67900000000000005</v>
      </c>
      <c r="Q13772" s="148">
        <v>0</v>
      </c>
      <c r="R13772" s="148">
        <v>11</v>
      </c>
      <c r="S13772" s="148">
        <v>6.8000000000000005E-2</v>
      </c>
      <c r="T13772" s="148">
        <v>-6.5759999999999996</v>
      </c>
      <c r="U13772" s="148">
        <v>1</v>
      </c>
      <c r="V13772" s="148">
        <v>6.5100000000000005E-2</v>
      </c>
      <c r="W13772" s="148">
        <v>95.997</v>
      </c>
      <c r="X13772" s="148">
        <v>4</v>
      </c>
      <c r="Y13772" s="148">
        <v>0.79</v>
      </c>
    </row>
    <row r="13773" spans="11:25" x14ac:dyDescent="0.25">
      <c r="K13773" s="145" t="s">
        <v>10778</v>
      </c>
      <c r="L13773" s="145">
        <v>48</v>
      </c>
      <c r="M13773" s="145">
        <v>170979</v>
      </c>
      <c r="N13773" s="148">
        <v>0.14099999999999999</v>
      </c>
      <c r="O13773" s="148">
        <v>0.79299999999999904</v>
      </c>
      <c r="P13773" s="148">
        <v>0.64800000000000002</v>
      </c>
      <c r="Q13773" s="148">
        <v>2.1699999999999999E-4</v>
      </c>
      <c r="R13773" s="148">
        <v>6</v>
      </c>
      <c r="S13773" s="148">
        <v>6.7799999999999999E-2</v>
      </c>
      <c r="T13773" s="148">
        <v>-5.5259999999999998</v>
      </c>
      <c r="U13773" s="148">
        <v>0</v>
      </c>
      <c r="V13773" s="148">
        <v>3.5200000000000002E-2</v>
      </c>
      <c r="W13773" s="148">
        <v>104.944</v>
      </c>
      <c r="X13773" s="148">
        <v>4</v>
      </c>
      <c r="Y13773" s="148">
        <v>0.39500000000000002</v>
      </c>
    </row>
    <row r="13774" spans="11:25" x14ac:dyDescent="0.25">
      <c r="K13774" s="145" t="s">
        <v>10779</v>
      </c>
      <c r="L13774" s="145">
        <v>51</v>
      </c>
      <c r="M13774" s="145">
        <v>207122</v>
      </c>
      <c r="N13774" s="148">
        <v>7.0199999999999999E-2</v>
      </c>
      <c r="O13774" s="148">
        <v>0.83099999999999996</v>
      </c>
      <c r="P13774" s="148">
        <v>0.59299999999999997</v>
      </c>
      <c r="Q13774" s="148">
        <v>1.8199999999999999E-5</v>
      </c>
      <c r="R13774" s="148">
        <v>5</v>
      </c>
      <c r="S13774" s="148">
        <v>0.17599999999999999</v>
      </c>
      <c r="T13774" s="148">
        <v>-6.5419999999999998</v>
      </c>
      <c r="U13774" s="148">
        <v>0</v>
      </c>
      <c r="V13774" s="148">
        <v>3.8699999999999998E-2</v>
      </c>
      <c r="W13774" s="148">
        <v>100.977</v>
      </c>
      <c r="X13774" s="148">
        <v>4</v>
      </c>
      <c r="Y13774" s="148">
        <v>0.38500000000000001</v>
      </c>
    </row>
    <row r="13775" spans="11:25" x14ac:dyDescent="0.25">
      <c r="K13775" s="145" t="s">
        <v>10780</v>
      </c>
      <c r="L13775" s="145">
        <v>42</v>
      </c>
      <c r="M13775" s="145">
        <v>175671</v>
      </c>
      <c r="N13775" s="148">
        <v>0.60499999999999998</v>
      </c>
      <c r="O13775" s="148">
        <v>0.73899999999999999</v>
      </c>
      <c r="P13775" s="148">
        <v>0.80099999999999905</v>
      </c>
      <c r="Q13775" s="148">
        <v>1.1800000000000001E-3</v>
      </c>
      <c r="R13775" s="148">
        <v>10</v>
      </c>
      <c r="S13775" s="148">
        <v>0.107</v>
      </c>
      <c r="T13775" s="148">
        <v>-8.7739999999999991</v>
      </c>
      <c r="U13775" s="148">
        <v>1</v>
      </c>
      <c r="V13775" s="148">
        <v>0.216</v>
      </c>
      <c r="W13775" s="148">
        <v>149.798</v>
      </c>
      <c r="X13775" s="148">
        <v>4</v>
      </c>
      <c r="Y13775" s="148">
        <v>0.74399999999999999</v>
      </c>
    </row>
    <row r="13776" spans="11:25" x14ac:dyDescent="0.25">
      <c r="K13776" s="145" t="s">
        <v>10781</v>
      </c>
      <c r="L13776" s="145">
        <v>64</v>
      </c>
      <c r="M13776" s="145">
        <v>194323</v>
      </c>
      <c r="N13776" s="148">
        <v>1.5299999999999999E-3</v>
      </c>
      <c r="O13776" s="148">
        <v>0.63800000000000001</v>
      </c>
      <c r="P13776" s="148">
        <v>0.64200000000000002</v>
      </c>
      <c r="Q13776" s="148">
        <v>4.07E-6</v>
      </c>
      <c r="R13776" s="148">
        <v>7</v>
      </c>
      <c r="S13776" s="148">
        <v>8.2600000000000007E-2</v>
      </c>
      <c r="T13776" s="148">
        <v>-4.4219999999999997</v>
      </c>
      <c r="U13776" s="148">
        <v>1</v>
      </c>
      <c r="V13776" s="148">
        <v>6.3899999999999998E-2</v>
      </c>
      <c r="W13776" s="148">
        <v>165.98400000000001</v>
      </c>
      <c r="X13776" s="148">
        <v>4</v>
      </c>
      <c r="Y13776" s="148">
        <v>0.67599999999999905</v>
      </c>
    </row>
    <row r="13777" spans="11:25" x14ac:dyDescent="0.25">
      <c r="K13777" s="145" t="s">
        <v>10782</v>
      </c>
      <c r="L13777" s="145">
        <v>50</v>
      </c>
      <c r="M13777" s="145">
        <v>170172</v>
      </c>
      <c r="N13777" s="148">
        <v>0.13</v>
      </c>
      <c r="O13777" s="148">
        <v>0.79099999999999904</v>
      </c>
      <c r="P13777" s="148">
        <v>0.57399999999999995</v>
      </c>
      <c r="Q13777" s="148">
        <v>0</v>
      </c>
      <c r="R13777" s="148">
        <v>0</v>
      </c>
      <c r="S13777" s="148">
        <v>0.106</v>
      </c>
      <c r="T13777" s="148">
        <v>-8.0519999999999996</v>
      </c>
      <c r="U13777" s="148">
        <v>1</v>
      </c>
      <c r="V13777" s="148">
        <v>5.8299999999999998E-2</v>
      </c>
      <c r="W13777" s="148">
        <v>100.014</v>
      </c>
      <c r="X13777" s="148">
        <v>4</v>
      </c>
      <c r="Y13777" s="148">
        <v>0.92</v>
      </c>
    </row>
    <row r="13778" spans="11:25" x14ac:dyDescent="0.25">
      <c r="K13778" s="145" t="s">
        <v>10783</v>
      </c>
      <c r="L13778" s="145">
        <v>67</v>
      </c>
      <c r="M13778" s="145">
        <v>175000</v>
      </c>
      <c r="N13778" s="148">
        <v>1.0999999999999999E-2</v>
      </c>
      <c r="O13778" s="148">
        <v>0.66400000000000003</v>
      </c>
      <c r="P13778" s="148">
        <v>0.54299999999999904</v>
      </c>
      <c r="Q13778" s="148">
        <v>4.1100000000000003E-5</v>
      </c>
      <c r="R13778" s="148">
        <v>1</v>
      </c>
      <c r="S13778" s="148">
        <v>7.7899999999999997E-2</v>
      </c>
      <c r="T13778" s="148">
        <v>-8.0670000000000002</v>
      </c>
      <c r="U13778" s="148">
        <v>0</v>
      </c>
      <c r="V13778" s="148">
        <v>0.20899999999999999</v>
      </c>
      <c r="W13778" s="148">
        <v>159.88900000000001</v>
      </c>
      <c r="X13778" s="148">
        <v>4</v>
      </c>
      <c r="Y13778" s="148">
        <v>0.46799999999999897</v>
      </c>
    </row>
    <row r="13779" spans="11:25" x14ac:dyDescent="0.25">
      <c r="K13779" s="145" t="s">
        <v>10784</v>
      </c>
      <c r="L13779" s="145">
        <v>69</v>
      </c>
      <c r="M13779" s="145">
        <v>251906</v>
      </c>
      <c r="N13779" s="148">
        <v>0.125</v>
      </c>
      <c r="O13779" s="148">
        <v>0.66299999999999903</v>
      </c>
      <c r="P13779" s="148">
        <v>0.67299999999999904</v>
      </c>
      <c r="Q13779" s="148">
        <v>1.5799999999999999E-6</v>
      </c>
      <c r="R13779" s="148">
        <v>10</v>
      </c>
      <c r="S13779" s="148">
        <v>0.248</v>
      </c>
      <c r="T13779" s="148">
        <v>-6.1520000000000001</v>
      </c>
      <c r="U13779" s="148">
        <v>0</v>
      </c>
      <c r="V13779" s="148">
        <v>5.8599999999999999E-2</v>
      </c>
      <c r="W13779" s="148">
        <v>98</v>
      </c>
      <c r="X13779" s="148">
        <v>4</v>
      </c>
      <c r="Y13779" s="148">
        <v>0.27899999999999903</v>
      </c>
    </row>
    <row r="13780" spans="11:25" x14ac:dyDescent="0.25">
      <c r="K13780" s="145" t="s">
        <v>2497</v>
      </c>
      <c r="L13780" s="145">
        <v>57</v>
      </c>
      <c r="M13780" s="145">
        <v>234030</v>
      </c>
      <c r="N13780" s="148">
        <v>0.503</v>
      </c>
      <c r="O13780" s="148">
        <v>0.379</v>
      </c>
      <c r="P13780" s="148">
        <v>0.47799999999999998</v>
      </c>
      <c r="Q13780" s="148">
        <v>0</v>
      </c>
      <c r="R13780" s="148">
        <v>8</v>
      </c>
      <c r="S13780" s="148">
        <v>0.20100000000000001</v>
      </c>
      <c r="T13780" s="148">
        <v>-9</v>
      </c>
      <c r="U13780" s="148">
        <v>0</v>
      </c>
      <c r="V13780" s="148">
        <v>8.9099999999999999E-2</v>
      </c>
      <c r="W13780" s="148">
        <v>120.11499999999999</v>
      </c>
      <c r="X13780" s="148">
        <v>4</v>
      </c>
      <c r="Y13780" s="148">
        <v>0.109</v>
      </c>
    </row>
    <row r="13781" spans="11:25" x14ac:dyDescent="0.25">
      <c r="K13781" s="145" t="s">
        <v>10785</v>
      </c>
      <c r="L13781" s="145">
        <v>54</v>
      </c>
      <c r="M13781" s="145">
        <v>192354</v>
      </c>
      <c r="N13781" s="148">
        <v>1.5100000000000001E-2</v>
      </c>
      <c r="O13781" s="148">
        <v>0.49299999999999999</v>
      </c>
      <c r="P13781" s="148">
        <v>0.54100000000000004</v>
      </c>
      <c r="Q13781" s="148">
        <v>0</v>
      </c>
      <c r="R13781" s="148">
        <v>6</v>
      </c>
      <c r="S13781" s="148">
        <v>5.7099999999999998E-2</v>
      </c>
      <c r="T13781" s="148">
        <v>-6.9720000000000004</v>
      </c>
      <c r="U13781" s="148">
        <v>1</v>
      </c>
      <c r="V13781" s="148">
        <v>2.9100000000000001E-2</v>
      </c>
      <c r="W13781" s="148">
        <v>170.10499999999999</v>
      </c>
      <c r="X13781" s="148">
        <v>4</v>
      </c>
      <c r="Y13781" s="148">
        <v>0.35899999999999999</v>
      </c>
    </row>
    <row r="13782" spans="11:25" x14ac:dyDescent="0.25">
      <c r="K13782" s="145" t="s">
        <v>4433</v>
      </c>
      <c r="L13782" s="145">
        <v>67</v>
      </c>
      <c r="M13782" s="145">
        <v>211567</v>
      </c>
      <c r="N13782" s="148">
        <v>0.64</v>
      </c>
      <c r="O13782" s="148">
        <v>0.53600000000000003</v>
      </c>
      <c r="P13782" s="148">
        <v>0.42599999999999999</v>
      </c>
      <c r="Q13782" s="148">
        <v>5.8799999999999996E-6</v>
      </c>
      <c r="R13782" s="148">
        <v>7</v>
      </c>
      <c r="S13782" s="148">
        <v>0.14699999999999999</v>
      </c>
      <c r="T13782" s="148">
        <v>-10.446</v>
      </c>
      <c r="U13782" s="148">
        <v>1</v>
      </c>
      <c r="V13782" s="148">
        <v>0.123</v>
      </c>
      <c r="W13782" s="148">
        <v>135.87200000000001</v>
      </c>
      <c r="X13782" s="148">
        <v>4</v>
      </c>
      <c r="Y13782" s="148">
        <v>0.375</v>
      </c>
    </row>
    <row r="13783" spans="11:25" x14ac:dyDescent="0.25">
      <c r="K13783" s="145" t="s">
        <v>10786</v>
      </c>
      <c r="L13783" s="145">
        <v>46</v>
      </c>
      <c r="M13783" s="145">
        <v>198905</v>
      </c>
      <c r="N13783" s="148">
        <v>2.75E-2</v>
      </c>
      <c r="O13783" s="148">
        <v>0.83699999999999997</v>
      </c>
      <c r="P13783" s="148">
        <v>0.60299999999999998</v>
      </c>
      <c r="Q13783" s="148">
        <v>0</v>
      </c>
      <c r="R13783" s="148">
        <v>10</v>
      </c>
      <c r="S13783" s="148">
        <v>0.10099999999999899</v>
      </c>
      <c r="T13783" s="148">
        <v>-6.2629999999999999</v>
      </c>
      <c r="U13783" s="148">
        <v>0</v>
      </c>
      <c r="V13783" s="148">
        <v>0.11899999999999999</v>
      </c>
      <c r="W13783" s="148">
        <v>113.937</v>
      </c>
      <c r="X13783" s="148">
        <v>4</v>
      </c>
      <c r="Y13783" s="148">
        <v>0.72599999999999998</v>
      </c>
    </row>
    <row r="13784" spans="11:25" x14ac:dyDescent="0.25">
      <c r="K13784" s="145" t="s">
        <v>10787</v>
      </c>
      <c r="L13784" s="145">
        <v>54</v>
      </c>
      <c r="M13784" s="145">
        <v>176129</v>
      </c>
      <c r="N13784" s="148">
        <v>0.247</v>
      </c>
      <c r="O13784" s="148">
        <v>0.72099999999999997</v>
      </c>
      <c r="P13784" s="148">
        <v>0.60199999999999998</v>
      </c>
      <c r="Q13784" s="148">
        <v>0</v>
      </c>
      <c r="R13784" s="148">
        <v>4</v>
      </c>
      <c r="S13784" s="148">
        <v>0.104</v>
      </c>
      <c r="T13784" s="148">
        <v>-7.15</v>
      </c>
      <c r="U13784" s="148">
        <v>0</v>
      </c>
      <c r="V13784" s="148">
        <v>7.9399999999999998E-2</v>
      </c>
      <c r="W13784" s="148">
        <v>77.492999999999995</v>
      </c>
      <c r="X13784" s="148">
        <v>4</v>
      </c>
      <c r="Y13784" s="148">
        <v>0.40200000000000002</v>
      </c>
    </row>
    <row r="13785" spans="11:25" x14ac:dyDescent="0.25">
      <c r="K13785" s="145" t="s">
        <v>10788</v>
      </c>
      <c r="L13785" s="145">
        <v>44</v>
      </c>
      <c r="M13785" s="145">
        <v>202710</v>
      </c>
      <c r="N13785" s="148">
        <v>0.75</v>
      </c>
      <c r="O13785" s="148">
        <v>0.44500000000000001</v>
      </c>
      <c r="P13785" s="148">
        <v>0.39600000000000002</v>
      </c>
      <c r="Q13785" s="148">
        <v>1.7099999999999999E-6</v>
      </c>
      <c r="R13785" s="148">
        <v>7</v>
      </c>
      <c r="S13785" s="148">
        <v>0.11899999999999999</v>
      </c>
      <c r="T13785" s="148">
        <v>-6.3019999999999996</v>
      </c>
      <c r="U13785" s="148">
        <v>0</v>
      </c>
      <c r="V13785" s="148">
        <v>0.19899999999999901</v>
      </c>
      <c r="W13785" s="148">
        <v>94.921000000000006</v>
      </c>
      <c r="X13785" s="148">
        <v>4</v>
      </c>
      <c r="Y13785" s="148">
        <v>0.45799999999999902</v>
      </c>
    </row>
    <row r="13786" spans="11:25" x14ac:dyDescent="0.25">
      <c r="K13786" s="145" t="s">
        <v>8798</v>
      </c>
      <c r="L13786" s="145">
        <v>70</v>
      </c>
      <c r="M13786" s="145">
        <v>241893</v>
      </c>
      <c r="N13786" s="148">
        <v>0.14099999999999999</v>
      </c>
      <c r="O13786" s="148">
        <v>0.70399999999999996</v>
      </c>
      <c r="P13786" s="148">
        <v>0.66400000000000003</v>
      </c>
      <c r="Q13786" s="148">
        <v>0</v>
      </c>
      <c r="R13786" s="148">
        <v>9</v>
      </c>
      <c r="S13786" s="148">
        <v>0.107</v>
      </c>
      <c r="T13786" s="148">
        <v>-3.2089999999999899</v>
      </c>
      <c r="U13786" s="148">
        <v>0</v>
      </c>
      <c r="V13786" s="148">
        <v>4.6800000000000001E-2</v>
      </c>
      <c r="W13786" s="148">
        <v>99.962999999999994</v>
      </c>
      <c r="X13786" s="148">
        <v>4</v>
      </c>
      <c r="Y13786" s="148">
        <v>0.53299999999999903</v>
      </c>
    </row>
    <row r="13787" spans="11:25" x14ac:dyDescent="0.25">
      <c r="K13787" s="145" t="s">
        <v>10789</v>
      </c>
      <c r="L13787" s="145">
        <v>49</v>
      </c>
      <c r="M13787" s="145">
        <v>190546</v>
      </c>
      <c r="N13787" s="148">
        <v>3.3000000000000002E-2</v>
      </c>
      <c r="O13787" s="148">
        <v>0.67500000000000004</v>
      </c>
      <c r="P13787" s="148">
        <v>0.72</v>
      </c>
      <c r="Q13787" s="148">
        <v>1.2999999999999999E-5</v>
      </c>
      <c r="R13787" s="148">
        <v>1</v>
      </c>
      <c r="S13787" s="148">
        <v>3.1099999999999999E-2</v>
      </c>
      <c r="T13787" s="148">
        <v>-4.7679999999999998</v>
      </c>
      <c r="U13787" s="148">
        <v>0</v>
      </c>
      <c r="V13787" s="148">
        <v>0.21</v>
      </c>
      <c r="W13787" s="148">
        <v>168.03899999999999</v>
      </c>
      <c r="X13787" s="148">
        <v>4</v>
      </c>
      <c r="Y13787" s="148">
        <v>0.59299999999999997</v>
      </c>
    </row>
    <row r="13788" spans="11:25" x14ac:dyDescent="0.25">
      <c r="K13788" s="145" t="s">
        <v>10790</v>
      </c>
      <c r="L13788" s="145">
        <v>59</v>
      </c>
      <c r="M13788" s="145">
        <v>201661</v>
      </c>
      <c r="N13788" s="148">
        <v>5.0500000000000003E-2</v>
      </c>
      <c r="O13788" s="148">
        <v>0.64</v>
      </c>
      <c r="P13788" s="148">
        <v>0.81699999999999995</v>
      </c>
      <c r="Q13788" s="148">
        <v>8.8400000000000002E-4</v>
      </c>
      <c r="R13788" s="148">
        <v>6</v>
      </c>
      <c r="S13788" s="148">
        <v>0.49199999999999999</v>
      </c>
      <c r="T13788" s="148">
        <v>-4.2910000000000004</v>
      </c>
      <c r="U13788" s="148">
        <v>0</v>
      </c>
      <c r="V13788" s="148">
        <v>5.3999999999999999E-2</v>
      </c>
      <c r="W13788" s="148">
        <v>135.054</v>
      </c>
      <c r="X13788" s="148">
        <v>4</v>
      </c>
      <c r="Y13788" s="148">
        <v>0.53400000000000003</v>
      </c>
    </row>
    <row r="13789" spans="11:25" x14ac:dyDescent="0.25">
      <c r="K13789" s="145" t="s">
        <v>10791</v>
      </c>
      <c r="L13789" s="145">
        <v>46</v>
      </c>
      <c r="M13789" s="145">
        <v>183307</v>
      </c>
      <c r="N13789" s="148">
        <v>5.7099999999999998E-3</v>
      </c>
      <c r="O13789" s="148">
        <v>0.71</v>
      </c>
      <c r="P13789" s="148">
        <v>0.82899999999999996</v>
      </c>
      <c r="Q13789" s="148">
        <v>0</v>
      </c>
      <c r="R13789" s="148">
        <v>0</v>
      </c>
      <c r="S13789" s="148">
        <v>7.9500000000000001E-2</v>
      </c>
      <c r="T13789" s="148">
        <v>-5.33</v>
      </c>
      <c r="U13789" s="148">
        <v>1</v>
      </c>
      <c r="V13789" s="148">
        <v>0.184</v>
      </c>
      <c r="W13789" s="148">
        <v>110.042999999999</v>
      </c>
      <c r="X13789" s="148">
        <v>4</v>
      </c>
      <c r="Y13789" s="148">
        <v>0.47299999999999998</v>
      </c>
    </row>
    <row r="13790" spans="11:25" x14ac:dyDescent="0.25">
      <c r="K13790" s="145" t="s">
        <v>6873</v>
      </c>
      <c r="L13790" s="145">
        <v>71</v>
      </c>
      <c r="M13790" s="145">
        <v>216266</v>
      </c>
      <c r="N13790" s="148">
        <v>3.0200000000000001E-2</v>
      </c>
      <c r="O13790" s="148">
        <v>0.91</v>
      </c>
      <c r="P13790" s="148">
        <v>0.40100000000000002</v>
      </c>
      <c r="Q13790" s="148">
        <v>1.5899999999999999E-4</v>
      </c>
      <c r="R13790" s="148">
        <v>1</v>
      </c>
      <c r="S13790" s="148">
        <v>8.0100000000000005E-2</v>
      </c>
      <c r="T13790" s="148">
        <v>-9.5519999999999996</v>
      </c>
      <c r="U13790" s="148">
        <v>1</v>
      </c>
      <c r="V13790" s="148">
        <v>8.5500000000000007E-2</v>
      </c>
      <c r="W13790" s="148">
        <v>135.994</v>
      </c>
      <c r="X13790" s="148">
        <v>4</v>
      </c>
      <c r="Y13790" s="148">
        <v>0.82399999999999995</v>
      </c>
    </row>
    <row r="13791" spans="11:25" x14ac:dyDescent="0.25">
      <c r="K13791" s="145" t="s">
        <v>10792</v>
      </c>
      <c r="L13791" s="145">
        <v>49</v>
      </c>
      <c r="M13791" s="145">
        <v>174632</v>
      </c>
      <c r="N13791" s="148">
        <v>0.28399999999999997</v>
      </c>
      <c r="O13791" s="148">
        <v>0.70199999999999996</v>
      </c>
      <c r="P13791" s="148">
        <v>0.64900000000000002</v>
      </c>
      <c r="Q13791" s="148">
        <v>0</v>
      </c>
      <c r="R13791" s="148">
        <v>0</v>
      </c>
      <c r="S13791" s="148">
        <v>0.18099999999999999</v>
      </c>
      <c r="T13791" s="148">
        <v>-5.3239999999999998</v>
      </c>
      <c r="U13791" s="148">
        <v>1</v>
      </c>
      <c r="V13791" s="148">
        <v>0.24399999999999999</v>
      </c>
      <c r="W13791" s="148">
        <v>94.119</v>
      </c>
      <c r="X13791" s="148">
        <v>4</v>
      </c>
      <c r="Y13791" s="148">
        <v>0.71799999999999997</v>
      </c>
    </row>
    <row r="13792" spans="11:25" x14ac:dyDescent="0.25">
      <c r="K13792" s="145" t="s">
        <v>10793</v>
      </c>
      <c r="L13792" s="145">
        <v>50</v>
      </c>
      <c r="M13792" s="145">
        <v>200890</v>
      </c>
      <c r="N13792" s="148">
        <v>2.3599999999999999E-2</v>
      </c>
      <c r="O13792" s="148">
        <v>0.59099999999999997</v>
      </c>
      <c r="P13792" s="148">
        <v>0.69099999999999995</v>
      </c>
      <c r="Q13792" s="148">
        <v>0</v>
      </c>
      <c r="R13792" s="148">
        <v>8</v>
      </c>
      <c r="S13792" s="148">
        <v>0.27399999999999902</v>
      </c>
      <c r="T13792" s="148">
        <v>-4.891</v>
      </c>
      <c r="U13792" s="148">
        <v>1</v>
      </c>
      <c r="V13792" s="148">
        <v>3.0700000000000002E-2</v>
      </c>
      <c r="W13792" s="148">
        <v>95.998999999999995</v>
      </c>
      <c r="X13792" s="148">
        <v>4</v>
      </c>
      <c r="Y13792" s="148">
        <v>0.20899999999999999</v>
      </c>
    </row>
    <row r="13793" spans="11:25" x14ac:dyDescent="0.25">
      <c r="K13793" s="145" t="s">
        <v>6896</v>
      </c>
      <c r="L13793" s="145">
        <v>61</v>
      </c>
      <c r="M13793" s="145">
        <v>218853</v>
      </c>
      <c r="N13793" s="148">
        <v>0.53600000000000003</v>
      </c>
      <c r="O13793" s="148">
        <v>0.68700000000000006</v>
      </c>
      <c r="P13793" s="148">
        <v>0.55100000000000005</v>
      </c>
      <c r="Q13793" s="148">
        <v>1.95E-4</v>
      </c>
      <c r="R13793" s="148">
        <v>6</v>
      </c>
      <c r="S13793" s="148">
        <v>0.10099999999999899</v>
      </c>
      <c r="T13793" s="148">
        <v>-5.2119999999999997</v>
      </c>
      <c r="U13793" s="148">
        <v>0</v>
      </c>
      <c r="V13793" s="148">
        <v>7.0800000000000002E-2</v>
      </c>
      <c r="W13793" s="148">
        <v>142.00899999999999</v>
      </c>
      <c r="X13793" s="148">
        <v>4</v>
      </c>
      <c r="Y13793" s="148">
        <v>0.14699999999999999</v>
      </c>
    </row>
    <row r="13794" spans="11:25" x14ac:dyDescent="0.25">
      <c r="K13794" s="145" t="s">
        <v>549</v>
      </c>
      <c r="L13794" s="145">
        <v>65</v>
      </c>
      <c r="M13794" s="145">
        <v>169251</v>
      </c>
      <c r="N13794" s="148">
        <v>0.14899999999999999</v>
      </c>
      <c r="O13794" s="148">
        <v>0.83699999999999997</v>
      </c>
      <c r="P13794" s="148">
        <v>0.64900000000000002</v>
      </c>
      <c r="Q13794" s="148">
        <v>7.6299999999999998E-5</v>
      </c>
      <c r="R13794" s="148">
        <v>11</v>
      </c>
      <c r="S13794" s="148">
        <v>0.10299999999999999</v>
      </c>
      <c r="T13794" s="148">
        <v>-5.26</v>
      </c>
      <c r="U13794" s="148">
        <v>0</v>
      </c>
      <c r="V13794" s="148">
        <v>0.192</v>
      </c>
      <c r="W13794" s="148">
        <v>164.00200000000001</v>
      </c>
      <c r="X13794" s="148">
        <v>4</v>
      </c>
      <c r="Y13794" s="148">
        <v>0.94799999999999995</v>
      </c>
    </row>
    <row r="13795" spans="11:25" x14ac:dyDescent="0.25">
      <c r="K13795" s="145" t="s">
        <v>10794</v>
      </c>
      <c r="L13795" s="145">
        <v>65</v>
      </c>
      <c r="M13795" s="145">
        <v>192563</v>
      </c>
      <c r="N13795" s="148">
        <v>0.34</v>
      </c>
      <c r="O13795" s="148">
        <v>0.78400000000000003</v>
      </c>
      <c r="P13795" s="148">
        <v>0.497</v>
      </c>
      <c r="Q13795" s="148">
        <v>0</v>
      </c>
      <c r="R13795" s="148">
        <v>6</v>
      </c>
      <c r="S13795" s="148">
        <v>0.121</v>
      </c>
      <c r="T13795" s="148">
        <v>-7.74</v>
      </c>
      <c r="U13795" s="148">
        <v>1</v>
      </c>
      <c r="V13795" s="148">
        <v>0.153</v>
      </c>
      <c r="W13795" s="148">
        <v>74.973999999999904</v>
      </c>
      <c r="X13795" s="148">
        <v>4</v>
      </c>
      <c r="Y13795" s="148">
        <v>0.53500000000000003</v>
      </c>
    </row>
    <row r="13796" spans="11:25" x14ac:dyDescent="0.25">
      <c r="K13796" s="145" t="s">
        <v>2469</v>
      </c>
      <c r="L13796" s="145">
        <v>53</v>
      </c>
      <c r="M13796" s="145">
        <v>217016</v>
      </c>
      <c r="N13796" s="148">
        <v>0.32799999999999901</v>
      </c>
      <c r="O13796" s="148">
        <v>0.498</v>
      </c>
      <c r="P13796" s="148">
        <v>0.755</v>
      </c>
      <c r="Q13796" s="148">
        <v>0</v>
      </c>
      <c r="R13796" s="148">
        <v>7</v>
      </c>
      <c r="S13796" s="148">
        <v>0.14299999999999999</v>
      </c>
      <c r="T13796" s="148">
        <v>-4.8620000000000001</v>
      </c>
      <c r="U13796" s="148">
        <v>0</v>
      </c>
      <c r="V13796" s="148">
        <v>7.7600000000000002E-2</v>
      </c>
      <c r="W13796" s="148">
        <v>123.63</v>
      </c>
      <c r="X13796" s="148">
        <v>4</v>
      </c>
      <c r="Y13796" s="148">
        <v>0.442</v>
      </c>
    </row>
    <row r="13797" spans="11:25" x14ac:dyDescent="0.25">
      <c r="K13797" s="145" t="s">
        <v>10795</v>
      </c>
      <c r="L13797" s="145">
        <v>55</v>
      </c>
      <c r="M13797" s="145">
        <v>189067</v>
      </c>
      <c r="N13797" s="148">
        <v>7.0599999999999996E-2</v>
      </c>
      <c r="O13797" s="148">
        <v>0.72899999999999998</v>
      </c>
      <c r="P13797" s="148">
        <v>0.76300000000000001</v>
      </c>
      <c r="Q13797" s="148">
        <v>0</v>
      </c>
      <c r="R13797" s="148">
        <v>0</v>
      </c>
      <c r="S13797" s="148">
        <v>0.27399999999999902</v>
      </c>
      <c r="T13797" s="148">
        <v>-6.2139999999999898</v>
      </c>
      <c r="U13797" s="148">
        <v>1</v>
      </c>
      <c r="V13797" s="148">
        <v>0.23300000000000001</v>
      </c>
      <c r="W13797" s="148">
        <v>93.040999999999997</v>
      </c>
      <c r="X13797" s="148">
        <v>4</v>
      </c>
      <c r="Y13797" s="148">
        <v>0.41</v>
      </c>
    </row>
    <row r="13798" spans="11:25" x14ac:dyDescent="0.25">
      <c r="K13798" s="145" t="s">
        <v>10796</v>
      </c>
      <c r="L13798" s="145">
        <v>48</v>
      </c>
      <c r="M13798" s="145">
        <v>214574</v>
      </c>
      <c r="N13798" s="148">
        <v>8.4099999999999994E-2</v>
      </c>
      <c r="O13798" s="148">
        <v>0.78599999999999903</v>
      </c>
      <c r="P13798" s="148">
        <v>0.59299999999999997</v>
      </c>
      <c r="Q13798" s="148">
        <v>0</v>
      </c>
      <c r="R13798" s="148">
        <v>6</v>
      </c>
      <c r="S13798" s="148">
        <v>0.14399999999999999</v>
      </c>
      <c r="T13798" s="148">
        <v>-8.2539999999999996</v>
      </c>
      <c r="U13798" s="148">
        <v>0</v>
      </c>
      <c r="V13798" s="148">
        <v>5.3800000000000001E-2</v>
      </c>
      <c r="W13798" s="148">
        <v>109.99299999999999</v>
      </c>
      <c r="X13798" s="148">
        <v>4</v>
      </c>
      <c r="Y13798" s="148">
        <v>0.54400000000000004</v>
      </c>
    </row>
    <row r="13799" spans="11:25" x14ac:dyDescent="0.25">
      <c r="K13799" s="145" t="s">
        <v>9827</v>
      </c>
      <c r="L13799" s="145">
        <v>53</v>
      </c>
      <c r="M13799" s="145">
        <v>204878</v>
      </c>
      <c r="N13799" s="148">
        <v>5.7099999999999998E-3</v>
      </c>
      <c r="O13799" s="148">
        <v>0.81599999999999995</v>
      </c>
      <c r="P13799" s="148">
        <v>0.65300000000000002</v>
      </c>
      <c r="Q13799" s="148">
        <v>7.0900000000000005E-2</v>
      </c>
      <c r="R13799" s="148">
        <v>6</v>
      </c>
      <c r="S13799" s="148">
        <v>8.5500000000000007E-2</v>
      </c>
      <c r="T13799" s="148">
        <v>-5.87</v>
      </c>
      <c r="U13799" s="148">
        <v>0</v>
      </c>
      <c r="V13799" s="148">
        <v>3.9E-2</v>
      </c>
      <c r="W13799" s="148">
        <v>123.02200000000001</v>
      </c>
      <c r="X13799" s="148">
        <v>4</v>
      </c>
      <c r="Y13799" s="148">
        <v>0.63100000000000001</v>
      </c>
    </row>
    <row r="13800" spans="11:25" x14ac:dyDescent="0.25">
      <c r="K13800" s="145" t="s">
        <v>10797</v>
      </c>
      <c r="L13800" s="145">
        <v>50</v>
      </c>
      <c r="M13800" s="145">
        <v>126125</v>
      </c>
      <c r="N13800" s="148">
        <v>0.27399999999999902</v>
      </c>
      <c r="O13800" s="148">
        <v>0.76099999999999901</v>
      </c>
      <c r="P13800" s="148">
        <v>0.44700000000000001</v>
      </c>
      <c r="Q13800" s="148">
        <v>0</v>
      </c>
      <c r="R13800" s="148">
        <v>6</v>
      </c>
      <c r="S13800" s="148">
        <v>8.6300000000000002E-2</v>
      </c>
      <c r="T13800" s="148">
        <v>-6.5469999999999997</v>
      </c>
      <c r="U13800" s="148">
        <v>1</v>
      </c>
      <c r="V13800" s="148">
        <v>3.3700000000000001E-2</v>
      </c>
      <c r="W13800" s="148">
        <v>114.08799999999999</v>
      </c>
      <c r="X13800" s="148">
        <v>4</v>
      </c>
      <c r="Y13800" s="148">
        <v>0.40399999999999903</v>
      </c>
    </row>
    <row r="13801" spans="11:25" x14ac:dyDescent="0.25">
      <c r="K13801" s="145" t="s">
        <v>9475</v>
      </c>
      <c r="L13801" s="145">
        <v>50</v>
      </c>
      <c r="M13801" s="145">
        <v>189753</v>
      </c>
      <c r="N13801" s="148">
        <v>0.65200000000000002</v>
      </c>
      <c r="O13801" s="148">
        <v>0.82699999999999996</v>
      </c>
      <c r="P13801" s="148">
        <v>0.71699999999999997</v>
      </c>
      <c r="Q13801" s="148">
        <v>0</v>
      </c>
      <c r="R13801" s="148">
        <v>10</v>
      </c>
      <c r="S13801" s="148">
        <v>7.3800000000000004E-2</v>
      </c>
      <c r="T13801" s="148">
        <v>-5.2639999999999896</v>
      </c>
      <c r="U13801" s="148">
        <v>1</v>
      </c>
      <c r="V13801" s="148">
        <v>9.11E-2</v>
      </c>
      <c r="W13801" s="148">
        <v>121.048999999999</v>
      </c>
      <c r="X13801" s="148">
        <v>4</v>
      </c>
      <c r="Y13801" s="148">
        <v>0.53700000000000003</v>
      </c>
    </row>
    <row r="13802" spans="11:25" x14ac:dyDescent="0.25">
      <c r="K13802" s="145" t="s">
        <v>6315</v>
      </c>
      <c r="L13802" s="145">
        <v>74</v>
      </c>
      <c r="M13802" s="145">
        <v>227266</v>
      </c>
      <c r="N13802" s="148">
        <v>0.21299999999999999</v>
      </c>
      <c r="O13802" s="148">
        <v>0.64599999999999902</v>
      </c>
      <c r="P13802" s="148">
        <v>0.82299999999999995</v>
      </c>
      <c r="Q13802" s="148">
        <v>0</v>
      </c>
      <c r="R13802" s="148">
        <v>2</v>
      </c>
      <c r="S13802" s="148">
        <v>0.32200000000000001</v>
      </c>
      <c r="T13802" s="148">
        <v>-4.1230000000000002</v>
      </c>
      <c r="U13802" s="148">
        <v>0</v>
      </c>
      <c r="V13802" s="148">
        <v>3.9399999999999998E-2</v>
      </c>
      <c r="W13802" s="148">
        <v>128.035</v>
      </c>
      <c r="X13802" s="148">
        <v>4</v>
      </c>
      <c r="Y13802" s="148">
        <v>0.41799999999999998</v>
      </c>
    </row>
    <row r="13803" spans="11:25" x14ac:dyDescent="0.25">
      <c r="K13803" s="145" t="s">
        <v>6304</v>
      </c>
      <c r="L13803" s="145">
        <v>74</v>
      </c>
      <c r="M13803" s="145">
        <v>211975</v>
      </c>
      <c r="N13803" s="148">
        <v>2.8799999999999999E-2</v>
      </c>
      <c r="O13803" s="148">
        <v>0.69899999999999995</v>
      </c>
      <c r="P13803" s="148">
        <v>0.88300000000000001</v>
      </c>
      <c r="Q13803" s="148">
        <v>0</v>
      </c>
      <c r="R13803" s="148">
        <v>5</v>
      </c>
      <c r="S13803" s="148">
        <v>0.81699999999999995</v>
      </c>
      <c r="T13803" s="148">
        <v>-3.226</v>
      </c>
      <c r="U13803" s="148">
        <v>0</v>
      </c>
      <c r="V13803" s="148">
        <v>0.218999999999999</v>
      </c>
      <c r="W13803" s="148">
        <v>127.961</v>
      </c>
      <c r="X13803" s="148">
        <v>4</v>
      </c>
      <c r="Y13803" s="148">
        <v>0.499</v>
      </c>
    </row>
    <row r="13804" spans="11:25" x14ac:dyDescent="0.25">
      <c r="K13804" s="145" t="s">
        <v>5235</v>
      </c>
      <c r="L13804" s="145">
        <v>65</v>
      </c>
      <c r="M13804" s="145">
        <v>215675</v>
      </c>
      <c r="N13804" s="148">
        <v>0.33899999999999902</v>
      </c>
      <c r="O13804" s="148">
        <v>0.74199999999999999</v>
      </c>
      <c r="P13804" s="148">
        <v>0.83799999999999997</v>
      </c>
      <c r="Q13804" s="148">
        <v>0</v>
      </c>
      <c r="R13804" s="148">
        <v>3</v>
      </c>
      <c r="S13804" s="148">
        <v>5.9499999999999997E-2</v>
      </c>
      <c r="T13804" s="148">
        <v>-2.758</v>
      </c>
      <c r="U13804" s="148">
        <v>0</v>
      </c>
      <c r="V13804" s="148">
        <v>4.7600000000000003E-2</v>
      </c>
      <c r="W13804" s="148">
        <v>128.02199999999999</v>
      </c>
      <c r="X13804" s="148">
        <v>4</v>
      </c>
      <c r="Y13804" s="148">
        <v>0.69399999999999995</v>
      </c>
    </row>
    <row r="13805" spans="11:25" x14ac:dyDescent="0.25">
      <c r="K13805" s="145" t="s">
        <v>6306</v>
      </c>
      <c r="L13805" s="145">
        <v>31</v>
      </c>
      <c r="M13805" s="145">
        <v>239999</v>
      </c>
      <c r="N13805" s="148">
        <v>5.3699999999999998E-3</v>
      </c>
      <c r="O13805" s="148">
        <v>0.57999999999999996</v>
      </c>
      <c r="P13805" s="148">
        <v>0.84599999999999997</v>
      </c>
      <c r="Q13805" s="148">
        <v>6.6200000000000001E-6</v>
      </c>
      <c r="R13805" s="148">
        <v>9</v>
      </c>
      <c r="S13805" s="148">
        <v>0.14499999999999999</v>
      </c>
      <c r="T13805" s="148">
        <v>-2.8759999999999999</v>
      </c>
      <c r="U13805" s="148">
        <v>0</v>
      </c>
      <c r="V13805" s="148">
        <v>5.7299999999999997E-2</v>
      </c>
      <c r="W13805" s="148">
        <v>129.99799999999999</v>
      </c>
      <c r="X13805" s="148">
        <v>4</v>
      </c>
      <c r="Y13805" s="148">
        <v>0.36599999999999999</v>
      </c>
    </row>
    <row r="13806" spans="11:25" x14ac:dyDescent="0.25">
      <c r="K13806" s="145" t="s">
        <v>4057</v>
      </c>
      <c r="L13806" s="145">
        <v>83</v>
      </c>
      <c r="M13806" s="145">
        <v>202500</v>
      </c>
      <c r="N13806" s="148">
        <v>6.6400000000000001E-3</v>
      </c>
      <c r="O13806" s="148">
        <v>0.63500000000000001</v>
      </c>
      <c r="P13806" s="148">
        <v>0.9</v>
      </c>
      <c r="Q13806" s="148">
        <v>1.4500000000000001E-2</v>
      </c>
      <c r="R13806" s="148">
        <v>0</v>
      </c>
      <c r="S13806" s="148">
        <v>0.37</v>
      </c>
      <c r="T13806" s="148">
        <v>-3.7189999999999999</v>
      </c>
      <c r="U13806" s="148">
        <v>0</v>
      </c>
      <c r="V13806" s="148">
        <v>3.7699999999999997E-2</v>
      </c>
      <c r="W13806" s="148">
        <v>127.97799999999999</v>
      </c>
      <c r="X13806" s="148">
        <v>4</v>
      </c>
      <c r="Y13806" s="148">
        <v>0.15</v>
      </c>
    </row>
    <row r="13807" spans="11:25" x14ac:dyDescent="0.25">
      <c r="K13807" s="145" t="s">
        <v>10798</v>
      </c>
      <c r="L13807" s="145">
        <v>35</v>
      </c>
      <c r="M13807" s="145">
        <v>395520</v>
      </c>
      <c r="N13807" s="148">
        <v>3.5599999999999998E-4</v>
      </c>
      <c r="O13807" s="148">
        <v>0.749</v>
      </c>
      <c r="P13807" s="148">
        <v>0.77099999999999902</v>
      </c>
      <c r="Q13807" s="148">
        <v>4.0200000000000001E-3</v>
      </c>
      <c r="R13807" s="148">
        <v>8</v>
      </c>
      <c r="S13807" s="148">
        <v>8.5300000000000001E-2</v>
      </c>
      <c r="T13807" s="148">
        <v>-4.1210000000000004</v>
      </c>
      <c r="U13807" s="148">
        <v>1</v>
      </c>
      <c r="V13807" s="148">
        <v>0.19699999999999901</v>
      </c>
      <c r="W13807" s="148">
        <v>127.98099999999999</v>
      </c>
      <c r="X13807" s="148">
        <v>4</v>
      </c>
      <c r="Y13807" s="148">
        <v>0.51500000000000001</v>
      </c>
    </row>
    <row r="13808" spans="11:25" x14ac:dyDescent="0.25">
      <c r="K13808" s="145" t="s">
        <v>6322</v>
      </c>
      <c r="L13808" s="145">
        <v>39</v>
      </c>
      <c r="M13808" s="145">
        <v>214840</v>
      </c>
      <c r="N13808" s="148">
        <v>6.4000000000000003E-3</v>
      </c>
      <c r="O13808" s="148">
        <v>0.68700000000000006</v>
      </c>
      <c r="P13808" s="148">
        <v>0.70199999999999996</v>
      </c>
      <c r="Q13808" s="148">
        <v>4.35E-5</v>
      </c>
      <c r="R13808" s="148">
        <v>7</v>
      </c>
      <c r="S13808" s="148">
        <v>0.20399999999999999</v>
      </c>
      <c r="T13808" s="148">
        <v>-5.3239999999999998</v>
      </c>
      <c r="U13808" s="148">
        <v>0</v>
      </c>
      <c r="V13808" s="148">
        <v>4.5499999999999999E-2</v>
      </c>
      <c r="W13808" s="148">
        <v>129.95599999999999</v>
      </c>
      <c r="X13808" s="148">
        <v>4</v>
      </c>
      <c r="Y13808" s="148">
        <v>0.28399999999999997</v>
      </c>
    </row>
    <row r="13809" spans="11:25" x14ac:dyDescent="0.25">
      <c r="K13809" s="145" t="s">
        <v>6245</v>
      </c>
      <c r="L13809" s="145">
        <v>66</v>
      </c>
      <c r="M13809" s="145">
        <v>199080</v>
      </c>
      <c r="N13809" s="148">
        <v>7.0099999999999997E-3</v>
      </c>
      <c r="O13809" s="148">
        <v>0.57799999999999996</v>
      </c>
      <c r="P13809" s="148">
        <v>0.86599999999999999</v>
      </c>
      <c r="Q13809" s="148">
        <v>0</v>
      </c>
      <c r="R13809" s="148">
        <v>1</v>
      </c>
      <c r="S13809" s="148">
        <v>0.25700000000000001</v>
      </c>
      <c r="T13809" s="148">
        <v>-3.8039999999999998</v>
      </c>
      <c r="U13809" s="148">
        <v>1</v>
      </c>
      <c r="V13809" s="148">
        <v>6.1899999999999997E-2</v>
      </c>
      <c r="W13809" s="148">
        <v>128.03799999999899</v>
      </c>
      <c r="X13809" s="148">
        <v>4</v>
      </c>
      <c r="Y13809" s="148">
        <v>0.61899999999999999</v>
      </c>
    </row>
    <row r="13810" spans="11:25" x14ac:dyDescent="0.25">
      <c r="K13810" s="145" t="s">
        <v>10799</v>
      </c>
      <c r="L13810" s="145">
        <v>55</v>
      </c>
      <c r="M13810" s="145">
        <v>239773</v>
      </c>
      <c r="N13810" s="148">
        <v>8.77E-3</v>
      </c>
      <c r="O13810" s="148">
        <v>0.69099999999999995</v>
      </c>
      <c r="P13810" s="148">
        <v>0.92900000000000005</v>
      </c>
      <c r="Q13810" s="148">
        <v>0</v>
      </c>
      <c r="R13810" s="148">
        <v>5</v>
      </c>
      <c r="S13810" s="148">
        <v>0.47199999999999998</v>
      </c>
      <c r="T13810" s="148">
        <v>-2.73</v>
      </c>
      <c r="U13810" s="148">
        <v>0</v>
      </c>
      <c r="V13810" s="148">
        <v>6.4500000000000002E-2</v>
      </c>
      <c r="W13810" s="148">
        <v>130.899</v>
      </c>
      <c r="X13810" s="148">
        <v>4</v>
      </c>
      <c r="Y13810" s="148">
        <v>0.57399999999999995</v>
      </c>
    </row>
    <row r="13811" spans="11:25" x14ac:dyDescent="0.25">
      <c r="K13811" s="145" t="s">
        <v>10800</v>
      </c>
      <c r="L13811" s="145">
        <v>35</v>
      </c>
      <c r="M13811" s="145">
        <v>309389</v>
      </c>
      <c r="N13811" s="148">
        <v>3.5699999999999998E-3</v>
      </c>
      <c r="O13811" s="148">
        <v>0.78299999999999903</v>
      </c>
      <c r="P13811" s="148">
        <v>0.68599999999999905</v>
      </c>
      <c r="Q13811" s="148">
        <v>9.8699999999999996E-2</v>
      </c>
      <c r="R13811" s="148">
        <v>6</v>
      </c>
      <c r="S13811" s="148">
        <v>0.123</v>
      </c>
      <c r="T13811" s="148">
        <v>-6.9729999999999999</v>
      </c>
      <c r="U13811" s="148">
        <v>0</v>
      </c>
      <c r="V13811" s="148">
        <v>7.0999999999999994E-2</v>
      </c>
      <c r="W13811" s="148">
        <v>127.98099999999999</v>
      </c>
      <c r="X13811" s="148">
        <v>4</v>
      </c>
      <c r="Y13811" s="148">
        <v>0.83099999999999996</v>
      </c>
    </row>
    <row r="13812" spans="11:25" x14ac:dyDescent="0.25">
      <c r="K13812" s="145" t="s">
        <v>4415</v>
      </c>
      <c r="L13812" s="145">
        <v>70</v>
      </c>
      <c r="M13812" s="145">
        <v>245040</v>
      </c>
      <c r="N13812" s="148">
        <v>6.9000000000000006E-2</v>
      </c>
      <c r="O13812" s="148">
        <v>0.59899999999999998</v>
      </c>
      <c r="P13812" s="148">
        <v>0.80299999999999905</v>
      </c>
      <c r="Q13812" s="148">
        <v>0.13699999999999901</v>
      </c>
      <c r="R13812" s="148">
        <v>0</v>
      </c>
      <c r="S13812" s="148">
        <v>0.129</v>
      </c>
      <c r="T13812" s="148">
        <v>-3.641</v>
      </c>
      <c r="U13812" s="148">
        <v>0</v>
      </c>
      <c r="V13812" s="148">
        <v>9.8599999999999993E-2</v>
      </c>
      <c r="W13812" s="148">
        <v>126.057</v>
      </c>
      <c r="X13812" s="148">
        <v>4</v>
      </c>
      <c r="Y13812" s="148">
        <v>0.23300000000000001</v>
      </c>
    </row>
    <row r="13813" spans="11:25" x14ac:dyDescent="0.25">
      <c r="K13813" s="145" t="s">
        <v>6307</v>
      </c>
      <c r="L13813" s="145">
        <v>43</v>
      </c>
      <c r="M13813" s="145">
        <v>230613</v>
      </c>
      <c r="N13813" s="148">
        <v>0.29799999999999999</v>
      </c>
      <c r="O13813" s="148">
        <v>0.57699999999999996</v>
      </c>
      <c r="P13813" s="148">
        <v>0.74099999999999999</v>
      </c>
      <c r="Q13813" s="148">
        <v>0</v>
      </c>
      <c r="R13813" s="148">
        <v>6</v>
      </c>
      <c r="S13813" s="148">
        <v>0.14199999999999999</v>
      </c>
      <c r="T13813" s="148">
        <v>-3.83</v>
      </c>
      <c r="U13813" s="148">
        <v>0</v>
      </c>
      <c r="V13813" s="148">
        <v>5.0099999999999999E-2</v>
      </c>
      <c r="W13813" s="148">
        <v>128.08099999999999</v>
      </c>
      <c r="X13813" s="148">
        <v>4</v>
      </c>
      <c r="Y13813" s="148">
        <v>0.58099999999999996</v>
      </c>
    </row>
    <row r="13814" spans="11:25" x14ac:dyDescent="0.25">
      <c r="K13814" s="145" t="s">
        <v>10801</v>
      </c>
      <c r="L13814" s="145">
        <v>68</v>
      </c>
      <c r="M13814" s="145">
        <v>208316</v>
      </c>
      <c r="N13814" s="148">
        <v>0.33799999999999902</v>
      </c>
      <c r="O13814" s="148">
        <v>0.50700000000000001</v>
      </c>
      <c r="P13814" s="148">
        <v>0.79900000000000004</v>
      </c>
      <c r="Q13814" s="148">
        <v>1.2400000000000001E-4</v>
      </c>
      <c r="R13814" s="148">
        <v>6</v>
      </c>
      <c r="S13814" s="148">
        <v>0.314</v>
      </c>
      <c r="T13814" s="148">
        <v>-3.718</v>
      </c>
      <c r="U13814" s="148">
        <v>0</v>
      </c>
      <c r="V13814" s="148">
        <v>3.6799999999999999E-2</v>
      </c>
      <c r="W13814" s="148">
        <v>127.943</v>
      </c>
      <c r="X13814" s="148">
        <v>4</v>
      </c>
      <c r="Y13814" s="148">
        <v>0.623</v>
      </c>
    </row>
    <row r="13815" spans="11:25" x14ac:dyDescent="0.25">
      <c r="K13815" s="145" t="s">
        <v>10802</v>
      </c>
      <c r="L13815" s="145">
        <v>72</v>
      </c>
      <c r="M13815" s="145">
        <v>212560</v>
      </c>
      <c r="N13815" s="148">
        <v>0.19699999999999901</v>
      </c>
      <c r="O13815" s="148">
        <v>0.57299999999999995</v>
      </c>
      <c r="P13815" s="148">
        <v>0.92900000000000005</v>
      </c>
      <c r="Q13815" s="148">
        <v>1.12E-4</v>
      </c>
      <c r="R13815" s="148">
        <v>8</v>
      </c>
      <c r="S13815" s="148">
        <v>5.67E-2</v>
      </c>
      <c r="T13815" s="148">
        <v>-3.94199999999999</v>
      </c>
      <c r="U13815" s="148">
        <v>0</v>
      </c>
      <c r="V13815" s="148">
        <v>0.109</v>
      </c>
      <c r="W13815" s="148">
        <v>127.934</v>
      </c>
      <c r="X13815" s="148">
        <v>4</v>
      </c>
      <c r="Y13815" s="148">
        <v>0.58199999999999996</v>
      </c>
    </row>
    <row r="13816" spans="11:25" x14ac:dyDescent="0.25">
      <c r="K13816" s="145" t="s">
        <v>7449</v>
      </c>
      <c r="L13816" s="145">
        <v>79</v>
      </c>
      <c r="M13816" s="145">
        <v>232946</v>
      </c>
      <c r="N13816" s="148">
        <v>9.9099999999999994E-2</v>
      </c>
      <c r="O13816" s="148">
        <v>0.60799999999999998</v>
      </c>
      <c r="P13816" s="148">
        <v>0.86</v>
      </c>
      <c r="Q13816" s="148">
        <v>0</v>
      </c>
      <c r="R13816" s="148">
        <v>5</v>
      </c>
      <c r="S13816" s="148">
        <v>0.26200000000000001</v>
      </c>
      <c r="T13816" s="148">
        <v>-5.3239999999999998</v>
      </c>
      <c r="U13816" s="148">
        <v>0</v>
      </c>
      <c r="V13816" s="148">
        <v>5.5399999999999998E-2</v>
      </c>
      <c r="W13816" s="148">
        <v>127.075</v>
      </c>
      <c r="X13816" s="148">
        <v>4</v>
      </c>
      <c r="Y13816" s="148">
        <v>0.437</v>
      </c>
    </row>
    <row r="13817" spans="11:25" x14ac:dyDescent="0.25">
      <c r="K13817" s="145" t="s">
        <v>10803</v>
      </c>
      <c r="L13817" s="145">
        <v>19</v>
      </c>
      <c r="M13817" s="145">
        <v>246240</v>
      </c>
      <c r="N13817" s="148">
        <v>3.1600000000000003E-2</v>
      </c>
      <c r="O13817" s="148">
        <v>0.77400000000000002</v>
      </c>
      <c r="P13817" s="148">
        <v>0.73899999999999999</v>
      </c>
      <c r="Q13817" s="148">
        <v>5.9499999999999998E-6</v>
      </c>
      <c r="R13817" s="148">
        <v>0</v>
      </c>
      <c r="S13817" s="148">
        <v>0.11899999999999999</v>
      </c>
      <c r="T13817" s="148">
        <v>-4.0220000000000002</v>
      </c>
      <c r="U13817" s="148">
        <v>1</v>
      </c>
      <c r="V13817" s="148">
        <v>9.5200000000000007E-2</v>
      </c>
      <c r="W13817" s="148">
        <v>126.002</v>
      </c>
      <c r="X13817" s="148">
        <v>4</v>
      </c>
      <c r="Y13817" s="148">
        <v>0.82299999999999995</v>
      </c>
    </row>
    <row r="13818" spans="11:25" x14ac:dyDescent="0.25">
      <c r="K13818" s="145" t="s">
        <v>10804</v>
      </c>
      <c r="L13818" s="145">
        <v>60</v>
      </c>
      <c r="M13818" s="145">
        <v>227560</v>
      </c>
      <c r="N13818" s="148">
        <v>2.1199999999999999E-3</v>
      </c>
      <c r="O13818" s="148">
        <v>0.65599999999999903</v>
      </c>
      <c r="P13818" s="148">
        <v>0.69199999999999995</v>
      </c>
      <c r="Q13818" s="148">
        <v>3.0500000000000002E-3</v>
      </c>
      <c r="R13818" s="148">
        <v>1</v>
      </c>
      <c r="S13818" s="148">
        <v>0.128</v>
      </c>
      <c r="T13818" s="148">
        <v>-6.1449999999999996</v>
      </c>
      <c r="U13818" s="148">
        <v>0</v>
      </c>
      <c r="V13818" s="148">
        <v>5.6300000000000003E-2</v>
      </c>
      <c r="W13818" s="148">
        <v>128.01599999999999</v>
      </c>
      <c r="X13818" s="148">
        <v>4</v>
      </c>
      <c r="Y13818" s="148">
        <v>0.69299999999999995</v>
      </c>
    </row>
    <row r="13819" spans="11:25" x14ac:dyDescent="0.25">
      <c r="K13819" s="145" t="s">
        <v>10805</v>
      </c>
      <c r="L13819" s="145">
        <v>79</v>
      </c>
      <c r="M13819" s="145">
        <v>215672</v>
      </c>
      <c r="N13819" s="148">
        <v>3.14E-3</v>
      </c>
      <c r="O13819" s="148">
        <v>0.64500000000000002</v>
      </c>
      <c r="P13819" s="148">
        <v>0.58499999999999996</v>
      </c>
      <c r="Q13819" s="148">
        <v>0</v>
      </c>
      <c r="R13819" s="148">
        <v>6</v>
      </c>
      <c r="S13819" s="148">
        <v>0.16500000000000001</v>
      </c>
      <c r="T13819" s="148">
        <v>-6.1219999999999999</v>
      </c>
      <c r="U13819" s="148">
        <v>1</v>
      </c>
      <c r="V13819" s="148">
        <v>5.1299999999999998E-2</v>
      </c>
      <c r="W13819" s="148">
        <v>131.93100000000001</v>
      </c>
      <c r="X13819" s="148">
        <v>4</v>
      </c>
      <c r="Y13819" s="148">
        <v>0.35299999999999998</v>
      </c>
    </row>
    <row r="13820" spans="11:25" x14ac:dyDescent="0.25">
      <c r="K13820" s="145" t="s">
        <v>4402</v>
      </c>
      <c r="L13820" s="145">
        <v>79</v>
      </c>
      <c r="M13820" s="145">
        <v>229360</v>
      </c>
      <c r="N13820" s="148">
        <v>9.2100000000000001E-2</v>
      </c>
      <c r="O13820" s="148">
        <v>0.72</v>
      </c>
      <c r="P13820" s="148">
        <v>0.80200000000000005</v>
      </c>
      <c r="Q13820" s="148">
        <v>0</v>
      </c>
      <c r="R13820" s="148">
        <v>1</v>
      </c>
      <c r="S13820" s="148">
        <v>0.69399999999999995</v>
      </c>
      <c r="T13820" s="148">
        <v>-5.7969999999999997</v>
      </c>
      <c r="U13820" s="148">
        <v>1</v>
      </c>
      <c r="V13820" s="148">
        <v>5.8200000000000002E-2</v>
      </c>
      <c r="W13820" s="148">
        <v>124.042999999999</v>
      </c>
      <c r="X13820" s="148">
        <v>4</v>
      </c>
      <c r="Y13820" s="148">
        <v>0.72299999999999998</v>
      </c>
    </row>
    <row r="13821" spans="11:25" x14ac:dyDescent="0.25">
      <c r="K13821" s="145" t="s">
        <v>10806</v>
      </c>
      <c r="L13821" s="145">
        <v>52</v>
      </c>
      <c r="M13821" s="145">
        <v>224200</v>
      </c>
      <c r="N13821" s="148">
        <v>0.188999999999999</v>
      </c>
      <c r="O13821" s="148">
        <v>0.70299999999999996</v>
      </c>
      <c r="P13821" s="148">
        <v>0.73</v>
      </c>
      <c r="Q13821" s="148">
        <v>1.4800000000000001E-5</v>
      </c>
      <c r="R13821" s="148">
        <v>5</v>
      </c>
      <c r="S13821" s="148">
        <v>0.21099999999999999</v>
      </c>
      <c r="T13821" s="148">
        <v>-3.5950000000000002</v>
      </c>
      <c r="U13821" s="148">
        <v>0</v>
      </c>
      <c r="V13821" s="148">
        <v>0.106</v>
      </c>
      <c r="W13821" s="148">
        <v>128.017</v>
      </c>
      <c r="X13821" s="148">
        <v>4</v>
      </c>
      <c r="Y13821" s="148">
        <v>0.58899999999999997</v>
      </c>
    </row>
    <row r="13822" spans="11:25" x14ac:dyDescent="0.25">
      <c r="K13822" s="145" t="s">
        <v>614</v>
      </c>
      <c r="L13822" s="145">
        <v>75</v>
      </c>
      <c r="M13822" s="145">
        <v>204160</v>
      </c>
      <c r="N13822" s="148">
        <v>2.9499999999999998E-2</v>
      </c>
      <c r="O13822" s="148">
        <v>0.58099999999999996</v>
      </c>
      <c r="P13822" s="148">
        <v>0.96299999999999997</v>
      </c>
      <c r="Q13822" s="148">
        <v>0</v>
      </c>
      <c r="R13822" s="148">
        <v>11</v>
      </c>
      <c r="S13822" s="148">
        <v>0.13900000000000001</v>
      </c>
      <c r="T13822" s="148">
        <v>-4.0869999999999997</v>
      </c>
      <c r="U13822" s="148">
        <v>1</v>
      </c>
      <c r="V13822" s="148">
        <v>9.8100000000000007E-2</v>
      </c>
      <c r="W13822" s="148">
        <v>129.99199999999999</v>
      </c>
      <c r="X13822" s="148">
        <v>4</v>
      </c>
      <c r="Y13822" s="148">
        <v>0.78799999999999903</v>
      </c>
    </row>
    <row r="13823" spans="11:25" x14ac:dyDescent="0.25">
      <c r="K13823" s="145" t="s">
        <v>10807</v>
      </c>
      <c r="L13823" s="145">
        <v>69</v>
      </c>
      <c r="M13823" s="145">
        <v>203133</v>
      </c>
      <c r="N13823" s="148">
        <v>1.0399999999999999E-3</v>
      </c>
      <c r="O13823" s="148">
        <v>0.70799999999999996</v>
      </c>
      <c r="P13823" s="148">
        <v>0.94499999999999995</v>
      </c>
      <c r="Q13823" s="148">
        <v>8.0299999999999996E-2</v>
      </c>
      <c r="R13823" s="148">
        <v>5</v>
      </c>
      <c r="S13823" s="148">
        <v>0.22699999999999901</v>
      </c>
      <c r="T13823" s="148">
        <v>-3.2469999999999999</v>
      </c>
      <c r="U13823" s="148">
        <v>0</v>
      </c>
      <c r="V13823" s="148">
        <v>0.23399999999999899</v>
      </c>
      <c r="W13823" s="148">
        <v>127.96</v>
      </c>
      <c r="X13823" s="148">
        <v>4</v>
      </c>
      <c r="Y13823" s="148">
        <v>0.54500000000000004</v>
      </c>
    </row>
    <row r="13824" spans="11:25" x14ac:dyDescent="0.25">
      <c r="K13824" s="145" t="s">
        <v>10808</v>
      </c>
      <c r="L13824" s="145">
        <v>8</v>
      </c>
      <c r="M13824" s="145">
        <v>247853</v>
      </c>
      <c r="N13824" s="148">
        <v>0.124</v>
      </c>
      <c r="O13824" s="148">
        <v>0.63</v>
      </c>
      <c r="P13824" s="148">
        <v>0.81599999999999995</v>
      </c>
      <c r="Q13824" s="148">
        <v>1.1099999999999899E-3</v>
      </c>
      <c r="R13824" s="148">
        <v>9</v>
      </c>
      <c r="S13824" s="148">
        <v>6.1600000000000002E-2</v>
      </c>
      <c r="T13824" s="148">
        <v>-6.5350000000000001</v>
      </c>
      <c r="U13824" s="148">
        <v>1</v>
      </c>
      <c r="V13824" s="148">
        <v>0.15</v>
      </c>
      <c r="W13824" s="148">
        <v>128.012</v>
      </c>
      <c r="X13824" s="148">
        <v>4</v>
      </c>
      <c r="Y13824" s="148">
        <v>0.85</v>
      </c>
    </row>
    <row r="13825" spans="11:25" x14ac:dyDescent="0.25">
      <c r="K13825" s="145" t="s">
        <v>10809</v>
      </c>
      <c r="L13825" s="145">
        <v>2</v>
      </c>
      <c r="M13825" s="145">
        <v>282053</v>
      </c>
      <c r="N13825" s="148">
        <v>5.45E-3</v>
      </c>
      <c r="O13825" s="148">
        <v>0.65200000000000002</v>
      </c>
      <c r="P13825" s="148">
        <v>0.78299999999999903</v>
      </c>
      <c r="Q13825" s="148">
        <v>9.2500000000000004E-4</v>
      </c>
      <c r="R13825" s="148">
        <v>6</v>
      </c>
      <c r="S13825" s="148">
        <v>8.8200000000000001E-2</v>
      </c>
      <c r="T13825" s="148">
        <v>-4.2389999999999999</v>
      </c>
      <c r="U13825" s="148">
        <v>0</v>
      </c>
      <c r="V13825" s="148">
        <v>3.2099999999999997E-2</v>
      </c>
      <c r="W13825" s="148">
        <v>128</v>
      </c>
      <c r="X13825" s="148">
        <v>4</v>
      </c>
      <c r="Y13825" s="148">
        <v>0.31900000000000001</v>
      </c>
    </row>
    <row r="13826" spans="11:25" x14ac:dyDescent="0.25">
      <c r="K13826" s="145" t="s">
        <v>7448</v>
      </c>
      <c r="L13826" s="145">
        <v>70</v>
      </c>
      <c r="M13826" s="145">
        <v>198186</v>
      </c>
      <c r="N13826" s="148">
        <v>6.4299999999999996E-2</v>
      </c>
      <c r="O13826" s="148">
        <v>0.755</v>
      </c>
      <c r="P13826" s="148">
        <v>0.83799999999999997</v>
      </c>
      <c r="Q13826" s="148">
        <v>1.59E-5</v>
      </c>
      <c r="R13826" s="148">
        <v>7</v>
      </c>
      <c r="S13826" s="148">
        <v>0.11799999999999999</v>
      </c>
      <c r="T13826" s="148">
        <v>-4.5</v>
      </c>
      <c r="U13826" s="148">
        <v>0</v>
      </c>
      <c r="V13826" s="148">
        <v>6.8699999999999997E-2</v>
      </c>
      <c r="W13826" s="148">
        <v>126.877</v>
      </c>
      <c r="X13826" s="148">
        <v>4</v>
      </c>
      <c r="Y13826" s="148">
        <v>0.47299999999999998</v>
      </c>
    </row>
    <row r="13827" spans="11:25" x14ac:dyDescent="0.25">
      <c r="K13827" s="145" t="s">
        <v>10810</v>
      </c>
      <c r="L13827" s="145">
        <v>65</v>
      </c>
      <c r="M13827" s="145">
        <v>216520</v>
      </c>
      <c r="N13827" s="148">
        <v>1.9199999999999998E-2</v>
      </c>
      <c r="O13827" s="148">
        <v>0.71699999999999997</v>
      </c>
      <c r="P13827" s="148">
        <v>0.58699999999999997</v>
      </c>
      <c r="Q13827" s="148">
        <v>0</v>
      </c>
      <c r="R13827" s="148">
        <v>4</v>
      </c>
      <c r="S13827" s="148">
        <v>5.2299999999999999E-2</v>
      </c>
      <c r="T13827" s="148">
        <v>-7.2960000000000003</v>
      </c>
      <c r="U13827" s="148">
        <v>0</v>
      </c>
      <c r="V13827" s="148">
        <v>3.39E-2</v>
      </c>
      <c r="W13827" s="148">
        <v>129.95400000000001</v>
      </c>
      <c r="X13827" s="148">
        <v>4</v>
      </c>
      <c r="Y13827" s="148">
        <v>0.54400000000000004</v>
      </c>
    </row>
    <row r="13828" spans="11:25" x14ac:dyDescent="0.25">
      <c r="K13828" s="145" t="s">
        <v>10811</v>
      </c>
      <c r="L13828" s="145">
        <v>39</v>
      </c>
      <c r="M13828" s="145">
        <v>147187</v>
      </c>
      <c r="N13828" s="148">
        <v>1.64E-3</v>
      </c>
      <c r="O13828" s="148">
        <v>0.64</v>
      </c>
      <c r="P13828" s="148">
        <v>0.85699999999999998</v>
      </c>
      <c r="Q13828" s="148">
        <v>0.55700000000000005</v>
      </c>
      <c r="R13828" s="148">
        <v>4</v>
      </c>
      <c r="S13828" s="148">
        <v>0.33600000000000002</v>
      </c>
      <c r="T13828" s="148">
        <v>-8.26</v>
      </c>
      <c r="U13828" s="148">
        <v>1</v>
      </c>
      <c r="V13828" s="148">
        <v>0.26600000000000001</v>
      </c>
      <c r="W13828" s="148">
        <v>128.05799999999999</v>
      </c>
      <c r="X13828" s="148">
        <v>4</v>
      </c>
      <c r="Y13828" s="148">
        <v>0.64500000000000002</v>
      </c>
    </row>
    <row r="13829" spans="11:25" x14ac:dyDescent="0.25">
      <c r="K13829" s="145" t="s">
        <v>10812</v>
      </c>
      <c r="L13829" s="145">
        <v>44</v>
      </c>
      <c r="M13829" s="145">
        <v>186562</v>
      </c>
      <c r="N13829" s="148">
        <v>2.0799999999999999E-2</v>
      </c>
      <c r="O13829" s="148">
        <v>0.60399999999999998</v>
      </c>
      <c r="P13829" s="148">
        <v>0.69899999999999995</v>
      </c>
      <c r="Q13829" s="148">
        <v>0</v>
      </c>
      <c r="R13829" s="148">
        <v>11</v>
      </c>
      <c r="S13829" s="148">
        <v>0.34100000000000003</v>
      </c>
      <c r="T13829" s="148">
        <v>-5.8049999999999997</v>
      </c>
      <c r="U13829" s="148">
        <v>1</v>
      </c>
      <c r="V13829" s="148">
        <v>6.2399999999999997E-2</v>
      </c>
      <c r="W13829" s="148">
        <v>128.05600000000001</v>
      </c>
      <c r="X13829" s="148">
        <v>4</v>
      </c>
      <c r="Y13829" s="148">
        <v>0.36699999999999999</v>
      </c>
    </row>
    <row r="13830" spans="11:25" x14ac:dyDescent="0.25">
      <c r="K13830" s="145" t="s">
        <v>4442</v>
      </c>
      <c r="L13830" s="145">
        <v>60</v>
      </c>
      <c r="M13830" s="145">
        <v>199384</v>
      </c>
      <c r="N13830" s="148">
        <v>5.9900000000000002E-2</v>
      </c>
      <c r="O13830" s="148">
        <v>0.7</v>
      </c>
      <c r="P13830" s="148">
        <v>0.61099999999999999</v>
      </c>
      <c r="Q13830" s="148">
        <v>0</v>
      </c>
      <c r="R13830" s="148">
        <v>0</v>
      </c>
      <c r="S13830" s="148">
        <v>0.255</v>
      </c>
      <c r="T13830" s="148">
        <v>-5.9379999999999997</v>
      </c>
      <c r="U13830" s="148">
        <v>1</v>
      </c>
      <c r="V13830" s="148">
        <v>5.11E-2</v>
      </c>
      <c r="W13830" s="148">
        <v>129.98099999999999</v>
      </c>
      <c r="X13830" s="148">
        <v>4</v>
      </c>
      <c r="Y13830" s="148">
        <v>0.25800000000000001</v>
      </c>
    </row>
    <row r="13831" spans="11:25" x14ac:dyDescent="0.25">
      <c r="K13831" s="145" t="s">
        <v>10813</v>
      </c>
      <c r="L13831" s="145">
        <v>49</v>
      </c>
      <c r="M13831" s="145">
        <v>200026</v>
      </c>
      <c r="N13831" s="148">
        <v>5.7600000000000004E-3</v>
      </c>
      <c r="O13831" s="148">
        <v>0.57099999999999995</v>
      </c>
      <c r="P13831" s="148">
        <v>0.78</v>
      </c>
      <c r="Q13831" s="148">
        <v>6.0099999999999997E-4</v>
      </c>
      <c r="R13831" s="148">
        <v>7</v>
      </c>
      <c r="S13831" s="148">
        <v>0.501</v>
      </c>
      <c r="T13831" s="148">
        <v>-4.2270000000000003</v>
      </c>
      <c r="U13831" s="148">
        <v>1</v>
      </c>
      <c r="V13831" s="148">
        <v>4.6199999999999998E-2</v>
      </c>
      <c r="W13831" s="148">
        <v>127.931</v>
      </c>
      <c r="X13831" s="148">
        <v>4</v>
      </c>
      <c r="Y13831" s="148">
        <v>0.35599999999999998</v>
      </c>
    </row>
    <row r="13832" spans="11:25" x14ac:dyDescent="0.25">
      <c r="K13832" s="145" t="s">
        <v>10814</v>
      </c>
      <c r="L13832" s="145">
        <v>36</v>
      </c>
      <c r="M13832" s="145">
        <v>176259</v>
      </c>
      <c r="N13832" s="148">
        <v>0.23899999999999999</v>
      </c>
      <c r="O13832" s="148">
        <v>0.73299999999999998</v>
      </c>
      <c r="P13832" s="148">
        <v>0.79099999999999904</v>
      </c>
      <c r="Q13832" s="148">
        <v>0.78400000000000003</v>
      </c>
      <c r="R13832" s="148">
        <v>0</v>
      </c>
      <c r="S13832" s="148">
        <v>0.26500000000000001</v>
      </c>
      <c r="T13832" s="148">
        <v>-5.5990000000000002</v>
      </c>
      <c r="U13832" s="148">
        <v>1</v>
      </c>
      <c r="V13832" s="148">
        <v>4.0300000000000002E-2</v>
      </c>
      <c r="W13832" s="148">
        <v>128.00700000000001</v>
      </c>
      <c r="X13832" s="148">
        <v>4</v>
      </c>
      <c r="Y13832" s="148">
        <v>0.47699999999999998</v>
      </c>
    </row>
    <row r="13833" spans="11:25" x14ac:dyDescent="0.25">
      <c r="K13833" s="145" t="s">
        <v>10815</v>
      </c>
      <c r="L13833" s="145">
        <v>43</v>
      </c>
      <c r="M13833" s="145">
        <v>112500</v>
      </c>
      <c r="N13833" s="148">
        <v>3.0400000000000002E-4</v>
      </c>
      <c r="O13833" s="148">
        <v>0.73599999999999999</v>
      </c>
      <c r="P13833" s="148">
        <v>0.70399999999999996</v>
      </c>
      <c r="Q13833" s="148">
        <v>0.69499999999999995</v>
      </c>
      <c r="R13833" s="148">
        <v>2</v>
      </c>
      <c r="S13833" s="148">
        <v>0.64200000000000002</v>
      </c>
      <c r="T13833" s="148">
        <v>-10.026</v>
      </c>
      <c r="U13833" s="148">
        <v>1</v>
      </c>
      <c r="V13833" s="148">
        <v>0.13500000000000001</v>
      </c>
      <c r="W13833" s="148">
        <v>127.988999999999</v>
      </c>
      <c r="X13833" s="148">
        <v>4</v>
      </c>
      <c r="Y13833" s="148">
        <v>0.39100000000000001</v>
      </c>
    </row>
    <row r="13834" spans="11:25" x14ac:dyDescent="0.25">
      <c r="K13834" s="145" t="s">
        <v>10816</v>
      </c>
      <c r="L13834" s="145">
        <v>36</v>
      </c>
      <c r="M13834" s="145">
        <v>240000</v>
      </c>
      <c r="N13834" s="148">
        <v>7.6199999999999995E-5</v>
      </c>
      <c r="O13834" s="148">
        <v>0.73699999999999999</v>
      </c>
      <c r="P13834" s="148">
        <v>0.66200000000000003</v>
      </c>
      <c r="Q13834" s="148">
        <v>0.20399999999999999</v>
      </c>
      <c r="R13834" s="148">
        <v>6</v>
      </c>
      <c r="S13834" s="148">
        <v>4.9599999999999998E-2</v>
      </c>
      <c r="T13834" s="148">
        <v>-7.4969999999999999</v>
      </c>
      <c r="U13834" s="148">
        <v>1</v>
      </c>
      <c r="V13834" s="148">
        <v>4.41E-2</v>
      </c>
      <c r="W13834" s="148">
        <v>128.005</v>
      </c>
      <c r="X13834" s="148">
        <v>4</v>
      </c>
      <c r="Y13834" s="148">
        <v>0.88800000000000001</v>
      </c>
    </row>
    <row r="13835" spans="11:25" x14ac:dyDescent="0.25">
      <c r="K13835" s="145" t="s">
        <v>2487</v>
      </c>
      <c r="L13835" s="145">
        <v>2</v>
      </c>
      <c r="M13835" s="145">
        <v>166146</v>
      </c>
      <c r="N13835" s="148">
        <v>1.72E-3</v>
      </c>
      <c r="O13835" s="148">
        <v>0.503</v>
      </c>
      <c r="P13835" s="148">
        <v>0.70199999999999996</v>
      </c>
      <c r="Q13835" s="148">
        <v>0</v>
      </c>
      <c r="R13835" s="148">
        <v>3</v>
      </c>
      <c r="S13835" s="148">
        <v>0.38100000000000001</v>
      </c>
      <c r="T13835" s="148">
        <v>-5.1109999999999998</v>
      </c>
      <c r="U13835" s="148">
        <v>0</v>
      </c>
      <c r="V13835" s="148">
        <v>4.1799999999999997E-2</v>
      </c>
      <c r="W13835" s="148">
        <v>127.988999999999</v>
      </c>
      <c r="X13835" s="148">
        <v>4</v>
      </c>
      <c r="Y13835" s="148">
        <v>0.38700000000000001</v>
      </c>
    </row>
    <row r="13836" spans="11:25" x14ac:dyDescent="0.25">
      <c r="K13836" s="145" t="s">
        <v>10817</v>
      </c>
      <c r="L13836" s="145">
        <v>8</v>
      </c>
      <c r="M13836" s="145">
        <v>186333</v>
      </c>
      <c r="N13836" s="148">
        <v>1.37E-2</v>
      </c>
      <c r="O13836" s="148">
        <v>0.66099999999999903</v>
      </c>
      <c r="P13836" s="148">
        <v>0.874</v>
      </c>
      <c r="Q13836" s="148">
        <v>2.3800000000000001E-6</v>
      </c>
      <c r="R13836" s="148">
        <v>7</v>
      </c>
      <c r="S13836" s="148">
        <v>0.38500000000000001</v>
      </c>
      <c r="T13836" s="148">
        <v>-3.3260000000000001</v>
      </c>
      <c r="U13836" s="148">
        <v>0</v>
      </c>
      <c r="V13836" s="148">
        <v>4.6899999999999997E-2</v>
      </c>
      <c r="W13836" s="148">
        <v>127.96799999999899</v>
      </c>
      <c r="X13836" s="148">
        <v>4</v>
      </c>
      <c r="Y13836" s="148">
        <v>0.42799999999999999</v>
      </c>
    </row>
    <row r="13837" spans="11:25" x14ac:dyDescent="0.25">
      <c r="K13837" s="145" t="s">
        <v>10818</v>
      </c>
      <c r="L13837" s="145">
        <v>34</v>
      </c>
      <c r="M13837" s="145">
        <v>189624</v>
      </c>
      <c r="N13837" s="148">
        <v>3.79E-3</v>
      </c>
      <c r="O13837" s="148">
        <v>0.73199999999999998</v>
      </c>
      <c r="P13837" s="148">
        <v>0.82799999999999996</v>
      </c>
      <c r="Q13837" s="148">
        <v>0.79700000000000004</v>
      </c>
      <c r="R13837" s="148">
        <v>6</v>
      </c>
      <c r="S13837" s="148">
        <v>0.27200000000000002</v>
      </c>
      <c r="T13837" s="148">
        <v>-5.9349999999999996</v>
      </c>
      <c r="U13837" s="148">
        <v>0</v>
      </c>
      <c r="V13837" s="148">
        <v>5.3499999999999999E-2</v>
      </c>
      <c r="W13837" s="148">
        <v>128.00299999999999</v>
      </c>
      <c r="X13837" s="148">
        <v>4</v>
      </c>
      <c r="Y13837" s="148">
        <v>0.22600000000000001</v>
      </c>
    </row>
    <row r="13838" spans="11:25" x14ac:dyDescent="0.25">
      <c r="K13838" s="145" t="s">
        <v>10819</v>
      </c>
      <c r="L13838" s="145">
        <v>41</v>
      </c>
      <c r="M13838" s="145">
        <v>215625</v>
      </c>
      <c r="N13838" s="148">
        <v>3.6700000000000001E-3</v>
      </c>
      <c r="O13838" s="148">
        <v>0.51400000000000001</v>
      </c>
      <c r="P13838" s="148">
        <v>0.871</v>
      </c>
      <c r="Q13838" s="148">
        <v>9.6599999999999995E-4</v>
      </c>
      <c r="R13838" s="148">
        <v>11</v>
      </c>
      <c r="S13838" s="148">
        <v>0.27100000000000002</v>
      </c>
      <c r="T13838" s="148">
        <v>-2.6960000000000002</v>
      </c>
      <c r="U13838" s="148">
        <v>0</v>
      </c>
      <c r="V13838" s="148">
        <v>4.1200000000000001E-2</v>
      </c>
      <c r="W13838" s="148">
        <v>128.10499999999999</v>
      </c>
      <c r="X13838" s="148">
        <v>4</v>
      </c>
      <c r="Y13838" s="148">
        <v>8.2600000000000007E-2</v>
      </c>
    </row>
    <row r="13839" spans="11:25" x14ac:dyDescent="0.25">
      <c r="K13839" s="145" t="s">
        <v>10820</v>
      </c>
      <c r="L13839" s="145">
        <v>29</v>
      </c>
      <c r="M13839" s="145">
        <v>214866</v>
      </c>
      <c r="N13839" s="148">
        <v>2.7199999999999998E-2</v>
      </c>
      <c r="O13839" s="148">
        <v>0.59899999999999998</v>
      </c>
      <c r="P13839" s="148">
        <v>0.83799999999999997</v>
      </c>
      <c r="Q13839" s="148">
        <v>0</v>
      </c>
      <c r="R13839" s="148">
        <v>0</v>
      </c>
      <c r="S13839" s="148">
        <v>0.33</v>
      </c>
      <c r="T13839" s="148">
        <v>-5.16</v>
      </c>
      <c r="U13839" s="148">
        <v>1</v>
      </c>
      <c r="V13839" s="148">
        <v>9.9599999999999994E-2</v>
      </c>
      <c r="W13839" s="148">
        <v>128.85399999999899</v>
      </c>
      <c r="X13839" s="148">
        <v>4</v>
      </c>
      <c r="Y13839" s="148">
        <v>0.84699999999999998</v>
      </c>
    </row>
    <row r="13840" spans="11:25" x14ac:dyDescent="0.25">
      <c r="K13840" s="145" t="s">
        <v>10821</v>
      </c>
      <c r="L13840" s="145">
        <v>44</v>
      </c>
      <c r="M13840" s="145">
        <v>198867</v>
      </c>
      <c r="N13840" s="148">
        <v>7.0500000000000001E-4</v>
      </c>
      <c r="O13840" s="148">
        <v>0.26200000000000001</v>
      </c>
      <c r="P13840" s="148">
        <v>0.88099999999999901</v>
      </c>
      <c r="Q13840" s="148">
        <v>9.3800000000000003E-4</v>
      </c>
      <c r="R13840" s="148">
        <v>2</v>
      </c>
      <c r="S13840" s="148">
        <v>0.72399999999999998</v>
      </c>
      <c r="T13840" s="148">
        <v>-4.8019999999999996</v>
      </c>
      <c r="U13840" s="148">
        <v>1</v>
      </c>
      <c r="V13840" s="148">
        <v>0.13200000000000001</v>
      </c>
      <c r="W13840" s="148">
        <v>127.947</v>
      </c>
      <c r="X13840" s="148">
        <v>4</v>
      </c>
      <c r="Y13840" s="148">
        <v>0.46799999999999897</v>
      </c>
    </row>
    <row r="13841" spans="11:25" x14ac:dyDescent="0.25">
      <c r="K13841" s="145" t="s">
        <v>10822</v>
      </c>
      <c r="L13841" s="145">
        <v>54</v>
      </c>
      <c r="M13841" s="145">
        <v>210468</v>
      </c>
      <c r="N13841" s="148">
        <v>0.182</v>
      </c>
      <c r="O13841" s="148">
        <v>0.51300000000000001</v>
      </c>
      <c r="P13841" s="148">
        <v>0.80299999999999905</v>
      </c>
      <c r="Q13841" s="148">
        <v>0</v>
      </c>
      <c r="R13841" s="148">
        <v>1</v>
      </c>
      <c r="S13841" s="148">
        <v>0.34</v>
      </c>
      <c r="T13841" s="148">
        <v>-3.6349999999999998</v>
      </c>
      <c r="U13841" s="148">
        <v>1</v>
      </c>
      <c r="V13841" s="148">
        <v>8.1699999999999995E-2</v>
      </c>
      <c r="W13841" s="148">
        <v>127.92700000000001</v>
      </c>
      <c r="X13841" s="148">
        <v>4</v>
      </c>
      <c r="Y13841" s="148">
        <v>0.29199999999999998</v>
      </c>
    </row>
    <row r="13842" spans="11:25" x14ac:dyDescent="0.25">
      <c r="K13842" s="145" t="s">
        <v>10823</v>
      </c>
      <c r="L13842" s="145">
        <v>52</v>
      </c>
      <c r="M13842" s="145">
        <v>272160</v>
      </c>
      <c r="N13842" s="148">
        <v>7.2599999999999998E-2</v>
      </c>
      <c r="O13842" s="148">
        <v>0.71099999999999997</v>
      </c>
      <c r="P13842" s="148">
        <v>0.53700000000000003</v>
      </c>
      <c r="Q13842" s="148">
        <v>0</v>
      </c>
      <c r="R13842" s="148">
        <v>11</v>
      </c>
      <c r="S13842" s="148">
        <v>0.28599999999999998</v>
      </c>
      <c r="T13842" s="148">
        <v>-5.806</v>
      </c>
      <c r="U13842" s="148">
        <v>0</v>
      </c>
      <c r="V13842" s="148">
        <v>5.7099999999999998E-2</v>
      </c>
      <c r="W13842" s="148">
        <v>127.923999999999</v>
      </c>
      <c r="X13842" s="148">
        <v>4</v>
      </c>
      <c r="Y13842" s="148">
        <v>0.40899999999999997</v>
      </c>
    </row>
    <row r="13843" spans="11:25" x14ac:dyDescent="0.25">
      <c r="K13843" s="145" t="s">
        <v>6722</v>
      </c>
      <c r="L13843" s="145">
        <v>70</v>
      </c>
      <c r="M13843" s="145">
        <v>200013</v>
      </c>
      <c r="N13843" s="148">
        <v>0.26899999999999902</v>
      </c>
      <c r="O13843" s="148">
        <v>0.72</v>
      </c>
      <c r="P13843" s="148">
        <v>0.86099999999999999</v>
      </c>
      <c r="Q13843" s="148">
        <v>5.1100000000000002E-6</v>
      </c>
      <c r="R13843" s="148">
        <v>11</v>
      </c>
      <c r="S13843" s="148">
        <v>0.60099999999999998</v>
      </c>
      <c r="T13843" s="148">
        <v>-4.3389999999999898</v>
      </c>
      <c r="U13843" s="148">
        <v>1</v>
      </c>
      <c r="V13843" s="148">
        <v>0.20899999999999999</v>
      </c>
      <c r="W13843" s="148">
        <v>126.991</v>
      </c>
      <c r="X13843" s="148">
        <v>4</v>
      </c>
      <c r="Y13843" s="148">
        <v>0.66900000000000004</v>
      </c>
    </row>
    <row r="13844" spans="11:25" x14ac:dyDescent="0.25">
      <c r="K13844" s="145" t="s">
        <v>10824</v>
      </c>
      <c r="L13844" s="145">
        <v>31</v>
      </c>
      <c r="M13844" s="145">
        <v>190476</v>
      </c>
      <c r="N13844" s="148">
        <v>5.9799999999999999E-2</v>
      </c>
      <c r="O13844" s="148">
        <v>0.68899999999999995</v>
      </c>
      <c r="P13844" s="148">
        <v>0.59399999999999997</v>
      </c>
      <c r="Q13844" s="148">
        <v>0</v>
      </c>
      <c r="R13844" s="148">
        <v>8</v>
      </c>
      <c r="S13844" s="148">
        <v>0.125</v>
      </c>
      <c r="T13844" s="148">
        <v>-4.6479999999999997</v>
      </c>
      <c r="U13844" s="148">
        <v>1</v>
      </c>
      <c r="V13844" s="148">
        <v>7.3099999999999998E-2</v>
      </c>
      <c r="W13844" s="148">
        <v>126.06399999999999</v>
      </c>
      <c r="X13844" s="148">
        <v>4</v>
      </c>
      <c r="Y13844" s="148">
        <v>0.41799999999999998</v>
      </c>
    </row>
    <row r="13845" spans="11:25" x14ac:dyDescent="0.25">
      <c r="K13845" s="145" t="s">
        <v>10825</v>
      </c>
      <c r="L13845" s="145">
        <v>22</v>
      </c>
      <c r="M13845" s="145">
        <v>232532</v>
      </c>
      <c r="N13845" s="148">
        <v>7.3599999999999999E-2</v>
      </c>
      <c r="O13845" s="148">
        <v>0.56599999999999995</v>
      </c>
      <c r="P13845" s="148">
        <v>0.85099999999999998</v>
      </c>
      <c r="Q13845" s="148">
        <v>1.0699999999999999E-6</v>
      </c>
      <c r="R13845" s="148">
        <v>2</v>
      </c>
      <c r="S13845" s="148">
        <v>0.19800000000000001</v>
      </c>
      <c r="T13845" s="148">
        <v>-3.7989999999999999</v>
      </c>
      <c r="U13845" s="148">
        <v>1</v>
      </c>
      <c r="V13845" s="148">
        <v>3.8899999999999997E-2</v>
      </c>
      <c r="W13845" s="148">
        <v>126.04600000000001</v>
      </c>
      <c r="X13845" s="148">
        <v>4</v>
      </c>
      <c r="Y13845" s="148">
        <v>0.51100000000000001</v>
      </c>
    </row>
    <row r="13846" spans="11:25" x14ac:dyDescent="0.25">
      <c r="K13846" s="145" t="s">
        <v>634</v>
      </c>
      <c r="L13846" s="145">
        <v>62</v>
      </c>
      <c r="M13846" s="145">
        <v>214520</v>
      </c>
      <c r="N13846" s="148">
        <v>1.05E-4</v>
      </c>
      <c r="O13846" s="148">
        <v>0.53100000000000003</v>
      </c>
      <c r="P13846" s="148">
        <v>0.86399999999999999</v>
      </c>
      <c r="Q13846" s="148">
        <v>2.0499999999999999E-6</v>
      </c>
      <c r="R13846" s="148">
        <v>11</v>
      </c>
      <c r="S13846" s="148">
        <v>0.34599999999999997</v>
      </c>
      <c r="T13846" s="148">
        <v>-2.9780000000000002</v>
      </c>
      <c r="U13846" s="148">
        <v>1</v>
      </c>
      <c r="V13846" s="148">
        <v>4.3299999999999998E-2</v>
      </c>
      <c r="W13846" s="148">
        <v>126.02</v>
      </c>
      <c r="X13846" s="148">
        <v>4</v>
      </c>
      <c r="Y13846" s="148">
        <v>0.40100000000000002</v>
      </c>
    </row>
    <row r="13847" spans="11:25" x14ac:dyDescent="0.25">
      <c r="K13847" s="145" t="s">
        <v>7461</v>
      </c>
      <c r="L13847" s="145">
        <v>75</v>
      </c>
      <c r="M13847" s="145">
        <v>189126</v>
      </c>
      <c r="N13847" s="148">
        <v>2.8199999999999999E-2</v>
      </c>
      <c r="O13847" s="148">
        <v>0.67099999999999904</v>
      </c>
      <c r="P13847" s="148">
        <v>0.91599999999999904</v>
      </c>
      <c r="Q13847" s="148">
        <v>7.62E-3</v>
      </c>
      <c r="R13847" s="148">
        <v>6</v>
      </c>
      <c r="S13847" s="148">
        <v>0.24</v>
      </c>
      <c r="T13847" s="148">
        <v>-4.0139999999999896</v>
      </c>
      <c r="U13847" s="148">
        <v>0</v>
      </c>
      <c r="V13847" s="148">
        <v>3.9699999999999999E-2</v>
      </c>
      <c r="W13847" s="148">
        <v>126.01</v>
      </c>
      <c r="X13847" s="148">
        <v>4</v>
      </c>
      <c r="Y13847" s="148">
        <v>0.80299999999999905</v>
      </c>
    </row>
    <row r="13848" spans="11:25" x14ac:dyDescent="0.25">
      <c r="K13848" s="145" t="s">
        <v>6303</v>
      </c>
      <c r="L13848" s="145">
        <v>68</v>
      </c>
      <c r="M13848" s="145">
        <v>155337</v>
      </c>
      <c r="N13848" s="148">
        <v>8.5500000000000003E-3</v>
      </c>
      <c r="O13848" s="148">
        <v>0.71399999999999997</v>
      </c>
      <c r="P13848" s="148">
        <v>0.90500000000000003</v>
      </c>
      <c r="Q13848" s="148">
        <v>2.55E-5</v>
      </c>
      <c r="R13848" s="148">
        <v>8</v>
      </c>
      <c r="S13848" s="148">
        <v>0.14599999999999999</v>
      </c>
      <c r="T13848" s="148">
        <v>-2.6629999999999998</v>
      </c>
      <c r="U13848" s="148">
        <v>1</v>
      </c>
      <c r="V13848" s="148">
        <v>2.8899999999999999E-2</v>
      </c>
      <c r="W13848" s="148">
        <v>125.92700000000001</v>
      </c>
      <c r="X13848" s="148">
        <v>4</v>
      </c>
      <c r="Y13848" s="148">
        <v>0.83799999999999997</v>
      </c>
    </row>
    <row r="13849" spans="11:25" x14ac:dyDescent="0.25">
      <c r="K13849" s="145" t="s">
        <v>10826</v>
      </c>
      <c r="L13849" s="145">
        <v>2</v>
      </c>
      <c r="M13849" s="145">
        <v>191666</v>
      </c>
      <c r="N13849" s="148">
        <v>1.95E-2</v>
      </c>
      <c r="O13849" s="148">
        <v>0.59899999999999998</v>
      </c>
      <c r="P13849" s="148">
        <v>0.81200000000000006</v>
      </c>
      <c r="Q13849" s="148">
        <v>3.6200000000000003E-2</v>
      </c>
      <c r="R13849" s="148">
        <v>8</v>
      </c>
      <c r="S13849" s="148">
        <v>9.9599999999999994E-2</v>
      </c>
      <c r="T13849" s="148">
        <v>-5.8760000000000003</v>
      </c>
      <c r="U13849" s="148">
        <v>0</v>
      </c>
      <c r="V13849" s="148">
        <v>4.5100000000000001E-2</v>
      </c>
      <c r="W13849" s="148">
        <v>125.922</v>
      </c>
      <c r="X13849" s="148">
        <v>4</v>
      </c>
      <c r="Y13849" s="148">
        <v>0.32299999999999901</v>
      </c>
    </row>
    <row r="13850" spans="11:25" x14ac:dyDescent="0.25">
      <c r="K13850" s="145" t="s">
        <v>8416</v>
      </c>
      <c r="L13850" s="145">
        <v>5</v>
      </c>
      <c r="M13850" s="145">
        <v>181506</v>
      </c>
      <c r="N13850" s="148">
        <v>1.2899999999999999E-3</v>
      </c>
      <c r="O13850" s="148">
        <v>0.61399999999999999</v>
      </c>
      <c r="P13850" s="148">
        <v>0.85</v>
      </c>
      <c r="Q13850" s="148">
        <v>0</v>
      </c>
      <c r="R13850" s="148">
        <v>1</v>
      </c>
      <c r="S13850" s="148">
        <v>0.35699999999999998</v>
      </c>
      <c r="T13850" s="148">
        <v>-5.4979999999999896</v>
      </c>
      <c r="U13850" s="148">
        <v>0</v>
      </c>
      <c r="V13850" s="148">
        <v>3.6900000000000002E-2</v>
      </c>
      <c r="W13850" s="148">
        <v>124.999</v>
      </c>
      <c r="X13850" s="148">
        <v>4</v>
      </c>
      <c r="Y13850" s="148">
        <v>0.73599999999999999</v>
      </c>
    </row>
    <row r="13851" spans="11:25" x14ac:dyDescent="0.25">
      <c r="K13851" s="145" t="s">
        <v>6257</v>
      </c>
      <c r="L13851" s="145">
        <v>79</v>
      </c>
      <c r="M13851" s="145">
        <v>233478</v>
      </c>
      <c r="N13851" s="148">
        <v>4.9000000000000002E-2</v>
      </c>
      <c r="O13851" s="148">
        <v>0.72599999999999998</v>
      </c>
      <c r="P13851" s="148">
        <v>0.69799999999999995</v>
      </c>
      <c r="Q13851" s="148">
        <v>0</v>
      </c>
      <c r="R13851" s="148">
        <v>5</v>
      </c>
      <c r="S13851" s="148">
        <v>0.309</v>
      </c>
      <c r="T13851" s="148">
        <v>-4.165</v>
      </c>
      <c r="U13851" s="148">
        <v>1</v>
      </c>
      <c r="V13851" s="148">
        <v>4.3099999999999999E-2</v>
      </c>
      <c r="W13851" s="148">
        <v>143.994</v>
      </c>
      <c r="X13851" s="148">
        <v>4</v>
      </c>
      <c r="Y13851" s="148">
        <v>0.86699999999999999</v>
      </c>
    </row>
    <row r="13852" spans="11:25" x14ac:dyDescent="0.25">
      <c r="K13852" s="145" t="s">
        <v>10827</v>
      </c>
      <c r="L13852" s="145">
        <v>49</v>
      </c>
      <c r="M13852" s="145">
        <v>238547</v>
      </c>
      <c r="N13852" s="148">
        <v>2.4E-2</v>
      </c>
      <c r="O13852" s="148">
        <v>0.499</v>
      </c>
      <c r="P13852" s="148">
        <v>0.80599999999999905</v>
      </c>
      <c r="Q13852" s="148">
        <v>1.5200000000000001E-6</v>
      </c>
      <c r="R13852" s="148">
        <v>8</v>
      </c>
      <c r="S13852" s="148">
        <v>0.127</v>
      </c>
      <c r="T13852" s="148">
        <v>-3.19199999999999</v>
      </c>
      <c r="U13852" s="148">
        <v>1</v>
      </c>
      <c r="V13852" s="148">
        <v>7.2400000000000006E-2</v>
      </c>
      <c r="W13852" s="148">
        <v>144.887</v>
      </c>
      <c r="X13852" s="148">
        <v>4</v>
      </c>
      <c r="Y13852" s="148">
        <v>0.53500000000000003</v>
      </c>
    </row>
    <row r="13853" spans="11:25" x14ac:dyDescent="0.25">
      <c r="K13853" s="145" t="s">
        <v>10828</v>
      </c>
      <c r="L13853" s="145">
        <v>55</v>
      </c>
      <c r="M13853" s="145">
        <v>182320</v>
      </c>
      <c r="N13853" s="148">
        <v>2.4799999999999999E-2</v>
      </c>
      <c r="O13853" s="148">
        <v>0.57399999999999995</v>
      </c>
      <c r="P13853" s="148">
        <v>0.70099999999999996</v>
      </c>
      <c r="Q13853" s="148">
        <v>3.1199999999999999E-5</v>
      </c>
      <c r="R13853" s="148">
        <v>11</v>
      </c>
      <c r="S13853" s="148">
        <v>0.313</v>
      </c>
      <c r="T13853" s="148">
        <v>-6.0379999999999896</v>
      </c>
      <c r="U13853" s="148">
        <v>0</v>
      </c>
      <c r="V13853" s="148">
        <v>5.7200000000000001E-2</v>
      </c>
      <c r="W13853" s="148">
        <v>145.06899999999999</v>
      </c>
      <c r="X13853" s="148">
        <v>4</v>
      </c>
      <c r="Y13853" s="148">
        <v>0.25</v>
      </c>
    </row>
    <row r="13854" spans="11:25" x14ac:dyDescent="0.25">
      <c r="K13854" s="145" t="s">
        <v>10829</v>
      </c>
      <c r="L13854" s="145">
        <v>44</v>
      </c>
      <c r="M13854" s="145">
        <v>370758</v>
      </c>
      <c r="N13854" s="148">
        <v>7.1500000000000001E-3</v>
      </c>
      <c r="O13854" s="148">
        <v>0.67599999999999905</v>
      </c>
      <c r="P13854" s="148">
        <v>0.71599999999999997</v>
      </c>
      <c r="Q13854" s="148">
        <v>0.85499999999999998</v>
      </c>
      <c r="R13854" s="148">
        <v>0</v>
      </c>
      <c r="S13854" s="148">
        <v>0.33299999999999902</v>
      </c>
      <c r="T13854" s="148">
        <v>-5.4550000000000001</v>
      </c>
      <c r="U13854" s="148">
        <v>1</v>
      </c>
      <c r="V13854" s="148">
        <v>4.1799999999999997E-2</v>
      </c>
      <c r="W13854" s="148">
        <v>144.98500000000001</v>
      </c>
      <c r="X13854" s="148">
        <v>4</v>
      </c>
      <c r="Y13854" s="148">
        <v>0.32700000000000001</v>
      </c>
    </row>
    <row r="13855" spans="11:25" x14ac:dyDescent="0.25">
      <c r="K13855" s="145" t="s">
        <v>10830</v>
      </c>
      <c r="L13855" s="145">
        <v>50</v>
      </c>
      <c r="M13855" s="145">
        <v>225526</v>
      </c>
      <c r="N13855" s="148">
        <v>9.1299999999999997E-4</v>
      </c>
      <c r="O13855" s="148">
        <v>0.45700000000000002</v>
      </c>
      <c r="P13855" s="148">
        <v>0.91099999999999903</v>
      </c>
      <c r="Q13855" s="148">
        <v>0</v>
      </c>
      <c r="R13855" s="148">
        <v>0</v>
      </c>
      <c r="S13855" s="148">
        <v>0.37</v>
      </c>
      <c r="T13855" s="148">
        <v>-5.52</v>
      </c>
      <c r="U13855" s="148">
        <v>1</v>
      </c>
      <c r="V13855" s="148">
        <v>7.4999999999999997E-2</v>
      </c>
      <c r="W13855" s="148">
        <v>146.39400000000001</v>
      </c>
      <c r="X13855" s="148">
        <v>4</v>
      </c>
      <c r="Y13855" s="148">
        <v>0.57199999999999995</v>
      </c>
    </row>
    <row r="13856" spans="11:25" x14ac:dyDescent="0.25">
      <c r="K13856" s="145" t="s">
        <v>10831</v>
      </c>
      <c r="L13856" s="145">
        <v>55</v>
      </c>
      <c r="M13856" s="145">
        <v>222760</v>
      </c>
      <c r="N13856" s="148">
        <v>3.0299999999999999E-4</v>
      </c>
      <c r="O13856" s="148">
        <v>0.41599999999999998</v>
      </c>
      <c r="P13856" s="148">
        <v>0.84899999999999998</v>
      </c>
      <c r="Q13856" s="148">
        <v>4.2299999999999998E-5</v>
      </c>
      <c r="R13856" s="148">
        <v>8</v>
      </c>
      <c r="S13856" s="148">
        <v>0.185</v>
      </c>
      <c r="T13856" s="148">
        <v>-3.8330000000000002</v>
      </c>
      <c r="U13856" s="148">
        <v>1</v>
      </c>
      <c r="V13856" s="148">
        <v>5.0299999999999997E-2</v>
      </c>
      <c r="W13856" s="148">
        <v>144.84399999999999</v>
      </c>
      <c r="X13856" s="148">
        <v>4</v>
      </c>
      <c r="Y13856" s="148">
        <v>0.67700000000000005</v>
      </c>
    </row>
    <row r="13857" spans="11:25" x14ac:dyDescent="0.25">
      <c r="K13857" s="145" t="s">
        <v>10832</v>
      </c>
      <c r="L13857" s="145">
        <v>46</v>
      </c>
      <c r="M13857" s="145">
        <v>266666</v>
      </c>
      <c r="N13857" s="148">
        <v>3.0200000000000001E-3</v>
      </c>
      <c r="O13857" s="148">
        <v>0.60799999999999998</v>
      </c>
      <c r="P13857" s="148">
        <v>0.54299999999999904</v>
      </c>
      <c r="Q13857" s="148">
        <v>2.9199999999999999E-3</v>
      </c>
      <c r="R13857" s="148">
        <v>1</v>
      </c>
      <c r="S13857" s="148">
        <v>9.9000000000000005E-2</v>
      </c>
      <c r="T13857" s="148">
        <v>-6.24</v>
      </c>
      <c r="U13857" s="148">
        <v>1</v>
      </c>
      <c r="V13857" s="148">
        <v>3.1300000000000001E-2</v>
      </c>
      <c r="W13857" s="148">
        <v>144.053</v>
      </c>
      <c r="X13857" s="148">
        <v>4</v>
      </c>
      <c r="Y13857" s="148">
        <v>0.187</v>
      </c>
    </row>
    <row r="13858" spans="11:25" x14ac:dyDescent="0.25">
      <c r="K13858" s="145" t="s">
        <v>10833</v>
      </c>
      <c r="L13858" s="145">
        <v>27</v>
      </c>
      <c r="M13858" s="145">
        <v>231761</v>
      </c>
      <c r="N13858" s="148">
        <v>1.15E-2</v>
      </c>
      <c r="O13858" s="148">
        <v>0.61699999999999999</v>
      </c>
      <c r="P13858" s="148">
        <v>0.82899999999999996</v>
      </c>
      <c r="Q13858" s="148">
        <v>0</v>
      </c>
      <c r="R13858" s="148">
        <v>7</v>
      </c>
      <c r="S13858" s="148">
        <v>9.5699999999999993E-2</v>
      </c>
      <c r="T13858" s="148">
        <v>-6.5650000000000004</v>
      </c>
      <c r="U13858" s="148">
        <v>0</v>
      </c>
      <c r="V13858" s="148">
        <v>4.3799999999999999E-2</v>
      </c>
      <c r="W13858" s="148">
        <v>145.249</v>
      </c>
      <c r="X13858" s="148">
        <v>4</v>
      </c>
      <c r="Y13858" s="148">
        <v>0.48599999999999999</v>
      </c>
    </row>
    <row r="13859" spans="11:25" x14ac:dyDescent="0.25">
      <c r="K13859" s="145" t="s">
        <v>6615</v>
      </c>
      <c r="L13859" s="145">
        <v>4</v>
      </c>
      <c r="M13859" s="145">
        <v>130293</v>
      </c>
      <c r="N13859" s="148">
        <v>0.53</v>
      </c>
      <c r="O13859" s="148">
        <v>0.67</v>
      </c>
      <c r="P13859" s="148">
        <v>0.72499999999999998</v>
      </c>
      <c r="Q13859" s="148">
        <v>0</v>
      </c>
      <c r="R13859" s="148">
        <v>11</v>
      </c>
      <c r="S13859" s="148">
        <v>0.77900000000000003</v>
      </c>
      <c r="T13859" s="148">
        <v>-4.1849999999999996</v>
      </c>
      <c r="U13859" s="148">
        <v>1</v>
      </c>
      <c r="V13859" s="148">
        <v>0.35699999999999998</v>
      </c>
      <c r="W13859" s="148">
        <v>145.12299999999999</v>
      </c>
      <c r="X13859" s="148">
        <v>4</v>
      </c>
      <c r="Y13859" s="148">
        <v>0.312</v>
      </c>
    </row>
    <row r="13860" spans="11:25" x14ac:dyDescent="0.25">
      <c r="K13860" s="145" t="s">
        <v>7463</v>
      </c>
      <c r="L13860" s="145">
        <v>70</v>
      </c>
      <c r="M13860" s="145">
        <v>205593</v>
      </c>
      <c r="N13860" s="148">
        <v>8.1199999999999994E-2</v>
      </c>
      <c r="O13860" s="148">
        <v>0.75599999999999901</v>
      </c>
      <c r="P13860" s="148">
        <v>0.58899999999999997</v>
      </c>
      <c r="Q13860" s="148">
        <v>0</v>
      </c>
      <c r="R13860" s="148">
        <v>0</v>
      </c>
      <c r="S13860" s="148">
        <v>0.17599999999999999</v>
      </c>
      <c r="T13860" s="148">
        <v>-5.093</v>
      </c>
      <c r="U13860" s="148">
        <v>1</v>
      </c>
      <c r="V13860" s="148">
        <v>0.23199999999999901</v>
      </c>
      <c r="W13860" s="148">
        <v>146.928</v>
      </c>
      <c r="X13860" s="148">
        <v>4</v>
      </c>
      <c r="Y13860" s="148">
        <v>0.81099999999999905</v>
      </c>
    </row>
    <row r="13861" spans="11:25" x14ac:dyDescent="0.25">
      <c r="K13861" s="145" t="s">
        <v>6733</v>
      </c>
      <c r="L13861" s="145">
        <v>63</v>
      </c>
      <c r="M13861" s="145">
        <v>221253</v>
      </c>
      <c r="N13861" s="148">
        <v>4.4400000000000002E-2</v>
      </c>
      <c r="O13861" s="148">
        <v>0.61499999999999999</v>
      </c>
      <c r="P13861" s="148">
        <v>0.71099999999999997</v>
      </c>
      <c r="Q13861" s="148">
        <v>0</v>
      </c>
      <c r="R13861" s="148">
        <v>11</v>
      </c>
      <c r="S13861" s="148">
        <v>0.14499999999999999</v>
      </c>
      <c r="T13861" s="148">
        <v>-5.5069999999999997</v>
      </c>
      <c r="U13861" s="148">
        <v>1</v>
      </c>
      <c r="V13861" s="148">
        <v>7.7899999999999997E-2</v>
      </c>
      <c r="W13861" s="148">
        <v>144.036</v>
      </c>
      <c r="X13861" s="148">
        <v>4</v>
      </c>
      <c r="Y13861" s="148">
        <v>0.71099999999999997</v>
      </c>
    </row>
    <row r="13862" spans="11:25" x14ac:dyDescent="0.25">
      <c r="K13862" s="145" t="s">
        <v>2258</v>
      </c>
      <c r="L13862" s="145">
        <v>24</v>
      </c>
      <c r="M13862" s="145">
        <v>217053</v>
      </c>
      <c r="N13862" s="148">
        <v>7.3499999999999996E-2</v>
      </c>
      <c r="O13862" s="148">
        <v>0.622</v>
      </c>
      <c r="P13862" s="148">
        <v>0.58599999999999997</v>
      </c>
      <c r="Q13862" s="148">
        <v>7.4100000000000002E-6</v>
      </c>
      <c r="R13862" s="148">
        <v>3</v>
      </c>
      <c r="S13862" s="148">
        <v>8.0299999999999996E-2</v>
      </c>
      <c r="T13862" s="148">
        <v>-6.2409999999999997</v>
      </c>
      <c r="U13862" s="148">
        <v>0</v>
      </c>
      <c r="V13862" s="148">
        <v>3.56E-2</v>
      </c>
      <c r="W13862" s="148">
        <v>145.08000000000001</v>
      </c>
      <c r="X13862" s="148">
        <v>4</v>
      </c>
      <c r="Y13862" s="148">
        <v>0.434</v>
      </c>
    </row>
    <row r="13863" spans="11:25" x14ac:dyDescent="0.25">
      <c r="K13863" s="145" t="s">
        <v>10834</v>
      </c>
      <c r="L13863" s="145">
        <v>65</v>
      </c>
      <c r="M13863" s="145">
        <v>179813</v>
      </c>
      <c r="N13863" s="148">
        <v>3.4200000000000002E-4</v>
      </c>
      <c r="O13863" s="148">
        <v>0.53700000000000003</v>
      </c>
      <c r="P13863" s="148">
        <v>0.88200000000000001</v>
      </c>
      <c r="Q13863" s="148">
        <v>9.0599999999999898E-5</v>
      </c>
      <c r="R13863" s="148">
        <v>0</v>
      </c>
      <c r="S13863" s="148">
        <v>0.12</v>
      </c>
      <c r="T13863" s="148">
        <v>-2.306</v>
      </c>
      <c r="U13863" s="148">
        <v>1</v>
      </c>
      <c r="V13863" s="148">
        <v>4.0300000000000002E-2</v>
      </c>
      <c r="W13863" s="148">
        <v>145.72899999999899</v>
      </c>
      <c r="X13863" s="148">
        <v>4</v>
      </c>
      <c r="Y13863" s="148">
        <v>0.81</v>
      </c>
    </row>
    <row r="13864" spans="11:25" x14ac:dyDescent="0.25">
      <c r="K13864" s="145" t="s">
        <v>10835</v>
      </c>
      <c r="L13864" s="145">
        <v>62</v>
      </c>
      <c r="M13864" s="145">
        <v>175013</v>
      </c>
      <c r="N13864" s="148">
        <v>9.1700000000000006E-5</v>
      </c>
      <c r="O13864" s="148">
        <v>0.55600000000000005</v>
      </c>
      <c r="P13864" s="148">
        <v>0.90200000000000002</v>
      </c>
      <c r="Q13864" s="148">
        <v>0</v>
      </c>
      <c r="R13864" s="148">
        <v>4</v>
      </c>
      <c r="S13864" s="148">
        <v>8.8800000000000004E-2</v>
      </c>
      <c r="T13864" s="148">
        <v>-5.1429999999999998</v>
      </c>
      <c r="U13864" s="148">
        <v>1</v>
      </c>
      <c r="V13864" s="148">
        <v>4.4900000000000002E-2</v>
      </c>
      <c r="W13864" s="148">
        <v>145.91399999999999</v>
      </c>
      <c r="X13864" s="148">
        <v>4</v>
      </c>
      <c r="Y13864" s="148">
        <v>0.96</v>
      </c>
    </row>
    <row r="13865" spans="11:25" x14ac:dyDescent="0.25">
      <c r="K13865" s="145" t="s">
        <v>10836</v>
      </c>
      <c r="L13865" s="145">
        <v>40</v>
      </c>
      <c r="M13865" s="145">
        <v>331034</v>
      </c>
      <c r="N13865" s="148">
        <v>2.96E-3</v>
      </c>
      <c r="O13865" s="148">
        <v>0.61099999999999999</v>
      </c>
      <c r="P13865" s="148">
        <v>0.95499999999999996</v>
      </c>
      <c r="Q13865" s="148">
        <v>0.81399999999999995</v>
      </c>
      <c r="R13865" s="148">
        <v>7</v>
      </c>
      <c r="S13865" s="148">
        <v>0.53500000000000003</v>
      </c>
      <c r="T13865" s="148">
        <v>-5.47</v>
      </c>
      <c r="U13865" s="148">
        <v>1</v>
      </c>
      <c r="V13865" s="148">
        <v>4.3299999999999998E-2</v>
      </c>
      <c r="W13865" s="148">
        <v>144.97499999999999</v>
      </c>
      <c r="X13865" s="148">
        <v>4</v>
      </c>
      <c r="Y13865" s="148">
        <v>0.57499999999999996</v>
      </c>
    </row>
    <row r="13866" spans="11:25" x14ac:dyDescent="0.25">
      <c r="K13866" s="145" t="s">
        <v>10837</v>
      </c>
      <c r="L13866" s="145">
        <v>49</v>
      </c>
      <c r="M13866" s="145">
        <v>207653</v>
      </c>
      <c r="N13866" s="148">
        <v>2.3600000000000001E-3</v>
      </c>
      <c r="O13866" s="148">
        <v>0.754</v>
      </c>
      <c r="P13866" s="148">
        <v>0.7</v>
      </c>
      <c r="Q13866" s="148">
        <v>6.4700000000000001E-5</v>
      </c>
      <c r="R13866" s="148">
        <v>4</v>
      </c>
      <c r="S13866" s="148">
        <v>0.214</v>
      </c>
      <c r="T13866" s="148">
        <v>-3.8149999999999999</v>
      </c>
      <c r="U13866" s="148">
        <v>1</v>
      </c>
      <c r="V13866" s="148">
        <v>0.10199999999999999</v>
      </c>
      <c r="W13866" s="148">
        <v>144.02000000000001</v>
      </c>
      <c r="X13866" s="148">
        <v>4</v>
      </c>
      <c r="Y13866" s="148">
        <v>0.96</v>
      </c>
    </row>
    <row r="13867" spans="11:25" x14ac:dyDescent="0.25">
      <c r="K13867" s="145" t="s">
        <v>10838</v>
      </c>
      <c r="L13867" s="145">
        <v>3</v>
      </c>
      <c r="M13867" s="145">
        <v>158394</v>
      </c>
      <c r="N13867" s="148">
        <v>1.0999999999999999E-2</v>
      </c>
      <c r="O13867" s="148">
        <v>0.88500000000000001</v>
      </c>
      <c r="P13867" s="148">
        <v>0.71899999999999997</v>
      </c>
      <c r="Q13867" s="148">
        <v>5.2500000000000003E-3</v>
      </c>
      <c r="R13867" s="148">
        <v>0</v>
      </c>
      <c r="S13867" s="148">
        <v>4.1300000000000003E-2</v>
      </c>
      <c r="T13867" s="148">
        <v>-7.0019999999999998</v>
      </c>
      <c r="U13867" s="148">
        <v>1</v>
      </c>
      <c r="V13867" s="148">
        <v>0.26800000000000002</v>
      </c>
      <c r="W13867" s="148">
        <v>145.51499999999999</v>
      </c>
      <c r="X13867" s="148">
        <v>4</v>
      </c>
      <c r="Y13867" s="148">
        <v>0.85</v>
      </c>
    </row>
    <row r="13868" spans="11:25" x14ac:dyDescent="0.25">
      <c r="K13868" s="145" t="s">
        <v>10839</v>
      </c>
      <c r="L13868" s="145">
        <v>38</v>
      </c>
      <c r="M13868" s="145">
        <v>211862</v>
      </c>
      <c r="N13868" s="148">
        <v>1.6899999999999899E-3</v>
      </c>
      <c r="O13868" s="148">
        <v>0.69599999999999995</v>
      </c>
      <c r="P13868" s="148">
        <v>0.67299999999999904</v>
      </c>
      <c r="Q13868" s="148">
        <v>0.83499999999999996</v>
      </c>
      <c r="R13868" s="148">
        <v>0</v>
      </c>
      <c r="S13868" s="148">
        <v>0.121</v>
      </c>
      <c r="T13868" s="148">
        <v>-13.134</v>
      </c>
      <c r="U13868" s="148">
        <v>1</v>
      </c>
      <c r="V13868" s="148">
        <v>4.7600000000000003E-2</v>
      </c>
      <c r="W13868" s="148">
        <v>144.99</v>
      </c>
      <c r="X13868" s="148">
        <v>4</v>
      </c>
      <c r="Y13868" s="148">
        <v>0.65700000000000003</v>
      </c>
    </row>
    <row r="13869" spans="11:25" x14ac:dyDescent="0.25">
      <c r="K13869" s="145" t="s">
        <v>10840</v>
      </c>
      <c r="L13869" s="145">
        <v>69</v>
      </c>
      <c r="M13869" s="145">
        <v>182666</v>
      </c>
      <c r="N13869" s="148">
        <v>5.0599999999999999E-2</v>
      </c>
      <c r="O13869" s="148">
        <v>0.77500000000000002</v>
      </c>
      <c r="P13869" s="148">
        <v>0.82499999999999996</v>
      </c>
      <c r="Q13869" s="148">
        <v>1.0300000000000001E-6</v>
      </c>
      <c r="R13869" s="148">
        <v>7</v>
      </c>
      <c r="S13869" s="148">
        <v>0.111</v>
      </c>
      <c r="T13869" s="148">
        <v>-5.4020000000000001</v>
      </c>
      <c r="U13869" s="148">
        <v>1</v>
      </c>
      <c r="V13869" s="148">
        <v>4.6399999999999997E-2</v>
      </c>
      <c r="W13869" s="148">
        <v>139.09100000000001</v>
      </c>
      <c r="X13869" s="148">
        <v>4</v>
      </c>
      <c r="Y13869" s="148">
        <v>0.95</v>
      </c>
    </row>
    <row r="13870" spans="11:25" x14ac:dyDescent="0.25">
      <c r="K13870" s="145" t="s">
        <v>10841</v>
      </c>
      <c r="L13870" s="145">
        <v>8</v>
      </c>
      <c r="M13870" s="145">
        <v>241876</v>
      </c>
      <c r="N13870" s="148">
        <v>7.6299999999999996E-3</v>
      </c>
      <c r="O13870" s="148">
        <v>0.51500000000000001</v>
      </c>
      <c r="P13870" s="148">
        <v>0.91500000000000004</v>
      </c>
      <c r="Q13870" s="148">
        <v>0.61899999999999999</v>
      </c>
      <c r="R13870" s="148">
        <v>9</v>
      </c>
      <c r="S13870" s="148">
        <v>0.79500000000000004</v>
      </c>
      <c r="T13870" s="148">
        <v>-4.3550000000000004</v>
      </c>
      <c r="U13870" s="148">
        <v>0</v>
      </c>
      <c r="V13870" s="148">
        <v>8.8599999999999998E-2</v>
      </c>
      <c r="W13870" s="148">
        <v>145.072</v>
      </c>
      <c r="X13870" s="148">
        <v>4</v>
      </c>
      <c r="Y13870" s="148">
        <v>0.36399999999999999</v>
      </c>
    </row>
    <row r="13871" spans="11:25" x14ac:dyDescent="0.25">
      <c r="K13871" s="145" t="s">
        <v>10842</v>
      </c>
      <c r="L13871" s="145">
        <v>54</v>
      </c>
      <c r="M13871" s="145">
        <v>232752</v>
      </c>
      <c r="N13871" s="148">
        <v>3.4200000000000002E-4</v>
      </c>
      <c r="O13871" s="148">
        <v>0.59099999999999997</v>
      </c>
      <c r="P13871" s="148">
        <v>0.88900000000000001</v>
      </c>
      <c r="Q13871" s="148">
        <v>3.6199999999999999E-5</v>
      </c>
      <c r="R13871" s="148">
        <v>10</v>
      </c>
      <c r="S13871" s="148">
        <v>0.11699999999999899</v>
      </c>
      <c r="T13871" s="148">
        <v>-4.8179999999999996</v>
      </c>
      <c r="U13871" s="148">
        <v>0</v>
      </c>
      <c r="V13871" s="148">
        <v>4.1200000000000001E-2</v>
      </c>
      <c r="W13871" s="148">
        <v>144.983</v>
      </c>
      <c r="X13871" s="148">
        <v>4</v>
      </c>
      <c r="Y13871" s="148">
        <v>0.80700000000000005</v>
      </c>
    </row>
    <row r="13872" spans="11:25" x14ac:dyDescent="0.25">
      <c r="K13872" s="145" t="s">
        <v>10843</v>
      </c>
      <c r="L13872" s="145">
        <v>38</v>
      </c>
      <c r="M13872" s="145">
        <v>264853</v>
      </c>
      <c r="N13872" s="148">
        <v>2.33E-3</v>
      </c>
      <c r="O13872" s="148">
        <v>0.63800000000000001</v>
      </c>
      <c r="P13872" s="148">
        <v>0.83899999999999997</v>
      </c>
      <c r="Q13872" s="148">
        <v>0.79799999999999904</v>
      </c>
      <c r="R13872" s="148">
        <v>0</v>
      </c>
      <c r="S13872" s="148">
        <v>0.113</v>
      </c>
      <c r="T13872" s="148">
        <v>-14.852</v>
      </c>
      <c r="U13872" s="148">
        <v>1</v>
      </c>
      <c r="V13872" s="148">
        <v>3.7900000000000003E-2</v>
      </c>
      <c r="W13872" s="148">
        <v>145.00200000000001</v>
      </c>
      <c r="X13872" s="148">
        <v>4</v>
      </c>
      <c r="Y13872" s="148">
        <v>0.89200000000000002</v>
      </c>
    </row>
    <row r="13873" spans="11:25" x14ac:dyDescent="0.25">
      <c r="K13873" s="145" t="s">
        <v>10844</v>
      </c>
      <c r="L13873" s="145">
        <v>39</v>
      </c>
      <c r="M13873" s="145">
        <v>211862</v>
      </c>
      <c r="N13873" s="148">
        <v>3.47999999999999E-3</v>
      </c>
      <c r="O13873" s="148">
        <v>0.375</v>
      </c>
      <c r="P13873" s="148">
        <v>0.96399999999999997</v>
      </c>
      <c r="Q13873" s="148">
        <v>0.91400000000000003</v>
      </c>
      <c r="R13873" s="148">
        <v>5</v>
      </c>
      <c r="S13873" s="148">
        <v>0.441</v>
      </c>
      <c r="T13873" s="148">
        <v>-6.2759999999999998</v>
      </c>
      <c r="U13873" s="148">
        <v>0</v>
      </c>
      <c r="V13873" s="148">
        <v>3.61E-2</v>
      </c>
      <c r="W13873" s="148">
        <v>144.98500000000001</v>
      </c>
      <c r="X13873" s="148">
        <v>4</v>
      </c>
      <c r="Y13873" s="148">
        <v>0.246</v>
      </c>
    </row>
    <row r="13874" spans="11:25" x14ac:dyDescent="0.25">
      <c r="K13874" s="145" t="s">
        <v>10845</v>
      </c>
      <c r="L13874" s="145">
        <v>3</v>
      </c>
      <c r="M13874" s="145">
        <v>178177</v>
      </c>
      <c r="N13874" s="148">
        <v>9.8300000000000002E-3</v>
      </c>
      <c r="O13874" s="148">
        <v>0.71399999999999997</v>
      </c>
      <c r="P13874" s="148">
        <v>0.88400000000000001</v>
      </c>
      <c r="Q13874" s="148">
        <v>0</v>
      </c>
      <c r="R13874" s="148">
        <v>11</v>
      </c>
      <c r="S13874" s="148">
        <v>0.439</v>
      </c>
      <c r="T13874" s="148">
        <v>-2.9319999999999999</v>
      </c>
      <c r="U13874" s="148">
        <v>1</v>
      </c>
      <c r="V13874" s="148">
        <v>0.113</v>
      </c>
      <c r="W13874" s="148">
        <v>145.07399999999899</v>
      </c>
      <c r="X13874" s="148">
        <v>4</v>
      </c>
      <c r="Y13874" s="148">
        <v>0.58399999999999996</v>
      </c>
    </row>
    <row r="13875" spans="11:25" x14ac:dyDescent="0.25">
      <c r="K13875" s="145" t="s">
        <v>10846</v>
      </c>
      <c r="L13875" s="145">
        <v>42</v>
      </c>
      <c r="M13875" s="145">
        <v>247653</v>
      </c>
      <c r="N13875" s="148">
        <v>2.0100000000000001E-3</v>
      </c>
      <c r="O13875" s="148">
        <v>0.56399999999999995</v>
      </c>
      <c r="P13875" s="148">
        <v>0.91</v>
      </c>
      <c r="Q13875" s="148">
        <v>2.08E-6</v>
      </c>
      <c r="R13875" s="148">
        <v>5</v>
      </c>
      <c r="S13875" s="148">
        <v>8.1799999999999998E-2</v>
      </c>
      <c r="T13875" s="148">
        <v>-2.3929999999999998</v>
      </c>
      <c r="U13875" s="148">
        <v>1</v>
      </c>
      <c r="V13875" s="148">
        <v>5.2200000000000003E-2</v>
      </c>
      <c r="W13875" s="148">
        <v>145.953</v>
      </c>
      <c r="X13875" s="148">
        <v>4</v>
      </c>
      <c r="Y13875" s="148">
        <v>0.67500000000000004</v>
      </c>
    </row>
    <row r="13876" spans="11:25" x14ac:dyDescent="0.25">
      <c r="K13876" s="145" t="s">
        <v>10847</v>
      </c>
      <c r="L13876" s="145">
        <v>39</v>
      </c>
      <c r="M13876" s="145">
        <v>291310</v>
      </c>
      <c r="N13876" s="148">
        <v>0.186</v>
      </c>
      <c r="O13876" s="148">
        <v>0.69699999999999995</v>
      </c>
      <c r="P13876" s="148">
        <v>0.81699999999999995</v>
      </c>
      <c r="Q13876" s="148">
        <v>3.64E-3</v>
      </c>
      <c r="R13876" s="148">
        <v>8</v>
      </c>
      <c r="S13876" s="148">
        <v>0.11699999999999899</v>
      </c>
      <c r="T13876" s="148">
        <v>-6.44</v>
      </c>
      <c r="U13876" s="148">
        <v>1</v>
      </c>
      <c r="V13876" s="148">
        <v>3.8699999999999998E-2</v>
      </c>
      <c r="W13876" s="148">
        <v>144.97200000000001</v>
      </c>
      <c r="X13876" s="148">
        <v>4</v>
      </c>
      <c r="Y13876" s="148">
        <v>0.56000000000000005</v>
      </c>
    </row>
    <row r="13877" spans="11:25" x14ac:dyDescent="0.25">
      <c r="K13877" s="145">
        <v>1901</v>
      </c>
      <c r="L13877" s="145">
        <v>68</v>
      </c>
      <c r="M13877" s="145">
        <v>193106</v>
      </c>
      <c r="N13877" s="148">
        <v>5.6399999999999999E-2</v>
      </c>
      <c r="O13877" s="148">
        <v>0.60399999999999998</v>
      </c>
      <c r="P13877" s="148">
        <v>0.82499999999999996</v>
      </c>
      <c r="Q13877" s="148">
        <v>5.7999999999999899E-5</v>
      </c>
      <c r="R13877" s="148">
        <v>0</v>
      </c>
      <c r="S13877" s="148">
        <v>0.192</v>
      </c>
      <c r="T13877" s="148">
        <v>-5.3729999999999896</v>
      </c>
      <c r="U13877" s="148">
        <v>1</v>
      </c>
      <c r="V13877" s="148">
        <v>4.2900000000000001E-2</v>
      </c>
      <c r="W13877" s="148">
        <v>144.08500000000001</v>
      </c>
      <c r="X13877" s="148">
        <v>4</v>
      </c>
      <c r="Y13877" s="148">
        <v>0.70699999999999996</v>
      </c>
    </row>
    <row r="13878" spans="11:25" x14ac:dyDescent="0.25">
      <c r="K13878" s="145" t="s">
        <v>3326</v>
      </c>
      <c r="L13878" s="145">
        <v>87</v>
      </c>
      <c r="M13878" s="145">
        <v>172800</v>
      </c>
      <c r="N13878" s="148">
        <v>0.14899999999999999</v>
      </c>
      <c r="O13878" s="148">
        <v>0.88</v>
      </c>
      <c r="P13878" s="148">
        <v>0.42799999999999999</v>
      </c>
      <c r="Q13878" s="148">
        <v>5.0699999999999999E-5</v>
      </c>
      <c r="R13878" s="148">
        <v>9</v>
      </c>
      <c r="S13878" s="148">
        <v>0.114</v>
      </c>
      <c r="T13878" s="148">
        <v>-8.2799999999999994</v>
      </c>
      <c r="U13878" s="148">
        <v>1</v>
      </c>
      <c r="V13878" s="148">
        <v>0.20599999999999999</v>
      </c>
      <c r="W13878" s="148">
        <v>100.00700000000001</v>
      </c>
      <c r="X13878" s="148">
        <v>4</v>
      </c>
      <c r="Y13878" s="148">
        <v>0.33299999999999902</v>
      </c>
    </row>
    <row r="13879" spans="11:25" x14ac:dyDescent="0.25">
      <c r="K13879" s="145" t="s">
        <v>8089</v>
      </c>
      <c r="L13879" s="145">
        <v>85</v>
      </c>
      <c r="M13879" s="145">
        <v>297893</v>
      </c>
      <c r="N13879" s="148">
        <v>7.5700000000000003E-2</v>
      </c>
      <c r="O13879" s="148">
        <v>0.57199999999999995</v>
      </c>
      <c r="P13879" s="148">
        <v>0.85299999999999998</v>
      </c>
      <c r="Q13879" s="148">
        <v>0</v>
      </c>
      <c r="R13879" s="148">
        <v>1</v>
      </c>
      <c r="S13879" s="148">
        <v>7.9799999999999996E-2</v>
      </c>
      <c r="T13879" s="148">
        <v>-3.2029999999999998</v>
      </c>
      <c r="U13879" s="148">
        <v>1</v>
      </c>
      <c r="V13879" s="148">
        <v>0.217</v>
      </c>
      <c r="W13879" s="148">
        <v>171.297</v>
      </c>
      <c r="X13879" s="148">
        <v>4</v>
      </c>
      <c r="Y13879" s="148">
        <v>0.10199999999999999</v>
      </c>
    </row>
    <row r="13880" spans="11:25" x14ac:dyDescent="0.25">
      <c r="K13880" s="145" t="s">
        <v>6601</v>
      </c>
      <c r="L13880" s="145">
        <v>71</v>
      </c>
      <c r="M13880" s="145">
        <v>293533</v>
      </c>
      <c r="N13880" s="148">
        <v>5.67E-2</v>
      </c>
      <c r="O13880" s="148">
        <v>0.46700000000000003</v>
      </c>
      <c r="P13880" s="148">
        <v>0.56399999999999995</v>
      </c>
      <c r="Q13880" s="148">
        <v>0</v>
      </c>
      <c r="R13880" s="148">
        <v>9</v>
      </c>
      <c r="S13880" s="148">
        <v>0.19399999999999901</v>
      </c>
      <c r="T13880" s="148">
        <v>-4.9859999999999998</v>
      </c>
      <c r="U13880" s="148">
        <v>0</v>
      </c>
      <c r="V13880" s="148">
        <v>0.35299999999999998</v>
      </c>
      <c r="W13880" s="148">
        <v>81.965999999999994</v>
      </c>
      <c r="X13880" s="148">
        <v>4</v>
      </c>
      <c r="Y13880" s="148">
        <v>0.29599999999999999</v>
      </c>
    </row>
    <row r="13881" spans="11:25" x14ac:dyDescent="0.25">
      <c r="K13881" s="145" t="s">
        <v>3315</v>
      </c>
      <c r="L13881" s="145">
        <v>75</v>
      </c>
      <c r="M13881" s="145">
        <v>205280</v>
      </c>
      <c r="N13881" s="148">
        <v>6.0100000000000001E-2</v>
      </c>
      <c r="O13881" s="148">
        <v>0.68500000000000005</v>
      </c>
      <c r="P13881" s="148">
        <v>0.80299999999999905</v>
      </c>
      <c r="Q13881" s="148">
        <v>0</v>
      </c>
      <c r="R13881" s="148">
        <v>2</v>
      </c>
      <c r="S13881" s="148">
        <v>0.54600000000000004</v>
      </c>
      <c r="T13881" s="148">
        <v>-4.2510000000000003</v>
      </c>
      <c r="U13881" s="148">
        <v>1</v>
      </c>
      <c r="V13881" s="148">
        <v>0.156</v>
      </c>
      <c r="W13881" s="148">
        <v>107.005</v>
      </c>
      <c r="X13881" s="148">
        <v>4</v>
      </c>
      <c r="Y13881" s="148">
        <v>0.79900000000000004</v>
      </c>
    </row>
    <row r="13882" spans="11:25" x14ac:dyDescent="0.25">
      <c r="K13882" s="145" t="s">
        <v>3550</v>
      </c>
      <c r="L13882" s="145">
        <v>81</v>
      </c>
      <c r="M13882" s="145">
        <v>245386</v>
      </c>
      <c r="N13882" s="148">
        <v>1.17E-2</v>
      </c>
      <c r="O13882" s="148">
        <v>0.83799999999999997</v>
      </c>
      <c r="P13882" s="148">
        <v>0.77099999999999902</v>
      </c>
      <c r="Q13882" s="148">
        <v>0</v>
      </c>
      <c r="R13882" s="148">
        <v>1</v>
      </c>
      <c r="S13882" s="148">
        <v>8.5300000000000001E-2</v>
      </c>
      <c r="T13882" s="148">
        <v>-3.7909999999999999</v>
      </c>
      <c r="U13882" s="148">
        <v>1</v>
      </c>
      <c r="V13882" s="148">
        <v>0.24399999999999999</v>
      </c>
      <c r="W13882" s="148">
        <v>175.95699999999999</v>
      </c>
      <c r="X13882" s="148">
        <v>4</v>
      </c>
      <c r="Y13882" s="148">
        <v>0.40500000000000003</v>
      </c>
    </row>
    <row r="13883" spans="11:25" x14ac:dyDescent="0.25">
      <c r="K13883" s="145" t="s">
        <v>10848</v>
      </c>
      <c r="L13883" s="145">
        <v>77</v>
      </c>
      <c r="M13883" s="145">
        <v>221840</v>
      </c>
      <c r="N13883" s="148">
        <v>5.2699999999999997E-2</v>
      </c>
      <c r="O13883" s="148">
        <v>0.67900000000000005</v>
      </c>
      <c r="P13883" s="148">
        <v>0.68400000000000005</v>
      </c>
      <c r="Q13883" s="148">
        <v>8.9499999999999996E-4</v>
      </c>
      <c r="R13883" s="148">
        <v>6</v>
      </c>
      <c r="S13883" s="148">
        <v>0.17699999999999999</v>
      </c>
      <c r="T13883" s="148">
        <v>-8.5589999999999993</v>
      </c>
      <c r="U13883" s="148">
        <v>1</v>
      </c>
      <c r="V13883" s="148">
        <v>0.27800000000000002</v>
      </c>
      <c r="W13883" s="148">
        <v>151.74799999999999</v>
      </c>
      <c r="X13883" s="148">
        <v>4</v>
      </c>
      <c r="Y13883" s="148">
        <v>0.755</v>
      </c>
    </row>
    <row r="13884" spans="11:25" x14ac:dyDescent="0.25">
      <c r="K13884" s="145" t="s">
        <v>10849</v>
      </c>
      <c r="L13884" s="145">
        <v>74</v>
      </c>
      <c r="M13884" s="145">
        <v>219253</v>
      </c>
      <c r="N13884" s="148">
        <v>2.9499999999999998E-2</v>
      </c>
      <c r="O13884" s="148">
        <v>0.501</v>
      </c>
      <c r="P13884" s="148">
        <v>0.85099999999999998</v>
      </c>
      <c r="Q13884" s="148">
        <v>0</v>
      </c>
      <c r="R13884" s="148">
        <v>10</v>
      </c>
      <c r="S13884" s="148">
        <v>7.7499999999999999E-2</v>
      </c>
      <c r="T13884" s="148">
        <v>-5.1109999999999998</v>
      </c>
      <c r="U13884" s="148">
        <v>0</v>
      </c>
      <c r="V13884" s="148">
        <v>0.29199999999999998</v>
      </c>
      <c r="W13884" s="148">
        <v>95.057999999999893</v>
      </c>
      <c r="X13884" s="148">
        <v>4</v>
      </c>
      <c r="Y13884" s="148">
        <v>0.627</v>
      </c>
    </row>
    <row r="13885" spans="11:25" x14ac:dyDescent="0.25">
      <c r="K13885" s="145" t="s">
        <v>3530</v>
      </c>
      <c r="L13885" s="145">
        <v>73</v>
      </c>
      <c r="M13885" s="145">
        <v>334253</v>
      </c>
      <c r="N13885" s="148">
        <v>6.6100000000000006E-2</v>
      </c>
      <c r="O13885" s="148">
        <v>0.69499999999999995</v>
      </c>
      <c r="P13885" s="148">
        <v>0.77700000000000002</v>
      </c>
      <c r="Q13885" s="148">
        <v>0</v>
      </c>
      <c r="R13885" s="148">
        <v>6</v>
      </c>
      <c r="S13885" s="148">
        <v>0.874</v>
      </c>
      <c r="T13885" s="148">
        <v>-2.452</v>
      </c>
      <c r="U13885" s="148">
        <v>0</v>
      </c>
      <c r="V13885" s="148">
        <v>8.1699999999999995E-2</v>
      </c>
      <c r="W13885" s="148">
        <v>135.01</v>
      </c>
      <c r="X13885" s="148">
        <v>4</v>
      </c>
      <c r="Y13885" s="148">
        <v>0.36</v>
      </c>
    </row>
    <row r="13886" spans="11:25" x14ac:dyDescent="0.25">
      <c r="K13886" s="145" t="s">
        <v>10850</v>
      </c>
      <c r="L13886" s="145">
        <v>31</v>
      </c>
      <c r="M13886" s="145">
        <v>162637</v>
      </c>
      <c r="N13886" s="148">
        <v>1.89E-2</v>
      </c>
      <c r="O13886" s="148">
        <v>0.875</v>
      </c>
      <c r="P13886" s="148">
        <v>0.6</v>
      </c>
      <c r="Q13886" s="148">
        <v>1.43E-2</v>
      </c>
      <c r="R13886" s="148">
        <v>1</v>
      </c>
      <c r="S13886" s="148">
        <v>0.13200000000000001</v>
      </c>
      <c r="T13886" s="148">
        <v>-6.8179999999999996</v>
      </c>
      <c r="U13886" s="148">
        <v>1</v>
      </c>
      <c r="V13886" s="148">
        <v>4.3499999999999997E-2</v>
      </c>
      <c r="W13886" s="148">
        <v>119.98699999999999</v>
      </c>
      <c r="X13886" s="148">
        <v>4</v>
      </c>
      <c r="Y13886" s="148">
        <v>9.06E-2</v>
      </c>
    </row>
    <row r="13887" spans="11:25" x14ac:dyDescent="0.25">
      <c r="K13887" s="145" t="s">
        <v>3554</v>
      </c>
      <c r="L13887" s="145">
        <v>83</v>
      </c>
      <c r="M13887" s="145">
        <v>173600</v>
      </c>
      <c r="N13887" s="148">
        <v>6.5100000000000005E-2</v>
      </c>
      <c r="O13887" s="148">
        <v>0.79700000000000004</v>
      </c>
      <c r="P13887" s="148">
        <v>0.84399999999999997</v>
      </c>
      <c r="Q13887" s="148">
        <v>0</v>
      </c>
      <c r="R13887" s="148">
        <v>11</v>
      </c>
      <c r="S13887" s="148">
        <v>8.6999999999999994E-2</v>
      </c>
      <c r="T13887" s="148">
        <v>-5.4820000000000002</v>
      </c>
      <c r="U13887" s="148">
        <v>1</v>
      </c>
      <c r="V13887" s="148">
        <v>0.27500000000000002</v>
      </c>
      <c r="W13887" s="148">
        <v>170.142</v>
      </c>
      <c r="X13887" s="148">
        <v>4</v>
      </c>
      <c r="Y13887" s="148">
        <v>0.52</v>
      </c>
    </row>
    <row r="13888" spans="11:25" x14ac:dyDescent="0.25">
      <c r="K13888" s="145" t="s">
        <v>6707</v>
      </c>
      <c r="L13888" s="145">
        <v>68</v>
      </c>
      <c r="M13888" s="145">
        <v>210925</v>
      </c>
      <c r="N13888" s="148">
        <v>9.3399999999999997E-2</v>
      </c>
      <c r="O13888" s="148">
        <v>0.56699999999999995</v>
      </c>
      <c r="P13888" s="148">
        <v>0.91299999999999903</v>
      </c>
      <c r="Q13888" s="148">
        <v>1.2400000000000001E-4</v>
      </c>
      <c r="R13888" s="148">
        <v>8</v>
      </c>
      <c r="S13888" s="148">
        <v>0.114</v>
      </c>
      <c r="T13888" s="148">
        <v>-6.4710000000000001</v>
      </c>
      <c r="U13888" s="148">
        <v>1</v>
      </c>
      <c r="V13888" s="148">
        <v>7.3599999999999999E-2</v>
      </c>
      <c r="W13888" s="148">
        <v>93.35</v>
      </c>
      <c r="X13888" s="148">
        <v>4</v>
      </c>
      <c r="Y13888" s="148">
        <v>0.79200000000000004</v>
      </c>
    </row>
    <row r="13889" spans="11:25" x14ac:dyDescent="0.25">
      <c r="K13889" s="145" t="s">
        <v>3538</v>
      </c>
      <c r="L13889" s="145">
        <v>83</v>
      </c>
      <c r="M13889" s="145">
        <v>185946</v>
      </c>
      <c r="N13889" s="148">
        <v>4.5399999999999998E-3</v>
      </c>
      <c r="O13889" s="148">
        <v>0.63800000000000001</v>
      </c>
      <c r="P13889" s="148">
        <v>0.52300000000000002</v>
      </c>
      <c r="Q13889" s="148">
        <v>0</v>
      </c>
      <c r="R13889" s="148">
        <v>1</v>
      </c>
      <c r="S13889" s="148">
        <v>8.4199999999999997E-2</v>
      </c>
      <c r="T13889" s="148">
        <v>-6.6639999999999997</v>
      </c>
      <c r="U13889" s="148">
        <v>1</v>
      </c>
      <c r="V13889" s="148">
        <v>0.35699999999999998</v>
      </c>
      <c r="W13889" s="148">
        <v>139.91299999999899</v>
      </c>
      <c r="X13889" s="148">
        <v>4</v>
      </c>
      <c r="Y13889" s="148">
        <v>0.42199999999999999</v>
      </c>
    </row>
    <row r="13890" spans="11:25" x14ac:dyDescent="0.25">
      <c r="K13890" s="145" t="s">
        <v>6709</v>
      </c>
      <c r="L13890" s="145">
        <v>46</v>
      </c>
      <c r="M13890" s="145">
        <v>276147</v>
      </c>
      <c r="N13890" s="148">
        <v>7.17E-2</v>
      </c>
      <c r="O13890" s="148">
        <v>0.90900000000000003</v>
      </c>
      <c r="P13890" s="148">
        <v>0.63100000000000001</v>
      </c>
      <c r="Q13890" s="148">
        <v>0</v>
      </c>
      <c r="R13890" s="148">
        <v>9</v>
      </c>
      <c r="S13890" s="148">
        <v>0.108</v>
      </c>
      <c r="T13890" s="148">
        <v>-5.4470000000000001</v>
      </c>
      <c r="U13890" s="148">
        <v>1</v>
      </c>
      <c r="V13890" s="148">
        <v>0.20499999999999999</v>
      </c>
      <c r="W13890" s="148">
        <v>145.96799999999999</v>
      </c>
      <c r="X13890" s="148">
        <v>4</v>
      </c>
      <c r="Y13890" s="148">
        <v>0.39399999999999902</v>
      </c>
    </row>
    <row r="13891" spans="11:25" x14ac:dyDescent="0.25">
      <c r="K13891" s="145" t="s">
        <v>10851</v>
      </c>
      <c r="L13891" s="145">
        <v>18</v>
      </c>
      <c r="M13891" s="145">
        <v>200408</v>
      </c>
      <c r="N13891" s="148">
        <v>6.6899999999999998E-3</v>
      </c>
      <c r="O13891" s="148">
        <v>0.89200000000000002</v>
      </c>
      <c r="P13891" s="148">
        <v>0.48299999999999998</v>
      </c>
      <c r="Q13891" s="148">
        <v>3.3699999999999999E-5</v>
      </c>
      <c r="R13891" s="148">
        <v>1</v>
      </c>
      <c r="S13891" s="148">
        <v>0.113</v>
      </c>
      <c r="T13891" s="148">
        <v>-5.8010000000000002</v>
      </c>
      <c r="U13891" s="148">
        <v>1</v>
      </c>
      <c r="V13891" s="148">
        <v>0.115</v>
      </c>
      <c r="W13891" s="148">
        <v>106.029</v>
      </c>
      <c r="X13891" s="148">
        <v>4</v>
      </c>
      <c r="Y13891" s="148">
        <v>0.28100000000000003</v>
      </c>
    </row>
    <row r="13892" spans="11:25" x14ac:dyDescent="0.25">
      <c r="K13892" s="145" t="s">
        <v>10852</v>
      </c>
      <c r="L13892" s="145">
        <v>75</v>
      </c>
      <c r="M13892" s="145">
        <v>299960</v>
      </c>
      <c r="N13892" s="148">
        <v>2.5000000000000001E-2</v>
      </c>
      <c r="O13892" s="148">
        <v>0.82499999999999996</v>
      </c>
      <c r="P13892" s="148">
        <v>0.57499999999999996</v>
      </c>
      <c r="Q13892" s="148">
        <v>9.9399999999999997E-6</v>
      </c>
      <c r="R13892" s="148">
        <v>11</v>
      </c>
      <c r="S13892" s="148">
        <v>0.20499999999999999</v>
      </c>
      <c r="T13892" s="148">
        <v>-4.87</v>
      </c>
      <c r="U13892" s="148">
        <v>1</v>
      </c>
      <c r="V13892" s="148">
        <v>6.3299999999999995E-2</v>
      </c>
      <c r="W13892" s="148">
        <v>153.95400000000001</v>
      </c>
      <c r="X13892" s="148">
        <v>4</v>
      </c>
      <c r="Y13892" s="148">
        <v>0.65</v>
      </c>
    </row>
    <row r="13893" spans="11:25" x14ac:dyDescent="0.25">
      <c r="K13893" s="145" t="s">
        <v>604</v>
      </c>
      <c r="L13893" s="145">
        <v>71</v>
      </c>
      <c r="M13893" s="145">
        <v>223933</v>
      </c>
      <c r="N13893" s="148">
        <v>4.3900000000000002E-2</v>
      </c>
      <c r="O13893" s="148">
        <v>0.76400000000000001</v>
      </c>
      <c r="P13893" s="148">
        <v>0.69399999999999995</v>
      </c>
      <c r="Q13893" s="148">
        <v>3.67E-6</v>
      </c>
      <c r="R13893" s="148">
        <v>11</v>
      </c>
      <c r="S13893" s="148">
        <v>0.18</v>
      </c>
      <c r="T13893" s="148">
        <v>-5.7450000000000001</v>
      </c>
      <c r="U13893" s="148">
        <v>0</v>
      </c>
      <c r="V13893" s="148">
        <v>0.188999999999999</v>
      </c>
      <c r="W13893" s="148">
        <v>146.07499999999999</v>
      </c>
      <c r="X13893" s="148">
        <v>4</v>
      </c>
      <c r="Y13893" s="148">
        <v>0.58099999999999996</v>
      </c>
    </row>
    <row r="13894" spans="11:25" x14ac:dyDescent="0.25">
      <c r="K13894" s="145" t="s">
        <v>6710</v>
      </c>
      <c r="L13894" s="145">
        <v>89</v>
      </c>
      <c r="M13894" s="145">
        <v>181263</v>
      </c>
      <c r="N13894" s="148">
        <v>1.0399999999999999E-3</v>
      </c>
      <c r="O13894" s="148">
        <v>0.92200000000000004</v>
      </c>
      <c r="P13894" s="148">
        <v>0.58099999999999996</v>
      </c>
      <c r="Q13894" s="148">
        <v>5.85999999999999E-5</v>
      </c>
      <c r="R13894" s="148">
        <v>10</v>
      </c>
      <c r="S13894" s="148">
        <v>0.105</v>
      </c>
      <c r="T13894" s="148">
        <v>-7.4950000000000001</v>
      </c>
      <c r="U13894" s="148">
        <v>1</v>
      </c>
      <c r="V13894" s="148">
        <v>0.27</v>
      </c>
      <c r="W13894" s="148">
        <v>140.02199999999999</v>
      </c>
      <c r="X13894" s="148">
        <v>4</v>
      </c>
      <c r="Y13894" s="148">
        <v>0.59499999999999997</v>
      </c>
    </row>
    <row r="13895" spans="11:25" x14ac:dyDescent="0.25">
      <c r="K13895" s="145" t="s">
        <v>10853</v>
      </c>
      <c r="L13895" s="145">
        <v>56</v>
      </c>
      <c r="M13895" s="145">
        <v>290986</v>
      </c>
      <c r="N13895" s="148">
        <v>0.18099999999999999</v>
      </c>
      <c r="O13895" s="148">
        <v>0.69</v>
      </c>
      <c r="P13895" s="148">
        <v>0.63800000000000001</v>
      </c>
      <c r="Q13895" s="148">
        <v>0</v>
      </c>
      <c r="R13895" s="148">
        <v>1</v>
      </c>
      <c r="S13895" s="148">
        <v>8.8499999999999995E-2</v>
      </c>
      <c r="T13895" s="148">
        <v>-3.6150000000000002</v>
      </c>
      <c r="U13895" s="148">
        <v>1</v>
      </c>
      <c r="V13895" s="148">
        <v>0.35099999999999998</v>
      </c>
      <c r="W13895" s="148">
        <v>85.195999999999998</v>
      </c>
      <c r="X13895" s="148">
        <v>4</v>
      </c>
      <c r="Y13895" s="148">
        <v>0.18099999999999999</v>
      </c>
    </row>
    <row r="13896" spans="11:25" x14ac:dyDescent="0.25">
      <c r="K13896" s="145" t="s">
        <v>10000</v>
      </c>
      <c r="L13896" s="145">
        <v>74</v>
      </c>
      <c r="M13896" s="145">
        <v>235897</v>
      </c>
      <c r="N13896" s="148">
        <v>0.36399999999999999</v>
      </c>
      <c r="O13896" s="148">
        <v>0.81099999999999905</v>
      </c>
      <c r="P13896" s="148">
        <v>0.73399999999999999</v>
      </c>
      <c r="Q13896" s="148">
        <v>2.26E-6</v>
      </c>
      <c r="R13896" s="148">
        <v>0</v>
      </c>
      <c r="S13896" s="148">
        <v>0.121</v>
      </c>
      <c r="T13896" s="148">
        <v>-6.6260000000000003</v>
      </c>
      <c r="U13896" s="148">
        <v>0</v>
      </c>
      <c r="V13896" s="148">
        <v>0.33399999999999902</v>
      </c>
      <c r="W13896" s="148">
        <v>150.06</v>
      </c>
      <c r="X13896" s="148">
        <v>4</v>
      </c>
      <c r="Y13896" s="148">
        <v>0.56599999999999995</v>
      </c>
    </row>
    <row r="13897" spans="11:25" x14ac:dyDescent="0.25">
      <c r="K13897" s="145" t="s">
        <v>10854</v>
      </c>
      <c r="L13897" s="145">
        <v>41</v>
      </c>
      <c r="M13897" s="145">
        <v>240611</v>
      </c>
      <c r="N13897" s="148">
        <v>0.122</v>
      </c>
      <c r="O13897" s="148">
        <v>0.56299999999999994</v>
      </c>
      <c r="P13897" s="148">
        <v>0.88599999999999901</v>
      </c>
      <c r="Q13897" s="148">
        <v>1.08E-5</v>
      </c>
      <c r="R13897" s="148">
        <v>4</v>
      </c>
      <c r="S13897" s="148">
        <v>0.441</v>
      </c>
      <c r="T13897" s="148">
        <v>-3.1839999999999899</v>
      </c>
      <c r="U13897" s="148">
        <v>1</v>
      </c>
      <c r="V13897" s="148">
        <v>0.27800000000000002</v>
      </c>
      <c r="W13897" s="148">
        <v>88.585999999999999</v>
      </c>
      <c r="X13897" s="148">
        <v>4</v>
      </c>
      <c r="Y13897" s="148">
        <v>0.36499999999999999</v>
      </c>
    </row>
    <row r="13898" spans="11:25" x14ac:dyDescent="0.25">
      <c r="K13898" s="145" t="s">
        <v>3905</v>
      </c>
      <c r="L13898" s="145">
        <v>81</v>
      </c>
      <c r="M13898" s="145">
        <v>229670</v>
      </c>
      <c r="N13898" s="148">
        <v>8.7399999999999999E-4</v>
      </c>
      <c r="O13898" s="148">
        <v>0.56299999999999994</v>
      </c>
      <c r="P13898" s="148">
        <v>0.71699999999999997</v>
      </c>
      <c r="Q13898" s="148">
        <v>0</v>
      </c>
      <c r="R13898" s="148">
        <v>1</v>
      </c>
      <c r="S13898" s="148">
        <v>0.183</v>
      </c>
      <c r="T13898" s="148">
        <v>-5.1859999999999999</v>
      </c>
      <c r="U13898" s="148">
        <v>1</v>
      </c>
      <c r="V13898" s="148">
        <v>0.33700000000000002</v>
      </c>
      <c r="W13898" s="148">
        <v>82.063999999999993</v>
      </c>
      <c r="X13898" s="148">
        <v>4</v>
      </c>
      <c r="Y13898" s="148">
        <v>0.42699999999999999</v>
      </c>
    </row>
    <row r="13899" spans="11:25" x14ac:dyDescent="0.25">
      <c r="K13899" s="145" t="s">
        <v>10855</v>
      </c>
      <c r="L13899" s="145">
        <v>81</v>
      </c>
      <c r="M13899" s="145">
        <v>243490</v>
      </c>
      <c r="N13899" s="148">
        <v>0.255</v>
      </c>
      <c r="O13899" s="148">
        <v>0.502</v>
      </c>
      <c r="P13899" s="148">
        <v>0.78599999999999903</v>
      </c>
      <c r="Q13899" s="148">
        <v>0</v>
      </c>
      <c r="R13899" s="148">
        <v>9</v>
      </c>
      <c r="S13899" s="148">
        <v>0.65</v>
      </c>
      <c r="T13899" s="148">
        <v>-4.3780000000000001</v>
      </c>
      <c r="U13899" s="148">
        <v>0</v>
      </c>
      <c r="V13899" s="148">
        <v>0.317</v>
      </c>
      <c r="W13899" s="148">
        <v>169.02099999999999</v>
      </c>
      <c r="X13899" s="148">
        <v>4</v>
      </c>
      <c r="Y13899" s="148">
        <v>0.73899999999999999</v>
      </c>
    </row>
    <row r="13900" spans="11:25" x14ac:dyDescent="0.25">
      <c r="K13900" s="145" t="s">
        <v>3005</v>
      </c>
      <c r="L13900" s="145">
        <v>59</v>
      </c>
      <c r="M13900" s="145">
        <v>150752</v>
      </c>
      <c r="N13900" s="148">
        <v>0.26300000000000001</v>
      </c>
      <c r="O13900" s="148">
        <v>0.48399999999999999</v>
      </c>
      <c r="P13900" s="148">
        <v>0.71099999999999997</v>
      </c>
      <c r="Q13900" s="148">
        <v>0</v>
      </c>
      <c r="R13900" s="148">
        <v>8</v>
      </c>
      <c r="S13900" s="148">
        <v>0.104</v>
      </c>
      <c r="T13900" s="148">
        <v>-3.8479999999999999</v>
      </c>
      <c r="U13900" s="148">
        <v>1</v>
      </c>
      <c r="V13900" s="148">
        <v>0.34100000000000003</v>
      </c>
      <c r="W13900" s="148">
        <v>102.05</v>
      </c>
      <c r="X13900" s="148">
        <v>4</v>
      </c>
      <c r="Y13900" s="148">
        <v>0.51500000000000001</v>
      </c>
    </row>
    <row r="13901" spans="11:25" x14ac:dyDescent="0.25">
      <c r="K13901" s="145" t="s">
        <v>10856</v>
      </c>
      <c r="L13901" s="145">
        <v>64</v>
      </c>
      <c r="M13901" s="145">
        <v>189426</v>
      </c>
      <c r="N13901" s="148">
        <v>0.185</v>
      </c>
      <c r="O13901" s="148">
        <v>0.88200000000000001</v>
      </c>
      <c r="P13901" s="148">
        <v>0.64</v>
      </c>
      <c r="Q13901" s="148">
        <v>8.6600000000000002E-4</v>
      </c>
      <c r="R13901" s="148">
        <v>6</v>
      </c>
      <c r="S13901" s="148">
        <v>0.111</v>
      </c>
      <c r="T13901" s="148">
        <v>-5.78</v>
      </c>
      <c r="U13901" s="148">
        <v>1</v>
      </c>
      <c r="V13901" s="148">
        <v>7.46E-2</v>
      </c>
      <c r="W13901" s="148">
        <v>92.504999999999995</v>
      </c>
      <c r="X13901" s="148">
        <v>4</v>
      </c>
      <c r="Y13901" s="148">
        <v>0.67</v>
      </c>
    </row>
    <row r="13902" spans="11:25" x14ac:dyDescent="0.25">
      <c r="K13902" s="145" t="s">
        <v>3317</v>
      </c>
      <c r="L13902" s="145">
        <v>27</v>
      </c>
      <c r="M13902" s="145">
        <v>188613</v>
      </c>
      <c r="N13902" s="148">
        <v>7.17E-2</v>
      </c>
      <c r="O13902" s="148">
        <v>0.81799999999999995</v>
      </c>
      <c r="P13902" s="148">
        <v>0.57199999999999995</v>
      </c>
      <c r="Q13902" s="148">
        <v>0</v>
      </c>
      <c r="R13902" s="148">
        <v>1</v>
      </c>
      <c r="S13902" s="148">
        <v>0.10099999999999899</v>
      </c>
      <c r="T13902" s="148">
        <v>-7.085</v>
      </c>
      <c r="U13902" s="148">
        <v>1</v>
      </c>
      <c r="V13902" s="148">
        <v>0.22800000000000001</v>
      </c>
      <c r="W13902" s="148">
        <v>139.96799999999999</v>
      </c>
      <c r="X13902" s="148">
        <v>4</v>
      </c>
      <c r="Y13902" s="148">
        <v>0.23599999999999999</v>
      </c>
    </row>
    <row r="13903" spans="11:25" x14ac:dyDescent="0.25">
      <c r="K13903" s="145" t="s">
        <v>10857</v>
      </c>
      <c r="L13903" s="145">
        <v>55</v>
      </c>
      <c r="M13903" s="145">
        <v>155494</v>
      </c>
      <c r="N13903" s="148">
        <v>0.17899999999999999</v>
      </c>
      <c r="O13903" s="148">
        <v>0.65300000000000002</v>
      </c>
      <c r="P13903" s="148">
        <v>0.80500000000000005</v>
      </c>
      <c r="Q13903" s="148">
        <v>0</v>
      </c>
      <c r="R13903" s="148">
        <v>6</v>
      </c>
      <c r="S13903" s="148">
        <v>0.24399999999999999</v>
      </c>
      <c r="T13903" s="148">
        <v>-6.7160000000000002</v>
      </c>
      <c r="U13903" s="148">
        <v>0</v>
      </c>
      <c r="V13903" s="148">
        <v>0.27200000000000002</v>
      </c>
      <c r="W13903" s="148">
        <v>86.119</v>
      </c>
      <c r="X13903" s="148">
        <v>4</v>
      </c>
      <c r="Y13903" s="148">
        <v>0.82</v>
      </c>
    </row>
    <row r="13904" spans="11:25" x14ac:dyDescent="0.25">
      <c r="K13904" s="145" t="s">
        <v>1580</v>
      </c>
      <c r="L13904" s="145">
        <v>96</v>
      </c>
      <c r="M13904" s="145">
        <v>244679</v>
      </c>
      <c r="N13904" s="148">
        <v>6.2700000000000006E-2</v>
      </c>
      <c r="O13904" s="148">
        <v>0.875999999999999</v>
      </c>
      <c r="P13904" s="148">
        <v>0.78599999999999903</v>
      </c>
      <c r="Q13904" s="148">
        <v>0</v>
      </c>
      <c r="R13904" s="148">
        <v>10</v>
      </c>
      <c r="S13904" s="148">
        <v>0.127</v>
      </c>
      <c r="T13904" s="148">
        <v>-4.8839999999999897</v>
      </c>
      <c r="U13904" s="148">
        <v>0</v>
      </c>
      <c r="V13904" s="148">
        <v>0.30599999999999999</v>
      </c>
      <c r="W13904" s="148">
        <v>153.06799999999899</v>
      </c>
      <c r="X13904" s="148">
        <v>4</v>
      </c>
      <c r="Y13904" s="148">
        <v>0.57499999999999996</v>
      </c>
    </row>
    <row r="13905" spans="11:25" x14ac:dyDescent="0.25">
      <c r="K13905" s="145" t="s">
        <v>10858</v>
      </c>
      <c r="L13905" s="145">
        <v>73</v>
      </c>
      <c r="M13905" s="145">
        <v>235540</v>
      </c>
      <c r="N13905" s="148">
        <v>2.8400000000000002E-2</v>
      </c>
      <c r="O13905" s="148">
        <v>0.7</v>
      </c>
      <c r="P13905" s="148">
        <v>0.61499999999999999</v>
      </c>
      <c r="Q13905" s="148">
        <v>1.3299999999999999E-2</v>
      </c>
      <c r="R13905" s="148">
        <v>8</v>
      </c>
      <c r="S13905" s="148">
        <v>8.43E-2</v>
      </c>
      <c r="T13905" s="148">
        <v>-5.3869999999999996</v>
      </c>
      <c r="U13905" s="148">
        <v>1</v>
      </c>
      <c r="V13905" s="148">
        <v>6.1899999999999997E-2</v>
      </c>
      <c r="W13905" s="148">
        <v>96.84</v>
      </c>
      <c r="X13905" s="148">
        <v>4</v>
      </c>
      <c r="Y13905" s="148">
        <v>0.44900000000000001</v>
      </c>
    </row>
    <row r="13906" spans="11:25" x14ac:dyDescent="0.25">
      <c r="K13906" s="145" t="s">
        <v>10859</v>
      </c>
      <c r="L13906" s="145">
        <v>66</v>
      </c>
      <c r="M13906" s="145">
        <v>170434</v>
      </c>
      <c r="N13906" s="148">
        <v>0.26300000000000001</v>
      </c>
      <c r="O13906" s="148">
        <v>0.78200000000000003</v>
      </c>
      <c r="P13906" s="148">
        <v>0.50800000000000001</v>
      </c>
      <c r="Q13906" s="148">
        <v>7.0599999999999996E-2</v>
      </c>
      <c r="R13906" s="148">
        <v>9</v>
      </c>
      <c r="S13906" s="148">
        <v>0.157</v>
      </c>
      <c r="T13906" s="148">
        <v>-7.1529999999999996</v>
      </c>
      <c r="U13906" s="148">
        <v>1</v>
      </c>
      <c r="V13906" s="148">
        <v>0.23100000000000001</v>
      </c>
      <c r="W13906" s="148">
        <v>137.95400000000001</v>
      </c>
      <c r="X13906" s="148">
        <v>4</v>
      </c>
      <c r="Y13906" s="148">
        <v>0.35599999999999998</v>
      </c>
    </row>
    <row r="13907" spans="11:25" x14ac:dyDescent="0.25">
      <c r="K13907" s="145" t="s">
        <v>10860</v>
      </c>
      <c r="L13907" s="145">
        <v>71</v>
      </c>
      <c r="M13907" s="145">
        <v>221538</v>
      </c>
      <c r="N13907" s="148">
        <v>3.8800000000000001E-2</v>
      </c>
      <c r="O13907" s="148">
        <v>0.65300000000000002</v>
      </c>
      <c r="P13907" s="148">
        <v>0.57299999999999995</v>
      </c>
      <c r="Q13907" s="148">
        <v>0</v>
      </c>
      <c r="R13907" s="148">
        <v>11</v>
      </c>
      <c r="S13907" s="148">
        <v>6.8699999999999997E-2</v>
      </c>
      <c r="T13907" s="148">
        <v>-6.7439999999999998</v>
      </c>
      <c r="U13907" s="148">
        <v>0</v>
      </c>
      <c r="V13907" s="148">
        <v>8.5199999999999998E-2</v>
      </c>
      <c r="W13907" s="148">
        <v>141.18</v>
      </c>
      <c r="X13907" s="148">
        <v>5</v>
      </c>
      <c r="Y13907" s="148">
        <v>0.34799999999999998</v>
      </c>
    </row>
    <row r="13908" spans="11:25" x14ac:dyDescent="0.25">
      <c r="K13908" s="145" t="s">
        <v>10861</v>
      </c>
      <c r="L13908" s="145">
        <v>43</v>
      </c>
      <c r="M13908" s="145">
        <v>226285</v>
      </c>
      <c r="N13908" s="148">
        <v>0.61099999999999999</v>
      </c>
      <c r="O13908" s="148">
        <v>0.72499999999999998</v>
      </c>
      <c r="P13908" s="148">
        <v>0.48599999999999999</v>
      </c>
      <c r="Q13908" s="148">
        <v>0</v>
      </c>
      <c r="R13908" s="148">
        <v>3</v>
      </c>
      <c r="S13908" s="148">
        <v>8.0199999999999994E-2</v>
      </c>
      <c r="T13908" s="148">
        <v>-9.5579999999999998</v>
      </c>
      <c r="U13908" s="148">
        <v>0</v>
      </c>
      <c r="V13908" s="148">
        <v>0.122</v>
      </c>
      <c r="W13908" s="148">
        <v>104.831</v>
      </c>
      <c r="X13908" s="148">
        <v>4</v>
      </c>
      <c r="Y13908" s="148">
        <v>0.505</v>
      </c>
    </row>
    <row r="13909" spans="11:25" x14ac:dyDescent="0.25">
      <c r="K13909" s="145" t="s">
        <v>1587</v>
      </c>
      <c r="L13909" s="145">
        <v>96</v>
      </c>
      <c r="M13909" s="145">
        <v>179404</v>
      </c>
      <c r="N13909" s="148">
        <v>8.7999999999999995E-2</v>
      </c>
      <c r="O13909" s="148">
        <v>0.93099999999999905</v>
      </c>
      <c r="P13909" s="148">
        <v>0.38700000000000001</v>
      </c>
      <c r="Q13909" s="148">
        <v>0</v>
      </c>
      <c r="R13909" s="148">
        <v>1</v>
      </c>
      <c r="S13909" s="148">
        <v>0.13600000000000001</v>
      </c>
      <c r="T13909" s="148">
        <v>-9.1270000000000007</v>
      </c>
      <c r="U13909" s="148">
        <v>1</v>
      </c>
      <c r="V13909" s="148">
        <v>0.41199999999999998</v>
      </c>
      <c r="W13909" s="148">
        <v>125.97799999999999</v>
      </c>
      <c r="X13909" s="148">
        <v>4</v>
      </c>
      <c r="Y13909" s="148">
        <v>0.376</v>
      </c>
    </row>
    <row r="13910" spans="11:25" x14ac:dyDescent="0.25">
      <c r="K13910" s="145" t="s">
        <v>7576</v>
      </c>
      <c r="L13910" s="145">
        <v>71</v>
      </c>
      <c r="M13910" s="145">
        <v>210000</v>
      </c>
      <c r="N13910" s="148">
        <v>0.26400000000000001</v>
      </c>
      <c r="O13910" s="148">
        <v>0.92099999999999904</v>
      </c>
      <c r="P13910" s="148">
        <v>0.58599999999999997</v>
      </c>
      <c r="Q13910" s="148">
        <v>0</v>
      </c>
      <c r="R13910" s="148">
        <v>8</v>
      </c>
      <c r="S13910" s="148">
        <v>0.11899999999999999</v>
      </c>
      <c r="T13910" s="148">
        <v>-7.77</v>
      </c>
      <c r="U13910" s="148">
        <v>1</v>
      </c>
      <c r="V13910" s="148">
        <v>0.40600000000000003</v>
      </c>
      <c r="W13910" s="148">
        <v>96.042000000000002</v>
      </c>
      <c r="X13910" s="148">
        <v>4</v>
      </c>
      <c r="Y13910" s="148">
        <v>0.65700000000000003</v>
      </c>
    </row>
    <row r="13911" spans="11:25" x14ac:dyDescent="0.25">
      <c r="K13911" s="145" t="s">
        <v>6688</v>
      </c>
      <c r="L13911" s="145">
        <v>84</v>
      </c>
      <c r="M13911" s="145">
        <v>202962</v>
      </c>
      <c r="N13911" s="148">
        <v>4.2199999999999998E-3</v>
      </c>
      <c r="O13911" s="148">
        <v>0.79200000000000004</v>
      </c>
      <c r="P13911" s="148">
        <v>0.45399999999999902</v>
      </c>
      <c r="Q13911" s="148">
        <v>0</v>
      </c>
      <c r="R13911" s="148">
        <v>9</v>
      </c>
      <c r="S13911" s="148">
        <v>0.28499999999999998</v>
      </c>
      <c r="T13911" s="148">
        <v>-6.7529999999999903</v>
      </c>
      <c r="U13911" s="148">
        <v>1</v>
      </c>
      <c r="V13911" s="148">
        <v>0.45799999999999902</v>
      </c>
      <c r="W13911" s="148">
        <v>161.99299999999999</v>
      </c>
      <c r="X13911" s="148">
        <v>4</v>
      </c>
      <c r="Y13911" s="148">
        <v>0.67400000000000004</v>
      </c>
    </row>
    <row r="13912" spans="11:25" x14ac:dyDescent="0.25">
      <c r="K13912" s="145" t="s">
        <v>10862</v>
      </c>
      <c r="L13912" s="145">
        <v>12</v>
      </c>
      <c r="M13912" s="145">
        <v>195686</v>
      </c>
      <c r="N13912" s="148">
        <v>0.129</v>
      </c>
      <c r="O13912" s="148">
        <v>0.74099999999999999</v>
      </c>
      <c r="P13912" s="148">
        <v>0.88800000000000001</v>
      </c>
      <c r="Q13912" s="148">
        <v>2.4399999999999999E-6</v>
      </c>
      <c r="R13912" s="148">
        <v>2</v>
      </c>
      <c r="S13912" s="148">
        <v>0.316</v>
      </c>
      <c r="T13912" s="148">
        <v>-3.10699999999999</v>
      </c>
      <c r="U13912" s="148">
        <v>0</v>
      </c>
      <c r="V13912" s="148">
        <v>0.10199999999999999</v>
      </c>
      <c r="W13912" s="148">
        <v>145.98400000000001</v>
      </c>
      <c r="X13912" s="148">
        <v>4</v>
      </c>
      <c r="Y13912" s="148">
        <v>0.80900000000000005</v>
      </c>
    </row>
    <row r="13913" spans="11:25" x14ac:dyDescent="0.25">
      <c r="K13913" s="145" t="s">
        <v>10863</v>
      </c>
      <c r="L13913" s="145">
        <v>71</v>
      </c>
      <c r="M13913" s="145">
        <v>213458</v>
      </c>
      <c r="N13913" s="148">
        <v>0.47099999999999997</v>
      </c>
      <c r="O13913" s="148">
        <v>0.59399999999999997</v>
      </c>
      <c r="P13913" s="148">
        <v>0.68</v>
      </c>
      <c r="Q13913" s="148">
        <v>0</v>
      </c>
      <c r="R13913" s="148">
        <v>1</v>
      </c>
      <c r="S13913" s="148">
        <v>6.3399999999999998E-2</v>
      </c>
      <c r="T13913" s="148">
        <v>-5.2279999999999998</v>
      </c>
      <c r="U13913" s="148">
        <v>0</v>
      </c>
      <c r="V13913" s="148">
        <v>0.308</v>
      </c>
      <c r="W13913" s="148">
        <v>105.131</v>
      </c>
      <c r="X13913" s="148">
        <v>4</v>
      </c>
      <c r="Y13913" s="148">
        <v>0.81799999999999995</v>
      </c>
    </row>
    <row r="13914" spans="11:25" x14ac:dyDescent="0.25">
      <c r="K13914" s="145" t="s">
        <v>10864</v>
      </c>
      <c r="L13914" s="145">
        <v>57</v>
      </c>
      <c r="M13914" s="145">
        <v>211280</v>
      </c>
      <c r="N13914" s="148">
        <v>0.15</v>
      </c>
      <c r="O13914" s="148">
        <v>0.85299999999999998</v>
      </c>
      <c r="P13914" s="148">
        <v>0.58299999999999996</v>
      </c>
      <c r="Q13914" s="148">
        <v>2.52E-6</v>
      </c>
      <c r="R13914" s="148">
        <v>8</v>
      </c>
      <c r="S13914" s="148">
        <v>8.6400000000000005E-2</v>
      </c>
      <c r="T13914" s="148">
        <v>-4.5629999999999997</v>
      </c>
      <c r="U13914" s="148">
        <v>1</v>
      </c>
      <c r="V13914" s="148">
        <v>0.28100000000000003</v>
      </c>
      <c r="W13914" s="148">
        <v>160.02600000000001</v>
      </c>
      <c r="X13914" s="148">
        <v>4</v>
      </c>
      <c r="Y13914" s="148">
        <v>0.36499999999999999</v>
      </c>
    </row>
    <row r="13915" spans="11:25" x14ac:dyDescent="0.25">
      <c r="K13915" s="145" t="s">
        <v>7034</v>
      </c>
      <c r="L13915" s="145">
        <v>58</v>
      </c>
      <c r="M13915" s="145">
        <v>265160</v>
      </c>
      <c r="N13915" s="148">
        <v>0.18</v>
      </c>
      <c r="O13915" s="148">
        <v>0.48899999999999999</v>
      </c>
      <c r="P13915" s="148">
        <v>0.82899999999999996</v>
      </c>
      <c r="Q13915" s="148">
        <v>0</v>
      </c>
      <c r="R13915" s="148">
        <v>9</v>
      </c>
      <c r="S13915" s="148">
        <v>0.53799999999999903</v>
      </c>
      <c r="T13915" s="148">
        <v>-8.0689999999999902</v>
      </c>
      <c r="U13915" s="148">
        <v>0</v>
      </c>
      <c r="V13915" s="148">
        <v>0.47799999999999998</v>
      </c>
      <c r="W13915" s="148">
        <v>139.58000000000001</v>
      </c>
      <c r="X13915" s="148">
        <v>4</v>
      </c>
      <c r="Y13915" s="148">
        <v>0.69399999999999995</v>
      </c>
    </row>
    <row r="13916" spans="11:25" x14ac:dyDescent="0.25">
      <c r="K13916" s="145" t="s">
        <v>10865</v>
      </c>
      <c r="L13916" s="145">
        <v>67</v>
      </c>
      <c r="M13916" s="145">
        <v>202352</v>
      </c>
      <c r="N13916" s="148">
        <v>1.03E-2</v>
      </c>
      <c r="O13916" s="148">
        <v>0.55799999999999905</v>
      </c>
      <c r="P13916" s="148">
        <v>0.628</v>
      </c>
      <c r="Q13916" s="148">
        <v>0</v>
      </c>
      <c r="R13916" s="148">
        <v>1</v>
      </c>
      <c r="S13916" s="148">
        <v>6.08E-2</v>
      </c>
      <c r="T13916" s="148">
        <v>-8.3140000000000001</v>
      </c>
      <c r="U13916" s="148">
        <v>1</v>
      </c>
      <c r="V13916" s="148">
        <v>0.504</v>
      </c>
      <c r="W13916" s="148">
        <v>101.777999999999</v>
      </c>
      <c r="X13916" s="148">
        <v>4</v>
      </c>
      <c r="Y13916" s="148">
        <v>0.95099999999999996</v>
      </c>
    </row>
    <row r="13917" spans="11:25" x14ac:dyDescent="0.25">
      <c r="K13917" s="145" t="s">
        <v>10866</v>
      </c>
      <c r="L13917" s="145">
        <v>72</v>
      </c>
      <c r="M13917" s="145">
        <v>194533</v>
      </c>
      <c r="N13917" s="148">
        <v>9.74E-2</v>
      </c>
      <c r="O13917" s="148">
        <v>0.49099999999999999</v>
      </c>
      <c r="P13917" s="148">
        <v>0.61699999999999999</v>
      </c>
      <c r="Q13917" s="148">
        <v>0</v>
      </c>
      <c r="R13917" s="148">
        <v>4</v>
      </c>
      <c r="S13917" s="148">
        <v>0.27</v>
      </c>
      <c r="T13917" s="148">
        <v>-4.5449999999999999</v>
      </c>
      <c r="U13917" s="148">
        <v>0</v>
      </c>
      <c r="V13917" s="148">
        <v>0.14699999999999999</v>
      </c>
      <c r="W13917" s="148">
        <v>126.816</v>
      </c>
      <c r="X13917" s="148">
        <v>5</v>
      </c>
      <c r="Y13917" s="148">
        <v>0.17</v>
      </c>
    </row>
    <row r="13918" spans="11:25" x14ac:dyDescent="0.25">
      <c r="K13918" s="145" t="s">
        <v>10867</v>
      </c>
      <c r="L13918" s="145">
        <v>65</v>
      </c>
      <c r="M13918" s="145">
        <v>232000</v>
      </c>
      <c r="N13918" s="148">
        <v>0.316</v>
      </c>
      <c r="O13918" s="148">
        <v>0.65099999999999902</v>
      </c>
      <c r="P13918" s="148">
        <v>0.56000000000000005</v>
      </c>
      <c r="Q13918" s="148">
        <v>0</v>
      </c>
      <c r="R13918" s="148">
        <v>5</v>
      </c>
      <c r="S13918" s="148">
        <v>0.125</v>
      </c>
      <c r="T13918" s="148">
        <v>-6.5250000000000004</v>
      </c>
      <c r="U13918" s="148">
        <v>0</v>
      </c>
      <c r="V13918" s="148">
        <v>0.23100000000000001</v>
      </c>
      <c r="W13918" s="148">
        <v>106.116</v>
      </c>
      <c r="X13918" s="148">
        <v>4</v>
      </c>
      <c r="Y13918" s="148">
        <v>0.57799999999999996</v>
      </c>
    </row>
    <row r="13919" spans="11:25" x14ac:dyDescent="0.25">
      <c r="K13919" s="145" t="s">
        <v>10868</v>
      </c>
      <c r="L13919" s="145">
        <v>66</v>
      </c>
      <c r="M13919" s="145">
        <v>173000</v>
      </c>
      <c r="N13919" s="148">
        <v>0.50700000000000001</v>
      </c>
      <c r="O13919" s="148">
        <v>0.63500000000000001</v>
      </c>
      <c r="P13919" s="148">
        <v>0.54400000000000004</v>
      </c>
      <c r="Q13919" s="148">
        <v>0</v>
      </c>
      <c r="R13919" s="148">
        <v>1</v>
      </c>
      <c r="S13919" s="148">
        <v>0.26200000000000001</v>
      </c>
      <c r="T13919" s="148">
        <v>-9.3170000000000002</v>
      </c>
      <c r="U13919" s="148">
        <v>0</v>
      </c>
      <c r="V13919" s="148">
        <v>0.41499999999999998</v>
      </c>
      <c r="W13919" s="148">
        <v>136.43100000000001</v>
      </c>
      <c r="X13919" s="148">
        <v>5</v>
      </c>
      <c r="Y13919" s="148">
        <v>0.65</v>
      </c>
    </row>
    <row r="13920" spans="11:25" x14ac:dyDescent="0.25">
      <c r="K13920" s="145" t="s">
        <v>10869</v>
      </c>
      <c r="L13920" s="145">
        <v>68</v>
      </c>
      <c r="M13920" s="145">
        <v>179360</v>
      </c>
      <c r="N13920" s="148">
        <v>0.23499999999999999</v>
      </c>
      <c r="O13920" s="148">
        <v>0.749</v>
      </c>
      <c r="P13920" s="148">
        <v>0.57299999999999995</v>
      </c>
      <c r="Q13920" s="148">
        <v>0</v>
      </c>
      <c r="R13920" s="148">
        <v>2</v>
      </c>
      <c r="S13920" s="148">
        <v>0.105</v>
      </c>
      <c r="T13920" s="148">
        <v>-6.0510000000000002</v>
      </c>
      <c r="U13920" s="148">
        <v>0</v>
      </c>
      <c r="V13920" s="148">
        <v>0.255</v>
      </c>
      <c r="W13920" s="148">
        <v>129.601</v>
      </c>
      <c r="X13920" s="148">
        <v>5</v>
      </c>
      <c r="Y13920" s="148">
        <v>0.43</v>
      </c>
    </row>
    <row r="13921" spans="11:25" x14ac:dyDescent="0.25">
      <c r="K13921" s="145" t="s">
        <v>10870</v>
      </c>
      <c r="L13921" s="145">
        <v>61</v>
      </c>
      <c r="M13921" s="145">
        <v>276164</v>
      </c>
      <c r="N13921" s="148">
        <v>1.9199999999999998E-2</v>
      </c>
      <c r="O13921" s="148">
        <v>0.68599999999999905</v>
      </c>
      <c r="P13921" s="148">
        <v>0.65700000000000003</v>
      </c>
      <c r="Q13921" s="148">
        <v>0</v>
      </c>
      <c r="R13921" s="148">
        <v>1</v>
      </c>
      <c r="S13921" s="148">
        <v>0.129</v>
      </c>
      <c r="T13921" s="148">
        <v>-6.3829999999999902</v>
      </c>
      <c r="U13921" s="148">
        <v>1</v>
      </c>
      <c r="V13921" s="148">
        <v>0.188</v>
      </c>
      <c r="W13921" s="148">
        <v>146.066</v>
      </c>
      <c r="X13921" s="148">
        <v>4</v>
      </c>
      <c r="Y13921" s="148">
        <v>0.124</v>
      </c>
    </row>
    <row r="13922" spans="11:25" x14ac:dyDescent="0.25">
      <c r="K13922" s="145" t="s">
        <v>10871</v>
      </c>
      <c r="L13922" s="145">
        <v>57</v>
      </c>
      <c r="M13922" s="145">
        <v>205568</v>
      </c>
      <c r="N13922" s="148">
        <v>5.7000000000000002E-2</v>
      </c>
      <c r="O13922" s="148">
        <v>0.754</v>
      </c>
      <c r="P13922" s="148">
        <v>0.71399999999999997</v>
      </c>
      <c r="Q13922" s="148">
        <v>2.1299999999999999E-3</v>
      </c>
      <c r="R13922" s="148">
        <v>6</v>
      </c>
      <c r="S13922" s="148">
        <v>5.79E-2</v>
      </c>
      <c r="T13922" s="148">
        <v>-3.72399999999999</v>
      </c>
      <c r="U13922" s="148">
        <v>0</v>
      </c>
      <c r="V13922" s="148">
        <v>0.13</v>
      </c>
      <c r="W13922" s="148">
        <v>192.10400000000001</v>
      </c>
      <c r="X13922" s="148">
        <v>4</v>
      </c>
      <c r="Y13922" s="148">
        <v>0.78799999999999903</v>
      </c>
    </row>
    <row r="13923" spans="11:25" x14ac:dyDescent="0.25">
      <c r="K13923" s="145" t="s">
        <v>10872</v>
      </c>
      <c r="L13923" s="145">
        <v>52</v>
      </c>
      <c r="M13923" s="145">
        <v>209197</v>
      </c>
      <c r="N13923" s="148">
        <v>0.36399999999999999</v>
      </c>
      <c r="O13923" s="148">
        <v>0.59699999999999998</v>
      </c>
      <c r="P13923" s="148">
        <v>0.92200000000000004</v>
      </c>
      <c r="Q13923" s="148">
        <v>0</v>
      </c>
      <c r="R13923" s="148">
        <v>1</v>
      </c>
      <c r="S13923" s="148">
        <v>0.39200000000000002</v>
      </c>
      <c r="T13923" s="148">
        <v>-3.3210000000000002</v>
      </c>
      <c r="U13923" s="148">
        <v>1</v>
      </c>
      <c r="V13923" s="148">
        <v>0.29499999999999998</v>
      </c>
      <c r="W13923" s="148">
        <v>80.605000000000004</v>
      </c>
      <c r="X13923" s="148">
        <v>4</v>
      </c>
      <c r="Y13923" s="148">
        <v>0.84099999999999997</v>
      </c>
    </row>
    <row r="13924" spans="11:25" x14ac:dyDescent="0.25">
      <c r="K13924" s="189">
        <v>0.27083333333333331</v>
      </c>
      <c r="L13924" s="145">
        <v>74</v>
      </c>
      <c r="M13924" s="145">
        <v>213000</v>
      </c>
      <c r="N13924" s="148">
        <v>0.14899999999999999</v>
      </c>
      <c r="O13924" s="148">
        <v>0.75700000000000001</v>
      </c>
      <c r="P13924" s="148">
        <v>0.57899999999999996</v>
      </c>
      <c r="Q13924" s="148">
        <v>0</v>
      </c>
      <c r="R13924" s="148">
        <v>1</v>
      </c>
      <c r="S13924" s="148">
        <v>5.4300000000000001E-2</v>
      </c>
      <c r="T13924" s="148">
        <v>-3.827</v>
      </c>
      <c r="U13924" s="148">
        <v>0</v>
      </c>
      <c r="V13924" s="148">
        <v>8.09E-2</v>
      </c>
      <c r="W13924" s="148">
        <v>99.967999999999904</v>
      </c>
      <c r="X13924" s="148">
        <v>4</v>
      </c>
      <c r="Y13924" s="148">
        <v>0.56000000000000005</v>
      </c>
    </row>
    <row r="13925" spans="11:25" x14ac:dyDescent="0.25">
      <c r="K13925" s="145" t="s">
        <v>10873</v>
      </c>
      <c r="L13925" s="145">
        <v>56</v>
      </c>
      <c r="M13925" s="145">
        <v>256226</v>
      </c>
      <c r="N13925" s="148">
        <v>1.6299999999999999E-2</v>
      </c>
      <c r="O13925" s="148">
        <v>0.68700000000000006</v>
      </c>
      <c r="P13925" s="148">
        <v>0.83599999999999997</v>
      </c>
      <c r="Q13925" s="148">
        <v>1.07E-3</v>
      </c>
      <c r="R13925" s="148">
        <v>6</v>
      </c>
      <c r="S13925" s="148">
        <v>0.129</v>
      </c>
      <c r="T13925" s="148">
        <v>-2.9489999999999998</v>
      </c>
      <c r="U13925" s="148">
        <v>0</v>
      </c>
      <c r="V13925" s="148">
        <v>0.35199999999999998</v>
      </c>
      <c r="W13925" s="148">
        <v>107.595</v>
      </c>
      <c r="X13925" s="148">
        <v>5</v>
      </c>
      <c r="Y13925" s="148">
        <v>0.38799999999999901</v>
      </c>
    </row>
    <row r="13926" spans="11:25" x14ac:dyDescent="0.25">
      <c r="K13926" s="145" t="s">
        <v>10874</v>
      </c>
      <c r="L13926" s="145">
        <v>56</v>
      </c>
      <c r="M13926" s="145">
        <v>222318</v>
      </c>
      <c r="N13926" s="148">
        <v>4.5399999999999998E-3</v>
      </c>
      <c r="O13926" s="148">
        <v>0.53600000000000003</v>
      </c>
      <c r="P13926" s="148">
        <v>0.69499999999999995</v>
      </c>
      <c r="Q13926" s="148">
        <v>0</v>
      </c>
      <c r="R13926" s="148">
        <v>11</v>
      </c>
      <c r="S13926" s="148">
        <v>0.11599999999999901</v>
      </c>
      <c r="T13926" s="148">
        <v>-6.1959999999999997</v>
      </c>
      <c r="U13926" s="148">
        <v>0</v>
      </c>
      <c r="V13926" s="148">
        <v>0.14299999999999999</v>
      </c>
      <c r="W13926" s="148">
        <v>153.727</v>
      </c>
      <c r="X13926" s="148">
        <v>4</v>
      </c>
      <c r="Y13926" s="148">
        <v>0.245</v>
      </c>
    </row>
    <row r="13927" spans="11:25" x14ac:dyDescent="0.25">
      <c r="K13927" s="145" t="s">
        <v>10875</v>
      </c>
      <c r="L13927" s="145">
        <v>62</v>
      </c>
      <c r="M13927" s="145">
        <v>190480</v>
      </c>
      <c r="N13927" s="148">
        <v>4.2299999999999997E-2</v>
      </c>
      <c r="O13927" s="148">
        <v>0.83899999999999997</v>
      </c>
      <c r="P13927" s="148">
        <v>0.57199999999999995</v>
      </c>
      <c r="Q13927" s="148">
        <v>0</v>
      </c>
      <c r="R13927" s="148">
        <v>10</v>
      </c>
      <c r="S13927" s="148">
        <v>9.0499999999999997E-2</v>
      </c>
      <c r="T13927" s="148">
        <v>-5.3120000000000003</v>
      </c>
      <c r="U13927" s="148">
        <v>0</v>
      </c>
      <c r="V13927" s="148">
        <v>9.4500000000000001E-2</v>
      </c>
      <c r="W13927" s="148">
        <v>97.991</v>
      </c>
      <c r="X13927" s="148">
        <v>4</v>
      </c>
      <c r="Y13927" s="148">
        <v>0.40399999999999903</v>
      </c>
    </row>
    <row r="13928" spans="11:25" x14ac:dyDescent="0.25">
      <c r="K13928" s="145" t="s">
        <v>2028</v>
      </c>
      <c r="L13928" s="145">
        <v>76</v>
      </c>
      <c r="M13928" s="145">
        <v>211852</v>
      </c>
      <c r="N13928" s="148">
        <v>0.40399999999999903</v>
      </c>
      <c r="O13928" s="148">
        <v>0.629</v>
      </c>
      <c r="P13928" s="148">
        <v>0.60099999999999998</v>
      </c>
      <c r="Q13928" s="148">
        <v>0</v>
      </c>
      <c r="R13928" s="148">
        <v>10</v>
      </c>
      <c r="S13928" s="148">
        <v>5.8200000000000002E-2</v>
      </c>
      <c r="T13928" s="148">
        <v>-7.5079999999999902</v>
      </c>
      <c r="U13928" s="148">
        <v>0</v>
      </c>
      <c r="V13928" s="148">
        <v>0.309</v>
      </c>
      <c r="W13928" s="148">
        <v>199.92099999999999</v>
      </c>
      <c r="X13928" s="148">
        <v>4</v>
      </c>
      <c r="Y13928" s="148">
        <v>0.61199999999999999</v>
      </c>
    </row>
    <row r="13929" spans="11:25" x14ac:dyDescent="0.25">
      <c r="K13929" s="145" t="s">
        <v>10876</v>
      </c>
      <c r="L13929" s="145">
        <v>71</v>
      </c>
      <c r="M13929" s="145">
        <v>225173</v>
      </c>
      <c r="N13929" s="148">
        <v>0.13699999999999901</v>
      </c>
      <c r="O13929" s="148">
        <v>0.754</v>
      </c>
      <c r="P13929" s="148">
        <v>0.86899999999999999</v>
      </c>
      <c r="Q13929" s="148">
        <v>0</v>
      </c>
      <c r="R13929" s="148">
        <v>4</v>
      </c>
      <c r="S13929" s="148">
        <v>0.752</v>
      </c>
      <c r="T13929" s="148">
        <v>-3.843</v>
      </c>
      <c r="U13929" s="148">
        <v>1</v>
      </c>
      <c r="V13929" s="148">
        <v>0.30299999999999999</v>
      </c>
      <c r="W13929" s="148">
        <v>93.77</v>
      </c>
      <c r="X13929" s="148">
        <v>4</v>
      </c>
      <c r="Y13929" s="148">
        <v>0.78400000000000003</v>
      </c>
    </row>
    <row r="13930" spans="11:25" x14ac:dyDescent="0.25">
      <c r="K13930" s="145" t="s">
        <v>10877</v>
      </c>
      <c r="L13930" s="145">
        <v>67</v>
      </c>
      <c r="M13930" s="145">
        <v>187500</v>
      </c>
      <c r="N13930" s="148">
        <v>0.214</v>
      </c>
      <c r="O13930" s="148">
        <v>0.55700000000000005</v>
      </c>
      <c r="P13930" s="148">
        <v>0.61599999999999999</v>
      </c>
      <c r="Q13930" s="148">
        <v>0</v>
      </c>
      <c r="R13930" s="148">
        <v>9</v>
      </c>
      <c r="S13930" s="148">
        <v>0.28100000000000003</v>
      </c>
      <c r="T13930" s="148">
        <v>-5.99</v>
      </c>
      <c r="U13930" s="148">
        <v>0</v>
      </c>
      <c r="V13930" s="148">
        <v>0.22600000000000001</v>
      </c>
      <c r="W13930" s="148">
        <v>207.983</v>
      </c>
      <c r="X13930" s="148">
        <v>4</v>
      </c>
      <c r="Y13930" s="148">
        <v>0.73399999999999999</v>
      </c>
    </row>
    <row r="13931" spans="11:25" x14ac:dyDescent="0.25">
      <c r="K13931" s="145" t="s">
        <v>10878</v>
      </c>
      <c r="L13931" s="145">
        <v>59</v>
      </c>
      <c r="M13931" s="145">
        <v>221720</v>
      </c>
      <c r="N13931" s="148">
        <v>0.432</v>
      </c>
      <c r="O13931" s="148">
        <v>0.878</v>
      </c>
      <c r="P13931" s="148">
        <v>0.437</v>
      </c>
      <c r="Q13931" s="148">
        <v>2.64E-3</v>
      </c>
      <c r="R13931" s="148">
        <v>2</v>
      </c>
      <c r="S13931" s="148">
        <v>0.124</v>
      </c>
      <c r="T13931" s="148">
        <v>-7.9219999999999997</v>
      </c>
      <c r="U13931" s="148">
        <v>1</v>
      </c>
      <c r="V13931" s="148">
        <v>0.28999999999999998</v>
      </c>
      <c r="W13931" s="148">
        <v>130.01499999999999</v>
      </c>
      <c r="X13931" s="148">
        <v>4</v>
      </c>
      <c r="Y13931" s="148">
        <v>0.193</v>
      </c>
    </row>
    <row r="13932" spans="11:25" x14ac:dyDescent="0.25">
      <c r="K13932" s="145" t="s">
        <v>10879</v>
      </c>
      <c r="L13932" s="145">
        <v>2</v>
      </c>
      <c r="M13932" s="145">
        <v>189560</v>
      </c>
      <c r="N13932" s="148">
        <v>1.49E-2</v>
      </c>
      <c r="O13932" s="148">
        <v>0.84499999999999997</v>
      </c>
      <c r="P13932" s="148">
        <v>0.72499999999999998</v>
      </c>
      <c r="Q13932" s="148">
        <v>0</v>
      </c>
      <c r="R13932" s="148">
        <v>1</v>
      </c>
      <c r="S13932" s="148">
        <v>0.11599999999999901</v>
      </c>
      <c r="T13932" s="148">
        <v>-3.4870000000000001</v>
      </c>
      <c r="U13932" s="148">
        <v>1</v>
      </c>
      <c r="V13932" s="148">
        <v>0.104</v>
      </c>
      <c r="W13932" s="148">
        <v>161.941</v>
      </c>
      <c r="X13932" s="148">
        <v>4</v>
      </c>
      <c r="Y13932" s="148">
        <v>0.59299999999999997</v>
      </c>
    </row>
    <row r="13933" spans="11:25" x14ac:dyDescent="0.25">
      <c r="K13933" s="145" t="s">
        <v>10880</v>
      </c>
      <c r="L13933" s="145">
        <v>69</v>
      </c>
      <c r="M13933" s="145">
        <v>158602</v>
      </c>
      <c r="N13933" s="148">
        <v>5.5199999999999997E-3</v>
      </c>
      <c r="O13933" s="148">
        <v>0.61799999999999999</v>
      </c>
      <c r="P13933" s="148">
        <v>0.76700000000000002</v>
      </c>
      <c r="Q13933" s="148">
        <v>0</v>
      </c>
      <c r="R13933" s="148">
        <v>5</v>
      </c>
      <c r="S13933" s="148">
        <v>0.14699999999999999</v>
      </c>
      <c r="T13933" s="148">
        <v>-5.024</v>
      </c>
      <c r="U13933" s="148">
        <v>1</v>
      </c>
      <c r="V13933" s="148">
        <v>4.8899999999999999E-2</v>
      </c>
      <c r="W13933" s="148">
        <v>124.071</v>
      </c>
      <c r="X13933" s="148">
        <v>4</v>
      </c>
      <c r="Y13933" s="148">
        <v>0.23899999999999999</v>
      </c>
    </row>
    <row r="13934" spans="11:25" x14ac:dyDescent="0.25">
      <c r="K13934" s="145" t="s">
        <v>10881</v>
      </c>
      <c r="L13934" s="145">
        <v>67</v>
      </c>
      <c r="M13934" s="145">
        <v>163761</v>
      </c>
      <c r="N13934" s="148">
        <v>3.0300000000000001E-2</v>
      </c>
      <c r="O13934" s="148">
        <v>0.77500000000000002</v>
      </c>
      <c r="P13934" s="148">
        <v>0.875</v>
      </c>
      <c r="Q13934" s="148">
        <v>0</v>
      </c>
      <c r="R13934" s="148">
        <v>4</v>
      </c>
      <c r="S13934" s="148">
        <v>0.312</v>
      </c>
      <c r="T13934" s="148">
        <v>-4.593</v>
      </c>
      <c r="U13934" s="148">
        <v>1</v>
      </c>
      <c r="V13934" s="148">
        <v>4.2000000000000003E-2</v>
      </c>
      <c r="W13934" s="148">
        <v>120.988999999999</v>
      </c>
      <c r="X13934" s="148">
        <v>4</v>
      </c>
      <c r="Y13934" s="148">
        <v>0.501</v>
      </c>
    </row>
    <row r="13935" spans="11:25" x14ac:dyDescent="0.25">
      <c r="K13935" s="145" t="s">
        <v>6737</v>
      </c>
      <c r="L13935" s="145">
        <v>97</v>
      </c>
      <c r="M13935" s="145">
        <v>184560</v>
      </c>
      <c r="N13935" s="148">
        <v>0.17599999999999999</v>
      </c>
      <c r="O13935" s="148">
        <v>0.69399999999999995</v>
      </c>
      <c r="P13935" s="148">
        <v>0.77</v>
      </c>
      <c r="Q13935" s="148">
        <v>1.1E-5</v>
      </c>
      <c r="R13935" s="148">
        <v>6</v>
      </c>
      <c r="S13935" s="148">
        <v>0.11799999999999999</v>
      </c>
      <c r="T13935" s="148">
        <v>-5.335</v>
      </c>
      <c r="U13935" s="148">
        <v>1</v>
      </c>
      <c r="V13935" s="148">
        <v>0.14899999999999999</v>
      </c>
      <c r="W13935" s="148">
        <v>125.905</v>
      </c>
      <c r="X13935" s="148">
        <v>4</v>
      </c>
      <c r="Y13935" s="148">
        <v>0.16300000000000001</v>
      </c>
    </row>
    <row r="13936" spans="11:25" x14ac:dyDescent="0.25">
      <c r="K13936" s="145" t="s">
        <v>10882</v>
      </c>
      <c r="L13936" s="145">
        <v>63</v>
      </c>
      <c r="M13936" s="145">
        <v>161773</v>
      </c>
      <c r="N13936" s="148">
        <v>0.19</v>
      </c>
      <c r="O13936" s="148">
        <v>0.60899999999999999</v>
      </c>
      <c r="P13936" s="148">
        <v>0.84499999999999997</v>
      </c>
      <c r="Q13936" s="148">
        <v>1.5800000000000002E-2</v>
      </c>
      <c r="R13936" s="148">
        <v>2</v>
      </c>
      <c r="S13936" s="148">
        <v>0.2</v>
      </c>
      <c r="T13936" s="148">
        <v>-5.766</v>
      </c>
      <c r="U13936" s="148">
        <v>1</v>
      </c>
      <c r="V13936" s="148">
        <v>3.4000000000000002E-2</v>
      </c>
      <c r="W13936" s="148">
        <v>119.926</v>
      </c>
      <c r="X13936" s="148">
        <v>4</v>
      </c>
      <c r="Y13936" s="148">
        <v>0.33700000000000002</v>
      </c>
    </row>
    <row r="13937" spans="11:25" x14ac:dyDescent="0.25">
      <c r="K13937" s="145" t="s">
        <v>4089</v>
      </c>
      <c r="L13937" s="145">
        <v>98</v>
      </c>
      <c r="M13937" s="145">
        <v>213309</v>
      </c>
      <c r="N13937" s="148">
        <v>1.1900000000000001E-2</v>
      </c>
      <c r="O13937" s="148">
        <v>0.78099999999999903</v>
      </c>
      <c r="P13937" s="148">
        <v>0.76800000000000002</v>
      </c>
      <c r="Q13937" s="148">
        <v>4.9100000000000004E-6</v>
      </c>
      <c r="R13937" s="148">
        <v>11</v>
      </c>
      <c r="S13937" s="148">
        <v>0.32500000000000001</v>
      </c>
      <c r="T13937" s="148">
        <v>-5.9909999999999997</v>
      </c>
      <c r="U13937" s="148">
        <v>1</v>
      </c>
      <c r="V13937" s="148">
        <v>3.9399999999999998E-2</v>
      </c>
      <c r="W13937" s="148">
        <v>123.07</v>
      </c>
      <c r="X13937" s="148">
        <v>4</v>
      </c>
      <c r="Y13937" s="148">
        <v>0.48599999999999999</v>
      </c>
    </row>
    <row r="13938" spans="11:25" x14ac:dyDescent="0.25">
      <c r="K13938" s="145" t="s">
        <v>7249</v>
      </c>
      <c r="L13938" s="145">
        <v>69</v>
      </c>
      <c r="M13938" s="145">
        <v>172933</v>
      </c>
      <c r="N13938" s="148">
        <v>0.128</v>
      </c>
      <c r="O13938" s="148">
        <v>0.74299999999999999</v>
      </c>
      <c r="P13938" s="148">
        <v>0.52900000000000003</v>
      </c>
      <c r="Q13938" s="148">
        <v>0</v>
      </c>
      <c r="R13938" s="148">
        <v>7</v>
      </c>
      <c r="S13938" s="148">
        <v>0.18099999999999999</v>
      </c>
      <c r="T13938" s="148">
        <v>-6.1870000000000003</v>
      </c>
      <c r="U13938" s="148">
        <v>0</v>
      </c>
      <c r="V13938" s="148">
        <v>5.0500000000000003E-2</v>
      </c>
      <c r="W13938" s="148">
        <v>102.04799999999901</v>
      </c>
      <c r="X13938" s="148">
        <v>4</v>
      </c>
      <c r="Y13938" s="148">
        <v>0.437999999999999</v>
      </c>
    </row>
    <row r="13939" spans="11:25" x14ac:dyDescent="0.25">
      <c r="K13939" s="145" t="s">
        <v>10883</v>
      </c>
      <c r="L13939" s="145">
        <v>57</v>
      </c>
      <c r="M13939" s="145">
        <v>211935</v>
      </c>
      <c r="N13939" s="148">
        <v>0.16300000000000001</v>
      </c>
      <c r="O13939" s="148">
        <v>0.877</v>
      </c>
      <c r="P13939" s="148">
        <v>0.65799999999999903</v>
      </c>
      <c r="Q13939" s="148">
        <v>0</v>
      </c>
      <c r="R13939" s="148">
        <v>11</v>
      </c>
      <c r="S13939" s="148">
        <v>9.6699999999999994E-2</v>
      </c>
      <c r="T13939" s="148">
        <v>-6.0549999999999997</v>
      </c>
      <c r="U13939" s="148">
        <v>0</v>
      </c>
      <c r="V13939" s="148">
        <v>0.13200000000000001</v>
      </c>
      <c r="W13939" s="148">
        <v>123.994</v>
      </c>
      <c r="X13939" s="148">
        <v>4</v>
      </c>
      <c r="Y13939" s="148">
        <v>0.69299999999999995</v>
      </c>
    </row>
    <row r="13940" spans="11:25" x14ac:dyDescent="0.25">
      <c r="K13940" s="145" t="s">
        <v>9595</v>
      </c>
      <c r="L13940" s="145">
        <v>52</v>
      </c>
      <c r="M13940" s="145">
        <v>198281</v>
      </c>
      <c r="N13940" s="148">
        <v>5.5700000000000003E-3</v>
      </c>
      <c r="O13940" s="148">
        <v>0.69799999999999995</v>
      </c>
      <c r="P13940" s="148">
        <v>0.875</v>
      </c>
      <c r="Q13940" s="148">
        <v>1.88E-6</v>
      </c>
      <c r="R13940" s="148">
        <v>11</v>
      </c>
      <c r="S13940" s="148">
        <v>6.1800000000000001E-2</v>
      </c>
      <c r="T13940" s="148">
        <v>-4.665</v>
      </c>
      <c r="U13940" s="148">
        <v>1</v>
      </c>
      <c r="V13940" s="148">
        <v>8.2400000000000001E-2</v>
      </c>
      <c r="W13940" s="148">
        <v>115.012</v>
      </c>
      <c r="X13940" s="148">
        <v>4</v>
      </c>
      <c r="Y13940" s="148">
        <v>0.39</v>
      </c>
    </row>
    <row r="13941" spans="11:25" x14ac:dyDescent="0.25">
      <c r="K13941" s="145" t="s">
        <v>10884</v>
      </c>
      <c r="L13941" s="145">
        <v>64</v>
      </c>
      <c r="M13941" s="145">
        <v>184013</v>
      </c>
      <c r="N13941" s="148">
        <v>0.129</v>
      </c>
      <c r="O13941" s="148">
        <v>0.77900000000000003</v>
      </c>
      <c r="P13941" s="148">
        <v>0.76300000000000001</v>
      </c>
      <c r="Q13941" s="148">
        <v>1.33E-6</v>
      </c>
      <c r="R13941" s="148">
        <v>7</v>
      </c>
      <c r="S13941" s="148">
        <v>0.24399999999999999</v>
      </c>
      <c r="T13941" s="148">
        <v>-6.5389999999999997</v>
      </c>
      <c r="U13941" s="148">
        <v>0</v>
      </c>
      <c r="V13941" s="148">
        <v>4.6399999999999997E-2</v>
      </c>
      <c r="W13941" s="148">
        <v>123.012</v>
      </c>
      <c r="X13941" s="148">
        <v>4</v>
      </c>
      <c r="Y13941" s="148">
        <v>0.503</v>
      </c>
    </row>
    <row r="13942" spans="11:25" x14ac:dyDescent="0.25">
      <c r="K13942" s="145" t="s">
        <v>10885</v>
      </c>
      <c r="L13942" s="145">
        <v>65</v>
      </c>
      <c r="M13942" s="145">
        <v>218670</v>
      </c>
      <c r="N13942" s="148">
        <v>2.0299999999999999E-2</v>
      </c>
      <c r="O13942" s="148">
        <v>0.745</v>
      </c>
      <c r="P13942" s="148">
        <v>0.879</v>
      </c>
      <c r="Q13942" s="148">
        <v>0</v>
      </c>
      <c r="R13942" s="148">
        <v>9</v>
      </c>
      <c r="S13942" s="148">
        <v>0.33</v>
      </c>
      <c r="T13942" s="148">
        <v>-4.1339999999999897</v>
      </c>
      <c r="U13942" s="148">
        <v>1</v>
      </c>
      <c r="V13942" s="148">
        <v>4.36E-2</v>
      </c>
      <c r="W13942" s="148">
        <v>128.08199999999999</v>
      </c>
      <c r="X13942" s="148">
        <v>4</v>
      </c>
      <c r="Y13942" s="148">
        <v>0.91700000000000004</v>
      </c>
    </row>
    <row r="13943" spans="11:25" x14ac:dyDescent="0.25">
      <c r="K13943" s="145" t="s">
        <v>7248</v>
      </c>
      <c r="L13943" s="145">
        <v>72</v>
      </c>
      <c r="M13943" s="145">
        <v>238666</v>
      </c>
      <c r="N13943" s="148">
        <v>9.3799999999999994E-2</v>
      </c>
      <c r="O13943" s="148">
        <v>0.67500000000000004</v>
      </c>
      <c r="P13943" s="148">
        <v>0.84899999999999998</v>
      </c>
      <c r="Q13943" s="148">
        <v>0</v>
      </c>
      <c r="R13943" s="148">
        <v>0</v>
      </c>
      <c r="S13943" s="148">
        <v>0.121</v>
      </c>
      <c r="T13943" s="148">
        <v>-3.8410000000000002</v>
      </c>
      <c r="U13943" s="148">
        <v>1</v>
      </c>
      <c r="V13943" s="148">
        <v>6.7500000000000004E-2</v>
      </c>
      <c r="W13943" s="148">
        <v>100.111</v>
      </c>
      <c r="X13943" s="148">
        <v>4</v>
      </c>
      <c r="Y13943" s="148">
        <v>0.68099999999999905</v>
      </c>
    </row>
    <row r="13944" spans="11:25" x14ac:dyDescent="0.25">
      <c r="K13944" s="145" t="s">
        <v>846</v>
      </c>
      <c r="L13944" s="145">
        <v>29</v>
      </c>
      <c r="M13944" s="145">
        <v>169157</v>
      </c>
      <c r="N13944" s="148">
        <v>2.1499999999999998E-2</v>
      </c>
      <c r="O13944" s="148">
        <v>0.60399999999999998</v>
      </c>
      <c r="P13944" s="148">
        <v>0.73199999999999998</v>
      </c>
      <c r="Q13944" s="148">
        <v>0</v>
      </c>
      <c r="R13944" s="148">
        <v>7</v>
      </c>
      <c r="S13944" s="148">
        <v>0.40200000000000002</v>
      </c>
      <c r="T13944" s="148">
        <v>-3.9660000000000002</v>
      </c>
      <c r="U13944" s="148">
        <v>1</v>
      </c>
      <c r="V13944" s="148">
        <v>5.3600000000000002E-2</v>
      </c>
      <c r="W13944" s="148">
        <v>119.94499999999999</v>
      </c>
      <c r="X13944" s="148">
        <v>4</v>
      </c>
      <c r="Y13944" s="148">
        <v>0.61899999999999999</v>
      </c>
    </row>
    <row r="13945" spans="11:25" x14ac:dyDescent="0.25">
      <c r="K13945" s="145" t="s">
        <v>9467</v>
      </c>
      <c r="L13945" s="145">
        <v>55</v>
      </c>
      <c r="M13945" s="145">
        <v>242009</v>
      </c>
      <c r="N13945" s="148">
        <v>4.0300000000000002E-2</v>
      </c>
      <c r="O13945" s="148">
        <v>0.64400000000000002</v>
      </c>
      <c r="P13945" s="148">
        <v>0.93299999999999905</v>
      </c>
      <c r="Q13945" s="148">
        <v>1.3999999999999999E-6</v>
      </c>
      <c r="R13945" s="148">
        <v>5</v>
      </c>
      <c r="S13945" s="148">
        <v>5.3699999999999998E-2</v>
      </c>
      <c r="T13945" s="148">
        <v>-4.4729999999999999</v>
      </c>
      <c r="U13945" s="148">
        <v>0</v>
      </c>
      <c r="V13945" s="148">
        <v>3.8600000000000002E-2</v>
      </c>
      <c r="W13945" s="148">
        <v>125.026</v>
      </c>
      <c r="X13945" s="148">
        <v>4</v>
      </c>
      <c r="Y13945" s="148">
        <v>0.70099999999999996</v>
      </c>
    </row>
    <row r="13946" spans="11:25" x14ac:dyDescent="0.25">
      <c r="K13946" s="145" t="s">
        <v>6888</v>
      </c>
      <c r="L13946" s="145">
        <v>51</v>
      </c>
      <c r="M13946" s="145">
        <v>163216</v>
      </c>
      <c r="N13946" s="148">
        <v>4.7600000000000003E-2</v>
      </c>
      <c r="O13946" s="148">
        <v>0.752</v>
      </c>
      <c r="P13946" s="148">
        <v>0.76400000000000001</v>
      </c>
      <c r="Q13946" s="148">
        <v>9.4400000000000004E-5</v>
      </c>
      <c r="R13946" s="148">
        <v>1</v>
      </c>
      <c r="S13946" s="148">
        <v>5.4300000000000001E-2</v>
      </c>
      <c r="T13946" s="148">
        <v>-4.399</v>
      </c>
      <c r="U13946" s="148">
        <v>1</v>
      </c>
      <c r="V13946" s="148">
        <v>3.7999999999999999E-2</v>
      </c>
      <c r="W13946" s="148">
        <v>121.958</v>
      </c>
      <c r="X13946" s="148">
        <v>4</v>
      </c>
      <c r="Y13946" s="148">
        <v>0.58199999999999996</v>
      </c>
    </row>
    <row r="13947" spans="11:25" x14ac:dyDescent="0.25">
      <c r="K13947" s="145" t="s">
        <v>6747</v>
      </c>
      <c r="L13947" s="145">
        <v>71</v>
      </c>
      <c r="M13947" s="145">
        <v>184019</v>
      </c>
      <c r="N13947" s="148">
        <v>7.9600000000000004E-2</v>
      </c>
      <c r="O13947" s="148">
        <v>0.63600000000000001</v>
      </c>
      <c r="P13947" s="148">
        <v>0.63</v>
      </c>
      <c r="Q13947" s="148">
        <v>0</v>
      </c>
      <c r="R13947" s="148">
        <v>0</v>
      </c>
      <c r="S13947" s="148">
        <v>0.13</v>
      </c>
      <c r="T13947" s="148">
        <v>-6.3959999999999999</v>
      </c>
      <c r="U13947" s="148">
        <v>1</v>
      </c>
      <c r="V13947" s="148">
        <v>3.4599999999999999E-2</v>
      </c>
      <c r="W13947" s="148">
        <v>104.845</v>
      </c>
      <c r="X13947" s="148">
        <v>4</v>
      </c>
      <c r="Y13947" s="148">
        <v>0.45399999999999902</v>
      </c>
    </row>
    <row r="13948" spans="11:25" x14ac:dyDescent="0.25">
      <c r="K13948" s="145" t="s">
        <v>9610</v>
      </c>
      <c r="L13948" s="145">
        <v>65</v>
      </c>
      <c r="M13948" s="145">
        <v>203906</v>
      </c>
      <c r="N13948" s="148">
        <v>3.8999999999999998E-3</v>
      </c>
      <c r="O13948" s="148">
        <v>0.626</v>
      </c>
      <c r="P13948" s="148">
        <v>0.93799999999999994</v>
      </c>
      <c r="Q13948" s="148">
        <v>4.5199999999999998E-4</v>
      </c>
      <c r="R13948" s="148">
        <v>7</v>
      </c>
      <c r="S13948" s="148">
        <v>0.59899999999999998</v>
      </c>
      <c r="T13948" s="148">
        <v>-3.0049999999999999</v>
      </c>
      <c r="U13948" s="148">
        <v>1</v>
      </c>
      <c r="V13948" s="148">
        <v>9.4399999999999998E-2</v>
      </c>
      <c r="W13948" s="148">
        <v>124.932</v>
      </c>
      <c r="X13948" s="148">
        <v>4</v>
      </c>
      <c r="Y13948" s="148">
        <v>0.51800000000000002</v>
      </c>
    </row>
    <row r="13949" spans="11:25" x14ac:dyDescent="0.25">
      <c r="K13949" s="145" t="s">
        <v>4045</v>
      </c>
      <c r="L13949" s="145">
        <v>41</v>
      </c>
      <c r="M13949" s="145">
        <v>192380</v>
      </c>
      <c r="N13949" s="148">
        <v>1.7299999999999999E-2</v>
      </c>
      <c r="O13949" s="148">
        <v>0.65400000000000003</v>
      </c>
      <c r="P13949" s="148">
        <v>0.91599999999999904</v>
      </c>
      <c r="Q13949" s="148">
        <v>8.3400000000000002E-3</v>
      </c>
      <c r="R13949" s="148">
        <v>5</v>
      </c>
      <c r="S13949" s="148">
        <v>0.44400000000000001</v>
      </c>
      <c r="T13949" s="148">
        <v>-2.1949999999999998</v>
      </c>
      <c r="U13949" s="148">
        <v>0</v>
      </c>
      <c r="V13949" s="148">
        <v>0.22399999999999901</v>
      </c>
      <c r="W13949" s="148">
        <v>126.107999999999</v>
      </c>
      <c r="X13949" s="148">
        <v>4</v>
      </c>
      <c r="Y13949" s="148">
        <v>0.40799999999999997</v>
      </c>
    </row>
    <row r="13950" spans="11:25" x14ac:dyDescent="0.25">
      <c r="K13950" s="145" t="s">
        <v>4226</v>
      </c>
      <c r="L13950" s="145">
        <v>52</v>
      </c>
      <c r="M13950" s="145">
        <v>244726</v>
      </c>
      <c r="N13950" s="148">
        <v>0.11799999999999999</v>
      </c>
      <c r="O13950" s="148">
        <v>0.66400000000000003</v>
      </c>
      <c r="P13950" s="148">
        <v>0.84299999999999997</v>
      </c>
      <c r="Q13950" s="148">
        <v>0.84599999999999997</v>
      </c>
      <c r="R13950" s="148">
        <v>6</v>
      </c>
      <c r="S13950" s="148">
        <v>0.152</v>
      </c>
      <c r="T13950" s="148">
        <v>-5.7160000000000002</v>
      </c>
      <c r="U13950" s="148">
        <v>0</v>
      </c>
      <c r="V13950" s="148">
        <v>4.2700000000000002E-2</v>
      </c>
      <c r="W13950" s="148">
        <v>121.98399999999999</v>
      </c>
      <c r="X13950" s="148">
        <v>4</v>
      </c>
      <c r="Y13950" s="148">
        <v>0.27800000000000002</v>
      </c>
    </row>
    <row r="13951" spans="11:25" x14ac:dyDescent="0.25">
      <c r="K13951" s="145" t="s">
        <v>10886</v>
      </c>
      <c r="L13951" s="145">
        <v>66</v>
      </c>
      <c r="M13951" s="145">
        <v>215336</v>
      </c>
      <c r="N13951" s="148">
        <v>0.13900000000000001</v>
      </c>
      <c r="O13951" s="148">
        <v>0.623</v>
      </c>
      <c r="P13951" s="148">
        <v>0.68099999999999905</v>
      </c>
      <c r="Q13951" s="148">
        <v>0</v>
      </c>
      <c r="R13951" s="148">
        <v>7</v>
      </c>
      <c r="S13951" s="148">
        <v>9.4600000000000004E-2</v>
      </c>
      <c r="T13951" s="148">
        <v>-3.49</v>
      </c>
      <c r="U13951" s="148">
        <v>1</v>
      </c>
      <c r="V13951" s="148">
        <v>2.6800000000000001E-2</v>
      </c>
      <c r="W13951" s="148">
        <v>121.98</v>
      </c>
      <c r="X13951" s="148">
        <v>4</v>
      </c>
      <c r="Y13951" s="148">
        <v>0.45299999999999901</v>
      </c>
    </row>
    <row r="13952" spans="11:25" x14ac:dyDescent="0.25">
      <c r="K13952" s="145" t="s">
        <v>6741</v>
      </c>
      <c r="L13952" s="145">
        <v>89</v>
      </c>
      <c r="M13952" s="145">
        <v>187436</v>
      </c>
      <c r="N13952" s="148">
        <v>6.9099999999999995E-2</v>
      </c>
      <c r="O13952" s="148">
        <v>0.71899999999999997</v>
      </c>
      <c r="P13952" s="148">
        <v>0.70399999999999996</v>
      </c>
      <c r="Q13952" s="148">
        <v>0</v>
      </c>
      <c r="R13952" s="148">
        <v>1</v>
      </c>
      <c r="S13952" s="148">
        <v>0.16600000000000001</v>
      </c>
      <c r="T13952" s="148">
        <v>-4.7240000000000002</v>
      </c>
      <c r="U13952" s="148">
        <v>1</v>
      </c>
      <c r="V13952" s="148">
        <v>4.7600000000000003E-2</v>
      </c>
      <c r="W13952" s="148">
        <v>133.00200000000001</v>
      </c>
      <c r="X13952" s="148">
        <v>4</v>
      </c>
      <c r="Y13952" s="148">
        <v>0.628</v>
      </c>
    </row>
    <row r="13953" spans="11:25" x14ac:dyDescent="0.25">
      <c r="K13953" s="145" t="s">
        <v>10887</v>
      </c>
      <c r="L13953" s="145">
        <v>65</v>
      </c>
      <c r="M13953" s="145">
        <v>178080</v>
      </c>
      <c r="N13953" s="148">
        <v>0.122</v>
      </c>
      <c r="O13953" s="148">
        <v>0.86299999999999999</v>
      </c>
      <c r="P13953" s="148">
        <v>0.58399999999999996</v>
      </c>
      <c r="Q13953" s="148">
        <v>0</v>
      </c>
      <c r="R13953" s="148">
        <v>11</v>
      </c>
      <c r="S13953" s="148">
        <v>7.0699999999999999E-2</v>
      </c>
      <c r="T13953" s="148">
        <v>-4.7850000000000001</v>
      </c>
      <c r="U13953" s="148">
        <v>0</v>
      </c>
      <c r="V13953" s="148">
        <v>0.27899999999999903</v>
      </c>
      <c r="W13953" s="148">
        <v>94</v>
      </c>
      <c r="X13953" s="148">
        <v>4</v>
      </c>
      <c r="Y13953" s="148">
        <v>0.69799999999999995</v>
      </c>
    </row>
    <row r="13954" spans="11:25" x14ac:dyDescent="0.25">
      <c r="K13954" s="145" t="s">
        <v>10888</v>
      </c>
      <c r="L13954" s="145">
        <v>63</v>
      </c>
      <c r="M13954" s="145">
        <v>209014</v>
      </c>
      <c r="N13954" s="148">
        <v>4.1099999999999999E-3</v>
      </c>
      <c r="O13954" s="148">
        <v>0.63500000000000001</v>
      </c>
      <c r="P13954" s="148">
        <v>0.94499999999999995</v>
      </c>
      <c r="Q13954" s="148">
        <v>2.41E-5</v>
      </c>
      <c r="R13954" s="148">
        <v>2</v>
      </c>
      <c r="S13954" s="148">
        <v>0.314</v>
      </c>
      <c r="T13954" s="148">
        <v>-2.298</v>
      </c>
      <c r="U13954" s="148">
        <v>1</v>
      </c>
      <c r="V13954" s="148">
        <v>3.5999999999999997E-2</v>
      </c>
      <c r="W13954" s="148">
        <v>125.024</v>
      </c>
      <c r="X13954" s="148">
        <v>4</v>
      </c>
      <c r="Y13954" s="148">
        <v>0.68599999999999905</v>
      </c>
    </row>
    <row r="13955" spans="11:25" x14ac:dyDescent="0.25">
      <c r="K13955" s="145" t="s">
        <v>10889</v>
      </c>
      <c r="L13955" s="145">
        <v>64</v>
      </c>
      <c r="M13955" s="145">
        <v>233902</v>
      </c>
      <c r="N13955" s="148">
        <v>5.0900000000000001E-2</v>
      </c>
      <c r="O13955" s="148">
        <v>0.59499999999999997</v>
      </c>
      <c r="P13955" s="148">
        <v>0.79700000000000004</v>
      </c>
      <c r="Q13955" s="148">
        <v>4.9200000000000003E-6</v>
      </c>
      <c r="R13955" s="148">
        <v>8</v>
      </c>
      <c r="S13955" s="148">
        <v>0.104</v>
      </c>
      <c r="T13955" s="148">
        <v>-2.5649999999999999</v>
      </c>
      <c r="U13955" s="148">
        <v>1</v>
      </c>
      <c r="V13955" s="148">
        <v>4.6600000000000003E-2</v>
      </c>
      <c r="W13955" s="148">
        <v>122.801</v>
      </c>
      <c r="X13955" s="148">
        <v>4</v>
      </c>
      <c r="Y13955" s="148">
        <v>0.221</v>
      </c>
    </row>
    <row r="13956" spans="11:25" x14ac:dyDescent="0.25">
      <c r="K13956" s="145" t="s">
        <v>10890</v>
      </c>
      <c r="L13956" s="145">
        <v>72</v>
      </c>
      <c r="M13956" s="145">
        <v>180875</v>
      </c>
      <c r="N13956" s="148">
        <v>0.46100000000000002</v>
      </c>
      <c r="O13956" s="148">
        <v>0.85399999999999998</v>
      </c>
      <c r="P13956" s="148">
        <v>0.623</v>
      </c>
      <c r="Q13956" s="148">
        <v>6.7299999999999996E-5</v>
      </c>
      <c r="R13956" s="148">
        <v>2</v>
      </c>
      <c r="S13956" s="148">
        <v>5.5899999999999998E-2</v>
      </c>
      <c r="T13956" s="148">
        <v>-5.39</v>
      </c>
      <c r="U13956" s="148">
        <v>1</v>
      </c>
      <c r="V13956" s="148">
        <v>6.6000000000000003E-2</v>
      </c>
      <c r="W13956" s="148">
        <v>113.047</v>
      </c>
      <c r="X13956" s="148">
        <v>4</v>
      </c>
      <c r="Y13956" s="148">
        <v>0.82199999999999995</v>
      </c>
    </row>
    <row r="13957" spans="11:25" x14ac:dyDescent="0.25">
      <c r="K13957" s="145" t="s">
        <v>9599</v>
      </c>
      <c r="L13957" s="145">
        <v>47</v>
      </c>
      <c r="M13957" s="145">
        <v>215714</v>
      </c>
      <c r="N13957" s="148">
        <v>0.76200000000000001</v>
      </c>
      <c r="O13957" s="148">
        <v>0.74299999999999999</v>
      </c>
      <c r="P13957" s="148">
        <v>0.748</v>
      </c>
      <c r="Q13957" s="148">
        <v>6.2500000000000001E-5</v>
      </c>
      <c r="R13957" s="148">
        <v>0</v>
      </c>
      <c r="S13957" s="148">
        <v>9.3899999999999997E-2</v>
      </c>
      <c r="T13957" s="148">
        <v>-4.8220000000000001</v>
      </c>
      <c r="U13957" s="148">
        <v>1</v>
      </c>
      <c r="V13957" s="148">
        <v>5.1900000000000002E-2</v>
      </c>
      <c r="W13957" s="148">
        <v>126.086</v>
      </c>
      <c r="X13957" s="148">
        <v>4</v>
      </c>
      <c r="Y13957" s="148">
        <v>0.47599999999999998</v>
      </c>
    </row>
    <row r="13958" spans="11:25" x14ac:dyDescent="0.25">
      <c r="K13958" s="145" t="s">
        <v>1197</v>
      </c>
      <c r="L13958" s="145">
        <v>80</v>
      </c>
      <c r="M13958" s="145">
        <v>185620</v>
      </c>
      <c r="N13958" s="148">
        <v>9.9699999999999997E-2</v>
      </c>
      <c r="O13958" s="148">
        <v>0.57099999999999995</v>
      </c>
      <c r="P13958" s="148">
        <v>0.93700000000000006</v>
      </c>
      <c r="Q13958" s="148">
        <v>0.496</v>
      </c>
      <c r="R13958" s="148">
        <v>2</v>
      </c>
      <c r="S13958" s="148">
        <v>0.125</v>
      </c>
      <c r="T13958" s="148">
        <v>-2.6819999999999999</v>
      </c>
      <c r="U13958" s="148">
        <v>0</v>
      </c>
      <c r="V13958" s="148">
        <v>3.3599999999999998E-2</v>
      </c>
      <c r="W13958" s="148">
        <v>125.027</v>
      </c>
      <c r="X13958" s="148">
        <v>4</v>
      </c>
      <c r="Y13958" s="148">
        <v>0.51200000000000001</v>
      </c>
    </row>
    <row r="13959" spans="11:25" x14ac:dyDescent="0.25">
      <c r="K13959" s="145" t="s">
        <v>9604</v>
      </c>
      <c r="L13959" s="145">
        <v>65</v>
      </c>
      <c r="M13959" s="145">
        <v>182720</v>
      </c>
      <c r="N13959" s="148">
        <v>0.28899999999999998</v>
      </c>
      <c r="O13959" s="148">
        <v>0.68899999999999995</v>
      </c>
      <c r="P13959" s="148">
        <v>0.83199999999999996</v>
      </c>
      <c r="Q13959" s="148">
        <v>0</v>
      </c>
      <c r="R13959" s="148">
        <v>5</v>
      </c>
      <c r="S13959" s="148">
        <v>7.4899999999999994E-2</v>
      </c>
      <c r="T13959" s="148">
        <v>-5.149</v>
      </c>
      <c r="U13959" s="148">
        <v>0</v>
      </c>
      <c r="V13959" s="148">
        <v>7.4499999999999997E-2</v>
      </c>
      <c r="W13959" s="148">
        <v>123.93600000000001</v>
      </c>
      <c r="X13959" s="148">
        <v>4</v>
      </c>
      <c r="Y13959" s="148">
        <v>0.65700000000000003</v>
      </c>
    </row>
    <row r="13960" spans="11:25" x14ac:dyDescent="0.25">
      <c r="K13960" s="145" t="s">
        <v>4390</v>
      </c>
      <c r="L13960" s="145">
        <v>93</v>
      </c>
      <c r="M13960" s="145">
        <v>214846</v>
      </c>
      <c r="N13960" s="148">
        <v>3.6999999999999998E-2</v>
      </c>
      <c r="O13960" s="148">
        <v>0.79099999999999904</v>
      </c>
      <c r="P13960" s="148">
        <v>0.86199999999999999</v>
      </c>
      <c r="Q13960" s="148">
        <v>2.1899999999999899E-5</v>
      </c>
      <c r="R13960" s="148">
        <v>9</v>
      </c>
      <c r="S13960" s="148">
        <v>8.14E-2</v>
      </c>
      <c r="T13960" s="148">
        <v>-3.24</v>
      </c>
      <c r="U13960" s="148">
        <v>0</v>
      </c>
      <c r="V13960" s="148">
        <v>0.11</v>
      </c>
      <c r="W13960" s="148">
        <v>123.994</v>
      </c>
      <c r="X13960" s="148">
        <v>4</v>
      </c>
      <c r="Y13960" s="148">
        <v>0.59199999999999997</v>
      </c>
    </row>
    <row r="13961" spans="11:25" x14ac:dyDescent="0.25">
      <c r="K13961" s="145" t="s">
        <v>9613</v>
      </c>
      <c r="L13961" s="145">
        <v>71</v>
      </c>
      <c r="M13961" s="145">
        <v>205920</v>
      </c>
      <c r="N13961" s="148">
        <v>0.105</v>
      </c>
      <c r="O13961" s="148">
        <v>0.56200000000000006</v>
      </c>
      <c r="P13961" s="148">
        <v>0.90599999999999903</v>
      </c>
      <c r="Q13961" s="148">
        <v>0</v>
      </c>
      <c r="R13961" s="148">
        <v>4</v>
      </c>
      <c r="S13961" s="148">
        <v>0.14499999999999999</v>
      </c>
      <c r="T13961" s="148">
        <v>-2.085</v>
      </c>
      <c r="U13961" s="148">
        <v>1</v>
      </c>
      <c r="V13961" s="148">
        <v>7.5800000000000006E-2</v>
      </c>
      <c r="W13961" s="148">
        <v>124.146</v>
      </c>
      <c r="X13961" s="148">
        <v>4</v>
      </c>
      <c r="Y13961" s="148">
        <v>0.67400000000000004</v>
      </c>
    </row>
    <row r="13962" spans="11:25" x14ac:dyDescent="0.25">
      <c r="K13962" s="145" t="s">
        <v>4461</v>
      </c>
      <c r="L13962" s="145">
        <v>59</v>
      </c>
      <c r="M13962" s="145">
        <v>207678</v>
      </c>
      <c r="N13962" s="148">
        <v>0.26400000000000001</v>
      </c>
      <c r="O13962" s="148">
        <v>0.623</v>
      </c>
      <c r="P13962" s="148">
        <v>0.78099999999999903</v>
      </c>
      <c r="Q13962" s="148">
        <v>0</v>
      </c>
      <c r="R13962" s="148">
        <v>7</v>
      </c>
      <c r="S13962" s="148">
        <v>0.25800000000000001</v>
      </c>
      <c r="T13962" s="148">
        <v>-6.806</v>
      </c>
      <c r="U13962" s="148">
        <v>1</v>
      </c>
      <c r="V13962" s="148">
        <v>0.10199999999999999</v>
      </c>
      <c r="W13962" s="148">
        <v>87.682999999999893</v>
      </c>
      <c r="X13962" s="148">
        <v>4</v>
      </c>
      <c r="Y13962" s="148">
        <v>0.82899999999999996</v>
      </c>
    </row>
    <row r="13963" spans="11:25" x14ac:dyDescent="0.25">
      <c r="K13963" s="145" t="s">
        <v>10891</v>
      </c>
      <c r="L13963" s="145">
        <v>50</v>
      </c>
      <c r="M13963" s="145">
        <v>224258</v>
      </c>
      <c r="N13963" s="148">
        <v>2.4199999999999999E-2</v>
      </c>
      <c r="O13963" s="148">
        <v>0.85399999999999998</v>
      </c>
      <c r="P13963" s="148">
        <v>0.76599999999999902</v>
      </c>
      <c r="Q13963" s="148">
        <v>0</v>
      </c>
      <c r="R13963" s="148">
        <v>9</v>
      </c>
      <c r="S13963" s="148">
        <v>7.9299999999999995E-2</v>
      </c>
      <c r="T13963" s="148">
        <v>-4.6970000000000001</v>
      </c>
      <c r="U13963" s="148">
        <v>0</v>
      </c>
      <c r="V13963" s="148">
        <v>0.14099999999999999</v>
      </c>
      <c r="W13963" s="148">
        <v>118.003999999999</v>
      </c>
      <c r="X13963" s="148">
        <v>4</v>
      </c>
      <c r="Y13963" s="148">
        <v>0.78400000000000003</v>
      </c>
    </row>
    <row r="13964" spans="11:25" x14ac:dyDescent="0.25">
      <c r="K13964" s="145" t="s">
        <v>9678</v>
      </c>
      <c r="L13964" s="145">
        <v>58</v>
      </c>
      <c r="M13964" s="145">
        <v>206608</v>
      </c>
      <c r="N13964" s="148">
        <v>0.32700000000000001</v>
      </c>
      <c r="O13964" s="148">
        <v>0.94899999999999995</v>
      </c>
      <c r="P13964" s="148">
        <v>0.755</v>
      </c>
      <c r="Q13964" s="148">
        <v>1.34E-3</v>
      </c>
      <c r="R13964" s="148">
        <v>0</v>
      </c>
      <c r="S13964" s="148">
        <v>0.10299999999999999</v>
      </c>
      <c r="T13964" s="148">
        <v>-4.9749999999999996</v>
      </c>
      <c r="U13964" s="148">
        <v>1</v>
      </c>
      <c r="V13964" s="148">
        <v>4.2700000000000002E-2</v>
      </c>
      <c r="W13964" s="148">
        <v>115.005</v>
      </c>
      <c r="X13964" s="148">
        <v>4</v>
      </c>
      <c r="Y13964" s="148">
        <v>0.90799999999999903</v>
      </c>
    </row>
    <row r="13965" spans="11:25" x14ac:dyDescent="0.25">
      <c r="K13965" s="145" t="s">
        <v>9611</v>
      </c>
      <c r="L13965" s="145">
        <v>71</v>
      </c>
      <c r="M13965" s="145">
        <v>191250</v>
      </c>
      <c r="N13965" s="148">
        <v>1.39999999999999E-2</v>
      </c>
      <c r="O13965" s="148">
        <v>0.66200000000000003</v>
      </c>
      <c r="P13965" s="148">
        <v>0.88400000000000001</v>
      </c>
      <c r="Q13965" s="148">
        <v>3.6999999999999998E-5</v>
      </c>
      <c r="R13965" s="148">
        <v>9</v>
      </c>
      <c r="S13965" s="148">
        <v>8.6999999999999994E-2</v>
      </c>
      <c r="T13965" s="148">
        <v>-4.1040000000000001</v>
      </c>
      <c r="U13965" s="148">
        <v>0</v>
      </c>
      <c r="V13965" s="148">
        <v>5.9900000000000002E-2</v>
      </c>
      <c r="W13965" s="148">
        <v>128.029</v>
      </c>
      <c r="X13965" s="148">
        <v>4</v>
      </c>
      <c r="Y13965" s="148">
        <v>0.48399999999999999</v>
      </c>
    </row>
    <row r="13966" spans="11:25" x14ac:dyDescent="0.25">
      <c r="K13966" s="145" t="s">
        <v>10892</v>
      </c>
      <c r="L13966" s="145">
        <v>62</v>
      </c>
      <c r="M13966" s="145">
        <v>202169</v>
      </c>
      <c r="N13966" s="148">
        <v>0.78500000000000003</v>
      </c>
      <c r="O13966" s="148">
        <v>0.59599999999999997</v>
      </c>
      <c r="P13966" s="148">
        <v>0.752</v>
      </c>
      <c r="Q13966" s="148">
        <v>4.1899999999999999E-4</v>
      </c>
      <c r="R13966" s="148">
        <v>11</v>
      </c>
      <c r="S13966" s="148">
        <v>0.105</v>
      </c>
      <c r="T13966" s="148">
        <v>-4.9039999999999999</v>
      </c>
      <c r="U13966" s="148">
        <v>1</v>
      </c>
      <c r="V13966" s="148">
        <v>7.0000000000000007E-2</v>
      </c>
      <c r="W13966" s="148">
        <v>127.06</v>
      </c>
      <c r="X13966" s="148">
        <v>4</v>
      </c>
      <c r="Y13966" s="148">
        <v>0.30599999999999999</v>
      </c>
    </row>
    <row r="13967" spans="11:25" x14ac:dyDescent="0.25">
      <c r="K13967" s="145" t="s">
        <v>10893</v>
      </c>
      <c r="L13967" s="145">
        <v>11</v>
      </c>
      <c r="M13967" s="145">
        <v>218092</v>
      </c>
      <c r="N13967" s="148">
        <v>4.4400000000000002E-2</v>
      </c>
      <c r="O13967" s="148">
        <v>0.432</v>
      </c>
      <c r="P13967" s="148">
        <v>0.78299999999999903</v>
      </c>
      <c r="Q13967" s="148">
        <v>0.105</v>
      </c>
      <c r="R13967" s="148">
        <v>7</v>
      </c>
      <c r="S13967" s="148">
        <v>9.4299999999999995E-2</v>
      </c>
      <c r="T13967" s="148">
        <v>-4.282</v>
      </c>
      <c r="U13967" s="148">
        <v>0</v>
      </c>
      <c r="V13967" s="148">
        <v>5.1299999999999998E-2</v>
      </c>
      <c r="W13967" s="148">
        <v>122.00700000000001</v>
      </c>
      <c r="X13967" s="148">
        <v>4</v>
      </c>
      <c r="Y13967" s="148">
        <v>0.70399999999999996</v>
      </c>
    </row>
    <row r="13968" spans="11:25" x14ac:dyDescent="0.25">
      <c r="K13968" s="145" t="s">
        <v>9614</v>
      </c>
      <c r="L13968" s="145">
        <v>75</v>
      </c>
      <c r="M13968" s="145">
        <v>161322</v>
      </c>
      <c r="N13968" s="148">
        <v>0.19399999999999901</v>
      </c>
      <c r="O13968" s="148">
        <v>0.77900000000000003</v>
      </c>
      <c r="P13968" s="148">
        <v>0.66599999999999904</v>
      </c>
      <c r="Q13968" s="148">
        <v>5.5599999999999996E-4</v>
      </c>
      <c r="R13968" s="148">
        <v>5</v>
      </c>
      <c r="S13968" s="148">
        <v>5.7599999999999998E-2</v>
      </c>
      <c r="T13968" s="148">
        <v>-7.3609999999999998</v>
      </c>
      <c r="U13968" s="148">
        <v>1</v>
      </c>
      <c r="V13968" s="148">
        <v>4.82E-2</v>
      </c>
      <c r="W13968" s="148">
        <v>123.024</v>
      </c>
      <c r="X13968" s="148">
        <v>4</v>
      </c>
      <c r="Y13968" s="148">
        <v>0.50700000000000001</v>
      </c>
    </row>
    <row r="13969" spans="11:25" x14ac:dyDescent="0.25">
      <c r="K13969" s="145" t="s">
        <v>4028</v>
      </c>
      <c r="L13969" s="145">
        <v>71</v>
      </c>
      <c r="M13969" s="145">
        <v>228226</v>
      </c>
      <c r="N13969" s="148">
        <v>0.126</v>
      </c>
      <c r="O13969" s="148">
        <v>0.77800000000000002</v>
      </c>
      <c r="P13969" s="148">
        <v>0.75599999999999901</v>
      </c>
      <c r="Q13969" s="148">
        <v>2.2000000000000001E-6</v>
      </c>
      <c r="R13969" s="148">
        <v>1</v>
      </c>
      <c r="S13969" s="148">
        <v>9.1999999999999998E-2</v>
      </c>
      <c r="T13969" s="148">
        <v>-4.7539999999999996</v>
      </c>
      <c r="U13969" s="148">
        <v>1</v>
      </c>
      <c r="V13969" s="148">
        <v>3.85E-2</v>
      </c>
      <c r="W13969" s="148">
        <v>119.94799999999999</v>
      </c>
      <c r="X13969" s="148">
        <v>4</v>
      </c>
      <c r="Y13969" s="148">
        <v>0.41799999999999998</v>
      </c>
    </row>
    <row r="13970" spans="11:25" x14ac:dyDescent="0.25">
      <c r="K13970" s="145" t="s">
        <v>10894</v>
      </c>
      <c r="L13970" s="145">
        <v>48</v>
      </c>
      <c r="M13970" s="145">
        <v>212438</v>
      </c>
      <c r="N13970" s="148">
        <v>4.5800000000000002E-4</v>
      </c>
      <c r="O13970" s="148">
        <v>0.80400000000000005</v>
      </c>
      <c r="P13970" s="148">
        <v>0.65700000000000003</v>
      </c>
      <c r="Q13970" s="148">
        <v>1.1900000000000001E-2</v>
      </c>
      <c r="R13970" s="148">
        <v>0</v>
      </c>
      <c r="S13970" s="148">
        <v>0.188999999999999</v>
      </c>
      <c r="T13970" s="148">
        <v>-6.0209999999999999</v>
      </c>
      <c r="U13970" s="148">
        <v>1</v>
      </c>
      <c r="V13970" s="148">
        <v>3.85E-2</v>
      </c>
      <c r="W13970" s="148">
        <v>123.012999999999</v>
      </c>
      <c r="X13970" s="148">
        <v>4</v>
      </c>
      <c r="Y13970" s="148">
        <v>0.36</v>
      </c>
    </row>
    <row r="13971" spans="11:25" x14ac:dyDescent="0.25">
      <c r="K13971" s="145" t="s">
        <v>9620</v>
      </c>
      <c r="L13971" s="145">
        <v>60</v>
      </c>
      <c r="M13971" s="145">
        <v>178524</v>
      </c>
      <c r="N13971" s="148">
        <v>0.13300000000000001</v>
      </c>
      <c r="O13971" s="148">
        <v>0.68599999999999905</v>
      </c>
      <c r="P13971" s="148">
        <v>0.95599999999999996</v>
      </c>
      <c r="Q13971" s="148">
        <v>1.0499999999999999E-6</v>
      </c>
      <c r="R13971" s="148">
        <v>11</v>
      </c>
      <c r="S13971" s="148">
        <v>0.80500000000000005</v>
      </c>
      <c r="T13971" s="148">
        <v>-1.4990000000000001</v>
      </c>
      <c r="U13971" s="148">
        <v>0</v>
      </c>
      <c r="V13971" s="148">
        <v>6.9099999999999995E-2</v>
      </c>
      <c r="W13971" s="148">
        <v>122.075</v>
      </c>
      <c r="X13971" s="148">
        <v>4</v>
      </c>
      <c r="Y13971" s="148">
        <v>0.82199999999999995</v>
      </c>
    </row>
    <row r="13972" spans="11:25" x14ac:dyDescent="0.25">
      <c r="K13972" s="145" t="s">
        <v>10895</v>
      </c>
      <c r="L13972" s="145">
        <v>62</v>
      </c>
      <c r="M13972" s="145">
        <v>189836</v>
      </c>
      <c r="N13972" s="148">
        <v>4.1799999999999997E-3</v>
      </c>
      <c r="O13972" s="148">
        <v>0.70099999999999996</v>
      </c>
      <c r="P13972" s="148">
        <v>0.83299999999999996</v>
      </c>
      <c r="Q13972" s="148">
        <v>1.3300000000000001E-4</v>
      </c>
      <c r="R13972" s="148">
        <v>0</v>
      </c>
      <c r="S13972" s="148">
        <v>0.34599999999999997</v>
      </c>
      <c r="T13972" s="148">
        <v>-6.5860000000000003</v>
      </c>
      <c r="U13972" s="148">
        <v>0</v>
      </c>
      <c r="V13972" s="148">
        <v>0.05</v>
      </c>
      <c r="W13972" s="148">
        <v>122.033999999999</v>
      </c>
      <c r="X13972" s="148">
        <v>4</v>
      </c>
      <c r="Y13972" s="148">
        <v>0.20599999999999999</v>
      </c>
    </row>
    <row r="13973" spans="11:25" x14ac:dyDescent="0.25">
      <c r="K13973" s="145" t="s">
        <v>7252</v>
      </c>
      <c r="L13973" s="145">
        <v>50</v>
      </c>
      <c r="M13973" s="145">
        <v>181672</v>
      </c>
      <c r="N13973" s="148">
        <v>1.7899999999999999E-3</v>
      </c>
      <c r="O13973" s="148">
        <v>0.65200000000000002</v>
      </c>
      <c r="P13973" s="148">
        <v>0.85499999999999998</v>
      </c>
      <c r="Q13973" s="148">
        <v>0</v>
      </c>
      <c r="R13973" s="148">
        <v>2</v>
      </c>
      <c r="S13973" s="148">
        <v>4.0399999999999998E-2</v>
      </c>
      <c r="T13973" s="148">
        <v>-4.8319999999999999</v>
      </c>
      <c r="U13973" s="148">
        <v>1</v>
      </c>
      <c r="V13973" s="148">
        <v>4.41E-2</v>
      </c>
      <c r="W13973" s="148">
        <v>134.00899999999999</v>
      </c>
      <c r="X13973" s="148">
        <v>4</v>
      </c>
      <c r="Y13973" s="148">
        <v>0.27899999999999903</v>
      </c>
    </row>
    <row r="13974" spans="11:25" x14ac:dyDescent="0.25">
      <c r="K13974" s="145" t="s">
        <v>10896</v>
      </c>
      <c r="L13974" s="145">
        <v>67</v>
      </c>
      <c r="M13974" s="145">
        <v>197733</v>
      </c>
      <c r="N13974" s="148">
        <v>6.0499999999999998E-2</v>
      </c>
      <c r="O13974" s="148">
        <v>0.76200000000000001</v>
      </c>
      <c r="P13974" s="148">
        <v>0.82099999999999995</v>
      </c>
      <c r="Q13974" s="148">
        <v>3.4099999999999998E-3</v>
      </c>
      <c r="R13974" s="148">
        <v>0</v>
      </c>
      <c r="S13974" s="148">
        <v>0.14099999999999999</v>
      </c>
      <c r="T13974" s="148">
        <v>-4.0869999999999997</v>
      </c>
      <c r="U13974" s="148">
        <v>1</v>
      </c>
      <c r="V13974" s="148">
        <v>4.53E-2</v>
      </c>
      <c r="W13974" s="148">
        <v>121.98</v>
      </c>
      <c r="X13974" s="148">
        <v>4</v>
      </c>
      <c r="Y13974" s="148">
        <v>0.85799999999999998</v>
      </c>
    </row>
    <row r="13975" spans="11:25" x14ac:dyDescent="0.25">
      <c r="K13975" s="145" t="s">
        <v>10897</v>
      </c>
      <c r="L13975" s="145">
        <v>54</v>
      </c>
      <c r="M13975" s="145">
        <v>267152</v>
      </c>
      <c r="N13975" s="148">
        <v>4.4699999999999997E-2</v>
      </c>
      <c r="O13975" s="148">
        <v>0.84499999999999997</v>
      </c>
      <c r="P13975" s="148">
        <v>0.74399999999999999</v>
      </c>
      <c r="Q13975" s="148">
        <v>0.34299999999999897</v>
      </c>
      <c r="R13975" s="148">
        <v>10</v>
      </c>
      <c r="S13975" s="148">
        <v>0.13</v>
      </c>
      <c r="T13975" s="148">
        <v>-9.5389999999999997</v>
      </c>
      <c r="U13975" s="148">
        <v>1</v>
      </c>
      <c r="V13975" s="148">
        <v>5.67E-2</v>
      </c>
      <c r="W13975" s="148">
        <v>126</v>
      </c>
      <c r="X13975" s="148">
        <v>4</v>
      </c>
      <c r="Y13975" s="148">
        <v>0.69399999999999995</v>
      </c>
    </row>
    <row r="13976" spans="11:25" x14ac:dyDescent="0.25">
      <c r="K13976" s="145" t="s">
        <v>9600</v>
      </c>
      <c r="L13976" s="145">
        <v>76</v>
      </c>
      <c r="M13976" s="145">
        <v>180484</v>
      </c>
      <c r="N13976" s="148">
        <v>0.14499999999999999</v>
      </c>
      <c r="O13976" s="148">
        <v>0.68899999999999995</v>
      </c>
      <c r="P13976" s="148">
        <v>0.90099999999999902</v>
      </c>
      <c r="Q13976" s="148">
        <v>1.03E-5</v>
      </c>
      <c r="R13976" s="148">
        <v>7</v>
      </c>
      <c r="S13976" s="148">
        <v>0.45899999999999902</v>
      </c>
      <c r="T13976" s="148">
        <v>-1.431</v>
      </c>
      <c r="U13976" s="148">
        <v>1</v>
      </c>
      <c r="V13976" s="148">
        <v>6.7799999999999999E-2</v>
      </c>
      <c r="W13976" s="148">
        <v>125.11499999999999</v>
      </c>
      <c r="X13976" s="148">
        <v>4</v>
      </c>
      <c r="Y13976" s="148">
        <v>0.65099999999999902</v>
      </c>
    </row>
    <row r="13977" spans="11:25" x14ac:dyDescent="0.25">
      <c r="K13977" s="145" t="s">
        <v>4399</v>
      </c>
      <c r="L13977" s="145">
        <v>32</v>
      </c>
      <c r="M13977" s="145">
        <v>218773</v>
      </c>
      <c r="N13977" s="148">
        <v>2.5999999999999999E-3</v>
      </c>
      <c r="O13977" s="148">
        <v>0.61699999999999999</v>
      </c>
      <c r="P13977" s="148">
        <v>0.75900000000000001</v>
      </c>
      <c r="Q13977" s="148">
        <v>0</v>
      </c>
      <c r="R13977" s="148">
        <v>0</v>
      </c>
      <c r="S13977" s="148">
        <v>0.41899999999999998</v>
      </c>
      <c r="T13977" s="148">
        <v>-6.7850000000000001</v>
      </c>
      <c r="U13977" s="148">
        <v>0</v>
      </c>
      <c r="V13977" s="148">
        <v>6.7699999999999996E-2</v>
      </c>
      <c r="W13977" s="148">
        <v>122.925</v>
      </c>
      <c r="X13977" s="148">
        <v>4</v>
      </c>
      <c r="Y13977" s="148">
        <v>0.32400000000000001</v>
      </c>
    </row>
    <row r="13978" spans="11:25" x14ac:dyDescent="0.25">
      <c r="K13978" s="145" t="s">
        <v>10898</v>
      </c>
      <c r="L13978" s="145">
        <v>67</v>
      </c>
      <c r="M13978" s="145">
        <v>232800</v>
      </c>
      <c r="N13978" s="148">
        <v>7.77E-3</v>
      </c>
      <c r="O13978" s="148">
        <v>0.71</v>
      </c>
      <c r="P13978" s="148">
        <v>0.88200000000000001</v>
      </c>
      <c r="Q13978" s="148">
        <v>7.7099999999999998E-3</v>
      </c>
      <c r="R13978" s="148">
        <v>4</v>
      </c>
      <c r="S13978" s="148">
        <v>0.29399999999999998</v>
      </c>
      <c r="T13978" s="148">
        <v>-2.9319999999999999</v>
      </c>
      <c r="U13978" s="148">
        <v>0</v>
      </c>
      <c r="V13978" s="148">
        <v>5.9499999999999997E-2</v>
      </c>
      <c r="W13978" s="148">
        <v>128.01599999999999</v>
      </c>
      <c r="X13978" s="148">
        <v>4</v>
      </c>
      <c r="Y13978" s="148">
        <v>0.875</v>
      </c>
    </row>
    <row r="13979" spans="11:25" x14ac:dyDescent="0.25">
      <c r="K13979" s="145" t="s">
        <v>10899</v>
      </c>
      <c r="L13979" s="145">
        <v>53</v>
      </c>
      <c r="M13979" s="145">
        <v>198260</v>
      </c>
      <c r="N13979" s="148">
        <v>0.25</v>
      </c>
      <c r="O13979" s="148">
        <v>0.66500000000000004</v>
      </c>
      <c r="P13979" s="148">
        <v>0.75599999999999901</v>
      </c>
      <c r="Q13979" s="148">
        <v>1.58E-3</v>
      </c>
      <c r="R13979" s="148">
        <v>9</v>
      </c>
      <c r="S13979" s="148">
        <v>0.121</v>
      </c>
      <c r="T13979" s="148">
        <v>-6.5629999999999997</v>
      </c>
      <c r="U13979" s="148">
        <v>0</v>
      </c>
      <c r="V13979" s="148">
        <v>4.1500000000000002E-2</v>
      </c>
      <c r="W13979" s="148">
        <v>114.962</v>
      </c>
      <c r="X13979" s="148">
        <v>4</v>
      </c>
      <c r="Y13979" s="148">
        <v>0.31900000000000001</v>
      </c>
    </row>
    <row r="13980" spans="11:25" x14ac:dyDescent="0.25">
      <c r="K13980" s="145" t="s">
        <v>10900</v>
      </c>
      <c r="L13980" s="145">
        <v>51</v>
      </c>
      <c r="M13980" s="145">
        <v>239101</v>
      </c>
      <c r="N13980" s="148">
        <v>0.22899999999999901</v>
      </c>
      <c r="O13980" s="148">
        <v>0.77099999999999902</v>
      </c>
      <c r="P13980" s="148">
        <v>0.86599999999999999</v>
      </c>
      <c r="Q13980" s="148">
        <v>0</v>
      </c>
      <c r="R13980" s="148">
        <v>11</v>
      </c>
      <c r="S13980" s="148">
        <v>6.6199999999999995E-2</v>
      </c>
      <c r="T13980" s="148">
        <v>-4.2</v>
      </c>
      <c r="U13980" s="148">
        <v>0</v>
      </c>
      <c r="V13980" s="148">
        <v>0.11699999999999899</v>
      </c>
      <c r="W13980" s="148">
        <v>119.959</v>
      </c>
      <c r="X13980" s="148">
        <v>4</v>
      </c>
      <c r="Y13980" s="148">
        <v>0.82199999999999995</v>
      </c>
    </row>
    <row r="13981" spans="11:25" x14ac:dyDescent="0.25">
      <c r="K13981" s="145" t="s">
        <v>10901</v>
      </c>
      <c r="L13981" s="145">
        <v>16</v>
      </c>
      <c r="M13981" s="145">
        <v>191000</v>
      </c>
      <c r="N13981" s="148">
        <v>0.33600000000000002</v>
      </c>
      <c r="O13981" s="148">
        <v>0.65400000000000003</v>
      </c>
      <c r="P13981" s="148">
        <v>0.85899999999999999</v>
      </c>
      <c r="Q13981" s="148">
        <v>0</v>
      </c>
      <c r="R13981" s="148">
        <v>0</v>
      </c>
      <c r="S13981" s="148">
        <v>9.4700000000000006E-2</v>
      </c>
      <c r="T13981" s="148">
        <v>-4.3209999999999997</v>
      </c>
      <c r="U13981" s="148">
        <v>1</v>
      </c>
      <c r="V13981" s="148">
        <v>0.16600000000000001</v>
      </c>
      <c r="W13981" s="148">
        <v>114.87</v>
      </c>
      <c r="X13981" s="148">
        <v>4</v>
      </c>
      <c r="Y13981" s="148">
        <v>0.70399999999999996</v>
      </c>
    </row>
    <row r="13982" spans="11:25" x14ac:dyDescent="0.25">
      <c r="K13982" s="145" t="s">
        <v>6654</v>
      </c>
      <c r="L13982" s="145">
        <v>30</v>
      </c>
      <c r="M13982" s="145">
        <v>240272</v>
      </c>
      <c r="N13982" s="148">
        <v>5.8300000000000001E-3</v>
      </c>
      <c r="O13982" s="148">
        <v>0.52500000000000002</v>
      </c>
      <c r="P13982" s="148">
        <v>0.77300000000000002</v>
      </c>
      <c r="Q13982" s="148">
        <v>6.0399999999999998E-6</v>
      </c>
      <c r="R13982" s="148">
        <v>7</v>
      </c>
      <c r="S13982" s="148">
        <v>0.22899999999999901</v>
      </c>
      <c r="T13982" s="148">
        <v>-5.6229999999999896</v>
      </c>
      <c r="U13982" s="148">
        <v>0</v>
      </c>
      <c r="V13982" s="148">
        <v>0.185</v>
      </c>
      <c r="W13982" s="148">
        <v>119.947</v>
      </c>
      <c r="X13982" s="148">
        <v>4</v>
      </c>
      <c r="Y13982" s="148">
        <v>0.38100000000000001</v>
      </c>
    </row>
    <row r="13983" spans="11:25" x14ac:dyDescent="0.25">
      <c r="K13983" s="145" t="s">
        <v>10902</v>
      </c>
      <c r="L13983" s="145">
        <v>51</v>
      </c>
      <c r="M13983" s="145">
        <v>268292</v>
      </c>
      <c r="N13983" s="148">
        <v>0.32200000000000001</v>
      </c>
      <c r="O13983" s="148">
        <v>0.76300000000000001</v>
      </c>
      <c r="P13983" s="148">
        <v>0.53799999999999903</v>
      </c>
      <c r="Q13983" s="148">
        <v>0.83</v>
      </c>
      <c r="R13983" s="148">
        <v>0</v>
      </c>
      <c r="S13983" s="148">
        <v>0.11799999999999999</v>
      </c>
      <c r="T13983" s="148">
        <v>-8.8650000000000002</v>
      </c>
      <c r="U13983" s="148">
        <v>0</v>
      </c>
      <c r="V13983" s="148">
        <v>3.6600000000000001E-2</v>
      </c>
      <c r="W13983" s="148">
        <v>122.986</v>
      </c>
      <c r="X13983" s="148">
        <v>4</v>
      </c>
      <c r="Y13983" s="148">
        <v>6.9000000000000006E-2</v>
      </c>
    </row>
    <row r="13984" spans="11:25" x14ac:dyDescent="0.25">
      <c r="K13984" s="145" t="s">
        <v>4393</v>
      </c>
      <c r="L13984" s="145">
        <v>76</v>
      </c>
      <c r="M13984" s="145">
        <v>193613</v>
      </c>
      <c r="N13984" s="148">
        <v>0.15</v>
      </c>
      <c r="O13984" s="148">
        <v>0.70299999999999996</v>
      </c>
      <c r="P13984" s="148">
        <v>0.86799999999999999</v>
      </c>
      <c r="Q13984" s="148">
        <v>0.13200000000000001</v>
      </c>
      <c r="R13984" s="148">
        <v>7</v>
      </c>
      <c r="S13984" s="148">
        <v>0.104</v>
      </c>
      <c r="T13984" s="148">
        <v>-4.6609999999999996</v>
      </c>
      <c r="U13984" s="148">
        <v>0</v>
      </c>
      <c r="V13984" s="148">
        <v>2.9100000000000001E-2</v>
      </c>
      <c r="W13984" s="148">
        <v>121.03</v>
      </c>
      <c r="X13984" s="148">
        <v>4</v>
      </c>
      <c r="Y13984" s="148">
        <v>0.73299999999999998</v>
      </c>
    </row>
    <row r="13985" spans="11:25" x14ac:dyDescent="0.25">
      <c r="K13985" s="145" t="s">
        <v>10903</v>
      </c>
      <c r="L13985" s="145">
        <v>42</v>
      </c>
      <c r="M13985" s="145">
        <v>395899</v>
      </c>
      <c r="N13985" s="148">
        <v>5.4200000000000003E-3</v>
      </c>
      <c r="O13985" s="148">
        <v>0.72799999999999998</v>
      </c>
      <c r="P13985" s="148">
        <v>0.94299999999999995</v>
      </c>
      <c r="Q13985" s="148">
        <v>0.57899999999999996</v>
      </c>
      <c r="R13985" s="148">
        <v>10</v>
      </c>
      <c r="S13985" s="148">
        <v>0.314</v>
      </c>
      <c r="T13985" s="148">
        <v>-5.5919999999999996</v>
      </c>
      <c r="U13985" s="148">
        <v>0</v>
      </c>
      <c r="V13985" s="148">
        <v>4.9700000000000001E-2</v>
      </c>
      <c r="W13985" s="148">
        <v>123.027</v>
      </c>
      <c r="X13985" s="148">
        <v>4</v>
      </c>
      <c r="Y13985" s="148">
        <v>0.39</v>
      </c>
    </row>
    <row r="13986" spans="11:25" x14ac:dyDescent="0.25">
      <c r="K13986" s="145" t="s">
        <v>8413</v>
      </c>
      <c r="L13986" s="145">
        <v>80</v>
      </c>
      <c r="M13986" s="145">
        <v>180757</v>
      </c>
      <c r="N13986" s="148">
        <v>0.158</v>
      </c>
      <c r="O13986" s="148">
        <v>0.85499999999999998</v>
      </c>
      <c r="P13986" s="148">
        <v>0.624</v>
      </c>
      <c r="Q13986" s="148">
        <v>0</v>
      </c>
      <c r="R13986" s="148">
        <v>1</v>
      </c>
      <c r="S13986" s="148">
        <v>5.1299999999999998E-2</v>
      </c>
      <c r="T13986" s="148">
        <v>-4.093</v>
      </c>
      <c r="U13986" s="148">
        <v>1</v>
      </c>
      <c r="V13986" s="148">
        <v>4.8800000000000003E-2</v>
      </c>
      <c r="W13986" s="148">
        <v>117.959</v>
      </c>
      <c r="X13986" s="148">
        <v>4</v>
      </c>
      <c r="Y13986" s="148">
        <v>0.96199999999999997</v>
      </c>
    </row>
    <row r="13987" spans="11:25" x14ac:dyDescent="0.25">
      <c r="K13987" s="145" t="s">
        <v>7246</v>
      </c>
      <c r="L13987" s="145">
        <v>77</v>
      </c>
      <c r="M13987" s="145">
        <v>164009</v>
      </c>
      <c r="N13987" s="148">
        <v>0.27</v>
      </c>
      <c r="O13987" s="148">
        <v>0.65900000000000003</v>
      </c>
      <c r="P13987" s="148">
        <v>0.61699999999999999</v>
      </c>
      <c r="Q13987" s="148">
        <v>0</v>
      </c>
      <c r="R13987" s="148">
        <v>11</v>
      </c>
      <c r="S13987" s="148">
        <v>0.187</v>
      </c>
      <c r="T13987" s="148">
        <v>-5.8620000000000001</v>
      </c>
      <c r="U13987" s="148">
        <v>0</v>
      </c>
      <c r="V13987" s="148">
        <v>6.4899999999999999E-2</v>
      </c>
      <c r="W13987" s="148">
        <v>119.857999999999</v>
      </c>
      <c r="X13987" s="148">
        <v>4</v>
      </c>
      <c r="Y13987" s="148">
        <v>0.187</v>
      </c>
    </row>
    <row r="13988" spans="11:25" x14ac:dyDescent="0.25">
      <c r="K13988" s="145" t="s">
        <v>5551</v>
      </c>
      <c r="L13988" s="145">
        <v>76</v>
      </c>
      <c r="M13988" s="145">
        <v>192111</v>
      </c>
      <c r="N13988" s="148">
        <v>4.2799999999999998E-2</v>
      </c>
      <c r="O13988" s="148">
        <v>0.69</v>
      </c>
      <c r="P13988" s="148">
        <v>0.875999999999999</v>
      </c>
      <c r="Q13988" s="148">
        <v>0</v>
      </c>
      <c r="R13988" s="148">
        <v>2</v>
      </c>
      <c r="S13988" s="148">
        <v>0.14699999999999999</v>
      </c>
      <c r="T13988" s="148">
        <v>-4.1589999999999998</v>
      </c>
      <c r="U13988" s="148">
        <v>1</v>
      </c>
      <c r="V13988" s="148">
        <v>5.8999999999999997E-2</v>
      </c>
      <c r="W13988" s="148">
        <v>123.994</v>
      </c>
      <c r="X13988" s="148">
        <v>4</v>
      </c>
      <c r="Y13988" s="148">
        <v>0.49299999999999999</v>
      </c>
    </row>
    <row r="13989" spans="11:25" x14ac:dyDescent="0.25">
      <c r="K13989" s="145" t="s">
        <v>10904</v>
      </c>
      <c r="L13989" s="145">
        <v>42</v>
      </c>
      <c r="M13989" s="145">
        <v>261624</v>
      </c>
      <c r="N13989" s="148">
        <v>3.5400000000000001E-2</v>
      </c>
      <c r="O13989" s="148">
        <v>0.70699999999999996</v>
      </c>
      <c r="P13989" s="148">
        <v>0.59</v>
      </c>
      <c r="Q13989" s="148">
        <v>0.80599999999999905</v>
      </c>
      <c r="R13989" s="148">
        <v>10</v>
      </c>
      <c r="S13989" s="148">
        <v>0.22899999999999901</v>
      </c>
      <c r="T13989" s="148">
        <v>-10.946999999999999</v>
      </c>
      <c r="U13989" s="148">
        <v>1</v>
      </c>
      <c r="V13989" s="148">
        <v>3.6499999999999998E-2</v>
      </c>
      <c r="W13989" s="148">
        <v>120.006</v>
      </c>
      <c r="X13989" s="148">
        <v>4</v>
      </c>
      <c r="Y13989" s="148">
        <v>0.318</v>
      </c>
    </row>
    <row r="13990" spans="11:25" x14ac:dyDescent="0.25">
      <c r="K13990" s="145" t="s">
        <v>7112</v>
      </c>
      <c r="L13990" s="145">
        <v>41</v>
      </c>
      <c r="M13990" s="145">
        <v>251147</v>
      </c>
      <c r="N13990" s="148">
        <v>2.7400000000000001E-2</v>
      </c>
      <c r="O13990" s="148">
        <v>0.625</v>
      </c>
      <c r="P13990" s="148">
        <v>0.83299999999999996</v>
      </c>
      <c r="Q13990" s="148">
        <v>0</v>
      </c>
      <c r="R13990" s="148">
        <v>7</v>
      </c>
      <c r="S13990" s="148">
        <v>0.26400000000000001</v>
      </c>
      <c r="T13990" s="148">
        <v>-5.3889999999999896</v>
      </c>
      <c r="U13990" s="148">
        <v>0</v>
      </c>
      <c r="V13990" s="148">
        <v>3.4700000000000002E-2</v>
      </c>
      <c r="W13990" s="148">
        <v>126.012999999999</v>
      </c>
      <c r="X13990" s="148">
        <v>4</v>
      </c>
      <c r="Y13990" s="148">
        <v>0.58099999999999996</v>
      </c>
    </row>
    <row r="13991" spans="11:25" x14ac:dyDescent="0.25">
      <c r="K13991" s="145" t="s">
        <v>9608</v>
      </c>
      <c r="L13991" s="145">
        <v>62</v>
      </c>
      <c r="M13991" s="145">
        <v>186465</v>
      </c>
      <c r="N13991" s="148">
        <v>1.1000000000000001E-3</v>
      </c>
      <c r="O13991" s="148">
        <v>0.71</v>
      </c>
      <c r="P13991" s="148">
        <v>0.875</v>
      </c>
      <c r="Q13991" s="148">
        <v>0.35799999999999998</v>
      </c>
      <c r="R13991" s="148">
        <v>1</v>
      </c>
      <c r="S13991" s="148">
        <v>0.20499999999999999</v>
      </c>
      <c r="T13991" s="148">
        <v>-10.135</v>
      </c>
      <c r="U13991" s="148">
        <v>0</v>
      </c>
      <c r="V13991" s="148">
        <v>3.7600000000000001E-2</v>
      </c>
      <c r="W13991" s="148">
        <v>116.01799999999901</v>
      </c>
      <c r="X13991" s="148">
        <v>4</v>
      </c>
      <c r="Y13991" s="148">
        <v>0.35699999999999998</v>
      </c>
    </row>
    <row r="13992" spans="11:25" x14ac:dyDescent="0.25">
      <c r="K13992" s="145" t="s">
        <v>6302</v>
      </c>
      <c r="L13992" s="145">
        <v>14</v>
      </c>
      <c r="M13992" s="145">
        <v>207546</v>
      </c>
      <c r="N13992" s="148">
        <v>0.65</v>
      </c>
      <c r="O13992" s="148">
        <v>0.84099999999999997</v>
      </c>
      <c r="P13992" s="148">
        <v>0.57099999999999995</v>
      </c>
      <c r="Q13992" s="148">
        <v>3.3E-4</v>
      </c>
      <c r="R13992" s="148">
        <v>5</v>
      </c>
      <c r="S13992" s="148">
        <v>8.9499999999999996E-2</v>
      </c>
      <c r="T13992" s="148">
        <v>-8.0660000000000007</v>
      </c>
      <c r="U13992" s="148">
        <v>0</v>
      </c>
      <c r="V13992" s="148">
        <v>0.10199999999999999</v>
      </c>
      <c r="W13992" s="148">
        <v>125.032</v>
      </c>
      <c r="X13992" s="148">
        <v>4</v>
      </c>
      <c r="Y13992" s="148">
        <v>0.77200000000000002</v>
      </c>
    </row>
    <row r="13993" spans="11:25" x14ac:dyDescent="0.25">
      <c r="K13993" s="145" t="s">
        <v>6722</v>
      </c>
      <c r="L13993" s="145">
        <v>37</v>
      </c>
      <c r="M13993" s="145">
        <v>200013</v>
      </c>
      <c r="N13993" s="148">
        <v>0.28999999999999998</v>
      </c>
      <c r="O13993" s="148">
        <v>0.72099999999999997</v>
      </c>
      <c r="P13993" s="148">
        <v>0.86699999999999999</v>
      </c>
      <c r="Q13993" s="148">
        <v>2.8700000000000001E-6</v>
      </c>
      <c r="R13993" s="148">
        <v>11</v>
      </c>
      <c r="S13993" s="148">
        <v>0.503</v>
      </c>
      <c r="T13993" s="148">
        <v>-4.3019999999999996</v>
      </c>
      <c r="U13993" s="148">
        <v>1</v>
      </c>
      <c r="V13993" s="148">
        <v>0.19600000000000001</v>
      </c>
      <c r="W13993" s="148">
        <v>127.03299999999901</v>
      </c>
      <c r="X13993" s="148">
        <v>4</v>
      </c>
      <c r="Y13993" s="148">
        <v>0.63900000000000001</v>
      </c>
    </row>
    <row r="13994" spans="11:25" x14ac:dyDescent="0.25">
      <c r="K13994" s="145" t="s">
        <v>10905</v>
      </c>
      <c r="L13994" s="145">
        <v>29</v>
      </c>
      <c r="M13994" s="145">
        <v>202346</v>
      </c>
      <c r="N13994" s="148">
        <v>0.13100000000000001</v>
      </c>
      <c r="O13994" s="148">
        <v>0.70599999999999996</v>
      </c>
      <c r="P13994" s="148">
        <v>0.88</v>
      </c>
      <c r="Q13994" s="148">
        <v>4.2599999999999999E-3</v>
      </c>
      <c r="R13994" s="148">
        <v>0</v>
      </c>
      <c r="S13994" s="148">
        <v>0.31900000000000001</v>
      </c>
      <c r="T13994" s="148">
        <v>-4.9809999999999999</v>
      </c>
      <c r="U13994" s="148">
        <v>1</v>
      </c>
      <c r="V13994" s="148">
        <v>4.8099999999999997E-2</v>
      </c>
      <c r="W13994" s="148">
        <v>125.994</v>
      </c>
      <c r="X13994" s="148">
        <v>4</v>
      </c>
      <c r="Y13994" s="148">
        <v>0.73899999999999999</v>
      </c>
    </row>
    <row r="13995" spans="11:25" x14ac:dyDescent="0.25">
      <c r="K13995" s="145" t="s">
        <v>6050</v>
      </c>
      <c r="L13995" s="145">
        <v>13</v>
      </c>
      <c r="M13995" s="145">
        <v>213445</v>
      </c>
      <c r="N13995" s="148">
        <v>0.26899999999999902</v>
      </c>
      <c r="O13995" s="148">
        <v>0.69599999999999995</v>
      </c>
      <c r="P13995" s="148">
        <v>0.69399999999999995</v>
      </c>
      <c r="Q13995" s="148">
        <v>4.3599999999999998E-6</v>
      </c>
      <c r="R13995" s="148">
        <v>0</v>
      </c>
      <c r="S13995" s="148">
        <v>8.6199999999999999E-2</v>
      </c>
      <c r="T13995" s="148">
        <v>-6.6310000000000002</v>
      </c>
      <c r="U13995" s="148">
        <v>1</v>
      </c>
      <c r="V13995" s="148">
        <v>5.3400000000000003E-2</v>
      </c>
      <c r="W13995" s="148">
        <v>154.941</v>
      </c>
      <c r="X13995" s="148">
        <v>4</v>
      </c>
      <c r="Y13995" s="148">
        <v>0.73599999999999999</v>
      </c>
    </row>
    <row r="13996" spans="11:25" x14ac:dyDescent="0.25">
      <c r="K13996" s="145" t="s">
        <v>6246</v>
      </c>
      <c r="L13996" s="145">
        <v>8</v>
      </c>
      <c r="M13996" s="145">
        <v>205066</v>
      </c>
      <c r="N13996" s="148">
        <v>4.3699999999999998E-3</v>
      </c>
      <c r="O13996" s="148">
        <v>0.621</v>
      </c>
      <c r="P13996" s="148">
        <v>0.83099999999999996</v>
      </c>
      <c r="Q13996" s="148">
        <v>8.3399999999999994E-5</v>
      </c>
      <c r="R13996" s="148">
        <v>5</v>
      </c>
      <c r="S13996" s="148">
        <v>0.17</v>
      </c>
      <c r="T13996" s="148">
        <v>-4.6760000000000002</v>
      </c>
      <c r="U13996" s="148">
        <v>1</v>
      </c>
      <c r="V13996" s="148">
        <v>4.3499999999999997E-2</v>
      </c>
      <c r="W13996" s="148">
        <v>122.072</v>
      </c>
      <c r="X13996" s="148">
        <v>4</v>
      </c>
      <c r="Y13996" s="148">
        <v>0.58899999999999997</v>
      </c>
    </row>
    <row r="13997" spans="11:25" x14ac:dyDescent="0.25">
      <c r="K13997" s="145" t="s">
        <v>8110</v>
      </c>
      <c r="L13997" s="145">
        <v>20</v>
      </c>
      <c r="M13997" s="145">
        <v>198693</v>
      </c>
      <c r="N13997" s="148">
        <v>1.2E-2</v>
      </c>
      <c r="O13997" s="148">
        <v>0.5</v>
      </c>
      <c r="P13997" s="148">
        <v>0.79099999999999904</v>
      </c>
      <c r="Q13997" s="148">
        <v>0</v>
      </c>
      <c r="R13997" s="148">
        <v>6</v>
      </c>
      <c r="S13997" s="148">
        <v>6.4500000000000002E-2</v>
      </c>
      <c r="T13997" s="148">
        <v>-3.7109999999999999</v>
      </c>
      <c r="U13997" s="148">
        <v>1</v>
      </c>
      <c r="V13997" s="148">
        <v>5.0500000000000003E-2</v>
      </c>
      <c r="W13997" s="148">
        <v>149.09299999999999</v>
      </c>
      <c r="X13997" s="148">
        <v>4</v>
      </c>
      <c r="Y13997" s="148">
        <v>0.44400000000000001</v>
      </c>
    </row>
    <row r="13998" spans="11:25" x14ac:dyDescent="0.25">
      <c r="K13998" s="145" t="s">
        <v>10906</v>
      </c>
      <c r="L13998" s="145">
        <v>61</v>
      </c>
      <c r="M13998" s="145">
        <v>198653</v>
      </c>
      <c r="N13998" s="148">
        <v>2.8699999999999902E-3</v>
      </c>
      <c r="O13998" s="148">
        <v>0.495</v>
      </c>
      <c r="P13998" s="148">
        <v>0.88300000000000001</v>
      </c>
      <c r="Q13998" s="148">
        <v>2.26E-5</v>
      </c>
      <c r="R13998" s="148">
        <v>6</v>
      </c>
      <c r="S13998" s="148">
        <v>9.7799999999999998E-2</v>
      </c>
      <c r="T13998" s="148">
        <v>-4.7219999999999898</v>
      </c>
      <c r="U13998" s="148">
        <v>1</v>
      </c>
      <c r="V13998" s="148">
        <v>4.02E-2</v>
      </c>
      <c r="W13998" s="148">
        <v>135.899</v>
      </c>
      <c r="X13998" s="148">
        <v>4</v>
      </c>
      <c r="Y13998" s="148">
        <v>0.64200000000000002</v>
      </c>
    </row>
    <row r="13999" spans="11:25" x14ac:dyDescent="0.25">
      <c r="K13999" s="145" t="s">
        <v>10907</v>
      </c>
      <c r="L13999" s="145">
        <v>64</v>
      </c>
      <c r="M13999" s="145">
        <v>253386</v>
      </c>
      <c r="N13999" s="148">
        <v>1.1299999999999999E-2</v>
      </c>
      <c r="O13999" s="148">
        <v>0.72599999999999998</v>
      </c>
      <c r="P13999" s="148">
        <v>0.60499999999999998</v>
      </c>
      <c r="Q13999" s="148">
        <v>0</v>
      </c>
      <c r="R13999" s="148">
        <v>6</v>
      </c>
      <c r="S13999" s="148">
        <v>6.3899999999999998E-2</v>
      </c>
      <c r="T13999" s="148">
        <v>-5.6729999999999903</v>
      </c>
      <c r="U13999" s="148">
        <v>1</v>
      </c>
      <c r="V13999" s="148">
        <v>6.2799999999999995E-2</v>
      </c>
      <c r="W13999" s="148">
        <v>93.93</v>
      </c>
      <c r="X13999" s="148">
        <v>4</v>
      </c>
      <c r="Y13999" s="148">
        <v>0.58799999999999997</v>
      </c>
    </row>
    <row r="14000" spans="11:25" x14ac:dyDescent="0.25">
      <c r="K14000" s="145" t="s">
        <v>10908</v>
      </c>
      <c r="L14000" s="145">
        <v>12</v>
      </c>
      <c r="M14000" s="145">
        <v>222213</v>
      </c>
      <c r="N14000" s="148">
        <v>0.59</v>
      </c>
      <c r="O14000" s="148">
        <v>0.64900000000000002</v>
      </c>
      <c r="P14000" s="148">
        <v>0.65900000000000003</v>
      </c>
      <c r="Q14000" s="148">
        <v>0</v>
      </c>
      <c r="R14000" s="148">
        <v>4</v>
      </c>
      <c r="S14000" s="148">
        <v>0.19699999999999901</v>
      </c>
      <c r="T14000" s="148">
        <v>-5.3310000000000004</v>
      </c>
      <c r="U14000" s="148">
        <v>0</v>
      </c>
      <c r="V14000" s="148">
        <v>6.6000000000000003E-2</v>
      </c>
      <c r="W14000" s="148">
        <v>144</v>
      </c>
      <c r="X14000" s="148">
        <v>4</v>
      </c>
      <c r="Y14000" s="148">
        <v>0.57399999999999995</v>
      </c>
    </row>
    <row r="14001" spans="11:25" x14ac:dyDescent="0.25">
      <c r="K14001" s="145" t="s">
        <v>10909</v>
      </c>
      <c r="L14001" s="145">
        <v>14</v>
      </c>
      <c r="M14001" s="145">
        <v>167065</v>
      </c>
      <c r="N14001" s="148">
        <v>0.35599999999999998</v>
      </c>
      <c r="O14001" s="148">
        <v>0.65400000000000003</v>
      </c>
      <c r="P14001" s="148">
        <v>0.63100000000000001</v>
      </c>
      <c r="Q14001" s="148">
        <v>2.6400000000000001E-5</v>
      </c>
      <c r="R14001" s="148">
        <v>7</v>
      </c>
      <c r="S14001" s="148">
        <v>0.124</v>
      </c>
      <c r="T14001" s="148">
        <v>-6.6109999999999998</v>
      </c>
      <c r="U14001" s="148">
        <v>0</v>
      </c>
      <c r="V14001" s="148">
        <v>3.95E-2</v>
      </c>
      <c r="W14001" s="148">
        <v>99.94</v>
      </c>
      <c r="X14001" s="148">
        <v>4</v>
      </c>
      <c r="Y14001" s="148">
        <v>0.48699999999999999</v>
      </c>
    </row>
    <row r="14002" spans="11:25" x14ac:dyDescent="0.25">
      <c r="K14002" s="145">
        <v>21</v>
      </c>
      <c r="L14002" s="145">
        <v>54</v>
      </c>
      <c r="M14002" s="145">
        <v>194480</v>
      </c>
      <c r="N14002" s="148">
        <v>5.8599999999999999E-2</v>
      </c>
      <c r="O14002" s="148">
        <v>0.501</v>
      </c>
      <c r="P14002" s="148">
        <v>0.9</v>
      </c>
      <c r="Q14002" s="148">
        <v>0</v>
      </c>
      <c r="R14002" s="148">
        <v>11</v>
      </c>
      <c r="S14002" s="148">
        <v>0.218</v>
      </c>
      <c r="T14002" s="148">
        <v>-4.3659999999999997</v>
      </c>
      <c r="U14002" s="148">
        <v>1</v>
      </c>
      <c r="V14002" s="148">
        <v>4.3299999999999998E-2</v>
      </c>
      <c r="W14002" s="148">
        <v>160.096</v>
      </c>
      <c r="X14002" s="148">
        <v>4</v>
      </c>
      <c r="Y14002" s="148">
        <v>0.94299999999999995</v>
      </c>
    </row>
    <row r="14003" spans="11:25" x14ac:dyDescent="0.25">
      <c r="K14003" s="145" t="s">
        <v>10910</v>
      </c>
      <c r="L14003" s="145">
        <v>6</v>
      </c>
      <c r="M14003" s="145">
        <v>202933</v>
      </c>
      <c r="N14003" s="148">
        <v>6.4900000000000001E-3</v>
      </c>
      <c r="O14003" s="148">
        <v>0.753</v>
      </c>
      <c r="P14003" s="148">
        <v>0.71899999999999997</v>
      </c>
      <c r="Q14003" s="148">
        <v>1.15E-3</v>
      </c>
      <c r="R14003" s="148">
        <v>1</v>
      </c>
      <c r="S14003" s="148">
        <v>9.4700000000000006E-2</v>
      </c>
      <c r="T14003" s="148">
        <v>-5.125</v>
      </c>
      <c r="U14003" s="148">
        <v>0</v>
      </c>
      <c r="V14003" s="148">
        <v>3.4700000000000002E-2</v>
      </c>
      <c r="W14003" s="148">
        <v>99.947999999999993</v>
      </c>
      <c r="X14003" s="148">
        <v>4</v>
      </c>
      <c r="Y14003" s="148">
        <v>0.57899999999999996</v>
      </c>
    </row>
    <row r="14004" spans="11:25" x14ac:dyDescent="0.25">
      <c r="K14004" s="145" t="s">
        <v>1708</v>
      </c>
      <c r="L14004" s="145">
        <v>6</v>
      </c>
      <c r="M14004" s="145">
        <v>203106</v>
      </c>
      <c r="N14004" s="148">
        <v>1.41E-2</v>
      </c>
      <c r="O14004" s="148">
        <v>0.54100000000000004</v>
      </c>
      <c r="P14004" s="148">
        <v>0.59699999999999998</v>
      </c>
      <c r="Q14004" s="148">
        <v>0</v>
      </c>
      <c r="R14004" s="148">
        <v>0</v>
      </c>
      <c r="S14004" s="148">
        <v>7.5300000000000006E-2</v>
      </c>
      <c r="T14004" s="148">
        <v>-5.8760000000000003</v>
      </c>
      <c r="U14004" s="148">
        <v>0</v>
      </c>
      <c r="V14004" s="148">
        <v>4.8599999999999997E-2</v>
      </c>
      <c r="W14004" s="148">
        <v>151.91299999999899</v>
      </c>
      <c r="X14004" s="148">
        <v>4</v>
      </c>
      <c r="Y14004" s="148">
        <v>0.123</v>
      </c>
    </row>
    <row r="14005" spans="11:25" x14ac:dyDescent="0.25">
      <c r="K14005" s="145" t="s">
        <v>10911</v>
      </c>
      <c r="L14005" s="145">
        <v>14</v>
      </c>
      <c r="M14005" s="145">
        <v>160306</v>
      </c>
      <c r="N14005" s="148">
        <v>0.17799999999999999</v>
      </c>
      <c r="O14005" s="148">
        <v>0.70799999999999996</v>
      </c>
      <c r="P14005" s="148">
        <v>0.93700000000000006</v>
      </c>
      <c r="Q14005" s="148">
        <v>0</v>
      </c>
      <c r="R14005" s="148">
        <v>8</v>
      </c>
      <c r="S14005" s="148">
        <v>0.44799999999999901</v>
      </c>
      <c r="T14005" s="148">
        <v>-3.218</v>
      </c>
      <c r="U14005" s="148">
        <v>0</v>
      </c>
      <c r="V14005" s="148">
        <v>8.3799999999999999E-2</v>
      </c>
      <c r="W14005" s="148">
        <v>93.018999999999906</v>
      </c>
      <c r="X14005" s="148">
        <v>4</v>
      </c>
      <c r="Y14005" s="148">
        <v>0.81099999999999905</v>
      </c>
    </row>
    <row r="14006" spans="11:25" x14ac:dyDescent="0.25">
      <c r="K14006" s="145" t="s">
        <v>10912</v>
      </c>
      <c r="L14006" s="145">
        <v>2</v>
      </c>
      <c r="M14006" s="145">
        <v>237760</v>
      </c>
      <c r="N14006" s="148">
        <v>0.59699999999999998</v>
      </c>
      <c r="O14006" s="148">
        <v>0.49</v>
      </c>
      <c r="P14006" s="148">
        <v>0.315</v>
      </c>
      <c r="Q14006" s="148">
        <v>0</v>
      </c>
      <c r="R14006" s="148">
        <v>1</v>
      </c>
      <c r="S14006" s="148">
        <v>8.1999999999999906E-2</v>
      </c>
      <c r="T14006" s="148">
        <v>-7.6820000000000004</v>
      </c>
      <c r="U14006" s="148">
        <v>1</v>
      </c>
      <c r="V14006" s="148">
        <v>0.03</v>
      </c>
      <c r="W14006" s="148">
        <v>101.962</v>
      </c>
      <c r="X14006" s="148">
        <v>4</v>
      </c>
      <c r="Y14006" s="148">
        <v>0.316</v>
      </c>
    </row>
    <row r="14007" spans="11:25" x14ac:dyDescent="0.25">
      <c r="K14007" s="145" t="s">
        <v>10913</v>
      </c>
      <c r="L14007" s="145">
        <v>54</v>
      </c>
      <c r="M14007" s="145">
        <v>199533</v>
      </c>
      <c r="N14007" s="148">
        <v>0.55100000000000005</v>
      </c>
      <c r="O14007" s="148">
        <v>0.66700000000000004</v>
      </c>
      <c r="P14007" s="148">
        <v>0.622</v>
      </c>
      <c r="Q14007" s="148">
        <v>0</v>
      </c>
      <c r="R14007" s="148">
        <v>5</v>
      </c>
      <c r="S14007" s="148">
        <v>0.47299999999999998</v>
      </c>
      <c r="T14007" s="148">
        <v>-5.2939999999999996</v>
      </c>
      <c r="U14007" s="148">
        <v>1</v>
      </c>
      <c r="V14007" s="148">
        <v>8.2600000000000007E-2</v>
      </c>
      <c r="W14007" s="148">
        <v>76.471000000000004</v>
      </c>
      <c r="X14007" s="148">
        <v>4</v>
      </c>
      <c r="Y14007" s="148">
        <v>0.61099999999999999</v>
      </c>
    </row>
    <row r="14008" spans="11:25" x14ac:dyDescent="0.25">
      <c r="K14008" s="145" t="s">
        <v>10914</v>
      </c>
      <c r="L14008" s="145">
        <v>65</v>
      </c>
      <c r="M14008" s="145">
        <v>221493</v>
      </c>
      <c r="N14008" s="148">
        <v>1.4200000000000001E-2</v>
      </c>
      <c r="O14008" s="148">
        <v>0.69</v>
      </c>
      <c r="P14008" s="148">
        <v>0.89700000000000002</v>
      </c>
      <c r="Q14008" s="148">
        <v>0</v>
      </c>
      <c r="R14008" s="148">
        <v>11</v>
      </c>
      <c r="S14008" s="148">
        <v>0.108</v>
      </c>
      <c r="T14008" s="148">
        <v>-4.6959999999999997</v>
      </c>
      <c r="U14008" s="148">
        <v>0</v>
      </c>
      <c r="V14008" s="148">
        <v>5.0599999999999999E-2</v>
      </c>
      <c r="W14008" s="148">
        <v>140.05000000000001</v>
      </c>
      <c r="X14008" s="148">
        <v>4</v>
      </c>
      <c r="Y14008" s="148">
        <v>0.84899999999999998</v>
      </c>
    </row>
    <row r="14009" spans="11:25" x14ac:dyDescent="0.25">
      <c r="K14009" s="145" t="s">
        <v>2173</v>
      </c>
      <c r="L14009" s="145">
        <v>63</v>
      </c>
      <c r="M14009" s="145">
        <v>220226</v>
      </c>
      <c r="N14009" s="148">
        <v>7.9499999999999994E-5</v>
      </c>
      <c r="O14009" s="148">
        <v>0.70599999999999996</v>
      </c>
      <c r="P14009" s="148">
        <v>0.84099999999999997</v>
      </c>
      <c r="Q14009" s="148">
        <v>0</v>
      </c>
      <c r="R14009" s="148">
        <v>7</v>
      </c>
      <c r="S14009" s="148">
        <v>6.88E-2</v>
      </c>
      <c r="T14009" s="148">
        <v>-3.956</v>
      </c>
      <c r="U14009" s="148">
        <v>1</v>
      </c>
      <c r="V14009" s="148">
        <v>4.1799999999999997E-2</v>
      </c>
      <c r="W14009" s="148">
        <v>132.03200000000001</v>
      </c>
      <c r="X14009" s="148">
        <v>4</v>
      </c>
      <c r="Y14009" s="148">
        <v>0.86099999999999999</v>
      </c>
    </row>
    <row r="14010" spans="11:25" x14ac:dyDescent="0.25">
      <c r="K14010" s="145" t="s">
        <v>10915</v>
      </c>
      <c r="L14010" s="145">
        <v>40</v>
      </c>
      <c r="M14010" s="145">
        <v>222546</v>
      </c>
      <c r="N14010" s="148">
        <v>7.6300000000000007E-2</v>
      </c>
      <c r="O14010" s="148">
        <v>0.86199999999999999</v>
      </c>
      <c r="P14010" s="148">
        <v>0.78400000000000003</v>
      </c>
      <c r="Q14010" s="148">
        <v>9.9900000000000002E-5</v>
      </c>
      <c r="R14010" s="148">
        <v>11</v>
      </c>
      <c r="S14010" s="148">
        <v>2.75E-2</v>
      </c>
      <c r="T14010" s="148">
        <v>-5.8550000000000004</v>
      </c>
      <c r="U14010" s="148">
        <v>0</v>
      </c>
      <c r="V14010" s="148">
        <v>7.2300000000000003E-2</v>
      </c>
      <c r="W14010" s="148">
        <v>110.175</v>
      </c>
      <c r="X14010" s="148">
        <v>4</v>
      </c>
      <c r="Y14010" s="148">
        <v>0.86199999999999999</v>
      </c>
    </row>
    <row r="14011" spans="11:25" x14ac:dyDescent="0.25">
      <c r="K14011" s="145" t="s">
        <v>4402</v>
      </c>
      <c r="L14011" s="145">
        <v>49</v>
      </c>
      <c r="M14011" s="145">
        <v>229346</v>
      </c>
      <c r="N14011" s="148">
        <v>8.9499999999999996E-2</v>
      </c>
      <c r="O14011" s="148">
        <v>0.72899999999999998</v>
      </c>
      <c r="P14011" s="148">
        <v>0.80099999999999905</v>
      </c>
      <c r="Q14011" s="148">
        <v>0</v>
      </c>
      <c r="R14011" s="148">
        <v>5</v>
      </c>
      <c r="S14011" s="148">
        <v>0.76599999999999902</v>
      </c>
      <c r="T14011" s="148">
        <v>-5.6979999999999897</v>
      </c>
      <c r="U14011" s="148">
        <v>0</v>
      </c>
      <c r="V14011" s="148">
        <v>5.2900000000000003E-2</v>
      </c>
      <c r="W14011" s="148">
        <v>123.995</v>
      </c>
      <c r="X14011" s="148">
        <v>4</v>
      </c>
      <c r="Y14011" s="148">
        <v>0.76400000000000001</v>
      </c>
    </row>
    <row r="14012" spans="11:25" x14ac:dyDescent="0.25">
      <c r="K14012" s="145" t="s">
        <v>10916</v>
      </c>
      <c r="L14012" s="145">
        <v>67</v>
      </c>
      <c r="M14012" s="145">
        <v>202496</v>
      </c>
      <c r="N14012" s="148">
        <v>6.6799999999999997E-4</v>
      </c>
      <c r="O14012" s="148">
        <v>0.49299999999999999</v>
      </c>
      <c r="P14012" s="148">
        <v>0.95599999999999996</v>
      </c>
      <c r="Q14012" s="148">
        <v>0</v>
      </c>
      <c r="R14012" s="148">
        <v>1</v>
      </c>
      <c r="S14012" s="148">
        <v>0.41599999999999998</v>
      </c>
      <c r="T14012" s="148">
        <v>-4.2210000000000001</v>
      </c>
      <c r="U14012" s="148">
        <v>0</v>
      </c>
      <c r="V14012" s="148">
        <v>0.13800000000000001</v>
      </c>
      <c r="W14012" s="148">
        <v>160.006</v>
      </c>
      <c r="X14012" s="148">
        <v>4</v>
      </c>
      <c r="Y14012" s="148">
        <v>0.47</v>
      </c>
    </row>
    <row r="14013" spans="11:25" x14ac:dyDescent="0.25">
      <c r="K14013" s="145" t="s">
        <v>10917</v>
      </c>
      <c r="L14013" s="145">
        <v>2</v>
      </c>
      <c r="M14013" s="145">
        <v>161440</v>
      </c>
      <c r="N14013" s="148">
        <v>7.79E-3</v>
      </c>
      <c r="O14013" s="148">
        <v>0.69899999999999995</v>
      </c>
      <c r="P14013" s="148">
        <v>0.85399999999999998</v>
      </c>
      <c r="Q14013" s="148">
        <v>0</v>
      </c>
      <c r="R14013" s="148">
        <v>7</v>
      </c>
      <c r="S14013" s="148">
        <v>0.13800000000000001</v>
      </c>
      <c r="T14013" s="148">
        <v>-3.8739999999999899</v>
      </c>
      <c r="U14013" s="148">
        <v>0</v>
      </c>
      <c r="V14013" s="148">
        <v>4.2700000000000002E-2</v>
      </c>
      <c r="W14013" s="148">
        <v>112.027</v>
      </c>
      <c r="X14013" s="148">
        <v>4</v>
      </c>
      <c r="Y14013" s="148">
        <v>0.747</v>
      </c>
    </row>
    <row r="14014" spans="11:25" x14ac:dyDescent="0.25">
      <c r="K14014" s="145" t="s">
        <v>2497</v>
      </c>
      <c r="L14014" s="145">
        <v>77</v>
      </c>
      <c r="M14014" s="145">
        <v>219840</v>
      </c>
      <c r="N14014" s="148">
        <v>1.1299999999999999E-2</v>
      </c>
      <c r="O14014" s="148">
        <v>0.80599999999999905</v>
      </c>
      <c r="P14014" s="148">
        <v>0.60799999999999998</v>
      </c>
      <c r="Q14014" s="148">
        <v>0</v>
      </c>
      <c r="R14014" s="148">
        <v>1</v>
      </c>
      <c r="S14014" s="148">
        <v>0.63500000000000001</v>
      </c>
      <c r="T14014" s="148">
        <v>-7.0079999999999902</v>
      </c>
      <c r="U14014" s="148">
        <v>1</v>
      </c>
      <c r="V14014" s="148">
        <v>6.59E-2</v>
      </c>
      <c r="W14014" s="148">
        <v>95.048999999999893</v>
      </c>
      <c r="X14014" s="148">
        <v>4</v>
      </c>
      <c r="Y14014" s="148">
        <v>0.84899999999999998</v>
      </c>
    </row>
    <row r="14015" spans="11:25" x14ac:dyDescent="0.25">
      <c r="K14015" s="145" t="s">
        <v>10918</v>
      </c>
      <c r="L14015" s="145">
        <v>55</v>
      </c>
      <c r="M14015" s="145">
        <v>191870</v>
      </c>
      <c r="N14015" s="148">
        <v>4.5099999999999898E-4</v>
      </c>
      <c r="O14015" s="148">
        <v>0.61699999999999999</v>
      </c>
      <c r="P14015" s="148">
        <v>0.90599999999999903</v>
      </c>
      <c r="Q14015" s="148">
        <v>0</v>
      </c>
      <c r="R14015" s="148">
        <v>1</v>
      </c>
      <c r="S14015" s="148">
        <v>7.1599999999999997E-2</v>
      </c>
      <c r="T14015" s="148">
        <v>-4.8220000000000001</v>
      </c>
      <c r="U14015" s="148">
        <v>1</v>
      </c>
      <c r="V14015" s="148">
        <v>3.1099999999999999E-2</v>
      </c>
      <c r="W14015" s="148">
        <v>119.017</v>
      </c>
      <c r="X14015" s="148">
        <v>4</v>
      </c>
      <c r="Y14015" s="148">
        <v>0.80700000000000005</v>
      </c>
    </row>
    <row r="14016" spans="11:25" x14ac:dyDescent="0.25">
      <c r="K14016" s="145" t="s">
        <v>6245</v>
      </c>
      <c r="L14016" s="145">
        <v>81</v>
      </c>
      <c r="M14016" s="145">
        <v>199080</v>
      </c>
      <c r="N14016" s="148">
        <v>7.0099999999999997E-3</v>
      </c>
      <c r="O14016" s="148">
        <v>0.57799999999999996</v>
      </c>
      <c r="P14016" s="148">
        <v>0.86599999999999999</v>
      </c>
      <c r="Q14016" s="148">
        <v>0</v>
      </c>
      <c r="R14016" s="148">
        <v>1</v>
      </c>
      <c r="S14016" s="148">
        <v>0.25700000000000001</v>
      </c>
      <c r="T14016" s="148">
        <v>-3.8039999999999998</v>
      </c>
      <c r="U14016" s="148">
        <v>1</v>
      </c>
      <c r="V14016" s="148">
        <v>6.1899999999999997E-2</v>
      </c>
      <c r="W14016" s="148">
        <v>128.03799999999899</v>
      </c>
      <c r="X14016" s="148">
        <v>4</v>
      </c>
      <c r="Y14016" s="148">
        <v>0.61899999999999999</v>
      </c>
    </row>
    <row r="14017" spans="11:25" x14ac:dyDescent="0.25">
      <c r="K14017" s="145" t="s">
        <v>10919</v>
      </c>
      <c r="L14017" s="145">
        <v>2</v>
      </c>
      <c r="M14017" s="145">
        <v>186477</v>
      </c>
      <c r="N14017" s="148">
        <v>4.8199999999999996E-3</v>
      </c>
      <c r="O14017" s="148">
        <v>0.58399999999999996</v>
      </c>
      <c r="P14017" s="148">
        <v>0.75</v>
      </c>
      <c r="Q14017" s="148">
        <v>7.4699999999999996E-6</v>
      </c>
      <c r="R14017" s="148">
        <v>6</v>
      </c>
      <c r="S14017" s="148">
        <v>7.5600000000000001E-2</v>
      </c>
      <c r="T14017" s="148">
        <v>-5.4479999999999897</v>
      </c>
      <c r="U14017" s="148">
        <v>0</v>
      </c>
      <c r="V14017" s="148">
        <v>0.156</v>
      </c>
      <c r="W14017" s="148">
        <v>89.924999999999997</v>
      </c>
      <c r="X14017" s="148">
        <v>4</v>
      </c>
      <c r="Y14017" s="148">
        <v>0.47699999999999998</v>
      </c>
    </row>
    <row r="14018" spans="11:25" x14ac:dyDescent="0.25">
      <c r="K14018" s="145" t="s">
        <v>10920</v>
      </c>
      <c r="L14018" s="145">
        <v>57</v>
      </c>
      <c r="M14018" s="145">
        <v>197483</v>
      </c>
      <c r="N14018" s="148">
        <v>9.8700000000000003E-3</v>
      </c>
      <c r="O14018" s="148">
        <v>0.46899999999999997</v>
      </c>
      <c r="P14018" s="148">
        <v>0.97699999999999998</v>
      </c>
      <c r="Q14018" s="148">
        <v>0</v>
      </c>
      <c r="R14018" s="148">
        <v>2</v>
      </c>
      <c r="S14018" s="148">
        <v>0.35099999999999998</v>
      </c>
      <c r="T14018" s="148">
        <v>-4.9689999999999896</v>
      </c>
      <c r="U14018" s="148">
        <v>1</v>
      </c>
      <c r="V14018" s="148">
        <v>0.188</v>
      </c>
      <c r="W14018" s="148">
        <v>144.167</v>
      </c>
      <c r="X14018" s="148">
        <v>4</v>
      </c>
      <c r="Y14018" s="148">
        <v>0.33200000000000002</v>
      </c>
    </row>
    <row r="14019" spans="11:25" x14ac:dyDescent="0.25">
      <c r="K14019" s="145" t="s">
        <v>7257</v>
      </c>
      <c r="L14019" s="145">
        <v>68</v>
      </c>
      <c r="M14019" s="145">
        <v>209186</v>
      </c>
      <c r="N14019" s="148">
        <v>4.1599999999999998E-2</v>
      </c>
      <c r="O14019" s="148">
        <v>0.68799999999999994</v>
      </c>
      <c r="P14019" s="148">
        <v>0.72299999999999998</v>
      </c>
      <c r="Q14019" s="148">
        <v>2.0000000000000001E-4</v>
      </c>
      <c r="R14019" s="148">
        <v>6</v>
      </c>
      <c r="S14019" s="148">
        <v>0.30199999999999999</v>
      </c>
      <c r="T14019" s="148">
        <v>-6.6820000000000004</v>
      </c>
      <c r="U14019" s="148">
        <v>0</v>
      </c>
      <c r="V14019" s="148">
        <v>0.121</v>
      </c>
      <c r="W14019" s="148">
        <v>140.023</v>
      </c>
      <c r="X14019" s="148">
        <v>4</v>
      </c>
      <c r="Y14019" s="148">
        <v>0.61799999999999999</v>
      </c>
    </row>
    <row r="14020" spans="11:25" x14ac:dyDescent="0.25">
      <c r="K14020" s="145" t="s">
        <v>10921</v>
      </c>
      <c r="L14020" s="145">
        <v>77</v>
      </c>
      <c r="M14020" s="145">
        <v>250285</v>
      </c>
      <c r="N14020" s="148">
        <v>4.0999999999999898E-2</v>
      </c>
      <c r="O14020" s="148">
        <v>0.432</v>
      </c>
      <c r="P14020" s="148">
        <v>0.78099999999999903</v>
      </c>
      <c r="Q14020" s="148">
        <v>4.2100000000000003E-6</v>
      </c>
      <c r="R14020" s="148">
        <v>4</v>
      </c>
      <c r="S14020" s="148">
        <v>7.8899999999999998E-2</v>
      </c>
      <c r="T14020" s="148">
        <v>-4.0380000000000003</v>
      </c>
      <c r="U14020" s="148">
        <v>0</v>
      </c>
      <c r="V14020" s="148">
        <v>5.67E-2</v>
      </c>
      <c r="W14020" s="148">
        <v>139.43199999999999</v>
      </c>
      <c r="X14020" s="148">
        <v>4</v>
      </c>
      <c r="Y14020" s="148">
        <v>0.19699999999999901</v>
      </c>
    </row>
    <row r="14021" spans="11:25" x14ac:dyDescent="0.25">
      <c r="K14021" s="145" t="s">
        <v>10922</v>
      </c>
      <c r="L14021" s="145">
        <v>32</v>
      </c>
      <c r="M14021" s="145">
        <v>227360</v>
      </c>
      <c r="N14021" s="148">
        <v>4.9000000000000002E-2</v>
      </c>
      <c r="O14021" s="148">
        <v>0.61899999999999999</v>
      </c>
      <c r="P14021" s="148">
        <v>0.78599999999999903</v>
      </c>
      <c r="Q14021" s="148">
        <v>0</v>
      </c>
      <c r="R14021" s="148">
        <v>7</v>
      </c>
      <c r="S14021" s="148">
        <v>0.14199999999999999</v>
      </c>
      <c r="T14021" s="148">
        <v>-4.9379999999999997</v>
      </c>
      <c r="U14021" s="148">
        <v>0</v>
      </c>
      <c r="V14021" s="148">
        <v>3.9699999999999999E-2</v>
      </c>
      <c r="W14021" s="148">
        <v>83.047999999999902</v>
      </c>
      <c r="X14021" s="148">
        <v>4</v>
      </c>
      <c r="Y14021" s="148">
        <v>0.628</v>
      </c>
    </row>
    <row r="14022" spans="11:25" x14ac:dyDescent="0.25">
      <c r="K14022" s="145" t="s">
        <v>10923</v>
      </c>
      <c r="L14022" s="145">
        <v>52</v>
      </c>
      <c r="M14022" s="145">
        <v>251160</v>
      </c>
      <c r="N14022" s="148">
        <v>0.24399999999999999</v>
      </c>
      <c r="O14022" s="148">
        <v>0.68200000000000005</v>
      </c>
      <c r="P14022" s="148">
        <v>0.70099999999999996</v>
      </c>
      <c r="Q14022" s="148">
        <v>0</v>
      </c>
      <c r="R14022" s="148">
        <v>9</v>
      </c>
      <c r="S14022" s="148">
        <v>7.1599999999999997E-2</v>
      </c>
      <c r="T14022" s="148">
        <v>-5.9879999999999898</v>
      </c>
      <c r="U14022" s="148">
        <v>1</v>
      </c>
      <c r="V14022" s="148">
        <v>6.9599999999999995E-2</v>
      </c>
      <c r="W14022" s="148">
        <v>99.531999999999996</v>
      </c>
      <c r="X14022" s="148">
        <v>4</v>
      </c>
      <c r="Y14022" s="148">
        <v>0.623</v>
      </c>
    </row>
    <row r="14023" spans="11:25" x14ac:dyDescent="0.25">
      <c r="K14023" s="145" t="s">
        <v>7269</v>
      </c>
      <c r="L14023" s="145">
        <v>74</v>
      </c>
      <c r="M14023" s="145">
        <v>278706</v>
      </c>
      <c r="N14023" s="148">
        <v>3.19E-4</v>
      </c>
      <c r="O14023" s="148">
        <v>0.64900000000000002</v>
      </c>
      <c r="P14023" s="148">
        <v>0.89599999999999902</v>
      </c>
      <c r="Q14023" s="148">
        <v>1.19E-5</v>
      </c>
      <c r="R14023" s="148">
        <v>10</v>
      </c>
      <c r="S14023" s="148">
        <v>0.10199999999999999</v>
      </c>
      <c r="T14023" s="148">
        <v>-2.70399999999999</v>
      </c>
      <c r="U14023" s="148">
        <v>0</v>
      </c>
      <c r="V14023" s="148">
        <v>5.5999999999999897E-2</v>
      </c>
      <c r="W14023" s="148">
        <v>90.009</v>
      </c>
      <c r="X14023" s="148">
        <v>4</v>
      </c>
      <c r="Y14023" s="148">
        <v>0.92400000000000004</v>
      </c>
    </row>
    <row r="14024" spans="11:25" x14ac:dyDescent="0.25">
      <c r="K14024" s="145" t="s">
        <v>7304</v>
      </c>
      <c r="L14024" s="145">
        <v>75</v>
      </c>
      <c r="M14024" s="145">
        <v>285569</v>
      </c>
      <c r="N14024" s="148">
        <v>1.7200000000000001E-4</v>
      </c>
      <c r="O14024" s="148">
        <v>0.49199999999999999</v>
      </c>
      <c r="P14024" s="148">
        <v>0.89599999999999902</v>
      </c>
      <c r="Q14024" s="148">
        <v>2.7800000000000001E-6</v>
      </c>
      <c r="R14024" s="148">
        <v>4</v>
      </c>
      <c r="S14024" s="148">
        <v>0.188999999999999</v>
      </c>
      <c r="T14024" s="148">
        <v>-5.819</v>
      </c>
      <c r="U14024" s="148">
        <v>0</v>
      </c>
      <c r="V14024" s="148">
        <v>0.11699999999999899</v>
      </c>
      <c r="W14024" s="148">
        <v>184.98099999999999</v>
      </c>
      <c r="X14024" s="148">
        <v>4</v>
      </c>
      <c r="Y14024" s="148">
        <v>0.53400000000000003</v>
      </c>
    </row>
    <row r="14025" spans="11:25" x14ac:dyDescent="0.25">
      <c r="K14025" s="145" t="s">
        <v>10924</v>
      </c>
      <c r="L14025" s="145">
        <v>58</v>
      </c>
      <c r="M14025" s="145">
        <v>304880</v>
      </c>
      <c r="N14025" s="148">
        <v>3.5099999999999899E-4</v>
      </c>
      <c r="O14025" s="148">
        <v>0.58399999999999996</v>
      </c>
      <c r="P14025" s="148">
        <v>0.89900000000000002</v>
      </c>
      <c r="Q14025" s="148">
        <v>5.5899999999999998E-2</v>
      </c>
      <c r="R14025" s="148">
        <v>3</v>
      </c>
      <c r="S14025" s="148">
        <v>0.111999999999999</v>
      </c>
      <c r="T14025" s="148">
        <v>-5.1329999999999902</v>
      </c>
      <c r="U14025" s="148">
        <v>0</v>
      </c>
      <c r="V14025" s="148">
        <v>3.6200000000000003E-2</v>
      </c>
      <c r="W14025" s="148">
        <v>118.017</v>
      </c>
      <c r="X14025" s="148">
        <v>4</v>
      </c>
      <c r="Y14025" s="148">
        <v>0.66200000000000003</v>
      </c>
    </row>
    <row r="14026" spans="11:25" x14ac:dyDescent="0.25">
      <c r="K14026" s="145" t="s">
        <v>10925</v>
      </c>
      <c r="L14026" s="145">
        <v>54</v>
      </c>
      <c r="M14026" s="145">
        <v>198106</v>
      </c>
      <c r="N14026" s="148">
        <v>1.08E-3</v>
      </c>
      <c r="O14026" s="148">
        <v>0.57499999999999996</v>
      </c>
      <c r="P14026" s="148">
        <v>0.88200000000000001</v>
      </c>
      <c r="Q14026" s="148">
        <v>0</v>
      </c>
      <c r="R14026" s="148">
        <v>11</v>
      </c>
      <c r="S14026" s="148">
        <v>4.5199999999999997E-2</v>
      </c>
      <c r="T14026" s="148">
        <v>-4.2949999999999999</v>
      </c>
      <c r="U14026" s="148">
        <v>0</v>
      </c>
      <c r="V14026" s="148">
        <v>0.109</v>
      </c>
      <c r="W14026" s="148">
        <v>120.994</v>
      </c>
      <c r="X14026" s="148">
        <v>4</v>
      </c>
      <c r="Y14026" s="148">
        <v>0.58099999999999996</v>
      </c>
    </row>
    <row r="14027" spans="11:25" x14ac:dyDescent="0.25">
      <c r="K14027" s="145" t="s">
        <v>7288</v>
      </c>
      <c r="L14027" s="145">
        <v>64</v>
      </c>
      <c r="M14027" s="145">
        <v>263080</v>
      </c>
      <c r="N14027" s="148">
        <v>7.5000000000000002E-4</v>
      </c>
      <c r="O14027" s="148">
        <v>0.374</v>
      </c>
      <c r="P14027" s="148">
        <v>0.90300000000000002</v>
      </c>
      <c r="Q14027" s="148">
        <v>5.8499999999999999E-6</v>
      </c>
      <c r="R14027" s="148">
        <v>10</v>
      </c>
      <c r="S14027" s="148">
        <v>0.24399999999999999</v>
      </c>
      <c r="T14027" s="148">
        <v>-4.49</v>
      </c>
      <c r="U14027" s="148">
        <v>1</v>
      </c>
      <c r="V14027" s="148">
        <v>8.2500000000000004E-2</v>
      </c>
      <c r="W14027" s="148">
        <v>109.11799999999999</v>
      </c>
      <c r="X14027" s="148">
        <v>3</v>
      </c>
      <c r="Y14027" s="148">
        <v>0.42899999999999999</v>
      </c>
    </row>
    <row r="14028" spans="11:25" x14ac:dyDescent="0.25">
      <c r="K14028" s="145" t="s">
        <v>10926</v>
      </c>
      <c r="L14028" s="145">
        <v>63</v>
      </c>
      <c r="M14028" s="145">
        <v>315453</v>
      </c>
      <c r="N14028" s="148">
        <v>6.0699999999999998E-5</v>
      </c>
      <c r="O14028" s="148">
        <v>0.215</v>
      </c>
      <c r="P14028" s="148">
        <v>0.91099999999999903</v>
      </c>
      <c r="Q14028" s="148">
        <v>3.4699999999999998E-6</v>
      </c>
      <c r="R14028" s="148">
        <v>9</v>
      </c>
      <c r="S14028" s="148">
        <v>0.183</v>
      </c>
      <c r="T14028" s="148">
        <v>-4.7149999999999999</v>
      </c>
      <c r="U14028" s="148">
        <v>1</v>
      </c>
      <c r="V14028" s="148">
        <v>3.9399999999999998E-2</v>
      </c>
      <c r="W14028" s="148">
        <v>183.535</v>
      </c>
      <c r="X14028" s="148">
        <v>4</v>
      </c>
      <c r="Y14028" s="148">
        <v>0.47</v>
      </c>
    </row>
    <row r="14029" spans="11:25" x14ac:dyDescent="0.25">
      <c r="K14029" s="145" t="s">
        <v>10927</v>
      </c>
      <c r="L14029" s="145">
        <v>55</v>
      </c>
      <c r="M14029" s="145">
        <v>233986</v>
      </c>
      <c r="N14029" s="148">
        <v>4.9299999999999999E-5</v>
      </c>
      <c r="O14029" s="148">
        <v>0.32799999999999901</v>
      </c>
      <c r="P14029" s="148">
        <v>0.93899999999999995</v>
      </c>
      <c r="Q14029" s="148">
        <v>6.4999999999999997E-3</v>
      </c>
      <c r="R14029" s="148">
        <v>2</v>
      </c>
      <c r="S14029" s="148">
        <v>0.33700000000000002</v>
      </c>
      <c r="T14029" s="148">
        <v>-1.6539999999999999</v>
      </c>
      <c r="U14029" s="148">
        <v>0</v>
      </c>
      <c r="V14029" s="148">
        <v>4.2299999999999997E-2</v>
      </c>
      <c r="W14029" s="148">
        <v>185.97099999999901</v>
      </c>
      <c r="X14029" s="148">
        <v>4</v>
      </c>
      <c r="Y14029" s="148">
        <v>0.32899999999999902</v>
      </c>
    </row>
    <row r="14030" spans="11:25" x14ac:dyDescent="0.25">
      <c r="K14030" s="145" t="s">
        <v>3333</v>
      </c>
      <c r="L14030" s="145">
        <v>70</v>
      </c>
      <c r="M14030" s="145">
        <v>227847</v>
      </c>
      <c r="N14030" s="148">
        <v>5.7099999999999998E-2</v>
      </c>
      <c r="O14030" s="148">
        <v>0.52500000000000002</v>
      </c>
      <c r="P14030" s="148">
        <v>0.85</v>
      </c>
      <c r="Q14030" s="148">
        <v>0</v>
      </c>
      <c r="R14030" s="148">
        <v>9</v>
      </c>
      <c r="S14030" s="148">
        <v>5.5500000000000001E-2</v>
      </c>
      <c r="T14030" s="148">
        <v>-5.4689999999999896</v>
      </c>
      <c r="U14030" s="148">
        <v>0</v>
      </c>
      <c r="V14030" s="148">
        <v>6.7799999999999999E-2</v>
      </c>
      <c r="W14030" s="148">
        <v>134.11500000000001</v>
      </c>
      <c r="X14030" s="148">
        <v>4</v>
      </c>
      <c r="Y14030" s="148">
        <v>0.27500000000000002</v>
      </c>
    </row>
    <row r="14031" spans="11:25" x14ac:dyDescent="0.25">
      <c r="K14031" s="145" t="s">
        <v>7274</v>
      </c>
      <c r="L14031" s="145">
        <v>68</v>
      </c>
      <c r="M14031" s="145">
        <v>225306</v>
      </c>
      <c r="N14031" s="148">
        <v>1.88E-5</v>
      </c>
      <c r="O14031" s="148">
        <v>0.501</v>
      </c>
      <c r="P14031" s="148">
        <v>0.90500000000000003</v>
      </c>
      <c r="Q14031" s="148">
        <v>0.76500000000000001</v>
      </c>
      <c r="R14031" s="148">
        <v>11</v>
      </c>
      <c r="S14031" s="148">
        <v>0.38299999999999901</v>
      </c>
      <c r="T14031" s="148">
        <v>-5.7210000000000001</v>
      </c>
      <c r="U14031" s="148">
        <v>0</v>
      </c>
      <c r="V14031" s="148">
        <v>5.1799999999999999E-2</v>
      </c>
      <c r="W14031" s="148">
        <v>123.277</v>
      </c>
      <c r="X14031" s="148">
        <v>4</v>
      </c>
      <c r="Y14031" s="148">
        <v>0.58399999999999996</v>
      </c>
    </row>
    <row r="14032" spans="11:25" x14ac:dyDescent="0.25">
      <c r="K14032" s="145" t="s">
        <v>3314</v>
      </c>
      <c r="L14032" s="145">
        <v>63</v>
      </c>
      <c r="M14032" s="145">
        <v>166653</v>
      </c>
      <c r="N14032" s="148">
        <v>3.2499999999999999E-3</v>
      </c>
      <c r="O14032" s="148">
        <v>0.42699999999999999</v>
      </c>
      <c r="P14032" s="148">
        <v>0.90799999999999903</v>
      </c>
      <c r="Q14032" s="148">
        <v>6.1199999999999997E-5</v>
      </c>
      <c r="R14032" s="148">
        <v>8</v>
      </c>
      <c r="S14032" s="148">
        <v>4.7500000000000001E-2</v>
      </c>
      <c r="T14032" s="148">
        <v>-5.399</v>
      </c>
      <c r="U14032" s="148">
        <v>1</v>
      </c>
      <c r="V14032" s="148">
        <v>0.16500000000000001</v>
      </c>
      <c r="W14032" s="148">
        <v>108.681</v>
      </c>
      <c r="X14032" s="148">
        <v>4</v>
      </c>
      <c r="Y14032" s="148">
        <v>0.61699999999999999</v>
      </c>
    </row>
    <row r="14033" spans="11:25" x14ac:dyDescent="0.25">
      <c r="K14033" s="145" t="s">
        <v>10928</v>
      </c>
      <c r="L14033" s="145">
        <v>3</v>
      </c>
      <c r="M14033" s="145">
        <v>312720</v>
      </c>
      <c r="N14033" s="148">
        <v>4.4999999999999997E-3</v>
      </c>
      <c r="O14033" s="148">
        <v>0.68</v>
      </c>
      <c r="P14033" s="148">
        <v>0.76300000000000001</v>
      </c>
      <c r="Q14033" s="148">
        <v>4.62E-3</v>
      </c>
      <c r="R14033" s="148">
        <v>9</v>
      </c>
      <c r="S14033" s="148">
        <v>0.106</v>
      </c>
      <c r="T14033" s="148">
        <v>-8.1579999999999995</v>
      </c>
      <c r="U14033" s="148">
        <v>1</v>
      </c>
      <c r="V14033" s="148">
        <v>9.0800000000000006E-2</v>
      </c>
      <c r="W14033" s="148">
        <v>105.902</v>
      </c>
      <c r="X14033" s="148">
        <v>4</v>
      </c>
      <c r="Y14033" s="148">
        <v>0.38500000000000001</v>
      </c>
    </row>
    <row r="14034" spans="11:25" x14ac:dyDescent="0.25">
      <c r="K14034" s="145" t="s">
        <v>10929</v>
      </c>
      <c r="L14034" s="145">
        <v>51</v>
      </c>
      <c r="M14034" s="145">
        <v>173733</v>
      </c>
      <c r="N14034" s="148">
        <v>4.6699999999999997E-5</v>
      </c>
      <c r="O14034" s="148">
        <v>0.59</v>
      </c>
      <c r="P14034" s="148">
        <v>0.85699999999999998</v>
      </c>
      <c r="Q14034" s="148">
        <v>6.3999999999999997E-6</v>
      </c>
      <c r="R14034" s="148">
        <v>6</v>
      </c>
      <c r="S14034" s="148">
        <v>0.28399999999999997</v>
      </c>
      <c r="T14034" s="148">
        <v>-3.98199999999999</v>
      </c>
      <c r="U14034" s="148">
        <v>0</v>
      </c>
      <c r="V14034" s="148">
        <v>8.3099999999999993E-2</v>
      </c>
      <c r="W14034" s="148">
        <v>110.027</v>
      </c>
      <c r="X14034" s="148">
        <v>4</v>
      </c>
      <c r="Y14034" s="148">
        <v>0.65200000000000002</v>
      </c>
    </row>
    <row r="14035" spans="11:25" x14ac:dyDescent="0.25">
      <c r="K14035" s="145" t="s">
        <v>1938</v>
      </c>
      <c r="L14035" s="145">
        <v>63</v>
      </c>
      <c r="M14035" s="145">
        <v>234837</v>
      </c>
      <c r="N14035" s="148">
        <v>1.8199999999999999E-5</v>
      </c>
      <c r="O14035" s="148">
        <v>0.504</v>
      </c>
      <c r="P14035" s="148">
        <v>0.97299999999999998</v>
      </c>
      <c r="Q14035" s="148">
        <v>4.2700000000000002E-2</v>
      </c>
      <c r="R14035" s="148">
        <v>6</v>
      </c>
      <c r="S14035" s="148">
        <v>0.183</v>
      </c>
      <c r="T14035" s="148">
        <v>-2.887</v>
      </c>
      <c r="U14035" s="148">
        <v>1</v>
      </c>
      <c r="V14035" s="148">
        <v>0.185</v>
      </c>
      <c r="W14035" s="148">
        <v>143.06700000000001</v>
      </c>
      <c r="X14035" s="148">
        <v>4</v>
      </c>
      <c r="Y14035" s="148">
        <v>0.68500000000000005</v>
      </c>
    </row>
    <row r="14036" spans="11:25" x14ac:dyDescent="0.25">
      <c r="K14036" s="145" t="s">
        <v>10930</v>
      </c>
      <c r="L14036" s="145">
        <v>65</v>
      </c>
      <c r="M14036" s="145">
        <v>201666</v>
      </c>
      <c r="N14036" s="148">
        <v>7.1899999999999999E-5</v>
      </c>
      <c r="O14036" s="148">
        <v>0.54299999999999904</v>
      </c>
      <c r="P14036" s="148">
        <v>0.80799999999999905</v>
      </c>
      <c r="Q14036" s="148">
        <v>3.3600000000000001E-3</v>
      </c>
      <c r="R14036" s="148">
        <v>10</v>
      </c>
      <c r="S14036" s="148">
        <v>0.114</v>
      </c>
      <c r="T14036" s="148">
        <v>-5.484</v>
      </c>
      <c r="U14036" s="148">
        <v>1</v>
      </c>
      <c r="V14036" s="148">
        <v>4.07E-2</v>
      </c>
      <c r="W14036" s="148">
        <v>95.19</v>
      </c>
      <c r="X14036" s="148">
        <v>4</v>
      </c>
      <c r="Y14036" s="148">
        <v>0.47199999999999998</v>
      </c>
    </row>
    <row r="14037" spans="11:25" x14ac:dyDescent="0.25">
      <c r="K14037" s="145" t="s">
        <v>4315</v>
      </c>
      <c r="L14037" s="145">
        <v>65</v>
      </c>
      <c r="M14037" s="145">
        <v>188093</v>
      </c>
      <c r="N14037" s="148">
        <v>1.5900000000000001E-3</v>
      </c>
      <c r="O14037" s="148">
        <v>0.50700000000000001</v>
      </c>
      <c r="P14037" s="148">
        <v>0.96599999999999997</v>
      </c>
      <c r="Q14037" s="148">
        <v>0</v>
      </c>
      <c r="R14037" s="148">
        <v>1</v>
      </c>
      <c r="S14037" s="148">
        <v>0.33600000000000002</v>
      </c>
      <c r="T14037" s="148">
        <v>-2.6349999999999998</v>
      </c>
      <c r="U14037" s="148">
        <v>1</v>
      </c>
      <c r="V14037" s="148">
        <v>4.5999999999999999E-2</v>
      </c>
      <c r="W14037" s="148">
        <v>136.035</v>
      </c>
      <c r="X14037" s="148">
        <v>4</v>
      </c>
      <c r="Y14037" s="148">
        <v>0.502</v>
      </c>
    </row>
    <row r="14038" spans="11:25" x14ac:dyDescent="0.25">
      <c r="K14038" s="145" t="s">
        <v>2548</v>
      </c>
      <c r="L14038" s="145">
        <v>2</v>
      </c>
      <c r="M14038" s="145">
        <v>257346</v>
      </c>
      <c r="N14038" s="148">
        <v>2.0500000000000002E-3</v>
      </c>
      <c r="O14038" s="148">
        <v>0.55700000000000005</v>
      </c>
      <c r="P14038" s="148">
        <v>0.94099999999999995</v>
      </c>
      <c r="Q14038" s="148">
        <v>7.47E-5</v>
      </c>
      <c r="R14038" s="148">
        <v>1</v>
      </c>
      <c r="S14038" s="148">
        <v>0.25900000000000001</v>
      </c>
      <c r="T14038" s="148">
        <v>-4.7969999999999997</v>
      </c>
      <c r="U14038" s="148">
        <v>0</v>
      </c>
      <c r="V14038" s="148">
        <v>5.5199999999999999E-2</v>
      </c>
      <c r="W14038" s="148">
        <v>111.999</v>
      </c>
      <c r="X14038" s="148">
        <v>4</v>
      </c>
      <c r="Y14038" s="148">
        <v>0.55600000000000005</v>
      </c>
    </row>
    <row r="14039" spans="11:25" x14ac:dyDescent="0.25">
      <c r="K14039" s="145" t="s">
        <v>1945</v>
      </c>
      <c r="L14039" s="145">
        <v>53</v>
      </c>
      <c r="M14039" s="145">
        <v>283400</v>
      </c>
      <c r="N14039" s="148">
        <v>2.5200000000000001E-3</v>
      </c>
      <c r="O14039" s="148">
        <v>0.57599999999999996</v>
      </c>
      <c r="P14039" s="148">
        <v>0.98899999999999999</v>
      </c>
      <c r="Q14039" s="148">
        <v>3.2000000000000002E-3</v>
      </c>
      <c r="R14039" s="148">
        <v>2</v>
      </c>
      <c r="S14039" s="148">
        <v>2.4299999999999999E-2</v>
      </c>
      <c r="T14039" s="148">
        <v>-1.909</v>
      </c>
      <c r="U14039" s="148">
        <v>1</v>
      </c>
      <c r="V14039" s="148">
        <v>0.111999999999999</v>
      </c>
      <c r="W14039" s="148">
        <v>135.09299999999999</v>
      </c>
      <c r="X14039" s="148">
        <v>4</v>
      </c>
      <c r="Y14039" s="148">
        <v>0.35199999999999998</v>
      </c>
    </row>
    <row r="14040" spans="11:25" x14ac:dyDescent="0.25">
      <c r="K14040" s="145" t="s">
        <v>10931</v>
      </c>
      <c r="L14040" s="145">
        <v>3</v>
      </c>
      <c r="M14040" s="145">
        <v>203813</v>
      </c>
      <c r="N14040" s="148">
        <v>8.9600000000000006E-6</v>
      </c>
      <c r="O14040" s="148">
        <v>0.49199999999999999</v>
      </c>
      <c r="P14040" s="148">
        <v>0.98699999999999999</v>
      </c>
      <c r="Q14040" s="148">
        <v>0</v>
      </c>
      <c r="R14040" s="148">
        <v>4</v>
      </c>
      <c r="S14040" s="148">
        <v>0.23100000000000001</v>
      </c>
      <c r="T14040" s="148">
        <v>-3.3980000000000001</v>
      </c>
      <c r="U14040" s="148">
        <v>1</v>
      </c>
      <c r="V14040" s="148">
        <v>0.122</v>
      </c>
      <c r="W14040" s="148">
        <v>103.98</v>
      </c>
      <c r="X14040" s="148">
        <v>4</v>
      </c>
      <c r="Y14040" s="148">
        <v>0.35399999999999998</v>
      </c>
    </row>
    <row r="14041" spans="11:25" x14ac:dyDescent="0.25">
      <c r="K14041" s="145" t="s">
        <v>10932</v>
      </c>
      <c r="L14041" s="145">
        <v>4</v>
      </c>
      <c r="M14041" s="145">
        <v>164093</v>
      </c>
      <c r="N14041" s="148">
        <v>6.8199999999999999E-6</v>
      </c>
      <c r="O14041" s="148">
        <v>0.42899999999999999</v>
      </c>
      <c r="P14041" s="148">
        <v>0.99099999999999999</v>
      </c>
      <c r="Q14041" s="148">
        <v>7.1399999999999996E-3</v>
      </c>
      <c r="R14041" s="148">
        <v>2</v>
      </c>
      <c r="S14041" s="148">
        <v>4.4400000000000002E-2</v>
      </c>
      <c r="T14041" s="148">
        <v>-4.8159999999999998</v>
      </c>
      <c r="U14041" s="148">
        <v>1</v>
      </c>
      <c r="V14041" s="148">
        <v>9.0200000000000002E-2</v>
      </c>
      <c r="W14041" s="148">
        <v>137.99600000000001</v>
      </c>
      <c r="X14041" s="148">
        <v>4</v>
      </c>
      <c r="Y14041" s="148">
        <v>0.58299999999999996</v>
      </c>
    </row>
    <row r="14042" spans="11:25" x14ac:dyDescent="0.25">
      <c r="K14042" s="145" t="s">
        <v>8085</v>
      </c>
      <c r="L14042" s="145">
        <v>58</v>
      </c>
      <c r="M14042" s="145">
        <v>313666</v>
      </c>
      <c r="N14042" s="148">
        <v>1.8499999999999999E-2</v>
      </c>
      <c r="O14042" s="148">
        <v>0.45700000000000002</v>
      </c>
      <c r="P14042" s="148">
        <v>0.77900000000000003</v>
      </c>
      <c r="Q14042" s="148">
        <v>2.04E-6</v>
      </c>
      <c r="R14042" s="148">
        <v>7</v>
      </c>
      <c r="S14042" s="148">
        <v>2.47E-2</v>
      </c>
      <c r="T14042" s="148">
        <v>-6.3229999999999897</v>
      </c>
      <c r="U14042" s="148">
        <v>1</v>
      </c>
      <c r="V14042" s="148">
        <v>0.25700000000000001</v>
      </c>
      <c r="W14042" s="148">
        <v>86.572999999999993</v>
      </c>
      <c r="X14042" s="148">
        <v>4</v>
      </c>
      <c r="Y14042" s="148">
        <v>0.73399999999999999</v>
      </c>
    </row>
    <row r="14043" spans="11:25" x14ac:dyDescent="0.25">
      <c r="K14043" s="145" t="s">
        <v>10215</v>
      </c>
      <c r="L14043" s="145">
        <v>66</v>
      </c>
      <c r="M14043" s="145">
        <v>187346</v>
      </c>
      <c r="N14043" s="148">
        <v>1.1599999999999999E-2</v>
      </c>
      <c r="O14043" s="148">
        <v>0.48799999999999999</v>
      </c>
      <c r="P14043" s="148">
        <v>0.84199999999999997</v>
      </c>
      <c r="Q14043" s="148">
        <v>1.2699999999999901E-3</v>
      </c>
      <c r="R14043" s="148">
        <v>6</v>
      </c>
      <c r="S14043" s="148">
        <v>0.14599999999999999</v>
      </c>
      <c r="T14043" s="148">
        <v>-5.9260000000000002</v>
      </c>
      <c r="U14043" s="148">
        <v>1</v>
      </c>
      <c r="V14043" s="148">
        <v>4.6899999999999997E-2</v>
      </c>
      <c r="W14043" s="148">
        <v>90.002999999999901</v>
      </c>
      <c r="X14043" s="148">
        <v>4</v>
      </c>
      <c r="Y14043" s="148">
        <v>0.41</v>
      </c>
    </row>
    <row r="14044" spans="11:25" x14ac:dyDescent="0.25">
      <c r="K14044" s="145" t="s">
        <v>10933</v>
      </c>
      <c r="L14044" s="145">
        <v>1</v>
      </c>
      <c r="M14044" s="145">
        <v>216986</v>
      </c>
      <c r="N14044" s="148">
        <v>3.14E-3</v>
      </c>
      <c r="O14044" s="148">
        <v>0.503</v>
      </c>
      <c r="P14044" s="148">
        <v>0.92599999999999905</v>
      </c>
      <c r="Q14044" s="148">
        <v>0</v>
      </c>
      <c r="R14044" s="148">
        <v>1</v>
      </c>
      <c r="S14044" s="148">
        <v>0.55100000000000005</v>
      </c>
      <c r="T14044" s="148">
        <v>-2.6589999999999998</v>
      </c>
      <c r="U14044" s="148">
        <v>1</v>
      </c>
      <c r="V14044" s="148">
        <v>7.6799999999999993E-2</v>
      </c>
      <c r="W14044" s="148">
        <v>155.11500000000001</v>
      </c>
      <c r="X14044" s="148">
        <v>4</v>
      </c>
      <c r="Y14044" s="148">
        <v>0.71199999999999997</v>
      </c>
    </row>
    <row r="14045" spans="11:25" x14ac:dyDescent="0.25">
      <c r="K14045" s="145" t="s">
        <v>10225</v>
      </c>
      <c r="L14045" s="145">
        <v>59</v>
      </c>
      <c r="M14045" s="145">
        <v>222773</v>
      </c>
      <c r="N14045" s="148">
        <v>4.43999999999999E-3</v>
      </c>
      <c r="O14045" s="148">
        <v>0.622</v>
      </c>
      <c r="P14045" s="148">
        <v>0.94899999999999995</v>
      </c>
      <c r="Q14045" s="148">
        <v>6.5600000000000006E-2</v>
      </c>
      <c r="R14045" s="148">
        <v>9</v>
      </c>
      <c r="S14045" s="148">
        <v>4.48E-2</v>
      </c>
      <c r="T14045" s="148">
        <v>-4.9119999999999999</v>
      </c>
      <c r="U14045" s="148">
        <v>1</v>
      </c>
      <c r="V14045" s="148">
        <v>0.13400000000000001</v>
      </c>
      <c r="W14045" s="148">
        <v>144.02500000000001</v>
      </c>
      <c r="X14045" s="148">
        <v>4</v>
      </c>
      <c r="Y14045" s="148">
        <v>0.73299999999999998</v>
      </c>
    </row>
    <row r="14046" spans="11:25" x14ac:dyDescent="0.25">
      <c r="K14046" s="145" t="s">
        <v>504</v>
      </c>
      <c r="L14046" s="145">
        <v>6</v>
      </c>
      <c r="M14046" s="145">
        <v>201960</v>
      </c>
      <c r="N14046" s="148">
        <v>3.64E-3</v>
      </c>
      <c r="O14046" s="148">
        <v>0.65599999999999903</v>
      </c>
      <c r="P14046" s="148">
        <v>0.92700000000000005</v>
      </c>
      <c r="Q14046" s="148">
        <v>3.2799999999999999E-3</v>
      </c>
      <c r="R14046" s="148">
        <v>4</v>
      </c>
      <c r="S14046" s="148">
        <v>0.155</v>
      </c>
      <c r="T14046" s="148">
        <v>-3.3959999999999999</v>
      </c>
      <c r="U14046" s="148">
        <v>0</v>
      </c>
      <c r="V14046" s="148">
        <v>8.2100000000000006E-2</v>
      </c>
      <c r="W14046" s="148">
        <v>130.898</v>
      </c>
      <c r="X14046" s="148">
        <v>4</v>
      </c>
      <c r="Y14046" s="148">
        <v>0.61599999999999999</v>
      </c>
    </row>
    <row r="14047" spans="11:25" x14ac:dyDescent="0.25">
      <c r="K14047" s="145" t="s">
        <v>5724</v>
      </c>
      <c r="L14047" s="145">
        <v>59</v>
      </c>
      <c r="M14047" s="145">
        <v>208693</v>
      </c>
      <c r="N14047" s="148">
        <v>1.09E-3</v>
      </c>
      <c r="O14047" s="148">
        <v>0.53100000000000003</v>
      </c>
      <c r="P14047" s="148">
        <v>0.83599999999999997</v>
      </c>
      <c r="Q14047" s="148">
        <v>0</v>
      </c>
      <c r="R14047" s="148">
        <v>11</v>
      </c>
      <c r="S14047" s="148">
        <v>4.4699999999999997E-2</v>
      </c>
      <c r="T14047" s="148">
        <v>-5.2039999999999997</v>
      </c>
      <c r="U14047" s="148">
        <v>0</v>
      </c>
      <c r="V14047" s="148">
        <v>0.10099999999999899</v>
      </c>
      <c r="W14047" s="148">
        <v>169.17099999999999</v>
      </c>
      <c r="X14047" s="148">
        <v>4</v>
      </c>
      <c r="Y14047" s="148">
        <v>0.63700000000000001</v>
      </c>
    </row>
    <row r="14048" spans="11:25" x14ac:dyDescent="0.25">
      <c r="K14048" s="145" t="s">
        <v>10934</v>
      </c>
      <c r="L14048" s="145">
        <v>52</v>
      </c>
      <c r="M14048" s="145">
        <v>249440</v>
      </c>
      <c r="N14048" s="148">
        <v>4.4999999999999997E-3</v>
      </c>
      <c r="O14048" s="148">
        <v>0.52300000000000002</v>
      </c>
      <c r="P14048" s="148">
        <v>0.98</v>
      </c>
      <c r="Q14048" s="148">
        <v>9.2199999999999998E-6</v>
      </c>
      <c r="R14048" s="148">
        <v>5</v>
      </c>
      <c r="S14048" s="148">
        <v>0.188</v>
      </c>
      <c r="T14048" s="148">
        <v>-3.6150000000000002</v>
      </c>
      <c r="U14048" s="148">
        <v>0</v>
      </c>
      <c r="V14048" s="148">
        <v>0.14699999999999999</v>
      </c>
      <c r="W14048" s="148">
        <v>154.97899999999899</v>
      </c>
      <c r="X14048" s="148">
        <v>4</v>
      </c>
      <c r="Y14048" s="148">
        <v>0.33</v>
      </c>
    </row>
    <row r="14049" spans="11:25" x14ac:dyDescent="0.25">
      <c r="K14049" s="145" t="s">
        <v>10935</v>
      </c>
      <c r="L14049" s="145">
        <v>53</v>
      </c>
      <c r="M14049" s="145">
        <v>220600</v>
      </c>
      <c r="N14049" s="148">
        <v>4.9399999999999997E-4</v>
      </c>
      <c r="O14049" s="148">
        <v>0.47799999999999998</v>
      </c>
      <c r="P14049" s="148">
        <v>0.94299999999999995</v>
      </c>
      <c r="Q14049" s="148">
        <v>1.2E-5</v>
      </c>
      <c r="R14049" s="148">
        <v>8</v>
      </c>
      <c r="S14049" s="148">
        <v>0.128</v>
      </c>
      <c r="T14049" s="148">
        <v>-3.4980000000000002</v>
      </c>
      <c r="U14049" s="148">
        <v>1</v>
      </c>
      <c r="V14049" s="148">
        <v>8.2600000000000007E-2</v>
      </c>
      <c r="W14049" s="148">
        <v>95.031999999999996</v>
      </c>
      <c r="X14049" s="148">
        <v>4</v>
      </c>
      <c r="Y14049" s="148">
        <v>0.439</v>
      </c>
    </row>
    <row r="14050" spans="11:25" x14ac:dyDescent="0.25">
      <c r="K14050" s="145" t="s">
        <v>10936</v>
      </c>
      <c r="L14050" s="145">
        <v>59</v>
      </c>
      <c r="M14050" s="145">
        <v>238906</v>
      </c>
      <c r="N14050" s="148">
        <v>1.17E-5</v>
      </c>
      <c r="O14050" s="148">
        <v>0.21299999999999999</v>
      </c>
      <c r="P14050" s="148">
        <v>0.91</v>
      </c>
      <c r="Q14050" s="148">
        <v>1.3200000000000001E-5</v>
      </c>
      <c r="R14050" s="148">
        <v>5</v>
      </c>
      <c r="S14050" s="148">
        <v>0.222</v>
      </c>
      <c r="T14050" s="148">
        <v>-3.3460000000000001</v>
      </c>
      <c r="U14050" s="148">
        <v>0</v>
      </c>
      <c r="V14050" s="148">
        <v>7.22E-2</v>
      </c>
      <c r="W14050" s="148">
        <v>81.198999999999998</v>
      </c>
      <c r="X14050" s="148">
        <v>4</v>
      </c>
      <c r="Y14050" s="148">
        <v>0.38900000000000001</v>
      </c>
    </row>
    <row r="14051" spans="11:25" x14ac:dyDescent="0.25">
      <c r="K14051" s="145" t="s">
        <v>10937</v>
      </c>
      <c r="L14051" s="145">
        <v>62</v>
      </c>
      <c r="M14051" s="145">
        <v>214533</v>
      </c>
      <c r="N14051" s="148">
        <v>2.9300000000000002E-4</v>
      </c>
      <c r="O14051" s="148">
        <v>0.59499999999999997</v>
      </c>
      <c r="P14051" s="148">
        <v>0.878</v>
      </c>
      <c r="Q14051" s="148">
        <v>2.66E-3</v>
      </c>
      <c r="R14051" s="148">
        <v>5</v>
      </c>
      <c r="S14051" s="148">
        <v>0.17399999999999999</v>
      </c>
      <c r="T14051" s="148">
        <v>-4.3410000000000002</v>
      </c>
      <c r="U14051" s="148">
        <v>0</v>
      </c>
      <c r="V14051" s="148">
        <v>4.0099999999999997E-2</v>
      </c>
      <c r="W14051" s="148">
        <v>93.94</v>
      </c>
      <c r="X14051" s="148">
        <v>4</v>
      </c>
      <c r="Y14051" s="148">
        <v>0.46500000000000002</v>
      </c>
    </row>
    <row r="14052" spans="11:25" x14ac:dyDescent="0.25">
      <c r="K14052" s="145" t="s">
        <v>7281</v>
      </c>
      <c r="L14052" s="145">
        <v>51</v>
      </c>
      <c r="M14052" s="145">
        <v>274160</v>
      </c>
      <c r="N14052" s="148">
        <v>2.3400000000000001E-3</v>
      </c>
      <c r="O14052" s="148">
        <v>0.49</v>
      </c>
      <c r="P14052" s="148">
        <v>0.93799999999999994</v>
      </c>
      <c r="Q14052" s="148">
        <v>2.1699999999999999E-5</v>
      </c>
      <c r="R14052" s="148">
        <v>1</v>
      </c>
      <c r="S14052" s="148">
        <v>0.186</v>
      </c>
      <c r="T14052" s="148">
        <v>-3.9159999999999999</v>
      </c>
      <c r="U14052" s="148">
        <v>1</v>
      </c>
      <c r="V14052" s="148">
        <v>0.129</v>
      </c>
      <c r="W14052" s="148">
        <v>196.143</v>
      </c>
      <c r="X14052" s="148">
        <v>4</v>
      </c>
      <c r="Y14052" s="148">
        <v>0.437</v>
      </c>
    </row>
    <row r="14053" spans="11:25" x14ac:dyDescent="0.25">
      <c r="K14053" s="145" t="s">
        <v>1017</v>
      </c>
      <c r="L14053" s="145">
        <v>56</v>
      </c>
      <c r="M14053" s="145">
        <v>213000</v>
      </c>
      <c r="N14053" s="148">
        <v>8.3799999999999994E-6</v>
      </c>
      <c r="O14053" s="148">
        <v>0.502</v>
      </c>
      <c r="P14053" s="148">
        <v>0.93400000000000005</v>
      </c>
      <c r="Q14053" s="148">
        <v>0.16399999999999901</v>
      </c>
      <c r="R14053" s="148">
        <v>9</v>
      </c>
      <c r="S14053" s="148">
        <v>9.2100000000000001E-2</v>
      </c>
      <c r="T14053" s="148">
        <v>-3.8989999999999898</v>
      </c>
      <c r="U14053" s="148">
        <v>1</v>
      </c>
      <c r="V14053" s="148">
        <v>5.5300000000000002E-2</v>
      </c>
      <c r="W14053" s="148">
        <v>102.121</v>
      </c>
      <c r="X14053" s="148">
        <v>4</v>
      </c>
      <c r="Y14053" s="148">
        <v>0.47699999999999998</v>
      </c>
    </row>
    <row r="14054" spans="11:25" x14ac:dyDescent="0.25">
      <c r="K14054" s="145" t="s">
        <v>10938</v>
      </c>
      <c r="L14054" s="145">
        <v>60</v>
      </c>
      <c r="M14054" s="145">
        <v>205026</v>
      </c>
      <c r="N14054" s="148">
        <v>1.2099999999999999E-5</v>
      </c>
      <c r="O14054" s="148">
        <v>0.42099999999999999</v>
      </c>
      <c r="P14054" s="148">
        <v>0.95</v>
      </c>
      <c r="Q14054" s="148">
        <v>2.14E-4</v>
      </c>
      <c r="R14054" s="148">
        <v>10</v>
      </c>
      <c r="S14054" s="148">
        <v>0.314</v>
      </c>
      <c r="T14054" s="148">
        <v>-3.9849999999999999</v>
      </c>
      <c r="U14054" s="148">
        <v>1</v>
      </c>
      <c r="V14054" s="148">
        <v>7.6799999999999993E-2</v>
      </c>
      <c r="W14054" s="148">
        <v>80.911999999999907</v>
      </c>
      <c r="X14054" s="148">
        <v>4</v>
      </c>
      <c r="Y14054" s="148">
        <v>0.55299999999999905</v>
      </c>
    </row>
    <row r="14055" spans="11:25" x14ac:dyDescent="0.25">
      <c r="K14055" s="145" t="s">
        <v>10939</v>
      </c>
      <c r="L14055" s="145">
        <v>52</v>
      </c>
      <c r="M14055" s="145">
        <v>186400</v>
      </c>
      <c r="N14055" s="148">
        <v>1.6899999999999999E-4</v>
      </c>
      <c r="O14055" s="148">
        <v>0.52300000000000002</v>
      </c>
      <c r="P14055" s="148">
        <v>0.97199999999999998</v>
      </c>
      <c r="Q14055" s="148">
        <v>1.8700000000000001E-2</v>
      </c>
      <c r="R14055" s="148">
        <v>9</v>
      </c>
      <c r="S14055" s="148">
        <v>0.123</v>
      </c>
      <c r="T14055" s="148">
        <v>-4.4509999999999996</v>
      </c>
      <c r="U14055" s="148">
        <v>1</v>
      </c>
      <c r="V14055" s="148">
        <v>0.11899999999999999</v>
      </c>
      <c r="W14055" s="148">
        <v>102.64</v>
      </c>
      <c r="X14055" s="148">
        <v>4</v>
      </c>
      <c r="Y14055" s="148">
        <v>0.501</v>
      </c>
    </row>
    <row r="14056" spans="11:25" x14ac:dyDescent="0.25">
      <c r="K14056" s="145" t="s">
        <v>10940</v>
      </c>
      <c r="L14056" s="145">
        <v>48</v>
      </c>
      <c r="M14056" s="145">
        <v>192008</v>
      </c>
      <c r="N14056" s="148">
        <v>1.16E-3</v>
      </c>
      <c r="O14056" s="148">
        <v>0.53600000000000003</v>
      </c>
      <c r="P14056" s="148">
        <v>0.96599999999999997</v>
      </c>
      <c r="Q14056" s="148">
        <v>5.3099999999999996E-3</v>
      </c>
      <c r="R14056" s="148">
        <v>2</v>
      </c>
      <c r="S14056" s="148">
        <v>0.17299999999999999</v>
      </c>
      <c r="T14056" s="148">
        <v>-2.0369999999999999</v>
      </c>
      <c r="U14056" s="148">
        <v>0</v>
      </c>
      <c r="V14056" s="148">
        <v>0.13699999999999901</v>
      </c>
      <c r="W14056" s="148">
        <v>125.008</v>
      </c>
      <c r="X14056" s="148">
        <v>4</v>
      </c>
      <c r="Y14056" s="148">
        <v>0.379</v>
      </c>
    </row>
    <row r="14057" spans="11:25" x14ac:dyDescent="0.25">
      <c r="K14057" s="145" t="s">
        <v>7317</v>
      </c>
      <c r="L14057" s="145">
        <v>61</v>
      </c>
      <c r="M14057" s="145">
        <v>218560</v>
      </c>
      <c r="N14057" s="148">
        <v>1.2500000000000001E-5</v>
      </c>
      <c r="O14057" s="148">
        <v>0.51500000000000001</v>
      </c>
      <c r="P14057" s="148">
        <v>0.85699999999999998</v>
      </c>
      <c r="Q14057" s="148">
        <v>9.5399999999999999E-2</v>
      </c>
      <c r="R14057" s="148">
        <v>5</v>
      </c>
      <c r="S14057" s="148">
        <v>0.48599999999999999</v>
      </c>
      <c r="T14057" s="148">
        <v>-4.5819999999999999</v>
      </c>
      <c r="U14057" s="148">
        <v>1</v>
      </c>
      <c r="V14057" s="148">
        <v>5.11E-2</v>
      </c>
      <c r="W14057" s="148">
        <v>92.027999999999906</v>
      </c>
      <c r="X14057" s="148">
        <v>4</v>
      </c>
      <c r="Y14057" s="148">
        <v>0.66900000000000004</v>
      </c>
    </row>
    <row r="14058" spans="11:25" x14ac:dyDescent="0.25">
      <c r="K14058" s="145" t="s">
        <v>10941</v>
      </c>
      <c r="L14058" s="145">
        <v>61</v>
      </c>
      <c r="M14058" s="145">
        <v>179226</v>
      </c>
      <c r="N14058" s="148">
        <v>3.6899999999999899E-4</v>
      </c>
      <c r="O14058" s="148">
        <v>0.56100000000000005</v>
      </c>
      <c r="P14058" s="148">
        <v>0.77400000000000002</v>
      </c>
      <c r="Q14058" s="148">
        <v>2.3599999999999999E-6</v>
      </c>
      <c r="R14058" s="148">
        <v>7</v>
      </c>
      <c r="S14058" s="148">
        <v>4.6899999999999997E-2</v>
      </c>
      <c r="T14058" s="148">
        <v>-3.6219999999999999</v>
      </c>
      <c r="U14058" s="148">
        <v>0</v>
      </c>
      <c r="V14058" s="148">
        <v>7.3700000000000002E-2</v>
      </c>
      <c r="W14058" s="148">
        <v>164.00799999999899</v>
      </c>
      <c r="X14058" s="148">
        <v>4</v>
      </c>
      <c r="Y14058" s="148">
        <v>0.90300000000000002</v>
      </c>
    </row>
    <row r="14059" spans="11:25" x14ac:dyDescent="0.25">
      <c r="K14059" s="145" t="s">
        <v>10942</v>
      </c>
      <c r="L14059" s="145">
        <v>55</v>
      </c>
      <c r="M14059" s="145">
        <v>201426</v>
      </c>
      <c r="N14059" s="148">
        <v>2.5299999999999899E-4</v>
      </c>
      <c r="O14059" s="148">
        <v>0.61099999999999999</v>
      </c>
      <c r="P14059" s="148">
        <v>0.98099999999999998</v>
      </c>
      <c r="Q14059" s="148">
        <v>1.55E-2</v>
      </c>
      <c r="R14059" s="148">
        <v>6</v>
      </c>
      <c r="S14059" s="148">
        <v>6.5600000000000006E-2</v>
      </c>
      <c r="T14059" s="148">
        <v>-3.5030000000000001</v>
      </c>
      <c r="U14059" s="148">
        <v>1</v>
      </c>
      <c r="V14059" s="148">
        <v>5.16E-2</v>
      </c>
      <c r="W14059" s="148">
        <v>115.97</v>
      </c>
      <c r="X14059" s="148">
        <v>4</v>
      </c>
      <c r="Y14059" s="148">
        <v>0.52200000000000002</v>
      </c>
    </row>
    <row r="14060" spans="11:25" x14ac:dyDescent="0.25">
      <c r="K14060" s="145" t="s">
        <v>10943</v>
      </c>
      <c r="L14060" s="145">
        <v>63</v>
      </c>
      <c r="M14060" s="145">
        <v>190706</v>
      </c>
      <c r="N14060" s="148">
        <v>4.55999999999999E-4</v>
      </c>
      <c r="O14060" s="148">
        <v>0.51900000000000002</v>
      </c>
      <c r="P14060" s="148">
        <v>0.89200000000000002</v>
      </c>
      <c r="Q14060" s="148">
        <v>5.2499999999999997E-4</v>
      </c>
      <c r="R14060" s="148">
        <v>11</v>
      </c>
      <c r="S14060" s="148">
        <v>0.57199999999999995</v>
      </c>
      <c r="T14060" s="148">
        <v>-5.2850000000000001</v>
      </c>
      <c r="U14060" s="148">
        <v>0</v>
      </c>
      <c r="V14060" s="148">
        <v>0.113</v>
      </c>
      <c r="W14060" s="148">
        <v>174.02699999999999</v>
      </c>
      <c r="X14060" s="148">
        <v>4</v>
      </c>
      <c r="Y14060" s="148">
        <v>0.55899999999999905</v>
      </c>
    </row>
    <row r="14061" spans="11:25" x14ac:dyDescent="0.25">
      <c r="K14061" s="145" t="s">
        <v>10944</v>
      </c>
      <c r="L14061" s="145">
        <v>62</v>
      </c>
      <c r="M14061" s="145">
        <v>186893</v>
      </c>
      <c r="N14061" s="148">
        <v>9.3999999999999998E-6</v>
      </c>
      <c r="O14061" s="148">
        <v>0.373</v>
      </c>
      <c r="P14061" s="148">
        <v>0.73699999999999999</v>
      </c>
      <c r="Q14061" s="148">
        <v>0</v>
      </c>
      <c r="R14061" s="148">
        <v>1</v>
      </c>
      <c r="S14061" s="148">
        <v>6.9599999999999995E-2</v>
      </c>
      <c r="T14061" s="148">
        <v>-5.282</v>
      </c>
      <c r="U14061" s="148">
        <v>1</v>
      </c>
      <c r="V14061" s="148">
        <v>2.9700000000000001E-2</v>
      </c>
      <c r="W14061" s="148">
        <v>177.9</v>
      </c>
      <c r="X14061" s="148">
        <v>4</v>
      </c>
      <c r="Y14061" s="148">
        <v>0.56499999999999995</v>
      </c>
    </row>
    <row r="14062" spans="11:25" x14ac:dyDescent="0.25">
      <c r="K14062" s="145" t="s">
        <v>1361</v>
      </c>
      <c r="L14062" s="145">
        <v>7</v>
      </c>
      <c r="M14062" s="145">
        <v>168373</v>
      </c>
      <c r="N14062" s="148">
        <v>2.1599999999999999E-4</v>
      </c>
      <c r="O14062" s="148">
        <v>0.47899999999999998</v>
      </c>
      <c r="P14062" s="148">
        <v>0.97499999999999998</v>
      </c>
      <c r="Q14062" s="148">
        <v>5.0999999999999997E-2</v>
      </c>
      <c r="R14062" s="148">
        <v>0</v>
      </c>
      <c r="S14062" s="148">
        <v>0.33899999999999902</v>
      </c>
      <c r="T14062" s="148">
        <v>-3.7410000000000001</v>
      </c>
      <c r="U14062" s="148">
        <v>1</v>
      </c>
      <c r="V14062" s="148">
        <v>0.10099999999999899</v>
      </c>
      <c r="W14062" s="148">
        <v>181.81200000000001</v>
      </c>
      <c r="X14062" s="148">
        <v>4</v>
      </c>
      <c r="Y14062" s="148">
        <v>0.72299999999999998</v>
      </c>
    </row>
    <row r="14063" spans="11:25" x14ac:dyDescent="0.25">
      <c r="K14063" s="145" t="s">
        <v>3916</v>
      </c>
      <c r="L14063" s="145">
        <v>52</v>
      </c>
      <c r="M14063" s="145">
        <v>248906</v>
      </c>
      <c r="N14063" s="148">
        <v>1.33E-5</v>
      </c>
      <c r="O14063" s="148">
        <v>0.56499999999999995</v>
      </c>
      <c r="P14063" s="148">
        <v>0.96799999999999997</v>
      </c>
      <c r="Q14063" s="148">
        <v>0.188</v>
      </c>
      <c r="R14063" s="148">
        <v>1</v>
      </c>
      <c r="S14063" s="148">
        <v>8.8999999999999996E-2</v>
      </c>
      <c r="T14063" s="148">
        <v>-5.165</v>
      </c>
      <c r="U14063" s="148">
        <v>1</v>
      </c>
      <c r="V14063" s="148">
        <v>5.6800000000000003E-2</v>
      </c>
      <c r="W14063" s="148">
        <v>108.00299999999901</v>
      </c>
      <c r="X14063" s="148">
        <v>4</v>
      </c>
      <c r="Y14063" s="148">
        <v>0.69299999999999995</v>
      </c>
    </row>
    <row r="14064" spans="11:25" x14ac:dyDescent="0.25">
      <c r="K14064" s="145" t="s">
        <v>10945</v>
      </c>
      <c r="L14064" s="145">
        <v>64</v>
      </c>
      <c r="M14064" s="145">
        <v>264800</v>
      </c>
      <c r="N14064" s="148">
        <v>5.9400000000000002E-4</v>
      </c>
      <c r="O14064" s="148">
        <v>0.41899999999999998</v>
      </c>
      <c r="P14064" s="148">
        <v>0.878</v>
      </c>
      <c r="Q14064" s="148">
        <v>0.55899999999999905</v>
      </c>
      <c r="R14064" s="148">
        <v>7</v>
      </c>
      <c r="S14064" s="148">
        <v>0.13900000000000001</v>
      </c>
      <c r="T14064" s="148">
        <v>-6.3520000000000003</v>
      </c>
      <c r="U14064" s="148">
        <v>1</v>
      </c>
      <c r="V14064" s="148">
        <v>5.5300000000000002E-2</v>
      </c>
      <c r="W14064" s="148">
        <v>147.38499999999999</v>
      </c>
      <c r="X14064" s="148">
        <v>4</v>
      </c>
      <c r="Y14064" s="148">
        <v>0.66599999999999904</v>
      </c>
    </row>
    <row r="14065" spans="11:25" x14ac:dyDescent="0.25">
      <c r="K14065" s="145" t="s">
        <v>10946</v>
      </c>
      <c r="L14065" s="145">
        <v>1</v>
      </c>
      <c r="M14065" s="145">
        <v>190120</v>
      </c>
      <c r="N14065" s="148">
        <v>4.1699999999999997E-5</v>
      </c>
      <c r="O14065" s="148">
        <v>0.51200000000000001</v>
      </c>
      <c r="P14065" s="148">
        <v>0.92400000000000004</v>
      </c>
      <c r="Q14065" s="148">
        <v>3.6200000000000002E-4</v>
      </c>
      <c r="R14065" s="148">
        <v>7</v>
      </c>
      <c r="S14065" s="148">
        <v>0.312</v>
      </c>
      <c r="T14065" s="148">
        <v>-5.6539999999999999</v>
      </c>
      <c r="U14065" s="148">
        <v>1</v>
      </c>
      <c r="V14065" s="148">
        <v>4.8800000000000003E-2</v>
      </c>
      <c r="W14065" s="148">
        <v>122.048999999999</v>
      </c>
      <c r="X14065" s="148">
        <v>4</v>
      </c>
      <c r="Y14065" s="148">
        <v>0.51400000000000001</v>
      </c>
    </row>
    <row r="14066" spans="11:25" x14ac:dyDescent="0.25">
      <c r="K14066" s="145" t="s">
        <v>10947</v>
      </c>
      <c r="L14066" s="145">
        <v>48</v>
      </c>
      <c r="M14066" s="145">
        <v>220240</v>
      </c>
      <c r="N14066" s="148">
        <v>3.9899999999999899E-5</v>
      </c>
      <c r="O14066" s="148">
        <v>0.49299999999999999</v>
      </c>
      <c r="P14066" s="148">
        <v>0.93700000000000006</v>
      </c>
      <c r="Q14066" s="148">
        <v>0.61099999999999999</v>
      </c>
      <c r="R14066" s="148">
        <v>11</v>
      </c>
      <c r="S14066" s="148">
        <v>0.42899999999999999</v>
      </c>
      <c r="T14066" s="148">
        <v>-6.23</v>
      </c>
      <c r="U14066" s="148">
        <v>0</v>
      </c>
      <c r="V14066" s="148">
        <v>4.9200000000000001E-2</v>
      </c>
      <c r="W14066" s="148">
        <v>154.06899999999999</v>
      </c>
      <c r="X14066" s="148">
        <v>4</v>
      </c>
      <c r="Y14066" s="148">
        <v>0.35</v>
      </c>
    </row>
    <row r="14067" spans="11:25" x14ac:dyDescent="0.25">
      <c r="K14067" s="145" t="s">
        <v>10210</v>
      </c>
      <c r="L14067" s="145">
        <v>51</v>
      </c>
      <c r="M14067" s="145">
        <v>229861</v>
      </c>
      <c r="N14067" s="148">
        <v>5.2300000000000003E-4</v>
      </c>
      <c r="O14067" s="148">
        <v>0.59399999999999997</v>
      </c>
      <c r="P14067" s="148">
        <v>0.89300000000000002</v>
      </c>
      <c r="Q14067" s="148">
        <v>0</v>
      </c>
      <c r="R14067" s="148">
        <v>8</v>
      </c>
      <c r="S14067" s="148">
        <v>0.373</v>
      </c>
      <c r="T14067" s="148">
        <v>-3.7919999999999998</v>
      </c>
      <c r="U14067" s="148">
        <v>1</v>
      </c>
      <c r="V14067" s="148">
        <v>9.6199999999999994E-2</v>
      </c>
      <c r="W14067" s="148">
        <v>126.06299999999899</v>
      </c>
      <c r="X14067" s="148">
        <v>4</v>
      </c>
      <c r="Y14067" s="148">
        <v>0.41699999999999998</v>
      </c>
    </row>
    <row r="14068" spans="11:25" x14ac:dyDescent="0.25">
      <c r="K14068" s="145" t="s">
        <v>10948</v>
      </c>
      <c r="L14068" s="145">
        <v>1</v>
      </c>
      <c r="M14068" s="145">
        <v>196586</v>
      </c>
      <c r="N14068" s="148">
        <v>7.7299999999999999E-3</v>
      </c>
      <c r="O14068" s="148">
        <v>0.46</v>
      </c>
      <c r="P14068" s="148">
        <v>0.98099999999999998</v>
      </c>
      <c r="Q14068" s="148">
        <v>0</v>
      </c>
      <c r="R14068" s="148">
        <v>1</v>
      </c>
      <c r="S14068" s="148">
        <v>0.27600000000000002</v>
      </c>
      <c r="T14068" s="148">
        <v>-2.7250000000000001</v>
      </c>
      <c r="U14068" s="148">
        <v>0</v>
      </c>
      <c r="V14068" s="148">
        <v>0.156</v>
      </c>
      <c r="W14068" s="148">
        <v>139.024</v>
      </c>
      <c r="X14068" s="148">
        <v>4</v>
      </c>
      <c r="Y14068" s="148">
        <v>0.26600000000000001</v>
      </c>
    </row>
    <row r="14069" spans="11:25" x14ac:dyDescent="0.25">
      <c r="K14069" s="145" t="s">
        <v>10949</v>
      </c>
      <c r="L14069" s="145">
        <v>53</v>
      </c>
      <c r="M14069" s="145">
        <v>183400</v>
      </c>
      <c r="N14069" s="148">
        <v>1.8100000000000001E-4</v>
      </c>
      <c r="O14069" s="148">
        <v>0.57199999999999995</v>
      </c>
      <c r="P14069" s="148">
        <v>0.99</v>
      </c>
      <c r="Q14069" s="148">
        <v>2.9500000000000001E-4</v>
      </c>
      <c r="R14069" s="148">
        <v>1</v>
      </c>
      <c r="S14069" s="148">
        <v>0.11799999999999999</v>
      </c>
      <c r="T14069" s="148">
        <v>-1.992</v>
      </c>
      <c r="U14069" s="148">
        <v>1</v>
      </c>
      <c r="V14069" s="148">
        <v>6.6000000000000003E-2</v>
      </c>
      <c r="W14069" s="148">
        <v>106.91200000000001</v>
      </c>
      <c r="X14069" s="148">
        <v>4</v>
      </c>
      <c r="Y14069" s="148">
        <v>0.39700000000000002</v>
      </c>
    </row>
    <row r="14070" spans="11:25" x14ac:dyDescent="0.25">
      <c r="K14070" s="145" t="s">
        <v>1931</v>
      </c>
      <c r="L14070" s="145">
        <v>39</v>
      </c>
      <c r="M14070" s="145">
        <v>229830</v>
      </c>
      <c r="N14070" s="148">
        <v>1.07E-4</v>
      </c>
      <c r="O14070" s="148">
        <v>0.55200000000000005</v>
      </c>
      <c r="P14070" s="148">
        <v>0.98699999999999999</v>
      </c>
      <c r="Q14070" s="148">
        <v>0.24</v>
      </c>
      <c r="R14070" s="148">
        <v>6</v>
      </c>
      <c r="S14070" s="148">
        <v>0.86499999999999999</v>
      </c>
      <c r="T14070" s="148">
        <v>-2.927</v>
      </c>
      <c r="U14070" s="148">
        <v>1</v>
      </c>
      <c r="V14070" s="148">
        <v>7.9200000000000007E-2</v>
      </c>
      <c r="W14070" s="148">
        <v>139.95400000000001</v>
      </c>
      <c r="X14070" s="148">
        <v>4</v>
      </c>
      <c r="Y14070" s="148">
        <v>0.59</v>
      </c>
    </row>
    <row r="14071" spans="11:25" x14ac:dyDescent="0.25">
      <c r="K14071" s="145" t="s">
        <v>10950</v>
      </c>
      <c r="L14071" s="145">
        <v>59</v>
      </c>
      <c r="M14071" s="145">
        <v>258426</v>
      </c>
      <c r="N14071" s="148">
        <v>2.62E-5</v>
      </c>
      <c r="O14071" s="148">
        <v>0.60199999999999998</v>
      </c>
      <c r="P14071" s="148">
        <v>0.90700000000000003</v>
      </c>
      <c r="Q14071" s="148">
        <v>3.3299999999999901E-3</v>
      </c>
      <c r="R14071" s="148">
        <v>1</v>
      </c>
      <c r="S14071" s="148">
        <v>0.222</v>
      </c>
      <c r="T14071" s="148">
        <v>-5.5869999999999997</v>
      </c>
      <c r="U14071" s="148">
        <v>1</v>
      </c>
      <c r="V14071" s="148">
        <v>5.2200000000000003E-2</v>
      </c>
      <c r="W14071" s="148">
        <v>104.348</v>
      </c>
      <c r="X14071" s="148">
        <v>4</v>
      </c>
      <c r="Y14071" s="148">
        <v>0.46100000000000002</v>
      </c>
    </row>
    <row r="14072" spans="11:25" x14ac:dyDescent="0.25">
      <c r="K14072" s="145" t="s">
        <v>10951</v>
      </c>
      <c r="L14072" s="145">
        <v>5</v>
      </c>
      <c r="M14072" s="145">
        <v>207413</v>
      </c>
      <c r="N14072" s="148">
        <v>1.4999999999999999E-2</v>
      </c>
      <c r="O14072" s="148">
        <v>0.58599999999999997</v>
      </c>
      <c r="P14072" s="148">
        <v>0.96699999999999997</v>
      </c>
      <c r="Q14072" s="148">
        <v>1.6099999999999998E-5</v>
      </c>
      <c r="R14072" s="148">
        <v>11</v>
      </c>
      <c r="S14072" s="148">
        <v>0.17</v>
      </c>
      <c r="T14072" s="148">
        <v>-4.8940000000000001</v>
      </c>
      <c r="U14072" s="148">
        <v>1</v>
      </c>
      <c r="V14072" s="148">
        <v>0.23599999999999999</v>
      </c>
      <c r="W14072" s="148">
        <v>103.53700000000001</v>
      </c>
      <c r="X14072" s="148">
        <v>4</v>
      </c>
      <c r="Y14072" s="148">
        <v>0.47599999999999998</v>
      </c>
    </row>
    <row r="14073" spans="11:25" x14ac:dyDescent="0.25">
      <c r="K14073" s="145" t="s">
        <v>10952</v>
      </c>
      <c r="L14073" s="145">
        <v>55</v>
      </c>
      <c r="M14073" s="145">
        <v>210093</v>
      </c>
      <c r="N14073" s="148">
        <v>5.0599999999999896E-4</v>
      </c>
      <c r="O14073" s="148">
        <v>0.41</v>
      </c>
      <c r="P14073" s="148">
        <v>0.88800000000000001</v>
      </c>
      <c r="Q14073" s="148">
        <v>1.55E-2</v>
      </c>
      <c r="R14073" s="148">
        <v>2</v>
      </c>
      <c r="S14073" s="148">
        <v>0.108</v>
      </c>
      <c r="T14073" s="148">
        <v>-4.9660000000000002</v>
      </c>
      <c r="U14073" s="148">
        <v>1</v>
      </c>
      <c r="V14073" s="148">
        <v>7.4399999999999994E-2</v>
      </c>
      <c r="W14073" s="148">
        <v>159.91899999999899</v>
      </c>
      <c r="X14073" s="148">
        <v>4</v>
      </c>
      <c r="Y14073" s="148">
        <v>0.23799999999999999</v>
      </c>
    </row>
    <row r="14074" spans="11:25" x14ac:dyDescent="0.25">
      <c r="K14074" s="145" t="s">
        <v>7270</v>
      </c>
      <c r="L14074" s="145">
        <v>65</v>
      </c>
      <c r="M14074" s="145">
        <v>252360</v>
      </c>
      <c r="N14074" s="148">
        <v>2.81E-4</v>
      </c>
      <c r="O14074" s="148">
        <v>0.46799999999999897</v>
      </c>
      <c r="P14074" s="148">
        <v>0.85099999999999998</v>
      </c>
      <c r="Q14074" s="148">
        <v>4.8300000000000001E-3</v>
      </c>
      <c r="R14074" s="148">
        <v>11</v>
      </c>
      <c r="S14074" s="148">
        <v>6.4399999999999999E-2</v>
      </c>
      <c r="T14074" s="148">
        <v>-3.617</v>
      </c>
      <c r="U14074" s="148">
        <v>1</v>
      </c>
      <c r="V14074" s="148">
        <v>3.9800000000000002E-2</v>
      </c>
      <c r="W14074" s="148">
        <v>92.078999999999994</v>
      </c>
      <c r="X14074" s="148">
        <v>4</v>
      </c>
      <c r="Y14074" s="148">
        <v>0.29299999999999998</v>
      </c>
    </row>
    <row r="14075" spans="11:25" x14ac:dyDescent="0.25">
      <c r="K14075" s="145" t="s">
        <v>10211</v>
      </c>
      <c r="L14075" s="145">
        <v>42</v>
      </c>
      <c r="M14075" s="145">
        <v>193773</v>
      </c>
      <c r="N14075" s="148">
        <v>1.0900000000000001E-4</v>
      </c>
      <c r="O14075" s="148">
        <v>0.48399999999999999</v>
      </c>
      <c r="P14075" s="148">
        <v>0.95199999999999996</v>
      </c>
      <c r="Q14075" s="148">
        <v>5.57E-2</v>
      </c>
      <c r="R14075" s="148">
        <v>5</v>
      </c>
      <c r="S14075" s="148">
        <v>0.12</v>
      </c>
      <c r="T14075" s="148">
        <v>-3.7850000000000001</v>
      </c>
      <c r="U14075" s="148">
        <v>1</v>
      </c>
      <c r="V14075" s="148">
        <v>7.2599999999999998E-2</v>
      </c>
      <c r="W14075" s="148">
        <v>131.93700000000001</v>
      </c>
      <c r="X14075" s="148">
        <v>4</v>
      </c>
      <c r="Y14075" s="148">
        <v>0.56999999999999995</v>
      </c>
    </row>
    <row r="14076" spans="11:25" x14ac:dyDescent="0.25">
      <c r="K14076" s="145" t="s">
        <v>10953</v>
      </c>
      <c r="L14076" s="145">
        <v>45</v>
      </c>
      <c r="M14076" s="145">
        <v>200053</v>
      </c>
      <c r="N14076" s="148">
        <v>1.44E-4</v>
      </c>
      <c r="O14076" s="148">
        <v>0.44700000000000001</v>
      </c>
      <c r="P14076" s="148">
        <v>0.97199999999999998</v>
      </c>
      <c r="Q14076" s="148">
        <v>6.5700000000000003E-3</v>
      </c>
      <c r="R14076" s="148">
        <v>4</v>
      </c>
      <c r="S14076" s="148">
        <v>0.26200000000000001</v>
      </c>
      <c r="T14076" s="148">
        <v>-2.7349999999999999</v>
      </c>
      <c r="U14076" s="148">
        <v>1</v>
      </c>
      <c r="V14076" s="148">
        <v>0.14599999999999999</v>
      </c>
      <c r="W14076" s="148">
        <v>77.457999999999998</v>
      </c>
      <c r="X14076" s="148">
        <v>4</v>
      </c>
      <c r="Y14076" s="148">
        <v>0.34799999999999998</v>
      </c>
    </row>
    <row r="14077" spans="11:25" x14ac:dyDescent="0.25">
      <c r="K14077" s="145" t="s">
        <v>10954</v>
      </c>
      <c r="L14077" s="145">
        <v>54</v>
      </c>
      <c r="M14077" s="145">
        <v>191373</v>
      </c>
      <c r="N14077" s="148">
        <v>1.54E-4</v>
      </c>
      <c r="O14077" s="148">
        <v>0.35399999999999998</v>
      </c>
      <c r="P14077" s="148">
        <v>0.92500000000000004</v>
      </c>
      <c r="Q14077" s="148">
        <v>1.5999999999999999E-6</v>
      </c>
      <c r="R14077" s="148">
        <v>6</v>
      </c>
      <c r="S14077" s="148">
        <v>0.26800000000000002</v>
      </c>
      <c r="T14077" s="148">
        <v>-3.31699999999999</v>
      </c>
      <c r="U14077" s="148">
        <v>1</v>
      </c>
      <c r="V14077" s="148">
        <v>0.113</v>
      </c>
      <c r="W14077" s="148">
        <v>196.19799999999901</v>
      </c>
      <c r="X14077" s="148">
        <v>4</v>
      </c>
      <c r="Y14077" s="148">
        <v>0.51100000000000001</v>
      </c>
    </row>
    <row r="14078" spans="11:25" x14ac:dyDescent="0.25">
      <c r="K14078" s="145" t="s">
        <v>10955</v>
      </c>
      <c r="L14078" s="145">
        <v>55</v>
      </c>
      <c r="M14078" s="145">
        <v>219720</v>
      </c>
      <c r="N14078" s="148">
        <v>2.23E-4</v>
      </c>
      <c r="O14078" s="148">
        <v>0.498</v>
      </c>
      <c r="P14078" s="148">
        <v>0.97499999999999998</v>
      </c>
      <c r="Q14078" s="148">
        <v>2.2800000000000002E-6</v>
      </c>
      <c r="R14078" s="148">
        <v>6</v>
      </c>
      <c r="S14078" s="148">
        <v>9.9900000000000003E-2</v>
      </c>
      <c r="T14078" s="148">
        <v>-4.3719999999999999</v>
      </c>
      <c r="U14078" s="148">
        <v>1</v>
      </c>
      <c r="V14078" s="148">
        <v>7.3999999999999996E-2</v>
      </c>
      <c r="W14078" s="148">
        <v>100.014</v>
      </c>
      <c r="X14078" s="148">
        <v>4</v>
      </c>
      <c r="Y14078" s="148">
        <v>0.33600000000000002</v>
      </c>
    </row>
    <row r="14079" spans="11:25" x14ac:dyDescent="0.25">
      <c r="K14079" s="145" t="s">
        <v>10956</v>
      </c>
      <c r="L14079" s="145">
        <v>54</v>
      </c>
      <c r="M14079" s="145">
        <v>182160</v>
      </c>
      <c r="N14079" s="148">
        <v>7.0499999999999898E-5</v>
      </c>
      <c r="O14079" s="148">
        <v>0.50900000000000001</v>
      </c>
      <c r="P14079" s="148">
        <v>0.99199999999999999</v>
      </c>
      <c r="Q14079" s="148">
        <v>0.158</v>
      </c>
      <c r="R14079" s="148">
        <v>0</v>
      </c>
      <c r="S14079" s="148">
        <v>0.35</v>
      </c>
      <c r="T14079" s="148">
        <v>-3.09899999999999</v>
      </c>
      <c r="U14079" s="148">
        <v>0</v>
      </c>
      <c r="V14079" s="148">
        <v>7.2400000000000006E-2</v>
      </c>
      <c r="W14079" s="148">
        <v>119.95699999999999</v>
      </c>
      <c r="X14079" s="148">
        <v>4</v>
      </c>
      <c r="Y14079" s="148">
        <v>0.47899999999999998</v>
      </c>
    </row>
    <row r="14080" spans="11:25" x14ac:dyDescent="0.25">
      <c r="K14080" s="145" t="s">
        <v>10957</v>
      </c>
      <c r="L14080" s="145">
        <v>45</v>
      </c>
      <c r="M14080" s="145">
        <v>204186</v>
      </c>
      <c r="N14080" s="148">
        <v>3.26E-5</v>
      </c>
      <c r="O14080" s="148">
        <v>0.45299999999999901</v>
      </c>
      <c r="P14080" s="148">
        <v>0.95</v>
      </c>
      <c r="Q14080" s="148">
        <v>5.6500000000000002E-2</v>
      </c>
      <c r="R14080" s="148">
        <v>2</v>
      </c>
      <c r="S14080" s="148">
        <v>0.26500000000000001</v>
      </c>
      <c r="T14080" s="148">
        <v>-4.4289999999999896</v>
      </c>
      <c r="U14080" s="148">
        <v>0</v>
      </c>
      <c r="V14080" s="148">
        <v>0.109</v>
      </c>
      <c r="W14080" s="148">
        <v>160.05799999999999</v>
      </c>
      <c r="X14080" s="148">
        <v>4</v>
      </c>
      <c r="Y14080" s="148">
        <v>0.34200000000000003</v>
      </c>
    </row>
    <row r="14081" spans="11:25" x14ac:dyDescent="0.25">
      <c r="K14081" s="145" t="s">
        <v>10958</v>
      </c>
      <c r="L14081" s="145">
        <v>66</v>
      </c>
      <c r="M14081" s="145">
        <v>210133</v>
      </c>
      <c r="N14081" s="148">
        <v>2.6100000000000002E-2</v>
      </c>
      <c r="O14081" s="148">
        <v>0.47</v>
      </c>
      <c r="P14081" s="148">
        <v>0.97799999999999998</v>
      </c>
      <c r="Q14081" s="148">
        <v>1.0900000000000001E-5</v>
      </c>
      <c r="R14081" s="148">
        <v>7</v>
      </c>
      <c r="S14081" s="148">
        <v>0.35599999999999998</v>
      </c>
      <c r="T14081" s="148">
        <v>-5.399</v>
      </c>
      <c r="U14081" s="148">
        <v>1</v>
      </c>
      <c r="V14081" s="148">
        <v>7.2700000000000001E-2</v>
      </c>
      <c r="W14081" s="148">
        <v>117.90600000000001</v>
      </c>
      <c r="X14081" s="148">
        <v>4</v>
      </c>
      <c r="Y14081" s="148">
        <v>0.503</v>
      </c>
    </row>
    <row r="14082" spans="11:25" x14ac:dyDescent="0.25">
      <c r="K14082" s="145" t="s">
        <v>10959</v>
      </c>
      <c r="L14082" s="145">
        <v>55</v>
      </c>
      <c r="M14082" s="145">
        <v>214626</v>
      </c>
      <c r="N14082" s="148">
        <v>6.0099999999999997E-4</v>
      </c>
      <c r="O14082" s="148">
        <v>0.47799999999999998</v>
      </c>
      <c r="P14082" s="148">
        <v>0.90300000000000002</v>
      </c>
      <c r="Q14082" s="148">
        <v>0</v>
      </c>
      <c r="R14082" s="148">
        <v>11</v>
      </c>
      <c r="S14082" s="148">
        <v>0.124</v>
      </c>
      <c r="T14082" s="148">
        <v>-5.35</v>
      </c>
      <c r="U14082" s="148">
        <v>1</v>
      </c>
      <c r="V14082" s="148">
        <v>0.14000000000000001</v>
      </c>
      <c r="W14082" s="148">
        <v>173.96700000000001</v>
      </c>
      <c r="X14082" s="148">
        <v>4</v>
      </c>
      <c r="Y14082" s="148">
        <v>0.73599999999999999</v>
      </c>
    </row>
    <row r="14083" spans="11:25" x14ac:dyDescent="0.25">
      <c r="K14083" s="145" t="s">
        <v>10960</v>
      </c>
      <c r="L14083" s="145">
        <v>1</v>
      </c>
      <c r="M14083" s="145">
        <v>246613</v>
      </c>
      <c r="N14083" s="148">
        <v>9.4299999999999893E-5</v>
      </c>
      <c r="O14083" s="148">
        <v>0.55200000000000005</v>
      </c>
      <c r="P14083" s="148">
        <v>0.98799999999999999</v>
      </c>
      <c r="Q14083" s="148">
        <v>0</v>
      </c>
      <c r="R14083" s="148">
        <v>4</v>
      </c>
      <c r="S14083" s="148">
        <v>0.36399999999999999</v>
      </c>
      <c r="T14083" s="148">
        <v>-3.65</v>
      </c>
      <c r="U14083" s="148">
        <v>1</v>
      </c>
      <c r="V14083" s="148">
        <v>0.14499999999999999</v>
      </c>
      <c r="W14083" s="148">
        <v>150.02699999999999</v>
      </c>
      <c r="X14083" s="148">
        <v>4</v>
      </c>
      <c r="Y14083" s="148">
        <v>0.22399999999999901</v>
      </c>
    </row>
    <row r="14084" spans="11:25" x14ac:dyDescent="0.25">
      <c r="K14084" s="145" t="s">
        <v>10961</v>
      </c>
      <c r="L14084" s="145">
        <v>48</v>
      </c>
      <c r="M14084" s="145">
        <v>205093</v>
      </c>
      <c r="N14084" s="148">
        <v>6.3E-5</v>
      </c>
      <c r="O14084" s="148">
        <v>0.495</v>
      </c>
      <c r="P14084" s="148">
        <v>0.94299999999999995</v>
      </c>
      <c r="Q14084" s="148">
        <v>5.2999999999999999E-2</v>
      </c>
      <c r="R14084" s="148">
        <v>0</v>
      </c>
      <c r="S14084" s="148">
        <v>0.16800000000000001</v>
      </c>
      <c r="T14084" s="148">
        <v>-3.8839999999999999</v>
      </c>
      <c r="U14084" s="148">
        <v>1</v>
      </c>
      <c r="V14084" s="148">
        <v>0.104</v>
      </c>
      <c r="W14084" s="148">
        <v>116.07</v>
      </c>
      <c r="X14084" s="148">
        <v>4</v>
      </c>
      <c r="Y14084" s="148">
        <v>0.35699999999999998</v>
      </c>
    </row>
    <row r="14085" spans="11:25" x14ac:dyDescent="0.25">
      <c r="K14085" s="145" t="s">
        <v>10962</v>
      </c>
      <c r="L14085" s="145">
        <v>37</v>
      </c>
      <c r="M14085" s="145">
        <v>202800</v>
      </c>
      <c r="N14085" s="148">
        <v>1.11E-4</v>
      </c>
      <c r="O14085" s="148">
        <v>0.48299999999999998</v>
      </c>
      <c r="P14085" s="148">
        <v>0.85299999999999998</v>
      </c>
      <c r="Q14085" s="148">
        <v>0.42899999999999999</v>
      </c>
      <c r="R14085" s="148">
        <v>0</v>
      </c>
      <c r="S14085" s="148">
        <v>8.1799999999999998E-2</v>
      </c>
      <c r="T14085" s="148">
        <v>-3.35</v>
      </c>
      <c r="U14085" s="148">
        <v>1</v>
      </c>
      <c r="V14085" s="148">
        <v>5.5100000000000003E-2</v>
      </c>
      <c r="W14085" s="148">
        <v>111.613</v>
      </c>
      <c r="X14085" s="148">
        <v>4</v>
      </c>
      <c r="Y14085" s="148">
        <v>0.47899999999999998</v>
      </c>
    </row>
    <row r="14086" spans="11:25" x14ac:dyDescent="0.25">
      <c r="K14086" s="145" t="s">
        <v>10963</v>
      </c>
      <c r="L14086" s="145">
        <v>48</v>
      </c>
      <c r="M14086" s="145">
        <v>214786</v>
      </c>
      <c r="N14086" s="148">
        <v>3.2700000000000002E-5</v>
      </c>
      <c r="O14086" s="148">
        <v>0.55299999999999905</v>
      </c>
      <c r="P14086" s="148">
        <v>0.96299999999999997</v>
      </c>
      <c r="Q14086" s="148">
        <v>1.0800000000000001E-2</v>
      </c>
      <c r="R14086" s="148">
        <v>11</v>
      </c>
      <c r="S14086" s="148">
        <v>3.5700000000000003E-2</v>
      </c>
      <c r="T14086" s="148">
        <v>-5.2859999999999996</v>
      </c>
      <c r="U14086" s="148">
        <v>1</v>
      </c>
      <c r="V14086" s="148">
        <v>0.11699999999999899</v>
      </c>
      <c r="W14086" s="148">
        <v>95.015000000000001</v>
      </c>
      <c r="X14086" s="148">
        <v>4</v>
      </c>
      <c r="Y14086" s="148">
        <v>0.52300000000000002</v>
      </c>
    </row>
    <row r="14087" spans="11:25" x14ac:dyDescent="0.25">
      <c r="K14087" s="145" t="s">
        <v>10964</v>
      </c>
      <c r="L14087" s="145">
        <v>61</v>
      </c>
      <c r="M14087" s="145">
        <v>222640</v>
      </c>
      <c r="N14087" s="148">
        <v>1.9900000000000001E-4</v>
      </c>
      <c r="O14087" s="148">
        <v>0.50800000000000001</v>
      </c>
      <c r="P14087" s="148">
        <v>0.89400000000000002</v>
      </c>
      <c r="Q14087" s="148">
        <v>1.3500000000000001E-3</v>
      </c>
      <c r="R14087" s="148">
        <v>1</v>
      </c>
      <c r="S14087" s="148">
        <v>0.47599999999999998</v>
      </c>
      <c r="T14087" s="148">
        <v>-4.6639999999999997</v>
      </c>
      <c r="U14087" s="148">
        <v>1</v>
      </c>
      <c r="V14087" s="148">
        <v>7.7899999999999997E-2</v>
      </c>
      <c r="W14087" s="148">
        <v>139.94399999999999</v>
      </c>
      <c r="X14087" s="148">
        <v>4</v>
      </c>
      <c r="Y14087" s="148">
        <v>0.248</v>
      </c>
    </row>
    <row r="14088" spans="11:25" x14ac:dyDescent="0.25">
      <c r="K14088" s="145" t="s">
        <v>10965</v>
      </c>
      <c r="L14088" s="145">
        <v>1</v>
      </c>
      <c r="M14088" s="145">
        <v>176586</v>
      </c>
      <c r="N14088" s="148">
        <v>1.24E-3</v>
      </c>
      <c r="O14088" s="148">
        <v>0.36799999999999999</v>
      </c>
      <c r="P14088" s="148">
        <v>0.97299999999999998</v>
      </c>
      <c r="Q14088" s="148">
        <v>9.3300000000000002E-4</v>
      </c>
      <c r="R14088" s="148">
        <v>11</v>
      </c>
      <c r="S14088" s="148">
        <v>6.8599999999999994E-2</v>
      </c>
      <c r="T14088" s="148">
        <v>-3.6850000000000001</v>
      </c>
      <c r="U14088" s="148">
        <v>1</v>
      </c>
      <c r="V14088" s="148">
        <v>6.4600000000000005E-2</v>
      </c>
      <c r="W14088" s="148">
        <v>170.095</v>
      </c>
      <c r="X14088" s="148">
        <v>4</v>
      </c>
      <c r="Y14088" s="148">
        <v>0.45600000000000002</v>
      </c>
    </row>
    <row r="14089" spans="11:25" x14ac:dyDescent="0.25">
      <c r="K14089" s="145" t="s">
        <v>10244</v>
      </c>
      <c r="L14089" s="145">
        <v>39</v>
      </c>
      <c r="M14089" s="145">
        <v>184531</v>
      </c>
      <c r="N14089" s="148">
        <v>1.82E-3</v>
      </c>
      <c r="O14089" s="148">
        <v>0.48099999999999998</v>
      </c>
      <c r="P14089" s="148">
        <v>0.99299999999999999</v>
      </c>
      <c r="Q14089" s="148">
        <v>1.6199999999999999E-3</v>
      </c>
      <c r="R14089" s="148">
        <v>10</v>
      </c>
      <c r="S14089" s="148">
        <v>0.2</v>
      </c>
      <c r="T14089" s="148">
        <v>-3.3679999999999999</v>
      </c>
      <c r="U14089" s="148">
        <v>0</v>
      </c>
      <c r="V14089" s="148">
        <v>0.106</v>
      </c>
      <c r="W14089" s="148">
        <v>125.077</v>
      </c>
      <c r="X14089" s="148">
        <v>4</v>
      </c>
      <c r="Y14089" s="148">
        <v>0.17100000000000001</v>
      </c>
    </row>
    <row r="14090" spans="11:25" x14ac:dyDescent="0.25">
      <c r="K14090" s="145" t="s">
        <v>10966</v>
      </c>
      <c r="L14090" s="145">
        <v>45</v>
      </c>
      <c r="M14090" s="145">
        <v>229080</v>
      </c>
      <c r="N14090" s="148">
        <v>3.2100000000000001E-5</v>
      </c>
      <c r="O14090" s="148">
        <v>0.621</v>
      </c>
      <c r="P14090" s="148">
        <v>0.86399999999999999</v>
      </c>
      <c r="Q14090" s="148">
        <v>0.29899999999999999</v>
      </c>
      <c r="R14090" s="148">
        <v>9</v>
      </c>
      <c r="S14090" s="148">
        <v>0.35699999999999998</v>
      </c>
      <c r="T14090" s="148">
        <v>-5.9689999999999896</v>
      </c>
      <c r="U14090" s="148">
        <v>1</v>
      </c>
      <c r="V14090" s="148">
        <v>0.155</v>
      </c>
      <c r="W14090" s="148">
        <v>127.997</v>
      </c>
      <c r="X14090" s="148">
        <v>4</v>
      </c>
      <c r="Y14090" s="148">
        <v>0.30399999999999999</v>
      </c>
    </row>
    <row r="14091" spans="11:25" x14ac:dyDescent="0.25">
      <c r="K14091" s="145" t="s">
        <v>10967</v>
      </c>
      <c r="L14091" s="145">
        <v>50</v>
      </c>
      <c r="M14091" s="145">
        <v>178146</v>
      </c>
      <c r="N14091" s="148">
        <v>6.9599999999999998E-5</v>
      </c>
      <c r="O14091" s="148">
        <v>0.47699999999999998</v>
      </c>
      <c r="P14091" s="148">
        <v>0.96</v>
      </c>
      <c r="Q14091" s="148">
        <v>0</v>
      </c>
      <c r="R14091" s="148">
        <v>9</v>
      </c>
      <c r="S14091" s="148">
        <v>0.34</v>
      </c>
      <c r="T14091" s="148">
        <v>-3.8559999999999999</v>
      </c>
      <c r="U14091" s="148">
        <v>1</v>
      </c>
      <c r="V14091" s="148">
        <v>8.5699999999999998E-2</v>
      </c>
      <c r="W14091" s="148">
        <v>93.039000000000001</v>
      </c>
      <c r="X14091" s="148">
        <v>4</v>
      </c>
      <c r="Y14091" s="148">
        <v>0.41299999999999998</v>
      </c>
    </row>
    <row r="14092" spans="11:25" x14ac:dyDescent="0.25">
      <c r="K14092" s="145" t="s">
        <v>10968</v>
      </c>
      <c r="L14092" s="145">
        <v>51</v>
      </c>
      <c r="M14092" s="145">
        <v>139440</v>
      </c>
      <c r="N14092" s="148">
        <v>6.3499999999999896E-4</v>
      </c>
      <c r="O14092" s="148">
        <v>0.38100000000000001</v>
      </c>
      <c r="P14092" s="148">
        <v>0.90400000000000003</v>
      </c>
      <c r="Q14092" s="148">
        <v>7.7099999999999998E-4</v>
      </c>
      <c r="R14092" s="148">
        <v>2</v>
      </c>
      <c r="S14092" s="148">
        <v>0.86499999999999999</v>
      </c>
      <c r="T14092" s="148">
        <v>-3.4769999999999999</v>
      </c>
      <c r="U14092" s="148">
        <v>1</v>
      </c>
      <c r="V14092" s="148">
        <v>5.6500000000000002E-2</v>
      </c>
      <c r="W14092" s="148">
        <v>146.19</v>
      </c>
      <c r="X14092" s="148">
        <v>4</v>
      </c>
      <c r="Y14092" s="148">
        <v>0.503</v>
      </c>
    </row>
    <row r="14093" spans="11:25" x14ac:dyDescent="0.25">
      <c r="K14093" s="145" t="s">
        <v>10969</v>
      </c>
      <c r="L14093" s="145">
        <v>40</v>
      </c>
      <c r="M14093" s="145">
        <v>229576</v>
      </c>
      <c r="N14093" s="148">
        <v>1.0399999999999999E-3</v>
      </c>
      <c r="O14093" s="148">
        <v>0.497</v>
      </c>
      <c r="P14093" s="148">
        <v>0.94199999999999995</v>
      </c>
      <c r="Q14093" s="148">
        <v>4.8199999999999996E-6</v>
      </c>
      <c r="R14093" s="148">
        <v>7</v>
      </c>
      <c r="S14093" s="148">
        <v>0.38799999999999901</v>
      </c>
      <c r="T14093" s="148">
        <v>-4.9009999999999998</v>
      </c>
      <c r="U14093" s="148">
        <v>1</v>
      </c>
      <c r="V14093" s="148">
        <v>0.105</v>
      </c>
      <c r="W14093" s="148">
        <v>139.94200000000001</v>
      </c>
      <c r="X14093" s="148">
        <v>4</v>
      </c>
      <c r="Y14093" s="148">
        <v>0.25700000000000001</v>
      </c>
    </row>
    <row r="14094" spans="11:25" x14ac:dyDescent="0.25">
      <c r="K14094" s="145" t="s">
        <v>10970</v>
      </c>
      <c r="L14094" s="145">
        <v>48</v>
      </c>
      <c r="M14094" s="145">
        <v>260293</v>
      </c>
      <c r="N14094" s="148">
        <v>7.3700000000000002E-4</v>
      </c>
      <c r="O14094" s="148">
        <v>0.56799999999999995</v>
      </c>
      <c r="P14094" s="148">
        <v>0.86799999999999999</v>
      </c>
      <c r="Q14094" s="148">
        <v>2.9099999999999998E-3</v>
      </c>
      <c r="R14094" s="148">
        <v>2</v>
      </c>
      <c r="S14094" s="148">
        <v>0.11799999999999999</v>
      </c>
      <c r="T14094" s="148">
        <v>-6.1120000000000001</v>
      </c>
      <c r="U14094" s="148">
        <v>1</v>
      </c>
      <c r="V14094" s="148">
        <v>9.7500000000000003E-2</v>
      </c>
      <c r="W14094" s="148">
        <v>178.05699999999999</v>
      </c>
      <c r="X14094" s="148">
        <v>4</v>
      </c>
      <c r="Y14094" s="148">
        <v>0.62</v>
      </c>
    </row>
    <row r="14095" spans="11:25" x14ac:dyDescent="0.25">
      <c r="K14095" s="145" t="s">
        <v>10971</v>
      </c>
      <c r="L14095" s="145">
        <v>62</v>
      </c>
      <c r="M14095" s="145">
        <v>162293</v>
      </c>
      <c r="N14095" s="148">
        <v>9.6199999999999994E-5</v>
      </c>
      <c r="O14095" s="148">
        <v>0.623</v>
      </c>
      <c r="P14095" s="148">
        <v>0.98299999999999998</v>
      </c>
      <c r="Q14095" s="148">
        <v>6.1699999999999998E-2</v>
      </c>
      <c r="R14095" s="148">
        <v>11</v>
      </c>
      <c r="S14095" s="148">
        <v>0.26100000000000001</v>
      </c>
      <c r="T14095" s="148">
        <v>-3.548</v>
      </c>
      <c r="U14095" s="148">
        <v>0</v>
      </c>
      <c r="V14095" s="148">
        <v>0.151</v>
      </c>
      <c r="W14095" s="148">
        <v>134.97499999999999</v>
      </c>
      <c r="X14095" s="148">
        <v>4</v>
      </c>
      <c r="Y14095" s="148">
        <v>0.27100000000000002</v>
      </c>
    </row>
    <row r="14096" spans="11:25" x14ac:dyDescent="0.25">
      <c r="K14096" s="145" t="s">
        <v>4468</v>
      </c>
      <c r="L14096" s="145">
        <v>48</v>
      </c>
      <c r="M14096" s="145">
        <v>213086</v>
      </c>
      <c r="N14096" s="148">
        <v>2.2799999999999999E-5</v>
      </c>
      <c r="O14096" s="148">
        <v>0.50700000000000001</v>
      </c>
      <c r="P14096" s="148">
        <v>0.99</v>
      </c>
      <c r="Q14096" s="148">
        <v>0</v>
      </c>
      <c r="R14096" s="148">
        <v>0</v>
      </c>
      <c r="S14096" s="148">
        <v>0.34699999999999998</v>
      </c>
      <c r="T14096" s="148">
        <v>-3.5169999999999999</v>
      </c>
      <c r="U14096" s="148">
        <v>0</v>
      </c>
      <c r="V14096" s="148">
        <v>0.121</v>
      </c>
      <c r="W14096" s="148">
        <v>135.053</v>
      </c>
      <c r="X14096" s="148">
        <v>4</v>
      </c>
      <c r="Y14096" s="148">
        <v>0.28000000000000003</v>
      </c>
    </row>
    <row r="14097" spans="11:25" x14ac:dyDescent="0.25">
      <c r="K14097" s="145" t="s">
        <v>10972</v>
      </c>
      <c r="L14097" s="145">
        <v>42</v>
      </c>
      <c r="M14097" s="145">
        <v>250706</v>
      </c>
      <c r="N14097" s="148">
        <v>1.49E-3</v>
      </c>
      <c r="O14097" s="148">
        <v>0.48599999999999999</v>
      </c>
      <c r="P14097" s="148">
        <v>0.90099999999999902</v>
      </c>
      <c r="Q14097" s="148">
        <v>0</v>
      </c>
      <c r="R14097" s="148">
        <v>5</v>
      </c>
      <c r="S14097" s="148">
        <v>0.26200000000000001</v>
      </c>
      <c r="T14097" s="148">
        <v>-4.9080000000000004</v>
      </c>
      <c r="U14097" s="148">
        <v>0</v>
      </c>
      <c r="V14097" s="148">
        <v>6.2E-2</v>
      </c>
      <c r="W14097" s="148">
        <v>107.04</v>
      </c>
      <c r="X14097" s="148">
        <v>4</v>
      </c>
      <c r="Y14097" s="148">
        <v>0.65099999999999902</v>
      </c>
    </row>
    <row r="14098" spans="11:25" x14ac:dyDescent="0.25">
      <c r="K14098" s="145" t="s">
        <v>1892</v>
      </c>
      <c r="L14098" s="145">
        <v>4</v>
      </c>
      <c r="M14098" s="145">
        <v>207586</v>
      </c>
      <c r="N14098" s="148">
        <v>1.2E-2</v>
      </c>
      <c r="O14098" s="148">
        <v>0.53400000000000003</v>
      </c>
      <c r="P14098" s="148">
        <v>0.95</v>
      </c>
      <c r="Q14098" s="148">
        <v>1.9099999999999999E-6</v>
      </c>
      <c r="R14098" s="148">
        <v>9</v>
      </c>
      <c r="S14098" s="148">
        <v>0.41299999999999998</v>
      </c>
      <c r="T14098" s="148">
        <v>-2.71199999999999</v>
      </c>
      <c r="U14098" s="148">
        <v>0</v>
      </c>
      <c r="V14098" s="148">
        <v>0.161</v>
      </c>
      <c r="W14098" s="148">
        <v>140.071</v>
      </c>
      <c r="X14098" s="148">
        <v>4</v>
      </c>
      <c r="Y14098" s="148">
        <v>0.52700000000000002</v>
      </c>
    </row>
    <row r="14099" spans="11:25" x14ac:dyDescent="0.25">
      <c r="K14099" s="145" t="s">
        <v>10973</v>
      </c>
      <c r="L14099" s="145">
        <v>1</v>
      </c>
      <c r="M14099" s="145">
        <v>197680</v>
      </c>
      <c r="N14099" s="148">
        <v>2.7700000000000002E-6</v>
      </c>
      <c r="O14099" s="148">
        <v>0.34899999999999998</v>
      </c>
      <c r="P14099" s="148">
        <v>0.89300000000000002</v>
      </c>
      <c r="Q14099" s="148">
        <v>0.84199999999999997</v>
      </c>
      <c r="R14099" s="148">
        <v>6</v>
      </c>
      <c r="S14099" s="148">
        <v>0.28599999999999998</v>
      </c>
      <c r="T14099" s="148">
        <v>-3.6760000000000002</v>
      </c>
      <c r="U14099" s="148">
        <v>0</v>
      </c>
      <c r="V14099" s="148">
        <v>5.5899999999999998E-2</v>
      </c>
      <c r="W14099" s="148">
        <v>156.93899999999999</v>
      </c>
      <c r="X14099" s="148">
        <v>4</v>
      </c>
      <c r="Y14099" s="148">
        <v>0.53100000000000003</v>
      </c>
    </row>
    <row r="14100" spans="11:25" x14ac:dyDescent="0.25">
      <c r="K14100" s="145" t="s">
        <v>10974</v>
      </c>
      <c r="L14100" s="145">
        <v>45</v>
      </c>
      <c r="M14100" s="145">
        <v>268066</v>
      </c>
      <c r="N14100" s="148">
        <v>3.79E-4</v>
      </c>
      <c r="O14100" s="148">
        <v>0.65</v>
      </c>
      <c r="P14100" s="148">
        <v>0.95299999999999996</v>
      </c>
      <c r="Q14100" s="148">
        <v>0.26200000000000001</v>
      </c>
      <c r="R14100" s="148">
        <v>6</v>
      </c>
      <c r="S14100" s="148">
        <v>0.10299999999999999</v>
      </c>
      <c r="T14100" s="148">
        <v>-6.0229999999999997</v>
      </c>
      <c r="U14100" s="148">
        <v>1</v>
      </c>
      <c r="V14100" s="148">
        <v>8.2299999999999998E-2</v>
      </c>
      <c r="W14100" s="148">
        <v>101.366</v>
      </c>
      <c r="X14100" s="148">
        <v>4</v>
      </c>
      <c r="Y14100" s="148">
        <v>0.502</v>
      </c>
    </row>
    <row r="14101" spans="11:25" x14ac:dyDescent="0.25">
      <c r="K14101" s="145" t="s">
        <v>10250</v>
      </c>
      <c r="L14101" s="145">
        <v>62</v>
      </c>
      <c r="M14101" s="145">
        <v>210706</v>
      </c>
      <c r="N14101" s="148">
        <v>2.7299999999999998E-3</v>
      </c>
      <c r="O14101" s="148">
        <v>0.44900000000000001</v>
      </c>
      <c r="P14101" s="148">
        <v>0.97099999999999997</v>
      </c>
      <c r="Q14101" s="148">
        <v>0</v>
      </c>
      <c r="R14101" s="148">
        <v>10</v>
      </c>
      <c r="S14101" s="148">
        <v>0.14099999999999999</v>
      </c>
      <c r="T14101" s="148">
        <v>-3.66</v>
      </c>
      <c r="U14101" s="148">
        <v>1</v>
      </c>
      <c r="V14101" s="148">
        <v>4.7600000000000003E-2</v>
      </c>
      <c r="W14101" s="148">
        <v>144.03100000000001</v>
      </c>
      <c r="X14101" s="148">
        <v>4</v>
      </c>
      <c r="Y14101" s="148">
        <v>0.41399999999999998</v>
      </c>
    </row>
    <row r="14102" spans="11:25" x14ac:dyDescent="0.25">
      <c r="K14102" s="145" t="s">
        <v>6406</v>
      </c>
      <c r="L14102" s="145">
        <v>1</v>
      </c>
      <c r="M14102" s="145">
        <v>301938</v>
      </c>
      <c r="N14102" s="148">
        <v>1.9399999999999899E-3</v>
      </c>
      <c r="O14102" s="148">
        <v>0.46500000000000002</v>
      </c>
      <c r="P14102" s="148">
        <v>0.98799999999999999</v>
      </c>
      <c r="Q14102" s="148">
        <v>0.11</v>
      </c>
      <c r="R14102" s="148">
        <v>9</v>
      </c>
      <c r="S14102" s="148">
        <v>0.33500000000000002</v>
      </c>
      <c r="T14102" s="148">
        <v>-4.1429999999999998</v>
      </c>
      <c r="U14102" s="148">
        <v>1</v>
      </c>
      <c r="V14102" s="148">
        <v>0.27100000000000002</v>
      </c>
      <c r="W14102" s="148">
        <v>140.15</v>
      </c>
      <c r="X14102" s="148">
        <v>4</v>
      </c>
      <c r="Y14102" s="148">
        <v>0.254</v>
      </c>
    </row>
    <row r="14103" spans="11:25" x14ac:dyDescent="0.25">
      <c r="K14103" s="145" t="s">
        <v>5673</v>
      </c>
      <c r="L14103" s="145">
        <v>1</v>
      </c>
      <c r="M14103" s="145">
        <v>202266</v>
      </c>
      <c r="N14103" s="148">
        <v>8.0899999999999896E-4</v>
      </c>
      <c r="O14103" s="148">
        <v>0.47899999999999998</v>
      </c>
      <c r="P14103" s="148">
        <v>0.88</v>
      </c>
      <c r="Q14103" s="148">
        <v>0</v>
      </c>
      <c r="R14103" s="148">
        <v>7</v>
      </c>
      <c r="S14103" s="148">
        <v>8.9599999999999999E-2</v>
      </c>
      <c r="T14103" s="148">
        <v>-2.7919999999999998</v>
      </c>
      <c r="U14103" s="148">
        <v>0</v>
      </c>
      <c r="V14103" s="148">
        <v>5.7599999999999998E-2</v>
      </c>
      <c r="W14103" s="148">
        <v>166.02099999999999</v>
      </c>
      <c r="X14103" s="148">
        <v>4</v>
      </c>
      <c r="Y14103" s="148">
        <v>0.76400000000000001</v>
      </c>
    </row>
    <row r="14104" spans="11:25" x14ac:dyDescent="0.25">
      <c r="K14104" s="145" t="s">
        <v>10975</v>
      </c>
      <c r="L14104" s="145">
        <v>43</v>
      </c>
      <c r="M14104" s="145">
        <v>257320</v>
      </c>
      <c r="N14104" s="148">
        <v>3.2899999999999997E-4</v>
      </c>
      <c r="O14104" s="148">
        <v>0.48699999999999999</v>
      </c>
      <c r="P14104" s="148">
        <v>0.96399999999999997</v>
      </c>
      <c r="Q14104" s="148">
        <v>5.0200000000000002E-6</v>
      </c>
      <c r="R14104" s="148">
        <v>8</v>
      </c>
      <c r="S14104" s="148">
        <v>0.33299999999999902</v>
      </c>
      <c r="T14104" s="148">
        <v>-2.7759999999999998</v>
      </c>
      <c r="U14104" s="148">
        <v>0</v>
      </c>
      <c r="V14104" s="148">
        <v>9.0399999999999994E-2</v>
      </c>
      <c r="W14104" s="148">
        <v>123.107999999999</v>
      </c>
      <c r="X14104" s="148">
        <v>4</v>
      </c>
      <c r="Y14104" s="148">
        <v>0.377999999999999</v>
      </c>
    </row>
    <row r="14105" spans="11:25" x14ac:dyDescent="0.25">
      <c r="K14105" s="145" t="s">
        <v>10976</v>
      </c>
      <c r="L14105" s="145">
        <v>57</v>
      </c>
      <c r="M14105" s="145">
        <v>164986</v>
      </c>
      <c r="N14105" s="148">
        <v>1E-4</v>
      </c>
      <c r="O14105" s="148">
        <v>0.45700000000000002</v>
      </c>
      <c r="P14105" s="148">
        <v>0.96399999999999997</v>
      </c>
      <c r="Q14105" s="148">
        <v>8.1099999999999992E-3</v>
      </c>
      <c r="R14105" s="148">
        <v>10</v>
      </c>
      <c r="S14105" s="148">
        <v>0.67</v>
      </c>
      <c r="T14105" s="148">
        <v>-2.9630000000000001</v>
      </c>
      <c r="U14105" s="148">
        <v>1</v>
      </c>
      <c r="V14105" s="148">
        <v>6.5600000000000006E-2</v>
      </c>
      <c r="W14105" s="148">
        <v>111.97199999999999</v>
      </c>
      <c r="X14105" s="148">
        <v>4</v>
      </c>
      <c r="Y14105" s="148">
        <v>0.372</v>
      </c>
    </row>
    <row r="14106" spans="11:25" x14ac:dyDescent="0.25">
      <c r="K14106" s="145" t="s">
        <v>10977</v>
      </c>
      <c r="L14106" s="145">
        <v>37</v>
      </c>
      <c r="M14106" s="145">
        <v>206373</v>
      </c>
      <c r="N14106" s="148">
        <v>5.4699999999999996E-4</v>
      </c>
      <c r="O14106" s="148">
        <v>0.39</v>
      </c>
      <c r="P14106" s="148">
        <v>0.93299999999999905</v>
      </c>
      <c r="Q14106" s="148">
        <v>5.2199999999999998E-3</v>
      </c>
      <c r="R14106" s="148">
        <v>7</v>
      </c>
      <c r="S14106" s="148">
        <v>6.9800000000000001E-2</v>
      </c>
      <c r="T14106" s="148">
        <v>-5.5309999999999997</v>
      </c>
      <c r="U14106" s="148">
        <v>1</v>
      </c>
      <c r="V14106" s="148">
        <v>0.188999999999999</v>
      </c>
      <c r="W14106" s="148">
        <v>193.67500000000001</v>
      </c>
      <c r="X14106" s="148">
        <v>3</v>
      </c>
      <c r="Y14106" s="148">
        <v>0.26300000000000001</v>
      </c>
    </row>
    <row r="14107" spans="11:25" x14ac:dyDescent="0.25">
      <c r="K14107" s="145" t="s">
        <v>7271</v>
      </c>
      <c r="L14107" s="145">
        <v>65</v>
      </c>
      <c r="M14107" s="145">
        <v>252933</v>
      </c>
      <c r="N14107" s="148">
        <v>3.2399999999999998E-3</v>
      </c>
      <c r="O14107" s="148">
        <v>0.60899999999999999</v>
      </c>
      <c r="P14107" s="148">
        <v>0.93700000000000006</v>
      </c>
      <c r="Q14107" s="148">
        <v>2.9399999999999999E-4</v>
      </c>
      <c r="R14107" s="148">
        <v>6</v>
      </c>
      <c r="S14107" s="148">
        <v>0.129</v>
      </c>
      <c r="T14107" s="148">
        <v>-2.9119999999999999</v>
      </c>
      <c r="U14107" s="148">
        <v>1</v>
      </c>
      <c r="V14107" s="148">
        <v>4.9500000000000002E-2</v>
      </c>
      <c r="W14107" s="148">
        <v>95.960999999999999</v>
      </c>
      <c r="X14107" s="148">
        <v>4</v>
      </c>
      <c r="Y14107" s="148">
        <v>0.49299999999999999</v>
      </c>
    </row>
    <row r="14108" spans="11:25" x14ac:dyDescent="0.25">
      <c r="K14108" s="145" t="s">
        <v>10978</v>
      </c>
      <c r="L14108" s="145">
        <v>43</v>
      </c>
      <c r="M14108" s="145">
        <v>199573</v>
      </c>
      <c r="N14108" s="148">
        <v>1.9699999999999999E-4</v>
      </c>
      <c r="O14108" s="148">
        <v>0.38700000000000001</v>
      </c>
      <c r="P14108" s="148">
        <v>0.99399999999999999</v>
      </c>
      <c r="Q14108" s="148">
        <v>1.06E-3</v>
      </c>
      <c r="R14108" s="148">
        <v>8</v>
      </c>
      <c r="S14108" s="148">
        <v>0.34100000000000003</v>
      </c>
      <c r="T14108" s="148">
        <v>-2.7269999999999999</v>
      </c>
      <c r="U14108" s="148">
        <v>1</v>
      </c>
      <c r="V14108" s="148">
        <v>5.7799999999999997E-2</v>
      </c>
      <c r="W14108" s="148">
        <v>168.01900000000001</v>
      </c>
      <c r="X14108" s="148">
        <v>4</v>
      </c>
      <c r="Y14108" s="148">
        <v>0.73399999999999999</v>
      </c>
    </row>
    <row r="14109" spans="11:25" x14ac:dyDescent="0.25">
      <c r="K14109" s="145" t="s">
        <v>10979</v>
      </c>
      <c r="L14109" s="145">
        <v>49</v>
      </c>
      <c r="M14109" s="145">
        <v>196773</v>
      </c>
      <c r="N14109" s="148">
        <v>9.3300000000000002E-4</v>
      </c>
      <c r="O14109" s="148">
        <v>0.40600000000000003</v>
      </c>
      <c r="P14109" s="148">
        <v>0.91900000000000004</v>
      </c>
      <c r="Q14109" s="148">
        <v>9.9199999999999999E-5</v>
      </c>
      <c r="R14109" s="148">
        <v>0</v>
      </c>
      <c r="S14109" s="148">
        <v>7.2599999999999998E-2</v>
      </c>
      <c r="T14109" s="148">
        <v>-4.6749999999999998</v>
      </c>
      <c r="U14109" s="148">
        <v>0</v>
      </c>
      <c r="V14109" s="148">
        <v>0.10299999999999999</v>
      </c>
      <c r="W14109" s="148">
        <v>93.274000000000001</v>
      </c>
      <c r="X14109" s="148">
        <v>4</v>
      </c>
      <c r="Y14109" s="148">
        <v>0.60099999999999998</v>
      </c>
    </row>
    <row r="14110" spans="11:25" x14ac:dyDescent="0.25">
      <c r="K14110" s="145" t="s">
        <v>10980</v>
      </c>
      <c r="L14110" s="145">
        <v>41</v>
      </c>
      <c r="M14110" s="145">
        <v>228520</v>
      </c>
      <c r="N14110" s="148">
        <v>9.1800000000000002E-6</v>
      </c>
      <c r="O14110" s="148">
        <v>0.37</v>
      </c>
      <c r="P14110" s="148">
        <v>0.98799999999999999</v>
      </c>
      <c r="Q14110" s="148">
        <v>0</v>
      </c>
      <c r="R14110" s="148">
        <v>8</v>
      </c>
      <c r="S14110" s="148">
        <v>9.6199999999999994E-2</v>
      </c>
      <c r="T14110" s="148">
        <v>-4</v>
      </c>
      <c r="U14110" s="148">
        <v>1</v>
      </c>
      <c r="V14110" s="148">
        <v>0.108</v>
      </c>
      <c r="W14110" s="148">
        <v>132.05099999999999</v>
      </c>
      <c r="X14110" s="148">
        <v>4</v>
      </c>
      <c r="Y14110" s="148">
        <v>0.182</v>
      </c>
    </row>
    <row r="14111" spans="11:25" x14ac:dyDescent="0.25">
      <c r="K14111" s="145" t="s">
        <v>4092</v>
      </c>
      <c r="L14111" s="145">
        <v>50</v>
      </c>
      <c r="M14111" s="145">
        <v>233586</v>
      </c>
      <c r="N14111" s="148">
        <v>1.6000000000000001E-3</v>
      </c>
      <c r="O14111" s="148">
        <v>0.32299999999999901</v>
      </c>
      <c r="P14111" s="148">
        <v>0.97899999999999998</v>
      </c>
      <c r="Q14111" s="148">
        <v>1.9199999999999901E-3</v>
      </c>
      <c r="R14111" s="148">
        <v>10</v>
      </c>
      <c r="S14111" s="148">
        <v>0.34899999999999998</v>
      </c>
      <c r="T14111" s="148">
        <v>-2.82</v>
      </c>
      <c r="U14111" s="148">
        <v>1</v>
      </c>
      <c r="V14111" s="148">
        <v>0.128</v>
      </c>
      <c r="W14111" s="148">
        <v>178.12599999999901</v>
      </c>
      <c r="X14111" s="148">
        <v>4</v>
      </c>
      <c r="Y14111" s="148">
        <v>0.29399999999999998</v>
      </c>
    </row>
    <row r="14112" spans="11:25" x14ac:dyDescent="0.25">
      <c r="K14112" s="145" t="s">
        <v>10981</v>
      </c>
      <c r="L14112" s="145">
        <v>52</v>
      </c>
      <c r="M14112" s="145">
        <v>192004</v>
      </c>
      <c r="N14112" s="148">
        <v>1.6200000000000001E-4</v>
      </c>
      <c r="O14112" s="148">
        <v>0.54400000000000004</v>
      </c>
      <c r="P14112" s="148">
        <v>0.90200000000000002</v>
      </c>
      <c r="Q14112" s="148">
        <v>1.6199999999999999E-6</v>
      </c>
      <c r="R14112" s="148">
        <v>4</v>
      </c>
      <c r="S14112" s="148">
        <v>8.43E-2</v>
      </c>
      <c r="T14112" s="148">
        <v>-5.0410000000000004</v>
      </c>
      <c r="U14112" s="148">
        <v>0</v>
      </c>
      <c r="V14112" s="148">
        <v>4.5400000000000003E-2</v>
      </c>
      <c r="W14112" s="148">
        <v>141.995</v>
      </c>
      <c r="X14112" s="148">
        <v>4</v>
      </c>
      <c r="Y14112" s="148">
        <v>0.36</v>
      </c>
    </row>
    <row r="14113" spans="11:25" x14ac:dyDescent="0.25">
      <c r="K14113" s="145" t="s">
        <v>1933</v>
      </c>
      <c r="L14113" s="145">
        <v>10</v>
      </c>
      <c r="M14113" s="145">
        <v>191331</v>
      </c>
      <c r="N14113" s="148">
        <v>1.15E-5</v>
      </c>
      <c r="O14113" s="148">
        <v>0.13</v>
      </c>
      <c r="P14113" s="148">
        <v>0.99099999999999999</v>
      </c>
      <c r="Q14113" s="148">
        <v>4.1200000000000004E-3</v>
      </c>
      <c r="R14113" s="148">
        <v>11</v>
      </c>
      <c r="S14113" s="148">
        <v>0.22500000000000001</v>
      </c>
      <c r="T14113" s="148">
        <v>-3.1259999999999999</v>
      </c>
      <c r="U14113" s="148">
        <v>1</v>
      </c>
      <c r="V14113" s="148">
        <v>6.0400000000000002E-2</v>
      </c>
      <c r="W14113" s="148">
        <v>185.364</v>
      </c>
      <c r="X14113" s="148">
        <v>4</v>
      </c>
      <c r="Y14113" s="148">
        <v>0.505</v>
      </c>
    </row>
    <row r="14114" spans="11:25" x14ac:dyDescent="0.25">
      <c r="K14114" s="145" t="s">
        <v>10982</v>
      </c>
      <c r="L14114" s="145">
        <v>15</v>
      </c>
      <c r="M14114" s="145">
        <v>177826</v>
      </c>
      <c r="N14114" s="148">
        <v>4.6600000000000001E-3</v>
      </c>
      <c r="O14114" s="148">
        <v>0.55000000000000004</v>
      </c>
      <c r="P14114" s="148">
        <v>0.91799999999999904</v>
      </c>
      <c r="Q14114" s="148">
        <v>0</v>
      </c>
      <c r="R14114" s="148">
        <v>9</v>
      </c>
      <c r="S14114" s="148">
        <v>0.20599999999999999</v>
      </c>
      <c r="T14114" s="148">
        <v>-3.1589999999999998</v>
      </c>
      <c r="U14114" s="148">
        <v>0</v>
      </c>
      <c r="V14114" s="148">
        <v>6.8199999999999997E-2</v>
      </c>
      <c r="W14114" s="148">
        <v>126.083</v>
      </c>
      <c r="X14114" s="148">
        <v>4</v>
      </c>
      <c r="Y14114" s="148">
        <v>0.56299999999999994</v>
      </c>
    </row>
    <row r="14115" spans="11:25" x14ac:dyDescent="0.25">
      <c r="K14115" s="145" t="s">
        <v>6480</v>
      </c>
      <c r="L14115" s="145">
        <v>68</v>
      </c>
      <c r="M14115" s="145">
        <v>158733</v>
      </c>
      <c r="N14115" s="148">
        <v>1.0499999999999999E-3</v>
      </c>
      <c r="O14115" s="148">
        <v>0.43099999999999999</v>
      </c>
      <c r="P14115" s="148">
        <v>0.95</v>
      </c>
      <c r="Q14115" s="148">
        <v>3.6300000000000001E-5</v>
      </c>
      <c r="R14115" s="148">
        <v>7</v>
      </c>
      <c r="S14115" s="148">
        <v>0.27200000000000002</v>
      </c>
      <c r="T14115" s="148">
        <v>-4.9180000000000001</v>
      </c>
      <c r="U14115" s="148">
        <v>1</v>
      </c>
      <c r="V14115" s="148">
        <v>0.26</v>
      </c>
      <c r="W14115" s="148">
        <v>191.93599999999901</v>
      </c>
      <c r="X14115" s="148">
        <v>4</v>
      </c>
      <c r="Y14115" s="148">
        <v>0.56000000000000005</v>
      </c>
    </row>
    <row r="14116" spans="11:25" x14ac:dyDescent="0.25">
      <c r="K14116" s="145" t="s">
        <v>10983</v>
      </c>
      <c r="L14116" s="145">
        <v>69</v>
      </c>
      <c r="M14116" s="145">
        <v>182826</v>
      </c>
      <c r="N14116" s="148">
        <v>7.2500000000000004E-3</v>
      </c>
      <c r="O14116" s="148">
        <v>0.46500000000000002</v>
      </c>
      <c r="P14116" s="148">
        <v>0.89599999999999902</v>
      </c>
      <c r="Q14116" s="148">
        <v>0</v>
      </c>
      <c r="R14116" s="148">
        <v>2</v>
      </c>
      <c r="S14116" s="148">
        <v>0.20599999999999999</v>
      </c>
      <c r="T14116" s="148">
        <v>-3.1259999999999999</v>
      </c>
      <c r="U14116" s="148">
        <v>1</v>
      </c>
      <c r="V14116" s="148">
        <v>7.9500000000000001E-2</v>
      </c>
      <c r="W14116" s="148">
        <v>181.01400000000001</v>
      </c>
      <c r="X14116" s="148">
        <v>4</v>
      </c>
      <c r="Y14116" s="148">
        <v>0.56899999999999995</v>
      </c>
    </row>
    <row r="14117" spans="11:25" x14ac:dyDescent="0.25">
      <c r="K14117" s="145" t="s">
        <v>10984</v>
      </c>
      <c r="L14117" s="145">
        <v>59</v>
      </c>
      <c r="M14117" s="145">
        <v>166673</v>
      </c>
      <c r="N14117" s="148">
        <v>1.0199999999999901E-3</v>
      </c>
      <c r="O14117" s="148">
        <v>0.21299999999999999</v>
      </c>
      <c r="P14117" s="148">
        <v>0.875</v>
      </c>
      <c r="Q14117" s="148">
        <v>2.0699999999999998E-5</v>
      </c>
      <c r="R14117" s="148">
        <v>7</v>
      </c>
      <c r="S14117" s="148">
        <v>9.1600000000000001E-2</v>
      </c>
      <c r="T14117" s="148">
        <v>-5.8540000000000001</v>
      </c>
      <c r="U14117" s="148">
        <v>1</v>
      </c>
      <c r="V14117" s="148">
        <v>5.3199999999999997E-2</v>
      </c>
      <c r="W14117" s="148">
        <v>195.28</v>
      </c>
      <c r="X14117" s="148">
        <v>4</v>
      </c>
      <c r="Y14117" s="148">
        <v>0.66400000000000003</v>
      </c>
    </row>
    <row r="14118" spans="11:25" x14ac:dyDescent="0.25">
      <c r="K14118" s="145" t="s">
        <v>10985</v>
      </c>
      <c r="L14118" s="145">
        <v>61</v>
      </c>
      <c r="M14118" s="145">
        <v>208186</v>
      </c>
      <c r="N14118" s="148">
        <v>8.4800000000000001E-5</v>
      </c>
      <c r="O14118" s="148">
        <v>0.34399999999999997</v>
      </c>
      <c r="P14118" s="148">
        <v>0.97199999999999998</v>
      </c>
      <c r="Q14118" s="148">
        <v>0</v>
      </c>
      <c r="R14118" s="148">
        <v>11</v>
      </c>
      <c r="S14118" s="148">
        <v>0.29299999999999998</v>
      </c>
      <c r="T14118" s="148">
        <v>-3.6749999999999998</v>
      </c>
      <c r="U14118" s="148">
        <v>0</v>
      </c>
      <c r="V14118" s="148">
        <v>0.11599999999999901</v>
      </c>
      <c r="W14118" s="148">
        <v>167.81899999999999</v>
      </c>
      <c r="X14118" s="148">
        <v>4</v>
      </c>
      <c r="Y14118" s="148">
        <v>0.38700000000000001</v>
      </c>
    </row>
    <row r="14119" spans="11:25" x14ac:dyDescent="0.25">
      <c r="K14119" s="145" t="s">
        <v>8080</v>
      </c>
      <c r="L14119" s="145">
        <v>71</v>
      </c>
      <c r="M14119" s="145">
        <v>153600</v>
      </c>
      <c r="N14119" s="148">
        <v>7.0599999999999895E-4</v>
      </c>
      <c r="O14119" s="148">
        <v>0.45200000000000001</v>
      </c>
      <c r="P14119" s="148">
        <v>0.92799999999999905</v>
      </c>
      <c r="Q14119" s="148">
        <v>6.3699999999999998E-4</v>
      </c>
      <c r="R14119" s="148">
        <v>2</v>
      </c>
      <c r="S14119" s="148">
        <v>0.22600000000000001</v>
      </c>
      <c r="T14119" s="148">
        <v>-3.133</v>
      </c>
      <c r="U14119" s="148">
        <v>1</v>
      </c>
      <c r="V14119" s="148">
        <v>7.9000000000000001E-2</v>
      </c>
      <c r="W14119" s="148">
        <v>129.18799999999999</v>
      </c>
      <c r="X14119" s="148">
        <v>4</v>
      </c>
      <c r="Y14119" s="148">
        <v>0.6</v>
      </c>
    </row>
    <row r="14120" spans="11:25" x14ac:dyDescent="0.25">
      <c r="K14120" s="145" t="s">
        <v>1461</v>
      </c>
      <c r="L14120" s="145">
        <v>17</v>
      </c>
      <c r="M14120" s="145">
        <v>179600</v>
      </c>
      <c r="N14120" s="148">
        <v>5.9899999999999997E-3</v>
      </c>
      <c r="O14120" s="148">
        <v>0.52</v>
      </c>
      <c r="P14120" s="148">
        <v>0.94499999999999995</v>
      </c>
      <c r="Q14120" s="148">
        <v>4.9700000000000002E-5</v>
      </c>
      <c r="R14120" s="148">
        <v>1</v>
      </c>
      <c r="S14120" s="148">
        <v>4.9500000000000002E-2</v>
      </c>
      <c r="T14120" s="148">
        <v>-4.1970000000000001</v>
      </c>
      <c r="U14120" s="148">
        <v>1</v>
      </c>
      <c r="V14120" s="148">
        <v>3.3500000000000002E-2</v>
      </c>
      <c r="W14120" s="148">
        <v>99.602999999999994</v>
      </c>
      <c r="X14120" s="148">
        <v>4</v>
      </c>
      <c r="Y14120" s="148">
        <v>0.80700000000000005</v>
      </c>
    </row>
    <row r="14121" spans="11:25" x14ac:dyDescent="0.25">
      <c r="K14121" s="145" t="s">
        <v>10986</v>
      </c>
      <c r="L14121" s="145">
        <v>52</v>
      </c>
      <c r="M14121" s="145">
        <v>204114</v>
      </c>
      <c r="N14121" s="148">
        <v>2.10999999999999E-4</v>
      </c>
      <c r="O14121" s="148">
        <v>0.51800000000000002</v>
      </c>
      <c r="P14121" s="148">
        <v>0.90099999999999902</v>
      </c>
      <c r="Q14121" s="148">
        <v>0</v>
      </c>
      <c r="R14121" s="148">
        <v>8</v>
      </c>
      <c r="S14121" s="148">
        <v>0.27699999999999902</v>
      </c>
      <c r="T14121" s="148">
        <v>-5.17</v>
      </c>
      <c r="U14121" s="148">
        <v>1</v>
      </c>
      <c r="V14121" s="148">
        <v>6.3799999999999996E-2</v>
      </c>
      <c r="W14121" s="148">
        <v>115.289</v>
      </c>
      <c r="X14121" s="148">
        <v>4</v>
      </c>
      <c r="Y14121" s="148">
        <v>0.52900000000000003</v>
      </c>
    </row>
    <row r="14122" spans="11:25" x14ac:dyDescent="0.25">
      <c r="K14122" s="145" t="s">
        <v>10987</v>
      </c>
      <c r="L14122" s="145">
        <v>63</v>
      </c>
      <c r="M14122" s="145">
        <v>220200</v>
      </c>
      <c r="N14122" s="148">
        <v>2.9100000000000003E-4</v>
      </c>
      <c r="O14122" s="148">
        <v>0.39799999999999902</v>
      </c>
      <c r="P14122" s="148">
        <v>0.97799999999999998</v>
      </c>
      <c r="Q14122" s="148">
        <v>0</v>
      </c>
      <c r="R14122" s="148">
        <v>2</v>
      </c>
      <c r="S14122" s="148">
        <v>9.4700000000000006E-2</v>
      </c>
      <c r="T14122" s="148">
        <v>-4.0010000000000003</v>
      </c>
      <c r="U14122" s="148">
        <v>1</v>
      </c>
      <c r="V14122" s="148">
        <v>0.13300000000000001</v>
      </c>
      <c r="W14122" s="148">
        <v>177.797</v>
      </c>
      <c r="X14122" s="148">
        <v>4</v>
      </c>
      <c r="Y14122" s="148">
        <v>0.441</v>
      </c>
    </row>
    <row r="14123" spans="11:25" x14ac:dyDescent="0.25">
      <c r="K14123" s="145" t="s">
        <v>10988</v>
      </c>
      <c r="L14123" s="145">
        <v>51</v>
      </c>
      <c r="M14123" s="145">
        <v>161391</v>
      </c>
      <c r="N14123" s="148">
        <v>1.13E-4</v>
      </c>
      <c r="O14123" s="148">
        <v>0.41399999999999998</v>
      </c>
      <c r="P14123" s="148">
        <v>0.93500000000000005</v>
      </c>
      <c r="Q14123" s="148">
        <v>8.3299999999999897E-5</v>
      </c>
      <c r="R14123" s="148">
        <v>2</v>
      </c>
      <c r="S14123" s="148">
        <v>0.32799999999999901</v>
      </c>
      <c r="T14123" s="148">
        <v>-4.3109999999999999</v>
      </c>
      <c r="U14123" s="148">
        <v>1</v>
      </c>
      <c r="V14123" s="148">
        <v>7.6700000000000004E-2</v>
      </c>
      <c r="W14123" s="148">
        <v>197.03200000000001</v>
      </c>
      <c r="X14123" s="148">
        <v>4</v>
      </c>
      <c r="Y14123" s="148">
        <v>0.60599999999999998</v>
      </c>
    </row>
    <row r="14124" spans="11:25" x14ac:dyDescent="0.25">
      <c r="K14124" s="145" t="s">
        <v>505</v>
      </c>
      <c r="L14124" s="145">
        <v>79</v>
      </c>
      <c r="M14124" s="145">
        <v>229093</v>
      </c>
      <c r="N14124" s="148">
        <v>8.9800000000000001E-3</v>
      </c>
      <c r="O14124" s="148">
        <v>0.499</v>
      </c>
      <c r="P14124" s="148">
        <v>0.82399999999999995</v>
      </c>
      <c r="Q14124" s="148">
        <v>0</v>
      </c>
      <c r="R14124" s="148">
        <v>7</v>
      </c>
      <c r="S14124" s="148">
        <v>0.16300000000000001</v>
      </c>
      <c r="T14124" s="148">
        <v>-4.7409999999999997</v>
      </c>
      <c r="U14124" s="148">
        <v>1</v>
      </c>
      <c r="V14124" s="148">
        <v>7.9399999999999998E-2</v>
      </c>
      <c r="W14124" s="148">
        <v>161.977</v>
      </c>
      <c r="X14124" s="148">
        <v>4</v>
      </c>
      <c r="Y14124" s="148">
        <v>0.69899999999999995</v>
      </c>
    </row>
    <row r="14125" spans="11:25" x14ac:dyDescent="0.25">
      <c r="K14125" s="145" t="s">
        <v>10989</v>
      </c>
      <c r="L14125" s="145">
        <v>2</v>
      </c>
      <c r="M14125" s="145">
        <v>200813</v>
      </c>
      <c r="N14125" s="148">
        <v>7.3899999999999999E-3</v>
      </c>
      <c r="O14125" s="148">
        <v>0.55000000000000004</v>
      </c>
      <c r="P14125" s="148">
        <v>0.94099999999999995</v>
      </c>
      <c r="Q14125" s="148">
        <v>0</v>
      </c>
      <c r="R14125" s="148">
        <v>7</v>
      </c>
      <c r="S14125" s="148">
        <v>6.5100000000000005E-2</v>
      </c>
      <c r="T14125" s="148">
        <v>-2.4670000000000001</v>
      </c>
      <c r="U14125" s="148">
        <v>1</v>
      </c>
      <c r="V14125" s="148">
        <v>0.14199999999999999</v>
      </c>
      <c r="W14125" s="148">
        <v>136.99299999999999</v>
      </c>
      <c r="X14125" s="148">
        <v>4</v>
      </c>
      <c r="Y14125" s="148">
        <v>0.46899999999999997</v>
      </c>
    </row>
    <row r="14126" spans="11:25" x14ac:dyDescent="0.25">
      <c r="K14126" s="145" t="s">
        <v>10990</v>
      </c>
      <c r="L14126" s="145">
        <v>43</v>
      </c>
      <c r="M14126" s="145">
        <v>182044</v>
      </c>
      <c r="N14126" s="148">
        <v>2.0899999999999901E-4</v>
      </c>
      <c r="O14126" s="148">
        <v>0.51900000000000002</v>
      </c>
      <c r="P14126" s="148">
        <v>0.91299999999999903</v>
      </c>
      <c r="Q14126" s="148">
        <v>8.2200000000000006E-5</v>
      </c>
      <c r="R14126" s="148">
        <v>8</v>
      </c>
      <c r="S14126" s="148">
        <v>7.1900000000000006E-2</v>
      </c>
      <c r="T14126" s="148">
        <v>-4.6589999999999998</v>
      </c>
      <c r="U14126" s="148">
        <v>1</v>
      </c>
      <c r="V14126" s="148">
        <v>4.4999999999999998E-2</v>
      </c>
      <c r="W14126" s="148">
        <v>100.06399999999999</v>
      </c>
      <c r="X14126" s="148">
        <v>4</v>
      </c>
      <c r="Y14126" s="148">
        <v>0.71499999999999997</v>
      </c>
    </row>
    <row r="14127" spans="11:25" x14ac:dyDescent="0.25">
      <c r="K14127" s="145" t="s">
        <v>655</v>
      </c>
      <c r="L14127" s="145">
        <v>73</v>
      </c>
      <c r="M14127" s="145">
        <v>175093</v>
      </c>
      <c r="N14127" s="148">
        <v>6.6599999999999897E-3</v>
      </c>
      <c r="O14127" s="148">
        <v>0.49399999999999999</v>
      </c>
      <c r="P14127" s="148">
        <v>0.93899999999999995</v>
      </c>
      <c r="Q14127" s="148">
        <v>0</v>
      </c>
      <c r="R14127" s="148">
        <v>1</v>
      </c>
      <c r="S14127" s="148">
        <v>0.13900000000000001</v>
      </c>
      <c r="T14127" s="148">
        <v>-3.1269999999999998</v>
      </c>
      <c r="U14127" s="148">
        <v>1</v>
      </c>
      <c r="V14127" s="148">
        <v>0.126</v>
      </c>
      <c r="W14127" s="148">
        <v>177.75099999999901</v>
      </c>
      <c r="X14127" s="148">
        <v>4</v>
      </c>
      <c r="Y14127" s="148">
        <v>0.89300000000000002</v>
      </c>
    </row>
    <row r="14128" spans="11:25" x14ac:dyDescent="0.25">
      <c r="K14128" s="145" t="s">
        <v>10991</v>
      </c>
      <c r="L14128" s="145">
        <v>42</v>
      </c>
      <c r="M14128" s="145">
        <v>184642</v>
      </c>
      <c r="N14128" s="148">
        <v>2.3500000000000001E-3</v>
      </c>
      <c r="O14128" s="148">
        <v>0.61399999999999999</v>
      </c>
      <c r="P14128" s="148">
        <v>0.88</v>
      </c>
      <c r="Q14128" s="148">
        <v>1.6E-2</v>
      </c>
      <c r="R14128" s="148">
        <v>1</v>
      </c>
      <c r="S14128" s="148">
        <v>0.47899999999999998</v>
      </c>
      <c r="T14128" s="148">
        <v>-5.4079999999999897</v>
      </c>
      <c r="U14128" s="148">
        <v>1</v>
      </c>
      <c r="V14128" s="148">
        <v>4.19E-2</v>
      </c>
      <c r="W14128" s="148">
        <v>99.997</v>
      </c>
      <c r="X14128" s="148">
        <v>4</v>
      </c>
      <c r="Y14128" s="148">
        <v>0.56499999999999995</v>
      </c>
    </row>
    <row r="14129" spans="11:25" x14ac:dyDescent="0.25">
      <c r="K14129" s="145" t="s">
        <v>10992</v>
      </c>
      <c r="L14129" s="145">
        <v>30</v>
      </c>
      <c r="M14129" s="145">
        <v>199013</v>
      </c>
      <c r="N14129" s="148">
        <v>3.0800000000000001E-4</v>
      </c>
      <c r="O14129" s="148">
        <v>0.42799999999999999</v>
      </c>
      <c r="P14129" s="148">
        <v>0.95799999999999996</v>
      </c>
      <c r="Q14129" s="148">
        <v>0</v>
      </c>
      <c r="R14129" s="148">
        <v>2</v>
      </c>
      <c r="S14129" s="148">
        <v>0.27600000000000002</v>
      </c>
      <c r="T14129" s="148">
        <v>-3.58699999999999</v>
      </c>
      <c r="U14129" s="148">
        <v>1</v>
      </c>
      <c r="V14129" s="148">
        <v>8.2500000000000004E-2</v>
      </c>
      <c r="W14129" s="148">
        <v>195.93799999999999</v>
      </c>
      <c r="X14129" s="148">
        <v>4</v>
      </c>
      <c r="Y14129" s="148">
        <v>0.375</v>
      </c>
    </row>
    <row r="14130" spans="11:25" x14ac:dyDescent="0.25">
      <c r="K14130" s="145" t="s">
        <v>10222</v>
      </c>
      <c r="L14130" s="145">
        <v>62</v>
      </c>
      <c r="M14130" s="145">
        <v>239960</v>
      </c>
      <c r="N14130" s="148">
        <v>7.5900000000000002E-4</v>
      </c>
      <c r="O14130" s="148">
        <v>0.23599999999999999</v>
      </c>
      <c r="P14130" s="148">
        <v>0.97099999999999997</v>
      </c>
      <c r="Q14130" s="148">
        <v>3.8699999999999999E-5</v>
      </c>
      <c r="R14130" s="148">
        <v>6</v>
      </c>
      <c r="S14130" s="148">
        <v>0.17199999999999999</v>
      </c>
      <c r="T14130" s="148">
        <v>-3.98</v>
      </c>
      <c r="U14130" s="148">
        <v>0</v>
      </c>
      <c r="V14130" s="148">
        <v>9.8699999999999996E-2</v>
      </c>
      <c r="W14130" s="148">
        <v>159.001</v>
      </c>
      <c r="X14130" s="148">
        <v>4</v>
      </c>
      <c r="Y14130" s="148">
        <v>0.40299999999999903</v>
      </c>
    </row>
    <row r="14131" spans="11:25" x14ac:dyDescent="0.25">
      <c r="K14131" s="145" t="s">
        <v>5423</v>
      </c>
      <c r="L14131" s="145">
        <v>41</v>
      </c>
      <c r="M14131" s="145">
        <v>176786</v>
      </c>
      <c r="N14131" s="148">
        <v>4.26E-4</v>
      </c>
      <c r="O14131" s="148">
        <v>0.46799999999999897</v>
      </c>
      <c r="P14131" s="148">
        <v>0.98799999999999999</v>
      </c>
      <c r="Q14131" s="148">
        <v>1.35E-4</v>
      </c>
      <c r="R14131" s="148">
        <v>2</v>
      </c>
      <c r="S14131" s="148">
        <v>0.28199999999999997</v>
      </c>
      <c r="T14131" s="148">
        <v>-3.03</v>
      </c>
      <c r="U14131" s="148">
        <v>1</v>
      </c>
      <c r="V14131" s="148">
        <v>0.14000000000000001</v>
      </c>
      <c r="W14131" s="148">
        <v>139.90700000000001</v>
      </c>
      <c r="X14131" s="148">
        <v>4</v>
      </c>
      <c r="Y14131" s="148">
        <v>0.376</v>
      </c>
    </row>
    <row r="14132" spans="11:25" x14ac:dyDescent="0.25">
      <c r="K14132" s="145" t="s">
        <v>10993</v>
      </c>
      <c r="L14132" s="145">
        <v>51</v>
      </c>
      <c r="M14132" s="145">
        <v>168040</v>
      </c>
      <c r="N14132" s="148">
        <v>7.2800000000000002E-4</v>
      </c>
      <c r="O14132" s="148">
        <v>0.51800000000000002</v>
      </c>
      <c r="P14132" s="148">
        <v>0.89599999999999902</v>
      </c>
      <c r="Q14132" s="148">
        <v>4.82E-2</v>
      </c>
      <c r="R14132" s="148">
        <v>2</v>
      </c>
      <c r="S14132" s="148">
        <v>0.26200000000000001</v>
      </c>
      <c r="T14132" s="148">
        <v>-4.9770000000000003</v>
      </c>
      <c r="U14132" s="148">
        <v>1</v>
      </c>
      <c r="V14132" s="148">
        <v>5.1200000000000002E-2</v>
      </c>
      <c r="W14132" s="148">
        <v>89.022000000000006</v>
      </c>
      <c r="X14132" s="148">
        <v>4</v>
      </c>
      <c r="Y14132" s="148">
        <v>0.54600000000000004</v>
      </c>
    </row>
    <row r="14133" spans="11:25" x14ac:dyDescent="0.25">
      <c r="K14133" s="145" t="s">
        <v>10994</v>
      </c>
      <c r="L14133" s="145">
        <v>61</v>
      </c>
      <c r="M14133" s="145">
        <v>204253</v>
      </c>
      <c r="N14133" s="148">
        <v>2.0699999999999999E-4</v>
      </c>
      <c r="O14133" s="148">
        <v>0.55000000000000004</v>
      </c>
      <c r="P14133" s="148">
        <v>0.93599999999999905</v>
      </c>
      <c r="Q14133" s="148">
        <v>2.6699999999999998E-6</v>
      </c>
      <c r="R14133" s="148">
        <v>8</v>
      </c>
      <c r="S14133" s="148">
        <v>0.30199999999999999</v>
      </c>
      <c r="T14133" s="148">
        <v>-2.8759999999999999</v>
      </c>
      <c r="U14133" s="148">
        <v>1</v>
      </c>
      <c r="V14133" s="148">
        <v>7.8E-2</v>
      </c>
      <c r="W14133" s="148">
        <v>158.02000000000001</v>
      </c>
      <c r="X14133" s="148">
        <v>4</v>
      </c>
      <c r="Y14133" s="148">
        <v>0.76700000000000002</v>
      </c>
    </row>
    <row r="14134" spans="11:25" x14ac:dyDescent="0.25">
      <c r="K14134" s="145" t="s">
        <v>10995</v>
      </c>
      <c r="L14134" s="145">
        <v>57</v>
      </c>
      <c r="M14134" s="145">
        <v>213010</v>
      </c>
      <c r="N14134" s="148">
        <v>2.1000000000000001E-4</v>
      </c>
      <c r="O14134" s="148">
        <v>0.52900000000000003</v>
      </c>
      <c r="P14134" s="148">
        <v>0.97499999999999998</v>
      </c>
      <c r="Q14134" s="148">
        <v>0</v>
      </c>
      <c r="R14134" s="148">
        <v>6</v>
      </c>
      <c r="S14134" s="148">
        <v>0.32100000000000001</v>
      </c>
      <c r="T14134" s="148">
        <v>-3.484</v>
      </c>
      <c r="U14134" s="148">
        <v>1</v>
      </c>
      <c r="V14134" s="148">
        <v>8.1699999999999995E-2</v>
      </c>
      <c r="W14134" s="148">
        <v>93.930999999999997</v>
      </c>
      <c r="X14134" s="148">
        <v>4</v>
      </c>
      <c r="Y14134" s="148">
        <v>0.63</v>
      </c>
    </row>
    <row r="14135" spans="11:25" x14ac:dyDescent="0.25">
      <c r="K14135" s="145" t="s">
        <v>10996</v>
      </c>
      <c r="L14135" s="145">
        <v>58</v>
      </c>
      <c r="M14135" s="145">
        <v>160831</v>
      </c>
      <c r="N14135" s="148">
        <v>1.47E-3</v>
      </c>
      <c r="O14135" s="148">
        <v>0.46500000000000002</v>
      </c>
      <c r="P14135" s="148">
        <v>0.99399999999999999</v>
      </c>
      <c r="Q14135" s="148">
        <v>0</v>
      </c>
      <c r="R14135" s="148">
        <v>2</v>
      </c>
      <c r="S14135" s="148">
        <v>0.308</v>
      </c>
      <c r="T14135" s="148">
        <v>-2.702</v>
      </c>
      <c r="U14135" s="148">
        <v>1</v>
      </c>
      <c r="V14135" s="148">
        <v>8.2100000000000006E-2</v>
      </c>
      <c r="W14135" s="148">
        <v>165.02699999999999</v>
      </c>
      <c r="X14135" s="148">
        <v>4</v>
      </c>
      <c r="Y14135" s="148">
        <v>0.61499999999999999</v>
      </c>
    </row>
    <row r="14136" spans="11:25" x14ac:dyDescent="0.25">
      <c r="K14136" s="145" t="s">
        <v>10997</v>
      </c>
      <c r="L14136" s="145">
        <v>61</v>
      </c>
      <c r="M14136" s="145">
        <v>220506</v>
      </c>
      <c r="N14136" s="148">
        <v>3.4299999999999999E-3</v>
      </c>
      <c r="O14136" s="148">
        <v>0.48499999999999999</v>
      </c>
      <c r="P14136" s="148">
        <v>0.91</v>
      </c>
      <c r="Q14136" s="148">
        <v>0</v>
      </c>
      <c r="R14136" s="148">
        <v>5</v>
      </c>
      <c r="S14136" s="148">
        <v>0.17299999999999999</v>
      </c>
      <c r="T14136" s="148">
        <v>-3.6779999999999999</v>
      </c>
      <c r="U14136" s="148">
        <v>1</v>
      </c>
      <c r="V14136" s="148">
        <v>3.5799999999999998E-2</v>
      </c>
      <c r="W14136" s="148">
        <v>135.06399999999999</v>
      </c>
      <c r="X14136" s="148">
        <v>4</v>
      </c>
      <c r="Y14136" s="148">
        <v>0.6</v>
      </c>
    </row>
    <row r="14137" spans="11:25" x14ac:dyDescent="0.25">
      <c r="K14137" s="145" t="s">
        <v>1722</v>
      </c>
      <c r="L14137" s="145">
        <v>39</v>
      </c>
      <c r="M14137" s="145">
        <v>224500</v>
      </c>
      <c r="N14137" s="148">
        <v>2.6599999999999999E-5</v>
      </c>
      <c r="O14137" s="148">
        <v>0.24199999999999999</v>
      </c>
      <c r="P14137" s="148">
        <v>0.95699999999999996</v>
      </c>
      <c r="Q14137" s="148">
        <v>4.0899999999999899E-4</v>
      </c>
      <c r="R14137" s="148">
        <v>5</v>
      </c>
      <c r="S14137" s="148">
        <v>0.23599999999999999</v>
      </c>
      <c r="T14137" s="148">
        <v>-3.621</v>
      </c>
      <c r="U14137" s="148">
        <v>1</v>
      </c>
      <c r="V14137" s="148">
        <v>0.123</v>
      </c>
      <c r="W14137" s="148">
        <v>186.15099999999899</v>
      </c>
      <c r="X14137" s="148">
        <v>4</v>
      </c>
      <c r="Y14137" s="148">
        <v>0.504</v>
      </c>
    </row>
    <row r="14138" spans="11:25" x14ac:dyDescent="0.25">
      <c r="K14138" s="145" t="s">
        <v>10998</v>
      </c>
      <c r="L14138" s="145">
        <v>63</v>
      </c>
      <c r="M14138" s="145">
        <v>158452</v>
      </c>
      <c r="N14138" s="148">
        <v>1.5699999999999999E-4</v>
      </c>
      <c r="O14138" s="148">
        <v>0.38100000000000001</v>
      </c>
      <c r="P14138" s="148">
        <v>0.93899999999999995</v>
      </c>
      <c r="Q14138" s="148">
        <v>0</v>
      </c>
      <c r="R14138" s="148">
        <v>2</v>
      </c>
      <c r="S14138" s="148">
        <v>0.38900000000000001</v>
      </c>
      <c r="T14138" s="148">
        <v>-3.2549999999999999</v>
      </c>
      <c r="U14138" s="148">
        <v>1</v>
      </c>
      <c r="V14138" s="148">
        <v>5.2299999999999999E-2</v>
      </c>
      <c r="W14138" s="148">
        <v>173.02</v>
      </c>
      <c r="X14138" s="148">
        <v>4</v>
      </c>
      <c r="Y14138" s="148">
        <v>0.63500000000000001</v>
      </c>
    </row>
    <row r="14139" spans="11:25" x14ac:dyDescent="0.25">
      <c r="K14139" s="145" t="s">
        <v>10999</v>
      </c>
      <c r="L14139" s="145">
        <v>55</v>
      </c>
      <c r="M14139" s="145">
        <v>184840</v>
      </c>
      <c r="N14139" s="148">
        <v>9.2799999999999903E-4</v>
      </c>
      <c r="O14139" s="148">
        <v>0.41099999999999998</v>
      </c>
      <c r="P14139" s="148">
        <v>0.81099999999999905</v>
      </c>
      <c r="Q14139" s="148">
        <v>0</v>
      </c>
      <c r="R14139" s="148">
        <v>3</v>
      </c>
      <c r="S14139" s="148">
        <v>0.218</v>
      </c>
      <c r="T14139" s="148">
        <v>-4.875</v>
      </c>
      <c r="U14139" s="148">
        <v>1</v>
      </c>
      <c r="V14139" s="148">
        <v>4.3400000000000001E-2</v>
      </c>
      <c r="W14139" s="148">
        <v>159.59100000000001</v>
      </c>
      <c r="X14139" s="148">
        <v>4</v>
      </c>
      <c r="Y14139" s="148">
        <v>0.84699999999999998</v>
      </c>
    </row>
    <row r="14140" spans="11:25" x14ac:dyDescent="0.25">
      <c r="K14140" s="145" t="s">
        <v>493</v>
      </c>
      <c r="L14140" s="145">
        <v>63</v>
      </c>
      <c r="M14140" s="145">
        <v>174320</v>
      </c>
      <c r="N14140" s="148">
        <v>2.5299999999999998E-5</v>
      </c>
      <c r="O14140" s="148">
        <v>0.38100000000000001</v>
      </c>
      <c r="P14140" s="148">
        <v>0.98399999999999999</v>
      </c>
      <c r="Q14140" s="148">
        <v>6.9099999999999999E-5</v>
      </c>
      <c r="R14140" s="148">
        <v>1</v>
      </c>
      <c r="S14140" s="148">
        <v>0.27</v>
      </c>
      <c r="T14140" s="148">
        <v>-2.42</v>
      </c>
      <c r="U14140" s="148">
        <v>1</v>
      </c>
      <c r="V14140" s="148">
        <v>6.3799999999999996E-2</v>
      </c>
      <c r="W14140" s="148">
        <v>186.08099999999999</v>
      </c>
      <c r="X14140" s="148">
        <v>4</v>
      </c>
      <c r="Y14140" s="148">
        <v>0.81</v>
      </c>
    </row>
    <row r="14141" spans="11:25" x14ac:dyDescent="0.25">
      <c r="K14141" s="145" t="s">
        <v>11000</v>
      </c>
      <c r="L14141" s="145">
        <v>53</v>
      </c>
      <c r="M14141" s="145">
        <v>192786</v>
      </c>
      <c r="N14141" s="148">
        <v>2.31999999999999E-4</v>
      </c>
      <c r="O14141" s="148">
        <v>0.42</v>
      </c>
      <c r="P14141" s="148">
        <v>0.96799999999999997</v>
      </c>
      <c r="Q14141" s="148">
        <v>0</v>
      </c>
      <c r="R14141" s="148">
        <v>9</v>
      </c>
      <c r="S14141" s="148">
        <v>7.9600000000000004E-2</v>
      </c>
      <c r="T14141" s="148">
        <v>-2.3530000000000002</v>
      </c>
      <c r="U14141" s="148">
        <v>0</v>
      </c>
      <c r="V14141" s="148">
        <v>0.123</v>
      </c>
      <c r="W14141" s="148">
        <v>171.00399999999999</v>
      </c>
      <c r="X14141" s="148">
        <v>4</v>
      </c>
      <c r="Y14141" s="148">
        <v>0.39200000000000002</v>
      </c>
    </row>
    <row r="14142" spans="11:25" x14ac:dyDescent="0.25">
      <c r="K14142" s="145" t="s">
        <v>11001</v>
      </c>
      <c r="L14142" s="145">
        <v>49</v>
      </c>
      <c r="M14142" s="145">
        <v>205373</v>
      </c>
      <c r="N14142" s="148">
        <v>1.8199999999999999E-5</v>
      </c>
      <c r="O14142" s="148">
        <v>0.379</v>
      </c>
      <c r="P14142" s="148">
        <v>0.93500000000000005</v>
      </c>
      <c r="Q14142" s="148">
        <v>0</v>
      </c>
      <c r="R14142" s="148">
        <v>2</v>
      </c>
      <c r="S14142" s="148">
        <v>6.4000000000000001E-2</v>
      </c>
      <c r="T14142" s="148">
        <v>-3.5459999999999998</v>
      </c>
      <c r="U14142" s="148">
        <v>1</v>
      </c>
      <c r="V14142" s="148">
        <v>6.0400000000000002E-2</v>
      </c>
      <c r="W14142" s="148">
        <v>179.90199999999999</v>
      </c>
      <c r="X14142" s="148">
        <v>4</v>
      </c>
      <c r="Y14142" s="148">
        <v>0.46899999999999997</v>
      </c>
    </row>
    <row r="14143" spans="11:25" x14ac:dyDescent="0.25">
      <c r="K14143" s="145" t="s">
        <v>11002</v>
      </c>
      <c r="L14143" s="145">
        <v>53</v>
      </c>
      <c r="M14143" s="145">
        <v>188493</v>
      </c>
      <c r="N14143" s="148">
        <v>9.0999999999999993E-6</v>
      </c>
      <c r="O14143" s="148">
        <v>0.42599999999999999</v>
      </c>
      <c r="P14143" s="148">
        <v>0.92200000000000004</v>
      </c>
      <c r="Q14143" s="148">
        <v>0.73</v>
      </c>
      <c r="R14143" s="148">
        <v>1</v>
      </c>
      <c r="S14143" s="148">
        <v>8.4099999999999994E-2</v>
      </c>
      <c r="T14143" s="148">
        <v>-4.3730000000000002</v>
      </c>
      <c r="U14143" s="148">
        <v>1</v>
      </c>
      <c r="V14143" s="148">
        <v>7.1999999999999995E-2</v>
      </c>
      <c r="W14143" s="148">
        <v>180.03</v>
      </c>
      <c r="X14143" s="148">
        <v>4</v>
      </c>
      <c r="Y14143" s="148">
        <v>0.68700000000000006</v>
      </c>
    </row>
    <row r="14144" spans="11:25" x14ac:dyDescent="0.25">
      <c r="K14144" s="145" t="s">
        <v>11003</v>
      </c>
      <c r="L14144" s="145">
        <v>48</v>
      </c>
      <c r="M14144" s="145">
        <v>191756</v>
      </c>
      <c r="N14144" s="148">
        <v>1.5100000000000001E-3</v>
      </c>
      <c r="O14144" s="148">
        <v>0.36799999999999999</v>
      </c>
      <c r="P14144" s="148">
        <v>0.96799999999999997</v>
      </c>
      <c r="Q14144" s="148">
        <v>0</v>
      </c>
      <c r="R14144" s="148">
        <v>2</v>
      </c>
      <c r="S14144" s="148">
        <v>0.41899999999999998</v>
      </c>
      <c r="T14144" s="148">
        <v>-2.7089999999999899</v>
      </c>
      <c r="U14144" s="148">
        <v>1</v>
      </c>
      <c r="V14144" s="148">
        <v>7.3700000000000002E-2</v>
      </c>
      <c r="W14144" s="148">
        <v>168.02500000000001</v>
      </c>
      <c r="X14144" s="148">
        <v>4</v>
      </c>
      <c r="Y14144" s="148">
        <v>0.52</v>
      </c>
    </row>
    <row r="14145" spans="11:25" x14ac:dyDescent="0.25">
      <c r="K14145" s="145" t="s">
        <v>7310</v>
      </c>
      <c r="L14145" s="145">
        <v>65</v>
      </c>
      <c r="M14145" s="145">
        <v>228720</v>
      </c>
      <c r="N14145" s="148">
        <v>4.1100000000000003E-5</v>
      </c>
      <c r="O14145" s="148">
        <v>0.29399999999999998</v>
      </c>
      <c r="P14145" s="148">
        <v>0.92</v>
      </c>
      <c r="Q14145" s="148">
        <v>2.31999999999999E-4</v>
      </c>
      <c r="R14145" s="148">
        <v>10</v>
      </c>
      <c r="S14145" s="148">
        <v>8.0399999999999999E-2</v>
      </c>
      <c r="T14145" s="148">
        <v>-2.4710000000000001</v>
      </c>
      <c r="U14145" s="148">
        <v>0</v>
      </c>
      <c r="V14145" s="148">
        <v>6.3500000000000001E-2</v>
      </c>
      <c r="W14145" s="148">
        <v>184.00700000000001</v>
      </c>
      <c r="X14145" s="148">
        <v>4</v>
      </c>
      <c r="Y14145" s="148">
        <v>0.58199999999999996</v>
      </c>
    </row>
    <row r="14146" spans="11:25" x14ac:dyDescent="0.25">
      <c r="K14146" s="145" t="s">
        <v>11004</v>
      </c>
      <c r="L14146" s="145">
        <v>52</v>
      </c>
      <c r="M14146" s="145">
        <v>207880</v>
      </c>
      <c r="N14146" s="148">
        <v>5.04E-4</v>
      </c>
      <c r="O14146" s="148">
        <v>0.33500000000000002</v>
      </c>
      <c r="P14146" s="148">
        <v>0.98199999999999998</v>
      </c>
      <c r="Q14146" s="148">
        <v>0</v>
      </c>
      <c r="R14146" s="148">
        <v>8</v>
      </c>
      <c r="S14146" s="148">
        <v>0.36099999999999999</v>
      </c>
      <c r="T14146" s="148">
        <v>-2.3969999999999998</v>
      </c>
      <c r="U14146" s="148">
        <v>1</v>
      </c>
      <c r="V14146" s="148">
        <v>0.185</v>
      </c>
      <c r="W14146" s="148">
        <v>179.864</v>
      </c>
      <c r="X14146" s="148">
        <v>4</v>
      </c>
      <c r="Y14146" s="148">
        <v>0.22500000000000001</v>
      </c>
    </row>
    <row r="14147" spans="11:25" x14ac:dyDescent="0.25">
      <c r="K14147" s="145" t="s">
        <v>11005</v>
      </c>
      <c r="L14147" s="145">
        <v>52</v>
      </c>
      <c r="M14147" s="145">
        <v>230666</v>
      </c>
      <c r="N14147" s="148">
        <v>5.0499999999999998E-3</v>
      </c>
      <c r="O14147" s="148">
        <v>0.56599999999999995</v>
      </c>
      <c r="P14147" s="148">
        <v>0.83199999999999996</v>
      </c>
      <c r="Q14147" s="148">
        <v>0</v>
      </c>
      <c r="R14147" s="148">
        <v>8</v>
      </c>
      <c r="S14147" s="148">
        <v>0.127</v>
      </c>
      <c r="T14147" s="148">
        <v>-4.6440000000000001</v>
      </c>
      <c r="U14147" s="148">
        <v>1</v>
      </c>
      <c r="V14147" s="148">
        <v>6.0299999999999999E-2</v>
      </c>
      <c r="W14147" s="148">
        <v>175.02799999999999</v>
      </c>
      <c r="X14147" s="148">
        <v>4</v>
      </c>
      <c r="Y14147" s="148">
        <v>0.86</v>
      </c>
    </row>
    <row r="14148" spans="11:25" x14ac:dyDescent="0.25">
      <c r="K14148" s="145" t="s">
        <v>11006</v>
      </c>
      <c r="L14148" s="145">
        <v>45</v>
      </c>
      <c r="M14148" s="145">
        <v>191693</v>
      </c>
      <c r="N14148" s="148">
        <v>8.6000000000000003E-5</v>
      </c>
      <c r="O14148" s="148">
        <v>0.54600000000000004</v>
      </c>
      <c r="P14148" s="148">
        <v>0.97199999999999998</v>
      </c>
      <c r="Q14148" s="148">
        <v>0</v>
      </c>
      <c r="R14148" s="148">
        <v>3</v>
      </c>
      <c r="S14148" s="148">
        <v>0.25800000000000001</v>
      </c>
      <c r="T14148" s="148">
        <v>-3.5329999999999999</v>
      </c>
      <c r="U14148" s="148">
        <v>1</v>
      </c>
      <c r="V14148" s="148">
        <v>5.9499999999999997E-2</v>
      </c>
      <c r="W14148" s="148">
        <v>115.026</v>
      </c>
      <c r="X14148" s="148">
        <v>4</v>
      </c>
      <c r="Y14148" s="148">
        <v>0.51</v>
      </c>
    </row>
    <row r="14149" spans="11:25" x14ac:dyDescent="0.25">
      <c r="K14149" s="145" t="s">
        <v>11007</v>
      </c>
      <c r="L14149" s="145">
        <v>62</v>
      </c>
      <c r="M14149" s="145">
        <v>195866</v>
      </c>
      <c r="N14149" s="148">
        <v>5.6899999999999995E-4</v>
      </c>
      <c r="O14149" s="148">
        <v>0.60699999999999998</v>
      </c>
      <c r="P14149" s="148">
        <v>0.74299999999999999</v>
      </c>
      <c r="Q14149" s="148">
        <v>1.0499999999999999E-5</v>
      </c>
      <c r="R14149" s="148">
        <v>2</v>
      </c>
      <c r="S14149" s="148">
        <v>0.20100000000000001</v>
      </c>
      <c r="T14149" s="148">
        <v>-4.984</v>
      </c>
      <c r="U14149" s="148">
        <v>1</v>
      </c>
      <c r="V14149" s="148">
        <v>3.7600000000000001E-2</v>
      </c>
      <c r="W14149" s="148">
        <v>127.94199999999999</v>
      </c>
      <c r="X14149" s="148">
        <v>4</v>
      </c>
      <c r="Y14149" s="148">
        <v>0.752</v>
      </c>
    </row>
    <row r="14150" spans="11:25" x14ac:dyDescent="0.25">
      <c r="K14150" s="145" t="s">
        <v>11008</v>
      </c>
      <c r="L14150" s="145">
        <v>36</v>
      </c>
      <c r="M14150" s="145">
        <v>169973</v>
      </c>
      <c r="N14150" s="148">
        <v>8.3199999999999995E-4</v>
      </c>
      <c r="O14150" s="148">
        <v>0.503</v>
      </c>
      <c r="P14150" s="148">
        <v>0.89</v>
      </c>
      <c r="Q14150" s="148">
        <v>0</v>
      </c>
      <c r="R14150" s="148">
        <v>4</v>
      </c>
      <c r="S14150" s="148">
        <v>6.6900000000000001E-2</v>
      </c>
      <c r="T14150" s="148">
        <v>-6.5659999999999998</v>
      </c>
      <c r="U14150" s="148">
        <v>1</v>
      </c>
      <c r="V14150" s="148">
        <v>0.1</v>
      </c>
      <c r="W14150" s="148">
        <v>168.33599999999899</v>
      </c>
      <c r="X14150" s="148">
        <v>4</v>
      </c>
      <c r="Y14150" s="148">
        <v>0.83</v>
      </c>
    </row>
    <row r="14151" spans="11:25" x14ac:dyDescent="0.25">
      <c r="K14151" s="145" t="s">
        <v>11009</v>
      </c>
      <c r="L14151" s="145">
        <v>73</v>
      </c>
      <c r="M14151" s="145">
        <v>186480</v>
      </c>
      <c r="N14151" s="148">
        <v>6.0200000000000002E-3</v>
      </c>
      <c r="O14151" s="148">
        <v>0.21</v>
      </c>
      <c r="P14151" s="148">
        <v>0.94</v>
      </c>
      <c r="Q14151" s="148">
        <v>0</v>
      </c>
      <c r="R14151" s="148">
        <v>9</v>
      </c>
      <c r="S14151" s="148">
        <v>0.26899999999999902</v>
      </c>
      <c r="T14151" s="148">
        <v>-3.427</v>
      </c>
      <c r="U14151" s="148">
        <v>1</v>
      </c>
      <c r="V14151" s="148">
        <v>0.123</v>
      </c>
      <c r="W14151" s="148">
        <v>179.72200000000001</v>
      </c>
      <c r="X14151" s="148">
        <v>4</v>
      </c>
      <c r="Y14151" s="148">
        <v>0.255</v>
      </c>
    </row>
    <row r="14152" spans="11:25" x14ac:dyDescent="0.25">
      <c r="K14152" s="145" t="s">
        <v>11010</v>
      </c>
      <c r="L14152" s="145">
        <v>48</v>
      </c>
      <c r="M14152" s="145">
        <v>202493</v>
      </c>
      <c r="N14152" s="148">
        <v>6.96E-4</v>
      </c>
      <c r="O14152" s="148">
        <v>0.315</v>
      </c>
      <c r="P14152" s="148">
        <v>0.97</v>
      </c>
      <c r="Q14152" s="148">
        <v>0</v>
      </c>
      <c r="R14152" s="148">
        <v>8</v>
      </c>
      <c r="S14152" s="148">
        <v>0.27699999999999902</v>
      </c>
      <c r="T14152" s="148">
        <v>-4.7089999999999996</v>
      </c>
      <c r="U14152" s="148">
        <v>1</v>
      </c>
      <c r="V14152" s="148">
        <v>0.10199999999999999</v>
      </c>
      <c r="W14152" s="148">
        <v>178.06799999999899</v>
      </c>
      <c r="X14152" s="148">
        <v>4</v>
      </c>
      <c r="Y14152" s="148">
        <v>0.42299999999999999</v>
      </c>
    </row>
    <row r="14153" spans="11:25" x14ac:dyDescent="0.25">
      <c r="K14153" s="145" t="s">
        <v>10928</v>
      </c>
      <c r="L14153" s="145">
        <v>4</v>
      </c>
      <c r="M14153" s="145">
        <v>310200</v>
      </c>
      <c r="N14153" s="148">
        <v>7.5199999999999998E-3</v>
      </c>
      <c r="O14153" s="148">
        <v>0.68599999999999905</v>
      </c>
      <c r="P14153" s="148">
        <v>0.66700000000000004</v>
      </c>
      <c r="Q14153" s="148">
        <v>6.6400000000000001E-3</v>
      </c>
      <c r="R14153" s="148">
        <v>9</v>
      </c>
      <c r="S14153" s="148">
        <v>0.40500000000000003</v>
      </c>
      <c r="T14153" s="148">
        <v>-10.263</v>
      </c>
      <c r="U14153" s="148">
        <v>1</v>
      </c>
      <c r="V14153" s="148">
        <v>5.8700000000000002E-2</v>
      </c>
      <c r="W14153" s="148">
        <v>105.917</v>
      </c>
      <c r="X14153" s="148">
        <v>4</v>
      </c>
      <c r="Y14153" s="148">
        <v>0.33200000000000002</v>
      </c>
    </row>
    <row r="14154" spans="11:25" x14ac:dyDescent="0.25">
      <c r="K14154" s="145" t="s">
        <v>11011</v>
      </c>
      <c r="L14154" s="145">
        <v>50</v>
      </c>
      <c r="M14154" s="145">
        <v>209093</v>
      </c>
      <c r="N14154" s="148">
        <v>2.5599999999999999E-4</v>
      </c>
      <c r="O14154" s="148">
        <v>0.58899999999999997</v>
      </c>
      <c r="P14154" s="148">
        <v>0.88099999999999901</v>
      </c>
      <c r="Q14154" s="148">
        <v>0</v>
      </c>
      <c r="R14154" s="148">
        <v>0</v>
      </c>
      <c r="S14154" s="148">
        <v>0.32700000000000001</v>
      </c>
      <c r="T14154" s="148">
        <v>-4.62</v>
      </c>
      <c r="U14154" s="148">
        <v>1</v>
      </c>
      <c r="V14154" s="148">
        <v>6.6600000000000006E-2</v>
      </c>
      <c r="W14154" s="148">
        <v>129.94999999999999</v>
      </c>
      <c r="X14154" s="148">
        <v>4</v>
      </c>
      <c r="Y14154" s="148">
        <v>0.70899999999999996</v>
      </c>
    </row>
    <row r="14155" spans="11:25" x14ac:dyDescent="0.25">
      <c r="K14155" s="145" t="s">
        <v>11012</v>
      </c>
      <c r="L14155" s="145">
        <v>47</v>
      </c>
      <c r="M14155" s="145">
        <v>182266</v>
      </c>
      <c r="N14155" s="148">
        <v>1.06E-4</v>
      </c>
      <c r="O14155" s="148">
        <v>0.56699999999999995</v>
      </c>
      <c r="P14155" s="148">
        <v>0.96499999999999997</v>
      </c>
      <c r="Q14155" s="148">
        <v>3.7100000000000001E-2</v>
      </c>
      <c r="R14155" s="148">
        <v>7</v>
      </c>
      <c r="S14155" s="148">
        <v>0.152</v>
      </c>
      <c r="T14155" s="148">
        <v>-3.4750000000000001</v>
      </c>
      <c r="U14155" s="148">
        <v>1</v>
      </c>
      <c r="V14155" s="148">
        <v>6.2100000000000002E-2</v>
      </c>
      <c r="W14155" s="148">
        <v>112.99</v>
      </c>
      <c r="X14155" s="148">
        <v>4</v>
      </c>
      <c r="Y14155" s="148">
        <v>0.27100000000000002</v>
      </c>
    </row>
    <row r="14156" spans="11:25" x14ac:dyDescent="0.25">
      <c r="K14156" s="145" t="s">
        <v>11013</v>
      </c>
      <c r="L14156" s="145">
        <v>41</v>
      </c>
      <c r="M14156" s="145">
        <v>187655</v>
      </c>
      <c r="N14156" s="148">
        <v>2.6099999999999999E-3</v>
      </c>
      <c r="O14156" s="148">
        <v>0.45899999999999902</v>
      </c>
      <c r="P14156" s="148">
        <v>0.874</v>
      </c>
      <c r="Q14156" s="148">
        <v>0</v>
      </c>
      <c r="R14156" s="148">
        <v>8</v>
      </c>
      <c r="S14156" s="148">
        <v>9.7500000000000003E-2</v>
      </c>
      <c r="T14156" s="148">
        <v>-6.2029999999999896</v>
      </c>
      <c r="U14156" s="148">
        <v>1</v>
      </c>
      <c r="V14156" s="148">
        <v>7.3899999999999993E-2</v>
      </c>
      <c r="W14156" s="148">
        <v>144.96299999999999</v>
      </c>
      <c r="X14156" s="148">
        <v>4</v>
      </c>
      <c r="Y14156" s="148">
        <v>0.55000000000000004</v>
      </c>
    </row>
    <row r="14157" spans="11:25" x14ac:dyDescent="0.25">
      <c r="K14157" s="145" t="s">
        <v>11014</v>
      </c>
      <c r="L14157" s="145">
        <v>58</v>
      </c>
      <c r="M14157" s="145">
        <v>205125</v>
      </c>
      <c r="N14157" s="148">
        <v>3.7199999999999999E-4</v>
      </c>
      <c r="O14157" s="148">
        <v>0.57799999999999996</v>
      </c>
      <c r="P14157" s="148">
        <v>0.98299999999999998</v>
      </c>
      <c r="Q14157" s="148">
        <v>2.2100000000000002E-3</v>
      </c>
      <c r="R14157" s="148">
        <v>7</v>
      </c>
      <c r="S14157" s="148">
        <v>0.32200000000000001</v>
      </c>
      <c r="T14157" s="148">
        <v>-3.008</v>
      </c>
      <c r="U14157" s="148">
        <v>1</v>
      </c>
      <c r="V14157" s="148">
        <v>8.2400000000000001E-2</v>
      </c>
      <c r="W14157" s="148">
        <v>105.012999999999</v>
      </c>
      <c r="X14157" s="148">
        <v>4</v>
      </c>
      <c r="Y14157" s="148">
        <v>0.39700000000000002</v>
      </c>
    </row>
    <row r="14158" spans="11:25" x14ac:dyDescent="0.25">
      <c r="K14158" s="145" t="s">
        <v>11015</v>
      </c>
      <c r="L14158" s="145">
        <v>42</v>
      </c>
      <c r="M14158" s="145">
        <v>185866</v>
      </c>
      <c r="N14158" s="148">
        <v>1.12E-4</v>
      </c>
      <c r="O14158" s="148">
        <v>0.39799999999999902</v>
      </c>
      <c r="P14158" s="148">
        <v>0.98599999999999999</v>
      </c>
      <c r="Q14158" s="148">
        <v>1.75E-6</v>
      </c>
      <c r="R14158" s="148">
        <v>8</v>
      </c>
      <c r="S14158" s="148">
        <v>0.92500000000000004</v>
      </c>
      <c r="T14158" s="148">
        <v>-3.113</v>
      </c>
      <c r="U14158" s="148">
        <v>1</v>
      </c>
      <c r="V14158" s="148">
        <v>0.33399999999999902</v>
      </c>
      <c r="W14158" s="148">
        <v>198.10499999999999</v>
      </c>
      <c r="X14158" s="148">
        <v>4</v>
      </c>
      <c r="Y14158" s="148">
        <v>0.44</v>
      </c>
    </row>
    <row r="14159" spans="11:25" x14ac:dyDescent="0.25">
      <c r="K14159" s="145" t="s">
        <v>11016</v>
      </c>
      <c r="L14159" s="145">
        <v>33</v>
      </c>
      <c r="M14159" s="145">
        <v>181453</v>
      </c>
      <c r="N14159" s="148">
        <v>2.5900000000000001E-4</v>
      </c>
      <c r="O14159" s="148">
        <v>0.3</v>
      </c>
      <c r="P14159" s="148">
        <v>0.98</v>
      </c>
      <c r="Q14159" s="148">
        <v>1.06E-5</v>
      </c>
      <c r="R14159" s="148">
        <v>4</v>
      </c>
      <c r="S14159" s="148">
        <v>0.47899999999999998</v>
      </c>
      <c r="T14159" s="148">
        <v>-3.4649999999999999</v>
      </c>
      <c r="U14159" s="148">
        <v>1</v>
      </c>
      <c r="V14159" s="148">
        <v>9.8199999999999996E-2</v>
      </c>
      <c r="W14159" s="148">
        <v>105.277999999999</v>
      </c>
      <c r="X14159" s="148">
        <v>4</v>
      </c>
      <c r="Y14159" s="148">
        <v>0.39899999999999902</v>
      </c>
    </row>
    <row r="14160" spans="11:25" x14ac:dyDescent="0.25">
      <c r="K14160" s="145" t="s">
        <v>11017</v>
      </c>
      <c r="L14160" s="145">
        <v>41</v>
      </c>
      <c r="M14160" s="145">
        <v>177280</v>
      </c>
      <c r="N14160" s="148">
        <v>4.0400000000000001E-4</v>
      </c>
      <c r="O14160" s="148">
        <v>0.44400000000000001</v>
      </c>
      <c r="P14160" s="148">
        <v>0.90400000000000003</v>
      </c>
      <c r="Q14160" s="148">
        <v>0</v>
      </c>
      <c r="R14160" s="148">
        <v>1</v>
      </c>
      <c r="S14160" s="148">
        <v>0.216</v>
      </c>
      <c r="T14160" s="148">
        <v>-4.3739999999999997</v>
      </c>
      <c r="U14160" s="148">
        <v>1</v>
      </c>
      <c r="V14160" s="148">
        <v>5.5800000000000002E-2</v>
      </c>
      <c r="W14160" s="148">
        <v>149.02600000000001</v>
      </c>
      <c r="X14160" s="148">
        <v>4</v>
      </c>
      <c r="Y14160" s="148">
        <v>0.624</v>
      </c>
    </row>
    <row r="14161" spans="11:25" x14ac:dyDescent="0.25">
      <c r="K14161" s="145" t="s">
        <v>11018</v>
      </c>
      <c r="L14161" s="145">
        <v>42</v>
      </c>
      <c r="M14161" s="145">
        <v>180655</v>
      </c>
      <c r="N14161" s="148">
        <v>8.3799999999999999E-4</v>
      </c>
      <c r="O14161" s="148">
        <v>0.54500000000000004</v>
      </c>
      <c r="P14161" s="148">
        <v>0.97599999999999998</v>
      </c>
      <c r="Q14161" s="148">
        <v>0</v>
      </c>
      <c r="R14161" s="148">
        <v>2</v>
      </c>
      <c r="S14161" s="148">
        <v>8.3400000000000002E-2</v>
      </c>
      <c r="T14161" s="148">
        <v>-2.6739999999999999</v>
      </c>
      <c r="U14161" s="148">
        <v>1</v>
      </c>
      <c r="V14161" s="148">
        <v>4.9700000000000001E-2</v>
      </c>
      <c r="W14161" s="148">
        <v>111.962</v>
      </c>
      <c r="X14161" s="148">
        <v>4</v>
      </c>
      <c r="Y14161" s="148">
        <v>0.54899999999999904</v>
      </c>
    </row>
    <row r="14162" spans="11:25" x14ac:dyDescent="0.25">
      <c r="K14162" s="145" t="s">
        <v>10886</v>
      </c>
      <c r="L14162" s="145">
        <v>55</v>
      </c>
      <c r="M14162" s="145">
        <v>184391</v>
      </c>
      <c r="N14162" s="148">
        <v>1.3999999999999999E-4</v>
      </c>
      <c r="O14162" s="148">
        <v>0.58799999999999997</v>
      </c>
      <c r="P14162" s="148">
        <v>0.93799999999999994</v>
      </c>
      <c r="Q14162" s="148">
        <v>1.35E-4</v>
      </c>
      <c r="R14162" s="148">
        <v>1</v>
      </c>
      <c r="S14162" s="148">
        <v>0.20899999999999999</v>
      </c>
      <c r="T14162" s="148">
        <v>-4.6689999999999996</v>
      </c>
      <c r="U14162" s="148">
        <v>1</v>
      </c>
      <c r="V14162" s="148">
        <v>6.3299999999999995E-2</v>
      </c>
      <c r="W14162" s="148">
        <v>133.035</v>
      </c>
      <c r="X14162" s="148">
        <v>4</v>
      </c>
      <c r="Y14162" s="148">
        <v>0.78799999999999903</v>
      </c>
    </row>
    <row r="14163" spans="11:25" x14ac:dyDescent="0.25">
      <c r="K14163" s="145" t="s">
        <v>11019</v>
      </c>
      <c r="L14163" s="145">
        <v>67</v>
      </c>
      <c r="M14163" s="145">
        <v>224133</v>
      </c>
      <c r="N14163" s="148">
        <v>2.41E-4</v>
      </c>
      <c r="O14163" s="148">
        <v>0.37</v>
      </c>
      <c r="P14163" s="148">
        <v>0.96</v>
      </c>
      <c r="Q14163" s="148">
        <v>1.1599999999999999E-2</v>
      </c>
      <c r="R14163" s="148">
        <v>3</v>
      </c>
      <c r="S14163" s="148">
        <v>5.6300000000000003E-2</v>
      </c>
      <c r="T14163" s="148">
        <v>-4.1619999999999999</v>
      </c>
      <c r="U14163" s="148">
        <v>0</v>
      </c>
      <c r="V14163" s="148">
        <v>3.78E-2</v>
      </c>
      <c r="W14163" s="148">
        <v>89.427999999999997</v>
      </c>
      <c r="X14163" s="148">
        <v>4</v>
      </c>
      <c r="Y14163" s="148">
        <v>0.71699999999999997</v>
      </c>
    </row>
    <row r="14164" spans="11:25" x14ac:dyDescent="0.25">
      <c r="K14164" s="145" t="s">
        <v>11020</v>
      </c>
      <c r="L14164" s="145">
        <v>1</v>
      </c>
      <c r="M14164" s="145">
        <v>192317</v>
      </c>
      <c r="N14164" s="148">
        <v>5.9599999999999996E-4</v>
      </c>
      <c r="O14164" s="148">
        <v>0.64200000000000002</v>
      </c>
      <c r="P14164" s="148">
        <v>0.95</v>
      </c>
      <c r="Q14164" s="148">
        <v>5.1800000000000001E-4</v>
      </c>
      <c r="R14164" s="148">
        <v>0</v>
      </c>
      <c r="S14164" s="148">
        <v>0.34299999999999897</v>
      </c>
      <c r="T14164" s="148">
        <v>-4.0270000000000001</v>
      </c>
      <c r="U14164" s="148">
        <v>1</v>
      </c>
      <c r="V14164" s="148">
        <v>6.9800000000000001E-2</v>
      </c>
      <c r="W14164" s="148">
        <v>115.5</v>
      </c>
      <c r="X14164" s="148">
        <v>4</v>
      </c>
      <c r="Y14164" s="148">
        <v>0.64500000000000002</v>
      </c>
    </row>
    <row r="14165" spans="11:25" x14ac:dyDescent="0.25">
      <c r="K14165" s="145" t="s">
        <v>11021</v>
      </c>
      <c r="L14165" s="145">
        <v>50</v>
      </c>
      <c r="M14165" s="145">
        <v>202533</v>
      </c>
      <c r="N14165" s="148">
        <v>1.04E-2</v>
      </c>
      <c r="O14165" s="148">
        <v>0.54700000000000004</v>
      </c>
      <c r="P14165" s="148">
        <v>0.995</v>
      </c>
      <c r="Q14165" s="148">
        <v>0</v>
      </c>
      <c r="R14165" s="148">
        <v>11</v>
      </c>
      <c r="S14165" s="148">
        <v>0.31900000000000001</v>
      </c>
      <c r="T14165" s="148">
        <v>-2.8719999999999999</v>
      </c>
      <c r="U14165" s="148">
        <v>0</v>
      </c>
      <c r="V14165" s="148">
        <v>9.9099999999999994E-2</v>
      </c>
      <c r="W14165" s="148">
        <v>100.06399999999999</v>
      </c>
      <c r="X14165" s="148">
        <v>4</v>
      </c>
      <c r="Y14165" s="148">
        <v>0.50800000000000001</v>
      </c>
    </row>
    <row r="14166" spans="11:25" x14ac:dyDescent="0.25">
      <c r="K14166" s="145" t="s">
        <v>11022</v>
      </c>
      <c r="L14166" s="145">
        <v>53</v>
      </c>
      <c r="M14166" s="145">
        <v>195520</v>
      </c>
      <c r="N14166" s="148">
        <v>3.7000000000000002E-3</v>
      </c>
      <c r="O14166" s="148">
        <v>0.48099999999999998</v>
      </c>
      <c r="P14166" s="148">
        <v>0.97299999999999998</v>
      </c>
      <c r="Q14166" s="148">
        <v>8.7699999999999996E-4</v>
      </c>
      <c r="R14166" s="148">
        <v>7</v>
      </c>
      <c r="S14166" s="148">
        <v>0.32500000000000001</v>
      </c>
      <c r="T14166" s="148">
        <v>-1.9450000000000001</v>
      </c>
      <c r="U14166" s="148">
        <v>1</v>
      </c>
      <c r="V14166" s="148">
        <v>5.4199999999999998E-2</v>
      </c>
      <c r="W14166" s="148">
        <v>99.331000000000003</v>
      </c>
      <c r="X14166" s="148">
        <v>4</v>
      </c>
      <c r="Y14166" s="148">
        <v>0.36199999999999999</v>
      </c>
    </row>
    <row r="14167" spans="11:25" x14ac:dyDescent="0.25">
      <c r="K14167" s="145" t="s">
        <v>11023</v>
      </c>
      <c r="L14167" s="145">
        <v>42</v>
      </c>
      <c r="M14167" s="145">
        <v>196223</v>
      </c>
      <c r="N14167" s="148">
        <v>4.6200000000000001E-4</v>
      </c>
      <c r="O14167" s="148">
        <v>0.50700000000000001</v>
      </c>
      <c r="P14167" s="148">
        <v>0.92400000000000004</v>
      </c>
      <c r="Q14167" s="148">
        <v>0</v>
      </c>
      <c r="R14167" s="148">
        <v>1</v>
      </c>
      <c r="S14167" s="148">
        <v>0.34499999999999997</v>
      </c>
      <c r="T14167" s="148">
        <v>-4.0629999999999997</v>
      </c>
      <c r="U14167" s="148">
        <v>1</v>
      </c>
      <c r="V14167" s="148">
        <v>5.5599999999999997E-2</v>
      </c>
      <c r="W14167" s="148">
        <v>100.012999999999</v>
      </c>
      <c r="X14167" s="148">
        <v>4</v>
      </c>
      <c r="Y14167" s="148">
        <v>0.80299999999999905</v>
      </c>
    </row>
    <row r="14168" spans="11:25" x14ac:dyDescent="0.25">
      <c r="K14168" s="145" t="s">
        <v>11024</v>
      </c>
      <c r="L14168" s="145">
        <v>43</v>
      </c>
      <c r="M14168" s="145">
        <v>185918</v>
      </c>
      <c r="N14168" s="148">
        <v>8.7099999999999996E-6</v>
      </c>
      <c r="O14168" s="148">
        <v>0.44500000000000001</v>
      </c>
      <c r="P14168" s="148">
        <v>0.92</v>
      </c>
      <c r="Q14168" s="148">
        <v>4.6800000000000001E-6</v>
      </c>
      <c r="R14168" s="148">
        <v>2</v>
      </c>
      <c r="S14168" s="148">
        <v>0.61299999999999999</v>
      </c>
      <c r="T14168" s="148">
        <v>-7.585</v>
      </c>
      <c r="U14168" s="148">
        <v>1</v>
      </c>
      <c r="V14168" s="148">
        <v>4.2500000000000003E-2</v>
      </c>
      <c r="W14168" s="148">
        <v>92.524000000000001</v>
      </c>
      <c r="X14168" s="148">
        <v>4</v>
      </c>
      <c r="Y14168" s="148">
        <v>0.58499999999999996</v>
      </c>
    </row>
    <row r="14169" spans="11:25" x14ac:dyDescent="0.25">
      <c r="K14169" s="145" t="s">
        <v>11025</v>
      </c>
      <c r="L14169" s="145">
        <v>42</v>
      </c>
      <c r="M14169" s="145">
        <v>249000</v>
      </c>
      <c r="N14169" s="148">
        <v>1.88E-5</v>
      </c>
      <c r="O14169" s="148">
        <v>0.54700000000000004</v>
      </c>
      <c r="P14169" s="148">
        <v>0.85699999999999998</v>
      </c>
      <c r="Q14169" s="148">
        <v>3.56E-2</v>
      </c>
      <c r="R14169" s="148">
        <v>1</v>
      </c>
      <c r="S14169" s="148">
        <v>0.161</v>
      </c>
      <c r="T14169" s="148">
        <v>-4.0010000000000003</v>
      </c>
      <c r="U14169" s="148">
        <v>1</v>
      </c>
      <c r="V14169" s="148">
        <v>3.2399999999999998E-2</v>
      </c>
      <c r="W14169" s="148">
        <v>106.008</v>
      </c>
      <c r="X14169" s="148">
        <v>4</v>
      </c>
      <c r="Y14169" s="148">
        <v>0.28699999999999998</v>
      </c>
    </row>
    <row r="14170" spans="11:25" x14ac:dyDescent="0.25">
      <c r="K14170" s="145" t="s">
        <v>4749</v>
      </c>
      <c r="L14170" s="145">
        <v>56</v>
      </c>
      <c r="M14170" s="145">
        <v>185419</v>
      </c>
      <c r="N14170" s="148">
        <v>2.0699999999999999E-4</v>
      </c>
      <c r="O14170" s="148">
        <v>0.376</v>
      </c>
      <c r="P14170" s="148">
        <v>0.96099999999999997</v>
      </c>
      <c r="Q14170" s="148">
        <v>1.0199999999999901E-5</v>
      </c>
      <c r="R14170" s="148">
        <v>6</v>
      </c>
      <c r="S14170" s="148">
        <v>0.111</v>
      </c>
      <c r="T14170" s="148">
        <v>-4.1619999999999999</v>
      </c>
      <c r="U14170" s="148">
        <v>1</v>
      </c>
      <c r="V14170" s="148">
        <v>0.26100000000000001</v>
      </c>
      <c r="W14170" s="148">
        <v>120.262999999999</v>
      </c>
      <c r="X14170" s="148">
        <v>4</v>
      </c>
      <c r="Y14170" s="148">
        <v>0.33</v>
      </c>
    </row>
    <row r="14171" spans="11:25" x14ac:dyDescent="0.25">
      <c r="K14171" s="145" t="s">
        <v>11026</v>
      </c>
      <c r="L14171" s="145">
        <v>34</v>
      </c>
      <c r="M14171" s="145">
        <v>218200</v>
      </c>
      <c r="N14171" s="148">
        <v>4.3200000000000001E-3</v>
      </c>
      <c r="O14171" s="148">
        <v>0.39600000000000002</v>
      </c>
      <c r="P14171" s="148">
        <v>0.98</v>
      </c>
      <c r="Q14171" s="148">
        <v>2.8800000000000001E-4</v>
      </c>
      <c r="R14171" s="148">
        <v>6</v>
      </c>
      <c r="S14171" s="148">
        <v>0.121</v>
      </c>
      <c r="T14171" s="148">
        <v>-5.3729999999999896</v>
      </c>
      <c r="U14171" s="148">
        <v>1</v>
      </c>
      <c r="V14171" s="148">
        <v>7.9200000000000007E-2</v>
      </c>
      <c r="W14171" s="148">
        <v>191.48</v>
      </c>
      <c r="X14171" s="148">
        <v>4</v>
      </c>
      <c r="Y14171" s="148">
        <v>0.26200000000000001</v>
      </c>
    </row>
    <row r="14172" spans="11:25" x14ac:dyDescent="0.25">
      <c r="K14172" s="145" t="s">
        <v>11027</v>
      </c>
      <c r="L14172" s="145">
        <v>34</v>
      </c>
      <c r="M14172" s="145">
        <v>207306</v>
      </c>
      <c r="N14172" s="148">
        <v>7.1099999999999994E-5</v>
      </c>
      <c r="O14172" s="148">
        <v>0.42599999999999999</v>
      </c>
      <c r="P14172" s="148">
        <v>0.98099999999999998</v>
      </c>
      <c r="Q14172" s="148">
        <v>2.6400000000000001E-6</v>
      </c>
      <c r="R14172" s="148">
        <v>0</v>
      </c>
      <c r="S14172" s="148">
        <v>0.34699999999999998</v>
      </c>
      <c r="T14172" s="148">
        <v>-4.5049999999999999</v>
      </c>
      <c r="U14172" s="148">
        <v>1</v>
      </c>
      <c r="V14172" s="148">
        <v>5.3999999999999999E-2</v>
      </c>
      <c r="W14172" s="148">
        <v>159.93199999999999</v>
      </c>
      <c r="X14172" s="148">
        <v>4</v>
      </c>
      <c r="Y14172" s="148">
        <v>0.63200000000000001</v>
      </c>
    </row>
    <row r="14173" spans="11:25" x14ac:dyDescent="0.25">
      <c r="K14173" s="145" t="s">
        <v>11028</v>
      </c>
      <c r="L14173" s="145">
        <v>49</v>
      </c>
      <c r="M14173" s="145">
        <v>209826</v>
      </c>
      <c r="N14173" s="148">
        <v>5.0500000000000002E-4</v>
      </c>
      <c r="O14173" s="148">
        <v>0.51100000000000001</v>
      </c>
      <c r="P14173" s="148">
        <v>0.98299999999999998</v>
      </c>
      <c r="Q14173" s="148">
        <v>1.6699999999999999E-4</v>
      </c>
      <c r="R14173" s="148">
        <v>10</v>
      </c>
      <c r="S14173" s="148">
        <v>0.317</v>
      </c>
      <c r="T14173" s="148">
        <v>-4.1829999999999998</v>
      </c>
      <c r="U14173" s="148">
        <v>1</v>
      </c>
      <c r="V14173" s="148">
        <v>0.14399999999999999</v>
      </c>
      <c r="W14173" s="148">
        <v>122.021</v>
      </c>
      <c r="X14173" s="148">
        <v>4</v>
      </c>
      <c r="Y14173" s="148">
        <v>0.43099999999999999</v>
      </c>
    </row>
    <row r="14174" spans="11:25" x14ac:dyDescent="0.25">
      <c r="K14174" s="145" t="s">
        <v>11029</v>
      </c>
      <c r="L14174" s="145">
        <v>41</v>
      </c>
      <c r="M14174" s="145">
        <v>195853</v>
      </c>
      <c r="N14174" s="148">
        <v>2.33E-4</v>
      </c>
      <c r="O14174" s="148">
        <v>0.45899999999999902</v>
      </c>
      <c r="P14174" s="148">
        <v>0.95399999999999996</v>
      </c>
      <c r="Q14174" s="148">
        <v>0</v>
      </c>
      <c r="R14174" s="148">
        <v>3</v>
      </c>
      <c r="S14174" s="148">
        <v>0.34100000000000003</v>
      </c>
      <c r="T14174" s="148">
        <v>-3.7210000000000001</v>
      </c>
      <c r="U14174" s="148">
        <v>1</v>
      </c>
      <c r="V14174" s="148">
        <v>4.7800000000000002E-2</v>
      </c>
      <c r="W14174" s="148">
        <v>92.482999999999905</v>
      </c>
      <c r="X14174" s="148">
        <v>4</v>
      </c>
      <c r="Y14174" s="148">
        <v>0.70399999999999996</v>
      </c>
    </row>
    <row r="14175" spans="11:25" x14ac:dyDescent="0.25">
      <c r="K14175" s="145" t="s">
        <v>11030</v>
      </c>
      <c r="L14175" s="145">
        <v>51</v>
      </c>
      <c r="M14175" s="145">
        <v>176893</v>
      </c>
      <c r="N14175" s="148">
        <v>6.94E-3</v>
      </c>
      <c r="O14175" s="148">
        <v>0.53700000000000003</v>
      </c>
      <c r="P14175" s="148">
        <v>0.98199999999999998</v>
      </c>
      <c r="Q14175" s="148">
        <v>3.1599999999999998E-4</v>
      </c>
      <c r="R14175" s="148">
        <v>5</v>
      </c>
      <c r="S14175" s="148">
        <v>0.32</v>
      </c>
      <c r="T14175" s="148">
        <v>-3.673</v>
      </c>
      <c r="U14175" s="148">
        <v>1</v>
      </c>
      <c r="V14175" s="148">
        <v>8.2100000000000006E-2</v>
      </c>
      <c r="W14175" s="148">
        <v>132.947</v>
      </c>
      <c r="X14175" s="148">
        <v>4</v>
      </c>
      <c r="Y14175" s="148">
        <v>0.35599999999999998</v>
      </c>
    </row>
    <row r="14176" spans="11:25" x14ac:dyDescent="0.25">
      <c r="K14176" s="145" t="s">
        <v>11031</v>
      </c>
      <c r="L14176" s="145">
        <v>45</v>
      </c>
      <c r="M14176" s="145">
        <v>197306</v>
      </c>
      <c r="N14176" s="148">
        <v>1.84E-4</v>
      </c>
      <c r="O14176" s="148">
        <v>0.45799999999999902</v>
      </c>
      <c r="P14176" s="148">
        <v>0.93599999999999905</v>
      </c>
      <c r="Q14176" s="148">
        <v>2.8499999999999999E-4</v>
      </c>
      <c r="R14176" s="148">
        <v>1</v>
      </c>
      <c r="S14176" s="148">
        <v>9.1499999999999998E-2</v>
      </c>
      <c r="T14176" s="148">
        <v>-3.073</v>
      </c>
      <c r="U14176" s="148">
        <v>1</v>
      </c>
      <c r="V14176" s="148">
        <v>6.1100000000000002E-2</v>
      </c>
      <c r="W14176" s="148">
        <v>133.46100000000001</v>
      </c>
      <c r="X14176" s="148">
        <v>4</v>
      </c>
      <c r="Y14176" s="148">
        <v>0.54299999999999904</v>
      </c>
    </row>
    <row r="14177" spans="11:25" x14ac:dyDescent="0.25">
      <c r="K14177" s="145" t="s">
        <v>4749</v>
      </c>
      <c r="L14177" s="145">
        <v>50</v>
      </c>
      <c r="M14177" s="145">
        <v>247106</v>
      </c>
      <c r="N14177" s="148">
        <v>1.6999999999999999E-3</v>
      </c>
      <c r="O14177" s="148">
        <v>0.28999999999999998</v>
      </c>
      <c r="P14177" s="148">
        <v>0.88</v>
      </c>
      <c r="Q14177" s="148">
        <v>2.8699999999999901E-5</v>
      </c>
      <c r="R14177" s="148">
        <v>1</v>
      </c>
      <c r="S14177" s="148">
        <v>0.63600000000000001</v>
      </c>
      <c r="T14177" s="148">
        <v>-5.242</v>
      </c>
      <c r="U14177" s="148">
        <v>1</v>
      </c>
      <c r="V14177" s="148">
        <v>4.7699999999999999E-2</v>
      </c>
      <c r="W14177" s="148">
        <v>164.26</v>
      </c>
      <c r="X14177" s="148">
        <v>4</v>
      </c>
      <c r="Y14177" s="148">
        <v>0.42699999999999999</v>
      </c>
    </row>
    <row r="14178" spans="11:25" x14ac:dyDescent="0.25">
      <c r="K14178" s="145" t="s">
        <v>6509</v>
      </c>
      <c r="L14178" s="145">
        <v>50</v>
      </c>
      <c r="M14178" s="145">
        <v>210133</v>
      </c>
      <c r="N14178" s="148">
        <v>3.4299999999999999E-3</v>
      </c>
      <c r="O14178" s="148">
        <v>0.59499999999999997</v>
      </c>
      <c r="P14178" s="148">
        <v>0.91900000000000004</v>
      </c>
      <c r="Q14178" s="148">
        <v>3.88E-4</v>
      </c>
      <c r="R14178" s="148">
        <v>1</v>
      </c>
      <c r="S14178" s="148">
        <v>0.33700000000000002</v>
      </c>
      <c r="T14178" s="148">
        <v>-5.109</v>
      </c>
      <c r="U14178" s="148">
        <v>0</v>
      </c>
      <c r="V14178" s="148">
        <v>8.3199999999999996E-2</v>
      </c>
      <c r="W14178" s="148">
        <v>129.96199999999999</v>
      </c>
      <c r="X14178" s="148">
        <v>4</v>
      </c>
      <c r="Y14178" s="148">
        <v>0.53200000000000003</v>
      </c>
    </row>
    <row r="14179" spans="11:25" x14ac:dyDescent="0.25">
      <c r="K14179" s="145" t="s">
        <v>11032</v>
      </c>
      <c r="L14179" s="145">
        <v>42</v>
      </c>
      <c r="M14179" s="145">
        <v>169427</v>
      </c>
      <c r="N14179" s="148">
        <v>1.66E-4</v>
      </c>
      <c r="O14179" s="148">
        <v>0.33700000000000002</v>
      </c>
      <c r="P14179" s="148">
        <v>0.97699999999999998</v>
      </c>
      <c r="Q14179" s="148">
        <v>0</v>
      </c>
      <c r="R14179" s="148">
        <v>1</v>
      </c>
      <c r="S14179" s="148">
        <v>9.9199999999999997E-2</v>
      </c>
      <c r="T14179" s="148">
        <v>-3.18</v>
      </c>
      <c r="U14179" s="148">
        <v>1</v>
      </c>
      <c r="V14179" s="148">
        <v>0.1</v>
      </c>
      <c r="W14179" s="148">
        <v>197.99299999999999</v>
      </c>
      <c r="X14179" s="148">
        <v>4</v>
      </c>
      <c r="Y14179" s="148">
        <v>0.64599999999999902</v>
      </c>
    </row>
    <row r="14180" spans="11:25" x14ac:dyDescent="0.25">
      <c r="K14180" s="145" t="s">
        <v>8767</v>
      </c>
      <c r="L14180" s="145">
        <v>49</v>
      </c>
      <c r="M14180" s="145">
        <v>203093</v>
      </c>
      <c r="N14180" s="148">
        <v>4.7699999999999902E-4</v>
      </c>
      <c r="O14180" s="148">
        <v>0.27699999999999902</v>
      </c>
      <c r="P14180" s="148">
        <v>0.99299999999999999</v>
      </c>
      <c r="Q14180" s="148">
        <v>2.2100000000000002E-3</v>
      </c>
      <c r="R14180" s="148">
        <v>1</v>
      </c>
      <c r="S14180" s="148">
        <v>0.20699999999999999</v>
      </c>
      <c r="T14180" s="148">
        <v>-2.923</v>
      </c>
      <c r="U14180" s="148">
        <v>0</v>
      </c>
      <c r="V14180" s="148">
        <v>0.17199999999999999</v>
      </c>
      <c r="W14180" s="148">
        <v>102.57599999999999</v>
      </c>
      <c r="X14180" s="148">
        <v>4</v>
      </c>
      <c r="Y14180" s="148">
        <v>0.19699999999999901</v>
      </c>
    </row>
    <row r="14181" spans="11:25" x14ac:dyDescent="0.25">
      <c r="K14181" s="145" t="s">
        <v>11033</v>
      </c>
      <c r="L14181" s="145">
        <v>44</v>
      </c>
      <c r="M14181" s="145">
        <v>203893</v>
      </c>
      <c r="N14181" s="148">
        <v>4.2299999999999998E-4</v>
      </c>
      <c r="O14181" s="148">
        <v>0.39399999999999902</v>
      </c>
      <c r="P14181" s="148">
        <v>0.93099999999999905</v>
      </c>
      <c r="Q14181" s="148">
        <v>0</v>
      </c>
      <c r="R14181" s="148">
        <v>11</v>
      </c>
      <c r="S14181" s="148">
        <v>0.81699999999999995</v>
      </c>
      <c r="T14181" s="148">
        <v>-3.42</v>
      </c>
      <c r="U14181" s="148">
        <v>0</v>
      </c>
      <c r="V14181" s="148">
        <v>6.9900000000000004E-2</v>
      </c>
      <c r="W14181" s="148">
        <v>79.893000000000001</v>
      </c>
      <c r="X14181" s="148">
        <v>4</v>
      </c>
      <c r="Y14181" s="148">
        <v>0.66500000000000004</v>
      </c>
    </row>
    <row r="14182" spans="11:25" x14ac:dyDescent="0.25">
      <c r="K14182" s="145" t="s">
        <v>11034</v>
      </c>
      <c r="L14182" s="145">
        <v>66</v>
      </c>
      <c r="M14182" s="145">
        <v>170453</v>
      </c>
      <c r="N14182" s="148">
        <v>4.2999999999999997E-2</v>
      </c>
      <c r="O14182" s="148">
        <v>0.57699999999999996</v>
      </c>
      <c r="P14182" s="148">
        <v>0.93599999999999905</v>
      </c>
      <c r="Q14182" s="148">
        <v>1.7399999999999999E-5</v>
      </c>
      <c r="R14182" s="148">
        <v>11</v>
      </c>
      <c r="S14182" s="148">
        <v>0.41299999999999998</v>
      </c>
      <c r="T14182" s="148">
        <v>-2.9239999999999999</v>
      </c>
      <c r="U14182" s="148">
        <v>0</v>
      </c>
      <c r="V14182" s="148">
        <v>7.8E-2</v>
      </c>
      <c r="W14182" s="148">
        <v>168.87899999999999</v>
      </c>
      <c r="X14182" s="148">
        <v>4</v>
      </c>
      <c r="Y14182" s="148">
        <v>0.89900000000000002</v>
      </c>
    </row>
    <row r="14183" spans="11:25" x14ac:dyDescent="0.25">
      <c r="K14183" s="145" t="s">
        <v>11035</v>
      </c>
      <c r="L14183" s="145">
        <v>34</v>
      </c>
      <c r="M14183" s="145">
        <v>205306</v>
      </c>
      <c r="N14183" s="148">
        <v>1.7499999999999998E-5</v>
      </c>
      <c r="O14183" s="148">
        <v>0.35399999999999998</v>
      </c>
      <c r="P14183" s="148">
        <v>0.86399999999999999</v>
      </c>
      <c r="Q14183" s="148">
        <v>4.75E-4</v>
      </c>
      <c r="R14183" s="148">
        <v>2</v>
      </c>
      <c r="S14183" s="148">
        <v>0.126</v>
      </c>
      <c r="T14183" s="148">
        <v>-6.2279999999999998</v>
      </c>
      <c r="U14183" s="148">
        <v>1</v>
      </c>
      <c r="V14183" s="148">
        <v>3.7100000000000001E-2</v>
      </c>
      <c r="W14183" s="148">
        <v>157.499</v>
      </c>
      <c r="X14183" s="148">
        <v>4</v>
      </c>
      <c r="Y14183" s="148">
        <v>0.66599999999999904</v>
      </c>
    </row>
    <row r="14184" spans="11:25" x14ac:dyDescent="0.25">
      <c r="K14184" s="145" t="s">
        <v>11036</v>
      </c>
      <c r="L14184" s="145">
        <v>64</v>
      </c>
      <c r="M14184" s="145">
        <v>146622</v>
      </c>
      <c r="N14184" s="148">
        <v>8.3599999999999999E-5</v>
      </c>
      <c r="O14184" s="148">
        <v>0.26</v>
      </c>
      <c r="P14184" s="148">
        <v>0.98499999999999999</v>
      </c>
      <c r="Q14184" s="148">
        <v>1.22E-4</v>
      </c>
      <c r="R14184" s="148">
        <v>9</v>
      </c>
      <c r="S14184" s="148">
        <v>0.36699999999999999</v>
      </c>
      <c r="T14184" s="148">
        <v>-3.70399999999999</v>
      </c>
      <c r="U14184" s="148">
        <v>1</v>
      </c>
      <c r="V14184" s="148">
        <v>6.3E-2</v>
      </c>
      <c r="W14184" s="148">
        <v>103.54</v>
      </c>
      <c r="X14184" s="148">
        <v>4</v>
      </c>
      <c r="Y14184" s="148">
        <v>0.29199999999999998</v>
      </c>
    </row>
    <row r="14185" spans="11:25" x14ac:dyDescent="0.25">
      <c r="K14185" s="145" t="s">
        <v>11037</v>
      </c>
      <c r="L14185" s="145">
        <v>37</v>
      </c>
      <c r="M14185" s="145">
        <v>167225</v>
      </c>
      <c r="N14185" s="148">
        <v>1.8199999999999999E-5</v>
      </c>
      <c r="O14185" s="148">
        <v>0.44900000000000001</v>
      </c>
      <c r="P14185" s="148">
        <v>0.97299999999999998</v>
      </c>
      <c r="Q14185" s="148">
        <v>5.8099999999999999E-2</v>
      </c>
      <c r="R14185" s="148">
        <v>4</v>
      </c>
      <c r="S14185" s="148">
        <v>0.374</v>
      </c>
      <c r="T14185" s="148">
        <v>-3.786</v>
      </c>
      <c r="U14185" s="148">
        <v>1</v>
      </c>
      <c r="V14185" s="148">
        <v>8.3699999999999997E-2</v>
      </c>
      <c r="W14185" s="148">
        <v>155.023</v>
      </c>
      <c r="X14185" s="148">
        <v>4</v>
      </c>
      <c r="Y14185" s="148">
        <v>0.71899999999999997</v>
      </c>
    </row>
    <row r="14186" spans="11:25" x14ac:dyDescent="0.25">
      <c r="K14186" s="145" t="s">
        <v>11038</v>
      </c>
      <c r="L14186" s="145">
        <v>44</v>
      </c>
      <c r="M14186" s="145">
        <v>191728</v>
      </c>
      <c r="N14186" s="148">
        <v>2.5299999999999899E-4</v>
      </c>
      <c r="O14186" s="148">
        <v>0.52200000000000002</v>
      </c>
      <c r="P14186" s="148">
        <v>0.95499999999999996</v>
      </c>
      <c r="Q14186" s="148">
        <v>9.7900000000000001E-2</v>
      </c>
      <c r="R14186" s="148">
        <v>0</v>
      </c>
      <c r="S14186" s="148">
        <v>0.29799999999999999</v>
      </c>
      <c r="T14186" s="148">
        <v>-5.2210000000000001</v>
      </c>
      <c r="U14186" s="148">
        <v>1</v>
      </c>
      <c r="V14186" s="148">
        <v>6.7699999999999996E-2</v>
      </c>
      <c r="W14186" s="148">
        <v>111.97399999999899</v>
      </c>
      <c r="X14186" s="148">
        <v>5</v>
      </c>
      <c r="Y14186" s="148">
        <v>0.27600000000000002</v>
      </c>
    </row>
    <row r="14187" spans="11:25" x14ac:dyDescent="0.25">
      <c r="K14187" s="145" t="s">
        <v>11039</v>
      </c>
      <c r="L14187" s="145">
        <v>53</v>
      </c>
      <c r="M14187" s="145">
        <v>219762</v>
      </c>
      <c r="N14187" s="148">
        <v>6.0399999999999998E-5</v>
      </c>
      <c r="O14187" s="148">
        <v>0.505</v>
      </c>
      <c r="P14187" s="148">
        <v>0.98499999999999999</v>
      </c>
      <c r="Q14187" s="148">
        <v>1.0199999999999901E-5</v>
      </c>
      <c r="R14187" s="148">
        <v>5</v>
      </c>
      <c r="S14187" s="148">
        <v>0.35099999999999998</v>
      </c>
      <c r="T14187" s="148">
        <v>-4.4009999999999998</v>
      </c>
      <c r="U14187" s="148">
        <v>1</v>
      </c>
      <c r="V14187" s="148">
        <v>0.11899999999999999</v>
      </c>
      <c r="W14187" s="148">
        <v>119.99299999999999</v>
      </c>
      <c r="X14187" s="148">
        <v>4</v>
      </c>
      <c r="Y14187" s="148">
        <v>0.24299999999999999</v>
      </c>
    </row>
    <row r="14188" spans="11:25" x14ac:dyDescent="0.25">
      <c r="K14188" s="145" t="s">
        <v>11040</v>
      </c>
      <c r="L14188" s="145">
        <v>61</v>
      </c>
      <c r="M14188" s="145">
        <v>227200</v>
      </c>
      <c r="N14188" s="148">
        <v>1.02E-4</v>
      </c>
      <c r="O14188" s="148">
        <v>0.55200000000000005</v>
      </c>
      <c r="P14188" s="148">
        <v>0.93200000000000005</v>
      </c>
      <c r="Q14188" s="148">
        <v>0</v>
      </c>
      <c r="R14188" s="148">
        <v>0</v>
      </c>
      <c r="S14188" s="148">
        <v>0.11899999999999999</v>
      </c>
      <c r="T14188" s="148">
        <v>-3.782</v>
      </c>
      <c r="U14188" s="148">
        <v>1</v>
      </c>
      <c r="V14188" s="148">
        <v>4.2599999999999999E-2</v>
      </c>
      <c r="W14188" s="148">
        <v>103.107999999999</v>
      </c>
      <c r="X14188" s="148">
        <v>4</v>
      </c>
      <c r="Y14188" s="148">
        <v>0.51800000000000002</v>
      </c>
    </row>
    <row r="14189" spans="11:25" x14ac:dyDescent="0.25">
      <c r="K14189" s="145" t="s">
        <v>11041</v>
      </c>
      <c r="L14189" s="145">
        <v>57</v>
      </c>
      <c r="M14189" s="145">
        <v>208293</v>
      </c>
      <c r="N14189" s="148">
        <v>0.42399999999999999</v>
      </c>
      <c r="O14189" s="148">
        <v>0.72599999999999998</v>
      </c>
      <c r="P14189" s="148">
        <v>0.65400000000000003</v>
      </c>
      <c r="Q14189" s="148">
        <v>0</v>
      </c>
      <c r="R14189" s="148">
        <v>2</v>
      </c>
      <c r="S14189" s="148">
        <v>6.6799999999999998E-2</v>
      </c>
      <c r="T14189" s="148">
        <v>-6.2009999999999996</v>
      </c>
      <c r="U14189" s="148">
        <v>1</v>
      </c>
      <c r="V14189" s="148">
        <v>4.2299999999999997E-2</v>
      </c>
      <c r="W14189" s="148">
        <v>129.01300000000001</v>
      </c>
      <c r="X14189" s="148">
        <v>4</v>
      </c>
      <c r="Y14189" s="148">
        <v>0.624</v>
      </c>
    </row>
    <row r="14190" spans="11:25" x14ac:dyDescent="0.25">
      <c r="K14190" s="145" t="s">
        <v>7003</v>
      </c>
      <c r="L14190" s="145">
        <v>81</v>
      </c>
      <c r="M14190" s="145">
        <v>182741</v>
      </c>
      <c r="N14190" s="148">
        <v>7.8299999999999995E-2</v>
      </c>
      <c r="O14190" s="148">
        <v>0.97499999999999998</v>
      </c>
      <c r="P14190" s="148">
        <v>0.53500000000000003</v>
      </c>
      <c r="Q14190" s="148">
        <v>0</v>
      </c>
      <c r="R14190" s="148">
        <v>1</v>
      </c>
      <c r="S14190" s="148">
        <v>0.107</v>
      </c>
      <c r="T14190" s="148">
        <v>-7.2270000000000003</v>
      </c>
      <c r="U14190" s="148">
        <v>1</v>
      </c>
      <c r="V14190" s="148">
        <v>0.19600000000000001</v>
      </c>
      <c r="W14190" s="148">
        <v>125.066</v>
      </c>
      <c r="X14190" s="148">
        <v>4</v>
      </c>
      <c r="Y14190" s="148">
        <v>0.67099999999999904</v>
      </c>
    </row>
    <row r="14191" spans="11:25" x14ac:dyDescent="0.25">
      <c r="K14191" s="145" t="s">
        <v>3190</v>
      </c>
      <c r="L14191" s="145">
        <v>80</v>
      </c>
      <c r="M14191" s="145">
        <v>225076</v>
      </c>
      <c r="N14191" s="148">
        <v>0.92799999999999905</v>
      </c>
      <c r="O14191" s="148">
        <v>0.40899999999999997</v>
      </c>
      <c r="P14191" s="148">
        <v>0.13699999999999901</v>
      </c>
      <c r="Q14191" s="148">
        <v>0</v>
      </c>
      <c r="R14191" s="148">
        <v>6</v>
      </c>
      <c r="S14191" s="148">
        <v>7.0599999999999996E-2</v>
      </c>
      <c r="T14191" s="148">
        <v>-9.1690000000000005</v>
      </c>
      <c r="U14191" s="148">
        <v>1</v>
      </c>
      <c r="V14191" s="148">
        <v>4.4600000000000001E-2</v>
      </c>
      <c r="W14191" s="148">
        <v>162.08000000000001</v>
      </c>
      <c r="X14191" s="148">
        <v>1</v>
      </c>
      <c r="Y14191" s="148">
        <v>0.106</v>
      </c>
    </row>
    <row r="14192" spans="11:25" x14ac:dyDescent="0.25">
      <c r="K14192" s="145" t="s">
        <v>1479</v>
      </c>
      <c r="L14192" s="145">
        <v>87</v>
      </c>
      <c r="M14192" s="145">
        <v>218868</v>
      </c>
      <c r="N14192" s="148">
        <v>4.4499999999999998E-2</v>
      </c>
      <c r="O14192" s="148">
        <v>0.74</v>
      </c>
      <c r="P14192" s="148">
        <v>0.66900000000000004</v>
      </c>
      <c r="Q14192" s="148">
        <v>0</v>
      </c>
      <c r="R14192" s="148">
        <v>0</v>
      </c>
      <c r="S14192" s="148">
        <v>0.184</v>
      </c>
      <c r="T14192" s="148">
        <v>-5.1989999999999998</v>
      </c>
      <c r="U14192" s="148">
        <v>1</v>
      </c>
      <c r="V14192" s="148">
        <v>3.73E-2</v>
      </c>
      <c r="W14192" s="148">
        <v>122.00700000000001</v>
      </c>
      <c r="X14192" s="148">
        <v>4</v>
      </c>
      <c r="Y14192" s="148">
        <v>0.53600000000000003</v>
      </c>
    </row>
    <row r="14193" spans="11:25" x14ac:dyDescent="0.25">
      <c r="K14193" s="145" t="s">
        <v>1559</v>
      </c>
      <c r="L14193" s="145">
        <v>99</v>
      </c>
      <c r="M14193" s="145">
        <v>127946</v>
      </c>
      <c r="N14193" s="148">
        <v>1.14E-2</v>
      </c>
      <c r="O14193" s="148">
        <v>0.90099999999999902</v>
      </c>
      <c r="P14193" s="148">
        <v>0.52200000000000002</v>
      </c>
      <c r="Q14193" s="148">
        <v>0</v>
      </c>
      <c r="R14193" s="148">
        <v>2</v>
      </c>
      <c r="S14193" s="148">
        <v>0.25900000000000001</v>
      </c>
      <c r="T14193" s="148">
        <v>-8.3040000000000003</v>
      </c>
      <c r="U14193" s="148">
        <v>1</v>
      </c>
      <c r="V14193" s="148">
        <v>0.33</v>
      </c>
      <c r="W14193" s="148">
        <v>104.053</v>
      </c>
      <c r="X14193" s="148">
        <v>4</v>
      </c>
      <c r="Y14193" s="148">
        <v>0.32899999999999902</v>
      </c>
    </row>
    <row r="14194" spans="11:25" x14ac:dyDescent="0.25">
      <c r="K14194" s="145" t="s">
        <v>6742</v>
      </c>
      <c r="L14194" s="145">
        <v>85</v>
      </c>
      <c r="M14194" s="145">
        <v>228206</v>
      </c>
      <c r="N14194" s="148">
        <v>0.17299999999999999</v>
      </c>
      <c r="O14194" s="148">
        <v>0.75700000000000001</v>
      </c>
      <c r="P14194" s="148">
        <v>0.84899999999999998</v>
      </c>
      <c r="Q14194" s="148">
        <v>0</v>
      </c>
      <c r="R14194" s="148">
        <v>5</v>
      </c>
      <c r="S14194" s="148">
        <v>8.7800000000000003E-2</v>
      </c>
      <c r="T14194" s="148">
        <v>-3.4239999999999999</v>
      </c>
      <c r="U14194" s="148">
        <v>0</v>
      </c>
      <c r="V14194" s="148">
        <v>5.3600000000000002E-2</v>
      </c>
      <c r="W14194" s="148">
        <v>150.036</v>
      </c>
      <c r="X14194" s="148">
        <v>4</v>
      </c>
      <c r="Y14194" s="148">
        <v>0.82599999999999996</v>
      </c>
    </row>
    <row r="14195" spans="11:25" x14ac:dyDescent="0.25">
      <c r="K14195" s="145" t="s">
        <v>7514</v>
      </c>
      <c r="L14195" s="145">
        <v>74</v>
      </c>
      <c r="M14195" s="145">
        <v>235306</v>
      </c>
      <c r="N14195" s="148">
        <v>0.15</v>
      </c>
      <c r="O14195" s="148">
        <v>0.73099999999999998</v>
      </c>
      <c r="P14195" s="148">
        <v>0.69399999999999995</v>
      </c>
      <c r="Q14195" s="148">
        <v>0</v>
      </c>
      <c r="R14195" s="148">
        <v>5</v>
      </c>
      <c r="S14195" s="148">
        <v>8.2500000000000004E-2</v>
      </c>
      <c r="T14195" s="148">
        <v>-5.23</v>
      </c>
      <c r="U14195" s="148">
        <v>1</v>
      </c>
      <c r="V14195" s="148">
        <v>5.28E-2</v>
      </c>
      <c r="W14195" s="148">
        <v>109.535</v>
      </c>
      <c r="X14195" s="148">
        <v>4</v>
      </c>
      <c r="Y14195" s="148">
        <v>0.47599999999999998</v>
      </c>
    </row>
    <row r="14196" spans="11:25" x14ac:dyDescent="0.25">
      <c r="K14196" s="145" t="s">
        <v>4075</v>
      </c>
      <c r="L14196" s="145">
        <v>100</v>
      </c>
      <c r="M14196" s="145">
        <v>214289</v>
      </c>
      <c r="N14196" s="148">
        <v>0.191</v>
      </c>
      <c r="O14196" s="148">
        <v>0.68700000000000006</v>
      </c>
      <c r="P14196" s="148">
        <v>0.79200000000000004</v>
      </c>
      <c r="Q14196" s="148">
        <v>0</v>
      </c>
      <c r="R14196" s="148">
        <v>5</v>
      </c>
      <c r="S14196" s="148">
        <v>0.16699999999999901</v>
      </c>
      <c r="T14196" s="148">
        <v>-2.7489999999999899</v>
      </c>
      <c r="U14196" s="148">
        <v>1</v>
      </c>
      <c r="V14196" s="148">
        <v>4.5199999999999997E-2</v>
      </c>
      <c r="W14196" s="148">
        <v>100.015</v>
      </c>
      <c r="X14196" s="148">
        <v>4</v>
      </c>
      <c r="Y14196" s="148">
        <v>0.67099999999999904</v>
      </c>
    </row>
    <row r="14197" spans="11:25" x14ac:dyDescent="0.25">
      <c r="K14197" s="145" t="s">
        <v>4054</v>
      </c>
      <c r="L14197" s="145">
        <v>81</v>
      </c>
      <c r="M14197" s="145">
        <v>196214</v>
      </c>
      <c r="N14197" s="148">
        <v>1.8100000000000002E-2</v>
      </c>
      <c r="O14197" s="148">
        <v>0.68400000000000005</v>
      </c>
      <c r="P14197" s="148">
        <v>0.81599999999999995</v>
      </c>
      <c r="Q14197" s="148">
        <v>0</v>
      </c>
      <c r="R14197" s="148">
        <v>10</v>
      </c>
      <c r="S14197" s="148">
        <v>2.2200000000000001E-2</v>
      </c>
      <c r="T14197" s="148">
        <v>-5.2110000000000003</v>
      </c>
      <c r="U14197" s="148">
        <v>0</v>
      </c>
      <c r="V14197" s="148">
        <v>3.2199999999999999E-2</v>
      </c>
      <c r="W14197" s="148">
        <v>121.99299999999999</v>
      </c>
      <c r="X14197" s="148">
        <v>4</v>
      </c>
      <c r="Y14197" s="148">
        <v>0.70199999999999996</v>
      </c>
    </row>
    <row r="14198" spans="11:25" x14ac:dyDescent="0.25">
      <c r="K14198" s="145" t="s">
        <v>1489</v>
      </c>
      <c r="L14198" s="145">
        <v>90</v>
      </c>
      <c r="M14198" s="145">
        <v>190000</v>
      </c>
      <c r="N14198" s="148">
        <v>0.28799999999999998</v>
      </c>
      <c r="O14198" s="148">
        <v>0.53100000000000003</v>
      </c>
      <c r="P14198" s="148">
        <v>0.85399999999999998</v>
      </c>
      <c r="Q14198" s="148">
        <v>0</v>
      </c>
      <c r="R14198" s="148">
        <v>10</v>
      </c>
      <c r="S14198" s="148">
        <v>7.7299999999999994E-2</v>
      </c>
      <c r="T14198" s="148">
        <v>-3.1489999999999898</v>
      </c>
      <c r="U14198" s="148">
        <v>1</v>
      </c>
      <c r="V14198" s="148">
        <v>0.19800000000000001</v>
      </c>
      <c r="W14198" s="148">
        <v>94.418999999999997</v>
      </c>
      <c r="X14198" s="148">
        <v>4</v>
      </c>
      <c r="Y14198" s="148">
        <v>0.45600000000000002</v>
      </c>
    </row>
    <row r="14199" spans="11:25" x14ac:dyDescent="0.25">
      <c r="K14199" s="145" t="s">
        <v>4060</v>
      </c>
      <c r="L14199" s="145">
        <v>82</v>
      </c>
      <c r="M14199" s="145">
        <v>218250</v>
      </c>
      <c r="N14199" s="148">
        <v>3.4799999999999998E-2</v>
      </c>
      <c r="O14199" s="148">
        <v>0.73199999999999998</v>
      </c>
      <c r="P14199" s="148">
        <v>0.92200000000000004</v>
      </c>
      <c r="Q14199" s="148">
        <v>0</v>
      </c>
      <c r="R14199" s="148">
        <v>6</v>
      </c>
      <c r="S14199" s="148">
        <v>0.14599999999999999</v>
      </c>
      <c r="T14199" s="148">
        <v>-1.829</v>
      </c>
      <c r="U14199" s="148">
        <v>0</v>
      </c>
      <c r="V14199" s="148">
        <v>9.7500000000000003E-2</v>
      </c>
      <c r="W14199" s="148">
        <v>120.03299999999901</v>
      </c>
      <c r="X14199" s="148">
        <v>4</v>
      </c>
      <c r="Y14199" s="148">
        <v>0.58899999999999997</v>
      </c>
    </row>
    <row r="14200" spans="11:25" x14ac:dyDescent="0.25">
      <c r="K14200" s="145" t="s">
        <v>4061</v>
      </c>
      <c r="L14200" s="145">
        <v>94</v>
      </c>
      <c r="M14200" s="145">
        <v>238173</v>
      </c>
      <c r="N14200" s="148">
        <v>1.04E-2</v>
      </c>
      <c r="O14200" s="148">
        <v>0.58799999999999997</v>
      </c>
      <c r="P14200" s="148">
        <v>0.67</v>
      </c>
      <c r="Q14200" s="148">
        <v>3.3299999999999999E-6</v>
      </c>
      <c r="R14200" s="148">
        <v>0</v>
      </c>
      <c r="S14200" s="148">
        <v>0.33799999999999902</v>
      </c>
      <c r="T14200" s="148">
        <v>-6.4390000000000001</v>
      </c>
      <c r="U14200" s="148">
        <v>1</v>
      </c>
      <c r="V14200" s="148">
        <v>4.7300000000000002E-2</v>
      </c>
      <c r="W14200" s="148">
        <v>118.158999999999</v>
      </c>
      <c r="X14200" s="148">
        <v>4</v>
      </c>
      <c r="Y14200" s="148">
        <v>0.505</v>
      </c>
    </row>
    <row r="14201" spans="11:25" x14ac:dyDescent="0.25">
      <c r="K14201" s="145" t="s">
        <v>11042</v>
      </c>
      <c r="L14201" s="145">
        <v>7</v>
      </c>
      <c r="M14201" s="145">
        <v>192693</v>
      </c>
      <c r="N14201" s="148">
        <v>3.1899999999999998E-2</v>
      </c>
      <c r="O14201" s="148">
        <v>0.621</v>
      </c>
      <c r="P14201" s="148">
        <v>0.83299999999999996</v>
      </c>
      <c r="Q14201" s="148">
        <v>0</v>
      </c>
      <c r="R14201" s="148">
        <v>3</v>
      </c>
      <c r="S14201" s="148">
        <v>7.1900000000000006E-2</v>
      </c>
      <c r="T14201" s="148">
        <v>-4.7229999999999999</v>
      </c>
      <c r="U14201" s="148">
        <v>0</v>
      </c>
      <c r="V14201" s="148">
        <v>2.8799999999999999E-2</v>
      </c>
      <c r="W14201" s="148">
        <v>107.009</v>
      </c>
      <c r="X14201" s="148">
        <v>4</v>
      </c>
      <c r="Y14201" s="148">
        <v>0.75900000000000001</v>
      </c>
    </row>
    <row r="14202" spans="11:25" x14ac:dyDescent="0.25">
      <c r="K14202" s="145" t="s">
        <v>5928</v>
      </c>
      <c r="L14202" s="145">
        <v>79</v>
      </c>
      <c r="M14202" s="145">
        <v>229120</v>
      </c>
      <c r="N14202" s="148">
        <v>5.6300000000000003E-2</v>
      </c>
      <c r="O14202" s="148">
        <v>0.749</v>
      </c>
      <c r="P14202" s="148">
        <v>0.72299999999999998</v>
      </c>
      <c r="Q14202" s="148">
        <v>2.1999999999999999E-2</v>
      </c>
      <c r="R14202" s="148">
        <v>1</v>
      </c>
      <c r="S14202" s="148">
        <v>9.7699999999999995E-2</v>
      </c>
      <c r="T14202" s="148">
        <v>-6.609</v>
      </c>
      <c r="U14202" s="148">
        <v>1</v>
      </c>
      <c r="V14202" s="148">
        <v>4.3200000000000002E-2</v>
      </c>
      <c r="W14202" s="148">
        <v>108.999</v>
      </c>
      <c r="X14202" s="148">
        <v>4</v>
      </c>
      <c r="Y14202" s="148">
        <v>0.67400000000000004</v>
      </c>
    </row>
    <row r="14203" spans="11:25" x14ac:dyDescent="0.25">
      <c r="K14203" s="145" t="s">
        <v>4081</v>
      </c>
      <c r="L14203" s="145">
        <v>78</v>
      </c>
      <c r="M14203" s="145">
        <v>196628</v>
      </c>
      <c r="N14203" s="148">
        <v>6.0100000000000001E-2</v>
      </c>
      <c r="O14203" s="148">
        <v>0.746</v>
      </c>
      <c r="P14203" s="148">
        <v>0.76700000000000002</v>
      </c>
      <c r="Q14203" s="148">
        <v>1.0699999999999999E-5</v>
      </c>
      <c r="R14203" s="148">
        <v>1</v>
      </c>
      <c r="S14203" s="148">
        <v>8.5900000000000004E-2</v>
      </c>
      <c r="T14203" s="148">
        <v>-2.907</v>
      </c>
      <c r="U14203" s="148">
        <v>0</v>
      </c>
      <c r="V14203" s="148">
        <v>3.7400000000000003E-2</v>
      </c>
      <c r="W14203" s="148">
        <v>94.007000000000005</v>
      </c>
      <c r="X14203" s="148">
        <v>4</v>
      </c>
      <c r="Y14203" s="148">
        <v>0.77300000000000002</v>
      </c>
    </row>
    <row r="14204" spans="11:25" x14ac:dyDescent="0.25">
      <c r="K14204" s="145" t="s">
        <v>1484</v>
      </c>
      <c r="L14204" s="145">
        <v>94</v>
      </c>
      <c r="M14204" s="145">
        <v>198160</v>
      </c>
      <c r="N14204" s="148">
        <v>2.1100000000000001E-2</v>
      </c>
      <c r="O14204" s="148">
        <v>0.56799999999999995</v>
      </c>
      <c r="P14204" s="148">
        <v>0.65599999999999903</v>
      </c>
      <c r="Q14204" s="148">
        <v>1.3699999999999899E-5</v>
      </c>
      <c r="R14204" s="148">
        <v>8</v>
      </c>
      <c r="S14204" s="148">
        <v>0.21299999999999999</v>
      </c>
      <c r="T14204" s="148">
        <v>-5.4129999999999896</v>
      </c>
      <c r="U14204" s="148">
        <v>1</v>
      </c>
      <c r="V14204" s="148">
        <v>4.3299999999999998E-2</v>
      </c>
      <c r="W14204" s="148">
        <v>100.048999999999</v>
      </c>
      <c r="X14204" s="148">
        <v>4</v>
      </c>
      <c r="Y14204" s="148">
        <v>0.36399999999999999</v>
      </c>
    </row>
    <row r="14205" spans="11:25" x14ac:dyDescent="0.25">
      <c r="K14205" s="145" t="s">
        <v>3214</v>
      </c>
      <c r="L14205" s="145">
        <v>96</v>
      </c>
      <c r="M14205" s="145">
        <v>196373</v>
      </c>
      <c r="N14205" s="148">
        <v>0.69699999999999995</v>
      </c>
      <c r="O14205" s="148">
        <v>0.55299999999999905</v>
      </c>
      <c r="P14205" s="148">
        <v>0.58599999999999997</v>
      </c>
      <c r="Q14205" s="148">
        <v>0</v>
      </c>
      <c r="R14205" s="148">
        <v>11</v>
      </c>
      <c r="S14205" s="148">
        <v>8.1299999999999997E-2</v>
      </c>
      <c r="T14205" s="148">
        <v>-6.319</v>
      </c>
      <c r="U14205" s="148">
        <v>1</v>
      </c>
      <c r="V14205" s="148">
        <v>3.6200000000000003E-2</v>
      </c>
      <c r="W14205" s="148">
        <v>126.684</v>
      </c>
      <c r="X14205" s="148">
        <v>4</v>
      </c>
      <c r="Y14205" s="148">
        <v>0.44299999999999901</v>
      </c>
    </row>
    <row r="14206" spans="11:25" x14ac:dyDescent="0.25">
      <c r="K14206" s="145" t="s">
        <v>1569</v>
      </c>
      <c r="L14206" s="145">
        <v>91</v>
      </c>
      <c r="M14206" s="145">
        <v>192172</v>
      </c>
      <c r="N14206" s="148">
        <v>2.1499999999999998E-2</v>
      </c>
      <c r="O14206" s="148">
        <v>0.76500000000000001</v>
      </c>
      <c r="P14206" s="148">
        <v>0.70399999999999996</v>
      </c>
      <c r="Q14206" s="148">
        <v>0</v>
      </c>
      <c r="R14206" s="148">
        <v>5</v>
      </c>
      <c r="S14206" s="148">
        <v>0.22699999999999901</v>
      </c>
      <c r="T14206" s="148">
        <v>-4.5889999999999898</v>
      </c>
      <c r="U14206" s="148">
        <v>0</v>
      </c>
      <c r="V14206" s="148">
        <v>0.127</v>
      </c>
      <c r="W14206" s="148">
        <v>147.05500000000001</v>
      </c>
      <c r="X14206" s="148">
        <v>4</v>
      </c>
      <c r="Y14206" s="148">
        <v>0.498</v>
      </c>
    </row>
    <row r="14207" spans="11:25" x14ac:dyDescent="0.25">
      <c r="K14207" s="145" t="s">
        <v>10768</v>
      </c>
      <c r="L14207" s="145">
        <v>67</v>
      </c>
      <c r="M14207" s="145">
        <v>125783</v>
      </c>
      <c r="N14207" s="148">
        <v>1.47E-2</v>
      </c>
      <c r="O14207" s="148">
        <v>0.89800000000000002</v>
      </c>
      <c r="P14207" s="148">
        <v>0.51</v>
      </c>
      <c r="Q14207" s="148">
        <v>0</v>
      </c>
      <c r="R14207" s="148">
        <v>0</v>
      </c>
      <c r="S14207" s="148">
        <v>7.4499999999999997E-2</v>
      </c>
      <c r="T14207" s="148">
        <v>-6.3920000000000003</v>
      </c>
      <c r="U14207" s="148">
        <v>1</v>
      </c>
      <c r="V14207" s="148">
        <v>3.8600000000000002E-2</v>
      </c>
      <c r="W14207" s="148">
        <v>112.02200000000001</v>
      </c>
      <c r="X14207" s="148">
        <v>4</v>
      </c>
      <c r="Y14207" s="148">
        <v>0.75800000000000001</v>
      </c>
    </row>
    <row r="14208" spans="11:25" x14ac:dyDescent="0.25">
      <c r="K14208" s="145" t="s">
        <v>1482</v>
      </c>
      <c r="L14208" s="145">
        <v>77</v>
      </c>
      <c r="M14208" s="145">
        <v>217633</v>
      </c>
      <c r="N14208" s="148">
        <v>6.3200000000000006E-2</v>
      </c>
      <c r="O14208" s="148">
        <v>0.55399999999999905</v>
      </c>
      <c r="P14208" s="148">
        <v>0.66700000000000004</v>
      </c>
      <c r="Q14208" s="148">
        <v>1.43E-5</v>
      </c>
      <c r="R14208" s="148">
        <v>7</v>
      </c>
      <c r="S14208" s="148">
        <v>6.8599999999999994E-2</v>
      </c>
      <c r="T14208" s="148">
        <v>-9.343</v>
      </c>
      <c r="U14208" s="148">
        <v>1</v>
      </c>
      <c r="V14208" s="148">
        <v>4.3900000000000002E-2</v>
      </c>
      <c r="W14208" s="148">
        <v>100.017</v>
      </c>
      <c r="X14208" s="148">
        <v>4</v>
      </c>
      <c r="Y14208" s="148">
        <v>0.28100000000000003</v>
      </c>
    </row>
    <row r="14209" spans="11:25" x14ac:dyDescent="0.25">
      <c r="K14209" s="145" t="s">
        <v>10767</v>
      </c>
      <c r="L14209" s="145">
        <v>70</v>
      </c>
      <c r="M14209" s="145">
        <v>191479</v>
      </c>
      <c r="N14209" s="148">
        <v>0.105</v>
      </c>
      <c r="O14209" s="148">
        <v>0.83899999999999997</v>
      </c>
      <c r="P14209" s="148">
        <v>0.63</v>
      </c>
      <c r="Q14209" s="148">
        <v>0</v>
      </c>
      <c r="R14209" s="148">
        <v>9</v>
      </c>
      <c r="S14209" s="148">
        <v>6.6900000000000001E-2</v>
      </c>
      <c r="T14209" s="148">
        <v>-7.0469999999999997</v>
      </c>
      <c r="U14209" s="148">
        <v>1</v>
      </c>
      <c r="V14209" s="148">
        <v>8.0500000000000002E-2</v>
      </c>
      <c r="W14209" s="148">
        <v>106</v>
      </c>
      <c r="X14209" s="148">
        <v>4</v>
      </c>
      <c r="Y14209" s="148">
        <v>0.39299999999999902</v>
      </c>
    </row>
    <row r="14210" spans="11:25" x14ac:dyDescent="0.25">
      <c r="K14210" s="145" t="s">
        <v>4580</v>
      </c>
      <c r="L14210" s="145">
        <v>70</v>
      </c>
      <c r="M14210" s="145">
        <v>208133</v>
      </c>
      <c r="N14210" s="148">
        <v>5.8199999999999997E-3</v>
      </c>
      <c r="O14210" s="148">
        <v>0.28899999999999998</v>
      </c>
      <c r="P14210" s="148">
        <v>0.84099999999999997</v>
      </c>
      <c r="Q14210" s="148">
        <v>7.7099999999999998E-3</v>
      </c>
      <c r="R14210" s="148">
        <v>8</v>
      </c>
      <c r="S14210" s="148">
        <v>0.26700000000000002</v>
      </c>
      <c r="T14210" s="148">
        <v>-4.33</v>
      </c>
      <c r="U14210" s="148">
        <v>1</v>
      </c>
      <c r="V14210" s="148">
        <v>0.14599999999999999</v>
      </c>
      <c r="W14210" s="148">
        <v>183.17</v>
      </c>
      <c r="X14210" s="148">
        <v>3</v>
      </c>
      <c r="Y14210" s="148">
        <v>0.39899999999999902</v>
      </c>
    </row>
    <row r="14211" spans="11:25" x14ac:dyDescent="0.25">
      <c r="K14211" s="145" t="s">
        <v>9826</v>
      </c>
      <c r="L14211" s="145">
        <v>62</v>
      </c>
      <c r="M14211" s="145">
        <v>212093</v>
      </c>
      <c r="N14211" s="148">
        <v>8.8300000000000003E-2</v>
      </c>
      <c r="O14211" s="148">
        <v>0.67900000000000005</v>
      </c>
      <c r="P14211" s="148">
        <v>0.70199999999999996</v>
      </c>
      <c r="Q14211" s="148">
        <v>0</v>
      </c>
      <c r="R14211" s="148">
        <v>6</v>
      </c>
      <c r="S14211" s="148">
        <v>0.113</v>
      </c>
      <c r="T14211" s="148">
        <v>-4.5389999999999997</v>
      </c>
      <c r="U14211" s="148">
        <v>0</v>
      </c>
      <c r="V14211" s="148">
        <v>0.17199999999999999</v>
      </c>
      <c r="W14211" s="148">
        <v>81.992000000000004</v>
      </c>
      <c r="X14211" s="148">
        <v>4</v>
      </c>
      <c r="Y14211" s="148">
        <v>0.44600000000000001</v>
      </c>
    </row>
    <row r="14212" spans="11:25" x14ac:dyDescent="0.25">
      <c r="K14212" s="145" t="s">
        <v>11043</v>
      </c>
      <c r="L14212" s="145">
        <v>51</v>
      </c>
      <c r="M14212" s="145">
        <v>230000</v>
      </c>
      <c r="N14212" s="148">
        <v>0.749</v>
      </c>
      <c r="O14212" s="148">
        <v>0.65500000000000003</v>
      </c>
      <c r="P14212" s="148">
        <v>0.60199999999999998</v>
      </c>
      <c r="Q14212" s="148">
        <v>1.33E-5</v>
      </c>
      <c r="R14212" s="148">
        <v>5</v>
      </c>
      <c r="S14212" s="148">
        <v>0.34499999999999997</v>
      </c>
      <c r="T14212" s="148">
        <v>-6.0149999999999997</v>
      </c>
      <c r="U14212" s="148">
        <v>0</v>
      </c>
      <c r="V14212" s="148">
        <v>4.8000000000000001E-2</v>
      </c>
      <c r="W14212" s="148">
        <v>164.11699999999999</v>
      </c>
      <c r="X14212" s="148">
        <v>4</v>
      </c>
      <c r="Y14212" s="148">
        <v>0.59899999999999998</v>
      </c>
    </row>
    <row r="14213" spans="11:25" x14ac:dyDescent="0.25">
      <c r="K14213" s="145" t="s">
        <v>2508</v>
      </c>
      <c r="L14213" s="145">
        <v>72</v>
      </c>
      <c r="M14213" s="145">
        <v>209110</v>
      </c>
      <c r="N14213" s="148">
        <v>0.26100000000000001</v>
      </c>
      <c r="O14213" s="148">
        <v>0.57899999999999996</v>
      </c>
      <c r="P14213" s="148">
        <v>0.67200000000000004</v>
      </c>
      <c r="Q14213" s="148">
        <v>0</v>
      </c>
      <c r="R14213" s="148">
        <v>9</v>
      </c>
      <c r="S14213" s="148">
        <v>7.6799999999999993E-2</v>
      </c>
      <c r="T14213" s="148">
        <v>-6.05</v>
      </c>
      <c r="U14213" s="148">
        <v>0</v>
      </c>
      <c r="V14213" s="148">
        <v>8.3400000000000002E-2</v>
      </c>
      <c r="W14213" s="148">
        <v>160.96799999999999</v>
      </c>
      <c r="X14213" s="148">
        <v>4</v>
      </c>
      <c r="Y14213" s="148">
        <v>0.74299999999999999</v>
      </c>
    </row>
    <row r="14214" spans="11:25" x14ac:dyDescent="0.25">
      <c r="K14214" s="145" t="s">
        <v>1354</v>
      </c>
      <c r="L14214" s="145">
        <v>52</v>
      </c>
      <c r="M14214" s="145">
        <v>219640</v>
      </c>
      <c r="N14214" s="148">
        <v>0.14000000000000001</v>
      </c>
      <c r="O14214" s="148">
        <v>0.64300000000000002</v>
      </c>
      <c r="P14214" s="148">
        <v>0.71799999999999997</v>
      </c>
      <c r="Q14214" s="148">
        <v>1.1E-4</v>
      </c>
      <c r="R14214" s="148">
        <v>1</v>
      </c>
      <c r="S14214" s="148">
        <v>0.106</v>
      </c>
      <c r="T14214" s="148">
        <v>-4.3659999999999997</v>
      </c>
      <c r="U14214" s="148">
        <v>0</v>
      </c>
      <c r="V14214" s="148">
        <v>3.9E-2</v>
      </c>
      <c r="W14214" s="148">
        <v>114.03</v>
      </c>
      <c r="X14214" s="148">
        <v>4</v>
      </c>
      <c r="Y14214" s="148">
        <v>0.69099999999999995</v>
      </c>
    </row>
    <row r="14215" spans="11:25" x14ac:dyDescent="0.25">
      <c r="K14215" s="145" t="s">
        <v>11044</v>
      </c>
      <c r="L14215" s="145">
        <v>0</v>
      </c>
      <c r="M14215" s="145">
        <v>175382</v>
      </c>
      <c r="N14215" s="148">
        <v>3.9899999999999996E-3</v>
      </c>
      <c r="O14215" s="148">
        <v>0.48</v>
      </c>
      <c r="P14215" s="148">
        <v>0.90200000000000002</v>
      </c>
      <c r="Q14215" s="148">
        <v>1.7500000000000002E-2</v>
      </c>
      <c r="R14215" s="148">
        <v>9</v>
      </c>
      <c r="S14215" s="148">
        <v>0.222</v>
      </c>
      <c r="T14215" s="148">
        <v>-2.597</v>
      </c>
      <c r="U14215" s="148">
        <v>1</v>
      </c>
      <c r="V14215" s="148">
        <v>3.73E-2</v>
      </c>
      <c r="W14215" s="148">
        <v>98.031999999999996</v>
      </c>
      <c r="X14215" s="148">
        <v>4</v>
      </c>
      <c r="Y14215" s="148">
        <v>0.67</v>
      </c>
    </row>
    <row r="14216" spans="11:25" x14ac:dyDescent="0.25">
      <c r="K14216" s="145">
        <v>1999</v>
      </c>
      <c r="L14216" s="145">
        <v>81</v>
      </c>
      <c r="M14216" s="145">
        <v>189000</v>
      </c>
      <c r="N14216" s="148">
        <v>2.2700000000000001E-2</v>
      </c>
      <c r="O14216" s="148">
        <v>0.73899999999999999</v>
      </c>
      <c r="P14216" s="148">
        <v>0.74199999999999999</v>
      </c>
      <c r="Q14216" s="148">
        <v>1.39E-6</v>
      </c>
      <c r="R14216" s="148">
        <v>7</v>
      </c>
      <c r="S14216" s="148">
        <v>0.22899999999999901</v>
      </c>
      <c r="T14216" s="148">
        <v>-4.5860000000000003</v>
      </c>
      <c r="U14216" s="148">
        <v>1</v>
      </c>
      <c r="V14216" s="148">
        <v>3.2899999999999999E-2</v>
      </c>
      <c r="W14216" s="148">
        <v>124.01600000000001</v>
      </c>
      <c r="X14216" s="148">
        <v>4</v>
      </c>
      <c r="Y14216" s="148">
        <v>0.65900000000000003</v>
      </c>
    </row>
    <row r="14217" spans="11:25" x14ac:dyDescent="0.25">
      <c r="K14217" s="145" t="s">
        <v>11045</v>
      </c>
      <c r="L14217" s="145">
        <v>68</v>
      </c>
      <c r="M14217" s="145">
        <v>183995</v>
      </c>
      <c r="N14217" s="148">
        <v>0.14299999999999999</v>
      </c>
      <c r="O14217" s="148">
        <v>0.76099999999999901</v>
      </c>
      <c r="P14217" s="148">
        <v>0.82699999999999996</v>
      </c>
      <c r="Q14217" s="148">
        <v>0</v>
      </c>
      <c r="R14217" s="148">
        <v>1</v>
      </c>
      <c r="S14217" s="148">
        <v>0.11599999999999901</v>
      </c>
      <c r="T14217" s="148">
        <v>-3.1459999999999999</v>
      </c>
      <c r="U14217" s="148">
        <v>1</v>
      </c>
      <c r="V14217" s="148">
        <v>0.28399999999999997</v>
      </c>
      <c r="W14217" s="148">
        <v>105.021</v>
      </c>
      <c r="X14217" s="148">
        <v>4</v>
      </c>
      <c r="Y14217" s="148">
        <v>0.96199999999999997</v>
      </c>
    </row>
    <row r="14218" spans="11:25" x14ac:dyDescent="0.25">
      <c r="K14218" s="145" t="s">
        <v>7009</v>
      </c>
      <c r="L14218" s="145">
        <v>57</v>
      </c>
      <c r="M14218" s="145">
        <v>200079</v>
      </c>
      <c r="N14218" s="148">
        <v>0.251</v>
      </c>
      <c r="O14218" s="148">
        <v>0.80099999999999905</v>
      </c>
      <c r="P14218" s="148">
        <v>0.76500000000000001</v>
      </c>
      <c r="Q14218" s="148">
        <v>0</v>
      </c>
      <c r="R14218" s="148">
        <v>2</v>
      </c>
      <c r="S14218" s="148">
        <v>0.23499999999999999</v>
      </c>
      <c r="T14218" s="148">
        <v>-5.944</v>
      </c>
      <c r="U14218" s="148">
        <v>1</v>
      </c>
      <c r="V14218" s="148">
        <v>0.16699999999999901</v>
      </c>
      <c r="W14218" s="148">
        <v>150.00200000000001</v>
      </c>
      <c r="X14218" s="148">
        <v>4</v>
      </c>
      <c r="Y14218" s="148">
        <v>0.40500000000000003</v>
      </c>
    </row>
    <row r="14219" spans="11:25" x14ac:dyDescent="0.25">
      <c r="K14219" s="145" t="s">
        <v>527</v>
      </c>
      <c r="L14219" s="145">
        <v>98</v>
      </c>
      <c r="M14219" s="145">
        <v>212500</v>
      </c>
      <c r="N14219" s="148">
        <v>0.153</v>
      </c>
      <c r="O14219" s="148">
        <v>0.84099999999999997</v>
      </c>
      <c r="P14219" s="148">
        <v>0.79799999999999904</v>
      </c>
      <c r="Q14219" s="148">
        <v>3.3299999999999999E-6</v>
      </c>
      <c r="R14219" s="148">
        <v>1</v>
      </c>
      <c r="S14219" s="148">
        <v>6.1800000000000001E-2</v>
      </c>
      <c r="T14219" s="148">
        <v>-4.2060000000000004</v>
      </c>
      <c r="U14219" s="148">
        <v>0</v>
      </c>
      <c r="V14219" s="148">
        <v>0.22899999999999901</v>
      </c>
      <c r="W14219" s="148">
        <v>95.947999999999993</v>
      </c>
      <c r="X14219" s="148">
        <v>4</v>
      </c>
      <c r="Y14219" s="148">
        <v>0.59099999999999997</v>
      </c>
    </row>
    <row r="14220" spans="11:25" x14ac:dyDescent="0.25">
      <c r="K14220" s="145" t="s">
        <v>3105</v>
      </c>
      <c r="L14220" s="145">
        <v>87</v>
      </c>
      <c r="M14220" s="145">
        <v>217118</v>
      </c>
      <c r="N14220" s="148">
        <v>0.214</v>
      </c>
      <c r="O14220" s="148">
        <v>0.71699999999999997</v>
      </c>
      <c r="P14220" s="148">
        <v>0.60499999999999998</v>
      </c>
      <c r="Q14220" s="148">
        <v>0</v>
      </c>
      <c r="R14220" s="148">
        <v>11</v>
      </c>
      <c r="S14220" s="148">
        <v>0.13800000000000001</v>
      </c>
      <c r="T14220" s="148">
        <v>-5.68</v>
      </c>
      <c r="U14220" s="148">
        <v>0</v>
      </c>
      <c r="V14220" s="148">
        <v>7.4999999999999997E-2</v>
      </c>
      <c r="W14220" s="148">
        <v>81.046999999999997</v>
      </c>
      <c r="X14220" s="148">
        <v>4</v>
      </c>
      <c r="Y14220" s="148">
        <v>0.38700000000000001</v>
      </c>
    </row>
    <row r="14221" spans="11:25" x14ac:dyDescent="0.25">
      <c r="K14221" s="145" t="s">
        <v>11046</v>
      </c>
      <c r="L14221" s="145">
        <v>70</v>
      </c>
      <c r="M14221" s="145">
        <v>225213</v>
      </c>
      <c r="N14221" s="148">
        <v>9.4900000000000002E-3</v>
      </c>
      <c r="O14221" s="148">
        <v>0.28999999999999998</v>
      </c>
      <c r="P14221" s="148">
        <v>0.88900000000000001</v>
      </c>
      <c r="Q14221" s="148">
        <v>0</v>
      </c>
      <c r="R14221" s="148">
        <v>1</v>
      </c>
      <c r="S14221" s="148">
        <v>8.2100000000000006E-2</v>
      </c>
      <c r="T14221" s="148">
        <v>-2.6110000000000002</v>
      </c>
      <c r="U14221" s="148">
        <v>1</v>
      </c>
      <c r="V14221" s="148">
        <v>0.159</v>
      </c>
      <c r="W14221" s="148">
        <v>98.834999999999994</v>
      </c>
      <c r="X14221" s="148">
        <v>4</v>
      </c>
      <c r="Y14221" s="148">
        <v>0.65099999999999902</v>
      </c>
    </row>
    <row r="14222" spans="11:25" x14ac:dyDescent="0.25">
      <c r="K14222" s="145" t="s">
        <v>1832</v>
      </c>
      <c r="L14222" s="145">
        <v>95</v>
      </c>
      <c r="M14222" s="145">
        <v>229412</v>
      </c>
      <c r="N14222" s="148">
        <v>9.8400000000000001E-2</v>
      </c>
      <c r="O14222" s="148">
        <v>0.442</v>
      </c>
      <c r="P14222" s="148">
        <v>0.58499999999999996</v>
      </c>
      <c r="Q14222" s="148">
        <v>0.39100000000000001</v>
      </c>
      <c r="R14222" s="148">
        <v>0</v>
      </c>
      <c r="S14222" s="148">
        <v>0.14000000000000001</v>
      </c>
      <c r="T14222" s="148">
        <v>-10.332000000000001</v>
      </c>
      <c r="U14222" s="148">
        <v>0</v>
      </c>
      <c r="V14222" s="148">
        <v>9.64E-2</v>
      </c>
      <c r="W14222" s="148">
        <v>97.564999999999998</v>
      </c>
      <c r="X14222" s="148">
        <v>4</v>
      </c>
      <c r="Y14222" s="148">
        <v>0.11599999999999901</v>
      </c>
    </row>
    <row r="14223" spans="11:25" x14ac:dyDescent="0.25">
      <c r="K14223" s="145" t="s">
        <v>2943</v>
      </c>
      <c r="L14223" s="145">
        <v>70</v>
      </c>
      <c r="M14223" s="145">
        <v>184880</v>
      </c>
      <c r="N14223" s="148">
        <v>0.49</v>
      </c>
      <c r="O14223" s="148">
        <v>0.73299999999999998</v>
      </c>
      <c r="P14223" s="148">
        <v>0.53299999999999903</v>
      </c>
      <c r="Q14223" s="148">
        <v>0</v>
      </c>
      <c r="R14223" s="148">
        <v>4</v>
      </c>
      <c r="S14223" s="148">
        <v>0.17100000000000001</v>
      </c>
      <c r="T14223" s="148">
        <v>-6.9710000000000001</v>
      </c>
      <c r="U14223" s="148">
        <v>1</v>
      </c>
      <c r="V14223" s="148">
        <v>3.5700000000000003E-2</v>
      </c>
      <c r="W14223" s="148">
        <v>104.506</v>
      </c>
      <c r="X14223" s="148">
        <v>4</v>
      </c>
      <c r="Y14223" s="148">
        <v>0.48299999999999998</v>
      </c>
    </row>
    <row r="14224" spans="11:25" x14ac:dyDescent="0.25">
      <c r="K14224" s="145" t="s">
        <v>11047</v>
      </c>
      <c r="L14224" s="145">
        <v>54</v>
      </c>
      <c r="M14224" s="145">
        <v>218773</v>
      </c>
      <c r="N14224" s="148">
        <v>0.307</v>
      </c>
      <c r="O14224" s="148">
        <v>0.372</v>
      </c>
      <c r="P14224" s="148">
        <v>0.53600000000000003</v>
      </c>
      <c r="Q14224" s="148">
        <v>4.37E-4</v>
      </c>
      <c r="R14224" s="148">
        <v>7</v>
      </c>
      <c r="S14224" s="148">
        <v>0.11699999999999899</v>
      </c>
      <c r="T14224" s="148">
        <v>-6.6079999999999997</v>
      </c>
      <c r="U14224" s="148">
        <v>0</v>
      </c>
      <c r="V14224" s="148">
        <v>2.7E-2</v>
      </c>
      <c r="W14224" s="148">
        <v>143.833</v>
      </c>
      <c r="X14224" s="148">
        <v>4</v>
      </c>
      <c r="Y14224" s="148">
        <v>0.14899999999999999</v>
      </c>
    </row>
    <row r="14225" spans="11:25" x14ac:dyDescent="0.25">
      <c r="K14225" s="145" t="s">
        <v>4080</v>
      </c>
      <c r="L14225" s="145">
        <v>85</v>
      </c>
      <c r="M14225" s="145">
        <v>201253</v>
      </c>
      <c r="N14225" s="148">
        <v>8.8200000000000001E-2</v>
      </c>
      <c r="O14225" s="148">
        <v>0.69399999999999995</v>
      </c>
      <c r="P14225" s="148">
        <v>0.85199999999999998</v>
      </c>
      <c r="Q14225" s="148">
        <v>0</v>
      </c>
      <c r="R14225" s="148">
        <v>7</v>
      </c>
      <c r="S14225" s="148">
        <v>0.33399999999999902</v>
      </c>
      <c r="T14225" s="148">
        <v>-5.34</v>
      </c>
      <c r="U14225" s="148">
        <v>0</v>
      </c>
      <c r="V14225" s="148">
        <v>0.25700000000000001</v>
      </c>
      <c r="W14225" s="148">
        <v>107.178</v>
      </c>
      <c r="X14225" s="148">
        <v>4</v>
      </c>
      <c r="Y14225" s="148">
        <v>0.377</v>
      </c>
    </row>
    <row r="14226" spans="11:25" x14ac:dyDescent="0.25">
      <c r="K14226" s="145" t="s">
        <v>11048</v>
      </c>
      <c r="L14226" s="145">
        <v>49</v>
      </c>
      <c r="M14226" s="145">
        <v>211839</v>
      </c>
      <c r="N14226" s="148">
        <v>0.214</v>
      </c>
      <c r="O14226" s="148">
        <v>0.58299999999999996</v>
      </c>
      <c r="P14226" s="148">
        <v>0.60199999999999998</v>
      </c>
      <c r="Q14226" s="148">
        <v>0</v>
      </c>
      <c r="R14226" s="148">
        <v>10</v>
      </c>
      <c r="S14226" s="148">
        <v>0.14799999999999999</v>
      </c>
      <c r="T14226" s="148">
        <v>-5.1909999999999998</v>
      </c>
      <c r="U14226" s="148">
        <v>0</v>
      </c>
      <c r="V14226" s="148">
        <v>7.8100000000000003E-2</v>
      </c>
      <c r="W14226" s="148">
        <v>105.857999999999</v>
      </c>
      <c r="X14226" s="148">
        <v>4</v>
      </c>
      <c r="Y14226" s="148">
        <v>0.66700000000000004</v>
      </c>
    </row>
    <row r="14227" spans="11:25" x14ac:dyDescent="0.25">
      <c r="K14227" s="145" t="s">
        <v>7003</v>
      </c>
      <c r="L14227" s="145">
        <v>81</v>
      </c>
      <c r="M14227" s="145">
        <v>182741</v>
      </c>
      <c r="N14227" s="148">
        <v>7.8299999999999995E-2</v>
      </c>
      <c r="O14227" s="148">
        <v>0.97499999999999998</v>
      </c>
      <c r="P14227" s="148">
        <v>0.53500000000000003</v>
      </c>
      <c r="Q14227" s="148">
        <v>0</v>
      </c>
      <c r="R14227" s="148">
        <v>1</v>
      </c>
      <c r="S14227" s="148">
        <v>0.107</v>
      </c>
      <c r="T14227" s="148">
        <v>-7.2270000000000003</v>
      </c>
      <c r="U14227" s="148">
        <v>1</v>
      </c>
      <c r="V14227" s="148">
        <v>0.19600000000000001</v>
      </c>
      <c r="W14227" s="148">
        <v>125.066</v>
      </c>
      <c r="X14227" s="148">
        <v>4</v>
      </c>
      <c r="Y14227" s="148">
        <v>0.67099999999999904</v>
      </c>
    </row>
    <row r="14228" spans="11:25" x14ac:dyDescent="0.25">
      <c r="K14228" s="145" t="s">
        <v>11049</v>
      </c>
      <c r="L14228" s="145">
        <v>0</v>
      </c>
      <c r="M14228" s="145">
        <v>197250</v>
      </c>
      <c r="N14228" s="148">
        <v>0.22</v>
      </c>
      <c r="O14228" s="148">
        <v>0.65400000000000003</v>
      </c>
      <c r="P14228" s="148">
        <v>0.66299999999999903</v>
      </c>
      <c r="Q14228" s="148">
        <v>0</v>
      </c>
      <c r="R14228" s="148">
        <v>7</v>
      </c>
      <c r="S14228" s="148">
        <v>0.183</v>
      </c>
      <c r="T14228" s="148">
        <v>-5.91</v>
      </c>
      <c r="U14228" s="148">
        <v>0</v>
      </c>
      <c r="V14228" s="148">
        <v>7.51E-2</v>
      </c>
      <c r="W14228" s="148">
        <v>160.04</v>
      </c>
      <c r="X14228" s="148">
        <v>4</v>
      </c>
      <c r="Y14228" s="148">
        <v>0.26899999999999902</v>
      </c>
    </row>
    <row r="14229" spans="11:25" x14ac:dyDescent="0.25">
      <c r="K14229" s="145" t="s">
        <v>11050</v>
      </c>
      <c r="L14229" s="145">
        <v>73</v>
      </c>
      <c r="M14229" s="145">
        <v>192571</v>
      </c>
      <c r="N14229" s="148">
        <v>0.20100000000000001</v>
      </c>
      <c r="O14229" s="148">
        <v>0.91099999999999903</v>
      </c>
      <c r="P14229" s="148">
        <v>0.52900000000000003</v>
      </c>
      <c r="Q14229" s="148">
        <v>0</v>
      </c>
      <c r="R14229" s="148">
        <v>9</v>
      </c>
      <c r="S14229" s="148">
        <v>0.10099999999999899</v>
      </c>
      <c r="T14229" s="148">
        <v>-7.9960000000000004</v>
      </c>
      <c r="U14229" s="148">
        <v>0</v>
      </c>
      <c r="V14229" s="148">
        <v>0.32799999999999901</v>
      </c>
      <c r="W14229" s="148">
        <v>105.06699999999999</v>
      </c>
      <c r="X14229" s="148">
        <v>4</v>
      </c>
      <c r="Y14229" s="148">
        <v>0.76</v>
      </c>
    </row>
    <row r="14230" spans="11:25" x14ac:dyDescent="0.25">
      <c r="K14230" s="145" t="s">
        <v>11051</v>
      </c>
      <c r="L14230" s="145">
        <v>1</v>
      </c>
      <c r="M14230" s="145">
        <v>194613</v>
      </c>
      <c r="N14230" s="148">
        <v>0.11699999999999899</v>
      </c>
      <c r="O14230" s="148">
        <v>0.90799999999999903</v>
      </c>
      <c r="P14230" s="148">
        <v>0.377</v>
      </c>
      <c r="Q14230" s="148">
        <v>0</v>
      </c>
      <c r="R14230" s="148">
        <v>2</v>
      </c>
      <c r="S14230" s="148">
        <v>0.122</v>
      </c>
      <c r="T14230" s="148">
        <v>-10.745999999999899</v>
      </c>
      <c r="U14230" s="148">
        <v>1</v>
      </c>
      <c r="V14230" s="148">
        <v>0.19500000000000001</v>
      </c>
      <c r="W14230" s="148">
        <v>137.93</v>
      </c>
      <c r="X14230" s="148">
        <v>4</v>
      </c>
      <c r="Y14230" s="148">
        <v>0.73599999999999999</v>
      </c>
    </row>
    <row r="14231" spans="11:25" x14ac:dyDescent="0.25">
      <c r="K14231" s="145" t="s">
        <v>11052</v>
      </c>
      <c r="L14231" s="145">
        <v>68</v>
      </c>
      <c r="M14231" s="145">
        <v>221544</v>
      </c>
      <c r="N14231" s="148">
        <v>0.45600000000000002</v>
      </c>
      <c r="O14231" s="148">
        <v>0.85799999999999998</v>
      </c>
      <c r="P14231" s="148">
        <v>0.66400000000000003</v>
      </c>
      <c r="Q14231" s="148">
        <v>0</v>
      </c>
      <c r="R14231" s="148">
        <v>1</v>
      </c>
      <c r="S14231" s="148">
        <v>0.376</v>
      </c>
      <c r="T14231" s="148">
        <v>-7.6369999999999996</v>
      </c>
      <c r="U14231" s="148">
        <v>1</v>
      </c>
      <c r="V14231" s="148">
        <v>0.36899999999999999</v>
      </c>
      <c r="W14231" s="148">
        <v>142.035</v>
      </c>
      <c r="X14231" s="148">
        <v>4</v>
      </c>
      <c r="Y14231" s="148">
        <v>0.65599999999999903</v>
      </c>
    </row>
    <row r="14232" spans="11:25" x14ac:dyDescent="0.25">
      <c r="K14232" s="145" t="s">
        <v>7012</v>
      </c>
      <c r="L14232" s="145">
        <v>68</v>
      </c>
      <c r="M14232" s="145">
        <v>190368</v>
      </c>
      <c r="N14232" s="148">
        <v>0.188</v>
      </c>
      <c r="O14232" s="148">
        <v>0.55600000000000005</v>
      </c>
      <c r="P14232" s="148">
        <v>0.73599999999999999</v>
      </c>
      <c r="Q14232" s="148">
        <v>1.7400000000000001E-6</v>
      </c>
      <c r="R14232" s="148">
        <v>7</v>
      </c>
      <c r="S14232" s="148">
        <v>6.6799999999999998E-2</v>
      </c>
      <c r="T14232" s="148">
        <v>-7.78</v>
      </c>
      <c r="U14232" s="148">
        <v>1</v>
      </c>
      <c r="V14232" s="148">
        <v>0.28499999999999998</v>
      </c>
      <c r="W14232" s="148">
        <v>98.227999999999994</v>
      </c>
      <c r="X14232" s="148">
        <v>3</v>
      </c>
      <c r="Y14232" s="148">
        <v>0.39600000000000002</v>
      </c>
    </row>
    <row r="14233" spans="11:25" x14ac:dyDescent="0.25">
      <c r="K14233" s="145" t="s">
        <v>11053</v>
      </c>
      <c r="L14233" s="145">
        <v>2</v>
      </c>
      <c r="M14233" s="145">
        <v>206184</v>
      </c>
      <c r="N14233" s="148">
        <v>0.16600000000000001</v>
      </c>
      <c r="O14233" s="148">
        <v>0.752</v>
      </c>
      <c r="P14233" s="148">
        <v>0.69399999999999995</v>
      </c>
      <c r="Q14233" s="148">
        <v>0</v>
      </c>
      <c r="R14233" s="148">
        <v>11</v>
      </c>
      <c r="S14233" s="148">
        <v>0.114</v>
      </c>
      <c r="T14233" s="148">
        <v>-7.0810000000000004</v>
      </c>
      <c r="U14233" s="148">
        <v>0</v>
      </c>
      <c r="V14233" s="148">
        <v>0.39299999999999902</v>
      </c>
      <c r="W14233" s="148">
        <v>94.698999999999998</v>
      </c>
      <c r="X14233" s="148">
        <v>4</v>
      </c>
      <c r="Y14233" s="148">
        <v>0.71399999999999997</v>
      </c>
    </row>
    <row r="14234" spans="11:25" x14ac:dyDescent="0.25">
      <c r="K14234" s="145" t="s">
        <v>10863</v>
      </c>
      <c r="L14234" s="145">
        <v>71</v>
      </c>
      <c r="M14234" s="145">
        <v>213458</v>
      </c>
      <c r="N14234" s="148">
        <v>0.47099999999999997</v>
      </c>
      <c r="O14234" s="148">
        <v>0.59399999999999997</v>
      </c>
      <c r="P14234" s="148">
        <v>0.68</v>
      </c>
      <c r="Q14234" s="148">
        <v>0</v>
      </c>
      <c r="R14234" s="148">
        <v>1</v>
      </c>
      <c r="S14234" s="148">
        <v>6.3399999999999998E-2</v>
      </c>
      <c r="T14234" s="148">
        <v>-5.2279999999999998</v>
      </c>
      <c r="U14234" s="148">
        <v>0</v>
      </c>
      <c r="V14234" s="148">
        <v>0.308</v>
      </c>
      <c r="W14234" s="148">
        <v>105.131</v>
      </c>
      <c r="X14234" s="148">
        <v>4</v>
      </c>
      <c r="Y14234" s="148">
        <v>0.81799999999999995</v>
      </c>
    </row>
    <row r="14235" spans="11:25" x14ac:dyDescent="0.25">
      <c r="K14235" s="145" t="s">
        <v>11054</v>
      </c>
      <c r="L14235" s="145">
        <v>65</v>
      </c>
      <c r="M14235" s="145">
        <v>217846</v>
      </c>
      <c r="N14235" s="148">
        <v>0.60899999999999999</v>
      </c>
      <c r="O14235" s="148">
        <v>0.91400000000000003</v>
      </c>
      <c r="P14235" s="148">
        <v>0.46700000000000003</v>
      </c>
      <c r="Q14235" s="148">
        <v>2.0699999999999998E-5</v>
      </c>
      <c r="R14235" s="148">
        <v>7</v>
      </c>
      <c r="S14235" s="148">
        <v>9.4100000000000003E-2</v>
      </c>
      <c r="T14235" s="148">
        <v>-11.173</v>
      </c>
      <c r="U14235" s="148">
        <v>0</v>
      </c>
      <c r="V14235" s="148">
        <v>9.35E-2</v>
      </c>
      <c r="W14235" s="148">
        <v>130.006</v>
      </c>
      <c r="X14235" s="148">
        <v>4</v>
      </c>
      <c r="Y14235" s="148">
        <v>0.38500000000000001</v>
      </c>
    </row>
    <row r="14236" spans="11:25" x14ac:dyDescent="0.25">
      <c r="K14236" s="145" t="s">
        <v>11055</v>
      </c>
      <c r="L14236" s="145">
        <v>17</v>
      </c>
      <c r="M14236" s="145">
        <v>189000</v>
      </c>
      <c r="N14236" s="148">
        <v>0.161</v>
      </c>
      <c r="O14236" s="148">
        <v>0.76900000000000002</v>
      </c>
      <c r="P14236" s="148">
        <v>0.83899999999999997</v>
      </c>
      <c r="Q14236" s="148">
        <v>0</v>
      </c>
      <c r="R14236" s="148">
        <v>0</v>
      </c>
      <c r="S14236" s="148">
        <v>0.65300000000000002</v>
      </c>
      <c r="T14236" s="148">
        <v>-3.96199999999999</v>
      </c>
      <c r="U14236" s="148">
        <v>1</v>
      </c>
      <c r="V14236" s="148">
        <v>0.17199999999999999</v>
      </c>
      <c r="W14236" s="148">
        <v>145.06399999999999</v>
      </c>
      <c r="X14236" s="148">
        <v>4</v>
      </c>
      <c r="Y14236" s="148">
        <v>0.52600000000000002</v>
      </c>
    </row>
    <row r="14237" spans="11:25" x14ac:dyDescent="0.25">
      <c r="K14237" s="145" t="s">
        <v>7007</v>
      </c>
      <c r="L14237" s="145">
        <v>73</v>
      </c>
      <c r="M14237" s="145">
        <v>165000</v>
      </c>
      <c r="N14237" s="148">
        <v>0.20699999999999999</v>
      </c>
      <c r="O14237" s="148">
        <v>0.9</v>
      </c>
      <c r="P14237" s="148">
        <v>0.83099999999999996</v>
      </c>
      <c r="Q14237" s="148">
        <v>2.5299999999999999E-6</v>
      </c>
      <c r="R14237" s="148">
        <v>1</v>
      </c>
      <c r="S14237" s="148">
        <v>9.6299999999999997E-2</v>
      </c>
      <c r="T14237" s="148">
        <v>-5.3920000000000003</v>
      </c>
      <c r="U14237" s="148">
        <v>1</v>
      </c>
      <c r="V14237" s="148">
        <v>0.19800000000000001</v>
      </c>
      <c r="W14237" s="148">
        <v>139.98699999999999</v>
      </c>
      <c r="X14237" s="148">
        <v>4</v>
      </c>
      <c r="Y14237" s="148">
        <v>0.66099999999999903</v>
      </c>
    </row>
    <row r="14238" spans="11:25" x14ac:dyDescent="0.25">
      <c r="K14238" s="145" t="s">
        <v>11056</v>
      </c>
      <c r="L14238" s="145">
        <v>64</v>
      </c>
      <c r="M14238" s="145">
        <v>237621</v>
      </c>
      <c r="N14238" s="148">
        <v>0.154</v>
      </c>
      <c r="O14238" s="148">
        <v>0.80299999999999905</v>
      </c>
      <c r="P14238" s="148">
        <v>0.64700000000000002</v>
      </c>
      <c r="Q14238" s="148">
        <v>0</v>
      </c>
      <c r="R14238" s="148">
        <v>5</v>
      </c>
      <c r="S14238" s="148">
        <v>9.3200000000000005E-2</v>
      </c>
      <c r="T14238" s="148">
        <v>-6.726</v>
      </c>
      <c r="U14238" s="148">
        <v>0</v>
      </c>
      <c r="V14238" s="148">
        <v>0.185</v>
      </c>
      <c r="W14238" s="148">
        <v>150.00799999999899</v>
      </c>
      <c r="X14238" s="148">
        <v>4</v>
      </c>
      <c r="Y14238" s="148">
        <v>0.79500000000000004</v>
      </c>
    </row>
    <row r="14239" spans="11:25" x14ac:dyDescent="0.25">
      <c r="K14239" s="145" t="s">
        <v>11057</v>
      </c>
      <c r="L14239" s="145">
        <v>17</v>
      </c>
      <c r="M14239" s="145">
        <v>193606</v>
      </c>
      <c r="N14239" s="148">
        <v>0.188</v>
      </c>
      <c r="O14239" s="148">
        <v>0.746</v>
      </c>
      <c r="P14239" s="148">
        <v>0.504</v>
      </c>
      <c r="Q14239" s="148">
        <v>1.5600000000000001E-6</v>
      </c>
      <c r="R14239" s="148">
        <v>8</v>
      </c>
      <c r="S14239" s="148">
        <v>0.108</v>
      </c>
      <c r="T14239" s="148">
        <v>-9.3780000000000001</v>
      </c>
      <c r="U14239" s="148">
        <v>0</v>
      </c>
      <c r="V14239" s="148">
        <v>0.41799999999999998</v>
      </c>
      <c r="W14239" s="148">
        <v>159.94</v>
      </c>
      <c r="X14239" s="148">
        <v>4</v>
      </c>
      <c r="Y14239" s="148">
        <v>0.372</v>
      </c>
    </row>
    <row r="14240" spans="11:25" x14ac:dyDescent="0.25">
      <c r="K14240" s="145" t="s">
        <v>11058</v>
      </c>
      <c r="L14240" s="145">
        <v>60</v>
      </c>
      <c r="M14240" s="145">
        <v>172173</v>
      </c>
      <c r="N14240" s="148">
        <v>0.53400000000000003</v>
      </c>
      <c r="O14240" s="148">
        <v>0.749</v>
      </c>
      <c r="P14240" s="148">
        <v>0.84</v>
      </c>
      <c r="Q14240" s="148">
        <v>3.3200000000000001E-5</v>
      </c>
      <c r="R14240" s="148">
        <v>7</v>
      </c>
      <c r="S14240" s="148">
        <v>0.17599999999999999</v>
      </c>
      <c r="T14240" s="148">
        <v>-4.226</v>
      </c>
      <c r="U14240" s="148">
        <v>0</v>
      </c>
      <c r="V14240" s="148">
        <v>0.30499999999999999</v>
      </c>
      <c r="W14240" s="148">
        <v>92.027000000000001</v>
      </c>
      <c r="X14240" s="148">
        <v>4</v>
      </c>
      <c r="Y14240" s="148">
        <v>0.54799999999999904</v>
      </c>
    </row>
    <row r="14241" spans="11:25" x14ac:dyDescent="0.25">
      <c r="K14241" s="145" t="s">
        <v>11059</v>
      </c>
      <c r="L14241" s="145">
        <v>63</v>
      </c>
      <c r="M14241" s="145">
        <v>197511</v>
      </c>
      <c r="N14241" s="148">
        <v>0.127</v>
      </c>
      <c r="O14241" s="148">
        <v>0.69199999999999995</v>
      </c>
      <c r="P14241" s="148">
        <v>0.61599999999999999</v>
      </c>
      <c r="Q14241" s="148">
        <v>0</v>
      </c>
      <c r="R14241" s="148">
        <v>1</v>
      </c>
      <c r="S14241" s="148">
        <v>0.108</v>
      </c>
      <c r="T14241" s="148">
        <v>-10.693</v>
      </c>
      <c r="U14241" s="148">
        <v>1</v>
      </c>
      <c r="V14241" s="148">
        <v>0.28100000000000003</v>
      </c>
      <c r="W14241" s="148">
        <v>141.10599999999999</v>
      </c>
      <c r="X14241" s="148">
        <v>4</v>
      </c>
      <c r="Y14241" s="148">
        <v>0.63900000000000001</v>
      </c>
    </row>
    <row r="14242" spans="11:25" x14ac:dyDescent="0.25">
      <c r="K14242" s="145" t="s">
        <v>11060</v>
      </c>
      <c r="L14242" s="145">
        <v>14</v>
      </c>
      <c r="M14242" s="145">
        <v>192000</v>
      </c>
      <c r="N14242" s="148">
        <v>0.111</v>
      </c>
      <c r="O14242" s="148">
        <v>0.78900000000000003</v>
      </c>
      <c r="P14242" s="148">
        <v>0.65400000000000003</v>
      </c>
      <c r="Q14242" s="148">
        <v>1.02E-6</v>
      </c>
      <c r="R14242" s="148">
        <v>7</v>
      </c>
      <c r="S14242" s="148">
        <v>0.108</v>
      </c>
      <c r="T14242" s="148">
        <v>-7.7759999999999998</v>
      </c>
      <c r="U14242" s="148">
        <v>0</v>
      </c>
      <c r="V14242" s="148">
        <v>0.23399999999999899</v>
      </c>
      <c r="W14242" s="148">
        <v>139.88</v>
      </c>
      <c r="X14242" s="148">
        <v>4</v>
      </c>
      <c r="Y14242" s="148">
        <v>0.44700000000000001</v>
      </c>
    </row>
    <row r="14243" spans="11:25" x14ac:dyDescent="0.25">
      <c r="K14243" s="145" t="s">
        <v>11061</v>
      </c>
      <c r="L14243" s="145">
        <v>64</v>
      </c>
      <c r="M14243" s="145">
        <v>168693</v>
      </c>
      <c r="N14243" s="148">
        <v>0.191</v>
      </c>
      <c r="O14243" s="148">
        <v>0.77700000000000002</v>
      </c>
      <c r="P14243" s="148">
        <v>0.65900000000000003</v>
      </c>
      <c r="Q14243" s="148">
        <v>0</v>
      </c>
      <c r="R14243" s="148">
        <v>10</v>
      </c>
      <c r="S14243" s="148">
        <v>8.3299999999999999E-2</v>
      </c>
      <c r="T14243" s="148">
        <v>-7.9239999999999897</v>
      </c>
      <c r="U14243" s="148">
        <v>1</v>
      </c>
      <c r="V14243" s="148">
        <v>0.19800000000000001</v>
      </c>
      <c r="W14243" s="148">
        <v>150.06200000000001</v>
      </c>
      <c r="X14243" s="148">
        <v>4</v>
      </c>
      <c r="Y14243" s="148">
        <v>0.433</v>
      </c>
    </row>
    <row r="14244" spans="11:25" x14ac:dyDescent="0.25">
      <c r="K14244" s="145" t="s">
        <v>11062</v>
      </c>
      <c r="L14244" s="145">
        <v>64</v>
      </c>
      <c r="M14244" s="145">
        <v>283898</v>
      </c>
      <c r="N14244" s="148">
        <v>0.33700000000000002</v>
      </c>
      <c r="O14244" s="148">
        <v>0.77099999999999902</v>
      </c>
      <c r="P14244" s="148">
        <v>0.70499999999999996</v>
      </c>
      <c r="Q14244" s="148">
        <v>0</v>
      </c>
      <c r="R14244" s="148">
        <v>8</v>
      </c>
      <c r="S14244" s="148">
        <v>0.123</v>
      </c>
      <c r="T14244" s="148">
        <v>-6.0339999999999998</v>
      </c>
      <c r="U14244" s="148">
        <v>0</v>
      </c>
      <c r="V14244" s="148">
        <v>0.192</v>
      </c>
      <c r="W14244" s="148">
        <v>103.959</v>
      </c>
      <c r="X14244" s="148">
        <v>4</v>
      </c>
      <c r="Y14244" s="148">
        <v>0.46</v>
      </c>
    </row>
    <row r="14245" spans="11:25" x14ac:dyDescent="0.25">
      <c r="K14245" s="145" t="s">
        <v>11045</v>
      </c>
      <c r="L14245" s="145">
        <v>68</v>
      </c>
      <c r="M14245" s="145">
        <v>183995</v>
      </c>
      <c r="N14245" s="148">
        <v>0.14299999999999999</v>
      </c>
      <c r="O14245" s="148">
        <v>0.76099999999999901</v>
      </c>
      <c r="P14245" s="148">
        <v>0.82699999999999996</v>
      </c>
      <c r="Q14245" s="148">
        <v>0</v>
      </c>
      <c r="R14245" s="148">
        <v>1</v>
      </c>
      <c r="S14245" s="148">
        <v>0.11599999999999901</v>
      </c>
      <c r="T14245" s="148">
        <v>-3.1459999999999999</v>
      </c>
      <c r="U14245" s="148">
        <v>1</v>
      </c>
      <c r="V14245" s="148">
        <v>0.28399999999999997</v>
      </c>
      <c r="W14245" s="148">
        <v>105.021</v>
      </c>
      <c r="X14245" s="148">
        <v>4</v>
      </c>
      <c r="Y14245" s="148">
        <v>0.96199999999999997</v>
      </c>
    </row>
    <row r="14246" spans="11:25" x14ac:dyDescent="0.25">
      <c r="K14246" s="145" t="s">
        <v>11063</v>
      </c>
      <c r="L14246" s="145">
        <v>76</v>
      </c>
      <c r="M14246" s="145">
        <v>211525</v>
      </c>
      <c r="N14246" s="148">
        <v>3.5499999999999997E-2</v>
      </c>
      <c r="O14246" s="148">
        <v>0.629</v>
      </c>
      <c r="P14246" s="148">
        <v>0.64700000000000002</v>
      </c>
      <c r="Q14246" s="148">
        <v>3.7299999999999998E-3</v>
      </c>
      <c r="R14246" s="148">
        <v>1</v>
      </c>
      <c r="S14246" s="148">
        <v>7.9699999999999993E-2</v>
      </c>
      <c r="T14246" s="148">
        <v>-3.7909999999999999</v>
      </c>
      <c r="U14246" s="148">
        <v>1</v>
      </c>
      <c r="V14246" s="148">
        <v>0.19899999999999901</v>
      </c>
      <c r="W14246" s="148">
        <v>139.78700000000001</v>
      </c>
      <c r="X14246" s="148">
        <v>5</v>
      </c>
      <c r="Y14246" s="148">
        <v>0.53100000000000003</v>
      </c>
    </row>
    <row r="14247" spans="11:25" x14ac:dyDescent="0.25">
      <c r="K14247" s="145" t="s">
        <v>11064</v>
      </c>
      <c r="L14247" s="145">
        <v>19</v>
      </c>
      <c r="M14247" s="145">
        <v>172714</v>
      </c>
      <c r="N14247" s="148">
        <v>7.3999999999999996E-2</v>
      </c>
      <c r="O14247" s="148">
        <v>0.84499999999999997</v>
      </c>
      <c r="P14247" s="148">
        <v>0.78700000000000003</v>
      </c>
      <c r="Q14247" s="148">
        <v>0</v>
      </c>
      <c r="R14247" s="148">
        <v>9</v>
      </c>
      <c r="S14247" s="148">
        <v>0.104</v>
      </c>
      <c r="T14247" s="148">
        <v>-6.7879999999999896</v>
      </c>
      <c r="U14247" s="148">
        <v>1</v>
      </c>
      <c r="V14247" s="148">
        <v>0.28799999999999998</v>
      </c>
      <c r="W14247" s="148">
        <v>139.98599999999999</v>
      </c>
      <c r="X14247" s="148">
        <v>4</v>
      </c>
      <c r="Y14247" s="148">
        <v>0.50700000000000001</v>
      </c>
    </row>
    <row r="14248" spans="11:25" x14ac:dyDescent="0.25">
      <c r="K14248" s="145" t="s">
        <v>11065</v>
      </c>
      <c r="L14248" s="145">
        <v>71</v>
      </c>
      <c r="M14248" s="145">
        <v>163691</v>
      </c>
      <c r="N14248" s="148">
        <v>4.1599999999999996E-3</v>
      </c>
      <c r="O14248" s="148">
        <v>0.92200000000000004</v>
      </c>
      <c r="P14248" s="148">
        <v>0.56299999999999994</v>
      </c>
      <c r="Q14248" s="148">
        <v>0</v>
      </c>
      <c r="R14248" s="148">
        <v>2</v>
      </c>
      <c r="S14248" s="148">
        <v>0.107</v>
      </c>
      <c r="T14248" s="148">
        <v>-5.5979999999999999</v>
      </c>
      <c r="U14248" s="148">
        <v>0</v>
      </c>
      <c r="V14248" s="148">
        <v>0.25700000000000001</v>
      </c>
      <c r="W14248" s="148">
        <v>108.01600000000001</v>
      </c>
      <c r="X14248" s="148">
        <v>4</v>
      </c>
      <c r="Y14248" s="148">
        <v>0.69299999999999995</v>
      </c>
    </row>
    <row r="14249" spans="11:25" x14ac:dyDescent="0.25">
      <c r="K14249" s="145" t="s">
        <v>2027</v>
      </c>
      <c r="L14249" s="145">
        <v>78</v>
      </c>
      <c r="M14249" s="145">
        <v>200265</v>
      </c>
      <c r="N14249" s="148">
        <v>0.21099999999999999</v>
      </c>
      <c r="O14249" s="148">
        <v>0.84499999999999997</v>
      </c>
      <c r="P14249" s="148">
        <v>0.66799999999999904</v>
      </c>
      <c r="Q14249" s="148">
        <v>0</v>
      </c>
      <c r="R14249" s="148">
        <v>1</v>
      </c>
      <c r="S14249" s="148">
        <v>0.122</v>
      </c>
      <c r="T14249" s="148">
        <v>-6.702</v>
      </c>
      <c r="U14249" s="148">
        <v>0</v>
      </c>
      <c r="V14249" s="148">
        <v>4.4699999999999997E-2</v>
      </c>
      <c r="W14249" s="148">
        <v>106.017</v>
      </c>
      <c r="X14249" s="148">
        <v>4</v>
      </c>
      <c r="Y14249" s="148">
        <v>0.72099999999999997</v>
      </c>
    </row>
    <row r="14250" spans="11:25" x14ac:dyDescent="0.25">
      <c r="K14250" s="145" t="s">
        <v>11066</v>
      </c>
      <c r="L14250" s="145">
        <v>65</v>
      </c>
      <c r="M14250" s="145">
        <v>163604</v>
      </c>
      <c r="N14250" s="148">
        <v>0.498</v>
      </c>
      <c r="O14250" s="148">
        <v>0.88700000000000001</v>
      </c>
      <c r="P14250" s="148">
        <v>0.501</v>
      </c>
      <c r="Q14250" s="148">
        <v>0</v>
      </c>
      <c r="R14250" s="148">
        <v>1</v>
      </c>
      <c r="S14250" s="148">
        <v>0.122</v>
      </c>
      <c r="T14250" s="148">
        <v>-7.9820000000000002</v>
      </c>
      <c r="U14250" s="148">
        <v>1</v>
      </c>
      <c r="V14250" s="148">
        <v>0.41899999999999998</v>
      </c>
      <c r="W14250" s="148">
        <v>145.995</v>
      </c>
      <c r="X14250" s="148">
        <v>4</v>
      </c>
      <c r="Y14250" s="148">
        <v>0.40299999999999903</v>
      </c>
    </row>
    <row r="14251" spans="11:25" x14ac:dyDescent="0.25">
      <c r="K14251" s="145" t="s">
        <v>11067</v>
      </c>
      <c r="L14251" s="145">
        <v>15</v>
      </c>
      <c r="M14251" s="145">
        <v>204000</v>
      </c>
      <c r="N14251" s="148">
        <v>0.249</v>
      </c>
      <c r="O14251" s="148">
        <v>0.69199999999999995</v>
      </c>
      <c r="P14251" s="148">
        <v>0.78700000000000003</v>
      </c>
      <c r="Q14251" s="148">
        <v>0</v>
      </c>
      <c r="R14251" s="148">
        <v>1</v>
      </c>
      <c r="S14251" s="148">
        <v>8.2500000000000004E-2</v>
      </c>
      <c r="T14251" s="148">
        <v>-5.8970000000000002</v>
      </c>
      <c r="U14251" s="148">
        <v>1</v>
      </c>
      <c r="V14251" s="148">
        <v>0.30199999999999999</v>
      </c>
      <c r="W14251" s="148">
        <v>74.960999999999999</v>
      </c>
      <c r="X14251" s="148">
        <v>4</v>
      </c>
      <c r="Y14251" s="148">
        <v>0.65099999999999902</v>
      </c>
    </row>
    <row r="14252" spans="11:25" x14ac:dyDescent="0.25">
      <c r="K14252" s="145" t="s">
        <v>11068</v>
      </c>
      <c r="L14252" s="145">
        <v>61</v>
      </c>
      <c r="M14252" s="145">
        <v>228750</v>
      </c>
      <c r="N14252" s="148">
        <v>0.58599999999999997</v>
      </c>
      <c r="O14252" s="148">
        <v>0.82199999999999995</v>
      </c>
      <c r="P14252" s="148">
        <v>0.57899999999999996</v>
      </c>
      <c r="Q14252" s="148">
        <v>1.2300000000000001E-5</v>
      </c>
      <c r="R14252" s="148">
        <v>8</v>
      </c>
      <c r="S14252" s="148">
        <v>0.11</v>
      </c>
      <c r="T14252" s="148">
        <v>-7.8039999999999896</v>
      </c>
      <c r="U14252" s="148">
        <v>0</v>
      </c>
      <c r="V14252" s="148">
        <v>0.26200000000000001</v>
      </c>
      <c r="W14252" s="148">
        <v>128.018</v>
      </c>
      <c r="X14252" s="148">
        <v>4</v>
      </c>
      <c r="Y14252" s="148">
        <v>0.41699999999999998</v>
      </c>
    </row>
    <row r="14253" spans="11:25" x14ac:dyDescent="0.25">
      <c r="K14253" s="145" t="s">
        <v>1955</v>
      </c>
      <c r="L14253" s="145">
        <v>73</v>
      </c>
      <c r="M14253" s="145">
        <v>199521</v>
      </c>
      <c r="N14253" s="148">
        <v>0.34499999999999997</v>
      </c>
      <c r="O14253" s="148">
        <v>0.83599999999999997</v>
      </c>
      <c r="P14253" s="148">
        <v>0.61399999999999999</v>
      </c>
      <c r="Q14253" s="148">
        <v>9.8599999999999998E-5</v>
      </c>
      <c r="R14253" s="148">
        <v>8</v>
      </c>
      <c r="S14253" s="148">
        <v>8.7999999999999995E-2</v>
      </c>
      <c r="T14253" s="148">
        <v>-4.5430000000000001</v>
      </c>
      <c r="U14253" s="148">
        <v>0</v>
      </c>
      <c r="V14253" s="148">
        <v>0.311</v>
      </c>
      <c r="W14253" s="148">
        <v>101.97</v>
      </c>
      <c r="X14253" s="148">
        <v>4</v>
      </c>
      <c r="Y14253" s="148">
        <v>0.60299999999999998</v>
      </c>
    </row>
    <row r="14254" spans="11:25" x14ac:dyDescent="0.25">
      <c r="K14254" s="145" t="s">
        <v>11069</v>
      </c>
      <c r="L14254" s="145">
        <v>65</v>
      </c>
      <c r="M14254" s="145">
        <v>201379</v>
      </c>
      <c r="N14254" s="148">
        <v>1.2200000000000001E-2</v>
      </c>
      <c r="O14254" s="148">
        <v>0.67299999999999904</v>
      </c>
      <c r="P14254" s="148">
        <v>0.68400000000000005</v>
      </c>
      <c r="Q14254" s="148">
        <v>1.1E-4</v>
      </c>
      <c r="R14254" s="148">
        <v>7</v>
      </c>
      <c r="S14254" s="148">
        <v>0.13</v>
      </c>
      <c r="T14254" s="148">
        <v>-8.3469999999999995</v>
      </c>
      <c r="U14254" s="148">
        <v>1</v>
      </c>
      <c r="V14254" s="148">
        <v>0.13300000000000001</v>
      </c>
      <c r="W14254" s="148">
        <v>175.86199999999999</v>
      </c>
      <c r="X14254" s="148">
        <v>4</v>
      </c>
      <c r="Y14254" s="148">
        <v>0.51600000000000001</v>
      </c>
    </row>
    <row r="14255" spans="11:25" x14ac:dyDescent="0.25">
      <c r="K14255" s="145" t="s">
        <v>11070</v>
      </c>
      <c r="L14255" s="145">
        <v>66</v>
      </c>
      <c r="M14255" s="145">
        <v>223422</v>
      </c>
      <c r="N14255" s="148">
        <v>4.5400000000000003E-2</v>
      </c>
      <c r="O14255" s="148">
        <v>0.76</v>
      </c>
      <c r="P14255" s="148">
        <v>0.74199999999999999</v>
      </c>
      <c r="Q14255" s="148">
        <v>0</v>
      </c>
      <c r="R14255" s="148">
        <v>2</v>
      </c>
      <c r="S14255" s="148">
        <v>0.14000000000000001</v>
      </c>
      <c r="T14255" s="148">
        <v>-4.7880000000000003</v>
      </c>
      <c r="U14255" s="148">
        <v>0</v>
      </c>
      <c r="V14255" s="148">
        <v>0.13500000000000001</v>
      </c>
      <c r="W14255" s="148">
        <v>129.99799999999999</v>
      </c>
      <c r="X14255" s="148">
        <v>4</v>
      </c>
      <c r="Y14255" s="148">
        <v>0.48799999999999999</v>
      </c>
    </row>
    <row r="14256" spans="11:25" x14ac:dyDescent="0.25">
      <c r="K14256" s="145" t="s">
        <v>11071</v>
      </c>
      <c r="L14256" s="145">
        <v>63</v>
      </c>
      <c r="M14256" s="145">
        <v>217499</v>
      </c>
      <c r="N14256" s="148">
        <v>0.19899999999999901</v>
      </c>
      <c r="O14256" s="148">
        <v>0.84399999999999997</v>
      </c>
      <c r="P14256" s="148">
        <v>0.81099999999999905</v>
      </c>
      <c r="Q14256" s="148">
        <v>0</v>
      </c>
      <c r="R14256" s="148">
        <v>8</v>
      </c>
      <c r="S14256" s="148">
        <v>0.113</v>
      </c>
      <c r="T14256" s="148">
        <v>-4.625</v>
      </c>
      <c r="U14256" s="148">
        <v>1</v>
      </c>
      <c r="V14256" s="148">
        <v>0.156</v>
      </c>
      <c r="W14256" s="148">
        <v>115.056</v>
      </c>
      <c r="X14256" s="148">
        <v>4</v>
      </c>
      <c r="Y14256" s="148">
        <v>0.63800000000000001</v>
      </c>
    </row>
    <row r="14257" spans="11:25" x14ac:dyDescent="0.25">
      <c r="K14257" s="189">
        <v>0.27083333333333331</v>
      </c>
      <c r="L14257" s="145">
        <v>74</v>
      </c>
      <c r="M14257" s="145">
        <v>213000</v>
      </c>
      <c r="N14257" s="148">
        <v>0.14899999999999999</v>
      </c>
      <c r="O14257" s="148">
        <v>0.75700000000000001</v>
      </c>
      <c r="P14257" s="148">
        <v>0.57899999999999996</v>
      </c>
      <c r="Q14257" s="148">
        <v>0</v>
      </c>
      <c r="R14257" s="148">
        <v>1</v>
      </c>
      <c r="S14257" s="148">
        <v>5.4300000000000001E-2</v>
      </c>
      <c r="T14257" s="148">
        <v>-3.827</v>
      </c>
      <c r="U14257" s="148">
        <v>0</v>
      </c>
      <c r="V14257" s="148">
        <v>8.09E-2</v>
      </c>
      <c r="W14257" s="148">
        <v>99.967999999999904</v>
      </c>
      <c r="X14257" s="148">
        <v>4</v>
      </c>
      <c r="Y14257" s="148">
        <v>0.56000000000000005</v>
      </c>
    </row>
    <row r="14258" spans="11:25" x14ac:dyDescent="0.25">
      <c r="K14258" s="145" t="s">
        <v>7062</v>
      </c>
      <c r="L14258" s="145">
        <v>74</v>
      </c>
      <c r="M14258" s="145">
        <v>228041</v>
      </c>
      <c r="N14258" s="148">
        <v>3.1600000000000003E-2</v>
      </c>
      <c r="O14258" s="148">
        <v>0.74299999999999999</v>
      </c>
      <c r="P14258" s="148">
        <v>0.65099999999999902</v>
      </c>
      <c r="Q14258" s="148">
        <v>1.8300000000000001E-5</v>
      </c>
      <c r="R14258" s="148">
        <v>8</v>
      </c>
      <c r="S14258" s="148">
        <v>9.4200000000000006E-2</v>
      </c>
      <c r="T14258" s="148">
        <v>-4.452</v>
      </c>
      <c r="U14258" s="148">
        <v>0</v>
      </c>
      <c r="V14258" s="148">
        <v>0.17599999999999999</v>
      </c>
      <c r="W14258" s="148">
        <v>137.184</v>
      </c>
      <c r="X14258" s="148">
        <v>5</v>
      </c>
      <c r="Y14258" s="148">
        <v>0.51100000000000001</v>
      </c>
    </row>
    <row r="14259" spans="11:25" x14ac:dyDescent="0.25">
      <c r="K14259" s="145" t="s">
        <v>9012</v>
      </c>
      <c r="L14259" s="145">
        <v>77</v>
      </c>
      <c r="M14259" s="145">
        <v>224000</v>
      </c>
      <c r="N14259" s="148">
        <v>0.25900000000000001</v>
      </c>
      <c r="O14259" s="148">
        <v>0.76099999999999901</v>
      </c>
      <c r="P14259" s="148">
        <v>0.68500000000000005</v>
      </c>
      <c r="Q14259" s="148">
        <v>2.92E-6</v>
      </c>
      <c r="R14259" s="148">
        <v>5</v>
      </c>
      <c r="S14259" s="148">
        <v>0.115</v>
      </c>
      <c r="T14259" s="148">
        <v>-9.7959999999999994</v>
      </c>
      <c r="U14259" s="148">
        <v>0</v>
      </c>
      <c r="V14259" s="148">
        <v>0.125</v>
      </c>
      <c r="W14259" s="148">
        <v>103.949</v>
      </c>
      <c r="X14259" s="148">
        <v>4</v>
      </c>
      <c r="Y14259" s="148">
        <v>0.59599999999999997</v>
      </c>
    </row>
    <row r="14260" spans="11:25" x14ac:dyDescent="0.25">
      <c r="K14260" s="145" t="s">
        <v>11072</v>
      </c>
      <c r="L14260" s="145">
        <v>66</v>
      </c>
      <c r="M14260" s="145">
        <v>180062</v>
      </c>
      <c r="N14260" s="148">
        <v>0.76</v>
      </c>
      <c r="O14260" s="148">
        <v>0.84699999999999998</v>
      </c>
      <c r="P14260" s="148">
        <v>0.434</v>
      </c>
      <c r="Q14260" s="148">
        <v>8.8899999999999996E-6</v>
      </c>
      <c r="R14260" s="148">
        <v>10</v>
      </c>
      <c r="S14260" s="148">
        <v>0.156</v>
      </c>
      <c r="T14260" s="148">
        <v>-12.465999999999999</v>
      </c>
      <c r="U14260" s="148">
        <v>0</v>
      </c>
      <c r="V14260" s="148">
        <v>0.27500000000000002</v>
      </c>
      <c r="W14260" s="148">
        <v>140.005</v>
      </c>
      <c r="X14260" s="148">
        <v>4</v>
      </c>
      <c r="Y14260" s="148">
        <v>0.44</v>
      </c>
    </row>
    <row r="14261" spans="11:25" x14ac:dyDescent="0.25">
      <c r="K14261" s="145" t="s">
        <v>11073</v>
      </c>
      <c r="L14261" s="145">
        <v>22</v>
      </c>
      <c r="M14261" s="145">
        <v>203076</v>
      </c>
      <c r="N14261" s="148">
        <v>0.26700000000000002</v>
      </c>
      <c r="O14261" s="148">
        <v>0.87</v>
      </c>
      <c r="P14261" s="148">
        <v>0.52</v>
      </c>
      <c r="Q14261" s="148">
        <v>2.8300000000000001E-3</v>
      </c>
      <c r="R14261" s="148">
        <v>8</v>
      </c>
      <c r="S14261" s="148">
        <v>9.69E-2</v>
      </c>
      <c r="T14261" s="148">
        <v>-11.575999999999899</v>
      </c>
      <c r="U14261" s="148">
        <v>0</v>
      </c>
      <c r="V14261" s="148">
        <v>9.0899999999999995E-2</v>
      </c>
      <c r="W14261" s="148">
        <v>130.01</v>
      </c>
      <c r="X14261" s="148">
        <v>4</v>
      </c>
      <c r="Y14261" s="148">
        <v>0.69</v>
      </c>
    </row>
    <row r="14262" spans="11:25" x14ac:dyDescent="0.25">
      <c r="K14262" s="145" t="s">
        <v>11074</v>
      </c>
      <c r="L14262" s="145">
        <v>31</v>
      </c>
      <c r="M14262" s="145">
        <v>216983</v>
      </c>
      <c r="N14262" s="148">
        <v>0.159</v>
      </c>
      <c r="O14262" s="148">
        <v>0.89700000000000002</v>
      </c>
      <c r="P14262" s="148">
        <v>0.56399999999999995</v>
      </c>
      <c r="Q14262" s="148">
        <v>3.9599999999999998E-4</v>
      </c>
      <c r="R14262" s="148">
        <v>2</v>
      </c>
      <c r="S14262" s="148">
        <v>0.38100000000000001</v>
      </c>
      <c r="T14262" s="148">
        <v>-6.7869999999999999</v>
      </c>
      <c r="U14262" s="148">
        <v>1</v>
      </c>
      <c r="V14262" s="148">
        <v>0.48</v>
      </c>
      <c r="W14262" s="148">
        <v>142.06200000000001</v>
      </c>
      <c r="X14262" s="148">
        <v>4</v>
      </c>
      <c r="Y14262" s="148">
        <v>0.38</v>
      </c>
    </row>
    <row r="14263" spans="11:25" x14ac:dyDescent="0.25">
      <c r="K14263" s="145" t="s">
        <v>10865</v>
      </c>
      <c r="L14263" s="145">
        <v>67</v>
      </c>
      <c r="M14263" s="145">
        <v>202352</v>
      </c>
      <c r="N14263" s="148">
        <v>1.03E-2</v>
      </c>
      <c r="O14263" s="148">
        <v>0.55799999999999905</v>
      </c>
      <c r="P14263" s="148">
        <v>0.628</v>
      </c>
      <c r="Q14263" s="148">
        <v>0</v>
      </c>
      <c r="R14263" s="148">
        <v>1</v>
      </c>
      <c r="S14263" s="148">
        <v>6.08E-2</v>
      </c>
      <c r="T14263" s="148">
        <v>-8.3140000000000001</v>
      </c>
      <c r="U14263" s="148">
        <v>1</v>
      </c>
      <c r="V14263" s="148">
        <v>0.504</v>
      </c>
      <c r="W14263" s="148">
        <v>101.777999999999</v>
      </c>
      <c r="X14263" s="148">
        <v>4</v>
      </c>
      <c r="Y14263" s="148">
        <v>0.95099999999999996</v>
      </c>
    </row>
    <row r="14264" spans="11:25" x14ac:dyDescent="0.25">
      <c r="K14264" s="145" t="s">
        <v>11075</v>
      </c>
      <c r="L14264" s="145">
        <v>63</v>
      </c>
      <c r="M14264" s="145">
        <v>227666</v>
      </c>
      <c r="N14264" s="148">
        <v>8.0299999999999903E-3</v>
      </c>
      <c r="O14264" s="148">
        <v>0.69799999999999995</v>
      </c>
      <c r="P14264" s="148">
        <v>0.64700000000000002</v>
      </c>
      <c r="Q14264" s="148">
        <v>2.5999999999999998E-4</v>
      </c>
      <c r="R14264" s="148">
        <v>1</v>
      </c>
      <c r="S14264" s="148">
        <v>0.41599999999999998</v>
      </c>
      <c r="T14264" s="148">
        <v>-7.6319999999999997</v>
      </c>
      <c r="U14264" s="148">
        <v>1</v>
      </c>
      <c r="V14264" s="148">
        <v>0.23499999999999999</v>
      </c>
      <c r="W14264" s="148">
        <v>180.04900000000001</v>
      </c>
      <c r="X14264" s="148">
        <v>4</v>
      </c>
      <c r="Y14264" s="148">
        <v>0.35499999999999998</v>
      </c>
    </row>
    <row r="14265" spans="11:25" x14ac:dyDescent="0.25">
      <c r="K14265" s="145" t="s">
        <v>11076</v>
      </c>
      <c r="L14265" s="145">
        <v>58</v>
      </c>
      <c r="M14265" s="145">
        <v>187333</v>
      </c>
      <c r="N14265" s="148">
        <v>0.45200000000000001</v>
      </c>
      <c r="O14265" s="148">
        <v>0.94199999999999995</v>
      </c>
      <c r="P14265" s="148">
        <v>0.73499999999999999</v>
      </c>
      <c r="Q14265" s="148">
        <v>5.8900000000000004E-6</v>
      </c>
      <c r="R14265" s="148">
        <v>1</v>
      </c>
      <c r="S14265" s="148">
        <v>0.14799999999999999</v>
      </c>
      <c r="T14265" s="148">
        <v>-5.6129999999999898</v>
      </c>
      <c r="U14265" s="148">
        <v>0</v>
      </c>
      <c r="V14265" s="148">
        <v>0.27</v>
      </c>
      <c r="W14265" s="148">
        <v>134.07599999999999</v>
      </c>
      <c r="X14265" s="148">
        <v>4</v>
      </c>
      <c r="Y14265" s="148">
        <v>0.62</v>
      </c>
    </row>
    <row r="14266" spans="11:25" x14ac:dyDescent="0.25">
      <c r="K14266" s="145" t="s">
        <v>11077</v>
      </c>
      <c r="L14266" s="145">
        <v>64</v>
      </c>
      <c r="M14266" s="145">
        <v>166217</v>
      </c>
      <c r="N14266" s="148">
        <v>0.55600000000000005</v>
      </c>
      <c r="O14266" s="148">
        <v>0.85099999999999998</v>
      </c>
      <c r="P14266" s="148">
        <v>0.60299999999999998</v>
      </c>
      <c r="Q14266" s="148">
        <v>0</v>
      </c>
      <c r="R14266" s="148">
        <v>7</v>
      </c>
      <c r="S14266" s="148">
        <v>6.3100000000000003E-2</v>
      </c>
      <c r="T14266" s="148">
        <v>-6.226</v>
      </c>
      <c r="U14266" s="148">
        <v>0</v>
      </c>
      <c r="V14266" s="148">
        <v>0.11699999999999899</v>
      </c>
      <c r="W14266" s="148">
        <v>104.00700000000001</v>
      </c>
      <c r="X14266" s="148">
        <v>4</v>
      </c>
      <c r="Y14266" s="148">
        <v>0.58499999999999996</v>
      </c>
    </row>
    <row r="14267" spans="11:25" x14ac:dyDescent="0.25">
      <c r="K14267" s="145" t="s">
        <v>11078</v>
      </c>
      <c r="L14267" s="145">
        <v>64</v>
      </c>
      <c r="M14267" s="145">
        <v>246506</v>
      </c>
      <c r="N14267" s="148">
        <v>0.33600000000000002</v>
      </c>
      <c r="O14267" s="148">
        <v>0.84699999999999998</v>
      </c>
      <c r="P14267" s="148">
        <v>0.51100000000000001</v>
      </c>
      <c r="Q14267" s="148">
        <v>0</v>
      </c>
      <c r="R14267" s="148">
        <v>3</v>
      </c>
      <c r="S14267" s="148">
        <v>8.2900000000000001E-2</v>
      </c>
      <c r="T14267" s="148">
        <v>-7.4129999999999896</v>
      </c>
      <c r="U14267" s="148">
        <v>0</v>
      </c>
      <c r="V14267" s="148">
        <v>0.122</v>
      </c>
      <c r="W14267" s="148">
        <v>137.06799999999899</v>
      </c>
      <c r="X14267" s="148">
        <v>4</v>
      </c>
      <c r="Y14267" s="148">
        <v>0.78700000000000003</v>
      </c>
    </row>
    <row r="14268" spans="11:25" x14ac:dyDescent="0.25">
      <c r="K14268" s="145" t="s">
        <v>11079</v>
      </c>
      <c r="L14268" s="145">
        <v>60</v>
      </c>
      <c r="M14268" s="145">
        <v>203732</v>
      </c>
      <c r="N14268" s="148">
        <v>6.0299999999999999E-2</v>
      </c>
      <c r="O14268" s="148">
        <v>0.81099999999999905</v>
      </c>
      <c r="P14268" s="148">
        <v>0.623</v>
      </c>
      <c r="Q14268" s="148">
        <v>0</v>
      </c>
      <c r="R14268" s="148">
        <v>11</v>
      </c>
      <c r="S14268" s="148">
        <v>9.1600000000000001E-2</v>
      </c>
      <c r="T14268" s="148">
        <v>-7.4009999999999998</v>
      </c>
      <c r="U14268" s="148">
        <v>1</v>
      </c>
      <c r="V14268" s="148">
        <v>0.45700000000000002</v>
      </c>
      <c r="W14268" s="148">
        <v>110.37</v>
      </c>
      <c r="X14268" s="148">
        <v>4</v>
      </c>
      <c r="Y14268" s="148">
        <v>0.57599999999999996</v>
      </c>
    </row>
    <row r="14269" spans="11:25" x14ac:dyDescent="0.25">
      <c r="K14269" s="145" t="s">
        <v>11080</v>
      </c>
      <c r="L14269" s="145">
        <v>61</v>
      </c>
      <c r="M14269" s="145">
        <v>200816</v>
      </c>
      <c r="N14269" s="148">
        <v>0.14000000000000001</v>
      </c>
      <c r="O14269" s="148">
        <v>0.78500000000000003</v>
      </c>
      <c r="P14269" s="148">
        <v>0.84899999999999998</v>
      </c>
      <c r="Q14269" s="148">
        <v>0</v>
      </c>
      <c r="R14269" s="148">
        <v>4</v>
      </c>
      <c r="S14269" s="148">
        <v>0.251</v>
      </c>
      <c r="T14269" s="148">
        <v>-4.16</v>
      </c>
      <c r="U14269" s="148">
        <v>0</v>
      </c>
      <c r="V14269" s="148">
        <v>0.28799999999999998</v>
      </c>
      <c r="W14269" s="148">
        <v>98.02</v>
      </c>
      <c r="X14269" s="148">
        <v>4</v>
      </c>
      <c r="Y14269" s="148">
        <v>0.45200000000000001</v>
      </c>
    </row>
    <row r="14270" spans="11:25" x14ac:dyDescent="0.25">
      <c r="K14270" s="145" t="s">
        <v>11081</v>
      </c>
      <c r="L14270" s="145">
        <v>64</v>
      </c>
      <c r="M14270" s="145">
        <v>195639</v>
      </c>
      <c r="N14270" s="148">
        <v>3.5000000000000003E-2</v>
      </c>
      <c r="O14270" s="148">
        <v>0.84099999999999997</v>
      </c>
      <c r="P14270" s="148">
        <v>0.58699999999999997</v>
      </c>
      <c r="Q14270" s="148">
        <v>0</v>
      </c>
      <c r="R14270" s="148">
        <v>0</v>
      </c>
      <c r="S14270" s="148">
        <v>4.9200000000000001E-2</v>
      </c>
      <c r="T14270" s="148">
        <v>-6.1660000000000004</v>
      </c>
      <c r="U14270" s="148">
        <v>1</v>
      </c>
      <c r="V14270" s="148">
        <v>0.10099999999999899</v>
      </c>
      <c r="W14270" s="148">
        <v>99.91</v>
      </c>
      <c r="X14270" s="148">
        <v>4</v>
      </c>
      <c r="Y14270" s="148">
        <v>0.79099999999999904</v>
      </c>
    </row>
    <row r="14271" spans="11:25" x14ac:dyDescent="0.25">
      <c r="K14271" s="145" t="s">
        <v>11082</v>
      </c>
      <c r="L14271" s="145">
        <v>49</v>
      </c>
      <c r="M14271" s="145">
        <v>181712</v>
      </c>
      <c r="N14271" s="148">
        <v>2.6100000000000002E-2</v>
      </c>
      <c r="O14271" s="148">
        <v>0.90700000000000003</v>
      </c>
      <c r="P14271" s="148">
        <v>0.76200000000000001</v>
      </c>
      <c r="Q14271" s="148">
        <v>1.8899999999999901E-4</v>
      </c>
      <c r="R14271" s="148">
        <v>1</v>
      </c>
      <c r="S14271" s="148">
        <v>0.13300000000000001</v>
      </c>
      <c r="T14271" s="148">
        <v>-3.778</v>
      </c>
      <c r="U14271" s="148">
        <v>1</v>
      </c>
      <c r="V14271" s="148">
        <v>0.25600000000000001</v>
      </c>
      <c r="W14271" s="148">
        <v>139.96700000000001</v>
      </c>
      <c r="X14271" s="148">
        <v>4</v>
      </c>
      <c r="Y14271" s="148">
        <v>0.73399999999999999</v>
      </c>
    </row>
    <row r="14272" spans="11:25" x14ac:dyDescent="0.25">
      <c r="K14272" s="145" t="s">
        <v>11083</v>
      </c>
      <c r="L14272" s="145">
        <v>60</v>
      </c>
      <c r="M14272" s="145">
        <v>175500</v>
      </c>
      <c r="N14272" s="148">
        <v>0.55100000000000005</v>
      </c>
      <c r="O14272" s="148">
        <v>0.61899999999999999</v>
      </c>
      <c r="P14272" s="148">
        <v>0.54700000000000004</v>
      </c>
      <c r="Q14272" s="148">
        <v>0</v>
      </c>
      <c r="R14272" s="148">
        <v>11</v>
      </c>
      <c r="S14272" s="148">
        <v>8.0100000000000005E-2</v>
      </c>
      <c r="T14272" s="148">
        <v>-8.5239999999999991</v>
      </c>
      <c r="U14272" s="148">
        <v>0</v>
      </c>
      <c r="V14272" s="148">
        <v>0.376</v>
      </c>
      <c r="W14272" s="148">
        <v>159.91999999999999</v>
      </c>
      <c r="X14272" s="148">
        <v>4</v>
      </c>
      <c r="Y14272" s="148">
        <v>0.63100000000000001</v>
      </c>
    </row>
    <row r="14273" spans="11:25" x14ac:dyDescent="0.25">
      <c r="K14273" s="145" t="s">
        <v>11084</v>
      </c>
      <c r="L14273" s="145">
        <v>59</v>
      </c>
      <c r="M14273" s="145">
        <v>210450</v>
      </c>
      <c r="N14273" s="148">
        <v>0.41599999999999998</v>
      </c>
      <c r="O14273" s="148">
        <v>0.83099999999999996</v>
      </c>
      <c r="P14273" s="148">
        <v>0.72299999999999998</v>
      </c>
      <c r="Q14273" s="148">
        <v>0</v>
      </c>
      <c r="R14273" s="148">
        <v>7</v>
      </c>
      <c r="S14273" s="148">
        <v>9.7900000000000001E-2</v>
      </c>
      <c r="T14273" s="148">
        <v>-6.335</v>
      </c>
      <c r="U14273" s="148">
        <v>1</v>
      </c>
      <c r="V14273" s="148">
        <v>0.38100000000000001</v>
      </c>
      <c r="W14273" s="148">
        <v>146.07499999999999</v>
      </c>
      <c r="X14273" s="148">
        <v>4</v>
      </c>
      <c r="Y14273" s="148">
        <v>0.59199999999999997</v>
      </c>
    </row>
    <row r="14274" spans="11:25" x14ac:dyDescent="0.25">
      <c r="K14274" s="145" t="s">
        <v>11085</v>
      </c>
      <c r="L14274" s="145">
        <v>26</v>
      </c>
      <c r="M14274" s="145">
        <v>222133</v>
      </c>
      <c r="N14274" s="148">
        <v>0.51600000000000001</v>
      </c>
      <c r="O14274" s="148">
        <v>0.88800000000000001</v>
      </c>
      <c r="P14274" s="148">
        <v>0.71199999999999997</v>
      </c>
      <c r="Q14274" s="148">
        <v>0</v>
      </c>
      <c r="R14274" s="148">
        <v>5</v>
      </c>
      <c r="S14274" s="148">
        <v>7.1499999999999994E-2</v>
      </c>
      <c r="T14274" s="148">
        <v>-5.327</v>
      </c>
      <c r="U14274" s="148">
        <v>1</v>
      </c>
      <c r="V14274" s="148">
        <v>0.27500000000000002</v>
      </c>
      <c r="W14274" s="148">
        <v>109.003999999999</v>
      </c>
      <c r="X14274" s="148">
        <v>4</v>
      </c>
      <c r="Y14274" s="148">
        <v>0.84699999999999998</v>
      </c>
    </row>
    <row r="14275" spans="11:25" x14ac:dyDescent="0.25">
      <c r="K14275" s="145" t="s">
        <v>11086</v>
      </c>
      <c r="L14275" s="145">
        <v>56</v>
      </c>
      <c r="M14275" s="145">
        <v>234300</v>
      </c>
      <c r="N14275" s="148">
        <v>2.8400000000000002E-2</v>
      </c>
      <c r="O14275" s="148">
        <v>0.69099999999999995</v>
      </c>
      <c r="P14275" s="148">
        <v>0.59799999999999998</v>
      </c>
      <c r="Q14275" s="148">
        <v>4.0500000000000002E-5</v>
      </c>
      <c r="R14275" s="148">
        <v>7</v>
      </c>
      <c r="S14275" s="148">
        <v>0.13100000000000001</v>
      </c>
      <c r="T14275" s="148">
        <v>-4.9219999999999997</v>
      </c>
      <c r="U14275" s="148">
        <v>1</v>
      </c>
      <c r="V14275" s="148">
        <v>0.20499999999999999</v>
      </c>
      <c r="W14275" s="148">
        <v>100.747</v>
      </c>
      <c r="X14275" s="148">
        <v>4</v>
      </c>
      <c r="Y14275" s="148">
        <v>0.64500000000000002</v>
      </c>
    </row>
    <row r="14276" spans="11:25" x14ac:dyDescent="0.25">
      <c r="K14276" s="145" t="s">
        <v>11087</v>
      </c>
      <c r="L14276" s="145">
        <v>41</v>
      </c>
      <c r="M14276" s="145">
        <v>200000</v>
      </c>
      <c r="N14276" s="148">
        <v>0.68200000000000005</v>
      </c>
      <c r="O14276" s="148">
        <v>0.754</v>
      </c>
      <c r="P14276" s="148">
        <v>0.51400000000000001</v>
      </c>
      <c r="Q14276" s="148">
        <v>0</v>
      </c>
      <c r="R14276" s="148">
        <v>8</v>
      </c>
      <c r="S14276" s="148">
        <v>0.14699999999999999</v>
      </c>
      <c r="T14276" s="148">
        <v>-9.0329999999999995</v>
      </c>
      <c r="U14276" s="148">
        <v>1</v>
      </c>
      <c r="V14276" s="148">
        <v>0.35599999999999998</v>
      </c>
      <c r="W14276" s="148">
        <v>96.605999999999995</v>
      </c>
      <c r="X14276" s="148">
        <v>4</v>
      </c>
      <c r="Y14276" s="148">
        <v>0.503</v>
      </c>
    </row>
    <row r="14277" spans="11:25" x14ac:dyDescent="0.25">
      <c r="K14277" s="145" t="s">
        <v>11088</v>
      </c>
      <c r="L14277" s="145">
        <v>58</v>
      </c>
      <c r="M14277" s="145">
        <v>200730</v>
      </c>
      <c r="N14277" s="148">
        <v>0.23499999999999999</v>
      </c>
      <c r="O14277" s="148">
        <v>0.53600000000000003</v>
      </c>
      <c r="P14277" s="148">
        <v>0.67200000000000004</v>
      </c>
      <c r="Q14277" s="148">
        <v>0</v>
      </c>
      <c r="R14277" s="148">
        <v>5</v>
      </c>
      <c r="S14277" s="148">
        <v>8.72E-2</v>
      </c>
      <c r="T14277" s="148">
        <v>-5.367</v>
      </c>
      <c r="U14277" s="148">
        <v>0</v>
      </c>
      <c r="V14277" s="148">
        <v>0.11799999999999999</v>
      </c>
      <c r="W14277" s="148">
        <v>124.756</v>
      </c>
      <c r="X14277" s="148">
        <v>5</v>
      </c>
      <c r="Y14277" s="148">
        <v>0.64099999999999902</v>
      </c>
    </row>
    <row r="14278" spans="11:25" x14ac:dyDescent="0.25">
      <c r="K14278" s="145" t="s">
        <v>3904</v>
      </c>
      <c r="L14278" s="145">
        <v>56</v>
      </c>
      <c r="M14278" s="145">
        <v>200973</v>
      </c>
      <c r="N14278" s="148">
        <v>0.41199999999999998</v>
      </c>
      <c r="O14278" s="148">
        <v>0.80500000000000005</v>
      </c>
      <c r="P14278" s="148">
        <v>0.45600000000000002</v>
      </c>
      <c r="Q14278" s="148">
        <v>1.64E-3</v>
      </c>
      <c r="R14278" s="148">
        <v>11</v>
      </c>
      <c r="S14278" s="148">
        <v>0.10199999999999999</v>
      </c>
      <c r="T14278" s="148">
        <v>-10.972</v>
      </c>
      <c r="U14278" s="148">
        <v>0</v>
      </c>
      <c r="V14278" s="148">
        <v>0.495</v>
      </c>
      <c r="W14278" s="148">
        <v>141.155</v>
      </c>
      <c r="X14278" s="148">
        <v>5</v>
      </c>
      <c r="Y14278" s="148">
        <v>0.48399999999999999</v>
      </c>
    </row>
    <row r="14279" spans="11:25" x14ac:dyDescent="0.25">
      <c r="K14279" s="145" t="s">
        <v>7009</v>
      </c>
      <c r="L14279" s="145">
        <v>57</v>
      </c>
      <c r="M14279" s="145">
        <v>200079</v>
      </c>
      <c r="N14279" s="148">
        <v>0.251</v>
      </c>
      <c r="O14279" s="148">
        <v>0.80099999999999905</v>
      </c>
      <c r="P14279" s="148">
        <v>0.76500000000000001</v>
      </c>
      <c r="Q14279" s="148">
        <v>0</v>
      </c>
      <c r="R14279" s="148">
        <v>2</v>
      </c>
      <c r="S14279" s="148">
        <v>0.23499999999999999</v>
      </c>
      <c r="T14279" s="148">
        <v>-5.944</v>
      </c>
      <c r="U14279" s="148">
        <v>1</v>
      </c>
      <c r="V14279" s="148">
        <v>0.16699999999999901</v>
      </c>
      <c r="W14279" s="148">
        <v>150.00200000000001</v>
      </c>
      <c r="X14279" s="148">
        <v>4</v>
      </c>
      <c r="Y14279" s="148">
        <v>0.40500000000000003</v>
      </c>
    </row>
    <row r="14280" spans="11:25" x14ac:dyDescent="0.25">
      <c r="K14280" s="145" t="s">
        <v>11089</v>
      </c>
      <c r="L14280" s="145">
        <v>56</v>
      </c>
      <c r="M14280" s="145">
        <v>235260</v>
      </c>
      <c r="N14280" s="148">
        <v>0.26</v>
      </c>
      <c r="O14280" s="148">
        <v>0.58299999999999996</v>
      </c>
      <c r="P14280" s="148">
        <v>0.84799999999999998</v>
      </c>
      <c r="Q14280" s="148">
        <v>0</v>
      </c>
      <c r="R14280" s="148">
        <v>10</v>
      </c>
      <c r="S14280" s="148">
        <v>0.13800000000000001</v>
      </c>
      <c r="T14280" s="148">
        <v>-5.24</v>
      </c>
      <c r="U14280" s="148">
        <v>0</v>
      </c>
      <c r="V14280" s="148">
        <v>0.33700000000000002</v>
      </c>
      <c r="W14280" s="148">
        <v>99.364999999999995</v>
      </c>
      <c r="X14280" s="148">
        <v>4</v>
      </c>
      <c r="Y14280" s="148">
        <v>0.58399999999999996</v>
      </c>
    </row>
    <row r="14281" spans="11:25" x14ac:dyDescent="0.25">
      <c r="K14281" s="145" t="s">
        <v>11090</v>
      </c>
      <c r="L14281" s="145">
        <v>43</v>
      </c>
      <c r="M14281" s="145">
        <v>191981</v>
      </c>
      <c r="N14281" s="148">
        <v>0.111</v>
      </c>
      <c r="O14281" s="148">
        <v>0.74399999999999999</v>
      </c>
      <c r="P14281" s="148">
        <v>0.49299999999999999</v>
      </c>
      <c r="Q14281" s="148">
        <v>0</v>
      </c>
      <c r="R14281" s="148">
        <v>0</v>
      </c>
      <c r="S14281" s="148">
        <v>0.42</v>
      </c>
      <c r="T14281" s="148">
        <v>-11.182</v>
      </c>
      <c r="U14281" s="148">
        <v>1</v>
      </c>
      <c r="V14281" s="148">
        <v>0.33399999999999902</v>
      </c>
      <c r="W14281" s="148">
        <v>105.155</v>
      </c>
      <c r="X14281" s="148">
        <v>4</v>
      </c>
      <c r="Y14281" s="148">
        <v>0.34</v>
      </c>
    </row>
    <row r="14282" spans="11:25" x14ac:dyDescent="0.25">
      <c r="K14282" s="145" t="s">
        <v>11091</v>
      </c>
      <c r="L14282" s="145">
        <v>55</v>
      </c>
      <c r="M14282" s="145">
        <v>184279</v>
      </c>
      <c r="N14282" s="148">
        <v>0.20599999999999999</v>
      </c>
      <c r="O14282" s="148">
        <v>0.78299999999999903</v>
      </c>
      <c r="P14282" s="148">
        <v>0.88800000000000001</v>
      </c>
      <c r="Q14282" s="148">
        <v>0</v>
      </c>
      <c r="R14282" s="148">
        <v>5</v>
      </c>
      <c r="S14282" s="148">
        <v>9.4100000000000003E-2</v>
      </c>
      <c r="T14282" s="148">
        <v>-1.845</v>
      </c>
      <c r="U14282" s="148">
        <v>0</v>
      </c>
      <c r="V14282" s="148">
        <v>0.218</v>
      </c>
      <c r="W14282" s="148">
        <v>105.027999999999</v>
      </c>
      <c r="X14282" s="148">
        <v>4</v>
      </c>
      <c r="Y14282" s="148">
        <v>0.89200000000000002</v>
      </c>
    </row>
    <row r="14283" spans="11:25" x14ac:dyDescent="0.25">
      <c r="K14283" s="145" t="s">
        <v>11092</v>
      </c>
      <c r="L14283" s="145">
        <v>47</v>
      </c>
      <c r="M14283" s="145">
        <v>221538</v>
      </c>
      <c r="N14283" s="148">
        <v>0.10099999999999899</v>
      </c>
      <c r="O14283" s="148">
        <v>0.89300000000000002</v>
      </c>
      <c r="P14283" s="148">
        <v>0.51500000000000001</v>
      </c>
      <c r="Q14283" s="148">
        <v>2.5199999999999999E-5</v>
      </c>
      <c r="R14283" s="148">
        <v>11</v>
      </c>
      <c r="S14283" s="148">
        <v>0.36099999999999999</v>
      </c>
      <c r="T14283" s="148">
        <v>-10.898999999999999</v>
      </c>
      <c r="U14283" s="148">
        <v>0</v>
      </c>
      <c r="V14283" s="148">
        <v>0.40299999999999903</v>
      </c>
      <c r="W14283" s="148">
        <v>143.10499999999999</v>
      </c>
      <c r="X14283" s="148">
        <v>4</v>
      </c>
      <c r="Y14283" s="148">
        <v>0.61299999999999999</v>
      </c>
    </row>
    <row r="14284" spans="11:25" x14ac:dyDescent="0.25">
      <c r="K14284" s="145" t="s">
        <v>11093</v>
      </c>
      <c r="L14284" s="145">
        <v>53</v>
      </c>
      <c r="M14284" s="145">
        <v>163013</v>
      </c>
      <c r="N14284" s="148">
        <v>5.3800000000000001E-2</v>
      </c>
      <c r="O14284" s="148">
        <v>0.84599999999999997</v>
      </c>
      <c r="P14284" s="148">
        <v>0.67400000000000004</v>
      </c>
      <c r="Q14284" s="148">
        <v>0</v>
      </c>
      <c r="R14284" s="148">
        <v>8</v>
      </c>
      <c r="S14284" s="148">
        <v>8.9800000000000005E-2</v>
      </c>
      <c r="T14284" s="148">
        <v>-3.4089999999999998</v>
      </c>
      <c r="U14284" s="148">
        <v>1</v>
      </c>
      <c r="V14284" s="148">
        <v>0.28199999999999997</v>
      </c>
      <c r="W14284" s="148">
        <v>103.08799999999999</v>
      </c>
      <c r="X14284" s="148">
        <v>4</v>
      </c>
      <c r="Y14284" s="148">
        <v>0.70399999999999996</v>
      </c>
    </row>
    <row r="14285" spans="11:25" x14ac:dyDescent="0.25">
      <c r="K14285" s="145" t="s">
        <v>11094</v>
      </c>
      <c r="L14285" s="145">
        <v>48</v>
      </c>
      <c r="M14285" s="145">
        <v>184843</v>
      </c>
      <c r="N14285" s="148">
        <v>3.9399999999999998E-2</v>
      </c>
      <c r="O14285" s="148">
        <v>0.90099999999999902</v>
      </c>
      <c r="P14285" s="148">
        <v>0.77200000000000002</v>
      </c>
      <c r="Q14285" s="148">
        <v>0</v>
      </c>
      <c r="R14285" s="148">
        <v>11</v>
      </c>
      <c r="S14285" s="148">
        <v>0.11599999999999901</v>
      </c>
      <c r="T14285" s="148">
        <v>-5.3159999999999998</v>
      </c>
      <c r="U14285" s="148">
        <v>0</v>
      </c>
      <c r="V14285" s="148">
        <v>0.28100000000000003</v>
      </c>
      <c r="W14285" s="148">
        <v>104.982</v>
      </c>
      <c r="X14285" s="148">
        <v>4</v>
      </c>
      <c r="Y14285" s="148">
        <v>0.629</v>
      </c>
    </row>
    <row r="14286" spans="11:25" x14ac:dyDescent="0.25">
      <c r="K14286" s="145" t="s">
        <v>11095</v>
      </c>
      <c r="L14286" s="145">
        <v>47</v>
      </c>
      <c r="M14286" s="145">
        <v>192000</v>
      </c>
      <c r="N14286" s="148">
        <v>0.29499999999999998</v>
      </c>
      <c r="O14286" s="148">
        <v>0.82399999999999995</v>
      </c>
      <c r="P14286" s="148">
        <v>0.82899999999999996</v>
      </c>
      <c r="Q14286" s="148">
        <v>1.93E-4</v>
      </c>
      <c r="R14286" s="148">
        <v>1</v>
      </c>
      <c r="S14286" s="148">
        <v>0.55500000000000005</v>
      </c>
      <c r="T14286" s="148">
        <v>-7.202</v>
      </c>
      <c r="U14286" s="148">
        <v>1</v>
      </c>
      <c r="V14286" s="148">
        <v>0.26300000000000001</v>
      </c>
      <c r="W14286" s="148">
        <v>143.02799999999999</v>
      </c>
      <c r="X14286" s="148">
        <v>4</v>
      </c>
      <c r="Y14286" s="148">
        <v>0.73299999999999998</v>
      </c>
    </row>
    <row r="14287" spans="11:25" x14ac:dyDescent="0.25">
      <c r="K14287" s="145" t="s">
        <v>11096</v>
      </c>
      <c r="L14287" s="145">
        <v>0</v>
      </c>
      <c r="M14287" s="145">
        <v>230103</v>
      </c>
      <c r="N14287" s="148">
        <v>0.51900000000000002</v>
      </c>
      <c r="O14287" s="148">
        <v>0.69299999999999995</v>
      </c>
      <c r="P14287" s="148">
        <v>0.57099999999999995</v>
      </c>
      <c r="Q14287" s="148">
        <v>0</v>
      </c>
      <c r="R14287" s="148">
        <v>1</v>
      </c>
      <c r="S14287" s="148">
        <v>6.88E-2</v>
      </c>
      <c r="T14287" s="148">
        <v>-8.4559999999999995</v>
      </c>
      <c r="U14287" s="148">
        <v>1</v>
      </c>
      <c r="V14287" s="148">
        <v>0.73199999999999998</v>
      </c>
      <c r="W14287" s="148">
        <v>122.104</v>
      </c>
      <c r="X14287" s="148">
        <v>5</v>
      </c>
      <c r="Y14287" s="148">
        <v>0.373</v>
      </c>
    </row>
    <row r="14288" spans="11:25" x14ac:dyDescent="0.25">
      <c r="K14288" s="145" t="s">
        <v>11097</v>
      </c>
      <c r="L14288" s="145">
        <v>52</v>
      </c>
      <c r="M14288" s="145">
        <v>221560</v>
      </c>
      <c r="N14288" s="148">
        <v>0.109</v>
      </c>
      <c r="O14288" s="148">
        <v>0.74399999999999999</v>
      </c>
      <c r="P14288" s="148">
        <v>0.67799999999999905</v>
      </c>
      <c r="Q14288" s="148">
        <v>0</v>
      </c>
      <c r="R14288" s="148">
        <v>1</v>
      </c>
      <c r="S14288" s="148">
        <v>0.14599999999999999</v>
      </c>
      <c r="T14288" s="148">
        <v>-3.1439999999999899</v>
      </c>
      <c r="U14288" s="148">
        <v>1</v>
      </c>
      <c r="V14288" s="148">
        <v>5.16E-2</v>
      </c>
      <c r="W14288" s="148">
        <v>139.96100000000001</v>
      </c>
      <c r="X14288" s="148">
        <v>4</v>
      </c>
      <c r="Y14288" s="148">
        <v>0.11799999999999999</v>
      </c>
    </row>
    <row r="14289" spans="11:25" x14ac:dyDescent="0.25">
      <c r="K14289" s="145" t="s">
        <v>11098</v>
      </c>
      <c r="L14289" s="145">
        <v>48</v>
      </c>
      <c r="M14289" s="145">
        <v>242352</v>
      </c>
      <c r="N14289" s="148">
        <v>0.35399999999999998</v>
      </c>
      <c r="O14289" s="148">
        <v>0.58399999999999996</v>
      </c>
      <c r="P14289" s="148">
        <v>0.74199999999999999</v>
      </c>
      <c r="Q14289" s="148">
        <v>0</v>
      </c>
      <c r="R14289" s="148">
        <v>6</v>
      </c>
      <c r="S14289" s="148">
        <v>0.23399999999999899</v>
      </c>
      <c r="T14289" s="148">
        <v>-4.0579999999999998</v>
      </c>
      <c r="U14289" s="148">
        <v>0</v>
      </c>
      <c r="V14289" s="148">
        <v>0.34</v>
      </c>
      <c r="W14289" s="148">
        <v>102.092</v>
      </c>
      <c r="X14289" s="148">
        <v>4</v>
      </c>
      <c r="Y14289" s="148">
        <v>0.28499999999999998</v>
      </c>
    </row>
    <row r="14290" spans="11:25" x14ac:dyDescent="0.25">
      <c r="K14290" s="145" t="s">
        <v>11099</v>
      </c>
      <c r="L14290" s="145">
        <v>53</v>
      </c>
      <c r="M14290" s="145">
        <v>196720</v>
      </c>
      <c r="N14290" s="148">
        <v>0.154</v>
      </c>
      <c r="O14290" s="148">
        <v>0.57299999999999995</v>
      </c>
      <c r="P14290" s="148">
        <v>0.78900000000000003</v>
      </c>
      <c r="Q14290" s="148">
        <v>0</v>
      </c>
      <c r="R14290" s="148">
        <v>9</v>
      </c>
      <c r="S14290" s="148">
        <v>0.34799999999999998</v>
      </c>
      <c r="T14290" s="148">
        <v>-3.8739999999999899</v>
      </c>
      <c r="U14290" s="148">
        <v>0</v>
      </c>
      <c r="V14290" s="148">
        <v>0.33299999999999902</v>
      </c>
      <c r="W14290" s="148">
        <v>120.038</v>
      </c>
      <c r="X14290" s="148">
        <v>5</v>
      </c>
      <c r="Y14290" s="148">
        <v>0.377999999999999</v>
      </c>
    </row>
    <row r="14291" spans="11:25" x14ac:dyDescent="0.25">
      <c r="K14291" s="145" t="s">
        <v>11100</v>
      </c>
      <c r="L14291" s="145">
        <v>34</v>
      </c>
      <c r="M14291" s="145">
        <v>228075</v>
      </c>
      <c r="N14291" s="148">
        <v>1.77E-2</v>
      </c>
      <c r="O14291" s="148">
        <v>0.81200000000000006</v>
      </c>
      <c r="P14291" s="148">
        <v>0.39899999999999902</v>
      </c>
      <c r="Q14291" s="148">
        <v>3.82E-5</v>
      </c>
      <c r="R14291" s="148">
        <v>5</v>
      </c>
      <c r="S14291" s="148">
        <v>0.29499999999999998</v>
      </c>
      <c r="T14291" s="148">
        <v>-15.975</v>
      </c>
      <c r="U14291" s="148">
        <v>0</v>
      </c>
      <c r="V14291" s="148">
        <v>0.32700000000000001</v>
      </c>
      <c r="W14291" s="148">
        <v>154.024</v>
      </c>
      <c r="X14291" s="148">
        <v>4</v>
      </c>
      <c r="Y14291" s="148">
        <v>0.155</v>
      </c>
    </row>
    <row r="14292" spans="11:25" x14ac:dyDescent="0.25">
      <c r="K14292" s="145" t="s">
        <v>11101</v>
      </c>
      <c r="L14292" s="145">
        <v>50</v>
      </c>
      <c r="M14292" s="145">
        <v>211200</v>
      </c>
      <c r="N14292" s="148">
        <v>0.14699999999999999</v>
      </c>
      <c r="O14292" s="148">
        <v>0.56499999999999995</v>
      </c>
      <c r="P14292" s="148">
        <v>0.66900000000000004</v>
      </c>
      <c r="Q14292" s="148">
        <v>1.2799999999999999E-5</v>
      </c>
      <c r="R14292" s="148">
        <v>0</v>
      </c>
      <c r="S14292" s="148">
        <v>9.8299999999999998E-2</v>
      </c>
      <c r="T14292" s="148">
        <v>-5.3120000000000003</v>
      </c>
      <c r="U14292" s="148">
        <v>0</v>
      </c>
      <c r="V14292" s="148">
        <v>0.19600000000000001</v>
      </c>
      <c r="W14292" s="148">
        <v>126.59</v>
      </c>
      <c r="X14292" s="148">
        <v>5</v>
      </c>
      <c r="Y14292" s="148">
        <v>0.84899999999999998</v>
      </c>
    </row>
    <row r="14293" spans="11:25" x14ac:dyDescent="0.25">
      <c r="K14293" s="145" t="s">
        <v>10164</v>
      </c>
      <c r="L14293" s="145">
        <v>35</v>
      </c>
      <c r="M14293" s="145">
        <v>206679</v>
      </c>
      <c r="N14293" s="148">
        <v>0.115</v>
      </c>
      <c r="O14293" s="148">
        <v>0.93</v>
      </c>
      <c r="P14293" s="148">
        <v>0.77200000000000002</v>
      </c>
      <c r="Q14293" s="148">
        <v>1.46E-6</v>
      </c>
      <c r="R14293" s="148">
        <v>1</v>
      </c>
      <c r="S14293" s="148">
        <v>0.35199999999999998</v>
      </c>
      <c r="T14293" s="148">
        <v>-5.7189999999999896</v>
      </c>
      <c r="U14293" s="148">
        <v>1</v>
      </c>
      <c r="V14293" s="148">
        <v>0.27300000000000002</v>
      </c>
      <c r="W14293" s="148">
        <v>139.37100000000001</v>
      </c>
      <c r="X14293" s="148">
        <v>4</v>
      </c>
      <c r="Y14293" s="148">
        <v>0.82899999999999996</v>
      </c>
    </row>
    <row r="14294" spans="11:25" x14ac:dyDescent="0.25">
      <c r="K14294" s="145" t="s">
        <v>11102</v>
      </c>
      <c r="L14294" s="145">
        <v>56</v>
      </c>
      <c r="M14294" s="145">
        <v>214129</v>
      </c>
      <c r="N14294" s="148">
        <v>0.41899999999999998</v>
      </c>
      <c r="O14294" s="148">
        <v>0.71599999999999997</v>
      </c>
      <c r="P14294" s="148">
        <v>0.53700000000000003</v>
      </c>
      <c r="Q14294" s="148">
        <v>0</v>
      </c>
      <c r="R14294" s="148">
        <v>11</v>
      </c>
      <c r="S14294" s="148">
        <v>0.30299999999999999</v>
      </c>
      <c r="T14294" s="148">
        <v>-6.93</v>
      </c>
      <c r="U14294" s="148">
        <v>0</v>
      </c>
      <c r="V14294" s="148">
        <v>0.504</v>
      </c>
      <c r="W14294" s="148">
        <v>99.902000000000001</v>
      </c>
      <c r="X14294" s="148">
        <v>4</v>
      </c>
      <c r="Y14294" s="148">
        <v>0.214</v>
      </c>
    </row>
    <row r="14295" spans="11:25" x14ac:dyDescent="0.25">
      <c r="K14295" s="145" t="s">
        <v>11103</v>
      </c>
      <c r="L14295" s="145">
        <v>0</v>
      </c>
      <c r="M14295" s="145">
        <v>219428</v>
      </c>
      <c r="N14295" s="148">
        <v>3.0700000000000002E-2</v>
      </c>
      <c r="O14295" s="148">
        <v>0.84699999999999998</v>
      </c>
      <c r="P14295" s="148">
        <v>0.83399999999999996</v>
      </c>
      <c r="Q14295" s="148">
        <v>1.1399999999999999E-5</v>
      </c>
      <c r="R14295" s="148">
        <v>11</v>
      </c>
      <c r="S14295" s="148">
        <v>6.2399999999999997E-2</v>
      </c>
      <c r="T14295" s="148">
        <v>-6.3520000000000003</v>
      </c>
      <c r="U14295" s="148">
        <v>1</v>
      </c>
      <c r="V14295" s="148">
        <v>8.9800000000000005E-2</v>
      </c>
      <c r="W14295" s="148">
        <v>140.054</v>
      </c>
      <c r="X14295" s="148">
        <v>4</v>
      </c>
      <c r="Y14295" s="148">
        <v>0.67299999999999904</v>
      </c>
    </row>
    <row r="14296" spans="11:25" x14ac:dyDescent="0.25">
      <c r="K14296" s="145" t="s">
        <v>11104</v>
      </c>
      <c r="L14296" s="145">
        <v>47</v>
      </c>
      <c r="M14296" s="145">
        <v>219850</v>
      </c>
      <c r="N14296" s="148">
        <v>0.14499999999999999</v>
      </c>
      <c r="O14296" s="148">
        <v>0.68700000000000006</v>
      </c>
      <c r="P14296" s="148">
        <v>0.52700000000000002</v>
      </c>
      <c r="Q14296" s="148">
        <v>2.7800000000000001E-6</v>
      </c>
      <c r="R14296" s="148">
        <v>9</v>
      </c>
      <c r="S14296" s="148">
        <v>0.114</v>
      </c>
      <c r="T14296" s="148">
        <v>-6.6139999999999999</v>
      </c>
      <c r="U14296" s="148">
        <v>1</v>
      </c>
      <c r="V14296" s="148">
        <v>8.1299999999999997E-2</v>
      </c>
      <c r="W14296" s="148">
        <v>149.874</v>
      </c>
      <c r="X14296" s="148">
        <v>4</v>
      </c>
      <c r="Y14296" s="148">
        <v>0.44799999999999901</v>
      </c>
    </row>
    <row r="14297" spans="11:25" x14ac:dyDescent="0.25">
      <c r="K14297" s="145" t="s">
        <v>11105</v>
      </c>
      <c r="L14297" s="145">
        <v>46</v>
      </c>
      <c r="M14297" s="145">
        <v>102620</v>
      </c>
      <c r="N14297" s="148">
        <v>0.371</v>
      </c>
      <c r="O14297" s="148">
        <v>0.84799999999999998</v>
      </c>
      <c r="P14297" s="148">
        <v>0.622</v>
      </c>
      <c r="Q14297" s="148">
        <v>4.0000000000000003E-5</v>
      </c>
      <c r="R14297" s="148">
        <v>1</v>
      </c>
      <c r="S14297" s="148">
        <v>0.108</v>
      </c>
      <c r="T14297" s="148">
        <v>-6.1229999999999896</v>
      </c>
      <c r="U14297" s="148">
        <v>1</v>
      </c>
      <c r="V14297" s="148">
        <v>0.29399999999999998</v>
      </c>
      <c r="W14297" s="148">
        <v>144.98599999999999</v>
      </c>
      <c r="X14297" s="148">
        <v>4</v>
      </c>
      <c r="Y14297" s="148">
        <v>0.45200000000000001</v>
      </c>
    </row>
    <row r="14298" spans="11:25" x14ac:dyDescent="0.25">
      <c r="K14298" s="145" t="s">
        <v>11106</v>
      </c>
      <c r="L14298" s="145">
        <v>40</v>
      </c>
      <c r="M14298" s="145">
        <v>221962</v>
      </c>
      <c r="N14298" s="148">
        <v>0.16200000000000001</v>
      </c>
      <c r="O14298" s="148">
        <v>0.95</v>
      </c>
      <c r="P14298" s="148">
        <v>0.67900000000000005</v>
      </c>
      <c r="Q14298" s="148">
        <v>0</v>
      </c>
      <c r="R14298" s="148">
        <v>7</v>
      </c>
      <c r="S14298" s="148">
        <v>4.2999999999999997E-2</v>
      </c>
      <c r="T14298" s="148">
        <v>-2.6560000000000001</v>
      </c>
      <c r="U14298" s="148">
        <v>1</v>
      </c>
      <c r="V14298" s="148">
        <v>0.218999999999999</v>
      </c>
      <c r="W14298" s="148">
        <v>106.03700000000001</v>
      </c>
      <c r="X14298" s="148">
        <v>4</v>
      </c>
      <c r="Y14298" s="148">
        <v>0.76800000000000002</v>
      </c>
    </row>
    <row r="14299" spans="11:25" x14ac:dyDescent="0.25">
      <c r="K14299" s="145" t="s">
        <v>2157</v>
      </c>
      <c r="L14299" s="145">
        <v>52</v>
      </c>
      <c r="M14299" s="145">
        <v>169840</v>
      </c>
      <c r="N14299" s="148">
        <v>5.8100000000000001E-3</v>
      </c>
      <c r="O14299" s="148">
        <v>0.59799999999999998</v>
      </c>
      <c r="P14299" s="148">
        <v>0.74299999999999999</v>
      </c>
      <c r="Q14299" s="148">
        <v>0</v>
      </c>
      <c r="R14299" s="148">
        <v>2</v>
      </c>
      <c r="S14299" s="148">
        <v>7.0199999999999999E-2</v>
      </c>
      <c r="T14299" s="148">
        <v>-3.702</v>
      </c>
      <c r="U14299" s="148">
        <v>1</v>
      </c>
      <c r="V14299" s="148">
        <v>0.33</v>
      </c>
      <c r="W14299" s="148">
        <v>138.27199999999999</v>
      </c>
      <c r="X14299" s="148">
        <v>5</v>
      </c>
      <c r="Y14299" s="148">
        <v>0.55100000000000005</v>
      </c>
    </row>
    <row r="14300" spans="11:25" x14ac:dyDescent="0.25">
      <c r="K14300" s="145" t="s">
        <v>11107</v>
      </c>
      <c r="L14300" s="145">
        <v>44</v>
      </c>
      <c r="M14300" s="145">
        <v>188235</v>
      </c>
      <c r="N14300" s="148">
        <v>0.28199999999999997</v>
      </c>
      <c r="O14300" s="148">
        <v>0.85</v>
      </c>
      <c r="P14300" s="148">
        <v>0.48899999999999999</v>
      </c>
      <c r="Q14300" s="148">
        <v>0</v>
      </c>
      <c r="R14300" s="148">
        <v>3</v>
      </c>
      <c r="S14300" s="148">
        <v>0.10099999999999899</v>
      </c>
      <c r="T14300" s="148">
        <v>-5.8490000000000002</v>
      </c>
      <c r="U14300" s="148">
        <v>0</v>
      </c>
      <c r="V14300" s="148">
        <v>0.45200000000000001</v>
      </c>
      <c r="W14300" s="148">
        <v>76.478999999999999</v>
      </c>
      <c r="X14300" s="148">
        <v>4</v>
      </c>
      <c r="Y14300" s="148">
        <v>0.55100000000000005</v>
      </c>
    </row>
    <row r="14301" spans="11:25" x14ac:dyDescent="0.25">
      <c r="K14301" s="145" t="s">
        <v>7341</v>
      </c>
      <c r="L14301" s="145">
        <v>34</v>
      </c>
      <c r="M14301" s="145">
        <v>211069</v>
      </c>
      <c r="N14301" s="148">
        <v>0.58699999999999997</v>
      </c>
      <c r="O14301" s="148">
        <v>0.63600000000000001</v>
      </c>
      <c r="P14301" s="148">
        <v>0.58099999999999996</v>
      </c>
      <c r="Q14301" s="148">
        <v>1.01E-5</v>
      </c>
      <c r="R14301" s="148">
        <v>0</v>
      </c>
      <c r="S14301" s="148">
        <v>4.8599999999999997E-2</v>
      </c>
      <c r="T14301" s="148">
        <v>-9.27</v>
      </c>
      <c r="U14301" s="148">
        <v>1</v>
      </c>
      <c r="V14301" s="148">
        <v>0.30299999999999999</v>
      </c>
      <c r="W14301" s="148">
        <v>155.88399999999999</v>
      </c>
      <c r="X14301" s="148">
        <v>4</v>
      </c>
      <c r="Y14301" s="148">
        <v>0.57699999999999996</v>
      </c>
    </row>
    <row r="14302" spans="11:25" x14ac:dyDescent="0.25">
      <c r="K14302" s="145" t="s">
        <v>11108</v>
      </c>
      <c r="L14302" s="145">
        <v>38</v>
      </c>
      <c r="M14302" s="145">
        <v>185338</v>
      </c>
      <c r="N14302" s="148">
        <v>0.21299999999999999</v>
      </c>
      <c r="O14302" s="148">
        <v>0.72</v>
      </c>
      <c r="P14302" s="148">
        <v>0.58799999999999997</v>
      </c>
      <c r="Q14302" s="148">
        <v>0</v>
      </c>
      <c r="R14302" s="148">
        <v>5</v>
      </c>
      <c r="S14302" s="148">
        <v>0.123</v>
      </c>
      <c r="T14302" s="148">
        <v>-8.2289999999999992</v>
      </c>
      <c r="U14302" s="148">
        <v>1</v>
      </c>
      <c r="V14302" s="148">
        <v>0.23300000000000001</v>
      </c>
      <c r="W14302" s="148">
        <v>135.96100000000001</v>
      </c>
      <c r="X14302" s="148">
        <v>4</v>
      </c>
      <c r="Y14302" s="148">
        <v>0.48699999999999999</v>
      </c>
    </row>
    <row r="14303" spans="11:25" x14ac:dyDescent="0.25">
      <c r="K14303" s="145" t="s">
        <v>11109</v>
      </c>
      <c r="L14303" s="145">
        <v>37</v>
      </c>
      <c r="M14303" s="145">
        <v>224156</v>
      </c>
      <c r="N14303" s="148">
        <v>0.20100000000000001</v>
      </c>
      <c r="O14303" s="148">
        <v>0.75800000000000001</v>
      </c>
      <c r="P14303" s="148">
        <v>0.38299999999999901</v>
      </c>
      <c r="Q14303" s="148">
        <v>0</v>
      </c>
      <c r="R14303" s="148">
        <v>6</v>
      </c>
      <c r="S14303" s="148">
        <v>7.2800000000000004E-2</v>
      </c>
      <c r="T14303" s="148">
        <v>-15.023</v>
      </c>
      <c r="U14303" s="148">
        <v>0</v>
      </c>
      <c r="V14303" s="148">
        <v>0.38200000000000001</v>
      </c>
      <c r="W14303" s="148">
        <v>98.26</v>
      </c>
      <c r="X14303" s="148">
        <v>4</v>
      </c>
      <c r="Y14303" s="148">
        <v>0.69</v>
      </c>
    </row>
    <row r="14304" spans="11:25" x14ac:dyDescent="0.25">
      <c r="K14304" s="145" t="s">
        <v>3808</v>
      </c>
      <c r="L14304" s="145">
        <v>31</v>
      </c>
      <c r="M14304" s="145">
        <v>206666</v>
      </c>
      <c r="N14304" s="148">
        <v>0.69199999999999995</v>
      </c>
      <c r="O14304" s="148">
        <v>0.67500000000000004</v>
      </c>
      <c r="P14304" s="148">
        <v>0.55399999999999905</v>
      </c>
      <c r="Q14304" s="148">
        <v>1.9E-6</v>
      </c>
      <c r="R14304" s="148">
        <v>9</v>
      </c>
      <c r="S14304" s="148">
        <v>0.129</v>
      </c>
      <c r="T14304" s="148">
        <v>-8.9279999999999902</v>
      </c>
      <c r="U14304" s="148">
        <v>0</v>
      </c>
      <c r="V14304" s="148">
        <v>0.31900000000000001</v>
      </c>
      <c r="W14304" s="148">
        <v>85.664000000000001</v>
      </c>
      <c r="X14304" s="148">
        <v>4</v>
      </c>
      <c r="Y14304" s="148">
        <v>0.435</v>
      </c>
    </row>
    <row r="14305" spans="11:25" x14ac:dyDescent="0.25">
      <c r="K14305" s="145" t="s">
        <v>11110</v>
      </c>
      <c r="L14305" s="145">
        <v>38</v>
      </c>
      <c r="M14305" s="145">
        <v>127869</v>
      </c>
      <c r="N14305" s="148">
        <v>0.121</v>
      </c>
      <c r="O14305" s="148">
        <v>0.89700000000000002</v>
      </c>
      <c r="P14305" s="148">
        <v>0.64800000000000002</v>
      </c>
      <c r="Q14305" s="148">
        <v>0</v>
      </c>
      <c r="R14305" s="148">
        <v>8</v>
      </c>
      <c r="S14305" s="148">
        <v>0.34899999999999998</v>
      </c>
      <c r="T14305" s="148">
        <v>-7.54</v>
      </c>
      <c r="U14305" s="148">
        <v>1</v>
      </c>
      <c r="V14305" s="148">
        <v>0.377</v>
      </c>
      <c r="W14305" s="148">
        <v>153.959</v>
      </c>
      <c r="X14305" s="148">
        <v>4</v>
      </c>
      <c r="Y14305" s="148">
        <v>0.68799999999999994</v>
      </c>
    </row>
    <row r="14306" spans="11:25" x14ac:dyDescent="0.25">
      <c r="K14306" s="145" t="s">
        <v>11111</v>
      </c>
      <c r="L14306" s="145">
        <v>36</v>
      </c>
      <c r="M14306" s="145">
        <v>204093</v>
      </c>
      <c r="N14306" s="148">
        <v>0.128</v>
      </c>
      <c r="O14306" s="148">
        <v>0.89700000000000002</v>
      </c>
      <c r="P14306" s="148">
        <v>0.52400000000000002</v>
      </c>
      <c r="Q14306" s="148">
        <v>0</v>
      </c>
      <c r="R14306" s="148">
        <v>8</v>
      </c>
      <c r="S14306" s="148">
        <v>0.11899999999999999</v>
      </c>
      <c r="T14306" s="148">
        <v>-3.528</v>
      </c>
      <c r="U14306" s="148">
        <v>1</v>
      </c>
      <c r="V14306" s="148">
        <v>9.5000000000000001E-2</v>
      </c>
      <c r="W14306" s="148">
        <v>127.072</v>
      </c>
      <c r="X14306" s="148">
        <v>4</v>
      </c>
      <c r="Y14306" s="148">
        <v>0.13300000000000001</v>
      </c>
    </row>
    <row r="14307" spans="11:25" x14ac:dyDescent="0.25">
      <c r="K14307" s="145" t="s">
        <v>11112</v>
      </c>
      <c r="L14307" s="145">
        <v>62</v>
      </c>
      <c r="M14307" s="145">
        <v>257259</v>
      </c>
      <c r="N14307" s="148">
        <v>0.55899999999999905</v>
      </c>
      <c r="O14307" s="148">
        <v>0.64500000000000002</v>
      </c>
      <c r="P14307" s="148">
        <v>0.66700000000000004</v>
      </c>
      <c r="Q14307" s="148">
        <v>4.3499999999999999E-6</v>
      </c>
      <c r="R14307" s="148">
        <v>5</v>
      </c>
      <c r="S14307" s="148">
        <v>9.6999999999999906E-2</v>
      </c>
      <c r="T14307" s="148">
        <v>-5.72</v>
      </c>
      <c r="U14307" s="148">
        <v>0</v>
      </c>
      <c r="V14307" s="148">
        <v>0.151</v>
      </c>
      <c r="W14307" s="148">
        <v>164.012</v>
      </c>
      <c r="X14307" s="148">
        <v>4</v>
      </c>
      <c r="Y14307" s="148">
        <v>0.750999999999999</v>
      </c>
    </row>
    <row r="14308" spans="11:25" x14ac:dyDescent="0.25">
      <c r="K14308" s="145" t="s">
        <v>11113</v>
      </c>
      <c r="L14308" s="145">
        <v>52</v>
      </c>
      <c r="M14308" s="145">
        <v>163857</v>
      </c>
      <c r="N14308" s="148">
        <v>0.38400000000000001</v>
      </c>
      <c r="O14308" s="148">
        <v>0.68700000000000006</v>
      </c>
      <c r="P14308" s="148">
        <v>0.63100000000000001</v>
      </c>
      <c r="Q14308" s="148">
        <v>0</v>
      </c>
      <c r="R14308" s="148">
        <v>8</v>
      </c>
      <c r="S14308" s="148">
        <v>9.6999999999999906E-2</v>
      </c>
      <c r="T14308" s="148">
        <v>-6.0679999999999996</v>
      </c>
      <c r="U14308" s="148">
        <v>0</v>
      </c>
      <c r="V14308" s="148">
        <v>0.38400000000000001</v>
      </c>
      <c r="W14308" s="148">
        <v>131.51400000000001</v>
      </c>
      <c r="X14308" s="148">
        <v>4</v>
      </c>
      <c r="Y14308" s="148">
        <v>0.57499999999999996</v>
      </c>
    </row>
    <row r="14309" spans="11:25" x14ac:dyDescent="0.25">
      <c r="K14309" s="145" t="s">
        <v>11114</v>
      </c>
      <c r="L14309" s="145">
        <v>9</v>
      </c>
      <c r="M14309" s="145">
        <v>250500</v>
      </c>
      <c r="N14309" s="148">
        <v>0.14099999999999999</v>
      </c>
      <c r="O14309" s="148">
        <v>0.84899999999999998</v>
      </c>
      <c r="P14309" s="148">
        <v>0.72199999999999998</v>
      </c>
      <c r="Q14309" s="148">
        <v>0</v>
      </c>
      <c r="R14309" s="148">
        <v>6</v>
      </c>
      <c r="S14309" s="148">
        <v>0.38799999999999901</v>
      </c>
      <c r="T14309" s="148">
        <v>-6.274</v>
      </c>
      <c r="U14309" s="148">
        <v>0</v>
      </c>
      <c r="V14309" s="148">
        <v>0.33799999999999902</v>
      </c>
      <c r="W14309" s="148">
        <v>135.94799999999901</v>
      </c>
      <c r="X14309" s="148">
        <v>4</v>
      </c>
      <c r="Y14309" s="148">
        <v>0.59099999999999997</v>
      </c>
    </row>
    <row r="14310" spans="11:25" x14ac:dyDescent="0.25">
      <c r="K14310" s="145" t="s">
        <v>6738</v>
      </c>
      <c r="L14310" s="145">
        <v>77</v>
      </c>
      <c r="M14310" s="145">
        <v>142320</v>
      </c>
      <c r="N14310" s="148">
        <v>4.8399999999999999E-2</v>
      </c>
      <c r="O14310" s="148">
        <v>0.65599999999999903</v>
      </c>
      <c r="P14310" s="148">
        <v>0.54200000000000004</v>
      </c>
      <c r="Q14310" s="148">
        <v>0</v>
      </c>
      <c r="R14310" s="148">
        <v>7</v>
      </c>
      <c r="S14310" s="148">
        <v>0.106</v>
      </c>
      <c r="T14310" s="148">
        <v>-7.3579999999999997</v>
      </c>
      <c r="U14310" s="148">
        <v>1</v>
      </c>
      <c r="V14310" s="148">
        <v>0.32299999999999901</v>
      </c>
      <c r="W14310" s="148">
        <v>166.11</v>
      </c>
      <c r="X14310" s="148">
        <v>4</v>
      </c>
      <c r="Y14310" s="148">
        <v>0.55100000000000005</v>
      </c>
    </row>
    <row r="14311" spans="11:25" x14ac:dyDescent="0.25">
      <c r="K14311" s="145" t="s">
        <v>1552</v>
      </c>
      <c r="L14311" s="145">
        <v>89</v>
      </c>
      <c r="M14311" s="145">
        <v>194732</v>
      </c>
      <c r="N14311" s="148">
        <v>7.1599999999999997E-2</v>
      </c>
      <c r="O14311" s="148">
        <v>0.75700000000000001</v>
      </c>
      <c r="P14311" s="148">
        <v>0.69</v>
      </c>
      <c r="Q14311" s="148">
        <v>0</v>
      </c>
      <c r="R14311" s="148">
        <v>1</v>
      </c>
      <c r="S14311" s="148">
        <v>0.192</v>
      </c>
      <c r="T14311" s="148">
        <v>-5.327</v>
      </c>
      <c r="U14311" s="148">
        <v>0</v>
      </c>
      <c r="V14311" s="148">
        <v>0.28199999999999997</v>
      </c>
      <c r="W14311" s="148">
        <v>132.06399999999999</v>
      </c>
      <c r="X14311" s="148">
        <v>4</v>
      </c>
      <c r="Y14311" s="148">
        <v>0.91400000000000003</v>
      </c>
    </row>
    <row r="14312" spans="11:25" x14ac:dyDescent="0.25">
      <c r="K14312" s="145" t="s">
        <v>4084</v>
      </c>
      <c r="L14312" s="145">
        <v>0</v>
      </c>
      <c r="M14312" s="145">
        <v>158769</v>
      </c>
      <c r="N14312" s="148">
        <v>9.8699999999999996E-2</v>
      </c>
      <c r="O14312" s="148">
        <v>0.95499999999999996</v>
      </c>
      <c r="P14312" s="148">
        <v>0.49199999999999999</v>
      </c>
      <c r="Q14312" s="148">
        <v>0</v>
      </c>
      <c r="R14312" s="148">
        <v>8</v>
      </c>
      <c r="S14312" s="148">
        <v>0.41699999999999998</v>
      </c>
      <c r="T14312" s="148">
        <v>-8.4439999999999902</v>
      </c>
      <c r="U14312" s="148">
        <v>1</v>
      </c>
      <c r="V14312" s="148">
        <v>0.39500000000000002</v>
      </c>
      <c r="W14312" s="148">
        <v>130.06200000000001</v>
      </c>
      <c r="X14312" s="148">
        <v>4</v>
      </c>
      <c r="Y14312" s="148">
        <v>0.90400000000000003</v>
      </c>
    </row>
    <row r="14313" spans="11:25" x14ac:dyDescent="0.25">
      <c r="K14313" s="145" t="s">
        <v>1549</v>
      </c>
      <c r="L14313" s="145">
        <v>91</v>
      </c>
      <c r="M14313" s="145">
        <v>225199</v>
      </c>
      <c r="N14313" s="148">
        <v>7.0999999999999994E-2</v>
      </c>
      <c r="O14313" s="148">
        <v>0.82599999999999996</v>
      </c>
      <c r="P14313" s="148">
        <v>0.61499999999999999</v>
      </c>
      <c r="Q14313" s="148">
        <v>0</v>
      </c>
      <c r="R14313" s="148">
        <v>8</v>
      </c>
      <c r="S14313" s="148">
        <v>9.6500000000000002E-2</v>
      </c>
      <c r="T14313" s="148">
        <v>-7.9790000000000001</v>
      </c>
      <c r="U14313" s="148">
        <v>0</v>
      </c>
      <c r="V14313" s="148">
        <v>0.218999999999999</v>
      </c>
      <c r="W14313" s="148">
        <v>98.055999999999997</v>
      </c>
      <c r="X14313" s="148">
        <v>4</v>
      </c>
      <c r="Y14313" s="148">
        <v>0.54299999999999904</v>
      </c>
    </row>
    <row r="14314" spans="11:25" x14ac:dyDescent="0.25">
      <c r="K14314" s="145" t="s">
        <v>7406</v>
      </c>
      <c r="L14314" s="145">
        <v>0</v>
      </c>
      <c r="M14314" s="145">
        <v>224506</v>
      </c>
      <c r="N14314" s="148">
        <v>0.32700000000000001</v>
      </c>
      <c r="O14314" s="148">
        <v>0.73599999999999999</v>
      </c>
      <c r="P14314" s="148">
        <v>0.48199999999999998</v>
      </c>
      <c r="Q14314" s="148">
        <v>0</v>
      </c>
      <c r="R14314" s="148">
        <v>4</v>
      </c>
      <c r="S14314" s="148">
        <v>0.22899999999999901</v>
      </c>
      <c r="T14314" s="148">
        <v>-8.2420000000000009</v>
      </c>
      <c r="U14314" s="148">
        <v>1</v>
      </c>
      <c r="V14314" s="148">
        <v>0.19600000000000001</v>
      </c>
      <c r="W14314" s="148">
        <v>140.06399999999999</v>
      </c>
      <c r="X14314" s="148">
        <v>4</v>
      </c>
      <c r="Y14314" s="148">
        <v>0.60799999999999998</v>
      </c>
    </row>
    <row r="14315" spans="11:25" x14ac:dyDescent="0.25">
      <c r="K14315" s="145" t="s">
        <v>1570</v>
      </c>
      <c r="L14315" s="145">
        <v>91</v>
      </c>
      <c r="M14315" s="145">
        <v>165000</v>
      </c>
      <c r="N14315" s="148">
        <v>0.46200000000000002</v>
      </c>
      <c r="O14315" s="148">
        <v>0.69899999999999995</v>
      </c>
      <c r="P14315" s="148">
        <v>0.55799999999999905</v>
      </c>
      <c r="Q14315" s="148">
        <v>0</v>
      </c>
      <c r="R14315" s="148">
        <v>11</v>
      </c>
      <c r="S14315" s="148">
        <v>0.11599999999999901</v>
      </c>
      <c r="T14315" s="148">
        <v>-7.6219999999999999</v>
      </c>
      <c r="U14315" s="148">
        <v>1</v>
      </c>
      <c r="V14315" s="148">
        <v>6.0299999999999999E-2</v>
      </c>
      <c r="W14315" s="148">
        <v>79.992000000000004</v>
      </c>
      <c r="X14315" s="148">
        <v>4</v>
      </c>
      <c r="Y14315" s="148">
        <v>0.49299999999999999</v>
      </c>
    </row>
    <row r="14316" spans="11:25" x14ac:dyDescent="0.25">
      <c r="K14316" s="145" t="s">
        <v>1579</v>
      </c>
      <c r="L14316" s="145">
        <v>97</v>
      </c>
      <c r="M14316" s="145">
        <v>312820</v>
      </c>
      <c r="N14316" s="148">
        <v>5.13E-3</v>
      </c>
      <c r="O14316" s="148">
        <v>0.83399999999999996</v>
      </c>
      <c r="P14316" s="148">
        <v>0.73</v>
      </c>
      <c r="Q14316" s="148">
        <v>0</v>
      </c>
      <c r="R14316" s="148">
        <v>8</v>
      </c>
      <c r="S14316" s="148">
        <v>0.124</v>
      </c>
      <c r="T14316" s="148">
        <v>-3.714</v>
      </c>
      <c r="U14316" s="148">
        <v>1</v>
      </c>
      <c r="V14316" s="148">
        <v>0.222</v>
      </c>
      <c r="W14316" s="148">
        <v>155.00799999999899</v>
      </c>
      <c r="X14316" s="148">
        <v>4</v>
      </c>
      <c r="Y14316" s="148">
        <v>0.44600000000000001</v>
      </c>
    </row>
    <row r="14317" spans="11:25" x14ac:dyDescent="0.25">
      <c r="K14317" s="145" t="s">
        <v>1551</v>
      </c>
      <c r="L14317" s="145">
        <v>85</v>
      </c>
      <c r="M14317" s="145">
        <v>224903</v>
      </c>
      <c r="N14317" s="148">
        <v>4.0300000000000002E-2</v>
      </c>
      <c r="O14317" s="148">
        <v>0.91700000000000004</v>
      </c>
      <c r="P14317" s="148">
        <v>0.78599999999999903</v>
      </c>
      <c r="Q14317" s="148">
        <v>0</v>
      </c>
      <c r="R14317" s="148">
        <v>11</v>
      </c>
      <c r="S14317" s="148">
        <v>0.19500000000000001</v>
      </c>
      <c r="T14317" s="148">
        <v>-4.9210000000000003</v>
      </c>
      <c r="U14317" s="148">
        <v>0</v>
      </c>
      <c r="V14317" s="148">
        <v>0.20799999999999999</v>
      </c>
      <c r="W14317" s="148">
        <v>143.03799999999899</v>
      </c>
      <c r="X14317" s="148">
        <v>4</v>
      </c>
      <c r="Y14317" s="148">
        <v>0.441</v>
      </c>
    </row>
    <row r="14318" spans="11:25" x14ac:dyDescent="0.25">
      <c r="K14318" s="145" t="s">
        <v>3352</v>
      </c>
      <c r="L14318" s="145">
        <v>85</v>
      </c>
      <c r="M14318" s="145">
        <v>202533</v>
      </c>
      <c r="N14318" s="148">
        <v>5.43999999999999E-3</v>
      </c>
      <c r="O14318" s="148">
        <v>0.88900000000000001</v>
      </c>
      <c r="P14318" s="148">
        <v>0.38500000000000001</v>
      </c>
      <c r="Q14318" s="148">
        <v>0</v>
      </c>
      <c r="R14318" s="148">
        <v>11</v>
      </c>
      <c r="S14318" s="148">
        <v>0.27399999999999902</v>
      </c>
      <c r="T14318" s="148">
        <v>-11.766999999999999</v>
      </c>
      <c r="U14318" s="148">
        <v>0</v>
      </c>
      <c r="V14318" s="148">
        <v>0.16500000000000001</v>
      </c>
      <c r="W14318" s="148">
        <v>125.995</v>
      </c>
      <c r="X14318" s="148">
        <v>4</v>
      </c>
      <c r="Y14318" s="148">
        <v>0.23499999999999999</v>
      </c>
    </row>
    <row r="14319" spans="11:25" x14ac:dyDescent="0.25">
      <c r="K14319" s="145" t="s">
        <v>1574</v>
      </c>
      <c r="L14319" s="145">
        <v>91</v>
      </c>
      <c r="M14319" s="145">
        <v>145603</v>
      </c>
      <c r="N14319" s="148">
        <v>9.4500000000000001E-2</v>
      </c>
      <c r="O14319" s="148">
        <v>0.9</v>
      </c>
      <c r="P14319" s="148">
        <v>0.65300000000000002</v>
      </c>
      <c r="Q14319" s="148">
        <v>0</v>
      </c>
      <c r="R14319" s="148">
        <v>1</v>
      </c>
      <c r="S14319" s="148">
        <v>0.52800000000000002</v>
      </c>
      <c r="T14319" s="148">
        <v>-6.9619999999999997</v>
      </c>
      <c r="U14319" s="148">
        <v>0</v>
      </c>
      <c r="V14319" s="148">
        <v>0.28899999999999998</v>
      </c>
      <c r="W14319" s="148">
        <v>112.50299999999901</v>
      </c>
      <c r="X14319" s="148">
        <v>4</v>
      </c>
      <c r="Y14319" s="148">
        <v>0.39899999999999902</v>
      </c>
    </row>
    <row r="14320" spans="11:25" x14ac:dyDescent="0.25">
      <c r="K14320" s="145" t="s">
        <v>1555</v>
      </c>
      <c r="L14320" s="145">
        <v>90</v>
      </c>
      <c r="M14320" s="145">
        <v>180897</v>
      </c>
      <c r="N14320" s="148">
        <v>0.26800000000000002</v>
      </c>
      <c r="O14320" s="148">
        <v>0.73799999999999999</v>
      </c>
      <c r="P14320" s="148">
        <v>0.629</v>
      </c>
      <c r="Q14320" s="148">
        <v>1.14E-3</v>
      </c>
      <c r="R14320" s="148">
        <v>6</v>
      </c>
      <c r="S14320" s="148">
        <v>0.16300000000000001</v>
      </c>
      <c r="T14320" s="148">
        <v>-4.8819999999999997</v>
      </c>
      <c r="U14320" s="148">
        <v>0</v>
      </c>
      <c r="V14320" s="148">
        <v>4.9500000000000002E-2</v>
      </c>
      <c r="W14320" s="148">
        <v>146.06700000000001</v>
      </c>
      <c r="X14320" s="148">
        <v>4</v>
      </c>
      <c r="Y14320" s="148">
        <v>0.31900000000000001</v>
      </c>
    </row>
    <row r="14321" spans="11:25" x14ac:dyDescent="0.25">
      <c r="K14321" s="145" t="s">
        <v>1565</v>
      </c>
      <c r="L14321" s="145">
        <v>90</v>
      </c>
      <c r="M14321" s="145">
        <v>152000</v>
      </c>
      <c r="N14321" s="148">
        <v>0.13</v>
      </c>
      <c r="O14321" s="148">
        <v>0.73299999999999998</v>
      </c>
      <c r="P14321" s="148">
        <v>0.63</v>
      </c>
      <c r="Q14321" s="148">
        <v>0</v>
      </c>
      <c r="R14321" s="148">
        <v>11</v>
      </c>
      <c r="S14321" s="148">
        <v>0.16200000000000001</v>
      </c>
      <c r="T14321" s="148">
        <v>-4.2960000000000003</v>
      </c>
      <c r="U14321" s="148">
        <v>1</v>
      </c>
      <c r="V14321" s="148">
        <v>0.39500000000000002</v>
      </c>
      <c r="W14321" s="148">
        <v>149.989</v>
      </c>
      <c r="X14321" s="148">
        <v>4</v>
      </c>
      <c r="Y14321" s="148">
        <v>0.83199999999999996</v>
      </c>
    </row>
    <row r="14322" spans="11:25" x14ac:dyDescent="0.25">
      <c r="K14322" s="145" t="s">
        <v>1569</v>
      </c>
      <c r="L14322" s="145">
        <v>91</v>
      </c>
      <c r="M14322" s="145">
        <v>192172</v>
      </c>
      <c r="N14322" s="148">
        <v>2.1499999999999998E-2</v>
      </c>
      <c r="O14322" s="148">
        <v>0.76500000000000001</v>
      </c>
      <c r="P14322" s="148">
        <v>0.70399999999999996</v>
      </c>
      <c r="Q14322" s="148">
        <v>0</v>
      </c>
      <c r="R14322" s="148">
        <v>5</v>
      </c>
      <c r="S14322" s="148">
        <v>0.22699999999999901</v>
      </c>
      <c r="T14322" s="148">
        <v>-4.5889999999999898</v>
      </c>
      <c r="U14322" s="148">
        <v>0</v>
      </c>
      <c r="V14322" s="148">
        <v>0.127</v>
      </c>
      <c r="W14322" s="148">
        <v>147.05500000000001</v>
      </c>
      <c r="X14322" s="148">
        <v>4</v>
      </c>
      <c r="Y14322" s="148">
        <v>0.498</v>
      </c>
    </row>
    <row r="14323" spans="11:25" x14ac:dyDescent="0.25">
      <c r="K14323" s="145" t="s">
        <v>1572</v>
      </c>
      <c r="L14323" s="145">
        <v>69</v>
      </c>
      <c r="M14323" s="145">
        <v>195637</v>
      </c>
      <c r="N14323" s="148">
        <v>0.107</v>
      </c>
      <c r="O14323" s="148">
        <v>0.79200000000000004</v>
      </c>
      <c r="P14323" s="148">
        <v>0.74299999999999999</v>
      </c>
      <c r="Q14323" s="148">
        <v>0</v>
      </c>
      <c r="R14323" s="148">
        <v>7</v>
      </c>
      <c r="S14323" s="148">
        <v>0.183</v>
      </c>
      <c r="T14323" s="148">
        <v>-2.806</v>
      </c>
      <c r="U14323" s="148">
        <v>1</v>
      </c>
      <c r="V14323" s="148">
        <v>8.5099999999999995E-2</v>
      </c>
      <c r="W14323" s="148">
        <v>150.024</v>
      </c>
      <c r="X14323" s="148">
        <v>4</v>
      </c>
      <c r="Y14323" s="148">
        <v>0.74199999999999999</v>
      </c>
    </row>
    <row r="14324" spans="11:25" x14ac:dyDescent="0.25">
      <c r="K14324" s="145" t="s">
        <v>1553</v>
      </c>
      <c r="L14324" s="145">
        <v>87</v>
      </c>
      <c r="M14324" s="145">
        <v>121346</v>
      </c>
      <c r="N14324" s="148">
        <v>7.2999999999999995E-2</v>
      </c>
      <c r="O14324" s="148">
        <v>0.754</v>
      </c>
      <c r="P14324" s="148">
        <v>0.34200000000000003</v>
      </c>
      <c r="Q14324" s="148">
        <v>0</v>
      </c>
      <c r="R14324" s="148">
        <v>10</v>
      </c>
      <c r="S14324" s="148">
        <v>0.193</v>
      </c>
      <c r="T14324" s="148">
        <v>-8.6769999999999996</v>
      </c>
      <c r="U14324" s="148">
        <v>0</v>
      </c>
      <c r="V14324" s="148">
        <v>9.9099999999999994E-2</v>
      </c>
      <c r="W14324" s="148">
        <v>128.98099999999999</v>
      </c>
      <c r="X14324" s="148">
        <v>4</v>
      </c>
      <c r="Y14324" s="148">
        <v>0.42299999999999999</v>
      </c>
    </row>
    <row r="14325" spans="11:25" x14ac:dyDescent="0.25">
      <c r="K14325" s="145" t="s">
        <v>5236</v>
      </c>
      <c r="L14325" s="145">
        <v>79</v>
      </c>
      <c r="M14325" s="145">
        <v>237654</v>
      </c>
      <c r="N14325" s="148">
        <v>1.61E-2</v>
      </c>
      <c r="O14325" s="148">
        <v>0.96199999999999997</v>
      </c>
      <c r="P14325" s="148">
        <v>0.57299999999999995</v>
      </c>
      <c r="Q14325" s="148">
        <v>0</v>
      </c>
      <c r="R14325" s="148">
        <v>7</v>
      </c>
      <c r="S14325" s="148">
        <v>0.109</v>
      </c>
      <c r="T14325" s="148">
        <v>-5.9239999999999897</v>
      </c>
      <c r="U14325" s="148">
        <v>1</v>
      </c>
      <c r="V14325" s="148">
        <v>0.308</v>
      </c>
      <c r="W14325" s="148">
        <v>125.035</v>
      </c>
      <c r="X14325" s="148">
        <v>4</v>
      </c>
      <c r="Y14325" s="148">
        <v>0.72799999999999998</v>
      </c>
    </row>
    <row r="14326" spans="11:25" x14ac:dyDescent="0.25">
      <c r="K14326" s="145" t="s">
        <v>1583</v>
      </c>
      <c r="L14326" s="145">
        <v>90</v>
      </c>
      <c r="M14326" s="145">
        <v>343099</v>
      </c>
      <c r="N14326" s="148">
        <v>3.6700000000000003E-2</v>
      </c>
      <c r="O14326" s="148">
        <v>0.85</v>
      </c>
      <c r="P14326" s="148">
        <v>0.78500000000000003</v>
      </c>
      <c r="Q14326" s="148">
        <v>0</v>
      </c>
      <c r="R14326" s="148">
        <v>8</v>
      </c>
      <c r="S14326" s="148">
        <v>0.155</v>
      </c>
      <c r="T14326" s="148">
        <v>-4.9630000000000001</v>
      </c>
      <c r="U14326" s="148">
        <v>0</v>
      </c>
      <c r="V14326" s="148">
        <v>0.34499999999999997</v>
      </c>
      <c r="W14326" s="148">
        <v>145.06299999999999</v>
      </c>
      <c r="X14326" s="148">
        <v>4</v>
      </c>
      <c r="Y14326" s="148">
        <v>0.71799999999999997</v>
      </c>
    </row>
    <row r="14327" spans="11:25" x14ac:dyDescent="0.25">
      <c r="K14327" s="145" t="s">
        <v>536</v>
      </c>
      <c r="L14327" s="145">
        <v>92</v>
      </c>
      <c r="M14327" s="145">
        <v>204664</v>
      </c>
      <c r="N14327" s="148">
        <v>3.81E-3</v>
      </c>
      <c r="O14327" s="148">
        <v>0.8</v>
      </c>
      <c r="P14327" s="148">
        <v>0.57799999999999996</v>
      </c>
      <c r="Q14327" s="148">
        <v>0</v>
      </c>
      <c r="R14327" s="148">
        <v>4</v>
      </c>
      <c r="S14327" s="148">
        <v>0.35899999999999999</v>
      </c>
      <c r="T14327" s="148">
        <v>-5.1440000000000001</v>
      </c>
      <c r="U14327" s="148">
        <v>0</v>
      </c>
      <c r="V14327" s="148">
        <v>4.8500000000000001E-2</v>
      </c>
      <c r="W14327" s="148">
        <v>143.01</v>
      </c>
      <c r="X14327" s="148">
        <v>4</v>
      </c>
      <c r="Y14327" s="148">
        <v>0.36699999999999999</v>
      </c>
    </row>
    <row r="14328" spans="11:25" x14ac:dyDescent="0.25">
      <c r="K14328" s="145" t="s">
        <v>1566</v>
      </c>
      <c r="L14328" s="145">
        <v>88</v>
      </c>
      <c r="M14328" s="145">
        <v>150043</v>
      </c>
      <c r="N14328" s="148">
        <v>0.28299999999999997</v>
      </c>
      <c r="O14328" s="148">
        <v>0.78500000000000003</v>
      </c>
      <c r="P14328" s="148">
        <v>0.55399999999999905</v>
      </c>
      <c r="Q14328" s="148">
        <v>3.4000000000000001E-6</v>
      </c>
      <c r="R14328" s="148">
        <v>0</v>
      </c>
      <c r="S14328" s="148">
        <v>0.11599999999999901</v>
      </c>
      <c r="T14328" s="148">
        <v>-6.5709999999999997</v>
      </c>
      <c r="U14328" s="148">
        <v>1</v>
      </c>
      <c r="V14328" s="148">
        <v>4.0899999999999999E-2</v>
      </c>
      <c r="W14328" s="148">
        <v>128.047</v>
      </c>
      <c r="X14328" s="148">
        <v>4</v>
      </c>
      <c r="Y14328" s="148">
        <v>0.14399999999999999</v>
      </c>
    </row>
    <row r="14329" spans="11:25" x14ac:dyDescent="0.25">
      <c r="K14329" s="145" t="s">
        <v>1558</v>
      </c>
      <c r="L14329" s="145">
        <v>92</v>
      </c>
      <c r="M14329" s="145">
        <v>324189</v>
      </c>
      <c r="N14329" s="148">
        <v>0.371</v>
      </c>
      <c r="O14329" s="148">
        <v>0.85499999999999998</v>
      </c>
      <c r="P14329" s="148">
        <v>0.69399999999999995</v>
      </c>
      <c r="Q14329" s="148">
        <v>0</v>
      </c>
      <c r="R14329" s="148">
        <v>2</v>
      </c>
      <c r="S14329" s="148">
        <v>0.109</v>
      </c>
      <c r="T14329" s="148">
        <v>-4.3929999999999998</v>
      </c>
      <c r="U14329" s="148">
        <v>1</v>
      </c>
      <c r="V14329" s="148">
        <v>0.16899999999999901</v>
      </c>
      <c r="W14329" s="148">
        <v>122.07799999999899</v>
      </c>
      <c r="X14329" s="148">
        <v>4</v>
      </c>
      <c r="Y14329" s="148">
        <v>0.49</v>
      </c>
    </row>
    <row r="14330" spans="11:25" x14ac:dyDescent="0.25">
      <c r="K14330" s="145" t="s">
        <v>6675</v>
      </c>
      <c r="L14330" s="145">
        <v>79</v>
      </c>
      <c r="M14330" s="145">
        <v>230408</v>
      </c>
      <c r="N14330" s="148">
        <v>0.23499999999999999</v>
      </c>
      <c r="O14330" s="148">
        <v>0.68</v>
      </c>
      <c r="P14330" s="148">
        <v>0.73199999999999998</v>
      </c>
      <c r="Q14330" s="148">
        <v>1.74E-4</v>
      </c>
      <c r="R14330" s="148">
        <v>10</v>
      </c>
      <c r="S14330" s="148">
        <v>7.0499999999999993E-2</v>
      </c>
      <c r="T14330" s="148">
        <v>-7.1079999999999997</v>
      </c>
      <c r="U14330" s="148">
        <v>0</v>
      </c>
      <c r="V14330" s="148">
        <v>0.27</v>
      </c>
      <c r="W14330" s="148">
        <v>75.421999999999997</v>
      </c>
      <c r="X14330" s="148">
        <v>4</v>
      </c>
      <c r="Y14330" s="148">
        <v>0.86399999999999999</v>
      </c>
    </row>
    <row r="14331" spans="11:25" x14ac:dyDescent="0.25">
      <c r="K14331" s="145" t="s">
        <v>3346</v>
      </c>
      <c r="L14331" s="145">
        <v>34</v>
      </c>
      <c r="M14331" s="145">
        <v>230439</v>
      </c>
      <c r="N14331" s="148">
        <v>0.16200000000000001</v>
      </c>
      <c r="O14331" s="148">
        <v>0.71</v>
      </c>
      <c r="P14331" s="148">
        <v>0.81399999999999995</v>
      </c>
      <c r="Q14331" s="148">
        <v>0</v>
      </c>
      <c r="R14331" s="148">
        <v>10</v>
      </c>
      <c r="S14331" s="148">
        <v>0.16</v>
      </c>
      <c r="T14331" s="148">
        <v>-4.5750000000000002</v>
      </c>
      <c r="U14331" s="148">
        <v>1</v>
      </c>
      <c r="V14331" s="148">
        <v>5.6099999999999997E-2</v>
      </c>
      <c r="W14331" s="148">
        <v>155.02000000000001</v>
      </c>
      <c r="X14331" s="148">
        <v>4</v>
      </c>
      <c r="Y14331" s="148">
        <v>0.71399999999999997</v>
      </c>
    </row>
    <row r="14332" spans="11:25" x14ac:dyDescent="0.25">
      <c r="K14332" s="145" t="s">
        <v>1563</v>
      </c>
      <c r="L14332" s="145">
        <v>0</v>
      </c>
      <c r="M14332" s="145">
        <v>196333</v>
      </c>
      <c r="N14332" s="148">
        <v>1.5100000000000001E-3</v>
      </c>
      <c r="O14332" s="148">
        <v>0.753</v>
      </c>
      <c r="P14332" s="148">
        <v>0.61599999999999999</v>
      </c>
      <c r="Q14332" s="148">
        <v>7.0999999999999998E-6</v>
      </c>
      <c r="R14332" s="148">
        <v>2</v>
      </c>
      <c r="S14332" s="148">
        <v>0.29099999999999998</v>
      </c>
      <c r="T14332" s="148">
        <v>-7.34</v>
      </c>
      <c r="U14332" s="148">
        <v>1</v>
      </c>
      <c r="V14332" s="148">
        <v>0.16500000000000001</v>
      </c>
      <c r="W14332" s="148">
        <v>156.83000000000001</v>
      </c>
      <c r="X14332" s="148">
        <v>4</v>
      </c>
      <c r="Y14332" s="148">
        <v>0.28699999999999998</v>
      </c>
    </row>
    <row r="14333" spans="11:25" x14ac:dyDescent="0.25">
      <c r="K14333" s="145" t="s">
        <v>3309</v>
      </c>
      <c r="L14333" s="145">
        <v>66</v>
      </c>
      <c r="M14333" s="145">
        <v>238613</v>
      </c>
      <c r="N14333" s="148">
        <v>3.0599999999999999E-2</v>
      </c>
      <c r="O14333" s="148">
        <v>0.90900000000000003</v>
      </c>
      <c r="P14333" s="148">
        <v>0.40500000000000003</v>
      </c>
      <c r="Q14333" s="148">
        <v>6.9800000000000001E-3</v>
      </c>
      <c r="R14333" s="148">
        <v>6</v>
      </c>
      <c r="S14333" s="148">
        <v>0.105</v>
      </c>
      <c r="T14333" s="148">
        <v>-8.1329999999999991</v>
      </c>
      <c r="U14333" s="148">
        <v>0</v>
      </c>
      <c r="V14333" s="148">
        <v>0.14000000000000001</v>
      </c>
      <c r="W14333" s="148">
        <v>154.98400000000001</v>
      </c>
      <c r="X14333" s="148">
        <v>4</v>
      </c>
      <c r="Y14333" s="148">
        <v>0.45500000000000002</v>
      </c>
    </row>
    <row r="14334" spans="11:25" x14ac:dyDescent="0.25">
      <c r="K14334" s="145" t="s">
        <v>1559</v>
      </c>
      <c r="L14334" s="145">
        <v>99</v>
      </c>
      <c r="M14334" s="145">
        <v>127946</v>
      </c>
      <c r="N14334" s="148">
        <v>1.14E-2</v>
      </c>
      <c r="O14334" s="148">
        <v>0.90099999999999902</v>
      </c>
      <c r="P14334" s="148">
        <v>0.52200000000000002</v>
      </c>
      <c r="Q14334" s="148">
        <v>0</v>
      </c>
      <c r="R14334" s="148">
        <v>2</v>
      </c>
      <c r="S14334" s="148">
        <v>0.25900000000000001</v>
      </c>
      <c r="T14334" s="148">
        <v>-8.3040000000000003</v>
      </c>
      <c r="U14334" s="148">
        <v>1</v>
      </c>
      <c r="V14334" s="148">
        <v>0.33</v>
      </c>
      <c r="W14334" s="148">
        <v>104.053</v>
      </c>
      <c r="X14334" s="148">
        <v>4</v>
      </c>
      <c r="Y14334" s="148">
        <v>0.32899999999999902</v>
      </c>
    </row>
    <row r="14335" spans="11:25" x14ac:dyDescent="0.25">
      <c r="K14335" s="145" t="s">
        <v>6666</v>
      </c>
      <c r="L14335" s="145">
        <v>86</v>
      </c>
      <c r="M14335" s="145">
        <v>169620</v>
      </c>
      <c r="N14335" s="148">
        <v>0.182</v>
      </c>
      <c r="O14335" s="148">
        <v>0.79</v>
      </c>
      <c r="P14335" s="148">
        <v>0.629</v>
      </c>
      <c r="Q14335" s="148">
        <v>7.0600000000000002E-6</v>
      </c>
      <c r="R14335" s="148">
        <v>8</v>
      </c>
      <c r="S14335" s="148">
        <v>0.33799999999999902</v>
      </c>
      <c r="T14335" s="148">
        <v>-4.0549999999999997</v>
      </c>
      <c r="U14335" s="148">
        <v>1</v>
      </c>
      <c r="V14335" s="148">
        <v>0.14199999999999999</v>
      </c>
      <c r="W14335" s="148">
        <v>170.023</v>
      </c>
      <c r="X14335" s="148">
        <v>4</v>
      </c>
      <c r="Y14335" s="148">
        <v>0.26700000000000002</v>
      </c>
    </row>
    <row r="14336" spans="11:25" x14ac:dyDescent="0.25">
      <c r="K14336" s="145" t="s">
        <v>9557</v>
      </c>
      <c r="L14336" s="145">
        <v>0</v>
      </c>
      <c r="M14336" s="145">
        <v>168438</v>
      </c>
      <c r="N14336" s="148">
        <v>0.56599999999999995</v>
      </c>
      <c r="O14336" s="148">
        <v>0.89200000000000002</v>
      </c>
      <c r="P14336" s="148">
        <v>0.30099999999999999</v>
      </c>
      <c r="Q14336" s="148">
        <v>0</v>
      </c>
      <c r="R14336" s="148">
        <v>10</v>
      </c>
      <c r="S14336" s="148">
        <v>0.17199999999999999</v>
      </c>
      <c r="T14336" s="148">
        <v>-11.21</v>
      </c>
      <c r="U14336" s="148">
        <v>1</v>
      </c>
      <c r="V14336" s="148">
        <v>0.74</v>
      </c>
      <c r="W14336" s="148">
        <v>127.964</v>
      </c>
      <c r="X14336" s="148">
        <v>4</v>
      </c>
      <c r="Y14336" s="148">
        <v>0.30499999999999999</v>
      </c>
    </row>
    <row r="14337" spans="11:25" x14ac:dyDescent="0.25">
      <c r="K14337" s="145" t="s">
        <v>4365</v>
      </c>
      <c r="L14337" s="145">
        <v>96</v>
      </c>
      <c r="M14337" s="145">
        <v>135090</v>
      </c>
      <c r="N14337" s="148">
        <v>0.55600000000000005</v>
      </c>
      <c r="O14337" s="148">
        <v>0.92099999999999904</v>
      </c>
      <c r="P14337" s="148">
        <v>0.53700000000000003</v>
      </c>
      <c r="Q14337" s="148">
        <v>4.0400000000000002E-3</v>
      </c>
      <c r="R14337" s="148">
        <v>9</v>
      </c>
      <c r="S14337" s="148">
        <v>0.10199999999999999</v>
      </c>
      <c r="T14337" s="148">
        <v>-5.7229999999999999</v>
      </c>
      <c r="U14337" s="148">
        <v>0</v>
      </c>
      <c r="V14337" s="148">
        <v>8.0399999999999999E-2</v>
      </c>
      <c r="W14337" s="148">
        <v>128.00899999999999</v>
      </c>
      <c r="X14337" s="148">
        <v>4</v>
      </c>
      <c r="Y14337" s="148">
        <v>0.71099999999999997</v>
      </c>
    </row>
    <row r="14338" spans="11:25" x14ac:dyDescent="0.25">
      <c r="K14338" s="145" t="s">
        <v>1585</v>
      </c>
      <c r="L14338" s="145">
        <v>74</v>
      </c>
      <c r="M14338" s="145">
        <v>192880</v>
      </c>
      <c r="N14338" s="148">
        <v>0.22800000000000001</v>
      </c>
      <c r="O14338" s="148">
        <v>0.66500000000000004</v>
      </c>
      <c r="P14338" s="148">
        <v>0.89</v>
      </c>
      <c r="Q14338" s="148">
        <v>0</v>
      </c>
      <c r="R14338" s="148">
        <v>1</v>
      </c>
      <c r="S14338" s="148">
        <v>0.122</v>
      </c>
      <c r="T14338" s="148">
        <v>-2.39</v>
      </c>
      <c r="U14338" s="148">
        <v>1</v>
      </c>
      <c r="V14338" s="148">
        <v>0.19699999999999901</v>
      </c>
      <c r="W14338" s="148">
        <v>139.94299999999899</v>
      </c>
      <c r="X14338" s="148">
        <v>4</v>
      </c>
      <c r="Y14338" s="148">
        <v>0.32</v>
      </c>
    </row>
    <row r="14339" spans="11:25" x14ac:dyDescent="0.25">
      <c r="K14339" s="145" t="s">
        <v>9589</v>
      </c>
      <c r="L14339" s="145">
        <v>89</v>
      </c>
      <c r="M14339" s="145">
        <v>175755</v>
      </c>
      <c r="N14339" s="148">
        <v>4.1399999999999999E-2</v>
      </c>
      <c r="O14339" s="148">
        <v>0.66500000000000004</v>
      </c>
      <c r="P14339" s="148">
        <v>0.65099999999999902</v>
      </c>
      <c r="Q14339" s="148">
        <v>0</v>
      </c>
      <c r="R14339" s="148">
        <v>1</v>
      </c>
      <c r="S14339" s="148">
        <v>8.9599999999999999E-2</v>
      </c>
      <c r="T14339" s="148">
        <v>-5.5149999999999997</v>
      </c>
      <c r="U14339" s="148">
        <v>1</v>
      </c>
      <c r="V14339" s="148">
        <v>0.156</v>
      </c>
      <c r="W14339" s="148">
        <v>163.935</v>
      </c>
      <c r="X14339" s="148">
        <v>4</v>
      </c>
      <c r="Y14339" s="148">
        <v>0.23699999999999999</v>
      </c>
    </row>
    <row r="14340" spans="11:25" x14ac:dyDescent="0.25">
      <c r="K14340" s="145" t="s">
        <v>11115</v>
      </c>
      <c r="L14340" s="145">
        <v>90</v>
      </c>
      <c r="M14340" s="145">
        <v>249450</v>
      </c>
      <c r="N14340" s="148">
        <v>0.40899999999999997</v>
      </c>
      <c r="O14340" s="148">
        <v>0.58499999999999996</v>
      </c>
      <c r="P14340" s="148">
        <v>0.70899999999999996</v>
      </c>
      <c r="Q14340" s="148">
        <v>0</v>
      </c>
      <c r="R14340" s="148">
        <v>8</v>
      </c>
      <c r="S14340" s="148">
        <v>0.183</v>
      </c>
      <c r="T14340" s="148">
        <v>-6.0720000000000001</v>
      </c>
      <c r="U14340" s="148">
        <v>1</v>
      </c>
      <c r="V14340" s="148">
        <v>0.31900000000000001</v>
      </c>
      <c r="W14340" s="148">
        <v>111.913</v>
      </c>
      <c r="X14340" s="148">
        <v>4</v>
      </c>
      <c r="Y14340" s="148">
        <v>0.21</v>
      </c>
    </row>
    <row r="14341" spans="11:25" x14ac:dyDescent="0.25">
      <c r="K14341" s="145" t="s">
        <v>7438</v>
      </c>
      <c r="L14341" s="145">
        <v>76</v>
      </c>
      <c r="M14341" s="145">
        <v>225483</v>
      </c>
      <c r="N14341" s="148">
        <v>0.29899999999999999</v>
      </c>
      <c r="O14341" s="148">
        <v>0.874</v>
      </c>
      <c r="P14341" s="148">
        <v>0.49199999999999999</v>
      </c>
      <c r="Q14341" s="148">
        <v>0</v>
      </c>
      <c r="R14341" s="148">
        <v>9</v>
      </c>
      <c r="S14341" s="148">
        <v>9.8299999999999998E-2</v>
      </c>
      <c r="T14341" s="148">
        <v>-7.399</v>
      </c>
      <c r="U14341" s="148">
        <v>0</v>
      </c>
      <c r="V14341" s="148">
        <v>6.0400000000000002E-2</v>
      </c>
      <c r="W14341" s="148">
        <v>127.06699999999999</v>
      </c>
      <c r="X14341" s="148">
        <v>4</v>
      </c>
      <c r="Y14341" s="148">
        <v>0.58699999999999997</v>
      </c>
    </row>
    <row r="14342" spans="11:25" x14ac:dyDescent="0.25">
      <c r="K14342" s="145" t="s">
        <v>7434</v>
      </c>
      <c r="L14342" s="145">
        <v>73</v>
      </c>
      <c r="M14342" s="145">
        <v>163404</v>
      </c>
      <c r="N14342" s="148">
        <v>0.125</v>
      </c>
      <c r="O14342" s="148">
        <v>0.81399999999999995</v>
      </c>
      <c r="P14342" s="148">
        <v>0.495</v>
      </c>
      <c r="Q14342" s="148">
        <v>0</v>
      </c>
      <c r="R14342" s="148">
        <v>9</v>
      </c>
      <c r="S14342" s="148">
        <v>0.11</v>
      </c>
      <c r="T14342" s="148">
        <v>-7.4050000000000002</v>
      </c>
      <c r="U14342" s="148">
        <v>0</v>
      </c>
      <c r="V14342" s="148">
        <v>7.7200000000000005E-2</v>
      </c>
      <c r="W14342" s="148">
        <v>140.88499999999999</v>
      </c>
      <c r="X14342" s="148">
        <v>4</v>
      </c>
      <c r="Y14342" s="148">
        <v>0.34699999999999998</v>
      </c>
    </row>
    <row r="14343" spans="11:25" x14ac:dyDescent="0.25">
      <c r="K14343" s="145" t="s">
        <v>6686</v>
      </c>
      <c r="L14343" s="145">
        <v>91</v>
      </c>
      <c r="M14343" s="145">
        <v>270714</v>
      </c>
      <c r="N14343" s="148">
        <v>9.4699999999999993E-3</v>
      </c>
      <c r="O14343" s="148">
        <v>0.48699999999999999</v>
      </c>
      <c r="P14343" s="148">
        <v>0.78900000000000003</v>
      </c>
      <c r="Q14343" s="148">
        <v>4.0500000000000002E-6</v>
      </c>
      <c r="R14343" s="148">
        <v>8</v>
      </c>
      <c r="S14343" s="148">
        <v>0.188999999999999</v>
      </c>
      <c r="T14343" s="148">
        <v>-3.69</v>
      </c>
      <c r="U14343" s="148">
        <v>1</v>
      </c>
      <c r="V14343" s="148">
        <v>4.3999999999999997E-2</v>
      </c>
      <c r="W14343" s="148">
        <v>150.00700000000001</v>
      </c>
      <c r="X14343" s="148">
        <v>4</v>
      </c>
      <c r="Y14343" s="148">
        <v>5.6399999999999999E-2</v>
      </c>
    </row>
    <row r="14344" spans="11:25" x14ac:dyDescent="0.25">
      <c r="K14344" s="145" t="s">
        <v>1568</v>
      </c>
      <c r="L14344" s="145">
        <v>83</v>
      </c>
      <c r="M14344" s="145">
        <v>130929</v>
      </c>
      <c r="N14344" s="148">
        <v>0.1</v>
      </c>
      <c r="O14344" s="148">
        <v>0.71499999999999997</v>
      </c>
      <c r="P14344" s="148">
        <v>0.61699999999999999</v>
      </c>
      <c r="Q14344" s="148">
        <v>3.6200000000000001E-6</v>
      </c>
      <c r="R14344" s="148">
        <v>11</v>
      </c>
      <c r="S14344" s="148">
        <v>0.186</v>
      </c>
      <c r="T14344" s="148">
        <v>-5.5579999999999998</v>
      </c>
      <c r="U14344" s="148">
        <v>0</v>
      </c>
      <c r="V14344" s="148">
        <v>0.24199999999999999</v>
      </c>
      <c r="W14344" s="148">
        <v>176.108</v>
      </c>
      <c r="X14344" s="148">
        <v>4</v>
      </c>
      <c r="Y14344" s="148">
        <v>0.28899999999999998</v>
      </c>
    </row>
    <row r="14345" spans="11:25" x14ac:dyDescent="0.25">
      <c r="K14345" s="145" t="s">
        <v>6668</v>
      </c>
      <c r="L14345" s="145">
        <v>84</v>
      </c>
      <c r="M14345" s="145">
        <v>116680</v>
      </c>
      <c r="N14345" s="148">
        <v>0.128</v>
      </c>
      <c r="O14345" s="148">
        <v>0.77599999999999902</v>
      </c>
      <c r="P14345" s="148">
        <v>0.60799999999999998</v>
      </c>
      <c r="Q14345" s="148">
        <v>0</v>
      </c>
      <c r="R14345" s="148">
        <v>10</v>
      </c>
      <c r="S14345" s="148">
        <v>9.3200000000000005E-2</v>
      </c>
      <c r="T14345" s="148">
        <v>-6.4779999999999998</v>
      </c>
      <c r="U14345" s="148">
        <v>0</v>
      </c>
      <c r="V14345" s="148">
        <v>0.104</v>
      </c>
      <c r="W14345" s="148">
        <v>156.02500000000001</v>
      </c>
      <c r="X14345" s="148">
        <v>4</v>
      </c>
      <c r="Y14345" s="148">
        <v>0.40200000000000002</v>
      </c>
    </row>
    <row r="14346" spans="11:25" x14ac:dyDescent="0.25">
      <c r="K14346" s="145" t="s">
        <v>6695</v>
      </c>
      <c r="L14346" s="145">
        <v>61</v>
      </c>
      <c r="M14346" s="145">
        <v>205146</v>
      </c>
      <c r="N14346" s="148">
        <v>4.4299999999999999E-2</v>
      </c>
      <c r="O14346" s="148">
        <v>0.755</v>
      </c>
      <c r="P14346" s="148">
        <v>0.57499999999999996</v>
      </c>
      <c r="Q14346" s="148">
        <v>1.2699999999999901E-3</v>
      </c>
      <c r="R14346" s="148">
        <v>4</v>
      </c>
      <c r="S14346" s="148">
        <v>0.27600000000000002</v>
      </c>
      <c r="T14346" s="148">
        <v>-8.3919999999999995</v>
      </c>
      <c r="U14346" s="148">
        <v>0</v>
      </c>
      <c r="V14346" s="148">
        <v>6.7299999999999999E-2</v>
      </c>
      <c r="W14346" s="148">
        <v>85.994</v>
      </c>
      <c r="X14346" s="148">
        <v>4</v>
      </c>
      <c r="Y14346" s="148">
        <v>0.49299999999999999</v>
      </c>
    </row>
    <row r="14347" spans="11:25" x14ac:dyDescent="0.25">
      <c r="K14347" s="145" t="s">
        <v>6689</v>
      </c>
      <c r="L14347" s="145">
        <v>83</v>
      </c>
      <c r="M14347" s="145">
        <v>161013</v>
      </c>
      <c r="N14347" s="148">
        <v>2.5399999999999999E-2</v>
      </c>
      <c r="O14347" s="148">
        <v>0.93599999999999905</v>
      </c>
      <c r="P14347" s="148">
        <v>0.495</v>
      </c>
      <c r="Q14347" s="148">
        <v>0</v>
      </c>
      <c r="R14347" s="148">
        <v>1</v>
      </c>
      <c r="S14347" s="148">
        <v>8.6999999999999994E-2</v>
      </c>
      <c r="T14347" s="148">
        <v>-6.0620000000000003</v>
      </c>
      <c r="U14347" s="148">
        <v>1</v>
      </c>
      <c r="V14347" s="148">
        <v>0.22899999999999901</v>
      </c>
      <c r="W14347" s="148">
        <v>139.95099999999999</v>
      </c>
      <c r="X14347" s="148">
        <v>4</v>
      </c>
      <c r="Y14347" s="148">
        <v>0.29899999999999999</v>
      </c>
    </row>
    <row r="14348" spans="11:25" x14ac:dyDescent="0.25">
      <c r="K14348" s="145" t="s">
        <v>7404</v>
      </c>
      <c r="L14348" s="145">
        <v>80</v>
      </c>
      <c r="M14348" s="145">
        <v>147600</v>
      </c>
      <c r="N14348" s="148">
        <v>0.21199999999999999</v>
      </c>
      <c r="O14348" s="148">
        <v>0.78900000000000003</v>
      </c>
      <c r="P14348" s="148">
        <v>0.52400000000000002</v>
      </c>
      <c r="Q14348" s="148">
        <v>0</v>
      </c>
      <c r="R14348" s="148">
        <v>1</v>
      </c>
      <c r="S14348" s="148">
        <v>0.221</v>
      </c>
      <c r="T14348" s="148">
        <v>-7.9420000000000002</v>
      </c>
      <c r="U14348" s="148">
        <v>0</v>
      </c>
      <c r="V14348" s="148">
        <v>0.27300000000000002</v>
      </c>
      <c r="W14348" s="148">
        <v>138.06399999999999</v>
      </c>
      <c r="X14348" s="148">
        <v>4</v>
      </c>
      <c r="Y14348" s="148">
        <v>0.34299999999999897</v>
      </c>
    </row>
    <row r="14349" spans="11:25" x14ac:dyDescent="0.25">
      <c r="K14349" s="145" t="s">
        <v>1575</v>
      </c>
      <c r="L14349" s="145">
        <v>81</v>
      </c>
      <c r="M14349" s="145">
        <v>170958</v>
      </c>
      <c r="N14349" s="148">
        <v>2.63E-2</v>
      </c>
      <c r="O14349" s="148">
        <v>0.85399999999999998</v>
      </c>
      <c r="P14349" s="148">
        <v>0.81699999999999995</v>
      </c>
      <c r="Q14349" s="148">
        <v>0</v>
      </c>
      <c r="R14349" s="148">
        <v>1</v>
      </c>
      <c r="S14349" s="148">
        <v>0.16899999999999901</v>
      </c>
      <c r="T14349" s="148">
        <v>-3.8330000000000002</v>
      </c>
      <c r="U14349" s="148">
        <v>1</v>
      </c>
      <c r="V14349" s="148">
        <v>0.10099999999999899</v>
      </c>
      <c r="W14349" s="148">
        <v>145.976</v>
      </c>
      <c r="X14349" s="148">
        <v>4</v>
      </c>
      <c r="Y14349" s="148">
        <v>0.70399999999999996</v>
      </c>
    </row>
    <row r="14350" spans="11:25" x14ac:dyDescent="0.25">
      <c r="K14350" s="145" t="s">
        <v>1571</v>
      </c>
      <c r="L14350" s="145">
        <v>88</v>
      </c>
      <c r="M14350" s="145">
        <v>186872</v>
      </c>
      <c r="N14350" s="148">
        <v>4.1399999999999999E-2</v>
      </c>
      <c r="O14350" s="148">
        <v>0.90200000000000002</v>
      </c>
      <c r="P14350" s="148">
        <v>0.81899999999999995</v>
      </c>
      <c r="Q14350" s="148">
        <v>0</v>
      </c>
      <c r="R14350" s="148">
        <v>1</v>
      </c>
      <c r="S14350" s="148">
        <v>0.106</v>
      </c>
      <c r="T14350" s="148">
        <v>-3.3210000000000002</v>
      </c>
      <c r="U14350" s="148">
        <v>1</v>
      </c>
      <c r="V14350" s="148">
        <v>0.317</v>
      </c>
      <c r="W14350" s="148">
        <v>89</v>
      </c>
      <c r="X14350" s="148">
        <v>4</v>
      </c>
      <c r="Y14350" s="148">
        <v>0.746</v>
      </c>
    </row>
    <row r="14351" spans="11:25" x14ac:dyDescent="0.25">
      <c r="K14351" s="145" t="s">
        <v>1564</v>
      </c>
      <c r="L14351" s="145">
        <v>82</v>
      </c>
      <c r="M14351" s="145">
        <v>127200</v>
      </c>
      <c r="N14351" s="148">
        <v>1.52E-2</v>
      </c>
      <c r="O14351" s="148">
        <v>0.877</v>
      </c>
      <c r="P14351" s="148">
        <v>0.56200000000000006</v>
      </c>
      <c r="Q14351" s="148">
        <v>0</v>
      </c>
      <c r="R14351" s="148">
        <v>9</v>
      </c>
      <c r="S14351" s="148">
        <v>9.3299999999999994E-2</v>
      </c>
      <c r="T14351" s="148">
        <v>-7.0960000000000001</v>
      </c>
      <c r="U14351" s="148">
        <v>1</v>
      </c>
      <c r="V14351" s="148">
        <v>0.26</v>
      </c>
      <c r="W14351" s="148">
        <v>99.977000000000004</v>
      </c>
      <c r="X14351" s="148">
        <v>4</v>
      </c>
      <c r="Y14351" s="148">
        <v>0.376</v>
      </c>
    </row>
    <row r="14352" spans="11:25" x14ac:dyDescent="0.25">
      <c r="K14352" s="145" t="s">
        <v>1580</v>
      </c>
      <c r="L14352" s="145">
        <v>96</v>
      </c>
      <c r="M14352" s="145">
        <v>244679</v>
      </c>
      <c r="N14352" s="148">
        <v>6.2700000000000006E-2</v>
      </c>
      <c r="O14352" s="148">
        <v>0.875999999999999</v>
      </c>
      <c r="P14352" s="148">
        <v>0.78599999999999903</v>
      </c>
      <c r="Q14352" s="148">
        <v>0</v>
      </c>
      <c r="R14352" s="148">
        <v>10</v>
      </c>
      <c r="S14352" s="148">
        <v>0.127</v>
      </c>
      <c r="T14352" s="148">
        <v>-4.8839999999999897</v>
      </c>
      <c r="U14352" s="148">
        <v>0</v>
      </c>
      <c r="V14352" s="148">
        <v>0.30599999999999999</v>
      </c>
      <c r="W14352" s="148">
        <v>153.06799999999899</v>
      </c>
      <c r="X14352" s="148">
        <v>4</v>
      </c>
      <c r="Y14352" s="148">
        <v>0.57499999999999996</v>
      </c>
    </row>
    <row r="14353" spans="11:25" x14ac:dyDescent="0.25">
      <c r="K14353" s="145" t="s">
        <v>1589</v>
      </c>
      <c r="L14353" s="145">
        <v>77</v>
      </c>
      <c r="M14353" s="145">
        <v>156695</v>
      </c>
      <c r="N14353" s="148">
        <v>0.19899999999999901</v>
      </c>
      <c r="O14353" s="148">
        <v>0.73</v>
      </c>
      <c r="P14353" s="148">
        <v>0.86</v>
      </c>
      <c r="Q14353" s="148">
        <v>1.82E-3</v>
      </c>
      <c r="R14353" s="148">
        <v>7</v>
      </c>
      <c r="S14353" s="148">
        <v>0.32200000000000001</v>
      </c>
      <c r="T14353" s="148">
        <v>-3.532</v>
      </c>
      <c r="U14353" s="148">
        <v>1</v>
      </c>
      <c r="V14353" s="148">
        <v>0.191</v>
      </c>
      <c r="W14353" s="148">
        <v>129.952</v>
      </c>
      <c r="X14353" s="148">
        <v>4</v>
      </c>
      <c r="Y14353" s="148">
        <v>0.64700000000000002</v>
      </c>
    </row>
    <row r="14354" spans="11:25" x14ac:dyDescent="0.25">
      <c r="K14354" s="145" t="s">
        <v>7439</v>
      </c>
      <c r="L14354" s="145">
        <v>87</v>
      </c>
      <c r="M14354" s="145">
        <v>345133</v>
      </c>
      <c r="N14354" s="148">
        <v>0.36699999999999999</v>
      </c>
      <c r="O14354" s="148">
        <v>0.52</v>
      </c>
      <c r="P14354" s="148">
        <v>0.53799999999999903</v>
      </c>
      <c r="Q14354" s="148">
        <v>1.8699999999999999E-3</v>
      </c>
      <c r="R14354" s="148">
        <v>1</v>
      </c>
      <c r="S14354" s="148">
        <v>0.11899999999999999</v>
      </c>
      <c r="T14354" s="148">
        <v>-8.109</v>
      </c>
      <c r="U14354" s="148">
        <v>1</v>
      </c>
      <c r="V14354" s="148">
        <v>0.20599999999999999</v>
      </c>
      <c r="W14354" s="148">
        <v>141.89400000000001</v>
      </c>
      <c r="X14354" s="148">
        <v>4</v>
      </c>
      <c r="Y14354" s="148">
        <v>0.17699999999999999</v>
      </c>
    </row>
    <row r="14355" spans="11:25" x14ac:dyDescent="0.25">
      <c r="K14355" s="145" t="s">
        <v>3044</v>
      </c>
      <c r="L14355" s="145">
        <v>80</v>
      </c>
      <c r="M14355" s="145">
        <v>121680</v>
      </c>
      <c r="N14355" s="148">
        <v>0.68</v>
      </c>
      <c r="O14355" s="148">
        <v>0.76700000000000002</v>
      </c>
      <c r="P14355" s="148">
        <v>0.53799999999999903</v>
      </c>
      <c r="Q14355" s="148">
        <v>0</v>
      </c>
      <c r="R14355" s="148">
        <v>0</v>
      </c>
      <c r="S14355" s="148">
        <v>0.192</v>
      </c>
      <c r="T14355" s="148">
        <v>-6.0439999999999996</v>
      </c>
      <c r="U14355" s="148">
        <v>0</v>
      </c>
      <c r="V14355" s="148">
        <v>5.1999999999999998E-2</v>
      </c>
      <c r="W14355" s="148">
        <v>81.031000000000006</v>
      </c>
      <c r="X14355" s="148">
        <v>4</v>
      </c>
      <c r="Y14355" s="148">
        <v>0.34299999999999897</v>
      </c>
    </row>
    <row r="14356" spans="11:25" x14ac:dyDescent="0.25">
      <c r="K14356" s="145" t="s">
        <v>9561</v>
      </c>
      <c r="L14356" s="145">
        <v>80</v>
      </c>
      <c r="M14356" s="145">
        <v>268434</v>
      </c>
      <c r="N14356" s="148">
        <v>0.14499999999999999</v>
      </c>
      <c r="O14356" s="148">
        <v>0.75900000000000001</v>
      </c>
      <c r="P14356" s="148">
        <v>0.73</v>
      </c>
      <c r="Q14356" s="148">
        <v>3.0599999999999999E-6</v>
      </c>
      <c r="R14356" s="148">
        <v>0</v>
      </c>
      <c r="S14356" s="148">
        <v>0.11</v>
      </c>
      <c r="T14356" s="148">
        <v>-7.9850000000000003</v>
      </c>
      <c r="U14356" s="148">
        <v>0</v>
      </c>
      <c r="V14356" s="148">
        <v>5.16E-2</v>
      </c>
      <c r="W14356" s="148">
        <v>115.00700000000001</v>
      </c>
      <c r="X14356" s="148">
        <v>4</v>
      </c>
      <c r="Y14356" s="148">
        <v>0.74</v>
      </c>
    </row>
    <row r="14357" spans="11:25" x14ac:dyDescent="0.25">
      <c r="K14357" s="145" t="s">
        <v>6667</v>
      </c>
      <c r="L14357" s="145">
        <v>84</v>
      </c>
      <c r="M14357" s="145">
        <v>201706</v>
      </c>
      <c r="N14357" s="148">
        <v>1.83E-3</v>
      </c>
      <c r="O14357" s="148">
        <v>0.93799999999999994</v>
      </c>
      <c r="P14357" s="148">
        <v>0.5</v>
      </c>
      <c r="Q14357" s="148">
        <v>0</v>
      </c>
      <c r="R14357" s="148">
        <v>4</v>
      </c>
      <c r="S14357" s="148">
        <v>7.6999999999999999E-2</v>
      </c>
      <c r="T14357" s="148">
        <v>-10.08</v>
      </c>
      <c r="U14357" s="148">
        <v>0</v>
      </c>
      <c r="V14357" s="148">
        <v>0.14399999999999999</v>
      </c>
      <c r="W14357" s="148">
        <v>140.011</v>
      </c>
      <c r="X14357" s="148">
        <v>4</v>
      </c>
      <c r="Y14357" s="148">
        <v>0.46200000000000002</v>
      </c>
    </row>
    <row r="14358" spans="11:25" x14ac:dyDescent="0.25">
      <c r="K14358" s="145" t="s">
        <v>6688</v>
      </c>
      <c r="L14358" s="145">
        <v>84</v>
      </c>
      <c r="M14358" s="145">
        <v>202962</v>
      </c>
      <c r="N14358" s="148">
        <v>4.2199999999999998E-3</v>
      </c>
      <c r="O14358" s="148">
        <v>0.79200000000000004</v>
      </c>
      <c r="P14358" s="148">
        <v>0.45399999999999902</v>
      </c>
      <c r="Q14358" s="148">
        <v>0</v>
      </c>
      <c r="R14358" s="148">
        <v>9</v>
      </c>
      <c r="S14358" s="148">
        <v>0.28499999999999998</v>
      </c>
      <c r="T14358" s="148">
        <v>-6.7529999999999903</v>
      </c>
      <c r="U14358" s="148">
        <v>1</v>
      </c>
      <c r="V14358" s="148">
        <v>0.45799999999999902</v>
      </c>
      <c r="W14358" s="148">
        <v>161.99299999999999</v>
      </c>
      <c r="X14358" s="148">
        <v>4</v>
      </c>
      <c r="Y14358" s="148">
        <v>0.67400000000000004</v>
      </c>
    </row>
    <row r="14359" spans="11:25" x14ac:dyDescent="0.25">
      <c r="K14359" s="145" t="s">
        <v>1592</v>
      </c>
      <c r="L14359" s="145">
        <v>79</v>
      </c>
      <c r="M14359" s="145">
        <v>162886</v>
      </c>
      <c r="N14359" s="148">
        <v>9.0799999999999995E-3</v>
      </c>
      <c r="O14359" s="148">
        <v>0.92099999999999904</v>
      </c>
      <c r="P14359" s="148">
        <v>0.748</v>
      </c>
      <c r="Q14359" s="148">
        <v>0</v>
      </c>
      <c r="R14359" s="148">
        <v>1</v>
      </c>
      <c r="S14359" s="148">
        <v>7.9799999999999996E-2</v>
      </c>
      <c r="T14359" s="148">
        <v>-5.093</v>
      </c>
      <c r="U14359" s="148">
        <v>1</v>
      </c>
      <c r="V14359" s="148">
        <v>0.13</v>
      </c>
      <c r="W14359" s="148">
        <v>139.97899999999899</v>
      </c>
      <c r="X14359" s="148">
        <v>4</v>
      </c>
      <c r="Y14359" s="148">
        <v>0.80099999999999905</v>
      </c>
    </row>
    <row r="14360" spans="11:25" x14ac:dyDescent="0.25">
      <c r="K14360" s="145" t="s">
        <v>11116</v>
      </c>
      <c r="L14360" s="145">
        <v>61</v>
      </c>
      <c r="M14360" s="145">
        <v>228571</v>
      </c>
      <c r="N14360" s="148">
        <v>0.58199999999999996</v>
      </c>
      <c r="O14360" s="148">
        <v>0.48399999999999999</v>
      </c>
      <c r="P14360" s="148">
        <v>0.57599999999999996</v>
      </c>
      <c r="Q14360" s="148">
        <v>3.0099999999999998E-2</v>
      </c>
      <c r="R14360" s="148">
        <v>1</v>
      </c>
      <c r="S14360" s="148">
        <v>0.30599999999999999</v>
      </c>
      <c r="T14360" s="148">
        <v>-8.4309999999999992</v>
      </c>
      <c r="U14360" s="148">
        <v>0</v>
      </c>
      <c r="V14360" s="148">
        <v>0.66299999999999903</v>
      </c>
      <c r="W14360" s="148">
        <v>78.302999999999997</v>
      </c>
      <c r="X14360" s="148">
        <v>1</v>
      </c>
      <c r="Y14360" s="148">
        <v>0.317</v>
      </c>
    </row>
    <row r="14361" spans="11:25" x14ac:dyDescent="0.25">
      <c r="K14361" s="145" t="s">
        <v>4215</v>
      </c>
      <c r="L14361" s="145">
        <v>52</v>
      </c>
      <c r="M14361" s="145">
        <v>260008</v>
      </c>
      <c r="N14361" s="148">
        <v>0.39700000000000002</v>
      </c>
      <c r="O14361" s="148">
        <v>0.49</v>
      </c>
      <c r="P14361" s="148">
        <v>0.42599999999999999</v>
      </c>
      <c r="Q14361" s="148">
        <v>0.56000000000000005</v>
      </c>
      <c r="R14361" s="148">
        <v>0</v>
      </c>
      <c r="S14361" s="148">
        <v>0.251</v>
      </c>
      <c r="T14361" s="148">
        <v>-13.620999999999899</v>
      </c>
      <c r="U14361" s="148">
        <v>1</v>
      </c>
      <c r="V14361" s="148">
        <v>0.36099999999999999</v>
      </c>
      <c r="W14361" s="148">
        <v>78.44</v>
      </c>
      <c r="X14361" s="148">
        <v>4</v>
      </c>
      <c r="Y14361" s="148">
        <v>0.23799999999999999</v>
      </c>
    </row>
    <row r="14362" spans="11:25" x14ac:dyDescent="0.25">
      <c r="K14362" s="145" t="s">
        <v>11117</v>
      </c>
      <c r="L14362" s="145">
        <v>31</v>
      </c>
      <c r="M14362" s="145">
        <v>195425</v>
      </c>
      <c r="N14362" s="148">
        <v>3.56E-2</v>
      </c>
      <c r="O14362" s="148">
        <v>0.70299999999999996</v>
      </c>
      <c r="P14362" s="148">
        <v>0.5</v>
      </c>
      <c r="Q14362" s="148">
        <v>0.60499999999999998</v>
      </c>
      <c r="R14362" s="148">
        <v>7</v>
      </c>
      <c r="S14362" s="148">
        <v>0.59</v>
      </c>
      <c r="T14362" s="148">
        <v>-8.359</v>
      </c>
      <c r="U14362" s="148">
        <v>1</v>
      </c>
      <c r="V14362" s="148">
        <v>5.9299999999999999E-2</v>
      </c>
      <c r="W14362" s="148">
        <v>139.93700000000001</v>
      </c>
      <c r="X14362" s="148">
        <v>4</v>
      </c>
      <c r="Y14362" s="148">
        <v>0.35699999999999998</v>
      </c>
    </row>
    <row r="14363" spans="11:25" x14ac:dyDescent="0.25">
      <c r="K14363" s="145" t="s">
        <v>11118</v>
      </c>
      <c r="L14363" s="145">
        <v>52</v>
      </c>
      <c r="M14363" s="145">
        <v>170834</v>
      </c>
      <c r="N14363" s="148">
        <v>0.31</v>
      </c>
      <c r="O14363" s="148">
        <v>0.86899999999999999</v>
      </c>
      <c r="P14363" s="148">
        <v>0.39299999999999902</v>
      </c>
      <c r="Q14363" s="148">
        <v>0.59499999999999997</v>
      </c>
      <c r="R14363" s="148">
        <v>11</v>
      </c>
      <c r="S14363" s="148">
        <v>0.56399999999999995</v>
      </c>
      <c r="T14363" s="148">
        <v>-11.077</v>
      </c>
      <c r="U14363" s="148">
        <v>0</v>
      </c>
      <c r="V14363" s="148">
        <v>0.441</v>
      </c>
      <c r="W14363" s="148">
        <v>138.029</v>
      </c>
      <c r="X14363" s="148">
        <v>4</v>
      </c>
      <c r="Y14363" s="148">
        <v>0.77300000000000002</v>
      </c>
    </row>
    <row r="14364" spans="11:25" x14ac:dyDescent="0.25">
      <c r="K14364" s="145" t="s">
        <v>11119</v>
      </c>
      <c r="L14364" s="145">
        <v>27</v>
      </c>
      <c r="M14364" s="145">
        <v>118776</v>
      </c>
      <c r="N14364" s="148">
        <v>1.2500000000000001E-2</v>
      </c>
      <c r="O14364" s="148">
        <v>0.72299999999999998</v>
      </c>
      <c r="P14364" s="148">
        <v>0.40100000000000002</v>
      </c>
      <c r="Q14364" s="148">
        <v>8.7499999999999992E-6</v>
      </c>
      <c r="R14364" s="148">
        <v>2</v>
      </c>
      <c r="S14364" s="148">
        <v>0.33899999999999902</v>
      </c>
      <c r="T14364" s="148">
        <v>-9.5839999999999996</v>
      </c>
      <c r="U14364" s="148">
        <v>1</v>
      </c>
      <c r="V14364" s="148">
        <v>0.21199999999999999</v>
      </c>
      <c r="W14364" s="148">
        <v>149.773</v>
      </c>
      <c r="X14364" s="148">
        <v>4</v>
      </c>
      <c r="Y14364" s="148">
        <v>0.13699999999999901</v>
      </c>
    </row>
    <row r="14365" spans="11:25" x14ac:dyDescent="0.25">
      <c r="K14365" s="145" t="s">
        <v>11120</v>
      </c>
      <c r="L14365" s="145">
        <v>27</v>
      </c>
      <c r="M14365" s="145">
        <v>128008</v>
      </c>
      <c r="N14365" s="148">
        <v>0.61699999999999999</v>
      </c>
      <c r="O14365" s="148">
        <v>0.75599999999999901</v>
      </c>
      <c r="P14365" s="148">
        <v>0.53600000000000003</v>
      </c>
      <c r="Q14365" s="148">
        <v>0.745</v>
      </c>
      <c r="R14365" s="148">
        <v>0</v>
      </c>
      <c r="S14365" s="148">
        <v>0.23899999999999999</v>
      </c>
      <c r="T14365" s="148">
        <v>-11.151</v>
      </c>
      <c r="U14365" s="148">
        <v>1</v>
      </c>
      <c r="V14365" s="148">
        <v>5.9799999999999999E-2</v>
      </c>
      <c r="W14365" s="148">
        <v>112.357</v>
      </c>
      <c r="X14365" s="148">
        <v>3</v>
      </c>
      <c r="Y14365" s="148">
        <v>0.50900000000000001</v>
      </c>
    </row>
    <row r="14366" spans="11:25" x14ac:dyDescent="0.25">
      <c r="K14366" s="145" t="s">
        <v>11121</v>
      </c>
      <c r="L14366" s="145">
        <v>30</v>
      </c>
      <c r="M14366" s="145">
        <v>207021</v>
      </c>
      <c r="N14366" s="148">
        <v>0.47499999999999998</v>
      </c>
      <c r="O14366" s="148">
        <v>0.47799999999999998</v>
      </c>
      <c r="P14366" s="148">
        <v>0.85799999999999998</v>
      </c>
      <c r="Q14366" s="148">
        <v>9.6100000000000005E-2</v>
      </c>
      <c r="R14366" s="148">
        <v>10</v>
      </c>
      <c r="S14366" s="148">
        <v>0.33600000000000002</v>
      </c>
      <c r="T14366" s="148">
        <v>-8.4629999999999992</v>
      </c>
      <c r="U14366" s="148">
        <v>1</v>
      </c>
      <c r="V14366" s="148">
        <v>0.23599999999999999</v>
      </c>
      <c r="W14366" s="148">
        <v>172.01599999999999</v>
      </c>
      <c r="X14366" s="148">
        <v>5</v>
      </c>
      <c r="Y14366" s="148">
        <v>0.52400000000000002</v>
      </c>
    </row>
    <row r="14367" spans="11:25" x14ac:dyDescent="0.25">
      <c r="K14367" s="145" t="s">
        <v>11122</v>
      </c>
      <c r="L14367" s="145">
        <v>26</v>
      </c>
      <c r="M14367" s="145">
        <v>132413</v>
      </c>
      <c r="N14367" s="148">
        <v>0.83699999999999997</v>
      </c>
      <c r="O14367" s="148">
        <v>0.72299999999999998</v>
      </c>
      <c r="P14367" s="148">
        <v>0.47299999999999998</v>
      </c>
      <c r="Q14367" s="148">
        <v>0.89099999999999902</v>
      </c>
      <c r="R14367" s="148">
        <v>9</v>
      </c>
      <c r="S14367" s="148">
        <v>0.11799999999999999</v>
      </c>
      <c r="T14367" s="148">
        <v>-11.193</v>
      </c>
      <c r="U14367" s="148">
        <v>0</v>
      </c>
      <c r="V14367" s="148">
        <v>8.5199999999999998E-2</v>
      </c>
      <c r="W14367" s="148">
        <v>173.97099999999901</v>
      </c>
      <c r="X14367" s="148">
        <v>4</v>
      </c>
      <c r="Y14367" s="148">
        <v>0.57899999999999996</v>
      </c>
    </row>
    <row r="14368" spans="11:25" x14ac:dyDescent="0.25">
      <c r="K14368" s="145" t="s">
        <v>11123</v>
      </c>
      <c r="L14368" s="145">
        <v>31</v>
      </c>
      <c r="M14368" s="145">
        <v>164253</v>
      </c>
      <c r="N14368" s="148">
        <v>0.35399999999999998</v>
      </c>
      <c r="O14368" s="148">
        <v>0.59799999999999998</v>
      </c>
      <c r="P14368" s="148">
        <v>0.67400000000000004</v>
      </c>
      <c r="Q14368" s="148">
        <v>0.41299999999999998</v>
      </c>
      <c r="R14368" s="148">
        <v>1</v>
      </c>
      <c r="S14368" s="148">
        <v>8.7800000000000003E-2</v>
      </c>
      <c r="T14368" s="148">
        <v>-9.4260000000000002</v>
      </c>
      <c r="U14368" s="148">
        <v>1</v>
      </c>
      <c r="V14368" s="148">
        <v>6.0299999999999999E-2</v>
      </c>
      <c r="W14368" s="148">
        <v>74.771999999999906</v>
      </c>
      <c r="X14368" s="148">
        <v>4</v>
      </c>
      <c r="Y14368" s="148">
        <v>0.48099999999999998</v>
      </c>
    </row>
    <row r="14369" spans="11:25" x14ac:dyDescent="0.25">
      <c r="K14369" s="145" t="s">
        <v>11124</v>
      </c>
      <c r="L14369" s="145">
        <v>0</v>
      </c>
      <c r="M14369" s="145">
        <v>120000</v>
      </c>
      <c r="N14369" s="148">
        <v>0.57199999999999995</v>
      </c>
      <c r="O14369" s="148">
        <v>0.69</v>
      </c>
      <c r="P14369" s="148">
        <v>0.73099999999999998</v>
      </c>
      <c r="Q14369" s="148">
        <v>0.45799999999999902</v>
      </c>
      <c r="R14369" s="148">
        <v>4</v>
      </c>
      <c r="S14369" s="148">
        <v>0.24199999999999999</v>
      </c>
      <c r="T14369" s="148">
        <v>-5.4729999999999999</v>
      </c>
      <c r="U14369" s="148">
        <v>0</v>
      </c>
      <c r="V14369" s="148">
        <v>0.187</v>
      </c>
      <c r="W14369" s="148">
        <v>82.016999999999996</v>
      </c>
      <c r="X14369" s="148">
        <v>4</v>
      </c>
      <c r="Y14369" s="148">
        <v>0.70299999999999996</v>
      </c>
    </row>
    <row r="14370" spans="11:25" x14ac:dyDescent="0.25">
      <c r="K14370" s="145" t="s">
        <v>11125</v>
      </c>
      <c r="L14370" s="145">
        <v>36</v>
      </c>
      <c r="M14370" s="145">
        <v>208619</v>
      </c>
      <c r="N14370" s="148">
        <v>3.15E-2</v>
      </c>
      <c r="O14370" s="148">
        <v>0.72799999999999998</v>
      </c>
      <c r="P14370" s="148">
        <v>0.33600000000000002</v>
      </c>
      <c r="Q14370" s="148">
        <v>0.879</v>
      </c>
      <c r="R14370" s="148">
        <v>7</v>
      </c>
      <c r="S14370" s="148">
        <v>0.124</v>
      </c>
      <c r="T14370" s="148">
        <v>-11.41</v>
      </c>
      <c r="U14370" s="148">
        <v>1</v>
      </c>
      <c r="V14370" s="148">
        <v>0.188999999999999</v>
      </c>
      <c r="W14370" s="148">
        <v>78.908999999999907</v>
      </c>
      <c r="X14370" s="148">
        <v>4</v>
      </c>
      <c r="Y14370" s="148">
        <v>0.434</v>
      </c>
    </row>
    <row r="14371" spans="11:25" x14ac:dyDescent="0.25">
      <c r="K14371" s="145" t="s">
        <v>11126</v>
      </c>
      <c r="L14371" s="145">
        <v>30</v>
      </c>
      <c r="M14371" s="145">
        <v>181394</v>
      </c>
      <c r="N14371" s="148">
        <v>9.6500000000000006E-3</v>
      </c>
      <c r="O14371" s="148">
        <v>0.622</v>
      </c>
      <c r="P14371" s="148">
        <v>0.54400000000000004</v>
      </c>
      <c r="Q14371" s="148">
        <v>0.46100000000000002</v>
      </c>
      <c r="R14371" s="148">
        <v>6</v>
      </c>
      <c r="S14371" s="148">
        <v>0.10099999999999899</v>
      </c>
      <c r="T14371" s="148">
        <v>-8.5050000000000008</v>
      </c>
      <c r="U14371" s="148">
        <v>0</v>
      </c>
      <c r="V14371" s="148">
        <v>5.33E-2</v>
      </c>
      <c r="W14371" s="148">
        <v>90.238999999999905</v>
      </c>
      <c r="X14371" s="148">
        <v>4</v>
      </c>
      <c r="Y14371" s="148">
        <v>0.32600000000000001</v>
      </c>
    </row>
    <row r="14372" spans="11:25" x14ac:dyDescent="0.25">
      <c r="K14372" s="145" t="s">
        <v>11127</v>
      </c>
      <c r="L14372" s="145">
        <v>30</v>
      </c>
      <c r="M14372" s="145">
        <v>114606</v>
      </c>
      <c r="N14372" s="148">
        <v>0.90200000000000002</v>
      </c>
      <c r="O14372" s="148">
        <v>0.621</v>
      </c>
      <c r="P14372" s="148">
        <v>0.435</v>
      </c>
      <c r="Q14372" s="148">
        <v>8.43E-4</v>
      </c>
      <c r="R14372" s="148">
        <v>8</v>
      </c>
      <c r="S14372" s="148">
        <v>0.158</v>
      </c>
      <c r="T14372" s="148">
        <v>-7.9969999999999999</v>
      </c>
      <c r="U14372" s="148">
        <v>1</v>
      </c>
      <c r="V14372" s="148">
        <v>0.52100000000000002</v>
      </c>
      <c r="W14372" s="148">
        <v>134.37</v>
      </c>
      <c r="X14372" s="148">
        <v>4</v>
      </c>
      <c r="Y14372" s="148">
        <v>0.80299999999999905</v>
      </c>
    </row>
    <row r="14373" spans="11:25" x14ac:dyDescent="0.25">
      <c r="K14373" s="145" t="s">
        <v>11128</v>
      </c>
      <c r="L14373" s="145">
        <v>26</v>
      </c>
      <c r="M14373" s="145">
        <v>181875</v>
      </c>
      <c r="N14373" s="148">
        <v>0.24299999999999999</v>
      </c>
      <c r="O14373" s="148">
        <v>0.68799999999999994</v>
      </c>
      <c r="P14373" s="148">
        <v>0.68400000000000005</v>
      </c>
      <c r="Q14373" s="148">
        <v>0.61699999999999999</v>
      </c>
      <c r="R14373" s="148">
        <v>0</v>
      </c>
      <c r="S14373" s="148">
        <v>0.14899999999999999</v>
      </c>
      <c r="T14373" s="148">
        <v>-9.1660000000000004</v>
      </c>
      <c r="U14373" s="148">
        <v>0</v>
      </c>
      <c r="V14373" s="148">
        <v>0.79700000000000004</v>
      </c>
      <c r="W14373" s="148">
        <v>91.510999999999996</v>
      </c>
      <c r="X14373" s="148">
        <v>4</v>
      </c>
      <c r="Y14373" s="148">
        <v>0.875</v>
      </c>
    </row>
    <row r="14374" spans="11:25" x14ac:dyDescent="0.25">
      <c r="K14374" s="145" t="s">
        <v>2080</v>
      </c>
      <c r="L14374" s="145">
        <v>31</v>
      </c>
      <c r="M14374" s="145">
        <v>242706</v>
      </c>
      <c r="N14374" s="148">
        <v>0.19</v>
      </c>
      <c r="O14374" s="148">
        <v>0.59399999999999997</v>
      </c>
      <c r="P14374" s="148">
        <v>0.65</v>
      </c>
      <c r="Q14374" s="148">
        <v>0.873</v>
      </c>
      <c r="R14374" s="148">
        <v>4</v>
      </c>
      <c r="S14374" s="148">
        <v>9.6799999999999997E-2</v>
      </c>
      <c r="T14374" s="148">
        <v>-6.867</v>
      </c>
      <c r="U14374" s="148">
        <v>0</v>
      </c>
      <c r="V14374" s="148">
        <v>4.1200000000000001E-2</v>
      </c>
      <c r="W14374" s="148">
        <v>86.037999999999997</v>
      </c>
      <c r="X14374" s="148">
        <v>4</v>
      </c>
      <c r="Y14374" s="148">
        <v>0.29199999999999998</v>
      </c>
    </row>
    <row r="14375" spans="11:25" x14ac:dyDescent="0.25">
      <c r="K14375" s="145" t="s">
        <v>11129</v>
      </c>
      <c r="L14375" s="145">
        <v>30</v>
      </c>
      <c r="M14375" s="145">
        <v>109270</v>
      </c>
      <c r="N14375" s="148">
        <v>3.6600000000000001E-3</v>
      </c>
      <c r="O14375" s="148">
        <v>0.55200000000000005</v>
      </c>
      <c r="P14375" s="148">
        <v>0.79299999999999904</v>
      </c>
      <c r="Q14375" s="148">
        <v>0.77099999999999902</v>
      </c>
      <c r="R14375" s="148">
        <v>3</v>
      </c>
      <c r="S14375" s="148">
        <v>4.4900000000000002E-2</v>
      </c>
      <c r="T14375" s="148">
        <v>-5.2309999999999999</v>
      </c>
      <c r="U14375" s="148">
        <v>0</v>
      </c>
      <c r="V14375" s="148">
        <v>0.36599999999999999</v>
      </c>
      <c r="W14375" s="148">
        <v>79.778000000000006</v>
      </c>
      <c r="X14375" s="148">
        <v>4</v>
      </c>
      <c r="Y14375" s="148">
        <v>0.63700000000000001</v>
      </c>
    </row>
    <row r="14376" spans="11:25" x14ac:dyDescent="0.25">
      <c r="K14376" s="145" t="s">
        <v>11130</v>
      </c>
      <c r="L14376" s="145">
        <v>31</v>
      </c>
      <c r="M14376" s="145">
        <v>132584</v>
      </c>
      <c r="N14376" s="148">
        <v>9.1299999999999992E-3</v>
      </c>
      <c r="O14376" s="148">
        <v>0.57499999999999996</v>
      </c>
      <c r="P14376" s="148">
        <v>0.71899999999999997</v>
      </c>
      <c r="Q14376" s="148">
        <v>0.40799999999999997</v>
      </c>
      <c r="R14376" s="148">
        <v>0</v>
      </c>
      <c r="S14376" s="148">
        <v>0.109</v>
      </c>
      <c r="T14376" s="148">
        <v>-6.9210000000000003</v>
      </c>
      <c r="U14376" s="148">
        <v>1</v>
      </c>
      <c r="V14376" s="148">
        <v>0.20599999999999999</v>
      </c>
      <c r="W14376" s="148">
        <v>116.505</v>
      </c>
      <c r="X14376" s="148">
        <v>5</v>
      </c>
      <c r="Y14376" s="148">
        <v>0.50900000000000001</v>
      </c>
    </row>
    <row r="14377" spans="11:25" x14ac:dyDescent="0.25">
      <c r="K14377" s="145" t="s">
        <v>11131</v>
      </c>
      <c r="L14377" s="145">
        <v>31</v>
      </c>
      <c r="M14377" s="145">
        <v>105741</v>
      </c>
      <c r="N14377" s="148">
        <v>0.56999999999999995</v>
      </c>
      <c r="O14377" s="148">
        <v>0.48299999999999998</v>
      </c>
      <c r="P14377" s="148">
        <v>0.53</v>
      </c>
      <c r="Q14377" s="148">
        <v>2.4400000000000002E-2</v>
      </c>
      <c r="R14377" s="148">
        <v>6</v>
      </c>
      <c r="S14377" s="148">
        <v>0.58699999999999997</v>
      </c>
      <c r="T14377" s="148">
        <v>-5.2439999999999998</v>
      </c>
      <c r="U14377" s="148">
        <v>0</v>
      </c>
      <c r="V14377" s="148">
        <v>0.75900000000000001</v>
      </c>
      <c r="W14377" s="148">
        <v>214.68599999999901</v>
      </c>
      <c r="X14377" s="148">
        <v>3</v>
      </c>
      <c r="Y14377" s="148">
        <v>0.41799999999999998</v>
      </c>
    </row>
    <row r="14378" spans="11:25" x14ac:dyDescent="0.25">
      <c r="K14378" s="145" t="s">
        <v>11132</v>
      </c>
      <c r="L14378" s="145">
        <v>30</v>
      </c>
      <c r="M14378" s="145">
        <v>139266</v>
      </c>
      <c r="N14378" s="148">
        <v>0.51200000000000001</v>
      </c>
      <c r="O14378" s="148">
        <v>0.56399999999999995</v>
      </c>
      <c r="P14378" s="148">
        <v>0.64300000000000002</v>
      </c>
      <c r="Q14378" s="148">
        <v>3.0700000000000002E-2</v>
      </c>
      <c r="R14378" s="148">
        <v>1</v>
      </c>
      <c r="S14378" s="148">
        <v>0.35399999999999998</v>
      </c>
      <c r="T14378" s="148">
        <v>-9.1129999999999995</v>
      </c>
      <c r="U14378" s="148">
        <v>1</v>
      </c>
      <c r="V14378" s="148">
        <v>0.42099999999999999</v>
      </c>
      <c r="W14378" s="148">
        <v>163.07599999999999</v>
      </c>
      <c r="X14378" s="148">
        <v>4</v>
      </c>
      <c r="Y14378" s="148">
        <v>0.63200000000000001</v>
      </c>
    </row>
    <row r="14379" spans="11:25" x14ac:dyDescent="0.25">
      <c r="K14379" s="145" t="s">
        <v>11133</v>
      </c>
      <c r="L14379" s="145">
        <v>26</v>
      </c>
      <c r="M14379" s="145">
        <v>187105</v>
      </c>
      <c r="N14379" s="148">
        <v>0.94299999999999995</v>
      </c>
      <c r="O14379" s="148">
        <v>0.52500000000000002</v>
      </c>
      <c r="P14379" s="148">
        <v>0.33100000000000002</v>
      </c>
      <c r="Q14379" s="148">
        <v>0.68200000000000005</v>
      </c>
      <c r="R14379" s="148">
        <v>9</v>
      </c>
      <c r="S14379" s="148">
        <v>0.14099999999999999</v>
      </c>
      <c r="T14379" s="148">
        <v>-15.85</v>
      </c>
      <c r="U14379" s="148">
        <v>0</v>
      </c>
      <c r="V14379" s="148">
        <v>0.255</v>
      </c>
      <c r="W14379" s="148">
        <v>119.497999999999</v>
      </c>
      <c r="X14379" s="148">
        <v>1</v>
      </c>
      <c r="Y14379" s="148">
        <v>0.35799999999999998</v>
      </c>
    </row>
    <row r="14380" spans="11:25" x14ac:dyDescent="0.25">
      <c r="K14380" s="145" t="s">
        <v>5197</v>
      </c>
      <c r="L14380" s="145">
        <v>30</v>
      </c>
      <c r="M14380" s="145">
        <v>150361</v>
      </c>
      <c r="N14380" s="148">
        <v>0.31900000000000001</v>
      </c>
      <c r="O14380" s="148">
        <v>0.70499999999999996</v>
      </c>
      <c r="P14380" s="148">
        <v>0.68299999999999905</v>
      </c>
      <c r="Q14380" s="148">
        <v>0.42299999999999999</v>
      </c>
      <c r="R14380" s="148">
        <v>10</v>
      </c>
      <c r="S14380" s="148">
        <v>0.31</v>
      </c>
      <c r="T14380" s="148">
        <v>-12.15</v>
      </c>
      <c r="U14380" s="148">
        <v>0</v>
      </c>
      <c r="V14380" s="148">
        <v>0.30399999999999999</v>
      </c>
      <c r="W14380" s="148">
        <v>82.967999999999904</v>
      </c>
      <c r="X14380" s="148">
        <v>4</v>
      </c>
      <c r="Y14380" s="148">
        <v>0.54899999999999904</v>
      </c>
    </row>
    <row r="14381" spans="11:25" x14ac:dyDescent="0.25">
      <c r="K14381" s="145" t="s">
        <v>11134</v>
      </c>
      <c r="L14381" s="145">
        <v>24</v>
      </c>
      <c r="M14381" s="145">
        <v>176562</v>
      </c>
      <c r="N14381" s="148">
        <v>0.25700000000000001</v>
      </c>
      <c r="O14381" s="148">
        <v>0.72099999999999997</v>
      </c>
      <c r="P14381" s="148">
        <v>0.52600000000000002</v>
      </c>
      <c r="Q14381" s="148">
        <v>0</v>
      </c>
      <c r="R14381" s="148">
        <v>1</v>
      </c>
      <c r="S14381" s="148">
        <v>0.312</v>
      </c>
      <c r="T14381" s="148">
        <v>-5.9669999999999996</v>
      </c>
      <c r="U14381" s="148">
        <v>1</v>
      </c>
      <c r="V14381" s="148">
        <v>0.433</v>
      </c>
      <c r="W14381" s="148">
        <v>173.98699999999999</v>
      </c>
      <c r="X14381" s="148">
        <v>4</v>
      </c>
      <c r="Y14381" s="148">
        <v>0.95899999999999996</v>
      </c>
    </row>
    <row r="14382" spans="11:25" x14ac:dyDescent="0.25">
      <c r="K14382" s="145" t="s">
        <v>11135</v>
      </c>
      <c r="L14382" s="145">
        <v>24</v>
      </c>
      <c r="M14382" s="145">
        <v>100571</v>
      </c>
      <c r="N14382" s="148">
        <v>0.78200000000000003</v>
      </c>
      <c r="O14382" s="148">
        <v>0.88900000000000001</v>
      </c>
      <c r="P14382" s="148">
        <v>0.32500000000000001</v>
      </c>
      <c r="Q14382" s="148">
        <v>0.58599999999999997</v>
      </c>
      <c r="R14382" s="148">
        <v>1</v>
      </c>
      <c r="S14382" s="148">
        <v>0.29799999999999999</v>
      </c>
      <c r="T14382" s="148">
        <v>-13.200999999999899</v>
      </c>
      <c r="U14382" s="148">
        <v>0</v>
      </c>
      <c r="V14382" s="148">
        <v>0.374</v>
      </c>
      <c r="W14382" s="148">
        <v>106.809</v>
      </c>
      <c r="X14382" s="148">
        <v>3</v>
      </c>
      <c r="Y14382" s="148">
        <v>0.71799999999999997</v>
      </c>
    </row>
    <row r="14383" spans="11:25" x14ac:dyDescent="0.25">
      <c r="K14383" s="145" t="s">
        <v>11136</v>
      </c>
      <c r="L14383" s="145">
        <v>24</v>
      </c>
      <c r="M14383" s="145">
        <v>151437</v>
      </c>
      <c r="N14383" s="148">
        <v>0.25700000000000001</v>
      </c>
      <c r="O14383" s="148">
        <v>0.81</v>
      </c>
      <c r="P14383" s="148">
        <v>0.25800000000000001</v>
      </c>
      <c r="Q14383" s="148">
        <v>0.72399999999999998</v>
      </c>
      <c r="R14383" s="148">
        <v>9</v>
      </c>
      <c r="S14383" s="148">
        <v>0.13300000000000001</v>
      </c>
      <c r="T14383" s="148">
        <v>-13.478</v>
      </c>
      <c r="U14383" s="148">
        <v>0</v>
      </c>
      <c r="V14383" s="148">
        <v>4.5100000000000001E-2</v>
      </c>
      <c r="W14383" s="148">
        <v>90.01</v>
      </c>
      <c r="X14383" s="148">
        <v>4</v>
      </c>
      <c r="Y14383" s="148">
        <v>0.35699999999999998</v>
      </c>
    </row>
    <row r="14384" spans="11:25" x14ac:dyDescent="0.25">
      <c r="K14384" s="145" t="s">
        <v>11137</v>
      </c>
      <c r="L14384" s="145">
        <v>24</v>
      </c>
      <c r="M14384" s="145">
        <v>201481</v>
      </c>
      <c r="N14384" s="148">
        <v>8.7200000000000003E-3</v>
      </c>
      <c r="O14384" s="148">
        <v>0.34899999999999998</v>
      </c>
      <c r="P14384" s="148">
        <v>0.73199999999999998</v>
      </c>
      <c r="Q14384" s="148">
        <v>2.8E-3</v>
      </c>
      <c r="R14384" s="148">
        <v>0</v>
      </c>
      <c r="S14384" s="148">
        <v>8.5800000000000001E-2</v>
      </c>
      <c r="T14384" s="148">
        <v>-8.8829999999999991</v>
      </c>
      <c r="U14384" s="148">
        <v>0</v>
      </c>
      <c r="V14384" s="148">
        <v>0.13800000000000001</v>
      </c>
      <c r="W14384" s="148">
        <v>80.850999999999999</v>
      </c>
      <c r="X14384" s="148">
        <v>4</v>
      </c>
      <c r="Y14384" s="148">
        <v>0.40399999999999903</v>
      </c>
    </row>
    <row r="14385" spans="11:25" x14ac:dyDescent="0.25">
      <c r="K14385" s="145" t="s">
        <v>11138</v>
      </c>
      <c r="L14385" s="145">
        <v>27</v>
      </c>
      <c r="M14385" s="145">
        <v>179880</v>
      </c>
      <c r="N14385" s="148">
        <v>0.59599999999999997</v>
      </c>
      <c r="O14385" s="148">
        <v>0.67799999999999905</v>
      </c>
      <c r="P14385" s="148">
        <v>0.86299999999999999</v>
      </c>
      <c r="Q14385" s="148">
        <v>0.60899999999999999</v>
      </c>
      <c r="R14385" s="148">
        <v>0</v>
      </c>
      <c r="S14385" s="148">
        <v>0.32200000000000001</v>
      </c>
      <c r="T14385" s="148">
        <v>-5.7409999999999997</v>
      </c>
      <c r="U14385" s="148">
        <v>0</v>
      </c>
      <c r="V14385" s="148">
        <v>0.86899999999999999</v>
      </c>
      <c r="W14385" s="148">
        <v>174.155</v>
      </c>
      <c r="X14385" s="148">
        <v>4</v>
      </c>
      <c r="Y14385" s="148">
        <v>0.59499999999999997</v>
      </c>
    </row>
    <row r="14386" spans="11:25" x14ac:dyDescent="0.25">
      <c r="K14386" s="145" t="s">
        <v>11139</v>
      </c>
      <c r="L14386" s="145">
        <v>23</v>
      </c>
      <c r="M14386" s="145">
        <v>124000</v>
      </c>
      <c r="N14386" s="148">
        <v>0.248</v>
      </c>
      <c r="O14386" s="148">
        <v>0.879</v>
      </c>
      <c r="P14386" s="148">
        <v>0.47299999999999998</v>
      </c>
      <c r="Q14386" s="148">
        <v>0.11699999999999899</v>
      </c>
      <c r="R14386" s="148">
        <v>8</v>
      </c>
      <c r="S14386" s="148">
        <v>0.114</v>
      </c>
      <c r="T14386" s="148">
        <v>-8.4779999999999998</v>
      </c>
      <c r="U14386" s="148">
        <v>0</v>
      </c>
      <c r="V14386" s="148">
        <v>0.42</v>
      </c>
      <c r="W14386" s="148">
        <v>127.352</v>
      </c>
      <c r="X14386" s="148">
        <v>4</v>
      </c>
      <c r="Y14386" s="148">
        <v>0.63200000000000001</v>
      </c>
    </row>
    <row r="14387" spans="11:25" x14ac:dyDescent="0.25">
      <c r="K14387" s="145" t="s">
        <v>11140</v>
      </c>
      <c r="L14387" s="145">
        <v>32</v>
      </c>
      <c r="M14387" s="145">
        <v>227379</v>
      </c>
      <c r="N14387" s="148">
        <v>0.34100000000000003</v>
      </c>
      <c r="O14387" s="148">
        <v>0.63200000000000001</v>
      </c>
      <c r="P14387" s="148">
        <v>0.67400000000000004</v>
      </c>
      <c r="Q14387" s="148">
        <v>1.02E-4</v>
      </c>
      <c r="R14387" s="148">
        <v>11</v>
      </c>
      <c r="S14387" s="148">
        <v>0.17299999999999999</v>
      </c>
      <c r="T14387" s="148">
        <v>-6.1959999999999997</v>
      </c>
      <c r="U14387" s="148">
        <v>0</v>
      </c>
      <c r="V14387" s="148">
        <v>0.32700000000000001</v>
      </c>
      <c r="W14387" s="148">
        <v>164.053</v>
      </c>
      <c r="X14387" s="148">
        <v>4</v>
      </c>
      <c r="Y14387" s="148">
        <v>0.84699999999999998</v>
      </c>
    </row>
    <row r="14388" spans="11:25" x14ac:dyDescent="0.25">
      <c r="K14388" s="145" t="s">
        <v>11141</v>
      </c>
      <c r="L14388" s="145">
        <v>0</v>
      </c>
      <c r="M14388" s="145">
        <v>163928</v>
      </c>
      <c r="N14388" s="148">
        <v>0.152</v>
      </c>
      <c r="O14388" s="148">
        <v>0.47899999999999998</v>
      </c>
      <c r="P14388" s="148">
        <v>0.67700000000000005</v>
      </c>
      <c r="Q14388" s="148">
        <v>7.9699999999999997E-3</v>
      </c>
      <c r="R14388" s="148">
        <v>1</v>
      </c>
      <c r="S14388" s="148">
        <v>0.192</v>
      </c>
      <c r="T14388" s="148">
        <v>-3.5239999999999898</v>
      </c>
      <c r="U14388" s="148">
        <v>0</v>
      </c>
      <c r="V14388" s="148">
        <v>0.113</v>
      </c>
      <c r="W14388" s="148">
        <v>84.245999999999995</v>
      </c>
      <c r="X14388" s="148">
        <v>4</v>
      </c>
      <c r="Y14388" s="148">
        <v>0.60399999999999998</v>
      </c>
    </row>
    <row r="14389" spans="11:25" x14ac:dyDescent="0.25">
      <c r="K14389" s="145" t="s">
        <v>11142</v>
      </c>
      <c r="L14389" s="145">
        <v>28</v>
      </c>
      <c r="M14389" s="145">
        <v>228589</v>
      </c>
      <c r="N14389" s="148">
        <v>8.3199999999999996E-2</v>
      </c>
      <c r="O14389" s="148">
        <v>0.82799999999999996</v>
      </c>
      <c r="P14389" s="148">
        <v>0.42799999999999999</v>
      </c>
      <c r="Q14389" s="148">
        <v>0.52700000000000002</v>
      </c>
      <c r="R14389" s="148">
        <v>6</v>
      </c>
      <c r="S14389" s="148">
        <v>0.26700000000000002</v>
      </c>
      <c r="T14389" s="148">
        <v>-5.976</v>
      </c>
      <c r="U14389" s="148">
        <v>1</v>
      </c>
      <c r="V14389" s="148">
        <v>0.27100000000000002</v>
      </c>
      <c r="W14389" s="148">
        <v>95.037000000000006</v>
      </c>
      <c r="X14389" s="148">
        <v>4</v>
      </c>
      <c r="Y14389" s="148">
        <v>0.49099999999999999</v>
      </c>
    </row>
    <row r="14390" spans="11:25" x14ac:dyDescent="0.25">
      <c r="K14390" s="145" t="s">
        <v>11143</v>
      </c>
      <c r="L14390" s="145">
        <v>26</v>
      </c>
      <c r="M14390" s="145">
        <v>159986</v>
      </c>
      <c r="N14390" s="148">
        <v>9.6799999999999994E-3</v>
      </c>
      <c r="O14390" s="148">
        <v>0.65200000000000002</v>
      </c>
      <c r="P14390" s="148">
        <v>0.73699999999999999</v>
      </c>
      <c r="Q14390" s="148">
        <v>0.39700000000000002</v>
      </c>
      <c r="R14390" s="148">
        <v>8</v>
      </c>
      <c r="S14390" s="148">
        <v>0.66</v>
      </c>
      <c r="T14390" s="148">
        <v>-5.8470000000000004</v>
      </c>
      <c r="U14390" s="148">
        <v>1</v>
      </c>
      <c r="V14390" s="148">
        <v>5.0500000000000003E-2</v>
      </c>
      <c r="W14390" s="148">
        <v>89.995000000000005</v>
      </c>
      <c r="X14390" s="148">
        <v>4</v>
      </c>
      <c r="Y14390" s="148">
        <v>0.66700000000000004</v>
      </c>
    </row>
    <row r="14391" spans="11:25" x14ac:dyDescent="0.25">
      <c r="K14391" s="145" t="s">
        <v>11144</v>
      </c>
      <c r="L14391" s="145">
        <v>23</v>
      </c>
      <c r="M14391" s="145">
        <v>179340</v>
      </c>
      <c r="N14391" s="148">
        <v>0.217</v>
      </c>
      <c r="O14391" s="148">
        <v>0.47</v>
      </c>
      <c r="P14391" s="148">
        <v>0.20100000000000001</v>
      </c>
      <c r="Q14391" s="148">
        <v>0.505</v>
      </c>
      <c r="R14391" s="148">
        <v>6</v>
      </c>
      <c r="S14391" s="148">
        <v>6.88E-2</v>
      </c>
      <c r="T14391" s="148">
        <v>-17.869</v>
      </c>
      <c r="U14391" s="148">
        <v>0</v>
      </c>
      <c r="V14391" s="148">
        <v>0.22699999999999901</v>
      </c>
      <c r="W14391" s="148">
        <v>91.081999999999994</v>
      </c>
      <c r="X14391" s="148">
        <v>4</v>
      </c>
      <c r="Y14391" s="148">
        <v>0.71799999999999997</v>
      </c>
    </row>
    <row r="14392" spans="11:25" x14ac:dyDescent="0.25">
      <c r="K14392" s="145" t="s">
        <v>9168</v>
      </c>
      <c r="L14392" s="145">
        <v>23</v>
      </c>
      <c r="M14392" s="145">
        <v>116000</v>
      </c>
      <c r="N14392" s="148">
        <v>0.26300000000000001</v>
      </c>
      <c r="O14392" s="148">
        <v>0.84399999999999997</v>
      </c>
      <c r="P14392" s="148">
        <v>0.371</v>
      </c>
      <c r="Q14392" s="148">
        <v>0.89500000000000002</v>
      </c>
      <c r="R14392" s="148">
        <v>11</v>
      </c>
      <c r="S14392" s="148">
        <v>0.114</v>
      </c>
      <c r="T14392" s="148">
        <v>-13.352</v>
      </c>
      <c r="U14392" s="148">
        <v>0</v>
      </c>
      <c r="V14392" s="148">
        <v>0.153</v>
      </c>
      <c r="W14392" s="148">
        <v>144.036</v>
      </c>
      <c r="X14392" s="148">
        <v>4</v>
      </c>
      <c r="Y14392" s="148">
        <v>0.36399999999999999</v>
      </c>
    </row>
    <row r="14393" spans="11:25" x14ac:dyDescent="0.25">
      <c r="K14393" s="145" t="s">
        <v>11145</v>
      </c>
      <c r="L14393" s="145">
        <v>43</v>
      </c>
      <c r="M14393" s="145">
        <v>215348</v>
      </c>
      <c r="N14393" s="148">
        <v>0.222</v>
      </c>
      <c r="O14393" s="148">
        <v>0.58499999999999996</v>
      </c>
      <c r="P14393" s="148">
        <v>0.747</v>
      </c>
      <c r="Q14393" s="148">
        <v>0.96499999999999997</v>
      </c>
      <c r="R14393" s="148">
        <v>0</v>
      </c>
      <c r="S14393" s="148">
        <v>0.11799999999999999</v>
      </c>
      <c r="T14393" s="148">
        <v>-8.2769999999999992</v>
      </c>
      <c r="U14393" s="148">
        <v>0</v>
      </c>
      <c r="V14393" s="148">
        <v>3.7999999999999999E-2</v>
      </c>
      <c r="W14393" s="148">
        <v>119.997</v>
      </c>
      <c r="X14393" s="148">
        <v>4</v>
      </c>
      <c r="Y14393" s="148">
        <v>0.28399999999999997</v>
      </c>
    </row>
    <row r="14394" spans="11:25" x14ac:dyDescent="0.25">
      <c r="K14394" s="145" t="s">
        <v>11146</v>
      </c>
      <c r="L14394" s="145">
        <v>26</v>
      </c>
      <c r="M14394" s="145">
        <v>110328</v>
      </c>
      <c r="N14394" s="148">
        <v>6.7400000000000003E-3</v>
      </c>
      <c r="O14394" s="148">
        <v>0.40200000000000002</v>
      </c>
      <c r="P14394" s="148">
        <v>0.629</v>
      </c>
      <c r="Q14394" s="148">
        <v>8.2199999999999999E-3</v>
      </c>
      <c r="R14394" s="148">
        <v>8</v>
      </c>
      <c r="S14394" s="148">
        <v>0.152</v>
      </c>
      <c r="T14394" s="148">
        <v>-8.141</v>
      </c>
      <c r="U14394" s="148">
        <v>0</v>
      </c>
      <c r="V14394" s="148">
        <v>0.33899999999999902</v>
      </c>
      <c r="W14394" s="148">
        <v>166.643</v>
      </c>
      <c r="X14394" s="148">
        <v>4</v>
      </c>
      <c r="Y14394" s="148">
        <v>0.65599999999999903</v>
      </c>
    </row>
    <row r="14395" spans="11:25" x14ac:dyDescent="0.25">
      <c r="K14395" s="145" t="s">
        <v>11147</v>
      </c>
      <c r="L14395" s="145">
        <v>32</v>
      </c>
      <c r="M14395" s="145">
        <v>107160</v>
      </c>
      <c r="N14395" s="148">
        <v>0.71299999999999997</v>
      </c>
      <c r="O14395" s="148">
        <v>0.67200000000000004</v>
      </c>
      <c r="P14395" s="148">
        <v>0.53400000000000003</v>
      </c>
      <c r="Q14395" s="148">
        <v>4.5400000000000003E-2</v>
      </c>
      <c r="R14395" s="148">
        <v>6</v>
      </c>
      <c r="S14395" s="148">
        <v>0.63700000000000001</v>
      </c>
      <c r="T14395" s="148">
        <v>-12.922000000000001</v>
      </c>
      <c r="U14395" s="148">
        <v>0</v>
      </c>
      <c r="V14395" s="148">
        <v>0.42399999999999999</v>
      </c>
      <c r="W14395" s="148">
        <v>87.143999999999906</v>
      </c>
      <c r="X14395" s="148">
        <v>4</v>
      </c>
      <c r="Y14395" s="148">
        <v>0.68599999999999905</v>
      </c>
    </row>
    <row r="14396" spans="11:25" x14ac:dyDescent="0.25">
      <c r="K14396" s="145" t="s">
        <v>11148</v>
      </c>
      <c r="L14396" s="145">
        <v>28</v>
      </c>
      <c r="M14396" s="145">
        <v>124235</v>
      </c>
      <c r="N14396" s="148">
        <v>0.20599999999999999</v>
      </c>
      <c r="O14396" s="148">
        <v>0.59399999999999997</v>
      </c>
      <c r="P14396" s="148">
        <v>0.49299999999999999</v>
      </c>
      <c r="Q14396" s="148">
        <v>0.745</v>
      </c>
      <c r="R14396" s="148">
        <v>4</v>
      </c>
      <c r="S14396" s="148">
        <v>0.11899999999999999</v>
      </c>
      <c r="T14396" s="148">
        <v>-9.4320000000000004</v>
      </c>
      <c r="U14396" s="148">
        <v>1</v>
      </c>
      <c r="V14396" s="148">
        <v>0.29499999999999998</v>
      </c>
      <c r="W14396" s="148">
        <v>75.284999999999997</v>
      </c>
      <c r="X14396" s="148">
        <v>1</v>
      </c>
      <c r="Y14396" s="148">
        <v>0.55299999999999905</v>
      </c>
    </row>
    <row r="14397" spans="11:25" x14ac:dyDescent="0.25">
      <c r="K14397" s="145" t="s">
        <v>11149</v>
      </c>
      <c r="L14397" s="145">
        <v>37</v>
      </c>
      <c r="M14397" s="145">
        <v>214751</v>
      </c>
      <c r="N14397" s="148">
        <v>0.53600000000000003</v>
      </c>
      <c r="O14397" s="148">
        <v>0.52800000000000002</v>
      </c>
      <c r="P14397" s="148">
        <v>0.56100000000000005</v>
      </c>
      <c r="Q14397" s="148">
        <v>3.5299999999999998E-2</v>
      </c>
      <c r="R14397" s="148">
        <v>1</v>
      </c>
      <c r="S14397" s="148">
        <v>0.114</v>
      </c>
      <c r="T14397" s="148">
        <v>-8.6170000000000009</v>
      </c>
      <c r="U14397" s="148">
        <v>1</v>
      </c>
      <c r="V14397" s="148">
        <v>8.2699999999999996E-2</v>
      </c>
      <c r="W14397" s="148">
        <v>144.03399999999999</v>
      </c>
      <c r="X14397" s="148">
        <v>4</v>
      </c>
      <c r="Y14397" s="148">
        <v>0.60699999999999998</v>
      </c>
    </row>
    <row r="14398" spans="11:25" x14ac:dyDescent="0.25">
      <c r="K14398" s="145" t="s">
        <v>11150</v>
      </c>
      <c r="L14398" s="145">
        <v>29</v>
      </c>
      <c r="M14398" s="145">
        <v>126373</v>
      </c>
      <c r="N14398" s="148">
        <v>1.9199999999999998E-2</v>
      </c>
      <c r="O14398" s="148">
        <v>0.86399999999999999</v>
      </c>
      <c r="P14398" s="148">
        <v>0.53299999999999903</v>
      </c>
      <c r="Q14398" s="148">
        <v>1.09E-2</v>
      </c>
      <c r="R14398" s="148">
        <v>7</v>
      </c>
      <c r="S14398" s="148">
        <v>3.1E-2</v>
      </c>
      <c r="T14398" s="148">
        <v>-7.2949999999999999</v>
      </c>
      <c r="U14398" s="148">
        <v>1</v>
      </c>
      <c r="V14398" s="148">
        <v>0.28299999999999997</v>
      </c>
      <c r="W14398" s="148">
        <v>85.015000000000001</v>
      </c>
      <c r="X14398" s="148">
        <v>4</v>
      </c>
      <c r="Y14398" s="148">
        <v>0.32400000000000001</v>
      </c>
    </row>
    <row r="14399" spans="11:25" x14ac:dyDescent="0.25">
      <c r="K14399" s="145" t="s">
        <v>11151</v>
      </c>
      <c r="L14399" s="145">
        <v>24</v>
      </c>
      <c r="M14399" s="145">
        <v>100465</v>
      </c>
      <c r="N14399" s="148">
        <v>0.70399999999999996</v>
      </c>
      <c r="O14399" s="148">
        <v>0.81099999999999905</v>
      </c>
      <c r="P14399" s="148">
        <v>0.17</v>
      </c>
      <c r="Q14399" s="148">
        <v>0.63400000000000001</v>
      </c>
      <c r="R14399" s="148">
        <v>7</v>
      </c>
      <c r="S14399" s="148">
        <v>9.9599999999999994E-2</v>
      </c>
      <c r="T14399" s="148">
        <v>-12.030999999999899</v>
      </c>
      <c r="U14399" s="148">
        <v>0</v>
      </c>
      <c r="V14399" s="148">
        <v>0.24199999999999999</v>
      </c>
      <c r="W14399" s="148">
        <v>85.968999999999994</v>
      </c>
      <c r="X14399" s="148">
        <v>4</v>
      </c>
      <c r="Y14399" s="148">
        <v>0.41399999999999998</v>
      </c>
    </row>
    <row r="14400" spans="11:25" x14ac:dyDescent="0.25">
      <c r="K14400" s="145" t="s">
        <v>11152</v>
      </c>
      <c r="L14400" s="145">
        <v>24</v>
      </c>
      <c r="M14400" s="145">
        <v>122000</v>
      </c>
      <c r="N14400" s="148">
        <v>8.0699999999999999E-4</v>
      </c>
      <c r="O14400" s="148">
        <v>0.66200000000000003</v>
      </c>
      <c r="P14400" s="148">
        <v>0.72499999999999998</v>
      </c>
      <c r="Q14400" s="148">
        <v>0.89900000000000002</v>
      </c>
      <c r="R14400" s="148">
        <v>9</v>
      </c>
      <c r="S14400" s="148">
        <v>0.17</v>
      </c>
      <c r="T14400" s="148">
        <v>-6.08</v>
      </c>
      <c r="U14400" s="148">
        <v>0</v>
      </c>
      <c r="V14400" s="148">
        <v>8.0100000000000005E-2</v>
      </c>
      <c r="W14400" s="148">
        <v>96.105999999999995</v>
      </c>
      <c r="X14400" s="148">
        <v>4</v>
      </c>
      <c r="Y14400" s="148">
        <v>0.41899999999999998</v>
      </c>
    </row>
    <row r="14401" spans="11:25" x14ac:dyDescent="0.25">
      <c r="K14401" s="145" t="s">
        <v>11153</v>
      </c>
      <c r="L14401" s="145">
        <v>25</v>
      </c>
      <c r="M14401" s="145">
        <v>152395</v>
      </c>
      <c r="N14401" s="148">
        <v>7.6999999999999999E-2</v>
      </c>
      <c r="O14401" s="148">
        <v>0.78900000000000003</v>
      </c>
      <c r="P14401" s="148">
        <v>0.53200000000000003</v>
      </c>
      <c r="Q14401" s="148">
        <v>8.2100000000000006E-2</v>
      </c>
      <c r="R14401" s="148">
        <v>0</v>
      </c>
      <c r="S14401" s="148">
        <v>7.1300000000000002E-2</v>
      </c>
      <c r="T14401" s="148">
        <v>-8.6039999999999992</v>
      </c>
      <c r="U14401" s="148">
        <v>1</v>
      </c>
      <c r="V14401" s="148">
        <v>0.27699999999999902</v>
      </c>
      <c r="W14401" s="148">
        <v>90.024000000000001</v>
      </c>
      <c r="X14401" s="148">
        <v>4</v>
      </c>
      <c r="Y14401" s="148">
        <v>0.66700000000000004</v>
      </c>
    </row>
    <row r="14402" spans="11:25" x14ac:dyDescent="0.25">
      <c r="K14402" s="145" t="s">
        <v>11154</v>
      </c>
      <c r="L14402" s="145">
        <v>51</v>
      </c>
      <c r="M14402" s="145">
        <v>163413</v>
      </c>
      <c r="N14402" s="148">
        <v>0.13300000000000001</v>
      </c>
      <c r="O14402" s="148">
        <v>0.90400000000000003</v>
      </c>
      <c r="P14402" s="148">
        <v>0.55700000000000005</v>
      </c>
      <c r="Q14402" s="148">
        <v>2.6099999999999999E-3</v>
      </c>
      <c r="R14402" s="148">
        <v>1</v>
      </c>
      <c r="S14402" s="148">
        <v>9.2600000000000002E-2</v>
      </c>
      <c r="T14402" s="148">
        <v>-6.7169999999999996</v>
      </c>
      <c r="U14402" s="148">
        <v>1</v>
      </c>
      <c r="V14402" s="148">
        <v>0.34</v>
      </c>
      <c r="W14402" s="148">
        <v>90.843999999999994</v>
      </c>
      <c r="X14402" s="148">
        <v>4</v>
      </c>
      <c r="Y14402" s="148">
        <v>0.81899999999999995</v>
      </c>
    </row>
    <row r="14403" spans="11:25" x14ac:dyDescent="0.25">
      <c r="K14403" s="145" t="s">
        <v>11155</v>
      </c>
      <c r="L14403" s="145">
        <v>24</v>
      </c>
      <c r="M14403" s="145">
        <v>152000</v>
      </c>
      <c r="N14403" s="148">
        <v>0.71</v>
      </c>
      <c r="O14403" s="148">
        <v>0.621</v>
      </c>
      <c r="P14403" s="148">
        <v>0.45100000000000001</v>
      </c>
      <c r="Q14403" s="148">
        <v>0.79799999999999904</v>
      </c>
      <c r="R14403" s="148">
        <v>11</v>
      </c>
      <c r="S14403" s="148">
        <v>0.12</v>
      </c>
      <c r="T14403" s="148">
        <v>-6.8789999999999996</v>
      </c>
      <c r="U14403" s="148">
        <v>0</v>
      </c>
      <c r="V14403" s="148">
        <v>0.311</v>
      </c>
      <c r="W14403" s="148">
        <v>87.686000000000007</v>
      </c>
      <c r="X14403" s="148">
        <v>4</v>
      </c>
      <c r="Y14403" s="148">
        <v>0.309</v>
      </c>
    </row>
    <row r="14404" spans="11:25" x14ac:dyDescent="0.25">
      <c r="K14404" s="145" t="s">
        <v>11156</v>
      </c>
      <c r="L14404" s="145">
        <v>30</v>
      </c>
      <c r="M14404" s="145">
        <v>128502</v>
      </c>
      <c r="N14404" s="148">
        <v>7.0400000000000004E-2</v>
      </c>
      <c r="O14404" s="148">
        <v>0.90099999999999902</v>
      </c>
      <c r="P14404" s="148">
        <v>0.57399999999999995</v>
      </c>
      <c r="Q14404" s="148">
        <v>0.51400000000000001</v>
      </c>
      <c r="R14404" s="148">
        <v>7</v>
      </c>
      <c r="S14404" s="148">
        <v>0.111</v>
      </c>
      <c r="T14404" s="148">
        <v>-8.6110000000000007</v>
      </c>
      <c r="U14404" s="148">
        <v>1</v>
      </c>
      <c r="V14404" s="148">
        <v>0.13200000000000001</v>
      </c>
      <c r="W14404" s="148">
        <v>90.055000000000007</v>
      </c>
      <c r="X14404" s="148">
        <v>4</v>
      </c>
      <c r="Y14404" s="148">
        <v>0.70699999999999996</v>
      </c>
    </row>
    <row r="14405" spans="11:25" x14ac:dyDescent="0.25">
      <c r="K14405" s="145" t="s">
        <v>11157</v>
      </c>
      <c r="L14405" s="145">
        <v>26</v>
      </c>
      <c r="M14405" s="145">
        <v>168730</v>
      </c>
      <c r="N14405" s="148">
        <v>0.159</v>
      </c>
      <c r="O14405" s="148">
        <v>0.81599999999999995</v>
      </c>
      <c r="P14405" s="148">
        <v>0.66400000000000003</v>
      </c>
      <c r="Q14405" s="148">
        <v>0.90200000000000002</v>
      </c>
      <c r="R14405" s="148">
        <v>6</v>
      </c>
      <c r="S14405" s="148">
        <v>6.6600000000000006E-2</v>
      </c>
      <c r="T14405" s="148">
        <v>-7.7409999999999997</v>
      </c>
      <c r="U14405" s="148">
        <v>1</v>
      </c>
      <c r="V14405" s="148">
        <v>0.27899999999999903</v>
      </c>
      <c r="W14405" s="148">
        <v>77.025999999999996</v>
      </c>
      <c r="X14405" s="148">
        <v>4</v>
      </c>
      <c r="Y14405" s="148">
        <v>0.96199999999999997</v>
      </c>
    </row>
    <row r="14406" spans="11:25" x14ac:dyDescent="0.25">
      <c r="K14406" s="145" t="s">
        <v>11158</v>
      </c>
      <c r="L14406" s="145">
        <v>34</v>
      </c>
      <c r="M14406" s="145">
        <v>162000</v>
      </c>
      <c r="N14406" s="148">
        <v>0.36</v>
      </c>
      <c r="O14406" s="148">
        <v>0.57999999999999996</v>
      </c>
      <c r="P14406" s="148">
        <v>0.57299999999999995</v>
      </c>
      <c r="Q14406" s="148">
        <v>0.58299999999999996</v>
      </c>
      <c r="R14406" s="148">
        <v>7</v>
      </c>
      <c r="S14406" s="148">
        <v>0.27100000000000002</v>
      </c>
      <c r="T14406" s="148">
        <v>-11.446</v>
      </c>
      <c r="U14406" s="148">
        <v>0</v>
      </c>
      <c r="V14406" s="148">
        <v>0.42</v>
      </c>
      <c r="W14406" s="148">
        <v>83.792000000000002</v>
      </c>
      <c r="X14406" s="148">
        <v>4</v>
      </c>
      <c r="Y14406" s="148">
        <v>0.38100000000000001</v>
      </c>
    </row>
    <row r="14407" spans="11:25" x14ac:dyDescent="0.25">
      <c r="K14407" s="145" t="s">
        <v>11159</v>
      </c>
      <c r="L14407" s="145">
        <v>22</v>
      </c>
      <c r="M14407" s="145">
        <v>70838</v>
      </c>
      <c r="N14407" s="148">
        <v>0.57099999999999995</v>
      </c>
      <c r="O14407" s="148">
        <v>0.57499999999999996</v>
      </c>
      <c r="P14407" s="148">
        <v>0.60899999999999999</v>
      </c>
      <c r="Q14407" s="148">
        <v>0.76599999999999902</v>
      </c>
      <c r="R14407" s="148">
        <v>3</v>
      </c>
      <c r="S14407" s="148">
        <v>0.11</v>
      </c>
      <c r="T14407" s="148">
        <v>-7.4210000000000003</v>
      </c>
      <c r="U14407" s="148">
        <v>0</v>
      </c>
      <c r="V14407" s="148">
        <v>0.185</v>
      </c>
      <c r="W14407" s="148">
        <v>176.07900000000001</v>
      </c>
      <c r="X14407" s="148">
        <v>4</v>
      </c>
      <c r="Y14407" s="148">
        <v>0.86899999999999999</v>
      </c>
    </row>
    <row r="14408" spans="11:25" x14ac:dyDescent="0.25">
      <c r="K14408" s="145" t="s">
        <v>11160</v>
      </c>
      <c r="L14408" s="145">
        <v>24</v>
      </c>
      <c r="M14408" s="145">
        <v>128600</v>
      </c>
      <c r="N14408" s="148">
        <v>0.42899999999999999</v>
      </c>
      <c r="O14408" s="148">
        <v>0.47599999999999998</v>
      </c>
      <c r="P14408" s="148">
        <v>0.55899999999999905</v>
      </c>
      <c r="Q14408" s="148">
        <v>1.2800000000000001E-2</v>
      </c>
      <c r="R14408" s="148">
        <v>5</v>
      </c>
      <c r="S14408" s="148">
        <v>0.45899999999999902</v>
      </c>
      <c r="T14408" s="148">
        <v>-9.4179999999999993</v>
      </c>
      <c r="U14408" s="148">
        <v>1</v>
      </c>
      <c r="V14408" s="148">
        <v>0.23399999999999899</v>
      </c>
      <c r="W14408" s="148">
        <v>106.63</v>
      </c>
      <c r="X14408" s="148">
        <v>3</v>
      </c>
      <c r="Y14408" s="148">
        <v>0.63100000000000001</v>
      </c>
    </row>
    <row r="14409" spans="11:25" x14ac:dyDescent="0.25">
      <c r="K14409" s="145" t="s">
        <v>6523</v>
      </c>
      <c r="L14409" s="145">
        <v>27</v>
      </c>
      <c r="M14409" s="145">
        <v>93487</v>
      </c>
      <c r="N14409" s="148">
        <v>0.436</v>
      </c>
      <c r="O14409" s="148">
        <v>0.76800000000000002</v>
      </c>
      <c r="P14409" s="148">
        <v>0.93599999999999905</v>
      </c>
      <c r="Q14409" s="148">
        <v>0.754</v>
      </c>
      <c r="R14409" s="148">
        <v>7</v>
      </c>
      <c r="S14409" s="148">
        <v>0.71699999999999997</v>
      </c>
      <c r="T14409" s="148">
        <v>-8.1579999999999995</v>
      </c>
      <c r="U14409" s="148">
        <v>1</v>
      </c>
      <c r="V14409" s="148">
        <v>0.65300000000000002</v>
      </c>
      <c r="W14409" s="148">
        <v>148.50200000000001</v>
      </c>
      <c r="X14409" s="148">
        <v>4</v>
      </c>
      <c r="Y14409" s="148">
        <v>0.57199999999999995</v>
      </c>
    </row>
    <row r="14410" spans="11:25" x14ac:dyDescent="0.25">
      <c r="K14410" s="145" t="s">
        <v>11161</v>
      </c>
      <c r="L14410" s="145">
        <v>69</v>
      </c>
      <c r="M14410" s="145">
        <v>151666</v>
      </c>
      <c r="N14410" s="148">
        <v>0.4</v>
      </c>
      <c r="O14410" s="148">
        <v>0.81499999999999995</v>
      </c>
      <c r="P14410" s="148">
        <v>0.85599999999999998</v>
      </c>
      <c r="Q14410" s="148">
        <v>8.3399999999999994E-5</v>
      </c>
      <c r="R14410" s="148">
        <v>1</v>
      </c>
      <c r="S14410" s="148">
        <v>0.24399999999999999</v>
      </c>
      <c r="T14410" s="148">
        <v>-3.8250000000000002</v>
      </c>
      <c r="U14410" s="148">
        <v>0</v>
      </c>
      <c r="V14410" s="148">
        <v>0.122</v>
      </c>
      <c r="W14410" s="148">
        <v>91.995000000000005</v>
      </c>
      <c r="X14410" s="148">
        <v>4</v>
      </c>
      <c r="Y14410" s="148">
        <v>0.872</v>
      </c>
    </row>
    <row r="14411" spans="11:25" x14ac:dyDescent="0.25">
      <c r="K14411" s="145" t="s">
        <v>11162</v>
      </c>
      <c r="L14411" s="145">
        <v>63</v>
      </c>
      <c r="M14411" s="145">
        <v>204346</v>
      </c>
      <c r="N14411" s="148">
        <v>0.246</v>
      </c>
      <c r="O14411" s="148">
        <v>0.92400000000000004</v>
      </c>
      <c r="P14411" s="148">
        <v>0.78200000000000003</v>
      </c>
      <c r="Q14411" s="148">
        <v>0</v>
      </c>
      <c r="R14411" s="148">
        <v>10</v>
      </c>
      <c r="S14411" s="148">
        <v>6.59E-2</v>
      </c>
      <c r="T14411" s="148">
        <v>-4.55</v>
      </c>
      <c r="U14411" s="148">
        <v>0</v>
      </c>
      <c r="V14411" s="148">
        <v>8.1600000000000006E-2</v>
      </c>
      <c r="W14411" s="148">
        <v>95.01</v>
      </c>
      <c r="X14411" s="148">
        <v>4</v>
      </c>
      <c r="Y14411" s="148">
        <v>0.745</v>
      </c>
    </row>
    <row r="14412" spans="11:25" x14ac:dyDescent="0.25">
      <c r="K14412" s="145" t="s">
        <v>11163</v>
      </c>
      <c r="L14412" s="145">
        <v>58</v>
      </c>
      <c r="M14412" s="145">
        <v>206493</v>
      </c>
      <c r="N14412" s="148">
        <v>0.255</v>
      </c>
      <c r="O14412" s="148">
        <v>0.80799999999999905</v>
      </c>
      <c r="P14412" s="148">
        <v>0.76700000000000002</v>
      </c>
      <c r="Q14412" s="148">
        <v>1.9699999999999999E-2</v>
      </c>
      <c r="R14412" s="148">
        <v>1</v>
      </c>
      <c r="S14412" s="148">
        <v>8.8599999999999998E-2</v>
      </c>
      <c r="T14412" s="148">
        <v>-4.9119999999999999</v>
      </c>
      <c r="U14412" s="148">
        <v>0</v>
      </c>
      <c r="V14412" s="148">
        <v>4.4499999999999998E-2</v>
      </c>
      <c r="W14412" s="148">
        <v>94.997999999999905</v>
      </c>
      <c r="X14412" s="148">
        <v>4</v>
      </c>
      <c r="Y14412" s="148">
        <v>0.72199999999999998</v>
      </c>
    </row>
    <row r="14413" spans="11:25" x14ac:dyDescent="0.25">
      <c r="K14413" s="145" t="s">
        <v>11164</v>
      </c>
      <c r="L14413" s="145">
        <v>54</v>
      </c>
      <c r="M14413" s="145">
        <v>240200</v>
      </c>
      <c r="N14413" s="148">
        <v>0.44600000000000001</v>
      </c>
      <c r="O14413" s="148">
        <v>0.84099999999999997</v>
      </c>
      <c r="P14413" s="148">
        <v>0.89800000000000002</v>
      </c>
      <c r="Q14413" s="148">
        <v>5.6099999999999997E-6</v>
      </c>
      <c r="R14413" s="148">
        <v>1</v>
      </c>
      <c r="S14413" s="148">
        <v>0.26700000000000002</v>
      </c>
      <c r="T14413" s="148">
        <v>-3.4389999999999898</v>
      </c>
      <c r="U14413" s="148">
        <v>1</v>
      </c>
      <c r="V14413" s="148">
        <v>0.23599999999999999</v>
      </c>
      <c r="W14413" s="148">
        <v>96.058999999999997</v>
      </c>
      <c r="X14413" s="148">
        <v>4</v>
      </c>
      <c r="Y14413" s="148">
        <v>0.86199999999999999</v>
      </c>
    </row>
    <row r="14414" spans="11:25" x14ac:dyDescent="0.25">
      <c r="K14414" s="145" t="s">
        <v>11165</v>
      </c>
      <c r="L14414" s="145">
        <v>59</v>
      </c>
      <c r="M14414" s="145">
        <v>185013</v>
      </c>
      <c r="N14414" s="148">
        <v>2.47E-2</v>
      </c>
      <c r="O14414" s="148">
        <v>0.63100000000000001</v>
      </c>
      <c r="P14414" s="148">
        <v>0.67</v>
      </c>
      <c r="Q14414" s="148">
        <v>0</v>
      </c>
      <c r="R14414" s="148">
        <v>8</v>
      </c>
      <c r="S14414" s="148">
        <v>0.128</v>
      </c>
      <c r="T14414" s="148">
        <v>-6.9579999999999904</v>
      </c>
      <c r="U14414" s="148">
        <v>1</v>
      </c>
      <c r="V14414" s="148">
        <v>0.153</v>
      </c>
      <c r="W14414" s="148">
        <v>213.99</v>
      </c>
      <c r="X14414" s="148">
        <v>4</v>
      </c>
      <c r="Y14414" s="148">
        <v>0.88400000000000001</v>
      </c>
    </row>
    <row r="14415" spans="11:25" x14ac:dyDescent="0.25">
      <c r="K14415" s="145" t="s">
        <v>11166</v>
      </c>
      <c r="L14415" s="145">
        <v>69</v>
      </c>
      <c r="M14415" s="145">
        <v>227280</v>
      </c>
      <c r="N14415" s="148">
        <v>0.11899999999999999</v>
      </c>
      <c r="O14415" s="148">
        <v>0.879</v>
      </c>
      <c r="P14415" s="148">
        <v>0.68899999999999995</v>
      </c>
      <c r="Q14415" s="148">
        <v>0</v>
      </c>
      <c r="R14415" s="148">
        <v>10</v>
      </c>
      <c r="S14415" s="148">
        <v>0.249</v>
      </c>
      <c r="T14415" s="148">
        <v>-6.43</v>
      </c>
      <c r="U14415" s="148">
        <v>1</v>
      </c>
      <c r="V14415" s="148">
        <v>0.108</v>
      </c>
      <c r="W14415" s="148">
        <v>95.033999999999907</v>
      </c>
      <c r="X14415" s="148">
        <v>4</v>
      </c>
      <c r="Y14415" s="148">
        <v>0.73599999999999999</v>
      </c>
    </row>
    <row r="14416" spans="11:25" x14ac:dyDescent="0.25">
      <c r="K14416" s="145" t="s">
        <v>11167</v>
      </c>
      <c r="L14416" s="145">
        <v>74</v>
      </c>
      <c r="M14416" s="145">
        <v>267786</v>
      </c>
      <c r="N14416" s="148">
        <v>0.53400000000000003</v>
      </c>
      <c r="O14416" s="148">
        <v>0.73199999999999998</v>
      </c>
      <c r="P14416" s="148">
        <v>0.70799999999999996</v>
      </c>
      <c r="Q14416" s="148">
        <v>0</v>
      </c>
      <c r="R14416" s="148">
        <v>9</v>
      </c>
      <c r="S14416" s="148">
        <v>0.23699999999999999</v>
      </c>
      <c r="T14416" s="148">
        <v>-7.9050000000000002</v>
      </c>
      <c r="U14416" s="148">
        <v>0</v>
      </c>
      <c r="V14416" s="148">
        <v>0.26200000000000001</v>
      </c>
      <c r="W14416" s="148">
        <v>175.92400000000001</v>
      </c>
      <c r="X14416" s="148">
        <v>4</v>
      </c>
      <c r="Y14416" s="148">
        <v>0.71699999999999997</v>
      </c>
    </row>
    <row r="14417" spans="11:25" x14ac:dyDescent="0.25">
      <c r="K14417" s="145" t="s">
        <v>11168</v>
      </c>
      <c r="L14417" s="145">
        <v>67</v>
      </c>
      <c r="M14417" s="145">
        <v>187080</v>
      </c>
      <c r="N14417" s="148">
        <v>0.214</v>
      </c>
      <c r="O14417" s="148">
        <v>0.78299999999999903</v>
      </c>
      <c r="P14417" s="148">
        <v>0.82399999999999995</v>
      </c>
      <c r="Q14417" s="148">
        <v>0</v>
      </c>
      <c r="R14417" s="148">
        <v>0</v>
      </c>
      <c r="S14417" s="148">
        <v>0.10199999999999999</v>
      </c>
      <c r="T14417" s="148">
        <v>-4.9729999999999999</v>
      </c>
      <c r="U14417" s="148">
        <v>1</v>
      </c>
      <c r="V14417" s="148">
        <v>0.123</v>
      </c>
      <c r="W14417" s="148">
        <v>93.997999999999905</v>
      </c>
      <c r="X14417" s="148">
        <v>4</v>
      </c>
      <c r="Y14417" s="148">
        <v>0.72599999999999998</v>
      </c>
    </row>
    <row r="14418" spans="11:25" x14ac:dyDescent="0.25">
      <c r="K14418" s="145" t="s">
        <v>11169</v>
      </c>
      <c r="L14418" s="145">
        <v>29</v>
      </c>
      <c r="M14418" s="145">
        <v>240200</v>
      </c>
      <c r="N14418" s="148">
        <v>0.41599999999999998</v>
      </c>
      <c r="O14418" s="148">
        <v>0.78700000000000003</v>
      </c>
      <c r="P14418" s="148">
        <v>0.67900000000000005</v>
      </c>
      <c r="Q14418" s="148">
        <v>0</v>
      </c>
      <c r="R14418" s="148">
        <v>9</v>
      </c>
      <c r="S14418" s="148">
        <v>0.15</v>
      </c>
      <c r="T14418" s="148">
        <v>-4.9130000000000003</v>
      </c>
      <c r="U14418" s="148">
        <v>1</v>
      </c>
      <c r="V14418" s="148">
        <v>6.5799999999999997E-2</v>
      </c>
      <c r="W14418" s="148">
        <v>89.988</v>
      </c>
      <c r="X14418" s="148">
        <v>4</v>
      </c>
      <c r="Y14418" s="148">
        <v>0.875</v>
      </c>
    </row>
    <row r="14419" spans="11:25" x14ac:dyDescent="0.25">
      <c r="K14419" s="145" t="s">
        <v>11170</v>
      </c>
      <c r="L14419" s="145">
        <v>64</v>
      </c>
      <c r="M14419" s="145">
        <v>172680</v>
      </c>
      <c r="N14419" s="148">
        <v>3.5200000000000002E-2</v>
      </c>
      <c r="O14419" s="148">
        <v>0.74299999999999999</v>
      </c>
      <c r="P14419" s="148">
        <v>0.78700000000000003</v>
      </c>
      <c r="Q14419" s="148">
        <v>0</v>
      </c>
      <c r="R14419" s="148">
        <v>1</v>
      </c>
      <c r="S14419" s="148">
        <v>7.3200000000000001E-2</v>
      </c>
      <c r="T14419" s="148">
        <v>-5.4020000000000001</v>
      </c>
      <c r="U14419" s="148">
        <v>1</v>
      </c>
      <c r="V14419" s="148">
        <v>0.26200000000000001</v>
      </c>
      <c r="W14419" s="148">
        <v>192.11699999999999</v>
      </c>
      <c r="X14419" s="148">
        <v>4</v>
      </c>
      <c r="Y14419" s="148">
        <v>0.71899999999999997</v>
      </c>
    </row>
    <row r="14420" spans="11:25" x14ac:dyDescent="0.25">
      <c r="K14420" s="145" t="s">
        <v>11171</v>
      </c>
      <c r="L14420" s="145">
        <v>69</v>
      </c>
      <c r="M14420" s="145">
        <v>252493</v>
      </c>
      <c r="N14420" s="148">
        <v>4.6600000000000003E-2</v>
      </c>
      <c r="O14420" s="148">
        <v>0.67500000000000004</v>
      </c>
      <c r="P14420" s="148">
        <v>0.92099999999999904</v>
      </c>
      <c r="Q14420" s="148">
        <v>6.1799999999999997E-3</v>
      </c>
      <c r="R14420" s="148">
        <v>4</v>
      </c>
      <c r="S14420" s="148">
        <v>0.11699999999999899</v>
      </c>
      <c r="T14420" s="148">
        <v>-6.0829999999999904</v>
      </c>
      <c r="U14420" s="148">
        <v>1</v>
      </c>
      <c r="V14420" s="148">
        <v>3.6499999999999998E-2</v>
      </c>
      <c r="W14420" s="148">
        <v>97.01</v>
      </c>
      <c r="X14420" s="148">
        <v>4</v>
      </c>
      <c r="Y14420" s="148">
        <v>0.7</v>
      </c>
    </row>
    <row r="14421" spans="11:25" x14ac:dyDescent="0.25">
      <c r="K14421" s="145" t="s">
        <v>11172</v>
      </c>
      <c r="L14421" s="145">
        <v>66</v>
      </c>
      <c r="M14421" s="145">
        <v>188733</v>
      </c>
      <c r="N14421" s="148">
        <v>0.111999999999999</v>
      </c>
      <c r="O14421" s="148">
        <v>0.80400000000000005</v>
      </c>
      <c r="P14421" s="148">
        <v>0.745</v>
      </c>
      <c r="Q14421" s="148">
        <v>0</v>
      </c>
      <c r="R14421" s="148">
        <v>4</v>
      </c>
      <c r="S14421" s="148">
        <v>9.2399999999999996E-2</v>
      </c>
      <c r="T14421" s="148">
        <v>-5.8049999999999997</v>
      </c>
      <c r="U14421" s="148">
        <v>0</v>
      </c>
      <c r="V14421" s="148">
        <v>7.4399999999999994E-2</v>
      </c>
      <c r="W14421" s="148">
        <v>95.024000000000001</v>
      </c>
      <c r="X14421" s="148">
        <v>4</v>
      </c>
      <c r="Y14421" s="148">
        <v>0.51200000000000001</v>
      </c>
    </row>
    <row r="14422" spans="11:25" x14ac:dyDescent="0.25">
      <c r="K14422" s="145" t="s">
        <v>11173</v>
      </c>
      <c r="L14422" s="145">
        <v>46</v>
      </c>
      <c r="M14422" s="145">
        <v>243026</v>
      </c>
      <c r="N14422" s="148">
        <v>0.24399999999999999</v>
      </c>
      <c r="O14422" s="148">
        <v>0.67900000000000005</v>
      </c>
      <c r="P14422" s="148">
        <v>0.81799999999999995</v>
      </c>
      <c r="Q14422" s="148">
        <v>0</v>
      </c>
      <c r="R14422" s="148">
        <v>9</v>
      </c>
      <c r="S14422" s="148">
        <v>0.158</v>
      </c>
      <c r="T14422" s="148">
        <v>-5.67</v>
      </c>
      <c r="U14422" s="148">
        <v>0</v>
      </c>
      <c r="V14422" s="148">
        <v>3.15E-2</v>
      </c>
      <c r="W14422" s="148">
        <v>95.012999999999906</v>
      </c>
      <c r="X14422" s="148">
        <v>4</v>
      </c>
      <c r="Y14422" s="148">
        <v>0.39200000000000002</v>
      </c>
    </row>
    <row r="14423" spans="11:25" x14ac:dyDescent="0.25">
      <c r="K14423" s="145" t="s">
        <v>11174</v>
      </c>
      <c r="L14423" s="145">
        <v>49</v>
      </c>
      <c r="M14423" s="145">
        <v>204600</v>
      </c>
      <c r="N14423" s="148">
        <v>0.16600000000000001</v>
      </c>
      <c r="O14423" s="148">
        <v>0.83099999999999996</v>
      </c>
      <c r="P14423" s="148">
        <v>0.71599999999999997</v>
      </c>
      <c r="Q14423" s="148">
        <v>2.3E-5</v>
      </c>
      <c r="R14423" s="148">
        <v>9</v>
      </c>
      <c r="S14423" s="148">
        <v>5.45E-2</v>
      </c>
      <c r="T14423" s="148">
        <v>-7.42</v>
      </c>
      <c r="U14423" s="148">
        <v>1</v>
      </c>
      <c r="V14423" s="148">
        <v>0.11899999999999999</v>
      </c>
      <c r="W14423" s="148">
        <v>94.027000000000001</v>
      </c>
      <c r="X14423" s="148">
        <v>4</v>
      </c>
      <c r="Y14423" s="148">
        <v>0.65500000000000003</v>
      </c>
    </row>
    <row r="14424" spans="11:25" x14ac:dyDescent="0.25">
      <c r="K14424" s="145" t="s">
        <v>11175</v>
      </c>
      <c r="L14424" s="145">
        <v>69</v>
      </c>
      <c r="M14424" s="145">
        <v>205520</v>
      </c>
      <c r="N14424" s="148">
        <v>0.161</v>
      </c>
      <c r="O14424" s="148">
        <v>0.77099999999999902</v>
      </c>
      <c r="P14424" s="148">
        <v>0.81499999999999995</v>
      </c>
      <c r="Q14424" s="148">
        <v>2.0100000000000001E-5</v>
      </c>
      <c r="R14424" s="148">
        <v>1</v>
      </c>
      <c r="S14424" s="148">
        <v>0.188999999999999</v>
      </c>
      <c r="T14424" s="148">
        <v>-5.4229999999999903</v>
      </c>
      <c r="U14424" s="148">
        <v>0</v>
      </c>
      <c r="V14424" s="148">
        <v>7.1900000000000006E-2</v>
      </c>
      <c r="W14424" s="148">
        <v>94.016000000000005</v>
      </c>
      <c r="X14424" s="148">
        <v>4</v>
      </c>
      <c r="Y14424" s="148">
        <v>0.52400000000000002</v>
      </c>
    </row>
    <row r="14425" spans="11:25" x14ac:dyDescent="0.25">
      <c r="K14425" s="145" t="s">
        <v>11176</v>
      </c>
      <c r="L14425" s="145">
        <v>63</v>
      </c>
      <c r="M14425" s="145">
        <v>205706</v>
      </c>
      <c r="N14425" s="148">
        <v>0.12</v>
      </c>
      <c r="O14425" s="148">
        <v>0.65099999999999902</v>
      </c>
      <c r="P14425" s="148">
        <v>0.73299999999999998</v>
      </c>
      <c r="Q14425" s="148">
        <v>0</v>
      </c>
      <c r="R14425" s="148">
        <v>11</v>
      </c>
      <c r="S14425" s="148">
        <v>0.68200000000000005</v>
      </c>
      <c r="T14425" s="148">
        <v>-5.3439999999999896</v>
      </c>
      <c r="U14425" s="148">
        <v>0</v>
      </c>
      <c r="V14425" s="148">
        <v>0.245</v>
      </c>
      <c r="W14425" s="148">
        <v>94.075999999999993</v>
      </c>
      <c r="X14425" s="148">
        <v>4</v>
      </c>
      <c r="Y14425" s="148">
        <v>0.499</v>
      </c>
    </row>
    <row r="14426" spans="11:25" x14ac:dyDescent="0.25">
      <c r="K14426" s="145" t="s">
        <v>11177</v>
      </c>
      <c r="L14426" s="145">
        <v>63</v>
      </c>
      <c r="M14426" s="145">
        <v>305280</v>
      </c>
      <c r="N14426" s="148">
        <v>0.318</v>
      </c>
      <c r="O14426" s="148">
        <v>0.66200000000000003</v>
      </c>
      <c r="P14426" s="148">
        <v>0.89599999999999902</v>
      </c>
      <c r="Q14426" s="148">
        <v>0</v>
      </c>
      <c r="R14426" s="148">
        <v>5</v>
      </c>
      <c r="S14426" s="148">
        <v>0.186</v>
      </c>
      <c r="T14426" s="148">
        <v>-5.3109999999999999</v>
      </c>
      <c r="U14426" s="148">
        <v>0</v>
      </c>
      <c r="V14426" s="148">
        <v>0.251</v>
      </c>
      <c r="W14426" s="148">
        <v>90.622</v>
      </c>
      <c r="X14426" s="148">
        <v>4</v>
      </c>
      <c r="Y14426" s="148">
        <v>0.79</v>
      </c>
    </row>
    <row r="14427" spans="11:25" x14ac:dyDescent="0.25">
      <c r="K14427" s="145" t="s">
        <v>8540</v>
      </c>
      <c r="L14427" s="145">
        <v>74</v>
      </c>
      <c r="M14427" s="145">
        <v>239306</v>
      </c>
      <c r="N14427" s="148">
        <v>9.5899999999999999E-2</v>
      </c>
      <c r="O14427" s="148">
        <v>0.82899999999999996</v>
      </c>
      <c r="P14427" s="148">
        <v>0.878</v>
      </c>
      <c r="Q14427" s="148">
        <v>0</v>
      </c>
      <c r="R14427" s="148">
        <v>9</v>
      </c>
      <c r="S14427" s="148">
        <v>0.77599999999999902</v>
      </c>
      <c r="T14427" s="148">
        <v>-5.9509999999999996</v>
      </c>
      <c r="U14427" s="148">
        <v>1</v>
      </c>
      <c r="V14427" s="148">
        <v>0.10099999999999899</v>
      </c>
      <c r="W14427" s="148">
        <v>87.991</v>
      </c>
      <c r="X14427" s="148">
        <v>4</v>
      </c>
      <c r="Y14427" s="148">
        <v>0.88300000000000001</v>
      </c>
    </row>
    <row r="14428" spans="11:25" x14ac:dyDescent="0.25">
      <c r="K14428" s="145" t="s">
        <v>11178</v>
      </c>
      <c r="L14428" s="145">
        <v>65</v>
      </c>
      <c r="M14428" s="145">
        <v>232019</v>
      </c>
      <c r="N14428" s="148">
        <v>4.0999999999999898E-2</v>
      </c>
      <c r="O14428" s="148">
        <v>0.80799999999999905</v>
      </c>
      <c r="P14428" s="148">
        <v>0.69699999999999995</v>
      </c>
      <c r="Q14428" s="148">
        <v>0</v>
      </c>
      <c r="R14428" s="148">
        <v>10</v>
      </c>
      <c r="S14428" s="148">
        <v>5.4600000000000003E-2</v>
      </c>
      <c r="T14428" s="148">
        <v>-5.899</v>
      </c>
      <c r="U14428" s="148">
        <v>1</v>
      </c>
      <c r="V14428" s="148">
        <v>0.24099999999999999</v>
      </c>
      <c r="W14428" s="148">
        <v>95.06</v>
      </c>
      <c r="X14428" s="148">
        <v>4</v>
      </c>
      <c r="Y14428" s="148">
        <v>0.55399999999999905</v>
      </c>
    </row>
    <row r="14429" spans="11:25" x14ac:dyDescent="0.25">
      <c r="K14429" s="145" t="s">
        <v>11179</v>
      </c>
      <c r="L14429" s="145">
        <v>65</v>
      </c>
      <c r="M14429" s="145">
        <v>196573</v>
      </c>
      <c r="N14429" s="148">
        <v>0.217</v>
      </c>
      <c r="O14429" s="148">
        <v>0.81499999999999995</v>
      </c>
      <c r="P14429" s="148">
        <v>0.76800000000000002</v>
      </c>
      <c r="Q14429" s="148">
        <v>1.6899999999999999E-6</v>
      </c>
      <c r="R14429" s="148">
        <v>6</v>
      </c>
      <c r="S14429" s="148">
        <v>6.3200000000000006E-2</v>
      </c>
      <c r="T14429" s="148">
        <v>-6.2759999999999998</v>
      </c>
      <c r="U14429" s="148">
        <v>0</v>
      </c>
      <c r="V14429" s="148">
        <v>0.17100000000000001</v>
      </c>
      <c r="W14429" s="148">
        <v>93.971000000000004</v>
      </c>
      <c r="X14429" s="148">
        <v>4</v>
      </c>
      <c r="Y14429" s="148">
        <v>0.66700000000000004</v>
      </c>
    </row>
    <row r="14430" spans="11:25" x14ac:dyDescent="0.25">
      <c r="K14430" s="145" t="s">
        <v>11180</v>
      </c>
      <c r="L14430" s="145">
        <v>68</v>
      </c>
      <c r="M14430" s="145">
        <v>202866</v>
      </c>
      <c r="N14430" s="148">
        <v>0.17799999999999999</v>
      </c>
      <c r="O14430" s="148">
        <v>0.879</v>
      </c>
      <c r="P14430" s="148">
        <v>0.88800000000000001</v>
      </c>
      <c r="Q14430" s="148">
        <v>0</v>
      </c>
      <c r="R14430" s="148">
        <v>6</v>
      </c>
      <c r="S14430" s="148">
        <v>0.122</v>
      </c>
      <c r="T14430" s="148">
        <v>-5.6840000000000002</v>
      </c>
      <c r="U14430" s="148">
        <v>1</v>
      </c>
      <c r="V14430" s="148">
        <v>0.14099999999999999</v>
      </c>
      <c r="W14430" s="148">
        <v>119.94199999999999</v>
      </c>
      <c r="X14430" s="148">
        <v>4</v>
      </c>
      <c r="Y14430" s="148">
        <v>0.66299999999999903</v>
      </c>
    </row>
    <row r="14431" spans="11:25" x14ac:dyDescent="0.25">
      <c r="K14431" s="145" t="s">
        <v>11181</v>
      </c>
      <c r="L14431" s="145">
        <v>61</v>
      </c>
      <c r="M14431" s="145">
        <v>240973</v>
      </c>
      <c r="N14431" s="148">
        <v>0.185</v>
      </c>
      <c r="O14431" s="148">
        <v>0.67700000000000005</v>
      </c>
      <c r="P14431" s="148">
        <v>0.94599999999999995</v>
      </c>
      <c r="Q14431" s="148">
        <v>3.5599999999999998E-6</v>
      </c>
      <c r="R14431" s="148">
        <v>6</v>
      </c>
      <c r="S14431" s="148">
        <v>0.27399999999999902</v>
      </c>
      <c r="T14431" s="148">
        <v>-2.887</v>
      </c>
      <c r="U14431" s="148">
        <v>1</v>
      </c>
      <c r="V14431" s="148">
        <v>5.5300000000000002E-2</v>
      </c>
      <c r="W14431" s="148">
        <v>96.010999999999996</v>
      </c>
      <c r="X14431" s="148">
        <v>4</v>
      </c>
      <c r="Y14431" s="148">
        <v>0.94799999999999995</v>
      </c>
    </row>
    <row r="14432" spans="11:25" x14ac:dyDescent="0.25">
      <c r="K14432" s="145" t="s">
        <v>11182</v>
      </c>
      <c r="L14432" s="145">
        <v>3</v>
      </c>
      <c r="M14432" s="145">
        <v>212733</v>
      </c>
      <c r="N14432" s="148">
        <v>0.44700000000000001</v>
      </c>
      <c r="O14432" s="148">
        <v>0.83299999999999996</v>
      </c>
      <c r="P14432" s="148">
        <v>0.626</v>
      </c>
      <c r="Q14432" s="148">
        <v>0</v>
      </c>
      <c r="R14432" s="148">
        <v>9</v>
      </c>
      <c r="S14432" s="148">
        <v>8.0500000000000002E-2</v>
      </c>
      <c r="T14432" s="148">
        <v>-7.7149999999999999</v>
      </c>
      <c r="U14432" s="148">
        <v>1</v>
      </c>
      <c r="V14432" s="148">
        <v>0.188</v>
      </c>
      <c r="W14432" s="148">
        <v>92.012999999999906</v>
      </c>
      <c r="X14432" s="148">
        <v>4</v>
      </c>
      <c r="Y14432" s="148">
        <v>0.40899999999999997</v>
      </c>
    </row>
    <row r="14433" spans="11:25" x14ac:dyDescent="0.25">
      <c r="K14433" s="145" t="s">
        <v>11183</v>
      </c>
      <c r="L14433" s="145">
        <v>63</v>
      </c>
      <c r="M14433" s="145">
        <v>235626</v>
      </c>
      <c r="N14433" s="148">
        <v>0.188</v>
      </c>
      <c r="O14433" s="148">
        <v>0.80900000000000005</v>
      </c>
      <c r="P14433" s="148">
        <v>0.68899999999999995</v>
      </c>
      <c r="Q14433" s="148">
        <v>0</v>
      </c>
      <c r="R14433" s="148">
        <v>2</v>
      </c>
      <c r="S14433" s="148">
        <v>0.46899999999999997</v>
      </c>
      <c r="T14433" s="148">
        <v>-7.0979999999999999</v>
      </c>
      <c r="U14433" s="148">
        <v>1</v>
      </c>
      <c r="V14433" s="148">
        <v>0.13500000000000001</v>
      </c>
      <c r="W14433" s="148">
        <v>90.003999999999905</v>
      </c>
      <c r="X14433" s="148">
        <v>4</v>
      </c>
      <c r="Y14433" s="148">
        <v>0.498</v>
      </c>
    </row>
    <row r="14434" spans="11:25" x14ac:dyDescent="0.25">
      <c r="K14434" s="145" t="s">
        <v>11184</v>
      </c>
      <c r="L14434" s="145">
        <v>52</v>
      </c>
      <c r="M14434" s="145">
        <v>183053</v>
      </c>
      <c r="N14434" s="148">
        <v>0.28299999999999997</v>
      </c>
      <c r="O14434" s="148">
        <v>0.81499999999999995</v>
      </c>
      <c r="P14434" s="148">
        <v>0.82599999999999996</v>
      </c>
      <c r="Q14434" s="148">
        <v>0</v>
      </c>
      <c r="R14434" s="148">
        <v>5</v>
      </c>
      <c r="S14434" s="148">
        <v>0.25600000000000001</v>
      </c>
      <c r="T14434" s="148">
        <v>-5.2169999999999996</v>
      </c>
      <c r="U14434" s="148">
        <v>1</v>
      </c>
      <c r="V14434" s="148">
        <v>0.155</v>
      </c>
      <c r="W14434" s="148">
        <v>95.031000000000006</v>
      </c>
      <c r="X14434" s="148">
        <v>4</v>
      </c>
      <c r="Y14434" s="148">
        <v>0.73699999999999999</v>
      </c>
    </row>
    <row r="14435" spans="11:25" x14ac:dyDescent="0.25">
      <c r="K14435" s="145" t="s">
        <v>683</v>
      </c>
      <c r="L14435" s="145">
        <v>6</v>
      </c>
      <c r="M14435" s="145">
        <v>192573</v>
      </c>
      <c r="N14435" s="148">
        <v>0.33500000000000002</v>
      </c>
      <c r="O14435" s="148">
        <v>0.85499999999999998</v>
      </c>
      <c r="P14435" s="148">
        <v>0.79400000000000004</v>
      </c>
      <c r="Q14435" s="148">
        <v>4.3800000000000004E-6</v>
      </c>
      <c r="R14435" s="148">
        <v>0</v>
      </c>
      <c r="S14435" s="148">
        <v>7.1099999999999997E-2</v>
      </c>
      <c r="T14435" s="148">
        <v>-6.4979999999999896</v>
      </c>
      <c r="U14435" s="148">
        <v>1</v>
      </c>
      <c r="V14435" s="148">
        <v>5.57E-2</v>
      </c>
      <c r="W14435" s="148">
        <v>96.012999999999906</v>
      </c>
      <c r="X14435" s="148">
        <v>4</v>
      </c>
      <c r="Y14435" s="148">
        <v>0.750999999999999</v>
      </c>
    </row>
    <row r="14436" spans="11:25" x14ac:dyDescent="0.25">
      <c r="K14436" s="145" t="s">
        <v>6732</v>
      </c>
      <c r="L14436" s="145">
        <v>51</v>
      </c>
      <c r="M14436" s="145">
        <v>225693</v>
      </c>
      <c r="N14436" s="148">
        <v>0.54400000000000004</v>
      </c>
      <c r="O14436" s="148">
        <v>0.80500000000000005</v>
      </c>
      <c r="P14436" s="148">
        <v>0.79200000000000004</v>
      </c>
      <c r="Q14436" s="148">
        <v>1.4499999999999999E-3</v>
      </c>
      <c r="R14436" s="148">
        <v>8</v>
      </c>
      <c r="S14436" s="148">
        <v>0.11</v>
      </c>
      <c r="T14436" s="148">
        <v>-6.5110000000000001</v>
      </c>
      <c r="U14436" s="148">
        <v>0</v>
      </c>
      <c r="V14436" s="148">
        <v>8.8200000000000001E-2</v>
      </c>
      <c r="W14436" s="148">
        <v>94.99</v>
      </c>
      <c r="X14436" s="148">
        <v>4</v>
      </c>
      <c r="Y14436" s="148">
        <v>0.79099999999999904</v>
      </c>
    </row>
    <row r="14437" spans="11:25" x14ac:dyDescent="0.25">
      <c r="K14437" s="145" t="s">
        <v>11185</v>
      </c>
      <c r="L14437" s="145">
        <v>60</v>
      </c>
      <c r="M14437" s="145">
        <v>182186</v>
      </c>
      <c r="N14437" s="148">
        <v>0.114</v>
      </c>
      <c r="O14437" s="148">
        <v>0.69599999999999995</v>
      </c>
      <c r="P14437" s="148">
        <v>0.72199999999999998</v>
      </c>
      <c r="Q14437" s="148">
        <v>0</v>
      </c>
      <c r="R14437" s="148">
        <v>7</v>
      </c>
      <c r="S14437" s="148">
        <v>0.26</v>
      </c>
      <c r="T14437" s="148">
        <v>-7.3520000000000003</v>
      </c>
      <c r="U14437" s="148">
        <v>1</v>
      </c>
      <c r="V14437" s="148">
        <v>4.7199999999999999E-2</v>
      </c>
      <c r="W14437" s="148">
        <v>92.016999999999996</v>
      </c>
      <c r="X14437" s="148">
        <v>4</v>
      </c>
      <c r="Y14437" s="148">
        <v>0.46399999999999902</v>
      </c>
    </row>
    <row r="14438" spans="11:25" x14ac:dyDescent="0.25">
      <c r="K14438" s="145" t="s">
        <v>11186</v>
      </c>
      <c r="L14438" s="145">
        <v>70</v>
      </c>
      <c r="M14438" s="145">
        <v>227466</v>
      </c>
      <c r="N14438" s="148">
        <v>9.0899999999999995E-2</v>
      </c>
      <c r="O14438" s="148">
        <v>0.80500000000000005</v>
      </c>
      <c r="P14438" s="148">
        <v>0.81399999999999995</v>
      </c>
      <c r="Q14438" s="148">
        <v>6.4699999999999999E-6</v>
      </c>
      <c r="R14438" s="148">
        <v>7</v>
      </c>
      <c r="S14438" s="148">
        <v>0.188</v>
      </c>
      <c r="T14438" s="148">
        <v>-6.1020000000000003</v>
      </c>
      <c r="U14438" s="148">
        <v>1</v>
      </c>
      <c r="V14438" s="148">
        <v>6.4199999999999993E-2</v>
      </c>
      <c r="W14438" s="148">
        <v>95.016000000000005</v>
      </c>
      <c r="X14438" s="148">
        <v>4</v>
      </c>
      <c r="Y14438" s="148">
        <v>0.50900000000000001</v>
      </c>
    </row>
    <row r="14439" spans="11:25" x14ac:dyDescent="0.25">
      <c r="K14439" s="145" t="s">
        <v>11187</v>
      </c>
      <c r="L14439" s="145">
        <v>42</v>
      </c>
      <c r="M14439" s="145">
        <v>212413</v>
      </c>
      <c r="N14439" s="148">
        <v>2.69E-2</v>
      </c>
      <c r="O14439" s="148">
        <v>0.83199999999999996</v>
      </c>
      <c r="P14439" s="148">
        <v>0.81499999999999995</v>
      </c>
      <c r="Q14439" s="148">
        <v>2.7999999999999998E-4</v>
      </c>
      <c r="R14439" s="148">
        <v>6</v>
      </c>
      <c r="S14439" s="148">
        <v>8.9200000000000002E-2</v>
      </c>
      <c r="T14439" s="148">
        <v>-7.81</v>
      </c>
      <c r="U14439" s="148">
        <v>0</v>
      </c>
      <c r="V14439" s="148">
        <v>9.7100000000000006E-2</v>
      </c>
      <c r="W14439" s="148">
        <v>95.031000000000006</v>
      </c>
      <c r="X14439" s="148">
        <v>4</v>
      </c>
      <c r="Y14439" s="148">
        <v>0.80900000000000005</v>
      </c>
    </row>
    <row r="14440" spans="11:25" x14ac:dyDescent="0.25">
      <c r="K14440" s="145" t="s">
        <v>11188</v>
      </c>
      <c r="L14440" s="145">
        <v>65</v>
      </c>
      <c r="M14440" s="145">
        <v>225573</v>
      </c>
      <c r="N14440" s="148">
        <v>7.7499999999999999E-2</v>
      </c>
      <c r="O14440" s="148">
        <v>0.73799999999999999</v>
      </c>
      <c r="P14440" s="148">
        <v>0.85</v>
      </c>
      <c r="Q14440" s="148">
        <v>0</v>
      </c>
      <c r="R14440" s="148">
        <v>7</v>
      </c>
      <c r="S14440" s="148">
        <v>0.16200000000000001</v>
      </c>
      <c r="T14440" s="148">
        <v>-5.8179999999999996</v>
      </c>
      <c r="U14440" s="148">
        <v>0</v>
      </c>
      <c r="V14440" s="148">
        <v>4.0300000000000002E-2</v>
      </c>
      <c r="W14440" s="148">
        <v>94.998999999999995</v>
      </c>
      <c r="X14440" s="148">
        <v>4</v>
      </c>
      <c r="Y14440" s="148">
        <v>0.67799999999999905</v>
      </c>
    </row>
    <row r="14441" spans="11:25" x14ac:dyDescent="0.25">
      <c r="K14441" s="145" t="s">
        <v>11189</v>
      </c>
      <c r="L14441" s="145">
        <v>63</v>
      </c>
      <c r="M14441" s="145">
        <v>255986</v>
      </c>
      <c r="N14441" s="148">
        <v>5.5800000000000002E-2</v>
      </c>
      <c r="O14441" s="148">
        <v>0.84699999999999998</v>
      </c>
      <c r="P14441" s="148">
        <v>0.873</v>
      </c>
      <c r="Q14441" s="148">
        <v>3.2100000000000002E-6</v>
      </c>
      <c r="R14441" s="148">
        <v>8</v>
      </c>
      <c r="S14441" s="148">
        <v>0.32500000000000001</v>
      </c>
      <c r="T14441" s="148">
        <v>-4.8049999999999997</v>
      </c>
      <c r="U14441" s="148">
        <v>0</v>
      </c>
      <c r="V14441" s="148">
        <v>8.0399999999999999E-2</v>
      </c>
      <c r="W14441" s="148">
        <v>116.00700000000001</v>
      </c>
      <c r="X14441" s="148">
        <v>4</v>
      </c>
      <c r="Y14441" s="148">
        <v>0.96599999999999997</v>
      </c>
    </row>
    <row r="14442" spans="11:25" x14ac:dyDescent="0.25">
      <c r="K14442" s="145" t="s">
        <v>11190</v>
      </c>
      <c r="L14442" s="145">
        <v>54</v>
      </c>
      <c r="M14442" s="145">
        <v>195680</v>
      </c>
      <c r="N14442" s="148">
        <v>7.1099999999999997E-2</v>
      </c>
      <c r="O14442" s="148">
        <v>0.84099999999999997</v>
      </c>
      <c r="P14442" s="148">
        <v>0.80799999999999905</v>
      </c>
      <c r="Q14442" s="148">
        <v>3.36E-6</v>
      </c>
      <c r="R14442" s="148">
        <v>10</v>
      </c>
      <c r="S14442" s="148">
        <v>8.1600000000000006E-2</v>
      </c>
      <c r="T14442" s="148">
        <v>-5.55</v>
      </c>
      <c r="U14442" s="148">
        <v>1</v>
      </c>
      <c r="V14442" s="148">
        <v>7.4899999999999994E-2</v>
      </c>
      <c r="W14442" s="148">
        <v>95</v>
      </c>
      <c r="X14442" s="148">
        <v>4</v>
      </c>
      <c r="Y14442" s="148">
        <v>0.66</v>
      </c>
    </row>
    <row r="14443" spans="11:25" x14ac:dyDescent="0.25">
      <c r="K14443" s="145" t="s">
        <v>11191</v>
      </c>
      <c r="L14443" s="145">
        <v>55</v>
      </c>
      <c r="M14443" s="145">
        <v>204513</v>
      </c>
      <c r="N14443" s="148">
        <v>0.25700000000000001</v>
      </c>
      <c r="O14443" s="148">
        <v>0.79500000000000004</v>
      </c>
      <c r="P14443" s="148">
        <v>0.76800000000000002</v>
      </c>
      <c r="Q14443" s="148">
        <v>2.6599999999999999E-2</v>
      </c>
      <c r="R14443" s="148">
        <v>1</v>
      </c>
      <c r="S14443" s="148">
        <v>9.3200000000000005E-2</v>
      </c>
      <c r="T14443" s="148">
        <v>-4.9539999999999997</v>
      </c>
      <c r="U14443" s="148">
        <v>0</v>
      </c>
      <c r="V14443" s="148">
        <v>4.6600000000000003E-2</v>
      </c>
      <c r="W14443" s="148">
        <v>95.040999999999997</v>
      </c>
      <c r="X14443" s="148">
        <v>4</v>
      </c>
      <c r="Y14443" s="148">
        <v>0.73499999999999999</v>
      </c>
    </row>
    <row r="14444" spans="11:25" x14ac:dyDescent="0.25">
      <c r="K14444" s="145" t="s">
        <v>11192</v>
      </c>
      <c r="L14444" s="145">
        <v>64</v>
      </c>
      <c r="M14444" s="145">
        <v>303542</v>
      </c>
      <c r="N14444" s="148">
        <v>8.2699999999999996E-2</v>
      </c>
      <c r="O14444" s="148">
        <v>0.86</v>
      </c>
      <c r="P14444" s="148">
        <v>0.69899999999999995</v>
      </c>
      <c r="Q14444" s="148">
        <v>1.97E-3</v>
      </c>
      <c r="R14444" s="148">
        <v>3</v>
      </c>
      <c r="S14444" s="148">
        <v>0.26</v>
      </c>
      <c r="T14444" s="148">
        <v>-6.415</v>
      </c>
      <c r="U14444" s="148">
        <v>0</v>
      </c>
      <c r="V14444" s="148">
        <v>9.74E-2</v>
      </c>
      <c r="W14444" s="148">
        <v>93.992000000000004</v>
      </c>
      <c r="X14444" s="148">
        <v>4</v>
      </c>
      <c r="Y14444" s="148">
        <v>0.871</v>
      </c>
    </row>
    <row r="14445" spans="11:25" x14ac:dyDescent="0.25">
      <c r="K14445" s="145" t="s">
        <v>11193</v>
      </c>
      <c r="L14445" s="145">
        <v>2</v>
      </c>
      <c r="M14445" s="145">
        <v>196426</v>
      </c>
      <c r="N14445" s="148">
        <v>6.3100000000000003E-2</v>
      </c>
      <c r="O14445" s="148">
        <v>0.77700000000000002</v>
      </c>
      <c r="P14445" s="148">
        <v>0.69599999999999995</v>
      </c>
      <c r="Q14445" s="148">
        <v>0</v>
      </c>
      <c r="R14445" s="148">
        <v>7</v>
      </c>
      <c r="S14445" s="148">
        <v>0.503</v>
      </c>
      <c r="T14445" s="148">
        <v>-8.1679999999999993</v>
      </c>
      <c r="U14445" s="148">
        <v>1</v>
      </c>
      <c r="V14445" s="148">
        <v>0.11799999999999999</v>
      </c>
      <c r="W14445" s="148">
        <v>92.96</v>
      </c>
      <c r="X14445" s="148">
        <v>4</v>
      </c>
      <c r="Y14445" s="148">
        <v>0.52700000000000002</v>
      </c>
    </row>
    <row r="14446" spans="11:25" x14ac:dyDescent="0.25">
      <c r="K14446" s="145" t="s">
        <v>11194</v>
      </c>
      <c r="L14446" s="145">
        <v>62</v>
      </c>
      <c r="M14446" s="145">
        <v>157701</v>
      </c>
      <c r="N14446" s="148">
        <v>0.17199999999999999</v>
      </c>
      <c r="O14446" s="148">
        <v>0.74399999999999999</v>
      </c>
      <c r="P14446" s="148">
        <v>0.92099999999999904</v>
      </c>
      <c r="Q14446" s="148">
        <v>4.8600000000000001E-6</v>
      </c>
      <c r="R14446" s="148">
        <v>9</v>
      </c>
      <c r="S14446" s="148">
        <v>0.14599999999999999</v>
      </c>
      <c r="T14446" s="148">
        <v>-4.5209999999999999</v>
      </c>
      <c r="U14446" s="148">
        <v>0</v>
      </c>
      <c r="V14446" s="148">
        <v>8.8900000000000007E-2</v>
      </c>
      <c r="W14446" s="148">
        <v>93.001000000000005</v>
      </c>
      <c r="X14446" s="148">
        <v>4</v>
      </c>
      <c r="Y14446" s="148">
        <v>0.71799999999999997</v>
      </c>
    </row>
    <row r="14447" spans="11:25" x14ac:dyDescent="0.25">
      <c r="K14447" s="145" t="s">
        <v>11195</v>
      </c>
      <c r="L14447" s="145">
        <v>64</v>
      </c>
      <c r="M14447" s="145">
        <v>214746</v>
      </c>
      <c r="N14447" s="148">
        <v>0.28100000000000003</v>
      </c>
      <c r="O14447" s="148">
        <v>0.78799999999999903</v>
      </c>
      <c r="P14447" s="148">
        <v>0.67400000000000004</v>
      </c>
      <c r="Q14447" s="148">
        <v>3.3000000000000002E-2</v>
      </c>
      <c r="R14447" s="148">
        <v>2</v>
      </c>
      <c r="S14447" s="148">
        <v>8.9200000000000002E-2</v>
      </c>
      <c r="T14447" s="148">
        <v>-8.3919999999999995</v>
      </c>
      <c r="U14447" s="148">
        <v>1</v>
      </c>
      <c r="V14447" s="148">
        <v>5.3699999999999998E-2</v>
      </c>
      <c r="W14447" s="148">
        <v>94.997</v>
      </c>
      <c r="X14447" s="148">
        <v>4</v>
      </c>
      <c r="Y14447" s="148">
        <v>0.86399999999999999</v>
      </c>
    </row>
    <row r="14448" spans="11:25" x14ac:dyDescent="0.25">
      <c r="K14448" s="145" t="s">
        <v>11196</v>
      </c>
      <c r="L14448" s="145">
        <v>64</v>
      </c>
      <c r="M14448" s="145">
        <v>183133</v>
      </c>
      <c r="N14448" s="148">
        <v>0.316</v>
      </c>
      <c r="O14448" s="148">
        <v>0.94399999999999995</v>
      </c>
      <c r="P14448" s="148">
        <v>0.874</v>
      </c>
      <c r="Q14448" s="148">
        <v>0</v>
      </c>
      <c r="R14448" s="148">
        <v>2</v>
      </c>
      <c r="S14448" s="148">
        <v>0.374</v>
      </c>
      <c r="T14448" s="148">
        <v>-3.8139999999999898</v>
      </c>
      <c r="U14448" s="148">
        <v>0</v>
      </c>
      <c r="V14448" s="148">
        <v>0.17499999999999999</v>
      </c>
      <c r="W14448" s="148">
        <v>120.056</v>
      </c>
      <c r="X14448" s="148">
        <v>3</v>
      </c>
      <c r="Y14448" s="148">
        <v>0.83599999999999997</v>
      </c>
    </row>
    <row r="14449" spans="11:25" x14ac:dyDescent="0.25">
      <c r="K14449" s="145" t="s">
        <v>11197</v>
      </c>
      <c r="L14449" s="145">
        <v>64</v>
      </c>
      <c r="M14449" s="145">
        <v>232560</v>
      </c>
      <c r="N14449" s="148">
        <v>2.2499999999999999E-2</v>
      </c>
      <c r="O14449" s="148">
        <v>0.78799999999999903</v>
      </c>
      <c r="P14449" s="148">
        <v>0.73499999999999999</v>
      </c>
      <c r="Q14449" s="148">
        <v>0</v>
      </c>
      <c r="R14449" s="148">
        <v>10</v>
      </c>
      <c r="S14449" s="148">
        <v>4.2700000000000002E-2</v>
      </c>
      <c r="T14449" s="148">
        <v>-7.1710000000000003</v>
      </c>
      <c r="U14449" s="148">
        <v>0</v>
      </c>
      <c r="V14449" s="148">
        <v>4.3299999999999998E-2</v>
      </c>
      <c r="W14449" s="148">
        <v>94.003999999999905</v>
      </c>
      <c r="X14449" s="148">
        <v>4</v>
      </c>
      <c r="Y14449" s="148">
        <v>0.39899999999999902</v>
      </c>
    </row>
    <row r="14450" spans="11:25" x14ac:dyDescent="0.25">
      <c r="K14450" s="145" t="s">
        <v>11198</v>
      </c>
      <c r="L14450" s="145">
        <v>72</v>
      </c>
      <c r="M14450" s="145">
        <v>295533</v>
      </c>
      <c r="N14450" s="148">
        <v>1.35E-2</v>
      </c>
      <c r="O14450" s="148">
        <v>0.79400000000000004</v>
      </c>
      <c r="P14450" s="148">
        <v>0.83099999999999996</v>
      </c>
      <c r="Q14450" s="148">
        <v>1.1200000000000001E-6</v>
      </c>
      <c r="R14450" s="148">
        <v>8</v>
      </c>
      <c r="S14450" s="148">
        <v>0.11</v>
      </c>
      <c r="T14450" s="148">
        <v>-9.2349999999999994</v>
      </c>
      <c r="U14450" s="148">
        <v>1</v>
      </c>
      <c r="V14450" s="148">
        <v>0.33100000000000002</v>
      </c>
      <c r="W14450" s="148">
        <v>172.40700000000001</v>
      </c>
      <c r="X14450" s="148">
        <v>4</v>
      </c>
      <c r="Y14450" s="148">
        <v>0.32799999999999901</v>
      </c>
    </row>
    <row r="14451" spans="11:25" x14ac:dyDescent="0.25">
      <c r="K14451" s="145" t="s">
        <v>11199</v>
      </c>
      <c r="L14451" s="145">
        <v>55</v>
      </c>
      <c r="M14451" s="145">
        <v>191078</v>
      </c>
      <c r="N14451" s="148">
        <v>8.3299999999999999E-2</v>
      </c>
      <c r="O14451" s="148">
        <v>0.84299999999999997</v>
      </c>
      <c r="P14451" s="148">
        <v>0.79700000000000004</v>
      </c>
      <c r="Q14451" s="148">
        <v>2.1600000000000001E-6</v>
      </c>
      <c r="R14451" s="148">
        <v>1</v>
      </c>
      <c r="S14451" s="148">
        <v>0.22899999999999901</v>
      </c>
      <c r="T14451" s="148">
        <v>-4.9619999999999997</v>
      </c>
      <c r="U14451" s="148">
        <v>1</v>
      </c>
      <c r="V14451" s="148">
        <v>8.9399999999999993E-2</v>
      </c>
      <c r="W14451" s="148">
        <v>96.947999999999993</v>
      </c>
      <c r="X14451" s="148">
        <v>4</v>
      </c>
      <c r="Y14451" s="148">
        <v>0.69699999999999995</v>
      </c>
    </row>
    <row r="14452" spans="11:25" x14ac:dyDescent="0.25">
      <c r="K14452" s="145" t="s">
        <v>11200</v>
      </c>
      <c r="L14452" s="145">
        <v>59</v>
      </c>
      <c r="M14452" s="145">
        <v>209452</v>
      </c>
      <c r="N14452" s="148">
        <v>6.4799999999999996E-2</v>
      </c>
      <c r="O14452" s="148">
        <v>0.88300000000000001</v>
      </c>
      <c r="P14452" s="148">
        <v>0.626</v>
      </c>
      <c r="Q14452" s="148">
        <v>4.2400000000000001E-6</v>
      </c>
      <c r="R14452" s="148">
        <v>1</v>
      </c>
      <c r="S14452" s="148">
        <v>5.9400000000000001E-2</v>
      </c>
      <c r="T14452" s="148">
        <v>-7.5410000000000004</v>
      </c>
      <c r="U14452" s="148">
        <v>1</v>
      </c>
      <c r="V14452" s="148">
        <v>8.5300000000000001E-2</v>
      </c>
      <c r="W14452" s="148">
        <v>107.023</v>
      </c>
      <c r="X14452" s="148">
        <v>4</v>
      </c>
      <c r="Y14452" s="148">
        <v>0.56499999999999995</v>
      </c>
    </row>
    <row r="14453" spans="11:25" x14ac:dyDescent="0.25">
      <c r="K14453" s="145" t="s">
        <v>11201</v>
      </c>
      <c r="L14453" s="145">
        <v>49</v>
      </c>
      <c r="M14453" s="145">
        <v>290186</v>
      </c>
      <c r="N14453" s="148">
        <v>2.1499999999999998E-2</v>
      </c>
      <c r="O14453" s="148">
        <v>0.71399999999999997</v>
      </c>
      <c r="P14453" s="148">
        <v>0.93700000000000006</v>
      </c>
      <c r="Q14453" s="148">
        <v>1.88E-6</v>
      </c>
      <c r="R14453" s="148">
        <v>9</v>
      </c>
      <c r="S14453" s="148">
        <v>9.1800000000000007E-2</v>
      </c>
      <c r="T14453" s="148">
        <v>-2.6179999999999999</v>
      </c>
      <c r="U14453" s="148">
        <v>0</v>
      </c>
      <c r="V14453" s="148">
        <v>0.25700000000000001</v>
      </c>
      <c r="W14453" s="148">
        <v>92.995999999999995</v>
      </c>
      <c r="X14453" s="148">
        <v>4</v>
      </c>
      <c r="Y14453" s="148">
        <v>0.66900000000000004</v>
      </c>
    </row>
    <row r="14454" spans="11:25" x14ac:dyDescent="0.25">
      <c r="K14454" s="145" t="s">
        <v>11202</v>
      </c>
      <c r="L14454" s="145">
        <v>1</v>
      </c>
      <c r="M14454" s="145">
        <v>245426</v>
      </c>
      <c r="N14454" s="148">
        <v>0.157</v>
      </c>
      <c r="O14454" s="148">
        <v>0.79400000000000004</v>
      </c>
      <c r="P14454" s="148">
        <v>0.74099999999999999</v>
      </c>
      <c r="Q14454" s="148">
        <v>3.32E-2</v>
      </c>
      <c r="R14454" s="148">
        <v>1</v>
      </c>
      <c r="S14454" s="148">
        <v>0.309</v>
      </c>
      <c r="T14454" s="148">
        <v>-4.9589999999999996</v>
      </c>
      <c r="U14454" s="148">
        <v>1</v>
      </c>
      <c r="V14454" s="148">
        <v>6.2199999999999998E-2</v>
      </c>
      <c r="W14454" s="148">
        <v>95.006</v>
      </c>
      <c r="X14454" s="148">
        <v>4</v>
      </c>
      <c r="Y14454" s="148">
        <v>0.80500000000000005</v>
      </c>
    </row>
    <row r="14455" spans="11:25" x14ac:dyDescent="0.25">
      <c r="K14455" s="145" t="s">
        <v>11203</v>
      </c>
      <c r="L14455" s="145">
        <v>54</v>
      </c>
      <c r="M14455" s="145">
        <v>275360</v>
      </c>
      <c r="N14455" s="148">
        <v>0.16899999999999901</v>
      </c>
      <c r="O14455" s="148">
        <v>0.79299999999999904</v>
      </c>
      <c r="P14455" s="148">
        <v>0.82299999999999995</v>
      </c>
      <c r="Q14455" s="148">
        <v>1.0399999999999999E-3</v>
      </c>
      <c r="R14455" s="148">
        <v>7</v>
      </c>
      <c r="S14455" s="148">
        <v>9.8599999999999993E-2</v>
      </c>
      <c r="T14455" s="148">
        <v>-6.39</v>
      </c>
      <c r="U14455" s="148">
        <v>1</v>
      </c>
      <c r="V14455" s="148">
        <v>6.8099999999999994E-2</v>
      </c>
      <c r="W14455" s="148">
        <v>91.997</v>
      </c>
      <c r="X14455" s="148">
        <v>4</v>
      </c>
      <c r="Y14455" s="148">
        <v>0.61599999999999999</v>
      </c>
    </row>
    <row r="14456" spans="11:25" x14ac:dyDescent="0.25">
      <c r="K14456" s="145" t="s">
        <v>11204</v>
      </c>
      <c r="L14456" s="145">
        <v>50</v>
      </c>
      <c r="M14456" s="145">
        <v>254026</v>
      </c>
      <c r="N14456" s="148">
        <v>0.28999999999999998</v>
      </c>
      <c r="O14456" s="148">
        <v>0.77599999999999902</v>
      </c>
      <c r="P14456" s="148">
        <v>0.85699999999999998</v>
      </c>
      <c r="Q14456" s="148">
        <v>4.4700000000000004E-6</v>
      </c>
      <c r="R14456" s="148">
        <v>11</v>
      </c>
      <c r="S14456" s="148">
        <v>0.125</v>
      </c>
      <c r="T14456" s="148">
        <v>-5.8239999999999998</v>
      </c>
      <c r="U14456" s="148">
        <v>0</v>
      </c>
      <c r="V14456" s="148">
        <v>5.9799999999999999E-2</v>
      </c>
      <c r="W14456" s="148">
        <v>95.02</v>
      </c>
      <c r="X14456" s="148">
        <v>4</v>
      </c>
      <c r="Y14456" s="148">
        <v>0.55200000000000005</v>
      </c>
    </row>
    <row r="14457" spans="11:25" x14ac:dyDescent="0.25">
      <c r="K14457" s="145" t="s">
        <v>8553</v>
      </c>
      <c r="L14457" s="145">
        <v>56</v>
      </c>
      <c r="M14457" s="145">
        <v>212933</v>
      </c>
      <c r="N14457" s="148">
        <v>0.221</v>
      </c>
      <c r="O14457" s="148">
        <v>0.79</v>
      </c>
      <c r="P14457" s="148">
        <v>0.55100000000000005</v>
      </c>
      <c r="Q14457" s="148">
        <v>0</v>
      </c>
      <c r="R14457" s="148">
        <v>11</v>
      </c>
      <c r="S14457" s="148">
        <v>6.8199999999999997E-2</v>
      </c>
      <c r="T14457" s="148">
        <v>-7.6739999999999897</v>
      </c>
      <c r="U14457" s="148">
        <v>1</v>
      </c>
      <c r="V14457" s="148">
        <v>0.22699999999999901</v>
      </c>
      <c r="W14457" s="148">
        <v>179.27699999999999</v>
      </c>
      <c r="X14457" s="148">
        <v>4</v>
      </c>
      <c r="Y14457" s="148">
        <v>0.78700000000000003</v>
      </c>
    </row>
    <row r="14458" spans="11:25" x14ac:dyDescent="0.25">
      <c r="K14458" s="145" t="s">
        <v>11205</v>
      </c>
      <c r="L14458" s="145">
        <v>60</v>
      </c>
      <c r="M14458" s="145">
        <v>240240</v>
      </c>
      <c r="N14458" s="148">
        <v>0.11799999999999999</v>
      </c>
      <c r="O14458" s="148">
        <v>0.78500000000000003</v>
      </c>
      <c r="P14458" s="148">
        <v>0.68700000000000006</v>
      </c>
      <c r="Q14458" s="148">
        <v>7.0199999999999896E-4</v>
      </c>
      <c r="R14458" s="148">
        <v>11</v>
      </c>
      <c r="S14458" s="148">
        <v>0.59</v>
      </c>
      <c r="T14458" s="148">
        <v>-6.6229999999999896</v>
      </c>
      <c r="U14458" s="148">
        <v>0</v>
      </c>
      <c r="V14458" s="148">
        <v>5.5899999999999998E-2</v>
      </c>
      <c r="W14458" s="148">
        <v>85.978999999999999</v>
      </c>
      <c r="X14458" s="148">
        <v>4</v>
      </c>
      <c r="Y14458" s="148">
        <v>0.69899999999999995</v>
      </c>
    </row>
    <row r="14459" spans="11:25" x14ac:dyDescent="0.25">
      <c r="K14459" s="145" t="s">
        <v>11206</v>
      </c>
      <c r="L14459" s="145">
        <v>58</v>
      </c>
      <c r="M14459" s="145">
        <v>223240</v>
      </c>
      <c r="N14459" s="148">
        <v>2.97E-3</v>
      </c>
      <c r="O14459" s="148">
        <v>0.80200000000000005</v>
      </c>
      <c r="P14459" s="148">
        <v>0.625</v>
      </c>
      <c r="Q14459" s="148">
        <v>1.56E-3</v>
      </c>
      <c r="R14459" s="148">
        <v>11</v>
      </c>
      <c r="S14459" s="148">
        <v>0.17499999999999999</v>
      </c>
      <c r="T14459" s="148">
        <v>-8.5890000000000004</v>
      </c>
      <c r="U14459" s="148">
        <v>0</v>
      </c>
      <c r="V14459" s="148">
        <v>5.67E-2</v>
      </c>
      <c r="W14459" s="148">
        <v>94.995000000000005</v>
      </c>
      <c r="X14459" s="148">
        <v>4</v>
      </c>
      <c r="Y14459" s="148">
        <v>0.67599999999999905</v>
      </c>
    </row>
    <row r="14460" spans="11:25" x14ac:dyDescent="0.25">
      <c r="K14460" s="145" t="s">
        <v>11207</v>
      </c>
      <c r="L14460" s="145">
        <v>54</v>
      </c>
      <c r="M14460" s="145">
        <v>113867</v>
      </c>
      <c r="N14460" s="148">
        <v>5.2900000000000003E-2</v>
      </c>
      <c r="O14460" s="148">
        <v>0.95799999999999996</v>
      </c>
      <c r="P14460" s="148">
        <v>0.80700000000000005</v>
      </c>
      <c r="Q14460" s="148">
        <v>6.5399999999999996E-4</v>
      </c>
      <c r="R14460" s="148">
        <v>6</v>
      </c>
      <c r="S14460" s="148">
        <v>0.92400000000000004</v>
      </c>
      <c r="T14460" s="148">
        <v>-8.7929999999999993</v>
      </c>
      <c r="U14460" s="148">
        <v>1</v>
      </c>
      <c r="V14460" s="148">
        <v>0.24099999999999999</v>
      </c>
      <c r="W14460" s="148">
        <v>109.238999999999</v>
      </c>
      <c r="X14460" s="148">
        <v>4</v>
      </c>
      <c r="Y14460" s="148">
        <v>0.87</v>
      </c>
    </row>
    <row r="14461" spans="11:25" x14ac:dyDescent="0.25">
      <c r="K14461" s="145" t="s">
        <v>11208</v>
      </c>
      <c r="L14461" s="145">
        <v>0</v>
      </c>
      <c r="M14461" s="145">
        <v>212093</v>
      </c>
      <c r="N14461" s="148">
        <v>7.0999999999999994E-2</v>
      </c>
      <c r="O14461" s="148">
        <v>0.87</v>
      </c>
      <c r="P14461" s="148">
        <v>0.68599999999999905</v>
      </c>
      <c r="Q14461" s="148">
        <v>3.4399999999999901E-5</v>
      </c>
      <c r="R14461" s="148">
        <v>10</v>
      </c>
      <c r="S14461" s="148">
        <v>0.16800000000000001</v>
      </c>
      <c r="T14461" s="148">
        <v>-7.7479999999999896</v>
      </c>
      <c r="U14461" s="148">
        <v>0</v>
      </c>
      <c r="V14461" s="148">
        <v>9.9000000000000005E-2</v>
      </c>
      <c r="W14461" s="148">
        <v>107.965</v>
      </c>
      <c r="X14461" s="148">
        <v>4</v>
      </c>
      <c r="Y14461" s="148">
        <v>0.55000000000000004</v>
      </c>
    </row>
    <row r="14462" spans="11:25" x14ac:dyDescent="0.25">
      <c r="K14462" s="145" t="s">
        <v>1555</v>
      </c>
      <c r="L14462" s="145">
        <v>90</v>
      </c>
      <c r="M14462" s="145">
        <v>180897</v>
      </c>
      <c r="N14462" s="148">
        <v>0.26800000000000002</v>
      </c>
      <c r="O14462" s="148">
        <v>0.73799999999999999</v>
      </c>
      <c r="P14462" s="148">
        <v>0.629</v>
      </c>
      <c r="Q14462" s="148">
        <v>1.14E-3</v>
      </c>
      <c r="R14462" s="148">
        <v>6</v>
      </c>
      <c r="S14462" s="148">
        <v>0.16300000000000001</v>
      </c>
      <c r="T14462" s="148">
        <v>-4.8819999999999997</v>
      </c>
      <c r="U14462" s="148">
        <v>0</v>
      </c>
      <c r="V14462" s="148">
        <v>4.9500000000000002E-2</v>
      </c>
      <c r="W14462" s="148">
        <v>146.06700000000001</v>
      </c>
      <c r="X14462" s="148">
        <v>4</v>
      </c>
      <c r="Y14462" s="148">
        <v>0.31900000000000001</v>
      </c>
    </row>
    <row r="14463" spans="11:25" x14ac:dyDescent="0.25">
      <c r="K14463" s="145" t="s">
        <v>5236</v>
      </c>
      <c r="L14463" s="145">
        <v>79</v>
      </c>
      <c r="M14463" s="145">
        <v>237654</v>
      </c>
      <c r="N14463" s="148">
        <v>1.61E-2</v>
      </c>
      <c r="O14463" s="148">
        <v>0.96199999999999997</v>
      </c>
      <c r="P14463" s="148">
        <v>0.57299999999999995</v>
      </c>
      <c r="Q14463" s="148">
        <v>0</v>
      </c>
      <c r="R14463" s="148">
        <v>7</v>
      </c>
      <c r="S14463" s="148">
        <v>0.109</v>
      </c>
      <c r="T14463" s="148">
        <v>-5.9239999999999897</v>
      </c>
      <c r="U14463" s="148">
        <v>1</v>
      </c>
      <c r="V14463" s="148">
        <v>0.308</v>
      </c>
      <c r="W14463" s="148">
        <v>125.035</v>
      </c>
      <c r="X14463" s="148">
        <v>4</v>
      </c>
      <c r="Y14463" s="148">
        <v>0.72799999999999998</v>
      </c>
    </row>
    <row r="14464" spans="11:25" x14ac:dyDescent="0.25">
      <c r="K14464" s="145" t="s">
        <v>1559</v>
      </c>
      <c r="L14464" s="145">
        <v>99</v>
      </c>
      <c r="M14464" s="145">
        <v>127946</v>
      </c>
      <c r="N14464" s="148">
        <v>1.14E-2</v>
      </c>
      <c r="O14464" s="148">
        <v>0.90099999999999902</v>
      </c>
      <c r="P14464" s="148">
        <v>0.52200000000000002</v>
      </c>
      <c r="Q14464" s="148">
        <v>0</v>
      </c>
      <c r="R14464" s="148">
        <v>2</v>
      </c>
      <c r="S14464" s="148">
        <v>0.25900000000000001</v>
      </c>
      <c r="T14464" s="148">
        <v>-8.3040000000000003</v>
      </c>
      <c r="U14464" s="148">
        <v>1</v>
      </c>
      <c r="V14464" s="148">
        <v>0.33</v>
      </c>
      <c r="W14464" s="148">
        <v>104.053</v>
      </c>
      <c r="X14464" s="148">
        <v>4</v>
      </c>
      <c r="Y14464" s="148">
        <v>0.32899999999999902</v>
      </c>
    </row>
    <row r="14465" spans="11:25" x14ac:dyDescent="0.25">
      <c r="K14465" s="145" t="s">
        <v>4084</v>
      </c>
      <c r="L14465" s="145">
        <v>0</v>
      </c>
      <c r="M14465" s="145">
        <v>158769</v>
      </c>
      <c r="N14465" s="148">
        <v>9.8699999999999996E-2</v>
      </c>
      <c r="O14465" s="148">
        <v>0.95499999999999996</v>
      </c>
      <c r="P14465" s="148">
        <v>0.49199999999999999</v>
      </c>
      <c r="Q14465" s="148">
        <v>0</v>
      </c>
      <c r="R14465" s="148">
        <v>8</v>
      </c>
      <c r="S14465" s="148">
        <v>0.41699999999999998</v>
      </c>
      <c r="T14465" s="148">
        <v>-8.4439999999999902</v>
      </c>
      <c r="U14465" s="148">
        <v>1</v>
      </c>
      <c r="V14465" s="148">
        <v>0.39500000000000002</v>
      </c>
      <c r="W14465" s="148">
        <v>130.06200000000001</v>
      </c>
      <c r="X14465" s="148">
        <v>4</v>
      </c>
      <c r="Y14465" s="148">
        <v>0.90400000000000003</v>
      </c>
    </row>
    <row r="14466" spans="11:25" x14ac:dyDescent="0.25">
      <c r="K14466" s="145" t="s">
        <v>3343</v>
      </c>
      <c r="L14466" s="145">
        <v>66</v>
      </c>
      <c r="M14466" s="145">
        <v>158053</v>
      </c>
      <c r="N14466" s="148">
        <v>0.54100000000000004</v>
      </c>
      <c r="O14466" s="148">
        <v>0.75700000000000001</v>
      </c>
      <c r="P14466" s="148">
        <v>0.501</v>
      </c>
      <c r="Q14466" s="148">
        <v>0</v>
      </c>
      <c r="R14466" s="148">
        <v>2</v>
      </c>
      <c r="S14466" s="148">
        <v>7.1800000000000003E-2</v>
      </c>
      <c r="T14466" s="148">
        <v>-5.593</v>
      </c>
      <c r="U14466" s="148">
        <v>1</v>
      </c>
      <c r="V14466" s="148">
        <v>4.6600000000000003E-2</v>
      </c>
      <c r="W14466" s="148">
        <v>89.930999999999997</v>
      </c>
      <c r="X14466" s="148">
        <v>4</v>
      </c>
      <c r="Y14466" s="148">
        <v>0.91</v>
      </c>
    </row>
    <row r="14467" spans="11:25" x14ac:dyDescent="0.25">
      <c r="K14467" s="145" t="s">
        <v>1590</v>
      </c>
      <c r="L14467" s="145">
        <v>87</v>
      </c>
      <c r="M14467" s="145">
        <v>189908</v>
      </c>
      <c r="N14467" s="148">
        <v>3.3000000000000002E-2</v>
      </c>
      <c r="O14467" s="148">
        <v>0.879</v>
      </c>
      <c r="P14467" s="148">
        <v>0.66200000000000003</v>
      </c>
      <c r="Q14467" s="148">
        <v>0</v>
      </c>
      <c r="R14467" s="148">
        <v>2</v>
      </c>
      <c r="S14467" s="148">
        <v>0.71599999999999997</v>
      </c>
      <c r="T14467" s="148">
        <v>-6.1619999999999999</v>
      </c>
      <c r="U14467" s="148">
        <v>1</v>
      </c>
      <c r="V14467" s="148">
        <v>0.309</v>
      </c>
      <c r="W14467" s="148">
        <v>117.97499999999999</v>
      </c>
      <c r="X14467" s="148">
        <v>4</v>
      </c>
      <c r="Y14467" s="148">
        <v>0.72299999999999998</v>
      </c>
    </row>
    <row r="14468" spans="11:25" x14ac:dyDescent="0.25">
      <c r="K14468" s="145" t="s">
        <v>3346</v>
      </c>
      <c r="L14468" s="145">
        <v>34</v>
      </c>
      <c r="M14468" s="145">
        <v>230439</v>
      </c>
      <c r="N14468" s="148">
        <v>0.16200000000000001</v>
      </c>
      <c r="O14468" s="148">
        <v>0.71</v>
      </c>
      <c r="P14468" s="148">
        <v>0.81399999999999995</v>
      </c>
      <c r="Q14468" s="148">
        <v>0</v>
      </c>
      <c r="R14468" s="148">
        <v>10</v>
      </c>
      <c r="S14468" s="148">
        <v>0.16</v>
      </c>
      <c r="T14468" s="148">
        <v>-4.5750000000000002</v>
      </c>
      <c r="U14468" s="148">
        <v>1</v>
      </c>
      <c r="V14468" s="148">
        <v>5.6099999999999997E-2</v>
      </c>
      <c r="W14468" s="148">
        <v>155.02000000000001</v>
      </c>
      <c r="X14468" s="148">
        <v>4</v>
      </c>
      <c r="Y14468" s="148">
        <v>0.71399999999999997</v>
      </c>
    </row>
    <row r="14469" spans="11:25" x14ac:dyDescent="0.25">
      <c r="K14469" s="145" t="s">
        <v>1580</v>
      </c>
      <c r="L14469" s="145">
        <v>96</v>
      </c>
      <c r="M14469" s="145">
        <v>244679</v>
      </c>
      <c r="N14469" s="148">
        <v>6.2700000000000006E-2</v>
      </c>
      <c r="O14469" s="148">
        <v>0.875999999999999</v>
      </c>
      <c r="P14469" s="148">
        <v>0.78599999999999903</v>
      </c>
      <c r="Q14469" s="148">
        <v>0</v>
      </c>
      <c r="R14469" s="148">
        <v>10</v>
      </c>
      <c r="S14469" s="148">
        <v>0.127</v>
      </c>
      <c r="T14469" s="148">
        <v>-4.8839999999999897</v>
      </c>
      <c r="U14469" s="148">
        <v>0</v>
      </c>
      <c r="V14469" s="148">
        <v>0.30599999999999999</v>
      </c>
      <c r="W14469" s="148">
        <v>153.06799999999899</v>
      </c>
      <c r="X14469" s="148">
        <v>4</v>
      </c>
      <c r="Y14469" s="148">
        <v>0.57499999999999996</v>
      </c>
    </row>
    <row r="14470" spans="11:25" x14ac:dyDescent="0.25">
      <c r="K14470" s="145" t="s">
        <v>4103</v>
      </c>
      <c r="L14470" s="145">
        <v>77</v>
      </c>
      <c r="M14470" s="145">
        <v>369240</v>
      </c>
      <c r="N14470" s="148">
        <v>8.2100000000000006E-2</v>
      </c>
      <c r="O14470" s="148">
        <v>0.75800000000000001</v>
      </c>
      <c r="P14470" s="148">
        <v>0.78200000000000003</v>
      </c>
      <c r="Q14470" s="148">
        <v>0</v>
      </c>
      <c r="R14470" s="148">
        <v>10</v>
      </c>
      <c r="S14470" s="148">
        <v>0.111</v>
      </c>
      <c r="T14470" s="148">
        <v>-6.1529999999999996</v>
      </c>
      <c r="U14470" s="148">
        <v>0</v>
      </c>
      <c r="V14470" s="148">
        <v>0.309</v>
      </c>
      <c r="W14470" s="148">
        <v>91.072999999999993</v>
      </c>
      <c r="X14470" s="148">
        <v>4</v>
      </c>
      <c r="Y14470" s="148">
        <v>0.67599999999999905</v>
      </c>
    </row>
    <row r="14471" spans="11:25" x14ac:dyDescent="0.25">
      <c r="K14471" s="145" t="s">
        <v>6768</v>
      </c>
      <c r="L14471" s="145">
        <v>82</v>
      </c>
      <c r="M14471" s="145">
        <v>240341</v>
      </c>
      <c r="N14471" s="148">
        <v>0.71099999999999997</v>
      </c>
      <c r="O14471" s="148">
        <v>0.61099999999999999</v>
      </c>
      <c r="P14471" s="148">
        <v>0.46600000000000003</v>
      </c>
      <c r="Q14471" s="148">
        <v>2.6400000000000002E-4</v>
      </c>
      <c r="R14471" s="148">
        <v>9</v>
      </c>
      <c r="S14471" s="148">
        <v>8.4699999999999998E-2</v>
      </c>
      <c r="T14471" s="148">
        <v>-11.360999999999899</v>
      </c>
      <c r="U14471" s="148">
        <v>1</v>
      </c>
      <c r="V14471" s="148">
        <v>0.372</v>
      </c>
      <c r="W14471" s="148">
        <v>192.08</v>
      </c>
      <c r="X14471" s="148">
        <v>4</v>
      </c>
      <c r="Y14471" s="148">
        <v>0.223</v>
      </c>
    </row>
    <row r="14472" spans="11:25" x14ac:dyDescent="0.25">
      <c r="K14472" s="145" t="s">
        <v>3340</v>
      </c>
      <c r="L14472" s="145">
        <v>0</v>
      </c>
      <c r="M14472" s="145">
        <v>194632</v>
      </c>
      <c r="N14472" s="148">
        <v>5.1999999999999998E-2</v>
      </c>
      <c r="O14472" s="148">
        <v>0.84299999999999997</v>
      </c>
      <c r="P14472" s="148">
        <v>0.64300000000000002</v>
      </c>
      <c r="Q14472" s="148">
        <v>0</v>
      </c>
      <c r="R14472" s="148">
        <v>11</v>
      </c>
      <c r="S14472" s="148">
        <v>9.7299999999999998E-2</v>
      </c>
      <c r="T14472" s="148">
        <v>-8.42</v>
      </c>
      <c r="U14472" s="148">
        <v>1</v>
      </c>
      <c r="V14472" s="148">
        <v>0.217</v>
      </c>
      <c r="W14472" s="148">
        <v>150.03299999999999</v>
      </c>
      <c r="X14472" s="148">
        <v>4</v>
      </c>
      <c r="Y14472" s="148">
        <v>0.85099999999999998</v>
      </c>
    </row>
    <row r="14473" spans="11:25" x14ac:dyDescent="0.25">
      <c r="K14473" s="145" t="s">
        <v>1556</v>
      </c>
      <c r="L14473" s="145">
        <v>91</v>
      </c>
      <c r="M14473" s="145">
        <v>253579</v>
      </c>
      <c r="N14473" s="148">
        <v>9.8900000000000002E-2</v>
      </c>
      <c r="O14473" s="148">
        <v>0.89200000000000002</v>
      </c>
      <c r="P14473" s="148">
        <v>0.65099999999999902</v>
      </c>
      <c r="Q14473" s="148">
        <v>0</v>
      </c>
      <c r="R14473" s="148">
        <v>0</v>
      </c>
      <c r="S14473" s="148">
        <v>0.371</v>
      </c>
      <c r="T14473" s="148">
        <v>-8.6449999999999996</v>
      </c>
      <c r="U14473" s="148">
        <v>0</v>
      </c>
      <c r="V14473" s="148">
        <v>0.377999999999999</v>
      </c>
      <c r="W14473" s="148">
        <v>105.81399999999999</v>
      </c>
      <c r="X14473" s="148">
        <v>4</v>
      </c>
      <c r="Y14473" s="148">
        <v>0.59899999999999998</v>
      </c>
    </row>
    <row r="14474" spans="11:25" x14ac:dyDescent="0.25">
      <c r="K14474" s="145" t="s">
        <v>3109</v>
      </c>
      <c r="L14474" s="145">
        <v>70</v>
      </c>
      <c r="M14474" s="145">
        <v>217933</v>
      </c>
      <c r="N14474" s="148">
        <v>6.2299999999999899E-3</v>
      </c>
      <c r="O14474" s="148">
        <v>0.73499999999999999</v>
      </c>
      <c r="P14474" s="148">
        <v>0.48199999999999998</v>
      </c>
      <c r="Q14474" s="148">
        <v>1.44E-2</v>
      </c>
      <c r="R14474" s="148">
        <v>8</v>
      </c>
      <c r="S14474" s="148">
        <v>0.44799999999999901</v>
      </c>
      <c r="T14474" s="148">
        <v>-9.4450000000000003</v>
      </c>
      <c r="U14474" s="148">
        <v>1</v>
      </c>
      <c r="V14474" s="148">
        <v>0.13900000000000001</v>
      </c>
      <c r="W14474" s="148">
        <v>181.995</v>
      </c>
      <c r="X14474" s="148">
        <v>4</v>
      </c>
      <c r="Y14474" s="148">
        <v>0.315</v>
      </c>
    </row>
    <row r="14475" spans="11:25" x14ac:dyDescent="0.25">
      <c r="K14475" s="145" t="s">
        <v>7596</v>
      </c>
      <c r="L14475" s="145">
        <v>84</v>
      </c>
      <c r="M14475" s="145">
        <v>286117</v>
      </c>
      <c r="N14475" s="148">
        <v>0.217</v>
      </c>
      <c r="O14475" s="148">
        <v>0.89500000000000002</v>
      </c>
      <c r="P14475" s="148">
        <v>0.83899999999999997</v>
      </c>
      <c r="Q14475" s="148">
        <v>3.0000000000000001E-6</v>
      </c>
      <c r="R14475" s="148">
        <v>0</v>
      </c>
      <c r="S14475" s="148">
        <v>0.23899999999999999</v>
      </c>
      <c r="T14475" s="148">
        <v>-4.5119999999999996</v>
      </c>
      <c r="U14475" s="148">
        <v>1</v>
      </c>
      <c r="V14475" s="148">
        <v>0.22699999999999901</v>
      </c>
      <c r="W14475" s="148">
        <v>149.95099999999999</v>
      </c>
      <c r="X14475" s="148">
        <v>4</v>
      </c>
      <c r="Y14475" s="148">
        <v>0.75599999999999901</v>
      </c>
    </row>
    <row r="14476" spans="11:25" x14ac:dyDescent="0.25">
      <c r="K14476" s="145" t="s">
        <v>1574</v>
      </c>
      <c r="L14476" s="145">
        <v>91</v>
      </c>
      <c r="M14476" s="145">
        <v>145603</v>
      </c>
      <c r="N14476" s="148">
        <v>9.4500000000000001E-2</v>
      </c>
      <c r="O14476" s="148">
        <v>0.9</v>
      </c>
      <c r="P14476" s="148">
        <v>0.65300000000000002</v>
      </c>
      <c r="Q14476" s="148">
        <v>0</v>
      </c>
      <c r="R14476" s="148">
        <v>1</v>
      </c>
      <c r="S14476" s="148">
        <v>0.52800000000000002</v>
      </c>
      <c r="T14476" s="148">
        <v>-6.9619999999999997</v>
      </c>
      <c r="U14476" s="148">
        <v>0</v>
      </c>
      <c r="V14476" s="148">
        <v>0.28899999999999998</v>
      </c>
      <c r="W14476" s="148">
        <v>112.50299999999901</v>
      </c>
      <c r="X14476" s="148">
        <v>4</v>
      </c>
      <c r="Y14476" s="148">
        <v>0.39899999999999902</v>
      </c>
    </row>
    <row r="14477" spans="11:25" x14ac:dyDescent="0.25">
      <c r="K14477" s="145" t="s">
        <v>1587</v>
      </c>
      <c r="L14477" s="145">
        <v>96</v>
      </c>
      <c r="M14477" s="145">
        <v>179404</v>
      </c>
      <c r="N14477" s="148">
        <v>8.7999999999999995E-2</v>
      </c>
      <c r="O14477" s="148">
        <v>0.93099999999999905</v>
      </c>
      <c r="P14477" s="148">
        <v>0.38700000000000001</v>
      </c>
      <c r="Q14477" s="148">
        <v>0</v>
      </c>
      <c r="R14477" s="148">
        <v>1</v>
      </c>
      <c r="S14477" s="148">
        <v>0.13600000000000001</v>
      </c>
      <c r="T14477" s="148">
        <v>-9.1270000000000007</v>
      </c>
      <c r="U14477" s="148">
        <v>1</v>
      </c>
      <c r="V14477" s="148">
        <v>0.41199999999999998</v>
      </c>
      <c r="W14477" s="148">
        <v>125.97799999999999</v>
      </c>
      <c r="X14477" s="148">
        <v>4</v>
      </c>
      <c r="Y14477" s="148">
        <v>0.376</v>
      </c>
    </row>
    <row r="14478" spans="11:25" x14ac:dyDescent="0.25">
      <c r="K14478" s="145" t="s">
        <v>11209</v>
      </c>
      <c r="L14478" s="145">
        <v>0</v>
      </c>
      <c r="M14478" s="145">
        <v>139200</v>
      </c>
      <c r="N14478" s="148">
        <v>0.32299999999999901</v>
      </c>
      <c r="O14478" s="148">
        <v>0.81</v>
      </c>
      <c r="P14478" s="148">
        <v>0.57199999999999995</v>
      </c>
      <c r="Q14478" s="148">
        <v>0</v>
      </c>
      <c r="R14478" s="148">
        <v>8</v>
      </c>
      <c r="S14478" s="148">
        <v>0.10099999999999899</v>
      </c>
      <c r="T14478" s="148">
        <v>-7.5519999999999996</v>
      </c>
      <c r="U14478" s="148">
        <v>0</v>
      </c>
      <c r="V14478" s="148">
        <v>0.11</v>
      </c>
      <c r="W14478" s="148">
        <v>99.986999999999995</v>
      </c>
      <c r="X14478" s="148">
        <v>4</v>
      </c>
      <c r="Y14478" s="148">
        <v>0.59599999999999997</v>
      </c>
    </row>
    <row r="14479" spans="11:25" x14ac:dyDescent="0.25">
      <c r="K14479" s="145" t="s">
        <v>6672</v>
      </c>
      <c r="L14479" s="145">
        <v>88</v>
      </c>
      <c r="M14479" s="145">
        <v>194184</v>
      </c>
      <c r="N14479" s="148">
        <v>5.9499999999999997E-2</v>
      </c>
      <c r="O14479" s="148">
        <v>0.74299999999999999</v>
      </c>
      <c r="P14479" s="148">
        <v>0.87</v>
      </c>
      <c r="Q14479" s="148">
        <v>0</v>
      </c>
      <c r="R14479" s="148">
        <v>1</v>
      </c>
      <c r="S14479" s="148">
        <v>0.29899999999999999</v>
      </c>
      <c r="T14479" s="148">
        <v>-2.1880000000000002</v>
      </c>
      <c r="U14479" s="148">
        <v>1</v>
      </c>
      <c r="V14479" s="148">
        <v>0.21199999999999999</v>
      </c>
      <c r="W14479" s="148">
        <v>99.075000000000003</v>
      </c>
      <c r="X14479" s="148">
        <v>4</v>
      </c>
      <c r="Y14479" s="148">
        <v>0.88400000000000001</v>
      </c>
    </row>
    <row r="14480" spans="11:25" x14ac:dyDescent="0.25">
      <c r="K14480" s="145" t="s">
        <v>6783</v>
      </c>
      <c r="L14480" s="145">
        <v>68</v>
      </c>
      <c r="M14480" s="145">
        <v>232853</v>
      </c>
      <c r="N14480" s="148">
        <v>0.56299999999999994</v>
      </c>
      <c r="O14480" s="148">
        <v>0.67099999999999904</v>
      </c>
      <c r="P14480" s="148">
        <v>0.83699999999999997</v>
      </c>
      <c r="Q14480" s="148">
        <v>0</v>
      </c>
      <c r="R14480" s="148">
        <v>1</v>
      </c>
      <c r="S14480" s="148">
        <v>0.25600000000000001</v>
      </c>
      <c r="T14480" s="148">
        <v>-4.8280000000000003</v>
      </c>
      <c r="U14480" s="148">
        <v>0</v>
      </c>
      <c r="V14480" s="148">
        <v>0.436</v>
      </c>
      <c r="W14480" s="148">
        <v>88.837999999999994</v>
      </c>
      <c r="X14480" s="148">
        <v>4</v>
      </c>
      <c r="Y14480" s="148">
        <v>0.68599999999999905</v>
      </c>
    </row>
    <row r="14481" spans="11:25" x14ac:dyDescent="0.25">
      <c r="K14481" s="145" t="s">
        <v>3363</v>
      </c>
      <c r="L14481" s="145">
        <v>62</v>
      </c>
      <c r="M14481" s="145">
        <v>264000</v>
      </c>
      <c r="N14481" s="148">
        <v>0.14399999999999999</v>
      </c>
      <c r="O14481" s="148">
        <v>0.745</v>
      </c>
      <c r="P14481" s="148">
        <v>0.38900000000000001</v>
      </c>
      <c r="Q14481" s="148">
        <v>0</v>
      </c>
      <c r="R14481" s="148">
        <v>4</v>
      </c>
      <c r="S14481" s="148">
        <v>0.10099999999999899</v>
      </c>
      <c r="T14481" s="148">
        <v>-7.8029999999999999</v>
      </c>
      <c r="U14481" s="148">
        <v>0</v>
      </c>
      <c r="V14481" s="148">
        <v>3.7999999999999999E-2</v>
      </c>
      <c r="W14481" s="148">
        <v>100.03700000000001</v>
      </c>
      <c r="X14481" s="148">
        <v>4</v>
      </c>
      <c r="Y14481" s="148">
        <v>0.153</v>
      </c>
    </row>
    <row r="14482" spans="11:25" x14ac:dyDescent="0.25">
      <c r="K14482" s="145" t="s">
        <v>11210</v>
      </c>
      <c r="L14482" s="145">
        <v>69</v>
      </c>
      <c r="M14482" s="145">
        <v>176613</v>
      </c>
      <c r="N14482" s="148">
        <v>0.21299999999999999</v>
      </c>
      <c r="O14482" s="148">
        <v>0.55299999999999905</v>
      </c>
      <c r="P14482" s="148">
        <v>0.75900000000000001</v>
      </c>
      <c r="Q14482" s="148">
        <v>0</v>
      </c>
      <c r="R14482" s="148">
        <v>2</v>
      </c>
      <c r="S14482" s="148">
        <v>0.72599999999999998</v>
      </c>
      <c r="T14482" s="148">
        <v>-3.3849999999999998</v>
      </c>
      <c r="U14482" s="148">
        <v>1</v>
      </c>
      <c r="V14482" s="148">
        <v>5.4100000000000002E-2</v>
      </c>
      <c r="W14482" s="148">
        <v>94.046000000000006</v>
      </c>
      <c r="X14482" s="148">
        <v>4</v>
      </c>
      <c r="Y14482" s="148">
        <v>0.246</v>
      </c>
    </row>
    <row r="14483" spans="11:25" x14ac:dyDescent="0.25">
      <c r="K14483" s="145" t="s">
        <v>3395</v>
      </c>
      <c r="L14483" s="145">
        <v>78</v>
      </c>
      <c r="M14483" s="145">
        <v>353453</v>
      </c>
      <c r="N14483" s="148">
        <v>0.55600000000000005</v>
      </c>
      <c r="O14483" s="148">
        <v>0.84399999999999997</v>
      </c>
      <c r="P14483" s="148">
        <v>0.93500000000000005</v>
      </c>
      <c r="Q14483" s="148">
        <v>0</v>
      </c>
      <c r="R14483" s="148">
        <v>7</v>
      </c>
      <c r="S14483" s="148">
        <v>0.42</v>
      </c>
      <c r="T14483" s="148">
        <v>-3.585</v>
      </c>
      <c r="U14483" s="148">
        <v>1</v>
      </c>
      <c r="V14483" s="148">
        <v>6.4100000000000004E-2</v>
      </c>
      <c r="W14483" s="148">
        <v>118.999</v>
      </c>
      <c r="X14483" s="148">
        <v>4</v>
      </c>
      <c r="Y14483" s="148">
        <v>0.95799999999999996</v>
      </c>
    </row>
    <row r="14484" spans="11:25" x14ac:dyDescent="0.25">
      <c r="K14484" s="145" t="s">
        <v>1585</v>
      </c>
      <c r="L14484" s="145">
        <v>74</v>
      </c>
      <c r="M14484" s="145">
        <v>192880</v>
      </c>
      <c r="N14484" s="148">
        <v>0.22800000000000001</v>
      </c>
      <c r="O14484" s="148">
        <v>0.66500000000000004</v>
      </c>
      <c r="P14484" s="148">
        <v>0.89</v>
      </c>
      <c r="Q14484" s="148">
        <v>0</v>
      </c>
      <c r="R14484" s="148">
        <v>1</v>
      </c>
      <c r="S14484" s="148">
        <v>0.122</v>
      </c>
      <c r="T14484" s="148">
        <v>-2.39</v>
      </c>
      <c r="U14484" s="148">
        <v>1</v>
      </c>
      <c r="V14484" s="148">
        <v>0.19699999999999901</v>
      </c>
      <c r="W14484" s="148">
        <v>139.94299999999899</v>
      </c>
      <c r="X14484" s="148">
        <v>4</v>
      </c>
      <c r="Y14484" s="148">
        <v>0.32</v>
      </c>
    </row>
    <row r="14485" spans="11:25" x14ac:dyDescent="0.25">
      <c r="K14485" s="145" t="s">
        <v>6666</v>
      </c>
      <c r="L14485" s="145">
        <v>86</v>
      </c>
      <c r="M14485" s="145">
        <v>169620</v>
      </c>
      <c r="N14485" s="148">
        <v>0.182</v>
      </c>
      <c r="O14485" s="148">
        <v>0.79</v>
      </c>
      <c r="P14485" s="148">
        <v>0.629</v>
      </c>
      <c r="Q14485" s="148">
        <v>7.0600000000000002E-6</v>
      </c>
      <c r="R14485" s="148">
        <v>8</v>
      </c>
      <c r="S14485" s="148">
        <v>0.33799999999999902</v>
      </c>
      <c r="T14485" s="148">
        <v>-4.0549999999999997</v>
      </c>
      <c r="U14485" s="148">
        <v>1</v>
      </c>
      <c r="V14485" s="148">
        <v>0.14199999999999999</v>
      </c>
      <c r="W14485" s="148">
        <v>170.023</v>
      </c>
      <c r="X14485" s="148">
        <v>4</v>
      </c>
      <c r="Y14485" s="148">
        <v>0.26700000000000002</v>
      </c>
    </row>
    <row r="14486" spans="11:25" x14ac:dyDescent="0.25">
      <c r="K14486" s="145" t="s">
        <v>3842</v>
      </c>
      <c r="L14486" s="145">
        <v>62</v>
      </c>
      <c r="M14486" s="145">
        <v>238373</v>
      </c>
      <c r="N14486" s="148">
        <v>5.8199999999999997E-3</v>
      </c>
      <c r="O14486" s="148">
        <v>0.74299999999999999</v>
      </c>
      <c r="P14486" s="148">
        <v>0.33899999999999902</v>
      </c>
      <c r="Q14486" s="148">
        <v>0</v>
      </c>
      <c r="R14486" s="148">
        <v>1</v>
      </c>
      <c r="S14486" s="148">
        <v>8.1199999999999994E-2</v>
      </c>
      <c r="T14486" s="148">
        <v>-7.6779999999999999</v>
      </c>
      <c r="U14486" s="148">
        <v>1</v>
      </c>
      <c r="V14486" s="148">
        <v>0.40899999999999997</v>
      </c>
      <c r="W14486" s="148">
        <v>203.92699999999999</v>
      </c>
      <c r="X14486" s="148">
        <v>4</v>
      </c>
      <c r="Y14486" s="148">
        <v>0.11799999999999999</v>
      </c>
    </row>
    <row r="14487" spans="11:25" x14ac:dyDescent="0.25">
      <c r="K14487" s="145" t="s">
        <v>1553</v>
      </c>
      <c r="L14487" s="145">
        <v>87</v>
      </c>
      <c r="M14487" s="145">
        <v>121346</v>
      </c>
      <c r="N14487" s="148">
        <v>7.2999999999999995E-2</v>
      </c>
      <c r="O14487" s="148">
        <v>0.754</v>
      </c>
      <c r="P14487" s="148">
        <v>0.34200000000000003</v>
      </c>
      <c r="Q14487" s="148">
        <v>0</v>
      </c>
      <c r="R14487" s="148">
        <v>10</v>
      </c>
      <c r="S14487" s="148">
        <v>0.193</v>
      </c>
      <c r="T14487" s="148">
        <v>-8.6769999999999996</v>
      </c>
      <c r="U14487" s="148">
        <v>0</v>
      </c>
      <c r="V14487" s="148">
        <v>9.9099999999999994E-2</v>
      </c>
      <c r="W14487" s="148">
        <v>128.98099999999999</v>
      </c>
      <c r="X14487" s="148">
        <v>4</v>
      </c>
      <c r="Y14487" s="148">
        <v>0.42299999999999999</v>
      </c>
    </row>
    <row r="14488" spans="11:25" x14ac:dyDescent="0.25">
      <c r="K14488" s="145" t="s">
        <v>11211</v>
      </c>
      <c r="L14488" s="145">
        <v>49</v>
      </c>
      <c r="M14488" s="145">
        <v>217200</v>
      </c>
      <c r="N14488" s="148">
        <v>0.14399999999999999</v>
      </c>
      <c r="O14488" s="148">
        <v>0.84699999999999998</v>
      </c>
      <c r="P14488" s="148">
        <v>0.67400000000000004</v>
      </c>
      <c r="Q14488" s="148">
        <v>1.42E-5</v>
      </c>
      <c r="R14488" s="148">
        <v>1</v>
      </c>
      <c r="S14488" s="148">
        <v>8.4199999999999997E-2</v>
      </c>
      <c r="T14488" s="148">
        <v>-5.8360000000000003</v>
      </c>
      <c r="U14488" s="148">
        <v>0</v>
      </c>
      <c r="V14488" s="148">
        <v>8.9599999999999999E-2</v>
      </c>
      <c r="W14488" s="148">
        <v>137.035</v>
      </c>
      <c r="X14488" s="148">
        <v>4</v>
      </c>
      <c r="Y14488" s="148">
        <v>0.80299999999999905</v>
      </c>
    </row>
    <row r="14489" spans="11:25" x14ac:dyDescent="0.25">
      <c r="K14489" s="145" t="s">
        <v>11212</v>
      </c>
      <c r="L14489" s="145">
        <v>44</v>
      </c>
      <c r="M14489" s="145">
        <v>180986</v>
      </c>
      <c r="N14489" s="148">
        <v>2.86E-2</v>
      </c>
      <c r="O14489" s="148">
        <v>0.83499999999999996</v>
      </c>
      <c r="P14489" s="148">
        <v>0.93500000000000005</v>
      </c>
      <c r="Q14489" s="148">
        <v>0</v>
      </c>
      <c r="R14489" s="148">
        <v>10</v>
      </c>
      <c r="S14489" s="148">
        <v>0.216</v>
      </c>
      <c r="T14489" s="148">
        <v>-4.194</v>
      </c>
      <c r="U14489" s="148">
        <v>0</v>
      </c>
      <c r="V14489" s="148">
        <v>0.36799999999999999</v>
      </c>
      <c r="W14489" s="148">
        <v>75.022999999999996</v>
      </c>
      <c r="X14489" s="148">
        <v>4</v>
      </c>
      <c r="Y14489" s="148">
        <v>0.79200000000000004</v>
      </c>
    </row>
    <row r="14490" spans="11:25" x14ac:dyDescent="0.25">
      <c r="K14490" s="145" t="s">
        <v>7584</v>
      </c>
      <c r="L14490" s="145">
        <v>69</v>
      </c>
      <c r="M14490" s="145">
        <v>216946</v>
      </c>
      <c r="N14490" s="148">
        <v>7.0000000000000007E-2</v>
      </c>
      <c r="O14490" s="148">
        <v>0.76300000000000001</v>
      </c>
      <c r="P14490" s="148">
        <v>0.70799999999999996</v>
      </c>
      <c r="Q14490" s="148">
        <v>1.06E-2</v>
      </c>
      <c r="R14490" s="148">
        <v>8</v>
      </c>
      <c r="S14490" s="148">
        <v>0.13</v>
      </c>
      <c r="T14490" s="148">
        <v>-6.2969999999999997</v>
      </c>
      <c r="U14490" s="148">
        <v>1</v>
      </c>
      <c r="V14490" s="148">
        <v>0.13400000000000001</v>
      </c>
      <c r="W14490" s="148">
        <v>160.035</v>
      </c>
      <c r="X14490" s="148">
        <v>4</v>
      </c>
      <c r="Y14490" s="148">
        <v>0.73199999999999998</v>
      </c>
    </row>
    <row r="14491" spans="11:25" x14ac:dyDescent="0.25">
      <c r="K14491" s="145" t="s">
        <v>11213</v>
      </c>
      <c r="L14491" s="145">
        <v>78</v>
      </c>
      <c r="M14491" s="145">
        <v>187216</v>
      </c>
      <c r="N14491" s="148">
        <v>0.128</v>
      </c>
      <c r="O14491" s="148">
        <v>0.746</v>
      </c>
      <c r="P14491" s="148">
        <v>0.40399999999999903</v>
      </c>
      <c r="Q14491" s="148">
        <v>2.05E-5</v>
      </c>
      <c r="R14491" s="148">
        <v>10</v>
      </c>
      <c r="S14491" s="148">
        <v>0.19</v>
      </c>
      <c r="T14491" s="148">
        <v>-9.8490000000000002</v>
      </c>
      <c r="U14491" s="148">
        <v>0</v>
      </c>
      <c r="V14491" s="148">
        <v>0.40299999999999903</v>
      </c>
      <c r="W14491" s="148">
        <v>142.91299999999899</v>
      </c>
      <c r="X14491" s="148">
        <v>4</v>
      </c>
      <c r="Y14491" s="148">
        <v>0.68599999999999905</v>
      </c>
    </row>
    <row r="14492" spans="11:25" x14ac:dyDescent="0.25">
      <c r="K14492" s="145" t="s">
        <v>1551</v>
      </c>
      <c r="L14492" s="145">
        <v>85</v>
      </c>
      <c r="M14492" s="145">
        <v>224903</v>
      </c>
      <c r="N14492" s="148">
        <v>4.0300000000000002E-2</v>
      </c>
      <c r="O14492" s="148">
        <v>0.91700000000000004</v>
      </c>
      <c r="P14492" s="148">
        <v>0.78599999999999903</v>
      </c>
      <c r="Q14492" s="148">
        <v>0</v>
      </c>
      <c r="R14492" s="148">
        <v>11</v>
      </c>
      <c r="S14492" s="148">
        <v>0.19500000000000001</v>
      </c>
      <c r="T14492" s="148">
        <v>-4.9210000000000003</v>
      </c>
      <c r="U14492" s="148">
        <v>0</v>
      </c>
      <c r="V14492" s="148">
        <v>0.20799999999999999</v>
      </c>
      <c r="W14492" s="148">
        <v>143.03799999999899</v>
      </c>
      <c r="X14492" s="148">
        <v>4</v>
      </c>
      <c r="Y14492" s="148">
        <v>0.441</v>
      </c>
    </row>
    <row r="14493" spans="11:25" x14ac:dyDescent="0.25">
      <c r="K14493" s="145" t="s">
        <v>11214</v>
      </c>
      <c r="L14493" s="145">
        <v>66</v>
      </c>
      <c r="M14493" s="145">
        <v>152613</v>
      </c>
      <c r="N14493" s="148">
        <v>9.7799999999999998E-2</v>
      </c>
      <c r="O14493" s="148">
        <v>0.90500000000000003</v>
      </c>
      <c r="P14493" s="148">
        <v>0.51200000000000001</v>
      </c>
      <c r="Q14493" s="148">
        <v>2.7500000000000002E-4</v>
      </c>
      <c r="R14493" s="148">
        <v>2</v>
      </c>
      <c r="S14493" s="148">
        <v>0.104</v>
      </c>
      <c r="T14493" s="148">
        <v>-8.9489999999999998</v>
      </c>
      <c r="U14493" s="148">
        <v>1</v>
      </c>
      <c r="V14493" s="148">
        <v>0.26899999999999902</v>
      </c>
      <c r="W14493" s="148">
        <v>129.05799999999999</v>
      </c>
      <c r="X14493" s="148">
        <v>4</v>
      </c>
      <c r="Y14493" s="148">
        <v>0.21</v>
      </c>
    </row>
    <row r="14494" spans="11:25" x14ac:dyDescent="0.25">
      <c r="K14494" s="145" t="s">
        <v>6690</v>
      </c>
      <c r="L14494" s="145">
        <v>69</v>
      </c>
      <c r="M14494" s="145">
        <v>174320</v>
      </c>
      <c r="N14494" s="148">
        <v>4.7899999999999998E-2</v>
      </c>
      <c r="O14494" s="148">
        <v>0.83199999999999996</v>
      </c>
      <c r="P14494" s="148">
        <v>0.48499999999999999</v>
      </c>
      <c r="Q14494" s="148">
        <v>0</v>
      </c>
      <c r="R14494" s="148">
        <v>1</v>
      </c>
      <c r="S14494" s="148">
        <v>0.111</v>
      </c>
      <c r="T14494" s="148">
        <v>-4.5209999999999999</v>
      </c>
      <c r="U14494" s="148">
        <v>1</v>
      </c>
      <c r="V14494" s="148">
        <v>8.5999999999999993E-2</v>
      </c>
      <c r="W14494" s="148">
        <v>136.03899999999999</v>
      </c>
      <c r="X14494" s="148">
        <v>4</v>
      </c>
      <c r="Y14494" s="148">
        <v>7.2099999999999997E-2</v>
      </c>
    </row>
    <row r="14495" spans="11:25" x14ac:dyDescent="0.25">
      <c r="K14495" s="145" t="s">
        <v>10170</v>
      </c>
      <c r="L14495" s="145">
        <v>47</v>
      </c>
      <c r="M14495" s="145">
        <v>210586</v>
      </c>
      <c r="N14495" s="148">
        <v>0.51800000000000002</v>
      </c>
      <c r="O14495" s="148">
        <v>0.41499999999999998</v>
      </c>
      <c r="P14495" s="148">
        <v>0.51700000000000002</v>
      </c>
      <c r="Q14495" s="148">
        <v>5.2599999999999998E-5</v>
      </c>
      <c r="R14495" s="148">
        <v>1</v>
      </c>
      <c r="S14495" s="148">
        <v>0.111</v>
      </c>
      <c r="T14495" s="148">
        <v>-6.702</v>
      </c>
      <c r="U14495" s="148">
        <v>1</v>
      </c>
      <c r="V14495" s="148">
        <v>3.8699999999999998E-2</v>
      </c>
      <c r="W14495" s="148">
        <v>98.021000000000001</v>
      </c>
      <c r="X14495" s="148">
        <v>4</v>
      </c>
      <c r="Y14495" s="148">
        <v>0.32299999999999901</v>
      </c>
    </row>
    <row r="14496" spans="11:25" x14ac:dyDescent="0.25">
      <c r="K14496" s="145" t="s">
        <v>8994</v>
      </c>
      <c r="L14496" s="145">
        <v>64</v>
      </c>
      <c r="M14496" s="145">
        <v>200666</v>
      </c>
      <c r="N14496" s="148">
        <v>0.153</v>
      </c>
      <c r="O14496" s="148">
        <v>0.83799999999999997</v>
      </c>
      <c r="P14496" s="148">
        <v>0.625</v>
      </c>
      <c r="Q14496" s="148">
        <v>0</v>
      </c>
      <c r="R14496" s="148">
        <v>10</v>
      </c>
      <c r="S14496" s="148">
        <v>0.59299999999999997</v>
      </c>
      <c r="T14496" s="148">
        <v>-6.4169999999999998</v>
      </c>
      <c r="U14496" s="148">
        <v>0</v>
      </c>
      <c r="V14496" s="148">
        <v>5.3900000000000003E-2</v>
      </c>
      <c r="W14496" s="148">
        <v>113.967</v>
      </c>
      <c r="X14496" s="148">
        <v>4</v>
      </c>
      <c r="Y14496" s="148">
        <v>0.38600000000000001</v>
      </c>
    </row>
    <row r="14497" spans="11:25" x14ac:dyDescent="0.25">
      <c r="K14497" s="145" t="s">
        <v>3037</v>
      </c>
      <c r="L14497" s="145">
        <v>90</v>
      </c>
      <c r="M14497" s="145">
        <v>262493</v>
      </c>
      <c r="N14497" s="148">
        <v>0.22699999999999901</v>
      </c>
      <c r="O14497" s="148">
        <v>0.83</v>
      </c>
      <c r="P14497" s="148">
        <v>0.54600000000000004</v>
      </c>
      <c r="Q14497" s="148">
        <v>0</v>
      </c>
      <c r="R14497" s="148">
        <v>1</v>
      </c>
      <c r="S14497" s="148">
        <v>0.111999999999999</v>
      </c>
      <c r="T14497" s="148">
        <v>-5.7160000000000002</v>
      </c>
      <c r="U14497" s="148">
        <v>1</v>
      </c>
      <c r="V14497" s="148">
        <v>0.29499999999999998</v>
      </c>
      <c r="W14497" s="148">
        <v>182.97299999999899</v>
      </c>
      <c r="X14497" s="148">
        <v>4</v>
      </c>
      <c r="Y14497" s="148">
        <v>0.53500000000000003</v>
      </c>
    </row>
    <row r="14498" spans="11:25" x14ac:dyDescent="0.25">
      <c r="K14498" s="145" t="s">
        <v>3075</v>
      </c>
      <c r="L14498" s="145">
        <v>36</v>
      </c>
      <c r="M14498" s="145">
        <v>239946</v>
      </c>
      <c r="N14498" s="148">
        <v>0.377</v>
      </c>
      <c r="O14498" s="148">
        <v>0.437</v>
      </c>
      <c r="P14498" s="148">
        <v>0.48099999999999998</v>
      </c>
      <c r="Q14498" s="148">
        <v>0</v>
      </c>
      <c r="R14498" s="148">
        <v>11</v>
      </c>
      <c r="S14498" s="148">
        <v>0.33</v>
      </c>
      <c r="T14498" s="148">
        <v>-9.6809999999999992</v>
      </c>
      <c r="U14498" s="148">
        <v>0</v>
      </c>
      <c r="V14498" s="148">
        <v>0.23699999999999999</v>
      </c>
      <c r="W14498" s="148">
        <v>83.605999999999995</v>
      </c>
      <c r="X14498" s="148">
        <v>4</v>
      </c>
      <c r="Y14498" s="148">
        <v>0.216</v>
      </c>
    </row>
    <row r="14499" spans="11:25" x14ac:dyDescent="0.25">
      <c r="K14499" s="145" t="s">
        <v>11078</v>
      </c>
      <c r="L14499" s="145">
        <v>73</v>
      </c>
      <c r="M14499" s="145">
        <v>248093</v>
      </c>
      <c r="N14499" s="148">
        <v>0.34200000000000003</v>
      </c>
      <c r="O14499" s="148">
        <v>0.71199999999999997</v>
      </c>
      <c r="P14499" s="148">
        <v>0.626</v>
      </c>
      <c r="Q14499" s="148">
        <v>0</v>
      </c>
      <c r="R14499" s="148">
        <v>11</v>
      </c>
      <c r="S14499" s="148">
        <v>0.108</v>
      </c>
      <c r="T14499" s="148">
        <v>-7.9660000000000002</v>
      </c>
      <c r="U14499" s="148">
        <v>0</v>
      </c>
      <c r="V14499" s="148">
        <v>0.17399999999999999</v>
      </c>
      <c r="W14499" s="148">
        <v>96.177000000000007</v>
      </c>
      <c r="X14499" s="148">
        <v>4</v>
      </c>
      <c r="Y14499" s="148">
        <v>0.72099999999999997</v>
      </c>
    </row>
    <row r="14500" spans="11:25" x14ac:dyDescent="0.25">
      <c r="K14500" s="145" t="s">
        <v>4077</v>
      </c>
      <c r="L14500" s="145">
        <v>95</v>
      </c>
      <c r="M14500" s="145">
        <v>231266</v>
      </c>
      <c r="N14500" s="148">
        <v>0.35399999999999998</v>
      </c>
      <c r="O14500" s="148">
        <v>0.68</v>
      </c>
      <c r="P14500" s="148">
        <v>0.56299999999999994</v>
      </c>
      <c r="Q14500" s="148">
        <v>0</v>
      </c>
      <c r="R14500" s="148">
        <v>10</v>
      </c>
      <c r="S14500" s="148">
        <v>0.13600000000000001</v>
      </c>
      <c r="T14500" s="148">
        <v>-5.843</v>
      </c>
      <c r="U14500" s="148">
        <v>1</v>
      </c>
      <c r="V14500" s="148">
        <v>4.5400000000000003E-2</v>
      </c>
      <c r="W14500" s="148">
        <v>145.02799999999999</v>
      </c>
      <c r="X14500" s="148">
        <v>4</v>
      </c>
      <c r="Y14500" s="148">
        <v>0.374</v>
      </c>
    </row>
    <row r="14501" spans="11:25" x14ac:dyDescent="0.25">
      <c r="K14501" s="145" t="s">
        <v>1570</v>
      </c>
      <c r="L14501" s="145">
        <v>91</v>
      </c>
      <c r="M14501" s="145">
        <v>165000</v>
      </c>
      <c r="N14501" s="148">
        <v>0.46200000000000002</v>
      </c>
      <c r="O14501" s="148">
        <v>0.69899999999999995</v>
      </c>
      <c r="P14501" s="148">
        <v>0.55799999999999905</v>
      </c>
      <c r="Q14501" s="148">
        <v>0</v>
      </c>
      <c r="R14501" s="148">
        <v>11</v>
      </c>
      <c r="S14501" s="148">
        <v>0.11599999999999901</v>
      </c>
      <c r="T14501" s="148">
        <v>-7.6219999999999999</v>
      </c>
      <c r="U14501" s="148">
        <v>1</v>
      </c>
      <c r="V14501" s="148">
        <v>6.0299999999999999E-2</v>
      </c>
      <c r="W14501" s="148">
        <v>79.992000000000004</v>
      </c>
      <c r="X14501" s="148">
        <v>4</v>
      </c>
      <c r="Y14501" s="148">
        <v>0.49299999999999999</v>
      </c>
    </row>
    <row r="14502" spans="11:25" x14ac:dyDescent="0.25">
      <c r="K14502" s="145" t="s">
        <v>9567</v>
      </c>
      <c r="L14502" s="145">
        <v>68</v>
      </c>
      <c r="M14502" s="145">
        <v>151289</v>
      </c>
      <c r="N14502" s="148">
        <v>3.5000000000000003E-2</v>
      </c>
      <c r="O14502" s="148">
        <v>0.79299999999999904</v>
      </c>
      <c r="P14502" s="148">
        <v>0.77500000000000002</v>
      </c>
      <c r="Q14502" s="148">
        <v>0</v>
      </c>
      <c r="R14502" s="148">
        <v>5</v>
      </c>
      <c r="S14502" s="148">
        <v>0.125</v>
      </c>
      <c r="T14502" s="148">
        <v>-2.3540000000000001</v>
      </c>
      <c r="U14502" s="148">
        <v>0</v>
      </c>
      <c r="V14502" s="148">
        <v>7.1400000000000005E-2</v>
      </c>
      <c r="W14502" s="148">
        <v>146.03200000000001</v>
      </c>
      <c r="X14502" s="148">
        <v>4</v>
      </c>
      <c r="Y14502" s="148">
        <v>0.23199999999999901</v>
      </c>
    </row>
    <row r="14503" spans="11:25" x14ac:dyDescent="0.25">
      <c r="K14503" s="145" t="s">
        <v>9570</v>
      </c>
      <c r="L14503" s="145">
        <v>67</v>
      </c>
      <c r="M14503" s="145">
        <v>169482</v>
      </c>
      <c r="N14503" s="148">
        <v>0.16</v>
      </c>
      <c r="O14503" s="148">
        <v>0.73299999999999998</v>
      </c>
      <c r="P14503" s="148">
        <v>0.73699999999999999</v>
      </c>
      <c r="Q14503" s="148">
        <v>0</v>
      </c>
      <c r="R14503" s="148">
        <v>11</v>
      </c>
      <c r="S14503" s="148">
        <v>0.379</v>
      </c>
      <c r="T14503" s="148">
        <v>-6.3620000000000001</v>
      </c>
      <c r="U14503" s="148">
        <v>0</v>
      </c>
      <c r="V14503" s="148">
        <v>0.26</v>
      </c>
      <c r="W14503" s="148">
        <v>149.048</v>
      </c>
      <c r="X14503" s="148">
        <v>4</v>
      </c>
      <c r="Y14503" s="148">
        <v>0.29299999999999998</v>
      </c>
    </row>
    <row r="14504" spans="11:25" x14ac:dyDescent="0.25">
      <c r="K14504" s="145" t="s">
        <v>11215</v>
      </c>
      <c r="L14504" s="145">
        <v>47</v>
      </c>
      <c r="M14504" s="145">
        <v>152749</v>
      </c>
      <c r="N14504" s="148">
        <v>7.4099999999999999E-2</v>
      </c>
      <c r="O14504" s="148">
        <v>0.90700000000000003</v>
      </c>
      <c r="P14504" s="148">
        <v>0.73399999999999999</v>
      </c>
      <c r="Q14504" s="148">
        <v>2.3600000000000001E-5</v>
      </c>
      <c r="R14504" s="148">
        <v>8</v>
      </c>
      <c r="S14504" s="148">
        <v>0.105</v>
      </c>
      <c r="T14504" s="148">
        <v>-3.1120000000000001</v>
      </c>
      <c r="U14504" s="148">
        <v>1</v>
      </c>
      <c r="V14504" s="148">
        <v>0.317</v>
      </c>
      <c r="W14504" s="148">
        <v>133.964</v>
      </c>
      <c r="X14504" s="148">
        <v>4</v>
      </c>
      <c r="Y14504" s="148">
        <v>0.35099999999999998</v>
      </c>
    </row>
    <row r="14505" spans="11:25" x14ac:dyDescent="0.25">
      <c r="K14505" s="145" t="s">
        <v>3044</v>
      </c>
      <c r="L14505" s="145">
        <v>83</v>
      </c>
      <c r="M14505" s="145">
        <v>121680</v>
      </c>
      <c r="N14505" s="148">
        <v>0.68</v>
      </c>
      <c r="O14505" s="148">
        <v>0.76700000000000002</v>
      </c>
      <c r="P14505" s="148">
        <v>0.53799999999999903</v>
      </c>
      <c r="Q14505" s="148">
        <v>0</v>
      </c>
      <c r="R14505" s="148">
        <v>0</v>
      </c>
      <c r="S14505" s="148">
        <v>0.192</v>
      </c>
      <c r="T14505" s="148">
        <v>-6.0439999999999996</v>
      </c>
      <c r="U14505" s="148">
        <v>0</v>
      </c>
      <c r="V14505" s="148">
        <v>5.1999999999999998E-2</v>
      </c>
      <c r="W14505" s="148">
        <v>81.031000000000006</v>
      </c>
      <c r="X14505" s="148">
        <v>4</v>
      </c>
      <c r="Y14505" s="148">
        <v>0.34299999999999897</v>
      </c>
    </row>
    <row r="14506" spans="11:25" x14ac:dyDescent="0.25">
      <c r="K14506" s="145" t="s">
        <v>3384</v>
      </c>
      <c r="L14506" s="145">
        <v>59</v>
      </c>
      <c r="M14506" s="145">
        <v>238053</v>
      </c>
      <c r="N14506" s="148">
        <v>0.24099999999999999</v>
      </c>
      <c r="O14506" s="148">
        <v>0.755</v>
      </c>
      <c r="P14506" s="148">
        <v>0.59399999999999997</v>
      </c>
      <c r="Q14506" s="148">
        <v>0</v>
      </c>
      <c r="R14506" s="148">
        <v>7</v>
      </c>
      <c r="S14506" s="148">
        <v>0.107</v>
      </c>
      <c r="T14506" s="148">
        <v>-5.9059999999999997</v>
      </c>
      <c r="U14506" s="148">
        <v>1</v>
      </c>
      <c r="V14506" s="148">
        <v>0.216</v>
      </c>
      <c r="W14506" s="148">
        <v>178.929</v>
      </c>
      <c r="X14506" s="148">
        <v>4</v>
      </c>
      <c r="Y14506" s="148">
        <v>0.23699999999999999</v>
      </c>
    </row>
    <row r="14507" spans="11:25" x14ac:dyDescent="0.25">
      <c r="K14507" s="145" t="s">
        <v>3551</v>
      </c>
      <c r="L14507" s="145">
        <v>77</v>
      </c>
      <c r="M14507" s="145">
        <v>216726</v>
      </c>
      <c r="N14507" s="148">
        <v>0.115</v>
      </c>
      <c r="O14507" s="148">
        <v>0.71899999999999997</v>
      </c>
      <c r="P14507" s="148">
        <v>0.497</v>
      </c>
      <c r="Q14507" s="148">
        <v>0</v>
      </c>
      <c r="R14507" s="148">
        <v>8</v>
      </c>
      <c r="S14507" s="148">
        <v>8.9800000000000005E-2</v>
      </c>
      <c r="T14507" s="148">
        <v>-7.6609999999999996</v>
      </c>
      <c r="U14507" s="148">
        <v>1</v>
      </c>
      <c r="V14507" s="148">
        <v>0.68099999999999905</v>
      </c>
      <c r="W14507" s="148">
        <v>81.650999999999996</v>
      </c>
      <c r="X14507" s="148">
        <v>4</v>
      </c>
      <c r="Y14507" s="148">
        <v>0.34499999999999997</v>
      </c>
    </row>
    <row r="14508" spans="11:25" x14ac:dyDescent="0.25">
      <c r="K14508" s="145" t="s">
        <v>3871</v>
      </c>
      <c r="L14508" s="145">
        <v>62</v>
      </c>
      <c r="M14508" s="145">
        <v>297826</v>
      </c>
      <c r="N14508" s="148">
        <v>8.4699999999999998E-2</v>
      </c>
      <c r="O14508" s="148">
        <v>0.80400000000000005</v>
      </c>
      <c r="P14508" s="148">
        <v>0.752</v>
      </c>
      <c r="Q14508" s="148">
        <v>1.01E-4</v>
      </c>
      <c r="R14508" s="148">
        <v>9</v>
      </c>
      <c r="S14508" s="148">
        <v>0.106</v>
      </c>
      <c r="T14508" s="148">
        <v>-4.4960000000000004</v>
      </c>
      <c r="U14508" s="148">
        <v>0</v>
      </c>
      <c r="V14508" s="148">
        <v>0.248</v>
      </c>
      <c r="W14508" s="148">
        <v>87.966999999999999</v>
      </c>
      <c r="X14508" s="148">
        <v>4</v>
      </c>
      <c r="Y14508" s="148">
        <v>0.35799999999999998</v>
      </c>
    </row>
    <row r="14509" spans="11:25" x14ac:dyDescent="0.25">
      <c r="K14509" s="145" t="s">
        <v>3361</v>
      </c>
      <c r="L14509" s="145">
        <v>76</v>
      </c>
      <c r="M14509" s="145">
        <v>252133</v>
      </c>
      <c r="N14509" s="148">
        <v>0.113</v>
      </c>
      <c r="O14509" s="148">
        <v>0.8</v>
      </c>
      <c r="P14509" s="148">
        <v>0.95599999999999996</v>
      </c>
      <c r="Q14509" s="148">
        <v>0</v>
      </c>
      <c r="R14509" s="148">
        <v>11</v>
      </c>
      <c r="S14509" s="148">
        <v>0.107</v>
      </c>
      <c r="T14509" s="148">
        <v>-4.4319999999999897</v>
      </c>
      <c r="U14509" s="148">
        <v>0</v>
      </c>
      <c r="V14509" s="148">
        <v>0.17799999999999999</v>
      </c>
      <c r="W14509" s="148">
        <v>90.025000000000006</v>
      </c>
      <c r="X14509" s="148">
        <v>4</v>
      </c>
      <c r="Y14509" s="148">
        <v>0.65</v>
      </c>
    </row>
    <row r="14510" spans="11:25" x14ac:dyDescent="0.25">
      <c r="K14510" s="145" t="s">
        <v>11216</v>
      </c>
      <c r="L14510" s="145">
        <v>51</v>
      </c>
      <c r="M14510" s="145">
        <v>142640</v>
      </c>
      <c r="N14510" s="148">
        <v>3.04E-2</v>
      </c>
      <c r="O14510" s="148">
        <v>0.90599999999999903</v>
      </c>
      <c r="P14510" s="148">
        <v>0.67200000000000004</v>
      </c>
      <c r="Q14510" s="148">
        <v>9.2599999999999996E-4</v>
      </c>
      <c r="R14510" s="148">
        <v>4</v>
      </c>
      <c r="S14510" s="148">
        <v>0.105</v>
      </c>
      <c r="T14510" s="148">
        <v>-5.8279999999999896</v>
      </c>
      <c r="U14510" s="148">
        <v>0</v>
      </c>
      <c r="V14510" s="148">
        <v>5.0500000000000003E-2</v>
      </c>
      <c r="W14510" s="148">
        <v>123.02</v>
      </c>
      <c r="X14510" s="148">
        <v>4</v>
      </c>
      <c r="Y14510" s="148">
        <v>0.73399999999999999</v>
      </c>
    </row>
    <row r="14511" spans="11:25" x14ac:dyDescent="0.25">
      <c r="K14511" s="145" t="s">
        <v>9459</v>
      </c>
      <c r="L14511" s="145">
        <v>87</v>
      </c>
      <c r="M14511" s="145">
        <v>216961</v>
      </c>
      <c r="N14511" s="148">
        <v>2.63E-2</v>
      </c>
      <c r="O14511" s="148">
        <v>0.78400000000000003</v>
      </c>
      <c r="P14511" s="148">
        <v>0.44</v>
      </c>
      <c r="Q14511" s="148">
        <v>1.9E-6</v>
      </c>
      <c r="R14511" s="148">
        <v>10</v>
      </c>
      <c r="S14511" s="148">
        <v>0.122</v>
      </c>
      <c r="T14511" s="148">
        <v>-6.5659999999999998</v>
      </c>
      <c r="U14511" s="148">
        <v>1</v>
      </c>
      <c r="V14511" s="148">
        <v>4.0099999999999997E-2</v>
      </c>
      <c r="W14511" s="148">
        <v>118.089</v>
      </c>
      <c r="X14511" s="148">
        <v>4</v>
      </c>
      <c r="Y14511" s="148">
        <v>0.22</v>
      </c>
    </row>
    <row r="14512" spans="11:25" x14ac:dyDescent="0.25">
      <c r="K14512" s="145" t="s">
        <v>11217</v>
      </c>
      <c r="L14512" s="145">
        <v>65</v>
      </c>
      <c r="M14512" s="145">
        <v>166053</v>
      </c>
      <c r="N14512" s="148">
        <v>2.5100000000000001E-2</v>
      </c>
      <c r="O14512" s="148">
        <v>0.82299999999999995</v>
      </c>
      <c r="P14512" s="148">
        <v>0.51300000000000001</v>
      </c>
      <c r="Q14512" s="148">
        <v>0</v>
      </c>
      <c r="R14512" s="148">
        <v>1</v>
      </c>
      <c r="S14512" s="148">
        <v>9.7900000000000001E-2</v>
      </c>
      <c r="T14512" s="148">
        <v>-6.3819999999999997</v>
      </c>
      <c r="U14512" s="148">
        <v>1</v>
      </c>
      <c r="V14512" s="148">
        <v>4.1399999999999999E-2</v>
      </c>
      <c r="W14512" s="148">
        <v>104.992</v>
      </c>
      <c r="X14512" s="148">
        <v>4</v>
      </c>
      <c r="Y14512" s="148">
        <v>0.04</v>
      </c>
    </row>
    <row r="14513" spans="11:25" x14ac:dyDescent="0.25">
      <c r="K14513" s="145" t="s">
        <v>7359</v>
      </c>
      <c r="L14513" s="145">
        <v>55</v>
      </c>
      <c r="M14513" s="145">
        <v>105547</v>
      </c>
      <c r="N14513" s="148">
        <v>0.14799999999999999</v>
      </c>
      <c r="O14513" s="148">
        <v>0.79700000000000004</v>
      </c>
      <c r="P14513" s="148">
        <v>0.34299999999999897</v>
      </c>
      <c r="Q14513" s="148">
        <v>4.7999999999999898E-4</v>
      </c>
      <c r="R14513" s="148">
        <v>9</v>
      </c>
      <c r="S14513" s="148">
        <v>8.4099999999999994E-2</v>
      </c>
      <c r="T14513" s="148">
        <v>-9.327</v>
      </c>
      <c r="U14513" s="148">
        <v>0</v>
      </c>
      <c r="V14513" s="148">
        <v>0.26700000000000002</v>
      </c>
      <c r="W14513" s="148">
        <v>147.94499999999999</v>
      </c>
      <c r="X14513" s="148">
        <v>4</v>
      </c>
      <c r="Y14513" s="148">
        <v>0.48599999999999999</v>
      </c>
    </row>
    <row r="14514" spans="11:25" x14ac:dyDescent="0.25">
      <c r="K14514" s="145" t="s">
        <v>1595</v>
      </c>
      <c r="L14514" s="145">
        <v>88</v>
      </c>
      <c r="M14514" s="145">
        <v>288086</v>
      </c>
      <c r="N14514" s="148">
        <v>6.9199999999999998E-2</v>
      </c>
      <c r="O14514" s="148">
        <v>0.90400000000000003</v>
      </c>
      <c r="P14514" s="148">
        <v>0.75599999999999901</v>
      </c>
      <c r="Q14514" s="148">
        <v>0</v>
      </c>
      <c r="R14514" s="148">
        <v>10</v>
      </c>
      <c r="S14514" s="148">
        <v>0.33899999999999902</v>
      </c>
      <c r="T14514" s="148">
        <v>-3.746</v>
      </c>
      <c r="U14514" s="148">
        <v>1</v>
      </c>
      <c r="V14514" s="148">
        <v>0.32</v>
      </c>
      <c r="W14514" s="148">
        <v>140.005</v>
      </c>
      <c r="X14514" s="148">
        <v>4</v>
      </c>
      <c r="Y14514" s="148">
        <v>0.34200000000000003</v>
      </c>
    </row>
    <row r="14515" spans="11:25" x14ac:dyDescent="0.25">
      <c r="K14515" s="145" t="s">
        <v>2505</v>
      </c>
      <c r="L14515" s="145">
        <v>67</v>
      </c>
      <c r="M14515" s="145">
        <v>183454</v>
      </c>
      <c r="N14515" s="148">
        <v>0.32100000000000001</v>
      </c>
      <c r="O14515" s="148">
        <v>0.56799999999999995</v>
      </c>
      <c r="P14515" s="148">
        <v>0.36799999999999999</v>
      </c>
      <c r="Q14515" s="148">
        <v>6.1799999999999995E-4</v>
      </c>
      <c r="R14515" s="148">
        <v>11</v>
      </c>
      <c r="S14515" s="148">
        <v>0.121</v>
      </c>
      <c r="T14515" s="148">
        <v>-12.485999999999899</v>
      </c>
      <c r="U14515" s="148">
        <v>0</v>
      </c>
      <c r="V14515" s="148">
        <v>0.44700000000000001</v>
      </c>
      <c r="W14515" s="148">
        <v>79.697000000000003</v>
      </c>
      <c r="X14515" s="148">
        <v>4</v>
      </c>
      <c r="Y14515" s="148">
        <v>5.4399999999999997E-2</v>
      </c>
    </row>
    <row r="14516" spans="11:25" x14ac:dyDescent="0.25">
      <c r="K14516" s="145" t="s">
        <v>7592</v>
      </c>
      <c r="L14516" s="145">
        <v>74</v>
      </c>
      <c r="M14516" s="145">
        <v>199462</v>
      </c>
      <c r="N14516" s="148">
        <v>0.28199999999999997</v>
      </c>
      <c r="O14516" s="148">
        <v>0.58899999999999997</v>
      </c>
      <c r="P14516" s="148">
        <v>0.88400000000000001</v>
      </c>
      <c r="Q14516" s="148">
        <v>0</v>
      </c>
      <c r="R14516" s="148">
        <v>11</v>
      </c>
      <c r="S14516" s="148">
        <v>9.0800000000000006E-2</v>
      </c>
      <c r="T14516" s="148">
        <v>-4.3129999999999997</v>
      </c>
      <c r="U14516" s="148">
        <v>0</v>
      </c>
      <c r="V14516" s="148">
        <v>0.48199999999999998</v>
      </c>
      <c r="W14516" s="148">
        <v>163.88</v>
      </c>
      <c r="X14516" s="148">
        <v>4</v>
      </c>
      <c r="Y14516" s="148">
        <v>0.56200000000000006</v>
      </c>
    </row>
    <row r="14517" spans="11:25" x14ac:dyDescent="0.25">
      <c r="K14517" s="145" t="s">
        <v>6668</v>
      </c>
      <c r="L14517" s="145">
        <v>84</v>
      </c>
      <c r="M14517" s="145">
        <v>116680</v>
      </c>
      <c r="N14517" s="148">
        <v>0.128</v>
      </c>
      <c r="O14517" s="148">
        <v>0.77599999999999902</v>
      </c>
      <c r="P14517" s="148">
        <v>0.60799999999999998</v>
      </c>
      <c r="Q14517" s="148">
        <v>0</v>
      </c>
      <c r="R14517" s="148">
        <v>10</v>
      </c>
      <c r="S14517" s="148">
        <v>9.3200000000000005E-2</v>
      </c>
      <c r="T14517" s="148">
        <v>-6.4779999999999998</v>
      </c>
      <c r="U14517" s="148">
        <v>0</v>
      </c>
      <c r="V14517" s="148">
        <v>0.104</v>
      </c>
      <c r="W14517" s="148">
        <v>156.02500000000001</v>
      </c>
      <c r="X14517" s="148">
        <v>4</v>
      </c>
      <c r="Y14517" s="148">
        <v>0.40200000000000002</v>
      </c>
    </row>
    <row r="14518" spans="11:25" x14ac:dyDescent="0.25">
      <c r="K14518" s="145" t="s">
        <v>11218</v>
      </c>
      <c r="L14518" s="145">
        <v>30</v>
      </c>
      <c r="M14518" s="145">
        <v>219922</v>
      </c>
      <c r="N14518" s="148">
        <v>0.16200000000000001</v>
      </c>
      <c r="O14518" s="148">
        <v>0.84299999999999997</v>
      </c>
      <c r="P14518" s="148">
        <v>0.66099999999999903</v>
      </c>
      <c r="Q14518" s="148">
        <v>0</v>
      </c>
      <c r="R14518" s="148">
        <v>5</v>
      </c>
      <c r="S14518" s="148">
        <v>6.1899999999999997E-2</v>
      </c>
      <c r="T14518" s="148">
        <v>-5.8410000000000002</v>
      </c>
      <c r="U14518" s="148">
        <v>0</v>
      </c>
      <c r="V14518" s="148">
        <v>0.13500000000000001</v>
      </c>
      <c r="W14518" s="148">
        <v>140.023</v>
      </c>
      <c r="X14518" s="148">
        <v>4</v>
      </c>
      <c r="Y14518" s="148">
        <v>0.55200000000000005</v>
      </c>
    </row>
    <row r="14519" spans="11:25" x14ac:dyDescent="0.25">
      <c r="K14519" s="145" t="s">
        <v>7589</v>
      </c>
      <c r="L14519" s="145">
        <v>77</v>
      </c>
      <c r="M14519" s="145">
        <v>188989</v>
      </c>
      <c r="N14519" s="148">
        <v>0.36799999999999999</v>
      </c>
      <c r="O14519" s="148">
        <v>0.73699999999999999</v>
      </c>
      <c r="P14519" s="148">
        <v>0.77</v>
      </c>
      <c r="Q14519" s="148">
        <v>0</v>
      </c>
      <c r="R14519" s="148">
        <v>10</v>
      </c>
      <c r="S14519" s="148">
        <v>0.30599999999999999</v>
      </c>
      <c r="T14519" s="148">
        <v>-7.7529999999999903</v>
      </c>
      <c r="U14519" s="148">
        <v>0</v>
      </c>
      <c r="V14519" s="148">
        <v>0.51</v>
      </c>
      <c r="W14519" s="148">
        <v>158.351</v>
      </c>
      <c r="X14519" s="148">
        <v>4</v>
      </c>
      <c r="Y14519" s="148">
        <v>0.43099999999999999</v>
      </c>
    </row>
    <row r="14520" spans="11:25" x14ac:dyDescent="0.25">
      <c r="K14520" s="145" t="s">
        <v>9375</v>
      </c>
      <c r="L14520" s="145">
        <v>69</v>
      </c>
      <c r="M14520" s="145">
        <v>210431</v>
      </c>
      <c r="N14520" s="148">
        <v>0.188</v>
      </c>
      <c r="O14520" s="148">
        <v>0.83299999999999996</v>
      </c>
      <c r="P14520" s="148">
        <v>0.56699999999999995</v>
      </c>
      <c r="Q14520" s="148">
        <v>0</v>
      </c>
      <c r="R14520" s="148">
        <v>7</v>
      </c>
      <c r="S14520" s="148">
        <v>9.9900000000000003E-2</v>
      </c>
      <c r="T14520" s="148">
        <v>-5.16</v>
      </c>
      <c r="U14520" s="148">
        <v>0</v>
      </c>
      <c r="V14520" s="148">
        <v>0.1</v>
      </c>
      <c r="W14520" s="148">
        <v>127.995</v>
      </c>
      <c r="X14520" s="148">
        <v>4</v>
      </c>
      <c r="Y14520" s="148">
        <v>0.20300000000000001</v>
      </c>
    </row>
    <row r="14521" spans="11:25" x14ac:dyDescent="0.25">
      <c r="K14521" s="145" t="s">
        <v>11219</v>
      </c>
      <c r="L14521" s="145">
        <v>84</v>
      </c>
      <c r="M14521" s="145">
        <v>258475</v>
      </c>
      <c r="N14521" s="148">
        <v>3.8100000000000002E-2</v>
      </c>
      <c r="O14521" s="148">
        <v>0.74199999999999999</v>
      </c>
      <c r="P14521" s="148">
        <v>0.57899999999999996</v>
      </c>
      <c r="Q14521" s="148">
        <v>0</v>
      </c>
      <c r="R14521" s="148">
        <v>0</v>
      </c>
      <c r="S14521" s="148">
        <v>9.5200000000000007E-2</v>
      </c>
      <c r="T14521" s="148">
        <v>-5.024</v>
      </c>
      <c r="U14521" s="148">
        <v>1</v>
      </c>
      <c r="V14521" s="148">
        <v>0.20199999999999901</v>
      </c>
      <c r="W14521" s="148">
        <v>144.994</v>
      </c>
      <c r="X14521" s="148">
        <v>4</v>
      </c>
      <c r="Y14521" s="148">
        <v>0.502</v>
      </c>
    </row>
    <row r="14522" spans="11:25" x14ac:dyDescent="0.25">
      <c r="K14522" s="145" t="s">
        <v>11220</v>
      </c>
      <c r="L14522" s="145">
        <v>23</v>
      </c>
      <c r="M14522" s="145">
        <v>185666</v>
      </c>
      <c r="N14522" s="148">
        <v>0.88099999999999901</v>
      </c>
      <c r="O14522" s="148">
        <v>0.56000000000000005</v>
      </c>
      <c r="P14522" s="148">
        <v>0.156</v>
      </c>
      <c r="Q14522" s="148">
        <v>1.95E-5</v>
      </c>
      <c r="R14522" s="148">
        <v>5</v>
      </c>
      <c r="S14522" s="148">
        <v>0.24099999999999999</v>
      </c>
      <c r="T14522" s="148">
        <v>-17.285</v>
      </c>
      <c r="U14522" s="148">
        <v>1</v>
      </c>
      <c r="V14522" s="148">
        <v>4.9700000000000001E-2</v>
      </c>
      <c r="W14522" s="148">
        <v>126.64</v>
      </c>
      <c r="X14522" s="148">
        <v>4</v>
      </c>
      <c r="Y14522" s="148">
        <v>0.55799999999999905</v>
      </c>
    </row>
    <row r="14523" spans="11:25" x14ac:dyDescent="0.25">
      <c r="K14523" s="145" t="s">
        <v>11221</v>
      </c>
      <c r="L14523" s="145">
        <v>67</v>
      </c>
      <c r="M14523" s="145">
        <v>128220</v>
      </c>
      <c r="N14523" s="148">
        <v>0.91200000000000003</v>
      </c>
      <c r="O14523" s="148">
        <v>0.66</v>
      </c>
      <c r="P14523" s="148">
        <v>0.22500000000000001</v>
      </c>
      <c r="Q14523" s="148">
        <v>0.23</v>
      </c>
      <c r="R14523" s="148">
        <v>2</v>
      </c>
      <c r="S14523" s="148">
        <v>0.11</v>
      </c>
      <c r="T14523" s="148">
        <v>-21.099</v>
      </c>
      <c r="U14523" s="148">
        <v>1</v>
      </c>
      <c r="V14523" s="148">
        <v>0.10199999999999999</v>
      </c>
      <c r="W14523" s="148">
        <v>75.06</v>
      </c>
      <c r="X14523" s="148">
        <v>4</v>
      </c>
      <c r="Y14523" s="148">
        <v>0.21299999999999999</v>
      </c>
    </row>
    <row r="14524" spans="11:25" x14ac:dyDescent="0.25">
      <c r="K14524" s="145" t="s">
        <v>11222</v>
      </c>
      <c r="L14524" s="145">
        <v>36</v>
      </c>
      <c r="M14524" s="145">
        <v>255600</v>
      </c>
      <c r="N14524" s="148">
        <v>0.44400000000000001</v>
      </c>
      <c r="O14524" s="148">
        <v>0.57899999999999996</v>
      </c>
      <c r="P14524" s="148">
        <v>0.61699999999999999</v>
      </c>
      <c r="Q14524" s="148">
        <v>4.3100000000000002E-6</v>
      </c>
      <c r="R14524" s="148">
        <v>2</v>
      </c>
      <c r="S14524" s="148">
        <v>0.14299999999999999</v>
      </c>
      <c r="T14524" s="148">
        <v>-7.5860000000000003</v>
      </c>
      <c r="U14524" s="148">
        <v>0</v>
      </c>
      <c r="V14524" s="148">
        <v>4.58E-2</v>
      </c>
      <c r="W14524" s="148">
        <v>80.438999999999993</v>
      </c>
      <c r="X14524" s="148">
        <v>4</v>
      </c>
      <c r="Y14524" s="148">
        <v>0.71799999999999997</v>
      </c>
    </row>
    <row r="14525" spans="11:25" x14ac:dyDescent="0.25">
      <c r="K14525" s="145" t="s">
        <v>11223</v>
      </c>
      <c r="L14525" s="145">
        <v>23</v>
      </c>
      <c r="M14525" s="145">
        <v>186583</v>
      </c>
      <c r="N14525" s="148">
        <v>0.70499999999999996</v>
      </c>
      <c r="O14525" s="148">
        <v>0.39399999999999902</v>
      </c>
      <c r="P14525" s="148">
        <v>0.90200000000000002</v>
      </c>
      <c r="Q14525" s="148">
        <v>0</v>
      </c>
      <c r="R14525" s="148">
        <v>2</v>
      </c>
      <c r="S14525" s="148">
        <v>0.185</v>
      </c>
      <c r="T14525" s="148">
        <v>-6.33</v>
      </c>
      <c r="U14525" s="148">
        <v>1</v>
      </c>
      <c r="V14525" s="148">
        <v>0.128</v>
      </c>
      <c r="W14525" s="148">
        <v>150.166</v>
      </c>
      <c r="X14525" s="148">
        <v>4</v>
      </c>
      <c r="Y14525" s="148">
        <v>0.627</v>
      </c>
    </row>
    <row r="14526" spans="11:25" x14ac:dyDescent="0.25">
      <c r="K14526" s="145" t="s">
        <v>11224</v>
      </c>
      <c r="L14526" s="145">
        <v>37</v>
      </c>
      <c r="M14526" s="145">
        <v>242634</v>
      </c>
      <c r="N14526" s="148">
        <v>0.497</v>
      </c>
      <c r="O14526" s="148">
        <v>0.51900000000000002</v>
      </c>
      <c r="P14526" s="148">
        <v>0.496</v>
      </c>
      <c r="Q14526" s="148">
        <v>0</v>
      </c>
      <c r="R14526" s="148">
        <v>9</v>
      </c>
      <c r="S14526" s="148">
        <v>7.2900000000000006E-2</v>
      </c>
      <c r="T14526" s="148">
        <v>-10.539</v>
      </c>
      <c r="U14526" s="148">
        <v>1</v>
      </c>
      <c r="V14526" s="148">
        <v>0.40200000000000002</v>
      </c>
      <c r="W14526" s="148">
        <v>67.069000000000003</v>
      </c>
      <c r="X14526" s="148">
        <v>4</v>
      </c>
      <c r="Y14526" s="148">
        <v>0.63700000000000001</v>
      </c>
    </row>
    <row r="14527" spans="11:25" x14ac:dyDescent="0.25">
      <c r="K14527" s="145" t="s">
        <v>11225</v>
      </c>
      <c r="L14527" s="145">
        <v>0</v>
      </c>
      <c r="M14527" s="145">
        <v>162093</v>
      </c>
      <c r="N14527" s="148">
        <v>0.996</v>
      </c>
      <c r="O14527" s="148">
        <v>0.65500000000000003</v>
      </c>
      <c r="P14527" s="148">
        <v>9.0899999999999995E-2</v>
      </c>
      <c r="Q14527" s="148">
        <v>3.4500000000000003E-2</v>
      </c>
      <c r="R14527" s="148">
        <v>5</v>
      </c>
      <c r="S14527" s="148">
        <v>0.20699999999999999</v>
      </c>
      <c r="T14527" s="148">
        <v>-13.247</v>
      </c>
      <c r="U14527" s="148">
        <v>1</v>
      </c>
      <c r="V14527" s="148">
        <v>7.51E-2</v>
      </c>
      <c r="W14527" s="148">
        <v>141.113</v>
      </c>
      <c r="X14527" s="148">
        <v>4</v>
      </c>
      <c r="Y14527" s="148">
        <v>0.50900000000000001</v>
      </c>
    </row>
    <row r="14528" spans="11:25" x14ac:dyDescent="0.25">
      <c r="K14528" s="145" t="s">
        <v>11226</v>
      </c>
      <c r="L14528" s="145">
        <v>58</v>
      </c>
      <c r="M14528" s="145">
        <v>156746</v>
      </c>
      <c r="N14528" s="148">
        <v>0.57899999999999996</v>
      </c>
      <c r="O14528" s="148">
        <v>0.71799999999999997</v>
      </c>
      <c r="P14528" s="148">
        <v>0.44500000000000001</v>
      </c>
      <c r="Q14528" s="148">
        <v>2.0600000000000002E-3</v>
      </c>
      <c r="R14528" s="148">
        <v>11</v>
      </c>
      <c r="S14528" s="148">
        <v>0.376</v>
      </c>
      <c r="T14528" s="148">
        <v>-9.5020000000000007</v>
      </c>
      <c r="U14528" s="148">
        <v>1</v>
      </c>
      <c r="V14528" s="148">
        <v>4.1700000000000001E-2</v>
      </c>
      <c r="W14528" s="148">
        <v>151.99100000000001</v>
      </c>
      <c r="X14528" s="148">
        <v>4</v>
      </c>
      <c r="Y14528" s="148">
        <v>0.72199999999999998</v>
      </c>
    </row>
    <row r="14529" spans="11:25" x14ac:dyDescent="0.25">
      <c r="K14529" s="145" t="s">
        <v>11227</v>
      </c>
      <c r="L14529" s="145">
        <v>7</v>
      </c>
      <c r="M14529" s="145">
        <v>143426</v>
      </c>
      <c r="N14529" s="148">
        <v>0.78500000000000003</v>
      </c>
      <c r="O14529" s="148">
        <v>0.57699999999999996</v>
      </c>
      <c r="P14529" s="148">
        <v>0.312</v>
      </c>
      <c r="Q14529" s="148">
        <v>9.7600000000000006E-2</v>
      </c>
      <c r="R14529" s="148">
        <v>0</v>
      </c>
      <c r="S14529" s="148">
        <v>0.13800000000000001</v>
      </c>
      <c r="T14529" s="148">
        <v>-13.452999999999999</v>
      </c>
      <c r="U14529" s="148">
        <v>0</v>
      </c>
      <c r="V14529" s="148">
        <v>4.48E-2</v>
      </c>
      <c r="W14529" s="148">
        <v>80.697999999999993</v>
      </c>
      <c r="X14529" s="148">
        <v>1</v>
      </c>
      <c r="Y14529" s="148">
        <v>0.372</v>
      </c>
    </row>
    <row r="14530" spans="11:25" x14ac:dyDescent="0.25">
      <c r="K14530" s="145" t="s">
        <v>2580</v>
      </c>
      <c r="L14530" s="145">
        <v>42</v>
      </c>
      <c r="M14530" s="145">
        <v>284986</v>
      </c>
      <c r="N14530" s="148">
        <v>5.6800000000000003E-2</v>
      </c>
      <c r="O14530" s="148">
        <v>0.45500000000000002</v>
      </c>
      <c r="P14530" s="148">
        <v>0.93</v>
      </c>
      <c r="Q14530" s="148">
        <v>0</v>
      </c>
      <c r="R14530" s="148">
        <v>7</v>
      </c>
      <c r="S14530" s="148">
        <v>0.46399999999999902</v>
      </c>
      <c r="T14530" s="148">
        <v>-3.21</v>
      </c>
      <c r="U14530" s="148">
        <v>1</v>
      </c>
      <c r="V14530" s="148">
        <v>0.126</v>
      </c>
      <c r="W14530" s="148">
        <v>91.41</v>
      </c>
      <c r="X14530" s="148">
        <v>4</v>
      </c>
      <c r="Y14530" s="148">
        <v>0.42899999999999999</v>
      </c>
    </row>
    <row r="14531" spans="11:25" x14ac:dyDescent="0.25">
      <c r="K14531" s="145" t="s">
        <v>11228</v>
      </c>
      <c r="L14531" s="145">
        <v>65</v>
      </c>
      <c r="M14531" s="145">
        <v>337308</v>
      </c>
      <c r="N14531" s="148">
        <v>0.82599999999999996</v>
      </c>
      <c r="O14531" s="148">
        <v>0.47699999999999998</v>
      </c>
      <c r="P14531" s="148">
        <v>0.27899999999999903</v>
      </c>
      <c r="Q14531" s="148">
        <v>6.9500000000000006E-2</v>
      </c>
      <c r="R14531" s="148">
        <v>4</v>
      </c>
      <c r="S14531" s="148">
        <v>0.153</v>
      </c>
      <c r="T14531" s="148">
        <v>-10.959</v>
      </c>
      <c r="U14531" s="148">
        <v>1</v>
      </c>
      <c r="V14531" s="148">
        <v>9.8900000000000002E-2</v>
      </c>
      <c r="W14531" s="148">
        <v>115.05200000000001</v>
      </c>
      <c r="X14531" s="148">
        <v>4</v>
      </c>
      <c r="Y14531" s="148">
        <v>0.33200000000000002</v>
      </c>
    </row>
    <row r="14532" spans="11:25" x14ac:dyDescent="0.25">
      <c r="K14532" s="145" t="s">
        <v>11229</v>
      </c>
      <c r="L14532" s="145">
        <v>33</v>
      </c>
      <c r="M14532" s="145">
        <v>209920</v>
      </c>
      <c r="N14532" s="148">
        <v>6.3399999999999998E-2</v>
      </c>
      <c r="O14532" s="148">
        <v>0.64599999999999902</v>
      </c>
      <c r="P14532" s="148">
        <v>0.77200000000000002</v>
      </c>
      <c r="Q14532" s="148">
        <v>0</v>
      </c>
      <c r="R14532" s="148">
        <v>1</v>
      </c>
      <c r="S14532" s="148">
        <v>2.69E-2</v>
      </c>
      <c r="T14532" s="148">
        <v>-7.274</v>
      </c>
      <c r="U14532" s="148">
        <v>0</v>
      </c>
      <c r="V14532" s="148">
        <v>0.122</v>
      </c>
      <c r="W14532" s="148">
        <v>144.23699999999999</v>
      </c>
      <c r="X14532" s="148">
        <v>4</v>
      </c>
      <c r="Y14532" s="148">
        <v>0.70399999999999996</v>
      </c>
    </row>
    <row r="14533" spans="11:25" x14ac:dyDescent="0.25">
      <c r="K14533" s="145" t="s">
        <v>11230</v>
      </c>
      <c r="L14533" s="145">
        <v>38</v>
      </c>
      <c r="M14533" s="145">
        <v>207307</v>
      </c>
      <c r="N14533" s="148">
        <v>0.14399999999999999</v>
      </c>
      <c r="O14533" s="148">
        <v>0.91</v>
      </c>
      <c r="P14533" s="148">
        <v>0.61299999999999999</v>
      </c>
      <c r="Q14533" s="148">
        <v>0</v>
      </c>
      <c r="R14533" s="148">
        <v>7</v>
      </c>
      <c r="S14533" s="148">
        <v>0.11899999999999999</v>
      </c>
      <c r="T14533" s="148">
        <v>-5.5209999999999999</v>
      </c>
      <c r="U14533" s="148">
        <v>1</v>
      </c>
      <c r="V14533" s="148">
        <v>0.27</v>
      </c>
      <c r="W14533" s="148">
        <v>130.12799999999999</v>
      </c>
      <c r="X14533" s="148">
        <v>4</v>
      </c>
      <c r="Y14533" s="148">
        <v>0.84399999999999997</v>
      </c>
    </row>
    <row r="14534" spans="11:25" x14ac:dyDescent="0.25">
      <c r="K14534" s="145" t="s">
        <v>11231</v>
      </c>
      <c r="L14534" s="145">
        <v>70</v>
      </c>
      <c r="M14534" s="145">
        <v>217845</v>
      </c>
      <c r="N14534" s="148">
        <v>0.48799999999999999</v>
      </c>
      <c r="O14534" s="148">
        <v>0.67500000000000004</v>
      </c>
      <c r="P14534" s="148">
        <v>0.49299999999999999</v>
      </c>
      <c r="Q14534" s="148">
        <v>0</v>
      </c>
      <c r="R14534" s="148">
        <v>1</v>
      </c>
      <c r="S14534" s="148">
        <v>7.2999999999999995E-2</v>
      </c>
      <c r="T14534" s="148">
        <v>-5.1970000000000001</v>
      </c>
      <c r="U14534" s="148">
        <v>0</v>
      </c>
      <c r="V14534" s="148">
        <v>7.9200000000000007E-2</v>
      </c>
      <c r="W14534" s="148">
        <v>129.97899999999899</v>
      </c>
      <c r="X14534" s="148">
        <v>4</v>
      </c>
      <c r="Y14534" s="148">
        <v>0.81699999999999995</v>
      </c>
    </row>
    <row r="14535" spans="11:25" x14ac:dyDescent="0.25">
      <c r="K14535" s="145" t="s">
        <v>11232</v>
      </c>
      <c r="L14535" s="145">
        <v>48</v>
      </c>
      <c r="M14535" s="145">
        <v>199500</v>
      </c>
      <c r="N14535" s="148">
        <v>0.34799999999999998</v>
      </c>
      <c r="O14535" s="148">
        <v>0.79500000000000004</v>
      </c>
      <c r="P14535" s="148">
        <v>0.86399999999999999</v>
      </c>
      <c r="Q14535" s="148">
        <v>0</v>
      </c>
      <c r="R14535" s="148">
        <v>1</v>
      </c>
      <c r="S14535" s="148">
        <v>7.17E-2</v>
      </c>
      <c r="T14535" s="148">
        <v>-3.0950000000000002</v>
      </c>
      <c r="U14535" s="148">
        <v>1</v>
      </c>
      <c r="V14535" s="148">
        <v>0.251</v>
      </c>
      <c r="W14535" s="148">
        <v>130.017</v>
      </c>
      <c r="X14535" s="148">
        <v>4</v>
      </c>
      <c r="Y14535" s="148">
        <v>0.78099999999999903</v>
      </c>
    </row>
    <row r="14536" spans="11:25" x14ac:dyDescent="0.25">
      <c r="K14536" s="145" t="s">
        <v>11233</v>
      </c>
      <c r="L14536" s="145">
        <v>62</v>
      </c>
      <c r="M14536" s="145">
        <v>155550</v>
      </c>
      <c r="N14536" s="148">
        <v>0.82599999999999996</v>
      </c>
      <c r="O14536" s="148">
        <v>0.95699999999999996</v>
      </c>
      <c r="P14536" s="148">
        <v>0.66700000000000004</v>
      </c>
      <c r="Q14536" s="148">
        <v>2.0500000000000001E-2</v>
      </c>
      <c r="R14536" s="148">
        <v>10</v>
      </c>
      <c r="S14536" s="148">
        <v>0.17899999999999999</v>
      </c>
      <c r="T14536" s="148">
        <v>-5.3529999999999998</v>
      </c>
      <c r="U14536" s="148">
        <v>0</v>
      </c>
      <c r="V14536" s="148">
        <v>8.5599999999999996E-2</v>
      </c>
      <c r="W14536" s="148">
        <v>132.01</v>
      </c>
      <c r="X14536" s="148">
        <v>4</v>
      </c>
      <c r="Y14536" s="148">
        <v>0.55600000000000005</v>
      </c>
    </row>
    <row r="14537" spans="11:25" x14ac:dyDescent="0.25">
      <c r="K14537" s="145" t="s">
        <v>11234</v>
      </c>
      <c r="L14537" s="145">
        <v>35</v>
      </c>
      <c r="M14537" s="145">
        <v>204250</v>
      </c>
      <c r="N14537" s="148">
        <v>6.8199999999999997E-2</v>
      </c>
      <c r="O14537" s="148">
        <v>0.879</v>
      </c>
      <c r="P14537" s="148">
        <v>0.86599999999999999</v>
      </c>
      <c r="Q14537" s="148">
        <v>7.7700000000000005E-2</v>
      </c>
      <c r="R14537" s="148">
        <v>11</v>
      </c>
      <c r="S14537" s="148">
        <v>8.2500000000000004E-2</v>
      </c>
      <c r="T14537" s="148">
        <v>-5.4929999999999897</v>
      </c>
      <c r="U14537" s="148">
        <v>1</v>
      </c>
      <c r="V14537" s="148">
        <v>9.0800000000000006E-2</v>
      </c>
      <c r="W14537" s="148">
        <v>128.017</v>
      </c>
      <c r="X14537" s="148">
        <v>4</v>
      </c>
      <c r="Y14537" s="148">
        <v>0.67900000000000005</v>
      </c>
    </row>
    <row r="14538" spans="11:25" x14ac:dyDescent="0.25">
      <c r="K14538" s="145" t="s">
        <v>11235</v>
      </c>
      <c r="L14538" s="145">
        <v>76</v>
      </c>
      <c r="M14538" s="145">
        <v>161096</v>
      </c>
      <c r="N14538" s="148">
        <v>0.191</v>
      </c>
      <c r="O14538" s="148">
        <v>0.66</v>
      </c>
      <c r="P14538" s="148">
        <v>0.95799999999999996</v>
      </c>
      <c r="Q14538" s="148">
        <v>0</v>
      </c>
      <c r="R14538" s="148">
        <v>9</v>
      </c>
      <c r="S14538" s="148">
        <v>0.125</v>
      </c>
      <c r="T14538" s="148">
        <v>-5.4059999999999997</v>
      </c>
      <c r="U14538" s="148">
        <v>1</v>
      </c>
      <c r="V14538" s="148">
        <v>0.23899999999999999</v>
      </c>
      <c r="W14538" s="148">
        <v>144.63999999999999</v>
      </c>
      <c r="X14538" s="148">
        <v>4</v>
      </c>
      <c r="Y14538" s="148">
        <v>0.48399999999999999</v>
      </c>
    </row>
    <row r="14539" spans="11:25" x14ac:dyDescent="0.25">
      <c r="K14539" s="145" t="s">
        <v>11236</v>
      </c>
      <c r="L14539" s="145">
        <v>60</v>
      </c>
      <c r="M14539" s="145">
        <v>190387</v>
      </c>
      <c r="N14539" s="148">
        <v>5.67E-2</v>
      </c>
      <c r="O14539" s="148">
        <v>0.72099999999999997</v>
      </c>
      <c r="P14539" s="148">
        <v>0.64900000000000002</v>
      </c>
      <c r="Q14539" s="148">
        <v>3.8700000000000002E-6</v>
      </c>
      <c r="R14539" s="148">
        <v>1</v>
      </c>
      <c r="S14539" s="148">
        <v>0.17599999999999999</v>
      </c>
      <c r="T14539" s="148">
        <v>-6.5350000000000001</v>
      </c>
      <c r="U14539" s="148">
        <v>0</v>
      </c>
      <c r="V14539" s="148">
        <v>3.0700000000000002E-2</v>
      </c>
      <c r="W14539" s="148">
        <v>102.98099999999999</v>
      </c>
      <c r="X14539" s="148">
        <v>4</v>
      </c>
      <c r="Y14539" s="148">
        <v>0.56000000000000005</v>
      </c>
    </row>
    <row r="14540" spans="11:25" x14ac:dyDescent="0.25">
      <c r="K14540" s="145" t="s">
        <v>11237</v>
      </c>
      <c r="L14540" s="145">
        <v>35</v>
      </c>
      <c r="M14540" s="145">
        <v>170460</v>
      </c>
      <c r="N14540" s="148">
        <v>0.497</v>
      </c>
      <c r="O14540" s="148">
        <v>0.73899999999999999</v>
      </c>
      <c r="P14540" s="148">
        <v>0.67099999999999904</v>
      </c>
      <c r="Q14540" s="148">
        <v>0</v>
      </c>
      <c r="R14540" s="148">
        <v>2</v>
      </c>
      <c r="S14540" s="148">
        <v>0.246</v>
      </c>
      <c r="T14540" s="148">
        <v>-5.6849999999999996</v>
      </c>
      <c r="U14540" s="148">
        <v>0</v>
      </c>
      <c r="V14540" s="148">
        <v>8.2100000000000006E-2</v>
      </c>
      <c r="W14540" s="148">
        <v>109.892</v>
      </c>
      <c r="X14540" s="148">
        <v>4</v>
      </c>
      <c r="Y14540" s="148">
        <v>0.755</v>
      </c>
    </row>
    <row r="14541" spans="11:25" x14ac:dyDescent="0.25">
      <c r="K14541" s="145" t="s">
        <v>11238</v>
      </c>
      <c r="L14541" s="145">
        <v>63</v>
      </c>
      <c r="M14541" s="145">
        <v>185217</v>
      </c>
      <c r="N14541" s="148">
        <v>0.54299999999999904</v>
      </c>
      <c r="O14541" s="148">
        <v>0.80500000000000005</v>
      </c>
      <c r="P14541" s="148">
        <v>0.51300000000000001</v>
      </c>
      <c r="Q14541" s="148">
        <v>0</v>
      </c>
      <c r="R14541" s="148">
        <v>2</v>
      </c>
      <c r="S14541" s="148">
        <v>0.19399999999999901</v>
      </c>
      <c r="T14541" s="148">
        <v>-6.3829999999999902</v>
      </c>
      <c r="U14541" s="148">
        <v>1</v>
      </c>
      <c r="V14541" s="148">
        <v>4.4200000000000003E-2</v>
      </c>
      <c r="W14541" s="148">
        <v>114.988999999999</v>
      </c>
      <c r="X14541" s="148">
        <v>4</v>
      </c>
      <c r="Y14541" s="148">
        <v>0.35499999999999998</v>
      </c>
    </row>
    <row r="14542" spans="11:25" x14ac:dyDescent="0.25">
      <c r="K14542" s="145" t="s">
        <v>11239</v>
      </c>
      <c r="L14542" s="145">
        <v>32</v>
      </c>
      <c r="M14542" s="145">
        <v>142533</v>
      </c>
      <c r="N14542" s="148">
        <v>0.88</v>
      </c>
      <c r="O14542" s="148">
        <v>0.56799999999999995</v>
      </c>
      <c r="P14542" s="148">
        <v>0.29199999999999998</v>
      </c>
      <c r="Q14542" s="148">
        <v>6.3499999999999896E-4</v>
      </c>
      <c r="R14542" s="148">
        <v>7</v>
      </c>
      <c r="S14542" s="148">
        <v>7.4700000000000003E-2</v>
      </c>
      <c r="T14542" s="148">
        <v>-14.276</v>
      </c>
      <c r="U14542" s="148">
        <v>1</v>
      </c>
      <c r="V14542" s="148">
        <v>3.2399999999999998E-2</v>
      </c>
      <c r="W14542" s="148">
        <v>133.55000000000001</v>
      </c>
      <c r="X14542" s="148">
        <v>4</v>
      </c>
      <c r="Y14542" s="148">
        <v>0.505</v>
      </c>
    </row>
    <row r="14543" spans="11:25" x14ac:dyDescent="0.25">
      <c r="K14543" s="145" t="s">
        <v>11240</v>
      </c>
      <c r="L14543" s="145">
        <v>23</v>
      </c>
      <c r="M14543" s="145">
        <v>125306</v>
      </c>
      <c r="N14543" s="148">
        <v>0.97099999999999997</v>
      </c>
      <c r="O14543" s="148">
        <v>0.187</v>
      </c>
      <c r="P14543" s="148">
        <v>0.14699999999999999</v>
      </c>
      <c r="Q14543" s="148">
        <v>1.1599999999999999E-2</v>
      </c>
      <c r="R14543" s="148">
        <v>9</v>
      </c>
      <c r="S14543" s="148">
        <v>0.13500000000000001</v>
      </c>
      <c r="T14543" s="148">
        <v>-14.994999999999999</v>
      </c>
      <c r="U14543" s="148">
        <v>1</v>
      </c>
      <c r="V14543" s="148">
        <v>3.7600000000000001E-2</v>
      </c>
      <c r="W14543" s="148">
        <v>91.686000000000007</v>
      </c>
      <c r="X14543" s="148">
        <v>3</v>
      </c>
      <c r="Y14543" s="148">
        <v>6.9000000000000006E-2</v>
      </c>
    </row>
    <row r="14544" spans="11:25" x14ac:dyDescent="0.25">
      <c r="K14544" s="145" t="s">
        <v>547</v>
      </c>
      <c r="L14544" s="145">
        <v>64</v>
      </c>
      <c r="M14544" s="145">
        <v>202754</v>
      </c>
      <c r="N14544" s="148">
        <v>9.2700000000000005E-2</v>
      </c>
      <c r="O14544" s="148">
        <v>0.871</v>
      </c>
      <c r="P14544" s="148">
        <v>0.55000000000000004</v>
      </c>
      <c r="Q14544" s="148">
        <v>7.4200000000000004E-4</v>
      </c>
      <c r="R14544" s="148">
        <v>0</v>
      </c>
      <c r="S14544" s="148">
        <v>7.8799999999999995E-2</v>
      </c>
      <c r="T14544" s="148">
        <v>-6.1129999999999898</v>
      </c>
      <c r="U14544" s="148">
        <v>0</v>
      </c>
      <c r="V14544" s="148">
        <v>6.13E-2</v>
      </c>
      <c r="W14544" s="148">
        <v>96.017999999999901</v>
      </c>
      <c r="X14544" s="148">
        <v>4</v>
      </c>
      <c r="Y14544" s="148">
        <v>0.44799999999999901</v>
      </c>
    </row>
    <row r="14545" spans="11:25" x14ac:dyDescent="0.25">
      <c r="K14545" s="145" t="s">
        <v>11241</v>
      </c>
      <c r="L14545" s="145">
        <v>60</v>
      </c>
      <c r="M14545" s="145">
        <v>166106</v>
      </c>
      <c r="N14545" s="148">
        <v>0.115</v>
      </c>
      <c r="O14545" s="148">
        <v>0.65099999999999902</v>
      </c>
      <c r="P14545" s="148">
        <v>0.67200000000000004</v>
      </c>
      <c r="Q14545" s="148">
        <v>0</v>
      </c>
      <c r="R14545" s="148">
        <v>11</v>
      </c>
      <c r="S14545" s="148">
        <v>8.6699999999999999E-2</v>
      </c>
      <c r="T14545" s="148">
        <v>-7.3319999999999999</v>
      </c>
      <c r="U14545" s="148">
        <v>0</v>
      </c>
      <c r="V14545" s="148">
        <v>4.9500000000000002E-2</v>
      </c>
      <c r="W14545" s="148">
        <v>88.945999999999998</v>
      </c>
      <c r="X14545" s="148">
        <v>4</v>
      </c>
      <c r="Y14545" s="148">
        <v>0.747</v>
      </c>
    </row>
    <row r="14546" spans="11:25" x14ac:dyDescent="0.25">
      <c r="K14546" s="145" t="s">
        <v>11242</v>
      </c>
      <c r="L14546" s="145">
        <v>56</v>
      </c>
      <c r="M14546" s="145">
        <v>214828</v>
      </c>
      <c r="N14546" s="148">
        <v>6.6199999999999995E-2</v>
      </c>
      <c r="O14546" s="148">
        <v>0.83899999999999997</v>
      </c>
      <c r="P14546" s="148">
        <v>0.81</v>
      </c>
      <c r="Q14546" s="148">
        <v>0</v>
      </c>
      <c r="R14546" s="148">
        <v>5</v>
      </c>
      <c r="S14546" s="148">
        <v>0.14699999999999999</v>
      </c>
      <c r="T14546" s="148">
        <v>-3.5649999999999999</v>
      </c>
      <c r="U14546" s="148">
        <v>1</v>
      </c>
      <c r="V14546" s="148">
        <v>0.10299999999999999</v>
      </c>
      <c r="W14546" s="148">
        <v>95.01</v>
      </c>
      <c r="X14546" s="148">
        <v>4</v>
      </c>
      <c r="Y14546" s="148">
        <v>0.93200000000000005</v>
      </c>
    </row>
    <row r="14547" spans="11:25" x14ac:dyDescent="0.25">
      <c r="K14547" s="145" t="s">
        <v>10332</v>
      </c>
      <c r="L14547" s="145">
        <v>52</v>
      </c>
      <c r="M14547" s="145">
        <v>248400</v>
      </c>
      <c r="N14547" s="148">
        <v>0.26100000000000001</v>
      </c>
      <c r="O14547" s="148">
        <v>0.68700000000000006</v>
      </c>
      <c r="P14547" s="148">
        <v>0.95099999999999996</v>
      </c>
      <c r="Q14547" s="148">
        <v>0</v>
      </c>
      <c r="R14547" s="148">
        <v>9</v>
      </c>
      <c r="S14547" s="148">
        <v>0.08</v>
      </c>
      <c r="T14547" s="148">
        <v>-4.391</v>
      </c>
      <c r="U14547" s="148">
        <v>0</v>
      </c>
      <c r="V14547" s="148">
        <v>5.28E-2</v>
      </c>
      <c r="W14547" s="148">
        <v>93.995999999999995</v>
      </c>
      <c r="X14547" s="148">
        <v>4</v>
      </c>
      <c r="Y14547" s="148">
        <v>0.91</v>
      </c>
    </row>
    <row r="14548" spans="11:25" x14ac:dyDescent="0.25">
      <c r="K14548" s="145" t="s">
        <v>11243</v>
      </c>
      <c r="L14548" s="145">
        <v>80</v>
      </c>
      <c r="M14548" s="145">
        <v>251773</v>
      </c>
      <c r="N14548" s="148">
        <v>0.129</v>
      </c>
      <c r="O14548" s="148">
        <v>0.76400000000000001</v>
      </c>
      <c r="P14548" s="148">
        <v>0.59</v>
      </c>
      <c r="Q14548" s="148">
        <v>8.4700000000000001E-3</v>
      </c>
      <c r="R14548" s="148">
        <v>7</v>
      </c>
      <c r="S14548" s="148">
        <v>8.5099999999999995E-2</v>
      </c>
      <c r="T14548" s="148">
        <v>-4.2919999999999998</v>
      </c>
      <c r="U14548" s="148">
        <v>1</v>
      </c>
      <c r="V14548" s="148">
        <v>3.95E-2</v>
      </c>
      <c r="W14548" s="148">
        <v>99.995999999999995</v>
      </c>
      <c r="X14548" s="148">
        <v>4</v>
      </c>
      <c r="Y14548" s="148">
        <v>0.28100000000000003</v>
      </c>
    </row>
    <row r="14549" spans="11:25" x14ac:dyDescent="0.25">
      <c r="K14549" s="145" t="s">
        <v>11244</v>
      </c>
      <c r="L14549" s="145">
        <v>53</v>
      </c>
      <c r="M14549" s="145">
        <v>204289</v>
      </c>
      <c r="N14549" s="148">
        <v>9.6500000000000002E-2</v>
      </c>
      <c r="O14549" s="148">
        <v>0.42099999999999999</v>
      </c>
      <c r="P14549" s="148">
        <v>0.54600000000000004</v>
      </c>
      <c r="Q14549" s="148">
        <v>0</v>
      </c>
      <c r="R14549" s="148">
        <v>6</v>
      </c>
      <c r="S14549" s="148">
        <v>9.98E-2</v>
      </c>
      <c r="T14549" s="148">
        <v>-9.4239999999999995</v>
      </c>
      <c r="U14549" s="148">
        <v>1</v>
      </c>
      <c r="V14549" s="148">
        <v>0.111999999999999</v>
      </c>
      <c r="W14549" s="148">
        <v>101.25</v>
      </c>
      <c r="X14549" s="148">
        <v>5</v>
      </c>
      <c r="Y14549" s="148">
        <v>0.68099999999999905</v>
      </c>
    </row>
    <row r="14550" spans="11:25" x14ac:dyDescent="0.25">
      <c r="K14550" s="145" t="s">
        <v>3092</v>
      </c>
      <c r="L14550" s="145">
        <v>72</v>
      </c>
      <c r="M14550" s="145">
        <v>207454</v>
      </c>
      <c r="N14550" s="148">
        <v>0.30099999999999999</v>
      </c>
      <c r="O14550" s="148">
        <v>0.70199999999999996</v>
      </c>
      <c r="P14550" s="148">
        <v>0.65900000000000003</v>
      </c>
      <c r="Q14550" s="148">
        <v>2.0100000000000001E-3</v>
      </c>
      <c r="R14550" s="148">
        <v>4</v>
      </c>
      <c r="S14550" s="148">
        <v>0.218</v>
      </c>
      <c r="T14550" s="148">
        <v>-6.766</v>
      </c>
      <c r="U14550" s="148">
        <v>0</v>
      </c>
      <c r="V14550" s="148">
        <v>0.13</v>
      </c>
      <c r="W14550" s="148">
        <v>79.64</v>
      </c>
      <c r="X14550" s="148">
        <v>4</v>
      </c>
      <c r="Y14550" s="148">
        <v>0.84299999999999997</v>
      </c>
    </row>
    <row r="14551" spans="11:25" x14ac:dyDescent="0.25">
      <c r="K14551" s="145" t="s">
        <v>10323</v>
      </c>
      <c r="L14551" s="145">
        <v>68</v>
      </c>
      <c r="M14551" s="145">
        <v>376013</v>
      </c>
      <c r="N14551" s="148">
        <v>0.14199999999999999</v>
      </c>
      <c r="O14551" s="148">
        <v>0.57099999999999995</v>
      </c>
      <c r="P14551" s="148">
        <v>0.755</v>
      </c>
      <c r="Q14551" s="148">
        <v>2.55E-5</v>
      </c>
      <c r="R14551" s="148">
        <v>1</v>
      </c>
      <c r="S14551" s="148">
        <v>0.13600000000000001</v>
      </c>
      <c r="T14551" s="148">
        <v>-7.907</v>
      </c>
      <c r="U14551" s="148">
        <v>1</v>
      </c>
      <c r="V14551" s="148">
        <v>7.3499999999999996E-2</v>
      </c>
      <c r="W14551" s="148">
        <v>107.95099999999999</v>
      </c>
      <c r="X14551" s="148">
        <v>4</v>
      </c>
      <c r="Y14551" s="148">
        <v>0.875</v>
      </c>
    </row>
    <row r="14552" spans="11:25" x14ac:dyDescent="0.25">
      <c r="K14552" s="145" t="s">
        <v>11245</v>
      </c>
      <c r="L14552" s="145">
        <v>60</v>
      </c>
      <c r="M14552" s="145">
        <v>309920</v>
      </c>
      <c r="N14552" s="148">
        <v>0.69</v>
      </c>
      <c r="O14552" s="148">
        <v>0.65400000000000003</v>
      </c>
      <c r="P14552" s="148">
        <v>0.72</v>
      </c>
      <c r="Q14552" s="148">
        <v>0</v>
      </c>
      <c r="R14552" s="148">
        <v>8</v>
      </c>
      <c r="S14552" s="148">
        <v>0.2</v>
      </c>
      <c r="T14552" s="148">
        <v>-7.7309999999999999</v>
      </c>
      <c r="U14552" s="148">
        <v>1</v>
      </c>
      <c r="V14552" s="148">
        <v>3.95E-2</v>
      </c>
      <c r="W14552" s="148">
        <v>99.911000000000001</v>
      </c>
      <c r="X14552" s="148">
        <v>4</v>
      </c>
      <c r="Y14552" s="148">
        <v>0.67799999999999905</v>
      </c>
    </row>
    <row r="14553" spans="11:25" x14ac:dyDescent="0.25">
      <c r="K14553" s="145" t="s">
        <v>8550</v>
      </c>
      <c r="L14553" s="145">
        <v>50</v>
      </c>
      <c r="M14553" s="145">
        <v>294000</v>
      </c>
      <c r="N14553" s="148">
        <v>0.159</v>
      </c>
      <c r="O14553" s="148">
        <v>0.622</v>
      </c>
      <c r="P14553" s="148">
        <v>0.78</v>
      </c>
      <c r="Q14553" s="148">
        <v>4.3099999999999996E-3</v>
      </c>
      <c r="R14553" s="148">
        <v>5</v>
      </c>
      <c r="S14553" s="148">
        <v>0.13400000000000001</v>
      </c>
      <c r="T14553" s="148">
        <v>-4.6870000000000003</v>
      </c>
      <c r="U14553" s="148">
        <v>0</v>
      </c>
      <c r="V14553" s="148">
        <v>3.7999999999999999E-2</v>
      </c>
      <c r="W14553" s="148">
        <v>106.16</v>
      </c>
      <c r="X14553" s="148">
        <v>4</v>
      </c>
      <c r="Y14553" s="148">
        <v>0.81799999999999995</v>
      </c>
    </row>
    <row r="14554" spans="11:25" x14ac:dyDescent="0.25">
      <c r="K14554" s="145" t="s">
        <v>8545</v>
      </c>
      <c r="L14554" s="145">
        <v>57</v>
      </c>
      <c r="M14554" s="145">
        <v>323683</v>
      </c>
      <c r="N14554" s="148">
        <v>0.44400000000000001</v>
      </c>
      <c r="O14554" s="148">
        <v>0.73899999999999999</v>
      </c>
      <c r="P14554" s="148">
        <v>0.80900000000000005</v>
      </c>
      <c r="Q14554" s="148">
        <v>2.6599999999999999E-6</v>
      </c>
      <c r="R14554" s="148">
        <v>10</v>
      </c>
      <c r="S14554" s="148">
        <v>8.5599999999999996E-2</v>
      </c>
      <c r="T14554" s="148">
        <v>-5.1339999999999897</v>
      </c>
      <c r="U14554" s="148">
        <v>0</v>
      </c>
      <c r="V14554" s="148">
        <v>4.1599999999999998E-2</v>
      </c>
      <c r="W14554" s="148">
        <v>89.733999999999995</v>
      </c>
      <c r="X14554" s="148">
        <v>4</v>
      </c>
      <c r="Y14554" s="148">
        <v>0.86599999999999999</v>
      </c>
    </row>
    <row r="14555" spans="11:25" x14ac:dyDescent="0.25">
      <c r="K14555" s="145" t="s">
        <v>11246</v>
      </c>
      <c r="L14555" s="145">
        <v>90</v>
      </c>
      <c r="M14555" s="145">
        <v>187213</v>
      </c>
      <c r="N14555" s="148">
        <v>0.61399999999999999</v>
      </c>
      <c r="O14555" s="148">
        <v>0.84499999999999997</v>
      </c>
      <c r="P14555" s="148">
        <v>0.66299999999999903</v>
      </c>
      <c r="Q14555" s="148">
        <v>0</v>
      </c>
      <c r="R14555" s="148">
        <v>10</v>
      </c>
      <c r="S14555" s="148">
        <v>0.114</v>
      </c>
      <c r="T14555" s="148">
        <v>-5.2329999999999997</v>
      </c>
      <c r="U14555" s="148">
        <v>0</v>
      </c>
      <c r="V14555" s="148">
        <v>0.27</v>
      </c>
      <c r="W14555" s="148">
        <v>94.215000000000003</v>
      </c>
      <c r="X14555" s="148">
        <v>4</v>
      </c>
      <c r="Y14555" s="148">
        <v>0.50800000000000001</v>
      </c>
    </row>
    <row r="14556" spans="11:25" x14ac:dyDescent="0.25">
      <c r="K14556" s="145" t="s">
        <v>11247</v>
      </c>
      <c r="L14556" s="145">
        <v>80</v>
      </c>
      <c r="M14556" s="145">
        <v>219880</v>
      </c>
      <c r="N14556" s="148">
        <v>0.32400000000000001</v>
      </c>
      <c r="O14556" s="148">
        <v>0.8</v>
      </c>
      <c r="P14556" s="148">
        <v>0.69299999999999995</v>
      </c>
      <c r="Q14556" s="148">
        <v>0</v>
      </c>
      <c r="R14556" s="148">
        <v>1</v>
      </c>
      <c r="S14556" s="148">
        <v>0.123</v>
      </c>
      <c r="T14556" s="148">
        <v>-5.72</v>
      </c>
      <c r="U14556" s="148">
        <v>1</v>
      </c>
      <c r="V14556" s="148">
        <v>4.99E-2</v>
      </c>
      <c r="W14556" s="148">
        <v>152.08099999999999</v>
      </c>
      <c r="X14556" s="148">
        <v>4</v>
      </c>
      <c r="Y14556" s="148">
        <v>0.42399999999999999</v>
      </c>
    </row>
    <row r="14557" spans="11:25" x14ac:dyDescent="0.25">
      <c r="K14557" s="145" t="s">
        <v>8601</v>
      </c>
      <c r="L14557" s="145">
        <v>81</v>
      </c>
      <c r="M14557" s="145">
        <v>151400</v>
      </c>
      <c r="N14557" s="148">
        <v>0.222</v>
      </c>
      <c r="O14557" s="148">
        <v>0.82599999999999996</v>
      </c>
      <c r="P14557" s="148">
        <v>0.81499999999999995</v>
      </c>
      <c r="Q14557" s="148">
        <v>6.9599999999999998E-5</v>
      </c>
      <c r="R14557" s="148">
        <v>9</v>
      </c>
      <c r="S14557" s="148">
        <v>9.64E-2</v>
      </c>
      <c r="T14557" s="148">
        <v>-4.7729999999999997</v>
      </c>
      <c r="U14557" s="148">
        <v>1</v>
      </c>
      <c r="V14557" s="148">
        <v>8.7499999999999994E-2</v>
      </c>
      <c r="W14557" s="148">
        <v>163.07299999999901</v>
      </c>
      <c r="X14557" s="148">
        <v>4</v>
      </c>
      <c r="Y14557" s="148">
        <v>0.68</v>
      </c>
    </row>
    <row r="14558" spans="11:25" x14ac:dyDescent="0.25">
      <c r="K14558" s="145" t="s">
        <v>11248</v>
      </c>
      <c r="L14558" s="145">
        <v>54</v>
      </c>
      <c r="M14558" s="145">
        <v>211912</v>
      </c>
      <c r="N14558" s="148">
        <v>0.41099999999999998</v>
      </c>
      <c r="O14558" s="148">
        <v>0.68400000000000005</v>
      </c>
      <c r="P14558" s="148">
        <v>0.78099999999999903</v>
      </c>
      <c r="Q14558" s="148">
        <v>1.91E-5</v>
      </c>
      <c r="R14558" s="148">
        <v>8</v>
      </c>
      <c r="S14558" s="148">
        <v>8.9300000000000004E-2</v>
      </c>
      <c r="T14558" s="148">
        <v>-5.4029999999999996</v>
      </c>
      <c r="U14558" s="148">
        <v>1</v>
      </c>
      <c r="V14558" s="148">
        <v>5.1299999999999998E-2</v>
      </c>
      <c r="W14558" s="148">
        <v>172.02199999999999</v>
      </c>
      <c r="X14558" s="148">
        <v>4</v>
      </c>
      <c r="Y14558" s="148">
        <v>0.83199999999999996</v>
      </c>
    </row>
    <row r="14559" spans="11:25" x14ac:dyDescent="0.25">
      <c r="K14559" s="145" t="s">
        <v>11249</v>
      </c>
      <c r="L14559" s="145">
        <v>41</v>
      </c>
      <c r="M14559" s="145">
        <v>265506</v>
      </c>
      <c r="N14559" s="148">
        <v>0.17399999999999999</v>
      </c>
      <c r="O14559" s="148">
        <v>0.45700000000000002</v>
      </c>
      <c r="P14559" s="148">
        <v>0.94899999999999995</v>
      </c>
      <c r="Q14559" s="148">
        <v>0</v>
      </c>
      <c r="R14559" s="148">
        <v>4</v>
      </c>
      <c r="S14559" s="148">
        <v>0.91099999999999903</v>
      </c>
      <c r="T14559" s="148">
        <v>-6.2270000000000003</v>
      </c>
      <c r="U14559" s="148">
        <v>0</v>
      </c>
      <c r="V14559" s="148">
        <v>7.3599999999999999E-2</v>
      </c>
      <c r="W14559" s="148">
        <v>130.672</v>
      </c>
      <c r="X14559" s="148">
        <v>4</v>
      </c>
      <c r="Y14559" s="148">
        <v>0.75800000000000001</v>
      </c>
    </row>
    <row r="14560" spans="11:25" x14ac:dyDescent="0.25">
      <c r="K14560" s="145" t="s">
        <v>11250</v>
      </c>
      <c r="L14560" s="145">
        <v>51</v>
      </c>
      <c r="M14560" s="145">
        <v>198500</v>
      </c>
      <c r="N14560" s="148">
        <v>0.245</v>
      </c>
      <c r="O14560" s="148">
        <v>0.88300000000000001</v>
      </c>
      <c r="P14560" s="148">
        <v>0.57999999999999996</v>
      </c>
      <c r="Q14560" s="148">
        <v>1.4999999999999999E-4</v>
      </c>
      <c r="R14560" s="148">
        <v>1</v>
      </c>
      <c r="S14560" s="148">
        <v>7.3099999999999998E-2</v>
      </c>
      <c r="T14560" s="148">
        <v>-7.2869999999999999</v>
      </c>
      <c r="U14560" s="148">
        <v>1</v>
      </c>
      <c r="V14560" s="148">
        <v>6.4399999999999999E-2</v>
      </c>
      <c r="W14560" s="148">
        <v>119.994</v>
      </c>
      <c r="X14560" s="148">
        <v>4</v>
      </c>
      <c r="Y14560" s="148">
        <v>9.6000000000000002E-2</v>
      </c>
    </row>
    <row r="14561" spans="11:25" x14ac:dyDescent="0.25">
      <c r="K14561" s="145" t="s">
        <v>11251</v>
      </c>
      <c r="L14561" s="145">
        <v>67</v>
      </c>
      <c r="M14561" s="145">
        <v>199505</v>
      </c>
      <c r="N14561" s="148">
        <v>0.432</v>
      </c>
      <c r="O14561" s="148">
        <v>0.67500000000000004</v>
      </c>
      <c r="P14561" s="148">
        <v>0.76099999999999901</v>
      </c>
      <c r="Q14561" s="148">
        <v>0</v>
      </c>
      <c r="R14561" s="148">
        <v>4</v>
      </c>
      <c r="S14561" s="148">
        <v>0.10199999999999999</v>
      </c>
      <c r="T14561" s="148">
        <v>-4.4689999999999896</v>
      </c>
      <c r="U14561" s="148">
        <v>0</v>
      </c>
      <c r="V14561" s="148">
        <v>4.6600000000000003E-2</v>
      </c>
      <c r="W14561" s="148">
        <v>119.001</v>
      </c>
      <c r="X14561" s="148">
        <v>4</v>
      </c>
      <c r="Y14561" s="148">
        <v>0.42799999999999999</v>
      </c>
    </row>
    <row r="14562" spans="11:25" x14ac:dyDescent="0.25">
      <c r="K14562" s="145" t="s">
        <v>664</v>
      </c>
      <c r="L14562" s="145">
        <v>67</v>
      </c>
      <c r="M14562" s="145">
        <v>278866</v>
      </c>
      <c r="N14562" s="148">
        <v>0.49</v>
      </c>
      <c r="O14562" s="148">
        <v>0.81</v>
      </c>
      <c r="P14562" s="148">
        <v>0.70299999999999996</v>
      </c>
      <c r="Q14562" s="148">
        <v>6.0700000000000001E-4</v>
      </c>
      <c r="R14562" s="148">
        <v>0</v>
      </c>
      <c r="S14562" s="148">
        <v>0.29499999999999998</v>
      </c>
      <c r="T14562" s="148">
        <v>-6.4359999999999999</v>
      </c>
      <c r="U14562" s="148">
        <v>0</v>
      </c>
      <c r="V14562" s="148">
        <v>7.5300000000000006E-2</v>
      </c>
      <c r="W14562" s="148">
        <v>104.051</v>
      </c>
      <c r="X14562" s="148">
        <v>4</v>
      </c>
      <c r="Y14562" s="148">
        <v>0.86899999999999999</v>
      </c>
    </row>
    <row r="14563" spans="11:25" x14ac:dyDescent="0.25">
      <c r="K14563" s="145" t="s">
        <v>11252</v>
      </c>
      <c r="L14563" s="145">
        <v>45</v>
      </c>
      <c r="M14563" s="145">
        <v>246600</v>
      </c>
      <c r="N14563" s="148">
        <v>0.36499999999999999</v>
      </c>
      <c r="O14563" s="148">
        <v>0.81299999999999994</v>
      </c>
      <c r="P14563" s="148">
        <v>0.86899999999999999</v>
      </c>
      <c r="Q14563" s="148">
        <v>0</v>
      </c>
      <c r="R14563" s="148">
        <v>7</v>
      </c>
      <c r="S14563" s="148">
        <v>0.23</v>
      </c>
      <c r="T14563" s="148">
        <v>-6.2110000000000003</v>
      </c>
      <c r="U14563" s="148">
        <v>1</v>
      </c>
      <c r="V14563" s="148">
        <v>0.13300000000000001</v>
      </c>
      <c r="W14563" s="148">
        <v>92.998999999999995</v>
      </c>
      <c r="X14563" s="148">
        <v>4</v>
      </c>
      <c r="Y14563" s="148">
        <v>0.9</v>
      </c>
    </row>
    <row r="14564" spans="11:25" x14ac:dyDescent="0.25">
      <c r="K14564" s="145" t="s">
        <v>8603</v>
      </c>
      <c r="L14564" s="145">
        <v>62</v>
      </c>
      <c r="M14564" s="145">
        <v>205880</v>
      </c>
      <c r="N14564" s="148">
        <v>1.3100000000000001E-2</v>
      </c>
      <c r="O14564" s="148">
        <v>0.67599999999999905</v>
      </c>
      <c r="P14564" s="148">
        <v>0.879</v>
      </c>
      <c r="Q14564" s="148">
        <v>0</v>
      </c>
      <c r="R14564" s="148">
        <v>3</v>
      </c>
      <c r="S14564" s="148">
        <v>5.96E-2</v>
      </c>
      <c r="T14564" s="148">
        <v>-4.4370000000000003</v>
      </c>
      <c r="U14564" s="148">
        <v>0</v>
      </c>
      <c r="V14564" s="148">
        <v>0.14299999999999999</v>
      </c>
      <c r="W14564" s="148">
        <v>125.05</v>
      </c>
      <c r="X14564" s="148">
        <v>4</v>
      </c>
      <c r="Y14564" s="148">
        <v>0.77599999999999902</v>
      </c>
    </row>
    <row r="14565" spans="11:25" x14ac:dyDescent="0.25">
      <c r="K14565" s="145" t="s">
        <v>11253</v>
      </c>
      <c r="L14565" s="145">
        <v>51</v>
      </c>
      <c r="M14565" s="145">
        <v>221179</v>
      </c>
      <c r="N14565" s="148">
        <v>6.9800000000000001E-2</v>
      </c>
      <c r="O14565" s="148">
        <v>0.84099999999999997</v>
      </c>
      <c r="P14565" s="148">
        <v>0.79900000000000004</v>
      </c>
      <c r="Q14565" s="148">
        <v>5.7200000000000003E-6</v>
      </c>
      <c r="R14565" s="148">
        <v>10</v>
      </c>
      <c r="S14565" s="148">
        <v>8.8900000000000007E-2</v>
      </c>
      <c r="T14565" s="148">
        <v>-7.2320000000000002</v>
      </c>
      <c r="U14565" s="148">
        <v>1</v>
      </c>
      <c r="V14565" s="148">
        <v>0.188999999999999</v>
      </c>
      <c r="W14565" s="148">
        <v>87.988999999999905</v>
      </c>
      <c r="X14565" s="148">
        <v>4</v>
      </c>
      <c r="Y14565" s="148">
        <v>0.74</v>
      </c>
    </row>
    <row r="14566" spans="11:25" x14ac:dyDescent="0.25">
      <c r="K14566" s="145" t="s">
        <v>11254</v>
      </c>
      <c r="L14566" s="145">
        <v>45</v>
      </c>
      <c r="M14566" s="145">
        <v>216440</v>
      </c>
      <c r="N14566" s="148">
        <v>2.8899999999999999E-2</v>
      </c>
      <c r="O14566" s="148">
        <v>0.85399999999999998</v>
      </c>
      <c r="P14566" s="148">
        <v>0.91799999999999904</v>
      </c>
      <c r="Q14566" s="148">
        <v>1.37E-2</v>
      </c>
      <c r="R14566" s="148">
        <v>6</v>
      </c>
      <c r="S14566" s="148">
        <v>8.4599999999999995E-2</v>
      </c>
      <c r="T14566" s="148">
        <v>-6.5519999999999996</v>
      </c>
      <c r="U14566" s="148">
        <v>1</v>
      </c>
      <c r="V14566" s="148">
        <v>7.3300000000000004E-2</v>
      </c>
      <c r="W14566" s="148">
        <v>93.018999999999906</v>
      </c>
      <c r="X14566" s="148">
        <v>4</v>
      </c>
      <c r="Y14566" s="148">
        <v>0.73499999999999999</v>
      </c>
    </row>
    <row r="14567" spans="11:25" x14ac:dyDescent="0.25">
      <c r="K14567" s="145" t="s">
        <v>11186</v>
      </c>
      <c r="L14567" s="145">
        <v>70</v>
      </c>
      <c r="M14567" s="145">
        <v>227466</v>
      </c>
      <c r="N14567" s="148">
        <v>9.0899999999999995E-2</v>
      </c>
      <c r="O14567" s="148">
        <v>0.80500000000000005</v>
      </c>
      <c r="P14567" s="148">
        <v>0.81399999999999995</v>
      </c>
      <c r="Q14567" s="148">
        <v>6.4699999999999999E-6</v>
      </c>
      <c r="R14567" s="148">
        <v>7</v>
      </c>
      <c r="S14567" s="148">
        <v>0.188</v>
      </c>
      <c r="T14567" s="148">
        <v>-6.1020000000000003</v>
      </c>
      <c r="U14567" s="148">
        <v>1</v>
      </c>
      <c r="V14567" s="148">
        <v>6.4199999999999993E-2</v>
      </c>
      <c r="W14567" s="148">
        <v>95.016000000000005</v>
      </c>
      <c r="X14567" s="148">
        <v>4</v>
      </c>
      <c r="Y14567" s="148">
        <v>0.50900000000000001</v>
      </c>
    </row>
    <row r="14568" spans="11:25" x14ac:dyDescent="0.25">
      <c r="K14568" s="145" t="s">
        <v>574</v>
      </c>
      <c r="L14568" s="145">
        <v>65</v>
      </c>
      <c r="M14568" s="145">
        <v>215421</v>
      </c>
      <c r="N14568" s="148">
        <v>5.0700000000000002E-2</v>
      </c>
      <c r="O14568" s="148">
        <v>0.65</v>
      </c>
      <c r="P14568" s="148">
        <v>0.80099999999999905</v>
      </c>
      <c r="Q14568" s="148">
        <v>0</v>
      </c>
      <c r="R14568" s="148">
        <v>7</v>
      </c>
      <c r="S14568" s="148">
        <v>6.4500000000000002E-2</v>
      </c>
      <c r="T14568" s="148">
        <v>-5.407</v>
      </c>
      <c r="U14568" s="148">
        <v>0</v>
      </c>
      <c r="V14568" s="148">
        <v>7.2300000000000003E-2</v>
      </c>
      <c r="W14568" s="148">
        <v>166.16</v>
      </c>
      <c r="X14568" s="148">
        <v>4</v>
      </c>
      <c r="Y14568" s="148">
        <v>0.74</v>
      </c>
    </row>
    <row r="14569" spans="11:25" x14ac:dyDescent="0.25">
      <c r="K14569" s="145" t="s">
        <v>554</v>
      </c>
      <c r="L14569" s="145">
        <v>77</v>
      </c>
      <c r="M14569" s="145">
        <v>199095</v>
      </c>
      <c r="N14569" s="148">
        <v>0.39799999999999902</v>
      </c>
      <c r="O14569" s="148">
        <v>0.750999999999999</v>
      </c>
      <c r="P14569" s="148">
        <v>0.57899999999999996</v>
      </c>
      <c r="Q14569" s="148">
        <v>2.2799999999999999E-5</v>
      </c>
      <c r="R14569" s="148">
        <v>2</v>
      </c>
      <c r="S14569" s="148">
        <v>0.13300000000000001</v>
      </c>
      <c r="T14569" s="148">
        <v>-4.0359999999999996</v>
      </c>
      <c r="U14569" s="148">
        <v>1</v>
      </c>
      <c r="V14569" s="148">
        <v>3.2099999999999997E-2</v>
      </c>
      <c r="W14569" s="148">
        <v>105.03100000000001</v>
      </c>
      <c r="X14569" s="148">
        <v>4</v>
      </c>
      <c r="Y14569" s="148">
        <v>0.34899999999999998</v>
      </c>
    </row>
    <row r="14570" spans="11:25" x14ac:dyDescent="0.25">
      <c r="K14570" s="145" t="s">
        <v>8670</v>
      </c>
      <c r="L14570" s="145">
        <v>51</v>
      </c>
      <c r="M14570" s="145">
        <v>278333</v>
      </c>
      <c r="N14570" s="148">
        <v>0.151</v>
      </c>
      <c r="O14570" s="148">
        <v>0.77</v>
      </c>
      <c r="P14570" s="148">
        <v>0.66799999999999904</v>
      </c>
      <c r="Q14570" s="148">
        <v>0</v>
      </c>
      <c r="R14570" s="148">
        <v>1</v>
      </c>
      <c r="S14570" s="148">
        <v>8.3799999999999999E-2</v>
      </c>
      <c r="T14570" s="148">
        <v>-6.9420000000000002</v>
      </c>
      <c r="U14570" s="148">
        <v>0</v>
      </c>
      <c r="V14570" s="148">
        <v>3.9899999999999998E-2</v>
      </c>
      <c r="W14570" s="148">
        <v>99.16</v>
      </c>
      <c r="X14570" s="148">
        <v>4</v>
      </c>
      <c r="Y14570" s="148">
        <v>0.94</v>
      </c>
    </row>
    <row r="14571" spans="11:25" x14ac:dyDescent="0.25">
      <c r="K14571" s="145" t="s">
        <v>664</v>
      </c>
      <c r="L14571" s="145">
        <v>24</v>
      </c>
      <c r="M14571" s="145">
        <v>275253</v>
      </c>
      <c r="N14571" s="148">
        <v>0.439</v>
      </c>
      <c r="O14571" s="148">
        <v>0.82</v>
      </c>
      <c r="P14571" s="148">
        <v>0.71699999999999997</v>
      </c>
      <c r="Q14571" s="148">
        <v>1.07E-3</v>
      </c>
      <c r="R14571" s="148">
        <v>8</v>
      </c>
      <c r="S14571" s="148">
        <v>0.23599999999999999</v>
      </c>
      <c r="T14571" s="148">
        <v>-6.1909999999999998</v>
      </c>
      <c r="U14571" s="148">
        <v>1</v>
      </c>
      <c r="V14571" s="148">
        <v>7.22E-2</v>
      </c>
      <c r="W14571" s="148">
        <v>104.005</v>
      </c>
      <c r="X14571" s="148">
        <v>4</v>
      </c>
      <c r="Y14571" s="148">
        <v>0.84299999999999997</v>
      </c>
    </row>
    <row r="14572" spans="11:25" x14ac:dyDescent="0.25">
      <c r="K14572" s="145" t="s">
        <v>1656</v>
      </c>
      <c r="L14572" s="145">
        <v>47</v>
      </c>
      <c r="M14572" s="145">
        <v>194720</v>
      </c>
      <c r="N14572" s="148">
        <v>0.84099999999999997</v>
      </c>
      <c r="O14572" s="148">
        <v>0.49099999999999999</v>
      </c>
      <c r="P14572" s="148">
        <v>0.68299999999999905</v>
      </c>
      <c r="Q14572" s="148">
        <v>1.72E-2</v>
      </c>
      <c r="R14572" s="148">
        <v>5</v>
      </c>
      <c r="S14572" s="148">
        <v>0.41</v>
      </c>
      <c r="T14572" s="148">
        <v>-7.5789999999999997</v>
      </c>
      <c r="U14572" s="148">
        <v>1</v>
      </c>
      <c r="V14572" s="148">
        <v>0.125</v>
      </c>
      <c r="W14572" s="148">
        <v>174.44399999999999</v>
      </c>
      <c r="X14572" s="148">
        <v>4</v>
      </c>
      <c r="Y14572" s="148">
        <v>0.55399999999999905</v>
      </c>
    </row>
    <row r="14573" spans="11:25" x14ac:dyDescent="0.25">
      <c r="K14573" s="145" t="s">
        <v>10330</v>
      </c>
      <c r="L14573" s="145">
        <v>44</v>
      </c>
      <c r="M14573" s="145">
        <v>221440</v>
      </c>
      <c r="N14573" s="148">
        <v>6.6100000000000006E-2</v>
      </c>
      <c r="O14573" s="148">
        <v>0.83099999999999996</v>
      </c>
      <c r="P14573" s="148">
        <v>0.60399999999999998</v>
      </c>
      <c r="Q14573" s="148">
        <v>4.3300000000000001E-4</v>
      </c>
      <c r="R14573" s="148">
        <v>11</v>
      </c>
      <c r="S14573" s="148">
        <v>0.13600000000000001</v>
      </c>
      <c r="T14573" s="148">
        <v>-6.5069999999999997</v>
      </c>
      <c r="U14573" s="148">
        <v>0</v>
      </c>
      <c r="V14573" s="148">
        <v>6.1899999999999997E-2</v>
      </c>
      <c r="W14573" s="148">
        <v>98.981999999999999</v>
      </c>
      <c r="X14573" s="148">
        <v>4</v>
      </c>
      <c r="Y14573" s="148">
        <v>0.60699999999999998</v>
      </c>
    </row>
    <row r="14574" spans="11:25" x14ac:dyDescent="0.25">
      <c r="K14574" s="145" t="s">
        <v>11255</v>
      </c>
      <c r="L14574" s="145">
        <v>32</v>
      </c>
      <c r="M14574" s="145">
        <v>352480</v>
      </c>
      <c r="N14574" s="148">
        <v>0.57999999999999996</v>
      </c>
      <c r="O14574" s="148">
        <v>0.35199999999999998</v>
      </c>
      <c r="P14574" s="148">
        <v>0.91900000000000004</v>
      </c>
      <c r="Q14574" s="148">
        <v>1.78999999999999E-5</v>
      </c>
      <c r="R14574" s="148">
        <v>9</v>
      </c>
      <c r="S14574" s="148">
        <v>0.70699999999999996</v>
      </c>
      <c r="T14574" s="148">
        <v>-6.4989999999999997</v>
      </c>
      <c r="U14574" s="148">
        <v>0</v>
      </c>
      <c r="V14574" s="148">
        <v>5.4800000000000001E-2</v>
      </c>
      <c r="W14574" s="148">
        <v>173.86099999999999</v>
      </c>
      <c r="X14574" s="148">
        <v>4</v>
      </c>
      <c r="Y14574" s="148">
        <v>0.55299999999999905</v>
      </c>
    </row>
    <row r="14575" spans="11:25" x14ac:dyDescent="0.25">
      <c r="K14575" s="145" t="s">
        <v>8526</v>
      </c>
      <c r="L14575" s="145">
        <v>77</v>
      </c>
      <c r="M14575" s="145">
        <v>203160</v>
      </c>
      <c r="N14575" s="148">
        <v>0.16600000000000001</v>
      </c>
      <c r="O14575" s="148">
        <v>0.61599999999999999</v>
      </c>
      <c r="P14575" s="148">
        <v>0.98899999999999999</v>
      </c>
      <c r="Q14575" s="148">
        <v>0</v>
      </c>
      <c r="R14575" s="148">
        <v>9</v>
      </c>
      <c r="S14575" s="148">
        <v>0.17199999999999999</v>
      </c>
      <c r="T14575" s="148">
        <v>-1.698</v>
      </c>
      <c r="U14575" s="148">
        <v>0</v>
      </c>
      <c r="V14575" s="148">
        <v>4.8300000000000003E-2</v>
      </c>
      <c r="W14575" s="148">
        <v>95.036000000000001</v>
      </c>
      <c r="X14575" s="148">
        <v>4</v>
      </c>
      <c r="Y14575" s="148">
        <v>0.90200000000000002</v>
      </c>
    </row>
    <row r="14576" spans="11:25" x14ac:dyDescent="0.25">
      <c r="K14576" s="145" t="s">
        <v>11256</v>
      </c>
      <c r="L14576" s="145">
        <v>60</v>
      </c>
      <c r="M14576" s="145">
        <v>213479</v>
      </c>
      <c r="N14576" s="148">
        <v>1.77E-2</v>
      </c>
      <c r="O14576" s="148">
        <v>0.64400000000000002</v>
      </c>
      <c r="P14576" s="148">
        <v>0.61899999999999999</v>
      </c>
      <c r="Q14576" s="148">
        <v>0</v>
      </c>
      <c r="R14576" s="148">
        <v>8</v>
      </c>
      <c r="S14576" s="148">
        <v>9.6999999999999906E-2</v>
      </c>
      <c r="T14576" s="148">
        <v>-6.38</v>
      </c>
      <c r="U14576" s="148">
        <v>1</v>
      </c>
      <c r="V14576" s="148">
        <v>0.28399999999999997</v>
      </c>
      <c r="W14576" s="148">
        <v>176.24299999999999</v>
      </c>
      <c r="X14576" s="148">
        <v>4</v>
      </c>
      <c r="Y14576" s="148">
        <v>0.745</v>
      </c>
    </row>
    <row r="14577" spans="11:25" x14ac:dyDescent="0.25">
      <c r="K14577" s="145" t="s">
        <v>11257</v>
      </c>
      <c r="L14577" s="145">
        <v>46</v>
      </c>
      <c r="M14577" s="145">
        <v>150333</v>
      </c>
      <c r="N14577" s="148">
        <v>0.89500000000000002</v>
      </c>
      <c r="O14577" s="148">
        <v>0.55700000000000005</v>
      </c>
      <c r="P14577" s="148">
        <v>7.2300000000000003E-2</v>
      </c>
      <c r="Q14577" s="148">
        <v>0</v>
      </c>
      <c r="R14577" s="148">
        <v>6</v>
      </c>
      <c r="S14577" s="148">
        <v>0.127</v>
      </c>
      <c r="T14577" s="148">
        <v>-15.012</v>
      </c>
      <c r="U14577" s="148">
        <v>1</v>
      </c>
      <c r="V14577" s="148">
        <v>0.108</v>
      </c>
      <c r="W14577" s="148">
        <v>82.445999999999998</v>
      </c>
      <c r="X14577" s="148">
        <v>4</v>
      </c>
      <c r="Y14577" s="148">
        <v>0.28899999999999998</v>
      </c>
    </row>
    <row r="14578" spans="11:25" x14ac:dyDescent="0.25">
      <c r="K14578" s="145" t="s">
        <v>11258</v>
      </c>
      <c r="L14578" s="145">
        <v>53</v>
      </c>
      <c r="M14578" s="145">
        <v>234613</v>
      </c>
      <c r="N14578" s="148">
        <v>3.44E-2</v>
      </c>
      <c r="O14578" s="148">
        <v>0.8</v>
      </c>
      <c r="P14578" s="148">
        <v>0.75700000000000001</v>
      </c>
      <c r="Q14578" s="148">
        <v>0</v>
      </c>
      <c r="R14578" s="148">
        <v>6</v>
      </c>
      <c r="S14578" s="148">
        <v>8.6900000000000005E-2</v>
      </c>
      <c r="T14578" s="148">
        <v>-5.1180000000000003</v>
      </c>
      <c r="U14578" s="148">
        <v>0</v>
      </c>
      <c r="V14578" s="148">
        <v>9.1999999999999998E-2</v>
      </c>
      <c r="W14578" s="148">
        <v>100.005</v>
      </c>
      <c r="X14578" s="148">
        <v>4</v>
      </c>
      <c r="Y14578" s="148">
        <v>0.84199999999999997</v>
      </c>
    </row>
    <row r="14579" spans="11:25" x14ac:dyDescent="0.25">
      <c r="K14579" s="145" t="s">
        <v>669</v>
      </c>
      <c r="L14579" s="145">
        <v>71</v>
      </c>
      <c r="M14579" s="145">
        <v>243413</v>
      </c>
      <c r="N14579" s="148">
        <v>4.2599999999999999E-2</v>
      </c>
      <c r="O14579" s="148">
        <v>0.72299999999999998</v>
      </c>
      <c r="P14579" s="148">
        <v>0.77700000000000002</v>
      </c>
      <c r="Q14579" s="148">
        <v>3.6799999999999999E-6</v>
      </c>
      <c r="R14579" s="148">
        <v>7</v>
      </c>
      <c r="S14579" s="148">
        <v>4.5100000000000001E-2</v>
      </c>
      <c r="T14579" s="148">
        <v>-3.5030000000000001</v>
      </c>
      <c r="U14579" s="148">
        <v>1</v>
      </c>
      <c r="V14579" s="148">
        <v>0.108</v>
      </c>
      <c r="W14579" s="148">
        <v>91.016999999999996</v>
      </c>
      <c r="X14579" s="148">
        <v>4</v>
      </c>
      <c r="Y14579" s="148">
        <v>0.96099999999999997</v>
      </c>
    </row>
    <row r="14580" spans="11:25" x14ac:dyDescent="0.25">
      <c r="K14580" s="145" t="s">
        <v>1653</v>
      </c>
      <c r="L14580" s="145">
        <v>4</v>
      </c>
      <c r="M14580" s="145">
        <v>182973</v>
      </c>
      <c r="N14580" s="148">
        <v>0.82599999999999996</v>
      </c>
      <c r="O14580" s="148">
        <v>0.54700000000000004</v>
      </c>
      <c r="P14580" s="148">
        <v>0.2</v>
      </c>
      <c r="Q14580" s="148">
        <v>3.8399999999999998E-5</v>
      </c>
      <c r="R14580" s="148">
        <v>4</v>
      </c>
      <c r="S14580" s="148">
        <v>0.13500000000000001</v>
      </c>
      <c r="T14580" s="148">
        <v>-16.734000000000002</v>
      </c>
      <c r="U14580" s="148">
        <v>0</v>
      </c>
      <c r="V14580" s="148">
        <v>3.9199999999999999E-2</v>
      </c>
      <c r="W14580" s="148">
        <v>91.767999999999901</v>
      </c>
      <c r="X14580" s="148">
        <v>4</v>
      </c>
      <c r="Y14580" s="148">
        <v>0.55100000000000005</v>
      </c>
    </row>
    <row r="14581" spans="11:25" x14ac:dyDescent="0.25">
      <c r="K14581" s="145" t="s">
        <v>11259</v>
      </c>
      <c r="L14581" s="145">
        <v>63</v>
      </c>
      <c r="M14581" s="145">
        <v>204560</v>
      </c>
      <c r="N14581" s="148">
        <v>0.55399999999999905</v>
      </c>
      <c r="O14581" s="148">
        <v>0.51100000000000001</v>
      </c>
      <c r="P14581" s="148">
        <v>0.73699999999999999</v>
      </c>
      <c r="Q14581" s="148">
        <v>0</v>
      </c>
      <c r="R14581" s="148">
        <v>1</v>
      </c>
      <c r="S14581" s="148">
        <v>0.128</v>
      </c>
      <c r="T14581" s="148">
        <v>-4.4409999999999998</v>
      </c>
      <c r="U14581" s="148">
        <v>0</v>
      </c>
      <c r="V14581" s="148">
        <v>0.111999999999999</v>
      </c>
      <c r="W14581" s="148">
        <v>171.90799999999999</v>
      </c>
      <c r="X14581" s="148">
        <v>4</v>
      </c>
      <c r="Y14581" s="148">
        <v>0.60699999999999998</v>
      </c>
    </row>
    <row r="14582" spans="11:25" x14ac:dyDescent="0.25">
      <c r="K14582" s="145" t="s">
        <v>11260</v>
      </c>
      <c r="L14582" s="145">
        <v>59</v>
      </c>
      <c r="M14582" s="145">
        <v>219840</v>
      </c>
      <c r="N14582" s="148">
        <v>8.3000000000000004E-2</v>
      </c>
      <c r="O14582" s="148">
        <v>0.65</v>
      </c>
      <c r="P14582" s="148">
        <v>0.83599999999999997</v>
      </c>
      <c r="Q14582" s="148">
        <v>0</v>
      </c>
      <c r="R14582" s="148">
        <v>9</v>
      </c>
      <c r="S14582" s="148">
        <v>9.8199999999999996E-2</v>
      </c>
      <c r="T14582" s="148">
        <v>-3.3</v>
      </c>
      <c r="U14582" s="148">
        <v>0</v>
      </c>
      <c r="V14582" s="148">
        <v>0.214</v>
      </c>
      <c r="W14582" s="148">
        <v>180.1</v>
      </c>
      <c r="X14582" s="148">
        <v>4</v>
      </c>
      <c r="Y14582" s="148">
        <v>0.65900000000000003</v>
      </c>
    </row>
    <row r="14583" spans="11:25" x14ac:dyDescent="0.25">
      <c r="K14583" s="145" t="s">
        <v>11261</v>
      </c>
      <c r="L14583" s="145">
        <v>39</v>
      </c>
      <c r="M14583" s="145">
        <v>328853</v>
      </c>
      <c r="N14583" s="148">
        <v>0.40200000000000002</v>
      </c>
      <c r="O14583" s="148">
        <v>0.71599999999999997</v>
      </c>
      <c r="P14583" s="148">
        <v>0.73199999999999998</v>
      </c>
      <c r="Q14583" s="148">
        <v>9.1199999999999994E-5</v>
      </c>
      <c r="R14583" s="148">
        <v>10</v>
      </c>
      <c r="S14583" s="148">
        <v>0.16600000000000001</v>
      </c>
      <c r="T14583" s="148">
        <v>-6.2320000000000002</v>
      </c>
      <c r="U14583" s="148">
        <v>1</v>
      </c>
      <c r="V14583" s="148">
        <v>3.3000000000000002E-2</v>
      </c>
      <c r="W14583" s="148">
        <v>92.897000000000006</v>
      </c>
      <c r="X14583" s="148">
        <v>4</v>
      </c>
      <c r="Y14583" s="148">
        <v>0.91400000000000003</v>
      </c>
    </row>
    <row r="14584" spans="11:25" x14ac:dyDescent="0.25">
      <c r="K14584" s="145" t="s">
        <v>11262</v>
      </c>
      <c r="L14584" s="145">
        <v>26</v>
      </c>
      <c r="M14584" s="145">
        <v>313760</v>
      </c>
      <c r="N14584" s="148">
        <v>0.34699999999999998</v>
      </c>
      <c r="O14584" s="148">
        <v>0.45600000000000002</v>
      </c>
      <c r="P14584" s="148">
        <v>0.755</v>
      </c>
      <c r="Q14584" s="148">
        <v>0</v>
      </c>
      <c r="R14584" s="148">
        <v>5</v>
      </c>
      <c r="S14584" s="148">
        <v>0.60499999999999998</v>
      </c>
      <c r="T14584" s="148">
        <v>-5.6420000000000003</v>
      </c>
      <c r="U14584" s="148">
        <v>1</v>
      </c>
      <c r="V14584" s="148">
        <v>6.08E-2</v>
      </c>
      <c r="W14584" s="148">
        <v>143.489</v>
      </c>
      <c r="X14584" s="148">
        <v>4</v>
      </c>
      <c r="Y14584" s="148">
        <v>0.312</v>
      </c>
    </row>
    <row r="14585" spans="11:25" x14ac:dyDescent="0.25">
      <c r="K14585" s="145" t="s">
        <v>10351</v>
      </c>
      <c r="L14585" s="145">
        <v>43</v>
      </c>
      <c r="M14585" s="145">
        <v>192960</v>
      </c>
      <c r="N14585" s="148">
        <v>0.52400000000000002</v>
      </c>
      <c r="O14585" s="148">
        <v>0.84799999999999998</v>
      </c>
      <c r="P14585" s="148">
        <v>0.56299999999999994</v>
      </c>
      <c r="Q14585" s="148">
        <v>2.3800000000000001E-6</v>
      </c>
      <c r="R14585" s="148">
        <v>6</v>
      </c>
      <c r="S14585" s="148">
        <v>9.5699999999999993E-2</v>
      </c>
      <c r="T14585" s="148">
        <v>-5.6029999999999998</v>
      </c>
      <c r="U14585" s="148">
        <v>0</v>
      </c>
      <c r="V14585" s="148">
        <v>0.33200000000000002</v>
      </c>
      <c r="W14585" s="148">
        <v>91.001999999999995</v>
      </c>
      <c r="X14585" s="148">
        <v>4</v>
      </c>
      <c r="Y14585" s="148">
        <v>0.88300000000000001</v>
      </c>
    </row>
    <row r="14586" spans="11:25" x14ac:dyDescent="0.25">
      <c r="K14586" s="145" t="s">
        <v>11263</v>
      </c>
      <c r="L14586" s="145">
        <v>39</v>
      </c>
      <c r="M14586" s="145">
        <v>328253</v>
      </c>
      <c r="N14586" s="148">
        <v>0.111</v>
      </c>
      <c r="O14586" s="148">
        <v>0.63200000000000001</v>
      </c>
      <c r="P14586" s="148">
        <v>0.96299999999999997</v>
      </c>
      <c r="Q14586" s="148">
        <v>7.0499999999999898E-5</v>
      </c>
      <c r="R14586" s="148">
        <v>0</v>
      </c>
      <c r="S14586" s="148">
        <v>0.373</v>
      </c>
      <c r="T14586" s="148">
        <v>-4.4669999999999996</v>
      </c>
      <c r="U14586" s="148">
        <v>1</v>
      </c>
      <c r="V14586" s="148">
        <v>7.0099999999999996E-2</v>
      </c>
      <c r="W14586" s="148">
        <v>108.08799999999999</v>
      </c>
      <c r="X14586" s="148">
        <v>4</v>
      </c>
      <c r="Y14586" s="148">
        <v>0.90599999999999903</v>
      </c>
    </row>
    <row r="14587" spans="11:25" x14ac:dyDescent="0.25">
      <c r="K14587" s="145" t="s">
        <v>11264</v>
      </c>
      <c r="L14587" s="145">
        <v>45</v>
      </c>
      <c r="M14587" s="145">
        <v>234973</v>
      </c>
      <c r="N14587" s="148">
        <v>0.23599999999999999</v>
      </c>
      <c r="O14587" s="148">
        <v>0.77900000000000003</v>
      </c>
      <c r="P14587" s="148">
        <v>0.75900000000000001</v>
      </c>
      <c r="Q14587" s="148">
        <v>4.5999999999999999E-2</v>
      </c>
      <c r="R14587" s="148">
        <v>4</v>
      </c>
      <c r="S14587" s="148">
        <v>0.13200000000000001</v>
      </c>
      <c r="T14587" s="148">
        <v>-12.798999999999999</v>
      </c>
      <c r="U14587" s="148">
        <v>0</v>
      </c>
      <c r="V14587" s="148">
        <v>3.8699999999999998E-2</v>
      </c>
      <c r="W14587" s="148">
        <v>124.982999999999</v>
      </c>
      <c r="X14587" s="148">
        <v>4</v>
      </c>
      <c r="Y14587" s="148">
        <v>0.83799999999999997</v>
      </c>
    </row>
    <row r="14588" spans="11:25" x14ac:dyDescent="0.25">
      <c r="K14588" s="145" t="s">
        <v>11265</v>
      </c>
      <c r="L14588" s="145">
        <v>41</v>
      </c>
      <c r="M14588" s="145">
        <v>271226</v>
      </c>
      <c r="N14588" s="148">
        <v>0.34</v>
      </c>
      <c r="O14588" s="148">
        <v>0.51900000000000002</v>
      </c>
      <c r="P14588" s="148">
        <v>0.81699999999999995</v>
      </c>
      <c r="Q14588" s="148">
        <v>0</v>
      </c>
      <c r="R14588" s="148">
        <v>2</v>
      </c>
      <c r="S14588" s="148">
        <v>0.107</v>
      </c>
      <c r="T14588" s="148">
        <v>-3.8339999999999899</v>
      </c>
      <c r="U14588" s="148">
        <v>0</v>
      </c>
      <c r="V14588" s="148">
        <v>5.3699999999999998E-2</v>
      </c>
      <c r="W14588" s="148">
        <v>119.187</v>
      </c>
      <c r="X14588" s="148">
        <v>4</v>
      </c>
      <c r="Y14588" s="148">
        <v>0.55600000000000005</v>
      </c>
    </row>
    <row r="14589" spans="11:25" x14ac:dyDescent="0.25">
      <c r="K14589" s="145" t="s">
        <v>673</v>
      </c>
      <c r="L14589" s="145">
        <v>58</v>
      </c>
      <c r="M14589" s="145">
        <v>199316</v>
      </c>
      <c r="N14589" s="148">
        <v>0.83299999999999996</v>
      </c>
      <c r="O14589" s="148">
        <v>0.74399999999999999</v>
      </c>
      <c r="P14589" s="148">
        <v>0.60099999999999998</v>
      </c>
      <c r="Q14589" s="148">
        <v>2.4199999999999999E-2</v>
      </c>
      <c r="R14589" s="148">
        <v>10</v>
      </c>
      <c r="S14589" s="148">
        <v>0.13100000000000001</v>
      </c>
      <c r="T14589" s="148">
        <v>-5.2409999999999997</v>
      </c>
      <c r="U14589" s="148">
        <v>1</v>
      </c>
      <c r="V14589" s="148">
        <v>3.49E-2</v>
      </c>
      <c r="W14589" s="148">
        <v>143.542</v>
      </c>
      <c r="X14589" s="148">
        <v>4</v>
      </c>
      <c r="Y14589" s="148">
        <v>0.90500000000000003</v>
      </c>
    </row>
    <row r="14590" spans="11:25" x14ac:dyDescent="0.25">
      <c r="K14590" s="145" t="s">
        <v>11266</v>
      </c>
      <c r="L14590" s="145">
        <v>44</v>
      </c>
      <c r="M14590" s="145">
        <v>378013</v>
      </c>
      <c r="N14590" s="148">
        <v>0.252</v>
      </c>
      <c r="O14590" s="148">
        <v>0.78900000000000003</v>
      </c>
      <c r="P14590" s="148">
        <v>0.72699999999999998</v>
      </c>
      <c r="Q14590" s="148">
        <v>1.04E-5</v>
      </c>
      <c r="R14590" s="148">
        <v>0</v>
      </c>
      <c r="S14590" s="148">
        <v>6.7599999999999993E-2</v>
      </c>
      <c r="T14590" s="148">
        <v>-9.0109999999999992</v>
      </c>
      <c r="U14590" s="148">
        <v>1</v>
      </c>
      <c r="V14590" s="148">
        <v>5.7799999999999997E-2</v>
      </c>
      <c r="W14590" s="148">
        <v>87.738999999999905</v>
      </c>
      <c r="X14590" s="148">
        <v>4</v>
      </c>
      <c r="Y14590" s="148">
        <v>0.96099999999999997</v>
      </c>
    </row>
    <row r="14591" spans="11:25" x14ac:dyDescent="0.25">
      <c r="K14591" s="145" t="s">
        <v>11267</v>
      </c>
      <c r="L14591" s="145">
        <v>60</v>
      </c>
      <c r="M14591" s="145">
        <v>364573</v>
      </c>
      <c r="N14591" s="148">
        <v>0.13699999999999901</v>
      </c>
      <c r="O14591" s="148">
        <v>0.46899999999999997</v>
      </c>
      <c r="P14591" s="148">
        <v>0.52800000000000002</v>
      </c>
      <c r="Q14591" s="148">
        <v>0</v>
      </c>
      <c r="R14591" s="148">
        <v>10</v>
      </c>
      <c r="S14591" s="148">
        <v>8.8400000000000006E-2</v>
      </c>
      <c r="T14591" s="148">
        <v>-10.359</v>
      </c>
      <c r="U14591" s="148">
        <v>1</v>
      </c>
      <c r="V14591" s="148">
        <v>4.1200000000000001E-2</v>
      </c>
      <c r="W14591" s="148">
        <v>95.991</v>
      </c>
      <c r="X14591" s="148">
        <v>4</v>
      </c>
      <c r="Y14591" s="148">
        <v>0.63700000000000001</v>
      </c>
    </row>
    <row r="14592" spans="11:25" x14ac:dyDescent="0.25">
      <c r="K14592" s="145" t="s">
        <v>8661</v>
      </c>
      <c r="L14592" s="145">
        <v>58</v>
      </c>
      <c r="M14592" s="145">
        <v>291946</v>
      </c>
      <c r="N14592" s="148">
        <v>0.74099999999999999</v>
      </c>
      <c r="O14592" s="148">
        <v>0.6</v>
      </c>
      <c r="P14592" s="148">
        <v>0.63300000000000001</v>
      </c>
      <c r="Q14592" s="148">
        <v>7.3599999999999999E-2</v>
      </c>
      <c r="R14592" s="148">
        <v>4</v>
      </c>
      <c r="S14592" s="148">
        <v>4.7800000000000002E-2</v>
      </c>
      <c r="T14592" s="148">
        <v>-7.5069999999999997</v>
      </c>
      <c r="U14592" s="148">
        <v>0</v>
      </c>
      <c r="V14592" s="148">
        <v>6.6699999999999995E-2</v>
      </c>
      <c r="W14592" s="148">
        <v>120.627</v>
      </c>
      <c r="X14592" s="148">
        <v>4</v>
      </c>
      <c r="Y14592" s="148">
        <v>0.96599999999999997</v>
      </c>
    </row>
    <row r="14593" spans="11:25" x14ac:dyDescent="0.25">
      <c r="K14593" s="145" t="s">
        <v>3640</v>
      </c>
      <c r="L14593" s="145">
        <v>39</v>
      </c>
      <c r="M14593" s="145">
        <v>438480</v>
      </c>
      <c r="N14593" s="148">
        <v>0.13800000000000001</v>
      </c>
      <c r="O14593" s="148">
        <v>0.45700000000000002</v>
      </c>
      <c r="P14593" s="148">
        <v>0.82799999999999996</v>
      </c>
      <c r="Q14593" s="148">
        <v>1.42E-5</v>
      </c>
      <c r="R14593" s="148">
        <v>7</v>
      </c>
      <c r="S14593" s="148">
        <v>0.14499999999999999</v>
      </c>
      <c r="T14593" s="148">
        <v>-2.60699999999999</v>
      </c>
      <c r="U14593" s="148">
        <v>1</v>
      </c>
      <c r="V14593" s="148">
        <v>0.316</v>
      </c>
      <c r="W14593" s="148">
        <v>175.345</v>
      </c>
      <c r="X14593" s="148">
        <v>4</v>
      </c>
      <c r="Y14593" s="148">
        <v>0.78299999999999903</v>
      </c>
    </row>
    <row r="14594" spans="11:25" x14ac:dyDescent="0.25">
      <c r="K14594" s="145" t="s">
        <v>676</v>
      </c>
      <c r="L14594" s="145">
        <v>77</v>
      </c>
      <c r="M14594" s="145">
        <v>189440</v>
      </c>
      <c r="N14594" s="148">
        <v>1.7899999999999999E-2</v>
      </c>
      <c r="O14594" s="148">
        <v>0.77400000000000002</v>
      </c>
      <c r="P14594" s="148">
        <v>0.68700000000000006</v>
      </c>
      <c r="Q14594" s="148">
        <v>1.17E-5</v>
      </c>
      <c r="R14594" s="148">
        <v>11</v>
      </c>
      <c r="S14594" s="148">
        <v>0.128</v>
      </c>
      <c r="T14594" s="148">
        <v>-4.8179999999999996</v>
      </c>
      <c r="U14594" s="148">
        <v>0</v>
      </c>
      <c r="V14594" s="148">
        <v>5.8400000000000001E-2</v>
      </c>
      <c r="W14594" s="148">
        <v>104.959</v>
      </c>
      <c r="X14594" s="148">
        <v>4</v>
      </c>
      <c r="Y14594" s="148">
        <v>0.308</v>
      </c>
    </row>
    <row r="14595" spans="11:25" x14ac:dyDescent="0.25">
      <c r="K14595" s="145" t="s">
        <v>11268</v>
      </c>
      <c r="L14595" s="145">
        <v>72</v>
      </c>
      <c r="M14595" s="145">
        <v>306453</v>
      </c>
      <c r="N14595" s="148">
        <v>0.39600000000000002</v>
      </c>
      <c r="O14595" s="148">
        <v>0.64500000000000002</v>
      </c>
      <c r="P14595" s="148">
        <v>0.78599999999999903</v>
      </c>
      <c r="Q14595" s="148">
        <v>0</v>
      </c>
      <c r="R14595" s="148">
        <v>4</v>
      </c>
      <c r="S14595" s="148">
        <v>0.111</v>
      </c>
      <c r="T14595" s="148">
        <v>-4.2480000000000002</v>
      </c>
      <c r="U14595" s="148">
        <v>0</v>
      </c>
      <c r="V14595" s="148">
        <v>5.6599999999999998E-2</v>
      </c>
      <c r="W14595" s="148">
        <v>91.459000000000003</v>
      </c>
      <c r="X14595" s="148">
        <v>4</v>
      </c>
      <c r="Y14595" s="148">
        <v>0.73799999999999999</v>
      </c>
    </row>
    <row r="14596" spans="11:25" x14ac:dyDescent="0.25">
      <c r="K14596" s="145" t="s">
        <v>11269</v>
      </c>
      <c r="L14596" s="145">
        <v>68</v>
      </c>
      <c r="M14596" s="145">
        <v>200000</v>
      </c>
      <c r="N14596" s="148">
        <v>0.123</v>
      </c>
      <c r="O14596" s="148">
        <v>0.71099999999999997</v>
      </c>
      <c r="P14596" s="148">
        <v>0.9</v>
      </c>
      <c r="Q14596" s="148">
        <v>1.1E-4</v>
      </c>
      <c r="R14596" s="148">
        <v>0</v>
      </c>
      <c r="S14596" s="148">
        <v>0.223</v>
      </c>
      <c r="T14596" s="148">
        <v>-4.9420000000000002</v>
      </c>
      <c r="U14596" s="148">
        <v>1</v>
      </c>
      <c r="V14596" s="148">
        <v>5.8200000000000002E-2</v>
      </c>
      <c r="W14596" s="148">
        <v>99.980999999999995</v>
      </c>
      <c r="X14596" s="148">
        <v>4</v>
      </c>
      <c r="Y14596" s="148">
        <v>0.39399999999999902</v>
      </c>
    </row>
    <row r="14597" spans="11:25" x14ac:dyDescent="0.25">
      <c r="K14597" s="145" t="s">
        <v>11270</v>
      </c>
      <c r="L14597" s="145">
        <v>49</v>
      </c>
      <c r="M14597" s="145">
        <v>188973</v>
      </c>
      <c r="N14597" s="148">
        <v>0.17799999999999999</v>
      </c>
      <c r="O14597" s="148">
        <v>0.81200000000000006</v>
      </c>
      <c r="P14597" s="148">
        <v>0.749</v>
      </c>
      <c r="Q14597" s="148">
        <v>0</v>
      </c>
      <c r="R14597" s="148">
        <v>0</v>
      </c>
      <c r="S14597" s="148">
        <v>7.6899999999999996E-2</v>
      </c>
      <c r="T14597" s="148">
        <v>-3.5539999999999998</v>
      </c>
      <c r="U14597" s="148">
        <v>1</v>
      </c>
      <c r="V14597" s="148">
        <v>0.04</v>
      </c>
      <c r="W14597" s="148">
        <v>104.047</v>
      </c>
      <c r="X14597" s="148">
        <v>4</v>
      </c>
      <c r="Y14597" s="148">
        <v>0.502</v>
      </c>
    </row>
    <row r="14598" spans="11:25" x14ac:dyDescent="0.25">
      <c r="K14598" s="145" t="s">
        <v>11271</v>
      </c>
      <c r="L14598" s="145">
        <v>34</v>
      </c>
      <c r="M14598" s="145">
        <v>153573</v>
      </c>
      <c r="N14598" s="148">
        <v>6.6500000000000004E-2</v>
      </c>
      <c r="O14598" s="148">
        <v>0.55500000000000005</v>
      </c>
      <c r="P14598" s="148">
        <v>0.72499999999999998</v>
      </c>
      <c r="Q14598" s="148">
        <v>0</v>
      </c>
      <c r="R14598" s="148">
        <v>1</v>
      </c>
      <c r="S14598" s="148">
        <v>9.2600000000000002E-2</v>
      </c>
      <c r="T14598" s="148">
        <v>-6.6479999999999997</v>
      </c>
      <c r="U14598" s="148">
        <v>0</v>
      </c>
      <c r="V14598" s="148">
        <v>7.4999999999999997E-2</v>
      </c>
      <c r="W14598" s="148">
        <v>98.975999999999999</v>
      </c>
      <c r="X14598" s="148">
        <v>4</v>
      </c>
      <c r="Y14598" s="148">
        <v>0.54799999999999904</v>
      </c>
    </row>
    <row r="14599" spans="11:25" x14ac:dyDescent="0.25">
      <c r="K14599" s="145" t="s">
        <v>3615</v>
      </c>
      <c r="L14599" s="145">
        <v>69</v>
      </c>
      <c r="M14599" s="145">
        <v>221007</v>
      </c>
      <c r="N14599" s="148">
        <v>0.58199999999999996</v>
      </c>
      <c r="O14599" s="148">
        <v>0.70799999999999996</v>
      </c>
      <c r="P14599" s="148">
        <v>0.70899999999999996</v>
      </c>
      <c r="Q14599" s="148">
        <v>5.1599999999999997E-4</v>
      </c>
      <c r="R14599" s="148">
        <v>9</v>
      </c>
      <c r="S14599" s="148">
        <v>7.17E-2</v>
      </c>
      <c r="T14599" s="148">
        <v>-7.5549999999999997</v>
      </c>
      <c r="U14599" s="148">
        <v>1</v>
      </c>
      <c r="V14599" s="148">
        <v>4.7199999999999999E-2</v>
      </c>
      <c r="W14599" s="148">
        <v>96.046000000000006</v>
      </c>
      <c r="X14599" s="148">
        <v>4</v>
      </c>
      <c r="Y14599" s="148">
        <v>0.96199999999999997</v>
      </c>
    </row>
    <row r="14600" spans="11:25" x14ac:dyDescent="0.25">
      <c r="K14600" s="145" t="s">
        <v>11272</v>
      </c>
      <c r="L14600" s="145">
        <v>34</v>
      </c>
      <c r="M14600" s="145">
        <v>229373</v>
      </c>
      <c r="N14600" s="148">
        <v>0.32799999999999901</v>
      </c>
      <c r="O14600" s="148">
        <v>0.67500000000000004</v>
      </c>
      <c r="P14600" s="148">
        <v>0.746</v>
      </c>
      <c r="Q14600" s="148">
        <v>6.75999999999999E-3</v>
      </c>
      <c r="R14600" s="148">
        <v>7</v>
      </c>
      <c r="S14600" s="148">
        <v>0.29799999999999999</v>
      </c>
      <c r="T14600" s="148">
        <v>-4.97</v>
      </c>
      <c r="U14600" s="148">
        <v>1</v>
      </c>
      <c r="V14600" s="148">
        <v>3.5900000000000001E-2</v>
      </c>
      <c r="W14600" s="148">
        <v>100.762</v>
      </c>
      <c r="X14600" s="148">
        <v>4</v>
      </c>
      <c r="Y14600" s="148">
        <v>0.96699999999999997</v>
      </c>
    </row>
    <row r="14601" spans="11:25" x14ac:dyDescent="0.25">
      <c r="K14601" s="145" t="s">
        <v>11273</v>
      </c>
      <c r="L14601" s="145">
        <v>50</v>
      </c>
      <c r="M14601" s="145">
        <v>198718</v>
      </c>
      <c r="N14601" s="148">
        <v>1.9800000000000002E-2</v>
      </c>
      <c r="O14601" s="148">
        <v>0.33799999999999902</v>
      </c>
      <c r="P14601" s="148">
        <v>0.96299999999999997</v>
      </c>
      <c r="Q14601" s="148">
        <v>4.5899999999999899E-3</v>
      </c>
      <c r="R14601" s="148">
        <v>0</v>
      </c>
      <c r="S14601" s="148">
        <v>0.19399999999999901</v>
      </c>
      <c r="T14601" s="148">
        <v>-2.5819999999999999</v>
      </c>
      <c r="U14601" s="148">
        <v>1</v>
      </c>
      <c r="V14601" s="148">
        <v>0.16200000000000001</v>
      </c>
      <c r="W14601" s="148">
        <v>179.6</v>
      </c>
      <c r="X14601" s="148">
        <v>4</v>
      </c>
      <c r="Y14601" s="148">
        <v>0.621</v>
      </c>
    </row>
    <row r="14602" spans="11:25" x14ac:dyDescent="0.25">
      <c r="K14602" s="145" t="s">
        <v>11274</v>
      </c>
      <c r="L14602" s="145">
        <v>40</v>
      </c>
      <c r="M14602" s="145">
        <v>280600</v>
      </c>
      <c r="N14602" s="148">
        <v>0.72699999999999998</v>
      </c>
      <c r="O14602" s="148">
        <v>0.56200000000000006</v>
      </c>
      <c r="P14602" s="148">
        <v>0.80799999999999905</v>
      </c>
      <c r="Q14602" s="148">
        <v>9.2199999999999997E-4</v>
      </c>
      <c r="R14602" s="148">
        <v>9</v>
      </c>
      <c r="S14602" s="148">
        <v>6.4399999999999999E-2</v>
      </c>
      <c r="T14602" s="148">
        <v>-5.8860000000000001</v>
      </c>
      <c r="U14602" s="148">
        <v>0</v>
      </c>
      <c r="V14602" s="148">
        <v>8.8099999999999998E-2</v>
      </c>
      <c r="W14602" s="148">
        <v>86.320999999999998</v>
      </c>
      <c r="X14602" s="148">
        <v>4</v>
      </c>
      <c r="Y14602" s="148">
        <v>0.59699999999999998</v>
      </c>
    </row>
    <row r="14603" spans="11:25" x14ac:dyDescent="0.25">
      <c r="K14603" s="145" t="s">
        <v>11275</v>
      </c>
      <c r="L14603" s="145">
        <v>71</v>
      </c>
      <c r="M14603" s="145">
        <v>259853</v>
      </c>
      <c r="N14603" s="148">
        <v>0.64900000000000002</v>
      </c>
      <c r="O14603" s="148">
        <v>0.65300000000000002</v>
      </c>
      <c r="P14603" s="148">
        <v>0.82699999999999996</v>
      </c>
      <c r="Q14603" s="148">
        <v>0</v>
      </c>
      <c r="R14603" s="148">
        <v>4</v>
      </c>
      <c r="S14603" s="148">
        <v>0.18</v>
      </c>
      <c r="T14603" s="148">
        <v>-3.206</v>
      </c>
      <c r="U14603" s="148">
        <v>0</v>
      </c>
      <c r="V14603" s="148">
        <v>4.2000000000000003E-2</v>
      </c>
      <c r="W14603" s="148">
        <v>95.222999999999999</v>
      </c>
      <c r="X14603" s="148">
        <v>4</v>
      </c>
      <c r="Y14603" s="148">
        <v>0.73299999999999998</v>
      </c>
    </row>
    <row r="14604" spans="11:25" x14ac:dyDescent="0.25">
      <c r="K14604" s="145" t="s">
        <v>10337</v>
      </c>
      <c r="L14604" s="145">
        <v>29</v>
      </c>
      <c r="M14604" s="145">
        <v>362173</v>
      </c>
      <c r="N14604" s="148">
        <v>8.1900000000000001E-2</v>
      </c>
      <c r="O14604" s="148">
        <v>0.871</v>
      </c>
      <c r="P14604" s="148">
        <v>0.82299999999999995</v>
      </c>
      <c r="Q14604" s="148">
        <v>2.2900000000000001E-6</v>
      </c>
      <c r="R14604" s="148">
        <v>1</v>
      </c>
      <c r="S14604" s="148">
        <v>0.26</v>
      </c>
      <c r="T14604" s="148">
        <v>-5.8650000000000002</v>
      </c>
      <c r="U14604" s="148">
        <v>1</v>
      </c>
      <c r="V14604" s="148">
        <v>0.22600000000000001</v>
      </c>
      <c r="W14604" s="148">
        <v>130.00399999999999</v>
      </c>
      <c r="X14604" s="148">
        <v>4</v>
      </c>
      <c r="Y14604" s="148">
        <v>0.73899999999999999</v>
      </c>
    </row>
    <row r="14605" spans="11:25" x14ac:dyDescent="0.25">
      <c r="K14605" s="145" t="s">
        <v>11276</v>
      </c>
      <c r="L14605" s="145">
        <v>50</v>
      </c>
      <c r="M14605" s="145">
        <v>221612</v>
      </c>
      <c r="N14605" s="148">
        <v>4.4600000000000004E-3</v>
      </c>
      <c r="O14605" s="148">
        <v>0.68899999999999995</v>
      </c>
      <c r="P14605" s="148">
        <v>0.89200000000000002</v>
      </c>
      <c r="Q14605" s="148">
        <v>9.3200000000000002E-3</v>
      </c>
      <c r="R14605" s="148">
        <v>4</v>
      </c>
      <c r="S14605" s="148">
        <v>0.435</v>
      </c>
      <c r="T14605" s="148">
        <v>-3.95</v>
      </c>
      <c r="U14605" s="148">
        <v>0</v>
      </c>
      <c r="V14605" s="148">
        <v>0.246</v>
      </c>
      <c r="W14605" s="148">
        <v>110.09</v>
      </c>
      <c r="X14605" s="148">
        <v>4</v>
      </c>
      <c r="Y14605" s="148">
        <v>0.77</v>
      </c>
    </row>
    <row r="14606" spans="11:25" x14ac:dyDescent="0.25">
      <c r="K14606" s="145" t="s">
        <v>10341</v>
      </c>
      <c r="L14606" s="145">
        <v>34</v>
      </c>
      <c r="M14606" s="145">
        <v>177160</v>
      </c>
      <c r="N14606" s="148">
        <v>0.52800000000000002</v>
      </c>
      <c r="O14606" s="148">
        <v>0.45</v>
      </c>
      <c r="P14606" s="148">
        <v>0.38600000000000001</v>
      </c>
      <c r="Q14606" s="148">
        <v>0</v>
      </c>
      <c r="R14606" s="148">
        <v>1</v>
      </c>
      <c r="S14606" s="148">
        <v>0.18099999999999999</v>
      </c>
      <c r="T14606" s="148">
        <v>-10.657999999999999</v>
      </c>
      <c r="U14606" s="148">
        <v>0</v>
      </c>
      <c r="V14606" s="148">
        <v>3.1E-2</v>
      </c>
      <c r="W14606" s="148">
        <v>108.46299999999999</v>
      </c>
      <c r="X14606" s="148">
        <v>4</v>
      </c>
      <c r="Y14606" s="148">
        <v>0.58899999999999997</v>
      </c>
    </row>
    <row r="14607" spans="11:25" x14ac:dyDescent="0.25">
      <c r="K14607" s="145" t="s">
        <v>11277</v>
      </c>
      <c r="L14607" s="145">
        <v>62</v>
      </c>
      <c r="M14607" s="145">
        <v>218996</v>
      </c>
      <c r="N14607" s="148">
        <v>0.72099999999999997</v>
      </c>
      <c r="O14607" s="148">
        <v>0.58199999999999996</v>
      </c>
      <c r="P14607" s="148">
        <v>0.74299999999999999</v>
      </c>
      <c r="Q14607" s="148">
        <v>9.9999999999999995E-7</v>
      </c>
      <c r="R14607" s="148">
        <v>11</v>
      </c>
      <c r="S14607" s="148">
        <v>0.217</v>
      </c>
      <c r="T14607" s="148">
        <v>-2.2599999999999998</v>
      </c>
      <c r="U14607" s="148">
        <v>1</v>
      </c>
      <c r="V14607" s="148">
        <v>3.1099999999999999E-2</v>
      </c>
      <c r="W14607" s="148">
        <v>125.32299999999999</v>
      </c>
      <c r="X14607" s="148">
        <v>4</v>
      </c>
      <c r="Y14607" s="148">
        <v>0.75</v>
      </c>
    </row>
    <row r="14608" spans="11:25" x14ac:dyDescent="0.25">
      <c r="K14608" s="145" t="s">
        <v>11278</v>
      </c>
      <c r="L14608" s="145">
        <v>29</v>
      </c>
      <c r="M14608" s="145">
        <v>230480</v>
      </c>
      <c r="N14608" s="148">
        <v>8.3499999999999998E-3</v>
      </c>
      <c r="O14608" s="148">
        <v>0.76200000000000001</v>
      </c>
      <c r="P14608" s="148">
        <v>0.86799999999999999</v>
      </c>
      <c r="Q14608" s="148">
        <v>0.14599999999999999</v>
      </c>
      <c r="R14608" s="148">
        <v>1</v>
      </c>
      <c r="S14608" s="148">
        <v>9.3700000000000006E-2</v>
      </c>
      <c r="T14608" s="148">
        <v>-6.0460000000000003</v>
      </c>
      <c r="U14608" s="148">
        <v>1</v>
      </c>
      <c r="V14608" s="148">
        <v>4.6800000000000001E-2</v>
      </c>
      <c r="W14608" s="148">
        <v>130.048</v>
      </c>
      <c r="X14608" s="148">
        <v>4</v>
      </c>
      <c r="Y14608" s="148">
        <v>0.41199999999999998</v>
      </c>
    </row>
    <row r="14609" spans="11:25" x14ac:dyDescent="0.25">
      <c r="K14609" s="145" t="s">
        <v>10335</v>
      </c>
      <c r="L14609" s="145">
        <v>25</v>
      </c>
      <c r="M14609" s="145">
        <v>199920</v>
      </c>
      <c r="N14609" s="148">
        <v>0.67400000000000004</v>
      </c>
      <c r="O14609" s="148">
        <v>0.56899999999999995</v>
      </c>
      <c r="P14609" s="148">
        <v>0.68200000000000005</v>
      </c>
      <c r="Q14609" s="148">
        <v>5.13E-4</v>
      </c>
      <c r="R14609" s="148">
        <v>10</v>
      </c>
      <c r="S14609" s="148">
        <v>0.11599999999999901</v>
      </c>
      <c r="T14609" s="148">
        <v>-8.8309999999999995</v>
      </c>
      <c r="U14609" s="148">
        <v>0</v>
      </c>
      <c r="V14609" s="148">
        <v>4.5699999999999998E-2</v>
      </c>
      <c r="W14609" s="148">
        <v>142.85399999999899</v>
      </c>
      <c r="X14609" s="148">
        <v>4</v>
      </c>
      <c r="Y14609" s="148">
        <v>0.97499999999999998</v>
      </c>
    </row>
    <row r="14610" spans="11:25" x14ac:dyDescent="0.25">
      <c r="K14610" s="145" t="s">
        <v>8228</v>
      </c>
      <c r="L14610" s="145">
        <v>40</v>
      </c>
      <c r="M14610" s="145">
        <v>160636</v>
      </c>
      <c r="N14610" s="148">
        <v>0.14099999999999999</v>
      </c>
      <c r="O14610" s="148">
        <v>0.83199999999999996</v>
      </c>
      <c r="P14610" s="148">
        <v>0.92700000000000005</v>
      </c>
      <c r="Q14610" s="148">
        <v>0</v>
      </c>
      <c r="R14610" s="148">
        <v>1</v>
      </c>
      <c r="S14610" s="148">
        <v>0.38500000000000001</v>
      </c>
      <c r="T14610" s="148">
        <v>-4.53</v>
      </c>
      <c r="U14610" s="148">
        <v>1</v>
      </c>
      <c r="V14610" s="148">
        <v>0.33799999999999902</v>
      </c>
      <c r="W14610" s="148">
        <v>139.95699999999999</v>
      </c>
      <c r="X14610" s="148">
        <v>4</v>
      </c>
      <c r="Y14610" s="148">
        <v>0.78</v>
      </c>
    </row>
    <row r="14611" spans="11:25" x14ac:dyDescent="0.25">
      <c r="K14611" s="145" t="s">
        <v>8221</v>
      </c>
      <c r="L14611" s="145">
        <v>42</v>
      </c>
      <c r="M14611" s="145">
        <v>183533</v>
      </c>
      <c r="N14611" s="148">
        <v>0.59599999999999997</v>
      </c>
      <c r="O14611" s="148">
        <v>0.84699999999999998</v>
      </c>
      <c r="P14611" s="148">
        <v>0.92</v>
      </c>
      <c r="Q14611" s="148">
        <v>3.1099999999999999E-2</v>
      </c>
      <c r="R14611" s="148">
        <v>6</v>
      </c>
      <c r="S14611" s="148">
        <v>0.152</v>
      </c>
      <c r="T14611" s="148">
        <v>-1.7130000000000001</v>
      </c>
      <c r="U14611" s="148">
        <v>0</v>
      </c>
      <c r="V14611" s="148">
        <v>6.8900000000000003E-2</v>
      </c>
      <c r="W14611" s="148">
        <v>117.99</v>
      </c>
      <c r="X14611" s="148">
        <v>4</v>
      </c>
      <c r="Y14611" s="148">
        <v>0.79299999999999904</v>
      </c>
    </row>
    <row r="14612" spans="11:25" x14ac:dyDescent="0.25">
      <c r="K14612" s="145" t="s">
        <v>1936</v>
      </c>
      <c r="L14612" s="145">
        <v>88</v>
      </c>
      <c r="M14612" s="145">
        <v>173627</v>
      </c>
      <c r="N14612" s="148">
        <v>3.6400000000000002E-2</v>
      </c>
      <c r="O14612" s="148">
        <v>0.59499999999999997</v>
      </c>
      <c r="P14612" s="148">
        <v>0.77300000000000002</v>
      </c>
      <c r="Q14612" s="148">
        <v>1.08E-3</v>
      </c>
      <c r="R14612" s="148">
        <v>9</v>
      </c>
      <c r="S14612" s="148">
        <v>0.33399999999999902</v>
      </c>
      <c r="T14612" s="148">
        <v>-4.7359999999999998</v>
      </c>
      <c r="U14612" s="148">
        <v>0</v>
      </c>
      <c r="V14612" s="148">
        <v>5.4899999999999997E-2</v>
      </c>
      <c r="W14612" s="148">
        <v>180.07299999999901</v>
      </c>
      <c r="X14612" s="148">
        <v>4</v>
      </c>
      <c r="Y14612" s="148">
        <v>0.71099999999999997</v>
      </c>
    </row>
    <row r="14613" spans="11:25" x14ac:dyDescent="0.25">
      <c r="K14613" s="145" t="s">
        <v>556</v>
      </c>
      <c r="L14613" s="145">
        <v>52</v>
      </c>
      <c r="M14613" s="145">
        <v>166253</v>
      </c>
      <c r="N14613" s="148">
        <v>2.4499999999999999E-3</v>
      </c>
      <c r="O14613" s="148">
        <v>0.69499999999999995</v>
      </c>
      <c r="P14613" s="148">
        <v>0.81799999999999995</v>
      </c>
      <c r="Q14613" s="148">
        <v>3.36E-6</v>
      </c>
      <c r="R14613" s="148">
        <v>6</v>
      </c>
      <c r="S14613" s="148">
        <v>0.30499999999999999</v>
      </c>
      <c r="T14613" s="148">
        <v>-5.532</v>
      </c>
      <c r="U14613" s="148">
        <v>0</v>
      </c>
      <c r="V14613" s="148">
        <v>4.82E-2</v>
      </c>
      <c r="W14613" s="148">
        <v>102.976</v>
      </c>
      <c r="X14613" s="148">
        <v>4</v>
      </c>
      <c r="Y14613" s="148">
        <v>0.59899999999999998</v>
      </c>
    </row>
    <row r="14614" spans="11:25" x14ac:dyDescent="0.25">
      <c r="K14614" s="145" t="s">
        <v>11279</v>
      </c>
      <c r="L14614" s="145">
        <v>60</v>
      </c>
      <c r="M14614" s="145">
        <v>271726</v>
      </c>
      <c r="N14614" s="148">
        <v>0.72499999999999998</v>
      </c>
      <c r="O14614" s="148">
        <v>0.66</v>
      </c>
      <c r="P14614" s="148">
        <v>0.748</v>
      </c>
      <c r="Q14614" s="148">
        <v>6.4999999999999997E-4</v>
      </c>
      <c r="R14614" s="148">
        <v>8</v>
      </c>
      <c r="S14614" s="148">
        <v>0.127</v>
      </c>
      <c r="T14614" s="148">
        <v>-4.8550000000000004</v>
      </c>
      <c r="U14614" s="148">
        <v>1</v>
      </c>
      <c r="V14614" s="148">
        <v>4.3999999999999997E-2</v>
      </c>
      <c r="W14614" s="148">
        <v>90.962999999999994</v>
      </c>
      <c r="X14614" s="148">
        <v>4</v>
      </c>
      <c r="Y14614" s="148">
        <v>0.75</v>
      </c>
    </row>
    <row r="14615" spans="11:25" x14ac:dyDescent="0.25">
      <c r="K14615" s="145" t="s">
        <v>11280</v>
      </c>
      <c r="L14615" s="145">
        <v>63</v>
      </c>
      <c r="M14615" s="145">
        <v>233325</v>
      </c>
      <c r="N14615" s="148">
        <v>0.36</v>
      </c>
      <c r="O14615" s="148">
        <v>0.747</v>
      </c>
      <c r="P14615" s="148">
        <v>0.61899999999999999</v>
      </c>
      <c r="Q14615" s="148">
        <v>0</v>
      </c>
      <c r="R14615" s="148">
        <v>7</v>
      </c>
      <c r="S14615" s="148">
        <v>0.13200000000000001</v>
      </c>
      <c r="T14615" s="148">
        <v>-4.7060000000000004</v>
      </c>
      <c r="U14615" s="148">
        <v>1</v>
      </c>
      <c r="V14615" s="148">
        <v>3.5999999999999997E-2</v>
      </c>
      <c r="W14615" s="148">
        <v>92.123999999999995</v>
      </c>
      <c r="X14615" s="148">
        <v>4</v>
      </c>
      <c r="Y14615" s="148">
        <v>0.65200000000000002</v>
      </c>
    </row>
    <row r="14616" spans="11:25" x14ac:dyDescent="0.25">
      <c r="K14616" s="145" t="s">
        <v>11281</v>
      </c>
      <c r="L14616" s="145">
        <v>63</v>
      </c>
      <c r="M14616" s="145">
        <v>280189</v>
      </c>
      <c r="N14616" s="148">
        <v>0.25800000000000001</v>
      </c>
      <c r="O14616" s="148">
        <v>0.45100000000000001</v>
      </c>
      <c r="P14616" s="148">
        <v>0.78500000000000003</v>
      </c>
      <c r="Q14616" s="148">
        <v>0</v>
      </c>
      <c r="R14616" s="148">
        <v>2</v>
      </c>
      <c r="S14616" s="148">
        <v>0.12</v>
      </c>
      <c r="T14616" s="148">
        <v>-4.7009999999999996</v>
      </c>
      <c r="U14616" s="148">
        <v>0</v>
      </c>
      <c r="V14616" s="148">
        <v>3.6200000000000003E-2</v>
      </c>
      <c r="W14616" s="148">
        <v>96.831000000000003</v>
      </c>
      <c r="X14616" s="148">
        <v>4</v>
      </c>
      <c r="Y14616" s="148">
        <v>0.84599999999999997</v>
      </c>
    </row>
    <row r="14617" spans="11:25" x14ac:dyDescent="0.25">
      <c r="K14617" s="145" t="s">
        <v>11282</v>
      </c>
      <c r="L14617" s="145">
        <v>62</v>
      </c>
      <c r="M14617" s="145">
        <v>301573</v>
      </c>
      <c r="N14617" s="148">
        <v>0.54899999999999904</v>
      </c>
      <c r="O14617" s="148">
        <v>0.67900000000000005</v>
      </c>
      <c r="P14617" s="148">
        <v>0.62</v>
      </c>
      <c r="Q14617" s="148">
        <v>1.89E-2</v>
      </c>
      <c r="R14617" s="148">
        <v>0</v>
      </c>
      <c r="S14617" s="148">
        <v>7.7399999999999997E-2</v>
      </c>
      <c r="T14617" s="148">
        <v>-10.943</v>
      </c>
      <c r="U14617" s="148">
        <v>1</v>
      </c>
      <c r="V14617" s="148">
        <v>4.6899999999999997E-2</v>
      </c>
      <c r="W14617" s="148">
        <v>179.505</v>
      </c>
      <c r="X14617" s="148">
        <v>4</v>
      </c>
      <c r="Y14617" s="148">
        <v>0.61899999999999999</v>
      </c>
    </row>
    <row r="14618" spans="11:25" x14ac:dyDescent="0.25">
      <c r="K14618" s="145" t="s">
        <v>11283</v>
      </c>
      <c r="L14618" s="145">
        <v>54</v>
      </c>
      <c r="M14618" s="145">
        <v>270653</v>
      </c>
      <c r="N14618" s="148">
        <v>0.221</v>
      </c>
      <c r="O14618" s="148">
        <v>0.59399999999999997</v>
      </c>
      <c r="P14618" s="148">
        <v>0.91599999999999904</v>
      </c>
      <c r="Q14618" s="148">
        <v>3.5999999999999998E-6</v>
      </c>
      <c r="R14618" s="148">
        <v>9</v>
      </c>
      <c r="S14618" s="148">
        <v>0.107</v>
      </c>
      <c r="T14618" s="148">
        <v>-4.7030000000000003</v>
      </c>
      <c r="U14618" s="148">
        <v>1</v>
      </c>
      <c r="V14618" s="148">
        <v>7.8399999999999997E-2</v>
      </c>
      <c r="W14618" s="148">
        <v>166.47099999999901</v>
      </c>
      <c r="X14618" s="148">
        <v>4</v>
      </c>
      <c r="Y14618" s="148">
        <v>0.96399999999999997</v>
      </c>
    </row>
    <row r="14619" spans="11:25" x14ac:dyDescent="0.25">
      <c r="K14619" s="145" t="s">
        <v>11284</v>
      </c>
      <c r="L14619" s="145">
        <v>43</v>
      </c>
      <c r="M14619" s="145">
        <v>208333</v>
      </c>
      <c r="N14619" s="148">
        <v>0.79299999999999904</v>
      </c>
      <c r="O14619" s="148">
        <v>0.79200000000000004</v>
      </c>
      <c r="P14619" s="148">
        <v>0.54600000000000004</v>
      </c>
      <c r="Q14619" s="148">
        <v>0</v>
      </c>
      <c r="R14619" s="148">
        <v>0</v>
      </c>
      <c r="S14619" s="148">
        <v>0.16300000000000001</v>
      </c>
      <c r="T14619" s="148">
        <v>-5.1719999999999997</v>
      </c>
      <c r="U14619" s="148">
        <v>1</v>
      </c>
      <c r="V14619" s="148">
        <v>2.9399999999999999E-2</v>
      </c>
      <c r="W14619" s="148">
        <v>129.81399999999999</v>
      </c>
      <c r="X14619" s="148">
        <v>4</v>
      </c>
      <c r="Y14619" s="148">
        <v>0.86599999999999999</v>
      </c>
    </row>
    <row r="14620" spans="11:25" x14ac:dyDescent="0.25">
      <c r="K14620" s="145" t="s">
        <v>11285</v>
      </c>
      <c r="L14620" s="145">
        <v>43</v>
      </c>
      <c r="M14620" s="145">
        <v>251872</v>
      </c>
      <c r="N14620" s="148">
        <v>0.32</v>
      </c>
      <c r="O14620" s="148">
        <v>0.73399999999999999</v>
      </c>
      <c r="P14620" s="148">
        <v>0.77900000000000003</v>
      </c>
      <c r="Q14620" s="148">
        <v>0</v>
      </c>
      <c r="R14620" s="148">
        <v>8</v>
      </c>
      <c r="S14620" s="148">
        <v>4.7399999999999998E-2</v>
      </c>
      <c r="T14620" s="148">
        <v>-8.1170000000000009</v>
      </c>
      <c r="U14620" s="148">
        <v>0</v>
      </c>
      <c r="V14620" s="148">
        <v>4.1099999999999998E-2</v>
      </c>
      <c r="W14620" s="148">
        <v>141.96</v>
      </c>
      <c r="X14620" s="148">
        <v>4</v>
      </c>
      <c r="Y14620" s="148">
        <v>0.81099999999999905</v>
      </c>
    </row>
    <row r="14621" spans="11:25" x14ac:dyDescent="0.25">
      <c r="K14621" s="145" t="s">
        <v>3620</v>
      </c>
      <c r="L14621" s="145">
        <v>65</v>
      </c>
      <c r="M14621" s="145">
        <v>259013</v>
      </c>
      <c r="N14621" s="148">
        <v>0.505</v>
      </c>
      <c r="O14621" s="148">
        <v>0.746</v>
      </c>
      <c r="P14621" s="148">
        <v>0.91500000000000004</v>
      </c>
      <c r="Q14621" s="148">
        <v>4.0200000000000001E-5</v>
      </c>
      <c r="R14621" s="148">
        <v>7</v>
      </c>
      <c r="S14621" s="148">
        <v>0.161</v>
      </c>
      <c r="T14621" s="148">
        <v>-6.6260000000000003</v>
      </c>
      <c r="U14621" s="148">
        <v>0</v>
      </c>
      <c r="V14621" s="148">
        <v>6.7500000000000004E-2</v>
      </c>
      <c r="W14621" s="148">
        <v>154.98500000000001</v>
      </c>
      <c r="X14621" s="148">
        <v>4</v>
      </c>
      <c r="Y14621" s="148">
        <v>0.81200000000000006</v>
      </c>
    </row>
    <row r="14622" spans="11:25" x14ac:dyDescent="0.25">
      <c r="K14622" s="145" t="s">
        <v>11286</v>
      </c>
      <c r="L14622" s="145">
        <v>51</v>
      </c>
      <c r="M14622" s="145">
        <v>247595</v>
      </c>
      <c r="N14622" s="148">
        <v>0.161</v>
      </c>
      <c r="O14622" s="148">
        <v>0.72399999999999998</v>
      </c>
      <c r="P14622" s="148">
        <v>0.95399999999999996</v>
      </c>
      <c r="Q14622" s="148">
        <v>6.3699999999999998E-4</v>
      </c>
      <c r="R14622" s="148">
        <v>4</v>
      </c>
      <c r="S14622" s="148">
        <v>5.16E-2</v>
      </c>
      <c r="T14622" s="148">
        <v>-5.0270000000000001</v>
      </c>
      <c r="U14622" s="148">
        <v>1</v>
      </c>
      <c r="V14622" s="148">
        <v>4.9299999999999997E-2</v>
      </c>
      <c r="W14622" s="148">
        <v>125.042999999999</v>
      </c>
      <c r="X14622" s="148">
        <v>4</v>
      </c>
      <c r="Y14622" s="148">
        <v>0.95199999999999996</v>
      </c>
    </row>
    <row r="14623" spans="11:25" x14ac:dyDescent="0.25">
      <c r="K14623" s="145" t="s">
        <v>11287</v>
      </c>
      <c r="L14623" s="145">
        <v>46</v>
      </c>
      <c r="M14623" s="145">
        <v>330800</v>
      </c>
      <c r="N14623" s="148">
        <v>6.3399999999999998E-2</v>
      </c>
      <c r="O14623" s="148">
        <v>0.72299999999999998</v>
      </c>
      <c r="P14623" s="148">
        <v>0.74099999999999999</v>
      </c>
      <c r="Q14623" s="148">
        <v>1.5499999999999999E-3</v>
      </c>
      <c r="R14623" s="148">
        <v>7</v>
      </c>
      <c r="S14623" s="148">
        <v>4.9799999999999997E-2</v>
      </c>
      <c r="T14623" s="148">
        <v>-11.692</v>
      </c>
      <c r="U14623" s="148">
        <v>1</v>
      </c>
      <c r="V14623" s="148">
        <v>3.3399999999999999E-2</v>
      </c>
      <c r="W14623" s="148">
        <v>126.042</v>
      </c>
      <c r="X14623" s="148">
        <v>4</v>
      </c>
      <c r="Y14623" s="148">
        <v>0.53100000000000003</v>
      </c>
    </row>
    <row r="14624" spans="11:25" x14ac:dyDescent="0.25">
      <c r="K14624" s="145" t="s">
        <v>11288</v>
      </c>
      <c r="L14624" s="145">
        <v>60</v>
      </c>
      <c r="M14624" s="145">
        <v>316960</v>
      </c>
      <c r="N14624" s="148">
        <v>0.47299999999999998</v>
      </c>
      <c r="O14624" s="148">
        <v>0.70399999999999996</v>
      </c>
      <c r="P14624" s="148">
        <v>0.68700000000000006</v>
      </c>
      <c r="Q14624" s="148">
        <v>0</v>
      </c>
      <c r="R14624" s="148">
        <v>8</v>
      </c>
      <c r="S14624" s="148">
        <v>7.8399999999999997E-2</v>
      </c>
      <c r="T14624" s="148">
        <v>-10.302</v>
      </c>
      <c r="U14624" s="148">
        <v>1</v>
      </c>
      <c r="V14624" s="148">
        <v>0.13300000000000001</v>
      </c>
      <c r="W14624" s="148">
        <v>111.932</v>
      </c>
      <c r="X14624" s="148">
        <v>4</v>
      </c>
      <c r="Y14624" s="148">
        <v>0.64500000000000002</v>
      </c>
    </row>
    <row r="14625" spans="11:25" x14ac:dyDescent="0.25">
      <c r="K14625" s="145" t="s">
        <v>11289</v>
      </c>
      <c r="L14625" s="145">
        <v>70</v>
      </c>
      <c r="M14625" s="145">
        <v>271031</v>
      </c>
      <c r="N14625" s="148">
        <v>0.27899999999999903</v>
      </c>
      <c r="O14625" s="148">
        <v>0.80500000000000005</v>
      </c>
      <c r="P14625" s="148">
        <v>0.75700000000000001</v>
      </c>
      <c r="Q14625" s="148">
        <v>8.3900000000000001E-4</v>
      </c>
      <c r="R14625" s="148">
        <v>8</v>
      </c>
      <c r="S14625" s="148">
        <v>0.10099999999999899</v>
      </c>
      <c r="T14625" s="148">
        <v>-7.46</v>
      </c>
      <c r="U14625" s="148">
        <v>1</v>
      </c>
      <c r="V14625" s="148">
        <v>3.5499999999999997E-2</v>
      </c>
      <c r="W14625" s="148">
        <v>102.14</v>
      </c>
      <c r="X14625" s="148">
        <v>4</v>
      </c>
      <c r="Y14625" s="148">
        <v>0.97299999999999998</v>
      </c>
    </row>
    <row r="14626" spans="11:25" x14ac:dyDescent="0.25">
      <c r="K14626" s="145" t="s">
        <v>3642</v>
      </c>
      <c r="L14626" s="145">
        <v>44</v>
      </c>
      <c r="M14626" s="145">
        <v>242973</v>
      </c>
      <c r="N14626" s="148">
        <v>0.39899999999999902</v>
      </c>
      <c r="O14626" s="148">
        <v>0.84699999999999998</v>
      </c>
      <c r="P14626" s="148">
        <v>0.81399999999999995</v>
      </c>
      <c r="Q14626" s="148">
        <v>1.2300000000000001E-5</v>
      </c>
      <c r="R14626" s="148">
        <v>7</v>
      </c>
      <c r="S14626" s="148">
        <v>6.6100000000000006E-2</v>
      </c>
      <c r="T14626" s="148">
        <v>-4.431</v>
      </c>
      <c r="U14626" s="148">
        <v>0</v>
      </c>
      <c r="V14626" s="148">
        <v>5.3699999999999998E-2</v>
      </c>
      <c r="W14626" s="148">
        <v>144.28</v>
      </c>
      <c r="X14626" s="148">
        <v>4</v>
      </c>
      <c r="Y14626" s="148">
        <v>0.89500000000000002</v>
      </c>
    </row>
    <row r="14627" spans="11:25" x14ac:dyDescent="0.25">
      <c r="K14627" s="145" t="s">
        <v>11290</v>
      </c>
      <c r="L14627" s="145">
        <v>46</v>
      </c>
      <c r="M14627" s="145">
        <v>290786</v>
      </c>
      <c r="N14627" s="148">
        <v>0.14899999999999999</v>
      </c>
      <c r="O14627" s="148">
        <v>0.58199999999999996</v>
      </c>
      <c r="P14627" s="148">
        <v>0.91500000000000004</v>
      </c>
      <c r="Q14627" s="148">
        <v>1.38E-2</v>
      </c>
      <c r="R14627" s="148">
        <v>4</v>
      </c>
      <c r="S14627" s="148">
        <v>0.20699999999999999</v>
      </c>
      <c r="T14627" s="148">
        <v>-6.2169999999999996</v>
      </c>
      <c r="U14627" s="148">
        <v>0</v>
      </c>
      <c r="V14627" s="148">
        <v>4.1799999999999997E-2</v>
      </c>
      <c r="W14627" s="148">
        <v>101.06100000000001</v>
      </c>
      <c r="X14627" s="148">
        <v>4</v>
      </c>
      <c r="Y14627" s="148">
        <v>0.48499999999999999</v>
      </c>
    </row>
    <row r="14628" spans="11:25" x14ac:dyDescent="0.25">
      <c r="K14628" s="145" t="s">
        <v>11291</v>
      </c>
      <c r="L14628" s="145">
        <v>32</v>
      </c>
      <c r="M14628" s="145">
        <v>211226</v>
      </c>
      <c r="N14628" s="148">
        <v>5.3800000000000001E-2</v>
      </c>
      <c r="O14628" s="148">
        <v>0.52400000000000002</v>
      </c>
      <c r="P14628" s="148">
        <v>0.96499999999999997</v>
      </c>
      <c r="Q14628" s="148">
        <v>5.1700000000000003E-5</v>
      </c>
      <c r="R14628" s="148">
        <v>4</v>
      </c>
      <c r="S14628" s="148">
        <v>0.97499999999999998</v>
      </c>
      <c r="T14628" s="148">
        <v>-4.2869999999999999</v>
      </c>
      <c r="U14628" s="148">
        <v>0</v>
      </c>
      <c r="V14628" s="148">
        <v>4.2599999999999999E-2</v>
      </c>
      <c r="W14628" s="148">
        <v>80.817999999999998</v>
      </c>
      <c r="X14628" s="148">
        <v>4</v>
      </c>
      <c r="Y14628" s="148">
        <v>0.91200000000000003</v>
      </c>
    </row>
    <row r="14629" spans="11:25" x14ac:dyDescent="0.25">
      <c r="K14629" s="145" t="s">
        <v>8359</v>
      </c>
      <c r="L14629" s="145">
        <v>65</v>
      </c>
      <c r="M14629" s="145">
        <v>203586</v>
      </c>
      <c r="N14629" s="148">
        <v>0.317</v>
      </c>
      <c r="O14629" s="148">
        <v>0.69199999999999995</v>
      </c>
      <c r="P14629" s="148">
        <v>0.53799999999999903</v>
      </c>
      <c r="Q14629" s="148">
        <v>2.3599999999999999E-6</v>
      </c>
      <c r="R14629" s="148">
        <v>4</v>
      </c>
      <c r="S14629" s="148">
        <v>0.29499999999999998</v>
      </c>
      <c r="T14629" s="148">
        <v>-8.8829999999999991</v>
      </c>
      <c r="U14629" s="148">
        <v>1</v>
      </c>
      <c r="V14629" s="148">
        <v>3.2399999999999998E-2</v>
      </c>
      <c r="W14629" s="148">
        <v>108.011</v>
      </c>
      <c r="X14629" s="148">
        <v>4</v>
      </c>
      <c r="Y14629" s="148">
        <v>0.96899999999999997</v>
      </c>
    </row>
    <row r="14630" spans="11:25" x14ac:dyDescent="0.25">
      <c r="K14630" s="145" t="s">
        <v>8354</v>
      </c>
      <c r="L14630" s="145">
        <v>59</v>
      </c>
      <c r="M14630" s="145">
        <v>203733</v>
      </c>
      <c r="N14630" s="148">
        <v>0.28799999999999998</v>
      </c>
      <c r="O14630" s="148">
        <v>0.80400000000000005</v>
      </c>
      <c r="P14630" s="148">
        <v>0.52800000000000002</v>
      </c>
      <c r="Q14630" s="148">
        <v>8.8699999999999901E-4</v>
      </c>
      <c r="R14630" s="148">
        <v>5</v>
      </c>
      <c r="S14630" s="148">
        <v>0.248</v>
      </c>
      <c r="T14630" s="148">
        <v>-10.6779999999999</v>
      </c>
      <c r="U14630" s="148">
        <v>0</v>
      </c>
      <c r="V14630" s="148">
        <v>4.36E-2</v>
      </c>
      <c r="W14630" s="148">
        <v>113.587</v>
      </c>
      <c r="X14630" s="148">
        <v>4</v>
      </c>
      <c r="Y14630" s="148">
        <v>0.96399999999999997</v>
      </c>
    </row>
    <row r="14631" spans="11:25" x14ac:dyDescent="0.25">
      <c r="K14631" s="145" t="s">
        <v>11292</v>
      </c>
      <c r="L14631" s="145">
        <v>54</v>
      </c>
      <c r="M14631" s="145">
        <v>175856</v>
      </c>
      <c r="N14631" s="148">
        <v>8.09E-2</v>
      </c>
      <c r="O14631" s="148">
        <v>0.89300000000000002</v>
      </c>
      <c r="P14631" s="148">
        <v>0.85099999999999998</v>
      </c>
      <c r="Q14631" s="148">
        <v>1.4300000000000001E-3</v>
      </c>
      <c r="R14631" s="148">
        <v>1</v>
      </c>
      <c r="S14631" s="148">
        <v>2.46E-2</v>
      </c>
      <c r="T14631" s="148">
        <v>-6.42</v>
      </c>
      <c r="U14631" s="148">
        <v>1</v>
      </c>
      <c r="V14631" s="148">
        <v>0.111999999999999</v>
      </c>
      <c r="W14631" s="148">
        <v>110.005</v>
      </c>
      <c r="X14631" s="148">
        <v>4</v>
      </c>
      <c r="Y14631" s="148">
        <v>0.83699999999999997</v>
      </c>
    </row>
    <row r="14632" spans="11:25" x14ac:dyDescent="0.25">
      <c r="K14632" s="145" t="s">
        <v>11207</v>
      </c>
      <c r="L14632" s="145">
        <v>54</v>
      </c>
      <c r="M14632" s="145">
        <v>113867</v>
      </c>
      <c r="N14632" s="148">
        <v>5.2900000000000003E-2</v>
      </c>
      <c r="O14632" s="148">
        <v>0.95799999999999996</v>
      </c>
      <c r="P14632" s="148">
        <v>0.80700000000000005</v>
      </c>
      <c r="Q14632" s="148">
        <v>6.5399999999999996E-4</v>
      </c>
      <c r="R14632" s="148">
        <v>6</v>
      </c>
      <c r="S14632" s="148">
        <v>0.92400000000000004</v>
      </c>
      <c r="T14632" s="148">
        <v>-8.7929999999999993</v>
      </c>
      <c r="U14632" s="148">
        <v>1</v>
      </c>
      <c r="V14632" s="148">
        <v>0.24099999999999999</v>
      </c>
      <c r="W14632" s="148">
        <v>109.238999999999</v>
      </c>
      <c r="X14632" s="148">
        <v>4</v>
      </c>
      <c r="Y14632" s="148">
        <v>0.87</v>
      </c>
    </row>
    <row r="14633" spans="11:25" x14ac:dyDescent="0.25">
      <c r="K14633" s="145" t="s">
        <v>11293</v>
      </c>
      <c r="L14633" s="145">
        <v>53</v>
      </c>
      <c r="M14633" s="145">
        <v>208973</v>
      </c>
      <c r="N14633" s="148">
        <v>0.61599999999999999</v>
      </c>
      <c r="O14633" s="148">
        <v>0.54</v>
      </c>
      <c r="P14633" s="148">
        <v>0.78500000000000003</v>
      </c>
      <c r="Q14633" s="148">
        <v>0</v>
      </c>
      <c r="R14633" s="148">
        <v>1</v>
      </c>
      <c r="S14633" s="148">
        <v>8.1600000000000006E-2</v>
      </c>
      <c r="T14633" s="148">
        <v>-4.5569999999999897</v>
      </c>
      <c r="U14633" s="148">
        <v>0</v>
      </c>
      <c r="V14633" s="148">
        <v>0.23100000000000001</v>
      </c>
      <c r="W14633" s="148">
        <v>100.07</v>
      </c>
      <c r="X14633" s="148">
        <v>4</v>
      </c>
      <c r="Y14633" s="148">
        <v>0.52600000000000002</v>
      </c>
    </row>
    <row r="14634" spans="11:25" x14ac:dyDescent="0.25">
      <c r="K14634" s="145" t="s">
        <v>11294</v>
      </c>
      <c r="L14634" s="145">
        <v>45</v>
      </c>
      <c r="M14634" s="145">
        <v>256441</v>
      </c>
      <c r="N14634" s="148">
        <v>5.16E-2</v>
      </c>
      <c r="O14634" s="148">
        <v>0.84199999999999997</v>
      </c>
      <c r="P14634" s="148">
        <v>0.63800000000000001</v>
      </c>
      <c r="Q14634" s="148">
        <v>1.1799999999999999E-6</v>
      </c>
      <c r="R14634" s="148">
        <v>5</v>
      </c>
      <c r="S14634" s="148">
        <v>0.13900000000000001</v>
      </c>
      <c r="T14634" s="148">
        <v>-6.03</v>
      </c>
      <c r="U14634" s="148">
        <v>1</v>
      </c>
      <c r="V14634" s="148">
        <v>3.78E-2</v>
      </c>
      <c r="W14634" s="148">
        <v>116.973</v>
      </c>
      <c r="X14634" s="148">
        <v>4</v>
      </c>
      <c r="Y14634" s="148">
        <v>0.88900000000000001</v>
      </c>
    </row>
    <row r="14635" spans="11:25" x14ac:dyDescent="0.25">
      <c r="K14635" s="145" t="s">
        <v>3290</v>
      </c>
      <c r="L14635" s="145">
        <v>43</v>
      </c>
      <c r="M14635" s="145">
        <v>302960</v>
      </c>
      <c r="N14635" s="148">
        <v>0.13500000000000001</v>
      </c>
      <c r="O14635" s="148">
        <v>0.93099999999999905</v>
      </c>
      <c r="P14635" s="148">
        <v>0.66200000000000003</v>
      </c>
      <c r="Q14635" s="148">
        <v>6.8499999999999995E-4</v>
      </c>
      <c r="R14635" s="148">
        <v>8</v>
      </c>
      <c r="S14635" s="148">
        <v>6.9900000000000004E-2</v>
      </c>
      <c r="T14635" s="148">
        <v>-2.863</v>
      </c>
      <c r="U14635" s="148">
        <v>1</v>
      </c>
      <c r="V14635" s="148">
        <v>3.8600000000000002E-2</v>
      </c>
      <c r="W14635" s="148">
        <v>130.03399999999999</v>
      </c>
      <c r="X14635" s="148">
        <v>4</v>
      </c>
      <c r="Y14635" s="148">
        <v>0.96299999999999997</v>
      </c>
    </row>
    <row r="14636" spans="11:25" x14ac:dyDescent="0.25">
      <c r="K14636" s="145" t="s">
        <v>3704</v>
      </c>
      <c r="L14636" s="145">
        <v>51</v>
      </c>
      <c r="M14636" s="145">
        <v>137560</v>
      </c>
      <c r="N14636" s="148">
        <v>0.83799999999999997</v>
      </c>
      <c r="O14636" s="148">
        <v>0.79599999999999904</v>
      </c>
      <c r="P14636" s="148">
        <v>0.44299999999999901</v>
      </c>
      <c r="Q14636" s="148">
        <v>0</v>
      </c>
      <c r="R14636" s="148">
        <v>4</v>
      </c>
      <c r="S14636" s="148">
        <v>0.156</v>
      </c>
      <c r="T14636" s="148">
        <v>-11.032999999999999</v>
      </c>
      <c r="U14636" s="148">
        <v>0</v>
      </c>
      <c r="V14636" s="148">
        <v>3.6499999999999998E-2</v>
      </c>
      <c r="W14636" s="148">
        <v>118.58799999999999</v>
      </c>
      <c r="X14636" s="148">
        <v>4</v>
      </c>
      <c r="Y14636" s="148">
        <v>0.81699999999999995</v>
      </c>
    </row>
    <row r="14637" spans="11:25" x14ac:dyDescent="0.25">
      <c r="K14637" s="145" t="s">
        <v>1615</v>
      </c>
      <c r="L14637" s="145">
        <v>60</v>
      </c>
      <c r="M14637" s="145">
        <v>168400</v>
      </c>
      <c r="N14637" s="148">
        <v>0.80900000000000005</v>
      </c>
      <c r="O14637" s="148">
        <v>0.65099999999999902</v>
      </c>
      <c r="P14637" s="148">
        <v>0.376</v>
      </c>
      <c r="Q14637" s="148">
        <v>1.72E-6</v>
      </c>
      <c r="R14637" s="148">
        <v>8</v>
      </c>
      <c r="S14637" s="148">
        <v>0.13</v>
      </c>
      <c r="T14637" s="148">
        <v>-11.32</v>
      </c>
      <c r="U14637" s="148">
        <v>1</v>
      </c>
      <c r="V14637" s="148">
        <v>4.3499999999999997E-2</v>
      </c>
      <c r="W14637" s="148">
        <v>97.010999999999996</v>
      </c>
      <c r="X14637" s="148">
        <v>4</v>
      </c>
      <c r="Y14637" s="148">
        <v>0.59299999999999997</v>
      </c>
    </row>
    <row r="14638" spans="11:25" x14ac:dyDescent="0.25">
      <c r="K14638" s="145" t="s">
        <v>11295</v>
      </c>
      <c r="L14638" s="145">
        <v>66</v>
      </c>
      <c r="M14638" s="145">
        <v>184733</v>
      </c>
      <c r="N14638" s="148">
        <v>0.17899999999999999</v>
      </c>
      <c r="O14638" s="148">
        <v>0.63200000000000001</v>
      </c>
      <c r="P14638" s="148">
        <v>0.73799999999999999</v>
      </c>
      <c r="Q14638" s="148">
        <v>6.1099999999999999E-6</v>
      </c>
      <c r="R14638" s="148">
        <v>10</v>
      </c>
      <c r="S14638" s="148">
        <v>0.375</v>
      </c>
      <c r="T14638" s="148">
        <v>-7.7079999999999904</v>
      </c>
      <c r="U14638" s="148">
        <v>1</v>
      </c>
      <c r="V14638" s="148">
        <v>4.0500000000000001E-2</v>
      </c>
      <c r="W14638" s="148">
        <v>91.167000000000002</v>
      </c>
      <c r="X14638" s="148">
        <v>4</v>
      </c>
      <c r="Y14638" s="148">
        <v>0.88300000000000001</v>
      </c>
    </row>
    <row r="14639" spans="11:25" x14ac:dyDescent="0.25">
      <c r="K14639" s="145" t="s">
        <v>11296</v>
      </c>
      <c r="L14639" s="145">
        <v>42</v>
      </c>
      <c r="M14639" s="145">
        <v>207960</v>
      </c>
      <c r="N14639" s="148">
        <v>0.82899999999999996</v>
      </c>
      <c r="O14639" s="148">
        <v>0.78900000000000003</v>
      </c>
      <c r="P14639" s="148">
        <v>0.41699999999999998</v>
      </c>
      <c r="Q14639" s="148">
        <v>0</v>
      </c>
      <c r="R14639" s="148">
        <v>7</v>
      </c>
      <c r="S14639" s="148">
        <v>0.16300000000000001</v>
      </c>
      <c r="T14639" s="148">
        <v>-11.077999999999999</v>
      </c>
      <c r="U14639" s="148">
        <v>1</v>
      </c>
      <c r="V14639" s="148">
        <v>4.0500000000000001E-2</v>
      </c>
      <c r="W14639" s="148">
        <v>127.709</v>
      </c>
      <c r="X14639" s="148">
        <v>3</v>
      </c>
      <c r="Y14639" s="148">
        <v>0.83399999999999996</v>
      </c>
    </row>
    <row r="14640" spans="11:25" x14ac:dyDescent="0.25">
      <c r="K14640" s="145" t="s">
        <v>11295</v>
      </c>
      <c r="L14640" s="145">
        <v>66</v>
      </c>
      <c r="M14640" s="145">
        <v>184733</v>
      </c>
      <c r="N14640" s="148">
        <v>0.17899999999999999</v>
      </c>
      <c r="O14640" s="148">
        <v>0.63200000000000001</v>
      </c>
      <c r="P14640" s="148">
        <v>0.73799999999999999</v>
      </c>
      <c r="Q14640" s="148">
        <v>6.1099999999999999E-6</v>
      </c>
      <c r="R14640" s="148">
        <v>10</v>
      </c>
      <c r="S14640" s="148">
        <v>0.375</v>
      </c>
      <c r="T14640" s="148">
        <v>-7.7079999999999904</v>
      </c>
      <c r="U14640" s="148">
        <v>1</v>
      </c>
      <c r="V14640" s="148">
        <v>4.0500000000000001E-2</v>
      </c>
      <c r="W14640" s="148">
        <v>91.167000000000002</v>
      </c>
      <c r="X14640" s="148">
        <v>4</v>
      </c>
      <c r="Y14640" s="148">
        <v>0.88300000000000001</v>
      </c>
    </row>
    <row r="14641" spans="11:25" x14ac:dyDescent="0.25">
      <c r="K14641" s="145" t="s">
        <v>6801</v>
      </c>
      <c r="L14641" s="145">
        <v>70</v>
      </c>
      <c r="M14641" s="145">
        <v>236800</v>
      </c>
      <c r="N14641" s="148">
        <v>0.20300000000000001</v>
      </c>
      <c r="O14641" s="148">
        <v>0.9</v>
      </c>
      <c r="P14641" s="148">
        <v>0.61899999999999999</v>
      </c>
      <c r="Q14641" s="148">
        <v>1.56E-3</v>
      </c>
      <c r="R14641" s="148">
        <v>4</v>
      </c>
      <c r="S14641" s="148">
        <v>6.4699999999999994E-2</v>
      </c>
      <c r="T14641" s="148">
        <v>-6.5179999999999998</v>
      </c>
      <c r="U14641" s="148">
        <v>0</v>
      </c>
      <c r="V14641" s="148">
        <v>0.312</v>
      </c>
      <c r="W14641" s="148">
        <v>94.120999999999995</v>
      </c>
      <c r="X14641" s="148">
        <v>4</v>
      </c>
      <c r="Y14641" s="148">
        <v>0.86399999999999999</v>
      </c>
    </row>
    <row r="14642" spans="11:25" x14ac:dyDescent="0.25">
      <c r="K14642" s="145" t="s">
        <v>676</v>
      </c>
      <c r="L14642" s="145">
        <v>77</v>
      </c>
      <c r="M14642" s="145">
        <v>189440</v>
      </c>
      <c r="N14642" s="148">
        <v>1.7899999999999999E-2</v>
      </c>
      <c r="O14642" s="148">
        <v>0.77400000000000002</v>
      </c>
      <c r="P14642" s="148">
        <v>0.68700000000000006</v>
      </c>
      <c r="Q14642" s="148">
        <v>1.17E-5</v>
      </c>
      <c r="R14642" s="148">
        <v>11</v>
      </c>
      <c r="S14642" s="148">
        <v>0.128</v>
      </c>
      <c r="T14642" s="148">
        <v>-4.8179999999999996</v>
      </c>
      <c r="U14642" s="148">
        <v>0</v>
      </c>
      <c r="V14642" s="148">
        <v>5.8400000000000001E-2</v>
      </c>
      <c r="W14642" s="148">
        <v>104.959</v>
      </c>
      <c r="X14642" s="148">
        <v>4</v>
      </c>
      <c r="Y14642" s="148">
        <v>0.308</v>
      </c>
    </row>
    <row r="14643" spans="11:25" x14ac:dyDescent="0.25">
      <c r="K14643" s="145" t="s">
        <v>552</v>
      </c>
      <c r="L14643" s="145">
        <v>95</v>
      </c>
      <c r="M14643" s="145">
        <v>253390</v>
      </c>
      <c r="N14643" s="148">
        <v>9.9000000000000005E-2</v>
      </c>
      <c r="O14643" s="148">
        <v>0.81599999999999995</v>
      </c>
      <c r="P14643" s="148">
        <v>0.72599999999999998</v>
      </c>
      <c r="Q14643" s="148">
        <v>0</v>
      </c>
      <c r="R14643" s="148">
        <v>5</v>
      </c>
      <c r="S14643" s="148">
        <v>0.372</v>
      </c>
      <c r="T14643" s="148">
        <v>-3.9980000000000002</v>
      </c>
      <c r="U14643" s="148">
        <v>0</v>
      </c>
      <c r="V14643" s="148">
        <v>0.129</v>
      </c>
      <c r="W14643" s="148">
        <v>136.048</v>
      </c>
      <c r="X14643" s="148">
        <v>4</v>
      </c>
      <c r="Y14643" s="148">
        <v>0.65</v>
      </c>
    </row>
    <row r="14644" spans="11:25" x14ac:dyDescent="0.25">
      <c r="K14644" s="145" t="s">
        <v>683</v>
      </c>
      <c r="L14644" s="145">
        <v>77</v>
      </c>
      <c r="M14644" s="145">
        <v>192600</v>
      </c>
      <c r="N14644" s="148">
        <v>0.33200000000000002</v>
      </c>
      <c r="O14644" s="148">
        <v>0.85699999999999998</v>
      </c>
      <c r="P14644" s="148">
        <v>0.80099999999999905</v>
      </c>
      <c r="Q14644" s="148">
        <v>1.1999999999999999E-6</v>
      </c>
      <c r="R14644" s="148">
        <v>0</v>
      </c>
      <c r="S14644" s="148">
        <v>7.8899999999999998E-2</v>
      </c>
      <c r="T14644" s="148">
        <v>-6.4989999999999997</v>
      </c>
      <c r="U14644" s="148">
        <v>1</v>
      </c>
      <c r="V14644" s="148">
        <v>6.1800000000000001E-2</v>
      </c>
      <c r="W14644" s="148">
        <v>96.009</v>
      </c>
      <c r="X14644" s="148">
        <v>4</v>
      </c>
      <c r="Y14644" s="148">
        <v>0.753</v>
      </c>
    </row>
    <row r="14645" spans="11:25" x14ac:dyDescent="0.25">
      <c r="K14645" s="145" t="s">
        <v>11297</v>
      </c>
      <c r="L14645" s="145">
        <v>51</v>
      </c>
      <c r="M14645" s="145">
        <v>275597</v>
      </c>
      <c r="N14645" s="148">
        <v>0.192</v>
      </c>
      <c r="O14645" s="148">
        <v>0.85599999999999998</v>
      </c>
      <c r="P14645" s="148">
        <v>0.65900000000000003</v>
      </c>
      <c r="Q14645" s="148">
        <v>0</v>
      </c>
      <c r="R14645" s="148">
        <v>2</v>
      </c>
      <c r="S14645" s="148">
        <v>8.9399999999999993E-2</v>
      </c>
      <c r="T14645" s="148">
        <v>-5.16</v>
      </c>
      <c r="U14645" s="148">
        <v>1</v>
      </c>
      <c r="V14645" s="148">
        <v>0.129</v>
      </c>
      <c r="W14645" s="148">
        <v>159.97299999999899</v>
      </c>
      <c r="X14645" s="148">
        <v>4</v>
      </c>
      <c r="Y14645" s="148">
        <v>0.371</v>
      </c>
    </row>
    <row r="14646" spans="11:25" x14ac:dyDescent="0.25">
      <c r="K14646" s="145" t="s">
        <v>687</v>
      </c>
      <c r="L14646" s="145">
        <v>66</v>
      </c>
      <c r="M14646" s="145">
        <v>126960</v>
      </c>
      <c r="N14646" s="148">
        <v>0.78700000000000003</v>
      </c>
      <c r="O14646" s="148">
        <v>0.51600000000000001</v>
      </c>
      <c r="P14646" s="148">
        <v>0.80900000000000005</v>
      </c>
      <c r="Q14646" s="148">
        <v>3.3100000000000002E-4</v>
      </c>
      <c r="R14646" s="148">
        <v>0</v>
      </c>
      <c r="S14646" s="148">
        <v>0.30299999999999999</v>
      </c>
      <c r="T14646" s="148">
        <v>-6.4189999999999996</v>
      </c>
      <c r="U14646" s="148">
        <v>1</v>
      </c>
      <c r="V14646" s="148">
        <v>5.45E-2</v>
      </c>
      <c r="W14646" s="148">
        <v>75.098999999999904</v>
      </c>
      <c r="X14646" s="148">
        <v>4</v>
      </c>
      <c r="Y14646" s="148">
        <v>0.93899999999999995</v>
      </c>
    </row>
    <row r="14647" spans="11:25" x14ac:dyDescent="0.25">
      <c r="K14647" s="145" t="s">
        <v>689</v>
      </c>
      <c r="L14647" s="145">
        <v>70</v>
      </c>
      <c r="M14647" s="145">
        <v>261973</v>
      </c>
      <c r="N14647" s="148">
        <v>4.0599999999999997E-2</v>
      </c>
      <c r="O14647" s="148">
        <v>0.77700000000000002</v>
      </c>
      <c r="P14647" s="148">
        <v>0.60099999999999998</v>
      </c>
      <c r="Q14647" s="148">
        <v>2.0100000000000001E-3</v>
      </c>
      <c r="R14647" s="148">
        <v>2</v>
      </c>
      <c r="S14647" s="148">
        <v>3.4799999999999998E-2</v>
      </c>
      <c r="T14647" s="148">
        <v>-5.931</v>
      </c>
      <c r="U14647" s="148">
        <v>1</v>
      </c>
      <c r="V14647" s="148">
        <v>0.126</v>
      </c>
      <c r="W14647" s="148">
        <v>97.911000000000001</v>
      </c>
      <c r="X14647" s="148">
        <v>4</v>
      </c>
      <c r="Y14647" s="148">
        <v>0.68</v>
      </c>
    </row>
    <row r="14648" spans="11:25" x14ac:dyDescent="0.25">
      <c r="K14648" s="145" t="s">
        <v>4109</v>
      </c>
      <c r="L14648" s="145">
        <v>73</v>
      </c>
      <c r="M14648" s="145">
        <v>239026</v>
      </c>
      <c r="N14648" s="148">
        <v>0.65700000000000003</v>
      </c>
      <c r="O14648" s="148">
        <v>0.70099999999999996</v>
      </c>
      <c r="P14648" s="148">
        <v>0.75</v>
      </c>
      <c r="Q14648" s="148">
        <v>3.1300000000000001E-6</v>
      </c>
      <c r="R14648" s="148">
        <v>5</v>
      </c>
      <c r="S14648" s="148">
        <v>8.4500000000000006E-2</v>
      </c>
      <c r="T14648" s="148">
        <v>-3.1909999999999998</v>
      </c>
      <c r="U14648" s="148">
        <v>0</v>
      </c>
      <c r="V14648" s="148">
        <v>0.27399999999999902</v>
      </c>
      <c r="W14648" s="148">
        <v>82.531000000000006</v>
      </c>
      <c r="X14648" s="148">
        <v>4</v>
      </c>
      <c r="Y14648" s="148">
        <v>0.51500000000000001</v>
      </c>
    </row>
    <row r="14649" spans="11:25" x14ac:dyDescent="0.25">
      <c r="K14649" s="145" t="s">
        <v>11298</v>
      </c>
      <c r="L14649" s="145">
        <v>64</v>
      </c>
      <c r="M14649" s="145">
        <v>187560</v>
      </c>
      <c r="N14649" s="148">
        <v>0.10199999999999999</v>
      </c>
      <c r="O14649" s="148">
        <v>0.56899999999999995</v>
      </c>
      <c r="P14649" s="148">
        <v>0.72099999999999997</v>
      </c>
      <c r="Q14649" s="148">
        <v>3.37999999999999E-5</v>
      </c>
      <c r="R14649" s="148">
        <v>10</v>
      </c>
      <c r="S14649" s="148">
        <v>0.20399999999999999</v>
      </c>
      <c r="T14649" s="148">
        <v>-5.8889999999999896</v>
      </c>
      <c r="U14649" s="148">
        <v>1</v>
      </c>
      <c r="V14649" s="148">
        <v>3.7499999999999999E-2</v>
      </c>
      <c r="W14649" s="148">
        <v>180.06</v>
      </c>
      <c r="X14649" s="148">
        <v>4</v>
      </c>
      <c r="Y14649" s="148">
        <v>0.92700000000000005</v>
      </c>
    </row>
    <row r="14650" spans="11:25" x14ac:dyDescent="0.25">
      <c r="K14650" s="145" t="s">
        <v>677</v>
      </c>
      <c r="L14650" s="145">
        <v>74</v>
      </c>
      <c r="M14650" s="145">
        <v>254720</v>
      </c>
      <c r="N14650" s="148">
        <v>0.41899999999999998</v>
      </c>
      <c r="O14650" s="148">
        <v>0.80299999999999905</v>
      </c>
      <c r="P14650" s="148">
        <v>0.56000000000000005</v>
      </c>
      <c r="Q14650" s="148">
        <v>0</v>
      </c>
      <c r="R14650" s="148">
        <v>1</v>
      </c>
      <c r="S14650" s="148">
        <v>6.08E-2</v>
      </c>
      <c r="T14650" s="148">
        <v>-6.9119999999999999</v>
      </c>
      <c r="U14650" s="148">
        <v>0</v>
      </c>
      <c r="V14650" s="148">
        <v>3.9800000000000002E-2</v>
      </c>
      <c r="W14650" s="148">
        <v>133.679</v>
      </c>
      <c r="X14650" s="148">
        <v>4</v>
      </c>
      <c r="Y14650" s="148">
        <v>0.77</v>
      </c>
    </row>
    <row r="14651" spans="11:25" x14ac:dyDescent="0.25">
      <c r="K14651" s="145" t="s">
        <v>11299</v>
      </c>
      <c r="L14651" s="145">
        <v>72</v>
      </c>
      <c r="M14651" s="145">
        <v>240906</v>
      </c>
      <c r="N14651" s="148">
        <v>0.81499999999999995</v>
      </c>
      <c r="O14651" s="148">
        <v>0.60799999999999998</v>
      </c>
      <c r="P14651" s="148">
        <v>0.151</v>
      </c>
      <c r="Q14651" s="148">
        <v>2.7599999999999998E-6</v>
      </c>
      <c r="R14651" s="148">
        <v>7</v>
      </c>
      <c r="S14651" s="148">
        <v>9.1899999999999996E-2</v>
      </c>
      <c r="T14651" s="148">
        <v>-8.9079999999999995</v>
      </c>
      <c r="U14651" s="148">
        <v>1</v>
      </c>
      <c r="V14651" s="148">
        <v>4.7100000000000003E-2</v>
      </c>
      <c r="W14651" s="148">
        <v>171.81099999999901</v>
      </c>
      <c r="X14651" s="148">
        <v>3</v>
      </c>
      <c r="Y14651" s="148">
        <v>0.23899999999999999</v>
      </c>
    </row>
    <row r="14652" spans="11:25" x14ac:dyDescent="0.25">
      <c r="K14652" s="145" t="s">
        <v>11300</v>
      </c>
      <c r="L14652" s="145">
        <v>32</v>
      </c>
      <c r="M14652" s="145">
        <v>286240</v>
      </c>
      <c r="N14652" s="148">
        <v>0.78200000000000003</v>
      </c>
      <c r="O14652" s="148">
        <v>0.70299999999999996</v>
      </c>
      <c r="P14652" s="148">
        <v>0.374</v>
      </c>
      <c r="Q14652" s="148">
        <v>0</v>
      </c>
      <c r="R14652" s="148">
        <v>9</v>
      </c>
      <c r="S14652" s="148">
        <v>0.114</v>
      </c>
      <c r="T14652" s="148">
        <v>-10.7229999999999</v>
      </c>
      <c r="U14652" s="148">
        <v>1</v>
      </c>
      <c r="V14652" s="148">
        <v>9.5699999999999993E-2</v>
      </c>
      <c r="W14652" s="148">
        <v>65.072000000000003</v>
      </c>
      <c r="X14652" s="148">
        <v>4</v>
      </c>
      <c r="Y14652" s="148">
        <v>0.60799999999999998</v>
      </c>
    </row>
    <row r="14653" spans="11:25" x14ac:dyDescent="0.25">
      <c r="K14653" s="145" t="s">
        <v>11301</v>
      </c>
      <c r="L14653" s="145">
        <v>56</v>
      </c>
      <c r="M14653" s="145">
        <v>241400</v>
      </c>
      <c r="N14653" s="148">
        <v>1.03E-2</v>
      </c>
      <c r="O14653" s="148">
        <v>0.92</v>
      </c>
      <c r="P14653" s="148">
        <v>0.48699999999999999</v>
      </c>
      <c r="Q14653" s="148">
        <v>0</v>
      </c>
      <c r="R14653" s="148">
        <v>10</v>
      </c>
      <c r="S14653" s="148">
        <v>4.1099999999999998E-2</v>
      </c>
      <c r="T14653" s="148">
        <v>-5.5779999999999896</v>
      </c>
      <c r="U14653" s="148">
        <v>0</v>
      </c>
      <c r="V14653" s="148">
        <v>0.182</v>
      </c>
      <c r="W14653" s="148">
        <v>92.835999999999999</v>
      </c>
      <c r="X14653" s="148">
        <v>4</v>
      </c>
      <c r="Y14653" s="148">
        <v>0.80599999999999905</v>
      </c>
    </row>
    <row r="14654" spans="11:25" x14ac:dyDescent="0.25">
      <c r="K14654" s="145" t="s">
        <v>11302</v>
      </c>
      <c r="L14654" s="145">
        <v>53</v>
      </c>
      <c r="M14654" s="145">
        <v>198200</v>
      </c>
      <c r="N14654" s="148">
        <v>0.25</v>
      </c>
      <c r="O14654" s="148">
        <v>0.79500000000000004</v>
      </c>
      <c r="P14654" s="148">
        <v>0.67900000000000005</v>
      </c>
      <c r="Q14654" s="148">
        <v>3.4999999999999999E-6</v>
      </c>
      <c r="R14654" s="148">
        <v>11</v>
      </c>
      <c r="S14654" s="148">
        <v>0.221</v>
      </c>
      <c r="T14654" s="148">
        <v>-5.6159999999999997</v>
      </c>
      <c r="U14654" s="148">
        <v>0</v>
      </c>
      <c r="V14654" s="148">
        <v>7.2499999999999995E-2</v>
      </c>
      <c r="W14654" s="148">
        <v>100.021</v>
      </c>
      <c r="X14654" s="148">
        <v>4</v>
      </c>
      <c r="Y14654" s="148">
        <v>0.68700000000000006</v>
      </c>
    </row>
    <row r="14655" spans="11:25" x14ac:dyDescent="0.25">
      <c r="K14655" s="145" t="s">
        <v>579</v>
      </c>
      <c r="L14655" s="145">
        <v>54</v>
      </c>
      <c r="M14655" s="145">
        <v>237860</v>
      </c>
      <c r="N14655" s="148">
        <v>7.6200000000000004E-2</v>
      </c>
      <c r="O14655" s="148">
        <v>0.62</v>
      </c>
      <c r="P14655" s="148">
        <v>0.82299999999999995</v>
      </c>
      <c r="Q14655" s="148">
        <v>3.1300000000000002E-5</v>
      </c>
      <c r="R14655" s="148">
        <v>5</v>
      </c>
      <c r="S14655" s="148">
        <v>0.111999999999999</v>
      </c>
      <c r="T14655" s="148">
        <v>-2.4359999999999999</v>
      </c>
      <c r="U14655" s="148">
        <v>1</v>
      </c>
      <c r="V14655" s="148">
        <v>5.67E-2</v>
      </c>
      <c r="W14655" s="148">
        <v>175.92099999999999</v>
      </c>
      <c r="X14655" s="148">
        <v>4</v>
      </c>
      <c r="Y14655" s="148">
        <v>0.40399999999999903</v>
      </c>
    </row>
    <row r="14656" spans="11:25" x14ac:dyDescent="0.25">
      <c r="K14656" s="145" t="s">
        <v>6608</v>
      </c>
      <c r="L14656" s="145">
        <v>73</v>
      </c>
      <c r="M14656" s="145">
        <v>221266</v>
      </c>
      <c r="N14656" s="148">
        <v>0.503</v>
      </c>
      <c r="O14656" s="148">
        <v>0.878</v>
      </c>
      <c r="P14656" s="148">
        <v>0.44600000000000001</v>
      </c>
      <c r="Q14656" s="148">
        <v>6.3199999999999996E-6</v>
      </c>
      <c r="R14656" s="148">
        <v>11</v>
      </c>
      <c r="S14656" s="148">
        <v>0.11699999999999899</v>
      </c>
      <c r="T14656" s="148">
        <v>-6.3620000000000001</v>
      </c>
      <c r="U14656" s="148">
        <v>0</v>
      </c>
      <c r="V14656" s="148">
        <v>6.3500000000000001E-2</v>
      </c>
      <c r="W14656" s="148">
        <v>138.035</v>
      </c>
      <c r="X14656" s="148">
        <v>4</v>
      </c>
      <c r="Y14656" s="148">
        <v>0.80500000000000005</v>
      </c>
    </row>
    <row r="14657" spans="11:25" x14ac:dyDescent="0.25">
      <c r="K14657" s="145" t="s">
        <v>11303</v>
      </c>
      <c r="L14657" s="145">
        <v>53</v>
      </c>
      <c r="M14657" s="145">
        <v>273426</v>
      </c>
      <c r="N14657" s="148">
        <v>0.24</v>
      </c>
      <c r="O14657" s="148">
        <v>0.57799999999999996</v>
      </c>
      <c r="P14657" s="148">
        <v>0.81899999999999995</v>
      </c>
      <c r="Q14657" s="148">
        <v>0</v>
      </c>
      <c r="R14657" s="148">
        <v>9</v>
      </c>
      <c r="S14657" s="148">
        <v>0.77400000000000002</v>
      </c>
      <c r="T14657" s="148">
        <v>-7.6360000000000001</v>
      </c>
      <c r="U14657" s="148">
        <v>0</v>
      </c>
      <c r="V14657" s="148">
        <v>0.312</v>
      </c>
      <c r="W14657" s="148">
        <v>173.84</v>
      </c>
      <c r="X14657" s="148">
        <v>4</v>
      </c>
      <c r="Y14657" s="148">
        <v>0.755</v>
      </c>
    </row>
    <row r="14658" spans="11:25" x14ac:dyDescent="0.25">
      <c r="K14658" s="145" t="s">
        <v>11304</v>
      </c>
      <c r="L14658" s="145">
        <v>79</v>
      </c>
      <c r="M14658" s="145">
        <v>259333</v>
      </c>
      <c r="N14658" s="148">
        <v>0.17299999999999999</v>
      </c>
      <c r="O14658" s="148">
        <v>0.67400000000000004</v>
      </c>
      <c r="P14658" s="148">
        <v>0.50600000000000001</v>
      </c>
      <c r="Q14658" s="148">
        <v>0</v>
      </c>
      <c r="R14658" s="148">
        <v>6</v>
      </c>
      <c r="S14658" s="148">
        <v>8.6599999999999996E-2</v>
      </c>
      <c r="T14658" s="148">
        <v>-10.532</v>
      </c>
      <c r="U14658" s="148">
        <v>1</v>
      </c>
      <c r="V14658" s="148">
        <v>4.3400000000000001E-2</v>
      </c>
      <c r="W14658" s="148">
        <v>145.965</v>
      </c>
      <c r="X14658" s="148">
        <v>4</v>
      </c>
      <c r="Y14658" s="148">
        <v>0.183</v>
      </c>
    </row>
    <row r="14659" spans="11:25" x14ac:dyDescent="0.25">
      <c r="K14659" s="145" t="s">
        <v>8160</v>
      </c>
      <c r="L14659" s="145">
        <v>75</v>
      </c>
      <c r="M14659" s="145">
        <v>205600</v>
      </c>
      <c r="N14659" s="148">
        <v>0.53100000000000003</v>
      </c>
      <c r="O14659" s="148">
        <v>0.68899999999999995</v>
      </c>
      <c r="P14659" s="148">
        <v>0.67500000000000004</v>
      </c>
      <c r="Q14659" s="148">
        <v>3.1700000000000001E-6</v>
      </c>
      <c r="R14659" s="148">
        <v>0</v>
      </c>
      <c r="S14659" s="148">
        <v>0.115</v>
      </c>
      <c r="T14659" s="148">
        <v>-4.2809999999999997</v>
      </c>
      <c r="U14659" s="148">
        <v>1</v>
      </c>
      <c r="V14659" s="148">
        <v>0.32</v>
      </c>
      <c r="W14659" s="148">
        <v>180.065</v>
      </c>
      <c r="X14659" s="148">
        <v>4</v>
      </c>
      <c r="Y14659" s="148">
        <v>0.60399999999999998</v>
      </c>
    </row>
    <row r="14660" spans="11:25" x14ac:dyDescent="0.25">
      <c r="K14660" s="145" t="s">
        <v>5947</v>
      </c>
      <c r="L14660" s="145">
        <v>89</v>
      </c>
      <c r="M14660" s="145">
        <v>235746</v>
      </c>
      <c r="N14660" s="148">
        <v>5.6099999999999997E-2</v>
      </c>
      <c r="O14660" s="148">
        <v>0.66299999999999903</v>
      </c>
      <c r="P14660" s="148">
        <v>0.69599999999999995</v>
      </c>
      <c r="Q14660" s="148">
        <v>3.7700000000000002E-5</v>
      </c>
      <c r="R14660" s="148">
        <v>9</v>
      </c>
      <c r="S14660" s="148">
        <v>7.7799999999999994E-2</v>
      </c>
      <c r="T14660" s="148">
        <v>-4.9569999999999999</v>
      </c>
      <c r="U14660" s="148">
        <v>0</v>
      </c>
      <c r="V14660" s="148">
        <v>0.10299999999999999</v>
      </c>
      <c r="W14660" s="148">
        <v>180.113</v>
      </c>
      <c r="X14660" s="148">
        <v>4</v>
      </c>
      <c r="Y14660" s="148">
        <v>0.73799999999999999</v>
      </c>
    </row>
    <row r="14661" spans="11:25" x14ac:dyDescent="0.25">
      <c r="K14661" s="145" t="s">
        <v>11305</v>
      </c>
      <c r="L14661" s="145">
        <v>69</v>
      </c>
      <c r="M14661" s="145">
        <v>219000</v>
      </c>
      <c r="N14661" s="148">
        <v>8.8900000000000007E-2</v>
      </c>
      <c r="O14661" s="148">
        <v>0.66400000000000003</v>
      </c>
      <c r="P14661" s="148">
        <v>0.748</v>
      </c>
      <c r="Q14661" s="148">
        <v>0</v>
      </c>
      <c r="R14661" s="148">
        <v>5</v>
      </c>
      <c r="S14661" s="148">
        <v>8.9899999999999994E-2</v>
      </c>
      <c r="T14661" s="148">
        <v>-3.718</v>
      </c>
      <c r="U14661" s="148">
        <v>0</v>
      </c>
      <c r="V14661" s="148">
        <v>6.2799999999999995E-2</v>
      </c>
      <c r="W14661" s="148">
        <v>170.107</v>
      </c>
      <c r="X14661" s="148">
        <v>4</v>
      </c>
      <c r="Y14661" s="148">
        <v>0.73499999999999999</v>
      </c>
    </row>
    <row r="14662" spans="11:25" x14ac:dyDescent="0.25">
      <c r="K14662" s="145" t="s">
        <v>11306</v>
      </c>
      <c r="L14662" s="145">
        <v>49</v>
      </c>
      <c r="M14662" s="145">
        <v>416133</v>
      </c>
      <c r="N14662" s="148">
        <v>0.69399999999999995</v>
      </c>
      <c r="O14662" s="148">
        <v>0.73</v>
      </c>
      <c r="P14662" s="148">
        <v>0.68</v>
      </c>
      <c r="Q14662" s="148">
        <v>0</v>
      </c>
      <c r="R14662" s="148">
        <v>7</v>
      </c>
      <c r="S14662" s="148">
        <v>0.20799999999999999</v>
      </c>
      <c r="T14662" s="148">
        <v>-7.7789999999999999</v>
      </c>
      <c r="U14662" s="148">
        <v>0</v>
      </c>
      <c r="V14662" s="148">
        <v>0.317</v>
      </c>
      <c r="W14662" s="148">
        <v>90.120999999999995</v>
      </c>
      <c r="X14662" s="148">
        <v>4</v>
      </c>
      <c r="Y14662" s="148">
        <v>0.96699999999999997</v>
      </c>
    </row>
    <row r="14663" spans="11:25" x14ac:dyDescent="0.25">
      <c r="K14663" s="145" t="s">
        <v>9745</v>
      </c>
      <c r="L14663" s="145">
        <v>76</v>
      </c>
      <c r="M14663" s="145">
        <v>219506</v>
      </c>
      <c r="N14663" s="148">
        <v>0.24299999999999999</v>
      </c>
      <c r="O14663" s="148">
        <v>0.68299999999999905</v>
      </c>
      <c r="P14663" s="148">
        <v>0.69099999999999995</v>
      </c>
      <c r="Q14663" s="148">
        <v>0</v>
      </c>
      <c r="R14663" s="148">
        <v>8</v>
      </c>
      <c r="S14663" s="148">
        <v>0.14000000000000001</v>
      </c>
      <c r="T14663" s="148">
        <v>-5.5350000000000001</v>
      </c>
      <c r="U14663" s="148">
        <v>1</v>
      </c>
      <c r="V14663" s="148">
        <v>4.3200000000000002E-2</v>
      </c>
      <c r="W14663" s="148">
        <v>179.91</v>
      </c>
      <c r="X14663" s="148">
        <v>4</v>
      </c>
      <c r="Y14663" s="148">
        <v>0.73199999999999998</v>
      </c>
    </row>
    <row r="14664" spans="11:25" x14ac:dyDescent="0.25">
      <c r="K14664" s="145" t="s">
        <v>11307</v>
      </c>
      <c r="L14664" s="145">
        <v>60</v>
      </c>
      <c r="M14664" s="145">
        <v>289466</v>
      </c>
      <c r="N14664" s="148">
        <v>0.33200000000000002</v>
      </c>
      <c r="O14664" s="148">
        <v>0.52100000000000002</v>
      </c>
      <c r="P14664" s="148">
        <v>0.70399999999999996</v>
      </c>
      <c r="Q14664" s="148">
        <v>7.0999999999999998E-6</v>
      </c>
      <c r="R14664" s="148">
        <v>9</v>
      </c>
      <c r="S14664" s="148">
        <v>6.6500000000000004E-2</v>
      </c>
      <c r="T14664" s="148">
        <v>-5.7720000000000002</v>
      </c>
      <c r="U14664" s="148">
        <v>0</v>
      </c>
      <c r="V14664" s="148">
        <v>5.1299999999999998E-2</v>
      </c>
      <c r="W14664" s="148">
        <v>98.363999999999905</v>
      </c>
      <c r="X14664" s="148">
        <v>4</v>
      </c>
      <c r="Y14664" s="148">
        <v>0.84599999999999997</v>
      </c>
    </row>
    <row r="14665" spans="11:25" x14ac:dyDescent="0.25">
      <c r="K14665" s="145" t="s">
        <v>11308</v>
      </c>
      <c r="L14665" s="145">
        <v>39</v>
      </c>
      <c r="M14665" s="145">
        <v>232318</v>
      </c>
      <c r="N14665" s="148">
        <v>7.1399999999999996E-3</v>
      </c>
      <c r="O14665" s="148">
        <v>0.82299999999999995</v>
      </c>
      <c r="P14665" s="148">
        <v>0.81399999999999995</v>
      </c>
      <c r="Q14665" s="148">
        <v>0</v>
      </c>
      <c r="R14665" s="148">
        <v>10</v>
      </c>
      <c r="S14665" s="148">
        <v>6.8099999999999994E-2</v>
      </c>
      <c r="T14665" s="148">
        <v>-6.5679999999999996</v>
      </c>
      <c r="U14665" s="148">
        <v>0</v>
      </c>
      <c r="V14665" s="148">
        <v>9.9299999999999999E-2</v>
      </c>
      <c r="W14665" s="148">
        <v>104.06299999999899</v>
      </c>
      <c r="X14665" s="148">
        <v>4</v>
      </c>
      <c r="Y14665" s="148">
        <v>0.90599999999999903</v>
      </c>
    </row>
    <row r="14666" spans="11:25" x14ac:dyDescent="0.25">
      <c r="K14666" s="145" t="s">
        <v>8532</v>
      </c>
      <c r="L14666" s="145">
        <v>78</v>
      </c>
      <c r="M14666" s="145">
        <v>205906</v>
      </c>
      <c r="N14666" s="148">
        <v>0.44600000000000001</v>
      </c>
      <c r="O14666" s="148">
        <v>0.628</v>
      </c>
      <c r="P14666" s="148">
        <v>0.69</v>
      </c>
      <c r="Q14666" s="148">
        <v>0</v>
      </c>
      <c r="R14666" s="148">
        <v>8</v>
      </c>
      <c r="S14666" s="148">
        <v>0.111999999999999</v>
      </c>
      <c r="T14666" s="148">
        <v>-5.8279999999999896</v>
      </c>
      <c r="U14666" s="148">
        <v>1</v>
      </c>
      <c r="V14666" s="148">
        <v>5.11E-2</v>
      </c>
      <c r="W14666" s="148">
        <v>179.91099999999901</v>
      </c>
      <c r="X14666" s="148">
        <v>4</v>
      </c>
      <c r="Y14666" s="148">
        <v>0.66200000000000003</v>
      </c>
    </row>
    <row r="14667" spans="11:25" x14ac:dyDescent="0.25">
      <c r="K14667" s="145" t="s">
        <v>11309</v>
      </c>
      <c r="L14667" s="145">
        <v>52</v>
      </c>
      <c r="M14667" s="145">
        <v>292146</v>
      </c>
      <c r="N14667" s="148">
        <v>0.57099999999999995</v>
      </c>
      <c r="O14667" s="148">
        <v>0.52900000000000003</v>
      </c>
      <c r="P14667" s="148">
        <v>0.64400000000000002</v>
      </c>
      <c r="Q14667" s="148">
        <v>1.22E-6</v>
      </c>
      <c r="R14667" s="148">
        <v>2</v>
      </c>
      <c r="S14667" s="148">
        <v>0.121</v>
      </c>
      <c r="T14667" s="148">
        <v>-8.9320000000000004</v>
      </c>
      <c r="U14667" s="148">
        <v>0</v>
      </c>
      <c r="V14667" s="148">
        <v>5.57E-2</v>
      </c>
      <c r="W14667" s="148">
        <v>178.77599999999899</v>
      </c>
      <c r="X14667" s="148">
        <v>4</v>
      </c>
      <c r="Y14667" s="148">
        <v>0.66799999999999904</v>
      </c>
    </row>
    <row r="14668" spans="11:25" x14ac:dyDescent="0.25">
      <c r="K14668" s="145" t="s">
        <v>11310</v>
      </c>
      <c r="L14668" s="145">
        <v>34</v>
      </c>
      <c r="M14668" s="145">
        <v>139893</v>
      </c>
      <c r="N14668" s="148">
        <v>0.48</v>
      </c>
      <c r="O14668" s="148">
        <v>0.435</v>
      </c>
      <c r="P14668" s="148">
        <v>0.54299999999999904</v>
      </c>
      <c r="Q14668" s="148">
        <v>1.5100000000000001E-3</v>
      </c>
      <c r="R14668" s="148">
        <v>0</v>
      </c>
      <c r="S14668" s="148">
        <v>0.17299999999999999</v>
      </c>
      <c r="T14668" s="148">
        <v>-8.2590000000000003</v>
      </c>
      <c r="U14668" s="148">
        <v>1</v>
      </c>
      <c r="V14668" s="148">
        <v>3.5400000000000001E-2</v>
      </c>
      <c r="W14668" s="148">
        <v>110.33799999999999</v>
      </c>
      <c r="X14668" s="148">
        <v>4</v>
      </c>
      <c r="Y14668" s="148">
        <v>0.79299999999999904</v>
      </c>
    </row>
    <row r="14669" spans="11:25" x14ac:dyDescent="0.25">
      <c r="K14669" s="145" t="s">
        <v>11311</v>
      </c>
      <c r="L14669" s="145">
        <v>32</v>
      </c>
      <c r="M14669" s="145">
        <v>189066</v>
      </c>
      <c r="N14669" s="148">
        <v>0.64099999999999902</v>
      </c>
      <c r="O14669" s="148">
        <v>0.60499999999999998</v>
      </c>
      <c r="P14669" s="148">
        <v>0.69</v>
      </c>
      <c r="Q14669" s="148">
        <v>0</v>
      </c>
      <c r="R14669" s="148">
        <v>2</v>
      </c>
      <c r="S14669" s="148">
        <v>0.16200000000000001</v>
      </c>
      <c r="T14669" s="148">
        <v>-7.6020000000000003</v>
      </c>
      <c r="U14669" s="148">
        <v>0</v>
      </c>
      <c r="V14669" s="148">
        <v>4.7E-2</v>
      </c>
      <c r="W14669" s="148">
        <v>105.315</v>
      </c>
      <c r="X14669" s="148">
        <v>4</v>
      </c>
      <c r="Y14669" s="148">
        <v>0.92700000000000005</v>
      </c>
    </row>
    <row r="14670" spans="11:25" x14ac:dyDescent="0.25">
      <c r="K14670" s="145" t="s">
        <v>11312</v>
      </c>
      <c r="L14670" s="145">
        <v>33</v>
      </c>
      <c r="M14670" s="145">
        <v>517408</v>
      </c>
      <c r="N14670" s="148">
        <v>0.55700000000000005</v>
      </c>
      <c r="O14670" s="148">
        <v>0.80700000000000005</v>
      </c>
      <c r="P14670" s="148">
        <v>0.93</v>
      </c>
      <c r="Q14670" s="148">
        <v>1.8199999999999999E-5</v>
      </c>
      <c r="R14670" s="148">
        <v>2</v>
      </c>
      <c r="S14670" s="148">
        <v>0.107</v>
      </c>
      <c r="T14670" s="148">
        <v>-2.0390000000000001</v>
      </c>
      <c r="U14670" s="148">
        <v>1</v>
      </c>
      <c r="V14670" s="148">
        <v>7.2900000000000006E-2</v>
      </c>
      <c r="W14670" s="148">
        <v>96.983999999999995</v>
      </c>
      <c r="X14670" s="148">
        <v>4</v>
      </c>
      <c r="Y14670" s="148">
        <v>0.72699999999999998</v>
      </c>
    </row>
    <row r="14671" spans="11:25" x14ac:dyDescent="0.25">
      <c r="K14671" s="145" t="s">
        <v>11313</v>
      </c>
      <c r="L14671" s="145">
        <v>39</v>
      </c>
      <c r="M14671" s="145">
        <v>155318</v>
      </c>
      <c r="N14671" s="148">
        <v>0.60799999999999998</v>
      </c>
      <c r="O14671" s="148">
        <v>0.65500000000000003</v>
      </c>
      <c r="P14671" s="148">
        <v>0.81699999999999995</v>
      </c>
      <c r="Q14671" s="148">
        <v>0</v>
      </c>
      <c r="R14671" s="148">
        <v>1</v>
      </c>
      <c r="S14671" s="148">
        <v>4.6300000000000001E-2</v>
      </c>
      <c r="T14671" s="148">
        <v>-4.5539999999999896</v>
      </c>
      <c r="U14671" s="148">
        <v>0</v>
      </c>
      <c r="V14671" s="148">
        <v>0.42199999999999999</v>
      </c>
      <c r="W14671" s="148">
        <v>87.642999999999901</v>
      </c>
      <c r="X14671" s="148">
        <v>4</v>
      </c>
      <c r="Y14671" s="148">
        <v>0.91700000000000004</v>
      </c>
    </row>
    <row r="14672" spans="11:25" x14ac:dyDescent="0.25">
      <c r="K14672" s="145" t="s">
        <v>11314</v>
      </c>
      <c r="L14672" s="145">
        <v>45</v>
      </c>
      <c r="M14672" s="145">
        <v>331320</v>
      </c>
      <c r="N14672" s="148">
        <v>0.56399999999999995</v>
      </c>
      <c r="O14672" s="148">
        <v>0.749</v>
      </c>
      <c r="P14672" s="148">
        <v>0.67900000000000005</v>
      </c>
      <c r="Q14672" s="148">
        <v>1.0300000000000001E-3</v>
      </c>
      <c r="R14672" s="148">
        <v>10</v>
      </c>
      <c r="S14672" s="148">
        <v>0.88</v>
      </c>
      <c r="T14672" s="148">
        <v>-5.29</v>
      </c>
      <c r="U14672" s="148">
        <v>1</v>
      </c>
      <c r="V14672" s="148">
        <v>4.3400000000000001E-2</v>
      </c>
      <c r="W14672" s="148">
        <v>122.215</v>
      </c>
      <c r="X14672" s="148">
        <v>4</v>
      </c>
      <c r="Y14672" s="148">
        <v>0.93500000000000005</v>
      </c>
    </row>
    <row r="14673" spans="11:25" x14ac:dyDescent="0.25">
      <c r="K14673" s="145" t="s">
        <v>11282</v>
      </c>
      <c r="L14673" s="145">
        <v>62</v>
      </c>
      <c r="M14673" s="145">
        <v>301573</v>
      </c>
      <c r="N14673" s="148">
        <v>0.54899999999999904</v>
      </c>
      <c r="O14673" s="148">
        <v>0.67900000000000005</v>
      </c>
      <c r="P14673" s="148">
        <v>0.62</v>
      </c>
      <c r="Q14673" s="148">
        <v>1.89E-2</v>
      </c>
      <c r="R14673" s="148">
        <v>0</v>
      </c>
      <c r="S14673" s="148">
        <v>7.7399999999999997E-2</v>
      </c>
      <c r="T14673" s="148">
        <v>-10.943</v>
      </c>
      <c r="U14673" s="148">
        <v>1</v>
      </c>
      <c r="V14673" s="148">
        <v>4.6899999999999997E-2</v>
      </c>
      <c r="W14673" s="148">
        <v>179.505</v>
      </c>
      <c r="X14673" s="148">
        <v>4</v>
      </c>
      <c r="Y14673" s="148">
        <v>0.61899999999999999</v>
      </c>
    </row>
    <row r="14674" spans="11:25" x14ac:dyDescent="0.25">
      <c r="K14674" s="145" t="s">
        <v>5748</v>
      </c>
      <c r="L14674" s="145">
        <v>68</v>
      </c>
      <c r="M14674" s="145">
        <v>284830</v>
      </c>
      <c r="N14674" s="148">
        <v>9.6999999999999906E-2</v>
      </c>
      <c r="O14674" s="148">
        <v>0.56399999999999995</v>
      </c>
      <c r="P14674" s="148">
        <v>0.71699999999999997</v>
      </c>
      <c r="Q14674" s="148">
        <v>0</v>
      </c>
      <c r="R14674" s="148">
        <v>10</v>
      </c>
      <c r="S14674" s="148">
        <v>0.49299999999999999</v>
      </c>
      <c r="T14674" s="148">
        <v>-6.4029999999999996</v>
      </c>
      <c r="U14674" s="148">
        <v>0</v>
      </c>
      <c r="V14674" s="148">
        <v>0.39700000000000002</v>
      </c>
      <c r="W14674" s="148">
        <v>117.488999999999</v>
      </c>
      <c r="X14674" s="148">
        <v>5</v>
      </c>
      <c r="Y14674" s="148">
        <v>0.42299999999999999</v>
      </c>
    </row>
    <row r="14675" spans="11:25" x14ac:dyDescent="0.25">
      <c r="K14675" s="145" t="s">
        <v>11315</v>
      </c>
      <c r="L14675" s="145">
        <v>38</v>
      </c>
      <c r="M14675" s="145">
        <v>230146</v>
      </c>
      <c r="N14675" s="148">
        <v>5.7200000000000001E-2</v>
      </c>
      <c r="O14675" s="148">
        <v>0.78</v>
      </c>
      <c r="P14675" s="148">
        <v>0.77200000000000002</v>
      </c>
      <c r="Q14675" s="148">
        <v>0</v>
      </c>
      <c r="R14675" s="148">
        <v>7</v>
      </c>
      <c r="S14675" s="148">
        <v>8.1999999999999906E-2</v>
      </c>
      <c r="T14675" s="148">
        <v>-3.222</v>
      </c>
      <c r="U14675" s="148">
        <v>0</v>
      </c>
      <c r="V14675" s="148">
        <v>0.26200000000000001</v>
      </c>
      <c r="W14675" s="148">
        <v>99.605999999999995</v>
      </c>
      <c r="X14675" s="148">
        <v>4</v>
      </c>
      <c r="Y14675" s="148">
        <v>0.70599999999999996</v>
      </c>
    </row>
    <row r="14676" spans="11:25" x14ac:dyDescent="0.25">
      <c r="K14676" s="145" t="s">
        <v>11316</v>
      </c>
      <c r="L14676" s="145">
        <v>36</v>
      </c>
      <c r="M14676" s="145">
        <v>190173</v>
      </c>
      <c r="N14676" s="148">
        <v>0.32500000000000001</v>
      </c>
      <c r="O14676" s="148">
        <v>0.88099999999999901</v>
      </c>
      <c r="P14676" s="148">
        <v>0.92400000000000004</v>
      </c>
      <c r="Q14676" s="148">
        <v>2.66E-3</v>
      </c>
      <c r="R14676" s="148">
        <v>6</v>
      </c>
      <c r="S14676" s="148">
        <v>6.2899999999999998E-2</v>
      </c>
      <c r="T14676" s="148">
        <v>-3.2769999999999899</v>
      </c>
      <c r="U14676" s="148">
        <v>1</v>
      </c>
      <c r="V14676" s="148">
        <v>0.20100000000000001</v>
      </c>
      <c r="W14676" s="148">
        <v>98.893999999999906</v>
      </c>
      <c r="X14676" s="148">
        <v>4</v>
      </c>
      <c r="Y14676" s="148">
        <v>0.92900000000000005</v>
      </c>
    </row>
    <row r="14677" spans="11:25" x14ac:dyDescent="0.25">
      <c r="K14677" s="145" t="s">
        <v>8485</v>
      </c>
      <c r="L14677" s="145">
        <v>49</v>
      </c>
      <c r="M14677" s="145">
        <v>158893</v>
      </c>
      <c r="N14677" s="148">
        <v>0.86399999999999999</v>
      </c>
      <c r="O14677" s="148">
        <v>0.50700000000000001</v>
      </c>
      <c r="P14677" s="148">
        <v>0.56599999999999995</v>
      </c>
      <c r="Q14677" s="148">
        <v>4.5499999999999996E-6</v>
      </c>
      <c r="R14677" s="148">
        <v>2</v>
      </c>
      <c r="S14677" s="148">
        <v>6.7599999999999993E-2</v>
      </c>
      <c r="T14677" s="148">
        <v>-9.4459999999999997</v>
      </c>
      <c r="U14677" s="148">
        <v>1</v>
      </c>
      <c r="V14677" s="148">
        <v>0.111</v>
      </c>
      <c r="W14677" s="148">
        <v>86.036000000000001</v>
      </c>
      <c r="X14677" s="148">
        <v>4</v>
      </c>
      <c r="Y14677" s="148">
        <v>0.70599999999999996</v>
      </c>
    </row>
    <row r="14678" spans="11:25" x14ac:dyDescent="0.25">
      <c r="K14678" s="145" t="s">
        <v>11317</v>
      </c>
      <c r="L14678" s="145">
        <v>59</v>
      </c>
      <c r="M14678" s="145">
        <v>263920</v>
      </c>
      <c r="N14678" s="148">
        <v>0.39500000000000002</v>
      </c>
      <c r="O14678" s="148">
        <v>0.754</v>
      </c>
      <c r="P14678" s="148">
        <v>0.875</v>
      </c>
      <c r="Q14678" s="148">
        <v>0</v>
      </c>
      <c r="R14678" s="148">
        <v>7</v>
      </c>
      <c r="S14678" s="148">
        <v>9.0499999999999997E-2</v>
      </c>
      <c r="T14678" s="148">
        <v>-1.94</v>
      </c>
      <c r="U14678" s="148">
        <v>0</v>
      </c>
      <c r="V14678" s="148">
        <v>4.07E-2</v>
      </c>
      <c r="W14678" s="148">
        <v>97.522000000000006</v>
      </c>
      <c r="X14678" s="148">
        <v>4</v>
      </c>
      <c r="Y14678" s="148">
        <v>0.96699999999999997</v>
      </c>
    </row>
    <row r="14679" spans="11:25" x14ac:dyDescent="0.25">
      <c r="K14679" s="145" t="s">
        <v>6428</v>
      </c>
      <c r="L14679" s="145">
        <v>53</v>
      </c>
      <c r="M14679" s="145">
        <v>200457</v>
      </c>
      <c r="N14679" s="148">
        <v>1.9800000000000002E-2</v>
      </c>
      <c r="O14679" s="148">
        <v>0.47099999999999997</v>
      </c>
      <c r="P14679" s="148">
        <v>0.79099999999999904</v>
      </c>
      <c r="Q14679" s="148">
        <v>0</v>
      </c>
      <c r="R14679" s="148">
        <v>5</v>
      </c>
      <c r="S14679" s="148">
        <v>0.23199999999999901</v>
      </c>
      <c r="T14679" s="148">
        <v>-3.3730000000000002</v>
      </c>
      <c r="U14679" s="148">
        <v>0</v>
      </c>
      <c r="V14679" s="148">
        <v>0.23799999999999999</v>
      </c>
      <c r="W14679" s="148">
        <v>188.36</v>
      </c>
      <c r="X14679" s="148">
        <v>4</v>
      </c>
      <c r="Y14679" s="148">
        <v>0.50700000000000001</v>
      </c>
    </row>
    <row r="14680" spans="11:25" x14ac:dyDescent="0.25">
      <c r="K14680" s="145" t="s">
        <v>11318</v>
      </c>
      <c r="L14680" s="145">
        <v>44</v>
      </c>
      <c r="M14680" s="145">
        <v>260053</v>
      </c>
      <c r="N14680" s="148">
        <v>0.20399999999999999</v>
      </c>
      <c r="O14680" s="148">
        <v>0.56999999999999995</v>
      </c>
      <c r="P14680" s="148">
        <v>0.74</v>
      </c>
      <c r="Q14680" s="148">
        <v>1.6200000000000001E-5</v>
      </c>
      <c r="R14680" s="148">
        <v>9</v>
      </c>
      <c r="S14680" s="148">
        <v>7.0000000000000007E-2</v>
      </c>
      <c r="T14680" s="148">
        <v>-7.61</v>
      </c>
      <c r="U14680" s="148">
        <v>0</v>
      </c>
      <c r="V14680" s="148">
        <v>5.5199999999999999E-2</v>
      </c>
      <c r="W14680" s="148">
        <v>110.30200000000001</v>
      </c>
      <c r="X14680" s="148">
        <v>4</v>
      </c>
      <c r="Y14680" s="148">
        <v>0.60499999999999998</v>
      </c>
    </row>
    <row r="14681" spans="11:25" x14ac:dyDescent="0.25">
      <c r="K14681" s="145" t="s">
        <v>11166</v>
      </c>
      <c r="L14681" s="145">
        <v>69</v>
      </c>
      <c r="M14681" s="145">
        <v>227280</v>
      </c>
      <c r="N14681" s="148">
        <v>0.11899999999999999</v>
      </c>
      <c r="O14681" s="148">
        <v>0.879</v>
      </c>
      <c r="P14681" s="148">
        <v>0.68899999999999995</v>
      </c>
      <c r="Q14681" s="148">
        <v>0</v>
      </c>
      <c r="R14681" s="148">
        <v>10</v>
      </c>
      <c r="S14681" s="148">
        <v>0.249</v>
      </c>
      <c r="T14681" s="148">
        <v>-6.43</v>
      </c>
      <c r="U14681" s="148">
        <v>1</v>
      </c>
      <c r="V14681" s="148">
        <v>0.108</v>
      </c>
      <c r="W14681" s="148">
        <v>95.033999999999907</v>
      </c>
      <c r="X14681" s="148">
        <v>4</v>
      </c>
      <c r="Y14681" s="148">
        <v>0.73599999999999999</v>
      </c>
    </row>
    <row r="14682" spans="11:25" x14ac:dyDescent="0.25">
      <c r="K14682" s="145" t="s">
        <v>11174</v>
      </c>
      <c r="L14682" s="145">
        <v>49</v>
      </c>
      <c r="M14682" s="145">
        <v>204600</v>
      </c>
      <c r="N14682" s="148">
        <v>0.16600000000000001</v>
      </c>
      <c r="O14682" s="148">
        <v>0.83099999999999996</v>
      </c>
      <c r="P14682" s="148">
        <v>0.71599999999999997</v>
      </c>
      <c r="Q14682" s="148">
        <v>2.3E-5</v>
      </c>
      <c r="R14682" s="148">
        <v>9</v>
      </c>
      <c r="S14682" s="148">
        <v>5.45E-2</v>
      </c>
      <c r="T14682" s="148">
        <v>-7.42</v>
      </c>
      <c r="U14682" s="148">
        <v>1</v>
      </c>
      <c r="V14682" s="148">
        <v>0.11899999999999999</v>
      </c>
      <c r="W14682" s="148">
        <v>94.027000000000001</v>
      </c>
      <c r="X14682" s="148">
        <v>4</v>
      </c>
      <c r="Y14682" s="148">
        <v>0.65500000000000003</v>
      </c>
    </row>
    <row r="14683" spans="11:25" x14ac:dyDescent="0.25">
      <c r="K14683" s="145" t="s">
        <v>11184</v>
      </c>
      <c r="L14683" s="145">
        <v>52</v>
      </c>
      <c r="M14683" s="145">
        <v>183053</v>
      </c>
      <c r="N14683" s="148">
        <v>0.28299999999999997</v>
      </c>
      <c r="O14683" s="148">
        <v>0.81499999999999995</v>
      </c>
      <c r="P14683" s="148">
        <v>0.82599999999999996</v>
      </c>
      <c r="Q14683" s="148">
        <v>0</v>
      </c>
      <c r="R14683" s="148">
        <v>5</v>
      </c>
      <c r="S14683" s="148">
        <v>0.25600000000000001</v>
      </c>
      <c r="T14683" s="148">
        <v>-5.2169999999999996</v>
      </c>
      <c r="U14683" s="148">
        <v>1</v>
      </c>
      <c r="V14683" s="148">
        <v>0.155</v>
      </c>
      <c r="W14683" s="148">
        <v>95.031000000000006</v>
      </c>
      <c r="X14683" s="148">
        <v>4</v>
      </c>
      <c r="Y14683" s="148">
        <v>0.73699999999999999</v>
      </c>
    </row>
    <row r="14684" spans="11:25" x14ac:dyDescent="0.25">
      <c r="K14684" s="145" t="s">
        <v>11203</v>
      </c>
      <c r="L14684" s="145">
        <v>54</v>
      </c>
      <c r="M14684" s="145">
        <v>275360</v>
      </c>
      <c r="N14684" s="148">
        <v>0.16899999999999901</v>
      </c>
      <c r="O14684" s="148">
        <v>0.79299999999999904</v>
      </c>
      <c r="P14684" s="148">
        <v>0.82299999999999995</v>
      </c>
      <c r="Q14684" s="148">
        <v>1.0399999999999999E-3</v>
      </c>
      <c r="R14684" s="148">
        <v>7</v>
      </c>
      <c r="S14684" s="148">
        <v>9.8599999999999993E-2</v>
      </c>
      <c r="T14684" s="148">
        <v>-6.39</v>
      </c>
      <c r="U14684" s="148">
        <v>1</v>
      </c>
      <c r="V14684" s="148">
        <v>6.8099999999999994E-2</v>
      </c>
      <c r="W14684" s="148">
        <v>91.997</v>
      </c>
      <c r="X14684" s="148">
        <v>4</v>
      </c>
      <c r="Y14684" s="148">
        <v>0.61599999999999999</v>
      </c>
    </row>
    <row r="14685" spans="11:25" x14ac:dyDescent="0.25">
      <c r="K14685" s="145" t="s">
        <v>11319</v>
      </c>
      <c r="L14685" s="145">
        <v>51</v>
      </c>
      <c r="M14685" s="145">
        <v>157049</v>
      </c>
      <c r="N14685" s="148">
        <v>0.157</v>
      </c>
      <c r="O14685" s="148">
        <v>0.85599999999999998</v>
      </c>
      <c r="P14685" s="148">
        <v>0.89400000000000002</v>
      </c>
      <c r="Q14685" s="148">
        <v>0</v>
      </c>
      <c r="R14685" s="148">
        <v>10</v>
      </c>
      <c r="S14685" s="148">
        <v>0.111999999999999</v>
      </c>
      <c r="T14685" s="148">
        <v>-4.9939999999999998</v>
      </c>
      <c r="U14685" s="148">
        <v>0</v>
      </c>
      <c r="V14685" s="148">
        <v>0.11599999999999901</v>
      </c>
      <c r="W14685" s="148">
        <v>104.042</v>
      </c>
      <c r="X14685" s="148">
        <v>4</v>
      </c>
      <c r="Y14685" s="148">
        <v>0.91599999999999904</v>
      </c>
    </row>
    <row r="14686" spans="11:25" x14ac:dyDescent="0.25">
      <c r="K14686" s="145" t="s">
        <v>11320</v>
      </c>
      <c r="L14686" s="145">
        <v>45</v>
      </c>
      <c r="M14686" s="145">
        <v>151926</v>
      </c>
      <c r="N14686" s="148">
        <v>0.28399999999999997</v>
      </c>
      <c r="O14686" s="148">
        <v>0.749</v>
      </c>
      <c r="P14686" s="148">
        <v>0.38299999999999901</v>
      </c>
      <c r="Q14686" s="148">
        <v>0.29599999999999999</v>
      </c>
      <c r="R14686" s="148">
        <v>8</v>
      </c>
      <c r="S14686" s="148">
        <v>0.27899999999999903</v>
      </c>
      <c r="T14686" s="148">
        <v>-8.4659999999999993</v>
      </c>
      <c r="U14686" s="148">
        <v>1</v>
      </c>
      <c r="V14686" s="148">
        <v>3.1E-2</v>
      </c>
      <c r="W14686" s="148">
        <v>97.242999999999995</v>
      </c>
      <c r="X14686" s="148">
        <v>4</v>
      </c>
      <c r="Y14686" s="148">
        <v>0.45</v>
      </c>
    </row>
    <row r="14687" spans="11:25" x14ac:dyDescent="0.25">
      <c r="K14687" s="145" t="s">
        <v>11321</v>
      </c>
      <c r="L14687" s="145">
        <v>58</v>
      </c>
      <c r="M14687" s="145">
        <v>167173</v>
      </c>
      <c r="N14687" s="148">
        <v>1.0800000000000001E-2</v>
      </c>
      <c r="O14687" s="148">
        <v>0.60299999999999998</v>
      </c>
      <c r="P14687" s="148">
        <v>0.60599999999999998</v>
      </c>
      <c r="Q14687" s="148">
        <v>1.57E-3</v>
      </c>
      <c r="R14687" s="148">
        <v>3</v>
      </c>
      <c r="S14687" s="148">
        <v>0.108</v>
      </c>
      <c r="T14687" s="148">
        <v>-5.0599999999999996</v>
      </c>
      <c r="U14687" s="148">
        <v>0</v>
      </c>
      <c r="V14687" s="148">
        <v>6.88E-2</v>
      </c>
      <c r="W14687" s="148">
        <v>93.06</v>
      </c>
      <c r="X14687" s="148">
        <v>4</v>
      </c>
      <c r="Y14687" s="148">
        <v>0.40299999999999903</v>
      </c>
    </row>
    <row r="14688" spans="11:25" x14ac:dyDescent="0.25">
      <c r="K14688" s="145" t="s">
        <v>11322</v>
      </c>
      <c r="L14688" s="145">
        <v>34</v>
      </c>
      <c r="M14688" s="145">
        <v>209440</v>
      </c>
      <c r="N14688" s="148">
        <v>2.0799999999999999E-2</v>
      </c>
      <c r="O14688" s="148">
        <v>0.56299999999999994</v>
      </c>
      <c r="P14688" s="148">
        <v>0.60299999999999998</v>
      </c>
      <c r="Q14688" s="148">
        <v>4.3799999999999899E-5</v>
      </c>
      <c r="R14688" s="148">
        <v>7</v>
      </c>
      <c r="S14688" s="148">
        <v>0.16899999999999901</v>
      </c>
      <c r="T14688" s="148">
        <v>-8.06</v>
      </c>
      <c r="U14688" s="148">
        <v>0</v>
      </c>
      <c r="V14688" s="148">
        <v>2.9899999999999999E-2</v>
      </c>
      <c r="W14688" s="148">
        <v>94.581999999999994</v>
      </c>
      <c r="X14688" s="148">
        <v>4</v>
      </c>
      <c r="Y14688" s="148">
        <v>0.36499999999999999</v>
      </c>
    </row>
    <row r="14689" spans="11:25" x14ac:dyDescent="0.25">
      <c r="K14689" s="145" t="s">
        <v>11323</v>
      </c>
      <c r="L14689" s="145">
        <v>59</v>
      </c>
      <c r="M14689" s="145">
        <v>302218</v>
      </c>
      <c r="N14689" s="148">
        <v>0.14899999999999999</v>
      </c>
      <c r="O14689" s="148">
        <v>0.72699999999999998</v>
      </c>
      <c r="P14689" s="148">
        <v>0.69299999999999995</v>
      </c>
      <c r="Q14689" s="148">
        <v>1.91E-3</v>
      </c>
      <c r="R14689" s="148">
        <v>0</v>
      </c>
      <c r="S14689" s="148">
        <v>0.156</v>
      </c>
      <c r="T14689" s="148">
        <v>-6.0079999999999902</v>
      </c>
      <c r="U14689" s="148">
        <v>1</v>
      </c>
      <c r="V14689" s="148">
        <v>2.41E-2</v>
      </c>
      <c r="W14689" s="148">
        <v>100.97799999999999</v>
      </c>
      <c r="X14689" s="148">
        <v>4</v>
      </c>
      <c r="Y14689" s="148">
        <v>0.67099999999999904</v>
      </c>
    </row>
    <row r="14690" spans="11:25" x14ac:dyDescent="0.25">
      <c r="K14690" s="145" t="s">
        <v>5054</v>
      </c>
      <c r="L14690" s="145">
        <v>2</v>
      </c>
      <c r="M14690" s="145">
        <v>232106</v>
      </c>
      <c r="N14690" s="148">
        <v>0.53900000000000003</v>
      </c>
      <c r="O14690" s="148">
        <v>0.42199999999999999</v>
      </c>
      <c r="P14690" s="148">
        <v>0.42499999999999999</v>
      </c>
      <c r="Q14690" s="148">
        <v>0</v>
      </c>
      <c r="R14690" s="148">
        <v>4</v>
      </c>
      <c r="S14690" s="148">
        <v>0.16600000000000001</v>
      </c>
      <c r="T14690" s="148">
        <v>-5.6660000000000004</v>
      </c>
      <c r="U14690" s="148">
        <v>0</v>
      </c>
      <c r="V14690" s="148">
        <v>3.4799999999999998E-2</v>
      </c>
      <c r="W14690" s="148">
        <v>151.929</v>
      </c>
      <c r="X14690" s="148">
        <v>3</v>
      </c>
      <c r="Y14690" s="148">
        <v>0.41699999999999998</v>
      </c>
    </row>
    <row r="14691" spans="11:25" x14ac:dyDescent="0.25">
      <c r="K14691" s="145" t="s">
        <v>11324</v>
      </c>
      <c r="L14691" s="145">
        <v>59</v>
      </c>
      <c r="M14691" s="145">
        <v>190801</v>
      </c>
      <c r="N14691" s="148">
        <v>0.156</v>
      </c>
      <c r="O14691" s="148">
        <v>0.750999999999999</v>
      </c>
      <c r="P14691" s="148">
        <v>0.71299999999999997</v>
      </c>
      <c r="Q14691" s="148">
        <v>9.59E-5</v>
      </c>
      <c r="R14691" s="148">
        <v>1</v>
      </c>
      <c r="S14691" s="148">
        <v>5.0799999999999998E-2</v>
      </c>
      <c r="T14691" s="148">
        <v>-7.3329999999999904</v>
      </c>
      <c r="U14691" s="148">
        <v>1</v>
      </c>
      <c r="V14691" s="148">
        <v>5.4399999999999997E-2</v>
      </c>
      <c r="W14691" s="148">
        <v>100.85599999999999</v>
      </c>
      <c r="X14691" s="148">
        <v>4</v>
      </c>
      <c r="Y14691" s="148">
        <v>0.90599999999999903</v>
      </c>
    </row>
    <row r="14692" spans="11:25" x14ac:dyDescent="0.25">
      <c r="K14692" s="145" t="s">
        <v>11325</v>
      </c>
      <c r="L14692" s="145">
        <v>42</v>
      </c>
      <c r="M14692" s="145">
        <v>229466</v>
      </c>
      <c r="N14692" s="148">
        <v>9.9400000000000002E-2</v>
      </c>
      <c r="O14692" s="148">
        <v>0.59099999999999997</v>
      </c>
      <c r="P14692" s="148">
        <v>0.79700000000000004</v>
      </c>
      <c r="Q14692" s="148">
        <v>0</v>
      </c>
      <c r="R14692" s="148">
        <v>7</v>
      </c>
      <c r="S14692" s="148">
        <v>7.9699999999999993E-2</v>
      </c>
      <c r="T14692" s="148">
        <v>-3.5439999999999898</v>
      </c>
      <c r="U14692" s="148">
        <v>0</v>
      </c>
      <c r="V14692" s="148">
        <v>0.109</v>
      </c>
      <c r="W14692" s="148">
        <v>89.967999999999904</v>
      </c>
      <c r="X14692" s="148">
        <v>4</v>
      </c>
      <c r="Y14692" s="148">
        <v>0.76800000000000002</v>
      </c>
    </row>
    <row r="14693" spans="11:25" x14ac:dyDescent="0.25">
      <c r="K14693" s="145" t="s">
        <v>8723</v>
      </c>
      <c r="L14693" s="145">
        <v>76</v>
      </c>
      <c r="M14693" s="145">
        <v>253342</v>
      </c>
      <c r="N14693" s="148">
        <v>0.80500000000000005</v>
      </c>
      <c r="O14693" s="148">
        <v>0.39799999999999902</v>
      </c>
      <c r="P14693" s="148">
        <v>0.316</v>
      </c>
      <c r="Q14693" s="148">
        <v>0</v>
      </c>
      <c r="R14693" s="148">
        <v>1</v>
      </c>
      <c r="S14693" s="148">
        <v>0.29499999999999998</v>
      </c>
      <c r="T14693" s="148">
        <v>-7.0309999999999997</v>
      </c>
      <c r="U14693" s="148">
        <v>1</v>
      </c>
      <c r="V14693" s="148">
        <v>3.6799999999999999E-2</v>
      </c>
      <c r="W14693" s="148">
        <v>118.58199999999999</v>
      </c>
      <c r="X14693" s="148">
        <v>4</v>
      </c>
      <c r="Y14693" s="148">
        <v>0.17399999999999999</v>
      </c>
    </row>
    <row r="14694" spans="11:25" x14ac:dyDescent="0.25">
      <c r="K14694" s="145" t="s">
        <v>11326</v>
      </c>
      <c r="L14694" s="145">
        <v>68</v>
      </c>
      <c r="M14694" s="145">
        <v>200902</v>
      </c>
      <c r="N14694" s="148">
        <v>0.22500000000000001</v>
      </c>
      <c r="O14694" s="148">
        <v>0.66599999999999904</v>
      </c>
      <c r="P14694" s="148">
        <v>0.78599999999999903</v>
      </c>
      <c r="Q14694" s="148">
        <v>2.1800000000000001E-4</v>
      </c>
      <c r="R14694" s="148">
        <v>10</v>
      </c>
      <c r="S14694" s="148">
        <v>9.8799999999999999E-2</v>
      </c>
      <c r="T14694" s="148">
        <v>-8.5730000000000004</v>
      </c>
      <c r="U14694" s="148">
        <v>1</v>
      </c>
      <c r="V14694" s="148">
        <v>8.9599999999999999E-2</v>
      </c>
      <c r="W14694" s="148">
        <v>178.03799999999899</v>
      </c>
      <c r="X14694" s="148">
        <v>4</v>
      </c>
      <c r="Y14694" s="148">
        <v>0.45899999999999902</v>
      </c>
    </row>
    <row r="14695" spans="11:25" x14ac:dyDescent="0.25">
      <c r="K14695" s="145" t="s">
        <v>11327</v>
      </c>
      <c r="L14695" s="145">
        <v>34</v>
      </c>
      <c r="M14695" s="145">
        <v>234805</v>
      </c>
      <c r="N14695" s="148">
        <v>0.23300000000000001</v>
      </c>
      <c r="O14695" s="148">
        <v>0.56299999999999994</v>
      </c>
      <c r="P14695" s="148">
        <v>0.65400000000000003</v>
      </c>
      <c r="Q14695" s="148">
        <v>1.7899999999999999E-4</v>
      </c>
      <c r="R14695" s="148">
        <v>11</v>
      </c>
      <c r="S14695" s="148">
        <v>0.108</v>
      </c>
      <c r="T14695" s="148">
        <v>-6.0519999999999996</v>
      </c>
      <c r="U14695" s="148">
        <v>0</v>
      </c>
      <c r="V14695" s="148">
        <v>3.5700000000000003E-2</v>
      </c>
      <c r="W14695" s="148">
        <v>96.043999999999997</v>
      </c>
      <c r="X14695" s="148">
        <v>4</v>
      </c>
      <c r="Y14695" s="148">
        <v>0.73599999999999999</v>
      </c>
    </row>
    <row r="14696" spans="11:25" x14ac:dyDescent="0.25">
      <c r="K14696" s="145" t="s">
        <v>3494</v>
      </c>
      <c r="L14696" s="145">
        <v>4</v>
      </c>
      <c r="M14696" s="145">
        <v>218501</v>
      </c>
      <c r="N14696" s="148">
        <v>0.36</v>
      </c>
      <c r="O14696" s="148">
        <v>0.84299999999999997</v>
      </c>
      <c r="P14696" s="148">
        <v>0.43099999999999999</v>
      </c>
      <c r="Q14696" s="148">
        <v>3.7700000000000002E-5</v>
      </c>
      <c r="R14696" s="148">
        <v>1</v>
      </c>
      <c r="S14696" s="148">
        <v>0.29699999999999999</v>
      </c>
      <c r="T14696" s="148">
        <v>-9.4860000000000007</v>
      </c>
      <c r="U14696" s="148">
        <v>0</v>
      </c>
      <c r="V14696" s="148">
        <v>6.9199999999999998E-2</v>
      </c>
      <c r="W14696" s="148">
        <v>97.992999999999995</v>
      </c>
      <c r="X14696" s="148">
        <v>4</v>
      </c>
      <c r="Y14696" s="148">
        <v>0.38900000000000001</v>
      </c>
    </row>
    <row r="14697" spans="11:25" x14ac:dyDescent="0.25">
      <c r="K14697" s="145" t="s">
        <v>7328</v>
      </c>
      <c r="L14697" s="145">
        <v>34</v>
      </c>
      <c r="M14697" s="145">
        <v>270626</v>
      </c>
      <c r="N14697" s="148">
        <v>9.6600000000000002E-3</v>
      </c>
      <c r="O14697" s="148">
        <v>0.85299999999999998</v>
      </c>
      <c r="P14697" s="148">
        <v>0.68099999999999905</v>
      </c>
      <c r="Q14697" s="148">
        <v>5.7099999999999999E-5</v>
      </c>
      <c r="R14697" s="148">
        <v>0</v>
      </c>
      <c r="S14697" s="148">
        <v>2.3300000000000001E-2</v>
      </c>
      <c r="T14697" s="148">
        <v>-5.0030000000000001</v>
      </c>
      <c r="U14697" s="148">
        <v>1</v>
      </c>
      <c r="V14697" s="148">
        <v>8.8800000000000004E-2</v>
      </c>
      <c r="W14697" s="148">
        <v>115.003999999999</v>
      </c>
      <c r="X14697" s="148">
        <v>4</v>
      </c>
      <c r="Y14697" s="148">
        <v>0.93</v>
      </c>
    </row>
    <row r="14698" spans="11:25" x14ac:dyDescent="0.25">
      <c r="K14698" s="145" t="s">
        <v>6244</v>
      </c>
      <c r="L14698" s="145">
        <v>63</v>
      </c>
      <c r="M14698" s="145">
        <v>183333</v>
      </c>
      <c r="N14698" s="148">
        <v>0.41299999999999998</v>
      </c>
      <c r="O14698" s="148">
        <v>0.64099999999999902</v>
      </c>
      <c r="P14698" s="148">
        <v>0.72099999999999997</v>
      </c>
      <c r="Q14698" s="148">
        <v>7.1500000000000002E-6</v>
      </c>
      <c r="R14698" s="148">
        <v>11</v>
      </c>
      <c r="S14698" s="148">
        <v>0.246</v>
      </c>
      <c r="T14698" s="148">
        <v>-6.7879999999999896</v>
      </c>
      <c r="U14698" s="148">
        <v>0</v>
      </c>
      <c r="V14698" s="148">
        <v>4.5100000000000001E-2</v>
      </c>
      <c r="W14698" s="148">
        <v>67.055000000000007</v>
      </c>
      <c r="X14698" s="148">
        <v>4</v>
      </c>
      <c r="Y14698" s="148">
        <v>0.753</v>
      </c>
    </row>
    <row r="14699" spans="11:25" x14ac:dyDescent="0.25">
      <c r="K14699" s="145" t="s">
        <v>11328</v>
      </c>
      <c r="L14699" s="145">
        <v>68</v>
      </c>
      <c r="M14699" s="145">
        <v>286481</v>
      </c>
      <c r="N14699" s="148">
        <v>0.41699999999999998</v>
      </c>
      <c r="O14699" s="148">
        <v>0.34599999999999997</v>
      </c>
      <c r="P14699" s="148">
        <v>0.55200000000000005</v>
      </c>
      <c r="Q14699" s="148">
        <v>0</v>
      </c>
      <c r="R14699" s="148">
        <v>0</v>
      </c>
      <c r="S14699" s="148">
        <v>0.114</v>
      </c>
      <c r="T14699" s="148">
        <v>-6.8639999999999999</v>
      </c>
      <c r="U14699" s="148">
        <v>0</v>
      </c>
      <c r="V14699" s="148">
        <v>2.8199999999999999E-2</v>
      </c>
      <c r="W14699" s="148">
        <v>75.881</v>
      </c>
      <c r="X14699" s="148">
        <v>4</v>
      </c>
      <c r="Y14699" s="148">
        <v>7.8899999999999998E-2</v>
      </c>
    </row>
    <row r="14700" spans="11:25" x14ac:dyDescent="0.25">
      <c r="K14700" s="145" t="s">
        <v>11046</v>
      </c>
      <c r="L14700" s="145">
        <v>70</v>
      </c>
      <c r="M14700" s="145">
        <v>225213</v>
      </c>
      <c r="N14700" s="148">
        <v>9.4900000000000002E-3</v>
      </c>
      <c r="O14700" s="148">
        <v>0.28999999999999998</v>
      </c>
      <c r="P14700" s="148">
        <v>0.88900000000000001</v>
      </c>
      <c r="Q14700" s="148">
        <v>0</v>
      </c>
      <c r="R14700" s="148">
        <v>1</v>
      </c>
      <c r="S14700" s="148">
        <v>8.2100000000000006E-2</v>
      </c>
      <c r="T14700" s="148">
        <v>-2.6110000000000002</v>
      </c>
      <c r="U14700" s="148">
        <v>1</v>
      </c>
      <c r="V14700" s="148">
        <v>0.159</v>
      </c>
      <c r="W14700" s="148">
        <v>98.834999999999994</v>
      </c>
      <c r="X14700" s="148">
        <v>4</v>
      </c>
      <c r="Y14700" s="148">
        <v>0.65099999999999902</v>
      </c>
    </row>
    <row r="14701" spans="11:25" x14ac:dyDescent="0.25">
      <c r="K14701" s="145" t="s">
        <v>11329</v>
      </c>
      <c r="L14701" s="145">
        <v>33</v>
      </c>
      <c r="M14701" s="145">
        <v>220586</v>
      </c>
      <c r="N14701" s="148">
        <v>0.45100000000000001</v>
      </c>
      <c r="O14701" s="148">
        <v>0.65599999999999903</v>
      </c>
      <c r="P14701" s="148">
        <v>0.73099999999999998</v>
      </c>
      <c r="Q14701" s="148">
        <v>2.26E-6</v>
      </c>
      <c r="R14701" s="148">
        <v>2</v>
      </c>
      <c r="S14701" s="148">
        <v>8.1100000000000005E-2</v>
      </c>
      <c r="T14701" s="148">
        <v>-5.3150000000000004</v>
      </c>
      <c r="U14701" s="148">
        <v>1</v>
      </c>
      <c r="V14701" s="148">
        <v>8.7599999999999997E-2</v>
      </c>
      <c r="W14701" s="148">
        <v>144.005</v>
      </c>
      <c r="X14701" s="148">
        <v>3</v>
      </c>
      <c r="Y14701" s="148">
        <v>0.64900000000000002</v>
      </c>
    </row>
    <row r="14702" spans="11:25" x14ac:dyDescent="0.25">
      <c r="K14702" s="145" t="s">
        <v>11330</v>
      </c>
      <c r="L14702" s="145">
        <v>1</v>
      </c>
      <c r="M14702" s="145">
        <v>274282</v>
      </c>
      <c r="N14702" s="148">
        <v>2.8799999999999999E-2</v>
      </c>
      <c r="O14702" s="148">
        <v>0.73399999999999999</v>
      </c>
      <c r="P14702" s="148">
        <v>0.60599999999999998</v>
      </c>
      <c r="Q14702" s="148">
        <v>4.33E-6</v>
      </c>
      <c r="R14702" s="148">
        <v>10</v>
      </c>
      <c r="S14702" s="148">
        <v>0.128</v>
      </c>
      <c r="T14702" s="148">
        <v>-5.3739999999999997</v>
      </c>
      <c r="U14702" s="148">
        <v>0</v>
      </c>
      <c r="V14702" s="148">
        <v>4.9700000000000001E-2</v>
      </c>
      <c r="W14702" s="148">
        <v>91.853999999999999</v>
      </c>
      <c r="X14702" s="148">
        <v>4</v>
      </c>
      <c r="Y14702" s="148">
        <v>0.81799999999999995</v>
      </c>
    </row>
    <row r="14703" spans="11:25" x14ac:dyDescent="0.25">
      <c r="K14703" s="145" t="s">
        <v>11331</v>
      </c>
      <c r="L14703" s="145">
        <v>2</v>
      </c>
      <c r="M14703" s="145">
        <v>204786</v>
      </c>
      <c r="N14703" s="148">
        <v>0.44900000000000001</v>
      </c>
      <c r="O14703" s="148">
        <v>0.56000000000000005</v>
      </c>
      <c r="P14703" s="148">
        <v>0.59299999999999997</v>
      </c>
      <c r="Q14703" s="148">
        <v>2.6800000000000002E-6</v>
      </c>
      <c r="R14703" s="148">
        <v>8</v>
      </c>
      <c r="S14703" s="148">
        <v>0.124</v>
      </c>
      <c r="T14703" s="148">
        <v>-5.415</v>
      </c>
      <c r="U14703" s="148">
        <v>0</v>
      </c>
      <c r="V14703" s="148">
        <v>4.1799999999999997E-2</v>
      </c>
      <c r="W14703" s="148">
        <v>168.03700000000001</v>
      </c>
      <c r="X14703" s="148">
        <v>4</v>
      </c>
      <c r="Y14703" s="148">
        <v>0.69299999999999995</v>
      </c>
    </row>
    <row r="14704" spans="11:25" x14ac:dyDescent="0.25">
      <c r="K14704" s="145" t="s">
        <v>11332</v>
      </c>
      <c r="L14704" s="145">
        <v>55</v>
      </c>
      <c r="M14704" s="145">
        <v>199079</v>
      </c>
      <c r="N14704" s="148">
        <v>2.8500000000000001E-2</v>
      </c>
      <c r="O14704" s="148">
        <v>0.56399999999999995</v>
      </c>
      <c r="P14704" s="148">
        <v>0.80700000000000005</v>
      </c>
      <c r="Q14704" s="148">
        <v>1.1099999999999899E-3</v>
      </c>
      <c r="R14704" s="148">
        <v>5</v>
      </c>
      <c r="S14704" s="148">
        <v>0.192</v>
      </c>
      <c r="T14704" s="148">
        <v>-4.5609999999999999</v>
      </c>
      <c r="U14704" s="148">
        <v>1</v>
      </c>
      <c r="V14704" s="148">
        <v>2.79999999999999E-2</v>
      </c>
      <c r="W14704" s="148">
        <v>67.003</v>
      </c>
      <c r="X14704" s="148">
        <v>4</v>
      </c>
      <c r="Y14704" s="148">
        <v>0.49</v>
      </c>
    </row>
    <row r="14705" spans="11:25" x14ac:dyDescent="0.25">
      <c r="K14705" s="145" t="s">
        <v>3368</v>
      </c>
      <c r="L14705" s="145">
        <v>0</v>
      </c>
      <c r="M14705" s="145">
        <v>231026</v>
      </c>
      <c r="N14705" s="148">
        <v>6.2500000000000003E-3</v>
      </c>
      <c r="O14705" s="148">
        <v>0.57199999999999995</v>
      </c>
      <c r="P14705" s="148">
        <v>0.81099999999999905</v>
      </c>
      <c r="Q14705" s="148">
        <v>4.1900000000000001E-3</v>
      </c>
      <c r="R14705" s="148">
        <v>3</v>
      </c>
      <c r="S14705" s="148">
        <v>0.161</v>
      </c>
      <c r="T14705" s="148">
        <v>-4.1559999999999997</v>
      </c>
      <c r="U14705" s="148">
        <v>1</v>
      </c>
      <c r="V14705" s="148">
        <v>3.1600000000000003E-2</v>
      </c>
      <c r="W14705" s="148">
        <v>131.947</v>
      </c>
      <c r="X14705" s="148">
        <v>4</v>
      </c>
      <c r="Y14705" s="148">
        <v>0.93200000000000005</v>
      </c>
    </row>
    <row r="14706" spans="11:25" x14ac:dyDescent="0.25">
      <c r="K14706" s="145" t="s">
        <v>9391</v>
      </c>
      <c r="L14706" s="145">
        <v>30</v>
      </c>
      <c r="M14706" s="145">
        <v>196746</v>
      </c>
      <c r="N14706" s="148">
        <v>0.41</v>
      </c>
      <c r="O14706" s="148">
        <v>0.77500000000000002</v>
      </c>
      <c r="P14706" s="148">
        <v>0.63200000000000001</v>
      </c>
      <c r="Q14706" s="148">
        <v>0</v>
      </c>
      <c r="R14706" s="148">
        <v>1</v>
      </c>
      <c r="S14706" s="148">
        <v>0.107</v>
      </c>
      <c r="T14706" s="148">
        <v>-7.5479999999999903</v>
      </c>
      <c r="U14706" s="148">
        <v>0</v>
      </c>
      <c r="V14706" s="148">
        <v>0.372</v>
      </c>
      <c r="W14706" s="148">
        <v>97.584000000000003</v>
      </c>
      <c r="X14706" s="148">
        <v>4</v>
      </c>
      <c r="Y14706" s="148">
        <v>0.65900000000000003</v>
      </c>
    </row>
    <row r="14707" spans="11:25" x14ac:dyDescent="0.25">
      <c r="K14707" s="145" t="s">
        <v>7469</v>
      </c>
      <c r="L14707" s="145">
        <v>53</v>
      </c>
      <c r="M14707" s="145">
        <v>201853</v>
      </c>
      <c r="N14707" s="148">
        <v>2.0799999999999999E-2</v>
      </c>
      <c r="O14707" s="148">
        <v>0.627</v>
      </c>
      <c r="P14707" s="148">
        <v>0.89599999999999902</v>
      </c>
      <c r="Q14707" s="148">
        <v>0</v>
      </c>
      <c r="R14707" s="148">
        <v>7</v>
      </c>
      <c r="S14707" s="148">
        <v>4.8599999999999997E-2</v>
      </c>
      <c r="T14707" s="148">
        <v>-3.9359999999999999</v>
      </c>
      <c r="U14707" s="148">
        <v>1</v>
      </c>
      <c r="V14707" s="148">
        <v>8.1699999999999995E-2</v>
      </c>
      <c r="W14707" s="148">
        <v>139.995</v>
      </c>
      <c r="X14707" s="148">
        <v>4</v>
      </c>
      <c r="Y14707" s="148">
        <v>0.46100000000000002</v>
      </c>
    </row>
    <row r="14708" spans="11:25" x14ac:dyDescent="0.25">
      <c r="K14708" s="145" t="s">
        <v>2123</v>
      </c>
      <c r="L14708" s="145">
        <v>40</v>
      </c>
      <c r="M14708" s="145">
        <v>240440</v>
      </c>
      <c r="N14708" s="148">
        <v>0.155</v>
      </c>
      <c r="O14708" s="148">
        <v>0.5</v>
      </c>
      <c r="P14708" s="148">
        <v>0.74</v>
      </c>
      <c r="Q14708" s="148">
        <v>5.6400000000000002E-6</v>
      </c>
      <c r="R14708" s="148">
        <v>10</v>
      </c>
      <c r="S14708" s="148">
        <v>8.5800000000000001E-2</v>
      </c>
      <c r="T14708" s="148">
        <v>-3.31699999999999</v>
      </c>
      <c r="U14708" s="148">
        <v>1</v>
      </c>
      <c r="V14708" s="148">
        <v>3.9800000000000002E-2</v>
      </c>
      <c r="W14708" s="148">
        <v>123.45</v>
      </c>
      <c r="X14708" s="148">
        <v>4</v>
      </c>
      <c r="Y14708" s="148">
        <v>0.33200000000000002</v>
      </c>
    </row>
    <row r="14709" spans="11:25" x14ac:dyDescent="0.25">
      <c r="K14709" s="145" t="s">
        <v>11333</v>
      </c>
      <c r="L14709" s="145">
        <v>47</v>
      </c>
      <c r="M14709" s="145">
        <v>180053</v>
      </c>
      <c r="N14709" s="148">
        <v>0.45100000000000001</v>
      </c>
      <c r="O14709" s="148">
        <v>0.63900000000000001</v>
      </c>
      <c r="P14709" s="148">
        <v>0.46799999999999897</v>
      </c>
      <c r="Q14709" s="148">
        <v>1.0200000000000001E-2</v>
      </c>
      <c r="R14709" s="148">
        <v>5</v>
      </c>
      <c r="S14709" s="148">
        <v>0.12</v>
      </c>
      <c r="T14709" s="148">
        <v>-8.3290000000000006</v>
      </c>
      <c r="U14709" s="148">
        <v>1</v>
      </c>
      <c r="V14709" s="148">
        <v>2.3099999999999999E-2</v>
      </c>
      <c r="W14709" s="148">
        <v>97.53</v>
      </c>
      <c r="X14709" s="148">
        <v>3</v>
      </c>
      <c r="Y14709" s="148">
        <v>0.42</v>
      </c>
    </row>
    <row r="14710" spans="11:25" x14ac:dyDescent="0.25">
      <c r="K14710" s="145" t="s">
        <v>8709</v>
      </c>
      <c r="L14710" s="145">
        <v>1</v>
      </c>
      <c r="M14710" s="145">
        <v>231191</v>
      </c>
      <c r="N14710" s="148">
        <v>2.24E-2</v>
      </c>
      <c r="O14710" s="148">
        <v>0.69699999999999995</v>
      </c>
      <c r="P14710" s="148">
        <v>0.879</v>
      </c>
      <c r="Q14710" s="148">
        <v>0</v>
      </c>
      <c r="R14710" s="148">
        <v>2</v>
      </c>
      <c r="S14710" s="148">
        <v>8.8999999999999996E-2</v>
      </c>
      <c r="T14710" s="148">
        <v>-3.2789999999999999</v>
      </c>
      <c r="U14710" s="148">
        <v>0</v>
      </c>
      <c r="V14710" s="148">
        <v>6.5299999999999997E-2</v>
      </c>
      <c r="W14710" s="148">
        <v>114.985</v>
      </c>
      <c r="X14710" s="148">
        <v>4</v>
      </c>
      <c r="Y14710" s="148">
        <v>0.84799999999999998</v>
      </c>
    </row>
    <row r="14711" spans="11:25" x14ac:dyDescent="0.25">
      <c r="K14711" s="145" t="s">
        <v>11334</v>
      </c>
      <c r="L14711" s="145">
        <v>0</v>
      </c>
      <c r="M14711" s="145">
        <v>224600</v>
      </c>
      <c r="N14711" s="148">
        <v>6.2799999999999995E-2</v>
      </c>
      <c r="O14711" s="148">
        <v>0.59499999999999997</v>
      </c>
      <c r="P14711" s="148">
        <v>0.76400000000000001</v>
      </c>
      <c r="Q14711" s="148">
        <v>0</v>
      </c>
      <c r="R14711" s="148">
        <v>5</v>
      </c>
      <c r="S14711" s="148">
        <v>0.17699999999999999</v>
      </c>
      <c r="T14711" s="148">
        <v>-5.78</v>
      </c>
      <c r="U14711" s="148">
        <v>0</v>
      </c>
      <c r="V14711" s="148">
        <v>4.4999999999999998E-2</v>
      </c>
      <c r="W14711" s="148">
        <v>186.91</v>
      </c>
      <c r="X14711" s="148">
        <v>4</v>
      </c>
      <c r="Y14711" s="148">
        <v>0.877</v>
      </c>
    </row>
    <row r="14712" spans="11:25" x14ac:dyDescent="0.25">
      <c r="K14712" s="145" t="s">
        <v>11335</v>
      </c>
      <c r="L14712" s="145">
        <v>4</v>
      </c>
      <c r="M14712" s="145">
        <v>152613</v>
      </c>
      <c r="N14712" s="148">
        <v>0.215</v>
      </c>
      <c r="O14712" s="148">
        <v>0.46200000000000002</v>
      </c>
      <c r="P14712" s="148">
        <v>0.59499999999999997</v>
      </c>
      <c r="Q14712" s="148">
        <v>0</v>
      </c>
      <c r="R14712" s="148">
        <v>2</v>
      </c>
      <c r="S14712" s="148">
        <v>0.184</v>
      </c>
      <c r="T14712" s="148">
        <v>-9.3629999999999995</v>
      </c>
      <c r="U14712" s="148">
        <v>1</v>
      </c>
      <c r="V14712" s="148">
        <v>3.4700000000000002E-2</v>
      </c>
      <c r="W14712" s="148">
        <v>113.71899999999999</v>
      </c>
      <c r="X14712" s="148">
        <v>4</v>
      </c>
      <c r="Y14712" s="148">
        <v>0.64</v>
      </c>
    </row>
    <row r="14713" spans="11:25" x14ac:dyDescent="0.25">
      <c r="K14713" s="145" t="s">
        <v>11336</v>
      </c>
      <c r="L14713" s="145">
        <v>45</v>
      </c>
      <c r="M14713" s="145">
        <v>151493</v>
      </c>
      <c r="N14713" s="148">
        <v>0.52300000000000002</v>
      </c>
      <c r="O14713" s="148">
        <v>0.68700000000000006</v>
      </c>
      <c r="P14713" s="148">
        <v>0.64</v>
      </c>
      <c r="Q14713" s="148">
        <v>1.3200000000000001E-6</v>
      </c>
      <c r="R14713" s="148">
        <v>2</v>
      </c>
      <c r="S14713" s="148">
        <v>0.32700000000000001</v>
      </c>
      <c r="T14713" s="148">
        <v>-7.7989999999999897</v>
      </c>
      <c r="U14713" s="148">
        <v>1</v>
      </c>
      <c r="V14713" s="148">
        <v>5.1499999999999997E-2</v>
      </c>
      <c r="W14713" s="148">
        <v>84.965000000000003</v>
      </c>
      <c r="X14713" s="148">
        <v>4</v>
      </c>
      <c r="Y14713" s="148">
        <v>0.97</v>
      </c>
    </row>
    <row r="14714" spans="11:25" x14ac:dyDescent="0.25">
      <c r="K14714" s="145" t="s">
        <v>7529</v>
      </c>
      <c r="L14714" s="145">
        <v>22</v>
      </c>
      <c r="M14714" s="145">
        <v>193546</v>
      </c>
      <c r="N14714" s="148">
        <v>3.3099999999999997E-2</v>
      </c>
      <c r="O14714" s="148">
        <v>0.61499999999999999</v>
      </c>
      <c r="P14714" s="148">
        <v>0.59699999999999998</v>
      </c>
      <c r="Q14714" s="148">
        <v>1.33E-6</v>
      </c>
      <c r="R14714" s="148">
        <v>5</v>
      </c>
      <c r="S14714" s="148">
        <v>8.5300000000000001E-2</v>
      </c>
      <c r="T14714" s="148">
        <v>-6.3419999999999996</v>
      </c>
      <c r="U14714" s="148">
        <v>1</v>
      </c>
      <c r="V14714" s="148">
        <v>0.03</v>
      </c>
      <c r="W14714" s="148">
        <v>77.031999999999996</v>
      </c>
      <c r="X14714" s="148">
        <v>4</v>
      </c>
      <c r="Y14714" s="148">
        <v>0.82499999999999996</v>
      </c>
    </row>
    <row r="14715" spans="11:25" x14ac:dyDescent="0.25">
      <c r="K14715" s="145" t="s">
        <v>1153</v>
      </c>
      <c r="L14715" s="145">
        <v>6</v>
      </c>
      <c r="M14715" s="145">
        <v>171266</v>
      </c>
      <c r="N14715" s="148">
        <v>6.25E-2</v>
      </c>
      <c r="O14715" s="148">
        <v>0.57299999999999995</v>
      </c>
      <c r="P14715" s="148">
        <v>0.78599999999999903</v>
      </c>
      <c r="Q14715" s="148">
        <v>0.21099999999999999</v>
      </c>
      <c r="R14715" s="148">
        <v>7</v>
      </c>
      <c r="S14715" s="148">
        <v>0.11699999999999899</v>
      </c>
      <c r="T14715" s="148">
        <v>-4.3540000000000001</v>
      </c>
      <c r="U14715" s="148">
        <v>1</v>
      </c>
      <c r="V14715" s="148">
        <v>3.5299999999999998E-2</v>
      </c>
      <c r="W14715" s="148">
        <v>110.289</v>
      </c>
      <c r="X14715" s="148">
        <v>4</v>
      </c>
      <c r="Y14715" s="148">
        <v>0.61</v>
      </c>
    </row>
    <row r="14716" spans="11:25" x14ac:dyDescent="0.25">
      <c r="K14716" s="145" t="s">
        <v>11337</v>
      </c>
      <c r="L14716" s="145">
        <v>34</v>
      </c>
      <c r="M14716" s="145">
        <v>146493</v>
      </c>
      <c r="N14716" s="148">
        <v>5.3400000000000001E-3</v>
      </c>
      <c r="O14716" s="148">
        <v>0.628</v>
      </c>
      <c r="P14716" s="148">
        <v>0.55100000000000005</v>
      </c>
      <c r="Q14716" s="148">
        <v>0</v>
      </c>
      <c r="R14716" s="148">
        <v>2</v>
      </c>
      <c r="S14716" s="148">
        <v>5.67E-2</v>
      </c>
      <c r="T14716" s="148">
        <v>-7.5119999999999996</v>
      </c>
      <c r="U14716" s="148">
        <v>1</v>
      </c>
      <c r="V14716" s="148">
        <v>0.249</v>
      </c>
      <c r="W14716" s="148">
        <v>203.77799999999999</v>
      </c>
      <c r="X14716" s="148">
        <v>4</v>
      </c>
      <c r="Y14716" s="148">
        <v>0.48399999999999999</v>
      </c>
    </row>
    <row r="14717" spans="11:25" x14ac:dyDescent="0.25">
      <c r="K14717" s="145" t="s">
        <v>8969</v>
      </c>
      <c r="L14717" s="145">
        <v>67</v>
      </c>
      <c r="M14717" s="145">
        <v>222933</v>
      </c>
      <c r="N14717" s="148">
        <v>0.129</v>
      </c>
      <c r="O14717" s="148">
        <v>0.69</v>
      </c>
      <c r="P14717" s="148">
        <v>0.83399999999999996</v>
      </c>
      <c r="Q14717" s="148">
        <v>0</v>
      </c>
      <c r="R14717" s="148">
        <v>0</v>
      </c>
      <c r="S14717" s="148">
        <v>0.13600000000000001</v>
      </c>
      <c r="T14717" s="148">
        <v>-5.79</v>
      </c>
      <c r="U14717" s="148">
        <v>1</v>
      </c>
      <c r="V14717" s="148">
        <v>5.6599999999999998E-2</v>
      </c>
      <c r="W14717" s="148">
        <v>127.43</v>
      </c>
      <c r="X14717" s="148">
        <v>4</v>
      </c>
      <c r="Y14717" s="148">
        <v>0.73799999999999999</v>
      </c>
    </row>
    <row r="14718" spans="11:25" x14ac:dyDescent="0.25">
      <c r="K14718" s="145" t="s">
        <v>11338</v>
      </c>
      <c r="L14718" s="145">
        <v>0</v>
      </c>
      <c r="M14718" s="145">
        <v>171953</v>
      </c>
      <c r="N14718" s="148">
        <v>0.63600000000000001</v>
      </c>
      <c r="O14718" s="148">
        <v>0.68700000000000006</v>
      </c>
      <c r="P14718" s="148">
        <v>0.82499999999999996</v>
      </c>
      <c r="Q14718" s="148">
        <v>4.0799999999999899E-3</v>
      </c>
      <c r="R14718" s="148">
        <v>5</v>
      </c>
      <c r="S14718" s="148">
        <v>0.14399999999999999</v>
      </c>
      <c r="T14718" s="148">
        <v>-7.4960000000000004</v>
      </c>
      <c r="U14718" s="148">
        <v>1</v>
      </c>
      <c r="V14718" s="148">
        <v>5.1499999999999997E-2</v>
      </c>
      <c r="W14718" s="148">
        <v>164.232</v>
      </c>
      <c r="X14718" s="148">
        <v>4</v>
      </c>
      <c r="Y14718" s="148">
        <v>0.97</v>
      </c>
    </row>
    <row r="14719" spans="11:25" x14ac:dyDescent="0.25">
      <c r="K14719" s="145" t="s">
        <v>11339</v>
      </c>
      <c r="L14719" s="145">
        <v>43</v>
      </c>
      <c r="M14719" s="145">
        <v>229510</v>
      </c>
      <c r="N14719" s="148">
        <v>9.9400000000000002E-2</v>
      </c>
      <c r="O14719" s="148">
        <v>0.57499999999999996</v>
      </c>
      <c r="P14719" s="148">
        <v>0.754</v>
      </c>
      <c r="Q14719" s="148">
        <v>8.3599999999999896E-4</v>
      </c>
      <c r="R14719" s="148">
        <v>11</v>
      </c>
      <c r="S14719" s="148">
        <v>7.2599999999999998E-2</v>
      </c>
      <c r="T14719" s="148">
        <v>-5.9979999999999896</v>
      </c>
      <c r="U14719" s="148">
        <v>1</v>
      </c>
      <c r="V14719" s="148">
        <v>2.4400000000000002E-2</v>
      </c>
      <c r="W14719" s="148">
        <v>93.459000000000003</v>
      </c>
      <c r="X14719" s="148">
        <v>4</v>
      </c>
      <c r="Y14719" s="148">
        <v>0.69799999999999995</v>
      </c>
    </row>
    <row r="14720" spans="11:25" x14ac:dyDescent="0.25">
      <c r="K14720" s="145" t="s">
        <v>11340</v>
      </c>
      <c r="L14720" s="145">
        <v>63</v>
      </c>
      <c r="M14720" s="145">
        <v>243760</v>
      </c>
      <c r="N14720" s="148">
        <v>0.47299999999999998</v>
      </c>
      <c r="O14720" s="148">
        <v>0.67500000000000004</v>
      </c>
      <c r="P14720" s="148">
        <v>0.90900000000000003</v>
      </c>
      <c r="Q14720" s="148">
        <v>1.24E-2</v>
      </c>
      <c r="R14720" s="148">
        <v>10</v>
      </c>
      <c r="S14720" s="148">
        <v>9.5000000000000001E-2</v>
      </c>
      <c r="T14720" s="148">
        <v>-3.4019999999999899</v>
      </c>
      <c r="U14720" s="148">
        <v>0</v>
      </c>
      <c r="V14720" s="148">
        <v>4.6899999999999997E-2</v>
      </c>
      <c r="W14720" s="148">
        <v>103.961</v>
      </c>
      <c r="X14720" s="148">
        <v>4</v>
      </c>
      <c r="Y14720" s="148">
        <v>0.96899999999999997</v>
      </c>
    </row>
    <row r="14721" spans="11:25" x14ac:dyDescent="0.25">
      <c r="K14721" s="145" t="s">
        <v>4590</v>
      </c>
      <c r="L14721" s="145">
        <v>61</v>
      </c>
      <c r="M14721" s="145">
        <v>233133</v>
      </c>
      <c r="N14721" s="148">
        <v>3.7499999999999999E-3</v>
      </c>
      <c r="O14721" s="148">
        <v>0.77</v>
      </c>
      <c r="P14721" s="148">
        <v>0.80099999999999905</v>
      </c>
      <c r="Q14721" s="148">
        <v>2.81E-3</v>
      </c>
      <c r="R14721" s="148">
        <v>9</v>
      </c>
      <c r="S14721" s="148">
        <v>5.1499999999999997E-2</v>
      </c>
      <c r="T14721" s="148">
        <v>-4.1819999999999897</v>
      </c>
      <c r="U14721" s="148">
        <v>0</v>
      </c>
      <c r="V14721" s="148">
        <v>3.3599999999999998E-2</v>
      </c>
      <c r="W14721" s="148">
        <v>130.76</v>
      </c>
      <c r="X14721" s="148">
        <v>4</v>
      </c>
      <c r="Y14721" s="148">
        <v>0.72499999999999998</v>
      </c>
    </row>
    <row r="14722" spans="11:25" x14ac:dyDescent="0.25">
      <c r="K14722" s="145" t="s">
        <v>11341</v>
      </c>
      <c r="L14722" s="145">
        <v>69</v>
      </c>
      <c r="M14722" s="145">
        <v>188754</v>
      </c>
      <c r="N14722" s="148">
        <v>4.7600000000000003E-2</v>
      </c>
      <c r="O14722" s="148">
        <v>0.81099999999999905</v>
      </c>
      <c r="P14722" s="148">
        <v>0.879</v>
      </c>
      <c r="Q14722" s="148">
        <v>1.9099999999999999E-6</v>
      </c>
      <c r="R14722" s="148">
        <v>9</v>
      </c>
      <c r="S14722" s="148">
        <v>0.109</v>
      </c>
      <c r="T14722" s="148">
        <v>-3.72399999999999</v>
      </c>
      <c r="U14722" s="148">
        <v>1</v>
      </c>
      <c r="V14722" s="148">
        <v>5.1400000000000001E-2</v>
      </c>
      <c r="W14722" s="148">
        <v>134.06399999999999</v>
      </c>
      <c r="X14722" s="148">
        <v>4</v>
      </c>
      <c r="Y14722" s="148">
        <v>0.96199999999999997</v>
      </c>
    </row>
    <row r="14723" spans="11:25" x14ac:dyDescent="0.25">
      <c r="K14723" s="145" t="s">
        <v>11342</v>
      </c>
      <c r="L14723" s="145">
        <v>0</v>
      </c>
      <c r="M14723" s="145">
        <v>180973</v>
      </c>
      <c r="N14723" s="148">
        <v>1.5100000000000001E-2</v>
      </c>
      <c r="O14723" s="148">
        <v>0.40699999999999997</v>
      </c>
      <c r="P14723" s="148">
        <v>0.80599999999999905</v>
      </c>
      <c r="Q14723" s="148">
        <v>2.1299999999999999E-2</v>
      </c>
      <c r="R14723" s="148">
        <v>11</v>
      </c>
      <c r="S14723" s="148">
        <v>0.25700000000000001</v>
      </c>
      <c r="T14723" s="148">
        <v>-5.407</v>
      </c>
      <c r="U14723" s="148">
        <v>1</v>
      </c>
      <c r="V14723" s="148">
        <v>4.3299999999999998E-2</v>
      </c>
      <c r="W14723" s="148">
        <v>110.85299999999999</v>
      </c>
      <c r="X14723" s="148">
        <v>4</v>
      </c>
      <c r="Y14723" s="148">
        <v>0.46899999999999997</v>
      </c>
    </row>
    <row r="14724" spans="11:25" x14ac:dyDescent="0.25">
      <c r="K14724" s="145" t="s">
        <v>6050</v>
      </c>
      <c r="L14724" s="145">
        <v>33</v>
      </c>
      <c r="M14724" s="145">
        <v>213733</v>
      </c>
      <c r="N14724" s="148">
        <v>1.03E-2</v>
      </c>
      <c r="O14724" s="148">
        <v>0.63200000000000001</v>
      </c>
      <c r="P14724" s="148">
        <v>0.58599999999999997</v>
      </c>
      <c r="Q14724" s="148">
        <v>2.0699999999999998E-5</v>
      </c>
      <c r="R14724" s="148">
        <v>1</v>
      </c>
      <c r="S14724" s="148">
        <v>6.2399999999999997E-2</v>
      </c>
      <c r="T14724" s="148">
        <v>-2.7959999999999998</v>
      </c>
      <c r="U14724" s="148">
        <v>1</v>
      </c>
      <c r="V14724" s="148">
        <v>4.4299999999999999E-2</v>
      </c>
      <c r="W14724" s="148">
        <v>109.59299999999899</v>
      </c>
      <c r="X14724" s="148">
        <v>3</v>
      </c>
      <c r="Y14724" s="148">
        <v>0.50900000000000001</v>
      </c>
    </row>
    <row r="14725" spans="11:25" x14ac:dyDescent="0.25">
      <c r="K14725" s="145" t="s">
        <v>11343</v>
      </c>
      <c r="L14725" s="145">
        <v>9</v>
      </c>
      <c r="M14725" s="145">
        <v>209399</v>
      </c>
      <c r="N14725" s="148">
        <v>6.4199999999999993E-2</v>
      </c>
      <c r="O14725" s="148">
        <v>0.31</v>
      </c>
      <c r="P14725" s="148">
        <v>0.79400000000000004</v>
      </c>
      <c r="Q14725" s="148">
        <v>2.3499999999999999E-5</v>
      </c>
      <c r="R14725" s="148">
        <v>4</v>
      </c>
      <c r="S14725" s="148">
        <v>0.17799999999999999</v>
      </c>
      <c r="T14725" s="148">
        <v>-4.87</v>
      </c>
      <c r="U14725" s="148">
        <v>1</v>
      </c>
      <c r="V14725" s="148">
        <v>8.3099999999999993E-2</v>
      </c>
      <c r="W14725" s="148">
        <v>189.184</v>
      </c>
      <c r="X14725" s="148">
        <v>4</v>
      </c>
      <c r="Y14725" s="148">
        <v>0.28399999999999997</v>
      </c>
    </row>
    <row r="14726" spans="11:25" x14ac:dyDescent="0.25">
      <c r="K14726" s="145" t="s">
        <v>1197</v>
      </c>
      <c r="L14726" s="145">
        <v>0</v>
      </c>
      <c r="M14726" s="145">
        <v>190626</v>
      </c>
      <c r="N14726" s="148">
        <v>3.6799999999999901E-3</v>
      </c>
      <c r="O14726" s="148">
        <v>0.66099999999999903</v>
      </c>
      <c r="P14726" s="148">
        <v>0.874</v>
      </c>
      <c r="Q14726" s="148">
        <v>3.0499999999999999E-2</v>
      </c>
      <c r="R14726" s="148">
        <v>5</v>
      </c>
      <c r="S14726" s="148">
        <v>0.14399999999999999</v>
      </c>
      <c r="T14726" s="148">
        <v>-3.8929999999999998</v>
      </c>
      <c r="U14726" s="148">
        <v>0</v>
      </c>
      <c r="V14726" s="148">
        <v>4.3299999999999998E-2</v>
      </c>
      <c r="W14726" s="148">
        <v>160.02699999999999</v>
      </c>
      <c r="X14726" s="148">
        <v>4</v>
      </c>
      <c r="Y14726" s="148">
        <v>0.89700000000000002</v>
      </c>
    </row>
    <row r="14727" spans="11:25" x14ac:dyDescent="0.25">
      <c r="K14727" s="145" t="s">
        <v>3208</v>
      </c>
      <c r="L14727" s="145">
        <v>63</v>
      </c>
      <c r="M14727" s="145">
        <v>287426</v>
      </c>
      <c r="N14727" s="148">
        <v>0.435</v>
      </c>
      <c r="O14727" s="148">
        <v>0.622</v>
      </c>
      <c r="P14727" s="148">
        <v>0.253</v>
      </c>
      <c r="Q14727" s="148">
        <v>0.47099999999999997</v>
      </c>
      <c r="R14727" s="148">
        <v>2</v>
      </c>
      <c r="S14727" s="148">
        <v>9.4100000000000003E-2</v>
      </c>
      <c r="T14727" s="148">
        <v>-14.36</v>
      </c>
      <c r="U14727" s="148">
        <v>1</v>
      </c>
      <c r="V14727" s="148">
        <v>3.3099999999999997E-2</v>
      </c>
      <c r="W14727" s="148">
        <v>92.584000000000003</v>
      </c>
      <c r="X14727" s="148">
        <v>4</v>
      </c>
      <c r="Y14727" s="148">
        <v>0.33600000000000002</v>
      </c>
    </row>
    <row r="14728" spans="11:25" x14ac:dyDescent="0.25">
      <c r="K14728" s="145" t="s">
        <v>3516</v>
      </c>
      <c r="L14728" s="145">
        <v>0</v>
      </c>
      <c r="M14728" s="145">
        <v>199984</v>
      </c>
      <c r="N14728" s="148">
        <v>0.36899999999999999</v>
      </c>
      <c r="O14728" s="148">
        <v>0.68599999999999905</v>
      </c>
      <c r="P14728" s="148">
        <v>0.46399999999999902</v>
      </c>
      <c r="Q14728" s="148">
        <v>8.8800000000000004E-2</v>
      </c>
      <c r="R14728" s="148">
        <v>0</v>
      </c>
      <c r="S14728" s="148">
        <v>0.111</v>
      </c>
      <c r="T14728" s="148">
        <v>-9.7799999999999994</v>
      </c>
      <c r="U14728" s="148">
        <v>1</v>
      </c>
      <c r="V14728" s="148">
        <v>2.81E-2</v>
      </c>
      <c r="W14728" s="148">
        <v>144.54399999999899</v>
      </c>
      <c r="X14728" s="148">
        <v>4</v>
      </c>
      <c r="Y14728" s="148">
        <v>0.63500000000000001</v>
      </c>
    </row>
    <row r="14729" spans="11:25" x14ac:dyDescent="0.25">
      <c r="K14729" s="145" t="s">
        <v>11344</v>
      </c>
      <c r="L14729" s="145">
        <v>38</v>
      </c>
      <c r="M14729" s="145">
        <v>209293</v>
      </c>
      <c r="N14729" s="148">
        <v>2.87E-2</v>
      </c>
      <c r="O14729" s="148">
        <v>0.60399999999999998</v>
      </c>
      <c r="P14729" s="148">
        <v>0.91599999999999904</v>
      </c>
      <c r="Q14729" s="148">
        <v>4.9899999999999997E-6</v>
      </c>
      <c r="R14729" s="148">
        <v>10</v>
      </c>
      <c r="S14729" s="148">
        <v>0.45200000000000001</v>
      </c>
      <c r="T14729" s="148">
        <v>-5.085</v>
      </c>
      <c r="U14729" s="148">
        <v>0</v>
      </c>
      <c r="V14729" s="148">
        <v>0.222</v>
      </c>
      <c r="W14729" s="148">
        <v>87.15</v>
      </c>
      <c r="X14729" s="148">
        <v>4</v>
      </c>
      <c r="Y14729" s="148">
        <v>0.51900000000000002</v>
      </c>
    </row>
    <row r="14730" spans="11:25" x14ac:dyDescent="0.25">
      <c r="K14730" s="145" t="s">
        <v>11345</v>
      </c>
      <c r="L14730" s="145">
        <v>56</v>
      </c>
      <c r="M14730" s="145">
        <v>266680</v>
      </c>
      <c r="N14730" s="148">
        <v>0.14799999999999999</v>
      </c>
      <c r="O14730" s="148">
        <v>0.83199999999999996</v>
      </c>
      <c r="P14730" s="148">
        <v>0.59299999999999997</v>
      </c>
      <c r="Q14730" s="148">
        <v>0</v>
      </c>
      <c r="R14730" s="148">
        <v>5</v>
      </c>
      <c r="S14730" s="148">
        <v>0.27600000000000002</v>
      </c>
      <c r="T14730" s="148">
        <v>-6.0139999999999896</v>
      </c>
      <c r="U14730" s="148">
        <v>0</v>
      </c>
      <c r="V14730" s="148">
        <v>9.1600000000000001E-2</v>
      </c>
      <c r="W14730" s="148">
        <v>111.075</v>
      </c>
      <c r="X14730" s="148">
        <v>4</v>
      </c>
      <c r="Y14730" s="148">
        <v>0.72899999999999998</v>
      </c>
    </row>
    <row r="14731" spans="11:25" x14ac:dyDescent="0.25">
      <c r="K14731" s="145" t="s">
        <v>11346</v>
      </c>
      <c r="L14731" s="145">
        <v>1</v>
      </c>
      <c r="M14731" s="145">
        <v>208280</v>
      </c>
      <c r="N14731" s="148">
        <v>4.3799999999999898E-3</v>
      </c>
      <c r="O14731" s="148">
        <v>0.52800000000000002</v>
      </c>
      <c r="P14731" s="148">
        <v>0.90799999999999903</v>
      </c>
      <c r="Q14731" s="148">
        <v>5.2400000000000005E-4</v>
      </c>
      <c r="R14731" s="148">
        <v>2</v>
      </c>
      <c r="S14731" s="148">
        <v>0.33500000000000002</v>
      </c>
      <c r="T14731" s="148">
        <v>-5.609</v>
      </c>
      <c r="U14731" s="148">
        <v>0</v>
      </c>
      <c r="V14731" s="148">
        <v>6.08E-2</v>
      </c>
      <c r="W14731" s="148">
        <v>121.491</v>
      </c>
      <c r="X14731" s="148">
        <v>4</v>
      </c>
      <c r="Y14731" s="148">
        <v>0.47699999999999998</v>
      </c>
    </row>
    <row r="14732" spans="11:25" x14ac:dyDescent="0.25">
      <c r="K14732" s="145" t="s">
        <v>11347</v>
      </c>
      <c r="L14732" s="145">
        <v>64</v>
      </c>
      <c r="M14732" s="145">
        <v>265427</v>
      </c>
      <c r="N14732" s="148">
        <v>5.4199999999999998E-2</v>
      </c>
      <c r="O14732" s="148">
        <v>0.56499999999999995</v>
      </c>
      <c r="P14732" s="148">
        <v>0.65400000000000003</v>
      </c>
      <c r="Q14732" s="148">
        <v>1.7999999999999999E-6</v>
      </c>
      <c r="R14732" s="148">
        <v>1</v>
      </c>
      <c r="S14732" s="148">
        <v>0.122</v>
      </c>
      <c r="T14732" s="148">
        <v>-6.8259999999999996</v>
      </c>
      <c r="U14732" s="148">
        <v>0</v>
      </c>
      <c r="V14732" s="148">
        <v>3.3500000000000002E-2</v>
      </c>
      <c r="W14732" s="148">
        <v>111.96799999999899</v>
      </c>
      <c r="X14732" s="148">
        <v>4</v>
      </c>
      <c r="Y14732" s="148">
        <v>0.23499999999999999</v>
      </c>
    </row>
    <row r="14733" spans="11:25" x14ac:dyDescent="0.25">
      <c r="K14733" s="145" t="s">
        <v>1811</v>
      </c>
      <c r="L14733" s="145">
        <v>42</v>
      </c>
      <c r="M14733" s="145">
        <v>189320</v>
      </c>
      <c r="N14733" s="148">
        <v>1.0399999999999999E-3</v>
      </c>
      <c r="O14733" s="148">
        <v>0.379</v>
      </c>
      <c r="P14733" s="148">
        <v>0.76</v>
      </c>
      <c r="Q14733" s="148">
        <v>5.1500000000000005E-4</v>
      </c>
      <c r="R14733" s="148">
        <v>2</v>
      </c>
      <c r="S14733" s="148">
        <v>0.38299999999999901</v>
      </c>
      <c r="T14733" s="148">
        <v>-4.319</v>
      </c>
      <c r="U14733" s="148">
        <v>1</v>
      </c>
      <c r="V14733" s="148">
        <v>8.48E-2</v>
      </c>
      <c r="W14733" s="148">
        <v>78.043999999999997</v>
      </c>
      <c r="X14733" s="148">
        <v>4</v>
      </c>
      <c r="Y14733" s="148">
        <v>0.23100000000000001</v>
      </c>
    </row>
    <row r="14734" spans="11:25" x14ac:dyDescent="0.25">
      <c r="K14734" s="145" t="s">
        <v>11348</v>
      </c>
      <c r="L14734" s="145">
        <v>21</v>
      </c>
      <c r="M14734" s="145">
        <v>183935</v>
      </c>
      <c r="N14734" s="148">
        <v>6.4999999999999997E-4</v>
      </c>
      <c r="O14734" s="148">
        <v>0.66299999999999903</v>
      </c>
      <c r="P14734" s="148">
        <v>0.90700000000000003</v>
      </c>
      <c r="Q14734" s="148">
        <v>0</v>
      </c>
      <c r="R14734" s="148">
        <v>5</v>
      </c>
      <c r="S14734" s="148">
        <v>0.13</v>
      </c>
      <c r="T14734" s="148">
        <v>-3.0039999999999898</v>
      </c>
      <c r="U14734" s="148">
        <v>0</v>
      </c>
      <c r="V14734" s="148">
        <v>3.2199999999999999E-2</v>
      </c>
      <c r="W14734" s="148">
        <v>126.051</v>
      </c>
      <c r="X14734" s="148">
        <v>4</v>
      </c>
      <c r="Y14734" s="148">
        <v>0.91400000000000003</v>
      </c>
    </row>
    <row r="14735" spans="11:25" x14ac:dyDescent="0.25">
      <c r="K14735" s="145" t="s">
        <v>11349</v>
      </c>
      <c r="L14735" s="145">
        <v>2</v>
      </c>
      <c r="M14735" s="145">
        <v>223213</v>
      </c>
      <c r="N14735" s="148">
        <v>0.52900000000000003</v>
      </c>
      <c r="O14735" s="148">
        <v>0.44500000000000001</v>
      </c>
      <c r="P14735" s="148">
        <v>0.56999999999999995</v>
      </c>
      <c r="Q14735" s="148">
        <v>0</v>
      </c>
      <c r="R14735" s="148">
        <v>9</v>
      </c>
      <c r="S14735" s="148">
        <v>0.373</v>
      </c>
      <c r="T14735" s="148">
        <v>-5.96</v>
      </c>
      <c r="U14735" s="148">
        <v>0</v>
      </c>
      <c r="V14735" s="148">
        <v>3.2099999999999997E-2</v>
      </c>
      <c r="W14735" s="148">
        <v>109.246</v>
      </c>
      <c r="X14735" s="148">
        <v>4</v>
      </c>
      <c r="Y14735" s="148">
        <v>0.67400000000000004</v>
      </c>
    </row>
    <row r="14736" spans="11:25" x14ac:dyDescent="0.25">
      <c r="K14736" s="145" t="s">
        <v>11350</v>
      </c>
      <c r="L14736" s="145">
        <v>2</v>
      </c>
      <c r="M14736" s="145">
        <v>282146</v>
      </c>
      <c r="N14736" s="148">
        <v>8.6400000000000001E-3</v>
      </c>
      <c r="O14736" s="148">
        <v>0.52</v>
      </c>
      <c r="P14736" s="148">
        <v>0.69199999999999995</v>
      </c>
      <c r="Q14736" s="148">
        <v>3.0100000000000001E-3</v>
      </c>
      <c r="R14736" s="148">
        <v>7</v>
      </c>
      <c r="S14736" s="148">
        <v>0.105</v>
      </c>
      <c r="T14736" s="148">
        <v>-7.3389999999999898</v>
      </c>
      <c r="U14736" s="148">
        <v>1</v>
      </c>
      <c r="V14736" s="148">
        <v>3.04E-2</v>
      </c>
      <c r="W14736" s="148">
        <v>112.682999999999</v>
      </c>
      <c r="X14736" s="148">
        <v>4</v>
      </c>
      <c r="Y14736" s="148">
        <v>0.27899999999999903</v>
      </c>
    </row>
    <row r="14737" spans="11:25" x14ac:dyDescent="0.25">
      <c r="K14737" s="145" t="s">
        <v>11351</v>
      </c>
      <c r="L14737" s="145">
        <v>54</v>
      </c>
      <c r="M14737" s="145">
        <v>150933</v>
      </c>
      <c r="N14737" s="148">
        <v>0.21199999999999999</v>
      </c>
      <c r="O14737" s="148">
        <v>0.78200000000000003</v>
      </c>
      <c r="P14737" s="148">
        <v>0.54400000000000004</v>
      </c>
      <c r="Q14737" s="148">
        <v>0.106</v>
      </c>
      <c r="R14737" s="148">
        <v>4</v>
      </c>
      <c r="S14737" s="148">
        <v>0.17899999999999999</v>
      </c>
      <c r="T14737" s="148">
        <v>-5.4479999999999897</v>
      </c>
      <c r="U14737" s="148">
        <v>1</v>
      </c>
      <c r="V14737" s="148">
        <v>3.0599999999999999E-2</v>
      </c>
      <c r="W14737" s="148">
        <v>90.561999999999998</v>
      </c>
      <c r="X14737" s="148">
        <v>4</v>
      </c>
      <c r="Y14737" s="148">
        <v>0.753</v>
      </c>
    </row>
    <row r="14738" spans="11:25" x14ac:dyDescent="0.25">
      <c r="K14738" s="145" t="s">
        <v>510</v>
      </c>
      <c r="L14738" s="145">
        <v>54</v>
      </c>
      <c r="M14738" s="145">
        <v>252973</v>
      </c>
      <c r="N14738" s="148">
        <v>0.11</v>
      </c>
      <c r="O14738" s="148">
        <v>0.36799999999999999</v>
      </c>
      <c r="P14738" s="148">
        <v>0.51600000000000001</v>
      </c>
      <c r="Q14738" s="148">
        <v>1.03E-5</v>
      </c>
      <c r="R14738" s="148">
        <v>4</v>
      </c>
      <c r="S14738" s="148">
        <v>9.5500000000000002E-2</v>
      </c>
      <c r="T14738" s="148">
        <v>-6.0579999999999998</v>
      </c>
      <c r="U14738" s="148">
        <v>0</v>
      </c>
      <c r="V14738" s="148">
        <v>3.4799999999999998E-2</v>
      </c>
      <c r="W14738" s="148">
        <v>178.88900000000001</v>
      </c>
      <c r="X14738" s="148">
        <v>3</v>
      </c>
      <c r="Y14738" s="148">
        <v>0.44500000000000001</v>
      </c>
    </row>
    <row r="14739" spans="11:25" x14ac:dyDescent="0.25">
      <c r="K14739" s="145" t="s">
        <v>11352</v>
      </c>
      <c r="L14739" s="145">
        <v>1</v>
      </c>
      <c r="M14739" s="145">
        <v>213720</v>
      </c>
      <c r="N14739" s="148">
        <v>0.433</v>
      </c>
      <c r="O14739" s="148">
        <v>0.75</v>
      </c>
      <c r="P14739" s="148">
        <v>0.79599999999999904</v>
      </c>
      <c r="Q14739" s="148">
        <v>0</v>
      </c>
      <c r="R14739" s="148">
        <v>4</v>
      </c>
      <c r="S14739" s="148">
        <v>0.125</v>
      </c>
      <c r="T14739" s="148">
        <v>-5.1840000000000002</v>
      </c>
      <c r="U14739" s="148">
        <v>1</v>
      </c>
      <c r="V14739" s="148">
        <v>3.8199999999999998E-2</v>
      </c>
      <c r="W14739" s="148">
        <v>126.52500000000001</v>
      </c>
      <c r="X14739" s="148">
        <v>4</v>
      </c>
      <c r="Y14739" s="148">
        <v>0.91099999999999903</v>
      </c>
    </row>
    <row r="14740" spans="11:25" x14ac:dyDescent="0.25">
      <c r="K14740" s="145" t="s">
        <v>11353</v>
      </c>
      <c r="L14740" s="145">
        <v>9</v>
      </c>
      <c r="M14740" s="145">
        <v>322266</v>
      </c>
      <c r="N14740" s="148">
        <v>0.28999999999999998</v>
      </c>
      <c r="O14740" s="148">
        <v>0.68</v>
      </c>
      <c r="P14740" s="148">
        <v>0.64</v>
      </c>
      <c r="Q14740" s="148">
        <v>5.92999999999999E-3</v>
      </c>
      <c r="R14740" s="148">
        <v>1</v>
      </c>
      <c r="S14740" s="148">
        <v>0.124</v>
      </c>
      <c r="T14740" s="148">
        <v>-6.6909999999999998</v>
      </c>
      <c r="U14740" s="148">
        <v>0</v>
      </c>
      <c r="V14740" s="148">
        <v>3.3599999999999998E-2</v>
      </c>
      <c r="W14740" s="148">
        <v>105.98099999999999</v>
      </c>
      <c r="X14740" s="148">
        <v>4</v>
      </c>
      <c r="Y14740" s="148">
        <v>0.73799999999999999</v>
      </c>
    </row>
    <row r="14741" spans="11:25" x14ac:dyDescent="0.25">
      <c r="K14741" s="145" t="s">
        <v>11354</v>
      </c>
      <c r="L14741" s="145">
        <v>25</v>
      </c>
      <c r="M14741" s="145">
        <v>265557</v>
      </c>
      <c r="N14741" s="148">
        <v>5.1999999999999998E-2</v>
      </c>
      <c r="O14741" s="148">
        <v>0.55700000000000005</v>
      </c>
      <c r="P14741" s="148">
        <v>0.66500000000000004</v>
      </c>
      <c r="Q14741" s="148">
        <v>0</v>
      </c>
      <c r="R14741" s="148">
        <v>8</v>
      </c>
      <c r="S14741" s="148">
        <v>0.16300000000000001</v>
      </c>
      <c r="T14741" s="148">
        <v>-5.0209999999999999</v>
      </c>
      <c r="U14741" s="148">
        <v>0</v>
      </c>
      <c r="V14741" s="148">
        <v>0.109</v>
      </c>
      <c r="W14741" s="148">
        <v>96.213999999999999</v>
      </c>
      <c r="X14741" s="148">
        <v>4</v>
      </c>
      <c r="Y14741" s="148">
        <v>0.78299999999999903</v>
      </c>
    </row>
    <row r="14742" spans="11:25" x14ac:dyDescent="0.25">
      <c r="K14742" s="145" t="s">
        <v>11355</v>
      </c>
      <c r="L14742" s="145">
        <v>42</v>
      </c>
      <c r="M14742" s="145">
        <v>182880</v>
      </c>
      <c r="N14742" s="148">
        <v>7.8799999999999999E-3</v>
      </c>
      <c r="O14742" s="148">
        <v>0.77800000000000002</v>
      </c>
      <c r="P14742" s="148">
        <v>0.70299999999999996</v>
      </c>
      <c r="Q14742" s="148">
        <v>3.2499999999999999E-3</v>
      </c>
      <c r="R14742" s="148">
        <v>0</v>
      </c>
      <c r="S14742" s="148">
        <v>0.14799999999999999</v>
      </c>
      <c r="T14742" s="148">
        <v>-4.4530000000000003</v>
      </c>
      <c r="U14742" s="148">
        <v>1</v>
      </c>
      <c r="V14742" s="148">
        <v>2.9700000000000001E-2</v>
      </c>
      <c r="W14742" s="148">
        <v>104.696</v>
      </c>
      <c r="X14742" s="148">
        <v>4</v>
      </c>
      <c r="Y14742" s="148">
        <v>0.96799999999999997</v>
      </c>
    </row>
    <row r="14743" spans="11:25" x14ac:dyDescent="0.25">
      <c r="K14743" s="145" t="s">
        <v>11356</v>
      </c>
      <c r="L14743" s="145">
        <v>56</v>
      </c>
      <c r="M14743" s="145">
        <v>310480</v>
      </c>
      <c r="N14743" s="148">
        <v>1.14E-2</v>
      </c>
      <c r="O14743" s="148">
        <v>0.84299999999999997</v>
      </c>
      <c r="P14743" s="148">
        <v>0.433</v>
      </c>
      <c r="Q14743" s="148">
        <v>8.1899999999999995E-6</v>
      </c>
      <c r="R14743" s="148">
        <v>0</v>
      </c>
      <c r="S14743" s="148">
        <v>0.123</v>
      </c>
      <c r="T14743" s="148">
        <v>-8.1389999999999993</v>
      </c>
      <c r="U14743" s="148">
        <v>1</v>
      </c>
      <c r="V14743" s="148">
        <v>6.7599999999999993E-2</v>
      </c>
      <c r="W14743" s="148">
        <v>106.027999999999</v>
      </c>
      <c r="X14743" s="148">
        <v>4</v>
      </c>
      <c r="Y14743" s="148">
        <v>0.161</v>
      </c>
    </row>
    <row r="14744" spans="11:25" x14ac:dyDescent="0.25">
      <c r="K14744" s="145" t="s">
        <v>11357</v>
      </c>
      <c r="L14744" s="145">
        <v>3</v>
      </c>
      <c r="M14744" s="145">
        <v>255840</v>
      </c>
      <c r="N14744" s="148">
        <v>3.5999999999999997E-2</v>
      </c>
      <c r="O14744" s="148">
        <v>0.52</v>
      </c>
      <c r="P14744" s="148">
        <v>0.76099999999999901</v>
      </c>
      <c r="Q14744" s="148">
        <v>0</v>
      </c>
      <c r="R14744" s="148">
        <v>11</v>
      </c>
      <c r="S14744" s="148">
        <v>0.2</v>
      </c>
      <c r="T14744" s="148">
        <v>-7.1959999999999997</v>
      </c>
      <c r="U14744" s="148">
        <v>0</v>
      </c>
      <c r="V14744" s="148">
        <v>4.7800000000000002E-2</v>
      </c>
      <c r="W14744" s="148">
        <v>86.012</v>
      </c>
      <c r="X14744" s="148">
        <v>4</v>
      </c>
      <c r="Y14744" s="148">
        <v>0.48599999999999999</v>
      </c>
    </row>
    <row r="14745" spans="11:25" x14ac:dyDescent="0.25">
      <c r="K14745" s="145" t="s">
        <v>11358</v>
      </c>
      <c r="L14745" s="145">
        <v>0</v>
      </c>
      <c r="M14745" s="145">
        <v>219920</v>
      </c>
      <c r="N14745" s="148">
        <v>0.14499999999999999</v>
      </c>
      <c r="O14745" s="148">
        <v>0.67599999999999905</v>
      </c>
      <c r="P14745" s="148">
        <v>0.57199999999999995</v>
      </c>
      <c r="Q14745" s="148">
        <v>3.01E-5</v>
      </c>
      <c r="R14745" s="148">
        <v>6</v>
      </c>
      <c r="S14745" s="148">
        <v>0.2</v>
      </c>
      <c r="T14745" s="148">
        <v>-7.0149999999999997</v>
      </c>
      <c r="U14745" s="148">
        <v>0</v>
      </c>
      <c r="V14745" s="148">
        <v>0.14899999999999999</v>
      </c>
      <c r="W14745" s="148">
        <v>85.852999999999994</v>
      </c>
      <c r="X14745" s="148">
        <v>4</v>
      </c>
      <c r="Y14745" s="148">
        <v>0.64300000000000002</v>
      </c>
    </row>
    <row r="14746" spans="11:25" x14ac:dyDescent="0.25">
      <c r="K14746" s="145" t="s">
        <v>11359</v>
      </c>
      <c r="L14746" s="145">
        <v>3</v>
      </c>
      <c r="M14746" s="145">
        <v>177763</v>
      </c>
      <c r="N14746" s="148">
        <v>9.6500000000000002E-2</v>
      </c>
      <c r="O14746" s="148">
        <v>0.67900000000000005</v>
      </c>
      <c r="P14746" s="148">
        <v>0.42199999999999999</v>
      </c>
      <c r="Q14746" s="148">
        <v>3.6900000000000002E-2</v>
      </c>
      <c r="R14746" s="148">
        <v>8</v>
      </c>
      <c r="S14746" s="148">
        <v>5.8999999999999997E-2</v>
      </c>
      <c r="T14746" s="148">
        <v>-10.087999999999999</v>
      </c>
      <c r="U14746" s="148">
        <v>1</v>
      </c>
      <c r="V14746" s="148">
        <v>3.2000000000000001E-2</v>
      </c>
      <c r="W14746" s="148">
        <v>90.022000000000006</v>
      </c>
      <c r="X14746" s="148">
        <v>4</v>
      </c>
      <c r="Y14746" s="148">
        <v>0.49099999999999999</v>
      </c>
    </row>
    <row r="14747" spans="11:25" x14ac:dyDescent="0.25">
      <c r="K14747" s="145" t="s">
        <v>5772</v>
      </c>
      <c r="L14747" s="145">
        <v>30</v>
      </c>
      <c r="M14747" s="145">
        <v>208266</v>
      </c>
      <c r="N14747" s="148">
        <v>0.29199999999999998</v>
      </c>
      <c r="O14747" s="148">
        <v>0.58899999999999997</v>
      </c>
      <c r="P14747" s="148">
        <v>0.69399999999999995</v>
      </c>
      <c r="Q14747" s="148">
        <v>0</v>
      </c>
      <c r="R14747" s="148">
        <v>10</v>
      </c>
      <c r="S14747" s="148">
        <v>4.7100000000000003E-2</v>
      </c>
      <c r="T14747" s="148">
        <v>-4.3899999999999997</v>
      </c>
      <c r="U14747" s="148">
        <v>0</v>
      </c>
      <c r="V14747" s="148">
        <v>2.58E-2</v>
      </c>
      <c r="W14747" s="148">
        <v>175.98699999999999</v>
      </c>
      <c r="X14747" s="148">
        <v>4</v>
      </c>
      <c r="Y14747" s="148">
        <v>0.81899999999999995</v>
      </c>
    </row>
    <row r="14748" spans="11:25" x14ac:dyDescent="0.25">
      <c r="K14748" s="145" t="s">
        <v>11360</v>
      </c>
      <c r="L14748" s="145">
        <v>38</v>
      </c>
      <c r="M14748" s="145">
        <v>240288</v>
      </c>
      <c r="N14748" s="148">
        <v>4.2399999999999998E-3</v>
      </c>
      <c r="O14748" s="148">
        <v>0.496</v>
      </c>
      <c r="P14748" s="148">
        <v>0.91900000000000004</v>
      </c>
      <c r="Q14748" s="148">
        <v>7.8200000000000003E-4</v>
      </c>
      <c r="R14748" s="148">
        <v>2</v>
      </c>
      <c r="S14748" s="148">
        <v>9.8599999999999993E-2</v>
      </c>
      <c r="T14748" s="148">
        <v>-3.452</v>
      </c>
      <c r="U14748" s="148">
        <v>0</v>
      </c>
      <c r="V14748" s="148">
        <v>4.6399999999999997E-2</v>
      </c>
      <c r="W14748" s="148">
        <v>126.029</v>
      </c>
      <c r="X14748" s="148">
        <v>4</v>
      </c>
      <c r="Y14748" s="148">
        <v>0.188</v>
      </c>
    </row>
    <row r="14749" spans="11:25" x14ac:dyDescent="0.25">
      <c r="K14749" s="145" t="s">
        <v>11361</v>
      </c>
      <c r="L14749" s="145">
        <v>50</v>
      </c>
      <c r="M14749" s="145">
        <v>177834</v>
      </c>
      <c r="N14749" s="148">
        <v>0.153</v>
      </c>
      <c r="O14749" s="148">
        <v>0.69499999999999995</v>
      </c>
      <c r="P14749" s="148">
        <v>0.878</v>
      </c>
      <c r="Q14749" s="148">
        <v>0</v>
      </c>
      <c r="R14749" s="148">
        <v>1</v>
      </c>
      <c r="S14749" s="148">
        <v>7.6399999999999996E-2</v>
      </c>
      <c r="T14749" s="148">
        <v>-3.4289999999999998</v>
      </c>
      <c r="U14749" s="148">
        <v>0</v>
      </c>
      <c r="V14749" s="148">
        <v>4.41E-2</v>
      </c>
      <c r="W14749" s="148">
        <v>162.898</v>
      </c>
      <c r="X14749" s="148">
        <v>4</v>
      </c>
      <c r="Y14749" s="148">
        <v>0.96899999999999997</v>
      </c>
    </row>
    <row r="14750" spans="11:25" x14ac:dyDescent="0.25">
      <c r="K14750" s="145" t="s">
        <v>11362</v>
      </c>
      <c r="L14750" s="145">
        <v>42</v>
      </c>
      <c r="M14750" s="145">
        <v>133893</v>
      </c>
      <c r="N14750" s="148">
        <v>0.153</v>
      </c>
      <c r="O14750" s="148">
        <v>0.747</v>
      </c>
      <c r="P14750" s="148">
        <v>0.47699999999999998</v>
      </c>
      <c r="Q14750" s="148">
        <v>1.0900000000000001E-5</v>
      </c>
      <c r="R14750" s="148">
        <v>4</v>
      </c>
      <c r="S14750" s="148">
        <v>0.878</v>
      </c>
      <c r="T14750" s="148">
        <v>-6.06</v>
      </c>
      <c r="U14750" s="148">
        <v>0</v>
      </c>
      <c r="V14750" s="148">
        <v>0.19800000000000001</v>
      </c>
      <c r="W14750" s="148">
        <v>95.967999999999904</v>
      </c>
      <c r="X14750" s="148">
        <v>4</v>
      </c>
      <c r="Y14750" s="148">
        <v>0.88200000000000001</v>
      </c>
    </row>
    <row r="14751" spans="11:25" x14ac:dyDescent="0.25">
      <c r="K14751" s="145" t="s">
        <v>11363</v>
      </c>
      <c r="L14751" s="145">
        <v>0</v>
      </c>
      <c r="M14751" s="145">
        <v>210349</v>
      </c>
      <c r="N14751" s="148">
        <v>1.01E-2</v>
      </c>
      <c r="O14751" s="148">
        <v>0.48399999999999999</v>
      </c>
      <c r="P14751" s="148">
        <v>0.748</v>
      </c>
      <c r="Q14751" s="148">
        <v>2.3900000000000001E-4</v>
      </c>
      <c r="R14751" s="148">
        <v>0</v>
      </c>
      <c r="S14751" s="148">
        <v>0.24199999999999999</v>
      </c>
      <c r="T14751" s="148">
        <v>-5.0489999999999897</v>
      </c>
      <c r="U14751" s="148">
        <v>1</v>
      </c>
      <c r="V14751" s="148">
        <v>4.9099999999999998E-2</v>
      </c>
      <c r="W14751" s="148">
        <v>100.568</v>
      </c>
      <c r="X14751" s="148">
        <v>4</v>
      </c>
      <c r="Y14751" s="148">
        <v>0.65400000000000003</v>
      </c>
    </row>
    <row r="14752" spans="11:25" x14ac:dyDescent="0.25">
      <c r="K14752" s="145" t="s">
        <v>11364</v>
      </c>
      <c r="L14752" s="145">
        <v>18</v>
      </c>
      <c r="M14752" s="145">
        <v>193066</v>
      </c>
      <c r="N14752" s="148">
        <v>5.0099999999999997E-3</v>
      </c>
      <c r="O14752" s="148">
        <v>0.80500000000000005</v>
      </c>
      <c r="P14752" s="148">
        <v>0.46899999999999997</v>
      </c>
      <c r="Q14752" s="148">
        <v>1.13E-4</v>
      </c>
      <c r="R14752" s="148">
        <v>5</v>
      </c>
      <c r="S14752" s="148">
        <v>0.115</v>
      </c>
      <c r="T14752" s="148">
        <v>-6.5329999999999897</v>
      </c>
      <c r="U14752" s="148">
        <v>0</v>
      </c>
      <c r="V14752" s="148">
        <v>4.1700000000000001E-2</v>
      </c>
      <c r="W14752" s="148">
        <v>126.026</v>
      </c>
      <c r="X14752" s="148">
        <v>4</v>
      </c>
      <c r="Y14752" s="148">
        <v>0.59</v>
      </c>
    </row>
    <row r="14753" spans="11:25" x14ac:dyDescent="0.25">
      <c r="K14753" s="145" t="s">
        <v>11365</v>
      </c>
      <c r="L14753" s="145">
        <v>0</v>
      </c>
      <c r="M14753" s="145">
        <v>191703</v>
      </c>
      <c r="N14753" s="148">
        <v>2.0299999999999999E-2</v>
      </c>
      <c r="O14753" s="148">
        <v>0.67299999999999904</v>
      </c>
      <c r="P14753" s="148">
        <v>0.71699999999999997</v>
      </c>
      <c r="Q14753" s="148">
        <v>1.0499999999999999E-3</v>
      </c>
      <c r="R14753" s="148">
        <v>9</v>
      </c>
      <c r="S14753" s="148">
        <v>0.106</v>
      </c>
      <c r="T14753" s="148">
        <v>-7.444</v>
      </c>
      <c r="U14753" s="148">
        <v>1</v>
      </c>
      <c r="V14753" s="148">
        <v>3.0800000000000001E-2</v>
      </c>
      <c r="W14753" s="148">
        <v>131.40199999999999</v>
      </c>
      <c r="X14753" s="148">
        <v>4</v>
      </c>
      <c r="Y14753" s="148">
        <v>0.73799999999999999</v>
      </c>
    </row>
    <row r="14754" spans="11:25" x14ac:dyDescent="0.25">
      <c r="K14754" s="145" t="s">
        <v>11366</v>
      </c>
      <c r="L14754" s="145">
        <v>46</v>
      </c>
      <c r="M14754" s="145">
        <v>174333</v>
      </c>
      <c r="N14754" s="148">
        <v>0.25900000000000001</v>
      </c>
      <c r="O14754" s="148">
        <v>0.56599999999999995</v>
      </c>
      <c r="P14754" s="148">
        <v>0.92700000000000005</v>
      </c>
      <c r="Q14754" s="148">
        <v>0</v>
      </c>
      <c r="R14754" s="148">
        <v>4</v>
      </c>
      <c r="S14754" s="148">
        <v>0.38500000000000001</v>
      </c>
      <c r="T14754" s="148">
        <v>-1.88699999999999</v>
      </c>
      <c r="U14754" s="148">
        <v>0</v>
      </c>
      <c r="V14754" s="148">
        <v>6.93E-2</v>
      </c>
      <c r="W14754" s="148">
        <v>105.161</v>
      </c>
      <c r="X14754" s="148">
        <v>4</v>
      </c>
      <c r="Y14754" s="148">
        <v>0.83599999999999997</v>
      </c>
    </row>
    <row r="14755" spans="11:25" x14ac:dyDescent="0.25">
      <c r="K14755" s="145" t="s">
        <v>11367</v>
      </c>
      <c r="L14755" s="145">
        <v>26</v>
      </c>
      <c r="M14755" s="145">
        <v>235226</v>
      </c>
      <c r="N14755" s="148">
        <v>3.5899999999999999E-3</v>
      </c>
      <c r="O14755" s="148">
        <v>0.61199999999999999</v>
      </c>
      <c r="P14755" s="148">
        <v>0.95399999999999996</v>
      </c>
      <c r="Q14755" s="148">
        <v>0.86199999999999999</v>
      </c>
      <c r="R14755" s="148">
        <v>8</v>
      </c>
      <c r="S14755" s="148">
        <v>8.9599999999999999E-2</v>
      </c>
      <c r="T14755" s="148">
        <v>-5.7279999999999998</v>
      </c>
      <c r="U14755" s="148">
        <v>1</v>
      </c>
      <c r="V14755" s="148">
        <v>4.3999999999999997E-2</v>
      </c>
      <c r="W14755" s="148">
        <v>104.11499999999999</v>
      </c>
      <c r="X14755" s="148">
        <v>4</v>
      </c>
      <c r="Y14755" s="148">
        <v>0.76500000000000001</v>
      </c>
    </row>
    <row r="14756" spans="11:25" x14ac:dyDescent="0.25">
      <c r="K14756" s="145" t="s">
        <v>11368</v>
      </c>
      <c r="L14756" s="145">
        <v>14</v>
      </c>
      <c r="M14756" s="145">
        <v>184898</v>
      </c>
      <c r="N14756" s="148">
        <v>8.5399999999999897E-4</v>
      </c>
      <c r="O14756" s="148">
        <v>0.32100000000000001</v>
      </c>
      <c r="P14756" s="148">
        <v>0.94299999999999995</v>
      </c>
      <c r="Q14756" s="148">
        <v>1.13E-4</v>
      </c>
      <c r="R14756" s="148">
        <v>4</v>
      </c>
      <c r="S14756" s="148">
        <v>0.46100000000000002</v>
      </c>
      <c r="T14756" s="148">
        <v>-2.2709999999999999</v>
      </c>
      <c r="U14756" s="148">
        <v>1</v>
      </c>
      <c r="V14756" s="148">
        <v>8.5000000000000006E-2</v>
      </c>
      <c r="W14756" s="148">
        <v>176.05</v>
      </c>
      <c r="X14756" s="148">
        <v>4</v>
      </c>
      <c r="Y14756" s="148">
        <v>0.67200000000000004</v>
      </c>
    </row>
    <row r="14757" spans="11:25" x14ac:dyDescent="0.25">
      <c r="K14757" s="145" t="s">
        <v>11369</v>
      </c>
      <c r="L14757" s="145">
        <v>32</v>
      </c>
      <c r="M14757" s="145">
        <v>253413</v>
      </c>
      <c r="N14757" s="148">
        <v>7.7999999999999999E-4</v>
      </c>
      <c r="O14757" s="148">
        <v>0.41799999999999998</v>
      </c>
      <c r="P14757" s="148">
        <v>0.89599999999999902</v>
      </c>
      <c r="Q14757" s="148">
        <v>6.6400000000000001E-2</v>
      </c>
      <c r="R14757" s="148">
        <v>0</v>
      </c>
      <c r="S14757" s="148">
        <v>0.24299999999999999</v>
      </c>
      <c r="T14757" s="148">
        <v>-4.1269999999999998</v>
      </c>
      <c r="U14757" s="148">
        <v>1</v>
      </c>
      <c r="V14757" s="148">
        <v>3.15E-2</v>
      </c>
      <c r="W14757" s="148">
        <v>122.066</v>
      </c>
      <c r="X14757" s="148">
        <v>4</v>
      </c>
      <c r="Y14757" s="148">
        <v>0.67900000000000005</v>
      </c>
    </row>
    <row r="14758" spans="11:25" x14ac:dyDescent="0.25">
      <c r="K14758" s="145" t="s">
        <v>11370</v>
      </c>
      <c r="L14758" s="145">
        <v>4</v>
      </c>
      <c r="M14758" s="145">
        <v>200434</v>
      </c>
      <c r="N14758" s="148">
        <v>4.8899999999999999E-2</v>
      </c>
      <c r="O14758" s="148">
        <v>0.95499999999999996</v>
      </c>
      <c r="P14758" s="148">
        <v>0.73499999999999999</v>
      </c>
      <c r="Q14758" s="148">
        <v>0.84399999999999997</v>
      </c>
      <c r="R14758" s="148">
        <v>9</v>
      </c>
      <c r="S14758" s="148">
        <v>0.11799999999999999</v>
      </c>
      <c r="T14758" s="148">
        <v>-9.0370000000000008</v>
      </c>
      <c r="U14758" s="148">
        <v>0</v>
      </c>
      <c r="V14758" s="148">
        <v>4.4699999999999997E-2</v>
      </c>
      <c r="W14758" s="148">
        <v>122.31100000000001</v>
      </c>
      <c r="X14758" s="148">
        <v>4</v>
      </c>
      <c r="Y14758" s="148">
        <v>0.96099999999999997</v>
      </c>
    </row>
    <row r="14759" spans="11:25" x14ac:dyDescent="0.25">
      <c r="K14759" s="145" t="s">
        <v>11371</v>
      </c>
      <c r="L14759" s="145">
        <v>53</v>
      </c>
      <c r="M14759" s="145">
        <v>191453</v>
      </c>
      <c r="N14759" s="148">
        <v>4.7699999999999999E-2</v>
      </c>
      <c r="O14759" s="148">
        <v>0.58099999999999996</v>
      </c>
      <c r="P14759" s="148">
        <v>0.73299999999999998</v>
      </c>
      <c r="Q14759" s="148">
        <v>5.8900000000000004E-6</v>
      </c>
      <c r="R14759" s="148">
        <v>9</v>
      </c>
      <c r="S14759" s="148">
        <v>0.161</v>
      </c>
      <c r="T14759" s="148">
        <v>-3.948</v>
      </c>
      <c r="U14759" s="148">
        <v>1</v>
      </c>
      <c r="V14759" s="148">
        <v>3.7199999999999997E-2</v>
      </c>
      <c r="W14759" s="148">
        <v>141.66800000000001</v>
      </c>
      <c r="X14759" s="148">
        <v>4</v>
      </c>
      <c r="Y14759" s="148">
        <v>0.80099999999999905</v>
      </c>
    </row>
    <row r="14760" spans="11:25" x14ac:dyDescent="0.25">
      <c r="K14760" s="145" t="s">
        <v>11372</v>
      </c>
      <c r="L14760" s="145">
        <v>1</v>
      </c>
      <c r="M14760" s="145">
        <v>227906</v>
      </c>
      <c r="N14760" s="148">
        <v>0.245</v>
      </c>
      <c r="O14760" s="148">
        <v>0.623</v>
      </c>
      <c r="P14760" s="148">
        <v>0.65</v>
      </c>
      <c r="Q14760" s="148">
        <v>9.1299999999999997E-4</v>
      </c>
      <c r="R14760" s="148">
        <v>10</v>
      </c>
      <c r="S14760" s="148">
        <v>0.14599999999999999</v>
      </c>
      <c r="T14760" s="148">
        <v>-7.9529999999999896</v>
      </c>
      <c r="U14760" s="148">
        <v>1</v>
      </c>
      <c r="V14760" s="148">
        <v>2.7400000000000001E-2</v>
      </c>
      <c r="W14760" s="148">
        <v>116.74</v>
      </c>
      <c r="X14760" s="148">
        <v>4</v>
      </c>
      <c r="Y14760" s="148">
        <v>0.879</v>
      </c>
    </row>
    <row r="14761" spans="11:25" x14ac:dyDescent="0.25">
      <c r="K14761" s="145" t="s">
        <v>11373</v>
      </c>
      <c r="L14761" s="145">
        <v>22</v>
      </c>
      <c r="M14761" s="145">
        <v>205000</v>
      </c>
      <c r="N14761" s="148">
        <v>0.72</v>
      </c>
      <c r="O14761" s="148">
        <v>0.46500000000000002</v>
      </c>
      <c r="P14761" s="148">
        <v>0.43</v>
      </c>
      <c r="Q14761" s="148">
        <v>0</v>
      </c>
      <c r="R14761" s="148">
        <v>0</v>
      </c>
      <c r="S14761" s="148">
        <v>0.106</v>
      </c>
      <c r="T14761" s="148">
        <v>-7.7939999999999996</v>
      </c>
      <c r="U14761" s="148">
        <v>1</v>
      </c>
      <c r="V14761" s="148">
        <v>3.9199999999999999E-2</v>
      </c>
      <c r="W14761" s="148">
        <v>104.682999999999</v>
      </c>
      <c r="X14761" s="148">
        <v>4</v>
      </c>
      <c r="Y14761" s="148">
        <v>0.35099999999999998</v>
      </c>
    </row>
    <row r="14762" spans="11:25" x14ac:dyDescent="0.25">
      <c r="K14762" s="145" t="s">
        <v>11374</v>
      </c>
      <c r="L14762" s="145">
        <v>44</v>
      </c>
      <c r="M14762" s="145">
        <v>134093</v>
      </c>
      <c r="N14762" s="148">
        <v>0.879</v>
      </c>
      <c r="O14762" s="148">
        <v>0.72</v>
      </c>
      <c r="P14762" s="148">
        <v>0.253</v>
      </c>
      <c r="Q14762" s="148">
        <v>0</v>
      </c>
      <c r="R14762" s="148">
        <v>1</v>
      </c>
      <c r="S14762" s="148">
        <v>0.107</v>
      </c>
      <c r="T14762" s="148">
        <v>-7.9539999999999997</v>
      </c>
      <c r="U14762" s="148">
        <v>1</v>
      </c>
      <c r="V14762" s="148">
        <v>5.6899999999999999E-2</v>
      </c>
      <c r="W14762" s="148">
        <v>79.429000000000002</v>
      </c>
      <c r="X14762" s="148">
        <v>4</v>
      </c>
      <c r="Y14762" s="148">
        <v>0.28399999999999997</v>
      </c>
    </row>
    <row r="14763" spans="11:25" x14ac:dyDescent="0.25">
      <c r="K14763" s="145" t="s">
        <v>11375</v>
      </c>
      <c r="L14763" s="145">
        <v>0</v>
      </c>
      <c r="M14763" s="145">
        <v>172560</v>
      </c>
      <c r="N14763" s="148">
        <v>0.66299999999999903</v>
      </c>
      <c r="O14763" s="148">
        <v>0.73699999999999999</v>
      </c>
      <c r="P14763" s="148">
        <v>0.70099999999999996</v>
      </c>
      <c r="Q14763" s="148">
        <v>7.9299999999999895E-5</v>
      </c>
      <c r="R14763" s="148">
        <v>0</v>
      </c>
      <c r="S14763" s="148">
        <v>8.6400000000000005E-2</v>
      </c>
      <c r="T14763" s="148">
        <v>-7.1260000000000003</v>
      </c>
      <c r="U14763" s="148">
        <v>1</v>
      </c>
      <c r="V14763" s="148">
        <v>6.2100000000000002E-2</v>
      </c>
      <c r="W14763" s="148">
        <v>102.899</v>
      </c>
      <c r="X14763" s="148">
        <v>4</v>
      </c>
      <c r="Y14763" s="148">
        <v>0.81099999999999905</v>
      </c>
    </row>
    <row r="14764" spans="11:25" x14ac:dyDescent="0.25">
      <c r="K14764" s="145" t="s">
        <v>11376</v>
      </c>
      <c r="L14764" s="145">
        <v>20</v>
      </c>
      <c r="M14764" s="145">
        <v>214346</v>
      </c>
      <c r="N14764" s="148">
        <v>1.18E-2</v>
      </c>
      <c r="O14764" s="148">
        <v>0.68799999999999994</v>
      </c>
      <c r="P14764" s="148">
        <v>0.60399999999999998</v>
      </c>
      <c r="Q14764" s="148">
        <v>0.185</v>
      </c>
      <c r="R14764" s="148">
        <v>11</v>
      </c>
      <c r="S14764" s="148">
        <v>0.19699999999999901</v>
      </c>
      <c r="T14764" s="148">
        <v>-10.702</v>
      </c>
      <c r="U14764" s="148">
        <v>0</v>
      </c>
      <c r="V14764" s="148">
        <v>0.18</v>
      </c>
      <c r="W14764" s="148">
        <v>168.024</v>
      </c>
      <c r="X14764" s="148">
        <v>4</v>
      </c>
      <c r="Y14764" s="148">
        <v>0.60299999999999998</v>
      </c>
    </row>
    <row r="14765" spans="11:25" x14ac:dyDescent="0.25">
      <c r="K14765" s="145" t="s">
        <v>11377</v>
      </c>
      <c r="L14765" s="145">
        <v>0</v>
      </c>
      <c r="M14765" s="145">
        <v>197803</v>
      </c>
      <c r="N14765" s="148">
        <v>0.24099999999999999</v>
      </c>
      <c r="O14765" s="148">
        <v>0.57299999999999995</v>
      </c>
      <c r="P14765" s="148">
        <v>0.76700000000000002</v>
      </c>
      <c r="Q14765" s="148">
        <v>3.4E-5</v>
      </c>
      <c r="R14765" s="148">
        <v>0</v>
      </c>
      <c r="S14765" s="148">
        <v>9.2600000000000002E-2</v>
      </c>
      <c r="T14765" s="148">
        <v>-5.4779999999999998</v>
      </c>
      <c r="U14765" s="148">
        <v>1</v>
      </c>
      <c r="V14765" s="148">
        <v>5.7500000000000002E-2</v>
      </c>
      <c r="W14765" s="148">
        <v>132.30699999999999</v>
      </c>
      <c r="X14765" s="148">
        <v>4</v>
      </c>
      <c r="Y14765" s="148">
        <v>0.56799999999999995</v>
      </c>
    </row>
    <row r="14766" spans="11:25" x14ac:dyDescent="0.25">
      <c r="K14766" s="145" t="s">
        <v>11378</v>
      </c>
      <c r="L14766" s="145">
        <v>14</v>
      </c>
      <c r="M14766" s="145">
        <v>260853</v>
      </c>
      <c r="N14766" s="148">
        <v>4.3499999999999997E-2</v>
      </c>
      <c r="O14766" s="148">
        <v>0.75900000000000001</v>
      </c>
      <c r="P14766" s="148">
        <v>0.73799999999999999</v>
      </c>
      <c r="Q14766" s="148">
        <v>8.8700000000000001E-5</v>
      </c>
      <c r="R14766" s="148">
        <v>9</v>
      </c>
      <c r="S14766" s="148">
        <v>0.23</v>
      </c>
      <c r="T14766" s="148">
        <v>-5.2549999999999999</v>
      </c>
      <c r="U14766" s="148">
        <v>0</v>
      </c>
      <c r="V14766" s="148">
        <v>5.0999999999999997E-2</v>
      </c>
      <c r="W14766" s="148">
        <v>120.038</v>
      </c>
      <c r="X14766" s="148">
        <v>4</v>
      </c>
      <c r="Y14766" s="148">
        <v>0.77099999999999902</v>
      </c>
    </row>
    <row r="14767" spans="11:25" x14ac:dyDescent="0.25">
      <c r="K14767" s="145" t="s">
        <v>11379</v>
      </c>
      <c r="L14767" s="145">
        <v>57</v>
      </c>
      <c r="M14767" s="145">
        <v>184413</v>
      </c>
      <c r="N14767" s="148">
        <v>1.3599999999999999E-2</v>
      </c>
      <c r="O14767" s="148">
        <v>0.71</v>
      </c>
      <c r="P14767" s="148">
        <v>0.67400000000000004</v>
      </c>
      <c r="Q14767" s="148">
        <v>1.73E-5</v>
      </c>
      <c r="R14767" s="148">
        <v>1</v>
      </c>
      <c r="S14767" s="148">
        <v>3.6600000000000001E-2</v>
      </c>
      <c r="T14767" s="148">
        <v>-5.3929999999999998</v>
      </c>
      <c r="U14767" s="148">
        <v>1</v>
      </c>
      <c r="V14767" s="148">
        <v>3.5200000000000002E-2</v>
      </c>
      <c r="W14767" s="148">
        <v>124.03299999999901</v>
      </c>
      <c r="X14767" s="148">
        <v>4</v>
      </c>
      <c r="Y14767" s="148">
        <v>0.7</v>
      </c>
    </row>
    <row r="14768" spans="11:25" x14ac:dyDescent="0.25">
      <c r="K14768" s="145" t="s">
        <v>11380</v>
      </c>
      <c r="L14768" s="145">
        <v>24</v>
      </c>
      <c r="M14768" s="145">
        <v>201640</v>
      </c>
      <c r="N14768" s="148">
        <v>0.747</v>
      </c>
      <c r="O14768" s="148">
        <v>0.75</v>
      </c>
      <c r="P14768" s="148">
        <v>0.46200000000000002</v>
      </c>
      <c r="Q14768" s="148">
        <v>0</v>
      </c>
      <c r="R14768" s="148">
        <v>1</v>
      </c>
      <c r="S14768" s="148">
        <v>0.109</v>
      </c>
      <c r="T14768" s="148">
        <v>-8.3409999999999993</v>
      </c>
      <c r="U14768" s="148">
        <v>0</v>
      </c>
      <c r="V14768" s="148">
        <v>0.16500000000000001</v>
      </c>
      <c r="W14768" s="148">
        <v>155.79599999999999</v>
      </c>
      <c r="X14768" s="148">
        <v>3</v>
      </c>
      <c r="Y14768" s="148">
        <v>0.317</v>
      </c>
    </row>
    <row r="14769" spans="11:25" x14ac:dyDescent="0.25">
      <c r="K14769" s="145" t="s">
        <v>11381</v>
      </c>
      <c r="L14769" s="145">
        <v>1</v>
      </c>
      <c r="M14769" s="145">
        <v>249906</v>
      </c>
      <c r="N14769" s="148">
        <v>0.45899999999999902</v>
      </c>
      <c r="O14769" s="148">
        <v>0.46299999999999902</v>
      </c>
      <c r="P14769" s="148">
        <v>0.56999999999999995</v>
      </c>
      <c r="Q14769" s="148">
        <v>0</v>
      </c>
      <c r="R14769" s="148">
        <v>4</v>
      </c>
      <c r="S14769" s="148">
        <v>9.0999999999999998E-2</v>
      </c>
      <c r="T14769" s="148">
        <v>-6.5729999999999897</v>
      </c>
      <c r="U14769" s="148">
        <v>0</v>
      </c>
      <c r="V14769" s="148">
        <v>8.6400000000000005E-2</v>
      </c>
      <c r="W14769" s="148">
        <v>62.411000000000001</v>
      </c>
      <c r="X14769" s="148">
        <v>4</v>
      </c>
      <c r="Y14769" s="148">
        <v>0.628</v>
      </c>
    </row>
    <row r="14770" spans="11:25" x14ac:dyDescent="0.25">
      <c r="K14770" s="145" t="s">
        <v>11382</v>
      </c>
      <c r="L14770" s="145">
        <v>46</v>
      </c>
      <c r="M14770" s="145">
        <v>198992</v>
      </c>
      <c r="N14770" s="148">
        <v>8.2699999999999996E-2</v>
      </c>
      <c r="O14770" s="148">
        <v>0.31</v>
      </c>
      <c r="P14770" s="148">
        <v>0.86199999999999999</v>
      </c>
      <c r="Q14770" s="148">
        <v>8.3800000000000003E-3</v>
      </c>
      <c r="R14770" s="148">
        <v>11</v>
      </c>
      <c r="S14770" s="148">
        <v>0.313</v>
      </c>
      <c r="T14770" s="148">
        <v>-6.5919999999999996</v>
      </c>
      <c r="U14770" s="148">
        <v>0</v>
      </c>
      <c r="V14770" s="148">
        <v>5.2699999999999997E-2</v>
      </c>
      <c r="W14770" s="148">
        <v>131.34399999999999</v>
      </c>
      <c r="X14770" s="148">
        <v>4</v>
      </c>
      <c r="Y14770" s="148">
        <v>0.38500000000000001</v>
      </c>
    </row>
    <row r="14771" spans="11:25" x14ac:dyDescent="0.25">
      <c r="K14771" s="145" t="s">
        <v>11383</v>
      </c>
      <c r="L14771" s="145">
        <v>6</v>
      </c>
      <c r="M14771" s="145">
        <v>184946</v>
      </c>
      <c r="N14771" s="148">
        <v>0.47199999999999998</v>
      </c>
      <c r="O14771" s="148">
        <v>0.60799999999999998</v>
      </c>
      <c r="P14771" s="148">
        <v>0.871</v>
      </c>
      <c r="Q14771" s="148">
        <v>0</v>
      </c>
      <c r="R14771" s="148">
        <v>3</v>
      </c>
      <c r="S14771" s="148">
        <v>9.1600000000000001E-2</v>
      </c>
      <c r="T14771" s="148">
        <v>-3.89</v>
      </c>
      <c r="U14771" s="148">
        <v>0</v>
      </c>
      <c r="V14771" s="148">
        <v>9.8799999999999999E-2</v>
      </c>
      <c r="W14771" s="148">
        <v>126.613999999999</v>
      </c>
      <c r="X14771" s="148">
        <v>4</v>
      </c>
      <c r="Y14771" s="148">
        <v>0.58299999999999996</v>
      </c>
    </row>
    <row r="14772" spans="11:25" x14ac:dyDescent="0.25">
      <c r="K14772" s="145" t="s">
        <v>11384</v>
      </c>
      <c r="L14772" s="145">
        <v>4</v>
      </c>
      <c r="M14772" s="145">
        <v>508906</v>
      </c>
      <c r="N14772" s="148">
        <v>0.6</v>
      </c>
      <c r="O14772" s="148">
        <v>0.56000000000000005</v>
      </c>
      <c r="P14772" s="148">
        <v>0.90300000000000002</v>
      </c>
      <c r="Q14772" s="148">
        <v>7.2399999999999999E-3</v>
      </c>
      <c r="R14772" s="148">
        <v>2</v>
      </c>
      <c r="S14772" s="148">
        <v>0.223</v>
      </c>
      <c r="T14772" s="148">
        <v>-5.4189999999999996</v>
      </c>
      <c r="U14772" s="148">
        <v>0</v>
      </c>
      <c r="V14772" s="148">
        <v>8.8300000000000003E-2</v>
      </c>
      <c r="W14772" s="148">
        <v>104.569</v>
      </c>
      <c r="X14772" s="148">
        <v>4</v>
      </c>
      <c r="Y14772" s="148">
        <v>0.70499999999999996</v>
      </c>
    </row>
    <row r="14773" spans="11:25" x14ac:dyDescent="0.25">
      <c r="K14773" s="145" t="s">
        <v>11385</v>
      </c>
      <c r="L14773" s="145">
        <v>32</v>
      </c>
      <c r="M14773" s="145">
        <v>185186</v>
      </c>
      <c r="N14773" s="148">
        <v>0.60799999999999998</v>
      </c>
      <c r="O14773" s="148">
        <v>0.77599999999999902</v>
      </c>
      <c r="P14773" s="148">
        <v>0.83599999999999997</v>
      </c>
      <c r="Q14773" s="148">
        <v>7.5000000000000002E-4</v>
      </c>
      <c r="R14773" s="148">
        <v>6</v>
      </c>
      <c r="S14773" s="148">
        <v>0.22</v>
      </c>
      <c r="T14773" s="148">
        <v>-6.984</v>
      </c>
      <c r="U14773" s="148">
        <v>0</v>
      </c>
      <c r="V14773" s="148">
        <v>5.4100000000000002E-2</v>
      </c>
      <c r="W14773" s="148">
        <v>133.52099999999999</v>
      </c>
      <c r="X14773" s="148">
        <v>4</v>
      </c>
      <c r="Y14773" s="148">
        <v>0.96199999999999997</v>
      </c>
    </row>
    <row r="14774" spans="11:25" x14ac:dyDescent="0.25">
      <c r="K14774" s="145" t="s">
        <v>11386</v>
      </c>
      <c r="L14774" s="145">
        <v>1</v>
      </c>
      <c r="M14774" s="145">
        <v>248693</v>
      </c>
      <c r="N14774" s="148">
        <v>0.111</v>
      </c>
      <c r="O14774" s="148">
        <v>0.68700000000000006</v>
      </c>
      <c r="P14774" s="148">
        <v>0.49399999999999999</v>
      </c>
      <c r="Q14774" s="148">
        <v>9.5099999999999994E-5</v>
      </c>
      <c r="R14774" s="148">
        <v>5</v>
      </c>
      <c r="S14774" s="148">
        <v>9.7699999999999995E-2</v>
      </c>
      <c r="T14774" s="148">
        <v>-8.2870000000000008</v>
      </c>
      <c r="U14774" s="148">
        <v>1</v>
      </c>
      <c r="V14774" s="148">
        <v>2.5999999999999999E-2</v>
      </c>
      <c r="W14774" s="148">
        <v>97.536000000000001</v>
      </c>
      <c r="X14774" s="148">
        <v>4</v>
      </c>
      <c r="Y14774" s="148">
        <v>0.439</v>
      </c>
    </row>
    <row r="14775" spans="11:25" x14ac:dyDescent="0.25">
      <c r="K14775" s="145" t="s">
        <v>11387</v>
      </c>
      <c r="L14775" s="145">
        <v>1</v>
      </c>
      <c r="M14775" s="145">
        <v>273884</v>
      </c>
      <c r="N14775" s="148">
        <v>0.65599999999999903</v>
      </c>
      <c r="O14775" s="148">
        <v>0.621</v>
      </c>
      <c r="P14775" s="148">
        <v>0.44</v>
      </c>
      <c r="Q14775" s="148">
        <v>2.61E-4</v>
      </c>
      <c r="R14775" s="148">
        <v>1</v>
      </c>
      <c r="S14775" s="148">
        <v>0.23199999999999901</v>
      </c>
      <c r="T14775" s="148">
        <v>-7.194</v>
      </c>
      <c r="U14775" s="148">
        <v>0</v>
      </c>
      <c r="V14775" s="148">
        <v>2.92E-2</v>
      </c>
      <c r="W14775" s="148">
        <v>83.402999999999906</v>
      </c>
      <c r="X14775" s="148">
        <v>4</v>
      </c>
      <c r="Y14775" s="148">
        <v>0.28000000000000003</v>
      </c>
    </row>
    <row r="14776" spans="11:25" x14ac:dyDescent="0.25">
      <c r="K14776" s="145" t="s">
        <v>11388</v>
      </c>
      <c r="L14776" s="145">
        <v>35</v>
      </c>
      <c r="M14776" s="145">
        <v>212986</v>
      </c>
      <c r="N14776" s="148">
        <v>6.9199999999999999E-3</v>
      </c>
      <c r="O14776" s="148">
        <v>0.56399999999999995</v>
      </c>
      <c r="P14776" s="148">
        <v>0.84599999999999997</v>
      </c>
      <c r="Q14776" s="148">
        <v>1.75E-3</v>
      </c>
      <c r="R14776" s="148">
        <v>4</v>
      </c>
      <c r="S14776" s="148">
        <v>4.5199999999999997E-2</v>
      </c>
      <c r="T14776" s="148">
        <v>-5.8970000000000002</v>
      </c>
      <c r="U14776" s="148">
        <v>0</v>
      </c>
      <c r="V14776" s="148">
        <v>4.3700000000000003E-2</v>
      </c>
      <c r="W14776" s="148">
        <v>122.035</v>
      </c>
      <c r="X14776" s="148">
        <v>4</v>
      </c>
      <c r="Y14776" s="148">
        <v>0.69599999999999995</v>
      </c>
    </row>
    <row r="14777" spans="11:25" x14ac:dyDescent="0.25">
      <c r="K14777" s="145" t="s">
        <v>11389</v>
      </c>
      <c r="L14777" s="145">
        <v>17</v>
      </c>
      <c r="M14777" s="145">
        <v>253110</v>
      </c>
      <c r="N14777" s="148">
        <v>3.0999999999999999E-3</v>
      </c>
      <c r="O14777" s="148">
        <v>0.47499999999999998</v>
      </c>
      <c r="P14777" s="148">
        <v>0.78299999999999903</v>
      </c>
      <c r="Q14777" s="148">
        <v>0</v>
      </c>
      <c r="R14777" s="148">
        <v>0</v>
      </c>
      <c r="S14777" s="148">
        <v>0.14299999999999999</v>
      </c>
      <c r="T14777" s="148">
        <v>-4.149</v>
      </c>
      <c r="U14777" s="148">
        <v>0</v>
      </c>
      <c r="V14777" s="148">
        <v>4.3099999999999999E-2</v>
      </c>
      <c r="W14777" s="148">
        <v>99.197000000000003</v>
      </c>
      <c r="X14777" s="148">
        <v>4</v>
      </c>
      <c r="Y14777" s="148">
        <v>0.55700000000000005</v>
      </c>
    </row>
    <row r="14778" spans="11:25" x14ac:dyDescent="0.25">
      <c r="K14778" s="145" t="s">
        <v>11390</v>
      </c>
      <c r="L14778" s="145">
        <v>19</v>
      </c>
      <c r="M14778" s="145">
        <v>284993</v>
      </c>
      <c r="N14778" s="148">
        <v>2.41E-2</v>
      </c>
      <c r="O14778" s="148">
        <v>0.46100000000000002</v>
      </c>
      <c r="P14778" s="148">
        <v>0.47699999999999998</v>
      </c>
      <c r="Q14778" s="148">
        <v>0</v>
      </c>
      <c r="R14778" s="148">
        <v>3</v>
      </c>
      <c r="S14778" s="148">
        <v>7.1300000000000002E-2</v>
      </c>
      <c r="T14778" s="148">
        <v>-9.1419999999999995</v>
      </c>
      <c r="U14778" s="148">
        <v>0</v>
      </c>
      <c r="V14778" s="148">
        <v>3.8399999999999997E-2</v>
      </c>
      <c r="W14778" s="148">
        <v>124.006</v>
      </c>
      <c r="X14778" s="148">
        <v>3</v>
      </c>
      <c r="Y14778" s="148">
        <v>0.374</v>
      </c>
    </row>
    <row r="14779" spans="11:25" x14ac:dyDescent="0.25">
      <c r="K14779" s="145" t="s">
        <v>11391</v>
      </c>
      <c r="L14779" s="145">
        <v>0</v>
      </c>
      <c r="M14779" s="145">
        <v>155786</v>
      </c>
      <c r="N14779" s="148">
        <v>6.5500000000000003E-3</v>
      </c>
      <c r="O14779" s="148">
        <v>0.45899999999999902</v>
      </c>
      <c r="P14779" s="148">
        <v>0.70199999999999996</v>
      </c>
      <c r="Q14779" s="148">
        <v>1.88E-5</v>
      </c>
      <c r="R14779" s="148">
        <v>9</v>
      </c>
      <c r="S14779" s="148">
        <v>0.11</v>
      </c>
      <c r="T14779" s="148">
        <v>-9.2550000000000008</v>
      </c>
      <c r="U14779" s="148">
        <v>1</v>
      </c>
      <c r="V14779" s="148">
        <v>7.0000000000000007E-2</v>
      </c>
      <c r="W14779" s="148">
        <v>148.161</v>
      </c>
      <c r="X14779" s="148">
        <v>4</v>
      </c>
      <c r="Y14779" s="148">
        <v>0.64599999999999902</v>
      </c>
    </row>
    <row r="14780" spans="11:25" x14ac:dyDescent="0.25">
      <c r="K14780" s="145" t="s">
        <v>11392</v>
      </c>
      <c r="L14780" s="145">
        <v>58</v>
      </c>
      <c r="M14780" s="145">
        <v>343360</v>
      </c>
      <c r="N14780" s="148">
        <v>0.312</v>
      </c>
      <c r="O14780" s="148">
        <v>0.60499999999999998</v>
      </c>
      <c r="P14780" s="148">
        <v>0.60499999999999998</v>
      </c>
      <c r="Q14780" s="148">
        <v>5.11E-3</v>
      </c>
      <c r="R14780" s="148">
        <v>0</v>
      </c>
      <c r="S14780" s="148">
        <v>6.0100000000000001E-2</v>
      </c>
      <c r="T14780" s="148">
        <v>-7.7220000000000004</v>
      </c>
      <c r="U14780" s="148">
        <v>1</v>
      </c>
      <c r="V14780" s="148">
        <v>8.3699999999999997E-2</v>
      </c>
      <c r="W14780" s="148">
        <v>147.73599999999999</v>
      </c>
      <c r="X14780" s="148">
        <v>4</v>
      </c>
      <c r="Y14780" s="148">
        <v>0.41799999999999998</v>
      </c>
    </row>
    <row r="14781" spans="11:25" x14ac:dyDescent="0.25">
      <c r="K14781" s="145" t="s">
        <v>11393</v>
      </c>
      <c r="L14781" s="145">
        <v>20</v>
      </c>
      <c r="M14781" s="145">
        <v>289356</v>
      </c>
      <c r="N14781" s="148">
        <v>7.2999999999999995E-2</v>
      </c>
      <c r="O14781" s="148">
        <v>0.14499999999999999</v>
      </c>
      <c r="P14781" s="148">
        <v>0.66299999999999903</v>
      </c>
      <c r="Q14781" s="148">
        <v>0.17499999999999999</v>
      </c>
      <c r="R14781" s="148">
        <v>11</v>
      </c>
      <c r="S14781" s="148">
        <v>0.17899999999999999</v>
      </c>
      <c r="T14781" s="148">
        <v>-7.0149999999999997</v>
      </c>
      <c r="U14781" s="148">
        <v>1</v>
      </c>
      <c r="V14781" s="148">
        <v>4.0999999999999898E-2</v>
      </c>
      <c r="W14781" s="148">
        <v>66.722999999999999</v>
      </c>
      <c r="X14781" s="148">
        <v>4</v>
      </c>
      <c r="Y14781" s="148">
        <v>0.24099999999999999</v>
      </c>
    </row>
    <row r="14782" spans="11:25" x14ac:dyDescent="0.25">
      <c r="K14782" s="145" t="s">
        <v>11394</v>
      </c>
      <c r="L14782" s="145">
        <v>0</v>
      </c>
      <c r="M14782" s="145">
        <v>219189</v>
      </c>
      <c r="N14782" s="148">
        <v>4.3400000000000001E-3</v>
      </c>
      <c r="O14782" s="148">
        <v>0.60099999999999998</v>
      </c>
      <c r="P14782" s="148">
        <v>0.86099999999999999</v>
      </c>
      <c r="Q14782" s="148">
        <v>0.17100000000000001</v>
      </c>
      <c r="R14782" s="148">
        <v>4</v>
      </c>
      <c r="S14782" s="148">
        <v>6.2100000000000002E-2</v>
      </c>
      <c r="T14782" s="148">
        <v>-4.7720000000000002</v>
      </c>
      <c r="U14782" s="148">
        <v>1</v>
      </c>
      <c r="V14782" s="148">
        <v>3.32E-2</v>
      </c>
      <c r="W14782" s="148">
        <v>119.997999999999</v>
      </c>
      <c r="X14782" s="148">
        <v>4</v>
      </c>
      <c r="Y14782" s="148">
        <v>0.48899999999999999</v>
      </c>
    </row>
    <row r="14783" spans="11:25" x14ac:dyDescent="0.25">
      <c r="K14783" s="145" t="s">
        <v>11395</v>
      </c>
      <c r="L14783" s="145">
        <v>44</v>
      </c>
      <c r="M14783" s="145">
        <v>179480</v>
      </c>
      <c r="N14783" s="148">
        <v>0.13200000000000001</v>
      </c>
      <c r="O14783" s="148">
        <v>0.77700000000000002</v>
      </c>
      <c r="P14783" s="148">
        <v>0.47599999999999998</v>
      </c>
      <c r="Q14783" s="148">
        <v>0</v>
      </c>
      <c r="R14783" s="148">
        <v>1</v>
      </c>
      <c r="S14783" s="148">
        <v>0.32200000000000001</v>
      </c>
      <c r="T14783" s="148">
        <v>-7.6520000000000001</v>
      </c>
      <c r="U14783" s="148">
        <v>1</v>
      </c>
      <c r="V14783" s="148">
        <v>5.6099999999999997E-2</v>
      </c>
      <c r="W14783" s="148">
        <v>108.071</v>
      </c>
      <c r="X14783" s="148">
        <v>4</v>
      </c>
      <c r="Y14783" s="148">
        <v>0.33500000000000002</v>
      </c>
    </row>
    <row r="14784" spans="11:25" x14ac:dyDescent="0.25">
      <c r="K14784" s="145" t="s">
        <v>11396</v>
      </c>
      <c r="L14784" s="145">
        <v>35</v>
      </c>
      <c r="M14784" s="145">
        <v>213800</v>
      </c>
      <c r="N14784" s="148">
        <v>3.9199999999999999E-2</v>
      </c>
      <c r="O14784" s="148">
        <v>0.72099999999999997</v>
      </c>
      <c r="P14784" s="148">
        <v>0.58899999999999997</v>
      </c>
      <c r="Q14784" s="148">
        <v>0.73</v>
      </c>
      <c r="R14784" s="148">
        <v>7</v>
      </c>
      <c r="S14784" s="148">
        <v>9.4899999999999998E-2</v>
      </c>
      <c r="T14784" s="148">
        <v>-7.6710000000000003</v>
      </c>
      <c r="U14784" s="148">
        <v>1</v>
      </c>
      <c r="V14784" s="148">
        <v>2.8400000000000002E-2</v>
      </c>
      <c r="W14784" s="148">
        <v>118.77200000000001</v>
      </c>
      <c r="X14784" s="148">
        <v>4</v>
      </c>
      <c r="Y14784" s="148">
        <v>0.78</v>
      </c>
    </row>
    <row r="14785" spans="11:25" x14ac:dyDescent="0.25">
      <c r="K14785" s="145" t="s">
        <v>11397</v>
      </c>
      <c r="L14785" s="145">
        <v>51</v>
      </c>
      <c r="M14785" s="145">
        <v>180173</v>
      </c>
      <c r="N14785" s="148">
        <v>1.4200000000000001E-2</v>
      </c>
      <c r="O14785" s="148">
        <v>0.58599999999999997</v>
      </c>
      <c r="P14785" s="148">
        <v>0.78200000000000003</v>
      </c>
      <c r="Q14785" s="148">
        <v>1.0199999999999901E-3</v>
      </c>
      <c r="R14785" s="148">
        <v>11</v>
      </c>
      <c r="S14785" s="148">
        <v>6.7299999999999999E-2</v>
      </c>
      <c r="T14785" s="148">
        <v>-10.052</v>
      </c>
      <c r="U14785" s="148">
        <v>0</v>
      </c>
      <c r="V14785" s="148">
        <v>0.23499999999999999</v>
      </c>
      <c r="W14785" s="148">
        <v>80.753</v>
      </c>
      <c r="X14785" s="148">
        <v>4</v>
      </c>
      <c r="Y14785" s="148">
        <v>0.754</v>
      </c>
    </row>
    <row r="14786" spans="11:25" x14ac:dyDescent="0.25">
      <c r="K14786" s="145" t="s">
        <v>11398</v>
      </c>
      <c r="L14786" s="145">
        <v>42</v>
      </c>
      <c r="M14786" s="145">
        <v>217266</v>
      </c>
      <c r="N14786" s="148">
        <v>8.0199999999999998E-5</v>
      </c>
      <c r="O14786" s="148">
        <v>0.60199999999999998</v>
      </c>
      <c r="P14786" s="148">
        <v>0.75900000000000001</v>
      </c>
      <c r="Q14786" s="148">
        <v>9.0899999999999998E-4</v>
      </c>
      <c r="R14786" s="148">
        <v>8</v>
      </c>
      <c r="S14786" s="148">
        <v>8.3500000000000005E-2</v>
      </c>
      <c r="T14786" s="148">
        <v>-6.2829999999999897</v>
      </c>
      <c r="U14786" s="148">
        <v>1</v>
      </c>
      <c r="V14786" s="148">
        <v>3.4200000000000001E-2</v>
      </c>
      <c r="W14786" s="148">
        <v>122.03100000000001</v>
      </c>
      <c r="X14786" s="148">
        <v>4</v>
      </c>
      <c r="Y14786" s="148">
        <v>0.71399999999999997</v>
      </c>
    </row>
    <row r="14787" spans="11:25" x14ac:dyDescent="0.25">
      <c r="K14787" s="145" t="s">
        <v>11399</v>
      </c>
      <c r="L14787" s="145">
        <v>43</v>
      </c>
      <c r="M14787" s="145">
        <v>195088</v>
      </c>
      <c r="N14787" s="148">
        <v>6.3399999999999998E-2</v>
      </c>
      <c r="O14787" s="148">
        <v>0.63700000000000001</v>
      </c>
      <c r="P14787" s="148">
        <v>0.91099999999999903</v>
      </c>
      <c r="Q14787" s="148">
        <v>8.7999999999999998E-5</v>
      </c>
      <c r="R14787" s="148">
        <v>1</v>
      </c>
      <c r="S14787" s="148">
        <v>0.36599999999999999</v>
      </c>
      <c r="T14787" s="148">
        <v>-4.2169999999999996</v>
      </c>
      <c r="U14787" s="148">
        <v>1</v>
      </c>
      <c r="V14787" s="148">
        <v>0.45899999999999902</v>
      </c>
      <c r="W14787" s="148">
        <v>127.996</v>
      </c>
      <c r="X14787" s="148">
        <v>4</v>
      </c>
      <c r="Y14787" s="148">
        <v>0.78200000000000003</v>
      </c>
    </row>
    <row r="14788" spans="11:25" x14ac:dyDescent="0.25">
      <c r="K14788" s="145" t="s">
        <v>11400</v>
      </c>
      <c r="L14788" s="145">
        <v>43</v>
      </c>
      <c r="M14788" s="145">
        <v>200340</v>
      </c>
      <c r="N14788" s="148">
        <v>0.14099999999999999</v>
      </c>
      <c r="O14788" s="148">
        <v>0.748</v>
      </c>
      <c r="P14788" s="148">
        <v>0.76700000000000002</v>
      </c>
      <c r="Q14788" s="148">
        <v>5.0599999999999998E-6</v>
      </c>
      <c r="R14788" s="148">
        <v>10</v>
      </c>
      <c r="S14788" s="148">
        <v>9.9900000000000003E-2</v>
      </c>
      <c r="T14788" s="148">
        <v>-5.335</v>
      </c>
      <c r="U14788" s="148">
        <v>0</v>
      </c>
      <c r="V14788" s="148">
        <v>0.16200000000000001</v>
      </c>
      <c r="W14788" s="148">
        <v>112.02500000000001</v>
      </c>
      <c r="X14788" s="148">
        <v>4</v>
      </c>
      <c r="Y14788" s="148">
        <v>0.82099999999999995</v>
      </c>
    </row>
    <row r="14789" spans="11:25" x14ac:dyDescent="0.25">
      <c r="K14789" s="145" t="s">
        <v>11401</v>
      </c>
      <c r="L14789" s="145">
        <v>2</v>
      </c>
      <c r="M14789" s="145">
        <v>256693</v>
      </c>
      <c r="N14789" s="148">
        <v>6.3899999999999998E-2</v>
      </c>
      <c r="O14789" s="148">
        <v>0.74199999999999999</v>
      </c>
      <c r="P14789" s="148">
        <v>0.94499999999999995</v>
      </c>
      <c r="Q14789" s="148">
        <v>0.16500000000000001</v>
      </c>
      <c r="R14789" s="148">
        <v>5</v>
      </c>
      <c r="S14789" s="148">
        <v>0.13100000000000001</v>
      </c>
      <c r="T14789" s="148">
        <v>-6.4450000000000003</v>
      </c>
      <c r="U14789" s="148">
        <v>1</v>
      </c>
      <c r="V14789" s="148">
        <v>4.2799999999999998E-2</v>
      </c>
      <c r="W14789" s="148">
        <v>112.977</v>
      </c>
      <c r="X14789" s="148">
        <v>4</v>
      </c>
      <c r="Y14789" s="148">
        <v>0.74199999999999999</v>
      </c>
    </row>
    <row r="14790" spans="11:25" x14ac:dyDescent="0.25">
      <c r="K14790" s="145" t="s">
        <v>5867</v>
      </c>
      <c r="L14790" s="145">
        <v>61</v>
      </c>
      <c r="M14790" s="145">
        <v>206393</v>
      </c>
      <c r="N14790" s="148">
        <v>6.4100000000000004E-2</v>
      </c>
      <c r="O14790" s="148">
        <v>0.59599999999999997</v>
      </c>
      <c r="P14790" s="148">
        <v>0.89700000000000002</v>
      </c>
      <c r="Q14790" s="148">
        <v>5.24E-5</v>
      </c>
      <c r="R14790" s="148">
        <v>10</v>
      </c>
      <c r="S14790" s="148">
        <v>6.2799999999999995E-2</v>
      </c>
      <c r="T14790" s="148">
        <v>-2.94</v>
      </c>
      <c r="U14790" s="148">
        <v>1</v>
      </c>
      <c r="V14790" s="148">
        <v>4.6199999999999998E-2</v>
      </c>
      <c r="W14790" s="148">
        <v>118</v>
      </c>
      <c r="X14790" s="148">
        <v>4</v>
      </c>
      <c r="Y14790" s="148">
        <v>0.57799999999999996</v>
      </c>
    </row>
    <row r="14791" spans="11:25" x14ac:dyDescent="0.25">
      <c r="K14791" s="145" t="s">
        <v>4169</v>
      </c>
      <c r="L14791" s="145">
        <v>6</v>
      </c>
      <c r="M14791" s="145">
        <v>298133</v>
      </c>
      <c r="N14791" s="148">
        <v>4.1200000000000001E-2</v>
      </c>
      <c r="O14791" s="148">
        <v>0.72299999999999998</v>
      </c>
      <c r="P14791" s="148">
        <v>0.53900000000000003</v>
      </c>
      <c r="Q14791" s="148">
        <v>1.32E-2</v>
      </c>
      <c r="R14791" s="148">
        <v>0</v>
      </c>
      <c r="S14791" s="148">
        <v>3.4299999999999997E-2</v>
      </c>
      <c r="T14791" s="148">
        <v>-8.0410000000000004</v>
      </c>
      <c r="U14791" s="148">
        <v>1</v>
      </c>
      <c r="V14791" s="148">
        <v>3.7999999999999999E-2</v>
      </c>
      <c r="W14791" s="148">
        <v>108.946</v>
      </c>
      <c r="X14791" s="148">
        <v>4</v>
      </c>
      <c r="Y14791" s="148">
        <v>0.28299999999999997</v>
      </c>
    </row>
    <row r="14792" spans="11:25" x14ac:dyDescent="0.25">
      <c r="K14792" s="145" t="s">
        <v>11402</v>
      </c>
      <c r="L14792" s="145">
        <v>49</v>
      </c>
      <c r="M14792" s="145">
        <v>262000</v>
      </c>
      <c r="N14792" s="148">
        <v>1.5E-3</v>
      </c>
      <c r="O14792" s="148">
        <v>0.75</v>
      </c>
      <c r="P14792" s="148">
        <v>0.72399999999999998</v>
      </c>
      <c r="Q14792" s="148">
        <v>6.9499999999999996E-3</v>
      </c>
      <c r="R14792" s="148">
        <v>0</v>
      </c>
      <c r="S14792" s="148">
        <v>0.20699999999999999</v>
      </c>
      <c r="T14792" s="148">
        <v>-7.9020000000000001</v>
      </c>
      <c r="U14792" s="148">
        <v>1</v>
      </c>
      <c r="V14792" s="148">
        <v>2.81E-2</v>
      </c>
      <c r="W14792" s="148">
        <v>123.22199999999999</v>
      </c>
      <c r="X14792" s="148">
        <v>4</v>
      </c>
      <c r="Y14792" s="148">
        <v>0.96299999999999997</v>
      </c>
    </row>
    <row r="14793" spans="11:25" x14ac:dyDescent="0.25">
      <c r="K14793" s="145" t="s">
        <v>11403</v>
      </c>
      <c r="L14793" s="145">
        <v>9</v>
      </c>
      <c r="M14793" s="145">
        <v>209986</v>
      </c>
      <c r="N14793" s="148">
        <v>4.6300000000000001E-2</v>
      </c>
      <c r="O14793" s="148">
        <v>0.59399999999999997</v>
      </c>
      <c r="P14793" s="148">
        <v>0.96099999999999997</v>
      </c>
      <c r="Q14793" s="148">
        <v>0</v>
      </c>
      <c r="R14793" s="148">
        <v>6</v>
      </c>
      <c r="S14793" s="148">
        <v>0.85299999999999998</v>
      </c>
      <c r="T14793" s="148">
        <v>-5.4429999999999996</v>
      </c>
      <c r="U14793" s="148">
        <v>0</v>
      </c>
      <c r="V14793" s="148">
        <v>0.33799999999999902</v>
      </c>
      <c r="W14793" s="148">
        <v>113.126</v>
      </c>
      <c r="X14793" s="148">
        <v>4</v>
      </c>
      <c r="Y14793" s="148">
        <v>0.53100000000000003</v>
      </c>
    </row>
    <row r="14794" spans="11:25" x14ac:dyDescent="0.25">
      <c r="K14794" s="145" t="s">
        <v>11404</v>
      </c>
      <c r="L14794" s="145">
        <v>19</v>
      </c>
      <c r="M14794" s="145">
        <v>215107</v>
      </c>
      <c r="N14794" s="148">
        <v>1.26E-2</v>
      </c>
      <c r="O14794" s="148">
        <v>0.55399999999999905</v>
      </c>
      <c r="P14794" s="148">
        <v>0.76800000000000002</v>
      </c>
      <c r="Q14794" s="148">
        <v>7.1300000000000003E-6</v>
      </c>
      <c r="R14794" s="148">
        <v>6</v>
      </c>
      <c r="S14794" s="148">
        <v>0.122</v>
      </c>
      <c r="T14794" s="148">
        <v>-5.8120000000000003</v>
      </c>
      <c r="U14794" s="148">
        <v>0</v>
      </c>
      <c r="V14794" s="148">
        <v>0.127</v>
      </c>
      <c r="W14794" s="148">
        <v>99.679000000000002</v>
      </c>
      <c r="X14794" s="148">
        <v>4</v>
      </c>
      <c r="Y14794" s="148">
        <v>0.32400000000000001</v>
      </c>
    </row>
    <row r="14795" spans="11:25" x14ac:dyDescent="0.25">
      <c r="K14795" s="145" t="s">
        <v>11405</v>
      </c>
      <c r="L14795" s="145">
        <v>35</v>
      </c>
      <c r="M14795" s="145">
        <v>266010</v>
      </c>
      <c r="N14795" s="148">
        <v>3.48E-4</v>
      </c>
      <c r="O14795" s="148">
        <v>0.79700000000000004</v>
      </c>
      <c r="P14795" s="148">
        <v>0.63300000000000001</v>
      </c>
      <c r="Q14795" s="148">
        <v>0.14199999999999999</v>
      </c>
      <c r="R14795" s="148">
        <v>1</v>
      </c>
      <c r="S14795" s="148">
        <v>0.11699999999999899</v>
      </c>
      <c r="T14795" s="148">
        <v>-5.5590000000000002</v>
      </c>
      <c r="U14795" s="148">
        <v>1</v>
      </c>
      <c r="V14795" s="148">
        <v>0.20899999999999999</v>
      </c>
      <c r="W14795" s="148">
        <v>129.99700000000001</v>
      </c>
      <c r="X14795" s="148">
        <v>4</v>
      </c>
      <c r="Y14795" s="148">
        <v>0.41099999999999998</v>
      </c>
    </row>
    <row r="14796" spans="11:25" x14ac:dyDescent="0.25">
      <c r="K14796" s="145" t="s">
        <v>7338</v>
      </c>
      <c r="L14796" s="145">
        <v>62</v>
      </c>
      <c r="M14796" s="145">
        <v>181906</v>
      </c>
      <c r="N14796" s="148">
        <v>5.0700000000000002E-2</v>
      </c>
      <c r="O14796" s="148">
        <v>0.755</v>
      </c>
      <c r="P14796" s="148">
        <v>0.89500000000000002</v>
      </c>
      <c r="Q14796" s="148">
        <v>7.3700000000000002E-2</v>
      </c>
      <c r="R14796" s="148">
        <v>9</v>
      </c>
      <c r="S14796" s="148">
        <v>0.222</v>
      </c>
      <c r="T14796" s="148">
        <v>-2.61899999999999</v>
      </c>
      <c r="U14796" s="148">
        <v>1</v>
      </c>
      <c r="V14796" s="148">
        <v>8.8300000000000003E-2</v>
      </c>
      <c r="W14796" s="148">
        <v>118.871</v>
      </c>
      <c r="X14796" s="148">
        <v>4</v>
      </c>
      <c r="Y14796" s="148">
        <v>0.84399999999999997</v>
      </c>
    </row>
    <row r="14797" spans="11:25" x14ac:dyDescent="0.25">
      <c r="K14797" s="145" t="s">
        <v>11406</v>
      </c>
      <c r="L14797" s="145">
        <v>41</v>
      </c>
      <c r="M14797" s="145">
        <v>312506</v>
      </c>
      <c r="N14797" s="148">
        <v>0.60799999999999998</v>
      </c>
      <c r="O14797" s="148">
        <v>0.85</v>
      </c>
      <c r="P14797" s="148">
        <v>0.74</v>
      </c>
      <c r="Q14797" s="148">
        <v>7.8200000000000003E-4</v>
      </c>
      <c r="R14797" s="148">
        <v>11</v>
      </c>
      <c r="S14797" s="148">
        <v>0.30199999999999999</v>
      </c>
      <c r="T14797" s="148">
        <v>-6.327</v>
      </c>
      <c r="U14797" s="148">
        <v>0</v>
      </c>
      <c r="V14797" s="148">
        <v>5.5199999999999999E-2</v>
      </c>
      <c r="W14797" s="148">
        <v>123.45099999999999</v>
      </c>
      <c r="X14797" s="148">
        <v>4</v>
      </c>
      <c r="Y14797" s="148">
        <v>0.90700000000000003</v>
      </c>
    </row>
    <row r="14798" spans="11:25" x14ac:dyDescent="0.25">
      <c r="K14798" s="145" t="s">
        <v>11407</v>
      </c>
      <c r="L14798" s="145">
        <v>55</v>
      </c>
      <c r="M14798" s="145">
        <v>242560</v>
      </c>
      <c r="N14798" s="148">
        <v>4.19E-2</v>
      </c>
      <c r="O14798" s="148">
        <v>0.82099999999999995</v>
      </c>
      <c r="P14798" s="148">
        <v>0.56499999999999995</v>
      </c>
      <c r="Q14798" s="148">
        <v>0</v>
      </c>
      <c r="R14798" s="148">
        <v>4</v>
      </c>
      <c r="S14798" s="148">
        <v>7.9600000000000004E-2</v>
      </c>
      <c r="T14798" s="148">
        <v>-5.4029999999999996</v>
      </c>
      <c r="U14798" s="148">
        <v>0</v>
      </c>
      <c r="V14798" s="148">
        <v>8.3699999999999997E-2</v>
      </c>
      <c r="W14798" s="148">
        <v>119.97499999999999</v>
      </c>
      <c r="X14798" s="148">
        <v>4</v>
      </c>
      <c r="Y14798" s="148">
        <v>0.73199999999999998</v>
      </c>
    </row>
    <row r="14799" spans="11:25" x14ac:dyDescent="0.25">
      <c r="K14799" s="145" t="s">
        <v>586</v>
      </c>
      <c r="L14799" s="145">
        <v>74</v>
      </c>
      <c r="M14799" s="145">
        <v>267266</v>
      </c>
      <c r="N14799" s="148">
        <v>0.20199999999999901</v>
      </c>
      <c r="O14799" s="148">
        <v>0.89099999999999902</v>
      </c>
      <c r="P14799" s="148">
        <v>0.71399999999999997</v>
      </c>
      <c r="Q14799" s="148">
        <v>2.34E-4</v>
      </c>
      <c r="R14799" s="148">
        <v>4</v>
      </c>
      <c r="S14799" s="148">
        <v>5.21E-2</v>
      </c>
      <c r="T14799" s="148">
        <v>-6.0549999999999997</v>
      </c>
      <c r="U14799" s="148">
        <v>0</v>
      </c>
      <c r="V14799" s="148">
        <v>0.14000000000000001</v>
      </c>
      <c r="W14799" s="148">
        <v>100.97199999999999</v>
      </c>
      <c r="X14799" s="148">
        <v>4</v>
      </c>
      <c r="Y14799" s="148">
        <v>0.81799999999999995</v>
      </c>
    </row>
    <row r="14800" spans="11:25" x14ac:dyDescent="0.25">
      <c r="K14800" s="145" t="s">
        <v>11408</v>
      </c>
      <c r="L14800" s="145">
        <v>37</v>
      </c>
      <c r="M14800" s="145">
        <v>376600</v>
      </c>
      <c r="N14800" s="148">
        <v>1.8599999999999998E-2</v>
      </c>
      <c r="O14800" s="148">
        <v>0.79099999999999904</v>
      </c>
      <c r="P14800" s="148">
        <v>0.69499999999999995</v>
      </c>
      <c r="Q14800" s="148">
        <v>0.39100000000000001</v>
      </c>
      <c r="R14800" s="148">
        <v>2</v>
      </c>
      <c r="S14800" s="148">
        <v>0.14099999999999999</v>
      </c>
      <c r="T14800" s="148">
        <v>-9.0960000000000001</v>
      </c>
      <c r="U14800" s="148">
        <v>1</v>
      </c>
      <c r="V14800" s="148">
        <v>7.0099999999999996E-2</v>
      </c>
      <c r="W14800" s="148">
        <v>125.00299999999901</v>
      </c>
      <c r="X14800" s="148">
        <v>4</v>
      </c>
      <c r="Y14800" s="148">
        <v>0.90099999999999902</v>
      </c>
    </row>
    <row r="14801" spans="11:25" x14ac:dyDescent="0.25">
      <c r="K14801" s="145" t="s">
        <v>2383</v>
      </c>
      <c r="L14801" s="145">
        <v>1</v>
      </c>
      <c r="M14801" s="145">
        <v>287466</v>
      </c>
      <c r="N14801" s="148">
        <v>3.16E-3</v>
      </c>
      <c r="O14801" s="148">
        <v>0.81200000000000006</v>
      </c>
      <c r="P14801" s="148">
        <v>0.76700000000000002</v>
      </c>
      <c r="Q14801" s="148">
        <v>0.32700000000000001</v>
      </c>
      <c r="R14801" s="148">
        <v>4</v>
      </c>
      <c r="S14801" s="148">
        <v>7.9299999999999995E-2</v>
      </c>
      <c r="T14801" s="148">
        <v>-5.585</v>
      </c>
      <c r="U14801" s="148">
        <v>0</v>
      </c>
      <c r="V14801" s="148">
        <v>4.0999999999999898E-2</v>
      </c>
      <c r="W14801" s="148">
        <v>123.001</v>
      </c>
      <c r="X14801" s="148">
        <v>4</v>
      </c>
      <c r="Y14801" s="148">
        <v>0.85</v>
      </c>
    </row>
    <row r="14802" spans="11:25" x14ac:dyDescent="0.25">
      <c r="K14802" s="145" t="s">
        <v>11409</v>
      </c>
      <c r="L14802" s="145">
        <v>2</v>
      </c>
      <c r="M14802" s="145">
        <v>170501</v>
      </c>
      <c r="N14802" s="148">
        <v>1.3299999999999999E-2</v>
      </c>
      <c r="O14802" s="148">
        <v>0.68400000000000005</v>
      </c>
      <c r="P14802" s="148">
        <v>0.90400000000000003</v>
      </c>
      <c r="Q14802" s="148">
        <v>2.7E-6</v>
      </c>
      <c r="R14802" s="148">
        <v>4</v>
      </c>
      <c r="S14802" s="148">
        <v>7.1099999999999997E-2</v>
      </c>
      <c r="T14802" s="148">
        <v>-6.9160000000000004</v>
      </c>
      <c r="U14802" s="148">
        <v>0</v>
      </c>
      <c r="V14802" s="148">
        <v>6.6900000000000001E-2</v>
      </c>
      <c r="W14802" s="148">
        <v>119.99299999999999</v>
      </c>
      <c r="X14802" s="148">
        <v>4</v>
      </c>
      <c r="Y14802" s="148">
        <v>0.91400000000000003</v>
      </c>
    </row>
    <row r="14803" spans="11:25" x14ac:dyDescent="0.25">
      <c r="K14803" s="145" t="s">
        <v>11410</v>
      </c>
      <c r="L14803" s="145">
        <v>38</v>
      </c>
      <c r="M14803" s="145">
        <v>189334</v>
      </c>
      <c r="N14803" s="148">
        <v>2.9399999999999999E-2</v>
      </c>
      <c r="O14803" s="148">
        <v>0.71599999999999997</v>
      </c>
      <c r="P14803" s="148">
        <v>0.86899999999999999</v>
      </c>
      <c r="Q14803" s="148">
        <v>0</v>
      </c>
      <c r="R14803" s="148">
        <v>8</v>
      </c>
      <c r="S14803" s="148">
        <v>4.5400000000000003E-2</v>
      </c>
      <c r="T14803" s="148">
        <v>-3.3180000000000001</v>
      </c>
      <c r="U14803" s="148">
        <v>1</v>
      </c>
      <c r="V14803" s="148">
        <v>6.9400000000000003E-2</v>
      </c>
      <c r="W14803" s="148">
        <v>113.027</v>
      </c>
      <c r="X14803" s="148">
        <v>4</v>
      </c>
      <c r="Y14803" s="148">
        <v>0.76800000000000002</v>
      </c>
    </row>
    <row r="14804" spans="11:25" x14ac:dyDescent="0.25">
      <c r="K14804" s="145" t="s">
        <v>11411</v>
      </c>
      <c r="L14804" s="145">
        <v>48</v>
      </c>
      <c r="M14804" s="145">
        <v>284213</v>
      </c>
      <c r="N14804" s="148">
        <v>2.47E-2</v>
      </c>
      <c r="O14804" s="148">
        <v>0.83</v>
      </c>
      <c r="P14804" s="148">
        <v>0.72199999999999998</v>
      </c>
      <c r="Q14804" s="148">
        <v>1.2100000000000001E-6</v>
      </c>
      <c r="R14804" s="148">
        <v>0</v>
      </c>
      <c r="S14804" s="148">
        <v>7.4099999999999999E-2</v>
      </c>
      <c r="T14804" s="148">
        <v>-6.0990000000000002</v>
      </c>
      <c r="U14804" s="148">
        <v>1</v>
      </c>
      <c r="V14804" s="148">
        <v>5.9499999999999997E-2</v>
      </c>
      <c r="W14804" s="148">
        <v>109.98699999999999</v>
      </c>
      <c r="X14804" s="148">
        <v>4</v>
      </c>
      <c r="Y14804" s="148">
        <v>0.28999999999999998</v>
      </c>
    </row>
    <row r="14805" spans="11:25" x14ac:dyDescent="0.25">
      <c r="K14805" s="145" t="s">
        <v>11412</v>
      </c>
      <c r="L14805" s="145">
        <v>1</v>
      </c>
      <c r="M14805" s="145">
        <v>222440</v>
      </c>
      <c r="N14805" s="148">
        <v>2.5700000000000001E-2</v>
      </c>
      <c r="O14805" s="148">
        <v>0.755</v>
      </c>
      <c r="P14805" s="148">
        <v>0.91500000000000004</v>
      </c>
      <c r="Q14805" s="148">
        <v>0</v>
      </c>
      <c r="R14805" s="148">
        <v>2</v>
      </c>
      <c r="S14805" s="148">
        <v>3.5099999999999999E-2</v>
      </c>
      <c r="T14805" s="148">
        <v>-3.5049999999999999</v>
      </c>
      <c r="U14805" s="148">
        <v>1</v>
      </c>
      <c r="V14805" s="148">
        <v>0.105</v>
      </c>
      <c r="W14805" s="148">
        <v>113.986</v>
      </c>
      <c r="X14805" s="148">
        <v>4</v>
      </c>
      <c r="Y14805" s="148">
        <v>0.7</v>
      </c>
    </row>
    <row r="14806" spans="11:25" x14ac:dyDescent="0.25">
      <c r="K14806" s="145" t="s">
        <v>11413</v>
      </c>
      <c r="L14806" s="145">
        <v>1</v>
      </c>
      <c r="M14806" s="145">
        <v>252663</v>
      </c>
      <c r="N14806" s="148">
        <v>4.6600000000000003E-2</v>
      </c>
      <c r="O14806" s="148">
        <v>0.78400000000000003</v>
      </c>
      <c r="P14806" s="148">
        <v>0.80299999999999905</v>
      </c>
      <c r="Q14806" s="148">
        <v>1.5699999999999999E-5</v>
      </c>
      <c r="R14806" s="148">
        <v>9</v>
      </c>
      <c r="S14806" s="148">
        <v>7.7299999999999994E-2</v>
      </c>
      <c r="T14806" s="148">
        <v>-3.4580000000000002</v>
      </c>
      <c r="U14806" s="148">
        <v>0</v>
      </c>
      <c r="V14806" s="148">
        <v>5.9700000000000003E-2</v>
      </c>
      <c r="W14806" s="148">
        <v>111.044</v>
      </c>
      <c r="X14806" s="148">
        <v>4</v>
      </c>
      <c r="Y14806" s="148">
        <v>0.78500000000000003</v>
      </c>
    </row>
    <row r="14807" spans="11:25" x14ac:dyDescent="0.25">
      <c r="K14807" s="145" t="s">
        <v>629</v>
      </c>
      <c r="L14807" s="145">
        <v>77</v>
      </c>
      <c r="M14807" s="145">
        <v>248413</v>
      </c>
      <c r="N14807" s="148">
        <v>4.2599999999999999E-2</v>
      </c>
      <c r="O14807" s="148">
        <v>0.79400000000000004</v>
      </c>
      <c r="P14807" s="148">
        <v>0.81099999999999905</v>
      </c>
      <c r="Q14807" s="148">
        <v>1.0699999999999999E-6</v>
      </c>
      <c r="R14807" s="148">
        <v>6</v>
      </c>
      <c r="S14807" s="148">
        <v>0.10099999999999899</v>
      </c>
      <c r="T14807" s="148">
        <v>-8.9659999999999993</v>
      </c>
      <c r="U14807" s="148">
        <v>0</v>
      </c>
      <c r="V14807" s="148">
        <v>3.7999999999999999E-2</v>
      </c>
      <c r="W14807" s="148">
        <v>116.047</v>
      </c>
      <c r="X14807" s="148">
        <v>4</v>
      </c>
      <c r="Y14807" s="148">
        <v>0.86199999999999999</v>
      </c>
    </row>
    <row r="14808" spans="11:25" x14ac:dyDescent="0.25">
      <c r="K14808" s="145" t="s">
        <v>11414</v>
      </c>
      <c r="L14808" s="145">
        <v>30</v>
      </c>
      <c r="M14808" s="145">
        <v>250653</v>
      </c>
      <c r="N14808" s="148">
        <v>5.8099999999999999E-2</v>
      </c>
      <c r="O14808" s="148">
        <v>0.66</v>
      </c>
      <c r="P14808" s="148">
        <v>0.94299999999999995</v>
      </c>
      <c r="Q14808" s="148">
        <v>8.1299999999999997E-5</v>
      </c>
      <c r="R14808" s="148">
        <v>7</v>
      </c>
      <c r="S14808" s="148">
        <v>4.2500000000000003E-2</v>
      </c>
      <c r="T14808" s="148">
        <v>-2.17</v>
      </c>
      <c r="U14808" s="148">
        <v>1</v>
      </c>
      <c r="V14808" s="148">
        <v>4.8899999999999999E-2</v>
      </c>
      <c r="W14808" s="148">
        <v>118.011</v>
      </c>
      <c r="X14808" s="148">
        <v>4</v>
      </c>
      <c r="Y14808" s="148">
        <v>0.80299999999999905</v>
      </c>
    </row>
    <row r="14809" spans="11:25" x14ac:dyDescent="0.25">
      <c r="K14809" s="145" t="s">
        <v>11415</v>
      </c>
      <c r="L14809" s="145">
        <v>1</v>
      </c>
      <c r="M14809" s="145">
        <v>244291</v>
      </c>
      <c r="N14809" s="148">
        <v>1.0500000000000001E-2</v>
      </c>
      <c r="O14809" s="148">
        <v>0.66700000000000004</v>
      </c>
      <c r="P14809" s="148">
        <v>0.875</v>
      </c>
      <c r="Q14809" s="148">
        <v>3.4599999999999999E-6</v>
      </c>
      <c r="R14809" s="148">
        <v>11</v>
      </c>
      <c r="S14809" s="148">
        <v>0.33600000000000002</v>
      </c>
      <c r="T14809" s="148">
        <v>-5.274</v>
      </c>
      <c r="U14809" s="148">
        <v>0</v>
      </c>
      <c r="V14809" s="148">
        <v>0.122</v>
      </c>
      <c r="W14809" s="148">
        <v>110.029</v>
      </c>
      <c r="X14809" s="148">
        <v>4</v>
      </c>
      <c r="Y14809" s="148">
        <v>0.71499999999999997</v>
      </c>
    </row>
    <row r="14810" spans="11:25" x14ac:dyDescent="0.25">
      <c r="K14810" s="145" t="s">
        <v>11416</v>
      </c>
      <c r="L14810" s="145">
        <v>35</v>
      </c>
      <c r="M14810" s="145">
        <v>664573</v>
      </c>
      <c r="N14810" s="148">
        <v>7.45E-3</v>
      </c>
      <c r="O14810" s="148">
        <v>0.73</v>
      </c>
      <c r="P14810" s="148">
        <v>0.91200000000000003</v>
      </c>
      <c r="Q14810" s="148">
        <v>0.45799999999999902</v>
      </c>
      <c r="R14810" s="148">
        <v>1</v>
      </c>
      <c r="S14810" s="148">
        <v>0.214</v>
      </c>
      <c r="T14810" s="148">
        <v>-8.1460000000000008</v>
      </c>
      <c r="U14810" s="148">
        <v>1</v>
      </c>
      <c r="V14810" s="148">
        <v>5.2999999999999999E-2</v>
      </c>
      <c r="W14810" s="148">
        <v>126.971</v>
      </c>
      <c r="X14810" s="148">
        <v>4</v>
      </c>
      <c r="Y14810" s="148">
        <v>0.75599999999999901</v>
      </c>
    </row>
    <row r="14811" spans="11:25" x14ac:dyDescent="0.25">
      <c r="K14811" s="145" t="s">
        <v>7307</v>
      </c>
      <c r="L14811" s="145">
        <v>70</v>
      </c>
      <c r="M14811" s="145">
        <v>206200</v>
      </c>
      <c r="N14811" s="148">
        <v>1.29E-2</v>
      </c>
      <c r="O14811" s="148">
        <v>0.59899999999999998</v>
      </c>
      <c r="P14811" s="148">
        <v>0.95699999999999996</v>
      </c>
      <c r="Q14811" s="148">
        <v>7.0599999999999995E-5</v>
      </c>
      <c r="R14811" s="148">
        <v>11</v>
      </c>
      <c r="S14811" s="148">
        <v>0.155</v>
      </c>
      <c r="T14811" s="148">
        <v>-5.7639999999999896</v>
      </c>
      <c r="U14811" s="148">
        <v>1</v>
      </c>
      <c r="V14811" s="148">
        <v>0.188</v>
      </c>
      <c r="W14811" s="148">
        <v>103.68</v>
      </c>
      <c r="X14811" s="148">
        <v>4</v>
      </c>
      <c r="Y14811" s="148">
        <v>0.48899999999999999</v>
      </c>
    </row>
    <row r="14812" spans="11:25" x14ac:dyDescent="0.25">
      <c r="K14812" s="145" t="s">
        <v>10218</v>
      </c>
      <c r="L14812" s="145">
        <v>54</v>
      </c>
      <c r="M14812" s="145">
        <v>187853</v>
      </c>
      <c r="N14812" s="148">
        <v>4.8799999999999999E-4</v>
      </c>
      <c r="O14812" s="148">
        <v>0.48799999999999999</v>
      </c>
      <c r="P14812" s="148">
        <v>0.879</v>
      </c>
      <c r="Q14812" s="148">
        <v>1.19E-6</v>
      </c>
      <c r="R14812" s="148">
        <v>7</v>
      </c>
      <c r="S14812" s="148">
        <v>0.14000000000000001</v>
      </c>
      <c r="T14812" s="148">
        <v>-3.32899999999999</v>
      </c>
      <c r="U14812" s="148">
        <v>0</v>
      </c>
      <c r="V14812" s="148">
        <v>3.9300000000000002E-2</v>
      </c>
      <c r="W14812" s="148">
        <v>86.986000000000004</v>
      </c>
      <c r="X14812" s="148">
        <v>4</v>
      </c>
      <c r="Y14812" s="148">
        <v>0.55700000000000005</v>
      </c>
    </row>
    <row r="14813" spans="11:25" x14ac:dyDescent="0.25">
      <c r="K14813" s="145" t="s">
        <v>480</v>
      </c>
      <c r="L14813" s="145">
        <v>54</v>
      </c>
      <c r="M14813" s="145">
        <v>210240</v>
      </c>
      <c r="N14813" s="148">
        <v>3.5299999999999899E-4</v>
      </c>
      <c r="O14813" s="148">
        <v>0.42</v>
      </c>
      <c r="P14813" s="148">
        <v>0.92900000000000005</v>
      </c>
      <c r="Q14813" s="148">
        <v>7.4699999999999897E-4</v>
      </c>
      <c r="R14813" s="148">
        <v>7</v>
      </c>
      <c r="S14813" s="148">
        <v>0.122</v>
      </c>
      <c r="T14813" s="148">
        <v>-3.8989999999999898</v>
      </c>
      <c r="U14813" s="148">
        <v>0</v>
      </c>
      <c r="V14813" s="148">
        <v>0.121</v>
      </c>
      <c r="W14813" s="148">
        <v>127.20399999999999</v>
      </c>
      <c r="X14813" s="148">
        <v>4</v>
      </c>
      <c r="Y14813" s="148">
        <v>0.3</v>
      </c>
    </row>
    <row r="14814" spans="11:25" x14ac:dyDescent="0.25">
      <c r="K14814" s="145" t="s">
        <v>11417</v>
      </c>
      <c r="L14814" s="145">
        <v>59</v>
      </c>
      <c r="M14814" s="145">
        <v>234093</v>
      </c>
      <c r="N14814" s="148">
        <v>3.8299999999999999E-4</v>
      </c>
      <c r="O14814" s="148">
        <v>0.54700000000000004</v>
      </c>
      <c r="P14814" s="148">
        <v>0.79200000000000004</v>
      </c>
      <c r="Q14814" s="148">
        <v>2.5900000000000001E-4</v>
      </c>
      <c r="R14814" s="148">
        <v>9</v>
      </c>
      <c r="S14814" s="148">
        <v>0.106</v>
      </c>
      <c r="T14814" s="148">
        <v>-5.6449999999999996</v>
      </c>
      <c r="U14814" s="148">
        <v>0</v>
      </c>
      <c r="V14814" s="148">
        <v>3.5000000000000003E-2</v>
      </c>
      <c r="W14814" s="148">
        <v>97.997999999999905</v>
      </c>
      <c r="X14814" s="148">
        <v>4</v>
      </c>
      <c r="Y14814" s="148">
        <v>0.39500000000000002</v>
      </c>
    </row>
    <row r="14815" spans="11:25" x14ac:dyDescent="0.25">
      <c r="K14815" s="145" t="s">
        <v>11418</v>
      </c>
      <c r="L14815" s="145">
        <v>9</v>
      </c>
      <c r="M14815" s="145">
        <v>188573</v>
      </c>
      <c r="N14815" s="148">
        <v>2.7799999999999998E-2</v>
      </c>
      <c r="O14815" s="148">
        <v>0.56000000000000005</v>
      </c>
      <c r="P14815" s="148">
        <v>0.91599999999999904</v>
      </c>
      <c r="Q14815" s="148">
        <v>6.2700000000000001E-6</v>
      </c>
      <c r="R14815" s="148">
        <v>9</v>
      </c>
      <c r="S14815" s="148">
        <v>0.29399999999999998</v>
      </c>
      <c r="T14815" s="148">
        <v>-4.319</v>
      </c>
      <c r="U14815" s="148">
        <v>0</v>
      </c>
      <c r="V14815" s="148">
        <v>6.7299999999999999E-2</v>
      </c>
      <c r="W14815" s="148">
        <v>151.96299999999999</v>
      </c>
      <c r="X14815" s="148">
        <v>4</v>
      </c>
      <c r="Y14815" s="148">
        <v>0.52400000000000002</v>
      </c>
    </row>
    <row r="14816" spans="11:25" x14ac:dyDescent="0.25">
      <c r="K14816" s="145" t="s">
        <v>11419</v>
      </c>
      <c r="L14816" s="145">
        <v>60</v>
      </c>
      <c r="M14816" s="145">
        <v>274281</v>
      </c>
      <c r="N14816" s="148">
        <v>1.0200000000000001E-2</v>
      </c>
      <c r="O14816" s="148">
        <v>0.47399999999999998</v>
      </c>
      <c r="P14816" s="148">
        <v>0.84299999999999997</v>
      </c>
      <c r="Q14816" s="148">
        <v>0.104</v>
      </c>
      <c r="R14816" s="148">
        <v>0</v>
      </c>
      <c r="S14816" s="148">
        <v>0.36199999999999999</v>
      </c>
      <c r="T14816" s="148">
        <v>-5.9089999999999998</v>
      </c>
      <c r="U14816" s="148">
        <v>1</v>
      </c>
      <c r="V14816" s="148">
        <v>0.27200000000000002</v>
      </c>
      <c r="W14816" s="148">
        <v>97.691000000000003</v>
      </c>
      <c r="X14816" s="148">
        <v>4</v>
      </c>
      <c r="Y14816" s="148">
        <v>0.433</v>
      </c>
    </row>
    <row r="14817" spans="11:25" x14ac:dyDescent="0.25">
      <c r="K14817" s="145" t="s">
        <v>11420</v>
      </c>
      <c r="L14817" s="145">
        <v>59</v>
      </c>
      <c r="M14817" s="145">
        <v>193173</v>
      </c>
      <c r="N14817" s="148">
        <v>6.1500000000000001E-3</v>
      </c>
      <c r="O14817" s="148">
        <v>0.63300000000000001</v>
      </c>
      <c r="P14817" s="148">
        <v>0.83299999999999996</v>
      </c>
      <c r="Q14817" s="148">
        <v>1.4799999999999999E-4</v>
      </c>
      <c r="R14817" s="148">
        <v>8</v>
      </c>
      <c r="S14817" s="148">
        <v>8.2699999999999996E-2</v>
      </c>
      <c r="T14817" s="148">
        <v>-3.0009999999999999</v>
      </c>
      <c r="U14817" s="148">
        <v>1</v>
      </c>
      <c r="V14817" s="148">
        <v>4.2999999999999997E-2</v>
      </c>
      <c r="W14817" s="148">
        <v>139.96299999999999</v>
      </c>
      <c r="X14817" s="148">
        <v>4</v>
      </c>
      <c r="Y14817" s="148">
        <v>0.69299999999999995</v>
      </c>
    </row>
    <row r="14818" spans="11:25" x14ac:dyDescent="0.25">
      <c r="K14818" s="145" t="s">
        <v>11421</v>
      </c>
      <c r="L14818" s="145">
        <v>73</v>
      </c>
      <c r="M14818" s="145">
        <v>211520</v>
      </c>
      <c r="N14818" s="148">
        <v>2.7199999999999898E-3</v>
      </c>
      <c r="O14818" s="148">
        <v>0.51700000000000002</v>
      </c>
      <c r="P14818" s="148">
        <v>0.90599999999999903</v>
      </c>
      <c r="Q14818" s="148">
        <v>9.2599999999999994E-6</v>
      </c>
      <c r="R14818" s="148">
        <v>1</v>
      </c>
      <c r="S14818" s="148">
        <v>0.113</v>
      </c>
      <c r="T14818" s="148">
        <v>-3.677</v>
      </c>
      <c r="U14818" s="148">
        <v>1</v>
      </c>
      <c r="V14818" s="148">
        <v>7.3499999999999996E-2</v>
      </c>
      <c r="W14818" s="148">
        <v>172.977</v>
      </c>
      <c r="X14818" s="148">
        <v>4</v>
      </c>
      <c r="Y14818" s="148">
        <v>0.73099999999999998</v>
      </c>
    </row>
    <row r="14819" spans="11:25" x14ac:dyDescent="0.25">
      <c r="K14819" s="145" t="s">
        <v>11422</v>
      </c>
      <c r="L14819" s="145">
        <v>53</v>
      </c>
      <c r="M14819" s="145">
        <v>178718</v>
      </c>
      <c r="N14819" s="148">
        <v>9.0499999999999999E-4</v>
      </c>
      <c r="O14819" s="148">
        <v>0.377999999999999</v>
      </c>
      <c r="P14819" s="148">
        <v>0.93500000000000005</v>
      </c>
      <c r="Q14819" s="148">
        <v>0</v>
      </c>
      <c r="R14819" s="148">
        <v>11</v>
      </c>
      <c r="S14819" s="148">
        <v>0.215</v>
      </c>
      <c r="T14819" s="148">
        <v>-2.3530000000000002</v>
      </c>
      <c r="U14819" s="148">
        <v>0</v>
      </c>
      <c r="V14819" s="148">
        <v>9.0300000000000005E-2</v>
      </c>
      <c r="W14819" s="148">
        <v>178.11799999999999</v>
      </c>
      <c r="X14819" s="148">
        <v>4</v>
      </c>
      <c r="Y14819" s="148">
        <v>0.70099999999999996</v>
      </c>
    </row>
    <row r="14820" spans="11:25" x14ac:dyDescent="0.25">
      <c r="K14820" s="145" t="s">
        <v>11423</v>
      </c>
      <c r="L14820" s="145">
        <v>53</v>
      </c>
      <c r="M14820" s="145">
        <v>261426</v>
      </c>
      <c r="N14820" s="148">
        <v>2.14E-4</v>
      </c>
      <c r="O14820" s="148">
        <v>0.23</v>
      </c>
      <c r="P14820" s="148">
        <v>0.93099999999999905</v>
      </c>
      <c r="Q14820" s="148">
        <v>1.89E-2</v>
      </c>
      <c r="R14820" s="148">
        <v>4</v>
      </c>
      <c r="S14820" s="148">
        <v>0.106</v>
      </c>
      <c r="T14820" s="148">
        <v>-4.3129999999999997</v>
      </c>
      <c r="U14820" s="148">
        <v>1</v>
      </c>
      <c r="V14820" s="148">
        <v>6.3700000000000007E-2</v>
      </c>
      <c r="W14820" s="148">
        <v>171.86099999999999</v>
      </c>
      <c r="X14820" s="148">
        <v>4</v>
      </c>
      <c r="Y14820" s="148">
        <v>0.42799999999999999</v>
      </c>
    </row>
    <row r="14821" spans="11:25" x14ac:dyDescent="0.25">
      <c r="K14821" s="145" t="s">
        <v>5768</v>
      </c>
      <c r="L14821" s="145">
        <v>66</v>
      </c>
      <c r="M14821" s="145">
        <v>191800</v>
      </c>
      <c r="N14821" s="148">
        <v>2.9899999999999999E-2</v>
      </c>
      <c r="O14821" s="148">
        <v>0.70799999999999996</v>
      </c>
      <c r="P14821" s="148">
        <v>0.73699999999999999</v>
      </c>
      <c r="Q14821" s="148">
        <v>8.0399999999999999E-2</v>
      </c>
      <c r="R14821" s="148">
        <v>11</v>
      </c>
      <c r="S14821" s="148">
        <v>0.10099999999999899</v>
      </c>
      <c r="T14821" s="148">
        <v>-6.665</v>
      </c>
      <c r="U14821" s="148">
        <v>0</v>
      </c>
      <c r="V14821" s="148">
        <v>9.4299999999999995E-2</v>
      </c>
      <c r="W14821" s="148">
        <v>132.61199999999999</v>
      </c>
      <c r="X14821" s="148">
        <v>4</v>
      </c>
      <c r="Y14821" s="148">
        <v>0.47599999999999998</v>
      </c>
    </row>
    <row r="14822" spans="11:25" x14ac:dyDescent="0.25">
      <c r="K14822" s="145" t="s">
        <v>1906</v>
      </c>
      <c r="L14822" s="145">
        <v>14</v>
      </c>
      <c r="M14822" s="145">
        <v>238653</v>
      </c>
      <c r="N14822" s="148">
        <v>1.8499999999999999E-5</v>
      </c>
      <c r="O14822" s="148">
        <v>0.55000000000000004</v>
      </c>
      <c r="P14822" s="148">
        <v>0.91700000000000004</v>
      </c>
      <c r="Q14822" s="148">
        <v>0.214</v>
      </c>
      <c r="R14822" s="148">
        <v>7</v>
      </c>
      <c r="S14822" s="148">
        <v>3.3300000000000003E-2</v>
      </c>
      <c r="T14822" s="148">
        <v>-4.5750000000000002</v>
      </c>
      <c r="U14822" s="148">
        <v>1</v>
      </c>
      <c r="V14822" s="148">
        <v>3.78E-2</v>
      </c>
      <c r="W14822" s="148">
        <v>109.55200000000001</v>
      </c>
      <c r="X14822" s="148">
        <v>3</v>
      </c>
      <c r="Y14822" s="148">
        <v>0.245</v>
      </c>
    </row>
    <row r="14823" spans="11:25" x14ac:dyDescent="0.25">
      <c r="K14823" s="145" t="s">
        <v>1921</v>
      </c>
      <c r="L14823" s="145">
        <v>18</v>
      </c>
      <c r="M14823" s="145">
        <v>207986</v>
      </c>
      <c r="N14823" s="148">
        <v>3.8999999999999999E-4</v>
      </c>
      <c r="O14823" s="148">
        <v>0.35399999999999998</v>
      </c>
      <c r="P14823" s="148">
        <v>0.94199999999999995</v>
      </c>
      <c r="Q14823" s="148">
        <v>6.3600000000000001E-6</v>
      </c>
      <c r="R14823" s="148">
        <v>7</v>
      </c>
      <c r="S14823" s="148">
        <v>0.43099999999999999</v>
      </c>
      <c r="T14823" s="148">
        <v>-3.2450000000000001</v>
      </c>
      <c r="U14823" s="148">
        <v>1</v>
      </c>
      <c r="V14823" s="148">
        <v>0.23699999999999999</v>
      </c>
      <c r="W14823" s="148">
        <v>119.992</v>
      </c>
      <c r="X14823" s="148">
        <v>4</v>
      </c>
      <c r="Y14823" s="148">
        <v>0.24199999999999999</v>
      </c>
    </row>
    <row r="14824" spans="11:25" x14ac:dyDescent="0.25">
      <c r="K14824" s="145" t="s">
        <v>506</v>
      </c>
      <c r="L14824" s="145">
        <v>70</v>
      </c>
      <c r="M14824" s="145">
        <v>193373</v>
      </c>
      <c r="N14824" s="148">
        <v>2.23E-2</v>
      </c>
      <c r="O14824" s="148">
        <v>0.624</v>
      </c>
      <c r="P14824" s="148">
        <v>0.89900000000000002</v>
      </c>
      <c r="Q14824" s="148">
        <v>1.55E-4</v>
      </c>
      <c r="R14824" s="148">
        <v>0</v>
      </c>
      <c r="S14824" s="148">
        <v>9.7500000000000003E-2</v>
      </c>
      <c r="T14824" s="148">
        <v>-5.71</v>
      </c>
      <c r="U14824" s="148">
        <v>1</v>
      </c>
      <c r="V14824" s="148">
        <v>2.9499999999999998E-2</v>
      </c>
      <c r="W14824" s="148">
        <v>104.05500000000001</v>
      </c>
      <c r="X14824" s="148">
        <v>4</v>
      </c>
      <c r="Y14824" s="148">
        <v>0.79700000000000004</v>
      </c>
    </row>
    <row r="14825" spans="11:25" x14ac:dyDescent="0.25">
      <c r="K14825" s="145" t="s">
        <v>11424</v>
      </c>
      <c r="L14825" s="145">
        <v>62</v>
      </c>
      <c r="M14825" s="145">
        <v>173326</v>
      </c>
      <c r="N14825" s="148">
        <v>3.9899999999999999E-4</v>
      </c>
      <c r="O14825" s="148">
        <v>0.47899999999999998</v>
      </c>
      <c r="P14825" s="148">
        <v>0.92599999999999905</v>
      </c>
      <c r="Q14825" s="148">
        <v>2.2000000000000001E-3</v>
      </c>
      <c r="R14825" s="148">
        <v>3</v>
      </c>
      <c r="S14825" s="148">
        <v>0.17899999999999999</v>
      </c>
      <c r="T14825" s="148">
        <v>-4.226</v>
      </c>
      <c r="U14825" s="148">
        <v>0</v>
      </c>
      <c r="V14825" s="148">
        <v>8.9300000000000004E-2</v>
      </c>
      <c r="W14825" s="148">
        <v>175.994</v>
      </c>
      <c r="X14825" s="148">
        <v>4</v>
      </c>
      <c r="Y14825" s="148">
        <v>0.67299999999999904</v>
      </c>
    </row>
    <row r="14826" spans="11:25" x14ac:dyDescent="0.25">
      <c r="K14826" s="145" t="s">
        <v>473</v>
      </c>
      <c r="L14826" s="145">
        <v>76</v>
      </c>
      <c r="M14826" s="145">
        <v>213800</v>
      </c>
      <c r="N14826" s="148">
        <v>1.48E-3</v>
      </c>
      <c r="O14826" s="148">
        <v>0.61299999999999999</v>
      </c>
      <c r="P14826" s="148">
        <v>0.95299999999999996</v>
      </c>
      <c r="Q14826" s="148">
        <v>5.8200000000000005E-4</v>
      </c>
      <c r="R14826" s="148">
        <v>2</v>
      </c>
      <c r="S14826" s="148">
        <v>0.152</v>
      </c>
      <c r="T14826" s="148">
        <v>-3.4350000000000001</v>
      </c>
      <c r="U14826" s="148">
        <v>1</v>
      </c>
      <c r="V14826" s="148">
        <v>8.5500000000000007E-2</v>
      </c>
      <c r="W14826" s="148">
        <v>105.04600000000001</v>
      </c>
      <c r="X14826" s="148">
        <v>4</v>
      </c>
      <c r="Y14826" s="148">
        <v>0.53700000000000003</v>
      </c>
    </row>
    <row r="14827" spans="11:25" x14ac:dyDescent="0.25">
      <c r="K14827" s="145" t="s">
        <v>11425</v>
      </c>
      <c r="L14827" s="145">
        <v>65</v>
      </c>
      <c r="M14827" s="145">
        <v>280466</v>
      </c>
      <c r="N14827" s="148">
        <v>4.5199999999999997E-2</v>
      </c>
      <c r="O14827" s="148">
        <v>0.26400000000000001</v>
      </c>
      <c r="P14827" s="148">
        <v>0.78</v>
      </c>
      <c r="Q14827" s="148">
        <v>2.2200000000000001E-2</v>
      </c>
      <c r="R14827" s="148">
        <v>0</v>
      </c>
      <c r="S14827" s="148">
        <v>0.376</v>
      </c>
      <c r="T14827" s="148">
        <v>-2.7410000000000001</v>
      </c>
      <c r="U14827" s="148">
        <v>1</v>
      </c>
      <c r="V14827" s="148">
        <v>5.1700000000000003E-2</v>
      </c>
      <c r="W14827" s="148">
        <v>155.376</v>
      </c>
      <c r="X14827" s="148">
        <v>4</v>
      </c>
      <c r="Y14827" s="148">
        <v>0.45600000000000002</v>
      </c>
    </row>
    <row r="14828" spans="11:25" x14ac:dyDescent="0.25">
      <c r="K14828" s="145" t="s">
        <v>10211</v>
      </c>
      <c r="L14828" s="145">
        <v>70</v>
      </c>
      <c r="M14828" s="145">
        <v>316717</v>
      </c>
      <c r="N14828" s="148">
        <v>1.14E-3</v>
      </c>
      <c r="O14828" s="148">
        <v>0.55500000000000005</v>
      </c>
      <c r="P14828" s="148">
        <v>0.88300000000000001</v>
      </c>
      <c r="Q14828" s="148">
        <v>4.0999999999999898E-2</v>
      </c>
      <c r="R14828" s="148">
        <v>2</v>
      </c>
      <c r="S14828" s="148">
        <v>0.86799999999999999</v>
      </c>
      <c r="T14828" s="148">
        <v>-3.4260000000000002</v>
      </c>
      <c r="U14828" s="148">
        <v>1</v>
      </c>
      <c r="V14828" s="148">
        <v>3.4099999999999998E-2</v>
      </c>
      <c r="W14828" s="148">
        <v>125.02</v>
      </c>
      <c r="X14828" s="148">
        <v>4</v>
      </c>
      <c r="Y14828" s="148">
        <v>0.50700000000000001</v>
      </c>
    </row>
    <row r="14829" spans="11:25" x14ac:dyDescent="0.25">
      <c r="K14829" s="145" t="s">
        <v>11426</v>
      </c>
      <c r="L14829" s="145">
        <v>68</v>
      </c>
      <c r="M14829" s="145">
        <v>218626</v>
      </c>
      <c r="N14829" s="148">
        <v>1.09E-3</v>
      </c>
      <c r="O14829" s="148">
        <v>0.52200000000000002</v>
      </c>
      <c r="P14829" s="148">
        <v>0.96399999999999997</v>
      </c>
      <c r="Q14829" s="148">
        <v>3.8900000000000002E-4</v>
      </c>
      <c r="R14829" s="148">
        <v>11</v>
      </c>
      <c r="S14829" s="148">
        <v>3.8699999999999998E-2</v>
      </c>
      <c r="T14829" s="148">
        <v>-2.645</v>
      </c>
      <c r="U14829" s="148">
        <v>0</v>
      </c>
      <c r="V14829" s="148">
        <v>9.5000000000000001E-2</v>
      </c>
      <c r="W14829" s="148">
        <v>170.94399999999999</v>
      </c>
      <c r="X14829" s="148">
        <v>4</v>
      </c>
      <c r="Y14829" s="148">
        <v>0.51</v>
      </c>
    </row>
    <row r="14830" spans="11:25" x14ac:dyDescent="0.25">
      <c r="K14830" s="145" t="s">
        <v>11427</v>
      </c>
      <c r="L14830" s="145">
        <v>59</v>
      </c>
      <c r="M14830" s="145">
        <v>232403</v>
      </c>
      <c r="N14830" s="148">
        <v>2.2200000000000001E-2</v>
      </c>
      <c r="O14830" s="148">
        <v>0.54</v>
      </c>
      <c r="P14830" s="148">
        <v>0.93899999999999995</v>
      </c>
      <c r="Q14830" s="148">
        <v>9.6600000000000003E-5</v>
      </c>
      <c r="R14830" s="148">
        <v>0</v>
      </c>
      <c r="S14830" s="148">
        <v>0.105</v>
      </c>
      <c r="T14830" s="148">
        <v>-1.712</v>
      </c>
      <c r="U14830" s="148">
        <v>1</v>
      </c>
      <c r="V14830" s="148">
        <v>8.7800000000000003E-2</v>
      </c>
      <c r="W14830" s="148">
        <v>176.08500000000001</v>
      </c>
      <c r="X14830" s="148">
        <v>4</v>
      </c>
      <c r="Y14830" s="148">
        <v>0.67200000000000004</v>
      </c>
    </row>
    <row r="14831" spans="11:25" x14ac:dyDescent="0.25">
      <c r="K14831" s="145" t="s">
        <v>11428</v>
      </c>
      <c r="L14831" s="145">
        <v>76</v>
      </c>
      <c r="M14831" s="145">
        <v>180266</v>
      </c>
      <c r="N14831" s="148">
        <v>4.9399999999999999E-3</v>
      </c>
      <c r="O14831" s="148">
        <v>0.61599999999999999</v>
      </c>
      <c r="P14831" s="148">
        <v>0.96099999999999997</v>
      </c>
      <c r="Q14831" s="148">
        <v>0</v>
      </c>
      <c r="R14831" s="148">
        <v>11</v>
      </c>
      <c r="S14831" s="148">
        <v>7.8E-2</v>
      </c>
      <c r="T14831" s="148">
        <v>-3.1439999999999899</v>
      </c>
      <c r="U14831" s="148">
        <v>0</v>
      </c>
      <c r="V14831" s="148">
        <v>0.13900000000000001</v>
      </c>
      <c r="W14831" s="148">
        <v>114.492</v>
      </c>
      <c r="X14831" s="148">
        <v>4</v>
      </c>
      <c r="Y14831" s="148">
        <v>0.52300000000000002</v>
      </c>
    </row>
    <row r="14832" spans="11:25" x14ac:dyDescent="0.25">
      <c r="K14832" s="145" t="s">
        <v>8015</v>
      </c>
      <c r="L14832" s="145">
        <v>8</v>
      </c>
      <c r="M14832" s="145">
        <v>237106</v>
      </c>
      <c r="N14832" s="148">
        <v>1.4799999999999999E-4</v>
      </c>
      <c r="O14832" s="148">
        <v>0.499</v>
      </c>
      <c r="P14832" s="148">
        <v>0.93799999999999994</v>
      </c>
      <c r="Q14832" s="148">
        <v>2.0400000000000001E-2</v>
      </c>
      <c r="R14832" s="148">
        <v>6</v>
      </c>
      <c r="S14832" s="148">
        <v>0.30199999999999999</v>
      </c>
      <c r="T14832" s="148">
        <v>-3.806</v>
      </c>
      <c r="U14832" s="148">
        <v>0</v>
      </c>
      <c r="V14832" s="148">
        <v>6.0600000000000001E-2</v>
      </c>
      <c r="W14832" s="148">
        <v>145.047</v>
      </c>
      <c r="X14832" s="148">
        <v>4</v>
      </c>
      <c r="Y14832" s="148">
        <v>0.47899999999999998</v>
      </c>
    </row>
    <row r="14833" spans="11:25" x14ac:dyDescent="0.25">
      <c r="K14833" s="145" t="s">
        <v>11429</v>
      </c>
      <c r="L14833" s="145">
        <v>6</v>
      </c>
      <c r="M14833" s="145">
        <v>187653</v>
      </c>
      <c r="N14833" s="148">
        <v>1.04E-2</v>
      </c>
      <c r="O14833" s="148">
        <v>0.50800000000000001</v>
      </c>
      <c r="P14833" s="148">
        <v>0.82299999999999995</v>
      </c>
      <c r="Q14833" s="148">
        <v>2.2599999999999999E-4</v>
      </c>
      <c r="R14833" s="148">
        <v>6</v>
      </c>
      <c r="S14833" s="148">
        <v>0.28100000000000003</v>
      </c>
      <c r="T14833" s="148">
        <v>-7.6109999999999998</v>
      </c>
      <c r="U14833" s="148">
        <v>0</v>
      </c>
      <c r="V14833" s="148">
        <v>6.6199999999999995E-2</v>
      </c>
      <c r="W14833" s="148">
        <v>160.06700000000001</v>
      </c>
      <c r="X14833" s="148">
        <v>4</v>
      </c>
      <c r="Y14833" s="148">
        <v>0.45799999999999902</v>
      </c>
    </row>
    <row r="14834" spans="11:25" x14ac:dyDescent="0.25">
      <c r="K14834" s="145" t="s">
        <v>11430</v>
      </c>
      <c r="L14834" s="145">
        <v>16</v>
      </c>
      <c r="M14834" s="145">
        <v>223066</v>
      </c>
      <c r="N14834" s="148">
        <v>1.2899999999999999E-3</v>
      </c>
      <c r="O14834" s="148">
        <v>0.46200000000000002</v>
      </c>
      <c r="P14834" s="148">
        <v>0.95699999999999996</v>
      </c>
      <c r="Q14834" s="148">
        <v>2.0300000000000001E-3</v>
      </c>
      <c r="R14834" s="148">
        <v>10</v>
      </c>
      <c r="S14834" s="148">
        <v>0.314</v>
      </c>
      <c r="T14834" s="148">
        <v>-3.3039999999999998</v>
      </c>
      <c r="U14834" s="148">
        <v>1</v>
      </c>
      <c r="V14834" s="148">
        <v>0.13100000000000001</v>
      </c>
      <c r="W14834" s="148">
        <v>165.11199999999999</v>
      </c>
      <c r="X14834" s="148">
        <v>4</v>
      </c>
      <c r="Y14834" s="148">
        <v>0.498</v>
      </c>
    </row>
    <row r="14835" spans="11:25" x14ac:dyDescent="0.25">
      <c r="K14835" s="145" t="s">
        <v>5778</v>
      </c>
      <c r="L14835" s="145">
        <v>63</v>
      </c>
      <c r="M14835" s="145">
        <v>215173</v>
      </c>
      <c r="N14835" s="148">
        <v>4.6800000000000001E-2</v>
      </c>
      <c r="O14835" s="148">
        <v>0.51900000000000002</v>
      </c>
      <c r="P14835" s="148">
        <v>0.82499999999999996</v>
      </c>
      <c r="Q14835" s="148">
        <v>0</v>
      </c>
      <c r="R14835" s="148">
        <v>7</v>
      </c>
      <c r="S14835" s="148">
        <v>6.0400000000000002E-2</v>
      </c>
      <c r="T14835" s="148">
        <v>-3.08699999999999</v>
      </c>
      <c r="U14835" s="148">
        <v>1</v>
      </c>
      <c r="V14835" s="148">
        <v>0.14499999999999999</v>
      </c>
      <c r="W14835" s="148">
        <v>154.77699999999999</v>
      </c>
      <c r="X14835" s="148">
        <v>4</v>
      </c>
      <c r="Y14835" s="148">
        <v>0.58099999999999996</v>
      </c>
    </row>
    <row r="14836" spans="11:25" x14ac:dyDescent="0.25">
      <c r="K14836" s="145" t="s">
        <v>11431</v>
      </c>
      <c r="L14836" s="145">
        <v>7</v>
      </c>
      <c r="M14836" s="145">
        <v>198080</v>
      </c>
      <c r="N14836" s="148">
        <v>7.3499999999999998E-4</v>
      </c>
      <c r="O14836" s="148">
        <v>0.495</v>
      </c>
      <c r="P14836" s="148">
        <v>0.747</v>
      </c>
      <c r="Q14836" s="148">
        <v>3.5599999999999998E-4</v>
      </c>
      <c r="R14836" s="148">
        <v>0</v>
      </c>
      <c r="S14836" s="148">
        <v>0.192</v>
      </c>
      <c r="T14836" s="148">
        <v>-5.3019999999999996</v>
      </c>
      <c r="U14836" s="148">
        <v>1</v>
      </c>
      <c r="V14836" s="148">
        <v>3.2800000000000003E-2</v>
      </c>
      <c r="W14836" s="148">
        <v>130.04</v>
      </c>
      <c r="X14836" s="148">
        <v>4</v>
      </c>
      <c r="Y14836" s="148">
        <v>0.45700000000000002</v>
      </c>
    </row>
    <row r="14837" spans="11:25" x14ac:dyDescent="0.25">
      <c r="K14837" s="145" t="s">
        <v>11432</v>
      </c>
      <c r="L14837" s="145">
        <v>64</v>
      </c>
      <c r="M14837" s="145">
        <v>256071</v>
      </c>
      <c r="N14837" s="148">
        <v>6.2100000000000002E-4</v>
      </c>
      <c r="O14837" s="148">
        <v>0.315</v>
      </c>
      <c r="P14837" s="148">
        <v>0.82599999999999996</v>
      </c>
      <c r="Q14837" s="148">
        <v>6.69E-4</v>
      </c>
      <c r="R14837" s="148">
        <v>7</v>
      </c>
      <c r="S14837" s="148">
        <v>7.0300000000000001E-2</v>
      </c>
      <c r="T14837" s="148">
        <v>-4.3150000000000004</v>
      </c>
      <c r="U14837" s="148">
        <v>0</v>
      </c>
      <c r="V14837" s="148">
        <v>6.4399999999999999E-2</v>
      </c>
      <c r="W14837" s="148">
        <v>139.16299999999899</v>
      </c>
      <c r="X14837" s="148">
        <v>4</v>
      </c>
      <c r="Y14837" s="148">
        <v>0.35899999999999999</v>
      </c>
    </row>
    <row r="14838" spans="11:25" x14ac:dyDescent="0.25">
      <c r="K14838" s="145" t="s">
        <v>8002</v>
      </c>
      <c r="L14838" s="145">
        <v>27</v>
      </c>
      <c r="M14838" s="145">
        <v>184466</v>
      </c>
      <c r="N14838" s="148">
        <v>4.66E-4</v>
      </c>
      <c r="O14838" s="148">
        <v>0.48099999999999998</v>
      </c>
      <c r="P14838" s="148">
        <v>0.84799999999999998</v>
      </c>
      <c r="Q14838" s="148">
        <v>0</v>
      </c>
      <c r="R14838" s="148">
        <v>11</v>
      </c>
      <c r="S14838" s="148">
        <v>0.56499999999999995</v>
      </c>
      <c r="T14838" s="148">
        <v>-4.9530000000000003</v>
      </c>
      <c r="U14838" s="148">
        <v>0</v>
      </c>
      <c r="V14838" s="148">
        <v>0.14299999999999999</v>
      </c>
      <c r="W14838" s="148">
        <v>100.01600000000001</v>
      </c>
      <c r="X14838" s="148">
        <v>4</v>
      </c>
      <c r="Y14838" s="148">
        <v>0.63900000000000001</v>
      </c>
    </row>
    <row r="14839" spans="11:25" x14ac:dyDescent="0.25">
      <c r="K14839" s="145" t="s">
        <v>11433</v>
      </c>
      <c r="L14839" s="145">
        <v>5</v>
      </c>
      <c r="M14839" s="145">
        <v>208675</v>
      </c>
      <c r="N14839" s="148">
        <v>3.5000000000000003E-2</v>
      </c>
      <c r="O14839" s="148">
        <v>0.49299999999999999</v>
      </c>
      <c r="P14839" s="148">
        <v>0.879</v>
      </c>
      <c r="Q14839" s="148">
        <v>1.16E-3</v>
      </c>
      <c r="R14839" s="148">
        <v>4</v>
      </c>
      <c r="S14839" s="148">
        <v>0.34299999999999897</v>
      </c>
      <c r="T14839" s="148">
        <v>-3.3050000000000002</v>
      </c>
      <c r="U14839" s="148">
        <v>0</v>
      </c>
      <c r="V14839" s="148">
        <v>7.3700000000000002E-2</v>
      </c>
      <c r="W14839" s="148">
        <v>120.066</v>
      </c>
      <c r="X14839" s="148">
        <v>4</v>
      </c>
      <c r="Y14839" s="148">
        <v>0.56699999999999995</v>
      </c>
    </row>
    <row r="14840" spans="11:25" x14ac:dyDescent="0.25">
      <c r="K14840" s="145" t="s">
        <v>3333</v>
      </c>
      <c r="L14840" s="145">
        <v>57</v>
      </c>
      <c r="M14840" s="145">
        <v>227847</v>
      </c>
      <c r="N14840" s="148">
        <v>5.6099999999999997E-2</v>
      </c>
      <c r="O14840" s="148">
        <v>0.51800000000000002</v>
      </c>
      <c r="P14840" s="148">
        <v>0.84899999999999998</v>
      </c>
      <c r="Q14840" s="148">
        <v>0</v>
      </c>
      <c r="R14840" s="148">
        <v>9</v>
      </c>
      <c r="S14840" s="148">
        <v>5.6899999999999999E-2</v>
      </c>
      <c r="T14840" s="148">
        <v>-5.4720000000000004</v>
      </c>
      <c r="U14840" s="148">
        <v>0</v>
      </c>
      <c r="V14840" s="148">
        <v>6.6400000000000001E-2</v>
      </c>
      <c r="W14840" s="148">
        <v>134.09299999999999</v>
      </c>
      <c r="X14840" s="148">
        <v>4</v>
      </c>
      <c r="Y14840" s="148">
        <v>0.29899999999999999</v>
      </c>
    </row>
    <row r="14841" spans="11:25" x14ac:dyDescent="0.25">
      <c r="K14841" s="145" t="s">
        <v>10238</v>
      </c>
      <c r="L14841" s="145">
        <v>55</v>
      </c>
      <c r="M14841" s="145">
        <v>190180</v>
      </c>
      <c r="N14841" s="148">
        <v>7.85E-4</v>
      </c>
      <c r="O14841" s="148">
        <v>0.621</v>
      </c>
      <c r="P14841" s="148">
        <v>0.93500000000000005</v>
      </c>
      <c r="Q14841" s="148">
        <v>1.91E-3</v>
      </c>
      <c r="R14841" s="148">
        <v>5</v>
      </c>
      <c r="S14841" s="148">
        <v>0.24199999999999999</v>
      </c>
      <c r="T14841" s="148">
        <v>-5.516</v>
      </c>
      <c r="U14841" s="148">
        <v>0</v>
      </c>
      <c r="V14841" s="148">
        <v>3.6600000000000001E-2</v>
      </c>
      <c r="W14841" s="148">
        <v>99.980999999999995</v>
      </c>
      <c r="X14841" s="148">
        <v>4</v>
      </c>
      <c r="Y14841" s="148">
        <v>0.88500000000000001</v>
      </c>
    </row>
    <row r="14842" spans="11:25" x14ac:dyDescent="0.25">
      <c r="K14842" s="145" t="s">
        <v>476</v>
      </c>
      <c r="L14842" s="145">
        <v>78</v>
      </c>
      <c r="M14842" s="145">
        <v>168253</v>
      </c>
      <c r="N14842" s="148">
        <v>4.24E-2</v>
      </c>
      <c r="O14842" s="148">
        <v>0.629</v>
      </c>
      <c r="P14842" s="148">
        <v>0.89700000000000002</v>
      </c>
      <c r="Q14842" s="148">
        <v>0</v>
      </c>
      <c r="R14842" s="148">
        <v>2</v>
      </c>
      <c r="S14842" s="148">
        <v>0.26300000000000001</v>
      </c>
      <c r="T14842" s="148">
        <v>-3.4009999999999998</v>
      </c>
      <c r="U14842" s="148">
        <v>1</v>
      </c>
      <c r="V14842" s="148">
        <v>4.8300000000000003E-2</v>
      </c>
      <c r="W14842" s="148">
        <v>161.94399999999999</v>
      </c>
      <c r="X14842" s="148">
        <v>4</v>
      </c>
      <c r="Y14842" s="148">
        <v>0.93</v>
      </c>
    </row>
    <row r="14843" spans="11:25" x14ac:dyDescent="0.25">
      <c r="K14843" s="145" t="s">
        <v>8046</v>
      </c>
      <c r="L14843" s="145">
        <v>62</v>
      </c>
      <c r="M14843" s="145">
        <v>202626</v>
      </c>
      <c r="N14843" s="148">
        <v>2.98E-3</v>
      </c>
      <c r="O14843" s="148">
        <v>0.58299999999999996</v>
      </c>
      <c r="P14843" s="148">
        <v>0.92599999999999905</v>
      </c>
      <c r="Q14843" s="148">
        <v>1.01E-3</v>
      </c>
      <c r="R14843" s="148">
        <v>0</v>
      </c>
      <c r="S14843" s="148">
        <v>0.121</v>
      </c>
      <c r="T14843" s="148">
        <v>-3.2959999999999998</v>
      </c>
      <c r="U14843" s="148">
        <v>1</v>
      </c>
      <c r="V14843" s="148">
        <v>3.1800000000000002E-2</v>
      </c>
      <c r="W14843" s="148">
        <v>99.988</v>
      </c>
      <c r="X14843" s="148">
        <v>4</v>
      </c>
      <c r="Y14843" s="148">
        <v>0.2</v>
      </c>
    </row>
    <row r="14844" spans="11:25" x14ac:dyDescent="0.25">
      <c r="K14844" s="145" t="s">
        <v>4339</v>
      </c>
      <c r="L14844" s="145">
        <v>57</v>
      </c>
      <c r="M14844" s="145">
        <v>272240</v>
      </c>
      <c r="N14844" s="148">
        <v>4.5599999999999998E-3</v>
      </c>
      <c r="O14844" s="148">
        <v>0.51300000000000001</v>
      </c>
      <c r="P14844" s="148">
        <v>0.93200000000000005</v>
      </c>
      <c r="Q14844" s="148">
        <v>2.48E-5</v>
      </c>
      <c r="R14844" s="148">
        <v>10</v>
      </c>
      <c r="S14844" s="148">
        <v>0.245</v>
      </c>
      <c r="T14844" s="148">
        <v>-5.016</v>
      </c>
      <c r="U14844" s="148">
        <v>1</v>
      </c>
      <c r="V14844" s="148">
        <v>0.17199999999999999</v>
      </c>
      <c r="W14844" s="148">
        <v>168.06200000000001</v>
      </c>
      <c r="X14844" s="148">
        <v>4</v>
      </c>
      <c r="Y14844" s="148">
        <v>0.66500000000000004</v>
      </c>
    </row>
    <row r="14845" spans="11:25" x14ac:dyDescent="0.25">
      <c r="K14845" s="145" t="s">
        <v>4581</v>
      </c>
      <c r="L14845" s="145">
        <v>5</v>
      </c>
      <c r="M14845" s="145">
        <v>181213</v>
      </c>
      <c r="N14845" s="148">
        <v>6.0699999999999999E-3</v>
      </c>
      <c r="O14845" s="148">
        <v>0.58399999999999996</v>
      </c>
      <c r="P14845" s="148">
        <v>0.95499999999999996</v>
      </c>
      <c r="Q14845" s="148">
        <v>0.245</v>
      </c>
      <c r="R14845" s="148">
        <v>4</v>
      </c>
      <c r="S14845" s="148">
        <v>0.14299999999999999</v>
      </c>
      <c r="T14845" s="148">
        <v>-3.2280000000000002</v>
      </c>
      <c r="U14845" s="148">
        <v>1</v>
      </c>
      <c r="V14845" s="148">
        <v>4.5699999999999998E-2</v>
      </c>
      <c r="W14845" s="148">
        <v>123.991</v>
      </c>
      <c r="X14845" s="148">
        <v>4</v>
      </c>
      <c r="Y14845" s="148">
        <v>0.47299999999999998</v>
      </c>
    </row>
    <row r="14846" spans="11:25" x14ac:dyDescent="0.25">
      <c r="K14846" s="145" t="s">
        <v>11434</v>
      </c>
      <c r="L14846" s="145">
        <v>68</v>
      </c>
      <c r="M14846" s="145">
        <v>224596</v>
      </c>
      <c r="N14846" s="148">
        <v>3.49E-3</v>
      </c>
      <c r="O14846" s="148">
        <v>0.44700000000000001</v>
      </c>
      <c r="P14846" s="148">
        <v>0.96599999999999997</v>
      </c>
      <c r="Q14846" s="148">
        <v>1.9799999999999999E-4</v>
      </c>
      <c r="R14846" s="148">
        <v>7</v>
      </c>
      <c r="S14846" s="148">
        <v>0.312</v>
      </c>
      <c r="T14846" s="148">
        <v>-2.9660000000000002</v>
      </c>
      <c r="U14846" s="148">
        <v>1</v>
      </c>
      <c r="V14846" s="148">
        <v>8.8999999999999996E-2</v>
      </c>
      <c r="W14846" s="148">
        <v>178.10499999999999</v>
      </c>
      <c r="X14846" s="148">
        <v>4</v>
      </c>
      <c r="Y14846" s="148">
        <v>0.53299999999999903</v>
      </c>
    </row>
    <row r="14847" spans="11:25" x14ac:dyDescent="0.25">
      <c r="K14847" s="145" t="s">
        <v>11435</v>
      </c>
      <c r="L14847" s="145">
        <v>33</v>
      </c>
      <c r="M14847" s="145">
        <v>176053</v>
      </c>
      <c r="N14847" s="148">
        <v>1.12E-2</v>
      </c>
      <c r="O14847" s="148">
        <v>0.40899999999999997</v>
      </c>
      <c r="P14847" s="148">
        <v>0.93899999999999995</v>
      </c>
      <c r="Q14847" s="148">
        <v>1.9900000000000001E-4</v>
      </c>
      <c r="R14847" s="148">
        <v>9</v>
      </c>
      <c r="S14847" s="148">
        <v>0.77800000000000002</v>
      </c>
      <c r="T14847" s="148">
        <v>-3.2389999999999999</v>
      </c>
      <c r="U14847" s="148">
        <v>1</v>
      </c>
      <c r="V14847" s="148">
        <v>8.9599999999999999E-2</v>
      </c>
      <c r="W14847" s="148">
        <v>127.883</v>
      </c>
      <c r="X14847" s="148">
        <v>4</v>
      </c>
      <c r="Y14847" s="148">
        <v>0.34399999999999997</v>
      </c>
    </row>
    <row r="14848" spans="11:25" x14ac:dyDescent="0.25">
      <c r="K14848" s="145" t="s">
        <v>985</v>
      </c>
      <c r="L14848" s="145">
        <v>75</v>
      </c>
      <c r="M14848" s="145">
        <v>273600</v>
      </c>
      <c r="N14848" s="148">
        <v>3.2599999999999997E-2</v>
      </c>
      <c r="O14848" s="148">
        <v>0.44500000000000001</v>
      </c>
      <c r="P14848" s="148">
        <v>0.95499999999999996</v>
      </c>
      <c r="Q14848" s="148">
        <v>0.28399999999999997</v>
      </c>
      <c r="R14848" s="148">
        <v>8</v>
      </c>
      <c r="S14848" s="148">
        <v>0.317</v>
      </c>
      <c r="T14848" s="148">
        <v>-8.0269999999999992</v>
      </c>
      <c r="U14848" s="148">
        <v>1</v>
      </c>
      <c r="V14848" s="148">
        <v>8.5599999999999996E-2</v>
      </c>
      <c r="W14848" s="148">
        <v>123.34299999999899</v>
      </c>
      <c r="X14848" s="148">
        <v>4</v>
      </c>
      <c r="Y14848" s="148">
        <v>0.33600000000000002</v>
      </c>
    </row>
    <row r="14849" spans="11:25" x14ac:dyDescent="0.25">
      <c r="K14849" s="145" t="s">
        <v>11436</v>
      </c>
      <c r="L14849" s="145">
        <v>67</v>
      </c>
      <c r="M14849" s="145">
        <v>231480</v>
      </c>
      <c r="N14849" s="148">
        <v>1.8300000000000001E-5</v>
      </c>
      <c r="O14849" s="148">
        <v>0.39899999999999902</v>
      </c>
      <c r="P14849" s="148">
        <v>0.95299999999999996</v>
      </c>
      <c r="Q14849" s="148">
        <v>2.5299999999999998E-5</v>
      </c>
      <c r="R14849" s="148">
        <v>4</v>
      </c>
      <c r="S14849" s="148">
        <v>0.14899999999999999</v>
      </c>
      <c r="T14849" s="148">
        <v>-4.2759999999999998</v>
      </c>
      <c r="U14849" s="148">
        <v>1</v>
      </c>
      <c r="V14849" s="148">
        <v>7.5200000000000003E-2</v>
      </c>
      <c r="W14849" s="148">
        <v>174.21599999999901</v>
      </c>
      <c r="X14849" s="148">
        <v>4</v>
      </c>
      <c r="Y14849" s="148">
        <v>0.55500000000000005</v>
      </c>
    </row>
    <row r="14850" spans="11:25" x14ac:dyDescent="0.25">
      <c r="K14850" s="145" t="s">
        <v>11437</v>
      </c>
      <c r="L14850" s="145">
        <v>49</v>
      </c>
      <c r="M14850" s="145">
        <v>207760</v>
      </c>
      <c r="N14850" s="148">
        <v>6.1399999999999996E-4</v>
      </c>
      <c r="O14850" s="148">
        <v>0.51</v>
      </c>
      <c r="P14850" s="148">
        <v>0.89599999999999902</v>
      </c>
      <c r="Q14850" s="148">
        <v>1.49999999999999E-5</v>
      </c>
      <c r="R14850" s="148">
        <v>7</v>
      </c>
      <c r="S14850" s="148">
        <v>0.252</v>
      </c>
      <c r="T14850" s="148">
        <v>-5.2169999999999996</v>
      </c>
      <c r="U14850" s="148">
        <v>1</v>
      </c>
      <c r="V14850" s="148">
        <v>3.6299999999999999E-2</v>
      </c>
      <c r="W14850" s="148">
        <v>88.033999999999907</v>
      </c>
      <c r="X14850" s="148">
        <v>4</v>
      </c>
      <c r="Y14850" s="148">
        <v>0.49199999999999999</v>
      </c>
    </row>
    <row r="14851" spans="11:25" x14ac:dyDescent="0.25">
      <c r="K14851" s="145" t="s">
        <v>11438</v>
      </c>
      <c r="L14851" s="145">
        <v>59</v>
      </c>
      <c r="M14851" s="145">
        <v>203448</v>
      </c>
      <c r="N14851" s="148">
        <v>3.0199999999999999E-5</v>
      </c>
      <c r="O14851" s="148">
        <v>0.44600000000000001</v>
      </c>
      <c r="P14851" s="148">
        <v>0.91500000000000004</v>
      </c>
      <c r="Q14851" s="148">
        <v>0</v>
      </c>
      <c r="R14851" s="148">
        <v>7</v>
      </c>
      <c r="S14851" s="148">
        <v>0.48099999999999998</v>
      </c>
      <c r="T14851" s="148">
        <v>-4.2320000000000002</v>
      </c>
      <c r="U14851" s="148">
        <v>1</v>
      </c>
      <c r="V14851" s="148">
        <v>4.1599999999999998E-2</v>
      </c>
      <c r="W14851" s="148">
        <v>174.065</v>
      </c>
      <c r="X14851" s="148">
        <v>4</v>
      </c>
      <c r="Y14851" s="148">
        <v>0.28000000000000003</v>
      </c>
    </row>
    <row r="14852" spans="11:25" x14ac:dyDescent="0.25">
      <c r="K14852" s="145" t="s">
        <v>11439</v>
      </c>
      <c r="L14852" s="145">
        <v>6</v>
      </c>
      <c r="M14852" s="145">
        <v>180133</v>
      </c>
      <c r="N14852" s="148">
        <v>6.8500000000000002E-3</v>
      </c>
      <c r="O14852" s="148">
        <v>0.35299999999999998</v>
      </c>
      <c r="P14852" s="148">
        <v>0.86599999999999999</v>
      </c>
      <c r="Q14852" s="148">
        <v>0.79500000000000004</v>
      </c>
      <c r="R14852" s="148">
        <v>2</v>
      </c>
      <c r="S14852" s="148">
        <v>0.32500000000000001</v>
      </c>
      <c r="T14852" s="148">
        <v>-3.1629999999999998</v>
      </c>
      <c r="U14852" s="148">
        <v>1</v>
      </c>
      <c r="V14852" s="148">
        <v>6.5799999999999997E-2</v>
      </c>
      <c r="W14852" s="148">
        <v>142.858</v>
      </c>
      <c r="X14852" s="148">
        <v>4</v>
      </c>
      <c r="Y14852" s="148">
        <v>0.29299999999999998</v>
      </c>
    </row>
    <row r="14853" spans="11:25" x14ac:dyDescent="0.25">
      <c r="K14853" s="145" t="s">
        <v>11440</v>
      </c>
      <c r="L14853" s="145">
        <v>4</v>
      </c>
      <c r="M14853" s="145">
        <v>201680</v>
      </c>
      <c r="N14853" s="148">
        <v>1.36E-4</v>
      </c>
      <c r="O14853" s="148">
        <v>0.45700000000000002</v>
      </c>
      <c r="P14853" s="148">
        <v>0.94099999999999995</v>
      </c>
      <c r="Q14853" s="148">
        <v>3.1200000000000002E-6</v>
      </c>
      <c r="R14853" s="148">
        <v>6</v>
      </c>
      <c r="S14853" s="148">
        <v>8.9599999999999999E-2</v>
      </c>
      <c r="T14853" s="148">
        <v>-5.1739999999999897</v>
      </c>
      <c r="U14853" s="148">
        <v>1</v>
      </c>
      <c r="V14853" s="148">
        <v>3.39E-2</v>
      </c>
      <c r="W14853" s="148">
        <v>154.03799999999899</v>
      </c>
      <c r="X14853" s="148">
        <v>4</v>
      </c>
      <c r="Y14853" s="148">
        <v>0.70399999999999996</v>
      </c>
    </row>
    <row r="14854" spans="11:25" x14ac:dyDescent="0.25">
      <c r="K14854" s="145" t="s">
        <v>1455</v>
      </c>
      <c r="L14854" s="145">
        <v>75</v>
      </c>
      <c r="M14854" s="145">
        <v>211933</v>
      </c>
      <c r="N14854" s="148">
        <v>1.65E-3</v>
      </c>
      <c r="O14854" s="148">
        <v>0.61899999999999999</v>
      </c>
      <c r="P14854" s="148">
        <v>0.67</v>
      </c>
      <c r="Q14854" s="148">
        <v>1.09E-2</v>
      </c>
      <c r="R14854" s="148">
        <v>11</v>
      </c>
      <c r="S14854" s="148">
        <v>0.33100000000000002</v>
      </c>
      <c r="T14854" s="148">
        <v>-10.319000000000001</v>
      </c>
      <c r="U14854" s="148">
        <v>0</v>
      </c>
      <c r="V14854" s="148">
        <v>3.5299999999999998E-2</v>
      </c>
      <c r="W14854" s="148">
        <v>129.267</v>
      </c>
      <c r="X14854" s="148">
        <v>4</v>
      </c>
      <c r="Y14854" s="148">
        <v>0.77700000000000002</v>
      </c>
    </row>
    <row r="14855" spans="11:25" x14ac:dyDescent="0.25">
      <c r="K14855" s="145" t="s">
        <v>11441</v>
      </c>
      <c r="L14855" s="145">
        <v>39</v>
      </c>
      <c r="M14855" s="145">
        <v>225680</v>
      </c>
      <c r="N14855" s="148">
        <v>1.6799999999999999E-4</v>
      </c>
      <c r="O14855" s="148">
        <v>0.54299999999999904</v>
      </c>
      <c r="P14855" s="148">
        <v>0.99099999999999999</v>
      </c>
      <c r="Q14855" s="148">
        <v>1.31E-5</v>
      </c>
      <c r="R14855" s="148">
        <v>9</v>
      </c>
      <c r="S14855" s="148">
        <v>0.374</v>
      </c>
      <c r="T14855" s="148">
        <v>-2.78</v>
      </c>
      <c r="U14855" s="148">
        <v>0</v>
      </c>
      <c r="V14855" s="148">
        <v>6.6799999999999998E-2</v>
      </c>
      <c r="W14855" s="148">
        <v>150.03100000000001</v>
      </c>
      <c r="X14855" s="148">
        <v>4</v>
      </c>
      <c r="Y14855" s="148">
        <v>0.76599999999999902</v>
      </c>
    </row>
    <row r="14856" spans="11:25" x14ac:dyDescent="0.25">
      <c r="K14856" s="145" t="s">
        <v>7314</v>
      </c>
      <c r="L14856" s="145">
        <v>4</v>
      </c>
      <c r="M14856" s="145">
        <v>265906</v>
      </c>
      <c r="N14856" s="148">
        <v>1.84E-5</v>
      </c>
      <c r="O14856" s="148">
        <v>0.30199999999999999</v>
      </c>
      <c r="P14856" s="148">
        <v>0.81899999999999995</v>
      </c>
      <c r="Q14856" s="148">
        <v>4.1599999999999997E-4</v>
      </c>
      <c r="R14856" s="148">
        <v>11</v>
      </c>
      <c r="S14856" s="148">
        <v>5.6800000000000003E-2</v>
      </c>
      <c r="T14856" s="148">
        <v>-11.364000000000001</v>
      </c>
      <c r="U14856" s="148">
        <v>0</v>
      </c>
      <c r="V14856" s="148">
        <v>8.2400000000000001E-2</v>
      </c>
      <c r="W14856" s="148">
        <v>102.04799999999901</v>
      </c>
      <c r="X14856" s="148">
        <v>4</v>
      </c>
      <c r="Y14856" s="148">
        <v>0.309</v>
      </c>
    </row>
    <row r="14857" spans="11:25" x14ac:dyDescent="0.25">
      <c r="K14857" s="145" t="s">
        <v>11442</v>
      </c>
      <c r="L14857" s="145">
        <v>59</v>
      </c>
      <c r="M14857" s="145">
        <v>235613</v>
      </c>
      <c r="N14857" s="148">
        <v>5.7499999999999999E-3</v>
      </c>
      <c r="O14857" s="148">
        <v>0.502</v>
      </c>
      <c r="P14857" s="148">
        <v>0.96599999999999997</v>
      </c>
      <c r="Q14857" s="148">
        <v>1.5600000000000001E-6</v>
      </c>
      <c r="R14857" s="148">
        <v>0</v>
      </c>
      <c r="S14857" s="148">
        <v>0.11699999999999899</v>
      </c>
      <c r="T14857" s="148">
        <v>-3.8759999999999999</v>
      </c>
      <c r="U14857" s="148">
        <v>1</v>
      </c>
      <c r="V14857" s="148">
        <v>9.4600000000000004E-2</v>
      </c>
      <c r="W14857" s="148">
        <v>159.94799999999901</v>
      </c>
      <c r="X14857" s="148">
        <v>4</v>
      </c>
      <c r="Y14857" s="148">
        <v>0.63800000000000001</v>
      </c>
    </row>
    <row r="14858" spans="11:25" x14ac:dyDescent="0.25">
      <c r="K14858" s="145" t="s">
        <v>1472</v>
      </c>
      <c r="L14858" s="145">
        <v>68</v>
      </c>
      <c r="M14858" s="145">
        <v>162666</v>
      </c>
      <c r="N14858" s="148">
        <v>9.4399999999999994E-6</v>
      </c>
      <c r="O14858" s="148">
        <v>0.437999999999999</v>
      </c>
      <c r="P14858" s="148">
        <v>0.90500000000000003</v>
      </c>
      <c r="Q14858" s="148">
        <v>5.3999999999999998E-5</v>
      </c>
      <c r="R14858" s="148">
        <v>9</v>
      </c>
      <c r="S14858" s="148">
        <v>0.36299999999999999</v>
      </c>
      <c r="T14858" s="148">
        <v>-6.1609999999999996</v>
      </c>
      <c r="U14858" s="148">
        <v>1</v>
      </c>
      <c r="V14858" s="148">
        <v>4.19E-2</v>
      </c>
      <c r="W14858" s="148">
        <v>134.16299999999899</v>
      </c>
      <c r="X14858" s="148">
        <v>4</v>
      </c>
      <c r="Y14858" s="148">
        <v>0.72299999999999998</v>
      </c>
    </row>
    <row r="14859" spans="11:25" x14ac:dyDescent="0.25">
      <c r="K14859" s="145" t="s">
        <v>5865</v>
      </c>
      <c r="L14859" s="145">
        <v>5</v>
      </c>
      <c r="M14859" s="145">
        <v>224306</v>
      </c>
      <c r="N14859" s="148">
        <v>1.8599999999999999E-4</v>
      </c>
      <c r="O14859" s="148">
        <v>0.504</v>
      </c>
      <c r="P14859" s="148">
        <v>0.97599999999999998</v>
      </c>
      <c r="Q14859" s="148">
        <v>4.9700000000000002E-5</v>
      </c>
      <c r="R14859" s="148">
        <v>11</v>
      </c>
      <c r="S14859" s="148">
        <v>0.14099999999999999</v>
      </c>
      <c r="T14859" s="148">
        <v>-3.1360000000000001</v>
      </c>
      <c r="U14859" s="148">
        <v>0</v>
      </c>
      <c r="V14859" s="148">
        <v>9.7500000000000003E-2</v>
      </c>
      <c r="W14859" s="148">
        <v>80.995999999999995</v>
      </c>
      <c r="X14859" s="148">
        <v>4</v>
      </c>
      <c r="Y14859" s="148">
        <v>0.36799999999999999</v>
      </c>
    </row>
    <row r="14860" spans="11:25" x14ac:dyDescent="0.25">
      <c r="K14860" s="145" t="s">
        <v>5792</v>
      </c>
      <c r="L14860" s="145">
        <v>25</v>
      </c>
      <c r="M14860" s="145">
        <v>223560</v>
      </c>
      <c r="N14860" s="148">
        <v>1.3300000000000001E-4</v>
      </c>
      <c r="O14860" s="148">
        <v>0.311</v>
      </c>
      <c r="P14860" s="148">
        <v>0.88400000000000001</v>
      </c>
      <c r="Q14860" s="148">
        <v>2.6499999999999999E-2</v>
      </c>
      <c r="R14860" s="148">
        <v>11</v>
      </c>
      <c r="S14860" s="148">
        <v>0.124</v>
      </c>
      <c r="T14860" s="148">
        <v>-4.3129999999999997</v>
      </c>
      <c r="U14860" s="148">
        <v>1</v>
      </c>
      <c r="V14860" s="148">
        <v>7.0300000000000001E-2</v>
      </c>
      <c r="W14860" s="148">
        <v>131.733</v>
      </c>
      <c r="X14860" s="148">
        <v>4</v>
      </c>
      <c r="Y14860" s="148">
        <v>0.36399999999999999</v>
      </c>
    </row>
    <row r="14861" spans="11:25" x14ac:dyDescent="0.25">
      <c r="K14861" s="145" t="s">
        <v>3751</v>
      </c>
      <c r="L14861" s="145">
        <v>5</v>
      </c>
      <c r="M14861" s="145">
        <v>205440</v>
      </c>
      <c r="N14861" s="148">
        <v>3.59E-4</v>
      </c>
      <c r="O14861" s="148">
        <v>0.503</v>
      </c>
      <c r="P14861" s="148">
        <v>0.98399999999999999</v>
      </c>
      <c r="Q14861" s="148">
        <v>2.1799999999999999E-6</v>
      </c>
      <c r="R14861" s="148">
        <v>9</v>
      </c>
      <c r="S14861" s="148">
        <v>0.40899999999999997</v>
      </c>
      <c r="T14861" s="148">
        <v>-1.65</v>
      </c>
      <c r="U14861" s="148">
        <v>1</v>
      </c>
      <c r="V14861" s="148">
        <v>0.111999999999999</v>
      </c>
      <c r="W14861" s="148">
        <v>127.48399999999999</v>
      </c>
      <c r="X14861" s="148">
        <v>4</v>
      </c>
      <c r="Y14861" s="148">
        <v>0.36799999999999999</v>
      </c>
    </row>
    <row r="14862" spans="11:25" x14ac:dyDescent="0.25">
      <c r="K14862" s="145" t="s">
        <v>3834</v>
      </c>
      <c r="L14862" s="145">
        <v>55</v>
      </c>
      <c r="M14862" s="145">
        <v>203733</v>
      </c>
      <c r="N14862" s="148">
        <v>2.7000000000000001E-3</v>
      </c>
      <c r="O14862" s="148">
        <v>0.45799999999999902</v>
      </c>
      <c r="P14862" s="148">
        <v>0.97099999999999997</v>
      </c>
      <c r="Q14862" s="148">
        <v>0</v>
      </c>
      <c r="R14862" s="148">
        <v>8</v>
      </c>
      <c r="S14862" s="148">
        <v>0.17899999999999999</v>
      </c>
      <c r="T14862" s="148">
        <v>-4.5489999999999897</v>
      </c>
      <c r="U14862" s="148">
        <v>1</v>
      </c>
      <c r="V14862" s="148">
        <v>0.1</v>
      </c>
      <c r="W14862" s="148">
        <v>149.93799999999999</v>
      </c>
      <c r="X14862" s="148">
        <v>4</v>
      </c>
      <c r="Y14862" s="148">
        <v>0.48899999999999999</v>
      </c>
    </row>
    <row r="14863" spans="11:25" x14ac:dyDescent="0.25">
      <c r="K14863" s="145" t="s">
        <v>11443</v>
      </c>
      <c r="L14863" s="145">
        <v>13</v>
      </c>
      <c r="M14863" s="145">
        <v>220413</v>
      </c>
      <c r="N14863" s="148">
        <v>3.28E-4</v>
      </c>
      <c r="O14863" s="148">
        <v>0.442</v>
      </c>
      <c r="P14863" s="148">
        <v>0.97299999999999998</v>
      </c>
      <c r="Q14863" s="148">
        <v>3.9699999999999999E-2</v>
      </c>
      <c r="R14863" s="148">
        <v>8</v>
      </c>
      <c r="S14863" s="148">
        <v>0.312</v>
      </c>
      <c r="T14863" s="148">
        <v>-3.0589999999999899</v>
      </c>
      <c r="U14863" s="148">
        <v>0</v>
      </c>
      <c r="V14863" s="148">
        <v>0.14599999999999999</v>
      </c>
      <c r="W14863" s="148">
        <v>130.458</v>
      </c>
      <c r="X14863" s="148">
        <v>4</v>
      </c>
      <c r="Y14863" s="148">
        <v>0.25800000000000001</v>
      </c>
    </row>
    <row r="14864" spans="11:25" x14ac:dyDescent="0.25">
      <c r="K14864" s="145" t="s">
        <v>9878</v>
      </c>
      <c r="L14864" s="145">
        <v>22</v>
      </c>
      <c r="M14864" s="145">
        <v>252933</v>
      </c>
      <c r="N14864" s="148">
        <v>1.13999999999999E-4</v>
      </c>
      <c r="O14864" s="148">
        <v>0.47399999999999998</v>
      </c>
      <c r="P14864" s="148">
        <v>0.92099999999999904</v>
      </c>
      <c r="Q14864" s="148">
        <v>2.6599999999999999E-2</v>
      </c>
      <c r="R14864" s="148">
        <v>1</v>
      </c>
      <c r="S14864" s="148">
        <v>0.746</v>
      </c>
      <c r="T14864" s="148">
        <v>-2.5059999999999998</v>
      </c>
      <c r="U14864" s="148">
        <v>0</v>
      </c>
      <c r="V14864" s="148">
        <v>4.7800000000000002E-2</v>
      </c>
      <c r="W14864" s="148">
        <v>152.078</v>
      </c>
      <c r="X14864" s="148">
        <v>4</v>
      </c>
      <c r="Y14864" s="148">
        <v>0.71499999999999997</v>
      </c>
    </row>
    <row r="14865" spans="11:25" x14ac:dyDescent="0.25">
      <c r="K14865" s="145" t="s">
        <v>7868</v>
      </c>
      <c r="L14865" s="145">
        <v>50</v>
      </c>
      <c r="M14865" s="145">
        <v>198880</v>
      </c>
      <c r="N14865" s="148">
        <v>1.5299999999999999E-5</v>
      </c>
      <c r="O14865" s="148">
        <v>0.33100000000000002</v>
      </c>
      <c r="P14865" s="148">
        <v>0.91299999999999903</v>
      </c>
      <c r="Q14865" s="148">
        <v>2.2499999999999999E-2</v>
      </c>
      <c r="R14865" s="148">
        <v>5</v>
      </c>
      <c r="S14865" s="148">
        <v>0.13100000000000001</v>
      </c>
      <c r="T14865" s="148">
        <v>-2.9289999999999998</v>
      </c>
      <c r="U14865" s="148">
        <v>1</v>
      </c>
      <c r="V14865" s="148">
        <v>3.6700000000000003E-2</v>
      </c>
      <c r="W14865" s="148">
        <v>207.83799999999999</v>
      </c>
      <c r="X14865" s="148">
        <v>4</v>
      </c>
      <c r="Y14865" s="148">
        <v>0.81799999999999995</v>
      </c>
    </row>
    <row r="14866" spans="11:25" x14ac:dyDescent="0.25">
      <c r="K14866" s="145" t="s">
        <v>11019</v>
      </c>
      <c r="L14866" s="145">
        <v>67</v>
      </c>
      <c r="M14866" s="145">
        <v>224133</v>
      </c>
      <c r="N14866" s="148">
        <v>2.41E-4</v>
      </c>
      <c r="O14866" s="148">
        <v>0.37</v>
      </c>
      <c r="P14866" s="148">
        <v>0.96</v>
      </c>
      <c r="Q14866" s="148">
        <v>1.1599999999999999E-2</v>
      </c>
      <c r="R14866" s="148">
        <v>3</v>
      </c>
      <c r="S14866" s="148">
        <v>5.6300000000000003E-2</v>
      </c>
      <c r="T14866" s="148">
        <v>-4.1619999999999999</v>
      </c>
      <c r="U14866" s="148">
        <v>0</v>
      </c>
      <c r="V14866" s="148">
        <v>3.78E-2</v>
      </c>
      <c r="W14866" s="148">
        <v>89.427999999999997</v>
      </c>
      <c r="X14866" s="148">
        <v>4</v>
      </c>
      <c r="Y14866" s="148">
        <v>0.71699999999999997</v>
      </c>
    </row>
    <row r="14867" spans="11:25" x14ac:dyDescent="0.25">
      <c r="K14867" s="145" t="s">
        <v>3037</v>
      </c>
      <c r="L14867" s="145">
        <v>59</v>
      </c>
      <c r="M14867" s="145">
        <v>218855</v>
      </c>
      <c r="N14867" s="148">
        <v>2.16E-3</v>
      </c>
      <c r="O14867" s="148">
        <v>0.51600000000000001</v>
      </c>
      <c r="P14867" s="148">
        <v>0.94099999999999995</v>
      </c>
      <c r="Q14867" s="148">
        <v>0</v>
      </c>
      <c r="R14867" s="148">
        <v>6</v>
      </c>
      <c r="S14867" s="148">
        <v>0.40699999999999997</v>
      </c>
      <c r="T14867" s="148">
        <v>-4.3710000000000004</v>
      </c>
      <c r="U14867" s="148">
        <v>0</v>
      </c>
      <c r="V14867" s="148">
        <v>5.2900000000000003E-2</v>
      </c>
      <c r="W14867" s="148">
        <v>145.048</v>
      </c>
      <c r="X14867" s="148">
        <v>4</v>
      </c>
      <c r="Y14867" s="148">
        <v>0.54899999999999904</v>
      </c>
    </row>
    <row r="14868" spans="11:25" x14ac:dyDescent="0.25">
      <c r="K14868" s="145" t="s">
        <v>11444</v>
      </c>
      <c r="L14868" s="145">
        <v>51</v>
      </c>
      <c r="M14868" s="145">
        <v>175680</v>
      </c>
      <c r="N14868" s="148">
        <v>1.8E-3</v>
      </c>
      <c r="O14868" s="148">
        <v>0.45299999999999901</v>
      </c>
      <c r="P14868" s="148">
        <v>0.91400000000000003</v>
      </c>
      <c r="Q14868" s="148">
        <v>0</v>
      </c>
      <c r="R14868" s="148">
        <v>1</v>
      </c>
      <c r="S14868" s="148">
        <v>0.34899999999999998</v>
      </c>
      <c r="T14868" s="148">
        <v>-3.4449999999999998</v>
      </c>
      <c r="U14868" s="148">
        <v>1</v>
      </c>
      <c r="V14868" s="148">
        <v>8.2500000000000004E-2</v>
      </c>
      <c r="W14868" s="148">
        <v>129.84100000000001</v>
      </c>
      <c r="X14868" s="148">
        <v>4</v>
      </c>
      <c r="Y14868" s="148">
        <v>0.504</v>
      </c>
    </row>
    <row r="14869" spans="11:25" x14ac:dyDescent="0.25">
      <c r="K14869" s="145" t="s">
        <v>10231</v>
      </c>
      <c r="L14869" s="145">
        <v>3</v>
      </c>
      <c r="M14869" s="145">
        <v>211430</v>
      </c>
      <c r="N14869" s="148">
        <v>2.8499999999999999E-4</v>
      </c>
      <c r="O14869" s="148">
        <v>0.45799999999999902</v>
      </c>
      <c r="P14869" s="148">
        <v>0.99</v>
      </c>
      <c r="Q14869" s="148">
        <v>8.9300000000000002E-4</v>
      </c>
      <c r="R14869" s="148">
        <v>8</v>
      </c>
      <c r="S14869" s="148">
        <v>0.45399999999999902</v>
      </c>
      <c r="T14869" s="148">
        <v>-3.7170000000000001</v>
      </c>
      <c r="U14869" s="148">
        <v>1</v>
      </c>
      <c r="V14869" s="148">
        <v>0.183</v>
      </c>
      <c r="W14869" s="148">
        <v>166.904</v>
      </c>
      <c r="X14869" s="148">
        <v>4</v>
      </c>
      <c r="Y14869" s="148">
        <v>0.46</v>
      </c>
    </row>
    <row r="14870" spans="11:25" x14ac:dyDescent="0.25">
      <c r="K14870" s="145" t="s">
        <v>11445</v>
      </c>
      <c r="L14870" s="145">
        <v>61</v>
      </c>
      <c r="M14870" s="145">
        <v>234773</v>
      </c>
      <c r="N14870" s="148">
        <v>4.7999999999999898E-4</v>
      </c>
      <c r="O14870" s="148">
        <v>0.82699999999999996</v>
      </c>
      <c r="P14870" s="148">
        <v>0.68200000000000005</v>
      </c>
      <c r="Q14870" s="148">
        <v>1.8700000000000001E-2</v>
      </c>
      <c r="R14870" s="148">
        <v>6</v>
      </c>
      <c r="S14870" s="148">
        <v>0.10099999999999899</v>
      </c>
      <c r="T14870" s="148">
        <v>-7.1109999999999998</v>
      </c>
      <c r="U14870" s="148">
        <v>0</v>
      </c>
      <c r="V14870" s="148">
        <v>4.3499999999999997E-2</v>
      </c>
      <c r="W14870" s="148">
        <v>117.967</v>
      </c>
      <c r="X14870" s="148">
        <v>4</v>
      </c>
      <c r="Y14870" s="148">
        <v>0.93299999999999905</v>
      </c>
    </row>
    <row r="14871" spans="11:25" x14ac:dyDescent="0.25">
      <c r="K14871" s="145" t="s">
        <v>11446</v>
      </c>
      <c r="L14871" s="145">
        <v>57</v>
      </c>
      <c r="M14871" s="145">
        <v>191522</v>
      </c>
      <c r="N14871" s="148">
        <v>3.6099999999999902E-5</v>
      </c>
      <c r="O14871" s="148">
        <v>0.46899999999999997</v>
      </c>
      <c r="P14871" s="148">
        <v>0.89400000000000002</v>
      </c>
      <c r="Q14871" s="148">
        <v>0.53500000000000003</v>
      </c>
      <c r="R14871" s="148">
        <v>8</v>
      </c>
      <c r="S14871" s="148">
        <v>0.51200000000000001</v>
      </c>
      <c r="T14871" s="148">
        <v>-4.9809999999999999</v>
      </c>
      <c r="U14871" s="148">
        <v>1</v>
      </c>
      <c r="V14871" s="148">
        <v>5.0799999999999998E-2</v>
      </c>
      <c r="W14871" s="148">
        <v>162.98099999999999</v>
      </c>
      <c r="X14871" s="148">
        <v>4</v>
      </c>
      <c r="Y14871" s="148">
        <v>0.47599999999999998</v>
      </c>
    </row>
    <row r="14872" spans="11:25" x14ac:dyDescent="0.25">
      <c r="K14872" s="145" t="s">
        <v>11447</v>
      </c>
      <c r="L14872" s="145">
        <v>47</v>
      </c>
      <c r="M14872" s="145">
        <v>205858</v>
      </c>
      <c r="N14872" s="148">
        <v>2.23E-5</v>
      </c>
      <c r="O14872" s="148">
        <v>0.49199999999999999</v>
      </c>
      <c r="P14872" s="148">
        <v>0.86099999999999999</v>
      </c>
      <c r="Q14872" s="148">
        <v>2.66E-3</v>
      </c>
      <c r="R14872" s="148">
        <v>0</v>
      </c>
      <c r="S14872" s="148">
        <v>0.113</v>
      </c>
      <c r="T14872" s="148">
        <v>-5.1180000000000003</v>
      </c>
      <c r="U14872" s="148">
        <v>1</v>
      </c>
      <c r="V14872" s="148">
        <v>6.4699999999999994E-2</v>
      </c>
      <c r="W14872" s="148">
        <v>134.108</v>
      </c>
      <c r="X14872" s="148">
        <v>4</v>
      </c>
      <c r="Y14872" s="148">
        <v>0.27699999999999902</v>
      </c>
    </row>
    <row r="14873" spans="11:25" x14ac:dyDescent="0.25">
      <c r="K14873" s="145" t="s">
        <v>11448</v>
      </c>
      <c r="L14873" s="145">
        <v>5</v>
      </c>
      <c r="M14873" s="145">
        <v>254955</v>
      </c>
      <c r="N14873" s="148">
        <v>5.4100000000000002E-2</v>
      </c>
      <c r="O14873" s="148">
        <v>0.35799999999999998</v>
      </c>
      <c r="P14873" s="148">
        <v>0.91200000000000003</v>
      </c>
      <c r="Q14873" s="148">
        <v>0</v>
      </c>
      <c r="R14873" s="148">
        <v>9</v>
      </c>
      <c r="S14873" s="148">
        <v>0.183</v>
      </c>
      <c r="T14873" s="148">
        <v>-4.6310000000000002</v>
      </c>
      <c r="U14873" s="148">
        <v>1</v>
      </c>
      <c r="V14873" s="148">
        <v>0.121</v>
      </c>
      <c r="W14873" s="148">
        <v>202.78899999999999</v>
      </c>
      <c r="X14873" s="148">
        <v>4</v>
      </c>
      <c r="Y14873" s="148">
        <v>0.626</v>
      </c>
    </row>
    <row r="14874" spans="11:25" x14ac:dyDescent="0.25">
      <c r="K14874" s="145" t="s">
        <v>11449</v>
      </c>
      <c r="L14874" s="145">
        <v>49</v>
      </c>
      <c r="M14874" s="145">
        <v>245120</v>
      </c>
      <c r="N14874" s="148">
        <v>2.2399999999999999E-5</v>
      </c>
      <c r="O14874" s="148">
        <v>0.373</v>
      </c>
      <c r="P14874" s="148">
        <v>0.89</v>
      </c>
      <c r="Q14874" s="148">
        <v>6.0100000000000001E-2</v>
      </c>
      <c r="R14874" s="148">
        <v>2</v>
      </c>
      <c r="S14874" s="148">
        <v>0.40799999999999997</v>
      </c>
      <c r="T14874" s="148">
        <v>-4.6070000000000002</v>
      </c>
      <c r="U14874" s="148">
        <v>1</v>
      </c>
      <c r="V14874" s="148">
        <v>5.4399999999999997E-2</v>
      </c>
      <c r="W14874" s="148">
        <v>170.042</v>
      </c>
      <c r="X14874" s="148">
        <v>4</v>
      </c>
      <c r="Y14874" s="148">
        <v>0.222</v>
      </c>
    </row>
    <row r="14875" spans="11:25" x14ac:dyDescent="0.25">
      <c r="K14875" s="145" t="s">
        <v>10831</v>
      </c>
      <c r="L14875" s="145">
        <v>55</v>
      </c>
      <c r="M14875" s="145">
        <v>222760</v>
      </c>
      <c r="N14875" s="148">
        <v>3.0299999999999999E-4</v>
      </c>
      <c r="O14875" s="148">
        <v>0.41599999999999998</v>
      </c>
      <c r="P14875" s="148">
        <v>0.84899999999999998</v>
      </c>
      <c r="Q14875" s="148">
        <v>4.2299999999999998E-5</v>
      </c>
      <c r="R14875" s="148">
        <v>8</v>
      </c>
      <c r="S14875" s="148">
        <v>0.185</v>
      </c>
      <c r="T14875" s="148">
        <v>-3.8330000000000002</v>
      </c>
      <c r="U14875" s="148">
        <v>1</v>
      </c>
      <c r="V14875" s="148">
        <v>5.0299999999999997E-2</v>
      </c>
      <c r="W14875" s="148">
        <v>144.84399999999999</v>
      </c>
      <c r="X14875" s="148">
        <v>4</v>
      </c>
      <c r="Y14875" s="148">
        <v>0.67700000000000005</v>
      </c>
    </row>
    <row r="14876" spans="11:25" x14ac:dyDescent="0.25">
      <c r="K14876" s="145" t="s">
        <v>8976</v>
      </c>
      <c r="L14876" s="145">
        <v>53</v>
      </c>
      <c r="M14876" s="145">
        <v>311440</v>
      </c>
      <c r="N14876" s="148">
        <v>2.0000000000000001E-4</v>
      </c>
      <c r="O14876" s="148">
        <v>0.43099999999999999</v>
      </c>
      <c r="P14876" s="148">
        <v>0.877</v>
      </c>
      <c r="Q14876" s="148">
        <v>2.52E-4</v>
      </c>
      <c r="R14876" s="148">
        <v>10</v>
      </c>
      <c r="S14876" s="148">
        <v>0.152</v>
      </c>
      <c r="T14876" s="148">
        <v>-4.7619999999999996</v>
      </c>
      <c r="U14876" s="148">
        <v>0</v>
      </c>
      <c r="V14876" s="148">
        <v>7.0400000000000004E-2</v>
      </c>
      <c r="W14876" s="148">
        <v>148.298</v>
      </c>
      <c r="X14876" s="148">
        <v>4</v>
      </c>
      <c r="Y14876" s="148">
        <v>0.26200000000000001</v>
      </c>
    </row>
    <row r="14877" spans="11:25" x14ac:dyDescent="0.25">
      <c r="K14877" s="145" t="s">
        <v>11450</v>
      </c>
      <c r="L14877" s="145">
        <v>62</v>
      </c>
      <c r="M14877" s="145">
        <v>239293</v>
      </c>
      <c r="N14877" s="148">
        <v>3.3099999999999998E-5</v>
      </c>
      <c r="O14877" s="148">
        <v>0.53</v>
      </c>
      <c r="P14877" s="148">
        <v>0.90300000000000002</v>
      </c>
      <c r="Q14877" s="148">
        <v>0.182</v>
      </c>
      <c r="R14877" s="148">
        <v>2</v>
      </c>
      <c r="S14877" s="148">
        <v>0.25900000000000001</v>
      </c>
      <c r="T14877" s="148">
        <v>-4.3959999999999999</v>
      </c>
      <c r="U14877" s="148">
        <v>0</v>
      </c>
      <c r="V14877" s="148">
        <v>4.8300000000000003E-2</v>
      </c>
      <c r="W14877" s="148">
        <v>129.983</v>
      </c>
      <c r="X14877" s="148">
        <v>4</v>
      </c>
      <c r="Y14877" s="148">
        <v>0.747</v>
      </c>
    </row>
    <row r="14878" spans="11:25" x14ac:dyDescent="0.25">
      <c r="K14878" s="145" t="s">
        <v>6133</v>
      </c>
      <c r="L14878" s="145">
        <v>11</v>
      </c>
      <c r="M14878" s="145">
        <v>220533</v>
      </c>
      <c r="N14878" s="148">
        <v>4.7699999999999902E-4</v>
      </c>
      <c r="O14878" s="148">
        <v>0.25900000000000001</v>
      </c>
      <c r="P14878" s="148">
        <v>0.97799999999999998</v>
      </c>
      <c r="Q14878" s="148">
        <v>3.1399999999999999E-4</v>
      </c>
      <c r="R14878" s="148">
        <v>8</v>
      </c>
      <c r="S14878" s="148">
        <v>0.26800000000000002</v>
      </c>
      <c r="T14878" s="148">
        <v>-3.8420000000000001</v>
      </c>
      <c r="U14878" s="148">
        <v>1</v>
      </c>
      <c r="V14878" s="148">
        <v>0.22</v>
      </c>
      <c r="W14878" s="148">
        <v>132.97</v>
      </c>
      <c r="X14878" s="148">
        <v>4</v>
      </c>
      <c r="Y14878" s="148">
        <v>0.26600000000000001</v>
      </c>
    </row>
    <row r="14879" spans="11:25" x14ac:dyDescent="0.25">
      <c r="K14879" s="145" t="s">
        <v>475</v>
      </c>
      <c r="L14879" s="145">
        <v>81</v>
      </c>
      <c r="M14879" s="145">
        <v>203346</v>
      </c>
      <c r="N14879" s="148">
        <v>1.72E-3</v>
      </c>
      <c r="O14879" s="148">
        <v>0.54200000000000004</v>
      </c>
      <c r="P14879" s="148">
        <v>0.90500000000000003</v>
      </c>
      <c r="Q14879" s="148">
        <v>1.04E-2</v>
      </c>
      <c r="R14879" s="148">
        <v>9</v>
      </c>
      <c r="S14879" s="148">
        <v>0.13600000000000001</v>
      </c>
      <c r="T14879" s="148">
        <v>-5.6529999999999996</v>
      </c>
      <c r="U14879" s="148">
        <v>1</v>
      </c>
      <c r="V14879" s="148">
        <v>5.3999999999999999E-2</v>
      </c>
      <c r="W14879" s="148">
        <v>153.398</v>
      </c>
      <c r="X14879" s="148">
        <v>4</v>
      </c>
      <c r="Y14879" s="148">
        <v>0.374</v>
      </c>
    </row>
    <row r="14880" spans="11:25" x14ac:dyDescent="0.25">
      <c r="K14880" s="145" t="s">
        <v>1386</v>
      </c>
      <c r="L14880" s="145">
        <v>73</v>
      </c>
      <c r="M14880" s="145">
        <v>169026</v>
      </c>
      <c r="N14880" s="148">
        <v>1.2899999999999999E-3</v>
      </c>
      <c r="O14880" s="148">
        <v>0.49399999999999999</v>
      </c>
      <c r="P14880" s="148">
        <v>0.94599999999999995</v>
      </c>
      <c r="Q14880" s="148">
        <v>0</v>
      </c>
      <c r="R14880" s="148">
        <v>4</v>
      </c>
      <c r="S14880" s="148">
        <v>0.39799999999999902</v>
      </c>
      <c r="T14880" s="148">
        <v>-2.7569999999999899</v>
      </c>
      <c r="U14880" s="148">
        <v>1</v>
      </c>
      <c r="V14880" s="148">
        <v>6.3700000000000007E-2</v>
      </c>
      <c r="W14880" s="148">
        <v>103.40799999999901</v>
      </c>
      <c r="X14880" s="148">
        <v>4</v>
      </c>
      <c r="Y14880" s="148">
        <v>0.74099999999999999</v>
      </c>
    </row>
    <row r="14881" spans="11:25" x14ac:dyDescent="0.25">
      <c r="K14881" s="145" t="s">
        <v>10987</v>
      </c>
      <c r="L14881" s="145">
        <v>63</v>
      </c>
      <c r="M14881" s="145">
        <v>220200</v>
      </c>
      <c r="N14881" s="148">
        <v>2.9100000000000003E-4</v>
      </c>
      <c r="O14881" s="148">
        <v>0.39799999999999902</v>
      </c>
      <c r="P14881" s="148">
        <v>0.97799999999999998</v>
      </c>
      <c r="Q14881" s="148">
        <v>0</v>
      </c>
      <c r="R14881" s="148">
        <v>2</v>
      </c>
      <c r="S14881" s="148">
        <v>9.4700000000000006E-2</v>
      </c>
      <c r="T14881" s="148">
        <v>-4.0010000000000003</v>
      </c>
      <c r="U14881" s="148">
        <v>1</v>
      </c>
      <c r="V14881" s="148">
        <v>0.13300000000000001</v>
      </c>
      <c r="W14881" s="148">
        <v>177.797</v>
      </c>
      <c r="X14881" s="148">
        <v>4</v>
      </c>
      <c r="Y14881" s="148">
        <v>0.441</v>
      </c>
    </row>
    <row r="14882" spans="11:25" x14ac:dyDescent="0.25">
      <c r="K14882" s="145" t="s">
        <v>11451</v>
      </c>
      <c r="L14882" s="145">
        <v>49</v>
      </c>
      <c r="M14882" s="145">
        <v>185026</v>
      </c>
      <c r="N14882" s="148">
        <v>1.9E-3</v>
      </c>
      <c r="O14882" s="148">
        <v>0.52200000000000002</v>
      </c>
      <c r="P14882" s="148">
        <v>0.95199999999999996</v>
      </c>
      <c r="Q14882" s="148">
        <v>0</v>
      </c>
      <c r="R14882" s="148">
        <v>11</v>
      </c>
      <c r="S14882" s="148">
        <v>0.37</v>
      </c>
      <c r="T14882" s="148">
        <v>-2.915</v>
      </c>
      <c r="U14882" s="148">
        <v>1</v>
      </c>
      <c r="V14882" s="148">
        <v>4.4999999999999998E-2</v>
      </c>
      <c r="W14882" s="148">
        <v>128.18700000000001</v>
      </c>
      <c r="X14882" s="148">
        <v>4</v>
      </c>
      <c r="Y14882" s="148">
        <v>0.61399999999999999</v>
      </c>
    </row>
    <row r="14883" spans="11:25" x14ac:dyDescent="0.25">
      <c r="K14883" s="145" t="s">
        <v>10232</v>
      </c>
      <c r="L14883" s="145">
        <v>65</v>
      </c>
      <c r="M14883" s="145">
        <v>262013</v>
      </c>
      <c r="N14883" s="148">
        <v>2.97E-5</v>
      </c>
      <c r="O14883" s="148">
        <v>0.42599999999999999</v>
      </c>
      <c r="P14883" s="148">
        <v>0.93400000000000005</v>
      </c>
      <c r="Q14883" s="148">
        <v>8.8999999999999999E-3</v>
      </c>
      <c r="R14883" s="148">
        <v>7</v>
      </c>
      <c r="S14883" s="148">
        <v>0.113</v>
      </c>
      <c r="T14883" s="148">
        <v>-4.0629999999999997</v>
      </c>
      <c r="U14883" s="148">
        <v>0</v>
      </c>
      <c r="V14883" s="148">
        <v>6.8500000000000005E-2</v>
      </c>
      <c r="W14883" s="148">
        <v>160.077</v>
      </c>
      <c r="X14883" s="148">
        <v>4</v>
      </c>
      <c r="Y14883" s="148">
        <v>0.28499999999999998</v>
      </c>
    </row>
    <row r="14884" spans="11:25" x14ac:dyDescent="0.25">
      <c r="K14884" s="145" t="s">
        <v>11452</v>
      </c>
      <c r="L14884" s="145">
        <v>66</v>
      </c>
      <c r="M14884" s="145">
        <v>222093</v>
      </c>
      <c r="N14884" s="148">
        <v>1.02E-4</v>
      </c>
      <c r="O14884" s="148">
        <v>0.40500000000000003</v>
      </c>
      <c r="P14884" s="148">
        <v>0.94</v>
      </c>
      <c r="Q14884" s="148">
        <v>2.7899999999999899E-5</v>
      </c>
      <c r="R14884" s="148">
        <v>1</v>
      </c>
      <c r="S14884" s="148">
        <v>0.71899999999999997</v>
      </c>
      <c r="T14884" s="148">
        <v>-3.1030000000000002</v>
      </c>
      <c r="U14884" s="148">
        <v>0</v>
      </c>
      <c r="V14884" s="148">
        <v>8.4400000000000003E-2</v>
      </c>
      <c r="W14884" s="148">
        <v>143.126</v>
      </c>
      <c r="X14884" s="148">
        <v>4</v>
      </c>
      <c r="Y14884" s="148">
        <v>0.24</v>
      </c>
    </row>
    <row r="14885" spans="11:25" x14ac:dyDescent="0.25">
      <c r="K14885" s="145" t="s">
        <v>1371</v>
      </c>
      <c r="L14885" s="145">
        <v>76</v>
      </c>
      <c r="M14885" s="145">
        <v>268360</v>
      </c>
      <c r="N14885" s="148">
        <v>8.3199999999999993E-3</v>
      </c>
      <c r="O14885" s="148">
        <v>0.64</v>
      </c>
      <c r="P14885" s="148">
        <v>0.86399999999999999</v>
      </c>
      <c r="Q14885" s="148">
        <v>0</v>
      </c>
      <c r="R14885" s="148">
        <v>7</v>
      </c>
      <c r="S14885" s="148">
        <v>0.123</v>
      </c>
      <c r="T14885" s="148">
        <v>-6.5759999999999996</v>
      </c>
      <c r="U14885" s="148">
        <v>1</v>
      </c>
      <c r="V14885" s="148">
        <v>3.15E-2</v>
      </c>
      <c r="W14885" s="148">
        <v>102.026</v>
      </c>
      <c r="X14885" s="148">
        <v>4</v>
      </c>
      <c r="Y14885" s="148">
        <v>0.7</v>
      </c>
    </row>
    <row r="14886" spans="11:25" x14ac:dyDescent="0.25">
      <c r="K14886" s="145" t="s">
        <v>11453</v>
      </c>
      <c r="L14886" s="145">
        <v>72</v>
      </c>
      <c r="M14886" s="145">
        <v>204733</v>
      </c>
      <c r="N14886" s="148">
        <v>1.4200000000000001E-2</v>
      </c>
      <c r="O14886" s="148">
        <v>0.35599999999999998</v>
      </c>
      <c r="P14886" s="148">
        <v>0.96</v>
      </c>
      <c r="Q14886" s="148">
        <v>0</v>
      </c>
      <c r="R14886" s="148">
        <v>4</v>
      </c>
      <c r="S14886" s="148">
        <v>0.20899999999999999</v>
      </c>
      <c r="T14886" s="148">
        <v>-3.4870000000000001</v>
      </c>
      <c r="U14886" s="148">
        <v>1</v>
      </c>
      <c r="V14886" s="148">
        <v>0.104</v>
      </c>
      <c r="W14886" s="148">
        <v>125.92100000000001</v>
      </c>
      <c r="X14886" s="148">
        <v>4</v>
      </c>
      <c r="Y14886" s="148">
        <v>8.5699999999999998E-2</v>
      </c>
    </row>
    <row r="14887" spans="11:25" x14ac:dyDescent="0.25">
      <c r="K14887" s="145" t="s">
        <v>11454</v>
      </c>
      <c r="L14887" s="145">
        <v>12</v>
      </c>
      <c r="M14887" s="145">
        <v>277120</v>
      </c>
      <c r="N14887" s="148">
        <v>6.8500000000000002E-3</v>
      </c>
      <c r="O14887" s="148">
        <v>0.47099999999999997</v>
      </c>
      <c r="P14887" s="148">
        <v>0.82599999999999996</v>
      </c>
      <c r="Q14887" s="148">
        <v>0</v>
      </c>
      <c r="R14887" s="148">
        <v>11</v>
      </c>
      <c r="S14887" s="148">
        <v>0.187</v>
      </c>
      <c r="T14887" s="148">
        <v>-6.0139999999999896</v>
      </c>
      <c r="U14887" s="148">
        <v>0</v>
      </c>
      <c r="V14887" s="148">
        <v>8.9700000000000002E-2</v>
      </c>
      <c r="W14887" s="148">
        <v>124.03299999999901</v>
      </c>
      <c r="X14887" s="148">
        <v>4</v>
      </c>
      <c r="Y14887" s="148">
        <v>0.42199999999999999</v>
      </c>
    </row>
    <row r="14888" spans="11:25" x14ac:dyDescent="0.25">
      <c r="K14888" s="145" t="s">
        <v>2078</v>
      </c>
      <c r="L14888" s="145">
        <v>68</v>
      </c>
      <c r="M14888" s="145">
        <v>137760</v>
      </c>
      <c r="N14888" s="148">
        <v>1.04E-2</v>
      </c>
      <c r="O14888" s="148">
        <v>0.54799999999999904</v>
      </c>
      <c r="P14888" s="148">
        <v>0.81599999999999995</v>
      </c>
      <c r="Q14888" s="148">
        <v>5.4300000000000001E-2</v>
      </c>
      <c r="R14888" s="148">
        <v>2</v>
      </c>
      <c r="S14888" s="148">
        <v>0.152</v>
      </c>
      <c r="T14888" s="148">
        <v>-4.4779999999999998</v>
      </c>
      <c r="U14888" s="148">
        <v>1</v>
      </c>
      <c r="V14888" s="148">
        <v>4.99E-2</v>
      </c>
      <c r="W14888" s="148">
        <v>174.99299999999999</v>
      </c>
      <c r="X14888" s="148">
        <v>4</v>
      </c>
      <c r="Y14888" s="148">
        <v>0.85699999999999998</v>
      </c>
    </row>
    <row r="14889" spans="11:25" x14ac:dyDescent="0.25">
      <c r="K14889" s="145" t="s">
        <v>11455</v>
      </c>
      <c r="L14889" s="145">
        <v>58</v>
      </c>
      <c r="M14889" s="145">
        <v>209186</v>
      </c>
      <c r="N14889" s="148">
        <v>8.3900000000000006E-5</v>
      </c>
      <c r="O14889" s="148">
        <v>0.46700000000000003</v>
      </c>
      <c r="P14889" s="148">
        <v>0.79400000000000004</v>
      </c>
      <c r="Q14889" s="148">
        <v>2.0399999999999902E-3</v>
      </c>
      <c r="R14889" s="148">
        <v>1</v>
      </c>
      <c r="S14889" s="148">
        <v>0.10299999999999999</v>
      </c>
      <c r="T14889" s="148">
        <v>-6.1739999999999897</v>
      </c>
      <c r="U14889" s="148">
        <v>0</v>
      </c>
      <c r="V14889" s="148">
        <v>3.49E-2</v>
      </c>
      <c r="W14889" s="148">
        <v>162.435</v>
      </c>
      <c r="X14889" s="148">
        <v>4</v>
      </c>
      <c r="Y14889" s="148">
        <v>0.58899999999999997</v>
      </c>
    </row>
    <row r="14890" spans="11:25" x14ac:dyDescent="0.25">
      <c r="K14890" s="145" t="s">
        <v>11456</v>
      </c>
      <c r="L14890" s="145">
        <v>46</v>
      </c>
      <c r="M14890" s="145">
        <v>240666</v>
      </c>
      <c r="N14890" s="148">
        <v>3.8499999999999998E-4</v>
      </c>
      <c r="O14890" s="148">
        <v>0.40100000000000002</v>
      </c>
      <c r="P14890" s="148">
        <v>0.90400000000000003</v>
      </c>
      <c r="Q14890" s="148">
        <v>1.6300000000000001E-6</v>
      </c>
      <c r="R14890" s="148">
        <v>11</v>
      </c>
      <c r="S14890" s="148">
        <v>6.4299999999999996E-2</v>
      </c>
      <c r="T14890" s="148">
        <v>-5.2969999999999997</v>
      </c>
      <c r="U14890" s="148">
        <v>0</v>
      </c>
      <c r="V14890" s="148">
        <v>9.8000000000000004E-2</v>
      </c>
      <c r="W14890" s="148">
        <v>153.422</v>
      </c>
      <c r="X14890" s="148">
        <v>4</v>
      </c>
      <c r="Y14890" s="148">
        <v>0.251</v>
      </c>
    </row>
    <row r="14891" spans="11:25" x14ac:dyDescent="0.25">
      <c r="K14891" s="145" t="s">
        <v>10257</v>
      </c>
      <c r="L14891" s="145">
        <v>61</v>
      </c>
      <c r="M14891" s="145">
        <v>211680</v>
      </c>
      <c r="N14891" s="148">
        <v>1.8700000000000001E-2</v>
      </c>
      <c r="O14891" s="148">
        <v>0.59499999999999997</v>
      </c>
      <c r="P14891" s="148">
        <v>0.98499999999999999</v>
      </c>
      <c r="Q14891" s="148">
        <v>2.9700000000000001E-4</v>
      </c>
      <c r="R14891" s="148">
        <v>9</v>
      </c>
      <c r="S14891" s="148">
        <v>6.6600000000000006E-2</v>
      </c>
      <c r="T14891" s="148">
        <v>-4.3369999999999997</v>
      </c>
      <c r="U14891" s="148">
        <v>0</v>
      </c>
      <c r="V14891" s="148">
        <v>8.8499999999999995E-2</v>
      </c>
      <c r="W14891" s="148">
        <v>128.006</v>
      </c>
      <c r="X14891" s="148">
        <v>4</v>
      </c>
      <c r="Y14891" s="148">
        <v>0.46200000000000002</v>
      </c>
    </row>
    <row r="14892" spans="11:25" x14ac:dyDescent="0.25">
      <c r="K14892" s="145">
        <v>1901</v>
      </c>
      <c r="L14892" s="145">
        <v>68</v>
      </c>
      <c r="M14892" s="145">
        <v>193106</v>
      </c>
      <c r="N14892" s="148">
        <v>5.6399999999999999E-2</v>
      </c>
      <c r="O14892" s="148">
        <v>0.60399999999999998</v>
      </c>
      <c r="P14892" s="148">
        <v>0.82499999999999996</v>
      </c>
      <c r="Q14892" s="148">
        <v>5.7999999999999899E-5</v>
      </c>
      <c r="R14892" s="148">
        <v>0</v>
      </c>
      <c r="S14892" s="148">
        <v>0.192</v>
      </c>
      <c r="T14892" s="148">
        <v>-5.3729999999999896</v>
      </c>
      <c r="U14892" s="148">
        <v>1</v>
      </c>
      <c r="V14892" s="148">
        <v>4.2900000000000001E-2</v>
      </c>
      <c r="W14892" s="148">
        <v>144.08500000000001</v>
      </c>
      <c r="X14892" s="148">
        <v>4</v>
      </c>
      <c r="Y14892" s="148">
        <v>0.70699999999999996</v>
      </c>
    </row>
    <row r="14893" spans="11:25" x14ac:dyDescent="0.25">
      <c r="K14893" s="145" t="s">
        <v>11457</v>
      </c>
      <c r="L14893" s="145">
        <v>43</v>
      </c>
      <c r="M14893" s="145">
        <v>248517</v>
      </c>
      <c r="N14893" s="148">
        <v>3.1E-4</v>
      </c>
      <c r="O14893" s="148">
        <v>0.54600000000000004</v>
      </c>
      <c r="P14893" s="148">
        <v>0.85699999999999998</v>
      </c>
      <c r="Q14893" s="148">
        <v>1.1099999999999899E-3</v>
      </c>
      <c r="R14893" s="148">
        <v>5</v>
      </c>
      <c r="S14893" s="148">
        <v>0.38400000000000001</v>
      </c>
      <c r="T14893" s="148">
        <v>-4.7480000000000002</v>
      </c>
      <c r="U14893" s="148">
        <v>1</v>
      </c>
      <c r="V14893" s="148">
        <v>4.4499999999999998E-2</v>
      </c>
      <c r="W14893" s="148">
        <v>110.292999999999</v>
      </c>
      <c r="X14893" s="148">
        <v>3</v>
      </c>
      <c r="Y14893" s="148">
        <v>0.373</v>
      </c>
    </row>
    <row r="14894" spans="11:25" x14ac:dyDescent="0.25">
      <c r="K14894" s="145" t="s">
        <v>11458</v>
      </c>
      <c r="L14894" s="145">
        <v>30</v>
      </c>
      <c r="M14894" s="145">
        <v>181524</v>
      </c>
      <c r="N14894" s="148">
        <v>7.4899999999999999E-4</v>
      </c>
      <c r="O14894" s="148">
        <v>0.39799999999999902</v>
      </c>
      <c r="P14894" s="148">
        <v>0.89300000000000002</v>
      </c>
      <c r="Q14894" s="148">
        <v>0</v>
      </c>
      <c r="R14894" s="148">
        <v>4</v>
      </c>
      <c r="S14894" s="148">
        <v>0.128</v>
      </c>
      <c r="T14894" s="148">
        <v>-3.2170000000000001</v>
      </c>
      <c r="U14894" s="148">
        <v>1</v>
      </c>
      <c r="V14894" s="148">
        <v>7.8299999999999995E-2</v>
      </c>
      <c r="W14894" s="148">
        <v>146.005</v>
      </c>
      <c r="X14894" s="148">
        <v>4</v>
      </c>
      <c r="Y14894" s="148">
        <v>0.56299999999999994</v>
      </c>
    </row>
    <row r="14895" spans="11:25" x14ac:dyDescent="0.25">
      <c r="K14895" s="145" t="s">
        <v>7902</v>
      </c>
      <c r="L14895" s="145">
        <v>66</v>
      </c>
      <c r="M14895" s="145">
        <v>244400</v>
      </c>
      <c r="N14895" s="148">
        <v>1.1000000000000001E-3</v>
      </c>
      <c r="O14895" s="148">
        <v>0.48799999999999999</v>
      </c>
      <c r="P14895" s="148">
        <v>0.90900000000000003</v>
      </c>
      <c r="Q14895" s="148">
        <v>1.0199999999999901E-5</v>
      </c>
      <c r="R14895" s="148">
        <v>10</v>
      </c>
      <c r="S14895" s="148">
        <v>0.45600000000000002</v>
      </c>
      <c r="T14895" s="148">
        <v>-6.5910000000000002</v>
      </c>
      <c r="U14895" s="148">
        <v>1</v>
      </c>
      <c r="V14895" s="148">
        <v>9.2899999999999996E-2</v>
      </c>
      <c r="W14895" s="148">
        <v>129.774</v>
      </c>
      <c r="X14895" s="148">
        <v>4</v>
      </c>
      <c r="Y14895" s="148">
        <v>0.64300000000000002</v>
      </c>
    </row>
    <row r="14896" spans="11:25" x14ac:dyDescent="0.25">
      <c r="K14896" s="145" t="s">
        <v>5934</v>
      </c>
      <c r="L14896" s="145">
        <v>53</v>
      </c>
      <c r="M14896" s="145">
        <v>266960</v>
      </c>
      <c r="N14896" s="148">
        <v>1.4800000000000001E-2</v>
      </c>
      <c r="O14896" s="148">
        <v>0.55899999999999905</v>
      </c>
      <c r="P14896" s="148">
        <v>0.80299999999999905</v>
      </c>
      <c r="Q14896" s="148">
        <v>2.2799999999999999E-3</v>
      </c>
      <c r="R14896" s="148">
        <v>2</v>
      </c>
      <c r="S14896" s="148">
        <v>0.25900000000000001</v>
      </c>
      <c r="T14896" s="148">
        <v>-5.7270000000000003</v>
      </c>
      <c r="U14896" s="148">
        <v>1</v>
      </c>
      <c r="V14896" s="148">
        <v>3.7499999999999999E-2</v>
      </c>
      <c r="W14896" s="148">
        <v>151.995</v>
      </c>
      <c r="X14896" s="148">
        <v>4</v>
      </c>
      <c r="Y14896" s="148">
        <v>0.64900000000000002</v>
      </c>
    </row>
    <row r="14897" spans="11:25" x14ac:dyDescent="0.25">
      <c r="K14897" s="145" t="s">
        <v>11459</v>
      </c>
      <c r="L14897" s="145">
        <v>69</v>
      </c>
      <c r="M14897" s="145">
        <v>207141</v>
      </c>
      <c r="N14897" s="148">
        <v>3.4000000000000002E-2</v>
      </c>
      <c r="O14897" s="148">
        <v>0.51</v>
      </c>
      <c r="P14897" s="148">
        <v>0.75900000000000001</v>
      </c>
      <c r="Q14897" s="148">
        <v>0</v>
      </c>
      <c r="R14897" s="148">
        <v>9</v>
      </c>
      <c r="S14897" s="148">
        <v>7.6999999999999999E-2</v>
      </c>
      <c r="T14897" s="148">
        <v>-4.8540000000000001</v>
      </c>
      <c r="U14897" s="148">
        <v>1</v>
      </c>
      <c r="V14897" s="148">
        <v>0.10099999999999899</v>
      </c>
      <c r="W14897" s="148">
        <v>91.122999999999905</v>
      </c>
      <c r="X14897" s="148">
        <v>4</v>
      </c>
      <c r="Y14897" s="148">
        <v>0.23699999999999999</v>
      </c>
    </row>
    <row r="14898" spans="11:25" x14ac:dyDescent="0.25">
      <c r="K14898" s="145" t="s">
        <v>11460</v>
      </c>
      <c r="L14898" s="145">
        <v>43</v>
      </c>
      <c r="M14898" s="145">
        <v>222229</v>
      </c>
      <c r="N14898" s="148">
        <v>1.15E-2</v>
      </c>
      <c r="O14898" s="148">
        <v>0.52500000000000002</v>
      </c>
      <c r="P14898" s="148">
        <v>0.76500000000000001</v>
      </c>
      <c r="Q14898" s="148">
        <v>0</v>
      </c>
      <c r="R14898" s="148">
        <v>0</v>
      </c>
      <c r="S14898" s="148">
        <v>0.46</v>
      </c>
      <c r="T14898" s="148">
        <v>-6.1629999999999896</v>
      </c>
      <c r="U14898" s="148">
        <v>1</v>
      </c>
      <c r="V14898" s="148">
        <v>0.25900000000000001</v>
      </c>
      <c r="W14898" s="148">
        <v>140.233</v>
      </c>
      <c r="X14898" s="148">
        <v>4</v>
      </c>
      <c r="Y14898" s="148">
        <v>0.53</v>
      </c>
    </row>
    <row r="14899" spans="11:25" x14ac:dyDescent="0.25">
      <c r="K14899" s="145" t="s">
        <v>5928</v>
      </c>
      <c r="L14899" s="145">
        <v>79</v>
      </c>
      <c r="M14899" s="145">
        <v>229120</v>
      </c>
      <c r="N14899" s="148">
        <v>5.6300000000000003E-2</v>
      </c>
      <c r="O14899" s="148">
        <v>0.749</v>
      </c>
      <c r="P14899" s="148">
        <v>0.72299999999999998</v>
      </c>
      <c r="Q14899" s="148">
        <v>2.1999999999999999E-2</v>
      </c>
      <c r="R14899" s="148">
        <v>1</v>
      </c>
      <c r="S14899" s="148">
        <v>9.7699999999999995E-2</v>
      </c>
      <c r="T14899" s="148">
        <v>-6.609</v>
      </c>
      <c r="U14899" s="148">
        <v>1</v>
      </c>
      <c r="V14899" s="148">
        <v>4.3200000000000002E-2</v>
      </c>
      <c r="W14899" s="148">
        <v>108.999</v>
      </c>
      <c r="X14899" s="148">
        <v>4</v>
      </c>
      <c r="Y14899" s="148">
        <v>0.67400000000000004</v>
      </c>
    </row>
    <row r="14900" spans="11:25" x14ac:dyDescent="0.25">
      <c r="K14900" s="145" t="s">
        <v>10029</v>
      </c>
      <c r="L14900" s="145">
        <v>76</v>
      </c>
      <c r="M14900" s="145">
        <v>235597</v>
      </c>
      <c r="N14900" s="148">
        <v>3.64E-3</v>
      </c>
      <c r="O14900" s="148">
        <v>0.61799999999999999</v>
      </c>
      <c r="P14900" s="148">
        <v>0.83399999999999996</v>
      </c>
      <c r="Q14900" s="148">
        <v>1.8100000000000001E-4</v>
      </c>
      <c r="R14900" s="148">
        <v>11</v>
      </c>
      <c r="S14900" s="148">
        <v>5.9299999999999999E-2</v>
      </c>
      <c r="T14900" s="148">
        <v>-3.69199999999999</v>
      </c>
      <c r="U14900" s="148">
        <v>0</v>
      </c>
      <c r="V14900" s="148">
        <v>5.6599999999999998E-2</v>
      </c>
      <c r="W14900" s="148">
        <v>136.03299999999999</v>
      </c>
      <c r="X14900" s="148">
        <v>4</v>
      </c>
      <c r="Y14900" s="148">
        <v>0.755</v>
      </c>
    </row>
    <row r="14901" spans="11:25" x14ac:dyDescent="0.25">
      <c r="K14901" s="145" t="s">
        <v>1898</v>
      </c>
      <c r="L14901" s="145">
        <v>79</v>
      </c>
      <c r="M14901" s="145">
        <v>233297</v>
      </c>
      <c r="N14901" s="148">
        <v>4.7699999999999902E-4</v>
      </c>
      <c r="O14901" s="148">
        <v>0.502</v>
      </c>
      <c r="P14901" s="148">
        <v>0.81699999999999995</v>
      </c>
      <c r="Q14901" s="148">
        <v>0</v>
      </c>
      <c r="R14901" s="148">
        <v>0</v>
      </c>
      <c r="S14901" s="148">
        <v>0.153</v>
      </c>
      <c r="T14901" s="148">
        <v>-3.508</v>
      </c>
      <c r="U14901" s="148">
        <v>1</v>
      </c>
      <c r="V14901" s="148">
        <v>4.4699999999999997E-2</v>
      </c>
      <c r="W14901" s="148">
        <v>90.024000000000001</v>
      </c>
      <c r="X14901" s="148">
        <v>4</v>
      </c>
      <c r="Y14901" s="148">
        <v>0.61699999999999999</v>
      </c>
    </row>
    <row r="14902" spans="11:25" x14ac:dyDescent="0.25">
      <c r="K14902" s="145" t="s">
        <v>10208</v>
      </c>
      <c r="L14902" s="145">
        <v>66</v>
      </c>
      <c r="M14902" s="145">
        <v>199959</v>
      </c>
      <c r="N14902" s="148">
        <v>9.2599999999999991E-3</v>
      </c>
      <c r="O14902" s="148">
        <v>0.48099999999999998</v>
      </c>
      <c r="P14902" s="148">
        <v>0.94399999999999995</v>
      </c>
      <c r="Q14902" s="148">
        <v>3.28E-4</v>
      </c>
      <c r="R14902" s="148">
        <v>8</v>
      </c>
      <c r="S14902" s="148">
        <v>0.27800000000000002</v>
      </c>
      <c r="T14902" s="148">
        <v>-3.665</v>
      </c>
      <c r="U14902" s="148">
        <v>1</v>
      </c>
      <c r="V14902" s="148">
        <v>0.23100000000000001</v>
      </c>
      <c r="W14902" s="148">
        <v>165.02</v>
      </c>
      <c r="X14902" s="148">
        <v>4</v>
      </c>
      <c r="Y14902" s="148">
        <v>0.39600000000000002</v>
      </c>
    </row>
    <row r="14903" spans="11:25" x14ac:dyDescent="0.25">
      <c r="K14903" s="145" t="s">
        <v>4580</v>
      </c>
      <c r="L14903" s="145">
        <v>70</v>
      </c>
      <c r="M14903" s="145">
        <v>208133</v>
      </c>
      <c r="N14903" s="148">
        <v>5.8199999999999997E-3</v>
      </c>
      <c r="O14903" s="148">
        <v>0.28899999999999998</v>
      </c>
      <c r="P14903" s="148">
        <v>0.84099999999999997</v>
      </c>
      <c r="Q14903" s="148">
        <v>7.7099999999999998E-3</v>
      </c>
      <c r="R14903" s="148">
        <v>8</v>
      </c>
      <c r="S14903" s="148">
        <v>0.26700000000000002</v>
      </c>
      <c r="T14903" s="148">
        <v>-4.33</v>
      </c>
      <c r="U14903" s="148">
        <v>1</v>
      </c>
      <c r="V14903" s="148">
        <v>0.14599999999999999</v>
      </c>
      <c r="W14903" s="148">
        <v>183.17</v>
      </c>
      <c r="X14903" s="148">
        <v>3</v>
      </c>
      <c r="Y14903" s="148">
        <v>0.39899999999999902</v>
      </c>
    </row>
    <row r="14904" spans="11:25" x14ac:dyDescent="0.25">
      <c r="K14904" s="145" t="s">
        <v>11461</v>
      </c>
      <c r="L14904" s="145">
        <v>21</v>
      </c>
      <c r="M14904" s="145">
        <v>216720</v>
      </c>
      <c r="N14904" s="148">
        <v>1.6000000000000001E-3</v>
      </c>
      <c r="O14904" s="148">
        <v>0.51200000000000001</v>
      </c>
      <c r="P14904" s="148">
        <v>0.88400000000000001</v>
      </c>
      <c r="Q14904" s="148">
        <v>2.15E-3</v>
      </c>
      <c r="R14904" s="148">
        <v>6</v>
      </c>
      <c r="S14904" s="148">
        <v>7.6300000000000007E-2</v>
      </c>
      <c r="T14904" s="148">
        <v>-5.6589999999999998</v>
      </c>
      <c r="U14904" s="148">
        <v>0</v>
      </c>
      <c r="V14904" s="148">
        <v>0.16800000000000001</v>
      </c>
      <c r="W14904" s="148">
        <v>154.01900000000001</v>
      </c>
      <c r="X14904" s="148">
        <v>4</v>
      </c>
      <c r="Y14904" s="148">
        <v>0.64900000000000002</v>
      </c>
    </row>
    <row r="14905" spans="11:25" x14ac:dyDescent="0.25">
      <c r="K14905" s="145" t="s">
        <v>11462</v>
      </c>
      <c r="L14905" s="145">
        <v>67</v>
      </c>
      <c r="M14905" s="145">
        <v>209706</v>
      </c>
      <c r="N14905" s="148">
        <v>0.126</v>
      </c>
      <c r="O14905" s="148">
        <v>0.53799999999999903</v>
      </c>
      <c r="P14905" s="148">
        <v>0.72799999999999998</v>
      </c>
      <c r="Q14905" s="148">
        <v>2.2100000000000002E-2</v>
      </c>
      <c r="R14905" s="148">
        <v>1</v>
      </c>
      <c r="S14905" s="148">
        <v>0.161</v>
      </c>
      <c r="T14905" s="148">
        <v>-7.21</v>
      </c>
      <c r="U14905" s="148">
        <v>0</v>
      </c>
      <c r="V14905" s="148">
        <v>0.29299999999999998</v>
      </c>
      <c r="W14905" s="148">
        <v>188.00299999999999</v>
      </c>
      <c r="X14905" s="148">
        <v>4</v>
      </c>
      <c r="Y14905" s="148">
        <v>0.57599999999999996</v>
      </c>
    </row>
    <row r="14906" spans="11:25" x14ac:dyDescent="0.25">
      <c r="K14906" s="145" t="s">
        <v>5197</v>
      </c>
      <c r="L14906" s="145">
        <v>63</v>
      </c>
      <c r="M14906" s="145">
        <v>259427</v>
      </c>
      <c r="N14906" s="148">
        <v>1.06E-2</v>
      </c>
      <c r="O14906" s="148">
        <v>0.505</v>
      </c>
      <c r="P14906" s="148">
        <v>0.84799999999999998</v>
      </c>
      <c r="Q14906" s="148">
        <v>0</v>
      </c>
      <c r="R14906" s="148">
        <v>11</v>
      </c>
      <c r="S14906" s="148">
        <v>0.18</v>
      </c>
      <c r="T14906" s="148">
        <v>-5.1729999999999903</v>
      </c>
      <c r="U14906" s="148">
        <v>0</v>
      </c>
      <c r="V14906" s="148">
        <v>5.7500000000000002E-2</v>
      </c>
      <c r="W14906" s="148">
        <v>140.05500000000001</v>
      </c>
      <c r="X14906" s="148">
        <v>4</v>
      </c>
      <c r="Y14906" s="148">
        <v>0.28199999999999997</v>
      </c>
    </row>
    <row r="14907" spans="11:25" x14ac:dyDescent="0.25">
      <c r="K14907" s="145" t="s">
        <v>11463</v>
      </c>
      <c r="L14907" s="145">
        <v>40</v>
      </c>
      <c r="M14907" s="145">
        <v>211485</v>
      </c>
      <c r="N14907" s="148">
        <v>1.03E-2</v>
      </c>
      <c r="O14907" s="148">
        <v>0.45100000000000001</v>
      </c>
      <c r="P14907" s="148">
        <v>0.86499999999999999</v>
      </c>
      <c r="Q14907" s="148">
        <v>3.1600000000000003E-2</v>
      </c>
      <c r="R14907" s="148">
        <v>11</v>
      </c>
      <c r="S14907" s="148">
        <v>0.23199999999999901</v>
      </c>
      <c r="T14907" s="148">
        <v>-4.2189999999999896</v>
      </c>
      <c r="U14907" s="148">
        <v>1</v>
      </c>
      <c r="V14907" s="148">
        <v>4.3999999999999997E-2</v>
      </c>
      <c r="W14907" s="148">
        <v>172.15299999999999</v>
      </c>
      <c r="X14907" s="148">
        <v>4</v>
      </c>
      <c r="Y14907" s="148">
        <v>0.46100000000000002</v>
      </c>
    </row>
    <row r="14908" spans="11:25" x14ac:dyDescent="0.25">
      <c r="K14908" s="145" t="s">
        <v>11464</v>
      </c>
      <c r="L14908" s="145">
        <v>65</v>
      </c>
      <c r="M14908" s="145">
        <v>211186</v>
      </c>
      <c r="N14908" s="148">
        <v>5.5199999999999999E-2</v>
      </c>
      <c r="O14908" s="148">
        <v>0.52600000000000002</v>
      </c>
      <c r="P14908" s="148">
        <v>0.81699999999999995</v>
      </c>
      <c r="Q14908" s="148">
        <v>7.25E-5</v>
      </c>
      <c r="R14908" s="148">
        <v>4</v>
      </c>
      <c r="S14908" s="148">
        <v>0.123</v>
      </c>
      <c r="T14908" s="148">
        <v>-7.5889999999999898</v>
      </c>
      <c r="U14908" s="148">
        <v>0</v>
      </c>
      <c r="V14908" s="148">
        <v>8.5099999999999995E-2</v>
      </c>
      <c r="W14908" s="148">
        <v>90.727000000000004</v>
      </c>
      <c r="X14908" s="148">
        <v>4</v>
      </c>
      <c r="Y14908" s="148">
        <v>0.55799999999999905</v>
      </c>
    </row>
    <row r="14909" spans="11:25" x14ac:dyDescent="0.25">
      <c r="K14909" s="145" t="s">
        <v>11465</v>
      </c>
      <c r="L14909" s="145">
        <v>46</v>
      </c>
      <c r="M14909" s="145">
        <v>178437</v>
      </c>
      <c r="N14909" s="148">
        <v>9.6099999999999901E-3</v>
      </c>
      <c r="O14909" s="148">
        <v>0.56399999999999995</v>
      </c>
      <c r="P14909" s="148">
        <v>0.88500000000000001</v>
      </c>
      <c r="Q14909" s="148">
        <v>2.02999999999999E-4</v>
      </c>
      <c r="R14909" s="148">
        <v>2</v>
      </c>
      <c r="S14909" s="148">
        <v>0.11599999999999901</v>
      </c>
      <c r="T14909" s="148">
        <v>-4.0030000000000001</v>
      </c>
      <c r="U14909" s="148">
        <v>1</v>
      </c>
      <c r="V14909" s="148">
        <v>0.16</v>
      </c>
      <c r="W14909" s="148">
        <v>169.999</v>
      </c>
      <c r="X14909" s="148">
        <v>4</v>
      </c>
      <c r="Y14909" s="148">
        <v>0.90900000000000003</v>
      </c>
    </row>
    <row r="14910" spans="11:25" x14ac:dyDescent="0.25">
      <c r="K14910" s="145" t="s">
        <v>846</v>
      </c>
      <c r="L14910" s="145">
        <v>65</v>
      </c>
      <c r="M14910" s="145">
        <v>231652</v>
      </c>
      <c r="N14910" s="148">
        <v>2.7899999999999999E-3</v>
      </c>
      <c r="O14910" s="148">
        <v>0.432</v>
      </c>
      <c r="P14910" s="148">
        <v>0.68400000000000005</v>
      </c>
      <c r="Q14910" s="148">
        <v>0</v>
      </c>
      <c r="R14910" s="148">
        <v>2</v>
      </c>
      <c r="S14910" s="148">
        <v>0.13200000000000001</v>
      </c>
      <c r="T14910" s="148">
        <v>-5.23</v>
      </c>
      <c r="U14910" s="148">
        <v>0</v>
      </c>
      <c r="V14910" s="148">
        <v>0.19899999999999901</v>
      </c>
      <c r="W14910" s="148">
        <v>181.89</v>
      </c>
      <c r="X14910" s="148">
        <v>4</v>
      </c>
      <c r="Y14910" s="148">
        <v>0.44</v>
      </c>
    </row>
    <row r="14911" spans="11:25" x14ac:dyDescent="0.25">
      <c r="K14911" s="145" t="s">
        <v>6620</v>
      </c>
      <c r="L14911" s="145">
        <v>69</v>
      </c>
      <c r="M14911" s="145">
        <v>190000</v>
      </c>
      <c r="N14911" s="148">
        <v>2.3099999999999999E-2</v>
      </c>
      <c r="O14911" s="148">
        <v>0.57099999999999995</v>
      </c>
      <c r="P14911" s="148">
        <v>0.67700000000000005</v>
      </c>
      <c r="Q14911" s="148">
        <v>0</v>
      </c>
      <c r="R14911" s="148">
        <v>2</v>
      </c>
      <c r="S14911" s="148">
        <v>0.35199999999999998</v>
      </c>
      <c r="T14911" s="148">
        <v>-4.718</v>
      </c>
      <c r="U14911" s="148">
        <v>0</v>
      </c>
      <c r="V14911" s="148">
        <v>3.73E-2</v>
      </c>
      <c r="W14911" s="148">
        <v>128.00799999999899</v>
      </c>
      <c r="X14911" s="148">
        <v>4</v>
      </c>
      <c r="Y14911" s="148">
        <v>0.13400000000000001</v>
      </c>
    </row>
    <row r="14912" spans="11:25" x14ac:dyDescent="0.25">
      <c r="K14912" s="145" t="s">
        <v>11466</v>
      </c>
      <c r="L14912" s="145">
        <v>55</v>
      </c>
      <c r="M14912" s="145">
        <v>195173</v>
      </c>
      <c r="N14912" s="148">
        <v>4.28E-3</v>
      </c>
      <c r="O14912" s="148">
        <v>0.56799999999999995</v>
      </c>
      <c r="P14912" s="148">
        <v>0.96099999999999997</v>
      </c>
      <c r="Q14912" s="148">
        <v>0</v>
      </c>
      <c r="R14912" s="148">
        <v>9</v>
      </c>
      <c r="S14912" s="148">
        <v>0.13800000000000001</v>
      </c>
      <c r="T14912" s="148">
        <v>-2.1819999999999999</v>
      </c>
      <c r="U14912" s="148">
        <v>1</v>
      </c>
      <c r="V14912" s="148">
        <v>6.5000000000000002E-2</v>
      </c>
      <c r="W14912" s="148">
        <v>148.126</v>
      </c>
      <c r="X14912" s="148">
        <v>4</v>
      </c>
      <c r="Y14912" s="148">
        <v>0.92400000000000004</v>
      </c>
    </row>
    <row r="14913" spans="11:25" x14ac:dyDescent="0.25">
      <c r="K14913" s="145" t="s">
        <v>11467</v>
      </c>
      <c r="L14913" s="145">
        <v>68</v>
      </c>
      <c r="M14913" s="145">
        <v>176634</v>
      </c>
      <c r="N14913" s="148">
        <v>3.5999999999999999E-3</v>
      </c>
      <c r="O14913" s="148">
        <v>0.59</v>
      </c>
      <c r="P14913" s="148">
        <v>0.85899999999999999</v>
      </c>
      <c r="Q14913" s="148">
        <v>0</v>
      </c>
      <c r="R14913" s="148">
        <v>8</v>
      </c>
      <c r="S14913" s="148">
        <v>0.39799999999999902</v>
      </c>
      <c r="T14913" s="148">
        <v>-3.2269999999999999</v>
      </c>
      <c r="U14913" s="148">
        <v>0</v>
      </c>
      <c r="V14913" s="148">
        <v>0.16399999999999901</v>
      </c>
      <c r="W14913" s="148">
        <v>92.986999999999995</v>
      </c>
      <c r="X14913" s="148">
        <v>4</v>
      </c>
      <c r="Y14913" s="148">
        <v>0.62</v>
      </c>
    </row>
    <row r="14914" spans="11:25" x14ac:dyDescent="0.25">
      <c r="K14914" s="145" t="s">
        <v>11468</v>
      </c>
      <c r="L14914" s="145">
        <v>63</v>
      </c>
      <c r="M14914" s="145">
        <v>213394</v>
      </c>
      <c r="N14914" s="148">
        <v>1.3899999999999999E-2</v>
      </c>
      <c r="O14914" s="148">
        <v>0.27</v>
      </c>
      <c r="P14914" s="148">
        <v>0.93099999999999905</v>
      </c>
      <c r="Q14914" s="148">
        <v>0</v>
      </c>
      <c r="R14914" s="148">
        <v>1</v>
      </c>
      <c r="S14914" s="148">
        <v>0.218</v>
      </c>
      <c r="T14914" s="148">
        <v>-5.016</v>
      </c>
      <c r="U14914" s="148">
        <v>1</v>
      </c>
      <c r="V14914" s="148">
        <v>0.23199999999999901</v>
      </c>
      <c r="W14914" s="148">
        <v>124.607999999999</v>
      </c>
      <c r="X14914" s="148">
        <v>4</v>
      </c>
      <c r="Y14914" s="148">
        <v>0.44600000000000001</v>
      </c>
    </row>
    <row r="14915" spans="11:25" x14ac:dyDescent="0.25">
      <c r="K14915" s="145" t="s">
        <v>3307</v>
      </c>
      <c r="L14915" s="145">
        <v>95</v>
      </c>
      <c r="M14915" s="145">
        <v>189466</v>
      </c>
      <c r="N14915" s="148">
        <v>0.216</v>
      </c>
      <c r="O14915" s="148">
        <v>0.44799999999999901</v>
      </c>
      <c r="P14915" s="148">
        <v>0.61199999999999999</v>
      </c>
      <c r="Q14915" s="148">
        <v>0</v>
      </c>
      <c r="R14915" s="148">
        <v>2</v>
      </c>
      <c r="S14915" s="148">
        <v>0.08</v>
      </c>
      <c r="T14915" s="148">
        <v>-6.1059999999999999</v>
      </c>
      <c r="U14915" s="148">
        <v>1</v>
      </c>
      <c r="V14915" s="148">
        <v>7.0800000000000002E-2</v>
      </c>
      <c r="W14915" s="148">
        <v>97.772999999999996</v>
      </c>
      <c r="X14915" s="148">
        <v>4</v>
      </c>
      <c r="Y14915" s="148">
        <v>0.21299999999999999</v>
      </c>
    </row>
    <row r="14916" spans="11:25" x14ac:dyDescent="0.25">
      <c r="K14916" s="145" t="s">
        <v>2150</v>
      </c>
      <c r="L14916" s="145">
        <v>62</v>
      </c>
      <c r="M14916" s="145">
        <v>225731</v>
      </c>
      <c r="N14916" s="148">
        <v>1.3599999999999899E-3</v>
      </c>
      <c r="O14916" s="148">
        <v>0.34299999999999897</v>
      </c>
      <c r="P14916" s="148">
        <v>0.91</v>
      </c>
      <c r="Q14916" s="148">
        <v>5.6700000000000003E-5</v>
      </c>
      <c r="R14916" s="148">
        <v>8</v>
      </c>
      <c r="S14916" s="148">
        <v>7.17E-2</v>
      </c>
      <c r="T14916" s="148">
        <v>-5.734</v>
      </c>
      <c r="U14916" s="148">
        <v>1</v>
      </c>
      <c r="V14916" s="148">
        <v>6.4799999999999996E-2</v>
      </c>
      <c r="W14916" s="148">
        <v>163.97499999999999</v>
      </c>
      <c r="X14916" s="148">
        <v>4</v>
      </c>
      <c r="Y14916" s="148">
        <v>0.15</v>
      </c>
    </row>
    <row r="14917" spans="11:25" x14ac:dyDescent="0.25">
      <c r="K14917" s="145" t="s">
        <v>11469</v>
      </c>
      <c r="L14917" s="145">
        <v>63</v>
      </c>
      <c r="M14917" s="145">
        <v>230027</v>
      </c>
      <c r="N14917" s="148">
        <v>8.0299999999999903E-4</v>
      </c>
      <c r="O14917" s="148">
        <v>0.36499999999999999</v>
      </c>
      <c r="P14917" s="148">
        <v>0.86699999999999999</v>
      </c>
      <c r="Q14917" s="148">
        <v>4.8500000000000002E-6</v>
      </c>
      <c r="R14917" s="148">
        <v>9</v>
      </c>
      <c r="S14917" s="148">
        <v>7.5499999999999998E-2</v>
      </c>
      <c r="T14917" s="148">
        <v>-5.6829999999999998</v>
      </c>
      <c r="U14917" s="148">
        <v>0</v>
      </c>
      <c r="V14917" s="148">
        <v>7.1599999999999997E-2</v>
      </c>
      <c r="W14917" s="148">
        <v>183.91200000000001</v>
      </c>
      <c r="X14917" s="148">
        <v>4</v>
      </c>
      <c r="Y14917" s="148">
        <v>0.25700000000000001</v>
      </c>
    </row>
    <row r="14918" spans="11:25" x14ac:dyDescent="0.25">
      <c r="K14918" s="145" t="s">
        <v>11470</v>
      </c>
      <c r="L14918" s="145">
        <v>49</v>
      </c>
      <c r="M14918" s="145">
        <v>191432</v>
      </c>
      <c r="N14918" s="148">
        <v>1.0999999999999999E-2</v>
      </c>
      <c r="O14918" s="148">
        <v>0.63700000000000001</v>
      </c>
      <c r="P14918" s="148">
        <v>0.63600000000000001</v>
      </c>
      <c r="Q14918" s="148">
        <v>1.39E-3</v>
      </c>
      <c r="R14918" s="148">
        <v>0</v>
      </c>
      <c r="S14918" s="148">
        <v>7.0599999999999996E-2</v>
      </c>
      <c r="T14918" s="148">
        <v>-4.6749999999999998</v>
      </c>
      <c r="U14918" s="148">
        <v>0</v>
      </c>
      <c r="V14918" s="148">
        <v>0.109</v>
      </c>
      <c r="W14918" s="148">
        <v>75.275999999999996</v>
      </c>
      <c r="X14918" s="148">
        <v>4</v>
      </c>
      <c r="Y14918" s="148">
        <v>0.78799999999999903</v>
      </c>
    </row>
    <row r="14919" spans="11:25" x14ac:dyDescent="0.25">
      <c r="K14919" s="145" t="s">
        <v>11471</v>
      </c>
      <c r="L14919" s="145">
        <v>52</v>
      </c>
      <c r="M14919" s="145">
        <v>214186</v>
      </c>
      <c r="N14919" s="148">
        <v>4.1399999999999996E-3</v>
      </c>
      <c r="O14919" s="148">
        <v>0.60099999999999998</v>
      </c>
      <c r="P14919" s="148">
        <v>0.67599999999999905</v>
      </c>
      <c r="Q14919" s="148">
        <v>0</v>
      </c>
      <c r="R14919" s="148">
        <v>9</v>
      </c>
      <c r="S14919" s="148">
        <v>0.186</v>
      </c>
      <c r="T14919" s="148">
        <v>-4.423</v>
      </c>
      <c r="U14919" s="148">
        <v>1</v>
      </c>
      <c r="V14919" s="148">
        <v>9.2600000000000002E-2</v>
      </c>
      <c r="W14919" s="148">
        <v>167.92</v>
      </c>
      <c r="X14919" s="148">
        <v>4</v>
      </c>
      <c r="Y14919" s="148">
        <v>0.39100000000000001</v>
      </c>
    </row>
    <row r="14920" spans="11:25" x14ac:dyDescent="0.25">
      <c r="K14920" s="145" t="s">
        <v>11472</v>
      </c>
      <c r="L14920" s="145">
        <v>65</v>
      </c>
      <c r="M14920" s="145">
        <v>222200</v>
      </c>
      <c r="N14920" s="148">
        <v>1.77E-2</v>
      </c>
      <c r="O14920" s="148">
        <v>0.621</v>
      </c>
      <c r="P14920" s="148">
        <v>0.97199999999999998</v>
      </c>
      <c r="Q14920" s="148">
        <v>1.5E-3</v>
      </c>
      <c r="R14920" s="148">
        <v>7</v>
      </c>
      <c r="S14920" s="148">
        <v>6.9199999999999998E-2</v>
      </c>
      <c r="T14920" s="148">
        <v>-2.2450000000000001</v>
      </c>
      <c r="U14920" s="148">
        <v>0</v>
      </c>
      <c r="V14920" s="148">
        <v>0.05</v>
      </c>
      <c r="W14920" s="148">
        <v>101.012</v>
      </c>
      <c r="X14920" s="148">
        <v>4</v>
      </c>
      <c r="Y14920" s="148">
        <v>0.80200000000000005</v>
      </c>
    </row>
    <row r="14921" spans="11:25" x14ac:dyDescent="0.25">
      <c r="K14921" s="145" t="s">
        <v>1684</v>
      </c>
      <c r="L14921" s="145">
        <v>36</v>
      </c>
      <c r="M14921" s="145">
        <v>223720</v>
      </c>
      <c r="N14921" s="148">
        <v>7.7999999999999999E-4</v>
      </c>
      <c r="O14921" s="148">
        <v>0.42099999999999999</v>
      </c>
      <c r="P14921" s="148">
        <v>0.82299999999999995</v>
      </c>
      <c r="Q14921" s="148">
        <v>3.2100000000000001E-5</v>
      </c>
      <c r="R14921" s="148">
        <v>9</v>
      </c>
      <c r="S14921" s="148">
        <v>0.20399999999999999</v>
      </c>
      <c r="T14921" s="148">
        <v>-3.327</v>
      </c>
      <c r="U14921" s="148">
        <v>0</v>
      </c>
      <c r="V14921" s="148">
        <v>4.4600000000000001E-2</v>
      </c>
      <c r="W14921" s="148">
        <v>104.973</v>
      </c>
      <c r="X14921" s="148">
        <v>4</v>
      </c>
      <c r="Y14921" s="148">
        <v>0.155</v>
      </c>
    </row>
    <row r="14922" spans="11:25" x14ac:dyDescent="0.25">
      <c r="K14922" s="145" t="s">
        <v>11473</v>
      </c>
      <c r="L14922" s="145">
        <v>71</v>
      </c>
      <c r="M14922" s="145">
        <v>253249</v>
      </c>
      <c r="N14922" s="148">
        <v>7.18E-4</v>
      </c>
      <c r="O14922" s="148">
        <v>0.47899999999999998</v>
      </c>
      <c r="P14922" s="148">
        <v>0.72699999999999998</v>
      </c>
      <c r="Q14922" s="148">
        <v>1.9699999999999899E-5</v>
      </c>
      <c r="R14922" s="148">
        <v>4</v>
      </c>
      <c r="S14922" s="148">
        <v>6.4399999999999999E-2</v>
      </c>
      <c r="T14922" s="148">
        <v>-5.3689999999999998</v>
      </c>
      <c r="U14922" s="148">
        <v>1</v>
      </c>
      <c r="V14922" s="148">
        <v>3.5700000000000003E-2</v>
      </c>
      <c r="W14922" s="148">
        <v>180.09</v>
      </c>
      <c r="X14922" s="148">
        <v>4</v>
      </c>
      <c r="Y14922" s="148">
        <v>5.7700000000000001E-2</v>
      </c>
    </row>
    <row r="14923" spans="11:25" x14ac:dyDescent="0.25">
      <c r="K14923" s="145" t="s">
        <v>11474</v>
      </c>
      <c r="L14923" s="145">
        <v>60</v>
      </c>
      <c r="M14923" s="145">
        <v>201956</v>
      </c>
      <c r="N14923" s="148">
        <v>2.3800000000000002E-3</v>
      </c>
      <c r="O14923" s="148">
        <v>0.56999999999999995</v>
      </c>
      <c r="P14923" s="148">
        <v>0.72299999999999998</v>
      </c>
      <c r="Q14923" s="148">
        <v>1.44E-4</v>
      </c>
      <c r="R14923" s="148">
        <v>0</v>
      </c>
      <c r="S14923" s="148">
        <v>0.2</v>
      </c>
      <c r="T14923" s="148">
        <v>-6.6729999999999903</v>
      </c>
      <c r="U14923" s="148">
        <v>0</v>
      </c>
      <c r="V14923" s="148">
        <v>3.8600000000000002E-2</v>
      </c>
      <c r="W14923" s="148">
        <v>145.001</v>
      </c>
      <c r="X14923" s="148">
        <v>4</v>
      </c>
      <c r="Y14923" s="148">
        <v>0.44</v>
      </c>
    </row>
    <row r="14924" spans="11:25" x14ac:dyDescent="0.25">
      <c r="K14924" s="145" t="s">
        <v>6744</v>
      </c>
      <c r="L14924" s="145">
        <v>92</v>
      </c>
      <c r="M14924" s="145">
        <v>190946</v>
      </c>
      <c r="N14924" s="148">
        <v>0.193</v>
      </c>
      <c r="O14924" s="148">
        <v>0.57899999999999996</v>
      </c>
      <c r="P14924" s="148">
        <v>0.90400000000000003</v>
      </c>
      <c r="Q14924" s="148">
        <v>0</v>
      </c>
      <c r="R14924" s="148">
        <v>5</v>
      </c>
      <c r="S14924" s="148">
        <v>6.4000000000000001E-2</v>
      </c>
      <c r="T14924" s="148">
        <v>-2.7289999999999899</v>
      </c>
      <c r="U14924" s="148">
        <v>1</v>
      </c>
      <c r="V14924" s="148">
        <v>6.1800000000000001E-2</v>
      </c>
      <c r="W14924" s="148">
        <v>82.013999999999996</v>
      </c>
      <c r="X14924" s="148">
        <v>4</v>
      </c>
      <c r="Y14924" s="148">
        <v>0.68099999999999905</v>
      </c>
    </row>
    <row r="14925" spans="11:25" x14ac:dyDescent="0.25">
      <c r="K14925" s="145" t="s">
        <v>11475</v>
      </c>
      <c r="L14925" s="145">
        <v>65</v>
      </c>
      <c r="M14925" s="145">
        <v>210850</v>
      </c>
      <c r="N14925" s="148">
        <v>9.7699999999999992E-3</v>
      </c>
      <c r="O14925" s="148">
        <v>0.39100000000000001</v>
      </c>
      <c r="P14925" s="148">
        <v>0.8</v>
      </c>
      <c r="Q14925" s="148">
        <v>3.0800000000000002E-6</v>
      </c>
      <c r="R14925" s="148">
        <v>2</v>
      </c>
      <c r="S14925" s="148">
        <v>0.32899999999999902</v>
      </c>
      <c r="T14925" s="148">
        <v>-2.7610000000000001</v>
      </c>
      <c r="U14925" s="148">
        <v>1</v>
      </c>
      <c r="V14925" s="148">
        <v>5.2299999999999999E-2</v>
      </c>
      <c r="W14925" s="148">
        <v>83.81</v>
      </c>
      <c r="X14925" s="148">
        <v>4</v>
      </c>
      <c r="Y14925" s="148">
        <v>0.39799999999999902</v>
      </c>
    </row>
    <row r="14926" spans="11:25" x14ac:dyDescent="0.25">
      <c r="K14926" s="145" t="s">
        <v>3463</v>
      </c>
      <c r="L14926" s="145">
        <v>68</v>
      </c>
      <c r="M14926" s="145">
        <v>196600</v>
      </c>
      <c r="N14926" s="148">
        <v>1.9699999999999999E-2</v>
      </c>
      <c r="O14926" s="148">
        <v>0.63900000000000001</v>
      </c>
      <c r="P14926" s="148">
        <v>0.69899999999999995</v>
      </c>
      <c r="Q14926" s="148">
        <v>0</v>
      </c>
      <c r="R14926" s="148">
        <v>9</v>
      </c>
      <c r="S14926" s="148">
        <v>7.2599999999999998E-2</v>
      </c>
      <c r="T14926" s="148">
        <v>-6.7359999999999998</v>
      </c>
      <c r="U14926" s="148">
        <v>1</v>
      </c>
      <c r="V14926" s="148">
        <v>3.0300000000000001E-2</v>
      </c>
      <c r="W14926" s="148">
        <v>150.00700000000001</v>
      </c>
      <c r="X14926" s="148">
        <v>4</v>
      </c>
      <c r="Y14926" s="148">
        <v>0.96</v>
      </c>
    </row>
    <row r="14927" spans="11:25" x14ac:dyDescent="0.25">
      <c r="K14927" s="145" t="s">
        <v>11476</v>
      </c>
      <c r="L14927" s="145">
        <v>62</v>
      </c>
      <c r="M14927" s="145">
        <v>229893</v>
      </c>
      <c r="N14927" s="148">
        <v>4.1700000000000001E-3</v>
      </c>
      <c r="O14927" s="148">
        <v>0.51800000000000002</v>
      </c>
      <c r="P14927" s="148">
        <v>0.71299999999999997</v>
      </c>
      <c r="Q14927" s="148">
        <v>7.6799999999999898E-3</v>
      </c>
      <c r="R14927" s="148">
        <v>10</v>
      </c>
      <c r="S14927" s="148">
        <v>0.10299999999999999</v>
      </c>
      <c r="T14927" s="148">
        <v>-6.0309999999999997</v>
      </c>
      <c r="U14927" s="148">
        <v>0</v>
      </c>
      <c r="V14927" s="148">
        <v>8.1500000000000003E-2</v>
      </c>
      <c r="W14927" s="148">
        <v>140.137</v>
      </c>
      <c r="X14927" s="148">
        <v>4</v>
      </c>
      <c r="Y14927" s="148">
        <v>0.30199999999999999</v>
      </c>
    </row>
    <row r="14928" spans="11:25" x14ac:dyDescent="0.25">
      <c r="K14928" s="145" t="s">
        <v>1918</v>
      </c>
      <c r="L14928" s="145">
        <v>39</v>
      </c>
      <c r="M14928" s="145">
        <v>230933</v>
      </c>
      <c r="N14928" s="148">
        <v>1.15E-3</v>
      </c>
      <c r="O14928" s="148">
        <v>0.56799999999999995</v>
      </c>
      <c r="P14928" s="148">
        <v>0.90700000000000003</v>
      </c>
      <c r="Q14928" s="148">
        <v>0</v>
      </c>
      <c r="R14928" s="148">
        <v>5</v>
      </c>
      <c r="S14928" s="148">
        <v>9.8199999999999996E-2</v>
      </c>
      <c r="T14928" s="148">
        <v>-4.641</v>
      </c>
      <c r="U14928" s="148">
        <v>0</v>
      </c>
      <c r="V14928" s="148">
        <v>4.8800000000000003E-2</v>
      </c>
      <c r="W14928" s="148">
        <v>112.03700000000001</v>
      </c>
      <c r="X14928" s="148">
        <v>4</v>
      </c>
      <c r="Y14928" s="148">
        <v>0.33700000000000002</v>
      </c>
    </row>
    <row r="14929" spans="11:25" x14ac:dyDescent="0.25">
      <c r="K14929" s="145" t="s">
        <v>11477</v>
      </c>
      <c r="L14929" s="145">
        <v>63</v>
      </c>
      <c r="M14929" s="145">
        <v>219760</v>
      </c>
      <c r="N14929" s="148">
        <v>3.4299999999999999E-3</v>
      </c>
      <c r="O14929" s="148">
        <v>0.33799999999999902</v>
      </c>
      <c r="P14929" s="148">
        <v>0.80599999999999905</v>
      </c>
      <c r="Q14929" s="148">
        <v>0</v>
      </c>
      <c r="R14929" s="148">
        <v>9</v>
      </c>
      <c r="S14929" s="148">
        <v>0.14399999999999999</v>
      </c>
      <c r="T14929" s="148">
        <v>-7.4169999999999998</v>
      </c>
      <c r="U14929" s="148">
        <v>0</v>
      </c>
      <c r="V14929" s="148">
        <v>7.6700000000000004E-2</v>
      </c>
      <c r="W14929" s="148">
        <v>160.821</v>
      </c>
      <c r="X14929" s="148">
        <v>4</v>
      </c>
      <c r="Y14929" s="148">
        <v>0.27800000000000002</v>
      </c>
    </row>
    <row r="14930" spans="11:25" x14ac:dyDescent="0.25">
      <c r="K14930" s="145" t="s">
        <v>1904</v>
      </c>
      <c r="L14930" s="145">
        <v>68</v>
      </c>
      <c r="M14930" s="145">
        <v>196480</v>
      </c>
      <c r="N14930" s="148">
        <v>4.7E-2</v>
      </c>
      <c r="O14930" s="148">
        <v>0.56000000000000005</v>
      </c>
      <c r="P14930" s="148">
        <v>0.88500000000000001</v>
      </c>
      <c r="Q14930" s="148">
        <v>3.4699999999999998E-6</v>
      </c>
      <c r="R14930" s="148">
        <v>2</v>
      </c>
      <c r="S14930" s="148">
        <v>0.36099999999999999</v>
      </c>
      <c r="T14930" s="148">
        <v>-5.6310000000000002</v>
      </c>
      <c r="U14930" s="148">
        <v>1</v>
      </c>
      <c r="V14930" s="148">
        <v>3.6299999999999999E-2</v>
      </c>
      <c r="W14930" s="148">
        <v>102.00299999999901</v>
      </c>
      <c r="X14930" s="148">
        <v>4</v>
      </c>
      <c r="Y14930" s="148">
        <v>0.312</v>
      </c>
    </row>
    <row r="14931" spans="11:25" x14ac:dyDescent="0.25">
      <c r="K14931" s="145" t="s">
        <v>11478</v>
      </c>
      <c r="L14931" s="145">
        <v>19</v>
      </c>
      <c r="M14931" s="145">
        <v>219720</v>
      </c>
      <c r="N14931" s="148">
        <v>1.8899999999999999E-5</v>
      </c>
      <c r="O14931" s="148">
        <v>0.61899999999999999</v>
      </c>
      <c r="P14931" s="148">
        <v>0.69599999999999995</v>
      </c>
      <c r="Q14931" s="148">
        <v>5.5500000000000002E-3</v>
      </c>
      <c r="R14931" s="148">
        <v>7</v>
      </c>
      <c r="S14931" s="148">
        <v>0.38</v>
      </c>
      <c r="T14931" s="148">
        <v>-6.2690000000000001</v>
      </c>
      <c r="U14931" s="148">
        <v>0</v>
      </c>
      <c r="V14931" s="148">
        <v>3.15E-2</v>
      </c>
      <c r="W14931" s="148">
        <v>125.986</v>
      </c>
      <c r="X14931" s="148">
        <v>4</v>
      </c>
      <c r="Y14931" s="148">
        <v>0.72699999999999998</v>
      </c>
    </row>
    <row r="14932" spans="11:25" x14ac:dyDescent="0.25">
      <c r="K14932" s="145" t="s">
        <v>1909</v>
      </c>
      <c r="L14932" s="145">
        <v>72</v>
      </c>
      <c r="M14932" s="145">
        <v>261705</v>
      </c>
      <c r="N14932" s="148">
        <v>1.08E-4</v>
      </c>
      <c r="O14932" s="148">
        <v>0.52800000000000002</v>
      </c>
      <c r="P14932" s="148">
        <v>0.97599999999999998</v>
      </c>
      <c r="Q14932" s="148">
        <v>0</v>
      </c>
      <c r="R14932" s="148">
        <v>2</v>
      </c>
      <c r="S14932" s="148">
        <v>0.24</v>
      </c>
      <c r="T14932" s="148">
        <v>-2.1880000000000002</v>
      </c>
      <c r="U14932" s="148">
        <v>1</v>
      </c>
      <c r="V14932" s="148">
        <v>8.0299999999999996E-2</v>
      </c>
      <c r="W14932" s="148">
        <v>100.08199999999999</v>
      </c>
      <c r="X14932" s="148">
        <v>4</v>
      </c>
      <c r="Y14932" s="148">
        <v>0.51100000000000001</v>
      </c>
    </row>
    <row r="14933" spans="11:25" x14ac:dyDescent="0.25">
      <c r="K14933" s="145" t="s">
        <v>11479</v>
      </c>
      <c r="L14933" s="145">
        <v>39</v>
      </c>
      <c r="M14933" s="145">
        <v>217827</v>
      </c>
      <c r="N14933" s="148">
        <v>1.7399999999999999E-5</v>
      </c>
      <c r="O14933" s="148">
        <v>0.52600000000000002</v>
      </c>
      <c r="P14933" s="148">
        <v>0.98</v>
      </c>
      <c r="Q14933" s="148">
        <v>1.3599999999999899E-3</v>
      </c>
      <c r="R14933" s="148">
        <v>1</v>
      </c>
      <c r="S14933" s="148">
        <v>0.20799999999999999</v>
      </c>
      <c r="T14933" s="148">
        <v>-3.0419999999999998</v>
      </c>
      <c r="U14933" s="148">
        <v>1</v>
      </c>
      <c r="V14933" s="148">
        <v>0.34</v>
      </c>
      <c r="W14933" s="148">
        <v>110.011</v>
      </c>
      <c r="X14933" s="148">
        <v>4</v>
      </c>
      <c r="Y14933" s="148">
        <v>0.45</v>
      </c>
    </row>
    <row r="14934" spans="11:25" x14ac:dyDescent="0.25">
      <c r="K14934" s="145" t="s">
        <v>11480</v>
      </c>
      <c r="L14934" s="145">
        <v>62</v>
      </c>
      <c r="M14934" s="145">
        <v>228372</v>
      </c>
      <c r="N14934" s="148">
        <v>2.0200000000000001E-3</v>
      </c>
      <c r="O14934" s="148">
        <v>0.52500000000000002</v>
      </c>
      <c r="P14934" s="148">
        <v>0.95699999999999996</v>
      </c>
      <c r="Q14934" s="148">
        <v>3.2499999999999998E-6</v>
      </c>
      <c r="R14934" s="148">
        <v>0</v>
      </c>
      <c r="S14934" s="148">
        <v>0.33299999999999902</v>
      </c>
      <c r="T14934" s="148">
        <v>-3.742</v>
      </c>
      <c r="U14934" s="148">
        <v>1</v>
      </c>
      <c r="V14934" s="148">
        <v>6.8900000000000003E-2</v>
      </c>
      <c r="W14934" s="148">
        <v>97.444999999999993</v>
      </c>
      <c r="X14934" s="148">
        <v>4</v>
      </c>
      <c r="Y14934" s="148">
        <v>0.45600000000000002</v>
      </c>
    </row>
    <row r="14935" spans="11:25" x14ac:dyDescent="0.25">
      <c r="K14935" s="145" t="s">
        <v>11481</v>
      </c>
      <c r="L14935" s="145">
        <v>61</v>
      </c>
      <c r="M14935" s="145">
        <v>167700</v>
      </c>
      <c r="N14935" s="148">
        <v>1.01E-2</v>
      </c>
      <c r="O14935" s="148">
        <v>0.52300000000000002</v>
      </c>
      <c r="P14935" s="148">
        <v>0.88800000000000001</v>
      </c>
      <c r="Q14935" s="148">
        <v>0</v>
      </c>
      <c r="R14935" s="148">
        <v>9</v>
      </c>
      <c r="S14935" s="148">
        <v>0.13400000000000001</v>
      </c>
      <c r="T14935" s="148">
        <v>-4.3899999999999997</v>
      </c>
      <c r="U14935" s="148">
        <v>0</v>
      </c>
      <c r="V14935" s="148">
        <v>0.25900000000000001</v>
      </c>
      <c r="W14935" s="148">
        <v>160.01300000000001</v>
      </c>
      <c r="X14935" s="148">
        <v>4</v>
      </c>
      <c r="Y14935" s="148">
        <v>0.21299999999999999</v>
      </c>
    </row>
    <row r="14936" spans="11:25" x14ac:dyDescent="0.25">
      <c r="K14936" s="145" t="s">
        <v>11482</v>
      </c>
      <c r="L14936" s="145">
        <v>67</v>
      </c>
      <c r="M14936" s="145">
        <v>223893</v>
      </c>
      <c r="N14936" s="148">
        <v>1.23E-2</v>
      </c>
      <c r="O14936" s="148">
        <v>0.57599999999999996</v>
      </c>
      <c r="P14936" s="148">
        <v>0.78200000000000003</v>
      </c>
      <c r="Q14936" s="148">
        <v>2.4099999999999998E-3</v>
      </c>
      <c r="R14936" s="148">
        <v>1</v>
      </c>
      <c r="S14936" s="148">
        <v>0.46700000000000003</v>
      </c>
      <c r="T14936" s="148">
        <v>-6.1669999999999998</v>
      </c>
      <c r="U14936" s="148">
        <v>1</v>
      </c>
      <c r="V14936" s="148">
        <v>3.4599999999999999E-2</v>
      </c>
      <c r="W14936" s="148">
        <v>87.971000000000004</v>
      </c>
      <c r="X14936" s="148">
        <v>4</v>
      </c>
      <c r="Y14936" s="148">
        <v>0.36699999999999999</v>
      </c>
    </row>
    <row r="14937" spans="11:25" x14ac:dyDescent="0.25">
      <c r="K14937" s="145" t="s">
        <v>10994</v>
      </c>
      <c r="L14937" s="145">
        <v>61</v>
      </c>
      <c r="M14937" s="145">
        <v>204253</v>
      </c>
      <c r="N14937" s="148">
        <v>2.0699999999999999E-4</v>
      </c>
      <c r="O14937" s="148">
        <v>0.55000000000000004</v>
      </c>
      <c r="P14937" s="148">
        <v>0.93599999999999905</v>
      </c>
      <c r="Q14937" s="148">
        <v>2.6699999999999998E-6</v>
      </c>
      <c r="R14937" s="148">
        <v>8</v>
      </c>
      <c r="S14937" s="148">
        <v>0.30199999999999999</v>
      </c>
      <c r="T14937" s="148">
        <v>-2.8759999999999999</v>
      </c>
      <c r="U14937" s="148">
        <v>1</v>
      </c>
      <c r="V14937" s="148">
        <v>7.8E-2</v>
      </c>
      <c r="W14937" s="148">
        <v>158.02000000000001</v>
      </c>
      <c r="X14937" s="148">
        <v>4</v>
      </c>
      <c r="Y14937" s="148">
        <v>0.76700000000000002</v>
      </c>
    </row>
    <row r="14938" spans="11:25" x14ac:dyDescent="0.25">
      <c r="K14938" s="145" t="s">
        <v>11483</v>
      </c>
      <c r="L14938" s="145">
        <v>54</v>
      </c>
      <c r="M14938" s="145">
        <v>195250</v>
      </c>
      <c r="N14938" s="148">
        <v>1.34E-3</v>
      </c>
      <c r="O14938" s="148">
        <v>0.51400000000000001</v>
      </c>
      <c r="P14938" s="148">
        <v>0.95599999999999996</v>
      </c>
      <c r="Q14938" s="148">
        <v>2.4299999999999999E-2</v>
      </c>
      <c r="R14938" s="148">
        <v>11</v>
      </c>
      <c r="S14938" s="148">
        <v>6.2700000000000006E-2</v>
      </c>
      <c r="T14938" s="148">
        <v>-3.0030000000000001</v>
      </c>
      <c r="U14938" s="148">
        <v>0</v>
      </c>
      <c r="V14938" s="148">
        <v>0.27100000000000002</v>
      </c>
      <c r="W14938" s="148">
        <v>174.03799999999899</v>
      </c>
      <c r="X14938" s="148">
        <v>4</v>
      </c>
      <c r="Y14938" s="148">
        <v>0.436</v>
      </c>
    </row>
    <row r="14939" spans="11:25" x14ac:dyDescent="0.25">
      <c r="K14939" s="145" t="s">
        <v>11484</v>
      </c>
      <c r="L14939" s="145">
        <v>58</v>
      </c>
      <c r="M14939" s="145">
        <v>203273</v>
      </c>
      <c r="N14939" s="148">
        <v>4.8099999999999997E-5</v>
      </c>
      <c r="O14939" s="148">
        <v>0.54700000000000004</v>
      </c>
      <c r="P14939" s="148">
        <v>0.94399999999999995</v>
      </c>
      <c r="Q14939" s="148">
        <v>4.5100000000000001E-2</v>
      </c>
      <c r="R14939" s="148">
        <v>4</v>
      </c>
      <c r="S14939" s="148">
        <v>0.19500000000000001</v>
      </c>
      <c r="T14939" s="148">
        <v>-3.3039999999999998</v>
      </c>
      <c r="U14939" s="148">
        <v>0</v>
      </c>
      <c r="V14939" s="148">
        <v>5.0700000000000002E-2</v>
      </c>
      <c r="W14939" s="148">
        <v>93.965999999999994</v>
      </c>
      <c r="X14939" s="148">
        <v>4</v>
      </c>
      <c r="Y14939" s="148">
        <v>0.36399999999999999</v>
      </c>
    </row>
    <row r="14940" spans="11:25" x14ac:dyDescent="0.25">
      <c r="K14940" s="145" t="s">
        <v>11485</v>
      </c>
      <c r="L14940" s="145">
        <v>67</v>
      </c>
      <c r="M14940" s="145">
        <v>245786</v>
      </c>
      <c r="N14940" s="148">
        <v>1.7399999999999999E-2</v>
      </c>
      <c r="O14940" s="148">
        <v>0.55200000000000005</v>
      </c>
      <c r="P14940" s="148">
        <v>0.93500000000000005</v>
      </c>
      <c r="Q14940" s="148">
        <v>1.9800000000000001E-6</v>
      </c>
      <c r="R14940" s="148">
        <v>0</v>
      </c>
      <c r="S14940" s="148">
        <v>0.11599999999999901</v>
      </c>
      <c r="T14940" s="148">
        <v>-4.0960000000000001</v>
      </c>
      <c r="U14940" s="148">
        <v>1</v>
      </c>
      <c r="V14940" s="148">
        <v>6.2300000000000001E-2</v>
      </c>
      <c r="W14940" s="148">
        <v>74.953999999999994</v>
      </c>
      <c r="X14940" s="148">
        <v>4</v>
      </c>
      <c r="Y14940" s="148">
        <v>0.38</v>
      </c>
    </row>
    <row r="14941" spans="11:25" x14ac:dyDescent="0.25">
      <c r="K14941" s="145" t="s">
        <v>11486</v>
      </c>
      <c r="L14941" s="145">
        <v>62</v>
      </c>
      <c r="M14941" s="145">
        <v>185960</v>
      </c>
      <c r="N14941" s="148">
        <v>5.5500000000000002E-3</v>
      </c>
      <c r="O14941" s="148">
        <v>0.56499999999999995</v>
      </c>
      <c r="P14941" s="148">
        <v>0.85</v>
      </c>
      <c r="Q14941" s="148">
        <v>4.35E-5</v>
      </c>
      <c r="R14941" s="148">
        <v>11</v>
      </c>
      <c r="S14941" s="148">
        <v>0.113</v>
      </c>
      <c r="T14941" s="148">
        <v>-4.2560000000000002</v>
      </c>
      <c r="U14941" s="148">
        <v>0</v>
      </c>
      <c r="V14941" s="148">
        <v>3.6600000000000001E-2</v>
      </c>
      <c r="W14941" s="148">
        <v>92.01</v>
      </c>
      <c r="X14941" s="148">
        <v>4</v>
      </c>
      <c r="Y14941" s="148">
        <v>0.26</v>
      </c>
    </row>
    <row r="14942" spans="11:25" x14ac:dyDescent="0.25">
      <c r="K14942" s="145" t="s">
        <v>1899</v>
      </c>
      <c r="L14942" s="145">
        <v>70</v>
      </c>
      <c r="M14942" s="145">
        <v>245861</v>
      </c>
      <c r="N14942" s="148">
        <v>2.5100000000000001E-3</v>
      </c>
      <c r="O14942" s="148">
        <v>0.48199999999999998</v>
      </c>
      <c r="P14942" s="148">
        <v>0.94599999999999995</v>
      </c>
      <c r="Q14942" s="148">
        <v>0</v>
      </c>
      <c r="R14942" s="148">
        <v>4</v>
      </c>
      <c r="S14942" s="148">
        <v>4.6600000000000003E-2</v>
      </c>
      <c r="T14942" s="148">
        <v>-3.2309999999999999</v>
      </c>
      <c r="U14942" s="148">
        <v>0</v>
      </c>
      <c r="V14942" s="148">
        <v>8.5300000000000001E-2</v>
      </c>
      <c r="W14942" s="148">
        <v>135.071</v>
      </c>
      <c r="X14942" s="148">
        <v>4</v>
      </c>
      <c r="Y14942" s="148">
        <v>0.28699999999999998</v>
      </c>
    </row>
    <row r="14943" spans="11:25" x14ac:dyDescent="0.25">
      <c r="K14943" s="145" t="s">
        <v>11487</v>
      </c>
      <c r="L14943" s="145">
        <v>58</v>
      </c>
      <c r="M14943" s="145">
        <v>196056</v>
      </c>
      <c r="N14943" s="148">
        <v>6.1899999999999997E-2</v>
      </c>
      <c r="O14943" s="148">
        <v>0.65300000000000002</v>
      </c>
      <c r="P14943" s="148">
        <v>0.74399999999999999</v>
      </c>
      <c r="Q14943" s="148">
        <v>0</v>
      </c>
      <c r="R14943" s="148">
        <v>7</v>
      </c>
      <c r="S14943" s="148">
        <v>0.29499999999999998</v>
      </c>
      <c r="T14943" s="148">
        <v>-4.8159999999999998</v>
      </c>
      <c r="U14943" s="148">
        <v>0</v>
      </c>
      <c r="V14943" s="148">
        <v>9.5799999999999996E-2</v>
      </c>
      <c r="W14943" s="148">
        <v>80.051999999999893</v>
      </c>
      <c r="X14943" s="148">
        <v>4</v>
      </c>
      <c r="Y14943" s="148">
        <v>0.753</v>
      </c>
    </row>
    <row r="14944" spans="11:25" x14ac:dyDescent="0.25">
      <c r="K14944" s="145" t="s">
        <v>11034</v>
      </c>
      <c r="L14944" s="145">
        <v>66</v>
      </c>
      <c r="M14944" s="145">
        <v>170453</v>
      </c>
      <c r="N14944" s="148">
        <v>4.2999999999999997E-2</v>
      </c>
      <c r="O14944" s="148">
        <v>0.57699999999999996</v>
      </c>
      <c r="P14944" s="148">
        <v>0.93599999999999905</v>
      </c>
      <c r="Q14944" s="148">
        <v>1.7399999999999999E-5</v>
      </c>
      <c r="R14944" s="148">
        <v>11</v>
      </c>
      <c r="S14944" s="148">
        <v>0.41299999999999998</v>
      </c>
      <c r="T14944" s="148">
        <v>-2.9239999999999999</v>
      </c>
      <c r="U14944" s="148">
        <v>0</v>
      </c>
      <c r="V14944" s="148">
        <v>7.8E-2</v>
      </c>
      <c r="W14944" s="148">
        <v>168.87899999999999</v>
      </c>
      <c r="X14944" s="148">
        <v>4</v>
      </c>
      <c r="Y14944" s="148">
        <v>0.89900000000000002</v>
      </c>
    </row>
    <row r="14945" spans="11:25" x14ac:dyDescent="0.25">
      <c r="K14945" s="145" t="s">
        <v>11488</v>
      </c>
      <c r="L14945" s="145">
        <v>57</v>
      </c>
      <c r="M14945" s="145">
        <v>350520</v>
      </c>
      <c r="N14945" s="148">
        <v>0.127</v>
      </c>
      <c r="O14945" s="148">
        <v>0.442</v>
      </c>
      <c r="P14945" s="148">
        <v>0.89700000000000002</v>
      </c>
      <c r="Q14945" s="148">
        <v>0</v>
      </c>
      <c r="R14945" s="148">
        <v>2</v>
      </c>
      <c r="S14945" s="148">
        <v>9.9299999999999999E-2</v>
      </c>
      <c r="T14945" s="148">
        <v>-6.1609999999999996</v>
      </c>
      <c r="U14945" s="148">
        <v>1</v>
      </c>
      <c r="V14945" s="148">
        <v>0.11</v>
      </c>
      <c r="W14945" s="148">
        <v>148.84399999999999</v>
      </c>
      <c r="X14945" s="148">
        <v>4</v>
      </c>
      <c r="Y14945" s="148">
        <v>0.17399999999999999</v>
      </c>
    </row>
    <row r="14946" spans="11:25" x14ac:dyDescent="0.25">
      <c r="K14946" s="145" t="s">
        <v>11489</v>
      </c>
      <c r="L14946" s="145">
        <v>74</v>
      </c>
      <c r="M14946" s="145">
        <v>166373</v>
      </c>
      <c r="N14946" s="148">
        <v>0.114</v>
      </c>
      <c r="O14946" s="148">
        <v>0.52900000000000003</v>
      </c>
      <c r="P14946" s="148">
        <v>0.96699999999999997</v>
      </c>
      <c r="Q14946" s="148">
        <v>0</v>
      </c>
      <c r="R14946" s="148">
        <v>1</v>
      </c>
      <c r="S14946" s="148">
        <v>0.61</v>
      </c>
      <c r="T14946" s="148">
        <v>-3.6469999999999998</v>
      </c>
      <c r="U14946" s="148">
        <v>0</v>
      </c>
      <c r="V14946" s="148">
        <v>5.0799999999999998E-2</v>
      </c>
      <c r="W14946" s="148">
        <v>140.12700000000001</v>
      </c>
      <c r="X14946" s="148">
        <v>4</v>
      </c>
      <c r="Y14946" s="148">
        <v>0.59599999999999997</v>
      </c>
    </row>
    <row r="14947" spans="11:25" x14ac:dyDescent="0.25">
      <c r="K14947" s="145" t="s">
        <v>8289</v>
      </c>
      <c r="L14947" s="145">
        <v>4</v>
      </c>
      <c r="M14947" s="145">
        <v>189120</v>
      </c>
      <c r="N14947" s="148">
        <v>1.4200000000000001E-2</v>
      </c>
      <c r="O14947" s="148">
        <v>0.60299999999999998</v>
      </c>
      <c r="P14947" s="148">
        <v>0.75599999999999901</v>
      </c>
      <c r="Q14947" s="148">
        <v>1.5699999999999999E-4</v>
      </c>
      <c r="R14947" s="148">
        <v>2</v>
      </c>
      <c r="S14947" s="148">
        <v>6.7900000000000002E-2</v>
      </c>
      <c r="T14947" s="148">
        <v>-3.218</v>
      </c>
      <c r="U14947" s="148">
        <v>1</v>
      </c>
      <c r="V14947" s="148">
        <v>2.7900000000000001E-2</v>
      </c>
      <c r="W14947" s="148">
        <v>82.001999999999995</v>
      </c>
      <c r="X14947" s="148">
        <v>4</v>
      </c>
      <c r="Y14947" s="148">
        <v>0.45600000000000002</v>
      </c>
    </row>
    <row r="14948" spans="11:25" x14ac:dyDescent="0.25">
      <c r="K14948" s="145" t="s">
        <v>479</v>
      </c>
      <c r="L14948" s="145">
        <v>81</v>
      </c>
      <c r="M14948" s="145">
        <v>269000</v>
      </c>
      <c r="N14948" s="148">
        <v>1.7899999999999999E-2</v>
      </c>
      <c r="O14948" s="148">
        <v>0.61799999999999999</v>
      </c>
      <c r="P14948" s="148">
        <v>0.93799999999999994</v>
      </c>
      <c r="Q14948" s="148">
        <v>0</v>
      </c>
      <c r="R14948" s="148">
        <v>9</v>
      </c>
      <c r="S14948" s="148">
        <v>0.16699999999999901</v>
      </c>
      <c r="T14948" s="148">
        <v>-3.44199999999999</v>
      </c>
      <c r="U14948" s="148">
        <v>1</v>
      </c>
      <c r="V14948" s="148">
        <v>4.5600000000000002E-2</v>
      </c>
      <c r="W14948" s="148">
        <v>91.454999999999998</v>
      </c>
      <c r="X14948" s="148">
        <v>4</v>
      </c>
      <c r="Y14948" s="148">
        <v>0.875</v>
      </c>
    </row>
    <row r="14949" spans="11:25" x14ac:dyDescent="0.25">
      <c r="K14949" s="145" t="s">
        <v>11490</v>
      </c>
      <c r="L14949" s="145">
        <v>83</v>
      </c>
      <c r="M14949" s="145">
        <v>255493</v>
      </c>
      <c r="N14949" s="148">
        <v>1.0999999999999999E-2</v>
      </c>
      <c r="O14949" s="148">
        <v>0.31</v>
      </c>
      <c r="P14949" s="148">
        <v>0.7</v>
      </c>
      <c r="Q14949" s="148">
        <v>9.6500000000000006E-3</v>
      </c>
      <c r="R14949" s="148">
        <v>9</v>
      </c>
      <c r="S14949" s="148">
        <v>8.2799999999999999E-2</v>
      </c>
      <c r="T14949" s="148">
        <v>-5.6779999999999999</v>
      </c>
      <c r="U14949" s="148">
        <v>1</v>
      </c>
      <c r="V14949" s="148">
        <v>4.7E-2</v>
      </c>
      <c r="W14949" s="148">
        <v>188.386</v>
      </c>
      <c r="X14949" s="148">
        <v>4</v>
      </c>
      <c r="Y14949" s="148">
        <v>0.76300000000000001</v>
      </c>
    </row>
    <row r="14950" spans="11:25" x14ac:dyDescent="0.25">
      <c r="K14950" s="145" t="s">
        <v>11491</v>
      </c>
      <c r="L14950" s="145">
        <v>32</v>
      </c>
      <c r="M14950" s="145">
        <v>321040</v>
      </c>
      <c r="N14950" s="148">
        <v>1.7999999999999999E-2</v>
      </c>
      <c r="O14950" s="148">
        <v>0.49</v>
      </c>
      <c r="P14950" s="148">
        <v>0.85599999999999998</v>
      </c>
      <c r="Q14950" s="148">
        <v>0.36</v>
      </c>
      <c r="R14950" s="148">
        <v>1</v>
      </c>
      <c r="S14950" s="148">
        <v>8.7099999999999997E-2</v>
      </c>
      <c r="T14950" s="148">
        <v>-5.6589999999999998</v>
      </c>
      <c r="U14950" s="148">
        <v>1</v>
      </c>
      <c r="V14950" s="148">
        <v>4.9000000000000002E-2</v>
      </c>
      <c r="W14950" s="148">
        <v>101.93</v>
      </c>
      <c r="X14950" s="148">
        <v>4</v>
      </c>
      <c r="Y14950" s="148">
        <v>0.51600000000000001</v>
      </c>
    </row>
    <row r="14951" spans="11:25" x14ac:dyDescent="0.25">
      <c r="K14951" s="145" t="s">
        <v>1461</v>
      </c>
      <c r="L14951" s="145">
        <v>17</v>
      </c>
      <c r="M14951" s="145">
        <v>179600</v>
      </c>
      <c r="N14951" s="148">
        <v>5.9899999999999997E-3</v>
      </c>
      <c r="O14951" s="148">
        <v>0.52</v>
      </c>
      <c r="P14951" s="148">
        <v>0.94499999999999995</v>
      </c>
      <c r="Q14951" s="148">
        <v>4.9700000000000002E-5</v>
      </c>
      <c r="R14951" s="148">
        <v>1</v>
      </c>
      <c r="S14951" s="148">
        <v>4.9500000000000002E-2</v>
      </c>
      <c r="T14951" s="148">
        <v>-4.1970000000000001</v>
      </c>
      <c r="U14951" s="148">
        <v>1</v>
      </c>
      <c r="V14951" s="148">
        <v>3.3500000000000002E-2</v>
      </c>
      <c r="W14951" s="148">
        <v>99.602999999999994</v>
      </c>
      <c r="X14951" s="148">
        <v>4</v>
      </c>
      <c r="Y14951" s="148">
        <v>0.80700000000000005</v>
      </c>
    </row>
    <row r="14952" spans="11:25" x14ac:dyDescent="0.25">
      <c r="K14952" s="145" t="s">
        <v>480</v>
      </c>
      <c r="L14952" s="145">
        <v>54</v>
      </c>
      <c r="M14952" s="145">
        <v>210240</v>
      </c>
      <c r="N14952" s="148">
        <v>3.5299999999999899E-4</v>
      </c>
      <c r="O14952" s="148">
        <v>0.42</v>
      </c>
      <c r="P14952" s="148">
        <v>0.92900000000000005</v>
      </c>
      <c r="Q14952" s="148">
        <v>7.4699999999999897E-4</v>
      </c>
      <c r="R14952" s="148">
        <v>7</v>
      </c>
      <c r="S14952" s="148">
        <v>0.122</v>
      </c>
      <c r="T14952" s="148">
        <v>-3.8989999999999898</v>
      </c>
      <c r="U14952" s="148">
        <v>0</v>
      </c>
      <c r="V14952" s="148">
        <v>0.121</v>
      </c>
      <c r="W14952" s="148">
        <v>127.20399999999999</v>
      </c>
      <c r="X14952" s="148">
        <v>4</v>
      </c>
      <c r="Y14952" s="148">
        <v>0.3</v>
      </c>
    </row>
    <row r="14953" spans="11:25" x14ac:dyDescent="0.25">
      <c r="K14953" s="145" t="s">
        <v>1898</v>
      </c>
      <c r="L14953" s="145">
        <v>79</v>
      </c>
      <c r="M14953" s="145">
        <v>233297</v>
      </c>
      <c r="N14953" s="148">
        <v>4.7699999999999902E-4</v>
      </c>
      <c r="O14953" s="148">
        <v>0.502</v>
      </c>
      <c r="P14953" s="148">
        <v>0.81699999999999995</v>
      </c>
      <c r="Q14953" s="148">
        <v>0</v>
      </c>
      <c r="R14953" s="148">
        <v>0</v>
      </c>
      <c r="S14953" s="148">
        <v>0.153</v>
      </c>
      <c r="T14953" s="148">
        <v>-3.508</v>
      </c>
      <c r="U14953" s="148">
        <v>1</v>
      </c>
      <c r="V14953" s="148">
        <v>4.4699999999999997E-2</v>
      </c>
      <c r="W14953" s="148">
        <v>90.024000000000001</v>
      </c>
      <c r="X14953" s="148">
        <v>4</v>
      </c>
      <c r="Y14953" s="148">
        <v>0.61699999999999999</v>
      </c>
    </row>
    <row r="14954" spans="11:25" x14ac:dyDescent="0.25">
      <c r="K14954" s="145" t="s">
        <v>473</v>
      </c>
      <c r="L14954" s="145">
        <v>76</v>
      </c>
      <c r="M14954" s="145">
        <v>213800</v>
      </c>
      <c r="N14954" s="148">
        <v>1.48E-3</v>
      </c>
      <c r="O14954" s="148">
        <v>0.61299999999999999</v>
      </c>
      <c r="P14954" s="148">
        <v>0.95299999999999996</v>
      </c>
      <c r="Q14954" s="148">
        <v>5.8200000000000005E-4</v>
      </c>
      <c r="R14954" s="148">
        <v>2</v>
      </c>
      <c r="S14954" s="148">
        <v>0.152</v>
      </c>
      <c r="T14954" s="148">
        <v>-3.4350000000000001</v>
      </c>
      <c r="U14954" s="148">
        <v>1</v>
      </c>
      <c r="V14954" s="148">
        <v>8.5500000000000007E-2</v>
      </c>
      <c r="W14954" s="148">
        <v>105.04600000000001</v>
      </c>
      <c r="X14954" s="148">
        <v>4</v>
      </c>
      <c r="Y14954" s="148">
        <v>0.53700000000000003</v>
      </c>
    </row>
    <row r="14955" spans="11:25" x14ac:dyDescent="0.25">
      <c r="K14955" s="145" t="s">
        <v>11440</v>
      </c>
      <c r="L14955" s="145">
        <v>58</v>
      </c>
      <c r="M14955" s="145">
        <v>201680</v>
      </c>
      <c r="N14955" s="148">
        <v>1.36E-4</v>
      </c>
      <c r="O14955" s="148">
        <v>0.45700000000000002</v>
      </c>
      <c r="P14955" s="148">
        <v>0.94099999999999995</v>
      </c>
      <c r="Q14955" s="148">
        <v>3.1200000000000002E-6</v>
      </c>
      <c r="R14955" s="148">
        <v>6</v>
      </c>
      <c r="S14955" s="148">
        <v>8.9599999999999999E-2</v>
      </c>
      <c r="T14955" s="148">
        <v>-5.1739999999999897</v>
      </c>
      <c r="U14955" s="148">
        <v>1</v>
      </c>
      <c r="V14955" s="148">
        <v>3.39E-2</v>
      </c>
      <c r="W14955" s="148">
        <v>154.03799999999899</v>
      </c>
      <c r="X14955" s="148">
        <v>4</v>
      </c>
      <c r="Y14955" s="148">
        <v>0.70399999999999996</v>
      </c>
    </row>
    <row r="14956" spans="11:25" x14ac:dyDescent="0.25">
      <c r="K14956" s="145" t="s">
        <v>1392</v>
      </c>
      <c r="L14956" s="145">
        <v>34</v>
      </c>
      <c r="M14956" s="145">
        <v>148573</v>
      </c>
      <c r="N14956" s="148">
        <v>1.3299999999999999E-2</v>
      </c>
      <c r="O14956" s="148">
        <v>0.39799999999999902</v>
      </c>
      <c r="P14956" s="148">
        <v>0.95399999999999996</v>
      </c>
      <c r="Q14956" s="148">
        <v>2.1800000000000001E-4</v>
      </c>
      <c r="R14956" s="148">
        <v>6</v>
      </c>
      <c r="S14956" s="148">
        <v>8.9099999999999999E-2</v>
      </c>
      <c r="T14956" s="148">
        <v>-7.3729999999999896</v>
      </c>
      <c r="U14956" s="148">
        <v>1</v>
      </c>
      <c r="V14956" s="148">
        <v>7.1499999999999994E-2</v>
      </c>
      <c r="W14956" s="148">
        <v>157.76599999999999</v>
      </c>
      <c r="X14956" s="148">
        <v>4</v>
      </c>
      <c r="Y14956" s="148">
        <v>0.433</v>
      </c>
    </row>
    <row r="14957" spans="11:25" x14ac:dyDescent="0.25">
      <c r="K14957" s="145" t="s">
        <v>11428</v>
      </c>
      <c r="L14957" s="145">
        <v>31</v>
      </c>
      <c r="M14957" s="145">
        <v>180266</v>
      </c>
      <c r="N14957" s="148">
        <v>5.2299999999999899E-3</v>
      </c>
      <c r="O14957" s="148">
        <v>0.62</v>
      </c>
      <c r="P14957" s="148">
        <v>0.96099999999999997</v>
      </c>
      <c r="Q14957" s="148">
        <v>0</v>
      </c>
      <c r="R14957" s="148">
        <v>11</v>
      </c>
      <c r="S14957" s="148">
        <v>8.5400000000000004E-2</v>
      </c>
      <c r="T14957" s="148">
        <v>-3.198</v>
      </c>
      <c r="U14957" s="148">
        <v>0</v>
      </c>
      <c r="V14957" s="148">
        <v>0.154</v>
      </c>
      <c r="W14957" s="148">
        <v>114.44799999999999</v>
      </c>
      <c r="X14957" s="148">
        <v>4</v>
      </c>
      <c r="Y14957" s="148">
        <v>0.44900000000000001</v>
      </c>
    </row>
    <row r="14958" spans="11:25" x14ac:dyDescent="0.25">
      <c r="K14958" s="145" t="s">
        <v>11492</v>
      </c>
      <c r="L14958" s="145">
        <v>69</v>
      </c>
      <c r="M14958" s="145">
        <v>191520</v>
      </c>
      <c r="N14958" s="148">
        <v>4.55E-4</v>
      </c>
      <c r="O14958" s="148">
        <v>0.42599999999999999</v>
      </c>
      <c r="P14958" s="148">
        <v>0.88800000000000001</v>
      </c>
      <c r="Q14958" s="148">
        <v>0</v>
      </c>
      <c r="R14958" s="148">
        <v>0</v>
      </c>
      <c r="S14958" s="148">
        <v>0.30599999999999999</v>
      </c>
      <c r="T14958" s="148">
        <v>-3.72</v>
      </c>
      <c r="U14958" s="148">
        <v>0</v>
      </c>
      <c r="V14958" s="148">
        <v>9.8699999999999996E-2</v>
      </c>
      <c r="W14958" s="148">
        <v>144.11099999999999</v>
      </c>
      <c r="X14958" s="148">
        <v>4</v>
      </c>
      <c r="Y14958" s="148">
        <v>0.38700000000000001</v>
      </c>
    </row>
    <row r="14959" spans="11:25" x14ac:dyDescent="0.25">
      <c r="K14959" s="145" t="s">
        <v>5791</v>
      </c>
      <c r="L14959" s="145">
        <v>71</v>
      </c>
      <c r="M14959" s="145">
        <v>193653</v>
      </c>
      <c r="N14959" s="148">
        <v>4.1700000000000001E-3</v>
      </c>
      <c r="O14959" s="148">
        <v>0.35599999999999998</v>
      </c>
      <c r="P14959" s="148">
        <v>0.872</v>
      </c>
      <c r="Q14959" s="148">
        <v>9.75E-3</v>
      </c>
      <c r="R14959" s="148">
        <v>2</v>
      </c>
      <c r="S14959" s="148">
        <v>9.9699999999999997E-2</v>
      </c>
      <c r="T14959" s="148">
        <v>-7.8369999999999997</v>
      </c>
      <c r="U14959" s="148">
        <v>1</v>
      </c>
      <c r="V14959" s="148">
        <v>6.8000000000000005E-2</v>
      </c>
      <c r="W14959" s="148">
        <v>166.3</v>
      </c>
      <c r="X14959" s="148">
        <v>4</v>
      </c>
      <c r="Y14959" s="148">
        <v>0.60699999999999998</v>
      </c>
    </row>
    <row r="14960" spans="11:25" x14ac:dyDescent="0.25">
      <c r="K14960" s="145" t="s">
        <v>488</v>
      </c>
      <c r="L14960" s="145">
        <v>71</v>
      </c>
      <c r="M14960" s="145">
        <v>278746</v>
      </c>
      <c r="N14960" s="148">
        <v>3.6799999999999999E-2</v>
      </c>
      <c r="O14960" s="148">
        <v>0.50900000000000001</v>
      </c>
      <c r="P14960" s="148">
        <v>0.58399999999999996</v>
      </c>
      <c r="Q14960" s="148">
        <v>9.9599999999999995E-5</v>
      </c>
      <c r="R14960" s="148">
        <v>0</v>
      </c>
      <c r="S14960" s="148">
        <v>0.38400000000000001</v>
      </c>
      <c r="T14960" s="148">
        <v>-4.907</v>
      </c>
      <c r="U14960" s="148">
        <v>1</v>
      </c>
      <c r="V14960" s="148">
        <v>5.7000000000000002E-2</v>
      </c>
      <c r="W14960" s="148">
        <v>170.41099999999901</v>
      </c>
      <c r="X14960" s="148">
        <v>4</v>
      </c>
      <c r="Y14960" s="148">
        <v>0.68500000000000005</v>
      </c>
    </row>
    <row r="14961" spans="11:25" x14ac:dyDescent="0.25">
      <c r="K14961" s="145" t="s">
        <v>2675</v>
      </c>
      <c r="L14961" s="145">
        <v>70</v>
      </c>
      <c r="M14961" s="145">
        <v>184053</v>
      </c>
      <c r="N14961" s="148">
        <v>0.26200000000000001</v>
      </c>
      <c r="O14961" s="148">
        <v>0.65700000000000003</v>
      </c>
      <c r="P14961" s="148">
        <v>0.81699999999999995</v>
      </c>
      <c r="Q14961" s="148">
        <v>6.7400000000000003E-3</v>
      </c>
      <c r="R14961" s="148">
        <v>0</v>
      </c>
      <c r="S14961" s="148">
        <v>0.248</v>
      </c>
      <c r="T14961" s="148">
        <v>-4.415</v>
      </c>
      <c r="U14961" s="148">
        <v>1</v>
      </c>
      <c r="V14961" s="148">
        <v>5.5399999999999998E-2</v>
      </c>
      <c r="W14961" s="148">
        <v>107.995</v>
      </c>
      <c r="X14961" s="148">
        <v>4</v>
      </c>
      <c r="Y14961" s="148">
        <v>0.65099999999999902</v>
      </c>
    </row>
    <row r="14962" spans="11:25" x14ac:dyDescent="0.25">
      <c r="K14962" s="145" t="s">
        <v>8809</v>
      </c>
      <c r="L14962" s="145">
        <v>62</v>
      </c>
      <c r="M14962" s="145">
        <v>279333</v>
      </c>
      <c r="N14962" s="148">
        <v>2.72E-4</v>
      </c>
      <c r="O14962" s="148">
        <v>0.379</v>
      </c>
      <c r="P14962" s="148">
        <v>0.71599999999999997</v>
      </c>
      <c r="Q14962" s="148">
        <v>1.23E-3</v>
      </c>
      <c r="R14962" s="148">
        <v>4</v>
      </c>
      <c r="S14962" s="148">
        <v>7.8600000000000003E-2</v>
      </c>
      <c r="T14962" s="148">
        <v>-4.3120000000000003</v>
      </c>
      <c r="U14962" s="148">
        <v>1</v>
      </c>
      <c r="V14962" s="148">
        <v>3.2599999999999997E-2</v>
      </c>
      <c r="W14962" s="148">
        <v>92.721000000000004</v>
      </c>
      <c r="X14962" s="148">
        <v>4</v>
      </c>
      <c r="Y14962" s="148">
        <v>0.23899999999999999</v>
      </c>
    </row>
    <row r="14963" spans="11:25" x14ac:dyDescent="0.25">
      <c r="K14963" s="145" t="s">
        <v>11493</v>
      </c>
      <c r="L14963" s="145">
        <v>2</v>
      </c>
      <c r="M14963" s="145">
        <v>225146</v>
      </c>
      <c r="N14963" s="148">
        <v>1.9300000000000001E-3</v>
      </c>
      <c r="O14963" s="148">
        <v>0.57499999999999996</v>
      </c>
      <c r="P14963" s="148">
        <v>0.94</v>
      </c>
      <c r="Q14963" s="148">
        <v>4.1199999999999999E-5</v>
      </c>
      <c r="R14963" s="148">
        <v>1</v>
      </c>
      <c r="S14963" s="148">
        <v>9.7699999999999995E-2</v>
      </c>
      <c r="T14963" s="148">
        <v>-3.952</v>
      </c>
      <c r="U14963" s="148">
        <v>1</v>
      </c>
      <c r="V14963" s="148">
        <v>8.8999999999999996E-2</v>
      </c>
      <c r="W14963" s="148">
        <v>123.121</v>
      </c>
      <c r="X14963" s="148">
        <v>4</v>
      </c>
      <c r="Y14963" s="148">
        <v>0.54400000000000004</v>
      </c>
    </row>
    <row r="14964" spans="11:25" x14ac:dyDescent="0.25">
      <c r="K14964" s="145" t="s">
        <v>11494</v>
      </c>
      <c r="L14964" s="145">
        <v>63</v>
      </c>
      <c r="M14964" s="145">
        <v>214797</v>
      </c>
      <c r="N14964" s="148">
        <v>8.4999999999999995E-4</v>
      </c>
      <c r="O14964" s="148">
        <v>0.38299999999999901</v>
      </c>
      <c r="P14964" s="148">
        <v>0.9</v>
      </c>
      <c r="Q14964" s="148">
        <v>1.9400000000000001E-6</v>
      </c>
      <c r="R14964" s="148">
        <v>7</v>
      </c>
      <c r="S14964" s="148">
        <v>0.27100000000000002</v>
      </c>
      <c r="T14964" s="148">
        <v>-5.42</v>
      </c>
      <c r="U14964" s="148">
        <v>1</v>
      </c>
      <c r="V14964" s="148">
        <v>0.13400000000000001</v>
      </c>
      <c r="W14964" s="148">
        <v>183.96</v>
      </c>
      <c r="X14964" s="148">
        <v>4</v>
      </c>
      <c r="Y14964" s="148">
        <v>0.28599999999999998</v>
      </c>
    </row>
    <row r="14965" spans="11:25" x14ac:dyDescent="0.25">
      <c r="K14965" s="145" t="s">
        <v>493</v>
      </c>
      <c r="L14965" s="145">
        <v>78</v>
      </c>
      <c r="M14965" s="145">
        <v>176346</v>
      </c>
      <c r="N14965" s="148">
        <v>2.6400000000000001E-5</v>
      </c>
      <c r="O14965" s="148">
        <v>0.38</v>
      </c>
      <c r="P14965" s="148">
        <v>0.98799999999999999</v>
      </c>
      <c r="Q14965" s="148">
        <v>7.8599999999999905E-5</v>
      </c>
      <c r="R14965" s="148">
        <v>1</v>
      </c>
      <c r="S14965" s="148">
        <v>0.36799999999999999</v>
      </c>
      <c r="T14965" s="148">
        <v>-2.0419999999999998</v>
      </c>
      <c r="U14965" s="148">
        <v>1</v>
      </c>
      <c r="V14965" s="148">
        <v>6.3899999999999998E-2</v>
      </c>
      <c r="W14965" s="148">
        <v>186.113</v>
      </c>
      <c r="X14965" s="148">
        <v>4</v>
      </c>
      <c r="Y14965" s="148">
        <v>0.76900000000000002</v>
      </c>
    </row>
    <row r="14966" spans="11:25" x14ac:dyDescent="0.25">
      <c r="K14966" s="145" t="s">
        <v>11495</v>
      </c>
      <c r="L14966" s="145">
        <v>45</v>
      </c>
      <c r="M14966" s="145">
        <v>198204</v>
      </c>
      <c r="N14966" s="148">
        <v>2.5000000000000001E-4</v>
      </c>
      <c r="O14966" s="148">
        <v>0.314</v>
      </c>
      <c r="P14966" s="148">
        <v>0.75599999999999901</v>
      </c>
      <c r="Q14966" s="148">
        <v>0.28000000000000003</v>
      </c>
      <c r="R14966" s="148">
        <v>6</v>
      </c>
      <c r="S14966" s="148">
        <v>0.28799999999999998</v>
      </c>
      <c r="T14966" s="148">
        <v>-5.875</v>
      </c>
      <c r="U14966" s="148">
        <v>1</v>
      </c>
      <c r="V14966" s="148">
        <v>6.3200000000000006E-2</v>
      </c>
      <c r="W14966" s="148">
        <v>94.834999999999994</v>
      </c>
      <c r="X14966" s="148">
        <v>4</v>
      </c>
      <c r="Y14966" s="148">
        <v>0.92599999999999905</v>
      </c>
    </row>
    <row r="14967" spans="11:25" x14ac:dyDescent="0.25">
      <c r="K14967" s="145" t="s">
        <v>10231</v>
      </c>
      <c r="L14967" s="145">
        <v>64</v>
      </c>
      <c r="M14967" s="145">
        <v>211430</v>
      </c>
      <c r="N14967" s="148">
        <v>2.8499999999999999E-4</v>
      </c>
      <c r="O14967" s="148">
        <v>0.45799999999999902</v>
      </c>
      <c r="P14967" s="148">
        <v>0.99</v>
      </c>
      <c r="Q14967" s="148">
        <v>8.9300000000000002E-4</v>
      </c>
      <c r="R14967" s="148">
        <v>8</v>
      </c>
      <c r="S14967" s="148">
        <v>0.45399999999999902</v>
      </c>
      <c r="T14967" s="148">
        <v>-3.7170000000000001</v>
      </c>
      <c r="U14967" s="148">
        <v>1</v>
      </c>
      <c r="V14967" s="148">
        <v>0.183</v>
      </c>
      <c r="W14967" s="148">
        <v>166.904</v>
      </c>
      <c r="X14967" s="148">
        <v>4</v>
      </c>
      <c r="Y14967" s="148">
        <v>0.46</v>
      </c>
    </row>
    <row r="14968" spans="11:25" x14ac:dyDescent="0.25">
      <c r="K14968" s="145" t="s">
        <v>517</v>
      </c>
      <c r="L14968" s="145">
        <v>59</v>
      </c>
      <c r="M14968" s="145">
        <v>176093</v>
      </c>
      <c r="N14968" s="148">
        <v>2.63E-4</v>
      </c>
      <c r="O14968" s="148">
        <v>0.46500000000000002</v>
      </c>
      <c r="P14968" s="148">
        <v>0.92400000000000004</v>
      </c>
      <c r="Q14968" s="148">
        <v>5.8999999999999998E-5</v>
      </c>
      <c r="R14968" s="148">
        <v>6</v>
      </c>
      <c r="S14968" s="148">
        <v>6.0499999999999998E-2</v>
      </c>
      <c r="T14968" s="148">
        <v>-4.5939999999999896</v>
      </c>
      <c r="U14968" s="148">
        <v>0</v>
      </c>
      <c r="V14968" s="148">
        <v>0.12</v>
      </c>
      <c r="W14968" s="148">
        <v>187.07299999999901</v>
      </c>
      <c r="X14968" s="148">
        <v>4</v>
      </c>
      <c r="Y14968" s="148">
        <v>0.69</v>
      </c>
    </row>
    <row r="14969" spans="11:25" x14ac:dyDescent="0.25">
      <c r="K14969" s="145" t="s">
        <v>501</v>
      </c>
      <c r="L14969" s="145">
        <v>31</v>
      </c>
      <c r="M14969" s="145">
        <v>178266</v>
      </c>
      <c r="N14969" s="148">
        <v>4.9899999999999999E-4</v>
      </c>
      <c r="O14969" s="148">
        <v>0.40500000000000003</v>
      </c>
      <c r="P14969" s="148">
        <v>0.91</v>
      </c>
      <c r="Q14969" s="148">
        <v>0</v>
      </c>
      <c r="R14969" s="148">
        <v>9</v>
      </c>
      <c r="S14969" s="148">
        <v>7.3899999999999993E-2</v>
      </c>
      <c r="T14969" s="148">
        <v>-5.234</v>
      </c>
      <c r="U14969" s="148">
        <v>1</v>
      </c>
      <c r="V14969" s="148">
        <v>0.128</v>
      </c>
      <c r="W14969" s="148">
        <v>196.44399999999999</v>
      </c>
      <c r="X14969" s="148">
        <v>4</v>
      </c>
      <c r="Y14969" s="148">
        <v>0.64099999999999902</v>
      </c>
    </row>
    <row r="14970" spans="11:25" x14ac:dyDescent="0.25">
      <c r="K14970" s="145" t="s">
        <v>519</v>
      </c>
      <c r="L14970" s="145">
        <v>22</v>
      </c>
      <c r="M14970" s="145">
        <v>176306</v>
      </c>
      <c r="N14970" s="148">
        <v>5.1E-5</v>
      </c>
      <c r="O14970" s="148">
        <v>0.218999999999999</v>
      </c>
      <c r="P14970" s="148">
        <v>0.95199999999999996</v>
      </c>
      <c r="Q14970" s="148">
        <v>9.8900000000000002E-2</v>
      </c>
      <c r="R14970" s="148">
        <v>2</v>
      </c>
      <c r="S14970" s="148">
        <v>0.157</v>
      </c>
      <c r="T14970" s="148">
        <v>-3.621</v>
      </c>
      <c r="U14970" s="148">
        <v>1</v>
      </c>
      <c r="V14970" s="148">
        <v>0.17599999999999999</v>
      </c>
      <c r="W14970" s="148">
        <v>112.886</v>
      </c>
      <c r="X14970" s="148">
        <v>1</v>
      </c>
      <c r="Y14970" s="148">
        <v>0.17199999999999999</v>
      </c>
    </row>
    <row r="14971" spans="11:25" x14ac:dyDescent="0.25">
      <c r="K14971" s="145" t="s">
        <v>4339</v>
      </c>
      <c r="L14971" s="145">
        <v>65</v>
      </c>
      <c r="M14971" s="145">
        <v>272240</v>
      </c>
      <c r="N14971" s="148">
        <v>4.0299999999999997E-3</v>
      </c>
      <c r="O14971" s="148">
        <v>0.51100000000000001</v>
      </c>
      <c r="P14971" s="148">
        <v>0.93400000000000005</v>
      </c>
      <c r="Q14971" s="148">
        <v>3.54E-5</v>
      </c>
      <c r="R14971" s="148">
        <v>3</v>
      </c>
      <c r="S14971" s="148">
        <v>0.24199999999999999</v>
      </c>
      <c r="T14971" s="148">
        <v>-4.5609999999999999</v>
      </c>
      <c r="U14971" s="148">
        <v>1</v>
      </c>
      <c r="V14971" s="148">
        <v>0.24199999999999999</v>
      </c>
      <c r="W14971" s="148">
        <v>168.06099999999901</v>
      </c>
      <c r="X14971" s="148">
        <v>4</v>
      </c>
      <c r="Y14971" s="148">
        <v>0.66799999999999904</v>
      </c>
    </row>
    <row r="14972" spans="11:25" x14ac:dyDescent="0.25">
      <c r="K14972" s="145" t="s">
        <v>5218</v>
      </c>
      <c r="L14972" s="145">
        <v>44</v>
      </c>
      <c r="M14972" s="145">
        <v>215924</v>
      </c>
      <c r="N14972" s="148">
        <v>1.7E-5</v>
      </c>
      <c r="O14972" s="148">
        <v>0.28399999999999997</v>
      </c>
      <c r="P14972" s="148">
        <v>0.95299999999999996</v>
      </c>
      <c r="Q14972" s="148">
        <v>1.0300000000000001E-6</v>
      </c>
      <c r="R14972" s="148">
        <v>8</v>
      </c>
      <c r="S14972" s="148">
        <v>9.5899999999999999E-2</v>
      </c>
      <c r="T14972" s="148">
        <v>-3.488</v>
      </c>
      <c r="U14972" s="148">
        <v>1</v>
      </c>
      <c r="V14972" s="148">
        <v>0.35199999999999998</v>
      </c>
      <c r="W14972" s="148">
        <v>200.047</v>
      </c>
      <c r="X14972" s="148">
        <v>4</v>
      </c>
      <c r="Y14972" s="148">
        <v>0.42799999999999999</v>
      </c>
    </row>
    <row r="14973" spans="11:25" x14ac:dyDescent="0.25">
      <c r="K14973" s="145" t="s">
        <v>7307</v>
      </c>
      <c r="L14973" s="145">
        <v>70</v>
      </c>
      <c r="M14973" s="145">
        <v>206200</v>
      </c>
      <c r="N14973" s="148">
        <v>1.29E-2</v>
      </c>
      <c r="O14973" s="148">
        <v>0.59899999999999998</v>
      </c>
      <c r="P14973" s="148">
        <v>0.95699999999999996</v>
      </c>
      <c r="Q14973" s="148">
        <v>7.0599999999999995E-5</v>
      </c>
      <c r="R14973" s="148">
        <v>11</v>
      </c>
      <c r="S14973" s="148">
        <v>0.155</v>
      </c>
      <c r="T14973" s="148">
        <v>-5.7639999999999896</v>
      </c>
      <c r="U14973" s="148">
        <v>1</v>
      </c>
      <c r="V14973" s="148">
        <v>0.188</v>
      </c>
      <c r="W14973" s="148">
        <v>103.68</v>
      </c>
      <c r="X14973" s="148">
        <v>4</v>
      </c>
      <c r="Y14973" s="148">
        <v>0.48899999999999999</v>
      </c>
    </row>
    <row r="14974" spans="11:25" x14ac:dyDescent="0.25">
      <c r="K14974" s="145" t="s">
        <v>10985</v>
      </c>
      <c r="L14974" s="145">
        <v>61</v>
      </c>
      <c r="M14974" s="145">
        <v>208186</v>
      </c>
      <c r="N14974" s="148">
        <v>8.4800000000000001E-5</v>
      </c>
      <c r="O14974" s="148">
        <v>0.34399999999999997</v>
      </c>
      <c r="P14974" s="148">
        <v>0.97199999999999998</v>
      </c>
      <c r="Q14974" s="148">
        <v>0</v>
      </c>
      <c r="R14974" s="148">
        <v>11</v>
      </c>
      <c r="S14974" s="148">
        <v>0.29299999999999998</v>
      </c>
      <c r="T14974" s="148">
        <v>-3.6749999999999998</v>
      </c>
      <c r="U14974" s="148">
        <v>0</v>
      </c>
      <c r="V14974" s="148">
        <v>0.11599999999999901</v>
      </c>
      <c r="W14974" s="148">
        <v>167.81899999999999</v>
      </c>
      <c r="X14974" s="148">
        <v>4</v>
      </c>
      <c r="Y14974" s="148">
        <v>0.38700000000000001</v>
      </c>
    </row>
    <row r="14975" spans="11:25" x14ac:dyDescent="0.25">
      <c r="K14975" s="145" t="s">
        <v>11496</v>
      </c>
      <c r="L14975" s="145">
        <v>41</v>
      </c>
      <c r="M14975" s="145">
        <v>212840</v>
      </c>
      <c r="N14975" s="148">
        <v>6.3899999999999998E-3</v>
      </c>
      <c r="O14975" s="148">
        <v>0.56299999999999994</v>
      </c>
      <c r="P14975" s="148">
        <v>0.97599999999999998</v>
      </c>
      <c r="Q14975" s="148">
        <v>2.2299999999999998E-6</v>
      </c>
      <c r="R14975" s="148">
        <v>0</v>
      </c>
      <c r="S14975" s="148">
        <v>0.84</v>
      </c>
      <c r="T14975" s="148">
        <v>-5.2139999999999898</v>
      </c>
      <c r="U14975" s="148">
        <v>1</v>
      </c>
      <c r="V14975" s="148">
        <v>5.8099999999999999E-2</v>
      </c>
      <c r="W14975" s="148">
        <v>104.986</v>
      </c>
      <c r="X14975" s="148">
        <v>4</v>
      </c>
      <c r="Y14975" s="148">
        <v>0.218</v>
      </c>
    </row>
    <row r="14976" spans="11:25" x14ac:dyDescent="0.25">
      <c r="K14976" s="145" t="s">
        <v>11497</v>
      </c>
      <c r="L14976" s="145">
        <v>54</v>
      </c>
      <c r="M14976" s="145">
        <v>178795</v>
      </c>
      <c r="N14976" s="148">
        <v>2.6099999999999999E-3</v>
      </c>
      <c r="O14976" s="148">
        <v>0.53200000000000003</v>
      </c>
      <c r="P14976" s="148">
        <v>0.89200000000000002</v>
      </c>
      <c r="Q14976" s="148">
        <v>5.1900000000000004E-4</v>
      </c>
      <c r="R14976" s="148">
        <v>11</v>
      </c>
      <c r="S14976" s="148">
        <v>0.22800000000000001</v>
      </c>
      <c r="T14976" s="148">
        <v>-4.6980000000000004</v>
      </c>
      <c r="U14976" s="148">
        <v>0</v>
      </c>
      <c r="V14976" s="148">
        <v>7.0999999999999994E-2</v>
      </c>
      <c r="W14976" s="148">
        <v>85.99</v>
      </c>
      <c r="X14976" s="148">
        <v>4</v>
      </c>
      <c r="Y14976" s="148">
        <v>0.80799999999999905</v>
      </c>
    </row>
    <row r="14977" spans="11:25" x14ac:dyDescent="0.25">
      <c r="K14977" s="145" t="s">
        <v>5792</v>
      </c>
      <c r="L14977" s="145">
        <v>50</v>
      </c>
      <c r="M14977" s="145">
        <v>223560</v>
      </c>
      <c r="N14977" s="148">
        <v>1.3300000000000001E-4</v>
      </c>
      <c r="O14977" s="148">
        <v>0.311</v>
      </c>
      <c r="P14977" s="148">
        <v>0.88400000000000001</v>
      </c>
      <c r="Q14977" s="148">
        <v>2.6499999999999999E-2</v>
      </c>
      <c r="R14977" s="148">
        <v>11</v>
      </c>
      <c r="S14977" s="148">
        <v>0.124</v>
      </c>
      <c r="T14977" s="148">
        <v>-4.3129999999999997</v>
      </c>
      <c r="U14977" s="148">
        <v>1</v>
      </c>
      <c r="V14977" s="148">
        <v>7.0300000000000001E-2</v>
      </c>
      <c r="W14977" s="148">
        <v>131.733</v>
      </c>
      <c r="X14977" s="148">
        <v>4</v>
      </c>
      <c r="Y14977" s="148">
        <v>0.36399999999999999</v>
      </c>
    </row>
    <row r="14978" spans="11:25" x14ac:dyDescent="0.25">
      <c r="K14978" s="145" t="s">
        <v>513</v>
      </c>
      <c r="L14978" s="145">
        <v>28</v>
      </c>
      <c r="M14978" s="145">
        <v>206586</v>
      </c>
      <c r="N14978" s="148">
        <v>2.2000000000000001E-4</v>
      </c>
      <c r="O14978" s="148">
        <v>0.308</v>
      </c>
      <c r="P14978" s="148">
        <v>0.873</v>
      </c>
      <c r="Q14978" s="148">
        <v>7.2900000000000005E-4</v>
      </c>
      <c r="R14978" s="148">
        <v>8</v>
      </c>
      <c r="S14978" s="148">
        <v>9.74E-2</v>
      </c>
      <c r="T14978" s="148">
        <v>-4.5419999999999998</v>
      </c>
      <c r="U14978" s="148">
        <v>1</v>
      </c>
      <c r="V14978" s="148">
        <v>5.33E-2</v>
      </c>
      <c r="W14978" s="148">
        <v>143.51900000000001</v>
      </c>
      <c r="X14978" s="148">
        <v>4</v>
      </c>
      <c r="Y14978" s="148">
        <v>0.68599999999999905</v>
      </c>
    </row>
    <row r="14979" spans="11:25" x14ac:dyDescent="0.25">
      <c r="K14979" s="145" t="s">
        <v>11498</v>
      </c>
      <c r="L14979" s="145">
        <v>37</v>
      </c>
      <c r="M14979" s="145">
        <v>221906</v>
      </c>
      <c r="N14979" s="148">
        <v>0.14699999999999999</v>
      </c>
      <c r="O14979" s="148">
        <v>0.501</v>
      </c>
      <c r="P14979" s="148">
        <v>0.68500000000000005</v>
      </c>
      <c r="Q14979" s="148">
        <v>0.26899999999999902</v>
      </c>
      <c r="R14979" s="148">
        <v>8</v>
      </c>
      <c r="S14979" s="148">
        <v>0.223</v>
      </c>
      <c r="T14979" s="148">
        <v>-7.2210000000000001</v>
      </c>
      <c r="U14979" s="148">
        <v>0</v>
      </c>
      <c r="V14979" s="148">
        <v>3.2000000000000001E-2</v>
      </c>
      <c r="W14979" s="148">
        <v>97.43</v>
      </c>
      <c r="X14979" s="148">
        <v>4</v>
      </c>
      <c r="Y14979" s="148">
        <v>0.40200000000000002</v>
      </c>
    </row>
    <row r="14980" spans="11:25" x14ac:dyDescent="0.25">
      <c r="K14980" s="145" t="s">
        <v>11499</v>
      </c>
      <c r="L14980" s="145">
        <v>52</v>
      </c>
      <c r="M14980" s="145">
        <v>245186</v>
      </c>
      <c r="N14980" s="148">
        <v>4.3899999999999999E-4</v>
      </c>
      <c r="O14980" s="148">
        <v>0.58099999999999996</v>
      </c>
      <c r="P14980" s="148">
        <v>0.96599999999999997</v>
      </c>
      <c r="Q14980" s="148">
        <v>1.14999999999999E-4</v>
      </c>
      <c r="R14980" s="148">
        <v>7</v>
      </c>
      <c r="S14980" s="148">
        <v>7.5200000000000003E-2</v>
      </c>
      <c r="T14980" s="148">
        <v>-6.117</v>
      </c>
      <c r="U14980" s="148">
        <v>1</v>
      </c>
      <c r="V14980" s="148">
        <v>0.11699999999999899</v>
      </c>
      <c r="W14980" s="148">
        <v>94.992000000000004</v>
      </c>
      <c r="X14980" s="148">
        <v>4</v>
      </c>
      <c r="Y14980" s="148">
        <v>0.53</v>
      </c>
    </row>
    <row r="14981" spans="11:25" x14ac:dyDescent="0.25">
      <c r="K14981" s="145" t="s">
        <v>11500</v>
      </c>
      <c r="L14981" s="145">
        <v>35</v>
      </c>
      <c r="M14981" s="145">
        <v>177658</v>
      </c>
      <c r="N14981" s="148">
        <v>4.1399999999999998E-4</v>
      </c>
      <c r="O14981" s="148">
        <v>0.35399999999999998</v>
      </c>
      <c r="P14981" s="148">
        <v>0.91</v>
      </c>
      <c r="Q14981" s="148">
        <v>0.20499999999999999</v>
      </c>
      <c r="R14981" s="148">
        <v>1</v>
      </c>
      <c r="S14981" s="148">
        <v>0.45600000000000002</v>
      </c>
      <c r="T14981" s="148">
        <v>-5.8310000000000004</v>
      </c>
      <c r="U14981" s="148">
        <v>1</v>
      </c>
      <c r="V14981" s="148">
        <v>4.2999999999999997E-2</v>
      </c>
      <c r="W14981" s="148">
        <v>154.99</v>
      </c>
      <c r="X14981" s="148">
        <v>4</v>
      </c>
      <c r="Y14981" s="148">
        <v>0.36199999999999999</v>
      </c>
    </row>
    <row r="14982" spans="11:25" x14ac:dyDescent="0.25">
      <c r="K14982" s="145" t="s">
        <v>9822</v>
      </c>
      <c r="L14982" s="145">
        <v>57</v>
      </c>
      <c r="M14982" s="145">
        <v>205357</v>
      </c>
      <c r="N14982" s="148">
        <v>3.5599999999999998E-4</v>
      </c>
      <c r="O14982" s="148">
        <v>0.56200000000000006</v>
      </c>
      <c r="P14982" s="148">
        <v>0.83499999999999996</v>
      </c>
      <c r="Q14982" s="148">
        <v>5.4999999999999999E-6</v>
      </c>
      <c r="R14982" s="148">
        <v>9</v>
      </c>
      <c r="S14982" s="148">
        <v>0.27600000000000002</v>
      </c>
      <c r="T14982" s="148">
        <v>-3.1339999999999999</v>
      </c>
      <c r="U14982" s="148">
        <v>0</v>
      </c>
      <c r="V14982" s="148">
        <v>0.111999999999999</v>
      </c>
      <c r="W14982" s="148">
        <v>135.11099999999999</v>
      </c>
      <c r="X14982" s="148">
        <v>4</v>
      </c>
      <c r="Y14982" s="148">
        <v>0.442</v>
      </c>
    </row>
    <row r="14983" spans="11:25" x14ac:dyDescent="0.25">
      <c r="K14983" s="145" t="s">
        <v>11501</v>
      </c>
      <c r="L14983" s="145">
        <v>56</v>
      </c>
      <c r="M14983" s="145">
        <v>229533</v>
      </c>
      <c r="N14983" s="148">
        <v>1.9300000000000001E-3</v>
      </c>
      <c r="O14983" s="148">
        <v>0.58799999999999997</v>
      </c>
      <c r="P14983" s="148">
        <v>0.89200000000000002</v>
      </c>
      <c r="Q14983" s="148">
        <v>9.9099999999999991E-4</v>
      </c>
      <c r="R14983" s="148">
        <v>2</v>
      </c>
      <c r="S14983" s="148">
        <v>0.32</v>
      </c>
      <c r="T14983" s="148">
        <v>-4.3220000000000001</v>
      </c>
      <c r="U14983" s="148">
        <v>1</v>
      </c>
      <c r="V14983" s="148">
        <v>3.3700000000000001E-2</v>
      </c>
      <c r="W14983" s="148">
        <v>95.905000000000001</v>
      </c>
      <c r="X14983" s="148">
        <v>4</v>
      </c>
      <c r="Y14983" s="148">
        <v>0.56499999999999995</v>
      </c>
    </row>
    <row r="14984" spans="11:25" x14ac:dyDescent="0.25">
      <c r="K14984" s="145" t="s">
        <v>7274</v>
      </c>
      <c r="L14984" s="145">
        <v>68</v>
      </c>
      <c r="M14984" s="145">
        <v>225306</v>
      </c>
      <c r="N14984" s="148">
        <v>1.88E-5</v>
      </c>
      <c r="O14984" s="148">
        <v>0.501</v>
      </c>
      <c r="P14984" s="148">
        <v>0.90500000000000003</v>
      </c>
      <c r="Q14984" s="148">
        <v>0.76500000000000001</v>
      </c>
      <c r="R14984" s="148">
        <v>11</v>
      </c>
      <c r="S14984" s="148">
        <v>0.38299999999999901</v>
      </c>
      <c r="T14984" s="148">
        <v>-5.7210000000000001</v>
      </c>
      <c r="U14984" s="148">
        <v>0</v>
      </c>
      <c r="V14984" s="148">
        <v>5.1799999999999999E-2</v>
      </c>
      <c r="W14984" s="148">
        <v>123.277</v>
      </c>
      <c r="X14984" s="148">
        <v>4</v>
      </c>
      <c r="Y14984" s="148">
        <v>0.58399999999999996</v>
      </c>
    </row>
    <row r="14985" spans="11:25" x14ac:dyDescent="0.25">
      <c r="K14985" s="145" t="s">
        <v>11502</v>
      </c>
      <c r="L14985" s="145">
        <v>36</v>
      </c>
      <c r="M14985" s="145">
        <v>175133</v>
      </c>
      <c r="N14985" s="148">
        <v>6.2700000000000006E-5</v>
      </c>
      <c r="O14985" s="148">
        <v>0.42799999999999999</v>
      </c>
      <c r="P14985" s="148">
        <v>0.96599999999999997</v>
      </c>
      <c r="Q14985" s="148">
        <v>6.1700000000000004E-4</v>
      </c>
      <c r="R14985" s="148">
        <v>11</v>
      </c>
      <c r="S14985" s="148">
        <v>0.40299999999999903</v>
      </c>
      <c r="T14985" s="148">
        <v>-2.7939999999999898</v>
      </c>
      <c r="U14985" s="148">
        <v>0</v>
      </c>
      <c r="V14985" s="148">
        <v>0.12</v>
      </c>
      <c r="W14985" s="148">
        <v>186.16800000000001</v>
      </c>
      <c r="X14985" s="148">
        <v>4</v>
      </c>
      <c r="Y14985" s="148">
        <v>0.435</v>
      </c>
    </row>
    <row r="14986" spans="11:25" x14ac:dyDescent="0.25">
      <c r="K14986" s="145" t="s">
        <v>11503</v>
      </c>
      <c r="L14986" s="145">
        <v>10</v>
      </c>
      <c r="M14986" s="145">
        <v>212091</v>
      </c>
      <c r="N14986" s="148">
        <v>6.5299999999999898E-3</v>
      </c>
      <c r="O14986" s="148">
        <v>0.66400000000000003</v>
      </c>
      <c r="P14986" s="148">
        <v>0.95499999999999996</v>
      </c>
      <c r="Q14986" s="148">
        <v>2.6100000000000002E-2</v>
      </c>
      <c r="R14986" s="148">
        <v>9</v>
      </c>
      <c r="S14986" s="148">
        <v>9.8599999999999993E-2</v>
      </c>
      <c r="T14986" s="148">
        <v>-5.8179999999999996</v>
      </c>
      <c r="U14986" s="148">
        <v>1</v>
      </c>
      <c r="V14986" s="148">
        <v>6.4000000000000001E-2</v>
      </c>
      <c r="W14986" s="148">
        <v>136.03899999999999</v>
      </c>
      <c r="X14986" s="148">
        <v>4</v>
      </c>
      <c r="Y14986" s="148">
        <v>0.54700000000000004</v>
      </c>
    </row>
    <row r="14987" spans="11:25" x14ac:dyDescent="0.25">
      <c r="K14987" s="145" t="s">
        <v>11504</v>
      </c>
      <c r="L14987" s="145">
        <v>48</v>
      </c>
      <c r="M14987" s="145">
        <v>191137</v>
      </c>
      <c r="N14987" s="148">
        <v>7.9299999999999995E-3</v>
      </c>
      <c r="O14987" s="148">
        <v>0.59699999999999998</v>
      </c>
      <c r="P14987" s="148">
        <v>0.98199999999999998</v>
      </c>
      <c r="Q14987" s="148">
        <v>0</v>
      </c>
      <c r="R14987" s="148">
        <v>10</v>
      </c>
      <c r="S14987" s="148">
        <v>0.188999999999999</v>
      </c>
      <c r="T14987" s="148">
        <v>-3.165</v>
      </c>
      <c r="U14987" s="148">
        <v>0</v>
      </c>
      <c r="V14987" s="148">
        <v>0.12</v>
      </c>
      <c r="W14987" s="148">
        <v>137.995</v>
      </c>
      <c r="X14987" s="148">
        <v>4</v>
      </c>
      <c r="Y14987" s="148">
        <v>0.65099999999999902</v>
      </c>
    </row>
    <row r="14988" spans="11:25" x14ac:dyDescent="0.25">
      <c r="K14988" s="145" t="s">
        <v>11505</v>
      </c>
      <c r="L14988" s="145">
        <v>19</v>
      </c>
      <c r="M14988" s="145">
        <v>217160</v>
      </c>
      <c r="N14988" s="148">
        <v>6.9999999999999999E-4</v>
      </c>
      <c r="O14988" s="148">
        <v>0.38500000000000001</v>
      </c>
      <c r="P14988" s="148">
        <v>0.82299999999999995</v>
      </c>
      <c r="Q14988" s="148">
        <v>0</v>
      </c>
      <c r="R14988" s="148">
        <v>7</v>
      </c>
      <c r="S14988" s="148">
        <v>8.4199999999999997E-2</v>
      </c>
      <c r="T14988" s="148">
        <v>-4.1419999999999897</v>
      </c>
      <c r="U14988" s="148">
        <v>1</v>
      </c>
      <c r="V14988" s="148">
        <v>7.5600000000000001E-2</v>
      </c>
      <c r="W14988" s="148">
        <v>178.01</v>
      </c>
      <c r="X14988" s="148">
        <v>4</v>
      </c>
      <c r="Y14988" s="148">
        <v>0.60899999999999999</v>
      </c>
    </row>
    <row r="14989" spans="11:25" x14ac:dyDescent="0.25">
      <c r="K14989" s="145" t="s">
        <v>11506</v>
      </c>
      <c r="L14989" s="145">
        <v>44</v>
      </c>
      <c r="M14989" s="145">
        <v>210893</v>
      </c>
      <c r="N14989" s="148">
        <v>8.14E-6</v>
      </c>
      <c r="O14989" s="148">
        <v>0.35899999999999999</v>
      </c>
      <c r="P14989" s="148">
        <v>0.93599999999999905</v>
      </c>
      <c r="Q14989" s="148">
        <v>0</v>
      </c>
      <c r="R14989" s="148">
        <v>6</v>
      </c>
      <c r="S14989" s="148">
        <v>0.75</v>
      </c>
      <c r="T14989" s="148">
        <v>-4.4580000000000002</v>
      </c>
      <c r="U14989" s="148">
        <v>0</v>
      </c>
      <c r="V14989" s="148">
        <v>9.2700000000000005E-2</v>
      </c>
      <c r="W14989" s="148">
        <v>159.994</v>
      </c>
      <c r="X14989" s="148">
        <v>4</v>
      </c>
      <c r="Y14989" s="148">
        <v>0.35</v>
      </c>
    </row>
    <row r="14990" spans="11:25" x14ac:dyDescent="0.25">
      <c r="K14990" s="145" t="s">
        <v>11507</v>
      </c>
      <c r="L14990" s="145">
        <v>38</v>
      </c>
      <c r="M14990" s="145">
        <v>202800</v>
      </c>
      <c r="N14990" s="148">
        <v>5.2100000000000002E-3</v>
      </c>
      <c r="O14990" s="148">
        <v>0.60199999999999998</v>
      </c>
      <c r="P14990" s="148">
        <v>0.92</v>
      </c>
      <c r="Q14990" s="148">
        <v>1.6399999999999999E-5</v>
      </c>
      <c r="R14990" s="148">
        <v>8</v>
      </c>
      <c r="S14990" s="148">
        <v>0.22399999999999901</v>
      </c>
      <c r="T14990" s="148">
        <v>-3.468</v>
      </c>
      <c r="U14990" s="148">
        <v>1</v>
      </c>
      <c r="V14990" s="148">
        <v>8.6999999999999994E-2</v>
      </c>
      <c r="W14990" s="148">
        <v>121.99</v>
      </c>
      <c r="X14990" s="148">
        <v>4</v>
      </c>
      <c r="Y14990" s="148">
        <v>0.55200000000000005</v>
      </c>
    </row>
    <row r="14991" spans="11:25" x14ac:dyDescent="0.25">
      <c r="K14991" s="145" t="s">
        <v>11508</v>
      </c>
      <c r="L14991" s="145">
        <v>38</v>
      </c>
      <c r="M14991" s="145">
        <v>211505</v>
      </c>
      <c r="N14991" s="148">
        <v>1.4799999999999999E-4</v>
      </c>
      <c r="O14991" s="148">
        <v>0.50600000000000001</v>
      </c>
      <c r="P14991" s="148">
        <v>0.82</v>
      </c>
      <c r="Q14991" s="148">
        <v>0.54799999999999904</v>
      </c>
      <c r="R14991" s="148">
        <v>7</v>
      </c>
      <c r="S14991" s="148">
        <v>3.8899999999999997E-2</v>
      </c>
      <c r="T14991" s="148">
        <v>-4.1419999999999897</v>
      </c>
      <c r="U14991" s="148">
        <v>1</v>
      </c>
      <c r="V14991" s="148">
        <v>5.2600000000000001E-2</v>
      </c>
      <c r="W14991" s="148">
        <v>94.966999999999999</v>
      </c>
      <c r="X14991" s="148">
        <v>3</v>
      </c>
      <c r="Y14991" s="148">
        <v>0.61</v>
      </c>
    </row>
    <row r="14992" spans="11:25" x14ac:dyDescent="0.25">
      <c r="K14992" s="145" t="s">
        <v>11509</v>
      </c>
      <c r="L14992" s="145">
        <v>55</v>
      </c>
      <c r="M14992" s="145">
        <v>237573</v>
      </c>
      <c r="N14992" s="148">
        <v>4.3899999999999999E-4</v>
      </c>
      <c r="O14992" s="148">
        <v>0.50900000000000001</v>
      </c>
      <c r="P14992" s="148">
        <v>0.81699999999999995</v>
      </c>
      <c r="Q14992" s="148">
        <v>5.5600000000000001E-6</v>
      </c>
      <c r="R14992" s="148">
        <v>10</v>
      </c>
      <c r="S14992" s="148">
        <v>9.4700000000000006E-2</v>
      </c>
      <c r="T14992" s="148">
        <v>-5.4720000000000004</v>
      </c>
      <c r="U14992" s="148">
        <v>0</v>
      </c>
      <c r="V14992" s="148">
        <v>5.0200000000000002E-2</v>
      </c>
      <c r="W14992" s="148">
        <v>155.19899999999899</v>
      </c>
      <c r="X14992" s="148">
        <v>4</v>
      </c>
      <c r="Y14992" s="148">
        <v>0.59699999999999998</v>
      </c>
    </row>
    <row r="14993" spans="11:25" x14ac:dyDescent="0.25">
      <c r="K14993" s="145" t="s">
        <v>11510</v>
      </c>
      <c r="L14993" s="145">
        <v>40</v>
      </c>
      <c r="M14993" s="145">
        <v>215466</v>
      </c>
      <c r="N14993" s="148">
        <v>1.02E-4</v>
      </c>
      <c r="O14993" s="148">
        <v>0.35699999999999998</v>
      </c>
      <c r="P14993" s="148">
        <v>0.89</v>
      </c>
      <c r="Q14993" s="148">
        <v>0</v>
      </c>
      <c r="R14993" s="148">
        <v>6</v>
      </c>
      <c r="S14993" s="148">
        <v>0.221</v>
      </c>
      <c r="T14993" s="148">
        <v>-3.4449999999999998</v>
      </c>
      <c r="U14993" s="148">
        <v>1</v>
      </c>
      <c r="V14993" s="148">
        <v>5.79E-2</v>
      </c>
      <c r="W14993" s="148">
        <v>187.80699999999999</v>
      </c>
      <c r="X14993" s="148">
        <v>4</v>
      </c>
      <c r="Y14993" s="148">
        <v>0.45600000000000002</v>
      </c>
    </row>
    <row r="14994" spans="11:25" x14ac:dyDescent="0.25">
      <c r="K14994" s="145" t="s">
        <v>11511</v>
      </c>
      <c r="L14994" s="145">
        <v>43</v>
      </c>
      <c r="M14994" s="145">
        <v>216160</v>
      </c>
      <c r="N14994" s="148">
        <v>9.9299999999999996E-4</v>
      </c>
      <c r="O14994" s="148">
        <v>0.30599999999999999</v>
      </c>
      <c r="P14994" s="148">
        <v>0.98899999999999999</v>
      </c>
      <c r="Q14994" s="148">
        <v>2.7300000000000002E-4</v>
      </c>
      <c r="R14994" s="148">
        <v>6</v>
      </c>
      <c r="S14994" s="148">
        <v>0.376</v>
      </c>
      <c r="T14994" s="148">
        <v>-1.4869999999999901</v>
      </c>
      <c r="U14994" s="148">
        <v>0</v>
      </c>
      <c r="V14994" s="148">
        <v>8.1500000000000003E-2</v>
      </c>
      <c r="W14994" s="148">
        <v>173.93799999999999</v>
      </c>
      <c r="X14994" s="148">
        <v>4</v>
      </c>
      <c r="Y14994" s="148">
        <v>0.41599999999999998</v>
      </c>
    </row>
    <row r="14995" spans="11:25" x14ac:dyDescent="0.25">
      <c r="K14995" s="145" t="s">
        <v>11512</v>
      </c>
      <c r="L14995" s="145">
        <v>35</v>
      </c>
      <c r="M14995" s="145">
        <v>175973</v>
      </c>
      <c r="N14995" s="148">
        <v>1.4099999999999901E-4</v>
      </c>
      <c r="O14995" s="148">
        <v>0.372</v>
      </c>
      <c r="P14995" s="148">
        <v>0.97699999999999998</v>
      </c>
      <c r="Q14995" s="148">
        <v>1.47E-5</v>
      </c>
      <c r="R14995" s="148">
        <v>8</v>
      </c>
      <c r="S14995" s="148">
        <v>0.27100000000000002</v>
      </c>
      <c r="T14995" s="148">
        <v>-3.78</v>
      </c>
      <c r="U14995" s="148">
        <v>1</v>
      </c>
      <c r="V14995" s="148">
        <v>0.154</v>
      </c>
      <c r="W14995" s="148">
        <v>172.834</v>
      </c>
      <c r="X14995" s="148">
        <v>4</v>
      </c>
      <c r="Y14995" s="148">
        <v>0.37</v>
      </c>
    </row>
    <row r="14996" spans="11:25" x14ac:dyDescent="0.25">
      <c r="K14996" s="145" t="s">
        <v>11513</v>
      </c>
      <c r="L14996" s="145">
        <v>38</v>
      </c>
      <c r="M14996" s="145">
        <v>172458</v>
      </c>
      <c r="N14996" s="148">
        <v>2.84999999999999E-5</v>
      </c>
      <c r="O14996" s="148">
        <v>0.37</v>
      </c>
      <c r="P14996" s="148">
        <v>0.89700000000000002</v>
      </c>
      <c r="Q14996" s="148">
        <v>1.5699999999999999E-4</v>
      </c>
      <c r="R14996" s="148">
        <v>6</v>
      </c>
      <c r="S14996" s="148">
        <v>3.6499999999999998E-2</v>
      </c>
      <c r="T14996" s="148">
        <v>-4.0549999999999997</v>
      </c>
      <c r="U14996" s="148">
        <v>1</v>
      </c>
      <c r="V14996" s="148">
        <v>6.6500000000000004E-2</v>
      </c>
      <c r="W14996" s="148">
        <v>139.92099999999999</v>
      </c>
      <c r="X14996" s="148">
        <v>4</v>
      </c>
      <c r="Y14996" s="148">
        <v>0.505</v>
      </c>
    </row>
    <row r="14997" spans="11:25" x14ac:dyDescent="0.25">
      <c r="K14997" s="145" t="s">
        <v>4357</v>
      </c>
      <c r="L14997" s="145">
        <v>60</v>
      </c>
      <c r="M14997" s="145">
        <v>209653</v>
      </c>
      <c r="N14997" s="148">
        <v>3.2800000000000003E-2</v>
      </c>
      <c r="O14997" s="148">
        <v>0.62</v>
      </c>
      <c r="P14997" s="148">
        <v>0.76800000000000002</v>
      </c>
      <c r="Q14997" s="148">
        <v>5.9900000000000002E-2</v>
      </c>
      <c r="R14997" s="148">
        <v>8</v>
      </c>
      <c r="S14997" s="148">
        <v>0.22500000000000001</v>
      </c>
      <c r="T14997" s="148">
        <v>-5.681</v>
      </c>
      <c r="U14997" s="148">
        <v>0</v>
      </c>
      <c r="V14997" s="148">
        <v>0.10299999999999999</v>
      </c>
      <c r="W14997" s="148">
        <v>172.09</v>
      </c>
      <c r="X14997" s="148">
        <v>4</v>
      </c>
      <c r="Y14997" s="148">
        <v>0.748</v>
      </c>
    </row>
    <row r="14998" spans="11:25" x14ac:dyDescent="0.25">
      <c r="K14998" s="145" t="s">
        <v>11514</v>
      </c>
      <c r="L14998" s="145">
        <v>22</v>
      </c>
      <c r="M14998" s="145">
        <v>214160</v>
      </c>
      <c r="N14998" s="148">
        <v>0.121</v>
      </c>
      <c r="O14998" s="148">
        <v>0.66500000000000004</v>
      </c>
      <c r="P14998" s="148">
        <v>0.63900000000000001</v>
      </c>
      <c r="Q14998" s="148">
        <v>0.32700000000000001</v>
      </c>
      <c r="R14998" s="148">
        <v>2</v>
      </c>
      <c r="S14998" s="148">
        <v>9.5200000000000007E-2</v>
      </c>
      <c r="T14998" s="148">
        <v>-7.7469999999999999</v>
      </c>
      <c r="U14998" s="148">
        <v>1</v>
      </c>
      <c r="V14998" s="148">
        <v>2.76E-2</v>
      </c>
      <c r="W14998" s="148">
        <v>100.08199999999999</v>
      </c>
      <c r="X14998" s="148">
        <v>4</v>
      </c>
      <c r="Y14998" s="148">
        <v>0.64200000000000002</v>
      </c>
    </row>
    <row r="14999" spans="11:25" x14ac:dyDescent="0.25">
      <c r="K14999" s="145" t="s">
        <v>1482</v>
      </c>
      <c r="L14999" s="145">
        <v>73</v>
      </c>
      <c r="M14999" s="145">
        <v>217633</v>
      </c>
      <c r="N14999" s="148">
        <v>6.3200000000000006E-2</v>
      </c>
      <c r="O14999" s="148">
        <v>0.55399999999999905</v>
      </c>
      <c r="P14999" s="148">
        <v>0.66700000000000004</v>
      </c>
      <c r="Q14999" s="148">
        <v>1.43E-5</v>
      </c>
      <c r="R14999" s="148">
        <v>7</v>
      </c>
      <c r="S14999" s="148">
        <v>6.8599999999999994E-2</v>
      </c>
      <c r="T14999" s="148">
        <v>-9.343</v>
      </c>
      <c r="U14999" s="148">
        <v>1</v>
      </c>
      <c r="V14999" s="148">
        <v>4.3900000000000002E-2</v>
      </c>
      <c r="W14999" s="148">
        <v>100.017</v>
      </c>
      <c r="X14999" s="148">
        <v>4</v>
      </c>
      <c r="Y14999" s="148">
        <v>0.28100000000000003</v>
      </c>
    </row>
    <row r="15000" spans="11:25" x14ac:dyDescent="0.25">
      <c r="K15000" s="145" t="s">
        <v>11515</v>
      </c>
      <c r="L15000" s="145">
        <v>48</v>
      </c>
      <c r="M15000" s="145">
        <v>251466</v>
      </c>
      <c r="N15000" s="148">
        <v>7.2099999999999996E-4</v>
      </c>
      <c r="O15000" s="148">
        <v>0.53500000000000003</v>
      </c>
      <c r="P15000" s="148">
        <v>0.72599999999999998</v>
      </c>
      <c r="Q15000" s="148">
        <v>7.8300000000000002E-3</v>
      </c>
      <c r="R15000" s="148">
        <v>4</v>
      </c>
      <c r="S15000" s="148">
        <v>0.109</v>
      </c>
      <c r="T15000" s="148">
        <v>-8.1379999999999999</v>
      </c>
      <c r="U15000" s="148">
        <v>0</v>
      </c>
      <c r="V15000" s="148">
        <v>0.14799999999999999</v>
      </c>
      <c r="W15000" s="148">
        <v>125.167</v>
      </c>
      <c r="X15000" s="148">
        <v>4</v>
      </c>
      <c r="Y15000" s="148">
        <v>0.60499999999999998</v>
      </c>
    </row>
    <row r="15001" spans="11:25" x14ac:dyDescent="0.25">
      <c r="K15001" s="145" t="s">
        <v>11516</v>
      </c>
      <c r="L15001" s="145">
        <v>62</v>
      </c>
      <c r="M15001" s="145">
        <v>222653</v>
      </c>
      <c r="N15001" s="148">
        <v>1.48E-3</v>
      </c>
      <c r="O15001" s="148">
        <v>0.28100000000000003</v>
      </c>
      <c r="P15001" s="148">
        <v>0.92900000000000005</v>
      </c>
      <c r="Q15001" s="148">
        <v>7.0799999999999899E-3</v>
      </c>
      <c r="R15001" s="148">
        <v>9</v>
      </c>
      <c r="S15001" s="148">
        <v>0.373</v>
      </c>
      <c r="T15001" s="148">
        <v>-7.6389999999999896</v>
      </c>
      <c r="U15001" s="148">
        <v>1</v>
      </c>
      <c r="V15001" s="148">
        <v>0.11</v>
      </c>
      <c r="W15001" s="148">
        <v>178.029</v>
      </c>
      <c r="X15001" s="148">
        <v>3</v>
      </c>
      <c r="Y15001" s="148">
        <v>0.63600000000000001</v>
      </c>
    </row>
    <row r="15002" spans="11:25" x14ac:dyDescent="0.25">
      <c r="K15002" s="145" t="s">
        <v>11517</v>
      </c>
      <c r="L15002" s="145">
        <v>52</v>
      </c>
      <c r="M15002" s="145">
        <v>285067</v>
      </c>
      <c r="N15002" s="148">
        <v>5.67E-2</v>
      </c>
      <c r="O15002" s="148">
        <v>0.68099999999999905</v>
      </c>
      <c r="P15002" s="148">
        <v>0.496</v>
      </c>
      <c r="Q15002" s="148">
        <v>0.33700000000000002</v>
      </c>
      <c r="R15002" s="148">
        <v>0</v>
      </c>
      <c r="S15002" s="148">
        <v>0.126</v>
      </c>
      <c r="T15002" s="148">
        <v>-7.9160000000000004</v>
      </c>
      <c r="U15002" s="148">
        <v>0</v>
      </c>
      <c r="V15002" s="148">
        <v>3.1E-2</v>
      </c>
      <c r="W15002" s="148">
        <v>134.953</v>
      </c>
      <c r="X15002" s="148">
        <v>4</v>
      </c>
      <c r="Y15002" s="148">
        <v>0.27200000000000002</v>
      </c>
    </row>
    <row r="15003" spans="11:25" x14ac:dyDescent="0.25">
      <c r="K15003" s="145" t="s">
        <v>11518</v>
      </c>
      <c r="L15003" s="145">
        <v>52</v>
      </c>
      <c r="M15003" s="145">
        <v>199786</v>
      </c>
      <c r="N15003" s="148">
        <v>6.4200000000000002E-5</v>
      </c>
      <c r="O15003" s="148">
        <v>0.36499999999999999</v>
      </c>
      <c r="P15003" s="148">
        <v>0.77800000000000002</v>
      </c>
      <c r="Q15003" s="148">
        <v>1.35E-6</v>
      </c>
      <c r="R15003" s="148">
        <v>5</v>
      </c>
      <c r="S15003" s="148">
        <v>0.29899999999999999</v>
      </c>
      <c r="T15003" s="148">
        <v>-6.117</v>
      </c>
      <c r="U15003" s="148">
        <v>0</v>
      </c>
      <c r="V15003" s="148">
        <v>3.9E-2</v>
      </c>
      <c r="W15003" s="148">
        <v>73.930000000000007</v>
      </c>
      <c r="X15003" s="148">
        <v>4</v>
      </c>
      <c r="Y15003" s="148">
        <v>0.71199999999999997</v>
      </c>
    </row>
    <row r="15004" spans="11:25" x14ac:dyDescent="0.25">
      <c r="K15004" s="145" t="s">
        <v>11519</v>
      </c>
      <c r="L15004" s="145">
        <v>42</v>
      </c>
      <c r="M15004" s="145">
        <v>180324</v>
      </c>
      <c r="N15004" s="148">
        <v>1.09E-2</v>
      </c>
      <c r="O15004" s="148">
        <v>0.32600000000000001</v>
      </c>
      <c r="P15004" s="148">
        <v>0.67700000000000005</v>
      </c>
      <c r="Q15004" s="148">
        <v>2.81E-3</v>
      </c>
      <c r="R15004" s="148">
        <v>9</v>
      </c>
      <c r="S15004" s="148">
        <v>0.38500000000000001</v>
      </c>
      <c r="T15004" s="148">
        <v>-5.4489999999999998</v>
      </c>
      <c r="U15004" s="148">
        <v>1</v>
      </c>
      <c r="V15004" s="148">
        <v>0.11599999999999901</v>
      </c>
      <c r="W15004" s="148">
        <v>184.8</v>
      </c>
      <c r="X15004" s="148">
        <v>4</v>
      </c>
      <c r="Y15004" s="148">
        <v>0.58599999999999997</v>
      </c>
    </row>
    <row r="15005" spans="11:25" x14ac:dyDescent="0.25">
      <c r="K15005" s="145" t="s">
        <v>11520</v>
      </c>
      <c r="L15005" s="145">
        <v>49</v>
      </c>
      <c r="M15005" s="145">
        <v>220538</v>
      </c>
      <c r="N15005" s="148">
        <v>1.1299999999999999E-2</v>
      </c>
      <c r="O15005" s="148">
        <v>0.371</v>
      </c>
      <c r="P15005" s="148">
        <v>0.92099999999999904</v>
      </c>
      <c r="Q15005" s="148">
        <v>2.6999999999999999E-5</v>
      </c>
      <c r="R15005" s="148">
        <v>9</v>
      </c>
      <c r="S15005" s="148">
        <v>0.43</v>
      </c>
      <c r="T15005" s="148">
        <v>-5.5329999999999897</v>
      </c>
      <c r="U15005" s="148">
        <v>1</v>
      </c>
      <c r="V15005" s="148">
        <v>7.8399999999999997E-2</v>
      </c>
      <c r="W15005" s="148">
        <v>109.675</v>
      </c>
      <c r="X15005" s="148">
        <v>4</v>
      </c>
      <c r="Y15005" s="148">
        <v>0.50800000000000001</v>
      </c>
    </row>
    <row r="15006" spans="11:25" x14ac:dyDescent="0.25">
      <c r="K15006" s="145" t="s">
        <v>11521</v>
      </c>
      <c r="L15006" s="145">
        <v>56</v>
      </c>
      <c r="M15006" s="145">
        <v>197104</v>
      </c>
      <c r="N15006" s="148">
        <v>0.13300000000000001</v>
      </c>
      <c r="O15006" s="148">
        <v>0.60099999999999998</v>
      </c>
      <c r="P15006" s="148">
        <v>0.84299999999999997</v>
      </c>
      <c r="Q15006" s="148">
        <v>1.75E-6</v>
      </c>
      <c r="R15006" s="148">
        <v>9</v>
      </c>
      <c r="S15006" s="148">
        <v>0.61299999999999999</v>
      </c>
      <c r="T15006" s="148">
        <v>-4.6739999999999897</v>
      </c>
      <c r="U15006" s="148">
        <v>1</v>
      </c>
      <c r="V15006" s="148">
        <v>4.4600000000000001E-2</v>
      </c>
      <c r="W15006" s="148">
        <v>114.82899999999999</v>
      </c>
      <c r="X15006" s="148">
        <v>4</v>
      </c>
      <c r="Y15006" s="148">
        <v>0.40299999999999903</v>
      </c>
    </row>
    <row r="15007" spans="11:25" x14ac:dyDescent="0.25">
      <c r="K15007" s="145" t="s">
        <v>11522</v>
      </c>
      <c r="L15007" s="145">
        <v>48</v>
      </c>
      <c r="M15007" s="145">
        <v>164645</v>
      </c>
      <c r="N15007" s="148">
        <v>2.5200000000000001E-3</v>
      </c>
      <c r="O15007" s="148">
        <v>0.40100000000000002</v>
      </c>
      <c r="P15007" s="148">
        <v>0.59099999999999997</v>
      </c>
      <c r="Q15007" s="148">
        <v>2.7799999999999999E-3</v>
      </c>
      <c r="R15007" s="148">
        <v>2</v>
      </c>
      <c r="S15007" s="148">
        <v>0.313</v>
      </c>
      <c r="T15007" s="148">
        <v>-4.6500000000000004</v>
      </c>
      <c r="U15007" s="148">
        <v>1</v>
      </c>
      <c r="V15007" s="148">
        <v>2.9899999999999999E-2</v>
      </c>
      <c r="W15007" s="148">
        <v>82.132000000000005</v>
      </c>
      <c r="X15007" s="148">
        <v>4</v>
      </c>
      <c r="Y15007" s="148">
        <v>0.69099999999999995</v>
      </c>
    </row>
    <row r="15008" spans="11:25" x14ac:dyDescent="0.25">
      <c r="K15008" s="145" t="s">
        <v>11475</v>
      </c>
      <c r="L15008" s="145">
        <v>65</v>
      </c>
      <c r="M15008" s="145">
        <v>210850</v>
      </c>
      <c r="N15008" s="148">
        <v>9.7699999999999992E-3</v>
      </c>
      <c r="O15008" s="148">
        <v>0.39100000000000001</v>
      </c>
      <c r="P15008" s="148">
        <v>0.8</v>
      </c>
      <c r="Q15008" s="148">
        <v>3.0800000000000002E-6</v>
      </c>
      <c r="R15008" s="148">
        <v>2</v>
      </c>
      <c r="S15008" s="148">
        <v>0.32899999999999902</v>
      </c>
      <c r="T15008" s="148">
        <v>-2.7610000000000001</v>
      </c>
      <c r="U15008" s="148">
        <v>1</v>
      </c>
      <c r="V15008" s="148">
        <v>5.2299999999999999E-2</v>
      </c>
      <c r="W15008" s="148">
        <v>83.81</v>
      </c>
      <c r="X15008" s="148">
        <v>4</v>
      </c>
      <c r="Y15008" s="148">
        <v>0.39799999999999902</v>
      </c>
    </row>
    <row r="15009" spans="11:25" x14ac:dyDescent="0.25">
      <c r="K15009" s="145" t="s">
        <v>3463</v>
      </c>
      <c r="L15009" s="145">
        <v>68</v>
      </c>
      <c r="M15009" s="145">
        <v>196600</v>
      </c>
      <c r="N15009" s="148">
        <v>1.9699999999999999E-2</v>
      </c>
      <c r="O15009" s="148">
        <v>0.63900000000000001</v>
      </c>
      <c r="P15009" s="148">
        <v>0.69899999999999995</v>
      </c>
      <c r="Q15009" s="148">
        <v>0</v>
      </c>
      <c r="R15009" s="148">
        <v>9</v>
      </c>
      <c r="S15009" s="148">
        <v>7.2599999999999998E-2</v>
      </c>
      <c r="T15009" s="148">
        <v>-6.7359999999999998</v>
      </c>
      <c r="U15009" s="148">
        <v>1</v>
      </c>
      <c r="V15009" s="148">
        <v>3.0300000000000001E-2</v>
      </c>
      <c r="W15009" s="148">
        <v>150.00700000000001</v>
      </c>
      <c r="X15009" s="148">
        <v>4</v>
      </c>
      <c r="Y15009" s="148">
        <v>0.96</v>
      </c>
    </row>
    <row r="15010" spans="11:25" x14ac:dyDescent="0.25">
      <c r="K15010" s="145" t="s">
        <v>11523</v>
      </c>
      <c r="L15010" s="145">
        <v>67</v>
      </c>
      <c r="M15010" s="145">
        <v>199413</v>
      </c>
      <c r="N15010" s="148">
        <v>5.9800000000000001E-3</v>
      </c>
      <c r="O15010" s="148">
        <v>0.55200000000000005</v>
      </c>
      <c r="P15010" s="148">
        <v>0.80400000000000005</v>
      </c>
      <c r="Q15010" s="148">
        <v>0</v>
      </c>
      <c r="R15010" s="148">
        <v>8</v>
      </c>
      <c r="S15010" s="148">
        <v>0.111</v>
      </c>
      <c r="T15010" s="148">
        <v>-4.2989999999999897</v>
      </c>
      <c r="U15010" s="148">
        <v>1</v>
      </c>
      <c r="V15010" s="148">
        <v>3.0300000000000001E-2</v>
      </c>
      <c r="W15010" s="148">
        <v>95.98</v>
      </c>
      <c r="X15010" s="148">
        <v>4</v>
      </c>
      <c r="Y15010" s="148">
        <v>0.71399999999999997</v>
      </c>
    </row>
    <row r="15011" spans="11:25" x14ac:dyDescent="0.25">
      <c r="K15011" s="145" t="s">
        <v>11524</v>
      </c>
      <c r="L15011" s="145">
        <v>64</v>
      </c>
      <c r="M15011" s="145">
        <v>205045</v>
      </c>
      <c r="N15011" s="148">
        <v>0.11699999999999899</v>
      </c>
      <c r="O15011" s="148">
        <v>0.46399999999999902</v>
      </c>
      <c r="P15011" s="148">
        <v>0.83899999999999997</v>
      </c>
      <c r="Q15011" s="148">
        <v>8.6299999999999997E-5</v>
      </c>
      <c r="R15011" s="148">
        <v>0</v>
      </c>
      <c r="S15011" s="148">
        <v>8.5000000000000006E-2</v>
      </c>
      <c r="T15011" s="148">
        <v>-3.5579999999999998</v>
      </c>
      <c r="U15011" s="148">
        <v>1</v>
      </c>
      <c r="V15011" s="148">
        <v>3.8800000000000001E-2</v>
      </c>
      <c r="W15011" s="148">
        <v>168.13499999999999</v>
      </c>
      <c r="X15011" s="148">
        <v>4</v>
      </c>
      <c r="Y15011" s="148">
        <v>0.221</v>
      </c>
    </row>
    <row r="15012" spans="11:25" x14ac:dyDescent="0.25">
      <c r="K15012" s="145" t="s">
        <v>11525</v>
      </c>
      <c r="L15012" s="145">
        <v>56</v>
      </c>
      <c r="M15012" s="145">
        <v>240253</v>
      </c>
      <c r="N15012" s="148">
        <v>0.26600000000000001</v>
      </c>
      <c r="O15012" s="148">
        <v>0.51500000000000001</v>
      </c>
      <c r="P15012" s="148">
        <v>0.96899999999999997</v>
      </c>
      <c r="Q15012" s="148">
        <v>1.4099999999999901E-4</v>
      </c>
      <c r="R15012" s="148">
        <v>5</v>
      </c>
      <c r="S15012" s="148">
        <v>0.29299999999999998</v>
      </c>
      <c r="T15012" s="148">
        <v>-4.431</v>
      </c>
      <c r="U15012" s="148">
        <v>1</v>
      </c>
      <c r="V15012" s="148">
        <v>5.0599999999999999E-2</v>
      </c>
      <c r="W15012" s="148">
        <v>80.424999999999997</v>
      </c>
      <c r="X15012" s="148">
        <v>4</v>
      </c>
      <c r="Y15012" s="148">
        <v>0.74299999999999999</v>
      </c>
    </row>
    <row r="15013" spans="11:25" x14ac:dyDescent="0.25">
      <c r="K15013" s="145" t="s">
        <v>8063</v>
      </c>
      <c r="L15013" s="145">
        <v>53</v>
      </c>
      <c r="M15013" s="145">
        <v>179447</v>
      </c>
      <c r="N15013" s="148">
        <v>1.7000000000000001E-2</v>
      </c>
      <c r="O15013" s="148">
        <v>0.63300000000000001</v>
      </c>
      <c r="P15013" s="148">
        <v>0.92500000000000004</v>
      </c>
      <c r="Q15013" s="148">
        <v>1.4899999999999999E-4</v>
      </c>
      <c r="R15013" s="148">
        <v>5</v>
      </c>
      <c r="S15013" s="148">
        <v>8.8900000000000007E-2</v>
      </c>
      <c r="T15013" s="148">
        <v>-4.7669999999999897</v>
      </c>
      <c r="U15013" s="148">
        <v>0</v>
      </c>
      <c r="V15013" s="148">
        <v>9.7600000000000006E-2</v>
      </c>
      <c r="W15013" s="148">
        <v>117.048999999999</v>
      </c>
      <c r="X15013" s="148">
        <v>4</v>
      </c>
      <c r="Y15013" s="148">
        <v>0.47199999999999998</v>
      </c>
    </row>
    <row r="15014" spans="11:25" x14ac:dyDescent="0.25">
      <c r="K15014" s="145" t="s">
        <v>11526</v>
      </c>
      <c r="L15014" s="145">
        <v>21</v>
      </c>
      <c r="M15014" s="145">
        <v>320786</v>
      </c>
      <c r="N15014" s="148">
        <v>2.5100000000000001E-2</v>
      </c>
      <c r="O15014" s="148">
        <v>0.39600000000000002</v>
      </c>
      <c r="P15014" s="148">
        <v>0.96199999999999997</v>
      </c>
      <c r="Q15014" s="148">
        <v>5.5500000000000001E-2</v>
      </c>
      <c r="R15014" s="148">
        <v>9</v>
      </c>
      <c r="S15014" s="148">
        <v>0.30599999999999999</v>
      </c>
      <c r="T15014" s="148">
        <v>-4.4289999999999896</v>
      </c>
      <c r="U15014" s="148">
        <v>0</v>
      </c>
      <c r="V15014" s="148">
        <v>7.0300000000000001E-2</v>
      </c>
      <c r="W15014" s="148">
        <v>136.971</v>
      </c>
      <c r="X15014" s="148">
        <v>4</v>
      </c>
      <c r="Y15014" s="148">
        <v>0.36299999999999999</v>
      </c>
    </row>
    <row r="15015" spans="11:25" x14ac:dyDescent="0.25">
      <c r="K15015" s="145" t="s">
        <v>9552</v>
      </c>
      <c r="L15015" s="145">
        <v>54</v>
      </c>
      <c r="M15015" s="145">
        <v>203026</v>
      </c>
      <c r="N15015" s="148">
        <v>7.5200000000000003E-2</v>
      </c>
      <c r="O15015" s="148">
        <v>0.68200000000000005</v>
      </c>
      <c r="P15015" s="148">
        <v>0.76400000000000001</v>
      </c>
      <c r="Q15015" s="148">
        <v>0</v>
      </c>
      <c r="R15015" s="148">
        <v>2</v>
      </c>
      <c r="S15015" s="148">
        <v>0.153</v>
      </c>
      <c r="T15015" s="148">
        <v>-5.9459999999999997</v>
      </c>
      <c r="U15015" s="148">
        <v>0</v>
      </c>
      <c r="V15015" s="148">
        <v>3.8300000000000001E-2</v>
      </c>
      <c r="W15015" s="148">
        <v>95.980999999999995</v>
      </c>
      <c r="X15015" s="148">
        <v>4</v>
      </c>
      <c r="Y15015" s="148">
        <v>0.53500000000000003</v>
      </c>
    </row>
    <row r="15016" spans="11:25" x14ac:dyDescent="0.25">
      <c r="K15016" s="145" t="s">
        <v>11527</v>
      </c>
      <c r="L15016" s="145">
        <v>50</v>
      </c>
      <c r="M15016" s="145">
        <v>210943</v>
      </c>
      <c r="N15016" s="148">
        <v>1.5299999999999999E-2</v>
      </c>
      <c r="O15016" s="148">
        <v>0.54700000000000004</v>
      </c>
      <c r="P15016" s="148">
        <v>0.437</v>
      </c>
      <c r="Q15016" s="148">
        <v>7.4300000000000004E-5</v>
      </c>
      <c r="R15016" s="148">
        <v>9</v>
      </c>
      <c r="S15016" s="148">
        <v>7.3200000000000001E-2</v>
      </c>
      <c r="T15016" s="148">
        <v>-9.9770000000000003</v>
      </c>
      <c r="U15016" s="148">
        <v>1</v>
      </c>
      <c r="V15016" s="148">
        <v>2.87E-2</v>
      </c>
      <c r="W15016" s="148">
        <v>79.968999999999994</v>
      </c>
      <c r="X15016" s="148">
        <v>4</v>
      </c>
      <c r="Y15016" s="148">
        <v>0.315</v>
      </c>
    </row>
    <row r="15017" spans="11:25" x14ac:dyDescent="0.25">
      <c r="K15017" s="145" t="s">
        <v>11528</v>
      </c>
      <c r="L15017" s="145">
        <v>46</v>
      </c>
      <c r="M15017" s="145">
        <v>262450</v>
      </c>
      <c r="N15017" s="148">
        <v>4.6399999999999997E-2</v>
      </c>
      <c r="O15017" s="148">
        <v>0.43099999999999999</v>
      </c>
      <c r="P15017" s="148">
        <v>0.91400000000000003</v>
      </c>
      <c r="Q15017" s="148">
        <v>0</v>
      </c>
      <c r="R15017" s="148">
        <v>1</v>
      </c>
      <c r="S15017" s="148">
        <v>0.13300000000000001</v>
      </c>
      <c r="T15017" s="148">
        <v>-4.78</v>
      </c>
      <c r="U15017" s="148">
        <v>1</v>
      </c>
      <c r="V15017" s="148">
        <v>0.15</v>
      </c>
      <c r="W15017" s="148">
        <v>175.15199999999999</v>
      </c>
      <c r="X15017" s="148">
        <v>4</v>
      </c>
      <c r="Y15017" s="148">
        <v>0.55000000000000004</v>
      </c>
    </row>
    <row r="15018" spans="11:25" x14ac:dyDescent="0.25">
      <c r="K15018" s="145" t="s">
        <v>6152</v>
      </c>
      <c r="L15018" s="145">
        <v>68</v>
      </c>
      <c r="M15018" s="145">
        <v>199827</v>
      </c>
      <c r="N15018" s="148">
        <v>9.2100000000000005E-4</v>
      </c>
      <c r="O15018" s="148">
        <v>0.48599999999999999</v>
      </c>
      <c r="P15018" s="148">
        <v>0.63800000000000001</v>
      </c>
      <c r="Q15018" s="148">
        <v>0</v>
      </c>
      <c r="R15018" s="148">
        <v>0</v>
      </c>
      <c r="S15018" s="148">
        <v>7.8E-2</v>
      </c>
      <c r="T15018" s="148">
        <v>-6.2309999999999999</v>
      </c>
      <c r="U15018" s="148">
        <v>1</v>
      </c>
      <c r="V15018" s="148">
        <v>3.2300000000000002E-2</v>
      </c>
      <c r="W15018" s="148">
        <v>144.458</v>
      </c>
      <c r="X15018" s="148">
        <v>4</v>
      </c>
      <c r="Y15018" s="148">
        <v>0.17799999999999999</v>
      </c>
    </row>
    <row r="15019" spans="11:25" x14ac:dyDescent="0.25">
      <c r="K15019" s="145" t="s">
        <v>11529</v>
      </c>
      <c r="L15019" s="145">
        <v>4</v>
      </c>
      <c r="M15019" s="145">
        <v>235484</v>
      </c>
      <c r="N15019" s="148">
        <v>9.0499999999999999E-4</v>
      </c>
      <c r="O15019" s="148">
        <v>0.499</v>
      </c>
      <c r="P15019" s="148">
        <v>0.53600000000000003</v>
      </c>
      <c r="Q15019" s="148">
        <v>3.68E-5</v>
      </c>
      <c r="R15019" s="148">
        <v>4</v>
      </c>
      <c r="S15019" s="148">
        <v>0.14899999999999999</v>
      </c>
      <c r="T15019" s="148">
        <v>-6.4160000000000004</v>
      </c>
      <c r="U15019" s="148">
        <v>1</v>
      </c>
      <c r="V15019" s="148">
        <v>3.3000000000000002E-2</v>
      </c>
      <c r="W15019" s="148">
        <v>132.16200000000001</v>
      </c>
      <c r="X15019" s="148">
        <v>4</v>
      </c>
      <c r="Y15019" s="148">
        <v>0.16600000000000001</v>
      </c>
    </row>
    <row r="15020" spans="11:25" x14ac:dyDescent="0.25">
      <c r="K15020" s="145" t="s">
        <v>11530</v>
      </c>
      <c r="L15020" s="145">
        <v>41</v>
      </c>
      <c r="M15020" s="145">
        <v>212586</v>
      </c>
      <c r="N15020" s="148">
        <v>3.5499999999999997E-2</v>
      </c>
      <c r="O15020" s="148">
        <v>0.40600000000000003</v>
      </c>
      <c r="P15020" s="148">
        <v>0.73799999999999999</v>
      </c>
      <c r="Q15020" s="148">
        <v>5.4700000000000001E-5</v>
      </c>
      <c r="R15020" s="148">
        <v>0</v>
      </c>
      <c r="S15020" s="148">
        <v>9.01E-2</v>
      </c>
      <c r="T15020" s="148">
        <v>-4.2649999999999997</v>
      </c>
      <c r="U15020" s="148">
        <v>1</v>
      </c>
      <c r="V15020" s="148">
        <v>4.4400000000000002E-2</v>
      </c>
      <c r="W15020" s="148">
        <v>102.669</v>
      </c>
      <c r="X15020" s="148">
        <v>4</v>
      </c>
      <c r="Y15020" s="148">
        <v>0.69399999999999995</v>
      </c>
    </row>
    <row r="15021" spans="11:25" x14ac:dyDescent="0.25">
      <c r="K15021" s="145" t="s">
        <v>11531</v>
      </c>
      <c r="L15021" s="145">
        <v>45</v>
      </c>
      <c r="M15021" s="145">
        <v>173333</v>
      </c>
      <c r="N15021" s="148">
        <v>6.8099999999999994E-2</v>
      </c>
      <c r="O15021" s="148">
        <v>0.26</v>
      </c>
      <c r="P15021" s="148">
        <v>0.81</v>
      </c>
      <c r="Q15021" s="148">
        <v>0.53100000000000003</v>
      </c>
      <c r="R15021" s="148">
        <v>7</v>
      </c>
      <c r="S15021" s="148">
        <v>0.129</v>
      </c>
      <c r="T15021" s="148">
        <v>-9.4320000000000004</v>
      </c>
      <c r="U15021" s="148">
        <v>1</v>
      </c>
      <c r="V15021" s="148">
        <v>5.3199999999999997E-2</v>
      </c>
      <c r="W15021" s="148">
        <v>138.61199999999999</v>
      </c>
      <c r="X15021" s="148">
        <v>4</v>
      </c>
      <c r="Y15021" s="148">
        <v>0.28199999999999997</v>
      </c>
    </row>
    <row r="15022" spans="11:25" x14ac:dyDescent="0.25">
      <c r="K15022" s="145" t="s">
        <v>1507</v>
      </c>
      <c r="L15022" s="145">
        <v>58</v>
      </c>
      <c r="M15022" s="145">
        <v>393960</v>
      </c>
      <c r="N15022" s="148">
        <v>0.59299999999999997</v>
      </c>
      <c r="O15022" s="148">
        <v>0.50900000000000001</v>
      </c>
      <c r="P15022" s="148">
        <v>0.58199999999999996</v>
      </c>
      <c r="Q15022" s="148">
        <v>8.1099999999999998E-4</v>
      </c>
      <c r="R15022" s="148">
        <v>10</v>
      </c>
      <c r="S15022" s="148">
        <v>9.9599999999999994E-2</v>
      </c>
      <c r="T15022" s="148">
        <v>-7.1719999999999997</v>
      </c>
      <c r="U15022" s="148">
        <v>1</v>
      </c>
      <c r="V15022" s="148">
        <v>3.3300000000000003E-2</v>
      </c>
      <c r="W15022" s="148">
        <v>92.043999999999997</v>
      </c>
      <c r="X15022" s="148">
        <v>4</v>
      </c>
      <c r="Y15022" s="148">
        <v>0.55200000000000005</v>
      </c>
    </row>
    <row r="15023" spans="11:25" x14ac:dyDescent="0.25">
      <c r="K15023" s="145" t="s">
        <v>11532</v>
      </c>
      <c r="L15023" s="145">
        <v>40</v>
      </c>
      <c r="M15023" s="145">
        <v>210093</v>
      </c>
      <c r="N15023" s="148">
        <v>7.3700000000000002E-2</v>
      </c>
      <c r="O15023" s="148">
        <v>0.52200000000000002</v>
      </c>
      <c r="P15023" s="148">
        <v>0.73899999999999999</v>
      </c>
      <c r="Q15023" s="148">
        <v>0</v>
      </c>
      <c r="R15023" s="148">
        <v>9</v>
      </c>
      <c r="S15023" s="148">
        <v>0.17399999999999999</v>
      </c>
      <c r="T15023" s="148">
        <v>-3.22</v>
      </c>
      <c r="U15023" s="148">
        <v>1</v>
      </c>
      <c r="V15023" s="148">
        <v>3.0700000000000002E-2</v>
      </c>
      <c r="W15023" s="148">
        <v>91.046999999999997</v>
      </c>
      <c r="X15023" s="148">
        <v>4</v>
      </c>
      <c r="Y15023" s="148">
        <v>0.308</v>
      </c>
    </row>
    <row r="15024" spans="11:25" x14ac:dyDescent="0.25">
      <c r="K15024" s="145" t="s">
        <v>11533</v>
      </c>
      <c r="L15024" s="145">
        <v>61</v>
      </c>
      <c r="M15024" s="145">
        <v>273066</v>
      </c>
      <c r="N15024" s="148">
        <v>1.2899999999999999E-3</v>
      </c>
      <c r="O15024" s="148">
        <v>0.38400000000000001</v>
      </c>
      <c r="P15024" s="148">
        <v>0.69</v>
      </c>
      <c r="Q15024" s="148">
        <v>1.04E-2</v>
      </c>
      <c r="R15024" s="148">
        <v>9</v>
      </c>
      <c r="S15024" s="148">
        <v>0.17399999999999999</v>
      </c>
      <c r="T15024" s="148">
        <v>-6.6129999999999898</v>
      </c>
      <c r="U15024" s="148">
        <v>1</v>
      </c>
      <c r="V15024" s="148">
        <v>3.95E-2</v>
      </c>
      <c r="W15024" s="148">
        <v>179.96</v>
      </c>
      <c r="X15024" s="148">
        <v>3</v>
      </c>
      <c r="Y15024" s="148">
        <v>0.496</v>
      </c>
    </row>
    <row r="15025" spans="11:25" x14ac:dyDescent="0.25">
      <c r="K15025" s="145" t="s">
        <v>11486</v>
      </c>
      <c r="L15025" s="145">
        <v>7</v>
      </c>
      <c r="M15025" s="145">
        <v>183978</v>
      </c>
      <c r="N15025" s="148">
        <v>0.11799999999999999</v>
      </c>
      <c r="O15025" s="148">
        <v>0.54500000000000004</v>
      </c>
      <c r="P15025" s="148">
        <v>0.74</v>
      </c>
      <c r="Q15025" s="148">
        <v>1.19999999999999E-4</v>
      </c>
      <c r="R15025" s="148">
        <v>11</v>
      </c>
      <c r="S15025" s="148">
        <v>0.192</v>
      </c>
      <c r="T15025" s="148">
        <v>-7.0810000000000004</v>
      </c>
      <c r="U15025" s="148">
        <v>0</v>
      </c>
      <c r="V15025" s="148">
        <v>3.4299999999999997E-2</v>
      </c>
      <c r="W15025" s="148">
        <v>92.007000000000005</v>
      </c>
      <c r="X15025" s="148">
        <v>4</v>
      </c>
      <c r="Y15025" s="148">
        <v>0.28999999999999998</v>
      </c>
    </row>
    <row r="15026" spans="11:25" x14ac:dyDescent="0.25">
      <c r="K15026" s="145" t="s">
        <v>11534</v>
      </c>
      <c r="L15026" s="145">
        <v>59</v>
      </c>
      <c r="M15026" s="145">
        <v>219200</v>
      </c>
      <c r="N15026" s="148">
        <v>0.124</v>
      </c>
      <c r="O15026" s="148">
        <v>0.60299999999999998</v>
      </c>
      <c r="P15026" s="148">
        <v>0.84199999999999997</v>
      </c>
      <c r="Q15026" s="148">
        <v>1.5799999999999999E-6</v>
      </c>
      <c r="R15026" s="148">
        <v>9</v>
      </c>
      <c r="S15026" s="148">
        <v>0.56000000000000005</v>
      </c>
      <c r="T15026" s="148">
        <v>-4.6769999999999996</v>
      </c>
      <c r="U15026" s="148">
        <v>0</v>
      </c>
      <c r="V15026" s="148">
        <v>3.8800000000000001E-2</v>
      </c>
      <c r="W15026" s="148">
        <v>90.034999999999997</v>
      </c>
      <c r="X15026" s="148">
        <v>4</v>
      </c>
      <c r="Y15026" s="148">
        <v>0.38400000000000001</v>
      </c>
    </row>
    <row r="15027" spans="11:25" x14ac:dyDescent="0.25">
      <c r="K15027" s="145" t="s">
        <v>11535</v>
      </c>
      <c r="L15027" s="145">
        <v>17</v>
      </c>
      <c r="M15027" s="145">
        <v>220818</v>
      </c>
      <c r="N15027" s="148">
        <v>3.9399999999999998E-2</v>
      </c>
      <c r="O15027" s="148">
        <v>0.41</v>
      </c>
      <c r="P15027" s="148">
        <v>0.68400000000000005</v>
      </c>
      <c r="Q15027" s="148">
        <v>1.1199999999999999E-3</v>
      </c>
      <c r="R15027" s="148">
        <v>11</v>
      </c>
      <c r="S15027" s="148">
        <v>0.13699999999999901</v>
      </c>
      <c r="T15027" s="148">
        <v>-5.391</v>
      </c>
      <c r="U15027" s="148">
        <v>1</v>
      </c>
      <c r="V15027" s="148">
        <v>3.2000000000000001E-2</v>
      </c>
      <c r="W15027" s="148">
        <v>80.137</v>
      </c>
      <c r="X15027" s="148">
        <v>4</v>
      </c>
      <c r="Y15027" s="148">
        <v>0.63600000000000001</v>
      </c>
    </row>
    <row r="15028" spans="11:25" x14ac:dyDescent="0.25">
      <c r="K15028" s="145" t="s">
        <v>846</v>
      </c>
      <c r="L15028" s="145">
        <v>45</v>
      </c>
      <c r="M15028" s="145">
        <v>187853</v>
      </c>
      <c r="N15028" s="148">
        <v>7.6400000000000001E-3</v>
      </c>
      <c r="O15028" s="148">
        <v>0.50700000000000001</v>
      </c>
      <c r="P15028" s="148">
        <v>0.93299999999999905</v>
      </c>
      <c r="Q15028" s="148">
        <v>7.8599999999999905E-5</v>
      </c>
      <c r="R15028" s="148">
        <v>11</v>
      </c>
      <c r="S15028" s="148">
        <v>0.34499999999999997</v>
      </c>
      <c r="T15028" s="148">
        <v>-3.74</v>
      </c>
      <c r="U15028" s="148">
        <v>1</v>
      </c>
      <c r="V15028" s="148">
        <v>9.0999999999999998E-2</v>
      </c>
      <c r="W15028" s="148">
        <v>148.14599999999999</v>
      </c>
      <c r="X15028" s="148">
        <v>4</v>
      </c>
      <c r="Y15028" s="148">
        <v>0.55500000000000005</v>
      </c>
    </row>
    <row r="15029" spans="11:25" x14ac:dyDescent="0.25">
      <c r="K15029" s="145" t="s">
        <v>11536</v>
      </c>
      <c r="L15029" s="145">
        <v>49</v>
      </c>
      <c r="M15029" s="145">
        <v>144933</v>
      </c>
      <c r="N15029" s="148">
        <v>1.73E-3</v>
      </c>
      <c r="O15029" s="148">
        <v>0.58199999999999996</v>
      </c>
      <c r="P15029" s="148">
        <v>0.91299999999999903</v>
      </c>
      <c r="Q15029" s="148">
        <v>0</v>
      </c>
      <c r="R15029" s="148">
        <v>8</v>
      </c>
      <c r="S15029" s="148">
        <v>6.4600000000000005E-2</v>
      </c>
      <c r="T15029" s="148">
        <v>-4.1319999999999997</v>
      </c>
      <c r="U15029" s="148">
        <v>1</v>
      </c>
      <c r="V15029" s="148">
        <v>0.10099999999999899</v>
      </c>
      <c r="W15029" s="148">
        <v>150.001</v>
      </c>
      <c r="X15029" s="148">
        <v>4</v>
      </c>
      <c r="Y15029" s="148">
        <v>0.92700000000000005</v>
      </c>
    </row>
    <row r="15030" spans="11:25" x14ac:dyDescent="0.25">
      <c r="K15030" s="145" t="s">
        <v>4377</v>
      </c>
      <c r="L15030" s="145">
        <v>47</v>
      </c>
      <c r="M15030" s="145">
        <v>229213</v>
      </c>
      <c r="N15030" s="148">
        <v>2.8500000000000001E-2</v>
      </c>
      <c r="O15030" s="148">
        <v>0.6</v>
      </c>
      <c r="P15030" s="148">
        <v>0.84699999999999998</v>
      </c>
      <c r="Q15030" s="148">
        <v>0</v>
      </c>
      <c r="R15030" s="148">
        <v>0</v>
      </c>
      <c r="S15030" s="148">
        <v>7.7299999999999994E-2</v>
      </c>
      <c r="T15030" s="148">
        <v>-4.9210000000000003</v>
      </c>
      <c r="U15030" s="148">
        <v>1</v>
      </c>
      <c r="V15030" s="148">
        <v>0.10199999999999999</v>
      </c>
      <c r="W15030" s="148">
        <v>121.922</v>
      </c>
      <c r="X15030" s="148">
        <v>4</v>
      </c>
      <c r="Y15030" s="148">
        <v>0.623</v>
      </c>
    </row>
    <row r="15031" spans="11:25" x14ac:dyDescent="0.25">
      <c r="K15031" s="145" t="s">
        <v>11537</v>
      </c>
      <c r="L15031" s="145">
        <v>3</v>
      </c>
      <c r="M15031" s="145">
        <v>250586</v>
      </c>
      <c r="N15031" s="148">
        <v>0.11799999999999999</v>
      </c>
      <c r="O15031" s="148">
        <v>0.51800000000000002</v>
      </c>
      <c r="P15031" s="148">
        <v>0.84199999999999997</v>
      </c>
      <c r="Q15031" s="148">
        <v>2.5799999999999998E-4</v>
      </c>
      <c r="R15031" s="148">
        <v>9</v>
      </c>
      <c r="S15031" s="148">
        <v>0.13300000000000001</v>
      </c>
      <c r="T15031" s="148">
        <v>-5.1619999999999999</v>
      </c>
      <c r="U15031" s="148">
        <v>0</v>
      </c>
      <c r="V15031" s="148">
        <v>4.0099999999999997E-2</v>
      </c>
      <c r="W15031" s="148">
        <v>201.95</v>
      </c>
      <c r="X15031" s="148">
        <v>4</v>
      </c>
      <c r="Y15031" s="148">
        <v>0.59699999999999998</v>
      </c>
    </row>
    <row r="15032" spans="11:25" x14ac:dyDescent="0.25">
      <c r="K15032" s="145" t="s">
        <v>11538</v>
      </c>
      <c r="L15032" s="145">
        <v>46</v>
      </c>
      <c r="M15032" s="145">
        <v>262240</v>
      </c>
      <c r="N15032" s="148">
        <v>3.7999999999999999E-2</v>
      </c>
      <c r="O15032" s="148">
        <v>0.56499999999999995</v>
      </c>
      <c r="P15032" s="148">
        <v>0.63400000000000001</v>
      </c>
      <c r="Q15032" s="148">
        <v>0</v>
      </c>
      <c r="R15032" s="148">
        <v>11</v>
      </c>
      <c r="S15032" s="148">
        <v>0.21099999999999999</v>
      </c>
      <c r="T15032" s="148">
        <v>-4.9980000000000002</v>
      </c>
      <c r="U15032" s="148">
        <v>1</v>
      </c>
      <c r="V15032" s="148">
        <v>2.7699999999999999E-2</v>
      </c>
      <c r="W15032" s="148">
        <v>128.001</v>
      </c>
      <c r="X15032" s="148">
        <v>4</v>
      </c>
      <c r="Y15032" s="148">
        <v>0.33899999999999902</v>
      </c>
    </row>
    <row r="15033" spans="11:25" x14ac:dyDescent="0.25">
      <c r="K15033" s="145" t="s">
        <v>11539</v>
      </c>
      <c r="L15033" s="145">
        <v>50</v>
      </c>
      <c r="M15033" s="145">
        <v>202879</v>
      </c>
      <c r="N15033" s="148">
        <v>8.3400000000000002E-2</v>
      </c>
      <c r="O15033" s="148">
        <v>0.63100000000000001</v>
      </c>
      <c r="P15033" s="148">
        <v>0.84699999999999998</v>
      </c>
      <c r="Q15033" s="148">
        <v>0</v>
      </c>
      <c r="R15033" s="148">
        <v>3</v>
      </c>
      <c r="S15033" s="148">
        <v>0.318</v>
      </c>
      <c r="T15033" s="148">
        <v>-4.782</v>
      </c>
      <c r="U15033" s="148">
        <v>1</v>
      </c>
      <c r="V15033" s="148">
        <v>0.16</v>
      </c>
      <c r="W15033" s="148">
        <v>141.965</v>
      </c>
      <c r="X15033" s="148">
        <v>4</v>
      </c>
      <c r="Y15033" s="148">
        <v>0.70399999999999996</v>
      </c>
    </row>
    <row r="15034" spans="11:25" x14ac:dyDescent="0.25">
      <c r="K15034" s="145" t="s">
        <v>8017</v>
      </c>
      <c r="L15034" s="145">
        <v>47</v>
      </c>
      <c r="M15034" s="145">
        <v>202303</v>
      </c>
      <c r="N15034" s="148">
        <v>7.0499999999999898E-5</v>
      </c>
      <c r="O15034" s="148">
        <v>0.51700000000000002</v>
      </c>
      <c r="P15034" s="148">
        <v>0.73099999999999998</v>
      </c>
      <c r="Q15034" s="148">
        <v>5.6999999999999901E-5</v>
      </c>
      <c r="R15034" s="148">
        <v>2</v>
      </c>
      <c r="S15034" s="148">
        <v>9.2200000000000004E-2</v>
      </c>
      <c r="T15034" s="148">
        <v>-3.6339999999999999</v>
      </c>
      <c r="U15034" s="148">
        <v>1</v>
      </c>
      <c r="V15034" s="148">
        <v>3.2899999999999999E-2</v>
      </c>
      <c r="W15034" s="148">
        <v>95.039000000000001</v>
      </c>
      <c r="X15034" s="148">
        <v>4</v>
      </c>
      <c r="Y15034" s="148">
        <v>0.437999999999999</v>
      </c>
    </row>
    <row r="15035" spans="11:25" x14ac:dyDescent="0.25">
      <c r="K15035" s="145" t="s">
        <v>11540</v>
      </c>
      <c r="L15035" s="145">
        <v>38</v>
      </c>
      <c r="M15035" s="145">
        <v>212081</v>
      </c>
      <c r="N15035" s="148">
        <v>4.7000000000000002E-3</v>
      </c>
      <c r="O15035" s="148">
        <v>0.56000000000000005</v>
      </c>
      <c r="P15035" s="148">
        <v>0.69599999999999995</v>
      </c>
      <c r="Q15035" s="148">
        <v>2.6499999999999999E-2</v>
      </c>
      <c r="R15035" s="148">
        <v>10</v>
      </c>
      <c r="S15035" s="148">
        <v>0.28599999999999998</v>
      </c>
      <c r="T15035" s="148">
        <v>-8.8019999999999996</v>
      </c>
      <c r="U15035" s="148">
        <v>0</v>
      </c>
      <c r="V15035" s="148">
        <v>5.91E-2</v>
      </c>
      <c r="W15035" s="148">
        <v>127.967</v>
      </c>
      <c r="X15035" s="148">
        <v>4</v>
      </c>
      <c r="Y15035" s="148">
        <v>0.69599999999999995</v>
      </c>
    </row>
    <row r="15036" spans="11:25" x14ac:dyDescent="0.25">
      <c r="K15036" s="145" t="s">
        <v>11541</v>
      </c>
      <c r="L15036" s="145">
        <v>40</v>
      </c>
      <c r="M15036" s="145">
        <v>272066</v>
      </c>
      <c r="N15036" s="148">
        <v>3.6999999999999998E-2</v>
      </c>
      <c r="O15036" s="148">
        <v>0.496</v>
      </c>
      <c r="P15036" s="148">
        <v>0.94799999999999995</v>
      </c>
      <c r="Q15036" s="148">
        <v>0.121</v>
      </c>
      <c r="R15036" s="148">
        <v>5</v>
      </c>
      <c r="S15036" s="148">
        <v>0.19600000000000001</v>
      </c>
      <c r="T15036" s="148">
        <v>-4.5839999999999996</v>
      </c>
      <c r="U15036" s="148">
        <v>0</v>
      </c>
      <c r="V15036" s="148">
        <v>5.6599999999999998E-2</v>
      </c>
      <c r="W15036" s="148">
        <v>112.95099999999999</v>
      </c>
      <c r="X15036" s="148">
        <v>4</v>
      </c>
      <c r="Y15036" s="148">
        <v>0.35399999999999998</v>
      </c>
    </row>
    <row r="15037" spans="11:25" x14ac:dyDescent="0.25">
      <c r="K15037" s="145" t="s">
        <v>11542</v>
      </c>
      <c r="L15037" s="145">
        <v>51</v>
      </c>
      <c r="M15037" s="145">
        <v>209488</v>
      </c>
      <c r="N15037" s="148">
        <v>0.215</v>
      </c>
      <c r="O15037" s="148">
        <v>0.59099999999999997</v>
      </c>
      <c r="P15037" s="148">
        <v>0.61599999999999999</v>
      </c>
      <c r="Q15037" s="148">
        <v>2.2300000000000002E-3</v>
      </c>
      <c r="R15037" s="148">
        <v>7</v>
      </c>
      <c r="S15037" s="148">
        <v>8.6499999999999994E-2</v>
      </c>
      <c r="T15037" s="148">
        <v>-7.2</v>
      </c>
      <c r="U15037" s="148">
        <v>1</v>
      </c>
      <c r="V15037" s="148">
        <v>2.7900000000000001E-2</v>
      </c>
      <c r="W15037" s="148">
        <v>117.089</v>
      </c>
      <c r="X15037" s="148">
        <v>3</v>
      </c>
      <c r="Y15037" s="148">
        <v>0.44400000000000001</v>
      </c>
    </row>
    <row r="15038" spans="11:25" x14ac:dyDescent="0.25">
      <c r="K15038" s="145" t="s">
        <v>11543</v>
      </c>
      <c r="L15038" s="145">
        <v>41</v>
      </c>
      <c r="M15038" s="145">
        <v>191986</v>
      </c>
      <c r="N15038" s="148">
        <v>0.13600000000000001</v>
      </c>
      <c r="O15038" s="148">
        <v>0.84199999999999997</v>
      </c>
      <c r="P15038" s="148">
        <v>0.94099999999999995</v>
      </c>
      <c r="Q15038" s="148">
        <v>8.0800000000000004E-3</v>
      </c>
      <c r="R15038" s="148">
        <v>7</v>
      </c>
      <c r="S15038" s="148">
        <v>6.4500000000000002E-2</v>
      </c>
      <c r="T15038" s="148">
        <v>-6.9119999999999999</v>
      </c>
      <c r="U15038" s="148">
        <v>1</v>
      </c>
      <c r="V15038" s="148">
        <v>5.1700000000000003E-2</v>
      </c>
      <c r="W15038" s="148">
        <v>119.075</v>
      </c>
      <c r="X15038" s="148">
        <v>4</v>
      </c>
      <c r="Y15038" s="148">
        <v>0.71599999999999997</v>
      </c>
    </row>
    <row r="15039" spans="11:25" x14ac:dyDescent="0.25">
      <c r="K15039" s="145" t="s">
        <v>11544</v>
      </c>
      <c r="L15039" s="145">
        <v>47</v>
      </c>
      <c r="M15039" s="145">
        <v>357477</v>
      </c>
      <c r="N15039" s="148">
        <v>0.33100000000000002</v>
      </c>
      <c r="O15039" s="148">
        <v>0.69799999999999995</v>
      </c>
      <c r="P15039" s="148">
        <v>0.61799999999999999</v>
      </c>
      <c r="Q15039" s="148">
        <v>5.1799999999999997E-3</v>
      </c>
      <c r="R15039" s="148">
        <v>0</v>
      </c>
      <c r="S15039" s="148">
        <v>0.16600000000000001</v>
      </c>
      <c r="T15039" s="148">
        <v>-6.9089999999999998</v>
      </c>
      <c r="U15039" s="148">
        <v>1</v>
      </c>
      <c r="V15039" s="148">
        <v>2.81E-2</v>
      </c>
      <c r="W15039" s="148">
        <v>120.919</v>
      </c>
      <c r="X15039" s="148">
        <v>4</v>
      </c>
      <c r="Y15039" s="148">
        <v>0.83399999999999996</v>
      </c>
    </row>
    <row r="15040" spans="11:25" x14ac:dyDescent="0.25">
      <c r="K15040" s="145" t="s">
        <v>11545</v>
      </c>
      <c r="L15040" s="145">
        <v>48</v>
      </c>
      <c r="M15040" s="145">
        <v>134068</v>
      </c>
      <c r="N15040" s="148">
        <v>0.123</v>
      </c>
      <c r="O15040" s="148">
        <v>0.60399999999999998</v>
      </c>
      <c r="P15040" s="148">
        <v>0.8</v>
      </c>
      <c r="Q15040" s="148">
        <v>0</v>
      </c>
      <c r="R15040" s="148">
        <v>10</v>
      </c>
      <c r="S15040" s="148">
        <v>0.309</v>
      </c>
      <c r="T15040" s="148">
        <v>-5.343</v>
      </c>
      <c r="U15040" s="148">
        <v>1</v>
      </c>
      <c r="V15040" s="148">
        <v>3.6600000000000001E-2</v>
      </c>
      <c r="W15040" s="148">
        <v>144.93199999999999</v>
      </c>
      <c r="X15040" s="148">
        <v>4</v>
      </c>
      <c r="Y15040" s="148">
        <v>0.78299999999999903</v>
      </c>
    </row>
    <row r="15041" spans="11:25" x14ac:dyDescent="0.25">
      <c r="K15041" s="145" t="s">
        <v>11546</v>
      </c>
      <c r="L15041" s="145">
        <v>43</v>
      </c>
      <c r="M15041" s="145">
        <v>189226</v>
      </c>
      <c r="N15041" s="148">
        <v>0.17799999999999999</v>
      </c>
      <c r="O15041" s="148">
        <v>0.70199999999999996</v>
      </c>
      <c r="P15041" s="148">
        <v>0.54899999999999904</v>
      </c>
      <c r="Q15041" s="148">
        <v>3.0699999999999998E-3</v>
      </c>
      <c r="R15041" s="148">
        <v>0</v>
      </c>
      <c r="S15041" s="148">
        <v>0.21099999999999999</v>
      </c>
      <c r="T15041" s="148">
        <v>-8.4659999999999993</v>
      </c>
      <c r="U15041" s="148">
        <v>1</v>
      </c>
      <c r="V15041" s="148">
        <v>2.5399999999999999E-2</v>
      </c>
      <c r="W15041" s="148">
        <v>110.84399999999999</v>
      </c>
      <c r="X15041" s="148">
        <v>4</v>
      </c>
      <c r="Y15041" s="148">
        <v>0.84599999999999997</v>
      </c>
    </row>
    <row r="15042" spans="11:25" x14ac:dyDescent="0.25">
      <c r="K15042" s="145" t="s">
        <v>11547</v>
      </c>
      <c r="L15042" s="145">
        <v>30</v>
      </c>
      <c r="M15042" s="145">
        <v>185609</v>
      </c>
      <c r="N15042" s="148">
        <v>8.4900000000000003E-2</v>
      </c>
      <c r="O15042" s="148">
        <v>0.45200000000000001</v>
      </c>
      <c r="P15042" s="148">
        <v>0.90599999999999903</v>
      </c>
      <c r="Q15042" s="148">
        <v>7.2899999999999997E-5</v>
      </c>
      <c r="R15042" s="148">
        <v>0</v>
      </c>
      <c r="S15042" s="148">
        <v>0.753</v>
      </c>
      <c r="T15042" s="148">
        <v>-4.8879999999999999</v>
      </c>
      <c r="U15042" s="148">
        <v>0</v>
      </c>
      <c r="V15042" s="148">
        <v>0.24</v>
      </c>
      <c r="W15042" s="148">
        <v>167.08799999999999</v>
      </c>
      <c r="X15042" s="148">
        <v>4</v>
      </c>
      <c r="Y15042" s="148">
        <v>0.63500000000000001</v>
      </c>
    </row>
    <row r="15043" spans="11:25" x14ac:dyDescent="0.25">
      <c r="K15043" s="145" t="s">
        <v>11548</v>
      </c>
      <c r="L15043" s="145">
        <v>58</v>
      </c>
      <c r="M15043" s="145">
        <v>214409</v>
      </c>
      <c r="N15043" s="148">
        <v>4.8999999999999998E-3</v>
      </c>
      <c r="O15043" s="148">
        <v>0.55100000000000005</v>
      </c>
      <c r="P15043" s="148">
        <v>0.89599999999999902</v>
      </c>
      <c r="Q15043" s="148">
        <v>5.1399999999999996E-3</v>
      </c>
      <c r="R15043" s="148">
        <v>11</v>
      </c>
      <c r="S15043" s="148">
        <v>0.252</v>
      </c>
      <c r="T15043" s="148">
        <v>-4.9050000000000002</v>
      </c>
      <c r="U15043" s="148">
        <v>1</v>
      </c>
      <c r="V15043" s="148">
        <v>4.4299999999999999E-2</v>
      </c>
      <c r="W15043" s="148">
        <v>106.482999999999</v>
      </c>
      <c r="X15043" s="148">
        <v>4</v>
      </c>
      <c r="Y15043" s="148">
        <v>0.54</v>
      </c>
    </row>
    <row r="15044" spans="11:25" x14ac:dyDescent="0.25">
      <c r="K15044" s="145" t="s">
        <v>11549</v>
      </c>
      <c r="L15044" s="145">
        <v>57</v>
      </c>
      <c r="M15044" s="145">
        <v>129579</v>
      </c>
      <c r="N15044" s="148">
        <v>0.40399999999999903</v>
      </c>
      <c r="O15044" s="148">
        <v>0.63400000000000001</v>
      </c>
      <c r="P15044" s="148">
        <v>0.54799999999999904</v>
      </c>
      <c r="Q15044" s="148">
        <v>3.77E-4</v>
      </c>
      <c r="R15044" s="148">
        <v>8</v>
      </c>
      <c r="S15044" s="148">
        <v>7.4200000000000002E-2</v>
      </c>
      <c r="T15044" s="148">
        <v>-8.6720000000000006</v>
      </c>
      <c r="U15044" s="148">
        <v>0</v>
      </c>
      <c r="V15044" s="148">
        <v>2.3599999999999999E-2</v>
      </c>
      <c r="W15044" s="148">
        <v>99.997999999999905</v>
      </c>
      <c r="X15044" s="148">
        <v>4</v>
      </c>
      <c r="Y15044" s="148">
        <v>0.69099999999999995</v>
      </c>
    </row>
    <row r="15045" spans="11:25" x14ac:dyDescent="0.25">
      <c r="K15045" s="145" t="s">
        <v>11550</v>
      </c>
      <c r="L15045" s="145">
        <v>53</v>
      </c>
      <c r="M15045" s="145">
        <v>222906</v>
      </c>
      <c r="N15045" s="148">
        <v>0.245</v>
      </c>
      <c r="O15045" s="148">
        <v>0.48499999999999999</v>
      </c>
      <c r="P15045" s="148">
        <v>0.63300000000000001</v>
      </c>
      <c r="Q15045" s="148">
        <v>0</v>
      </c>
      <c r="R15045" s="148">
        <v>1</v>
      </c>
      <c r="S15045" s="148">
        <v>0.20100000000000001</v>
      </c>
      <c r="T15045" s="148">
        <v>-6.59</v>
      </c>
      <c r="U15045" s="148">
        <v>0</v>
      </c>
      <c r="V15045" s="148">
        <v>5.0900000000000001E-2</v>
      </c>
      <c r="W15045" s="148">
        <v>156.00200000000001</v>
      </c>
      <c r="X15045" s="148">
        <v>4</v>
      </c>
      <c r="Y15045" s="148">
        <v>0.29099999999999998</v>
      </c>
    </row>
    <row r="15046" spans="11:25" x14ac:dyDescent="0.25">
      <c r="K15046" s="145" t="s">
        <v>3811</v>
      </c>
      <c r="L15046" s="145">
        <v>37</v>
      </c>
      <c r="M15046" s="145">
        <v>222372</v>
      </c>
      <c r="N15046" s="148">
        <v>0.36399999999999999</v>
      </c>
      <c r="O15046" s="148">
        <v>0.65900000000000003</v>
      </c>
      <c r="P15046" s="148">
        <v>0.39</v>
      </c>
      <c r="Q15046" s="148">
        <v>0.14499999999999999</v>
      </c>
      <c r="R15046" s="148">
        <v>8</v>
      </c>
      <c r="S15046" s="148">
        <v>9.9699999999999997E-2</v>
      </c>
      <c r="T15046" s="148">
        <v>-12.914999999999999</v>
      </c>
      <c r="U15046" s="148">
        <v>1</v>
      </c>
      <c r="V15046" s="148">
        <v>3.61E-2</v>
      </c>
      <c r="W15046" s="148">
        <v>119.96899999999999</v>
      </c>
      <c r="X15046" s="148">
        <v>4</v>
      </c>
      <c r="Y15046" s="148">
        <v>0.254</v>
      </c>
    </row>
    <row r="15047" spans="11:25" x14ac:dyDescent="0.25">
      <c r="K15047" s="145" t="s">
        <v>10614</v>
      </c>
      <c r="L15047" s="145">
        <v>23</v>
      </c>
      <c r="M15047" s="145">
        <v>227635</v>
      </c>
      <c r="N15047" s="148">
        <v>3.4499999999999999E-3</v>
      </c>
      <c r="O15047" s="148">
        <v>0.51500000000000001</v>
      </c>
      <c r="P15047" s="148">
        <v>0.71399999999999997</v>
      </c>
      <c r="Q15047" s="148">
        <v>0</v>
      </c>
      <c r="R15047" s="148">
        <v>0</v>
      </c>
      <c r="S15047" s="148">
        <v>7.8100000000000003E-2</v>
      </c>
      <c r="T15047" s="148">
        <v>-6.5139999999999896</v>
      </c>
      <c r="U15047" s="148">
        <v>1</v>
      </c>
      <c r="V15047" s="148">
        <v>3.73E-2</v>
      </c>
      <c r="W15047" s="148">
        <v>77.028000000000006</v>
      </c>
      <c r="X15047" s="148">
        <v>4</v>
      </c>
      <c r="Y15047" s="148">
        <v>0.307</v>
      </c>
    </row>
    <row r="15048" spans="11:25" x14ac:dyDescent="0.25">
      <c r="K15048" s="145" t="s">
        <v>11551</v>
      </c>
      <c r="L15048" s="145">
        <v>30</v>
      </c>
      <c r="M15048" s="145">
        <v>217480</v>
      </c>
      <c r="N15048" s="148">
        <v>7.1999999999999995E-2</v>
      </c>
      <c r="O15048" s="148">
        <v>0.435</v>
      </c>
      <c r="P15048" s="148">
        <v>0.76800000000000002</v>
      </c>
      <c r="Q15048" s="148">
        <v>0.114</v>
      </c>
      <c r="R15048" s="148">
        <v>1</v>
      </c>
      <c r="S15048" s="148">
        <v>0.128</v>
      </c>
      <c r="T15048" s="148">
        <v>-4.8919999999999897</v>
      </c>
      <c r="U15048" s="148">
        <v>1</v>
      </c>
      <c r="V15048" s="148">
        <v>4.2999999999999997E-2</v>
      </c>
      <c r="W15048" s="148">
        <v>113.982999999999</v>
      </c>
      <c r="X15048" s="148">
        <v>4</v>
      </c>
      <c r="Y15048" s="148">
        <v>0.22699999999999901</v>
      </c>
    </row>
    <row r="15049" spans="11:25" x14ac:dyDescent="0.25">
      <c r="K15049" s="145" t="s">
        <v>11552</v>
      </c>
      <c r="L15049" s="145">
        <v>37</v>
      </c>
      <c r="M15049" s="145">
        <v>189372</v>
      </c>
      <c r="N15049" s="148">
        <v>7.4399999999999998E-4</v>
      </c>
      <c r="O15049" s="148">
        <v>0.34299999999999897</v>
      </c>
      <c r="P15049" s="148">
        <v>0.878</v>
      </c>
      <c r="Q15049" s="148">
        <v>2.7300000000000002E-4</v>
      </c>
      <c r="R15049" s="148">
        <v>1</v>
      </c>
      <c r="S15049" s="148">
        <v>0.22800000000000001</v>
      </c>
      <c r="T15049" s="148">
        <v>-4.0369999999999999</v>
      </c>
      <c r="U15049" s="148">
        <v>1</v>
      </c>
      <c r="V15049" s="148">
        <v>7.1300000000000002E-2</v>
      </c>
      <c r="W15049" s="148">
        <v>163.92500000000001</v>
      </c>
      <c r="X15049" s="148">
        <v>4</v>
      </c>
      <c r="Y15049" s="148">
        <v>0.46700000000000003</v>
      </c>
    </row>
    <row r="15050" spans="11:25" x14ac:dyDescent="0.25">
      <c r="K15050" s="145" t="s">
        <v>11553</v>
      </c>
      <c r="L15050" s="145">
        <v>36</v>
      </c>
      <c r="M15050" s="145">
        <v>228893</v>
      </c>
      <c r="N15050" s="148">
        <v>2.31E-3</v>
      </c>
      <c r="O15050" s="148">
        <v>0.55500000000000005</v>
      </c>
      <c r="P15050" s="148">
        <v>0.83699999999999997</v>
      </c>
      <c r="Q15050" s="148">
        <v>6.13E-3</v>
      </c>
      <c r="R15050" s="148">
        <v>9</v>
      </c>
      <c r="S15050" s="148">
        <v>0.29599999999999999</v>
      </c>
      <c r="T15050" s="148">
        <v>-4.476</v>
      </c>
      <c r="U15050" s="148">
        <v>1</v>
      </c>
      <c r="V15050" s="148">
        <v>2.69E-2</v>
      </c>
      <c r="W15050" s="148">
        <v>114.212</v>
      </c>
      <c r="X15050" s="148">
        <v>4</v>
      </c>
      <c r="Y15050" s="148">
        <v>0.83199999999999996</v>
      </c>
    </row>
    <row r="15051" spans="11:25" x14ac:dyDescent="0.25">
      <c r="K15051" s="145" t="s">
        <v>11554</v>
      </c>
      <c r="L15051" s="145">
        <v>55</v>
      </c>
      <c r="M15051" s="145">
        <v>242306</v>
      </c>
      <c r="N15051" s="148">
        <v>4.8899999999999999E-2</v>
      </c>
      <c r="O15051" s="148">
        <v>0.42599999999999999</v>
      </c>
      <c r="P15051" s="148">
        <v>0.76800000000000002</v>
      </c>
      <c r="Q15051" s="148">
        <v>5.5399999999999998E-2</v>
      </c>
      <c r="R15051" s="148">
        <v>0</v>
      </c>
      <c r="S15051" s="148">
        <v>0.29699999999999999</v>
      </c>
      <c r="T15051" s="148">
        <v>-4.7229999999999999</v>
      </c>
      <c r="U15051" s="148">
        <v>1</v>
      </c>
      <c r="V15051" s="148">
        <v>3.15E-2</v>
      </c>
      <c r="W15051" s="148">
        <v>148.108</v>
      </c>
      <c r="X15051" s="148">
        <v>4</v>
      </c>
      <c r="Y15051" s="148">
        <v>0.53500000000000003</v>
      </c>
    </row>
    <row r="15052" spans="11:25" x14ac:dyDescent="0.25">
      <c r="K15052" s="145" t="s">
        <v>11555</v>
      </c>
      <c r="L15052" s="145">
        <v>54</v>
      </c>
      <c r="M15052" s="145">
        <v>258431</v>
      </c>
      <c r="N15052" s="148">
        <v>0.192</v>
      </c>
      <c r="O15052" s="148">
        <v>0.65400000000000003</v>
      </c>
      <c r="P15052" s="148">
        <v>0.59499999999999997</v>
      </c>
      <c r="Q15052" s="148">
        <v>1.27E-5</v>
      </c>
      <c r="R15052" s="148">
        <v>7</v>
      </c>
      <c r="S15052" s="148">
        <v>0.13200000000000001</v>
      </c>
      <c r="T15052" s="148">
        <v>-5.3540000000000001</v>
      </c>
      <c r="U15052" s="148">
        <v>0</v>
      </c>
      <c r="V15052" s="148">
        <v>2.93E-2</v>
      </c>
      <c r="W15052" s="148">
        <v>101.032</v>
      </c>
      <c r="X15052" s="148">
        <v>4</v>
      </c>
      <c r="Y15052" s="148">
        <v>0.20699999999999999</v>
      </c>
    </row>
    <row r="15053" spans="11:25" x14ac:dyDescent="0.25">
      <c r="K15053" s="145" t="s">
        <v>5767</v>
      </c>
      <c r="L15053" s="145">
        <v>59</v>
      </c>
      <c r="M15053" s="145">
        <v>214266</v>
      </c>
      <c r="N15053" s="148">
        <v>6.6400000000000001E-2</v>
      </c>
      <c r="O15053" s="148">
        <v>0.69799999999999995</v>
      </c>
      <c r="P15053" s="148">
        <v>0.73599999999999999</v>
      </c>
      <c r="Q15053" s="148">
        <v>2.16E-5</v>
      </c>
      <c r="R15053" s="148">
        <v>2</v>
      </c>
      <c r="S15053" s="148">
        <v>0.11899999999999999</v>
      </c>
      <c r="T15053" s="148">
        <v>-5.5250000000000004</v>
      </c>
      <c r="U15053" s="148">
        <v>1</v>
      </c>
      <c r="V15053" s="148">
        <v>4.8099999999999997E-2</v>
      </c>
      <c r="W15053" s="148">
        <v>127.979</v>
      </c>
      <c r="X15053" s="148">
        <v>4</v>
      </c>
      <c r="Y15053" s="148">
        <v>0.82199999999999995</v>
      </c>
    </row>
    <row r="15054" spans="11:25" x14ac:dyDescent="0.25">
      <c r="K15054" s="145" t="s">
        <v>11556</v>
      </c>
      <c r="L15054" s="145">
        <v>58</v>
      </c>
      <c r="M15054" s="145">
        <v>220253</v>
      </c>
      <c r="N15054" s="148">
        <v>5.9199999999999999E-3</v>
      </c>
      <c r="O15054" s="148">
        <v>0.45700000000000002</v>
      </c>
      <c r="P15054" s="148">
        <v>0.58199999999999996</v>
      </c>
      <c r="Q15054" s="148">
        <v>2.38999999999999E-5</v>
      </c>
      <c r="R15054" s="148">
        <v>9</v>
      </c>
      <c r="S15054" s="148">
        <v>8.4699999999999998E-2</v>
      </c>
      <c r="T15054" s="148">
        <v>-4.9710000000000001</v>
      </c>
      <c r="U15054" s="148">
        <v>1</v>
      </c>
      <c r="V15054" s="148">
        <v>2.8500000000000001E-2</v>
      </c>
      <c r="W15054" s="148">
        <v>76.048999999999893</v>
      </c>
      <c r="X15054" s="148">
        <v>4</v>
      </c>
      <c r="Y15054" s="148">
        <v>0.33500000000000002</v>
      </c>
    </row>
    <row r="15055" spans="11:25" x14ac:dyDescent="0.25">
      <c r="K15055" s="145" t="s">
        <v>11557</v>
      </c>
      <c r="L15055" s="145">
        <v>55</v>
      </c>
      <c r="M15055" s="145">
        <v>253746</v>
      </c>
      <c r="N15055" s="148">
        <v>0.60099999999999998</v>
      </c>
      <c r="O15055" s="148">
        <v>0.54299999999999904</v>
      </c>
      <c r="P15055" s="148">
        <v>0.69599999999999995</v>
      </c>
      <c r="Q15055" s="148">
        <v>0.215</v>
      </c>
      <c r="R15055" s="148">
        <v>7</v>
      </c>
      <c r="S15055" s="148">
        <v>0.38400000000000001</v>
      </c>
      <c r="T15055" s="148">
        <v>-4.5720000000000001</v>
      </c>
      <c r="U15055" s="148">
        <v>1</v>
      </c>
      <c r="V15055" s="148">
        <v>4.2599999999999999E-2</v>
      </c>
      <c r="W15055" s="148">
        <v>92.15</v>
      </c>
      <c r="X15055" s="148">
        <v>4</v>
      </c>
      <c r="Y15055" s="148">
        <v>0.84899999999999998</v>
      </c>
    </row>
    <row r="15056" spans="11:25" x14ac:dyDescent="0.25">
      <c r="K15056" s="145" t="s">
        <v>11558</v>
      </c>
      <c r="L15056" s="145">
        <v>57</v>
      </c>
      <c r="M15056" s="145">
        <v>199386</v>
      </c>
      <c r="N15056" s="148">
        <v>0.248</v>
      </c>
      <c r="O15056" s="148">
        <v>0.72899999999999998</v>
      </c>
      <c r="P15056" s="148">
        <v>0.40600000000000003</v>
      </c>
      <c r="Q15056" s="148">
        <v>0</v>
      </c>
      <c r="R15056" s="148">
        <v>8</v>
      </c>
      <c r="S15056" s="148">
        <v>0.114</v>
      </c>
      <c r="T15056" s="148">
        <v>-9.3879999999999999</v>
      </c>
      <c r="U15056" s="148">
        <v>1</v>
      </c>
      <c r="V15056" s="148">
        <v>5.33E-2</v>
      </c>
      <c r="W15056" s="148">
        <v>127.95399999999999</v>
      </c>
      <c r="X15056" s="148">
        <v>4</v>
      </c>
      <c r="Y15056" s="148">
        <v>0.17699999999999999</v>
      </c>
    </row>
    <row r="15057" spans="11:25" x14ac:dyDescent="0.25">
      <c r="K15057" s="145" t="s">
        <v>11559</v>
      </c>
      <c r="L15057" s="145">
        <v>37</v>
      </c>
      <c r="M15057" s="145">
        <v>159226</v>
      </c>
      <c r="N15057" s="148">
        <v>8.0700000000000008E-3</v>
      </c>
      <c r="O15057" s="148">
        <v>0.6</v>
      </c>
      <c r="P15057" s="148">
        <v>0.86599999999999999</v>
      </c>
      <c r="Q15057" s="148">
        <v>5.6399999999999896E-4</v>
      </c>
      <c r="R15057" s="148">
        <v>9</v>
      </c>
      <c r="S15057" s="148">
        <v>0.114</v>
      </c>
      <c r="T15057" s="148">
        <v>-4.8159999999999998</v>
      </c>
      <c r="U15057" s="148">
        <v>1</v>
      </c>
      <c r="V15057" s="148">
        <v>0.16800000000000001</v>
      </c>
      <c r="W15057" s="148">
        <v>87.444000000000003</v>
      </c>
      <c r="X15057" s="148">
        <v>4</v>
      </c>
      <c r="Y15057" s="148">
        <v>0.76099999999999901</v>
      </c>
    </row>
    <row r="15058" spans="11:25" x14ac:dyDescent="0.25">
      <c r="K15058" s="145" t="s">
        <v>11560</v>
      </c>
      <c r="L15058" s="145">
        <v>47</v>
      </c>
      <c r="M15058" s="145">
        <v>217644</v>
      </c>
      <c r="N15058" s="148">
        <v>0.249</v>
      </c>
      <c r="O15058" s="148">
        <v>0.49099999999999999</v>
      </c>
      <c r="P15058" s="148">
        <v>0.621</v>
      </c>
      <c r="Q15058" s="148">
        <v>0</v>
      </c>
      <c r="R15058" s="148">
        <v>0</v>
      </c>
      <c r="S15058" s="148">
        <v>0.13300000000000001</v>
      </c>
      <c r="T15058" s="148">
        <v>-5.0609999999999999</v>
      </c>
      <c r="U15058" s="148">
        <v>0</v>
      </c>
      <c r="V15058" s="148">
        <v>0.05</v>
      </c>
      <c r="W15058" s="148">
        <v>161.98599999999999</v>
      </c>
      <c r="X15058" s="148">
        <v>3</v>
      </c>
      <c r="Y15058" s="148">
        <v>0.26500000000000001</v>
      </c>
    </row>
    <row r="15059" spans="11:25" x14ac:dyDescent="0.25">
      <c r="K15059" s="145" t="s">
        <v>11561</v>
      </c>
      <c r="L15059" s="145">
        <v>4</v>
      </c>
      <c r="M15059" s="145">
        <v>153469</v>
      </c>
      <c r="N15059" s="148">
        <v>2.2000000000000001E-4</v>
      </c>
      <c r="O15059" s="148">
        <v>0.315</v>
      </c>
      <c r="P15059" s="148">
        <v>0.72799999999999998</v>
      </c>
      <c r="Q15059" s="148">
        <v>1.77E-5</v>
      </c>
      <c r="R15059" s="148">
        <v>4</v>
      </c>
      <c r="S15059" s="148">
        <v>0.56499999999999995</v>
      </c>
      <c r="T15059" s="148">
        <v>-9.8089999999999993</v>
      </c>
      <c r="U15059" s="148">
        <v>0</v>
      </c>
      <c r="V15059" s="148">
        <v>5.11E-2</v>
      </c>
      <c r="W15059" s="148">
        <v>160.006</v>
      </c>
      <c r="X15059" s="148">
        <v>4</v>
      </c>
      <c r="Y15059" s="148">
        <v>0.36399999999999999</v>
      </c>
    </row>
    <row r="15060" spans="11:25" x14ac:dyDescent="0.25">
      <c r="K15060" s="145" t="s">
        <v>11562</v>
      </c>
      <c r="L15060" s="145">
        <v>2</v>
      </c>
      <c r="M15060" s="145">
        <v>215920</v>
      </c>
      <c r="N15060" s="148">
        <v>3.3600000000000001E-3</v>
      </c>
      <c r="O15060" s="148">
        <v>0.56499999999999995</v>
      </c>
      <c r="P15060" s="148">
        <v>0.88099999999999901</v>
      </c>
      <c r="Q15060" s="148">
        <v>2.0899999999999999E-6</v>
      </c>
      <c r="R15060" s="148">
        <v>7</v>
      </c>
      <c r="S15060" s="148">
        <v>0.11</v>
      </c>
      <c r="T15060" s="148">
        <v>-3.34899999999999</v>
      </c>
      <c r="U15060" s="148">
        <v>1</v>
      </c>
      <c r="V15060" s="148">
        <v>3.6299999999999999E-2</v>
      </c>
      <c r="W15060" s="148">
        <v>130.04</v>
      </c>
      <c r="X15060" s="148">
        <v>4</v>
      </c>
      <c r="Y15060" s="148">
        <v>0.47699999999999998</v>
      </c>
    </row>
    <row r="15061" spans="11:25" x14ac:dyDescent="0.25">
      <c r="K15061" s="145" t="s">
        <v>11444</v>
      </c>
      <c r="L15061" s="145">
        <v>51</v>
      </c>
      <c r="M15061" s="145">
        <v>175680</v>
      </c>
      <c r="N15061" s="148">
        <v>1.8E-3</v>
      </c>
      <c r="O15061" s="148">
        <v>0.45299999999999901</v>
      </c>
      <c r="P15061" s="148">
        <v>0.91400000000000003</v>
      </c>
      <c r="Q15061" s="148">
        <v>0</v>
      </c>
      <c r="R15061" s="148">
        <v>1</v>
      </c>
      <c r="S15061" s="148">
        <v>0.34899999999999998</v>
      </c>
      <c r="T15061" s="148">
        <v>-3.4449999999999998</v>
      </c>
      <c r="U15061" s="148">
        <v>1</v>
      </c>
      <c r="V15061" s="148">
        <v>8.2500000000000004E-2</v>
      </c>
      <c r="W15061" s="148">
        <v>129.84100000000001</v>
      </c>
      <c r="X15061" s="148">
        <v>4</v>
      </c>
      <c r="Y15061" s="148">
        <v>0.504</v>
      </c>
    </row>
    <row r="15062" spans="11:25" x14ac:dyDescent="0.25">
      <c r="K15062" s="145" t="s">
        <v>11440</v>
      </c>
      <c r="L15062" s="145">
        <v>58</v>
      </c>
      <c r="M15062" s="145">
        <v>201680</v>
      </c>
      <c r="N15062" s="148">
        <v>1.36E-4</v>
      </c>
      <c r="O15062" s="148">
        <v>0.45700000000000002</v>
      </c>
      <c r="P15062" s="148">
        <v>0.94099999999999995</v>
      </c>
      <c r="Q15062" s="148">
        <v>3.1200000000000002E-6</v>
      </c>
      <c r="R15062" s="148">
        <v>6</v>
      </c>
      <c r="S15062" s="148">
        <v>8.9599999999999999E-2</v>
      </c>
      <c r="T15062" s="148">
        <v>-5.1739999999999897</v>
      </c>
      <c r="U15062" s="148">
        <v>1</v>
      </c>
      <c r="V15062" s="148">
        <v>3.39E-2</v>
      </c>
      <c r="W15062" s="148">
        <v>154.03799999999899</v>
      </c>
      <c r="X15062" s="148">
        <v>4</v>
      </c>
      <c r="Y15062" s="148">
        <v>0.70399999999999996</v>
      </c>
    </row>
    <row r="15063" spans="11:25" x14ac:dyDescent="0.25">
      <c r="K15063" s="145" t="s">
        <v>11563</v>
      </c>
      <c r="L15063" s="145">
        <v>48</v>
      </c>
      <c r="M15063" s="145">
        <v>178920</v>
      </c>
      <c r="N15063" s="148">
        <v>1.6000000000000001E-3</v>
      </c>
      <c r="O15063" s="148">
        <v>0.54</v>
      </c>
      <c r="P15063" s="148">
        <v>0.80500000000000005</v>
      </c>
      <c r="Q15063" s="148">
        <v>7.8599999999999905E-5</v>
      </c>
      <c r="R15063" s="148">
        <v>2</v>
      </c>
      <c r="S15063" s="148">
        <v>0.13800000000000001</v>
      </c>
      <c r="T15063" s="148">
        <v>-3.8380000000000001</v>
      </c>
      <c r="U15063" s="148">
        <v>0</v>
      </c>
      <c r="V15063" s="148">
        <v>3.0700000000000002E-2</v>
      </c>
      <c r="W15063" s="148">
        <v>116.464</v>
      </c>
      <c r="X15063" s="148">
        <v>4</v>
      </c>
      <c r="Y15063" s="148">
        <v>0.56100000000000005</v>
      </c>
    </row>
    <row r="15064" spans="11:25" x14ac:dyDescent="0.25">
      <c r="K15064" s="145" t="s">
        <v>7551</v>
      </c>
      <c r="L15064" s="145">
        <v>66</v>
      </c>
      <c r="M15064" s="145">
        <v>245573</v>
      </c>
      <c r="N15064" s="148">
        <v>1.36E-4</v>
      </c>
      <c r="O15064" s="148">
        <v>0.4</v>
      </c>
      <c r="P15064" s="148">
        <v>0.94599999999999995</v>
      </c>
      <c r="Q15064" s="148">
        <v>0.85299999999999998</v>
      </c>
      <c r="R15064" s="148">
        <v>1</v>
      </c>
      <c r="S15064" s="148">
        <v>0.155</v>
      </c>
      <c r="T15064" s="148">
        <v>-3.9660000000000002</v>
      </c>
      <c r="U15064" s="148">
        <v>0</v>
      </c>
      <c r="V15064" s="148">
        <v>6.3399999999999998E-2</v>
      </c>
      <c r="W15064" s="148">
        <v>161.59100000000001</v>
      </c>
      <c r="X15064" s="148">
        <v>4</v>
      </c>
      <c r="Y15064" s="148">
        <v>0.61099999999999999</v>
      </c>
    </row>
    <row r="15065" spans="11:25" x14ac:dyDescent="0.25">
      <c r="K15065" s="145" t="s">
        <v>11564</v>
      </c>
      <c r="L15065" s="145">
        <v>37</v>
      </c>
      <c r="M15065" s="145">
        <v>255786</v>
      </c>
      <c r="N15065" s="148">
        <v>7.9900000000000006E-3</v>
      </c>
      <c r="O15065" s="148">
        <v>0.6</v>
      </c>
      <c r="P15065" s="148">
        <v>0.72199999999999998</v>
      </c>
      <c r="Q15065" s="148">
        <v>9.2700000000000005E-3</v>
      </c>
      <c r="R15065" s="148">
        <v>1</v>
      </c>
      <c r="S15065" s="148">
        <v>0.159</v>
      </c>
      <c r="T15065" s="148">
        <v>-7.4740000000000002</v>
      </c>
      <c r="U15065" s="148">
        <v>0</v>
      </c>
      <c r="V15065" s="148">
        <v>3.1899999999999998E-2</v>
      </c>
      <c r="W15065" s="148">
        <v>127.944</v>
      </c>
      <c r="X15065" s="148">
        <v>4</v>
      </c>
      <c r="Y15065" s="148">
        <v>0.437</v>
      </c>
    </row>
    <row r="15066" spans="11:25" x14ac:dyDescent="0.25">
      <c r="K15066" s="145" t="s">
        <v>11565</v>
      </c>
      <c r="L15066" s="145">
        <v>2</v>
      </c>
      <c r="M15066" s="145">
        <v>247007</v>
      </c>
      <c r="N15066" s="148">
        <v>0.28699999999999998</v>
      </c>
      <c r="O15066" s="148">
        <v>0.58299999999999996</v>
      </c>
      <c r="P15066" s="148">
        <v>0.749</v>
      </c>
      <c r="Q15066" s="148">
        <v>4.0600000000000002E-3</v>
      </c>
      <c r="R15066" s="148">
        <v>9</v>
      </c>
      <c r="S15066" s="148">
        <v>0.20300000000000001</v>
      </c>
      <c r="T15066" s="148">
        <v>-5.7939999999999996</v>
      </c>
      <c r="U15066" s="148">
        <v>1</v>
      </c>
      <c r="V15066" s="148">
        <v>3.1600000000000003E-2</v>
      </c>
      <c r="W15066" s="148">
        <v>144.17699999999999</v>
      </c>
      <c r="X15066" s="148">
        <v>4</v>
      </c>
      <c r="Y15066" s="148">
        <v>0.85899999999999999</v>
      </c>
    </row>
    <row r="15067" spans="11:25" x14ac:dyDescent="0.25">
      <c r="K15067" s="145" t="s">
        <v>11566</v>
      </c>
      <c r="L15067" s="145">
        <v>49</v>
      </c>
      <c r="M15067" s="145">
        <v>394200</v>
      </c>
      <c r="N15067" s="148">
        <v>0.11</v>
      </c>
      <c r="O15067" s="148">
        <v>0.434</v>
      </c>
      <c r="P15067" s="148">
        <v>0.748</v>
      </c>
      <c r="Q15067" s="148">
        <v>2.7300000000000002E-4</v>
      </c>
      <c r="R15067" s="148">
        <v>1</v>
      </c>
      <c r="S15067" s="148">
        <v>0.10199999999999999</v>
      </c>
      <c r="T15067" s="148">
        <v>-7.7069999999999999</v>
      </c>
      <c r="U15067" s="148">
        <v>1</v>
      </c>
      <c r="V15067" s="148">
        <v>5.2200000000000003E-2</v>
      </c>
      <c r="W15067" s="148">
        <v>151.26499999999999</v>
      </c>
      <c r="X15067" s="148">
        <v>4</v>
      </c>
      <c r="Y15067" s="148">
        <v>0.70299999999999996</v>
      </c>
    </row>
    <row r="15068" spans="11:25" x14ac:dyDescent="0.25">
      <c r="K15068" s="145" t="s">
        <v>11567</v>
      </c>
      <c r="L15068" s="145">
        <v>36</v>
      </c>
      <c r="M15068" s="145">
        <v>176266</v>
      </c>
      <c r="N15068" s="148">
        <v>1.4599999999999999E-3</v>
      </c>
      <c r="O15068" s="148">
        <v>0.53200000000000003</v>
      </c>
      <c r="P15068" s="148">
        <v>0.76</v>
      </c>
      <c r="Q15068" s="148">
        <v>3.8600000000000001E-3</v>
      </c>
      <c r="R15068" s="148">
        <v>5</v>
      </c>
      <c r="S15068" s="148">
        <v>0.20499999999999999</v>
      </c>
      <c r="T15068" s="148">
        <v>-8.0779999999999994</v>
      </c>
      <c r="U15068" s="148">
        <v>1</v>
      </c>
      <c r="V15068" s="148">
        <v>3.8800000000000001E-2</v>
      </c>
      <c r="W15068" s="148">
        <v>109.85</v>
      </c>
      <c r="X15068" s="148">
        <v>3</v>
      </c>
      <c r="Y15068" s="148">
        <v>0.74299999999999999</v>
      </c>
    </row>
    <row r="15069" spans="11:25" x14ac:dyDescent="0.25">
      <c r="K15069" s="145" t="s">
        <v>11568</v>
      </c>
      <c r="L15069" s="145">
        <v>22</v>
      </c>
      <c r="M15069" s="145">
        <v>213693</v>
      </c>
      <c r="N15069" s="148">
        <v>8.5199999999999998E-2</v>
      </c>
      <c r="O15069" s="148">
        <v>0.64900000000000002</v>
      </c>
      <c r="P15069" s="148">
        <v>0.76200000000000001</v>
      </c>
      <c r="Q15069" s="148">
        <v>3.8299999999999901E-3</v>
      </c>
      <c r="R15069" s="148">
        <v>11</v>
      </c>
      <c r="S15069" s="148">
        <v>0.11799999999999999</v>
      </c>
      <c r="T15069" s="148">
        <v>-5.1529999999999996</v>
      </c>
      <c r="U15069" s="148">
        <v>0</v>
      </c>
      <c r="V15069" s="148">
        <v>4.4699999999999997E-2</v>
      </c>
      <c r="W15069" s="148">
        <v>107.033999999999</v>
      </c>
      <c r="X15069" s="148">
        <v>4</v>
      </c>
      <c r="Y15069" s="148">
        <v>0.48</v>
      </c>
    </row>
    <row r="15070" spans="11:25" x14ac:dyDescent="0.25">
      <c r="K15070" s="145" t="s">
        <v>11569</v>
      </c>
      <c r="L15070" s="145">
        <v>61</v>
      </c>
      <c r="M15070" s="145">
        <v>253732</v>
      </c>
      <c r="N15070" s="148">
        <v>1.9399999999999899E-3</v>
      </c>
      <c r="O15070" s="148">
        <v>0.61799999999999999</v>
      </c>
      <c r="P15070" s="148">
        <v>0.73199999999999998</v>
      </c>
      <c r="Q15070" s="148">
        <v>5.2499999999999998E-2</v>
      </c>
      <c r="R15070" s="148">
        <v>7</v>
      </c>
      <c r="S15070" s="148">
        <v>8.1100000000000005E-2</v>
      </c>
      <c r="T15070" s="148">
        <v>-5.5650000000000004</v>
      </c>
      <c r="U15070" s="148">
        <v>1</v>
      </c>
      <c r="V15070" s="148">
        <v>3.95E-2</v>
      </c>
      <c r="W15070" s="148">
        <v>135.07599999999999</v>
      </c>
      <c r="X15070" s="148">
        <v>4</v>
      </c>
      <c r="Y15070" s="148">
        <v>0.78799999999999903</v>
      </c>
    </row>
    <row r="15071" spans="11:25" x14ac:dyDescent="0.25">
      <c r="K15071" s="145" t="s">
        <v>7355</v>
      </c>
      <c r="L15071" s="145">
        <v>40</v>
      </c>
      <c r="M15071" s="145">
        <v>213072</v>
      </c>
      <c r="N15071" s="148">
        <v>9.5099999999999994E-3</v>
      </c>
      <c r="O15071" s="148">
        <v>0.50700000000000001</v>
      </c>
      <c r="P15071" s="148">
        <v>0.70899999999999996</v>
      </c>
      <c r="Q15071" s="148">
        <v>0</v>
      </c>
      <c r="R15071" s="148">
        <v>9</v>
      </c>
      <c r="S15071" s="148">
        <v>0.111999999999999</v>
      </c>
      <c r="T15071" s="148">
        <v>-5.6959999999999997</v>
      </c>
      <c r="U15071" s="148">
        <v>1</v>
      </c>
      <c r="V15071" s="148">
        <v>3.4000000000000002E-2</v>
      </c>
      <c r="W15071" s="148">
        <v>73.540999999999997</v>
      </c>
      <c r="X15071" s="148">
        <v>4</v>
      </c>
      <c r="Y15071" s="148">
        <v>0.34100000000000003</v>
      </c>
    </row>
    <row r="15072" spans="11:25" x14ac:dyDescent="0.25">
      <c r="K15072" s="145" t="s">
        <v>11570</v>
      </c>
      <c r="L15072" s="145">
        <v>49</v>
      </c>
      <c r="M15072" s="145">
        <v>204826</v>
      </c>
      <c r="N15072" s="148">
        <v>2.69E-2</v>
      </c>
      <c r="O15072" s="148">
        <v>0.47299999999999998</v>
      </c>
      <c r="P15072" s="148">
        <v>0.92599999999999905</v>
      </c>
      <c r="Q15072" s="148">
        <v>0</v>
      </c>
      <c r="R15072" s="148">
        <v>0</v>
      </c>
      <c r="S15072" s="148">
        <v>0.104</v>
      </c>
      <c r="T15072" s="148">
        <v>-6.0019999999999998</v>
      </c>
      <c r="U15072" s="148">
        <v>0</v>
      </c>
      <c r="V15072" s="148">
        <v>9.2899999999999996E-2</v>
      </c>
      <c r="W15072" s="148">
        <v>139.477</v>
      </c>
      <c r="X15072" s="148">
        <v>4</v>
      </c>
      <c r="Y15072" s="148">
        <v>0.36099999999999999</v>
      </c>
    </row>
    <row r="15073" spans="11:25" x14ac:dyDescent="0.25">
      <c r="K15073" s="145" t="s">
        <v>11433</v>
      </c>
      <c r="L15073" s="145">
        <v>5</v>
      </c>
      <c r="M15073" s="145">
        <v>208675</v>
      </c>
      <c r="N15073" s="148">
        <v>3.5000000000000003E-2</v>
      </c>
      <c r="O15073" s="148">
        <v>0.49299999999999999</v>
      </c>
      <c r="P15073" s="148">
        <v>0.879</v>
      </c>
      <c r="Q15073" s="148">
        <v>1.16E-3</v>
      </c>
      <c r="R15073" s="148">
        <v>4</v>
      </c>
      <c r="S15073" s="148">
        <v>0.34299999999999897</v>
      </c>
      <c r="T15073" s="148">
        <v>-3.3050000000000002</v>
      </c>
      <c r="U15073" s="148">
        <v>0</v>
      </c>
      <c r="V15073" s="148">
        <v>7.3700000000000002E-2</v>
      </c>
      <c r="W15073" s="148">
        <v>120.066</v>
      </c>
      <c r="X15073" s="148">
        <v>4</v>
      </c>
      <c r="Y15073" s="148">
        <v>0.56699999999999995</v>
      </c>
    </row>
    <row r="15074" spans="11:25" x14ac:dyDescent="0.25">
      <c r="K15074" s="145" t="s">
        <v>11571</v>
      </c>
      <c r="L15074" s="145">
        <v>41</v>
      </c>
      <c r="M15074" s="145">
        <v>222520</v>
      </c>
      <c r="N15074" s="148">
        <v>2.9199999999999999E-3</v>
      </c>
      <c r="O15074" s="148">
        <v>0.56899999999999995</v>
      </c>
      <c r="P15074" s="148">
        <v>0.78299999999999903</v>
      </c>
      <c r="Q15074" s="148">
        <v>3.8300000000000001E-2</v>
      </c>
      <c r="R15074" s="148">
        <v>3</v>
      </c>
      <c r="S15074" s="148">
        <v>0.11699999999999899</v>
      </c>
      <c r="T15074" s="148">
        <v>-5.1909999999999998</v>
      </c>
      <c r="U15074" s="148">
        <v>1</v>
      </c>
      <c r="V15074" s="148">
        <v>0.05</v>
      </c>
      <c r="W15074" s="148">
        <v>195.08799999999999</v>
      </c>
      <c r="X15074" s="148">
        <v>4</v>
      </c>
      <c r="Y15074" s="148">
        <v>0.88800000000000001</v>
      </c>
    </row>
    <row r="15075" spans="11:25" x14ac:dyDescent="0.25">
      <c r="K15075" s="145" t="s">
        <v>11572</v>
      </c>
      <c r="L15075" s="145">
        <v>51</v>
      </c>
      <c r="M15075" s="145">
        <v>270053</v>
      </c>
      <c r="N15075" s="148">
        <v>0.59</v>
      </c>
      <c r="O15075" s="148">
        <v>0.54700000000000004</v>
      </c>
      <c r="P15075" s="148">
        <v>0.93400000000000005</v>
      </c>
      <c r="Q15075" s="148">
        <v>0.38400000000000001</v>
      </c>
      <c r="R15075" s="148">
        <v>7</v>
      </c>
      <c r="S15075" s="148">
        <v>0.80400000000000005</v>
      </c>
      <c r="T15075" s="148">
        <v>-5.6</v>
      </c>
      <c r="U15075" s="148">
        <v>0</v>
      </c>
      <c r="V15075" s="148">
        <v>3.4599999999999999E-2</v>
      </c>
      <c r="W15075" s="148">
        <v>157.03299999999999</v>
      </c>
      <c r="X15075" s="148">
        <v>4</v>
      </c>
      <c r="Y15075" s="148">
        <v>0.73799999999999999</v>
      </c>
    </row>
    <row r="15076" spans="11:25" x14ac:dyDescent="0.25">
      <c r="K15076" s="145" t="s">
        <v>2631</v>
      </c>
      <c r="L15076" s="145">
        <v>67</v>
      </c>
      <c r="M15076" s="145">
        <v>298760</v>
      </c>
      <c r="N15076" s="148">
        <v>9.2799999999999994E-2</v>
      </c>
      <c r="O15076" s="148">
        <v>0.56599999999999995</v>
      </c>
      <c r="P15076" s="148">
        <v>0.66400000000000003</v>
      </c>
      <c r="Q15076" s="148">
        <v>0.30499999999999999</v>
      </c>
      <c r="R15076" s="148">
        <v>8</v>
      </c>
      <c r="S15076" s="148">
        <v>9.0300000000000005E-2</v>
      </c>
      <c r="T15076" s="148">
        <v>-9.0809999999999995</v>
      </c>
      <c r="U15076" s="148">
        <v>1</v>
      </c>
      <c r="V15076" s="148">
        <v>2.81E-2</v>
      </c>
      <c r="W15076" s="148">
        <v>91.117000000000004</v>
      </c>
      <c r="X15076" s="148">
        <v>4</v>
      </c>
      <c r="Y15076" s="148">
        <v>0.76400000000000001</v>
      </c>
    </row>
    <row r="15077" spans="11:25" x14ac:dyDescent="0.25">
      <c r="K15077" s="145" t="s">
        <v>1885</v>
      </c>
      <c r="L15077" s="145">
        <v>43</v>
      </c>
      <c r="M15077" s="145">
        <v>204634</v>
      </c>
      <c r="N15077" s="148">
        <v>1.72E-2</v>
      </c>
      <c r="O15077" s="148">
        <v>0.504</v>
      </c>
      <c r="P15077" s="148">
        <v>0.71699999999999997</v>
      </c>
      <c r="Q15077" s="148">
        <v>0</v>
      </c>
      <c r="R15077" s="148">
        <v>2</v>
      </c>
      <c r="S15077" s="148">
        <v>0.38299999999999901</v>
      </c>
      <c r="T15077" s="148">
        <v>-5.4649999999999999</v>
      </c>
      <c r="U15077" s="148">
        <v>1</v>
      </c>
      <c r="V15077" s="148">
        <v>7.4700000000000003E-2</v>
      </c>
      <c r="W15077" s="148">
        <v>147.86199999999999</v>
      </c>
      <c r="X15077" s="148">
        <v>4</v>
      </c>
      <c r="Y15077" s="148">
        <v>0.35199999999999998</v>
      </c>
    </row>
    <row r="15078" spans="11:25" x14ac:dyDescent="0.25">
      <c r="K15078" s="145" t="s">
        <v>5799</v>
      </c>
      <c r="L15078" s="145">
        <v>3</v>
      </c>
      <c r="M15078" s="145">
        <v>185653</v>
      </c>
      <c r="N15078" s="148">
        <v>1.3599999999999899E-3</v>
      </c>
      <c r="O15078" s="148">
        <v>0.48699999999999999</v>
      </c>
      <c r="P15078" s="148">
        <v>0.96499999999999997</v>
      </c>
      <c r="Q15078" s="148">
        <v>1.3100000000000001E-4</v>
      </c>
      <c r="R15078" s="148">
        <v>11</v>
      </c>
      <c r="S15078" s="148">
        <v>8.72E-2</v>
      </c>
      <c r="T15078" s="148">
        <v>-4.0129999999999999</v>
      </c>
      <c r="U15078" s="148">
        <v>1</v>
      </c>
      <c r="V15078" s="148">
        <v>6.9599999999999995E-2</v>
      </c>
      <c r="W15078" s="148">
        <v>99.936999999999998</v>
      </c>
      <c r="X15078" s="148">
        <v>4</v>
      </c>
      <c r="Y15078" s="148">
        <v>0.47899999999999998</v>
      </c>
    </row>
    <row r="15079" spans="11:25" x14ac:dyDescent="0.25">
      <c r="K15079" s="145" t="s">
        <v>7220</v>
      </c>
      <c r="L15079" s="145">
        <v>47</v>
      </c>
      <c r="M15079" s="145">
        <v>223120</v>
      </c>
      <c r="N15079" s="148">
        <v>5.79E-2</v>
      </c>
      <c r="O15079" s="148">
        <v>0.55500000000000005</v>
      </c>
      <c r="P15079" s="148">
        <v>0.72699999999999998</v>
      </c>
      <c r="Q15079" s="148">
        <v>7.52E-6</v>
      </c>
      <c r="R15079" s="148">
        <v>6</v>
      </c>
      <c r="S15079" s="148">
        <v>9.3700000000000006E-2</v>
      </c>
      <c r="T15079" s="148">
        <v>-4.202</v>
      </c>
      <c r="U15079" s="148">
        <v>1</v>
      </c>
      <c r="V15079" s="148">
        <v>3.8800000000000001E-2</v>
      </c>
      <c r="W15079" s="148">
        <v>82.141999999999996</v>
      </c>
      <c r="X15079" s="148">
        <v>4</v>
      </c>
      <c r="Y15079" s="148">
        <v>0.73899999999999999</v>
      </c>
    </row>
    <row r="15080" spans="11:25" x14ac:dyDescent="0.25">
      <c r="K15080" s="145" t="s">
        <v>2609</v>
      </c>
      <c r="L15080" s="145">
        <v>82</v>
      </c>
      <c r="M15080" s="145">
        <v>216320</v>
      </c>
      <c r="N15080" s="148">
        <v>1.15E-2</v>
      </c>
      <c r="O15080" s="148">
        <v>0.64</v>
      </c>
      <c r="P15080" s="148">
        <v>0.74</v>
      </c>
      <c r="Q15080" s="148">
        <v>6.7799999999999996E-3</v>
      </c>
      <c r="R15080" s="148">
        <v>4</v>
      </c>
      <c r="S15080" s="148">
        <v>0.16699999999999901</v>
      </c>
      <c r="T15080" s="148">
        <v>-4.0830000000000002</v>
      </c>
      <c r="U15080" s="148">
        <v>1</v>
      </c>
      <c r="V15080" s="148">
        <v>2.8400000000000002E-2</v>
      </c>
      <c r="W15080" s="148">
        <v>116.878999999999</v>
      </c>
      <c r="X15080" s="148">
        <v>4</v>
      </c>
      <c r="Y15080" s="148">
        <v>0.78500000000000003</v>
      </c>
    </row>
    <row r="15081" spans="11:25" x14ac:dyDescent="0.25">
      <c r="K15081" s="145" t="s">
        <v>7061</v>
      </c>
      <c r="L15081" s="145">
        <v>41</v>
      </c>
      <c r="M15081" s="145">
        <v>232773</v>
      </c>
      <c r="N15081" s="148">
        <v>1.8200000000000001E-2</v>
      </c>
      <c r="O15081" s="148">
        <v>0.86899999999999999</v>
      </c>
      <c r="P15081" s="148">
        <v>0.77599999999999902</v>
      </c>
      <c r="Q15081" s="148">
        <v>2.1800000000000001E-5</v>
      </c>
      <c r="R15081" s="148">
        <v>7</v>
      </c>
      <c r="S15081" s="148">
        <v>0.14399999999999999</v>
      </c>
      <c r="T15081" s="148">
        <v>-4.4880000000000004</v>
      </c>
      <c r="U15081" s="148">
        <v>1</v>
      </c>
      <c r="V15081" s="148">
        <v>0.11899999999999999</v>
      </c>
      <c r="W15081" s="148">
        <v>119.985</v>
      </c>
      <c r="X15081" s="148">
        <v>4</v>
      </c>
      <c r="Y15081" s="148">
        <v>0.78299999999999903</v>
      </c>
    </row>
    <row r="15082" spans="11:25" x14ac:dyDescent="0.25">
      <c r="K15082" s="145" t="s">
        <v>7177</v>
      </c>
      <c r="L15082" s="145">
        <v>69</v>
      </c>
      <c r="M15082" s="145">
        <v>239880</v>
      </c>
      <c r="N15082" s="148">
        <v>3.7199999999999997E-2</v>
      </c>
      <c r="O15082" s="148">
        <v>0.39600000000000002</v>
      </c>
      <c r="P15082" s="148">
        <v>0.67700000000000005</v>
      </c>
      <c r="Q15082" s="148">
        <v>1.37E-4</v>
      </c>
      <c r="R15082" s="148">
        <v>3</v>
      </c>
      <c r="S15082" s="148">
        <v>0.111999999999999</v>
      </c>
      <c r="T15082" s="148">
        <v>-7.5129999999999999</v>
      </c>
      <c r="U15082" s="148">
        <v>1</v>
      </c>
      <c r="V15082" s="148">
        <v>3.5400000000000001E-2</v>
      </c>
      <c r="W15082" s="148">
        <v>135.17699999999999</v>
      </c>
      <c r="X15082" s="148">
        <v>4</v>
      </c>
      <c r="Y15082" s="148">
        <v>0.249</v>
      </c>
    </row>
    <row r="15083" spans="11:25" x14ac:dyDescent="0.25">
      <c r="K15083" s="145" t="s">
        <v>8120</v>
      </c>
      <c r="L15083" s="145">
        <v>55</v>
      </c>
      <c r="M15083" s="145">
        <v>206466</v>
      </c>
      <c r="N15083" s="148">
        <v>1.5100000000000001E-3</v>
      </c>
      <c r="O15083" s="148">
        <v>0.497</v>
      </c>
      <c r="P15083" s="148">
        <v>0.88200000000000001</v>
      </c>
      <c r="Q15083" s="148">
        <v>7.1099999999999997E-6</v>
      </c>
      <c r="R15083" s="148">
        <v>8</v>
      </c>
      <c r="S15083" s="148">
        <v>0.13900000000000001</v>
      </c>
      <c r="T15083" s="148">
        <v>-5.6210000000000004</v>
      </c>
      <c r="U15083" s="148">
        <v>1</v>
      </c>
      <c r="V15083" s="148">
        <v>4.1200000000000001E-2</v>
      </c>
      <c r="W15083" s="148">
        <v>76.480999999999995</v>
      </c>
      <c r="X15083" s="148">
        <v>4</v>
      </c>
      <c r="Y15083" s="148">
        <v>0.92200000000000004</v>
      </c>
    </row>
    <row r="15084" spans="11:25" x14ac:dyDescent="0.25">
      <c r="K15084" s="145" t="s">
        <v>6127</v>
      </c>
      <c r="L15084" s="145">
        <v>44</v>
      </c>
      <c r="M15084" s="145">
        <v>257826</v>
      </c>
      <c r="N15084" s="148">
        <v>0.104</v>
      </c>
      <c r="O15084" s="148">
        <v>0.69299999999999995</v>
      </c>
      <c r="P15084" s="148">
        <v>0.624</v>
      </c>
      <c r="Q15084" s="148">
        <v>2.1499999999999999E-4</v>
      </c>
      <c r="R15084" s="148">
        <v>11</v>
      </c>
      <c r="S15084" s="148">
        <v>6.59E-2</v>
      </c>
      <c r="T15084" s="148">
        <v>-6.4589999999999996</v>
      </c>
      <c r="U15084" s="148">
        <v>0</v>
      </c>
      <c r="V15084" s="148">
        <v>0.04</v>
      </c>
      <c r="W15084" s="148">
        <v>113.999</v>
      </c>
      <c r="X15084" s="148">
        <v>3</v>
      </c>
      <c r="Y15084" s="148">
        <v>0.52600000000000002</v>
      </c>
    </row>
    <row r="15085" spans="11:25" x14ac:dyDescent="0.25">
      <c r="K15085" s="145" t="s">
        <v>11573</v>
      </c>
      <c r="L15085" s="145">
        <v>3</v>
      </c>
      <c r="M15085" s="145">
        <v>221120</v>
      </c>
      <c r="N15085" s="148">
        <v>1.7100000000000001E-2</v>
      </c>
      <c r="O15085" s="148">
        <v>0.59099999999999997</v>
      </c>
      <c r="P15085" s="148">
        <v>0.89099999999999902</v>
      </c>
      <c r="Q15085" s="148">
        <v>5.4100000000000003E-4</v>
      </c>
      <c r="R15085" s="148">
        <v>9</v>
      </c>
      <c r="S15085" s="148">
        <v>0.10099999999999899</v>
      </c>
      <c r="T15085" s="148">
        <v>-4.5289999999999999</v>
      </c>
      <c r="U15085" s="148">
        <v>0</v>
      </c>
      <c r="V15085" s="148">
        <v>5.7099999999999998E-2</v>
      </c>
      <c r="W15085" s="148">
        <v>120.988999999999</v>
      </c>
      <c r="X15085" s="148">
        <v>4</v>
      </c>
      <c r="Y15085" s="148">
        <v>0.44</v>
      </c>
    </row>
    <row r="15086" spans="11:25" x14ac:dyDescent="0.25">
      <c r="K15086" s="145" t="s">
        <v>11574</v>
      </c>
      <c r="L15086" s="145">
        <v>22</v>
      </c>
      <c r="M15086" s="145">
        <v>192777</v>
      </c>
      <c r="N15086" s="148">
        <v>5.94E-3</v>
      </c>
      <c r="O15086" s="148">
        <v>0.55899999999999905</v>
      </c>
      <c r="P15086" s="148">
        <v>0.72399999999999998</v>
      </c>
      <c r="Q15086" s="148">
        <v>0</v>
      </c>
      <c r="R15086" s="148">
        <v>9</v>
      </c>
      <c r="S15086" s="148">
        <v>0.10199999999999999</v>
      </c>
      <c r="T15086" s="148">
        <v>-4.18</v>
      </c>
      <c r="U15086" s="148">
        <v>0</v>
      </c>
      <c r="V15086" s="148">
        <v>3.4799999999999998E-2</v>
      </c>
      <c r="W15086" s="148">
        <v>128.88299999999899</v>
      </c>
      <c r="X15086" s="148">
        <v>4</v>
      </c>
      <c r="Y15086" s="148">
        <v>0.30399999999999999</v>
      </c>
    </row>
    <row r="15087" spans="11:25" x14ac:dyDescent="0.25">
      <c r="K15087" s="145" t="s">
        <v>11575</v>
      </c>
      <c r="L15087" s="145">
        <v>30</v>
      </c>
      <c r="M15087" s="145">
        <v>206680</v>
      </c>
      <c r="N15087" s="148">
        <v>2.14E-3</v>
      </c>
      <c r="O15087" s="148">
        <v>0.34100000000000003</v>
      </c>
      <c r="P15087" s="148">
        <v>0.93700000000000006</v>
      </c>
      <c r="Q15087" s="148">
        <v>3.98E-3</v>
      </c>
      <c r="R15087" s="148">
        <v>0</v>
      </c>
      <c r="S15087" s="148">
        <v>0.34</v>
      </c>
      <c r="T15087" s="148">
        <v>-3.6389999999999998</v>
      </c>
      <c r="U15087" s="148">
        <v>1</v>
      </c>
      <c r="V15087" s="148">
        <v>4.19E-2</v>
      </c>
      <c r="W15087" s="148">
        <v>132.65899999999999</v>
      </c>
      <c r="X15087" s="148">
        <v>4</v>
      </c>
      <c r="Y15087" s="148">
        <v>0.65</v>
      </c>
    </row>
    <row r="15088" spans="11:25" x14ac:dyDescent="0.25">
      <c r="K15088" s="145" t="s">
        <v>11576</v>
      </c>
      <c r="L15088" s="145">
        <v>34</v>
      </c>
      <c r="M15088" s="145">
        <v>304066</v>
      </c>
      <c r="N15088" s="148">
        <v>1.15E-2</v>
      </c>
      <c r="O15088" s="148">
        <v>0.29299999999999998</v>
      </c>
      <c r="P15088" s="148">
        <v>0.45399999999999902</v>
      </c>
      <c r="Q15088" s="148">
        <v>0.51700000000000002</v>
      </c>
      <c r="R15088" s="148">
        <v>6</v>
      </c>
      <c r="S15088" s="148">
        <v>8.9899999999999994E-2</v>
      </c>
      <c r="T15088" s="148">
        <v>-8.4130000000000003</v>
      </c>
      <c r="U15088" s="148">
        <v>1</v>
      </c>
      <c r="V15088" s="148">
        <v>3.0599999999999999E-2</v>
      </c>
      <c r="W15088" s="148">
        <v>103.054</v>
      </c>
      <c r="X15088" s="148">
        <v>3</v>
      </c>
      <c r="Y15088" s="148">
        <v>0.10299999999999999</v>
      </c>
    </row>
    <row r="15089" spans="11:25" x14ac:dyDescent="0.25">
      <c r="K15089" s="145" t="s">
        <v>4101</v>
      </c>
      <c r="L15089" s="145">
        <v>45</v>
      </c>
      <c r="M15089" s="145">
        <v>223400</v>
      </c>
      <c r="N15089" s="148">
        <v>2.2000000000000001E-4</v>
      </c>
      <c r="O15089" s="148">
        <v>0.46700000000000003</v>
      </c>
      <c r="P15089" s="148">
        <v>0.93</v>
      </c>
      <c r="Q15089" s="148">
        <v>6.1700000000000004E-4</v>
      </c>
      <c r="R15089" s="148">
        <v>9</v>
      </c>
      <c r="S15089" s="148">
        <v>0.13</v>
      </c>
      <c r="T15089" s="148">
        <v>-2.7149999999999999</v>
      </c>
      <c r="U15089" s="148">
        <v>1</v>
      </c>
      <c r="V15089" s="148">
        <v>4.0899999999999999E-2</v>
      </c>
      <c r="W15089" s="148">
        <v>126.038</v>
      </c>
      <c r="X15089" s="148">
        <v>4</v>
      </c>
      <c r="Y15089" s="148">
        <v>0.25</v>
      </c>
    </row>
    <row r="15090" spans="11:25" x14ac:dyDescent="0.25">
      <c r="K15090" s="145" t="s">
        <v>11577</v>
      </c>
      <c r="L15090" s="145">
        <v>9</v>
      </c>
      <c r="M15090" s="145">
        <v>263222</v>
      </c>
      <c r="N15090" s="148">
        <v>4.82E-2</v>
      </c>
      <c r="O15090" s="148">
        <v>0.54500000000000004</v>
      </c>
      <c r="P15090" s="148">
        <v>0.92500000000000004</v>
      </c>
      <c r="Q15090" s="148">
        <v>0</v>
      </c>
      <c r="R15090" s="148">
        <v>2</v>
      </c>
      <c r="S15090" s="148">
        <v>5.5300000000000002E-2</v>
      </c>
      <c r="T15090" s="148">
        <v>-4.298</v>
      </c>
      <c r="U15090" s="148">
        <v>1</v>
      </c>
      <c r="V15090" s="148">
        <v>3.8199999999999998E-2</v>
      </c>
      <c r="W15090" s="148">
        <v>104.917</v>
      </c>
      <c r="X15090" s="148">
        <v>4</v>
      </c>
      <c r="Y15090" s="148">
        <v>0.432</v>
      </c>
    </row>
    <row r="15091" spans="11:25" x14ac:dyDescent="0.25">
      <c r="K15091" s="145" t="s">
        <v>11578</v>
      </c>
      <c r="L15091" s="145">
        <v>25</v>
      </c>
      <c r="M15091" s="145">
        <v>268105</v>
      </c>
      <c r="N15091" s="148">
        <v>0.1</v>
      </c>
      <c r="O15091" s="148">
        <v>0.433</v>
      </c>
      <c r="P15091" s="148">
        <v>0.72399999999999998</v>
      </c>
      <c r="Q15091" s="148">
        <v>0</v>
      </c>
      <c r="R15091" s="148">
        <v>5</v>
      </c>
      <c r="S15091" s="148">
        <v>9.1800000000000007E-2</v>
      </c>
      <c r="T15091" s="148">
        <v>-6.1260000000000003</v>
      </c>
      <c r="U15091" s="148">
        <v>0</v>
      </c>
      <c r="V15091" s="148">
        <v>3.7199999999999997E-2</v>
      </c>
      <c r="W15091" s="148">
        <v>174.00599999999901</v>
      </c>
      <c r="X15091" s="148">
        <v>4</v>
      </c>
      <c r="Y15091" s="148">
        <v>0.68899999999999995</v>
      </c>
    </row>
    <row r="15092" spans="11:25" x14ac:dyDescent="0.25">
      <c r="K15092" s="145" t="s">
        <v>2964</v>
      </c>
      <c r="L15092" s="145">
        <v>64</v>
      </c>
      <c r="M15092" s="145">
        <v>214040</v>
      </c>
      <c r="N15092" s="148">
        <v>2.52E-4</v>
      </c>
      <c r="O15092" s="148">
        <v>0.57499999999999996</v>
      </c>
      <c r="P15092" s="148">
        <v>0.85399999999999998</v>
      </c>
      <c r="Q15092" s="148">
        <v>0.67599999999999905</v>
      </c>
      <c r="R15092" s="148">
        <v>1</v>
      </c>
      <c r="S15092" s="148">
        <v>0.35099999999999998</v>
      </c>
      <c r="T15092" s="148">
        <v>-5.8470000000000004</v>
      </c>
      <c r="U15092" s="148">
        <v>0</v>
      </c>
      <c r="V15092" s="148">
        <v>3.6200000000000003E-2</v>
      </c>
      <c r="W15092" s="148">
        <v>113.075</v>
      </c>
      <c r="X15092" s="148">
        <v>4</v>
      </c>
      <c r="Y15092" s="148">
        <v>0.58699999999999997</v>
      </c>
    </row>
    <row r="15093" spans="11:25" x14ac:dyDescent="0.25">
      <c r="K15093" s="145" t="s">
        <v>5777</v>
      </c>
      <c r="L15093" s="145">
        <v>63</v>
      </c>
      <c r="M15093" s="145">
        <v>218600</v>
      </c>
      <c r="N15093" s="148">
        <v>3.2699999999999999E-3</v>
      </c>
      <c r="O15093" s="148">
        <v>0.32500000000000001</v>
      </c>
      <c r="P15093" s="148">
        <v>0.90300000000000002</v>
      </c>
      <c r="Q15093" s="148">
        <v>6.1299999999999998E-6</v>
      </c>
      <c r="R15093" s="148">
        <v>2</v>
      </c>
      <c r="S15093" s="148">
        <v>9.6199999999999994E-2</v>
      </c>
      <c r="T15093" s="148">
        <v>-3.173</v>
      </c>
      <c r="U15093" s="148">
        <v>1</v>
      </c>
      <c r="V15093" s="148">
        <v>0.11699999999999899</v>
      </c>
      <c r="W15093" s="148">
        <v>148.446</v>
      </c>
      <c r="X15093" s="148">
        <v>4</v>
      </c>
      <c r="Y15093" s="148">
        <v>0.40100000000000002</v>
      </c>
    </row>
    <row r="15094" spans="11:25" x14ac:dyDescent="0.25">
      <c r="K15094" s="145" t="s">
        <v>11579</v>
      </c>
      <c r="L15094" s="145">
        <v>59</v>
      </c>
      <c r="M15094" s="145">
        <v>223546</v>
      </c>
      <c r="N15094" s="148">
        <v>6.4200000000000002E-5</v>
      </c>
      <c r="O15094" s="148">
        <v>0.35099999999999998</v>
      </c>
      <c r="P15094" s="148">
        <v>0.93899999999999995</v>
      </c>
      <c r="Q15094" s="148">
        <v>1.1299999999999999E-3</v>
      </c>
      <c r="R15094" s="148">
        <v>0</v>
      </c>
      <c r="S15094" s="148">
        <v>0.29599999999999999</v>
      </c>
      <c r="T15094" s="148">
        <v>-4.4689999999999896</v>
      </c>
      <c r="U15094" s="148">
        <v>1</v>
      </c>
      <c r="V15094" s="148">
        <v>5.6399999999999999E-2</v>
      </c>
      <c r="W15094" s="148">
        <v>182.06700000000001</v>
      </c>
      <c r="X15094" s="148">
        <v>4</v>
      </c>
      <c r="Y15094" s="148">
        <v>0.32100000000000001</v>
      </c>
    </row>
    <row r="15095" spans="11:25" x14ac:dyDescent="0.25">
      <c r="K15095" s="145" t="s">
        <v>11580</v>
      </c>
      <c r="L15095" s="145">
        <v>23</v>
      </c>
      <c r="M15095" s="145">
        <v>201146</v>
      </c>
      <c r="N15095" s="148">
        <v>3.3399999999999999E-2</v>
      </c>
      <c r="O15095" s="148">
        <v>0.36599999999999999</v>
      </c>
      <c r="P15095" s="148">
        <v>0.85899999999999999</v>
      </c>
      <c r="Q15095" s="148">
        <v>7.7399999999999997E-2</v>
      </c>
      <c r="R15095" s="148">
        <v>1</v>
      </c>
      <c r="S15095" s="148">
        <v>0.13900000000000001</v>
      </c>
      <c r="T15095" s="148">
        <v>-5.9569999999999999</v>
      </c>
      <c r="U15095" s="148">
        <v>1</v>
      </c>
      <c r="V15095" s="148">
        <v>5.3100000000000001E-2</v>
      </c>
      <c r="W15095" s="148">
        <v>178.02099999999999</v>
      </c>
      <c r="X15095" s="148">
        <v>4</v>
      </c>
      <c r="Y15095" s="148">
        <v>0.56899999999999995</v>
      </c>
    </row>
    <row r="15096" spans="11:25" x14ac:dyDescent="0.25">
      <c r="K15096" s="145" t="s">
        <v>2732</v>
      </c>
      <c r="L15096" s="145">
        <v>38</v>
      </c>
      <c r="M15096" s="145">
        <v>181306</v>
      </c>
      <c r="N15096" s="148">
        <v>0.108</v>
      </c>
      <c r="O15096" s="148">
        <v>0.69699999999999995</v>
      </c>
      <c r="P15096" s="148">
        <v>0.79799999999999904</v>
      </c>
      <c r="Q15096" s="148">
        <v>0</v>
      </c>
      <c r="R15096" s="148">
        <v>11</v>
      </c>
      <c r="S15096" s="148">
        <v>0.19</v>
      </c>
      <c r="T15096" s="148">
        <v>-5.41</v>
      </c>
      <c r="U15096" s="148">
        <v>0</v>
      </c>
      <c r="V15096" s="148">
        <v>4.3799999999999999E-2</v>
      </c>
      <c r="W15096" s="148">
        <v>107.98</v>
      </c>
      <c r="X15096" s="148">
        <v>4</v>
      </c>
      <c r="Y15096" s="148">
        <v>0.46200000000000002</v>
      </c>
    </row>
    <row r="15097" spans="11:25" x14ac:dyDescent="0.25">
      <c r="K15097" s="145" t="s">
        <v>11581</v>
      </c>
      <c r="L15097" s="145">
        <v>0</v>
      </c>
      <c r="M15097" s="145">
        <v>175204</v>
      </c>
      <c r="N15097" s="148">
        <v>2.07E-2</v>
      </c>
      <c r="O15097" s="148">
        <v>0.68599999999999905</v>
      </c>
      <c r="P15097" s="148">
        <v>0.83099999999999996</v>
      </c>
      <c r="Q15097" s="148">
        <v>1.7400000000000001E-6</v>
      </c>
      <c r="R15097" s="148">
        <v>8</v>
      </c>
      <c r="S15097" s="148">
        <v>8.0500000000000002E-2</v>
      </c>
      <c r="T15097" s="148">
        <v>-4.3280000000000003</v>
      </c>
      <c r="U15097" s="148">
        <v>1</v>
      </c>
      <c r="V15097" s="148">
        <v>3.5400000000000001E-2</v>
      </c>
      <c r="W15097" s="148">
        <v>121.97399999999899</v>
      </c>
      <c r="X15097" s="148">
        <v>4</v>
      </c>
      <c r="Y15097" s="148">
        <v>0.70899999999999996</v>
      </c>
    </row>
    <row r="15098" spans="11:25" x14ac:dyDescent="0.25">
      <c r="K15098" s="145" t="s">
        <v>11582</v>
      </c>
      <c r="L15098" s="145">
        <v>41</v>
      </c>
      <c r="M15098" s="145">
        <v>265066</v>
      </c>
      <c r="N15098" s="148">
        <v>0.10199999999999999</v>
      </c>
      <c r="O15098" s="148">
        <v>0.71399999999999997</v>
      </c>
      <c r="P15098" s="148">
        <v>0.86299999999999999</v>
      </c>
      <c r="Q15098" s="148">
        <v>2.72E-5</v>
      </c>
      <c r="R15098" s="148">
        <v>11</v>
      </c>
      <c r="S15098" s="148">
        <v>0.38799999999999901</v>
      </c>
      <c r="T15098" s="148">
        <v>-6.1239999999999997</v>
      </c>
      <c r="U15098" s="148">
        <v>1</v>
      </c>
      <c r="V15098" s="148">
        <v>4.87E-2</v>
      </c>
      <c r="W15098" s="148">
        <v>79.947999999999993</v>
      </c>
      <c r="X15098" s="148">
        <v>4</v>
      </c>
      <c r="Y15098" s="148">
        <v>0.96099999999999997</v>
      </c>
    </row>
    <row r="15099" spans="11:25" x14ac:dyDescent="0.25">
      <c r="K15099" s="145" t="s">
        <v>4087</v>
      </c>
      <c r="L15099" s="145">
        <v>93</v>
      </c>
      <c r="M15099" s="145">
        <v>197546</v>
      </c>
      <c r="N15099" s="148">
        <v>2.3300000000000001E-2</v>
      </c>
      <c r="O15099" s="148">
        <v>0.60199999999999998</v>
      </c>
      <c r="P15099" s="148">
        <v>0.65799999999999903</v>
      </c>
      <c r="Q15099" s="148">
        <v>5.99999999999999E-5</v>
      </c>
      <c r="R15099" s="148">
        <v>1</v>
      </c>
      <c r="S15099" s="148">
        <v>0.23699999999999999</v>
      </c>
      <c r="T15099" s="148">
        <v>-5.9340000000000002</v>
      </c>
      <c r="U15099" s="148">
        <v>1</v>
      </c>
      <c r="V15099" s="148">
        <v>5.5800000000000002E-2</v>
      </c>
      <c r="W15099" s="148">
        <v>145.03100000000001</v>
      </c>
      <c r="X15099" s="148">
        <v>4</v>
      </c>
      <c r="Y15099" s="148">
        <v>0.26800000000000002</v>
      </c>
    </row>
    <row r="15100" spans="11:25" x14ac:dyDescent="0.25">
      <c r="K15100" s="145" t="s">
        <v>526</v>
      </c>
      <c r="L15100" s="145">
        <v>94</v>
      </c>
      <c r="M15100" s="145">
        <v>210367</v>
      </c>
      <c r="N15100" s="148">
        <v>1.43E-2</v>
      </c>
      <c r="O15100" s="148">
        <v>0.81799999999999995</v>
      </c>
      <c r="P15100" s="148">
        <v>0.54</v>
      </c>
      <c r="Q15100" s="148">
        <v>5.1199999999999998E-4</v>
      </c>
      <c r="R15100" s="148">
        <v>6</v>
      </c>
      <c r="S15100" s="148">
        <v>9.9000000000000005E-2</v>
      </c>
      <c r="T15100" s="148">
        <v>-6.35</v>
      </c>
      <c r="U15100" s="148">
        <v>0</v>
      </c>
      <c r="V15100" s="148">
        <v>5.4399999999999997E-2</v>
      </c>
      <c r="W15100" s="148">
        <v>97.063999999999993</v>
      </c>
      <c r="X15100" s="148">
        <v>4</v>
      </c>
      <c r="Y15100" s="148">
        <v>0.17399999999999999</v>
      </c>
    </row>
    <row r="15101" spans="11:25" x14ac:dyDescent="0.25">
      <c r="K15101" s="145" t="s">
        <v>527</v>
      </c>
      <c r="L15101" s="145">
        <v>98</v>
      </c>
      <c r="M15101" s="145">
        <v>212500</v>
      </c>
      <c r="N15101" s="148">
        <v>0.153</v>
      </c>
      <c r="O15101" s="148">
        <v>0.84099999999999997</v>
      </c>
      <c r="P15101" s="148">
        <v>0.79799999999999904</v>
      </c>
      <c r="Q15101" s="148">
        <v>3.3299999999999999E-6</v>
      </c>
      <c r="R15101" s="148">
        <v>1</v>
      </c>
      <c r="S15101" s="148">
        <v>6.1800000000000001E-2</v>
      </c>
      <c r="T15101" s="148">
        <v>-4.2060000000000004</v>
      </c>
      <c r="U15101" s="148">
        <v>0</v>
      </c>
      <c r="V15101" s="148">
        <v>0.22899999999999901</v>
      </c>
      <c r="W15101" s="148">
        <v>95.947999999999993</v>
      </c>
      <c r="X15101" s="148">
        <v>4</v>
      </c>
      <c r="Y15101" s="148">
        <v>0.59099999999999997</v>
      </c>
    </row>
    <row r="15102" spans="11:25" x14ac:dyDescent="0.25">
      <c r="K15102" s="145" t="s">
        <v>11583</v>
      </c>
      <c r="L15102" s="145">
        <v>60</v>
      </c>
      <c r="M15102" s="145">
        <v>303366</v>
      </c>
      <c r="N15102" s="148">
        <v>1.6400000000000001E-2</v>
      </c>
      <c r="O15102" s="148">
        <v>0.64</v>
      </c>
      <c r="P15102" s="148">
        <v>0.76300000000000001</v>
      </c>
      <c r="Q15102" s="148">
        <v>0.20899999999999999</v>
      </c>
      <c r="R15102" s="148">
        <v>6</v>
      </c>
      <c r="S15102" s="148">
        <v>0.33799999999999902</v>
      </c>
      <c r="T15102" s="148">
        <v>-8.2100000000000009</v>
      </c>
      <c r="U15102" s="148">
        <v>0</v>
      </c>
      <c r="V15102" s="148">
        <v>4.2000000000000003E-2</v>
      </c>
      <c r="W15102" s="148">
        <v>125.01</v>
      </c>
      <c r="X15102" s="148">
        <v>4</v>
      </c>
      <c r="Y15102" s="148">
        <v>0.442</v>
      </c>
    </row>
    <row r="15103" spans="11:25" x14ac:dyDescent="0.25">
      <c r="K15103" s="145" t="s">
        <v>1484</v>
      </c>
      <c r="L15103" s="145">
        <v>94</v>
      </c>
      <c r="M15103" s="145">
        <v>198160</v>
      </c>
      <c r="N15103" s="148">
        <v>2.1100000000000001E-2</v>
      </c>
      <c r="O15103" s="148">
        <v>0.56799999999999995</v>
      </c>
      <c r="P15103" s="148">
        <v>0.65599999999999903</v>
      </c>
      <c r="Q15103" s="148">
        <v>1.3699999999999899E-5</v>
      </c>
      <c r="R15103" s="148">
        <v>8</v>
      </c>
      <c r="S15103" s="148">
        <v>0.21299999999999999</v>
      </c>
      <c r="T15103" s="148">
        <v>-5.4129999999999896</v>
      </c>
      <c r="U15103" s="148">
        <v>1</v>
      </c>
      <c r="V15103" s="148">
        <v>4.3299999999999998E-2</v>
      </c>
      <c r="W15103" s="148">
        <v>100.048999999999</v>
      </c>
      <c r="X15103" s="148">
        <v>4</v>
      </c>
      <c r="Y15103" s="148">
        <v>0.36399999999999999</v>
      </c>
    </row>
    <row r="15104" spans="11:25" x14ac:dyDescent="0.25">
      <c r="K15104" s="145" t="s">
        <v>1543</v>
      </c>
      <c r="L15104" s="145">
        <v>81</v>
      </c>
      <c r="M15104" s="145">
        <v>193377</v>
      </c>
      <c r="N15104" s="148">
        <v>0.29299999999999998</v>
      </c>
      <c r="O15104" s="148">
        <v>0.65200000000000002</v>
      </c>
      <c r="P15104" s="148">
        <v>0.89700000000000002</v>
      </c>
      <c r="Q15104" s="148">
        <v>0</v>
      </c>
      <c r="R15104" s="148">
        <v>7</v>
      </c>
      <c r="S15104" s="148">
        <v>7.22E-2</v>
      </c>
      <c r="T15104" s="148">
        <v>-4.4809999999999999</v>
      </c>
      <c r="U15104" s="148">
        <v>0</v>
      </c>
      <c r="V15104" s="148">
        <v>3.5999999999999997E-2</v>
      </c>
      <c r="W15104" s="148">
        <v>114.03299999999901</v>
      </c>
      <c r="X15104" s="148">
        <v>4</v>
      </c>
      <c r="Y15104" s="148">
        <v>0.47499999999999998</v>
      </c>
    </row>
    <row r="15105" spans="11:25" x14ac:dyDescent="0.25">
      <c r="K15105" s="145" t="s">
        <v>4080</v>
      </c>
      <c r="L15105" s="145">
        <v>85</v>
      </c>
      <c r="M15105" s="145">
        <v>201253</v>
      </c>
      <c r="N15105" s="148">
        <v>8.8200000000000001E-2</v>
      </c>
      <c r="O15105" s="148">
        <v>0.69399999999999995</v>
      </c>
      <c r="P15105" s="148">
        <v>0.85199999999999998</v>
      </c>
      <c r="Q15105" s="148">
        <v>0</v>
      </c>
      <c r="R15105" s="148">
        <v>7</v>
      </c>
      <c r="S15105" s="148">
        <v>0.33399999999999902</v>
      </c>
      <c r="T15105" s="148">
        <v>-5.34</v>
      </c>
      <c r="U15105" s="148">
        <v>0</v>
      </c>
      <c r="V15105" s="148">
        <v>0.25700000000000001</v>
      </c>
      <c r="W15105" s="148">
        <v>107.178</v>
      </c>
      <c r="X15105" s="148">
        <v>4</v>
      </c>
      <c r="Y15105" s="148">
        <v>0.377</v>
      </c>
    </row>
    <row r="15106" spans="11:25" x14ac:dyDescent="0.25">
      <c r="K15106" s="145" t="s">
        <v>1565</v>
      </c>
      <c r="L15106" s="145">
        <v>90</v>
      </c>
      <c r="M15106" s="145">
        <v>152000</v>
      </c>
      <c r="N15106" s="148">
        <v>0.13</v>
      </c>
      <c r="O15106" s="148">
        <v>0.73299999999999998</v>
      </c>
      <c r="P15106" s="148">
        <v>0.63</v>
      </c>
      <c r="Q15106" s="148">
        <v>0</v>
      </c>
      <c r="R15106" s="148">
        <v>11</v>
      </c>
      <c r="S15106" s="148">
        <v>0.16200000000000001</v>
      </c>
      <c r="T15106" s="148">
        <v>-4.2960000000000003</v>
      </c>
      <c r="U15106" s="148">
        <v>1</v>
      </c>
      <c r="V15106" s="148">
        <v>0.39500000000000002</v>
      </c>
      <c r="W15106" s="148">
        <v>149.989</v>
      </c>
      <c r="X15106" s="148">
        <v>4</v>
      </c>
      <c r="Y15106" s="148">
        <v>0.83199999999999996</v>
      </c>
    </row>
    <row r="15107" spans="11:25" x14ac:dyDescent="0.25">
      <c r="K15107" s="145" t="s">
        <v>1559</v>
      </c>
      <c r="L15107" s="145">
        <v>99</v>
      </c>
      <c r="M15107" s="145">
        <v>127946</v>
      </c>
      <c r="N15107" s="148">
        <v>1.14E-2</v>
      </c>
      <c r="O15107" s="148">
        <v>0.90099999999999902</v>
      </c>
      <c r="P15107" s="148">
        <v>0.52200000000000002</v>
      </c>
      <c r="Q15107" s="148">
        <v>0</v>
      </c>
      <c r="R15107" s="148">
        <v>2</v>
      </c>
      <c r="S15107" s="148">
        <v>0.25900000000000001</v>
      </c>
      <c r="T15107" s="148">
        <v>-8.3040000000000003</v>
      </c>
      <c r="U15107" s="148">
        <v>1</v>
      </c>
      <c r="V15107" s="148">
        <v>0.33</v>
      </c>
      <c r="W15107" s="148">
        <v>104.053</v>
      </c>
      <c r="X15107" s="148">
        <v>4</v>
      </c>
      <c r="Y15107" s="148">
        <v>0.32899999999999902</v>
      </c>
    </row>
    <row r="15108" spans="11:25" x14ac:dyDescent="0.25">
      <c r="K15108" s="145" t="s">
        <v>11584</v>
      </c>
      <c r="L15108" s="145">
        <v>65</v>
      </c>
      <c r="M15108" s="145">
        <v>256053</v>
      </c>
      <c r="N15108" s="148">
        <v>0.317</v>
      </c>
      <c r="O15108" s="148">
        <v>0.79799999999999904</v>
      </c>
      <c r="P15108" s="148">
        <v>0.56000000000000005</v>
      </c>
      <c r="Q15108" s="148">
        <v>2.92E-4</v>
      </c>
      <c r="R15108" s="148">
        <v>1</v>
      </c>
      <c r="S15108" s="148">
        <v>0.13300000000000001</v>
      </c>
      <c r="T15108" s="148">
        <v>-6.5739999999999998</v>
      </c>
      <c r="U15108" s="148">
        <v>1</v>
      </c>
      <c r="V15108" s="148">
        <v>4.6899999999999997E-2</v>
      </c>
      <c r="W15108" s="148">
        <v>106.971</v>
      </c>
      <c r="X15108" s="148">
        <v>4</v>
      </c>
      <c r="Y15108" s="148">
        <v>0.57099999999999995</v>
      </c>
    </row>
    <row r="15109" spans="11:25" x14ac:dyDescent="0.25">
      <c r="K15109" s="145" t="s">
        <v>10760</v>
      </c>
      <c r="L15109" s="145">
        <v>70</v>
      </c>
      <c r="M15109" s="145">
        <v>212371</v>
      </c>
      <c r="N15109" s="148">
        <v>0.111</v>
      </c>
      <c r="O15109" s="148">
        <v>0.81</v>
      </c>
      <c r="P15109" s="148">
        <v>0.75900000000000001</v>
      </c>
      <c r="Q15109" s="148">
        <v>4.7299999999999996E-6</v>
      </c>
      <c r="R15109" s="148">
        <v>9</v>
      </c>
      <c r="S15109" s="148">
        <v>9.1899999999999996E-2</v>
      </c>
      <c r="T15109" s="148">
        <v>-3.0289999999999999</v>
      </c>
      <c r="U15109" s="148">
        <v>0</v>
      </c>
      <c r="V15109" s="148">
        <v>3.7600000000000001E-2</v>
      </c>
      <c r="W15109" s="148">
        <v>104.99299999999999</v>
      </c>
      <c r="X15109" s="148">
        <v>4</v>
      </c>
      <c r="Y15109" s="148">
        <v>0.61499999999999999</v>
      </c>
    </row>
    <row r="15110" spans="11:25" x14ac:dyDescent="0.25">
      <c r="K15110" s="145" t="s">
        <v>4047</v>
      </c>
      <c r="L15110" s="145">
        <v>90</v>
      </c>
      <c r="M15110" s="145">
        <v>190295</v>
      </c>
      <c r="N15110" s="148">
        <v>0.26899999999999902</v>
      </c>
      <c r="O15110" s="148">
        <v>0.60099999999999998</v>
      </c>
      <c r="P15110" s="148">
        <v>0.77500000000000002</v>
      </c>
      <c r="Q15110" s="148">
        <v>0</v>
      </c>
      <c r="R15110" s="148">
        <v>0</v>
      </c>
      <c r="S15110" s="148">
        <v>8.8300000000000003E-2</v>
      </c>
      <c r="T15110" s="148">
        <v>-4.6120000000000001</v>
      </c>
      <c r="U15110" s="148">
        <v>1</v>
      </c>
      <c r="V15110" s="148">
        <v>4.7300000000000002E-2</v>
      </c>
      <c r="W15110" s="148">
        <v>119.964</v>
      </c>
      <c r="X15110" s="148">
        <v>4</v>
      </c>
      <c r="Y15110" s="148">
        <v>0.48299999999999998</v>
      </c>
    </row>
    <row r="15111" spans="11:25" x14ac:dyDescent="0.25">
      <c r="K15111" s="145" t="s">
        <v>4075</v>
      </c>
      <c r="L15111" s="145">
        <v>100</v>
      </c>
      <c r="M15111" s="145">
        <v>214289</v>
      </c>
      <c r="N15111" s="148">
        <v>0.191</v>
      </c>
      <c r="O15111" s="148">
        <v>0.68700000000000006</v>
      </c>
      <c r="P15111" s="148">
        <v>0.79200000000000004</v>
      </c>
      <c r="Q15111" s="148">
        <v>0</v>
      </c>
      <c r="R15111" s="148">
        <v>5</v>
      </c>
      <c r="S15111" s="148">
        <v>0.16699999999999901</v>
      </c>
      <c r="T15111" s="148">
        <v>-2.7489999999999899</v>
      </c>
      <c r="U15111" s="148">
        <v>1</v>
      </c>
      <c r="V15111" s="148">
        <v>4.5199999999999997E-2</v>
      </c>
      <c r="W15111" s="148">
        <v>100.015</v>
      </c>
      <c r="X15111" s="148">
        <v>4</v>
      </c>
      <c r="Y15111" s="148">
        <v>0.67099999999999904</v>
      </c>
    </row>
    <row r="15112" spans="11:25" x14ac:dyDescent="0.25">
      <c r="K15112" s="145" t="s">
        <v>11585</v>
      </c>
      <c r="L15112" s="145">
        <v>77</v>
      </c>
      <c r="M15112" s="145">
        <v>126400</v>
      </c>
      <c r="N15112" s="148">
        <v>9.6999999999999906E-2</v>
      </c>
      <c r="O15112" s="148">
        <v>0.8</v>
      </c>
      <c r="P15112" s="148">
        <v>0.80099999999999905</v>
      </c>
      <c r="Q15112" s="148">
        <v>0</v>
      </c>
      <c r="R15112" s="148">
        <v>11</v>
      </c>
      <c r="S15112" s="148">
        <v>9.0800000000000006E-2</v>
      </c>
      <c r="T15112" s="148">
        <v>-4.5430000000000001</v>
      </c>
      <c r="U15112" s="148">
        <v>1</v>
      </c>
      <c r="V15112" s="148">
        <v>0.22699999999999901</v>
      </c>
      <c r="W15112" s="148">
        <v>123.01799999999901</v>
      </c>
      <c r="X15112" s="148">
        <v>4</v>
      </c>
      <c r="Y15112" s="148">
        <v>0.53</v>
      </c>
    </row>
    <row r="15113" spans="11:25" x14ac:dyDescent="0.25">
      <c r="K15113" s="145" t="s">
        <v>1519</v>
      </c>
      <c r="L15113" s="145">
        <v>73</v>
      </c>
      <c r="M15113" s="145">
        <v>277173</v>
      </c>
      <c r="N15113" s="148">
        <v>4.8800000000000003E-2</v>
      </c>
      <c r="O15113" s="148">
        <v>0.75900000000000001</v>
      </c>
      <c r="P15113" s="148">
        <v>0.45500000000000002</v>
      </c>
      <c r="Q15113" s="148">
        <v>1.34E-2</v>
      </c>
      <c r="R15113" s="148">
        <v>7</v>
      </c>
      <c r="S15113" s="148">
        <v>0.25</v>
      </c>
      <c r="T15113" s="148">
        <v>-10.319000000000001</v>
      </c>
      <c r="U15113" s="148">
        <v>1</v>
      </c>
      <c r="V15113" s="148">
        <v>4.5699999999999998E-2</v>
      </c>
      <c r="W15113" s="148">
        <v>92.02</v>
      </c>
      <c r="X15113" s="148">
        <v>4</v>
      </c>
      <c r="Y15113" s="148">
        <v>0.13400000000000001</v>
      </c>
    </row>
    <row r="15114" spans="11:25" x14ac:dyDescent="0.25">
      <c r="K15114" s="145" t="s">
        <v>1587</v>
      </c>
      <c r="L15114" s="145">
        <v>96</v>
      </c>
      <c r="M15114" s="145">
        <v>179404</v>
      </c>
      <c r="N15114" s="148">
        <v>8.7999999999999995E-2</v>
      </c>
      <c r="O15114" s="148">
        <v>0.93099999999999905</v>
      </c>
      <c r="P15114" s="148">
        <v>0.38700000000000001</v>
      </c>
      <c r="Q15114" s="148">
        <v>0</v>
      </c>
      <c r="R15114" s="148">
        <v>1</v>
      </c>
      <c r="S15114" s="148">
        <v>0.13600000000000001</v>
      </c>
      <c r="T15114" s="148">
        <v>-9.1270000000000007</v>
      </c>
      <c r="U15114" s="148">
        <v>1</v>
      </c>
      <c r="V15114" s="148">
        <v>0.41199999999999998</v>
      </c>
      <c r="W15114" s="148">
        <v>125.97799999999999</v>
      </c>
      <c r="X15114" s="148">
        <v>4</v>
      </c>
      <c r="Y15114" s="148">
        <v>0.376</v>
      </c>
    </row>
    <row r="15115" spans="11:25" x14ac:dyDescent="0.25">
      <c r="K15115" s="145" t="s">
        <v>6453</v>
      </c>
      <c r="L15115" s="145">
        <v>84</v>
      </c>
      <c r="M15115" s="145">
        <v>201680</v>
      </c>
      <c r="N15115" s="148">
        <v>1.04E-2</v>
      </c>
      <c r="O15115" s="148">
        <v>0.59699999999999998</v>
      </c>
      <c r="P15115" s="148">
        <v>0.750999999999999</v>
      </c>
      <c r="Q15115" s="148">
        <v>0</v>
      </c>
      <c r="R15115" s="148">
        <v>6</v>
      </c>
      <c r="S15115" s="148">
        <v>9.1200000000000003E-2</v>
      </c>
      <c r="T15115" s="148">
        <v>-4.9820000000000002</v>
      </c>
      <c r="U15115" s="148">
        <v>0</v>
      </c>
      <c r="V15115" s="148">
        <v>0.193</v>
      </c>
      <c r="W15115" s="148">
        <v>103.956</v>
      </c>
      <c r="X15115" s="148">
        <v>4</v>
      </c>
      <c r="Y15115" s="148">
        <v>0.56799999999999995</v>
      </c>
    </row>
    <row r="15116" spans="11:25" x14ac:dyDescent="0.25">
      <c r="K15116" s="145" t="s">
        <v>4089</v>
      </c>
      <c r="L15116" s="145">
        <v>98</v>
      </c>
      <c r="M15116" s="145">
        <v>213309</v>
      </c>
      <c r="N15116" s="148">
        <v>1.1900000000000001E-2</v>
      </c>
      <c r="O15116" s="148">
        <v>0.78099999999999903</v>
      </c>
      <c r="P15116" s="148">
        <v>0.76800000000000002</v>
      </c>
      <c r="Q15116" s="148">
        <v>4.9100000000000004E-6</v>
      </c>
      <c r="R15116" s="148">
        <v>11</v>
      </c>
      <c r="S15116" s="148">
        <v>0.32500000000000001</v>
      </c>
      <c r="T15116" s="148">
        <v>-5.9909999999999997</v>
      </c>
      <c r="U15116" s="148">
        <v>1</v>
      </c>
      <c r="V15116" s="148">
        <v>3.9399999999999998E-2</v>
      </c>
      <c r="W15116" s="148">
        <v>123.07</v>
      </c>
      <c r="X15116" s="148">
        <v>4</v>
      </c>
      <c r="Y15116" s="148">
        <v>0.48599999999999999</v>
      </c>
    </row>
    <row r="15117" spans="11:25" x14ac:dyDescent="0.25">
      <c r="K15117" s="145" t="s">
        <v>11586</v>
      </c>
      <c r="L15117" s="145">
        <v>56</v>
      </c>
      <c r="M15117" s="145">
        <v>285073</v>
      </c>
      <c r="N15117" s="148">
        <v>6.1199999999999997E-2</v>
      </c>
      <c r="O15117" s="148">
        <v>0.39100000000000001</v>
      </c>
      <c r="P15117" s="148">
        <v>0.753</v>
      </c>
      <c r="Q15117" s="148">
        <v>0</v>
      </c>
      <c r="R15117" s="148">
        <v>10</v>
      </c>
      <c r="S15117" s="148">
        <v>0.66299999999999903</v>
      </c>
      <c r="T15117" s="148">
        <v>-6.4649999999999999</v>
      </c>
      <c r="U15117" s="148">
        <v>1</v>
      </c>
      <c r="V15117" s="148">
        <v>5.33E-2</v>
      </c>
      <c r="W15117" s="148">
        <v>121.042</v>
      </c>
      <c r="X15117" s="148">
        <v>4</v>
      </c>
      <c r="Y15117" s="148">
        <v>8.3000000000000004E-2</v>
      </c>
    </row>
    <row r="15118" spans="11:25" x14ac:dyDescent="0.25">
      <c r="K15118" s="145" t="s">
        <v>3044</v>
      </c>
      <c r="L15118" s="145">
        <v>83</v>
      </c>
      <c r="M15118" s="145">
        <v>121680</v>
      </c>
      <c r="N15118" s="148">
        <v>0.68</v>
      </c>
      <c r="O15118" s="148">
        <v>0.76700000000000002</v>
      </c>
      <c r="P15118" s="148">
        <v>0.53799999999999903</v>
      </c>
      <c r="Q15118" s="148">
        <v>0</v>
      </c>
      <c r="R15118" s="148">
        <v>0</v>
      </c>
      <c r="S15118" s="148">
        <v>0.192</v>
      </c>
      <c r="T15118" s="148">
        <v>-6.0439999999999996</v>
      </c>
      <c r="U15118" s="148">
        <v>0</v>
      </c>
      <c r="V15118" s="148">
        <v>5.1999999999999998E-2</v>
      </c>
      <c r="W15118" s="148">
        <v>81.031000000000006</v>
      </c>
      <c r="X15118" s="148">
        <v>4</v>
      </c>
      <c r="Y15118" s="148">
        <v>0.34299999999999897</v>
      </c>
    </row>
    <row r="15119" spans="11:25" x14ac:dyDescent="0.25">
      <c r="K15119" s="145" t="s">
        <v>551</v>
      </c>
      <c r="L15119" s="145">
        <v>95</v>
      </c>
      <c r="M15119" s="145">
        <v>217822</v>
      </c>
      <c r="N15119" s="148">
        <v>0.17199999999999999</v>
      </c>
      <c r="O15119" s="148">
        <v>0.63500000000000001</v>
      </c>
      <c r="P15119" s="148">
        <v>0.90200000000000002</v>
      </c>
      <c r="Q15119" s="148">
        <v>0</v>
      </c>
      <c r="R15119" s="148">
        <v>0</v>
      </c>
      <c r="S15119" s="148">
        <v>0.125</v>
      </c>
      <c r="T15119" s="148">
        <v>-3.5589999999999899</v>
      </c>
      <c r="U15119" s="148">
        <v>1</v>
      </c>
      <c r="V15119" s="148">
        <v>0.109</v>
      </c>
      <c r="W15119" s="148">
        <v>102.06299999999899</v>
      </c>
      <c r="X15119" s="148">
        <v>4</v>
      </c>
      <c r="Y15119" s="148">
        <v>0.28599999999999998</v>
      </c>
    </row>
    <row r="15120" spans="11:25" x14ac:dyDescent="0.25">
      <c r="K15120" s="145" t="s">
        <v>4081</v>
      </c>
      <c r="L15120" s="145">
        <v>78</v>
      </c>
      <c r="M15120" s="145">
        <v>196628</v>
      </c>
      <c r="N15120" s="148">
        <v>6.0100000000000001E-2</v>
      </c>
      <c r="O15120" s="148">
        <v>0.746</v>
      </c>
      <c r="P15120" s="148">
        <v>0.76700000000000002</v>
      </c>
      <c r="Q15120" s="148">
        <v>1.0699999999999999E-5</v>
      </c>
      <c r="R15120" s="148">
        <v>1</v>
      </c>
      <c r="S15120" s="148">
        <v>8.5900000000000004E-2</v>
      </c>
      <c r="T15120" s="148">
        <v>-2.907</v>
      </c>
      <c r="U15120" s="148">
        <v>0</v>
      </c>
      <c r="V15120" s="148">
        <v>3.7400000000000003E-2</v>
      </c>
      <c r="W15120" s="148">
        <v>94.007000000000005</v>
      </c>
      <c r="X15120" s="148">
        <v>4</v>
      </c>
      <c r="Y15120" s="148">
        <v>0.77300000000000002</v>
      </c>
    </row>
    <row r="15121" spans="11:25" x14ac:dyDescent="0.25">
      <c r="K15121" s="145" t="s">
        <v>3307</v>
      </c>
      <c r="L15121" s="145">
        <v>95</v>
      </c>
      <c r="M15121" s="145">
        <v>189466</v>
      </c>
      <c r="N15121" s="148">
        <v>0.216</v>
      </c>
      <c r="O15121" s="148">
        <v>0.44799999999999901</v>
      </c>
      <c r="P15121" s="148">
        <v>0.61199999999999999</v>
      </c>
      <c r="Q15121" s="148">
        <v>0</v>
      </c>
      <c r="R15121" s="148">
        <v>2</v>
      </c>
      <c r="S15121" s="148">
        <v>0.08</v>
      </c>
      <c r="T15121" s="148">
        <v>-6.1059999999999999</v>
      </c>
      <c r="U15121" s="148">
        <v>1</v>
      </c>
      <c r="V15121" s="148">
        <v>7.0800000000000002E-2</v>
      </c>
      <c r="W15121" s="148">
        <v>97.772999999999996</v>
      </c>
      <c r="X15121" s="148">
        <v>4</v>
      </c>
      <c r="Y15121" s="148">
        <v>0.21299999999999999</v>
      </c>
    </row>
    <row r="15122" spans="11:25" x14ac:dyDescent="0.25">
      <c r="K15122" s="145" t="s">
        <v>11587</v>
      </c>
      <c r="L15122" s="145">
        <v>77</v>
      </c>
      <c r="M15122" s="145">
        <v>199866</v>
      </c>
      <c r="N15122" s="148">
        <v>0.11799999999999999</v>
      </c>
      <c r="O15122" s="148">
        <v>0.52900000000000003</v>
      </c>
      <c r="P15122" s="148">
        <v>0.871</v>
      </c>
      <c r="Q15122" s="148">
        <v>1.64E-4</v>
      </c>
      <c r="R15122" s="148">
        <v>10</v>
      </c>
      <c r="S15122" s="148">
        <v>0.115</v>
      </c>
      <c r="T15122" s="148">
        <v>-5.8310000000000004</v>
      </c>
      <c r="U15122" s="148">
        <v>1</v>
      </c>
      <c r="V15122" s="148">
        <v>0.155</v>
      </c>
      <c r="W15122" s="148">
        <v>189.83699999999999</v>
      </c>
      <c r="X15122" s="148">
        <v>4</v>
      </c>
      <c r="Y15122" s="148">
        <v>0.27200000000000002</v>
      </c>
    </row>
    <row r="15123" spans="11:25" x14ac:dyDescent="0.25">
      <c r="K15123" s="145" t="s">
        <v>4088</v>
      </c>
      <c r="L15123" s="145">
        <v>84</v>
      </c>
      <c r="M15123" s="145">
        <v>218295</v>
      </c>
      <c r="N15123" s="148">
        <v>0.13500000000000001</v>
      </c>
      <c r="O15123" s="148">
        <v>0.54799999999999904</v>
      </c>
      <c r="P15123" s="148">
        <v>0.83899999999999997</v>
      </c>
      <c r="Q15123" s="148">
        <v>0</v>
      </c>
      <c r="R15123" s="148">
        <v>6</v>
      </c>
      <c r="S15123" s="148">
        <v>0.10199999999999999</v>
      </c>
      <c r="T15123" s="148">
        <v>-2.371</v>
      </c>
      <c r="U15123" s="148">
        <v>1</v>
      </c>
      <c r="V15123" s="148">
        <v>6.4399999999999999E-2</v>
      </c>
      <c r="W15123" s="148">
        <v>98.932000000000002</v>
      </c>
      <c r="X15123" s="148">
        <v>4</v>
      </c>
      <c r="Y15123" s="148">
        <v>0.314</v>
      </c>
    </row>
    <row r="15124" spans="11:25" x14ac:dyDescent="0.25">
      <c r="K15124" s="145" t="s">
        <v>11588</v>
      </c>
      <c r="L15124" s="145">
        <v>48</v>
      </c>
      <c r="M15124" s="145">
        <v>189773</v>
      </c>
      <c r="N15124" s="148">
        <v>7.1300000000000001E-3</v>
      </c>
      <c r="O15124" s="148">
        <v>0.63900000000000001</v>
      </c>
      <c r="P15124" s="148">
        <v>0.94299999999999995</v>
      </c>
      <c r="Q15124" s="148">
        <v>3.4799999999999998E-2</v>
      </c>
      <c r="R15124" s="148">
        <v>11</v>
      </c>
      <c r="S15124" s="148">
        <v>0.20799999999999999</v>
      </c>
      <c r="T15124" s="148">
        <v>-3.6319999999999899</v>
      </c>
      <c r="U15124" s="148">
        <v>0</v>
      </c>
      <c r="V15124" s="148">
        <v>4.0300000000000002E-2</v>
      </c>
      <c r="W15124" s="148">
        <v>123.045</v>
      </c>
      <c r="X15124" s="148">
        <v>4</v>
      </c>
      <c r="Y15124" s="148">
        <v>0.36499999999999999</v>
      </c>
    </row>
    <row r="15125" spans="11:25" x14ac:dyDescent="0.25">
      <c r="K15125" s="145" t="s">
        <v>4082</v>
      </c>
      <c r="L15125" s="145">
        <v>91</v>
      </c>
      <c r="M15125" s="145">
        <v>207029</v>
      </c>
      <c r="N15125" s="148">
        <v>0.57899999999999996</v>
      </c>
      <c r="O15125" s="148">
        <v>0.503</v>
      </c>
      <c r="P15125" s="148">
        <v>0.74099999999999999</v>
      </c>
      <c r="Q15125" s="148">
        <v>1.4899999999999999E-6</v>
      </c>
      <c r="R15125" s="148">
        <v>4</v>
      </c>
      <c r="S15125" s="148">
        <v>7.1199999999999999E-2</v>
      </c>
      <c r="T15125" s="148">
        <v>-5.1279999999999903</v>
      </c>
      <c r="U15125" s="148">
        <v>1</v>
      </c>
      <c r="V15125" s="148">
        <v>4.7E-2</v>
      </c>
      <c r="W15125" s="148">
        <v>88.334999999999994</v>
      </c>
      <c r="X15125" s="148">
        <v>3</v>
      </c>
      <c r="Y15125" s="148">
        <v>0.45799999999999902</v>
      </c>
    </row>
    <row r="15126" spans="11:25" x14ac:dyDescent="0.25">
      <c r="K15126" s="145" t="s">
        <v>11589</v>
      </c>
      <c r="L15126" s="145">
        <v>58</v>
      </c>
      <c r="M15126" s="145">
        <v>195720</v>
      </c>
      <c r="N15126" s="148">
        <v>0.16399999999999901</v>
      </c>
      <c r="O15126" s="148">
        <v>0.53400000000000003</v>
      </c>
      <c r="P15126" s="148">
        <v>0.68400000000000005</v>
      </c>
      <c r="Q15126" s="148">
        <v>0</v>
      </c>
      <c r="R15126" s="148">
        <v>11</v>
      </c>
      <c r="S15126" s="148">
        <v>0.499</v>
      </c>
      <c r="T15126" s="148">
        <v>-7.8739999999999997</v>
      </c>
      <c r="U15126" s="148">
        <v>0</v>
      </c>
      <c r="V15126" s="148">
        <v>0.71699999999999997</v>
      </c>
      <c r="W15126" s="148">
        <v>170.416</v>
      </c>
      <c r="X15126" s="148">
        <v>4</v>
      </c>
      <c r="Y15126" s="148">
        <v>0.33799999999999902</v>
      </c>
    </row>
    <row r="15127" spans="11:25" x14ac:dyDescent="0.25">
      <c r="K15127" s="145" t="s">
        <v>4092</v>
      </c>
      <c r="L15127" s="145">
        <v>94</v>
      </c>
      <c r="M15127" s="145">
        <v>194407</v>
      </c>
      <c r="N15127" s="148">
        <v>0.32299999999999901</v>
      </c>
      <c r="O15127" s="148">
        <v>0.69</v>
      </c>
      <c r="P15127" s="148">
        <v>0.78400000000000003</v>
      </c>
      <c r="Q15127" s="148">
        <v>0</v>
      </c>
      <c r="R15127" s="148">
        <v>1</v>
      </c>
      <c r="S15127" s="148">
        <v>0.20300000000000001</v>
      </c>
      <c r="T15127" s="148">
        <v>-4.6529999999999996</v>
      </c>
      <c r="U15127" s="148">
        <v>1</v>
      </c>
      <c r="V15127" s="148">
        <v>3.2000000000000001E-2</v>
      </c>
      <c r="W15127" s="148">
        <v>106.066</v>
      </c>
      <c r="X15127" s="148">
        <v>4</v>
      </c>
      <c r="Y15127" s="148">
        <v>0.66900000000000004</v>
      </c>
    </row>
    <row r="15128" spans="11:25" x14ac:dyDescent="0.25">
      <c r="K15128" s="145" t="s">
        <v>11590</v>
      </c>
      <c r="L15128" s="145">
        <v>39</v>
      </c>
      <c r="M15128" s="145">
        <v>227369</v>
      </c>
      <c r="N15128" s="148">
        <v>6.7400000000000003E-3</v>
      </c>
      <c r="O15128" s="148">
        <v>0.78299999999999903</v>
      </c>
      <c r="P15128" s="148">
        <v>0.93</v>
      </c>
      <c r="Q15128" s="148">
        <v>3.39E-2</v>
      </c>
      <c r="R15128" s="148">
        <v>9</v>
      </c>
      <c r="S15128" s="148">
        <v>9.7799999999999998E-2</v>
      </c>
      <c r="T15128" s="148">
        <v>-4.8259999999999996</v>
      </c>
      <c r="U15128" s="148">
        <v>1</v>
      </c>
      <c r="V15128" s="148">
        <v>5.8799999999999998E-2</v>
      </c>
      <c r="W15128" s="148">
        <v>127.98099999999999</v>
      </c>
      <c r="X15128" s="148">
        <v>4</v>
      </c>
      <c r="Y15128" s="148">
        <v>0.85099999999999998</v>
      </c>
    </row>
    <row r="15129" spans="11:25" x14ac:dyDescent="0.25">
      <c r="K15129" s="145" t="s">
        <v>8456</v>
      </c>
      <c r="L15129" s="145">
        <v>87</v>
      </c>
      <c r="M15129" s="145">
        <v>196320</v>
      </c>
      <c r="N15129" s="148">
        <v>0.29899999999999999</v>
      </c>
      <c r="O15129" s="148">
        <v>0.81499999999999995</v>
      </c>
      <c r="P15129" s="148">
        <v>0.78400000000000003</v>
      </c>
      <c r="Q15129" s="148">
        <v>0</v>
      </c>
      <c r="R15129" s="148">
        <v>9</v>
      </c>
      <c r="S15129" s="148">
        <v>9.5799999999999996E-2</v>
      </c>
      <c r="T15129" s="148">
        <v>-4.423</v>
      </c>
      <c r="U15129" s="148">
        <v>1</v>
      </c>
      <c r="V15129" s="148">
        <v>7.3800000000000004E-2</v>
      </c>
      <c r="W15129" s="148">
        <v>162.958</v>
      </c>
      <c r="X15129" s="148">
        <v>4</v>
      </c>
      <c r="Y15129" s="148">
        <v>0.83199999999999996</v>
      </c>
    </row>
    <row r="15130" spans="11:25" x14ac:dyDescent="0.25">
      <c r="K15130" s="145" t="s">
        <v>11591</v>
      </c>
      <c r="L15130" s="145">
        <v>83</v>
      </c>
      <c r="M15130" s="145">
        <v>189360</v>
      </c>
      <c r="N15130" s="148">
        <v>5.5100000000000003E-2</v>
      </c>
      <c r="O15130" s="148">
        <v>0.58899999999999997</v>
      </c>
      <c r="P15130" s="148">
        <v>0.71399999999999997</v>
      </c>
      <c r="Q15130" s="148">
        <v>1.2999999999999999E-4</v>
      </c>
      <c r="R15130" s="148">
        <v>7</v>
      </c>
      <c r="S15130" s="148">
        <v>0.13100000000000001</v>
      </c>
      <c r="T15130" s="148">
        <v>-6.3079999999999998</v>
      </c>
      <c r="U15130" s="148">
        <v>1</v>
      </c>
      <c r="V15130" s="148">
        <v>0.25800000000000001</v>
      </c>
      <c r="W15130" s="148">
        <v>118.611</v>
      </c>
      <c r="X15130" s="148">
        <v>5</v>
      </c>
      <c r="Y15130" s="148">
        <v>0.42</v>
      </c>
    </row>
    <row r="15131" spans="11:25" x14ac:dyDescent="0.25">
      <c r="K15131" s="145" t="s">
        <v>11592</v>
      </c>
      <c r="L15131" s="145">
        <v>59</v>
      </c>
      <c r="M15131" s="145">
        <v>214466</v>
      </c>
      <c r="N15131" s="148">
        <v>0.27899999999999903</v>
      </c>
      <c r="O15131" s="148">
        <v>0.89900000000000002</v>
      </c>
      <c r="P15131" s="148">
        <v>0.58699999999999997</v>
      </c>
      <c r="Q15131" s="148">
        <v>0</v>
      </c>
      <c r="R15131" s="148">
        <v>11</v>
      </c>
      <c r="S15131" s="148">
        <v>8.3500000000000005E-2</v>
      </c>
      <c r="T15131" s="148">
        <v>-7.8659999999999997</v>
      </c>
      <c r="U15131" s="148">
        <v>0</v>
      </c>
      <c r="V15131" s="148">
        <v>0.33799999999999902</v>
      </c>
      <c r="W15131" s="148">
        <v>149.99299999999999</v>
      </c>
      <c r="X15131" s="148">
        <v>4</v>
      </c>
      <c r="Y15131" s="148">
        <v>0.49</v>
      </c>
    </row>
    <row r="15132" spans="11:25" x14ac:dyDescent="0.25">
      <c r="K15132" s="145" t="s">
        <v>3123</v>
      </c>
      <c r="L15132" s="145">
        <v>89</v>
      </c>
      <c r="M15132" s="145">
        <v>201707</v>
      </c>
      <c r="N15132" s="148">
        <v>9.5600000000000004E-2</v>
      </c>
      <c r="O15132" s="148">
        <v>0.70799999999999996</v>
      </c>
      <c r="P15132" s="148">
        <v>0.64800000000000002</v>
      </c>
      <c r="Q15132" s="148">
        <v>0</v>
      </c>
      <c r="R15132" s="148">
        <v>6</v>
      </c>
      <c r="S15132" s="148">
        <v>0.13400000000000001</v>
      </c>
      <c r="T15132" s="148">
        <v>-5.6260000000000003</v>
      </c>
      <c r="U15132" s="148">
        <v>1</v>
      </c>
      <c r="V15132" s="148">
        <v>4.4900000000000002E-2</v>
      </c>
      <c r="W15132" s="148">
        <v>143.95500000000001</v>
      </c>
      <c r="X15132" s="148">
        <v>4</v>
      </c>
      <c r="Y15132" s="148">
        <v>0.33799999999999902</v>
      </c>
    </row>
    <row r="15133" spans="11:25" x14ac:dyDescent="0.25">
      <c r="K15133" s="145" t="s">
        <v>11593</v>
      </c>
      <c r="L15133" s="145">
        <v>71</v>
      </c>
      <c r="M15133" s="145">
        <v>230712</v>
      </c>
      <c r="N15133" s="148">
        <v>1.0699999999999999E-2</v>
      </c>
      <c r="O15133" s="148">
        <v>0.57299999999999995</v>
      </c>
      <c r="P15133" s="148">
        <v>0.59099999999999997</v>
      </c>
      <c r="Q15133" s="148">
        <v>0</v>
      </c>
      <c r="R15133" s="148">
        <v>11</v>
      </c>
      <c r="S15133" s="148">
        <v>0.45500000000000002</v>
      </c>
      <c r="T15133" s="148">
        <v>-6.7149999999999999</v>
      </c>
      <c r="U15133" s="148">
        <v>0</v>
      </c>
      <c r="V15133" s="148">
        <v>0.33100000000000002</v>
      </c>
      <c r="W15133" s="148">
        <v>86.721000000000004</v>
      </c>
      <c r="X15133" s="148">
        <v>5</v>
      </c>
      <c r="Y15133" s="148">
        <v>0.23199999999999901</v>
      </c>
    </row>
    <row r="15134" spans="11:25" x14ac:dyDescent="0.25">
      <c r="K15134" s="145" t="s">
        <v>11594</v>
      </c>
      <c r="L15134" s="145">
        <v>71</v>
      </c>
      <c r="M15134" s="145">
        <v>237372</v>
      </c>
      <c r="N15134" s="148">
        <v>9.7699999999999995E-2</v>
      </c>
      <c r="O15134" s="148">
        <v>0.54200000000000004</v>
      </c>
      <c r="P15134" s="148">
        <v>0.58699999999999997</v>
      </c>
      <c r="Q15134" s="148">
        <v>0</v>
      </c>
      <c r="R15134" s="148">
        <v>4</v>
      </c>
      <c r="S15134" s="148">
        <v>0.2</v>
      </c>
      <c r="T15134" s="148">
        <v>-6.1449999999999996</v>
      </c>
      <c r="U15134" s="148">
        <v>1</v>
      </c>
      <c r="V15134" s="148">
        <v>3.5000000000000003E-2</v>
      </c>
      <c r="W15134" s="148">
        <v>136.91499999999999</v>
      </c>
      <c r="X15134" s="148">
        <v>4</v>
      </c>
      <c r="Y15134" s="148">
        <v>0.24299999999999999</v>
      </c>
    </row>
    <row r="15135" spans="11:25" x14ac:dyDescent="0.25">
      <c r="K15135" s="145" t="s">
        <v>11595</v>
      </c>
      <c r="L15135" s="145">
        <v>62</v>
      </c>
      <c r="M15135" s="145">
        <v>211876</v>
      </c>
      <c r="N15135" s="148">
        <v>9.2999999999999992E-3</v>
      </c>
      <c r="O15135" s="148">
        <v>0.375</v>
      </c>
      <c r="P15135" s="148">
        <v>0.80099999999999905</v>
      </c>
      <c r="Q15135" s="148">
        <v>0</v>
      </c>
      <c r="R15135" s="148">
        <v>8</v>
      </c>
      <c r="S15135" s="148">
        <v>0.215</v>
      </c>
      <c r="T15135" s="148">
        <v>-2.9139999999999899</v>
      </c>
      <c r="U15135" s="148">
        <v>0</v>
      </c>
      <c r="V15135" s="148">
        <v>8.5800000000000001E-2</v>
      </c>
      <c r="W15135" s="148">
        <v>130.81799999999899</v>
      </c>
      <c r="X15135" s="148">
        <v>5</v>
      </c>
      <c r="Y15135" s="148">
        <v>0.42499999999999999</v>
      </c>
    </row>
    <row r="15136" spans="11:25" x14ac:dyDescent="0.25">
      <c r="K15136" s="145" t="s">
        <v>3310</v>
      </c>
      <c r="L15136" s="145">
        <v>72</v>
      </c>
      <c r="M15136" s="145">
        <v>204826</v>
      </c>
      <c r="N15136" s="148">
        <v>4.2599999999999999E-2</v>
      </c>
      <c r="O15136" s="148">
        <v>0.67500000000000004</v>
      </c>
      <c r="P15136" s="148">
        <v>0.748</v>
      </c>
      <c r="Q15136" s="148">
        <v>0</v>
      </c>
      <c r="R15136" s="148">
        <v>1</v>
      </c>
      <c r="S15136" s="148">
        <v>7.85E-2</v>
      </c>
      <c r="T15136" s="148">
        <v>-3.9470000000000001</v>
      </c>
      <c r="U15136" s="148">
        <v>1</v>
      </c>
      <c r="V15136" s="148">
        <v>3.8800000000000001E-2</v>
      </c>
      <c r="W15136" s="148">
        <v>149.923</v>
      </c>
      <c r="X15136" s="148">
        <v>4</v>
      </c>
      <c r="Y15136" s="148">
        <v>0.46899999999999997</v>
      </c>
    </row>
    <row r="15137" spans="11:25" x14ac:dyDescent="0.25">
      <c r="K15137" s="145" t="s">
        <v>11596</v>
      </c>
      <c r="L15137" s="145">
        <v>49</v>
      </c>
      <c r="M15137" s="145">
        <v>186149</v>
      </c>
      <c r="N15137" s="148">
        <v>9.35E-2</v>
      </c>
      <c r="O15137" s="148">
        <v>0.78</v>
      </c>
      <c r="P15137" s="148">
        <v>0.84899999999999998</v>
      </c>
      <c r="Q15137" s="148">
        <v>3.6299999999999999E-4</v>
      </c>
      <c r="R15137" s="148">
        <v>10</v>
      </c>
      <c r="S15137" s="148">
        <v>7.0099999999999996E-2</v>
      </c>
      <c r="T15137" s="148">
        <v>-5.6820000000000004</v>
      </c>
      <c r="U15137" s="148">
        <v>0</v>
      </c>
      <c r="V15137" s="148">
        <v>6.9099999999999995E-2</v>
      </c>
      <c r="W15137" s="148">
        <v>125.074</v>
      </c>
      <c r="X15137" s="148">
        <v>4</v>
      </c>
      <c r="Y15137" s="148">
        <v>0.80400000000000005</v>
      </c>
    </row>
    <row r="15138" spans="11:25" x14ac:dyDescent="0.25">
      <c r="K15138" s="145" t="s">
        <v>3309</v>
      </c>
      <c r="L15138" s="145">
        <v>66</v>
      </c>
      <c r="M15138" s="145">
        <v>238613</v>
      </c>
      <c r="N15138" s="148">
        <v>3.0599999999999999E-2</v>
      </c>
      <c r="O15138" s="148">
        <v>0.90900000000000003</v>
      </c>
      <c r="P15138" s="148">
        <v>0.40500000000000003</v>
      </c>
      <c r="Q15138" s="148">
        <v>6.9800000000000001E-3</v>
      </c>
      <c r="R15138" s="148">
        <v>6</v>
      </c>
      <c r="S15138" s="148">
        <v>0.105</v>
      </c>
      <c r="T15138" s="148">
        <v>-8.1329999999999991</v>
      </c>
      <c r="U15138" s="148">
        <v>0</v>
      </c>
      <c r="V15138" s="148">
        <v>0.14000000000000001</v>
      </c>
      <c r="W15138" s="148">
        <v>154.98400000000001</v>
      </c>
      <c r="X15138" s="148">
        <v>4</v>
      </c>
      <c r="Y15138" s="148">
        <v>0.45500000000000002</v>
      </c>
    </row>
    <row r="15139" spans="11:25" x14ac:dyDescent="0.25">
      <c r="K15139" s="145" t="s">
        <v>5826</v>
      </c>
      <c r="L15139" s="145">
        <v>57</v>
      </c>
      <c r="M15139" s="145">
        <v>202563</v>
      </c>
      <c r="N15139" s="148">
        <v>1.8499999999999999E-2</v>
      </c>
      <c r="O15139" s="148">
        <v>0.59199999999999997</v>
      </c>
      <c r="P15139" s="148">
        <v>0.73099999999999998</v>
      </c>
      <c r="Q15139" s="148">
        <v>0</v>
      </c>
      <c r="R15139" s="148">
        <v>7</v>
      </c>
      <c r="S15139" s="148">
        <v>0.72599999999999998</v>
      </c>
      <c r="T15139" s="148">
        <v>-5.7939999999999996</v>
      </c>
      <c r="U15139" s="148">
        <v>0</v>
      </c>
      <c r="V15139" s="148">
        <v>4.0399999999999998E-2</v>
      </c>
      <c r="W15139" s="148">
        <v>166.02799999999999</v>
      </c>
      <c r="X15139" s="148">
        <v>4</v>
      </c>
      <c r="Y15139" s="148">
        <v>0.39200000000000002</v>
      </c>
    </row>
    <row r="15140" spans="11:25" x14ac:dyDescent="0.25">
      <c r="K15140" s="145" t="s">
        <v>10049</v>
      </c>
      <c r="L15140" s="145">
        <v>76</v>
      </c>
      <c r="M15140" s="145">
        <v>194490</v>
      </c>
      <c r="N15140" s="148">
        <v>4.0999999999999999E-4</v>
      </c>
      <c r="O15140" s="148">
        <v>0.60399999999999998</v>
      </c>
      <c r="P15140" s="148">
        <v>0.89700000000000002</v>
      </c>
      <c r="Q15140" s="148">
        <v>0.83799999999999997</v>
      </c>
      <c r="R15140" s="148">
        <v>10</v>
      </c>
      <c r="S15140" s="148">
        <v>0.32700000000000001</v>
      </c>
      <c r="T15140" s="148">
        <v>-3.6779999999999999</v>
      </c>
      <c r="U15140" s="148">
        <v>0</v>
      </c>
      <c r="V15140" s="148">
        <v>6.4100000000000004E-2</v>
      </c>
      <c r="W15140" s="148">
        <v>102.053</v>
      </c>
      <c r="X15140" s="148">
        <v>4</v>
      </c>
      <c r="Y15140" s="148">
        <v>0.58799999999999997</v>
      </c>
    </row>
    <row r="15141" spans="11:25" x14ac:dyDescent="0.25">
      <c r="K15141" s="145" t="s">
        <v>11597</v>
      </c>
      <c r="L15141" s="145">
        <v>20</v>
      </c>
      <c r="M15141" s="145">
        <v>215391</v>
      </c>
      <c r="N15141" s="148">
        <v>0.13300000000000001</v>
      </c>
      <c r="O15141" s="148">
        <v>0.84599999999999997</v>
      </c>
      <c r="P15141" s="148">
        <v>0.629</v>
      </c>
      <c r="Q15141" s="148">
        <v>0</v>
      </c>
      <c r="R15141" s="148">
        <v>0</v>
      </c>
      <c r="S15141" s="148">
        <v>8.6699999999999999E-2</v>
      </c>
      <c r="T15141" s="148">
        <v>-4.4749999999999996</v>
      </c>
      <c r="U15141" s="148">
        <v>1</v>
      </c>
      <c r="V15141" s="148">
        <v>0.115</v>
      </c>
      <c r="W15141" s="148">
        <v>120.051</v>
      </c>
      <c r="X15141" s="148">
        <v>4</v>
      </c>
      <c r="Y15141" s="148">
        <v>0.71199999999999997</v>
      </c>
    </row>
    <row r="15142" spans="11:25" x14ac:dyDescent="0.25">
      <c r="K15142" s="145" t="s">
        <v>6654</v>
      </c>
      <c r="L15142" s="145">
        <v>80</v>
      </c>
      <c r="M15142" s="145">
        <v>207629</v>
      </c>
      <c r="N15142" s="148">
        <v>2.5899999999999999E-2</v>
      </c>
      <c r="O15142" s="148">
        <v>0.74099999999999999</v>
      </c>
      <c r="P15142" s="148">
        <v>0.72799999999999998</v>
      </c>
      <c r="Q15142" s="148">
        <v>2.5000000000000001E-4</v>
      </c>
      <c r="R15142" s="148">
        <v>11</v>
      </c>
      <c r="S15142" s="148">
        <v>0.14000000000000001</v>
      </c>
      <c r="T15142" s="148">
        <v>-5.5590000000000002</v>
      </c>
      <c r="U15142" s="148">
        <v>0</v>
      </c>
      <c r="V15142" s="148">
        <v>4.0800000000000003E-2</v>
      </c>
      <c r="W15142" s="148">
        <v>125.98399999999999</v>
      </c>
      <c r="X15142" s="148">
        <v>4</v>
      </c>
      <c r="Y15142" s="148">
        <v>0.70299999999999996</v>
      </c>
    </row>
    <row r="15143" spans="11:25" x14ac:dyDescent="0.25">
      <c r="K15143" s="145" t="s">
        <v>476</v>
      </c>
      <c r="L15143" s="145">
        <v>55</v>
      </c>
      <c r="M15143" s="145">
        <v>184732</v>
      </c>
      <c r="N15143" s="148">
        <v>0.20799999999999999</v>
      </c>
      <c r="O15143" s="148">
        <v>0.748</v>
      </c>
      <c r="P15143" s="148">
        <v>0.65200000000000002</v>
      </c>
      <c r="Q15143" s="148">
        <v>0</v>
      </c>
      <c r="R15143" s="148">
        <v>7</v>
      </c>
      <c r="S15143" s="148">
        <v>0.128</v>
      </c>
      <c r="T15143" s="148">
        <v>-3.02</v>
      </c>
      <c r="U15143" s="148">
        <v>1</v>
      </c>
      <c r="V15143" s="148">
        <v>5.7999999999999899E-2</v>
      </c>
      <c r="W15143" s="148">
        <v>106.914</v>
      </c>
      <c r="X15143" s="148">
        <v>4</v>
      </c>
      <c r="Y15143" s="148">
        <v>0.43099999999999999</v>
      </c>
    </row>
    <row r="15144" spans="11:25" x14ac:dyDescent="0.25">
      <c r="K15144" s="145" t="s">
        <v>11598</v>
      </c>
      <c r="L15144" s="145">
        <v>56</v>
      </c>
      <c r="M15144" s="145">
        <v>183515</v>
      </c>
      <c r="N15144" s="148">
        <v>8.2299999999999998E-2</v>
      </c>
      <c r="O15144" s="148">
        <v>0.79400000000000004</v>
      </c>
      <c r="P15144" s="148">
        <v>0.64599999999999902</v>
      </c>
      <c r="Q15144" s="148">
        <v>0</v>
      </c>
      <c r="R15144" s="148">
        <v>4</v>
      </c>
      <c r="S15144" s="148">
        <v>9.1800000000000007E-2</v>
      </c>
      <c r="T15144" s="148">
        <v>-7.2489999999999997</v>
      </c>
      <c r="U15144" s="148">
        <v>1</v>
      </c>
      <c r="V15144" s="148">
        <v>0.26400000000000001</v>
      </c>
      <c r="W15144" s="148">
        <v>150.02500000000001</v>
      </c>
      <c r="X15144" s="148">
        <v>4</v>
      </c>
      <c r="Y15144" s="148">
        <v>0.47799999999999998</v>
      </c>
    </row>
    <row r="15145" spans="11:25" x14ac:dyDescent="0.25">
      <c r="K15145" s="145" t="s">
        <v>8466</v>
      </c>
      <c r="L15145" s="145">
        <v>67</v>
      </c>
      <c r="M15145" s="145">
        <v>199944</v>
      </c>
      <c r="N15145" s="148">
        <v>5.2299999999999899E-3</v>
      </c>
      <c r="O15145" s="148">
        <v>0.80400000000000005</v>
      </c>
      <c r="P15145" s="148">
        <v>0.82299999999999995</v>
      </c>
      <c r="Q15145" s="148">
        <v>2.7700000000000002E-6</v>
      </c>
      <c r="R15145" s="148">
        <v>11</v>
      </c>
      <c r="S15145" s="148">
        <v>0.16800000000000001</v>
      </c>
      <c r="T15145" s="148">
        <v>-3.496</v>
      </c>
      <c r="U15145" s="148">
        <v>0</v>
      </c>
      <c r="V15145" s="148">
        <v>0.14699999999999999</v>
      </c>
      <c r="W15145" s="148">
        <v>98.025999999999996</v>
      </c>
      <c r="X15145" s="148">
        <v>4</v>
      </c>
      <c r="Y15145" s="148">
        <v>0.61899999999999999</v>
      </c>
    </row>
    <row r="15146" spans="11:25" x14ac:dyDescent="0.25">
      <c r="K15146" s="145" t="s">
        <v>11599</v>
      </c>
      <c r="L15146" s="145">
        <v>40</v>
      </c>
      <c r="M15146" s="145">
        <v>211440</v>
      </c>
      <c r="N15146" s="148">
        <v>8.0500000000000002E-2</v>
      </c>
      <c r="O15146" s="148">
        <v>0.72799999999999998</v>
      </c>
      <c r="P15146" s="148">
        <v>0.66799999999999904</v>
      </c>
      <c r="Q15146" s="148">
        <v>1.49E-5</v>
      </c>
      <c r="R15146" s="148">
        <v>2</v>
      </c>
      <c r="S15146" s="148">
        <v>0.10199999999999999</v>
      </c>
      <c r="T15146" s="148">
        <v>-5.0199999999999996</v>
      </c>
      <c r="U15146" s="148">
        <v>1</v>
      </c>
      <c r="V15146" s="148">
        <v>0.126</v>
      </c>
      <c r="W15146" s="148">
        <v>100.53700000000001</v>
      </c>
      <c r="X15146" s="148">
        <v>4</v>
      </c>
      <c r="Y15146" s="148">
        <v>0.16200000000000001</v>
      </c>
    </row>
    <row r="15147" spans="11:25" x14ac:dyDescent="0.25">
      <c r="K15147" s="145" t="s">
        <v>11600</v>
      </c>
      <c r="L15147" s="145">
        <v>48</v>
      </c>
      <c r="M15147" s="145">
        <v>190616</v>
      </c>
      <c r="N15147" s="148">
        <v>6.3399999999999998E-2</v>
      </c>
      <c r="O15147" s="148">
        <v>0.63100000000000001</v>
      </c>
      <c r="P15147" s="148">
        <v>0.746</v>
      </c>
      <c r="Q15147" s="148">
        <v>0</v>
      </c>
      <c r="R15147" s="148">
        <v>2</v>
      </c>
      <c r="S15147" s="148">
        <v>8.6599999999999996E-2</v>
      </c>
      <c r="T15147" s="148">
        <v>-5.49</v>
      </c>
      <c r="U15147" s="148">
        <v>1</v>
      </c>
      <c r="V15147" s="148">
        <v>0.14699999999999999</v>
      </c>
      <c r="W15147" s="148">
        <v>94.988</v>
      </c>
      <c r="X15147" s="148">
        <v>4</v>
      </c>
      <c r="Y15147" s="148">
        <v>0.32100000000000001</v>
      </c>
    </row>
    <row r="15148" spans="11:25" x14ac:dyDescent="0.25">
      <c r="K15148" s="145" t="s">
        <v>11601</v>
      </c>
      <c r="L15148" s="145">
        <v>81</v>
      </c>
      <c r="M15148" s="145">
        <v>189466</v>
      </c>
      <c r="N15148" s="148">
        <v>4.0200000000000001E-3</v>
      </c>
      <c r="O15148" s="148">
        <v>0.74299999999999999</v>
      </c>
      <c r="P15148" s="148">
        <v>0.73299999999999998</v>
      </c>
      <c r="Q15148" s="148">
        <v>0</v>
      </c>
      <c r="R15148" s="148">
        <v>8</v>
      </c>
      <c r="S15148" s="148">
        <v>0.30399999999999999</v>
      </c>
      <c r="T15148" s="148">
        <v>-5.3369999999999997</v>
      </c>
      <c r="U15148" s="148">
        <v>1</v>
      </c>
      <c r="V15148" s="148">
        <v>3.7499999999999999E-2</v>
      </c>
      <c r="W15148" s="148">
        <v>104.977</v>
      </c>
      <c r="X15148" s="148">
        <v>4</v>
      </c>
      <c r="Y15148" s="148">
        <v>0.622</v>
      </c>
    </row>
    <row r="15149" spans="11:25" x14ac:dyDescent="0.25">
      <c r="K15149" s="145" t="s">
        <v>11602</v>
      </c>
      <c r="L15149" s="145">
        <v>6</v>
      </c>
      <c r="M15149" s="145">
        <v>200013</v>
      </c>
      <c r="N15149" s="148">
        <v>2.9199999999999999E-3</v>
      </c>
      <c r="O15149" s="148">
        <v>0.29499999999999998</v>
      </c>
      <c r="P15149" s="148">
        <v>0.72299999999999998</v>
      </c>
      <c r="Q15149" s="148">
        <v>1.4699999999999999E-6</v>
      </c>
      <c r="R15149" s="148">
        <v>2</v>
      </c>
      <c r="S15149" s="148">
        <v>0.17100000000000001</v>
      </c>
      <c r="T15149" s="148">
        <v>-6.5759999999999996</v>
      </c>
      <c r="U15149" s="148">
        <v>1</v>
      </c>
      <c r="V15149" s="148">
        <v>6.9500000000000006E-2</v>
      </c>
      <c r="W15149" s="148">
        <v>87.242000000000004</v>
      </c>
      <c r="X15149" s="148">
        <v>4</v>
      </c>
      <c r="Y15149" s="148">
        <v>0.184</v>
      </c>
    </row>
    <row r="15150" spans="11:25" x14ac:dyDescent="0.25">
      <c r="K15150" s="145" t="s">
        <v>11603</v>
      </c>
      <c r="L15150" s="145">
        <v>40</v>
      </c>
      <c r="M15150" s="145">
        <v>238160</v>
      </c>
      <c r="N15150" s="148">
        <v>0.13</v>
      </c>
      <c r="O15150" s="148">
        <v>0.77099999999999902</v>
      </c>
      <c r="P15150" s="148">
        <v>0.83499999999999996</v>
      </c>
      <c r="Q15150" s="148">
        <v>0</v>
      </c>
      <c r="R15150" s="148">
        <v>0</v>
      </c>
      <c r="S15150" s="148">
        <v>6.0100000000000001E-2</v>
      </c>
      <c r="T15150" s="148">
        <v>-3.3879999999999999</v>
      </c>
      <c r="U15150" s="148">
        <v>1</v>
      </c>
      <c r="V15150" s="148">
        <v>5.0700000000000002E-2</v>
      </c>
      <c r="W15150" s="148">
        <v>91.012</v>
      </c>
      <c r="X15150" s="148">
        <v>4</v>
      </c>
      <c r="Y15150" s="148">
        <v>0.81699999999999995</v>
      </c>
    </row>
    <row r="15151" spans="11:25" x14ac:dyDescent="0.25">
      <c r="K15151" s="145" t="s">
        <v>2536</v>
      </c>
      <c r="L15151" s="145">
        <v>62</v>
      </c>
      <c r="M15151" s="145">
        <v>197540</v>
      </c>
      <c r="N15151" s="148">
        <v>0.35799999999999998</v>
      </c>
      <c r="O15151" s="148">
        <v>0.69899999999999995</v>
      </c>
      <c r="P15151" s="148">
        <v>0.90300000000000002</v>
      </c>
      <c r="Q15151" s="148">
        <v>8.2200000000000003E-4</v>
      </c>
      <c r="R15151" s="148">
        <v>11</v>
      </c>
      <c r="S15151" s="148">
        <v>0.154</v>
      </c>
      <c r="T15151" s="148">
        <v>-5.1859999999999999</v>
      </c>
      <c r="U15151" s="148">
        <v>1</v>
      </c>
      <c r="V15151" s="148">
        <v>3.8100000000000002E-2</v>
      </c>
      <c r="W15151" s="148">
        <v>124.005</v>
      </c>
      <c r="X15151" s="148">
        <v>4</v>
      </c>
      <c r="Y15151" s="148">
        <v>0.30599999999999999</v>
      </c>
    </row>
    <row r="15152" spans="11:25" x14ac:dyDescent="0.25">
      <c r="K15152" s="145" t="s">
        <v>7112</v>
      </c>
      <c r="L15152" s="145">
        <v>41</v>
      </c>
      <c r="M15152" s="145">
        <v>251147</v>
      </c>
      <c r="N15152" s="148">
        <v>2.7400000000000001E-2</v>
      </c>
      <c r="O15152" s="148">
        <v>0.625</v>
      </c>
      <c r="P15152" s="148">
        <v>0.83299999999999996</v>
      </c>
      <c r="Q15152" s="148">
        <v>0</v>
      </c>
      <c r="R15152" s="148">
        <v>7</v>
      </c>
      <c r="S15152" s="148">
        <v>0.26400000000000001</v>
      </c>
      <c r="T15152" s="148">
        <v>-5.3889999999999896</v>
      </c>
      <c r="U15152" s="148">
        <v>0</v>
      </c>
      <c r="V15152" s="148">
        <v>3.4700000000000002E-2</v>
      </c>
      <c r="W15152" s="148">
        <v>126.012999999999</v>
      </c>
      <c r="X15152" s="148">
        <v>4</v>
      </c>
      <c r="Y15152" s="148">
        <v>0.58099999999999996</v>
      </c>
    </row>
    <row r="15153" spans="11:25" x14ac:dyDescent="0.25">
      <c r="K15153" s="145" t="s">
        <v>11604</v>
      </c>
      <c r="L15153" s="145">
        <v>48</v>
      </c>
      <c r="M15153" s="145">
        <v>210133</v>
      </c>
      <c r="N15153" s="148">
        <v>0.17199999999999999</v>
      </c>
      <c r="O15153" s="148">
        <v>0.59899999999999998</v>
      </c>
      <c r="P15153" s="148">
        <v>0.91500000000000004</v>
      </c>
      <c r="Q15153" s="148">
        <v>0</v>
      </c>
      <c r="R15153" s="148">
        <v>7</v>
      </c>
      <c r="S15153" s="148">
        <v>0.16899999999999901</v>
      </c>
      <c r="T15153" s="148">
        <v>-4.0129999999999999</v>
      </c>
      <c r="U15153" s="148">
        <v>0</v>
      </c>
      <c r="V15153" s="148">
        <v>4.1099999999999998E-2</v>
      </c>
      <c r="W15153" s="148">
        <v>120.024</v>
      </c>
      <c r="X15153" s="148">
        <v>4</v>
      </c>
      <c r="Y15153" s="148">
        <v>0.23799999999999999</v>
      </c>
    </row>
    <row r="15154" spans="11:25" x14ac:dyDescent="0.25">
      <c r="K15154" s="145" t="s">
        <v>11605</v>
      </c>
      <c r="L15154" s="145">
        <v>46</v>
      </c>
      <c r="M15154" s="145">
        <v>172500</v>
      </c>
      <c r="N15154" s="148">
        <v>0.108</v>
      </c>
      <c r="O15154" s="148">
        <v>0.45600000000000002</v>
      </c>
      <c r="P15154" s="148">
        <v>0.83299999999999996</v>
      </c>
      <c r="Q15154" s="148">
        <v>1.7099999999999999E-5</v>
      </c>
      <c r="R15154" s="148">
        <v>0</v>
      </c>
      <c r="S15154" s="148">
        <v>5.9200000000000003E-2</v>
      </c>
      <c r="T15154" s="148">
        <v>-4.242</v>
      </c>
      <c r="U15154" s="148">
        <v>1</v>
      </c>
      <c r="V15154" s="148">
        <v>9.64E-2</v>
      </c>
      <c r="W15154" s="148">
        <v>159.80799999999999</v>
      </c>
      <c r="X15154" s="148">
        <v>4</v>
      </c>
      <c r="Y15154" s="148">
        <v>0.26100000000000001</v>
      </c>
    </row>
    <row r="15155" spans="11:25" x14ac:dyDescent="0.25">
      <c r="K15155" s="145" t="s">
        <v>11606</v>
      </c>
      <c r="L15155" s="145">
        <v>53</v>
      </c>
      <c r="M15155" s="145">
        <v>244293</v>
      </c>
      <c r="N15155" s="148">
        <v>1.84E-2</v>
      </c>
      <c r="O15155" s="148">
        <v>0.52900000000000003</v>
      </c>
      <c r="P15155" s="148">
        <v>0.79900000000000004</v>
      </c>
      <c r="Q15155" s="148">
        <v>0</v>
      </c>
      <c r="R15155" s="148">
        <v>2</v>
      </c>
      <c r="S15155" s="148">
        <v>0.20699999999999999</v>
      </c>
      <c r="T15155" s="148">
        <v>-4.6159999999999997</v>
      </c>
      <c r="U15155" s="148">
        <v>0</v>
      </c>
      <c r="V15155" s="148">
        <v>3.4599999999999999E-2</v>
      </c>
      <c r="W15155" s="148">
        <v>113.026</v>
      </c>
      <c r="X15155" s="148">
        <v>4</v>
      </c>
      <c r="Y15155" s="148">
        <v>0.193</v>
      </c>
    </row>
    <row r="15156" spans="11:25" x14ac:dyDescent="0.25">
      <c r="K15156" s="145" t="s">
        <v>11607</v>
      </c>
      <c r="L15156" s="145">
        <v>66</v>
      </c>
      <c r="M15156" s="145">
        <v>217080</v>
      </c>
      <c r="N15156" s="148">
        <v>0.23799999999999999</v>
      </c>
      <c r="O15156" s="148">
        <v>0.65200000000000002</v>
      </c>
      <c r="P15156" s="148">
        <v>0.86199999999999999</v>
      </c>
      <c r="Q15156" s="148">
        <v>2.9299999999999999E-6</v>
      </c>
      <c r="R15156" s="148">
        <v>6</v>
      </c>
      <c r="S15156" s="148">
        <v>7.1800000000000003E-2</v>
      </c>
      <c r="T15156" s="148">
        <v>-4.234</v>
      </c>
      <c r="U15156" s="148">
        <v>1</v>
      </c>
      <c r="V15156" s="148">
        <v>0.10199999999999999</v>
      </c>
      <c r="W15156" s="148">
        <v>191.88499999999999</v>
      </c>
      <c r="X15156" s="148">
        <v>4</v>
      </c>
      <c r="Y15156" s="148">
        <v>0.71499999999999997</v>
      </c>
    </row>
    <row r="15157" spans="11:25" x14ac:dyDescent="0.25">
      <c r="K15157" s="145" t="s">
        <v>11608</v>
      </c>
      <c r="L15157" s="145">
        <v>58</v>
      </c>
      <c r="M15157" s="145">
        <v>200624</v>
      </c>
      <c r="N15157" s="148">
        <v>1.26E-2</v>
      </c>
      <c r="O15157" s="148">
        <v>0.60399999999999998</v>
      </c>
      <c r="P15157" s="148">
        <v>0.79599999999999904</v>
      </c>
      <c r="Q15157" s="148">
        <v>0</v>
      </c>
      <c r="R15157" s="148">
        <v>1</v>
      </c>
      <c r="S15157" s="148">
        <v>0.106</v>
      </c>
      <c r="T15157" s="148">
        <v>-2.4159999999999999</v>
      </c>
      <c r="U15157" s="148">
        <v>0</v>
      </c>
      <c r="V15157" s="148">
        <v>5.9700000000000003E-2</v>
      </c>
      <c r="W15157" s="148">
        <v>127.991</v>
      </c>
      <c r="X15157" s="148">
        <v>4</v>
      </c>
      <c r="Y15157" s="148">
        <v>0.22500000000000001</v>
      </c>
    </row>
    <row r="15158" spans="11:25" x14ac:dyDescent="0.25">
      <c r="K15158" s="145" t="s">
        <v>11609</v>
      </c>
      <c r="L15158" s="145">
        <v>58</v>
      </c>
      <c r="M15158" s="145">
        <v>190266</v>
      </c>
      <c r="N15158" s="148">
        <v>4.45E-3</v>
      </c>
      <c r="O15158" s="148">
        <v>0.67700000000000005</v>
      </c>
      <c r="P15158" s="148">
        <v>0.88099999999999901</v>
      </c>
      <c r="Q15158" s="148">
        <v>1.46E-2</v>
      </c>
      <c r="R15158" s="148">
        <v>1</v>
      </c>
      <c r="S15158" s="148">
        <v>0.35899999999999999</v>
      </c>
      <c r="T15158" s="148">
        <v>-3.5339999999999998</v>
      </c>
      <c r="U15158" s="148">
        <v>0</v>
      </c>
      <c r="V15158" s="148">
        <v>5.3999999999999999E-2</v>
      </c>
      <c r="W15158" s="148">
        <v>128.12100000000001</v>
      </c>
      <c r="X15158" s="148">
        <v>4</v>
      </c>
      <c r="Y15158" s="148">
        <v>0.56599999999999995</v>
      </c>
    </row>
    <row r="15159" spans="11:25" x14ac:dyDescent="0.25">
      <c r="K15159" s="145" t="s">
        <v>4061</v>
      </c>
      <c r="L15159" s="145">
        <v>94</v>
      </c>
      <c r="M15159" s="145">
        <v>238173</v>
      </c>
      <c r="N15159" s="148">
        <v>1.04E-2</v>
      </c>
      <c r="O15159" s="148">
        <v>0.58799999999999997</v>
      </c>
      <c r="P15159" s="148">
        <v>0.67</v>
      </c>
      <c r="Q15159" s="148">
        <v>3.3299999999999999E-6</v>
      </c>
      <c r="R15159" s="148">
        <v>0</v>
      </c>
      <c r="S15159" s="148">
        <v>0.33799999999999902</v>
      </c>
      <c r="T15159" s="148">
        <v>-6.4390000000000001</v>
      </c>
      <c r="U15159" s="148">
        <v>1</v>
      </c>
      <c r="V15159" s="148">
        <v>4.7300000000000002E-2</v>
      </c>
      <c r="W15159" s="148">
        <v>118.158999999999</v>
      </c>
      <c r="X15159" s="148">
        <v>4</v>
      </c>
      <c r="Y15159" s="148">
        <v>0.505</v>
      </c>
    </row>
    <row r="15160" spans="11:25" x14ac:dyDescent="0.25">
      <c r="K15160" s="145" t="s">
        <v>4089</v>
      </c>
      <c r="L15160" s="145">
        <v>98</v>
      </c>
      <c r="M15160" s="145">
        <v>213309</v>
      </c>
      <c r="N15160" s="148">
        <v>1.1900000000000001E-2</v>
      </c>
      <c r="O15160" s="148">
        <v>0.78099999999999903</v>
      </c>
      <c r="P15160" s="148">
        <v>0.76800000000000002</v>
      </c>
      <c r="Q15160" s="148">
        <v>4.9100000000000004E-6</v>
      </c>
      <c r="R15160" s="148">
        <v>11</v>
      </c>
      <c r="S15160" s="148">
        <v>0.32500000000000001</v>
      </c>
      <c r="T15160" s="148">
        <v>-5.9909999999999997</v>
      </c>
      <c r="U15160" s="148">
        <v>1</v>
      </c>
      <c r="V15160" s="148">
        <v>3.9399999999999998E-2</v>
      </c>
      <c r="W15160" s="148">
        <v>123.07</v>
      </c>
      <c r="X15160" s="148">
        <v>4</v>
      </c>
      <c r="Y15160" s="148">
        <v>0.48599999999999999</v>
      </c>
    </row>
    <row r="15161" spans="11:25" x14ac:dyDescent="0.25">
      <c r="K15161" s="145" t="s">
        <v>11610</v>
      </c>
      <c r="L15161" s="145">
        <v>76</v>
      </c>
      <c r="M15161" s="145">
        <v>214482</v>
      </c>
      <c r="N15161" s="148">
        <v>2.5899999999999999E-2</v>
      </c>
      <c r="O15161" s="148">
        <v>0.57799999999999996</v>
      </c>
      <c r="P15161" s="148">
        <v>0.88300000000000001</v>
      </c>
      <c r="Q15161" s="148">
        <v>7.0599999999999996E-2</v>
      </c>
      <c r="R15161" s="148">
        <v>10</v>
      </c>
      <c r="S15161" s="148">
        <v>0.11799999999999999</v>
      </c>
      <c r="T15161" s="148">
        <v>-6.4229999999999903</v>
      </c>
      <c r="U15161" s="148">
        <v>1</v>
      </c>
      <c r="V15161" s="148">
        <v>2.98E-2</v>
      </c>
      <c r="W15161" s="148">
        <v>122.98699999999999</v>
      </c>
      <c r="X15161" s="148">
        <v>4</v>
      </c>
      <c r="Y15161" s="148">
        <v>0.255</v>
      </c>
    </row>
    <row r="15162" spans="11:25" x14ac:dyDescent="0.25">
      <c r="K15162" s="145" t="s">
        <v>11611</v>
      </c>
      <c r="L15162" s="145">
        <v>56</v>
      </c>
      <c r="M15162" s="145">
        <v>242000</v>
      </c>
      <c r="N15162" s="148">
        <v>1.2500000000000001E-2</v>
      </c>
      <c r="O15162" s="148">
        <v>0.57999999999999996</v>
      </c>
      <c r="P15162" s="148">
        <v>0.84399999999999997</v>
      </c>
      <c r="Q15162" s="148">
        <v>2.22E-4</v>
      </c>
      <c r="R15162" s="148">
        <v>1</v>
      </c>
      <c r="S15162" s="148">
        <v>6.93E-2</v>
      </c>
      <c r="T15162" s="148">
        <v>-5.0259999999999998</v>
      </c>
      <c r="U15162" s="148">
        <v>1</v>
      </c>
      <c r="V15162" s="148">
        <v>5.8400000000000001E-2</v>
      </c>
      <c r="W15162" s="148">
        <v>119.964</v>
      </c>
      <c r="X15162" s="148">
        <v>4</v>
      </c>
      <c r="Y15162" s="148">
        <v>0.19600000000000001</v>
      </c>
    </row>
    <row r="15163" spans="11:25" x14ac:dyDescent="0.25">
      <c r="K15163" s="145" t="s">
        <v>4060</v>
      </c>
      <c r="L15163" s="145">
        <v>82</v>
      </c>
      <c r="M15163" s="145">
        <v>218250</v>
      </c>
      <c r="N15163" s="148">
        <v>3.4799999999999998E-2</v>
      </c>
      <c r="O15163" s="148">
        <v>0.73199999999999998</v>
      </c>
      <c r="P15163" s="148">
        <v>0.92200000000000004</v>
      </c>
      <c r="Q15163" s="148">
        <v>0</v>
      </c>
      <c r="R15163" s="148">
        <v>6</v>
      </c>
      <c r="S15163" s="148">
        <v>0.14599999999999999</v>
      </c>
      <c r="T15163" s="148">
        <v>-1.829</v>
      </c>
      <c r="U15163" s="148">
        <v>0</v>
      </c>
      <c r="V15163" s="148">
        <v>9.7500000000000003E-2</v>
      </c>
      <c r="W15163" s="148">
        <v>120.03299999999901</v>
      </c>
      <c r="X15163" s="148">
        <v>4</v>
      </c>
      <c r="Y15163" s="148">
        <v>0.58899999999999997</v>
      </c>
    </row>
    <row r="15164" spans="11:25" x14ac:dyDescent="0.25">
      <c r="K15164" s="145" t="s">
        <v>11612</v>
      </c>
      <c r="L15164" s="145">
        <v>40</v>
      </c>
      <c r="M15164" s="145">
        <v>159880</v>
      </c>
      <c r="N15164" s="148">
        <v>7.3700000000000002E-2</v>
      </c>
      <c r="O15164" s="148">
        <v>0.7</v>
      </c>
      <c r="P15164" s="148">
        <v>0.82199999999999995</v>
      </c>
      <c r="Q15164" s="148">
        <v>8.9399999999999993E-2</v>
      </c>
      <c r="R15164" s="148">
        <v>4</v>
      </c>
      <c r="S15164" s="148">
        <v>0.28399999999999997</v>
      </c>
      <c r="T15164" s="148">
        <v>-6.5069999999999997</v>
      </c>
      <c r="U15164" s="148">
        <v>0</v>
      </c>
      <c r="V15164" s="148">
        <v>5.0999999999999997E-2</v>
      </c>
      <c r="W15164" s="148">
        <v>122.971</v>
      </c>
      <c r="X15164" s="148">
        <v>4</v>
      </c>
      <c r="Y15164" s="148">
        <v>0.44600000000000001</v>
      </c>
    </row>
    <row r="15165" spans="11:25" x14ac:dyDescent="0.25">
      <c r="K15165" s="145" t="s">
        <v>11613</v>
      </c>
      <c r="L15165" s="145">
        <v>61</v>
      </c>
      <c r="M15165" s="145">
        <v>185526</v>
      </c>
      <c r="N15165" s="148">
        <v>6.6799999999999998E-2</v>
      </c>
      <c r="O15165" s="148">
        <v>0.81499999999999995</v>
      </c>
      <c r="P15165" s="148">
        <v>0.64300000000000002</v>
      </c>
      <c r="Q15165" s="148">
        <v>1.2099999999999999E-5</v>
      </c>
      <c r="R15165" s="148">
        <v>5</v>
      </c>
      <c r="S15165" s="148">
        <v>0.23699999999999999</v>
      </c>
      <c r="T15165" s="148">
        <v>-5.9749999999999996</v>
      </c>
      <c r="U15165" s="148">
        <v>1</v>
      </c>
      <c r="V15165" s="148">
        <v>4.65E-2</v>
      </c>
      <c r="W15165" s="148">
        <v>127.997</v>
      </c>
      <c r="X15165" s="148">
        <v>4</v>
      </c>
      <c r="Y15165" s="148">
        <v>0.83299999999999996</v>
      </c>
    </row>
    <row r="15166" spans="11:25" x14ac:dyDescent="0.25">
      <c r="K15166" s="145" t="s">
        <v>11614</v>
      </c>
      <c r="L15166" s="145">
        <v>64</v>
      </c>
      <c r="M15166" s="145">
        <v>216393</v>
      </c>
      <c r="N15166" s="148">
        <v>9.8499999999999994E-3</v>
      </c>
      <c r="O15166" s="148">
        <v>0.65099999999999902</v>
      </c>
      <c r="P15166" s="148">
        <v>0.86499999999999999</v>
      </c>
      <c r="Q15166" s="148">
        <v>8.6199999999999995E-5</v>
      </c>
      <c r="R15166" s="148">
        <v>1</v>
      </c>
      <c r="S15166" s="148">
        <v>9.5699999999999993E-2</v>
      </c>
      <c r="T15166" s="148">
        <v>-4.0199999999999996</v>
      </c>
      <c r="U15166" s="148">
        <v>0</v>
      </c>
      <c r="V15166" s="148">
        <v>4.1799999999999997E-2</v>
      </c>
      <c r="W15166" s="148">
        <v>121.997999999999</v>
      </c>
      <c r="X15166" s="148">
        <v>4</v>
      </c>
      <c r="Y15166" s="148">
        <v>0.64900000000000002</v>
      </c>
    </row>
    <row r="15167" spans="11:25" x14ac:dyDescent="0.25">
      <c r="K15167" s="145" t="s">
        <v>11615</v>
      </c>
      <c r="L15167" s="145">
        <v>70</v>
      </c>
      <c r="M15167" s="145">
        <v>195832</v>
      </c>
      <c r="N15167" s="148">
        <v>9.1300000000000006E-2</v>
      </c>
      <c r="O15167" s="148">
        <v>0.60899999999999999</v>
      </c>
      <c r="P15167" s="148">
        <v>0.82399999999999995</v>
      </c>
      <c r="Q15167" s="148">
        <v>2.8799999999999999E-5</v>
      </c>
      <c r="R15167" s="148">
        <v>0</v>
      </c>
      <c r="S15167" s="148">
        <v>0.13400000000000001</v>
      </c>
      <c r="T15167" s="148">
        <v>-8.2509999999999994</v>
      </c>
      <c r="U15167" s="148">
        <v>0</v>
      </c>
      <c r="V15167" s="148">
        <v>7.9500000000000001E-2</v>
      </c>
      <c r="W15167" s="148">
        <v>127.072</v>
      </c>
      <c r="X15167" s="148">
        <v>4</v>
      </c>
      <c r="Y15167" s="148">
        <v>0.36</v>
      </c>
    </row>
    <row r="15168" spans="11:25" x14ac:dyDescent="0.25">
      <c r="K15168" s="145" t="s">
        <v>11616</v>
      </c>
      <c r="L15168" s="145">
        <v>54</v>
      </c>
      <c r="M15168" s="145">
        <v>228240</v>
      </c>
      <c r="N15168" s="148">
        <v>0.38</v>
      </c>
      <c r="O15168" s="148">
        <v>0.745</v>
      </c>
      <c r="P15168" s="148">
        <v>0.85299999999999998</v>
      </c>
      <c r="Q15168" s="148">
        <v>0</v>
      </c>
      <c r="R15168" s="148">
        <v>10</v>
      </c>
      <c r="S15168" s="148">
        <v>0.26100000000000001</v>
      </c>
      <c r="T15168" s="148">
        <v>-3.9060000000000001</v>
      </c>
      <c r="U15168" s="148">
        <v>0</v>
      </c>
      <c r="V15168" s="148">
        <v>0.245</v>
      </c>
      <c r="W15168" s="148">
        <v>119.86199999999999</v>
      </c>
      <c r="X15168" s="148">
        <v>4</v>
      </c>
      <c r="Y15168" s="148">
        <v>0.73199999999999998</v>
      </c>
    </row>
    <row r="15169" spans="11:25" x14ac:dyDescent="0.25">
      <c r="K15169" s="145" t="s">
        <v>1425</v>
      </c>
      <c r="L15169" s="145">
        <v>80</v>
      </c>
      <c r="M15169" s="145">
        <v>204022</v>
      </c>
      <c r="N15169" s="148">
        <v>7.8399999999999997E-2</v>
      </c>
      <c r="O15169" s="148">
        <v>0.72499999999999998</v>
      </c>
      <c r="P15169" s="148">
        <v>0.83399999999999996</v>
      </c>
      <c r="Q15169" s="148">
        <v>1.27E-5</v>
      </c>
      <c r="R15169" s="148">
        <v>5</v>
      </c>
      <c r="S15169" s="148">
        <v>8.3400000000000002E-2</v>
      </c>
      <c r="T15169" s="148">
        <v>-3.9129999999999998</v>
      </c>
      <c r="U15169" s="148">
        <v>0</v>
      </c>
      <c r="V15169" s="148">
        <v>3.6999999999999998E-2</v>
      </c>
      <c r="W15169" s="148">
        <v>120.026</v>
      </c>
      <c r="X15169" s="148">
        <v>4</v>
      </c>
      <c r="Y15169" s="148">
        <v>0.85899999999999999</v>
      </c>
    </row>
    <row r="15170" spans="11:25" x14ac:dyDescent="0.25">
      <c r="K15170" s="145" t="s">
        <v>11617</v>
      </c>
      <c r="L15170" s="145">
        <v>65</v>
      </c>
      <c r="M15170" s="145">
        <v>202934</v>
      </c>
      <c r="N15170" s="148">
        <v>2.29E-2</v>
      </c>
      <c r="O15170" s="148">
        <v>0.38799999999999901</v>
      </c>
      <c r="P15170" s="148">
        <v>0.83699999999999997</v>
      </c>
      <c r="Q15170" s="148">
        <v>1.53E-6</v>
      </c>
      <c r="R15170" s="148">
        <v>6</v>
      </c>
      <c r="S15170" s="148">
        <v>0.14899999999999999</v>
      </c>
      <c r="T15170" s="148">
        <v>-3.0219999999999998</v>
      </c>
      <c r="U15170" s="148">
        <v>1</v>
      </c>
      <c r="V15170" s="148">
        <v>0.107</v>
      </c>
      <c r="W15170" s="148">
        <v>143.27099999999999</v>
      </c>
      <c r="X15170" s="148">
        <v>4</v>
      </c>
      <c r="Y15170" s="148">
        <v>0.377999999999999</v>
      </c>
    </row>
    <row r="15171" spans="11:25" x14ac:dyDescent="0.25">
      <c r="K15171" s="145" t="s">
        <v>4390</v>
      </c>
      <c r="L15171" s="145">
        <v>93</v>
      </c>
      <c r="M15171" s="145">
        <v>214846</v>
      </c>
      <c r="N15171" s="148">
        <v>3.6999999999999998E-2</v>
      </c>
      <c r="O15171" s="148">
        <v>0.79099999999999904</v>
      </c>
      <c r="P15171" s="148">
        <v>0.86199999999999999</v>
      </c>
      <c r="Q15171" s="148">
        <v>2.1899999999999899E-5</v>
      </c>
      <c r="R15171" s="148">
        <v>9</v>
      </c>
      <c r="S15171" s="148">
        <v>8.14E-2</v>
      </c>
      <c r="T15171" s="148">
        <v>-3.24</v>
      </c>
      <c r="U15171" s="148">
        <v>0</v>
      </c>
      <c r="V15171" s="148">
        <v>0.11</v>
      </c>
      <c r="W15171" s="148">
        <v>123.994</v>
      </c>
      <c r="X15171" s="148">
        <v>4</v>
      </c>
      <c r="Y15171" s="148">
        <v>0.59199999999999997</v>
      </c>
    </row>
    <row r="15172" spans="11:25" x14ac:dyDescent="0.25">
      <c r="K15172" s="145" t="s">
        <v>11618</v>
      </c>
      <c r="L15172" s="145">
        <v>61</v>
      </c>
      <c r="M15172" s="145">
        <v>202412</v>
      </c>
      <c r="N15172" s="148">
        <v>1.3599999999999899E-3</v>
      </c>
      <c r="O15172" s="148">
        <v>0.65599999999999903</v>
      </c>
      <c r="P15172" s="148">
        <v>0.79900000000000004</v>
      </c>
      <c r="Q15172" s="148">
        <v>3.2499999999999999E-4</v>
      </c>
      <c r="R15172" s="148">
        <v>11</v>
      </c>
      <c r="S15172" s="148">
        <v>0.13100000000000001</v>
      </c>
      <c r="T15172" s="148">
        <v>-4.3419999999999996</v>
      </c>
      <c r="U15172" s="148">
        <v>0</v>
      </c>
      <c r="V15172" s="148">
        <v>4.0500000000000001E-2</v>
      </c>
      <c r="W15172" s="148">
        <v>115.93600000000001</v>
      </c>
      <c r="X15172" s="148">
        <v>4</v>
      </c>
      <c r="Y15172" s="148">
        <v>0.247</v>
      </c>
    </row>
    <row r="15173" spans="11:25" x14ac:dyDescent="0.25">
      <c r="K15173" s="145" t="s">
        <v>11619</v>
      </c>
      <c r="L15173" s="145">
        <v>2</v>
      </c>
      <c r="M15173" s="145">
        <v>168387</v>
      </c>
      <c r="N15173" s="148">
        <v>2.01E-2</v>
      </c>
      <c r="O15173" s="148">
        <v>0.74099999999999999</v>
      </c>
      <c r="P15173" s="148">
        <v>0.91299999999999903</v>
      </c>
      <c r="Q15173" s="148">
        <v>0</v>
      </c>
      <c r="R15173" s="148">
        <v>0</v>
      </c>
      <c r="S15173" s="148">
        <v>0.10299999999999999</v>
      </c>
      <c r="T15173" s="148">
        <v>-5.7450000000000001</v>
      </c>
      <c r="U15173" s="148">
        <v>1</v>
      </c>
      <c r="V15173" s="148">
        <v>9.4500000000000001E-2</v>
      </c>
      <c r="W15173" s="148">
        <v>124.032</v>
      </c>
      <c r="X15173" s="148">
        <v>4</v>
      </c>
      <c r="Y15173" s="148">
        <v>0.81599999999999995</v>
      </c>
    </row>
    <row r="15174" spans="11:25" x14ac:dyDescent="0.25">
      <c r="K15174" s="145" t="s">
        <v>11620</v>
      </c>
      <c r="L15174" s="145">
        <v>61</v>
      </c>
      <c r="M15174" s="145">
        <v>169996</v>
      </c>
      <c r="N15174" s="148">
        <v>1.9300000000000001E-3</v>
      </c>
      <c r="O15174" s="148">
        <v>0.72299999999999998</v>
      </c>
      <c r="P15174" s="148">
        <v>0.875</v>
      </c>
      <c r="Q15174" s="148">
        <v>3.6999999999999998E-5</v>
      </c>
      <c r="R15174" s="148">
        <v>5</v>
      </c>
      <c r="S15174" s="148">
        <v>0.126</v>
      </c>
      <c r="T15174" s="148">
        <v>-4.6029999999999998</v>
      </c>
      <c r="U15174" s="148">
        <v>0</v>
      </c>
      <c r="V15174" s="148">
        <v>7.4800000000000005E-2</v>
      </c>
      <c r="W15174" s="148">
        <v>122.979</v>
      </c>
      <c r="X15174" s="148">
        <v>4</v>
      </c>
      <c r="Y15174" s="148">
        <v>0.435</v>
      </c>
    </row>
    <row r="15175" spans="11:25" x14ac:dyDescent="0.25">
      <c r="K15175" s="145">
        <v>17</v>
      </c>
      <c r="L15175" s="145">
        <v>76</v>
      </c>
      <c r="M15175" s="145">
        <v>196489</v>
      </c>
      <c r="N15175" s="148">
        <v>1.49E-3</v>
      </c>
      <c r="O15175" s="148">
        <v>0.70299999999999996</v>
      </c>
      <c r="P15175" s="148">
        <v>0.83199999999999996</v>
      </c>
      <c r="Q15175" s="148">
        <v>0.127</v>
      </c>
      <c r="R15175" s="148">
        <v>0</v>
      </c>
      <c r="S15175" s="148">
        <v>6.9599999999999995E-2</v>
      </c>
      <c r="T15175" s="148">
        <v>-7.202</v>
      </c>
      <c r="U15175" s="148">
        <v>0</v>
      </c>
      <c r="V15175" s="148">
        <v>6.8900000000000003E-2</v>
      </c>
      <c r="W15175" s="148">
        <v>122.029</v>
      </c>
      <c r="X15175" s="148">
        <v>4</v>
      </c>
      <c r="Y15175" s="148">
        <v>0.66700000000000004</v>
      </c>
    </row>
    <row r="15176" spans="11:25" x14ac:dyDescent="0.25">
      <c r="K15176" s="145" t="s">
        <v>6737</v>
      </c>
      <c r="L15176" s="145">
        <v>97</v>
      </c>
      <c r="M15176" s="145">
        <v>184560</v>
      </c>
      <c r="N15176" s="148">
        <v>0.17599999999999999</v>
      </c>
      <c r="O15176" s="148">
        <v>0.69399999999999995</v>
      </c>
      <c r="P15176" s="148">
        <v>0.77</v>
      </c>
      <c r="Q15176" s="148">
        <v>1.1E-5</v>
      </c>
      <c r="R15176" s="148">
        <v>6</v>
      </c>
      <c r="S15176" s="148">
        <v>0.11799999999999999</v>
      </c>
      <c r="T15176" s="148">
        <v>-5.335</v>
      </c>
      <c r="U15176" s="148">
        <v>1</v>
      </c>
      <c r="V15176" s="148">
        <v>0.14899999999999999</v>
      </c>
      <c r="W15176" s="148">
        <v>125.905</v>
      </c>
      <c r="X15176" s="148">
        <v>4</v>
      </c>
      <c r="Y15176" s="148">
        <v>0.16300000000000001</v>
      </c>
    </row>
    <row r="15177" spans="11:25" x14ac:dyDescent="0.25">
      <c r="K15177" s="145" t="s">
        <v>11621</v>
      </c>
      <c r="L15177" s="145">
        <v>67</v>
      </c>
      <c r="M15177" s="145">
        <v>187640</v>
      </c>
      <c r="N15177" s="148">
        <v>0.48399999999999999</v>
      </c>
      <c r="O15177" s="148">
        <v>0.63500000000000001</v>
      </c>
      <c r="P15177" s="148">
        <v>0.88200000000000001</v>
      </c>
      <c r="Q15177" s="148">
        <v>1.11E-5</v>
      </c>
      <c r="R15177" s="148">
        <v>5</v>
      </c>
      <c r="S15177" s="148">
        <v>0.107</v>
      </c>
      <c r="T15177" s="148">
        <v>-4.6539999999999999</v>
      </c>
      <c r="U15177" s="148">
        <v>1</v>
      </c>
      <c r="V15177" s="148">
        <v>6.0499999999999998E-2</v>
      </c>
      <c r="W15177" s="148">
        <v>129.95099999999999</v>
      </c>
      <c r="X15177" s="148">
        <v>4</v>
      </c>
      <c r="Y15177" s="148">
        <v>0.54899999999999904</v>
      </c>
    </row>
    <row r="15178" spans="11:25" x14ac:dyDescent="0.25">
      <c r="K15178" s="145" t="s">
        <v>11622</v>
      </c>
      <c r="L15178" s="145">
        <v>51</v>
      </c>
      <c r="M15178" s="145">
        <v>194150</v>
      </c>
      <c r="N15178" s="148">
        <v>1.55E-2</v>
      </c>
      <c r="O15178" s="148">
        <v>0.66599999999999904</v>
      </c>
      <c r="P15178" s="148">
        <v>0.88099999999999901</v>
      </c>
      <c r="Q15178" s="148">
        <v>1.58E-3</v>
      </c>
      <c r="R15178" s="148">
        <v>2</v>
      </c>
      <c r="S15178" s="148">
        <v>0.111</v>
      </c>
      <c r="T15178" s="148">
        <v>-4.8860000000000001</v>
      </c>
      <c r="U15178" s="148">
        <v>1</v>
      </c>
      <c r="V15178" s="148">
        <v>3.8600000000000002E-2</v>
      </c>
      <c r="W15178" s="148">
        <v>121.002</v>
      </c>
      <c r="X15178" s="148">
        <v>4</v>
      </c>
      <c r="Y15178" s="148">
        <v>0.72599999999999998</v>
      </c>
    </row>
    <row r="15179" spans="11:25" x14ac:dyDescent="0.25">
      <c r="K15179" s="145" t="s">
        <v>9849</v>
      </c>
      <c r="L15179" s="145">
        <v>70</v>
      </c>
      <c r="M15179" s="145">
        <v>173613</v>
      </c>
      <c r="N15179" s="148">
        <v>2.7699999999999999E-3</v>
      </c>
      <c r="O15179" s="148">
        <v>0.67299999999999904</v>
      </c>
      <c r="P15179" s="148">
        <v>0.71</v>
      </c>
      <c r="Q15179" s="148">
        <v>0</v>
      </c>
      <c r="R15179" s="148">
        <v>8</v>
      </c>
      <c r="S15179" s="148">
        <v>0.55000000000000004</v>
      </c>
      <c r="T15179" s="148">
        <v>-6.7439999999999998</v>
      </c>
      <c r="U15179" s="148">
        <v>1</v>
      </c>
      <c r="V15179" s="148">
        <v>3.2399999999999998E-2</v>
      </c>
      <c r="W15179" s="148">
        <v>110.017</v>
      </c>
      <c r="X15179" s="148">
        <v>4</v>
      </c>
      <c r="Y15179" s="148">
        <v>0.54</v>
      </c>
    </row>
    <row r="15180" spans="11:25" x14ac:dyDescent="0.25">
      <c r="K15180" s="145" t="s">
        <v>8107</v>
      </c>
      <c r="L15180" s="145">
        <v>64</v>
      </c>
      <c r="M15180" s="145">
        <v>158772</v>
      </c>
      <c r="N15180" s="148">
        <v>1.5599999999999999E-2</v>
      </c>
      <c r="O15180" s="148">
        <v>0.67</v>
      </c>
      <c r="P15180" s="148">
        <v>0.84699999999999998</v>
      </c>
      <c r="Q15180" s="148">
        <v>0</v>
      </c>
      <c r="R15180" s="148">
        <v>9</v>
      </c>
      <c r="S15180" s="148">
        <v>0.22</v>
      </c>
      <c r="T15180" s="148">
        <v>-3.7229999999999999</v>
      </c>
      <c r="U15180" s="148">
        <v>1</v>
      </c>
      <c r="V15180" s="148">
        <v>4.2999999999999997E-2</v>
      </c>
      <c r="W15180" s="148">
        <v>150.10900000000001</v>
      </c>
      <c r="X15180" s="148">
        <v>4</v>
      </c>
      <c r="Y15180" s="148">
        <v>0.61299999999999999</v>
      </c>
    </row>
    <row r="15181" spans="11:25" x14ac:dyDescent="0.25">
      <c r="K15181" s="145" t="s">
        <v>4054</v>
      </c>
      <c r="L15181" s="145">
        <v>81</v>
      </c>
      <c r="M15181" s="145">
        <v>196214</v>
      </c>
      <c r="N15181" s="148">
        <v>1.8100000000000002E-2</v>
      </c>
      <c r="O15181" s="148">
        <v>0.68400000000000005</v>
      </c>
      <c r="P15181" s="148">
        <v>0.81599999999999995</v>
      </c>
      <c r="Q15181" s="148">
        <v>0</v>
      </c>
      <c r="R15181" s="148">
        <v>10</v>
      </c>
      <c r="S15181" s="148">
        <v>2.2200000000000001E-2</v>
      </c>
      <c r="T15181" s="148">
        <v>-5.2110000000000003</v>
      </c>
      <c r="U15181" s="148">
        <v>0</v>
      </c>
      <c r="V15181" s="148">
        <v>3.2199999999999999E-2</v>
      </c>
      <c r="W15181" s="148">
        <v>121.99299999999999</v>
      </c>
      <c r="X15181" s="148">
        <v>4</v>
      </c>
      <c r="Y15181" s="148">
        <v>0.70199999999999996</v>
      </c>
    </row>
    <row r="15182" spans="11:25" x14ac:dyDescent="0.25">
      <c r="K15182" s="145" t="s">
        <v>11623</v>
      </c>
      <c r="L15182" s="145">
        <v>52</v>
      </c>
      <c r="M15182" s="145">
        <v>233729</v>
      </c>
      <c r="N15182" s="148">
        <v>9.9500000000000005E-3</v>
      </c>
      <c r="O15182" s="148">
        <v>0.79</v>
      </c>
      <c r="P15182" s="148">
        <v>0.70599999999999996</v>
      </c>
      <c r="Q15182" s="148">
        <v>1.0499999999999999E-3</v>
      </c>
      <c r="R15182" s="148">
        <v>11</v>
      </c>
      <c r="S15182" s="148">
        <v>6.3799999999999996E-2</v>
      </c>
      <c r="T15182" s="148">
        <v>-6.5620000000000003</v>
      </c>
      <c r="U15182" s="148">
        <v>0</v>
      </c>
      <c r="V15182" s="148">
        <v>6.8599999999999994E-2</v>
      </c>
      <c r="W15182" s="148">
        <v>123.979</v>
      </c>
      <c r="X15182" s="148">
        <v>4</v>
      </c>
      <c r="Y15182" s="148">
        <v>0.85</v>
      </c>
    </row>
    <row r="15183" spans="11:25" x14ac:dyDescent="0.25">
      <c r="K15183" s="145" t="s">
        <v>11624</v>
      </c>
      <c r="L15183" s="145">
        <v>56</v>
      </c>
      <c r="M15183" s="145">
        <v>185086</v>
      </c>
      <c r="N15183" s="148">
        <v>7.1599999999999997E-3</v>
      </c>
      <c r="O15183" s="148">
        <v>0.70699999999999996</v>
      </c>
      <c r="P15183" s="148">
        <v>0.82699999999999996</v>
      </c>
      <c r="Q15183" s="148">
        <v>2.65E-5</v>
      </c>
      <c r="R15183" s="148">
        <v>2</v>
      </c>
      <c r="S15183" s="148">
        <v>9.6299999999999997E-2</v>
      </c>
      <c r="T15183" s="148">
        <v>-4.4660000000000002</v>
      </c>
      <c r="U15183" s="148">
        <v>1</v>
      </c>
      <c r="V15183" s="148">
        <v>4.2000000000000003E-2</v>
      </c>
      <c r="W15183" s="148">
        <v>115.98699999999999</v>
      </c>
      <c r="X15183" s="148">
        <v>4</v>
      </c>
      <c r="Y15183" s="148">
        <v>0.505</v>
      </c>
    </row>
    <row r="15184" spans="11:25" x14ac:dyDescent="0.25">
      <c r="K15184" s="145" t="s">
        <v>11625</v>
      </c>
      <c r="L15184" s="145">
        <v>53</v>
      </c>
      <c r="M15184" s="145">
        <v>287080</v>
      </c>
      <c r="N15184" s="148">
        <v>4.3400000000000001E-2</v>
      </c>
      <c r="O15184" s="148">
        <v>0.71899999999999997</v>
      </c>
      <c r="P15184" s="148">
        <v>0.754</v>
      </c>
      <c r="Q15184" s="148">
        <v>1.0000000000000001E-5</v>
      </c>
      <c r="R15184" s="148">
        <v>11</v>
      </c>
      <c r="S15184" s="148">
        <v>5.0999999999999997E-2</v>
      </c>
      <c r="T15184" s="148">
        <v>-4.4729999999999999</v>
      </c>
      <c r="U15184" s="148">
        <v>1</v>
      </c>
      <c r="V15184" s="148">
        <v>6.3E-2</v>
      </c>
      <c r="W15184" s="148">
        <v>127.98399999999999</v>
      </c>
      <c r="X15184" s="148">
        <v>3</v>
      </c>
      <c r="Y15184" s="148">
        <v>0.86099999999999999</v>
      </c>
    </row>
    <row r="15185" spans="11:25" x14ac:dyDescent="0.25">
      <c r="K15185" s="145" t="s">
        <v>11626</v>
      </c>
      <c r="L15185" s="145">
        <v>65</v>
      </c>
      <c r="M15185" s="145">
        <v>211440</v>
      </c>
      <c r="N15185" s="148">
        <v>3.7699999999999997E-2</v>
      </c>
      <c r="O15185" s="148">
        <v>0.68</v>
      </c>
      <c r="P15185" s="148">
        <v>0.82899999999999996</v>
      </c>
      <c r="Q15185" s="148">
        <v>0</v>
      </c>
      <c r="R15185" s="148">
        <v>5</v>
      </c>
      <c r="S15185" s="148">
        <v>8.48E-2</v>
      </c>
      <c r="T15185" s="148">
        <v>-4.452</v>
      </c>
      <c r="U15185" s="148">
        <v>0</v>
      </c>
      <c r="V15185" s="148">
        <v>4.9099999999999998E-2</v>
      </c>
      <c r="W15185" s="148">
        <v>123.98699999999999</v>
      </c>
      <c r="X15185" s="148">
        <v>4</v>
      </c>
      <c r="Y15185" s="148">
        <v>0.57399999999999995</v>
      </c>
    </row>
    <row r="15186" spans="11:25" x14ac:dyDescent="0.25">
      <c r="K15186" s="145" t="s">
        <v>7131</v>
      </c>
      <c r="L15186" s="145">
        <v>67</v>
      </c>
      <c r="M15186" s="145">
        <v>192731</v>
      </c>
      <c r="N15186" s="148">
        <v>2.1499999999999998E-2</v>
      </c>
      <c r="O15186" s="148">
        <v>0.72899999999999998</v>
      </c>
      <c r="P15186" s="148">
        <v>0.89900000000000002</v>
      </c>
      <c r="Q15186" s="148">
        <v>1.1800000000000001E-3</v>
      </c>
      <c r="R15186" s="148">
        <v>0</v>
      </c>
      <c r="S15186" s="148">
        <v>0.11599999999999901</v>
      </c>
      <c r="T15186" s="148">
        <v>-4.7569999999999997</v>
      </c>
      <c r="U15186" s="148">
        <v>1</v>
      </c>
      <c r="V15186" s="148">
        <v>0.191</v>
      </c>
      <c r="W15186" s="148">
        <v>121.97</v>
      </c>
      <c r="X15186" s="148">
        <v>4</v>
      </c>
      <c r="Y15186" s="148">
        <v>0.623</v>
      </c>
    </row>
    <row r="15187" spans="11:25" x14ac:dyDescent="0.25">
      <c r="K15187" s="145" t="s">
        <v>11627</v>
      </c>
      <c r="L15187" s="145">
        <v>50</v>
      </c>
      <c r="M15187" s="145">
        <v>197849</v>
      </c>
      <c r="N15187" s="148">
        <v>1.2E-2</v>
      </c>
      <c r="O15187" s="148">
        <v>0.79200000000000004</v>
      </c>
      <c r="P15187" s="148">
        <v>0.82699999999999996</v>
      </c>
      <c r="Q15187" s="148">
        <v>0.86099999999999999</v>
      </c>
      <c r="R15187" s="148">
        <v>8</v>
      </c>
      <c r="S15187" s="148">
        <v>5.7000000000000002E-2</v>
      </c>
      <c r="T15187" s="148">
        <v>-5.9020000000000001</v>
      </c>
      <c r="U15187" s="148">
        <v>0</v>
      </c>
      <c r="V15187" s="148">
        <v>4.82E-2</v>
      </c>
      <c r="W15187" s="148">
        <v>129.99100000000001</v>
      </c>
      <c r="X15187" s="148">
        <v>4</v>
      </c>
      <c r="Y15187" s="148">
        <v>0.89400000000000002</v>
      </c>
    </row>
    <row r="15188" spans="11:25" x14ac:dyDescent="0.25">
      <c r="K15188" s="145" t="s">
        <v>11628</v>
      </c>
      <c r="L15188" s="145">
        <v>25</v>
      </c>
      <c r="M15188" s="145">
        <v>156665</v>
      </c>
      <c r="N15188" s="148">
        <v>5.7700000000000001E-2</v>
      </c>
      <c r="O15188" s="148">
        <v>0.91799999999999904</v>
      </c>
      <c r="P15188" s="148">
        <v>0.83699999999999997</v>
      </c>
      <c r="Q15188" s="148">
        <v>0</v>
      </c>
      <c r="R15188" s="148">
        <v>7</v>
      </c>
      <c r="S15188" s="148">
        <v>0.35299999999999998</v>
      </c>
      <c r="T15188" s="148">
        <v>-5.21</v>
      </c>
      <c r="U15188" s="148">
        <v>1</v>
      </c>
      <c r="V15188" s="148">
        <v>0.22500000000000001</v>
      </c>
      <c r="W15188" s="148">
        <v>122.979</v>
      </c>
      <c r="X15188" s="148">
        <v>4</v>
      </c>
      <c r="Y15188" s="148">
        <v>0.66099999999999903</v>
      </c>
    </row>
    <row r="15189" spans="11:25" x14ac:dyDescent="0.25">
      <c r="K15189" s="145" t="s">
        <v>11629</v>
      </c>
      <c r="L15189" s="145">
        <v>56</v>
      </c>
      <c r="M15189" s="145">
        <v>174992</v>
      </c>
      <c r="N15189" s="148">
        <v>0.11699999999999899</v>
      </c>
      <c r="O15189" s="148">
        <v>0.78900000000000003</v>
      </c>
      <c r="P15189" s="148">
        <v>0.78400000000000003</v>
      </c>
      <c r="Q15189" s="148">
        <v>3.0699999999999998E-4</v>
      </c>
      <c r="R15189" s="148">
        <v>2</v>
      </c>
      <c r="S15189" s="148">
        <v>0.26</v>
      </c>
      <c r="T15189" s="148">
        <v>-5.7359999999999998</v>
      </c>
      <c r="U15189" s="148">
        <v>0</v>
      </c>
      <c r="V15189" s="148">
        <v>3.7199999999999997E-2</v>
      </c>
      <c r="W15189" s="148">
        <v>117.996</v>
      </c>
      <c r="X15189" s="148">
        <v>4</v>
      </c>
      <c r="Y15189" s="148">
        <v>0.77400000000000002</v>
      </c>
    </row>
    <row r="15190" spans="11:25" x14ac:dyDescent="0.25">
      <c r="K15190" s="145" t="s">
        <v>11630</v>
      </c>
      <c r="L15190" s="145">
        <v>40</v>
      </c>
      <c r="M15190" s="145">
        <v>221419</v>
      </c>
      <c r="N15190" s="148">
        <v>4.3099999999999996E-3</v>
      </c>
      <c r="O15190" s="148">
        <v>0.57599999999999996</v>
      </c>
      <c r="P15190" s="148">
        <v>0.84799999999999998</v>
      </c>
      <c r="Q15190" s="148">
        <v>1.4300000000000001E-4</v>
      </c>
      <c r="R15190" s="148">
        <v>9</v>
      </c>
      <c r="S15190" s="148">
        <v>0.108</v>
      </c>
      <c r="T15190" s="148">
        <v>-4.8849999999999998</v>
      </c>
      <c r="U15190" s="148">
        <v>0</v>
      </c>
      <c r="V15190" s="148">
        <v>3.6200000000000003E-2</v>
      </c>
      <c r="W15190" s="148">
        <v>128.03399999999999</v>
      </c>
      <c r="X15190" s="148">
        <v>4</v>
      </c>
      <c r="Y15190" s="148">
        <v>0.44900000000000001</v>
      </c>
    </row>
    <row r="15191" spans="11:25" x14ac:dyDescent="0.25">
      <c r="K15191" s="145" t="s">
        <v>1522</v>
      </c>
      <c r="L15191" s="145">
        <v>56</v>
      </c>
      <c r="M15191" s="145">
        <v>198093</v>
      </c>
      <c r="N15191" s="148">
        <v>0.13500000000000001</v>
      </c>
      <c r="O15191" s="148">
        <v>0.65500000000000003</v>
      </c>
      <c r="P15191" s="148">
        <v>0.90700000000000003</v>
      </c>
      <c r="Q15191" s="148">
        <v>4.4700000000000004E-6</v>
      </c>
      <c r="R15191" s="148">
        <v>6</v>
      </c>
      <c r="S15191" s="148">
        <v>0.59099999999999997</v>
      </c>
      <c r="T15191" s="148">
        <v>-2.605</v>
      </c>
      <c r="U15191" s="148">
        <v>0</v>
      </c>
      <c r="V15191" s="148">
        <v>3.2599999999999997E-2</v>
      </c>
      <c r="W15191" s="148">
        <v>119.006</v>
      </c>
      <c r="X15191" s="148">
        <v>4</v>
      </c>
      <c r="Y15191" s="148">
        <v>0.80799999999999905</v>
      </c>
    </row>
    <row r="15192" spans="11:25" x14ac:dyDescent="0.25">
      <c r="K15192" s="145" t="s">
        <v>11631</v>
      </c>
      <c r="L15192" s="145">
        <v>52</v>
      </c>
      <c r="M15192" s="145">
        <v>263655</v>
      </c>
      <c r="N15192" s="148">
        <v>8.0599999999999995E-3</v>
      </c>
      <c r="O15192" s="148">
        <v>0.71899999999999997</v>
      </c>
      <c r="P15192" s="148">
        <v>0.55700000000000005</v>
      </c>
      <c r="Q15192" s="148">
        <v>8.77E-3</v>
      </c>
      <c r="R15192" s="148">
        <v>2</v>
      </c>
      <c r="S15192" s="148">
        <v>9.6500000000000002E-2</v>
      </c>
      <c r="T15192" s="148">
        <v>-6.1870000000000003</v>
      </c>
      <c r="U15192" s="148">
        <v>0</v>
      </c>
      <c r="V15192" s="148">
        <v>3.5499999999999997E-2</v>
      </c>
      <c r="W15192" s="148">
        <v>121.997</v>
      </c>
      <c r="X15192" s="148">
        <v>4</v>
      </c>
      <c r="Y15192" s="148">
        <v>0.48799999999999999</v>
      </c>
    </row>
    <row r="15193" spans="11:25" x14ac:dyDescent="0.25">
      <c r="K15193" s="145" t="s">
        <v>11632</v>
      </c>
      <c r="L15193" s="145">
        <v>45</v>
      </c>
      <c r="M15193" s="145">
        <v>171250</v>
      </c>
      <c r="N15193" s="148">
        <v>8.4900000000000003E-2</v>
      </c>
      <c r="O15193" s="148">
        <v>0.78599999999999903</v>
      </c>
      <c r="P15193" s="148">
        <v>0.84299999999999997</v>
      </c>
      <c r="Q15193" s="148">
        <v>2.6499999999999999E-4</v>
      </c>
      <c r="R15193" s="148">
        <v>7</v>
      </c>
      <c r="S15193" s="148">
        <v>8.5599999999999996E-2</v>
      </c>
      <c r="T15193" s="148">
        <v>-5.8239999999999998</v>
      </c>
      <c r="U15193" s="148">
        <v>1</v>
      </c>
      <c r="V15193" s="148">
        <v>4.0099999999999997E-2</v>
      </c>
      <c r="W15193" s="148">
        <v>124.94</v>
      </c>
      <c r="X15193" s="148">
        <v>4</v>
      </c>
      <c r="Y15193" s="148">
        <v>0.69299999999999995</v>
      </c>
    </row>
    <row r="15194" spans="11:25" x14ac:dyDescent="0.25">
      <c r="K15194" s="145" t="s">
        <v>4396</v>
      </c>
      <c r="L15194" s="145">
        <v>11</v>
      </c>
      <c r="M15194" s="145">
        <v>166138</v>
      </c>
      <c r="N15194" s="148">
        <v>3.7499999999999999E-2</v>
      </c>
      <c r="O15194" s="148">
        <v>0.746</v>
      </c>
      <c r="P15194" s="148">
        <v>0.877</v>
      </c>
      <c r="Q15194" s="148">
        <v>8.3299999999999997E-4</v>
      </c>
      <c r="R15194" s="148">
        <v>9</v>
      </c>
      <c r="S15194" s="148">
        <v>0.23300000000000001</v>
      </c>
      <c r="T15194" s="148">
        <v>-3.782</v>
      </c>
      <c r="U15194" s="148">
        <v>0</v>
      </c>
      <c r="V15194" s="148">
        <v>6.6600000000000006E-2</v>
      </c>
      <c r="W15194" s="148">
        <v>107.985</v>
      </c>
      <c r="X15194" s="148">
        <v>4</v>
      </c>
      <c r="Y15194" s="148">
        <v>0.750999999999999</v>
      </c>
    </row>
    <row r="15195" spans="11:25" x14ac:dyDescent="0.25">
      <c r="K15195" s="145" t="s">
        <v>11633</v>
      </c>
      <c r="L15195" s="145">
        <v>59</v>
      </c>
      <c r="M15195" s="145">
        <v>246055</v>
      </c>
      <c r="N15195" s="148">
        <v>3.79E-3</v>
      </c>
      <c r="O15195" s="148">
        <v>0.74099999999999999</v>
      </c>
      <c r="P15195" s="148">
        <v>0.79599999999999904</v>
      </c>
      <c r="Q15195" s="148">
        <v>9.3500000000000007E-3</v>
      </c>
      <c r="R15195" s="148">
        <v>1</v>
      </c>
      <c r="S15195" s="148">
        <v>0.54</v>
      </c>
      <c r="T15195" s="148">
        <v>-6.0289999999999999</v>
      </c>
      <c r="U15195" s="148">
        <v>0</v>
      </c>
      <c r="V15195" s="148">
        <v>5.7500000000000002E-2</v>
      </c>
      <c r="W15195" s="148">
        <v>115.971</v>
      </c>
      <c r="X15195" s="148">
        <v>4</v>
      </c>
      <c r="Y15195" s="148">
        <v>0.46100000000000002</v>
      </c>
    </row>
    <row r="15196" spans="11:25" x14ac:dyDescent="0.25">
      <c r="K15196" s="145" t="s">
        <v>11634</v>
      </c>
      <c r="L15196" s="145">
        <v>40</v>
      </c>
      <c r="M15196" s="145">
        <v>249360</v>
      </c>
      <c r="N15196" s="148">
        <v>2.1800000000000001E-4</v>
      </c>
      <c r="O15196" s="148">
        <v>0.59799999999999998</v>
      </c>
      <c r="P15196" s="148">
        <v>0.79500000000000004</v>
      </c>
      <c r="Q15196" s="148">
        <v>3.5099999999999899E-4</v>
      </c>
      <c r="R15196" s="148">
        <v>5</v>
      </c>
      <c r="S15196" s="148">
        <v>9.2399999999999996E-2</v>
      </c>
      <c r="T15196" s="148">
        <v>-4.391</v>
      </c>
      <c r="U15196" s="148">
        <v>0</v>
      </c>
      <c r="V15196" s="148">
        <v>2.9600000000000001E-2</v>
      </c>
      <c r="W15196" s="148">
        <v>128.01300000000001</v>
      </c>
      <c r="X15196" s="148">
        <v>4</v>
      </c>
      <c r="Y15196" s="148">
        <v>0.17799999999999999</v>
      </c>
    </row>
    <row r="15197" spans="11:25" x14ac:dyDescent="0.25">
      <c r="K15197" s="145" t="s">
        <v>11635</v>
      </c>
      <c r="L15197" s="145">
        <v>41</v>
      </c>
      <c r="M15197" s="145">
        <v>196066</v>
      </c>
      <c r="N15197" s="148">
        <v>9.2899999999999996E-2</v>
      </c>
      <c r="O15197" s="148">
        <v>0.73699999999999999</v>
      </c>
      <c r="P15197" s="148">
        <v>0.90300000000000002</v>
      </c>
      <c r="Q15197" s="148">
        <v>4.18999999999999E-5</v>
      </c>
      <c r="R15197" s="148">
        <v>2</v>
      </c>
      <c r="S15197" s="148">
        <v>0.127</v>
      </c>
      <c r="T15197" s="148">
        <v>-3.96</v>
      </c>
      <c r="U15197" s="148">
        <v>0</v>
      </c>
      <c r="V15197" s="148">
        <v>4.6699999999999998E-2</v>
      </c>
      <c r="W15197" s="148">
        <v>119.997</v>
      </c>
      <c r="X15197" s="148">
        <v>4</v>
      </c>
      <c r="Y15197" s="148">
        <v>0.73299999999999998</v>
      </c>
    </row>
    <row r="15198" spans="11:25" x14ac:dyDescent="0.25">
      <c r="K15198" s="145" t="s">
        <v>11636</v>
      </c>
      <c r="L15198" s="145">
        <v>75</v>
      </c>
      <c r="M15198" s="145">
        <v>201493</v>
      </c>
      <c r="N15198" s="148">
        <v>1.17E-2</v>
      </c>
      <c r="O15198" s="148">
        <v>0.72199999999999998</v>
      </c>
      <c r="P15198" s="148">
        <v>0.76099999999999901</v>
      </c>
      <c r="Q15198" s="148">
        <v>0</v>
      </c>
      <c r="R15198" s="148">
        <v>11</v>
      </c>
      <c r="S15198" s="148">
        <v>0.315</v>
      </c>
      <c r="T15198" s="148">
        <v>-4.4589999999999996</v>
      </c>
      <c r="U15198" s="148">
        <v>0</v>
      </c>
      <c r="V15198" s="148">
        <v>4.7500000000000001E-2</v>
      </c>
      <c r="W15198" s="148">
        <v>128.04399999999899</v>
      </c>
      <c r="X15198" s="148">
        <v>4</v>
      </c>
      <c r="Y15198" s="148">
        <v>0.624</v>
      </c>
    </row>
    <row r="15199" spans="11:25" x14ac:dyDescent="0.25">
      <c r="K15199" s="145" t="s">
        <v>7449</v>
      </c>
      <c r="L15199" s="145">
        <v>79</v>
      </c>
      <c r="M15199" s="145">
        <v>232946</v>
      </c>
      <c r="N15199" s="148">
        <v>9.9099999999999994E-2</v>
      </c>
      <c r="O15199" s="148">
        <v>0.60799999999999998</v>
      </c>
      <c r="P15199" s="148">
        <v>0.86</v>
      </c>
      <c r="Q15199" s="148">
        <v>0</v>
      </c>
      <c r="R15199" s="148">
        <v>5</v>
      </c>
      <c r="S15199" s="148">
        <v>0.26200000000000001</v>
      </c>
      <c r="T15199" s="148">
        <v>-5.3239999999999998</v>
      </c>
      <c r="U15199" s="148">
        <v>0</v>
      </c>
      <c r="V15199" s="148">
        <v>5.5399999999999998E-2</v>
      </c>
      <c r="W15199" s="148">
        <v>127.075</v>
      </c>
      <c r="X15199" s="148">
        <v>4</v>
      </c>
      <c r="Y15199" s="148">
        <v>0.437</v>
      </c>
    </row>
    <row r="15200" spans="11:25" x14ac:dyDescent="0.25">
      <c r="K15200" s="145" t="s">
        <v>7368</v>
      </c>
      <c r="L15200" s="145">
        <v>31</v>
      </c>
      <c r="M15200" s="145">
        <v>167038</v>
      </c>
      <c r="N15200" s="148">
        <v>7.0699999999999999E-2</v>
      </c>
      <c r="O15200" s="148">
        <v>0.70699999999999996</v>
      </c>
      <c r="P15200" s="148">
        <v>0.88300000000000001</v>
      </c>
      <c r="Q15200" s="148">
        <v>0</v>
      </c>
      <c r="R15200" s="148">
        <v>0</v>
      </c>
      <c r="S15200" s="148">
        <v>0.23</v>
      </c>
      <c r="T15200" s="148">
        <v>-4.2809999999999997</v>
      </c>
      <c r="U15200" s="148">
        <v>1</v>
      </c>
      <c r="V15200" s="148">
        <v>6.0199999999999997E-2</v>
      </c>
      <c r="W15200" s="148">
        <v>106.03100000000001</v>
      </c>
      <c r="X15200" s="148">
        <v>4</v>
      </c>
      <c r="Y15200" s="148">
        <v>0.54100000000000004</v>
      </c>
    </row>
    <row r="15201" spans="11:25" x14ac:dyDescent="0.25">
      <c r="K15201" s="145" t="s">
        <v>11637</v>
      </c>
      <c r="L15201" s="145">
        <v>45</v>
      </c>
      <c r="M15201" s="145">
        <v>273750</v>
      </c>
      <c r="N15201" s="148">
        <v>2.6099999999999999E-3</v>
      </c>
      <c r="O15201" s="148">
        <v>0.67200000000000004</v>
      </c>
      <c r="P15201" s="148">
        <v>0.91400000000000003</v>
      </c>
      <c r="Q15201" s="148">
        <v>6.7000000000000002E-4</v>
      </c>
      <c r="R15201" s="148">
        <v>1</v>
      </c>
      <c r="S15201" s="148">
        <v>7.0499999999999993E-2</v>
      </c>
      <c r="T15201" s="148">
        <v>-3.2850000000000001</v>
      </c>
      <c r="U15201" s="148">
        <v>0</v>
      </c>
      <c r="V15201" s="148">
        <v>0.159</v>
      </c>
      <c r="W15201" s="148">
        <v>127.988</v>
      </c>
      <c r="X15201" s="148">
        <v>4</v>
      </c>
      <c r="Y15201" s="148">
        <v>0.379</v>
      </c>
    </row>
    <row r="15202" spans="11:25" x14ac:dyDescent="0.25">
      <c r="K15202" s="145" t="s">
        <v>11638</v>
      </c>
      <c r="L15202" s="145">
        <v>60</v>
      </c>
      <c r="M15202" s="145">
        <v>155840</v>
      </c>
      <c r="N15202" s="148">
        <v>1.2999999999999999E-2</v>
      </c>
      <c r="O15202" s="148">
        <v>0.70799999999999996</v>
      </c>
      <c r="P15202" s="148">
        <v>0.82699999999999996</v>
      </c>
      <c r="Q15202" s="148">
        <v>1.49E-5</v>
      </c>
      <c r="R15202" s="148">
        <v>0</v>
      </c>
      <c r="S15202" s="148">
        <v>0.504</v>
      </c>
      <c r="T15202" s="148">
        <v>-4.5910000000000002</v>
      </c>
      <c r="U15202" s="148">
        <v>0</v>
      </c>
      <c r="V15202" s="148">
        <v>4.53E-2</v>
      </c>
      <c r="W15202" s="148">
        <v>120.015</v>
      </c>
      <c r="X15202" s="148">
        <v>4</v>
      </c>
      <c r="Y15202" s="148">
        <v>0.36699999999999999</v>
      </c>
    </row>
    <row r="15203" spans="11:25" x14ac:dyDescent="0.25">
      <c r="K15203" s="145" t="s">
        <v>11639</v>
      </c>
      <c r="L15203" s="145">
        <v>52</v>
      </c>
      <c r="M15203" s="145">
        <v>217013</v>
      </c>
      <c r="N15203" s="148">
        <v>0.32500000000000001</v>
      </c>
      <c r="O15203" s="148">
        <v>0.66599999999999904</v>
      </c>
      <c r="P15203" s="148">
        <v>0.90300000000000002</v>
      </c>
      <c r="Q15203" s="148">
        <v>2.02E-4</v>
      </c>
      <c r="R15203" s="148">
        <v>0</v>
      </c>
      <c r="S15203" s="148">
        <v>0.17799999999999999</v>
      </c>
      <c r="T15203" s="148">
        <v>-2.181</v>
      </c>
      <c r="U15203" s="148">
        <v>0</v>
      </c>
      <c r="V15203" s="148">
        <v>4.36E-2</v>
      </c>
      <c r="W15203" s="148">
        <v>119.98399999999999</v>
      </c>
      <c r="X15203" s="148">
        <v>4</v>
      </c>
      <c r="Y15203" s="148">
        <v>0.498</v>
      </c>
    </row>
    <row r="15204" spans="11:25" x14ac:dyDescent="0.25">
      <c r="K15204" s="145" t="s">
        <v>9612</v>
      </c>
      <c r="L15204" s="145">
        <v>45</v>
      </c>
      <c r="M15204" s="145">
        <v>199903</v>
      </c>
      <c r="N15204" s="148">
        <v>5.8500000000000003E-2</v>
      </c>
      <c r="O15204" s="148">
        <v>0.62</v>
      </c>
      <c r="P15204" s="148">
        <v>0.88099999999999901</v>
      </c>
      <c r="Q15204" s="148">
        <v>0.71399999999999997</v>
      </c>
      <c r="R15204" s="148">
        <v>1</v>
      </c>
      <c r="S15204" s="148">
        <v>0.311</v>
      </c>
      <c r="T15204" s="148">
        <v>-5.851</v>
      </c>
      <c r="U15204" s="148">
        <v>0</v>
      </c>
      <c r="V15204" s="148">
        <v>3.7199999999999997E-2</v>
      </c>
      <c r="W15204" s="148">
        <v>126.035</v>
      </c>
      <c r="X15204" s="148">
        <v>4</v>
      </c>
      <c r="Y15204" s="148">
        <v>0.41499999999999998</v>
      </c>
    </row>
    <row r="15205" spans="11:25" x14ac:dyDescent="0.25">
      <c r="K15205" s="145" t="s">
        <v>11640</v>
      </c>
      <c r="L15205" s="145">
        <v>38</v>
      </c>
      <c r="M15205" s="145">
        <v>216613</v>
      </c>
      <c r="N15205" s="148">
        <v>4.2199999999999998E-3</v>
      </c>
      <c r="O15205" s="148">
        <v>0.68299999999999905</v>
      </c>
      <c r="P15205" s="148">
        <v>0.94299999999999995</v>
      </c>
      <c r="Q15205" s="148">
        <v>9.7799999999999998E-2</v>
      </c>
      <c r="R15205" s="148">
        <v>9</v>
      </c>
      <c r="S15205" s="148">
        <v>3.5499999999999997E-2</v>
      </c>
      <c r="T15205" s="148">
        <v>-3.6</v>
      </c>
      <c r="U15205" s="148">
        <v>1</v>
      </c>
      <c r="V15205" s="148">
        <v>3.9699999999999999E-2</v>
      </c>
      <c r="W15205" s="148">
        <v>118.99</v>
      </c>
      <c r="X15205" s="148">
        <v>4</v>
      </c>
      <c r="Y15205" s="148">
        <v>0.70699999999999996</v>
      </c>
    </row>
    <row r="15206" spans="11:25" x14ac:dyDescent="0.25">
      <c r="K15206" s="145" t="s">
        <v>11641</v>
      </c>
      <c r="L15206" s="145">
        <v>5</v>
      </c>
      <c r="M15206" s="145">
        <v>235893</v>
      </c>
      <c r="N15206" s="148">
        <v>3.7000000000000002E-3</v>
      </c>
      <c r="O15206" s="148">
        <v>0.58599999999999997</v>
      </c>
      <c r="P15206" s="148">
        <v>0.75599999999999901</v>
      </c>
      <c r="Q15206" s="148">
        <v>3.9500000000000001E-4</v>
      </c>
      <c r="R15206" s="148">
        <v>8</v>
      </c>
      <c r="S15206" s="148">
        <v>0.13400000000000001</v>
      </c>
      <c r="T15206" s="148">
        <v>-4.4080000000000004</v>
      </c>
      <c r="U15206" s="148">
        <v>1</v>
      </c>
      <c r="V15206" s="148">
        <v>3.7999999999999999E-2</v>
      </c>
      <c r="W15206" s="148">
        <v>122.011</v>
      </c>
      <c r="X15206" s="148">
        <v>4</v>
      </c>
      <c r="Y15206" s="148">
        <v>0.27699999999999902</v>
      </c>
    </row>
    <row r="15207" spans="11:25" x14ac:dyDescent="0.25">
      <c r="K15207" s="145" t="s">
        <v>11642</v>
      </c>
      <c r="L15207" s="145">
        <v>63</v>
      </c>
      <c r="M15207" s="145">
        <v>184556</v>
      </c>
      <c r="N15207" s="148">
        <v>3.0200000000000001E-2</v>
      </c>
      <c r="O15207" s="148">
        <v>0.46399999999999902</v>
      </c>
      <c r="P15207" s="148">
        <v>0.63700000000000001</v>
      </c>
      <c r="Q15207" s="148">
        <v>3.3699999999999999E-5</v>
      </c>
      <c r="R15207" s="148">
        <v>2</v>
      </c>
      <c r="S15207" s="148">
        <v>8.7599999999999997E-2</v>
      </c>
      <c r="T15207" s="148">
        <v>-4.37</v>
      </c>
      <c r="U15207" s="148">
        <v>1</v>
      </c>
      <c r="V15207" s="148">
        <v>6.9400000000000003E-2</v>
      </c>
      <c r="W15207" s="148">
        <v>186.1</v>
      </c>
      <c r="X15207" s="148">
        <v>4</v>
      </c>
      <c r="Y15207" s="148">
        <v>0.28100000000000003</v>
      </c>
    </row>
    <row r="15208" spans="11:25" x14ac:dyDescent="0.25">
      <c r="K15208" s="145" t="s">
        <v>11643</v>
      </c>
      <c r="L15208" s="145">
        <v>51</v>
      </c>
      <c r="M15208" s="145">
        <v>223218</v>
      </c>
      <c r="N15208" s="148">
        <v>0.3</v>
      </c>
      <c r="O15208" s="148">
        <v>0.39299999999999902</v>
      </c>
      <c r="P15208" s="148">
        <v>0.63200000000000001</v>
      </c>
      <c r="Q15208" s="148">
        <v>3.3899999999999998E-3</v>
      </c>
      <c r="R15208" s="148">
        <v>5</v>
      </c>
      <c r="S15208" s="148">
        <v>0.36699999999999999</v>
      </c>
      <c r="T15208" s="148">
        <v>-8.1180000000000003</v>
      </c>
      <c r="U15208" s="148">
        <v>1</v>
      </c>
      <c r="V15208" s="148">
        <v>3.78E-2</v>
      </c>
      <c r="W15208" s="148">
        <v>100.056</v>
      </c>
      <c r="X15208" s="148">
        <v>4</v>
      </c>
      <c r="Y15208" s="148">
        <v>0.156</v>
      </c>
    </row>
    <row r="15209" spans="11:25" x14ac:dyDescent="0.25">
      <c r="K15209" s="145" t="s">
        <v>11644</v>
      </c>
      <c r="L15209" s="145">
        <v>60</v>
      </c>
      <c r="M15209" s="145">
        <v>175851</v>
      </c>
      <c r="N15209" s="148">
        <v>0.222</v>
      </c>
      <c r="O15209" s="148">
        <v>0.58699999999999997</v>
      </c>
      <c r="P15209" s="148">
        <v>0.66799999999999904</v>
      </c>
      <c r="Q15209" s="148">
        <v>0</v>
      </c>
      <c r="R15209" s="148">
        <v>8</v>
      </c>
      <c r="S15209" s="148">
        <v>5.8900000000000001E-2</v>
      </c>
      <c r="T15209" s="148">
        <v>-5.79</v>
      </c>
      <c r="U15209" s="148">
        <v>0</v>
      </c>
      <c r="V15209" s="148">
        <v>4.3499999999999997E-2</v>
      </c>
      <c r="W15209" s="148">
        <v>93.973999999999904</v>
      </c>
      <c r="X15209" s="148">
        <v>4</v>
      </c>
      <c r="Y15209" s="148">
        <v>0.124</v>
      </c>
    </row>
    <row r="15210" spans="11:25" x14ac:dyDescent="0.25">
      <c r="K15210" s="145" t="s">
        <v>11645</v>
      </c>
      <c r="L15210" s="145">
        <v>55</v>
      </c>
      <c r="M15210" s="145">
        <v>228480</v>
      </c>
      <c r="N15210" s="148">
        <v>1.8600000000000001E-5</v>
      </c>
      <c r="O15210" s="148">
        <v>0.72799999999999998</v>
      </c>
      <c r="P15210" s="148">
        <v>0.59899999999999998</v>
      </c>
      <c r="Q15210" s="148">
        <v>0.69899999999999995</v>
      </c>
      <c r="R15210" s="148">
        <v>5</v>
      </c>
      <c r="S15210" s="148">
        <v>0.14499999999999999</v>
      </c>
      <c r="T15210" s="148">
        <v>-8.85</v>
      </c>
      <c r="U15210" s="148">
        <v>1</v>
      </c>
      <c r="V15210" s="148">
        <v>6.6799999999999998E-2</v>
      </c>
      <c r="W15210" s="148">
        <v>124.887</v>
      </c>
      <c r="X15210" s="148">
        <v>4</v>
      </c>
      <c r="Y15210" s="148">
        <v>0.54100000000000004</v>
      </c>
    </row>
    <row r="15211" spans="11:25" x14ac:dyDescent="0.25">
      <c r="K15211" s="145" t="s">
        <v>11646</v>
      </c>
      <c r="L15211" s="145">
        <v>62</v>
      </c>
      <c r="M15211" s="145">
        <v>225675</v>
      </c>
      <c r="N15211" s="148">
        <v>6.8500000000000005E-2</v>
      </c>
      <c r="O15211" s="148">
        <v>0.499</v>
      </c>
      <c r="P15211" s="148">
        <v>0.79099999999999904</v>
      </c>
      <c r="Q15211" s="148">
        <v>1.8899999999999999E-5</v>
      </c>
      <c r="R15211" s="148">
        <v>3</v>
      </c>
      <c r="S15211" s="148">
        <v>0.13800000000000001</v>
      </c>
      <c r="T15211" s="148">
        <v>-3.7349999999999999</v>
      </c>
      <c r="U15211" s="148">
        <v>1</v>
      </c>
      <c r="V15211" s="148">
        <v>5.3900000000000003E-2</v>
      </c>
      <c r="W15211" s="148">
        <v>99.942999999999998</v>
      </c>
      <c r="X15211" s="148">
        <v>4</v>
      </c>
      <c r="Y15211" s="148">
        <v>0.25</v>
      </c>
    </row>
    <row r="15212" spans="11:25" x14ac:dyDescent="0.25">
      <c r="K15212" s="145" t="s">
        <v>11647</v>
      </c>
      <c r="L15212" s="145">
        <v>51</v>
      </c>
      <c r="M15212" s="145">
        <v>282358</v>
      </c>
      <c r="N15212" s="148">
        <v>8.43E-3</v>
      </c>
      <c r="O15212" s="148">
        <v>0.65599999999999903</v>
      </c>
      <c r="P15212" s="148">
        <v>0.52300000000000002</v>
      </c>
      <c r="Q15212" s="148">
        <v>1.6699999999999901E-3</v>
      </c>
      <c r="R15212" s="148">
        <v>8</v>
      </c>
      <c r="S15212" s="148">
        <v>6.8699999999999997E-2</v>
      </c>
      <c r="T15212" s="148">
        <v>-6.8620000000000001</v>
      </c>
      <c r="U15212" s="148">
        <v>0</v>
      </c>
      <c r="V15212" s="148">
        <v>7.6399999999999996E-2</v>
      </c>
      <c r="W15212" s="148">
        <v>119.96</v>
      </c>
      <c r="X15212" s="148">
        <v>4</v>
      </c>
      <c r="Y15212" s="148">
        <v>0.27899999999999903</v>
      </c>
    </row>
    <row r="15213" spans="11:25" x14ac:dyDescent="0.25">
      <c r="K15213" s="145" t="s">
        <v>5232</v>
      </c>
      <c r="L15213" s="145">
        <v>62</v>
      </c>
      <c r="M15213" s="145">
        <v>219428</v>
      </c>
      <c r="N15213" s="148">
        <v>0.32700000000000001</v>
      </c>
      <c r="O15213" s="148">
        <v>0.61</v>
      </c>
      <c r="P15213" s="148">
        <v>0.70799999999999996</v>
      </c>
      <c r="Q15213" s="148">
        <v>4.8899999999999998E-6</v>
      </c>
      <c r="R15213" s="148">
        <v>6</v>
      </c>
      <c r="S15213" s="148">
        <v>0.10199999999999999</v>
      </c>
      <c r="T15213" s="148">
        <v>-3.3739999999999899</v>
      </c>
      <c r="U15213" s="148">
        <v>0</v>
      </c>
      <c r="V15213" s="148">
        <v>4.1500000000000002E-2</v>
      </c>
      <c r="W15213" s="148">
        <v>139.94200000000001</v>
      </c>
      <c r="X15213" s="148">
        <v>4</v>
      </c>
      <c r="Y15213" s="148">
        <v>0.114</v>
      </c>
    </row>
    <row r="15214" spans="11:25" x14ac:dyDescent="0.25">
      <c r="K15214" s="145" t="s">
        <v>5828</v>
      </c>
      <c r="L15214" s="145">
        <v>69</v>
      </c>
      <c r="M15214" s="145">
        <v>232936</v>
      </c>
      <c r="N15214" s="148">
        <v>3.9800000000000002E-2</v>
      </c>
      <c r="O15214" s="148">
        <v>0.29399999999999998</v>
      </c>
      <c r="P15214" s="148">
        <v>0.69699999999999995</v>
      </c>
      <c r="Q15214" s="148">
        <v>1.1E-4</v>
      </c>
      <c r="R15214" s="148">
        <v>6</v>
      </c>
      <c r="S15214" s="148">
        <v>0.13600000000000001</v>
      </c>
      <c r="T15214" s="148">
        <v>-6.0289999999999999</v>
      </c>
      <c r="U15214" s="148">
        <v>1</v>
      </c>
      <c r="V15214" s="148">
        <v>0.128</v>
      </c>
      <c r="W15214" s="148">
        <v>160.566</v>
      </c>
      <c r="X15214" s="148">
        <v>4</v>
      </c>
      <c r="Y15214" s="148">
        <v>0.183</v>
      </c>
    </row>
    <row r="15215" spans="11:25" x14ac:dyDescent="0.25">
      <c r="K15215" s="145" t="s">
        <v>9512</v>
      </c>
      <c r="L15215" s="145">
        <v>73</v>
      </c>
      <c r="M15215" s="145">
        <v>221294</v>
      </c>
      <c r="N15215" s="148">
        <v>0.51100000000000001</v>
      </c>
      <c r="O15215" s="148">
        <v>0.28499999999999998</v>
      </c>
      <c r="P15215" s="148">
        <v>0.69399999999999995</v>
      </c>
      <c r="Q15215" s="148">
        <v>1.2799999999999999E-4</v>
      </c>
      <c r="R15215" s="148">
        <v>11</v>
      </c>
      <c r="S15215" s="148">
        <v>0.374</v>
      </c>
      <c r="T15215" s="148">
        <v>-3.3580000000000001</v>
      </c>
      <c r="U15215" s="148">
        <v>1</v>
      </c>
      <c r="V15215" s="148">
        <v>4.82E-2</v>
      </c>
      <c r="W15215" s="148">
        <v>170.124</v>
      </c>
      <c r="X15215" s="148">
        <v>4</v>
      </c>
      <c r="Y15215" s="148">
        <v>0.16300000000000001</v>
      </c>
    </row>
    <row r="15216" spans="11:25" x14ac:dyDescent="0.25">
      <c r="K15216" s="145" t="s">
        <v>11648</v>
      </c>
      <c r="L15216" s="145">
        <v>46</v>
      </c>
      <c r="M15216" s="145">
        <v>474960</v>
      </c>
      <c r="N15216" s="148">
        <v>3.6600000000000001E-3</v>
      </c>
      <c r="O15216" s="148">
        <v>0.72899999999999998</v>
      </c>
      <c r="P15216" s="148">
        <v>0.93299999999999905</v>
      </c>
      <c r="Q15216" s="148">
        <v>0.50900000000000001</v>
      </c>
      <c r="R15216" s="148">
        <v>8</v>
      </c>
      <c r="S15216" s="148">
        <v>0.439</v>
      </c>
      <c r="T15216" s="148">
        <v>-5.6669999999999998</v>
      </c>
      <c r="U15216" s="148">
        <v>1</v>
      </c>
      <c r="V15216" s="148">
        <v>5.7099999999999998E-2</v>
      </c>
      <c r="W15216" s="148">
        <v>127.99299999999999</v>
      </c>
      <c r="X15216" s="148">
        <v>4</v>
      </c>
      <c r="Y15216" s="148">
        <v>4.5900000000000003E-2</v>
      </c>
    </row>
    <row r="15217" spans="11:25" x14ac:dyDescent="0.25">
      <c r="K15217" s="145" t="s">
        <v>11649</v>
      </c>
      <c r="L15217" s="145">
        <v>69</v>
      </c>
      <c r="M15217" s="145">
        <v>349293</v>
      </c>
      <c r="N15217" s="148">
        <v>1.9E-2</v>
      </c>
      <c r="O15217" s="148">
        <v>0.61099999999999999</v>
      </c>
      <c r="P15217" s="148">
        <v>0.80900000000000005</v>
      </c>
      <c r="Q15217" s="148">
        <v>1.8499999999999999E-2</v>
      </c>
      <c r="R15217" s="148">
        <v>6</v>
      </c>
      <c r="S15217" s="148">
        <v>0.114</v>
      </c>
      <c r="T15217" s="148">
        <v>-6.63</v>
      </c>
      <c r="U15217" s="148">
        <v>0</v>
      </c>
      <c r="V15217" s="148">
        <v>3.4200000000000001E-2</v>
      </c>
      <c r="W15217" s="148">
        <v>118.00299999999901</v>
      </c>
      <c r="X15217" s="148">
        <v>4</v>
      </c>
      <c r="Y15217" s="148">
        <v>0.42799999999999999</v>
      </c>
    </row>
    <row r="15218" spans="11:25" x14ac:dyDescent="0.25">
      <c r="K15218" s="145" t="s">
        <v>3076</v>
      </c>
      <c r="L15218" s="145">
        <v>60</v>
      </c>
      <c r="M15218" s="145">
        <v>285004</v>
      </c>
      <c r="N15218" s="148">
        <v>0.43</v>
      </c>
      <c r="O15218" s="148">
        <v>0.64800000000000002</v>
      </c>
      <c r="P15218" s="148">
        <v>0.752</v>
      </c>
      <c r="Q15218" s="148">
        <v>0.12</v>
      </c>
      <c r="R15218" s="148">
        <v>5</v>
      </c>
      <c r="S15218" s="148">
        <v>0.111999999999999</v>
      </c>
      <c r="T15218" s="148">
        <v>-9.1</v>
      </c>
      <c r="U15218" s="148">
        <v>1</v>
      </c>
      <c r="V15218" s="148">
        <v>4.5600000000000002E-2</v>
      </c>
      <c r="W15218" s="148">
        <v>119.931</v>
      </c>
      <c r="X15218" s="148">
        <v>4</v>
      </c>
      <c r="Y15218" s="148">
        <v>0.23199999999999901</v>
      </c>
    </row>
    <row r="15219" spans="11:25" x14ac:dyDescent="0.25">
      <c r="K15219" s="145" t="s">
        <v>11650</v>
      </c>
      <c r="L15219" s="145">
        <v>59</v>
      </c>
      <c r="M15219" s="145">
        <v>215357</v>
      </c>
      <c r="N15219" s="148">
        <v>0.36499999999999999</v>
      </c>
      <c r="O15219" s="148">
        <v>0.68899999999999995</v>
      </c>
      <c r="P15219" s="148">
        <v>0.51</v>
      </c>
      <c r="Q15219" s="148">
        <v>3.3300000000000002E-4</v>
      </c>
      <c r="R15219" s="148">
        <v>4</v>
      </c>
      <c r="S15219" s="148">
        <v>0.126</v>
      </c>
      <c r="T15219" s="148">
        <v>-6.7069999999999999</v>
      </c>
      <c r="U15219" s="148">
        <v>0</v>
      </c>
      <c r="V15219" s="148">
        <v>4.58E-2</v>
      </c>
      <c r="W15219" s="148">
        <v>111.95099999999999</v>
      </c>
      <c r="X15219" s="148">
        <v>4</v>
      </c>
      <c r="Y15219" s="148">
        <v>0.25</v>
      </c>
    </row>
    <row r="15220" spans="11:25" x14ac:dyDescent="0.25">
      <c r="K15220" s="145" t="s">
        <v>11651</v>
      </c>
      <c r="L15220" s="145">
        <v>49</v>
      </c>
      <c r="M15220" s="145">
        <v>243918</v>
      </c>
      <c r="N15220" s="148">
        <v>6.4899999999999999E-2</v>
      </c>
      <c r="O15220" s="148">
        <v>0.35899999999999999</v>
      </c>
      <c r="P15220" s="148">
        <v>0.77400000000000002</v>
      </c>
      <c r="Q15220" s="148">
        <v>0.104</v>
      </c>
      <c r="R15220" s="148">
        <v>7</v>
      </c>
      <c r="S15220" s="148">
        <v>0.11</v>
      </c>
      <c r="T15220" s="148">
        <v>-5.7889999999999997</v>
      </c>
      <c r="U15220" s="148">
        <v>1</v>
      </c>
      <c r="V15220" s="148">
        <v>7.4499999999999997E-2</v>
      </c>
      <c r="W15220" s="148">
        <v>184.739</v>
      </c>
      <c r="X15220" s="148">
        <v>4</v>
      </c>
      <c r="Y15220" s="148">
        <v>0.14099999999999999</v>
      </c>
    </row>
    <row r="15221" spans="11:25" x14ac:dyDescent="0.25">
      <c r="K15221" s="145" t="s">
        <v>11652</v>
      </c>
      <c r="L15221" s="145">
        <v>45</v>
      </c>
      <c r="M15221" s="145">
        <v>292338</v>
      </c>
      <c r="N15221" s="148">
        <v>2.9899999999999999E-2</v>
      </c>
      <c r="O15221" s="148">
        <v>0.40299999999999903</v>
      </c>
      <c r="P15221" s="148">
        <v>0.505</v>
      </c>
      <c r="Q15221" s="148">
        <v>5.4699999999999996E-4</v>
      </c>
      <c r="R15221" s="148">
        <v>3</v>
      </c>
      <c r="S15221" s="148">
        <v>8.48E-2</v>
      </c>
      <c r="T15221" s="148">
        <v>-5.3609999999999998</v>
      </c>
      <c r="U15221" s="148">
        <v>1</v>
      </c>
      <c r="V15221" s="148">
        <v>2.8899999999999999E-2</v>
      </c>
      <c r="W15221" s="148">
        <v>128.22999999999999</v>
      </c>
      <c r="X15221" s="148">
        <v>4</v>
      </c>
      <c r="Y15221" s="148">
        <v>9.3799999999999994E-2</v>
      </c>
    </row>
    <row r="15222" spans="11:25" x14ac:dyDescent="0.25">
      <c r="K15222" s="145" t="s">
        <v>11653</v>
      </c>
      <c r="L15222" s="145">
        <v>55</v>
      </c>
      <c r="M15222" s="145">
        <v>241613</v>
      </c>
      <c r="N15222" s="148">
        <v>0.58599999999999997</v>
      </c>
      <c r="O15222" s="148">
        <v>0.504</v>
      </c>
      <c r="P15222" s="148">
        <v>0.64</v>
      </c>
      <c r="Q15222" s="148">
        <v>0</v>
      </c>
      <c r="R15222" s="148">
        <v>7</v>
      </c>
      <c r="S15222" s="148">
        <v>0.17599999999999999</v>
      </c>
      <c r="T15222" s="148">
        <v>-3.9769999999999999</v>
      </c>
      <c r="U15222" s="148">
        <v>1</v>
      </c>
      <c r="V15222" s="148">
        <v>4.02E-2</v>
      </c>
      <c r="W15222" s="148">
        <v>129.92400000000001</v>
      </c>
      <c r="X15222" s="148">
        <v>4</v>
      </c>
      <c r="Y15222" s="148">
        <v>0.436</v>
      </c>
    </row>
    <row r="15223" spans="11:25" x14ac:dyDescent="0.25">
      <c r="K15223" s="145" t="s">
        <v>3445</v>
      </c>
      <c r="L15223" s="145">
        <v>41</v>
      </c>
      <c r="M15223" s="145">
        <v>168175</v>
      </c>
      <c r="N15223" s="148">
        <v>0.29299999999999998</v>
      </c>
      <c r="O15223" s="148">
        <v>0.64500000000000002</v>
      </c>
      <c r="P15223" s="148">
        <v>0.61499999999999999</v>
      </c>
      <c r="Q15223" s="148">
        <v>4.9200000000000001E-2</v>
      </c>
      <c r="R15223" s="148">
        <v>4</v>
      </c>
      <c r="S15223" s="148">
        <v>6.25E-2</v>
      </c>
      <c r="T15223" s="148">
        <v>-9.7970000000000006</v>
      </c>
      <c r="U15223" s="148">
        <v>1</v>
      </c>
      <c r="V15223" s="148">
        <v>4.2099999999999999E-2</v>
      </c>
      <c r="W15223" s="148">
        <v>136.97899999999899</v>
      </c>
      <c r="X15223" s="148">
        <v>4</v>
      </c>
      <c r="Y15223" s="148">
        <v>4.9500000000000002E-2</v>
      </c>
    </row>
    <row r="15224" spans="11:25" x14ac:dyDescent="0.25">
      <c r="K15224" s="145" t="s">
        <v>10042</v>
      </c>
      <c r="L15224" s="145">
        <v>65</v>
      </c>
      <c r="M15224" s="145">
        <v>263887</v>
      </c>
      <c r="N15224" s="148">
        <v>3.9299999999999899E-3</v>
      </c>
      <c r="O15224" s="148">
        <v>0.71</v>
      </c>
      <c r="P15224" s="148">
        <v>0.625</v>
      </c>
      <c r="Q15224" s="148">
        <v>0.47099999999999997</v>
      </c>
      <c r="R15224" s="148">
        <v>8</v>
      </c>
      <c r="S15224" s="148">
        <v>0.318</v>
      </c>
      <c r="T15224" s="148">
        <v>-8.3309999999999995</v>
      </c>
      <c r="U15224" s="148">
        <v>1</v>
      </c>
      <c r="V15224" s="148">
        <v>3.4599999999999999E-2</v>
      </c>
      <c r="W15224" s="148">
        <v>120.023</v>
      </c>
      <c r="X15224" s="148">
        <v>4</v>
      </c>
      <c r="Y15224" s="148">
        <v>0.13900000000000001</v>
      </c>
    </row>
    <row r="15225" spans="11:25" x14ac:dyDescent="0.25">
      <c r="K15225" s="145" t="s">
        <v>11654</v>
      </c>
      <c r="L15225" s="145">
        <v>55</v>
      </c>
      <c r="M15225" s="145">
        <v>219053</v>
      </c>
      <c r="N15225" s="148">
        <v>0.432</v>
      </c>
      <c r="O15225" s="148">
        <v>0.67299999999999904</v>
      </c>
      <c r="P15225" s="148">
        <v>0.66200000000000003</v>
      </c>
      <c r="Q15225" s="148">
        <v>1.99E-6</v>
      </c>
      <c r="R15225" s="148">
        <v>1</v>
      </c>
      <c r="S15225" s="148">
        <v>9.5100000000000004E-2</v>
      </c>
      <c r="T15225" s="148">
        <v>-5.8629999999999898</v>
      </c>
      <c r="U15225" s="148">
        <v>1</v>
      </c>
      <c r="V15225" s="148">
        <v>3.1899999999999998E-2</v>
      </c>
      <c r="W15225" s="148">
        <v>104.038</v>
      </c>
      <c r="X15225" s="148">
        <v>4</v>
      </c>
      <c r="Y15225" s="148">
        <v>0.16699999999999901</v>
      </c>
    </row>
    <row r="15226" spans="11:25" x14ac:dyDescent="0.25">
      <c r="K15226" s="145" t="s">
        <v>11655</v>
      </c>
      <c r="L15226" s="145">
        <v>46</v>
      </c>
      <c r="M15226" s="145">
        <v>192261</v>
      </c>
      <c r="N15226" s="148">
        <v>0.14199999999999999</v>
      </c>
      <c r="O15226" s="148">
        <v>0.58399999999999996</v>
      </c>
      <c r="P15226" s="148">
        <v>0.49399999999999999</v>
      </c>
      <c r="Q15226" s="148">
        <v>0</v>
      </c>
      <c r="R15226" s="148">
        <v>5</v>
      </c>
      <c r="S15226" s="148">
        <v>0.14299999999999999</v>
      </c>
      <c r="T15226" s="148">
        <v>-7.8410000000000002</v>
      </c>
      <c r="U15226" s="148">
        <v>0</v>
      </c>
      <c r="V15226" s="148">
        <v>5.4100000000000002E-2</v>
      </c>
      <c r="W15226" s="148">
        <v>104.682999999999</v>
      </c>
      <c r="X15226" s="148">
        <v>4</v>
      </c>
      <c r="Y15226" s="148">
        <v>0.622</v>
      </c>
    </row>
    <row r="15227" spans="11:25" x14ac:dyDescent="0.25">
      <c r="K15227" s="145" t="s">
        <v>6875</v>
      </c>
      <c r="L15227" s="145">
        <v>63</v>
      </c>
      <c r="M15227" s="145">
        <v>206727</v>
      </c>
      <c r="N15227" s="148">
        <v>0.501</v>
      </c>
      <c r="O15227" s="148">
        <v>0.432</v>
      </c>
      <c r="P15227" s="148">
        <v>0.85</v>
      </c>
      <c r="Q15227" s="148">
        <v>6.5899999999999996E-6</v>
      </c>
      <c r="R15227" s="148">
        <v>10</v>
      </c>
      <c r="S15227" s="148">
        <v>0.20300000000000001</v>
      </c>
      <c r="T15227" s="148">
        <v>-4.4169999999999998</v>
      </c>
      <c r="U15227" s="148">
        <v>1</v>
      </c>
      <c r="V15227" s="148">
        <v>7.7100000000000002E-2</v>
      </c>
      <c r="W15227" s="148">
        <v>82.606999999999999</v>
      </c>
      <c r="X15227" s="148">
        <v>4</v>
      </c>
      <c r="Y15227" s="148">
        <v>0.109</v>
      </c>
    </row>
    <row r="15228" spans="11:25" x14ac:dyDescent="0.25">
      <c r="K15228" s="145" t="s">
        <v>1103</v>
      </c>
      <c r="L15228" s="145">
        <v>36</v>
      </c>
      <c r="M15228" s="145">
        <v>244066</v>
      </c>
      <c r="N15228" s="148">
        <v>5.9199999999999999E-3</v>
      </c>
      <c r="O15228" s="148">
        <v>0.55299999999999905</v>
      </c>
      <c r="P15228" s="148">
        <v>0.86099999999999999</v>
      </c>
      <c r="Q15228" s="148">
        <v>1.4400000000000001E-3</v>
      </c>
      <c r="R15228" s="148">
        <v>10</v>
      </c>
      <c r="S15228" s="148">
        <v>0.107</v>
      </c>
      <c r="T15228" s="148">
        <v>-6.5259999999999998</v>
      </c>
      <c r="U15228" s="148">
        <v>1</v>
      </c>
      <c r="V15228" s="148">
        <v>3.9E-2</v>
      </c>
      <c r="W15228" s="148">
        <v>127.96599999999999</v>
      </c>
      <c r="X15228" s="148">
        <v>4</v>
      </c>
      <c r="Y15228" s="148">
        <v>0.375</v>
      </c>
    </row>
    <row r="15229" spans="11:25" x14ac:dyDescent="0.25">
      <c r="K15229" s="145" t="s">
        <v>6881</v>
      </c>
      <c r="L15229" s="145">
        <v>24</v>
      </c>
      <c r="M15229" s="145">
        <v>254556</v>
      </c>
      <c r="N15229" s="148">
        <v>1.6899999999999998E-2</v>
      </c>
      <c r="O15229" s="148">
        <v>0.53900000000000003</v>
      </c>
      <c r="P15229" s="148">
        <v>0.77800000000000002</v>
      </c>
      <c r="Q15229" s="148">
        <v>6.6800000000000004E-6</v>
      </c>
      <c r="R15229" s="148">
        <v>1</v>
      </c>
      <c r="S15229" s="148">
        <v>0.27600000000000002</v>
      </c>
      <c r="T15229" s="148">
        <v>-6.32</v>
      </c>
      <c r="U15229" s="148">
        <v>0</v>
      </c>
      <c r="V15229" s="148">
        <v>6.1199999999999997E-2</v>
      </c>
      <c r="W15229" s="148">
        <v>143.988</v>
      </c>
      <c r="X15229" s="148">
        <v>4</v>
      </c>
      <c r="Y15229" s="148">
        <v>0.42</v>
      </c>
    </row>
    <row r="15230" spans="11:25" x14ac:dyDescent="0.25">
      <c r="K15230" s="145" t="s">
        <v>11656</v>
      </c>
      <c r="L15230" s="145">
        <v>45</v>
      </c>
      <c r="M15230" s="145">
        <v>176538</v>
      </c>
      <c r="N15230" s="148">
        <v>1.2200000000000001E-2</v>
      </c>
      <c r="O15230" s="148">
        <v>0.60499999999999998</v>
      </c>
      <c r="P15230" s="148">
        <v>0.872</v>
      </c>
      <c r="Q15230" s="148">
        <v>2.1100000000000001E-5</v>
      </c>
      <c r="R15230" s="148">
        <v>8</v>
      </c>
      <c r="S15230" s="148">
        <v>0.14699999999999999</v>
      </c>
      <c r="T15230" s="148">
        <v>-5.1219999999999999</v>
      </c>
      <c r="U15230" s="148">
        <v>1</v>
      </c>
      <c r="V15230" s="148">
        <v>6.4299999999999996E-2</v>
      </c>
      <c r="W15230" s="148">
        <v>116.956</v>
      </c>
      <c r="X15230" s="148">
        <v>4</v>
      </c>
      <c r="Y15230" s="148">
        <v>0.58599999999999997</v>
      </c>
    </row>
    <row r="15231" spans="11:25" x14ac:dyDescent="0.25">
      <c r="K15231" s="145" t="s">
        <v>11657</v>
      </c>
      <c r="L15231" s="145">
        <v>64</v>
      </c>
      <c r="M15231" s="145">
        <v>172380</v>
      </c>
      <c r="N15231" s="148">
        <v>2.7199999999999898E-3</v>
      </c>
      <c r="O15231" s="148">
        <v>0.58399999999999996</v>
      </c>
      <c r="P15231" s="148">
        <v>0.95899999999999996</v>
      </c>
      <c r="Q15231" s="148">
        <v>0</v>
      </c>
      <c r="R15231" s="148">
        <v>9</v>
      </c>
      <c r="S15231" s="148">
        <v>0.55299999999999905</v>
      </c>
      <c r="T15231" s="148">
        <v>-1.7849999999999999</v>
      </c>
      <c r="U15231" s="148">
        <v>0</v>
      </c>
      <c r="V15231" s="148">
        <v>9.4200000000000006E-2</v>
      </c>
      <c r="W15231" s="148">
        <v>125.98699999999999</v>
      </c>
      <c r="X15231" s="148">
        <v>4</v>
      </c>
      <c r="Y15231" s="148">
        <v>7.2900000000000006E-2</v>
      </c>
    </row>
    <row r="15232" spans="11:25" x14ac:dyDescent="0.25">
      <c r="K15232" s="145" t="s">
        <v>9842</v>
      </c>
      <c r="L15232" s="145">
        <v>57</v>
      </c>
      <c r="M15232" s="145">
        <v>350260</v>
      </c>
      <c r="N15232" s="148">
        <v>0.13100000000000001</v>
      </c>
      <c r="O15232" s="148">
        <v>0.79299999999999904</v>
      </c>
      <c r="P15232" s="148">
        <v>0.51</v>
      </c>
      <c r="Q15232" s="148">
        <v>0.86099999999999999</v>
      </c>
      <c r="R15232" s="148">
        <v>1</v>
      </c>
      <c r="S15232" s="148">
        <v>6.8099999999999994E-2</v>
      </c>
      <c r="T15232" s="148">
        <v>-8.8800000000000008</v>
      </c>
      <c r="U15232" s="148">
        <v>1</v>
      </c>
      <c r="V15232" s="148">
        <v>3.9E-2</v>
      </c>
      <c r="W15232" s="148">
        <v>120.00299999999901</v>
      </c>
      <c r="X15232" s="148">
        <v>4</v>
      </c>
      <c r="Y15232" s="148">
        <v>0.433</v>
      </c>
    </row>
    <row r="15233" spans="11:25" x14ac:dyDescent="0.25">
      <c r="K15233" s="145" t="s">
        <v>11658</v>
      </c>
      <c r="L15233" s="145">
        <v>61</v>
      </c>
      <c r="M15233" s="145">
        <v>178584</v>
      </c>
      <c r="N15233" s="148">
        <v>0.38900000000000001</v>
      </c>
      <c r="O15233" s="148">
        <v>0.56799999999999995</v>
      </c>
      <c r="P15233" s="148">
        <v>0.58399999999999996</v>
      </c>
      <c r="Q15233" s="148">
        <v>7.2899999999999996E-3</v>
      </c>
      <c r="R15233" s="148">
        <v>2</v>
      </c>
      <c r="S15233" s="148">
        <v>0.114</v>
      </c>
      <c r="T15233" s="148">
        <v>-8.7110000000000003</v>
      </c>
      <c r="U15233" s="148">
        <v>1</v>
      </c>
      <c r="V15233" s="148">
        <v>6.54E-2</v>
      </c>
      <c r="W15233" s="148">
        <v>93.887999999999906</v>
      </c>
      <c r="X15233" s="148">
        <v>4</v>
      </c>
      <c r="Y15233" s="148">
        <v>0.40100000000000002</v>
      </c>
    </row>
    <row r="15234" spans="11:25" x14ac:dyDescent="0.25">
      <c r="K15234" s="145" t="s">
        <v>6925</v>
      </c>
      <c r="L15234" s="145">
        <v>35</v>
      </c>
      <c r="M15234" s="145">
        <v>225637</v>
      </c>
      <c r="N15234" s="148">
        <v>0.113</v>
      </c>
      <c r="O15234" s="148">
        <v>0.63100000000000001</v>
      </c>
      <c r="P15234" s="148">
        <v>0.83499999999999996</v>
      </c>
      <c r="Q15234" s="148">
        <v>1.2E-5</v>
      </c>
      <c r="R15234" s="148">
        <v>2</v>
      </c>
      <c r="S15234" s="148">
        <v>0.33100000000000002</v>
      </c>
      <c r="T15234" s="148">
        <v>-5.2139999999999898</v>
      </c>
      <c r="U15234" s="148">
        <v>1</v>
      </c>
      <c r="V15234" s="148">
        <v>5.6800000000000003E-2</v>
      </c>
      <c r="W15234" s="148">
        <v>98.971000000000004</v>
      </c>
      <c r="X15234" s="148">
        <v>4</v>
      </c>
      <c r="Y15234" s="148">
        <v>0.46600000000000003</v>
      </c>
    </row>
    <row r="15235" spans="11:25" x14ac:dyDescent="0.25">
      <c r="K15235" s="145" t="s">
        <v>11659</v>
      </c>
      <c r="L15235" s="145">
        <v>51</v>
      </c>
      <c r="M15235" s="145">
        <v>163713</v>
      </c>
      <c r="N15235" s="148">
        <v>0.14599999999999999</v>
      </c>
      <c r="O15235" s="148">
        <v>0.79200000000000004</v>
      </c>
      <c r="P15235" s="148">
        <v>0.55700000000000005</v>
      </c>
      <c r="Q15235" s="148">
        <v>0.36899999999999999</v>
      </c>
      <c r="R15235" s="148">
        <v>10</v>
      </c>
      <c r="S15235" s="148">
        <v>0.29499999999999998</v>
      </c>
      <c r="T15235" s="148">
        <v>-9.6329999999999991</v>
      </c>
      <c r="U15235" s="148">
        <v>1</v>
      </c>
      <c r="V15235" s="148">
        <v>0.248</v>
      </c>
      <c r="W15235" s="148">
        <v>124.003999999999</v>
      </c>
      <c r="X15235" s="148">
        <v>4</v>
      </c>
      <c r="Y15235" s="148">
        <v>0.374</v>
      </c>
    </row>
    <row r="15236" spans="11:25" x14ac:dyDescent="0.25">
      <c r="K15236" s="145" t="s">
        <v>11660</v>
      </c>
      <c r="L15236" s="145">
        <v>67</v>
      </c>
      <c r="M15236" s="145">
        <v>256800</v>
      </c>
      <c r="N15236" s="148">
        <v>2.5600000000000001E-2</v>
      </c>
      <c r="O15236" s="148">
        <v>0.56000000000000005</v>
      </c>
      <c r="P15236" s="148">
        <v>0.82299999999999995</v>
      </c>
      <c r="Q15236" s="148">
        <v>4.3300000000000001E-4</v>
      </c>
      <c r="R15236" s="148">
        <v>0</v>
      </c>
      <c r="S15236" s="148">
        <v>8.9099999999999999E-2</v>
      </c>
      <c r="T15236" s="148">
        <v>-3.2280000000000002</v>
      </c>
      <c r="U15236" s="148">
        <v>1</v>
      </c>
      <c r="V15236" s="148">
        <v>3.1099999999999999E-2</v>
      </c>
      <c r="W15236" s="148">
        <v>100.00299999999901</v>
      </c>
      <c r="X15236" s="148">
        <v>4</v>
      </c>
      <c r="Y15236" s="148">
        <v>7.3300000000000004E-2</v>
      </c>
    </row>
    <row r="15237" spans="11:25" x14ac:dyDescent="0.25">
      <c r="K15237" s="145" t="s">
        <v>11661</v>
      </c>
      <c r="L15237" s="145">
        <v>0</v>
      </c>
      <c r="M15237" s="145">
        <v>209531</v>
      </c>
      <c r="N15237" s="148">
        <v>0.47499999999999998</v>
      </c>
      <c r="O15237" s="148">
        <v>0.53900000000000003</v>
      </c>
      <c r="P15237" s="148">
        <v>0.93599999999999905</v>
      </c>
      <c r="Q15237" s="148">
        <v>0.104</v>
      </c>
      <c r="R15237" s="148">
        <v>10</v>
      </c>
      <c r="S15237" s="148">
        <v>0.106</v>
      </c>
      <c r="T15237" s="148">
        <v>-3.8029999999999999</v>
      </c>
      <c r="U15237" s="148">
        <v>1</v>
      </c>
      <c r="V15237" s="148">
        <v>0.111999999999999</v>
      </c>
      <c r="W15237" s="148">
        <v>128.01499999999999</v>
      </c>
      <c r="X15237" s="148">
        <v>4</v>
      </c>
      <c r="Y15237" s="148">
        <v>0.22500000000000001</v>
      </c>
    </row>
    <row r="15238" spans="11:25" x14ac:dyDescent="0.25">
      <c r="K15238" s="145" t="s">
        <v>11662</v>
      </c>
      <c r="L15238" s="145">
        <v>63</v>
      </c>
      <c r="M15238" s="145">
        <v>210573</v>
      </c>
      <c r="N15238" s="148">
        <v>0.42399999999999999</v>
      </c>
      <c r="O15238" s="148">
        <v>0.61799999999999999</v>
      </c>
      <c r="P15238" s="148">
        <v>0.80500000000000005</v>
      </c>
      <c r="Q15238" s="148">
        <v>7.9600000000000001E-3</v>
      </c>
      <c r="R15238" s="148">
        <v>0</v>
      </c>
      <c r="S15238" s="148">
        <v>0.33200000000000002</v>
      </c>
      <c r="T15238" s="148">
        <v>-4.7309999999999999</v>
      </c>
      <c r="U15238" s="148">
        <v>1</v>
      </c>
      <c r="V15238" s="148">
        <v>4.6300000000000001E-2</v>
      </c>
      <c r="W15238" s="148">
        <v>101.02200000000001</v>
      </c>
      <c r="X15238" s="148">
        <v>4</v>
      </c>
      <c r="Y15238" s="148">
        <v>0.33500000000000002</v>
      </c>
    </row>
    <row r="15239" spans="11:25" x14ac:dyDescent="0.25">
      <c r="K15239" s="145" t="s">
        <v>11663</v>
      </c>
      <c r="L15239" s="145">
        <v>59</v>
      </c>
      <c r="M15239" s="145">
        <v>223783</v>
      </c>
      <c r="N15239" s="148">
        <v>8.0799999999999997E-2</v>
      </c>
      <c r="O15239" s="148">
        <v>0.57299999999999995</v>
      </c>
      <c r="P15239" s="148">
        <v>0.82</v>
      </c>
      <c r="Q15239" s="148">
        <v>0</v>
      </c>
      <c r="R15239" s="148">
        <v>9</v>
      </c>
      <c r="S15239" s="148">
        <v>0.124</v>
      </c>
      <c r="T15239" s="148">
        <v>-4.6769999999999996</v>
      </c>
      <c r="U15239" s="148">
        <v>0</v>
      </c>
      <c r="V15239" s="148">
        <v>4.7500000000000001E-2</v>
      </c>
      <c r="W15239" s="148">
        <v>147.976</v>
      </c>
      <c r="X15239" s="148">
        <v>4</v>
      </c>
      <c r="Y15239" s="148">
        <v>0.39500000000000002</v>
      </c>
    </row>
    <row r="15240" spans="11:25" x14ac:dyDescent="0.25">
      <c r="K15240" s="145" t="s">
        <v>11664</v>
      </c>
      <c r="L15240" s="145">
        <v>5</v>
      </c>
      <c r="M15240" s="145">
        <v>470093</v>
      </c>
      <c r="N15240" s="148">
        <v>0.17199999999999999</v>
      </c>
      <c r="O15240" s="148">
        <v>0.70499999999999996</v>
      </c>
      <c r="P15240" s="148">
        <v>0.40299999999999903</v>
      </c>
      <c r="Q15240" s="148">
        <v>2.0100000000000001E-3</v>
      </c>
      <c r="R15240" s="148">
        <v>0</v>
      </c>
      <c r="S15240" s="148">
        <v>0.61499999999999999</v>
      </c>
      <c r="T15240" s="148">
        <v>-9.6999999999999993</v>
      </c>
      <c r="U15240" s="148">
        <v>1</v>
      </c>
      <c r="V15240" s="148">
        <v>4.3799999999999999E-2</v>
      </c>
      <c r="W15240" s="148">
        <v>114.992</v>
      </c>
      <c r="X15240" s="148">
        <v>4</v>
      </c>
      <c r="Y15240" s="148">
        <v>0.155</v>
      </c>
    </row>
    <row r="15241" spans="11:25" x14ac:dyDescent="0.25">
      <c r="K15241" s="145" t="s">
        <v>11665</v>
      </c>
      <c r="L15241" s="145">
        <v>49</v>
      </c>
      <c r="M15241" s="145">
        <v>329413</v>
      </c>
      <c r="N15241" s="148">
        <v>0.77400000000000002</v>
      </c>
      <c r="O15241" s="148">
        <v>0.61399999999999999</v>
      </c>
      <c r="P15241" s="148">
        <v>0.60099999999999998</v>
      </c>
      <c r="Q15241" s="148">
        <v>0.84099999999999997</v>
      </c>
      <c r="R15241" s="148">
        <v>2</v>
      </c>
      <c r="S15241" s="148">
        <v>0.11699999999999899</v>
      </c>
      <c r="T15241" s="148">
        <v>-6.3920000000000003</v>
      </c>
      <c r="U15241" s="148">
        <v>1</v>
      </c>
      <c r="V15241" s="148">
        <v>3.8600000000000002E-2</v>
      </c>
      <c r="W15241" s="148">
        <v>122.999</v>
      </c>
      <c r="X15241" s="148">
        <v>4</v>
      </c>
      <c r="Y15241" s="148">
        <v>0.51400000000000001</v>
      </c>
    </row>
    <row r="15242" spans="11:25" x14ac:dyDescent="0.25">
      <c r="K15242" s="145" t="s">
        <v>11666</v>
      </c>
      <c r="L15242" s="145">
        <v>39</v>
      </c>
      <c r="M15242" s="145">
        <v>252574</v>
      </c>
      <c r="N15242" s="148">
        <v>5.7200000000000001E-2</v>
      </c>
      <c r="O15242" s="148">
        <v>0.54299999999999904</v>
      </c>
      <c r="P15242" s="148">
        <v>0.76</v>
      </c>
      <c r="Q15242" s="148">
        <v>0.77</v>
      </c>
      <c r="R15242" s="148">
        <v>0</v>
      </c>
      <c r="S15242" s="148">
        <v>0.45100000000000001</v>
      </c>
      <c r="T15242" s="148">
        <v>-7.1660000000000004</v>
      </c>
      <c r="U15242" s="148">
        <v>0</v>
      </c>
      <c r="V15242" s="148">
        <v>3.2800000000000003E-2</v>
      </c>
      <c r="W15242" s="148">
        <v>133.97499999999999</v>
      </c>
      <c r="X15242" s="148">
        <v>4</v>
      </c>
      <c r="Y15242" s="148">
        <v>9.06E-2</v>
      </c>
    </row>
    <row r="15243" spans="11:25" x14ac:dyDescent="0.25">
      <c r="K15243" s="145" t="s">
        <v>11667</v>
      </c>
      <c r="L15243" s="145">
        <v>80</v>
      </c>
      <c r="M15243" s="145">
        <v>215781</v>
      </c>
      <c r="N15243" s="148">
        <v>7.8899999999999998E-2</v>
      </c>
      <c r="O15243" s="148">
        <v>0.65599999999999903</v>
      </c>
      <c r="P15243" s="148">
        <v>0.72899999999999998</v>
      </c>
      <c r="Q15243" s="148">
        <v>0</v>
      </c>
      <c r="R15243" s="148">
        <v>5</v>
      </c>
      <c r="S15243" s="148">
        <v>0.13300000000000001</v>
      </c>
      <c r="T15243" s="148">
        <v>-4.2229999999999999</v>
      </c>
      <c r="U15243" s="148">
        <v>0</v>
      </c>
      <c r="V15243" s="148">
        <v>7.6499999999999999E-2</v>
      </c>
      <c r="W15243" s="148">
        <v>95.973999999999904</v>
      </c>
      <c r="X15243" s="148">
        <v>4</v>
      </c>
      <c r="Y15243" s="148">
        <v>0.437999999999999</v>
      </c>
    </row>
    <row r="15244" spans="11:25" x14ac:dyDescent="0.25">
      <c r="K15244" s="145" t="s">
        <v>11668</v>
      </c>
      <c r="L15244" s="145">
        <v>43</v>
      </c>
      <c r="M15244" s="145">
        <v>232299</v>
      </c>
      <c r="N15244" s="148">
        <v>0.13699999999999901</v>
      </c>
      <c r="O15244" s="148">
        <v>0.59199999999999997</v>
      </c>
      <c r="P15244" s="148">
        <v>0.80299999999999905</v>
      </c>
      <c r="Q15244" s="148">
        <v>1.4300000000000001E-3</v>
      </c>
      <c r="R15244" s="148">
        <v>2</v>
      </c>
      <c r="S15244" s="148">
        <v>0.16</v>
      </c>
      <c r="T15244" s="148">
        <v>-5.4059999999999997</v>
      </c>
      <c r="U15244" s="148">
        <v>1</v>
      </c>
      <c r="V15244" s="148">
        <v>0.183</v>
      </c>
      <c r="W15244" s="148">
        <v>93.275000000000006</v>
      </c>
      <c r="X15244" s="148">
        <v>4</v>
      </c>
      <c r="Y15244" s="148">
        <v>0.21199999999999999</v>
      </c>
    </row>
    <row r="15245" spans="11:25" x14ac:dyDescent="0.25">
      <c r="K15245" s="145" t="s">
        <v>5722</v>
      </c>
      <c r="L15245" s="145">
        <v>62</v>
      </c>
      <c r="M15245" s="145">
        <v>202517</v>
      </c>
      <c r="N15245" s="148">
        <v>2.0899999999999998E-3</v>
      </c>
      <c r="O15245" s="148">
        <v>0.49</v>
      </c>
      <c r="P15245" s="148">
        <v>0.86399999999999999</v>
      </c>
      <c r="Q15245" s="148">
        <v>2.69E-2</v>
      </c>
      <c r="R15245" s="148">
        <v>10</v>
      </c>
      <c r="S15245" s="148">
        <v>0.16899999999999901</v>
      </c>
      <c r="T15245" s="148">
        <v>-4.165</v>
      </c>
      <c r="U15245" s="148">
        <v>1</v>
      </c>
      <c r="V15245" s="148">
        <v>3.0800000000000001E-2</v>
      </c>
      <c r="W15245" s="148">
        <v>128.047</v>
      </c>
      <c r="X15245" s="148">
        <v>4</v>
      </c>
      <c r="Y15245" s="148">
        <v>5.79E-2</v>
      </c>
    </row>
    <row r="15246" spans="11:25" x14ac:dyDescent="0.25">
      <c r="K15246" s="145" t="s">
        <v>11669</v>
      </c>
      <c r="L15246" s="145">
        <v>58</v>
      </c>
      <c r="M15246" s="145">
        <v>206750</v>
      </c>
      <c r="N15246" s="148">
        <v>1.6800000000000001E-3</v>
      </c>
      <c r="O15246" s="148">
        <v>0.6</v>
      </c>
      <c r="P15246" s="148">
        <v>0.86299999999999999</v>
      </c>
      <c r="Q15246" s="148">
        <v>4.0600000000000002E-3</v>
      </c>
      <c r="R15246" s="148">
        <v>8</v>
      </c>
      <c r="S15246" s="148">
        <v>9.3899999999999997E-2</v>
      </c>
      <c r="T15246" s="148">
        <v>-5.7539999999999996</v>
      </c>
      <c r="U15246" s="148">
        <v>0</v>
      </c>
      <c r="V15246" s="148">
        <v>3.1E-2</v>
      </c>
      <c r="W15246" s="148">
        <v>106.997</v>
      </c>
      <c r="X15246" s="148">
        <v>4</v>
      </c>
      <c r="Y15246" s="148">
        <v>0.223</v>
      </c>
    </row>
    <row r="15247" spans="11:25" x14ac:dyDescent="0.25">
      <c r="K15247" s="145" t="s">
        <v>11670</v>
      </c>
      <c r="L15247" s="145">
        <v>62</v>
      </c>
      <c r="M15247" s="145">
        <v>291200</v>
      </c>
      <c r="N15247" s="148">
        <v>5.2900000000000003E-2</v>
      </c>
      <c r="O15247" s="148">
        <v>0.70399999999999996</v>
      </c>
      <c r="P15247" s="148">
        <v>0.67700000000000005</v>
      </c>
      <c r="Q15247" s="148">
        <v>1.13999999999999E-4</v>
      </c>
      <c r="R15247" s="148">
        <v>5</v>
      </c>
      <c r="S15247" s="148">
        <v>0.16899999999999901</v>
      </c>
      <c r="T15247" s="148">
        <v>-7.601</v>
      </c>
      <c r="U15247" s="148">
        <v>0</v>
      </c>
      <c r="V15247" s="148">
        <v>4.4900000000000002E-2</v>
      </c>
      <c r="W15247" s="148">
        <v>119.928</v>
      </c>
      <c r="X15247" s="148">
        <v>4</v>
      </c>
      <c r="Y15247" s="148">
        <v>7.7499999999999999E-2</v>
      </c>
    </row>
    <row r="15248" spans="11:25" x14ac:dyDescent="0.25">
      <c r="K15248" s="145" t="s">
        <v>11671</v>
      </c>
      <c r="L15248" s="145">
        <v>51</v>
      </c>
      <c r="M15248" s="145">
        <v>186774</v>
      </c>
      <c r="N15248" s="148">
        <v>1.9900000000000001E-2</v>
      </c>
      <c r="O15248" s="148">
        <v>0.66</v>
      </c>
      <c r="P15248" s="148">
        <v>0.61899999999999999</v>
      </c>
      <c r="Q15248" s="148">
        <v>1.1900000000000001E-3</v>
      </c>
      <c r="R15248" s="148">
        <v>0</v>
      </c>
      <c r="S15248" s="148">
        <v>0.48499999999999999</v>
      </c>
      <c r="T15248" s="148">
        <v>-6.9889999999999999</v>
      </c>
      <c r="U15248" s="148">
        <v>1</v>
      </c>
      <c r="V15248" s="148">
        <v>3.3300000000000003E-2</v>
      </c>
      <c r="W15248" s="148">
        <v>124.012</v>
      </c>
      <c r="X15248" s="148">
        <v>4</v>
      </c>
      <c r="Y15248" s="148">
        <v>0.32400000000000001</v>
      </c>
    </row>
    <row r="15249" spans="11:25" x14ac:dyDescent="0.25">
      <c r="K15249" s="145" t="s">
        <v>11672</v>
      </c>
      <c r="L15249" s="145">
        <v>44</v>
      </c>
      <c r="M15249" s="145">
        <v>201350</v>
      </c>
      <c r="N15249" s="148">
        <v>0.156</v>
      </c>
      <c r="O15249" s="148">
        <v>0.32</v>
      </c>
      <c r="P15249" s="148">
        <v>0.57499999999999996</v>
      </c>
      <c r="Q15249" s="148">
        <v>3.5499999999999898E-4</v>
      </c>
      <c r="R15249" s="148">
        <v>2</v>
      </c>
      <c r="S15249" s="148">
        <v>5.6300000000000003E-2</v>
      </c>
      <c r="T15249" s="148">
        <v>-8.5969999999999995</v>
      </c>
      <c r="U15249" s="148">
        <v>0</v>
      </c>
      <c r="V15249" s="148">
        <v>8.2400000000000001E-2</v>
      </c>
      <c r="W15249" s="148">
        <v>78.305999999999997</v>
      </c>
      <c r="X15249" s="148">
        <v>4</v>
      </c>
      <c r="Y15249" s="148">
        <v>0.12</v>
      </c>
    </row>
    <row r="15250" spans="11:25" x14ac:dyDescent="0.25">
      <c r="K15250" s="145" t="s">
        <v>11673</v>
      </c>
      <c r="L15250" s="145">
        <v>56</v>
      </c>
      <c r="M15250" s="145">
        <v>253333</v>
      </c>
      <c r="N15250" s="148">
        <v>7.4999999999999997E-2</v>
      </c>
      <c r="O15250" s="148">
        <v>0.34499999999999997</v>
      </c>
      <c r="P15250" s="148">
        <v>0.79</v>
      </c>
      <c r="Q15250" s="148">
        <v>1.65E-4</v>
      </c>
      <c r="R15250" s="148">
        <v>2</v>
      </c>
      <c r="S15250" s="148">
        <v>0.10099999999999899</v>
      </c>
      <c r="T15250" s="148">
        <v>-2.7610000000000001</v>
      </c>
      <c r="U15250" s="148">
        <v>1</v>
      </c>
      <c r="V15250" s="148">
        <v>6.5000000000000002E-2</v>
      </c>
      <c r="W15250" s="148">
        <v>179.84899999999999</v>
      </c>
      <c r="X15250" s="148">
        <v>4</v>
      </c>
      <c r="Y15250" s="148">
        <v>0.20799999999999999</v>
      </c>
    </row>
    <row r="15251" spans="11:25" x14ac:dyDescent="0.25">
      <c r="K15251" s="145" t="s">
        <v>6063</v>
      </c>
      <c r="L15251" s="145">
        <v>53</v>
      </c>
      <c r="M15251" s="145">
        <v>161538</v>
      </c>
      <c r="N15251" s="148">
        <v>3.3599999999999998E-2</v>
      </c>
      <c r="O15251" s="148">
        <v>0.55299999999999905</v>
      </c>
      <c r="P15251" s="148">
        <v>0.68700000000000006</v>
      </c>
      <c r="Q15251" s="148">
        <v>0</v>
      </c>
      <c r="R15251" s="148">
        <v>8</v>
      </c>
      <c r="S15251" s="148">
        <v>0.125</v>
      </c>
      <c r="T15251" s="148">
        <v>-6.4</v>
      </c>
      <c r="U15251" s="148">
        <v>1</v>
      </c>
      <c r="V15251" s="148">
        <v>3.4000000000000002E-2</v>
      </c>
      <c r="W15251" s="148">
        <v>156</v>
      </c>
      <c r="X15251" s="148">
        <v>4</v>
      </c>
      <c r="Y15251" s="148">
        <v>0.27800000000000002</v>
      </c>
    </row>
    <row r="15252" spans="11:25" x14ac:dyDescent="0.25">
      <c r="K15252" s="145" t="s">
        <v>4097</v>
      </c>
      <c r="L15252" s="145">
        <v>65</v>
      </c>
      <c r="M15252" s="145">
        <v>215445</v>
      </c>
      <c r="N15252" s="148">
        <v>0.29499999999999998</v>
      </c>
      <c r="O15252" s="148">
        <v>0.65500000000000003</v>
      </c>
      <c r="P15252" s="148">
        <v>0.42699999999999999</v>
      </c>
      <c r="Q15252" s="148">
        <v>1.08E-3</v>
      </c>
      <c r="R15252" s="148">
        <v>2</v>
      </c>
      <c r="S15252" s="148">
        <v>7.8799999999999995E-2</v>
      </c>
      <c r="T15252" s="148">
        <v>-11.683999999999999</v>
      </c>
      <c r="U15252" s="148">
        <v>0</v>
      </c>
      <c r="V15252" s="148">
        <v>7.9899999999999999E-2</v>
      </c>
      <c r="W15252" s="148">
        <v>107.992</v>
      </c>
      <c r="X15252" s="148">
        <v>4</v>
      </c>
      <c r="Y15252" s="148">
        <v>0.22399999999999901</v>
      </c>
    </row>
    <row r="15253" spans="11:25" x14ac:dyDescent="0.25">
      <c r="K15253" s="145" t="s">
        <v>11674</v>
      </c>
      <c r="L15253" s="145">
        <v>39</v>
      </c>
      <c r="M15253" s="145">
        <v>238222</v>
      </c>
      <c r="N15253" s="148">
        <v>4.5100000000000001E-3</v>
      </c>
      <c r="O15253" s="148">
        <v>0.54899999999999904</v>
      </c>
      <c r="P15253" s="148">
        <v>0.79299999999999904</v>
      </c>
      <c r="Q15253" s="148">
        <v>1.2799999999999999E-5</v>
      </c>
      <c r="R15253" s="148">
        <v>4</v>
      </c>
      <c r="S15253" s="148">
        <v>0.11799999999999999</v>
      </c>
      <c r="T15253" s="148">
        <v>-2.9049999999999998</v>
      </c>
      <c r="U15253" s="148">
        <v>0</v>
      </c>
      <c r="V15253" s="148">
        <v>3.8899999999999997E-2</v>
      </c>
      <c r="W15253" s="148">
        <v>134.971</v>
      </c>
      <c r="X15253" s="148">
        <v>4</v>
      </c>
      <c r="Y15253" s="148">
        <v>6.8099999999999994E-2</v>
      </c>
    </row>
    <row r="15254" spans="11:25" x14ac:dyDescent="0.25">
      <c r="K15254" s="145" t="s">
        <v>11675</v>
      </c>
      <c r="L15254" s="145">
        <v>37</v>
      </c>
      <c r="M15254" s="145">
        <v>202375</v>
      </c>
      <c r="N15254" s="148">
        <v>1.34E-2</v>
      </c>
      <c r="O15254" s="148">
        <v>0.745</v>
      </c>
      <c r="P15254" s="148">
        <v>0.81499999999999995</v>
      </c>
      <c r="Q15254" s="148">
        <v>1.0499999999999999E-5</v>
      </c>
      <c r="R15254" s="148">
        <v>6</v>
      </c>
      <c r="S15254" s="148">
        <v>5.4699999999999999E-2</v>
      </c>
      <c r="T15254" s="148">
        <v>-6.0819999999999999</v>
      </c>
      <c r="U15254" s="148">
        <v>1</v>
      </c>
      <c r="V15254" s="148">
        <v>0.14399999999999999</v>
      </c>
      <c r="W15254" s="148">
        <v>120.139</v>
      </c>
      <c r="X15254" s="148">
        <v>4</v>
      </c>
      <c r="Y15254" s="148">
        <v>0.45299999999999901</v>
      </c>
    </row>
    <row r="15255" spans="11:25" x14ac:dyDescent="0.25">
      <c r="K15255" s="145" t="s">
        <v>11676</v>
      </c>
      <c r="L15255" s="145">
        <v>38</v>
      </c>
      <c r="M15255" s="145">
        <v>446920</v>
      </c>
      <c r="N15255" s="148">
        <v>1.58E-3</v>
      </c>
      <c r="O15255" s="148">
        <v>0.71799999999999997</v>
      </c>
      <c r="P15255" s="148">
        <v>0.70299999999999996</v>
      </c>
      <c r="Q15255" s="148">
        <v>0.67799999999999905</v>
      </c>
      <c r="R15255" s="148">
        <v>6</v>
      </c>
      <c r="S15255" s="148">
        <v>0.64300000000000002</v>
      </c>
      <c r="T15255" s="148">
        <v>-8.4179999999999993</v>
      </c>
      <c r="U15255" s="148">
        <v>0</v>
      </c>
      <c r="V15255" s="148">
        <v>0.113</v>
      </c>
      <c r="W15255" s="148">
        <v>129.001</v>
      </c>
      <c r="X15255" s="148">
        <v>4</v>
      </c>
      <c r="Y15255" s="148">
        <v>0.158</v>
      </c>
    </row>
    <row r="15256" spans="11:25" x14ac:dyDescent="0.25">
      <c r="K15256" s="145" t="s">
        <v>11677</v>
      </c>
      <c r="L15256" s="145">
        <v>16</v>
      </c>
      <c r="M15256" s="145">
        <v>173697</v>
      </c>
      <c r="N15256" s="148">
        <v>3.73E-2</v>
      </c>
      <c r="O15256" s="148">
        <v>0.69399999999999995</v>
      </c>
      <c r="P15256" s="148">
        <v>0.89900000000000002</v>
      </c>
      <c r="Q15256" s="148">
        <v>0.53100000000000003</v>
      </c>
      <c r="R15256" s="148">
        <v>7</v>
      </c>
      <c r="S15256" s="148">
        <v>0.26400000000000001</v>
      </c>
      <c r="T15256" s="148">
        <v>-4.6819999999999897</v>
      </c>
      <c r="U15256" s="148">
        <v>0</v>
      </c>
      <c r="V15256" s="148">
        <v>2.9899999999999999E-2</v>
      </c>
      <c r="W15256" s="148">
        <v>122.001</v>
      </c>
      <c r="X15256" s="148">
        <v>4</v>
      </c>
      <c r="Y15256" s="148">
        <v>0.13900000000000001</v>
      </c>
    </row>
    <row r="15257" spans="11:25" x14ac:dyDescent="0.25">
      <c r="K15257" s="145" t="s">
        <v>11678</v>
      </c>
      <c r="L15257" s="145">
        <v>66</v>
      </c>
      <c r="M15257" s="145">
        <v>224520</v>
      </c>
      <c r="N15257" s="148">
        <v>2.6499999999999999E-2</v>
      </c>
      <c r="O15257" s="148">
        <v>0.44799999999999901</v>
      </c>
      <c r="P15257" s="148">
        <v>0.84499999999999997</v>
      </c>
      <c r="Q15257" s="148">
        <v>4.2400000000000001E-6</v>
      </c>
      <c r="R15257" s="148">
        <v>0</v>
      </c>
      <c r="S15257" s="148">
        <v>0.376</v>
      </c>
      <c r="T15257" s="148">
        <v>-4.1230000000000002</v>
      </c>
      <c r="U15257" s="148">
        <v>1</v>
      </c>
      <c r="V15257" s="148">
        <v>6.1100000000000002E-2</v>
      </c>
      <c r="W15257" s="148">
        <v>127.97799999999999</v>
      </c>
      <c r="X15257" s="148">
        <v>4</v>
      </c>
      <c r="Y15257" s="148">
        <v>0.45799999999999902</v>
      </c>
    </row>
    <row r="15258" spans="11:25" x14ac:dyDescent="0.25">
      <c r="K15258" s="145" t="s">
        <v>11679</v>
      </c>
      <c r="L15258" s="145">
        <v>56</v>
      </c>
      <c r="M15258" s="145">
        <v>189677</v>
      </c>
      <c r="N15258" s="148">
        <v>0.3</v>
      </c>
      <c r="O15258" s="148">
        <v>0.74399999999999999</v>
      </c>
      <c r="P15258" s="148">
        <v>0.86899999999999999</v>
      </c>
      <c r="Q15258" s="148">
        <v>1.5199999999999899E-3</v>
      </c>
      <c r="R15258" s="148">
        <v>6</v>
      </c>
      <c r="S15258" s="148">
        <v>7.7600000000000002E-2</v>
      </c>
      <c r="T15258" s="148">
        <v>-3.605</v>
      </c>
      <c r="U15258" s="148">
        <v>0</v>
      </c>
      <c r="V15258" s="148">
        <v>4.0099999999999997E-2</v>
      </c>
      <c r="W15258" s="148">
        <v>123.97399999999899</v>
      </c>
      <c r="X15258" s="148">
        <v>4</v>
      </c>
      <c r="Y15258" s="148">
        <v>0.57099999999999995</v>
      </c>
    </row>
    <row r="15259" spans="11:25" x14ac:dyDescent="0.25">
      <c r="K15259" s="145" t="s">
        <v>606</v>
      </c>
      <c r="L15259" s="145">
        <v>45</v>
      </c>
      <c r="M15259" s="145">
        <v>186125</v>
      </c>
      <c r="N15259" s="148">
        <v>7.7200000000000005E-2</v>
      </c>
      <c r="O15259" s="148">
        <v>0.67599999999999905</v>
      </c>
      <c r="P15259" s="148">
        <v>0.69699999999999995</v>
      </c>
      <c r="Q15259" s="148">
        <v>4.6499999999999999E-5</v>
      </c>
      <c r="R15259" s="148">
        <v>7</v>
      </c>
      <c r="S15259" s="148">
        <v>0.32600000000000001</v>
      </c>
      <c r="T15259" s="148">
        <v>-5.9340000000000002</v>
      </c>
      <c r="U15259" s="148">
        <v>1</v>
      </c>
      <c r="V15259" s="148">
        <v>4.1200000000000001E-2</v>
      </c>
      <c r="W15259" s="148">
        <v>89.95</v>
      </c>
      <c r="X15259" s="148">
        <v>4</v>
      </c>
      <c r="Y15259" s="148">
        <v>0.11799999999999999</v>
      </c>
    </row>
    <row r="15260" spans="11:25" x14ac:dyDescent="0.25">
      <c r="K15260" s="145" t="s">
        <v>11680</v>
      </c>
      <c r="L15260" s="145">
        <v>60</v>
      </c>
      <c r="M15260" s="145">
        <v>578040</v>
      </c>
      <c r="N15260" s="148">
        <v>0.125</v>
      </c>
      <c r="O15260" s="148">
        <v>0.72899999999999998</v>
      </c>
      <c r="P15260" s="148">
        <v>0.72</v>
      </c>
      <c r="Q15260" s="148">
        <v>0.35299999999999998</v>
      </c>
      <c r="R15260" s="148">
        <v>3</v>
      </c>
      <c r="S15260" s="148">
        <v>0.17799999999999999</v>
      </c>
      <c r="T15260" s="148">
        <v>-6.69</v>
      </c>
      <c r="U15260" s="148">
        <v>1</v>
      </c>
      <c r="V15260" s="148">
        <v>3.7100000000000001E-2</v>
      </c>
      <c r="W15260" s="148">
        <v>122.015</v>
      </c>
      <c r="X15260" s="148">
        <v>4</v>
      </c>
      <c r="Y15260" s="148">
        <v>3.8800000000000001E-2</v>
      </c>
    </row>
    <row r="15261" spans="11:25" x14ac:dyDescent="0.25">
      <c r="K15261" s="145" t="s">
        <v>11681</v>
      </c>
      <c r="L15261" s="145">
        <v>50</v>
      </c>
      <c r="M15261" s="145">
        <v>186574</v>
      </c>
      <c r="N15261" s="148">
        <v>0.28000000000000003</v>
      </c>
      <c r="O15261" s="148">
        <v>0.56799999999999995</v>
      </c>
      <c r="P15261" s="148">
        <v>0.77099999999999902</v>
      </c>
      <c r="Q15261" s="148">
        <v>0</v>
      </c>
      <c r="R15261" s="148">
        <v>8</v>
      </c>
      <c r="S15261" s="148">
        <v>0.16399999999999901</v>
      </c>
      <c r="T15261" s="148">
        <v>-3.0389999999999899</v>
      </c>
      <c r="U15261" s="148">
        <v>1</v>
      </c>
      <c r="V15261" s="148">
        <v>3.0200000000000001E-2</v>
      </c>
      <c r="W15261" s="148">
        <v>112.039</v>
      </c>
      <c r="X15261" s="148">
        <v>4</v>
      </c>
      <c r="Y15261" s="148">
        <v>0.46200000000000002</v>
      </c>
    </row>
    <row r="15262" spans="11:25" x14ac:dyDescent="0.25">
      <c r="K15262" s="145" t="s">
        <v>11682</v>
      </c>
      <c r="L15262" s="145">
        <v>50</v>
      </c>
      <c r="M15262" s="145">
        <v>221250</v>
      </c>
      <c r="N15262" s="148">
        <v>0.28599999999999998</v>
      </c>
      <c r="O15262" s="148">
        <v>0.61499999999999999</v>
      </c>
      <c r="P15262" s="148">
        <v>0.746</v>
      </c>
      <c r="Q15262" s="148">
        <v>0</v>
      </c>
      <c r="R15262" s="148">
        <v>9</v>
      </c>
      <c r="S15262" s="148">
        <v>9.6000000000000002E-2</v>
      </c>
      <c r="T15262" s="148">
        <v>-5.2549999999999999</v>
      </c>
      <c r="U15262" s="148">
        <v>1</v>
      </c>
      <c r="V15262" s="148">
        <v>6.3899999999999998E-2</v>
      </c>
      <c r="W15262" s="148">
        <v>127.995</v>
      </c>
      <c r="X15262" s="148">
        <v>4</v>
      </c>
      <c r="Y15262" s="148">
        <v>0.35499999999999998</v>
      </c>
    </row>
    <row r="15263" spans="11:25" x14ac:dyDescent="0.25">
      <c r="K15263" s="145" t="s">
        <v>11683</v>
      </c>
      <c r="L15263" s="145">
        <v>0</v>
      </c>
      <c r="M15263" s="145">
        <v>197000</v>
      </c>
      <c r="N15263" s="148">
        <v>1.17E-2</v>
      </c>
      <c r="O15263" s="148">
        <v>0.70699999999999996</v>
      </c>
      <c r="P15263" s="148">
        <v>0.69199999999999995</v>
      </c>
      <c r="Q15263" s="148">
        <v>1.2800000000000001E-2</v>
      </c>
      <c r="R15263" s="148">
        <v>4</v>
      </c>
      <c r="S15263" s="148">
        <v>5.91E-2</v>
      </c>
      <c r="T15263" s="148">
        <v>-5.5839999999999996</v>
      </c>
      <c r="U15263" s="148">
        <v>0</v>
      </c>
      <c r="V15263" s="148">
        <v>2.8999999999999901E-2</v>
      </c>
      <c r="W15263" s="148">
        <v>120.01799999999901</v>
      </c>
      <c r="X15263" s="148">
        <v>4</v>
      </c>
      <c r="Y15263" s="148">
        <v>0.223</v>
      </c>
    </row>
    <row r="15264" spans="11:25" x14ac:dyDescent="0.25">
      <c r="K15264" s="145" t="s">
        <v>11684</v>
      </c>
      <c r="L15264" s="145">
        <v>49</v>
      </c>
      <c r="M15264" s="145">
        <v>270500</v>
      </c>
      <c r="N15264" s="148">
        <v>0.98299999999999998</v>
      </c>
      <c r="O15264" s="148">
        <v>0.35399999999999998</v>
      </c>
      <c r="P15264" s="148">
        <v>4.99E-2</v>
      </c>
      <c r="Q15264" s="148">
        <v>0.66299999999999903</v>
      </c>
      <c r="R15264" s="148">
        <v>2</v>
      </c>
      <c r="S15264" s="148">
        <v>0.108</v>
      </c>
      <c r="T15264" s="148">
        <v>-22.736000000000001</v>
      </c>
      <c r="U15264" s="148">
        <v>0</v>
      </c>
      <c r="V15264" s="148">
        <v>3.9100000000000003E-2</v>
      </c>
      <c r="W15264" s="148">
        <v>140.012</v>
      </c>
      <c r="X15264" s="148">
        <v>3</v>
      </c>
      <c r="Y15264" s="148">
        <v>4.4499999999999998E-2</v>
      </c>
    </row>
    <row r="15265" spans="11:25" x14ac:dyDescent="0.25">
      <c r="K15265" s="145" t="s">
        <v>11685</v>
      </c>
      <c r="L15265" s="145">
        <v>52</v>
      </c>
      <c r="M15265" s="145">
        <v>185250</v>
      </c>
      <c r="N15265" s="148">
        <v>0.73</v>
      </c>
      <c r="O15265" s="148">
        <v>0.57899999999999996</v>
      </c>
      <c r="P15265" s="148">
        <v>0.41099999999999998</v>
      </c>
      <c r="Q15265" s="148">
        <v>0.8</v>
      </c>
      <c r="R15265" s="148">
        <v>6</v>
      </c>
      <c r="S15265" s="148">
        <v>9.4500000000000001E-2</v>
      </c>
      <c r="T15265" s="148">
        <v>-13.068</v>
      </c>
      <c r="U15265" s="148">
        <v>1</v>
      </c>
      <c r="V15265" s="148">
        <v>3.2899999999999999E-2</v>
      </c>
      <c r="W15265" s="148">
        <v>79.988</v>
      </c>
      <c r="X15265" s="148">
        <v>1</v>
      </c>
      <c r="Y15265" s="148">
        <v>0.125</v>
      </c>
    </row>
    <row r="15266" spans="11:25" x14ac:dyDescent="0.25">
      <c r="K15266" s="145" t="s">
        <v>11686</v>
      </c>
      <c r="L15266" s="145">
        <v>56</v>
      </c>
      <c r="M15266" s="145">
        <v>187244</v>
      </c>
      <c r="N15266" s="148">
        <v>0.93700000000000006</v>
      </c>
      <c r="O15266" s="148">
        <v>0.57699999999999996</v>
      </c>
      <c r="P15266" s="148">
        <v>0.09</v>
      </c>
      <c r="Q15266" s="148">
        <v>3.1200000000000002E-6</v>
      </c>
      <c r="R15266" s="148">
        <v>6</v>
      </c>
      <c r="S15266" s="148">
        <v>0.11599999999999901</v>
      </c>
      <c r="T15266" s="148">
        <v>-18.27</v>
      </c>
      <c r="U15266" s="148">
        <v>1</v>
      </c>
      <c r="V15266" s="148">
        <v>5.8500000000000003E-2</v>
      </c>
      <c r="W15266" s="148">
        <v>78.510000000000005</v>
      </c>
      <c r="X15266" s="148">
        <v>4</v>
      </c>
      <c r="Y15266" s="148">
        <v>0.19899999999999901</v>
      </c>
    </row>
    <row r="15267" spans="11:25" x14ac:dyDescent="0.25">
      <c r="K15267" s="145" t="s">
        <v>11687</v>
      </c>
      <c r="L15267" s="145">
        <v>8</v>
      </c>
      <c r="M15267" s="145">
        <v>102661</v>
      </c>
      <c r="N15267" s="148">
        <v>0.92299999999999904</v>
      </c>
      <c r="O15267" s="148">
        <v>0.67900000000000005</v>
      </c>
      <c r="P15267" s="148">
        <v>0.311</v>
      </c>
      <c r="Q15267" s="148">
        <v>0.72099999999999997</v>
      </c>
      <c r="R15267" s="148">
        <v>0</v>
      </c>
      <c r="S15267" s="148">
        <v>0.81299999999999994</v>
      </c>
      <c r="T15267" s="148">
        <v>-16.556999999999999</v>
      </c>
      <c r="U15267" s="148">
        <v>0</v>
      </c>
      <c r="V15267" s="148">
        <v>0.105</v>
      </c>
      <c r="W15267" s="148">
        <v>60.723999999999997</v>
      </c>
      <c r="X15267" s="148">
        <v>4</v>
      </c>
      <c r="Y15267" s="148">
        <v>0.30399999999999999</v>
      </c>
    </row>
    <row r="15268" spans="11:25" x14ac:dyDescent="0.25">
      <c r="K15268" s="145" t="s">
        <v>11688</v>
      </c>
      <c r="L15268" s="145">
        <v>48</v>
      </c>
      <c r="M15268" s="145">
        <v>205078</v>
      </c>
      <c r="N15268" s="148">
        <v>0.86699999999999999</v>
      </c>
      <c r="O15268" s="148">
        <v>0.40200000000000002</v>
      </c>
      <c r="P15268" s="148">
        <v>0.22600000000000001</v>
      </c>
      <c r="Q15268" s="148">
        <v>1.8000000000000001E-4</v>
      </c>
      <c r="R15268" s="148">
        <v>4</v>
      </c>
      <c r="S15268" s="148">
        <v>0.109</v>
      </c>
      <c r="T15268" s="148">
        <v>-13.523999999999999</v>
      </c>
      <c r="U15268" s="148">
        <v>1</v>
      </c>
      <c r="V15268" s="148">
        <v>3.2500000000000001E-2</v>
      </c>
      <c r="W15268" s="148">
        <v>173.83799999999999</v>
      </c>
      <c r="X15268" s="148">
        <v>4</v>
      </c>
      <c r="Y15268" s="148">
        <v>0.218</v>
      </c>
    </row>
    <row r="15269" spans="11:25" x14ac:dyDescent="0.25">
      <c r="K15269" s="145" t="s">
        <v>11689</v>
      </c>
      <c r="L15269" s="145">
        <v>61</v>
      </c>
      <c r="M15269" s="145">
        <v>267360</v>
      </c>
      <c r="N15269" s="148">
        <v>0.71599999999999997</v>
      </c>
      <c r="O15269" s="148">
        <v>0.47799999999999998</v>
      </c>
      <c r="P15269" s="148">
        <v>0.24099999999999999</v>
      </c>
      <c r="Q15269" s="148">
        <v>0.216</v>
      </c>
      <c r="R15269" s="148">
        <v>2</v>
      </c>
      <c r="S15269" s="148">
        <v>0.35399999999999998</v>
      </c>
      <c r="T15269" s="148">
        <v>-17.122</v>
      </c>
      <c r="U15269" s="148">
        <v>1</v>
      </c>
      <c r="V15269" s="148">
        <v>3.8600000000000002E-2</v>
      </c>
      <c r="W15269" s="148">
        <v>75.284999999999997</v>
      </c>
      <c r="X15269" s="148">
        <v>4</v>
      </c>
      <c r="Y15269" s="148">
        <v>0.11</v>
      </c>
    </row>
    <row r="15270" spans="11:25" x14ac:dyDescent="0.25">
      <c r="K15270" s="145" t="s">
        <v>11690</v>
      </c>
      <c r="L15270" s="145">
        <v>70</v>
      </c>
      <c r="M15270" s="145">
        <v>236199</v>
      </c>
      <c r="N15270" s="148">
        <v>0.84599999999999997</v>
      </c>
      <c r="O15270" s="148">
        <v>0.625</v>
      </c>
      <c r="P15270" s="148">
        <v>0.23899999999999999</v>
      </c>
      <c r="Q15270" s="148">
        <v>6.8800000000000002E-6</v>
      </c>
      <c r="R15270" s="148">
        <v>7</v>
      </c>
      <c r="S15270" s="148">
        <v>0.13</v>
      </c>
      <c r="T15270" s="148">
        <v>-14.651</v>
      </c>
      <c r="U15270" s="148">
        <v>1</v>
      </c>
      <c r="V15270" s="148">
        <v>3.09E-2</v>
      </c>
      <c r="W15270" s="148">
        <v>77.010000000000005</v>
      </c>
      <c r="X15270" s="148">
        <v>4</v>
      </c>
      <c r="Y15270" s="148">
        <v>0.246</v>
      </c>
    </row>
    <row r="15271" spans="11:25" x14ac:dyDescent="0.25">
      <c r="K15271" s="145" t="s">
        <v>11691</v>
      </c>
      <c r="L15271" s="145">
        <v>40</v>
      </c>
      <c r="M15271" s="145">
        <v>138500</v>
      </c>
      <c r="N15271" s="148">
        <v>0.99299999999999999</v>
      </c>
      <c r="O15271" s="148">
        <v>0.498</v>
      </c>
      <c r="P15271" s="148">
        <v>5.0599999999999999E-2</v>
      </c>
      <c r="Q15271" s="148">
        <v>9.1999999999999998E-3</v>
      </c>
      <c r="R15271" s="148">
        <v>1</v>
      </c>
      <c r="S15271" s="148">
        <v>0.10099999999999899</v>
      </c>
      <c r="T15271" s="148">
        <v>-20.634</v>
      </c>
      <c r="U15271" s="148">
        <v>1</v>
      </c>
      <c r="V15271" s="148">
        <v>3.95E-2</v>
      </c>
      <c r="W15271" s="148">
        <v>119.28700000000001</v>
      </c>
      <c r="X15271" s="148">
        <v>4</v>
      </c>
      <c r="Y15271" s="148">
        <v>7.9600000000000004E-2</v>
      </c>
    </row>
    <row r="15272" spans="11:25" x14ac:dyDescent="0.25">
      <c r="K15272" s="145" t="s">
        <v>11692</v>
      </c>
      <c r="L15272" s="145">
        <v>53</v>
      </c>
      <c r="M15272" s="145">
        <v>153692</v>
      </c>
      <c r="N15272" s="148">
        <v>0.63</v>
      </c>
      <c r="O15272" s="148">
        <v>0.61399999999999999</v>
      </c>
      <c r="P15272" s="148">
        <v>0.46700000000000003</v>
      </c>
      <c r="Q15272" s="148">
        <v>0.91400000000000003</v>
      </c>
      <c r="R15272" s="148">
        <v>11</v>
      </c>
      <c r="S15272" s="148">
        <v>0.107</v>
      </c>
      <c r="T15272" s="148">
        <v>-8.1690000000000005</v>
      </c>
      <c r="U15272" s="148">
        <v>1</v>
      </c>
      <c r="V15272" s="148">
        <v>3.2500000000000001E-2</v>
      </c>
      <c r="W15272" s="148">
        <v>172.05599999999899</v>
      </c>
      <c r="X15272" s="148">
        <v>4</v>
      </c>
      <c r="Y15272" s="148">
        <v>0.621</v>
      </c>
    </row>
    <row r="15273" spans="11:25" x14ac:dyDescent="0.25">
      <c r="K15273" s="145" t="s">
        <v>11693</v>
      </c>
      <c r="L15273" s="145">
        <v>54</v>
      </c>
      <c r="M15273" s="145">
        <v>197142</v>
      </c>
      <c r="N15273" s="148">
        <v>0.94599999999999995</v>
      </c>
      <c r="O15273" s="148">
        <v>0.76300000000000001</v>
      </c>
      <c r="P15273" s="148">
        <v>0.14599999999999999</v>
      </c>
      <c r="Q15273" s="148">
        <v>1.44E-6</v>
      </c>
      <c r="R15273" s="148">
        <v>9</v>
      </c>
      <c r="S15273" s="148">
        <v>0.11799999999999999</v>
      </c>
      <c r="T15273" s="148">
        <v>-13.375</v>
      </c>
      <c r="U15273" s="148">
        <v>1</v>
      </c>
      <c r="V15273" s="148">
        <v>3.7900000000000003E-2</v>
      </c>
      <c r="W15273" s="148">
        <v>98.055999999999997</v>
      </c>
      <c r="X15273" s="148">
        <v>4</v>
      </c>
      <c r="Y15273" s="148">
        <v>0.53600000000000003</v>
      </c>
    </row>
    <row r="15274" spans="11:25" x14ac:dyDescent="0.25">
      <c r="K15274" s="145" t="s">
        <v>11694</v>
      </c>
      <c r="L15274" s="145">
        <v>48</v>
      </c>
      <c r="M15274" s="145">
        <v>130094</v>
      </c>
      <c r="N15274" s="148">
        <v>0.94099999999999995</v>
      </c>
      <c r="O15274" s="148">
        <v>0.56499999999999995</v>
      </c>
      <c r="P15274" s="148">
        <v>0.23199999999999901</v>
      </c>
      <c r="Q15274" s="148">
        <v>1.85E-4</v>
      </c>
      <c r="R15274" s="148">
        <v>3</v>
      </c>
      <c r="S15274" s="148">
        <v>0.1</v>
      </c>
      <c r="T15274" s="148">
        <v>-16.905000000000001</v>
      </c>
      <c r="U15274" s="148">
        <v>1</v>
      </c>
      <c r="V15274" s="148">
        <v>2.8999999999999901E-2</v>
      </c>
      <c r="W15274" s="148">
        <v>109.026</v>
      </c>
      <c r="X15274" s="148">
        <v>4</v>
      </c>
      <c r="Y15274" s="148">
        <v>0.218</v>
      </c>
    </row>
    <row r="15275" spans="11:25" x14ac:dyDescent="0.25">
      <c r="K15275" s="145" t="s">
        <v>11695</v>
      </c>
      <c r="L15275" s="145">
        <v>48</v>
      </c>
      <c r="M15275" s="145">
        <v>163581</v>
      </c>
      <c r="N15275" s="148">
        <v>0.77900000000000003</v>
      </c>
      <c r="O15275" s="148">
        <v>0.35699999999999998</v>
      </c>
      <c r="P15275" s="148">
        <v>0.23799999999999999</v>
      </c>
      <c r="Q15275" s="148">
        <v>4.07E-6</v>
      </c>
      <c r="R15275" s="148">
        <v>7</v>
      </c>
      <c r="S15275" s="148">
        <v>0.16800000000000001</v>
      </c>
      <c r="T15275" s="148">
        <v>-11.165999999999899</v>
      </c>
      <c r="U15275" s="148">
        <v>1</v>
      </c>
      <c r="V15275" s="148">
        <v>3.0200000000000001E-2</v>
      </c>
      <c r="W15275" s="148">
        <v>141.71799999999999</v>
      </c>
      <c r="X15275" s="148">
        <v>4</v>
      </c>
      <c r="Y15275" s="148">
        <v>0.41</v>
      </c>
    </row>
    <row r="15276" spans="11:25" x14ac:dyDescent="0.25">
      <c r="K15276" s="145" t="s">
        <v>11696</v>
      </c>
      <c r="L15276" s="145">
        <v>54</v>
      </c>
      <c r="M15276" s="145">
        <v>212520</v>
      </c>
      <c r="N15276" s="148">
        <v>0.92500000000000004</v>
      </c>
      <c r="O15276" s="148">
        <v>0.44299999999999901</v>
      </c>
      <c r="P15276" s="148">
        <v>7.9100000000000004E-2</v>
      </c>
      <c r="Q15276" s="148">
        <v>2.5499999999999899E-4</v>
      </c>
      <c r="R15276" s="148">
        <v>10</v>
      </c>
      <c r="S15276" s="148">
        <v>0.111999999999999</v>
      </c>
      <c r="T15276" s="148">
        <v>-19.312000000000001</v>
      </c>
      <c r="U15276" s="148">
        <v>0</v>
      </c>
      <c r="V15276" s="148">
        <v>5.5100000000000003E-2</v>
      </c>
      <c r="W15276" s="148">
        <v>134.75</v>
      </c>
      <c r="X15276" s="148">
        <v>4</v>
      </c>
      <c r="Y15276" s="148">
        <v>0.188999999999999</v>
      </c>
    </row>
    <row r="15277" spans="11:25" x14ac:dyDescent="0.25">
      <c r="K15277" s="145" t="s">
        <v>11697</v>
      </c>
      <c r="L15277" s="145">
        <v>68</v>
      </c>
      <c r="M15277" s="145">
        <v>124853</v>
      </c>
      <c r="N15277" s="148">
        <v>0.90799999999999903</v>
      </c>
      <c r="O15277" s="148">
        <v>0.54500000000000004</v>
      </c>
      <c r="P15277" s="148">
        <v>0.16899999999999901</v>
      </c>
      <c r="Q15277" s="148">
        <v>0</v>
      </c>
      <c r="R15277" s="148">
        <v>0</v>
      </c>
      <c r="S15277" s="148">
        <v>9.4200000000000006E-2</v>
      </c>
      <c r="T15277" s="148">
        <v>-16.248999999999999</v>
      </c>
      <c r="U15277" s="148">
        <v>1</v>
      </c>
      <c r="V15277" s="148">
        <v>0.13200000000000001</v>
      </c>
      <c r="W15277" s="148">
        <v>98.224999999999994</v>
      </c>
      <c r="X15277" s="148">
        <v>4</v>
      </c>
      <c r="Y15277" s="148">
        <v>0.48199999999999998</v>
      </c>
    </row>
    <row r="15278" spans="11:25" x14ac:dyDescent="0.25">
      <c r="K15278" s="145" t="s">
        <v>11698</v>
      </c>
      <c r="L15278" s="145">
        <v>48</v>
      </c>
      <c r="M15278" s="145">
        <v>185756</v>
      </c>
      <c r="N15278" s="148">
        <v>0.79599999999999904</v>
      </c>
      <c r="O15278" s="148">
        <v>0.65099999999999902</v>
      </c>
      <c r="P15278" s="148">
        <v>0.16</v>
      </c>
      <c r="Q15278" s="148">
        <v>0.69399999999999995</v>
      </c>
      <c r="R15278" s="148">
        <v>4</v>
      </c>
      <c r="S15278" s="148">
        <v>9.3100000000000002E-2</v>
      </c>
      <c r="T15278" s="148">
        <v>-19.39</v>
      </c>
      <c r="U15278" s="148">
        <v>1</v>
      </c>
      <c r="V15278" s="148">
        <v>3.5400000000000001E-2</v>
      </c>
      <c r="W15278" s="148">
        <v>120.003999999999</v>
      </c>
      <c r="X15278" s="148">
        <v>4</v>
      </c>
      <c r="Y15278" s="148">
        <v>5.4199999999999998E-2</v>
      </c>
    </row>
    <row r="15279" spans="11:25" x14ac:dyDescent="0.25">
      <c r="K15279" s="145" t="s">
        <v>8729</v>
      </c>
      <c r="L15279" s="145">
        <v>58</v>
      </c>
      <c r="M15279" s="145">
        <v>141940</v>
      </c>
      <c r="N15279" s="148">
        <v>0.97799999999999998</v>
      </c>
      <c r="O15279" s="148">
        <v>0.61899999999999999</v>
      </c>
      <c r="P15279" s="148">
        <v>0.377999999999999</v>
      </c>
      <c r="Q15279" s="148">
        <v>2.3E-3</v>
      </c>
      <c r="R15279" s="148">
        <v>1</v>
      </c>
      <c r="S15279" s="148">
        <v>0.10299999999999999</v>
      </c>
      <c r="T15279" s="148">
        <v>-9.343</v>
      </c>
      <c r="U15279" s="148">
        <v>0</v>
      </c>
      <c r="V15279" s="148">
        <v>3.0800000000000001E-2</v>
      </c>
      <c r="W15279" s="148">
        <v>91.91</v>
      </c>
      <c r="X15279" s="148">
        <v>4</v>
      </c>
      <c r="Y15279" s="148">
        <v>0.67700000000000005</v>
      </c>
    </row>
    <row r="15280" spans="11:25" x14ac:dyDescent="0.25">
      <c r="K15280" s="145" t="s">
        <v>11699</v>
      </c>
      <c r="L15280" s="145">
        <v>53</v>
      </c>
      <c r="M15280" s="145">
        <v>289591</v>
      </c>
      <c r="N15280" s="148">
        <v>0.27100000000000002</v>
      </c>
      <c r="O15280" s="148">
        <v>0.56299999999999994</v>
      </c>
      <c r="P15280" s="148">
        <v>0.221</v>
      </c>
      <c r="Q15280" s="148">
        <v>6.7000000000000002E-6</v>
      </c>
      <c r="R15280" s="148">
        <v>4</v>
      </c>
      <c r="S15280" s="148">
        <v>0.10199999999999999</v>
      </c>
      <c r="T15280" s="148">
        <v>-11.712999999999999</v>
      </c>
      <c r="U15280" s="148">
        <v>0</v>
      </c>
      <c r="V15280" s="148">
        <v>2.9600000000000001E-2</v>
      </c>
      <c r="W15280" s="148">
        <v>80.02</v>
      </c>
      <c r="X15280" s="148">
        <v>4</v>
      </c>
      <c r="Y15280" s="148">
        <v>0.34399999999999997</v>
      </c>
    </row>
    <row r="15281" spans="11:25" x14ac:dyDescent="0.25">
      <c r="K15281" s="145" t="s">
        <v>11700</v>
      </c>
      <c r="L15281" s="145">
        <v>52</v>
      </c>
      <c r="M15281" s="145">
        <v>163559</v>
      </c>
      <c r="N15281" s="148">
        <v>0.89400000000000002</v>
      </c>
      <c r="O15281" s="148">
        <v>0.52400000000000002</v>
      </c>
      <c r="P15281" s="148">
        <v>0.14000000000000001</v>
      </c>
      <c r="Q15281" s="148">
        <v>2.3799999999999901E-4</v>
      </c>
      <c r="R15281" s="148">
        <v>4</v>
      </c>
      <c r="S15281" s="148">
        <v>0.16200000000000001</v>
      </c>
      <c r="T15281" s="148">
        <v>-22.195999999999898</v>
      </c>
      <c r="U15281" s="148">
        <v>0</v>
      </c>
      <c r="V15281" s="148">
        <v>0.13699999999999901</v>
      </c>
      <c r="W15281" s="148">
        <v>134.87700000000001</v>
      </c>
      <c r="X15281" s="148">
        <v>4</v>
      </c>
      <c r="Y15281" s="148">
        <v>0.26</v>
      </c>
    </row>
    <row r="15282" spans="11:25" x14ac:dyDescent="0.25">
      <c r="K15282" s="145" t="s">
        <v>11701</v>
      </c>
      <c r="L15282" s="145">
        <v>58</v>
      </c>
      <c r="M15282" s="145">
        <v>141040</v>
      </c>
      <c r="N15282" s="148">
        <v>0.99</v>
      </c>
      <c r="O15282" s="148">
        <v>0.41</v>
      </c>
      <c r="P15282" s="148">
        <v>4.8599999999999997E-2</v>
      </c>
      <c r="Q15282" s="148">
        <v>0.71</v>
      </c>
      <c r="R15282" s="148">
        <v>0</v>
      </c>
      <c r="S15282" s="148">
        <v>0.108</v>
      </c>
      <c r="T15282" s="148">
        <v>-18.715999999999902</v>
      </c>
      <c r="U15282" s="148">
        <v>1</v>
      </c>
      <c r="V15282" s="148">
        <v>3.2399999999999998E-2</v>
      </c>
      <c r="W15282" s="148">
        <v>98.152000000000001</v>
      </c>
      <c r="X15282" s="148">
        <v>4</v>
      </c>
      <c r="Y15282" s="148">
        <v>0.129</v>
      </c>
    </row>
    <row r="15283" spans="11:25" x14ac:dyDescent="0.25">
      <c r="K15283" s="145" t="s">
        <v>11702</v>
      </c>
      <c r="L15283" s="145">
        <v>57</v>
      </c>
      <c r="M15283" s="145">
        <v>125200</v>
      </c>
      <c r="N15283" s="148">
        <v>0.95199999999999996</v>
      </c>
      <c r="O15283" s="148">
        <v>0.56599999999999995</v>
      </c>
      <c r="P15283" s="148">
        <v>0.214</v>
      </c>
      <c r="Q15283" s="148">
        <v>0</v>
      </c>
      <c r="R15283" s="148">
        <v>0</v>
      </c>
      <c r="S15283" s="148">
        <v>9.8400000000000001E-2</v>
      </c>
      <c r="T15283" s="148">
        <v>-10.089</v>
      </c>
      <c r="U15283" s="148">
        <v>1</v>
      </c>
      <c r="V15283" s="148">
        <v>4.41E-2</v>
      </c>
      <c r="W15283" s="148">
        <v>154.75</v>
      </c>
      <c r="X15283" s="148">
        <v>4</v>
      </c>
      <c r="Y15283" s="148">
        <v>0.54299999999999904</v>
      </c>
    </row>
    <row r="15284" spans="11:25" x14ac:dyDescent="0.25">
      <c r="K15284" s="145" t="s">
        <v>11703</v>
      </c>
      <c r="L15284" s="145">
        <v>60</v>
      </c>
      <c r="M15284" s="145">
        <v>271666</v>
      </c>
      <c r="N15284" s="148">
        <v>0.80200000000000005</v>
      </c>
      <c r="O15284" s="148">
        <v>0.60299999999999998</v>
      </c>
      <c r="P15284" s="148">
        <v>0.124</v>
      </c>
      <c r="Q15284" s="148">
        <v>2.9999999999999899E-5</v>
      </c>
      <c r="R15284" s="148">
        <v>2</v>
      </c>
      <c r="S15284" s="148">
        <v>5.6500000000000002E-2</v>
      </c>
      <c r="T15284" s="148">
        <v>-18.300999999999998</v>
      </c>
      <c r="U15284" s="148">
        <v>1</v>
      </c>
      <c r="V15284" s="148">
        <v>8.2699999999999996E-2</v>
      </c>
      <c r="W15284" s="148">
        <v>104.902</v>
      </c>
      <c r="X15284" s="148">
        <v>3</v>
      </c>
      <c r="Y15284" s="148">
        <v>0.317</v>
      </c>
    </row>
    <row r="15285" spans="11:25" x14ac:dyDescent="0.25">
      <c r="K15285" s="145" t="s">
        <v>11704</v>
      </c>
      <c r="L15285" s="145">
        <v>57</v>
      </c>
      <c r="M15285" s="145">
        <v>130742</v>
      </c>
      <c r="N15285" s="148">
        <v>0.95199999999999996</v>
      </c>
      <c r="O15285" s="148">
        <v>0.41399999999999998</v>
      </c>
      <c r="P15285" s="148">
        <v>0.245</v>
      </c>
      <c r="Q15285" s="148">
        <v>0.76099999999999901</v>
      </c>
      <c r="R15285" s="148">
        <v>7</v>
      </c>
      <c r="S15285" s="148">
        <v>0.104</v>
      </c>
      <c r="T15285" s="148">
        <v>-17.928999999999998</v>
      </c>
      <c r="U15285" s="148">
        <v>1</v>
      </c>
      <c r="V15285" s="148">
        <v>4.2900000000000001E-2</v>
      </c>
      <c r="W15285" s="148">
        <v>97.236000000000004</v>
      </c>
      <c r="X15285" s="148">
        <v>5</v>
      </c>
      <c r="Y15285" s="148">
        <v>0.13200000000000001</v>
      </c>
    </row>
    <row r="15286" spans="11:25" x14ac:dyDescent="0.25">
      <c r="K15286" s="145" t="s">
        <v>11705</v>
      </c>
      <c r="L15286" s="145">
        <v>39</v>
      </c>
      <c r="M15286" s="145">
        <v>256602</v>
      </c>
      <c r="N15286" s="148">
        <v>0.97499999999999998</v>
      </c>
      <c r="O15286" s="148">
        <v>0.66</v>
      </c>
      <c r="P15286" s="148">
        <v>0.104</v>
      </c>
      <c r="Q15286" s="148">
        <v>1.8300000000000001E-6</v>
      </c>
      <c r="R15286" s="148">
        <v>0</v>
      </c>
      <c r="S15286" s="148">
        <v>7.9299999999999995E-2</v>
      </c>
      <c r="T15286" s="148">
        <v>-16.838000000000001</v>
      </c>
      <c r="U15286" s="148">
        <v>1</v>
      </c>
      <c r="V15286" s="148">
        <v>3.9800000000000002E-2</v>
      </c>
      <c r="W15286" s="148">
        <v>143.57399999999899</v>
      </c>
      <c r="X15286" s="148">
        <v>4</v>
      </c>
      <c r="Y15286" s="148">
        <v>0.33399999999999902</v>
      </c>
    </row>
    <row r="15287" spans="11:25" x14ac:dyDescent="0.25">
      <c r="K15287" s="145" t="s">
        <v>11706</v>
      </c>
      <c r="L15287" s="145">
        <v>54</v>
      </c>
      <c r="M15287" s="145">
        <v>135284</v>
      </c>
      <c r="N15287" s="148">
        <v>0.67500000000000004</v>
      </c>
      <c r="O15287" s="148">
        <v>0.75</v>
      </c>
      <c r="P15287" s="148">
        <v>0.22399999999999901</v>
      </c>
      <c r="Q15287" s="148">
        <v>3.1500000000000001E-4</v>
      </c>
      <c r="R15287" s="148">
        <v>7</v>
      </c>
      <c r="S15287" s="148">
        <v>0.10199999999999999</v>
      </c>
      <c r="T15287" s="148">
        <v>-15.164</v>
      </c>
      <c r="U15287" s="148">
        <v>1</v>
      </c>
      <c r="V15287" s="148">
        <v>5.7700000000000001E-2</v>
      </c>
      <c r="W15287" s="148">
        <v>110.045</v>
      </c>
      <c r="X15287" s="148">
        <v>4</v>
      </c>
      <c r="Y15287" s="148">
        <v>5.62E-2</v>
      </c>
    </row>
    <row r="15288" spans="11:25" x14ac:dyDescent="0.25">
      <c r="K15288" s="145" t="s">
        <v>11707</v>
      </c>
      <c r="L15288" s="145">
        <v>54</v>
      </c>
      <c r="M15288" s="145">
        <v>208848</v>
      </c>
      <c r="N15288" s="148">
        <v>0.96699999999999997</v>
      </c>
      <c r="O15288" s="148">
        <v>0.13699999999999901</v>
      </c>
      <c r="P15288" s="148">
        <v>0.59299999999999997</v>
      </c>
      <c r="Q15288" s="148">
        <v>0.90700000000000003</v>
      </c>
      <c r="R15288" s="148">
        <v>4</v>
      </c>
      <c r="S15288" s="148">
        <v>0.16600000000000001</v>
      </c>
      <c r="T15288" s="148">
        <v>-11.807</v>
      </c>
      <c r="U15288" s="148">
        <v>1</v>
      </c>
      <c r="V15288" s="148">
        <v>4.2700000000000002E-2</v>
      </c>
      <c r="W15288" s="148">
        <v>82.74</v>
      </c>
      <c r="X15288" s="148">
        <v>4</v>
      </c>
      <c r="Y15288" s="148">
        <v>0.26600000000000001</v>
      </c>
    </row>
    <row r="15289" spans="11:25" x14ac:dyDescent="0.25">
      <c r="K15289" s="145" t="s">
        <v>11708</v>
      </c>
      <c r="L15289" s="145">
        <v>54</v>
      </c>
      <c r="M15289" s="145">
        <v>258426</v>
      </c>
      <c r="N15289" s="148">
        <v>0.71599999999999997</v>
      </c>
      <c r="O15289" s="148">
        <v>0.56399999999999995</v>
      </c>
      <c r="P15289" s="148">
        <v>0.23699999999999999</v>
      </c>
      <c r="Q15289" s="148">
        <v>0.76500000000000001</v>
      </c>
      <c r="R15289" s="148">
        <v>0</v>
      </c>
      <c r="S15289" s="148">
        <v>9.6799999999999997E-2</v>
      </c>
      <c r="T15289" s="148">
        <v>-14.652999999999899</v>
      </c>
      <c r="U15289" s="148">
        <v>1</v>
      </c>
      <c r="V15289" s="148">
        <v>3.1899999999999998E-2</v>
      </c>
      <c r="W15289" s="148">
        <v>78.281999999999996</v>
      </c>
      <c r="X15289" s="148">
        <v>4</v>
      </c>
      <c r="Y15289" s="148">
        <v>0.55299999999999905</v>
      </c>
    </row>
    <row r="15290" spans="11:25" x14ac:dyDescent="0.25">
      <c r="K15290" s="145" t="s">
        <v>11709</v>
      </c>
      <c r="L15290" s="145">
        <v>46</v>
      </c>
      <c r="M15290" s="145">
        <v>268979</v>
      </c>
      <c r="N15290" s="148">
        <v>0.83199999999999996</v>
      </c>
      <c r="O15290" s="148">
        <v>0.71899999999999997</v>
      </c>
      <c r="P15290" s="148">
        <v>9.2600000000000002E-2</v>
      </c>
      <c r="Q15290" s="148">
        <v>1.6199999999999999E-6</v>
      </c>
      <c r="R15290" s="148">
        <v>6</v>
      </c>
      <c r="S15290" s="148">
        <v>6.9199999999999998E-2</v>
      </c>
      <c r="T15290" s="148">
        <v>-16.385000000000002</v>
      </c>
      <c r="U15290" s="148">
        <v>1</v>
      </c>
      <c r="V15290" s="148">
        <v>0.111999999999999</v>
      </c>
      <c r="W15290" s="148">
        <v>62.978999999999999</v>
      </c>
      <c r="X15290" s="148">
        <v>4</v>
      </c>
      <c r="Y15290" s="148">
        <v>0.29299999999999998</v>
      </c>
    </row>
    <row r="15291" spans="11:25" x14ac:dyDescent="0.25">
      <c r="K15291" s="145" t="s">
        <v>11710</v>
      </c>
      <c r="L15291" s="145">
        <v>42</v>
      </c>
      <c r="M15291" s="145">
        <v>117493</v>
      </c>
      <c r="N15291" s="148">
        <v>0.98</v>
      </c>
      <c r="O15291" s="148">
        <v>0.55600000000000005</v>
      </c>
      <c r="P15291" s="148">
        <v>6.2700000000000006E-2</v>
      </c>
      <c r="Q15291" s="148">
        <v>0</v>
      </c>
      <c r="R15291" s="148">
        <v>7</v>
      </c>
      <c r="S15291" s="148">
        <v>0.15</v>
      </c>
      <c r="T15291" s="148">
        <v>-21.721999999999898</v>
      </c>
      <c r="U15291" s="148">
        <v>1</v>
      </c>
      <c r="V15291" s="148">
        <v>0.20599999999999999</v>
      </c>
      <c r="W15291" s="148">
        <v>90.126000000000005</v>
      </c>
      <c r="X15291" s="148">
        <v>4</v>
      </c>
      <c r="Y15291" s="148">
        <v>0.69899999999999995</v>
      </c>
    </row>
    <row r="15292" spans="11:25" x14ac:dyDescent="0.25">
      <c r="K15292" s="145" t="s">
        <v>11711</v>
      </c>
      <c r="L15292" s="145">
        <v>57</v>
      </c>
      <c r="M15292" s="145">
        <v>220062</v>
      </c>
      <c r="N15292" s="148">
        <v>0.79700000000000004</v>
      </c>
      <c r="O15292" s="148">
        <v>0.51100000000000001</v>
      </c>
      <c r="P15292" s="148">
        <v>0.11899999999999999</v>
      </c>
      <c r="Q15292" s="148">
        <v>4.3200000000000001E-3</v>
      </c>
      <c r="R15292" s="148">
        <v>9</v>
      </c>
      <c r="S15292" s="148">
        <v>0.12</v>
      </c>
      <c r="T15292" s="148">
        <v>-15.349</v>
      </c>
      <c r="U15292" s="148">
        <v>1</v>
      </c>
      <c r="V15292" s="148">
        <v>4.1399999999999999E-2</v>
      </c>
      <c r="W15292" s="148">
        <v>134.19499999999999</v>
      </c>
      <c r="X15292" s="148">
        <v>4</v>
      </c>
      <c r="Y15292" s="148">
        <v>7.6300000000000007E-2</v>
      </c>
    </row>
    <row r="15293" spans="11:25" x14ac:dyDescent="0.25">
      <c r="K15293" s="145" t="s">
        <v>11712</v>
      </c>
      <c r="L15293" s="145">
        <v>42</v>
      </c>
      <c r="M15293" s="145">
        <v>270130</v>
      </c>
      <c r="N15293" s="148">
        <v>0.95099999999999996</v>
      </c>
      <c r="O15293" s="148">
        <v>0.47399999999999998</v>
      </c>
      <c r="P15293" s="148">
        <v>0.46100000000000002</v>
      </c>
      <c r="Q15293" s="148">
        <v>0.75599999999999901</v>
      </c>
      <c r="R15293" s="148">
        <v>9</v>
      </c>
      <c r="S15293" s="148">
        <v>6.8099999999999994E-2</v>
      </c>
      <c r="T15293" s="148">
        <v>-12.635</v>
      </c>
      <c r="U15293" s="148">
        <v>1</v>
      </c>
      <c r="V15293" s="148">
        <v>3.2800000000000003E-2</v>
      </c>
      <c r="W15293" s="148">
        <v>119.68</v>
      </c>
      <c r="X15293" s="148">
        <v>4</v>
      </c>
      <c r="Y15293" s="148">
        <v>3.9899999999999998E-2</v>
      </c>
    </row>
    <row r="15294" spans="11:25" x14ac:dyDescent="0.25">
      <c r="K15294" s="145" t="s">
        <v>11713</v>
      </c>
      <c r="L15294" s="145">
        <v>44</v>
      </c>
      <c r="M15294" s="145">
        <v>126759</v>
      </c>
      <c r="N15294" s="148">
        <v>0.95499999999999996</v>
      </c>
      <c r="O15294" s="148">
        <v>0.57799999999999996</v>
      </c>
      <c r="P15294" s="148">
        <v>0.27500000000000002</v>
      </c>
      <c r="Q15294" s="148">
        <v>1.2899999999999999E-3</v>
      </c>
      <c r="R15294" s="148">
        <v>4</v>
      </c>
      <c r="S15294" s="148">
        <v>0.122</v>
      </c>
      <c r="T15294" s="148">
        <v>-12.215</v>
      </c>
      <c r="U15294" s="148">
        <v>1</v>
      </c>
      <c r="V15294" s="148">
        <v>2.5399999999999999E-2</v>
      </c>
      <c r="W15294" s="148">
        <v>93.03</v>
      </c>
      <c r="X15294" s="148">
        <v>4</v>
      </c>
      <c r="Y15294" s="148">
        <v>0.27100000000000002</v>
      </c>
    </row>
    <row r="15295" spans="11:25" x14ac:dyDescent="0.25">
      <c r="K15295" s="145" t="s">
        <v>11714</v>
      </c>
      <c r="L15295" s="145">
        <v>49</v>
      </c>
      <c r="M15295" s="145">
        <v>124483</v>
      </c>
      <c r="N15295" s="148">
        <v>0.98199999999999998</v>
      </c>
      <c r="O15295" s="148">
        <v>0.53500000000000003</v>
      </c>
      <c r="P15295" s="148">
        <v>0.106</v>
      </c>
      <c r="Q15295" s="148">
        <v>0.96899999999999997</v>
      </c>
      <c r="R15295" s="148">
        <v>9</v>
      </c>
      <c r="S15295" s="148">
        <v>0.113</v>
      </c>
      <c r="T15295" s="148">
        <v>-20.158999999999999</v>
      </c>
      <c r="U15295" s="148">
        <v>1</v>
      </c>
      <c r="V15295" s="148">
        <v>6.5500000000000003E-2</v>
      </c>
      <c r="W15295" s="148">
        <v>119.17100000000001</v>
      </c>
      <c r="X15295" s="148">
        <v>4</v>
      </c>
      <c r="Y15295" s="148">
        <v>0.35099999999999998</v>
      </c>
    </row>
    <row r="15296" spans="11:25" x14ac:dyDescent="0.25">
      <c r="K15296" s="145" t="s">
        <v>11715</v>
      </c>
      <c r="L15296" s="145">
        <v>42</v>
      </c>
      <c r="M15296" s="145">
        <v>182099</v>
      </c>
      <c r="N15296" s="148">
        <v>0.94</v>
      </c>
      <c r="O15296" s="148">
        <v>0.56599999999999995</v>
      </c>
      <c r="P15296" s="148">
        <v>0.27399999999999902</v>
      </c>
      <c r="Q15296" s="148">
        <v>0.83</v>
      </c>
      <c r="R15296" s="148">
        <v>10</v>
      </c>
      <c r="S15296" s="148">
        <v>0.11599999999999901</v>
      </c>
      <c r="T15296" s="148">
        <v>-13.398999999999999</v>
      </c>
      <c r="U15296" s="148">
        <v>0</v>
      </c>
      <c r="V15296" s="148">
        <v>3.3700000000000001E-2</v>
      </c>
      <c r="W15296" s="148">
        <v>117.092</v>
      </c>
      <c r="X15296" s="148">
        <v>4</v>
      </c>
      <c r="Y15296" s="148">
        <v>0.183</v>
      </c>
    </row>
    <row r="15297" spans="11:25" x14ac:dyDescent="0.25">
      <c r="K15297" s="145" t="s">
        <v>11716</v>
      </c>
      <c r="L15297" s="145">
        <v>52</v>
      </c>
      <c r="M15297" s="145">
        <v>226162</v>
      </c>
      <c r="N15297" s="148">
        <v>0.99399999999999999</v>
      </c>
      <c r="O15297" s="148">
        <v>0.39100000000000001</v>
      </c>
      <c r="P15297" s="148">
        <v>0.41899999999999998</v>
      </c>
      <c r="Q15297" s="148">
        <v>0.30099999999999999</v>
      </c>
      <c r="R15297" s="148">
        <v>1</v>
      </c>
      <c r="S15297" s="148">
        <v>0.36199999999999999</v>
      </c>
      <c r="T15297" s="148">
        <v>-11.110999999999899</v>
      </c>
      <c r="U15297" s="148">
        <v>1</v>
      </c>
      <c r="V15297" s="148">
        <v>3.4099999999999998E-2</v>
      </c>
      <c r="W15297" s="148">
        <v>115.376</v>
      </c>
      <c r="X15297" s="148">
        <v>4</v>
      </c>
      <c r="Y15297" s="148">
        <v>0.104</v>
      </c>
    </row>
    <row r="15298" spans="11:25" x14ac:dyDescent="0.25">
      <c r="K15298" s="145" t="s">
        <v>11717</v>
      </c>
      <c r="L15298" s="145">
        <v>52</v>
      </c>
      <c r="M15298" s="145">
        <v>120412</v>
      </c>
      <c r="N15298" s="148">
        <v>0.92500000000000004</v>
      </c>
      <c r="O15298" s="148">
        <v>0.504</v>
      </c>
      <c r="P15298" s="148">
        <v>0.16200000000000001</v>
      </c>
      <c r="Q15298" s="148">
        <v>0.10299999999999999</v>
      </c>
      <c r="R15298" s="148">
        <v>7</v>
      </c>
      <c r="S15298" s="148">
        <v>0.128</v>
      </c>
      <c r="T15298" s="148">
        <v>-18.265999999999998</v>
      </c>
      <c r="U15298" s="148">
        <v>1</v>
      </c>
      <c r="V15298" s="148">
        <v>8.2199999999999995E-2</v>
      </c>
      <c r="W15298" s="148">
        <v>111.861</v>
      </c>
      <c r="X15298" s="148">
        <v>4</v>
      </c>
      <c r="Y15298" s="148">
        <v>0.185</v>
      </c>
    </row>
    <row r="15299" spans="11:25" x14ac:dyDescent="0.25">
      <c r="K15299" s="145" t="s">
        <v>5535</v>
      </c>
      <c r="L15299" s="145">
        <v>47</v>
      </c>
      <c r="M15299" s="145">
        <v>194026</v>
      </c>
      <c r="N15299" s="148">
        <v>0.97799999999999998</v>
      </c>
      <c r="O15299" s="148">
        <v>0.245</v>
      </c>
      <c r="P15299" s="148">
        <v>4.5400000000000003E-2</v>
      </c>
      <c r="Q15299" s="148">
        <v>0.69899999999999995</v>
      </c>
      <c r="R15299" s="148">
        <v>7</v>
      </c>
      <c r="S15299" s="148">
        <v>0.35599999999999998</v>
      </c>
      <c r="T15299" s="148">
        <v>-22.706</v>
      </c>
      <c r="U15299" s="148">
        <v>1</v>
      </c>
      <c r="V15299" s="148">
        <v>3.3000000000000002E-2</v>
      </c>
      <c r="W15299" s="148">
        <v>78.061999999999998</v>
      </c>
      <c r="X15299" s="148">
        <v>4</v>
      </c>
      <c r="Y15299" s="148">
        <v>8.9700000000000002E-2</v>
      </c>
    </row>
    <row r="15300" spans="11:25" x14ac:dyDescent="0.25">
      <c r="K15300" s="145" t="s">
        <v>11718</v>
      </c>
      <c r="L15300" s="145">
        <v>39</v>
      </c>
      <c r="M15300" s="145">
        <v>230332</v>
      </c>
      <c r="N15300" s="148">
        <v>0.89900000000000002</v>
      </c>
      <c r="O15300" s="148">
        <v>0.30099999999999999</v>
      </c>
      <c r="P15300" s="148">
        <v>0.27699999999999902</v>
      </c>
      <c r="Q15300" s="148">
        <v>7.1599999999999995E-4</v>
      </c>
      <c r="R15300" s="148">
        <v>0</v>
      </c>
      <c r="S15300" s="148">
        <v>0.13400000000000001</v>
      </c>
      <c r="T15300" s="148">
        <v>-15.922000000000001</v>
      </c>
      <c r="U15300" s="148">
        <v>1</v>
      </c>
      <c r="V15300" s="148">
        <v>3.1699999999999999E-2</v>
      </c>
      <c r="W15300" s="148">
        <v>169.98500000000001</v>
      </c>
      <c r="X15300" s="148">
        <v>4</v>
      </c>
      <c r="Y15300" s="148">
        <v>0.127</v>
      </c>
    </row>
    <row r="15301" spans="11:25" x14ac:dyDescent="0.25">
      <c r="K15301" s="145" t="s">
        <v>11719</v>
      </c>
      <c r="L15301" s="145">
        <v>40</v>
      </c>
      <c r="M15301" s="145">
        <v>136062</v>
      </c>
      <c r="N15301" s="148">
        <v>0.82799999999999996</v>
      </c>
      <c r="O15301" s="148">
        <v>0.57299999999999995</v>
      </c>
      <c r="P15301" s="148">
        <v>0.19699999999999901</v>
      </c>
      <c r="Q15301" s="148">
        <v>4.1599999999999998E-2</v>
      </c>
      <c r="R15301" s="148">
        <v>5</v>
      </c>
      <c r="S15301" s="148">
        <v>8.1600000000000006E-2</v>
      </c>
      <c r="T15301" s="148">
        <v>-14.482999999999899</v>
      </c>
      <c r="U15301" s="148">
        <v>1</v>
      </c>
      <c r="V15301" s="148">
        <v>3.6400000000000002E-2</v>
      </c>
      <c r="W15301" s="148">
        <v>118.72199999999999</v>
      </c>
      <c r="X15301" s="148">
        <v>4</v>
      </c>
      <c r="Y15301" s="148">
        <v>0.17399999999999999</v>
      </c>
    </row>
    <row r="15302" spans="11:25" x14ac:dyDescent="0.25">
      <c r="K15302" s="145" t="s">
        <v>7926</v>
      </c>
      <c r="L15302" s="145">
        <v>31</v>
      </c>
      <c r="M15302" s="145">
        <v>207556</v>
      </c>
      <c r="N15302" s="148">
        <v>0.877</v>
      </c>
      <c r="O15302" s="148">
        <v>0.63900000000000001</v>
      </c>
      <c r="P15302" s="148">
        <v>0.17899999999999999</v>
      </c>
      <c r="Q15302" s="148">
        <v>8.2500000000000006E-6</v>
      </c>
      <c r="R15302" s="148">
        <v>2</v>
      </c>
      <c r="S15302" s="148">
        <v>0.13699999999999901</v>
      </c>
      <c r="T15302" s="148">
        <v>-12.050999999999901</v>
      </c>
      <c r="U15302" s="148">
        <v>1</v>
      </c>
      <c r="V15302" s="148">
        <v>4.3499999999999997E-2</v>
      </c>
      <c r="W15302" s="148">
        <v>147.27099999999999</v>
      </c>
      <c r="X15302" s="148">
        <v>4</v>
      </c>
      <c r="Y15302" s="148">
        <v>0.54299999999999904</v>
      </c>
    </row>
    <row r="15303" spans="11:25" x14ac:dyDescent="0.25">
      <c r="K15303" s="145" t="s">
        <v>11720</v>
      </c>
      <c r="L15303" s="145">
        <v>47</v>
      </c>
      <c r="M15303" s="145">
        <v>149327</v>
      </c>
      <c r="N15303" s="148">
        <v>0.91299999999999903</v>
      </c>
      <c r="O15303" s="148">
        <v>0.17399999999999999</v>
      </c>
      <c r="P15303" s="148">
        <v>0.56899999999999995</v>
      </c>
      <c r="Q15303" s="148">
        <v>0.92400000000000004</v>
      </c>
      <c r="R15303" s="148">
        <v>2</v>
      </c>
      <c r="S15303" s="148">
        <v>0.64200000000000002</v>
      </c>
      <c r="T15303" s="148">
        <v>-6.4219999999999997</v>
      </c>
      <c r="U15303" s="148">
        <v>1</v>
      </c>
      <c r="V15303" s="148">
        <v>3.8699999999999998E-2</v>
      </c>
      <c r="W15303" s="148">
        <v>86.557000000000002</v>
      </c>
      <c r="X15303" s="148">
        <v>1</v>
      </c>
      <c r="Y15303" s="148">
        <v>0.223</v>
      </c>
    </row>
    <row r="15304" spans="11:25" x14ac:dyDescent="0.25">
      <c r="K15304" s="145" t="s">
        <v>11721</v>
      </c>
      <c r="L15304" s="145">
        <v>40</v>
      </c>
      <c r="M15304" s="145">
        <v>141662</v>
      </c>
      <c r="N15304" s="148">
        <v>0.92200000000000004</v>
      </c>
      <c r="O15304" s="148">
        <v>0.71799999999999997</v>
      </c>
      <c r="P15304" s="148">
        <v>0.192</v>
      </c>
      <c r="Q15304" s="148">
        <v>0.94499999999999995</v>
      </c>
      <c r="R15304" s="148">
        <v>6</v>
      </c>
      <c r="S15304" s="148">
        <v>0.111</v>
      </c>
      <c r="T15304" s="148">
        <v>-20.504000000000001</v>
      </c>
      <c r="U15304" s="148">
        <v>1</v>
      </c>
      <c r="V15304" s="148">
        <v>3.5000000000000003E-2</v>
      </c>
      <c r="W15304" s="148">
        <v>82.730999999999995</v>
      </c>
      <c r="X15304" s="148">
        <v>4</v>
      </c>
      <c r="Y15304" s="148">
        <v>8.2500000000000004E-2</v>
      </c>
    </row>
    <row r="15305" spans="11:25" x14ac:dyDescent="0.25">
      <c r="K15305" s="145" t="s">
        <v>11722</v>
      </c>
      <c r="L15305" s="145">
        <v>64</v>
      </c>
      <c r="M15305" s="145">
        <v>154000</v>
      </c>
      <c r="N15305" s="148">
        <v>0.83799999999999997</v>
      </c>
      <c r="O15305" s="148">
        <v>0.64599999999999902</v>
      </c>
      <c r="P15305" s="148">
        <v>8.2799999999999999E-2</v>
      </c>
      <c r="Q15305" s="148">
        <v>1.2E-5</v>
      </c>
      <c r="R15305" s="148">
        <v>10</v>
      </c>
      <c r="S15305" s="148">
        <v>9.3399999999999997E-2</v>
      </c>
      <c r="T15305" s="148">
        <v>-16.204999999999998</v>
      </c>
      <c r="U15305" s="148">
        <v>1</v>
      </c>
      <c r="V15305" s="148">
        <v>4.3499999999999997E-2</v>
      </c>
      <c r="W15305" s="148">
        <v>108.82599999999999</v>
      </c>
      <c r="X15305" s="148">
        <v>4</v>
      </c>
      <c r="Y15305" s="148">
        <v>0.29299999999999998</v>
      </c>
    </row>
    <row r="15306" spans="11:25" x14ac:dyDescent="0.25">
      <c r="K15306" s="145" t="s">
        <v>11723</v>
      </c>
      <c r="L15306" s="145">
        <v>36</v>
      </c>
      <c r="M15306" s="145">
        <v>129911</v>
      </c>
      <c r="N15306" s="148">
        <v>0.76700000000000002</v>
      </c>
      <c r="O15306" s="148">
        <v>0.61699999999999999</v>
      </c>
      <c r="P15306" s="148">
        <v>0.48599999999999999</v>
      </c>
      <c r="Q15306" s="148">
        <v>0.54100000000000004</v>
      </c>
      <c r="R15306" s="148">
        <v>3</v>
      </c>
      <c r="S15306" s="148">
        <v>0.105</v>
      </c>
      <c r="T15306" s="148">
        <v>-10.603</v>
      </c>
      <c r="U15306" s="148">
        <v>1</v>
      </c>
      <c r="V15306" s="148">
        <v>2.3900000000000001E-2</v>
      </c>
      <c r="W15306" s="148">
        <v>95.043999999999997</v>
      </c>
      <c r="X15306" s="148">
        <v>4</v>
      </c>
      <c r="Y15306" s="148">
        <v>0.83399999999999996</v>
      </c>
    </row>
    <row r="15307" spans="11:25" x14ac:dyDescent="0.25">
      <c r="K15307" s="145" t="s">
        <v>11724</v>
      </c>
      <c r="L15307" s="145">
        <v>41</v>
      </c>
      <c r="M15307" s="145">
        <v>150139</v>
      </c>
      <c r="N15307" s="148">
        <v>0.75700000000000001</v>
      </c>
      <c r="O15307" s="148">
        <v>0.4</v>
      </c>
      <c r="P15307" s="148">
        <v>0.13600000000000001</v>
      </c>
      <c r="Q15307" s="148">
        <v>0.377999999999999</v>
      </c>
      <c r="R15307" s="148">
        <v>7</v>
      </c>
      <c r="S15307" s="148">
        <v>0.252</v>
      </c>
      <c r="T15307" s="148">
        <v>-19.331</v>
      </c>
      <c r="U15307" s="148">
        <v>1</v>
      </c>
      <c r="V15307" s="148">
        <v>4.5600000000000002E-2</v>
      </c>
      <c r="W15307" s="148">
        <v>80.905000000000001</v>
      </c>
      <c r="X15307" s="148">
        <v>3</v>
      </c>
      <c r="Y15307" s="148">
        <v>0.34100000000000003</v>
      </c>
    </row>
    <row r="15308" spans="11:25" x14ac:dyDescent="0.25">
      <c r="K15308" s="145" t="s">
        <v>11725</v>
      </c>
      <c r="L15308" s="145">
        <v>46</v>
      </c>
      <c r="M15308" s="145">
        <v>77661</v>
      </c>
      <c r="N15308" s="148">
        <v>0.94299999999999995</v>
      </c>
      <c r="O15308" s="148">
        <v>0.68299999999999905</v>
      </c>
      <c r="P15308" s="148">
        <v>0.29499999999999998</v>
      </c>
      <c r="Q15308" s="148">
        <v>0.85399999999999998</v>
      </c>
      <c r="R15308" s="148">
        <v>11</v>
      </c>
      <c r="S15308" s="148">
        <v>0.10299999999999999</v>
      </c>
      <c r="T15308" s="148">
        <v>-9.9039999999999999</v>
      </c>
      <c r="U15308" s="148">
        <v>1</v>
      </c>
      <c r="V15308" s="148">
        <v>3.0499999999999999E-2</v>
      </c>
      <c r="W15308" s="148">
        <v>99.010999999999996</v>
      </c>
      <c r="X15308" s="148">
        <v>4</v>
      </c>
      <c r="Y15308" s="148">
        <v>6.1199999999999997E-2</v>
      </c>
    </row>
    <row r="15309" spans="11:25" x14ac:dyDescent="0.25">
      <c r="K15309" s="145" t="s">
        <v>11726</v>
      </c>
      <c r="L15309" s="145">
        <v>45</v>
      </c>
      <c r="M15309" s="145">
        <v>144024</v>
      </c>
      <c r="N15309" s="148">
        <v>0.29699999999999999</v>
      </c>
      <c r="O15309" s="148">
        <v>0.64500000000000002</v>
      </c>
      <c r="P15309" s="148">
        <v>0.317</v>
      </c>
      <c r="Q15309" s="148">
        <v>0.51100000000000001</v>
      </c>
      <c r="R15309" s="148">
        <v>6</v>
      </c>
      <c r="S15309" s="148">
        <v>0.161</v>
      </c>
      <c r="T15309" s="148">
        <v>-11.372</v>
      </c>
      <c r="U15309" s="148">
        <v>0</v>
      </c>
      <c r="V15309" s="148">
        <v>0.10299999999999999</v>
      </c>
      <c r="W15309" s="148">
        <v>100.044</v>
      </c>
      <c r="X15309" s="148">
        <v>4</v>
      </c>
      <c r="Y15309" s="148">
        <v>7.6700000000000004E-2</v>
      </c>
    </row>
    <row r="15310" spans="11:25" x14ac:dyDescent="0.25">
      <c r="K15310" s="145" t="s">
        <v>11727</v>
      </c>
      <c r="L15310" s="145">
        <v>38</v>
      </c>
      <c r="M15310" s="145">
        <v>220871</v>
      </c>
      <c r="N15310" s="148">
        <v>0.59599999999999997</v>
      </c>
      <c r="O15310" s="148">
        <v>0.57499999999999996</v>
      </c>
      <c r="P15310" s="148">
        <v>0.49299999999999999</v>
      </c>
      <c r="Q15310" s="148">
        <v>0.33700000000000002</v>
      </c>
      <c r="R15310" s="148">
        <v>11</v>
      </c>
      <c r="S15310" s="148">
        <v>8.72E-2</v>
      </c>
      <c r="T15310" s="148">
        <v>-14.7259999999999</v>
      </c>
      <c r="U15310" s="148">
        <v>1</v>
      </c>
      <c r="V15310" s="148">
        <v>5.33E-2</v>
      </c>
      <c r="W15310" s="148">
        <v>98.992000000000004</v>
      </c>
      <c r="X15310" s="148">
        <v>3</v>
      </c>
      <c r="Y15310" s="148">
        <v>0.439</v>
      </c>
    </row>
    <row r="15311" spans="11:25" x14ac:dyDescent="0.25">
      <c r="K15311" s="145" t="s">
        <v>11728</v>
      </c>
      <c r="L15311" s="145">
        <v>47</v>
      </c>
      <c r="M15311" s="145">
        <v>203174</v>
      </c>
      <c r="N15311" s="148">
        <v>0.93700000000000006</v>
      </c>
      <c r="O15311" s="148">
        <v>0.50800000000000001</v>
      </c>
      <c r="P15311" s="148">
        <v>8.8900000000000007E-2</v>
      </c>
      <c r="Q15311" s="148">
        <v>3.1800000000000001E-3</v>
      </c>
      <c r="R15311" s="148">
        <v>5</v>
      </c>
      <c r="S15311" s="148">
        <v>0.191</v>
      </c>
      <c r="T15311" s="148">
        <v>-17.87</v>
      </c>
      <c r="U15311" s="148">
        <v>1</v>
      </c>
      <c r="V15311" s="148">
        <v>4.9700000000000001E-2</v>
      </c>
      <c r="W15311" s="148">
        <v>101.574</v>
      </c>
      <c r="X15311" s="148">
        <v>4</v>
      </c>
      <c r="Y15311" s="148">
        <v>0.34799999999999998</v>
      </c>
    </row>
    <row r="15312" spans="11:25" x14ac:dyDescent="0.25">
      <c r="K15312" s="145" t="s">
        <v>5346</v>
      </c>
      <c r="L15312" s="145">
        <v>57</v>
      </c>
      <c r="M15312" s="145">
        <v>185030</v>
      </c>
      <c r="N15312" s="148">
        <v>0.89</v>
      </c>
      <c r="O15312" s="148">
        <v>0.498</v>
      </c>
      <c r="P15312" s="148">
        <v>0.39299999999999902</v>
      </c>
      <c r="Q15312" s="148">
        <v>2.7099999999999999E-6</v>
      </c>
      <c r="R15312" s="148">
        <v>6</v>
      </c>
      <c r="S15312" s="148">
        <v>0.13200000000000001</v>
      </c>
      <c r="T15312" s="148">
        <v>-5.9119999999999999</v>
      </c>
      <c r="U15312" s="148">
        <v>1</v>
      </c>
      <c r="V15312" s="148">
        <v>2.7300000000000001E-2</v>
      </c>
      <c r="W15312" s="148">
        <v>89.717999999999904</v>
      </c>
      <c r="X15312" s="148">
        <v>4</v>
      </c>
      <c r="Y15312" s="148">
        <v>0.22699999999999901</v>
      </c>
    </row>
    <row r="15313" spans="11:25" x14ac:dyDescent="0.25">
      <c r="K15313" s="145" t="s">
        <v>11729</v>
      </c>
      <c r="L15313" s="145">
        <v>46</v>
      </c>
      <c r="M15313" s="145">
        <v>147373</v>
      </c>
      <c r="N15313" s="148">
        <v>0.91900000000000004</v>
      </c>
      <c r="O15313" s="148">
        <v>0.71</v>
      </c>
      <c r="P15313" s="148">
        <v>0.114</v>
      </c>
      <c r="Q15313" s="148">
        <v>0</v>
      </c>
      <c r="R15313" s="148">
        <v>4</v>
      </c>
      <c r="S15313" s="148">
        <v>0.154</v>
      </c>
      <c r="T15313" s="148">
        <v>-12.763999999999999</v>
      </c>
      <c r="U15313" s="148">
        <v>0</v>
      </c>
      <c r="V15313" s="148">
        <v>0.26899999999999902</v>
      </c>
      <c r="W15313" s="148">
        <v>47.953000000000003</v>
      </c>
      <c r="X15313" s="148">
        <v>4</v>
      </c>
      <c r="Y15313" s="148">
        <v>0.433</v>
      </c>
    </row>
    <row r="15314" spans="11:25" x14ac:dyDescent="0.25">
      <c r="K15314" s="145" t="s">
        <v>664</v>
      </c>
      <c r="L15314" s="145">
        <v>24</v>
      </c>
      <c r="M15314" s="145">
        <v>275253</v>
      </c>
      <c r="N15314" s="148">
        <v>0.439</v>
      </c>
      <c r="O15314" s="148">
        <v>0.82</v>
      </c>
      <c r="P15314" s="148">
        <v>0.71699999999999997</v>
      </c>
      <c r="Q15314" s="148">
        <v>1.07E-3</v>
      </c>
      <c r="R15314" s="148">
        <v>8</v>
      </c>
      <c r="S15314" s="148">
        <v>0.23599999999999999</v>
      </c>
      <c r="T15314" s="148">
        <v>-6.1909999999999998</v>
      </c>
      <c r="U15314" s="148">
        <v>1</v>
      </c>
      <c r="V15314" s="148">
        <v>7.22E-2</v>
      </c>
      <c r="W15314" s="148">
        <v>104.005</v>
      </c>
      <c r="X15314" s="148">
        <v>4</v>
      </c>
      <c r="Y15314" s="148">
        <v>0.84299999999999997</v>
      </c>
    </row>
    <row r="15315" spans="11:25" x14ac:dyDescent="0.25">
      <c r="K15315" s="145" t="s">
        <v>11730</v>
      </c>
      <c r="L15315" s="145">
        <v>56</v>
      </c>
      <c r="M15315" s="145">
        <v>352200</v>
      </c>
      <c r="N15315" s="148">
        <v>0.44900000000000001</v>
      </c>
      <c r="O15315" s="148">
        <v>0.753</v>
      </c>
      <c r="P15315" s="148">
        <v>0.59</v>
      </c>
      <c r="Q15315" s="148">
        <v>1.04E-2</v>
      </c>
      <c r="R15315" s="148">
        <v>7</v>
      </c>
      <c r="S15315" s="148">
        <v>0.153</v>
      </c>
      <c r="T15315" s="148">
        <v>-9.6219999999999999</v>
      </c>
      <c r="U15315" s="148">
        <v>1</v>
      </c>
      <c r="V15315" s="148">
        <v>3.5700000000000003E-2</v>
      </c>
      <c r="W15315" s="148">
        <v>88.786000000000001</v>
      </c>
      <c r="X15315" s="148">
        <v>4</v>
      </c>
      <c r="Y15315" s="148">
        <v>0.86299999999999999</v>
      </c>
    </row>
    <row r="15316" spans="11:25" x14ac:dyDescent="0.25">
      <c r="K15316" s="145" t="s">
        <v>698</v>
      </c>
      <c r="L15316" s="145">
        <v>58</v>
      </c>
      <c r="M15316" s="145">
        <v>622520</v>
      </c>
      <c r="N15316" s="148">
        <v>0.42199999999999999</v>
      </c>
      <c r="O15316" s="148">
        <v>0.48899999999999999</v>
      </c>
      <c r="P15316" s="148">
        <v>0.67900000000000005</v>
      </c>
      <c r="Q15316" s="148">
        <v>6.9199999999999998E-6</v>
      </c>
      <c r="R15316" s="148">
        <v>7</v>
      </c>
      <c r="S15316" s="148">
        <v>0.13</v>
      </c>
      <c r="T15316" s="148">
        <v>-4.899</v>
      </c>
      <c r="U15316" s="148">
        <v>0</v>
      </c>
      <c r="V15316" s="148">
        <v>3.2599999999999997E-2</v>
      </c>
      <c r="W15316" s="148">
        <v>95.812999999999903</v>
      </c>
      <c r="X15316" s="148">
        <v>4</v>
      </c>
      <c r="Y15316" s="148">
        <v>0.65799999999999903</v>
      </c>
    </row>
    <row r="15317" spans="11:25" x14ac:dyDescent="0.25">
      <c r="K15317" s="145" t="s">
        <v>11731</v>
      </c>
      <c r="L15317" s="145">
        <v>51</v>
      </c>
      <c r="M15317" s="145">
        <v>308893</v>
      </c>
      <c r="N15317" s="148">
        <v>0.57099999999999995</v>
      </c>
      <c r="O15317" s="148">
        <v>0.66700000000000004</v>
      </c>
      <c r="P15317" s="148">
        <v>0.82799999999999996</v>
      </c>
      <c r="Q15317" s="148">
        <v>1.2799999999999999E-4</v>
      </c>
      <c r="R15317" s="148">
        <v>2</v>
      </c>
      <c r="S15317" s="148">
        <v>0.13300000000000001</v>
      </c>
      <c r="T15317" s="148">
        <v>-4.22</v>
      </c>
      <c r="U15317" s="148">
        <v>1</v>
      </c>
      <c r="V15317" s="148">
        <v>2.86E-2</v>
      </c>
      <c r="W15317" s="148">
        <v>91.323999999999998</v>
      </c>
      <c r="X15317" s="148">
        <v>4</v>
      </c>
      <c r="Y15317" s="148">
        <v>0.750999999999999</v>
      </c>
    </row>
    <row r="15318" spans="11:25" x14ac:dyDescent="0.25">
      <c r="K15318" s="145" t="s">
        <v>11732</v>
      </c>
      <c r="L15318" s="145">
        <v>53</v>
      </c>
      <c r="M15318" s="145">
        <v>233280</v>
      </c>
      <c r="N15318" s="148">
        <v>0.68400000000000005</v>
      </c>
      <c r="O15318" s="148">
        <v>0.52900000000000003</v>
      </c>
      <c r="P15318" s="148">
        <v>0.69899999999999995</v>
      </c>
      <c r="Q15318" s="148">
        <v>1.0699999999999999E-5</v>
      </c>
      <c r="R15318" s="148">
        <v>9</v>
      </c>
      <c r="S15318" s="148">
        <v>7.5600000000000001E-2</v>
      </c>
      <c r="T15318" s="148">
        <v>-7.0079999999999902</v>
      </c>
      <c r="U15318" s="148">
        <v>0</v>
      </c>
      <c r="V15318" s="148">
        <v>4.0099999999999997E-2</v>
      </c>
      <c r="W15318" s="148">
        <v>88.87</v>
      </c>
      <c r="X15318" s="148">
        <v>4</v>
      </c>
      <c r="Y15318" s="148">
        <v>0.88700000000000001</v>
      </c>
    </row>
    <row r="15319" spans="11:25" x14ac:dyDescent="0.25">
      <c r="K15319" s="145" t="s">
        <v>3636</v>
      </c>
      <c r="L15319" s="145">
        <v>57</v>
      </c>
      <c r="M15319" s="145">
        <v>298515</v>
      </c>
      <c r="N15319" s="148">
        <v>0.67299999999999904</v>
      </c>
      <c r="O15319" s="148">
        <v>0.55700000000000005</v>
      </c>
      <c r="P15319" s="148">
        <v>0.65</v>
      </c>
      <c r="Q15319" s="148">
        <v>0.122</v>
      </c>
      <c r="R15319" s="148">
        <v>7</v>
      </c>
      <c r="S15319" s="148">
        <v>0.28599999999999998</v>
      </c>
      <c r="T15319" s="148">
        <v>-8.8970000000000002</v>
      </c>
      <c r="U15319" s="148">
        <v>1</v>
      </c>
      <c r="V15319" s="148">
        <v>4.24E-2</v>
      </c>
      <c r="W15319" s="148">
        <v>106.1</v>
      </c>
      <c r="X15319" s="148">
        <v>4</v>
      </c>
      <c r="Y15319" s="148">
        <v>0.96499999999999997</v>
      </c>
    </row>
    <row r="15320" spans="11:25" x14ac:dyDescent="0.25">
      <c r="K15320" s="145" t="s">
        <v>11733</v>
      </c>
      <c r="L15320" s="145">
        <v>51</v>
      </c>
      <c r="M15320" s="145">
        <v>598853</v>
      </c>
      <c r="N15320" s="148">
        <v>0.114</v>
      </c>
      <c r="O15320" s="148">
        <v>0.53799999999999903</v>
      </c>
      <c r="P15320" s="148">
        <v>0.69099999999999995</v>
      </c>
      <c r="Q15320" s="148">
        <v>2.79999999999999E-2</v>
      </c>
      <c r="R15320" s="148">
        <v>10</v>
      </c>
      <c r="S15320" s="148">
        <v>0.62</v>
      </c>
      <c r="T15320" s="148">
        <v>-10.669</v>
      </c>
      <c r="U15320" s="148">
        <v>0</v>
      </c>
      <c r="V15320" s="148">
        <v>7.8399999999999997E-2</v>
      </c>
      <c r="W15320" s="148">
        <v>108.242</v>
      </c>
      <c r="X15320" s="148">
        <v>4</v>
      </c>
      <c r="Y15320" s="148">
        <v>0.26500000000000001</v>
      </c>
    </row>
    <row r="15321" spans="11:25" x14ac:dyDescent="0.25">
      <c r="K15321" s="145" t="s">
        <v>8661</v>
      </c>
      <c r="L15321" s="145">
        <v>52</v>
      </c>
      <c r="M15321" s="145">
        <v>288115</v>
      </c>
      <c r="N15321" s="148">
        <v>0.71199999999999997</v>
      </c>
      <c r="O15321" s="148">
        <v>0.59599999999999997</v>
      </c>
      <c r="P15321" s="148">
        <v>0.73199999999999998</v>
      </c>
      <c r="Q15321" s="148">
        <v>2.2799999999999901E-4</v>
      </c>
      <c r="R15321" s="148">
        <v>4</v>
      </c>
      <c r="S15321" s="148">
        <v>6.8699999999999997E-2</v>
      </c>
      <c r="T15321" s="148">
        <v>-4.8220000000000001</v>
      </c>
      <c r="U15321" s="148">
        <v>0</v>
      </c>
      <c r="V15321" s="148">
        <v>9.8799999999999999E-2</v>
      </c>
      <c r="W15321" s="148">
        <v>120.83499999999999</v>
      </c>
      <c r="X15321" s="148">
        <v>4</v>
      </c>
      <c r="Y15321" s="148">
        <v>0.96399999999999997</v>
      </c>
    </row>
    <row r="15322" spans="11:25" x14ac:dyDescent="0.25">
      <c r="K15322" s="145" t="s">
        <v>682</v>
      </c>
      <c r="L15322" s="145">
        <v>60</v>
      </c>
      <c r="M15322" s="145">
        <v>443480</v>
      </c>
      <c r="N15322" s="148">
        <v>0.77900000000000003</v>
      </c>
      <c r="O15322" s="148">
        <v>0.58199999999999996</v>
      </c>
      <c r="P15322" s="148">
        <v>0.61</v>
      </c>
      <c r="Q15322" s="148">
        <v>6.5400000000000001E-6</v>
      </c>
      <c r="R15322" s="148">
        <v>11</v>
      </c>
      <c r="S15322" s="148">
        <v>0.26700000000000002</v>
      </c>
      <c r="T15322" s="148">
        <v>-6.641</v>
      </c>
      <c r="U15322" s="148">
        <v>0</v>
      </c>
      <c r="V15322" s="148">
        <v>0.10299999999999999</v>
      </c>
      <c r="W15322" s="148">
        <v>93.657999999999902</v>
      </c>
      <c r="X15322" s="148">
        <v>4</v>
      </c>
      <c r="Y15322" s="148">
        <v>0.82599999999999996</v>
      </c>
    </row>
    <row r="15323" spans="11:25" x14ac:dyDescent="0.25">
      <c r="K15323" s="145" t="s">
        <v>11734</v>
      </c>
      <c r="L15323" s="145">
        <v>49</v>
      </c>
      <c r="M15323" s="145">
        <v>401786</v>
      </c>
      <c r="N15323" s="148">
        <v>0.79700000000000004</v>
      </c>
      <c r="O15323" s="148">
        <v>0.67400000000000004</v>
      </c>
      <c r="P15323" s="148">
        <v>0.54500000000000004</v>
      </c>
      <c r="Q15323" s="148">
        <v>2.5600000000000001E-6</v>
      </c>
      <c r="R15323" s="148">
        <v>11</v>
      </c>
      <c r="S15323" s="148">
        <v>0.38200000000000001</v>
      </c>
      <c r="T15323" s="148">
        <v>-7.7129999999999903</v>
      </c>
      <c r="U15323" s="148">
        <v>0</v>
      </c>
      <c r="V15323" s="148">
        <v>5.6300000000000003E-2</v>
      </c>
      <c r="W15323" s="148">
        <v>104.496</v>
      </c>
      <c r="X15323" s="148">
        <v>4</v>
      </c>
      <c r="Y15323" s="148">
        <v>0.70499999999999996</v>
      </c>
    </row>
    <row r="15324" spans="11:25" x14ac:dyDescent="0.25">
      <c r="K15324" s="145" t="s">
        <v>11735</v>
      </c>
      <c r="L15324" s="145">
        <v>48</v>
      </c>
      <c r="M15324" s="145">
        <v>256773</v>
      </c>
      <c r="N15324" s="148">
        <v>0.83699999999999997</v>
      </c>
      <c r="O15324" s="148">
        <v>0.54899999999999904</v>
      </c>
      <c r="P15324" s="148">
        <v>0.75800000000000001</v>
      </c>
      <c r="Q15324" s="148">
        <v>1.35E-4</v>
      </c>
      <c r="R15324" s="148">
        <v>10</v>
      </c>
      <c r="S15324" s="148">
        <v>0.16600000000000001</v>
      </c>
      <c r="T15324" s="148">
        <v>-6.62</v>
      </c>
      <c r="U15324" s="148">
        <v>1</v>
      </c>
      <c r="V15324" s="148">
        <v>3.6299999999999999E-2</v>
      </c>
      <c r="W15324" s="148">
        <v>112.435</v>
      </c>
      <c r="X15324" s="148">
        <v>4</v>
      </c>
      <c r="Y15324" s="148">
        <v>0.75800000000000001</v>
      </c>
    </row>
    <row r="15325" spans="11:25" x14ac:dyDescent="0.25">
      <c r="K15325" s="145" t="s">
        <v>11736</v>
      </c>
      <c r="L15325" s="145">
        <v>56</v>
      </c>
      <c r="M15325" s="145">
        <v>262079</v>
      </c>
      <c r="N15325" s="148">
        <v>0.30199999999999999</v>
      </c>
      <c r="O15325" s="148">
        <v>0.78200000000000003</v>
      </c>
      <c r="P15325" s="148">
        <v>0.72599999999999998</v>
      </c>
      <c r="Q15325" s="148">
        <v>2.74E-6</v>
      </c>
      <c r="R15325" s="148">
        <v>0</v>
      </c>
      <c r="S15325" s="148">
        <v>6.6400000000000001E-2</v>
      </c>
      <c r="T15325" s="148">
        <v>-4.7519999999999998</v>
      </c>
      <c r="U15325" s="148">
        <v>1</v>
      </c>
      <c r="V15325" s="148">
        <v>3.6299999999999999E-2</v>
      </c>
      <c r="W15325" s="148">
        <v>156.148</v>
      </c>
      <c r="X15325" s="148">
        <v>4</v>
      </c>
      <c r="Y15325" s="148">
        <v>0.94499999999999995</v>
      </c>
    </row>
    <row r="15326" spans="11:25" x14ac:dyDescent="0.25">
      <c r="K15326" s="145" t="s">
        <v>11737</v>
      </c>
      <c r="L15326" s="145">
        <v>49</v>
      </c>
      <c r="M15326" s="145">
        <v>335693</v>
      </c>
      <c r="N15326" s="148">
        <v>0.17699999999999999</v>
      </c>
      <c r="O15326" s="148">
        <v>0.49</v>
      </c>
      <c r="P15326" s="148">
        <v>0.75599999999999901</v>
      </c>
      <c r="Q15326" s="148">
        <v>2.31999999999999E-5</v>
      </c>
      <c r="R15326" s="148">
        <v>5</v>
      </c>
      <c r="S15326" s="148">
        <v>0.23499999999999999</v>
      </c>
      <c r="T15326" s="148">
        <v>-5.82</v>
      </c>
      <c r="U15326" s="148">
        <v>1</v>
      </c>
      <c r="V15326" s="148">
        <v>3.4000000000000002E-2</v>
      </c>
      <c r="W15326" s="148">
        <v>101.419</v>
      </c>
      <c r="X15326" s="148">
        <v>4</v>
      </c>
      <c r="Y15326" s="148">
        <v>0.89599999999999902</v>
      </c>
    </row>
    <row r="15327" spans="11:25" x14ac:dyDescent="0.25">
      <c r="K15327" s="145" t="s">
        <v>11738</v>
      </c>
      <c r="L15327" s="145">
        <v>47</v>
      </c>
      <c r="M15327" s="145">
        <v>312640</v>
      </c>
      <c r="N15327" s="148">
        <v>0.71499999999999997</v>
      </c>
      <c r="O15327" s="148">
        <v>0.74399999999999999</v>
      </c>
      <c r="P15327" s="148">
        <v>0.73799999999999999</v>
      </c>
      <c r="Q15327" s="148">
        <v>7.4099999999999904E-3</v>
      </c>
      <c r="R15327" s="148">
        <v>10</v>
      </c>
      <c r="S15327" s="148">
        <v>6.7199999999999996E-2</v>
      </c>
      <c r="T15327" s="148">
        <v>-4.7510000000000003</v>
      </c>
      <c r="U15327" s="148">
        <v>0</v>
      </c>
      <c r="V15327" s="148">
        <v>3.3300000000000003E-2</v>
      </c>
      <c r="W15327" s="148">
        <v>147.04599999999999</v>
      </c>
      <c r="X15327" s="148">
        <v>4</v>
      </c>
      <c r="Y15327" s="148">
        <v>0.89</v>
      </c>
    </row>
    <row r="15328" spans="11:25" x14ac:dyDescent="0.25">
      <c r="K15328" s="145" t="s">
        <v>11739</v>
      </c>
      <c r="L15328" s="145">
        <v>47</v>
      </c>
      <c r="M15328" s="145">
        <v>303373</v>
      </c>
      <c r="N15328" s="148">
        <v>0.28699999999999998</v>
      </c>
      <c r="O15328" s="148">
        <v>0.59499999999999997</v>
      </c>
      <c r="P15328" s="148">
        <v>0.47299999999999998</v>
      </c>
      <c r="Q15328" s="148">
        <v>2.3499999999999999E-4</v>
      </c>
      <c r="R15328" s="148">
        <v>11</v>
      </c>
      <c r="S15328" s="148">
        <v>0.20100000000000001</v>
      </c>
      <c r="T15328" s="148">
        <v>-10.624000000000001</v>
      </c>
      <c r="U15328" s="148">
        <v>0</v>
      </c>
      <c r="V15328" s="148">
        <v>3.4500000000000003E-2</v>
      </c>
      <c r="W15328" s="148">
        <v>147.20400000000001</v>
      </c>
      <c r="X15328" s="148">
        <v>4</v>
      </c>
      <c r="Y15328" s="148">
        <v>0.66599999999999904</v>
      </c>
    </row>
    <row r="15329" spans="11:25" x14ac:dyDescent="0.25">
      <c r="K15329" s="145" t="s">
        <v>11740</v>
      </c>
      <c r="L15329" s="145">
        <v>48</v>
      </c>
      <c r="M15329" s="145">
        <v>375600</v>
      </c>
      <c r="N15329" s="148">
        <v>0.77500000000000002</v>
      </c>
      <c r="O15329" s="148">
        <v>0.56100000000000005</v>
      </c>
      <c r="P15329" s="148">
        <v>0.64400000000000002</v>
      </c>
      <c r="Q15329" s="148">
        <v>9.4299999999999991E-3</v>
      </c>
      <c r="R15329" s="148">
        <v>9</v>
      </c>
      <c r="S15329" s="148">
        <v>0.106</v>
      </c>
      <c r="T15329" s="148">
        <v>-9.5960000000000001</v>
      </c>
      <c r="U15329" s="148">
        <v>0</v>
      </c>
      <c r="V15329" s="148">
        <v>3.7699999999999997E-2</v>
      </c>
      <c r="W15329" s="148">
        <v>111.05</v>
      </c>
      <c r="X15329" s="148">
        <v>4</v>
      </c>
      <c r="Y15329" s="148">
        <v>0.95599999999999996</v>
      </c>
    </row>
    <row r="15330" spans="11:25" x14ac:dyDescent="0.25">
      <c r="K15330" s="145" t="s">
        <v>11741</v>
      </c>
      <c r="L15330" s="145">
        <v>48</v>
      </c>
      <c r="M15330" s="145">
        <v>228933</v>
      </c>
      <c r="N15330" s="148">
        <v>0.60599999999999998</v>
      </c>
      <c r="O15330" s="148">
        <v>0.71</v>
      </c>
      <c r="P15330" s="148">
        <v>0.63600000000000001</v>
      </c>
      <c r="Q15330" s="148">
        <v>1.49E-5</v>
      </c>
      <c r="R15330" s="148">
        <v>8</v>
      </c>
      <c r="S15330" s="148">
        <v>0.107</v>
      </c>
      <c r="T15330" s="148">
        <v>-8.3320000000000007</v>
      </c>
      <c r="U15330" s="148">
        <v>1</v>
      </c>
      <c r="V15330" s="148">
        <v>4.3400000000000001E-2</v>
      </c>
      <c r="W15330" s="148">
        <v>94.096000000000004</v>
      </c>
      <c r="X15330" s="148">
        <v>4</v>
      </c>
      <c r="Y15330" s="148">
        <v>0.96199999999999997</v>
      </c>
    </row>
    <row r="15331" spans="11:25" x14ac:dyDescent="0.25">
      <c r="K15331" s="145" t="s">
        <v>699</v>
      </c>
      <c r="L15331" s="145">
        <v>69</v>
      </c>
      <c r="M15331" s="145">
        <v>257737</v>
      </c>
      <c r="N15331" s="148">
        <v>0.84199999999999997</v>
      </c>
      <c r="O15331" s="148">
        <v>0.50600000000000001</v>
      </c>
      <c r="P15331" s="148">
        <v>0.433</v>
      </c>
      <c r="Q15331" s="148">
        <v>3.1099999999999999E-2</v>
      </c>
      <c r="R15331" s="148">
        <v>2</v>
      </c>
      <c r="S15331" s="148">
        <v>0.111999999999999</v>
      </c>
      <c r="T15331" s="148">
        <v>-14.183</v>
      </c>
      <c r="U15331" s="148">
        <v>0</v>
      </c>
      <c r="V15331" s="148">
        <v>3.4500000000000003E-2</v>
      </c>
      <c r="W15331" s="148">
        <v>83.221999999999994</v>
      </c>
      <c r="X15331" s="148">
        <v>4</v>
      </c>
      <c r="Y15331" s="148">
        <v>0.64099999999999902</v>
      </c>
    </row>
    <row r="15332" spans="11:25" x14ac:dyDescent="0.25">
      <c r="K15332" s="145" t="s">
        <v>11742</v>
      </c>
      <c r="L15332" s="145">
        <v>58</v>
      </c>
      <c r="M15332" s="145">
        <v>303400</v>
      </c>
      <c r="N15332" s="148">
        <v>0.77700000000000002</v>
      </c>
      <c r="O15332" s="148">
        <v>0.66099999999999903</v>
      </c>
      <c r="P15332" s="148">
        <v>0.61</v>
      </c>
      <c r="Q15332" s="148">
        <v>0</v>
      </c>
      <c r="R15332" s="148">
        <v>8</v>
      </c>
      <c r="S15332" s="148">
        <v>4.7500000000000001E-2</v>
      </c>
      <c r="T15332" s="148">
        <v>-9.8239999999999998</v>
      </c>
      <c r="U15332" s="148">
        <v>1</v>
      </c>
      <c r="V15332" s="148">
        <v>7.0699999999999999E-2</v>
      </c>
      <c r="W15332" s="148">
        <v>96.402000000000001</v>
      </c>
      <c r="X15332" s="148">
        <v>4</v>
      </c>
      <c r="Y15332" s="148">
        <v>0.45200000000000001</v>
      </c>
    </row>
    <row r="15333" spans="11:25" x14ac:dyDescent="0.25">
      <c r="K15333" s="145" t="s">
        <v>11743</v>
      </c>
      <c r="L15333" s="145">
        <v>44</v>
      </c>
      <c r="M15333" s="145">
        <v>257333</v>
      </c>
      <c r="N15333" s="148">
        <v>0.73299999999999998</v>
      </c>
      <c r="O15333" s="148">
        <v>0.68500000000000005</v>
      </c>
      <c r="P15333" s="148">
        <v>0.49399999999999999</v>
      </c>
      <c r="Q15333" s="148">
        <v>4.2199999999999998E-3</v>
      </c>
      <c r="R15333" s="148">
        <v>5</v>
      </c>
      <c r="S15333" s="148">
        <v>4.2999999999999997E-2</v>
      </c>
      <c r="T15333" s="148">
        <v>-11.519</v>
      </c>
      <c r="U15333" s="148">
        <v>1</v>
      </c>
      <c r="V15333" s="148">
        <v>6.7699999999999996E-2</v>
      </c>
      <c r="W15333" s="148">
        <v>112.982</v>
      </c>
      <c r="X15333" s="148">
        <v>4</v>
      </c>
      <c r="Y15333" s="148">
        <v>0.94799999999999995</v>
      </c>
    </row>
    <row r="15334" spans="11:25" x14ac:dyDescent="0.25">
      <c r="K15334" s="145" t="s">
        <v>11744</v>
      </c>
      <c r="L15334" s="145">
        <v>45</v>
      </c>
      <c r="M15334" s="145">
        <v>223426</v>
      </c>
      <c r="N15334" s="148">
        <v>0.49099999999999999</v>
      </c>
      <c r="O15334" s="148">
        <v>0.67</v>
      </c>
      <c r="P15334" s="148">
        <v>0.73799999999999999</v>
      </c>
      <c r="Q15334" s="148">
        <v>8.1200000000000002E-6</v>
      </c>
      <c r="R15334" s="148">
        <v>2</v>
      </c>
      <c r="S15334" s="148">
        <v>4.1599999999999998E-2</v>
      </c>
      <c r="T15334" s="148">
        <v>-5.9939999999999998</v>
      </c>
      <c r="U15334" s="148">
        <v>1</v>
      </c>
      <c r="V15334" s="148">
        <v>7.0599999999999996E-2</v>
      </c>
      <c r="W15334" s="148">
        <v>110.27200000000001</v>
      </c>
      <c r="X15334" s="148">
        <v>4</v>
      </c>
      <c r="Y15334" s="148">
        <v>0.89700000000000002</v>
      </c>
    </row>
    <row r="15335" spans="11:25" x14ac:dyDescent="0.25">
      <c r="K15335" s="145" t="s">
        <v>11745</v>
      </c>
      <c r="L15335" s="145">
        <v>48</v>
      </c>
      <c r="M15335" s="145">
        <v>388920</v>
      </c>
      <c r="N15335" s="148">
        <v>0.52500000000000002</v>
      </c>
      <c r="O15335" s="148">
        <v>0.60599999999999998</v>
      </c>
      <c r="P15335" s="148">
        <v>0.59299999999999997</v>
      </c>
      <c r="Q15335" s="148">
        <v>2.83E-5</v>
      </c>
      <c r="R15335" s="148">
        <v>9</v>
      </c>
      <c r="S15335" s="148">
        <v>0.32</v>
      </c>
      <c r="T15335" s="148">
        <v>-10.552</v>
      </c>
      <c r="U15335" s="148">
        <v>0</v>
      </c>
      <c r="V15335" s="148">
        <v>5.6099999999999997E-2</v>
      </c>
      <c r="W15335" s="148">
        <v>96.38</v>
      </c>
      <c r="X15335" s="148">
        <v>4</v>
      </c>
      <c r="Y15335" s="148">
        <v>0.93200000000000005</v>
      </c>
    </row>
    <row r="15336" spans="11:25" x14ac:dyDescent="0.25">
      <c r="K15336" s="145" t="s">
        <v>11746</v>
      </c>
      <c r="L15336" s="145">
        <v>43</v>
      </c>
      <c r="M15336" s="145">
        <v>204800</v>
      </c>
      <c r="N15336" s="148">
        <v>0.72599999999999998</v>
      </c>
      <c r="O15336" s="148">
        <v>0.61599999999999999</v>
      </c>
      <c r="P15336" s="148">
        <v>0.58299999999999996</v>
      </c>
      <c r="Q15336" s="148">
        <v>2.9600000000000001E-5</v>
      </c>
      <c r="R15336" s="148">
        <v>7</v>
      </c>
      <c r="S15336" s="148">
        <v>0.14199999999999999</v>
      </c>
      <c r="T15336" s="148">
        <v>-5.92</v>
      </c>
      <c r="U15336" s="148">
        <v>1</v>
      </c>
      <c r="V15336" s="148">
        <v>4.9399999999999999E-2</v>
      </c>
      <c r="W15336" s="148">
        <v>106.104</v>
      </c>
      <c r="X15336" s="148">
        <v>4</v>
      </c>
      <c r="Y15336" s="148">
        <v>0.96099999999999997</v>
      </c>
    </row>
    <row r="15337" spans="11:25" x14ac:dyDescent="0.25">
      <c r="K15337" s="145" t="s">
        <v>11747</v>
      </c>
      <c r="L15337" s="145">
        <v>46</v>
      </c>
      <c r="M15337" s="145">
        <v>388160</v>
      </c>
      <c r="N15337" s="148">
        <v>0.57599999999999996</v>
      </c>
      <c r="O15337" s="148">
        <v>0.79599999999999904</v>
      </c>
      <c r="P15337" s="148">
        <v>0.65</v>
      </c>
      <c r="Q15337" s="148">
        <v>5.0499999999999999E-6</v>
      </c>
      <c r="R15337" s="148">
        <v>4</v>
      </c>
      <c r="S15337" s="148">
        <v>9.4799999999999995E-2</v>
      </c>
      <c r="T15337" s="148">
        <v>-6.6420000000000003</v>
      </c>
      <c r="U15337" s="148">
        <v>0</v>
      </c>
      <c r="V15337" s="148">
        <v>4.0300000000000002E-2</v>
      </c>
      <c r="W15337" s="148">
        <v>143.84799999999899</v>
      </c>
      <c r="X15337" s="148">
        <v>4</v>
      </c>
      <c r="Y15337" s="148">
        <v>0.90099999999999902</v>
      </c>
    </row>
    <row r="15338" spans="11:25" x14ac:dyDescent="0.25">
      <c r="K15338" s="145" t="s">
        <v>11748</v>
      </c>
      <c r="L15338" s="145">
        <v>47</v>
      </c>
      <c r="M15338" s="145">
        <v>389040</v>
      </c>
      <c r="N15338" s="148">
        <v>0.39200000000000002</v>
      </c>
      <c r="O15338" s="148">
        <v>0.78299999999999903</v>
      </c>
      <c r="P15338" s="148">
        <v>0.64300000000000002</v>
      </c>
      <c r="Q15338" s="148">
        <v>1.47E-3</v>
      </c>
      <c r="R15338" s="148">
        <v>10</v>
      </c>
      <c r="S15338" s="148">
        <v>0.15</v>
      </c>
      <c r="T15338" s="148">
        <v>-7.5869999999999997</v>
      </c>
      <c r="U15338" s="148">
        <v>1</v>
      </c>
      <c r="V15338" s="148">
        <v>3.2199999999999999E-2</v>
      </c>
      <c r="W15338" s="148">
        <v>129.666</v>
      </c>
      <c r="X15338" s="148">
        <v>4</v>
      </c>
      <c r="Y15338" s="148">
        <v>0.86399999999999999</v>
      </c>
    </row>
    <row r="15339" spans="11:25" x14ac:dyDescent="0.25">
      <c r="K15339" s="145" t="s">
        <v>11749</v>
      </c>
      <c r="L15339" s="145">
        <v>42</v>
      </c>
      <c r="M15339" s="145">
        <v>331253</v>
      </c>
      <c r="N15339" s="148">
        <v>0.59699999999999998</v>
      </c>
      <c r="O15339" s="148">
        <v>0.63900000000000001</v>
      </c>
      <c r="P15339" s="148">
        <v>0.71299999999999997</v>
      </c>
      <c r="Q15339" s="148">
        <v>0.23799999999999999</v>
      </c>
      <c r="R15339" s="148">
        <v>7</v>
      </c>
      <c r="S15339" s="148">
        <v>0.156</v>
      </c>
      <c r="T15339" s="148">
        <v>-8.0459999999999994</v>
      </c>
      <c r="U15339" s="148">
        <v>0</v>
      </c>
      <c r="V15339" s="148">
        <v>3.8300000000000001E-2</v>
      </c>
      <c r="W15339" s="148">
        <v>112.23099999999999</v>
      </c>
      <c r="X15339" s="148">
        <v>4</v>
      </c>
      <c r="Y15339" s="148">
        <v>0.94199999999999995</v>
      </c>
    </row>
    <row r="15340" spans="11:25" x14ac:dyDescent="0.25">
      <c r="K15340" s="145" t="s">
        <v>11750</v>
      </c>
      <c r="L15340" s="145">
        <v>42</v>
      </c>
      <c r="M15340" s="145">
        <v>168786</v>
      </c>
      <c r="N15340" s="148">
        <v>0.874</v>
      </c>
      <c r="O15340" s="148">
        <v>0.54100000000000004</v>
      </c>
      <c r="P15340" s="148">
        <v>0.71299999999999997</v>
      </c>
      <c r="Q15340" s="148">
        <v>1.4999999999999999E-4</v>
      </c>
      <c r="R15340" s="148">
        <v>2</v>
      </c>
      <c r="S15340" s="148">
        <v>0.114</v>
      </c>
      <c r="T15340" s="148">
        <v>-9.5139999999999993</v>
      </c>
      <c r="U15340" s="148">
        <v>1</v>
      </c>
      <c r="V15340" s="148">
        <v>5.04E-2</v>
      </c>
      <c r="W15340" s="148">
        <v>100.712</v>
      </c>
      <c r="X15340" s="148">
        <v>4</v>
      </c>
      <c r="Y15340" s="148">
        <v>0.92</v>
      </c>
    </row>
    <row r="15341" spans="11:25" x14ac:dyDescent="0.25">
      <c r="K15341" s="145" t="s">
        <v>11751</v>
      </c>
      <c r="L15341" s="145">
        <v>42</v>
      </c>
      <c r="M15341" s="145">
        <v>370533</v>
      </c>
      <c r="N15341" s="148">
        <v>0.53500000000000003</v>
      </c>
      <c r="O15341" s="148">
        <v>0.48</v>
      </c>
      <c r="P15341" s="148">
        <v>0.75599999999999901</v>
      </c>
      <c r="Q15341" s="148">
        <v>5.96E-2</v>
      </c>
      <c r="R15341" s="148">
        <v>9</v>
      </c>
      <c r="S15341" s="148">
        <v>5.9299999999999999E-2</v>
      </c>
      <c r="T15341" s="148">
        <v>-11.182</v>
      </c>
      <c r="U15341" s="148">
        <v>1</v>
      </c>
      <c r="V15341" s="148">
        <v>5.5199999999999999E-2</v>
      </c>
      <c r="W15341" s="148">
        <v>110.178</v>
      </c>
      <c r="X15341" s="148">
        <v>4</v>
      </c>
      <c r="Y15341" s="148">
        <v>0.92400000000000004</v>
      </c>
    </row>
    <row r="15342" spans="11:25" x14ac:dyDescent="0.25">
      <c r="K15342" s="145" t="s">
        <v>11752</v>
      </c>
      <c r="L15342" s="145">
        <v>45</v>
      </c>
      <c r="M15342" s="145">
        <v>192506</v>
      </c>
      <c r="N15342" s="148">
        <v>0.59099999999999997</v>
      </c>
      <c r="O15342" s="148">
        <v>0.74199999999999999</v>
      </c>
      <c r="P15342" s="148">
        <v>0.59399999999999997</v>
      </c>
      <c r="Q15342" s="148">
        <v>1.1199999999999999E-5</v>
      </c>
      <c r="R15342" s="148">
        <v>4</v>
      </c>
      <c r="S15342" s="148">
        <v>8.3699999999999997E-2</v>
      </c>
      <c r="T15342" s="148">
        <v>-7.9239999999999897</v>
      </c>
      <c r="U15342" s="148">
        <v>0</v>
      </c>
      <c r="V15342" s="148">
        <v>4.9500000000000002E-2</v>
      </c>
      <c r="W15342" s="148">
        <v>96.545000000000002</v>
      </c>
      <c r="X15342" s="148">
        <v>4</v>
      </c>
      <c r="Y15342" s="148">
        <v>0.92500000000000004</v>
      </c>
    </row>
    <row r="15343" spans="11:25" x14ac:dyDescent="0.25">
      <c r="K15343" s="145" t="s">
        <v>11753</v>
      </c>
      <c r="L15343" s="145">
        <v>42</v>
      </c>
      <c r="M15343" s="145">
        <v>418880</v>
      </c>
      <c r="N15343" s="148">
        <v>1.9300000000000001E-2</v>
      </c>
      <c r="O15343" s="148">
        <v>0.46500000000000002</v>
      </c>
      <c r="P15343" s="148">
        <v>0.90200000000000002</v>
      </c>
      <c r="Q15343" s="148">
        <v>0.23199999999999901</v>
      </c>
      <c r="R15343" s="148">
        <v>0</v>
      </c>
      <c r="S15343" s="148">
        <v>0.107</v>
      </c>
      <c r="T15343" s="148">
        <v>-8.2669999999999995</v>
      </c>
      <c r="U15343" s="148">
        <v>1</v>
      </c>
      <c r="V15343" s="148">
        <v>4.3499999999999997E-2</v>
      </c>
      <c r="W15343" s="148">
        <v>108.863</v>
      </c>
      <c r="X15343" s="148">
        <v>4</v>
      </c>
      <c r="Y15343" s="148">
        <v>0.81899999999999995</v>
      </c>
    </row>
    <row r="15344" spans="11:25" x14ac:dyDescent="0.25">
      <c r="K15344" s="145" t="s">
        <v>11754</v>
      </c>
      <c r="L15344" s="145">
        <v>6</v>
      </c>
      <c r="M15344" s="145">
        <v>392840</v>
      </c>
      <c r="N15344" s="148">
        <v>0.79500000000000004</v>
      </c>
      <c r="O15344" s="148">
        <v>0.63</v>
      </c>
      <c r="P15344" s="148">
        <v>0.28000000000000003</v>
      </c>
      <c r="Q15344" s="148">
        <v>4.02E-2</v>
      </c>
      <c r="R15344" s="148">
        <v>0</v>
      </c>
      <c r="S15344" s="148">
        <v>0.13200000000000001</v>
      </c>
      <c r="T15344" s="148">
        <v>-10.315999999999899</v>
      </c>
      <c r="U15344" s="148">
        <v>0</v>
      </c>
      <c r="V15344" s="148">
        <v>4.7100000000000003E-2</v>
      </c>
      <c r="W15344" s="148">
        <v>97.536000000000001</v>
      </c>
      <c r="X15344" s="148">
        <v>4</v>
      </c>
      <c r="Y15344" s="148">
        <v>0.51100000000000001</v>
      </c>
    </row>
    <row r="15345" spans="11:25" x14ac:dyDescent="0.25">
      <c r="K15345" s="145" t="s">
        <v>11755</v>
      </c>
      <c r="L15345" s="145">
        <v>43</v>
      </c>
      <c r="M15345" s="145">
        <v>214213</v>
      </c>
      <c r="N15345" s="148">
        <v>0.75900000000000001</v>
      </c>
      <c r="O15345" s="148">
        <v>0.63400000000000001</v>
      </c>
      <c r="P15345" s="148">
        <v>0.67599999999999905</v>
      </c>
      <c r="Q15345" s="148">
        <v>0</v>
      </c>
      <c r="R15345" s="148">
        <v>10</v>
      </c>
      <c r="S15345" s="148">
        <v>0.32299999999999901</v>
      </c>
      <c r="T15345" s="148">
        <v>-4.5860000000000003</v>
      </c>
      <c r="U15345" s="148">
        <v>1</v>
      </c>
      <c r="V15345" s="148">
        <v>4.7500000000000001E-2</v>
      </c>
      <c r="W15345" s="148">
        <v>164.666</v>
      </c>
      <c r="X15345" s="148">
        <v>4</v>
      </c>
      <c r="Y15345" s="148">
        <v>0.96599999999999997</v>
      </c>
    </row>
    <row r="15346" spans="11:25" x14ac:dyDescent="0.25">
      <c r="K15346" s="145" t="s">
        <v>11756</v>
      </c>
      <c r="L15346" s="145">
        <v>35</v>
      </c>
      <c r="M15346" s="145">
        <v>181603</v>
      </c>
      <c r="N15346" s="148">
        <v>0.53400000000000003</v>
      </c>
      <c r="O15346" s="148">
        <v>0.58499999999999996</v>
      </c>
      <c r="P15346" s="148">
        <v>0.7</v>
      </c>
      <c r="Q15346" s="148">
        <v>1.03E-5</v>
      </c>
      <c r="R15346" s="148">
        <v>5</v>
      </c>
      <c r="S15346" s="148">
        <v>0.28199999999999997</v>
      </c>
      <c r="T15346" s="148">
        <v>-7.0640000000000001</v>
      </c>
      <c r="U15346" s="148">
        <v>0</v>
      </c>
      <c r="V15346" s="148">
        <v>4.2200000000000001E-2</v>
      </c>
      <c r="W15346" s="148">
        <v>103.78</v>
      </c>
      <c r="X15346" s="148">
        <v>4</v>
      </c>
      <c r="Y15346" s="148">
        <v>0.65400000000000003</v>
      </c>
    </row>
    <row r="15347" spans="11:25" x14ac:dyDescent="0.25">
      <c r="K15347" s="145" t="s">
        <v>11757</v>
      </c>
      <c r="L15347" s="145">
        <v>40</v>
      </c>
      <c r="M15347" s="145">
        <v>383133</v>
      </c>
      <c r="N15347" s="148">
        <v>0.77200000000000002</v>
      </c>
      <c r="O15347" s="148">
        <v>0.48199999999999998</v>
      </c>
      <c r="P15347" s="148">
        <v>0.64700000000000002</v>
      </c>
      <c r="Q15347" s="148">
        <v>6.59E-2</v>
      </c>
      <c r="R15347" s="148">
        <v>5</v>
      </c>
      <c r="S15347" s="148">
        <v>5.9799999999999999E-2</v>
      </c>
      <c r="T15347" s="148">
        <v>-11.616</v>
      </c>
      <c r="U15347" s="148">
        <v>0</v>
      </c>
      <c r="V15347" s="148">
        <v>6.1600000000000002E-2</v>
      </c>
      <c r="W15347" s="148">
        <v>110.074</v>
      </c>
      <c r="X15347" s="148">
        <v>4</v>
      </c>
      <c r="Y15347" s="148">
        <v>0.63800000000000001</v>
      </c>
    </row>
    <row r="15348" spans="11:25" x14ac:dyDescent="0.25">
      <c r="K15348" s="145" t="s">
        <v>11758</v>
      </c>
      <c r="L15348" s="145">
        <v>40</v>
      </c>
      <c r="M15348" s="145">
        <v>198160</v>
      </c>
      <c r="N15348" s="148">
        <v>0.76099999999999901</v>
      </c>
      <c r="O15348" s="148">
        <v>0.68500000000000005</v>
      </c>
      <c r="P15348" s="148">
        <v>0.747</v>
      </c>
      <c r="Q15348" s="148">
        <v>3.2399999999999998E-2</v>
      </c>
      <c r="R15348" s="148">
        <v>8</v>
      </c>
      <c r="S15348" s="148">
        <v>9.9400000000000002E-2</v>
      </c>
      <c r="T15348" s="148">
        <v>-6.851</v>
      </c>
      <c r="U15348" s="148">
        <v>1</v>
      </c>
      <c r="V15348" s="148">
        <v>4.8500000000000001E-2</v>
      </c>
      <c r="W15348" s="148">
        <v>96.405000000000001</v>
      </c>
      <c r="X15348" s="148">
        <v>4</v>
      </c>
      <c r="Y15348" s="148">
        <v>0.90200000000000002</v>
      </c>
    </row>
    <row r="15349" spans="11:25" x14ac:dyDescent="0.25">
      <c r="K15349" s="145" t="s">
        <v>11759</v>
      </c>
      <c r="L15349" s="145">
        <v>42</v>
      </c>
      <c r="M15349" s="145">
        <v>330930</v>
      </c>
      <c r="N15349" s="148">
        <v>0.749</v>
      </c>
      <c r="O15349" s="148">
        <v>0.72899999999999998</v>
      </c>
      <c r="P15349" s="148">
        <v>0.76300000000000001</v>
      </c>
      <c r="Q15349" s="148">
        <v>1.3500000000000001E-3</v>
      </c>
      <c r="R15349" s="148">
        <v>5</v>
      </c>
      <c r="S15349" s="148">
        <v>0.25600000000000001</v>
      </c>
      <c r="T15349" s="148">
        <v>-5.6520000000000001</v>
      </c>
      <c r="U15349" s="148">
        <v>1</v>
      </c>
      <c r="V15349" s="148">
        <v>4.1300000000000003E-2</v>
      </c>
      <c r="W15349" s="148">
        <v>94.034999999999997</v>
      </c>
      <c r="X15349" s="148">
        <v>4</v>
      </c>
      <c r="Y15349" s="148">
        <v>0.94499999999999995</v>
      </c>
    </row>
    <row r="15350" spans="11:25" x14ac:dyDescent="0.25">
      <c r="K15350" s="145" t="s">
        <v>11760</v>
      </c>
      <c r="L15350" s="145">
        <v>41</v>
      </c>
      <c r="M15350" s="145">
        <v>304893</v>
      </c>
      <c r="N15350" s="148">
        <v>0.76200000000000001</v>
      </c>
      <c r="O15350" s="148">
        <v>0.56599999999999995</v>
      </c>
      <c r="P15350" s="148">
        <v>0.95299999999999996</v>
      </c>
      <c r="Q15350" s="148">
        <v>3.9100000000000003E-2</v>
      </c>
      <c r="R15350" s="148">
        <v>10</v>
      </c>
      <c r="S15350" s="148">
        <v>9.74E-2</v>
      </c>
      <c r="T15350" s="148">
        <v>-1.905</v>
      </c>
      <c r="U15350" s="148">
        <v>0</v>
      </c>
      <c r="V15350" s="148">
        <v>4.5499999999999999E-2</v>
      </c>
      <c r="W15350" s="148">
        <v>122.884</v>
      </c>
      <c r="X15350" s="148">
        <v>4</v>
      </c>
      <c r="Y15350" s="148">
        <v>0.81399999999999995</v>
      </c>
    </row>
    <row r="15351" spans="11:25" x14ac:dyDescent="0.25">
      <c r="K15351" s="145" t="s">
        <v>11761</v>
      </c>
      <c r="L15351" s="145">
        <v>39</v>
      </c>
      <c r="M15351" s="145">
        <v>253653</v>
      </c>
      <c r="N15351" s="148">
        <v>0.8</v>
      </c>
      <c r="O15351" s="148">
        <v>0.60499999999999998</v>
      </c>
      <c r="P15351" s="148">
        <v>0.84899999999999998</v>
      </c>
      <c r="Q15351" s="148">
        <v>8.4200000000000007E-6</v>
      </c>
      <c r="R15351" s="148">
        <v>5</v>
      </c>
      <c r="S15351" s="148">
        <v>0.21</v>
      </c>
      <c r="T15351" s="148">
        <v>-2.915</v>
      </c>
      <c r="U15351" s="148">
        <v>1</v>
      </c>
      <c r="V15351" s="148">
        <v>3.7999999999999999E-2</v>
      </c>
      <c r="W15351" s="148">
        <v>96.002999999999901</v>
      </c>
      <c r="X15351" s="148">
        <v>4</v>
      </c>
      <c r="Y15351" s="148">
        <v>0.88900000000000001</v>
      </c>
    </row>
    <row r="15352" spans="11:25" x14ac:dyDescent="0.25">
      <c r="K15352" s="145" t="s">
        <v>11762</v>
      </c>
      <c r="L15352" s="145">
        <v>40</v>
      </c>
      <c r="M15352" s="145">
        <v>200746</v>
      </c>
      <c r="N15352" s="148">
        <v>0.88400000000000001</v>
      </c>
      <c r="O15352" s="148">
        <v>0.67799999999999905</v>
      </c>
      <c r="P15352" s="148">
        <v>9.1499999999999998E-2</v>
      </c>
      <c r="Q15352" s="148">
        <v>0</v>
      </c>
      <c r="R15352" s="148">
        <v>7</v>
      </c>
      <c r="S15352" s="148">
        <v>0.123</v>
      </c>
      <c r="T15352" s="148">
        <v>-17.363</v>
      </c>
      <c r="U15352" s="148">
        <v>0</v>
      </c>
      <c r="V15352" s="148">
        <v>4.7899999999999998E-2</v>
      </c>
      <c r="W15352" s="148">
        <v>78.980999999999995</v>
      </c>
      <c r="X15352" s="148">
        <v>4</v>
      </c>
      <c r="Y15352" s="148">
        <v>0.35299999999999998</v>
      </c>
    </row>
    <row r="15353" spans="11:25" x14ac:dyDescent="0.25">
      <c r="K15353" s="145" t="s">
        <v>11763</v>
      </c>
      <c r="L15353" s="145">
        <v>41</v>
      </c>
      <c r="M15353" s="145">
        <v>303533</v>
      </c>
      <c r="N15353" s="148">
        <v>0.83</v>
      </c>
      <c r="O15353" s="148">
        <v>0.50600000000000001</v>
      </c>
      <c r="P15353" s="148">
        <v>0.20599999999999999</v>
      </c>
      <c r="Q15353" s="148">
        <v>7.7200000000000006E-6</v>
      </c>
      <c r="R15353" s="148">
        <v>7</v>
      </c>
      <c r="S15353" s="148">
        <v>0.11</v>
      </c>
      <c r="T15353" s="148">
        <v>-17.768000000000001</v>
      </c>
      <c r="U15353" s="148">
        <v>1</v>
      </c>
      <c r="V15353" s="148">
        <v>3.7999999999999999E-2</v>
      </c>
      <c r="W15353" s="148">
        <v>181.42400000000001</v>
      </c>
      <c r="X15353" s="148">
        <v>4</v>
      </c>
      <c r="Y15353" s="148">
        <v>0.316</v>
      </c>
    </row>
    <row r="15354" spans="11:25" x14ac:dyDescent="0.25">
      <c r="K15354" s="145" t="s">
        <v>11764</v>
      </c>
      <c r="L15354" s="145">
        <v>30</v>
      </c>
      <c r="M15354" s="145">
        <v>268695</v>
      </c>
      <c r="N15354" s="148">
        <v>0.54700000000000004</v>
      </c>
      <c r="O15354" s="148">
        <v>0.68299999999999905</v>
      </c>
      <c r="P15354" s="148">
        <v>0.77800000000000002</v>
      </c>
      <c r="Q15354" s="148">
        <v>0</v>
      </c>
      <c r="R15354" s="148">
        <v>5</v>
      </c>
      <c r="S15354" s="148">
        <v>0.13800000000000001</v>
      </c>
      <c r="T15354" s="148">
        <v>-2.464</v>
      </c>
      <c r="U15354" s="148">
        <v>0</v>
      </c>
      <c r="V15354" s="148">
        <v>3.95E-2</v>
      </c>
      <c r="W15354" s="148">
        <v>86.778999999999996</v>
      </c>
      <c r="X15354" s="148">
        <v>4</v>
      </c>
      <c r="Y15354" s="148">
        <v>0.95799999999999996</v>
      </c>
    </row>
    <row r="15355" spans="11:25" x14ac:dyDescent="0.25">
      <c r="K15355" s="145" t="s">
        <v>11765</v>
      </c>
      <c r="L15355" s="145">
        <v>42</v>
      </c>
      <c r="M15355" s="145">
        <v>346306</v>
      </c>
      <c r="N15355" s="148">
        <v>0.70499999999999996</v>
      </c>
      <c r="O15355" s="148">
        <v>0.55200000000000005</v>
      </c>
      <c r="P15355" s="148">
        <v>0.63500000000000001</v>
      </c>
      <c r="Q15355" s="148">
        <v>1.8699999999999999E-4</v>
      </c>
      <c r="R15355" s="148">
        <v>9</v>
      </c>
      <c r="S15355" s="148">
        <v>0.108</v>
      </c>
      <c r="T15355" s="148">
        <v>-9.8479999999999901</v>
      </c>
      <c r="U15355" s="148">
        <v>0</v>
      </c>
      <c r="V15355" s="148">
        <v>8.1000000000000003E-2</v>
      </c>
      <c r="W15355" s="148">
        <v>96.415999999999997</v>
      </c>
      <c r="X15355" s="148">
        <v>4</v>
      </c>
      <c r="Y15355" s="148">
        <v>0.85099999999999998</v>
      </c>
    </row>
    <row r="15356" spans="11:25" x14ac:dyDescent="0.25">
      <c r="K15356" s="145" t="s">
        <v>11766</v>
      </c>
      <c r="L15356" s="145">
        <v>45</v>
      </c>
      <c r="M15356" s="145">
        <v>389840</v>
      </c>
      <c r="N15356" s="148">
        <v>0.70199999999999996</v>
      </c>
      <c r="O15356" s="148">
        <v>0.59599999999999997</v>
      </c>
      <c r="P15356" s="148">
        <v>0.57299999999999995</v>
      </c>
      <c r="Q15356" s="148">
        <v>1.47E-4</v>
      </c>
      <c r="R15356" s="148">
        <v>10</v>
      </c>
      <c r="S15356" s="148">
        <v>0.25800000000000001</v>
      </c>
      <c r="T15356" s="148">
        <v>-11.167</v>
      </c>
      <c r="U15356" s="148">
        <v>1</v>
      </c>
      <c r="V15356" s="148">
        <v>4.53E-2</v>
      </c>
      <c r="W15356" s="148">
        <v>175.505</v>
      </c>
      <c r="X15356" s="148">
        <v>4</v>
      </c>
      <c r="Y15356" s="148">
        <v>0.84099999999999997</v>
      </c>
    </row>
    <row r="15357" spans="11:25" x14ac:dyDescent="0.25">
      <c r="K15357" s="145" t="s">
        <v>11767</v>
      </c>
      <c r="L15357" s="145">
        <v>2</v>
      </c>
      <c r="M15357" s="145">
        <v>225533</v>
      </c>
      <c r="N15357" s="148">
        <v>0.37</v>
      </c>
      <c r="O15357" s="148">
        <v>0.55200000000000005</v>
      </c>
      <c r="P15357" s="148">
        <v>0.88599999999999901</v>
      </c>
      <c r="Q15357" s="148">
        <v>0</v>
      </c>
      <c r="R15357" s="148">
        <v>5</v>
      </c>
      <c r="S15357" s="148">
        <v>0.32299999999999901</v>
      </c>
      <c r="T15357" s="148">
        <v>-6.2969999999999997</v>
      </c>
      <c r="U15357" s="148">
        <v>0</v>
      </c>
      <c r="V15357" s="148">
        <v>7.2999999999999995E-2</v>
      </c>
      <c r="W15357" s="148">
        <v>87.167000000000002</v>
      </c>
      <c r="X15357" s="148">
        <v>4</v>
      </c>
      <c r="Y15357" s="148">
        <v>0.78599999999999903</v>
      </c>
    </row>
    <row r="15358" spans="11:25" x14ac:dyDescent="0.25">
      <c r="K15358" s="145" t="s">
        <v>11768</v>
      </c>
      <c r="L15358" s="145">
        <v>35</v>
      </c>
      <c r="M15358" s="145">
        <v>253266</v>
      </c>
      <c r="N15358" s="148">
        <v>0.52700000000000002</v>
      </c>
      <c r="O15358" s="148">
        <v>0.627</v>
      </c>
      <c r="P15358" s="148">
        <v>0.439</v>
      </c>
      <c r="Q15358" s="148">
        <v>2.9E-4</v>
      </c>
      <c r="R15358" s="148">
        <v>7</v>
      </c>
      <c r="S15358" s="148">
        <v>0.314</v>
      </c>
      <c r="T15358" s="148">
        <v>-19.548999999999999</v>
      </c>
      <c r="U15358" s="148">
        <v>0</v>
      </c>
      <c r="V15358" s="148">
        <v>3.7699999999999997E-2</v>
      </c>
      <c r="W15358" s="148">
        <v>92.941999999999993</v>
      </c>
      <c r="X15358" s="148">
        <v>4</v>
      </c>
      <c r="Y15358" s="148">
        <v>0.96599999999999997</v>
      </c>
    </row>
    <row r="15359" spans="11:25" x14ac:dyDescent="0.25">
      <c r="K15359" s="145" t="s">
        <v>11769</v>
      </c>
      <c r="L15359" s="145">
        <v>37</v>
      </c>
      <c r="M15359" s="145">
        <v>384800</v>
      </c>
      <c r="N15359" s="148">
        <v>0.505</v>
      </c>
      <c r="O15359" s="148">
        <v>0.59799999999999998</v>
      </c>
      <c r="P15359" s="148">
        <v>0.55299999999999905</v>
      </c>
      <c r="Q15359" s="148">
        <v>2.6499999999999999E-4</v>
      </c>
      <c r="R15359" s="148">
        <v>5</v>
      </c>
      <c r="S15359" s="148">
        <v>0.20199999999999901</v>
      </c>
      <c r="T15359" s="148">
        <v>-10.682</v>
      </c>
      <c r="U15359" s="148">
        <v>0</v>
      </c>
      <c r="V15359" s="148">
        <v>5.57E-2</v>
      </c>
      <c r="W15359" s="148">
        <v>110.3</v>
      </c>
      <c r="X15359" s="148">
        <v>4</v>
      </c>
      <c r="Y15359" s="148">
        <v>0.92299999999999904</v>
      </c>
    </row>
    <row r="15360" spans="11:25" x14ac:dyDescent="0.25">
      <c r="K15360" s="145" t="s">
        <v>11770</v>
      </c>
      <c r="L15360" s="145">
        <v>37</v>
      </c>
      <c r="M15360" s="145">
        <v>439080</v>
      </c>
      <c r="N15360" s="148">
        <v>0.66700000000000004</v>
      </c>
      <c r="O15360" s="148">
        <v>0.51200000000000001</v>
      </c>
      <c r="P15360" s="148">
        <v>0.82199999999999995</v>
      </c>
      <c r="Q15360" s="148">
        <v>5.4E-6</v>
      </c>
      <c r="R15360" s="148">
        <v>10</v>
      </c>
      <c r="S15360" s="148">
        <v>0.27899999999999903</v>
      </c>
      <c r="T15360" s="148">
        <v>-4.63</v>
      </c>
      <c r="U15360" s="148">
        <v>1</v>
      </c>
      <c r="V15360" s="148">
        <v>4.9000000000000002E-2</v>
      </c>
      <c r="W15360" s="148">
        <v>92.44</v>
      </c>
      <c r="X15360" s="148">
        <v>4</v>
      </c>
      <c r="Y15360" s="148">
        <v>0.82099999999999995</v>
      </c>
    </row>
    <row r="15361" spans="11:25" x14ac:dyDescent="0.25">
      <c r="K15361" s="145" t="s">
        <v>11771</v>
      </c>
      <c r="L15361" s="145">
        <v>51</v>
      </c>
      <c r="M15361" s="145">
        <v>278871</v>
      </c>
      <c r="N15361" s="148">
        <v>0.184</v>
      </c>
      <c r="O15361" s="148">
        <v>0.72399999999999998</v>
      </c>
      <c r="P15361" s="148">
        <v>0.77</v>
      </c>
      <c r="Q15361" s="148">
        <v>3.6999999999999998E-5</v>
      </c>
      <c r="R15361" s="148">
        <v>4</v>
      </c>
      <c r="S15361" s="148">
        <v>0.24299999999999999</v>
      </c>
      <c r="T15361" s="148">
        <v>-4.024</v>
      </c>
      <c r="U15361" s="148">
        <v>1</v>
      </c>
      <c r="V15361" s="148">
        <v>5.33E-2</v>
      </c>
      <c r="W15361" s="148">
        <v>176.24299999999999</v>
      </c>
      <c r="X15361" s="148">
        <v>4</v>
      </c>
      <c r="Y15361" s="148">
        <v>0.93500000000000005</v>
      </c>
    </row>
    <row r="15362" spans="11:25" x14ac:dyDescent="0.25">
      <c r="K15362" s="145" t="s">
        <v>11772</v>
      </c>
      <c r="L15362" s="145">
        <v>45</v>
      </c>
      <c r="M15362" s="145">
        <v>383533</v>
      </c>
      <c r="N15362" s="148">
        <v>0.67700000000000005</v>
      </c>
      <c r="O15362" s="148">
        <v>0.66400000000000003</v>
      </c>
      <c r="P15362" s="148">
        <v>0.75</v>
      </c>
      <c r="Q15362" s="148">
        <v>1.6299999999999999E-2</v>
      </c>
      <c r="R15362" s="148">
        <v>5</v>
      </c>
      <c r="S15362" s="148">
        <v>5.7599999999999998E-2</v>
      </c>
      <c r="T15362" s="148">
        <v>-6.4390000000000001</v>
      </c>
      <c r="U15362" s="148">
        <v>1</v>
      </c>
      <c r="V15362" s="148">
        <v>4.0500000000000001E-2</v>
      </c>
      <c r="W15362" s="148">
        <v>172.27099999999999</v>
      </c>
      <c r="X15362" s="148">
        <v>4</v>
      </c>
      <c r="Y15362" s="148">
        <v>0.95399999999999996</v>
      </c>
    </row>
    <row r="15363" spans="11:25" x14ac:dyDescent="0.25">
      <c r="K15363" s="145" t="s">
        <v>11773</v>
      </c>
      <c r="L15363" s="145">
        <v>42</v>
      </c>
      <c r="M15363" s="145">
        <v>256706</v>
      </c>
      <c r="N15363" s="148">
        <v>0.54200000000000004</v>
      </c>
      <c r="O15363" s="148">
        <v>0.54500000000000004</v>
      </c>
      <c r="P15363" s="148">
        <v>0.72299999999999998</v>
      </c>
      <c r="Q15363" s="148">
        <v>0</v>
      </c>
      <c r="R15363" s="148">
        <v>4</v>
      </c>
      <c r="S15363" s="148">
        <v>0.36799999999999999</v>
      </c>
      <c r="T15363" s="148">
        <v>-6.0449999999999999</v>
      </c>
      <c r="U15363" s="148">
        <v>0</v>
      </c>
      <c r="V15363" s="148">
        <v>3.5000000000000003E-2</v>
      </c>
      <c r="W15363" s="148">
        <v>105.4</v>
      </c>
      <c r="X15363" s="148">
        <v>4</v>
      </c>
      <c r="Y15363" s="148">
        <v>0.72499999999999998</v>
      </c>
    </row>
    <row r="15364" spans="11:25" x14ac:dyDescent="0.25">
      <c r="K15364" s="145" t="s">
        <v>11774</v>
      </c>
      <c r="L15364" s="145">
        <v>49</v>
      </c>
      <c r="M15364" s="145">
        <v>331773</v>
      </c>
      <c r="N15364" s="148">
        <v>0.54799999999999904</v>
      </c>
      <c r="O15364" s="148">
        <v>0.57799999999999996</v>
      </c>
      <c r="P15364" s="148">
        <v>0.77400000000000002</v>
      </c>
      <c r="Q15364" s="148">
        <v>4.7899999999999999E-6</v>
      </c>
      <c r="R15364" s="148">
        <v>10</v>
      </c>
      <c r="S15364" s="148">
        <v>0.19800000000000001</v>
      </c>
      <c r="T15364" s="148">
        <v>-4.7290000000000001</v>
      </c>
      <c r="U15364" s="148">
        <v>1</v>
      </c>
      <c r="V15364" s="148">
        <v>4.1599999999999998E-2</v>
      </c>
      <c r="W15364" s="148">
        <v>176.78</v>
      </c>
      <c r="X15364" s="148">
        <v>4</v>
      </c>
      <c r="Y15364" s="148">
        <v>0.91500000000000004</v>
      </c>
    </row>
    <row r="15365" spans="11:25" x14ac:dyDescent="0.25">
      <c r="K15365" s="145" t="s">
        <v>11775</v>
      </c>
      <c r="L15365" s="145">
        <v>62</v>
      </c>
      <c r="M15365" s="145">
        <v>292653</v>
      </c>
      <c r="N15365" s="148">
        <v>0.40399999999999903</v>
      </c>
      <c r="O15365" s="148">
        <v>0.74</v>
      </c>
      <c r="P15365" s="148">
        <v>0.67400000000000004</v>
      </c>
      <c r="Q15365" s="148">
        <v>1.28E-6</v>
      </c>
      <c r="R15365" s="148">
        <v>0</v>
      </c>
      <c r="S15365" s="148">
        <v>0.27800000000000002</v>
      </c>
      <c r="T15365" s="148">
        <v>-5.8179999999999996</v>
      </c>
      <c r="U15365" s="148">
        <v>1</v>
      </c>
      <c r="V15365" s="148">
        <v>3.3000000000000002E-2</v>
      </c>
      <c r="W15365" s="148">
        <v>154.17099999999999</v>
      </c>
      <c r="X15365" s="148">
        <v>4</v>
      </c>
      <c r="Y15365" s="148">
        <v>0.82699999999999996</v>
      </c>
    </row>
    <row r="15366" spans="11:25" x14ac:dyDescent="0.25">
      <c r="K15366" s="145" t="s">
        <v>11776</v>
      </c>
      <c r="L15366" s="145">
        <v>54</v>
      </c>
      <c r="M15366" s="145">
        <v>324466</v>
      </c>
      <c r="N15366" s="148">
        <v>0.13800000000000001</v>
      </c>
      <c r="O15366" s="148">
        <v>0.60399999999999998</v>
      </c>
      <c r="P15366" s="148">
        <v>0.69299999999999995</v>
      </c>
      <c r="Q15366" s="148">
        <v>0</v>
      </c>
      <c r="R15366" s="148">
        <v>0</v>
      </c>
      <c r="S15366" s="148">
        <v>0.35499999999999998</v>
      </c>
      <c r="T15366" s="148">
        <v>-6.2889999999999997</v>
      </c>
      <c r="U15366" s="148">
        <v>0</v>
      </c>
      <c r="V15366" s="148">
        <v>3.1E-2</v>
      </c>
      <c r="W15366" s="148">
        <v>165.447</v>
      </c>
      <c r="X15366" s="148">
        <v>4</v>
      </c>
      <c r="Y15366" s="148">
        <v>0.90099999999999902</v>
      </c>
    </row>
    <row r="15367" spans="11:25" x14ac:dyDescent="0.25">
      <c r="K15367" s="145" t="s">
        <v>11777</v>
      </c>
      <c r="L15367" s="145">
        <v>53</v>
      </c>
      <c r="M15367" s="145">
        <v>321706</v>
      </c>
      <c r="N15367" s="148">
        <v>0.77900000000000003</v>
      </c>
      <c r="O15367" s="148">
        <v>0.55600000000000005</v>
      </c>
      <c r="P15367" s="148">
        <v>0.70399999999999996</v>
      </c>
      <c r="Q15367" s="148">
        <v>1.1199999999999999E-5</v>
      </c>
      <c r="R15367" s="148">
        <v>1</v>
      </c>
      <c r="S15367" s="148">
        <v>0.109</v>
      </c>
      <c r="T15367" s="148">
        <v>-5.0359999999999996</v>
      </c>
      <c r="U15367" s="148">
        <v>1</v>
      </c>
      <c r="V15367" s="148">
        <v>3.3700000000000001E-2</v>
      </c>
      <c r="W15367" s="148">
        <v>91.465000000000003</v>
      </c>
      <c r="X15367" s="148">
        <v>4</v>
      </c>
      <c r="Y15367" s="148">
        <v>0.84299999999999997</v>
      </c>
    </row>
    <row r="15368" spans="11:25" x14ac:dyDescent="0.25">
      <c r="K15368" s="145" t="s">
        <v>11778</v>
      </c>
      <c r="L15368" s="145">
        <v>64</v>
      </c>
      <c r="M15368" s="145">
        <v>292773</v>
      </c>
      <c r="N15368" s="148">
        <v>0.40699999999999997</v>
      </c>
      <c r="O15368" s="148">
        <v>0.61</v>
      </c>
      <c r="P15368" s="148">
        <v>0.84899999999999998</v>
      </c>
      <c r="Q15368" s="148">
        <v>0</v>
      </c>
      <c r="R15368" s="148">
        <v>8</v>
      </c>
      <c r="S15368" s="148">
        <v>0.28000000000000003</v>
      </c>
      <c r="T15368" s="148">
        <v>-4.3819999999999997</v>
      </c>
      <c r="U15368" s="148">
        <v>1</v>
      </c>
      <c r="V15368" s="148">
        <v>4.6100000000000002E-2</v>
      </c>
      <c r="W15368" s="148">
        <v>177.63399999999999</v>
      </c>
      <c r="X15368" s="148">
        <v>4</v>
      </c>
      <c r="Y15368" s="148">
        <v>0.74199999999999999</v>
      </c>
    </row>
    <row r="15369" spans="11:25" x14ac:dyDescent="0.25">
      <c r="K15369" s="145" t="s">
        <v>11274</v>
      </c>
      <c r="L15369" s="145">
        <v>44</v>
      </c>
      <c r="M15369" s="145">
        <v>279840</v>
      </c>
      <c r="N15369" s="148">
        <v>0.72099999999999997</v>
      </c>
      <c r="O15369" s="148">
        <v>0.55500000000000005</v>
      </c>
      <c r="P15369" s="148">
        <v>0.72199999999999998</v>
      </c>
      <c r="Q15369" s="148">
        <v>1.92E-4</v>
      </c>
      <c r="R15369" s="148">
        <v>9</v>
      </c>
      <c r="S15369" s="148">
        <v>4.7699999999999999E-2</v>
      </c>
      <c r="T15369" s="148">
        <v>-9.0229999999999997</v>
      </c>
      <c r="U15369" s="148">
        <v>0</v>
      </c>
      <c r="V15369" s="148">
        <v>0.10299999999999999</v>
      </c>
      <c r="W15369" s="148">
        <v>176.17699999999999</v>
      </c>
      <c r="X15369" s="148">
        <v>4</v>
      </c>
      <c r="Y15369" s="148">
        <v>0.68099999999999905</v>
      </c>
    </row>
    <row r="15370" spans="11:25" x14ac:dyDescent="0.25">
      <c r="K15370" s="145" t="s">
        <v>11779</v>
      </c>
      <c r="L15370" s="145">
        <v>39</v>
      </c>
      <c r="M15370" s="145">
        <v>268493</v>
      </c>
      <c r="N15370" s="148">
        <v>0.42099999999999999</v>
      </c>
      <c r="O15370" s="148">
        <v>0.81299999999999994</v>
      </c>
      <c r="P15370" s="148">
        <v>0.69899999999999995</v>
      </c>
      <c r="Q15370" s="148">
        <v>2.03E-6</v>
      </c>
      <c r="R15370" s="148">
        <v>8</v>
      </c>
      <c r="S15370" s="148">
        <v>0.252</v>
      </c>
      <c r="T15370" s="148">
        <v>-7.6989999999999998</v>
      </c>
      <c r="U15370" s="148">
        <v>1</v>
      </c>
      <c r="V15370" s="148">
        <v>4.65E-2</v>
      </c>
      <c r="W15370" s="148">
        <v>93.313999999999993</v>
      </c>
      <c r="X15370" s="148">
        <v>4</v>
      </c>
      <c r="Y15370" s="148">
        <v>0.93700000000000006</v>
      </c>
    </row>
    <row r="15371" spans="11:25" x14ac:dyDescent="0.25">
      <c r="K15371" s="145" t="s">
        <v>11780</v>
      </c>
      <c r="L15371" s="145">
        <v>50</v>
      </c>
      <c r="M15371" s="145">
        <v>296026</v>
      </c>
      <c r="N15371" s="148">
        <v>0.56000000000000005</v>
      </c>
      <c r="O15371" s="148">
        <v>0.75800000000000001</v>
      </c>
      <c r="P15371" s="148">
        <v>0.66599999999999904</v>
      </c>
      <c r="Q15371" s="148">
        <v>0</v>
      </c>
      <c r="R15371" s="148">
        <v>5</v>
      </c>
      <c r="S15371" s="148">
        <v>9.1200000000000003E-2</v>
      </c>
      <c r="T15371" s="148">
        <v>-9.0220000000000002</v>
      </c>
      <c r="U15371" s="148">
        <v>0</v>
      </c>
      <c r="V15371" s="148">
        <v>4.4499999999999998E-2</v>
      </c>
      <c r="W15371" s="148">
        <v>92.811000000000007</v>
      </c>
      <c r="X15371" s="148">
        <v>4</v>
      </c>
      <c r="Y15371" s="148">
        <v>0.96099999999999997</v>
      </c>
    </row>
    <row r="15372" spans="11:25" x14ac:dyDescent="0.25">
      <c r="K15372" s="145" t="s">
        <v>11309</v>
      </c>
      <c r="L15372" s="145">
        <v>49</v>
      </c>
      <c r="M15372" s="145">
        <v>305066</v>
      </c>
      <c r="N15372" s="148">
        <v>0.58099999999999996</v>
      </c>
      <c r="O15372" s="148">
        <v>0.52800000000000002</v>
      </c>
      <c r="P15372" s="148">
        <v>0.71499999999999997</v>
      </c>
      <c r="Q15372" s="148">
        <v>1.08E-6</v>
      </c>
      <c r="R15372" s="148">
        <v>2</v>
      </c>
      <c r="S15372" s="148">
        <v>7.8200000000000006E-2</v>
      </c>
      <c r="T15372" s="148">
        <v>-7.657</v>
      </c>
      <c r="U15372" s="148">
        <v>0</v>
      </c>
      <c r="V15372" s="148">
        <v>5.0299999999999997E-2</v>
      </c>
      <c r="W15372" s="148">
        <v>178.78099999999901</v>
      </c>
      <c r="X15372" s="148">
        <v>4</v>
      </c>
      <c r="Y15372" s="148">
        <v>0.67299999999999904</v>
      </c>
    </row>
    <row r="15373" spans="11:25" x14ac:dyDescent="0.25">
      <c r="K15373" s="145" t="s">
        <v>11781</v>
      </c>
      <c r="L15373" s="145">
        <v>40</v>
      </c>
      <c r="M15373" s="145">
        <v>297640</v>
      </c>
      <c r="N15373" s="148">
        <v>0.45</v>
      </c>
      <c r="O15373" s="148">
        <v>0.745</v>
      </c>
      <c r="P15373" s="148">
        <v>0.63800000000000001</v>
      </c>
      <c r="Q15373" s="148">
        <v>1.0899999999999999E-6</v>
      </c>
      <c r="R15373" s="148">
        <v>0</v>
      </c>
      <c r="S15373" s="148">
        <v>0.255</v>
      </c>
      <c r="T15373" s="148">
        <v>-6.8650000000000002</v>
      </c>
      <c r="U15373" s="148">
        <v>1</v>
      </c>
      <c r="V15373" s="148">
        <v>4.1599999999999998E-2</v>
      </c>
      <c r="W15373" s="148">
        <v>165.41900000000001</v>
      </c>
      <c r="X15373" s="148">
        <v>4</v>
      </c>
      <c r="Y15373" s="148">
        <v>0.88599999999999901</v>
      </c>
    </row>
    <row r="15374" spans="11:25" x14ac:dyDescent="0.25">
      <c r="K15374" s="145" t="s">
        <v>11782</v>
      </c>
      <c r="L15374" s="145">
        <v>44</v>
      </c>
      <c r="M15374" s="145">
        <v>309253</v>
      </c>
      <c r="N15374" s="148">
        <v>0.41499999999999998</v>
      </c>
      <c r="O15374" s="148">
        <v>0.64800000000000002</v>
      </c>
      <c r="P15374" s="148">
        <v>0.71799999999999997</v>
      </c>
      <c r="Q15374" s="148">
        <v>1.93E-4</v>
      </c>
      <c r="R15374" s="148">
        <v>8</v>
      </c>
      <c r="S15374" s="148">
        <v>0.17100000000000001</v>
      </c>
      <c r="T15374" s="148">
        <v>-6.0860000000000003</v>
      </c>
      <c r="U15374" s="148">
        <v>0</v>
      </c>
      <c r="V15374" s="148">
        <v>4.58E-2</v>
      </c>
      <c r="W15374" s="148">
        <v>97.543999999999997</v>
      </c>
      <c r="X15374" s="148">
        <v>4</v>
      </c>
      <c r="Y15374" s="148">
        <v>0.92500000000000004</v>
      </c>
    </row>
    <row r="15375" spans="11:25" x14ac:dyDescent="0.25">
      <c r="K15375" s="145" t="s">
        <v>11783</v>
      </c>
      <c r="L15375" s="145">
        <v>49</v>
      </c>
      <c r="M15375" s="145">
        <v>306826</v>
      </c>
      <c r="N15375" s="148">
        <v>0.22899999999999901</v>
      </c>
      <c r="O15375" s="148">
        <v>0.7</v>
      </c>
      <c r="P15375" s="148">
        <v>0.59799999999999998</v>
      </c>
      <c r="Q15375" s="148">
        <v>1.27E-4</v>
      </c>
      <c r="R15375" s="148">
        <v>2</v>
      </c>
      <c r="S15375" s="148">
        <v>2.8899999999999999E-2</v>
      </c>
      <c r="T15375" s="148">
        <v>-9.9589999999999996</v>
      </c>
      <c r="U15375" s="148">
        <v>0</v>
      </c>
      <c r="V15375" s="148">
        <v>6.2300000000000001E-2</v>
      </c>
      <c r="W15375" s="148">
        <v>154.35299999999901</v>
      </c>
      <c r="X15375" s="148">
        <v>4</v>
      </c>
      <c r="Y15375" s="148">
        <v>0.72399999999999998</v>
      </c>
    </row>
    <row r="15376" spans="11:25" x14ac:dyDescent="0.25">
      <c r="K15376" s="145" t="s">
        <v>11784</v>
      </c>
      <c r="L15376" s="145">
        <v>44</v>
      </c>
      <c r="M15376" s="145">
        <v>267693</v>
      </c>
      <c r="N15376" s="148">
        <v>0.375</v>
      </c>
      <c r="O15376" s="148">
        <v>0.59499999999999997</v>
      </c>
      <c r="P15376" s="148">
        <v>0.58099999999999996</v>
      </c>
      <c r="Q15376" s="148">
        <v>7.7500000000000003E-6</v>
      </c>
      <c r="R15376" s="148">
        <v>5</v>
      </c>
      <c r="S15376" s="148">
        <v>7.51E-2</v>
      </c>
      <c r="T15376" s="148">
        <v>-10.574</v>
      </c>
      <c r="U15376" s="148">
        <v>0</v>
      </c>
      <c r="V15376" s="148">
        <v>4.4699999999999997E-2</v>
      </c>
      <c r="W15376" s="148">
        <v>87.906000000000006</v>
      </c>
      <c r="X15376" s="148">
        <v>4</v>
      </c>
      <c r="Y15376" s="148">
        <v>0.96</v>
      </c>
    </row>
    <row r="15377" spans="11:25" x14ac:dyDescent="0.25">
      <c r="K15377" s="145" t="s">
        <v>11785</v>
      </c>
      <c r="L15377" s="145">
        <v>51</v>
      </c>
      <c r="M15377" s="145">
        <v>305440</v>
      </c>
      <c r="N15377" s="148">
        <v>0.504</v>
      </c>
      <c r="O15377" s="148">
        <v>0.76099999999999901</v>
      </c>
      <c r="P15377" s="148">
        <v>0.73699999999999999</v>
      </c>
      <c r="Q15377" s="148">
        <v>0</v>
      </c>
      <c r="R15377" s="148">
        <v>5</v>
      </c>
      <c r="S15377" s="148">
        <v>4.7899999999999998E-2</v>
      </c>
      <c r="T15377" s="148">
        <v>-9.35</v>
      </c>
      <c r="U15377" s="148">
        <v>1</v>
      </c>
      <c r="V15377" s="148">
        <v>3.7400000000000003E-2</v>
      </c>
      <c r="W15377" s="148">
        <v>94.218999999999994</v>
      </c>
      <c r="X15377" s="148">
        <v>4</v>
      </c>
      <c r="Y15377" s="148">
        <v>0.91500000000000004</v>
      </c>
    </row>
    <row r="15378" spans="11:25" x14ac:dyDescent="0.25">
      <c r="K15378" s="145" t="s">
        <v>11786</v>
      </c>
      <c r="L15378" s="145">
        <v>38</v>
      </c>
      <c r="M15378" s="145">
        <v>286693</v>
      </c>
      <c r="N15378" s="148">
        <v>0.72199999999999998</v>
      </c>
      <c r="O15378" s="148">
        <v>0.75800000000000001</v>
      </c>
      <c r="P15378" s="148">
        <v>0.65599999999999903</v>
      </c>
      <c r="Q15378" s="148">
        <v>1.9399999999999899E-5</v>
      </c>
      <c r="R15378" s="148">
        <v>10</v>
      </c>
      <c r="S15378" s="148">
        <v>7.7299999999999994E-2</v>
      </c>
      <c r="T15378" s="148">
        <v>-9.0030000000000001</v>
      </c>
      <c r="U15378" s="148">
        <v>1</v>
      </c>
      <c r="V15378" s="148">
        <v>3.6700000000000003E-2</v>
      </c>
      <c r="W15378" s="148">
        <v>157.57399999999899</v>
      </c>
      <c r="X15378" s="148">
        <v>4</v>
      </c>
      <c r="Y15378" s="148">
        <v>0.89200000000000002</v>
      </c>
    </row>
    <row r="15379" spans="11:25" x14ac:dyDescent="0.25">
      <c r="K15379" s="145" t="s">
        <v>11787</v>
      </c>
      <c r="L15379" s="145">
        <v>44</v>
      </c>
      <c r="M15379" s="145">
        <v>287960</v>
      </c>
      <c r="N15379" s="148">
        <v>0.32100000000000001</v>
      </c>
      <c r="O15379" s="148">
        <v>0.53400000000000003</v>
      </c>
      <c r="P15379" s="148">
        <v>0.85399999999999998</v>
      </c>
      <c r="Q15379" s="148">
        <v>4.71E-5</v>
      </c>
      <c r="R15379" s="148">
        <v>8</v>
      </c>
      <c r="S15379" s="148">
        <v>9.2600000000000002E-2</v>
      </c>
      <c r="T15379" s="148">
        <v>-5.2379999999999898</v>
      </c>
      <c r="U15379" s="148">
        <v>1</v>
      </c>
      <c r="V15379" s="148">
        <v>6.59E-2</v>
      </c>
      <c r="W15379" s="148">
        <v>92.936999999999998</v>
      </c>
      <c r="X15379" s="148">
        <v>4</v>
      </c>
      <c r="Y15379" s="148">
        <v>0.75900000000000001</v>
      </c>
    </row>
    <row r="15380" spans="11:25" x14ac:dyDescent="0.25">
      <c r="K15380" s="145" t="s">
        <v>11317</v>
      </c>
      <c r="L15380" s="145">
        <v>59</v>
      </c>
      <c r="M15380" s="145">
        <v>263920</v>
      </c>
      <c r="N15380" s="148">
        <v>0.39500000000000002</v>
      </c>
      <c r="O15380" s="148">
        <v>0.754</v>
      </c>
      <c r="P15380" s="148">
        <v>0.875</v>
      </c>
      <c r="Q15380" s="148">
        <v>0</v>
      </c>
      <c r="R15380" s="148">
        <v>7</v>
      </c>
      <c r="S15380" s="148">
        <v>9.0499999999999997E-2</v>
      </c>
      <c r="T15380" s="148">
        <v>-1.94</v>
      </c>
      <c r="U15380" s="148">
        <v>0</v>
      </c>
      <c r="V15380" s="148">
        <v>4.07E-2</v>
      </c>
      <c r="W15380" s="148">
        <v>97.522000000000006</v>
      </c>
      <c r="X15380" s="148">
        <v>4</v>
      </c>
      <c r="Y15380" s="148">
        <v>0.96699999999999997</v>
      </c>
    </row>
    <row r="15381" spans="11:25" x14ac:dyDescent="0.25">
      <c r="K15381" s="145" t="s">
        <v>11788</v>
      </c>
      <c r="L15381" s="145">
        <v>52</v>
      </c>
      <c r="M15381" s="145">
        <v>251351</v>
      </c>
      <c r="N15381" s="148">
        <v>0.45399999999999902</v>
      </c>
      <c r="O15381" s="148">
        <v>0.73699999999999999</v>
      </c>
      <c r="P15381" s="148">
        <v>0.61399999999999999</v>
      </c>
      <c r="Q15381" s="148">
        <v>0</v>
      </c>
      <c r="R15381" s="148">
        <v>8</v>
      </c>
      <c r="S15381" s="148">
        <v>0.28499999999999998</v>
      </c>
      <c r="T15381" s="148">
        <v>-11.870999999999899</v>
      </c>
      <c r="U15381" s="148">
        <v>1</v>
      </c>
      <c r="V15381" s="148">
        <v>5.4199999999999998E-2</v>
      </c>
      <c r="W15381" s="148">
        <v>110.929</v>
      </c>
      <c r="X15381" s="148">
        <v>4</v>
      </c>
      <c r="Y15381" s="148">
        <v>0.89500000000000002</v>
      </c>
    </row>
    <row r="15382" spans="11:25" x14ac:dyDescent="0.25">
      <c r="K15382" s="145" t="s">
        <v>11789</v>
      </c>
      <c r="L15382" s="145">
        <v>0</v>
      </c>
      <c r="M15382" s="145">
        <v>295453</v>
      </c>
      <c r="N15382" s="148">
        <v>0.38700000000000001</v>
      </c>
      <c r="O15382" s="148">
        <v>0.42299999999999999</v>
      </c>
      <c r="P15382" s="148">
        <v>0.76800000000000002</v>
      </c>
      <c r="Q15382" s="148">
        <v>0</v>
      </c>
      <c r="R15382" s="148">
        <v>2</v>
      </c>
      <c r="S15382" s="148">
        <v>9.1499999999999998E-2</v>
      </c>
      <c r="T15382" s="148">
        <v>-6.4529999999999896</v>
      </c>
      <c r="U15382" s="148">
        <v>0</v>
      </c>
      <c r="V15382" s="148">
        <v>7.3800000000000004E-2</v>
      </c>
      <c r="W15382" s="148">
        <v>191.42599999999999</v>
      </c>
      <c r="X15382" s="148">
        <v>4</v>
      </c>
      <c r="Y15382" s="148">
        <v>0.58399999999999996</v>
      </c>
    </row>
    <row r="15383" spans="11:25" x14ac:dyDescent="0.25">
      <c r="K15383" s="145" t="s">
        <v>11790</v>
      </c>
      <c r="L15383" s="145">
        <v>48</v>
      </c>
      <c r="M15383" s="145">
        <v>294440</v>
      </c>
      <c r="N15383" s="148">
        <v>0.371</v>
      </c>
      <c r="O15383" s="148">
        <v>0.625</v>
      </c>
      <c r="P15383" s="148">
        <v>0.88500000000000001</v>
      </c>
      <c r="Q15383" s="148">
        <v>3.7100000000000001E-5</v>
      </c>
      <c r="R15383" s="148">
        <v>0</v>
      </c>
      <c r="S15383" s="148">
        <v>0.107</v>
      </c>
      <c r="T15383" s="148">
        <v>-3.8069999999999999</v>
      </c>
      <c r="U15383" s="148">
        <v>1</v>
      </c>
      <c r="V15383" s="148">
        <v>6.6699999999999995E-2</v>
      </c>
      <c r="W15383" s="148">
        <v>115.255</v>
      </c>
      <c r="X15383" s="148">
        <v>4</v>
      </c>
      <c r="Y15383" s="148">
        <v>0.81899999999999995</v>
      </c>
    </row>
    <row r="15384" spans="11:25" x14ac:dyDescent="0.25">
      <c r="K15384" s="145" t="s">
        <v>11281</v>
      </c>
      <c r="L15384" s="145">
        <v>63</v>
      </c>
      <c r="M15384" s="145">
        <v>280189</v>
      </c>
      <c r="N15384" s="148">
        <v>0.25800000000000001</v>
      </c>
      <c r="O15384" s="148">
        <v>0.45100000000000001</v>
      </c>
      <c r="P15384" s="148">
        <v>0.78500000000000003</v>
      </c>
      <c r="Q15384" s="148">
        <v>0</v>
      </c>
      <c r="R15384" s="148">
        <v>2</v>
      </c>
      <c r="S15384" s="148">
        <v>0.12</v>
      </c>
      <c r="T15384" s="148">
        <v>-4.7009999999999996</v>
      </c>
      <c r="U15384" s="148">
        <v>0</v>
      </c>
      <c r="V15384" s="148">
        <v>3.6200000000000003E-2</v>
      </c>
      <c r="W15384" s="148">
        <v>96.831000000000003</v>
      </c>
      <c r="X15384" s="148">
        <v>4</v>
      </c>
      <c r="Y15384" s="148">
        <v>0.84599999999999997</v>
      </c>
    </row>
    <row r="15385" spans="11:25" x14ac:dyDescent="0.25">
      <c r="K15385" s="145" t="s">
        <v>11791</v>
      </c>
      <c r="L15385" s="145">
        <v>38</v>
      </c>
      <c r="M15385" s="145">
        <v>310000</v>
      </c>
      <c r="N15385" s="148">
        <v>0.71</v>
      </c>
      <c r="O15385" s="148">
        <v>0.5</v>
      </c>
      <c r="P15385" s="148">
        <v>0.871</v>
      </c>
      <c r="Q15385" s="148">
        <v>9.6700000000000006E-6</v>
      </c>
      <c r="R15385" s="148">
        <v>2</v>
      </c>
      <c r="S15385" s="148">
        <v>7.9500000000000001E-2</v>
      </c>
      <c r="T15385" s="148">
        <v>-6.2510000000000003</v>
      </c>
      <c r="U15385" s="148">
        <v>0</v>
      </c>
      <c r="V15385" s="148">
        <v>3.6499999999999998E-2</v>
      </c>
      <c r="W15385" s="148">
        <v>94.445999999999998</v>
      </c>
      <c r="X15385" s="148">
        <v>4</v>
      </c>
      <c r="Y15385" s="148">
        <v>0.67500000000000004</v>
      </c>
    </row>
    <row r="15386" spans="11:25" x14ac:dyDescent="0.25">
      <c r="K15386" s="145" t="s">
        <v>11792</v>
      </c>
      <c r="L15386" s="145">
        <v>55</v>
      </c>
      <c r="M15386" s="145">
        <v>298640</v>
      </c>
      <c r="N15386" s="148">
        <v>0.59799999999999998</v>
      </c>
      <c r="O15386" s="148">
        <v>0.73499999999999999</v>
      </c>
      <c r="P15386" s="148">
        <v>0.61</v>
      </c>
      <c r="Q15386" s="148">
        <v>0</v>
      </c>
      <c r="R15386" s="148">
        <v>1</v>
      </c>
      <c r="S15386" s="148">
        <v>5.4100000000000002E-2</v>
      </c>
      <c r="T15386" s="148">
        <v>-8.6349999999999998</v>
      </c>
      <c r="U15386" s="148">
        <v>1</v>
      </c>
      <c r="V15386" s="148">
        <v>4.3900000000000002E-2</v>
      </c>
      <c r="W15386" s="148">
        <v>91.950999999999993</v>
      </c>
      <c r="X15386" s="148">
        <v>4</v>
      </c>
      <c r="Y15386" s="148">
        <v>0.78900000000000003</v>
      </c>
    </row>
    <row r="15387" spans="11:25" x14ac:dyDescent="0.25">
      <c r="K15387" s="145" t="s">
        <v>11793</v>
      </c>
      <c r="L15387" s="145">
        <v>44</v>
      </c>
      <c r="M15387" s="145">
        <v>252826</v>
      </c>
      <c r="N15387" s="148">
        <v>0.35599999999999998</v>
      </c>
      <c r="O15387" s="148">
        <v>0.504</v>
      </c>
      <c r="P15387" s="148">
        <v>0.70799999999999996</v>
      </c>
      <c r="Q15387" s="148">
        <v>2.0400000000000001E-2</v>
      </c>
      <c r="R15387" s="148">
        <v>7</v>
      </c>
      <c r="S15387" s="148">
        <v>0.113</v>
      </c>
      <c r="T15387" s="148">
        <v>-10.991</v>
      </c>
      <c r="U15387" s="148">
        <v>0</v>
      </c>
      <c r="V15387" s="148">
        <v>4.07E-2</v>
      </c>
      <c r="W15387" s="148">
        <v>167.80799999999999</v>
      </c>
      <c r="X15387" s="148">
        <v>4</v>
      </c>
      <c r="Y15387" s="148">
        <v>0.96399999999999997</v>
      </c>
    </row>
    <row r="15388" spans="11:25" x14ac:dyDescent="0.25">
      <c r="K15388" s="145" t="s">
        <v>11794</v>
      </c>
      <c r="L15388" s="145">
        <v>43</v>
      </c>
      <c r="M15388" s="145">
        <v>305200</v>
      </c>
      <c r="N15388" s="148">
        <v>0.33799999999999902</v>
      </c>
      <c r="O15388" s="148">
        <v>0.53600000000000003</v>
      </c>
      <c r="P15388" s="148">
        <v>0.85899999999999999</v>
      </c>
      <c r="Q15388" s="148">
        <v>1.5200000000000001E-6</v>
      </c>
      <c r="R15388" s="148">
        <v>2</v>
      </c>
      <c r="S15388" s="148">
        <v>0.35799999999999998</v>
      </c>
      <c r="T15388" s="148">
        <v>-5.0030000000000001</v>
      </c>
      <c r="U15388" s="148">
        <v>1</v>
      </c>
      <c r="V15388" s="148">
        <v>7.1599999999999997E-2</v>
      </c>
      <c r="W15388" s="148">
        <v>86.912000000000006</v>
      </c>
      <c r="X15388" s="148">
        <v>4</v>
      </c>
      <c r="Y15388" s="148">
        <v>0.70499999999999996</v>
      </c>
    </row>
    <row r="15389" spans="11:25" x14ac:dyDescent="0.25">
      <c r="K15389" s="145" t="s">
        <v>11795</v>
      </c>
      <c r="L15389" s="145">
        <v>34</v>
      </c>
      <c r="M15389" s="145">
        <v>286306</v>
      </c>
      <c r="N15389" s="148">
        <v>0.17799999999999999</v>
      </c>
      <c r="O15389" s="148">
        <v>0.61</v>
      </c>
      <c r="P15389" s="148">
        <v>0.504</v>
      </c>
      <c r="Q15389" s="148">
        <v>1.7899999999999999E-3</v>
      </c>
      <c r="R15389" s="148">
        <v>7</v>
      </c>
      <c r="S15389" s="148">
        <v>0.35899999999999999</v>
      </c>
      <c r="T15389" s="148">
        <v>-9.9949999999999992</v>
      </c>
      <c r="U15389" s="148">
        <v>1</v>
      </c>
      <c r="V15389" s="148">
        <v>4.0500000000000001E-2</v>
      </c>
      <c r="W15389" s="148">
        <v>141.505</v>
      </c>
      <c r="X15389" s="148">
        <v>4</v>
      </c>
      <c r="Y15389" s="148">
        <v>0.94499999999999995</v>
      </c>
    </row>
    <row r="15390" spans="11:25" x14ac:dyDescent="0.25">
      <c r="K15390" s="145" t="s">
        <v>11796</v>
      </c>
      <c r="L15390" s="145">
        <v>41</v>
      </c>
      <c r="M15390" s="145">
        <v>296286</v>
      </c>
      <c r="N15390" s="148">
        <v>0.32299999999999901</v>
      </c>
      <c r="O15390" s="148">
        <v>0.70699999999999996</v>
      </c>
      <c r="P15390" s="148">
        <v>0.96</v>
      </c>
      <c r="Q15390" s="148">
        <v>1.2200000000000001E-2</v>
      </c>
      <c r="R15390" s="148">
        <v>0</v>
      </c>
      <c r="S15390" s="148">
        <v>7.2599999999999998E-2</v>
      </c>
      <c r="T15390" s="148">
        <v>-3.6059999999999999</v>
      </c>
      <c r="U15390" s="148">
        <v>1</v>
      </c>
      <c r="V15390" s="148">
        <v>4.1500000000000002E-2</v>
      </c>
      <c r="W15390" s="148">
        <v>94.06</v>
      </c>
      <c r="X15390" s="148">
        <v>4</v>
      </c>
      <c r="Y15390" s="148">
        <v>0.96599999999999997</v>
      </c>
    </row>
    <row r="15391" spans="11:25" x14ac:dyDescent="0.25">
      <c r="K15391" s="145" t="s">
        <v>11797</v>
      </c>
      <c r="L15391" s="145">
        <v>47</v>
      </c>
      <c r="M15391" s="145">
        <v>298600</v>
      </c>
      <c r="N15391" s="148">
        <v>0.51200000000000001</v>
      </c>
      <c r="O15391" s="148">
        <v>0.72299999999999998</v>
      </c>
      <c r="P15391" s="148">
        <v>0.71299999999999997</v>
      </c>
      <c r="Q15391" s="148">
        <v>2.7099999999999997E-4</v>
      </c>
      <c r="R15391" s="148">
        <v>2</v>
      </c>
      <c r="S15391" s="148">
        <v>0.26400000000000001</v>
      </c>
      <c r="T15391" s="148">
        <v>-7.3439999999999896</v>
      </c>
      <c r="U15391" s="148">
        <v>0</v>
      </c>
      <c r="V15391" s="148">
        <v>3.7499999999999999E-2</v>
      </c>
      <c r="W15391" s="148">
        <v>173.05599999999899</v>
      </c>
      <c r="X15391" s="148">
        <v>4</v>
      </c>
      <c r="Y15391" s="148">
        <v>0.83599999999999997</v>
      </c>
    </row>
    <row r="15392" spans="11:25" x14ac:dyDescent="0.25">
      <c r="K15392" s="145" t="s">
        <v>11798</v>
      </c>
      <c r="L15392" s="145">
        <v>38</v>
      </c>
      <c r="M15392" s="145">
        <v>280266</v>
      </c>
      <c r="N15392" s="148">
        <v>0.72899999999999998</v>
      </c>
      <c r="O15392" s="148">
        <v>0.69599999999999995</v>
      </c>
      <c r="P15392" s="148">
        <v>0.72</v>
      </c>
      <c r="Q15392" s="148">
        <v>1.3999999999999999E-6</v>
      </c>
      <c r="R15392" s="148">
        <v>7</v>
      </c>
      <c r="S15392" s="148">
        <v>0.106</v>
      </c>
      <c r="T15392" s="148">
        <v>-10.131</v>
      </c>
      <c r="U15392" s="148">
        <v>0</v>
      </c>
      <c r="V15392" s="148">
        <v>3.6299999999999999E-2</v>
      </c>
      <c r="W15392" s="148">
        <v>167.863</v>
      </c>
      <c r="X15392" s="148">
        <v>4</v>
      </c>
      <c r="Y15392" s="148">
        <v>0.95199999999999996</v>
      </c>
    </row>
    <row r="15393" spans="11:25" x14ac:dyDescent="0.25">
      <c r="K15393" s="145" t="s">
        <v>11799</v>
      </c>
      <c r="L15393" s="145">
        <v>40</v>
      </c>
      <c r="M15393" s="145">
        <v>292415</v>
      </c>
      <c r="N15393" s="148">
        <v>0.54799999999999904</v>
      </c>
      <c r="O15393" s="148">
        <v>0.64</v>
      </c>
      <c r="P15393" s="148">
        <v>0.62</v>
      </c>
      <c r="Q15393" s="148">
        <v>9.5799999999999998E-4</v>
      </c>
      <c r="R15393" s="148">
        <v>7</v>
      </c>
      <c r="S15393" s="148">
        <v>0.39600000000000002</v>
      </c>
      <c r="T15393" s="148">
        <v>-12.152999999999899</v>
      </c>
      <c r="U15393" s="148">
        <v>1</v>
      </c>
      <c r="V15393" s="148">
        <v>4.7800000000000002E-2</v>
      </c>
      <c r="W15393" s="148">
        <v>176.75700000000001</v>
      </c>
      <c r="X15393" s="148">
        <v>4</v>
      </c>
      <c r="Y15393" s="148">
        <v>0.60299999999999998</v>
      </c>
    </row>
    <row r="15394" spans="11:25" x14ac:dyDescent="0.25">
      <c r="K15394" s="145" t="s">
        <v>3615</v>
      </c>
      <c r="L15394" s="145">
        <v>48</v>
      </c>
      <c r="M15394" s="145">
        <v>228635</v>
      </c>
      <c r="N15394" s="148">
        <v>0.64599999999999902</v>
      </c>
      <c r="O15394" s="148">
        <v>0.74399999999999999</v>
      </c>
      <c r="P15394" s="148">
        <v>0.82799999999999996</v>
      </c>
      <c r="Q15394" s="148">
        <v>8.3999999999999995E-5</v>
      </c>
      <c r="R15394" s="148">
        <v>8</v>
      </c>
      <c r="S15394" s="148">
        <v>5.4800000000000001E-2</v>
      </c>
      <c r="T15394" s="148">
        <v>-6.4960000000000004</v>
      </c>
      <c r="U15394" s="148">
        <v>0</v>
      </c>
      <c r="V15394" s="148">
        <v>4.9099999999999998E-2</v>
      </c>
      <c r="W15394" s="148">
        <v>92.782999999999902</v>
      </c>
      <c r="X15394" s="148">
        <v>4</v>
      </c>
      <c r="Y15394" s="148">
        <v>0.96</v>
      </c>
    </row>
    <row r="15395" spans="11:25" x14ac:dyDescent="0.25">
      <c r="K15395" s="145" t="s">
        <v>11800</v>
      </c>
      <c r="L15395" s="145">
        <v>48</v>
      </c>
      <c r="M15395" s="145">
        <v>317573</v>
      </c>
      <c r="N15395" s="148">
        <v>0.51500000000000001</v>
      </c>
      <c r="O15395" s="148">
        <v>0.70899999999999996</v>
      </c>
      <c r="P15395" s="148">
        <v>0.78299999999999903</v>
      </c>
      <c r="Q15395" s="148">
        <v>1.2300000000000001E-4</v>
      </c>
      <c r="R15395" s="148">
        <v>2</v>
      </c>
      <c r="S15395" s="148">
        <v>9.7299999999999998E-2</v>
      </c>
      <c r="T15395" s="148">
        <v>-6.6689999999999996</v>
      </c>
      <c r="U15395" s="148">
        <v>1</v>
      </c>
      <c r="V15395" s="148">
        <v>3.7100000000000001E-2</v>
      </c>
      <c r="W15395" s="148">
        <v>94.001000000000005</v>
      </c>
      <c r="X15395" s="148">
        <v>4</v>
      </c>
      <c r="Y15395" s="148">
        <v>0.73299999999999998</v>
      </c>
    </row>
    <row r="15396" spans="11:25" x14ac:dyDescent="0.25">
      <c r="K15396" s="145" t="s">
        <v>11192</v>
      </c>
      <c r="L15396" s="145">
        <v>40</v>
      </c>
      <c r="M15396" s="145">
        <v>304320</v>
      </c>
      <c r="N15396" s="148">
        <v>0.65799999999999903</v>
      </c>
      <c r="O15396" s="148">
        <v>0.61299999999999999</v>
      </c>
      <c r="P15396" s="148">
        <v>0.52300000000000002</v>
      </c>
      <c r="Q15396" s="148">
        <v>1.3999999999999999E-4</v>
      </c>
      <c r="R15396" s="148">
        <v>0</v>
      </c>
      <c r="S15396" s="148">
        <v>7.5300000000000006E-2</v>
      </c>
      <c r="T15396" s="148">
        <v>-10.558999999999999</v>
      </c>
      <c r="U15396" s="148">
        <v>1</v>
      </c>
      <c r="V15396" s="148">
        <v>3.6799999999999999E-2</v>
      </c>
      <c r="W15396" s="148">
        <v>89.287000000000006</v>
      </c>
      <c r="X15396" s="148">
        <v>4</v>
      </c>
      <c r="Y15396" s="148">
        <v>0.78799999999999903</v>
      </c>
    </row>
    <row r="15397" spans="11:25" x14ac:dyDescent="0.25">
      <c r="K15397" s="145" t="s">
        <v>11801</v>
      </c>
      <c r="L15397" s="145">
        <v>43</v>
      </c>
      <c r="M15397" s="145">
        <v>300106</v>
      </c>
      <c r="N15397" s="148">
        <v>0.56499999999999995</v>
      </c>
      <c r="O15397" s="148">
        <v>0.81599999999999995</v>
      </c>
      <c r="P15397" s="148">
        <v>0.73</v>
      </c>
      <c r="Q15397" s="148">
        <v>5.3299999999999998E-6</v>
      </c>
      <c r="R15397" s="148">
        <v>9</v>
      </c>
      <c r="S15397" s="148">
        <v>5.5399999999999998E-2</v>
      </c>
      <c r="T15397" s="148">
        <v>-6.3920000000000003</v>
      </c>
      <c r="U15397" s="148">
        <v>0</v>
      </c>
      <c r="V15397" s="148">
        <v>4.2599999999999999E-2</v>
      </c>
      <c r="W15397" s="148">
        <v>93.510999999999996</v>
      </c>
      <c r="X15397" s="148">
        <v>4</v>
      </c>
      <c r="Y15397" s="148">
        <v>0.86099999999999999</v>
      </c>
    </row>
    <row r="15398" spans="11:25" x14ac:dyDescent="0.25">
      <c r="K15398" s="145" t="s">
        <v>11802</v>
      </c>
      <c r="L15398" s="145">
        <v>60</v>
      </c>
      <c r="M15398" s="145">
        <v>307200</v>
      </c>
      <c r="N15398" s="148">
        <v>0.58499999999999996</v>
      </c>
      <c r="O15398" s="148">
        <v>0.68799999999999994</v>
      </c>
      <c r="P15398" s="148">
        <v>0.61399999999999999</v>
      </c>
      <c r="Q15398" s="148">
        <v>0</v>
      </c>
      <c r="R15398" s="148">
        <v>9</v>
      </c>
      <c r="S15398" s="148">
        <v>9.7799999999999998E-2</v>
      </c>
      <c r="T15398" s="148">
        <v>-9.2469999999999999</v>
      </c>
      <c r="U15398" s="148">
        <v>1</v>
      </c>
      <c r="V15398" s="148">
        <v>3.78E-2</v>
      </c>
      <c r="W15398" s="148">
        <v>176.39599999999999</v>
      </c>
      <c r="X15398" s="148">
        <v>4</v>
      </c>
      <c r="Y15398" s="148">
        <v>0.85199999999999998</v>
      </c>
    </row>
    <row r="15399" spans="11:25" x14ac:dyDescent="0.25">
      <c r="K15399" s="145" t="s">
        <v>11730</v>
      </c>
      <c r="L15399" s="145">
        <v>56</v>
      </c>
      <c r="M15399" s="145">
        <v>352200</v>
      </c>
      <c r="N15399" s="148">
        <v>0.44900000000000001</v>
      </c>
      <c r="O15399" s="148">
        <v>0.753</v>
      </c>
      <c r="P15399" s="148">
        <v>0.59</v>
      </c>
      <c r="Q15399" s="148">
        <v>1.04E-2</v>
      </c>
      <c r="R15399" s="148">
        <v>7</v>
      </c>
      <c r="S15399" s="148">
        <v>0.153</v>
      </c>
      <c r="T15399" s="148">
        <v>-9.6219999999999999</v>
      </c>
      <c r="U15399" s="148">
        <v>1</v>
      </c>
      <c r="V15399" s="148">
        <v>3.5700000000000003E-2</v>
      </c>
      <c r="W15399" s="148">
        <v>88.786000000000001</v>
      </c>
      <c r="X15399" s="148">
        <v>4</v>
      </c>
      <c r="Y15399" s="148">
        <v>0.86299999999999999</v>
      </c>
    </row>
    <row r="15400" spans="11:25" x14ac:dyDescent="0.25">
      <c r="K15400" s="145" t="s">
        <v>11803</v>
      </c>
      <c r="L15400" s="145">
        <v>31</v>
      </c>
      <c r="M15400" s="145">
        <v>298133</v>
      </c>
      <c r="N15400" s="148">
        <v>0.73199999999999998</v>
      </c>
      <c r="O15400" s="148">
        <v>0.65</v>
      </c>
      <c r="P15400" s="148">
        <v>0.84599999999999997</v>
      </c>
      <c r="Q15400" s="148">
        <v>1.6100000000000001E-3</v>
      </c>
      <c r="R15400" s="148">
        <v>0</v>
      </c>
      <c r="S15400" s="148">
        <v>0.26</v>
      </c>
      <c r="T15400" s="148">
        <v>-3.47399999999999</v>
      </c>
      <c r="U15400" s="148">
        <v>1</v>
      </c>
      <c r="V15400" s="148">
        <v>3.8600000000000002E-2</v>
      </c>
      <c r="W15400" s="148">
        <v>176.04900000000001</v>
      </c>
      <c r="X15400" s="148">
        <v>4</v>
      </c>
      <c r="Y15400" s="148">
        <v>0.84799999999999998</v>
      </c>
    </row>
    <row r="15401" spans="11:25" x14ac:dyDescent="0.25">
      <c r="K15401" s="145" t="s">
        <v>11804</v>
      </c>
      <c r="L15401" s="145">
        <v>64</v>
      </c>
      <c r="M15401" s="145">
        <v>302320</v>
      </c>
      <c r="N15401" s="148">
        <v>0.29399999999999998</v>
      </c>
      <c r="O15401" s="148">
        <v>0.72499999999999998</v>
      </c>
      <c r="P15401" s="148">
        <v>0.88900000000000001</v>
      </c>
      <c r="Q15401" s="148">
        <v>3.1099999999999999E-3</v>
      </c>
      <c r="R15401" s="148">
        <v>4</v>
      </c>
      <c r="S15401" s="148">
        <v>0.252</v>
      </c>
      <c r="T15401" s="148">
        <v>-3.2569999999999899</v>
      </c>
      <c r="U15401" s="148">
        <v>1</v>
      </c>
      <c r="V15401" s="148">
        <v>4.7100000000000003E-2</v>
      </c>
      <c r="W15401" s="148">
        <v>99.671999999999997</v>
      </c>
      <c r="X15401" s="148">
        <v>4</v>
      </c>
      <c r="Y15401" s="148">
        <v>0.92400000000000004</v>
      </c>
    </row>
    <row r="15402" spans="11:25" x14ac:dyDescent="0.25">
      <c r="K15402" s="145" t="s">
        <v>11805</v>
      </c>
      <c r="L15402" s="145">
        <v>44</v>
      </c>
      <c r="M15402" s="145">
        <v>354973</v>
      </c>
      <c r="N15402" s="148">
        <v>0.70099999999999996</v>
      </c>
      <c r="O15402" s="148">
        <v>0.63500000000000001</v>
      </c>
      <c r="P15402" s="148">
        <v>0.85599999999999998</v>
      </c>
      <c r="Q15402" s="148">
        <v>1.8999999999999901E-4</v>
      </c>
      <c r="R15402" s="148">
        <v>4</v>
      </c>
      <c r="S15402" s="148">
        <v>5.6500000000000002E-2</v>
      </c>
      <c r="T15402" s="148">
        <v>-3.9460000000000002</v>
      </c>
      <c r="U15402" s="148">
        <v>0</v>
      </c>
      <c r="V15402" s="148">
        <v>3.7499999999999999E-2</v>
      </c>
      <c r="W15402" s="148">
        <v>97.275999999999996</v>
      </c>
      <c r="X15402" s="148">
        <v>4</v>
      </c>
      <c r="Y15402" s="148">
        <v>0.68799999999999994</v>
      </c>
    </row>
    <row r="15403" spans="11:25" x14ac:dyDescent="0.25">
      <c r="K15403" s="145" t="s">
        <v>664</v>
      </c>
      <c r="L15403" s="145">
        <v>24</v>
      </c>
      <c r="M15403" s="145">
        <v>275253</v>
      </c>
      <c r="N15403" s="148">
        <v>0.439</v>
      </c>
      <c r="O15403" s="148">
        <v>0.82</v>
      </c>
      <c r="P15403" s="148">
        <v>0.71699999999999997</v>
      </c>
      <c r="Q15403" s="148">
        <v>1.07E-3</v>
      </c>
      <c r="R15403" s="148">
        <v>8</v>
      </c>
      <c r="S15403" s="148">
        <v>0.23599999999999999</v>
      </c>
      <c r="T15403" s="148">
        <v>-6.1909999999999998</v>
      </c>
      <c r="U15403" s="148">
        <v>1</v>
      </c>
      <c r="V15403" s="148">
        <v>7.22E-2</v>
      </c>
      <c r="W15403" s="148">
        <v>104.005</v>
      </c>
      <c r="X15403" s="148">
        <v>4</v>
      </c>
      <c r="Y15403" s="148">
        <v>0.84299999999999997</v>
      </c>
    </row>
    <row r="15404" spans="11:25" x14ac:dyDescent="0.25">
      <c r="K15404" s="145" t="s">
        <v>11806</v>
      </c>
      <c r="L15404" s="145">
        <v>37</v>
      </c>
      <c r="M15404" s="145">
        <v>258133</v>
      </c>
      <c r="N15404" s="148">
        <v>0.39200000000000002</v>
      </c>
      <c r="O15404" s="148">
        <v>0.66200000000000003</v>
      </c>
      <c r="P15404" s="148">
        <v>0.875999999999999</v>
      </c>
      <c r="Q15404" s="148">
        <v>9.2699999999999993E-6</v>
      </c>
      <c r="R15404" s="148">
        <v>4</v>
      </c>
      <c r="S15404" s="148">
        <v>0.13200000000000001</v>
      </c>
      <c r="T15404" s="148">
        <v>-3.863</v>
      </c>
      <c r="U15404" s="148">
        <v>0</v>
      </c>
      <c r="V15404" s="148">
        <v>4.2900000000000001E-2</v>
      </c>
      <c r="W15404" s="148">
        <v>98.334000000000003</v>
      </c>
      <c r="X15404" s="148">
        <v>4</v>
      </c>
      <c r="Y15404" s="148">
        <v>0.95499999999999996</v>
      </c>
    </row>
    <row r="15405" spans="11:25" x14ac:dyDescent="0.25">
      <c r="K15405" s="145" t="s">
        <v>11807</v>
      </c>
      <c r="L15405" s="145">
        <v>28</v>
      </c>
      <c r="M15405" s="145">
        <v>278400</v>
      </c>
      <c r="N15405" s="148">
        <v>0.57899999999999996</v>
      </c>
      <c r="O15405" s="148">
        <v>0.495</v>
      </c>
      <c r="P15405" s="148">
        <v>0.59199999999999997</v>
      </c>
      <c r="Q15405" s="148">
        <v>0</v>
      </c>
      <c r="R15405" s="148">
        <v>7</v>
      </c>
      <c r="S15405" s="148">
        <v>0.26400000000000001</v>
      </c>
      <c r="T15405" s="148">
        <v>-14.439</v>
      </c>
      <c r="U15405" s="148">
        <v>0</v>
      </c>
      <c r="V15405" s="148">
        <v>3.5799999999999998E-2</v>
      </c>
      <c r="W15405" s="148">
        <v>100.57599999999999</v>
      </c>
      <c r="X15405" s="148">
        <v>4</v>
      </c>
      <c r="Y15405" s="148">
        <v>0.96899999999999997</v>
      </c>
    </row>
    <row r="15406" spans="11:25" x14ac:dyDescent="0.25">
      <c r="K15406" s="145" t="s">
        <v>8545</v>
      </c>
      <c r="L15406" s="145">
        <v>57</v>
      </c>
      <c r="M15406" s="145">
        <v>323683</v>
      </c>
      <c r="N15406" s="148">
        <v>0.44400000000000001</v>
      </c>
      <c r="O15406" s="148">
        <v>0.73899999999999999</v>
      </c>
      <c r="P15406" s="148">
        <v>0.80900000000000005</v>
      </c>
      <c r="Q15406" s="148">
        <v>2.6599999999999999E-6</v>
      </c>
      <c r="R15406" s="148">
        <v>10</v>
      </c>
      <c r="S15406" s="148">
        <v>8.5599999999999996E-2</v>
      </c>
      <c r="T15406" s="148">
        <v>-5.1339999999999897</v>
      </c>
      <c r="U15406" s="148">
        <v>0</v>
      </c>
      <c r="V15406" s="148">
        <v>4.1599999999999998E-2</v>
      </c>
      <c r="W15406" s="148">
        <v>89.733999999999995</v>
      </c>
      <c r="X15406" s="148">
        <v>4</v>
      </c>
      <c r="Y15406" s="148">
        <v>0.86599999999999999</v>
      </c>
    </row>
    <row r="15407" spans="11:25" x14ac:dyDescent="0.25">
      <c r="K15407" s="145" t="s">
        <v>11282</v>
      </c>
      <c r="L15407" s="145">
        <v>53</v>
      </c>
      <c r="M15407" s="145">
        <v>302093</v>
      </c>
      <c r="N15407" s="148">
        <v>0.56999999999999995</v>
      </c>
      <c r="O15407" s="148">
        <v>0.68299999999999905</v>
      </c>
      <c r="P15407" s="148">
        <v>0.59</v>
      </c>
      <c r="Q15407" s="148">
        <v>4.3200000000000002E-2</v>
      </c>
      <c r="R15407" s="148">
        <v>0</v>
      </c>
      <c r="S15407" s="148">
        <v>7.8799999999999995E-2</v>
      </c>
      <c r="T15407" s="148">
        <v>-11.839</v>
      </c>
      <c r="U15407" s="148">
        <v>1</v>
      </c>
      <c r="V15407" s="148">
        <v>4.8300000000000003E-2</v>
      </c>
      <c r="W15407" s="148">
        <v>179.47</v>
      </c>
      <c r="X15407" s="148">
        <v>4</v>
      </c>
      <c r="Y15407" s="148">
        <v>0.65099999999999902</v>
      </c>
    </row>
    <row r="15408" spans="11:25" x14ac:dyDescent="0.25">
      <c r="K15408" s="145" t="s">
        <v>11808</v>
      </c>
      <c r="L15408" s="145">
        <v>38</v>
      </c>
      <c r="M15408" s="145">
        <v>304280</v>
      </c>
      <c r="N15408" s="148">
        <v>0.373</v>
      </c>
      <c r="O15408" s="148">
        <v>0.74399999999999999</v>
      </c>
      <c r="P15408" s="148">
        <v>0.79299999999999904</v>
      </c>
      <c r="Q15408" s="148">
        <v>3.0800000000000002E-6</v>
      </c>
      <c r="R15408" s="148">
        <v>9</v>
      </c>
      <c r="S15408" s="148">
        <v>8.2600000000000007E-2</v>
      </c>
      <c r="T15408" s="148">
        <v>-5.0179999999999998</v>
      </c>
      <c r="U15408" s="148">
        <v>0</v>
      </c>
      <c r="V15408" s="148">
        <v>4.2299999999999997E-2</v>
      </c>
      <c r="W15408" s="148">
        <v>95.497</v>
      </c>
      <c r="X15408" s="148">
        <v>4</v>
      </c>
      <c r="Y15408" s="148">
        <v>0.92400000000000004</v>
      </c>
    </row>
    <row r="15409" spans="11:25" x14ac:dyDescent="0.25">
      <c r="K15409" s="145" t="s">
        <v>11809</v>
      </c>
      <c r="L15409" s="145">
        <v>44</v>
      </c>
      <c r="M15409" s="145">
        <v>441360</v>
      </c>
      <c r="N15409" s="148">
        <v>0.47599999999999998</v>
      </c>
      <c r="O15409" s="148">
        <v>0.54400000000000004</v>
      </c>
      <c r="P15409" s="148">
        <v>0.65700000000000003</v>
      </c>
      <c r="Q15409" s="148">
        <v>4.6300000000000001E-2</v>
      </c>
      <c r="R15409" s="148">
        <v>0</v>
      </c>
      <c r="S15409" s="148">
        <v>0.29799999999999999</v>
      </c>
      <c r="T15409" s="148">
        <v>-7.4569999999999999</v>
      </c>
      <c r="U15409" s="148">
        <v>0</v>
      </c>
      <c r="V15409" s="148">
        <v>4.0599999999999997E-2</v>
      </c>
      <c r="W15409" s="148">
        <v>118.226</v>
      </c>
      <c r="X15409" s="148">
        <v>4</v>
      </c>
      <c r="Y15409" s="148">
        <v>0.71399999999999997</v>
      </c>
    </row>
    <row r="15410" spans="11:25" x14ac:dyDescent="0.25">
      <c r="K15410" s="145" t="s">
        <v>11810</v>
      </c>
      <c r="L15410" s="145">
        <v>40</v>
      </c>
      <c r="M15410" s="145">
        <v>324240</v>
      </c>
      <c r="N15410" s="148">
        <v>0.33799999999999902</v>
      </c>
      <c r="O15410" s="148">
        <v>0.78400000000000003</v>
      </c>
      <c r="P15410" s="148">
        <v>0.497</v>
      </c>
      <c r="Q15410" s="148">
        <v>0</v>
      </c>
      <c r="R15410" s="148">
        <v>0</v>
      </c>
      <c r="S15410" s="148">
        <v>7.8899999999999998E-2</v>
      </c>
      <c r="T15410" s="148">
        <v>-11.526999999999999</v>
      </c>
      <c r="U15410" s="148">
        <v>1</v>
      </c>
      <c r="V15410" s="148">
        <v>3.3799999999999997E-2</v>
      </c>
      <c r="W15410" s="148">
        <v>96.155000000000001</v>
      </c>
      <c r="X15410" s="148">
        <v>4</v>
      </c>
      <c r="Y15410" s="148">
        <v>0.89400000000000002</v>
      </c>
    </row>
    <row r="15411" spans="11:25" x14ac:dyDescent="0.25">
      <c r="K15411" s="145" t="s">
        <v>11811</v>
      </c>
      <c r="L15411" s="145">
        <v>41</v>
      </c>
      <c r="M15411" s="145">
        <v>306533</v>
      </c>
      <c r="N15411" s="148">
        <v>0.77599999999999902</v>
      </c>
      <c r="O15411" s="148">
        <v>0.65200000000000002</v>
      </c>
      <c r="P15411" s="148">
        <v>0.51300000000000001</v>
      </c>
      <c r="Q15411" s="148">
        <v>2.7899999999999999E-3</v>
      </c>
      <c r="R15411" s="148">
        <v>9</v>
      </c>
      <c r="S15411" s="148">
        <v>7.9500000000000001E-2</v>
      </c>
      <c r="T15411" s="148">
        <v>-15.562999999999899</v>
      </c>
      <c r="U15411" s="148">
        <v>1</v>
      </c>
      <c r="V15411" s="148">
        <v>0.191</v>
      </c>
      <c r="W15411" s="148">
        <v>99.144999999999996</v>
      </c>
      <c r="X15411" s="148">
        <v>4</v>
      </c>
      <c r="Y15411" s="148">
        <v>0.76099999999999901</v>
      </c>
    </row>
    <row r="15412" spans="11:25" x14ac:dyDescent="0.25">
      <c r="K15412" s="145" t="s">
        <v>11812</v>
      </c>
      <c r="L15412" s="145">
        <v>35</v>
      </c>
      <c r="M15412" s="145">
        <v>257413</v>
      </c>
      <c r="N15412" s="148">
        <v>0.29899999999999999</v>
      </c>
      <c r="O15412" s="148">
        <v>0.74199999999999999</v>
      </c>
      <c r="P15412" s="148">
        <v>0.80599999999999905</v>
      </c>
      <c r="Q15412" s="148">
        <v>6.7900000000000002E-6</v>
      </c>
      <c r="R15412" s="148">
        <v>5</v>
      </c>
      <c r="S15412" s="148">
        <v>0.152</v>
      </c>
      <c r="T15412" s="148">
        <v>-4.4180000000000001</v>
      </c>
      <c r="U15412" s="148">
        <v>0</v>
      </c>
      <c r="V15412" s="148">
        <v>3.1800000000000002E-2</v>
      </c>
      <c r="W15412" s="148">
        <v>92.117000000000004</v>
      </c>
      <c r="X15412" s="148">
        <v>4</v>
      </c>
      <c r="Y15412" s="148">
        <v>0.80599999999999905</v>
      </c>
    </row>
    <row r="15413" spans="11:25" x14ac:dyDescent="0.25">
      <c r="K15413" s="145" t="s">
        <v>11289</v>
      </c>
      <c r="L15413" s="145">
        <v>27</v>
      </c>
      <c r="M15413" s="145">
        <v>272666</v>
      </c>
      <c r="N15413" s="148">
        <v>0.308</v>
      </c>
      <c r="O15413" s="148">
        <v>0.80500000000000005</v>
      </c>
      <c r="P15413" s="148">
        <v>0.75800000000000001</v>
      </c>
      <c r="Q15413" s="148">
        <v>6.6100000000000002E-4</v>
      </c>
      <c r="R15413" s="148">
        <v>8</v>
      </c>
      <c r="S15413" s="148">
        <v>0.12</v>
      </c>
      <c r="T15413" s="148">
        <v>-7.4179999999999904</v>
      </c>
      <c r="U15413" s="148">
        <v>1</v>
      </c>
      <c r="V15413" s="148">
        <v>3.5200000000000002E-2</v>
      </c>
      <c r="W15413" s="148">
        <v>102.127</v>
      </c>
      <c r="X15413" s="148">
        <v>4</v>
      </c>
      <c r="Y15413" s="148">
        <v>0.97399999999999998</v>
      </c>
    </row>
    <row r="15414" spans="11:25" x14ac:dyDescent="0.25">
      <c r="K15414" s="145" t="s">
        <v>11745</v>
      </c>
      <c r="L15414" s="145">
        <v>48</v>
      </c>
      <c r="M15414" s="145">
        <v>388920</v>
      </c>
      <c r="N15414" s="148">
        <v>0.52500000000000002</v>
      </c>
      <c r="O15414" s="148">
        <v>0.60599999999999998</v>
      </c>
      <c r="P15414" s="148">
        <v>0.59299999999999997</v>
      </c>
      <c r="Q15414" s="148">
        <v>2.83E-5</v>
      </c>
      <c r="R15414" s="148">
        <v>9</v>
      </c>
      <c r="S15414" s="148">
        <v>0.32</v>
      </c>
      <c r="T15414" s="148">
        <v>-10.552</v>
      </c>
      <c r="U15414" s="148">
        <v>0</v>
      </c>
      <c r="V15414" s="148">
        <v>5.6099999999999997E-2</v>
      </c>
      <c r="W15414" s="148">
        <v>96.38</v>
      </c>
      <c r="X15414" s="148">
        <v>4</v>
      </c>
      <c r="Y15414" s="148">
        <v>0.93200000000000005</v>
      </c>
    </row>
    <row r="15415" spans="11:25" x14ac:dyDescent="0.25">
      <c r="K15415" s="145" t="s">
        <v>11813</v>
      </c>
      <c r="L15415" s="145">
        <v>35</v>
      </c>
      <c r="M15415" s="145">
        <v>261146</v>
      </c>
      <c r="N15415" s="148">
        <v>0.67599999999999905</v>
      </c>
      <c r="O15415" s="148">
        <v>0.81</v>
      </c>
      <c r="P15415" s="148">
        <v>0.72399999999999998</v>
      </c>
      <c r="Q15415" s="148">
        <v>1.56E-5</v>
      </c>
      <c r="R15415" s="148">
        <v>5</v>
      </c>
      <c r="S15415" s="148">
        <v>0.19800000000000001</v>
      </c>
      <c r="T15415" s="148">
        <v>-5.4169999999999998</v>
      </c>
      <c r="U15415" s="148">
        <v>0</v>
      </c>
      <c r="V15415" s="148">
        <v>4.3099999999999999E-2</v>
      </c>
      <c r="W15415" s="148">
        <v>94.003999999999905</v>
      </c>
      <c r="X15415" s="148">
        <v>4</v>
      </c>
      <c r="Y15415" s="148">
        <v>0.96799999999999997</v>
      </c>
    </row>
    <row r="15416" spans="11:25" x14ac:dyDescent="0.25">
      <c r="K15416" s="145" t="s">
        <v>11814</v>
      </c>
      <c r="L15416" s="145">
        <v>44</v>
      </c>
      <c r="M15416" s="145">
        <v>269800</v>
      </c>
      <c r="N15416" s="148">
        <v>0.372</v>
      </c>
      <c r="O15416" s="148">
        <v>0.46399999999999902</v>
      </c>
      <c r="P15416" s="148">
        <v>0.84799999999999998</v>
      </c>
      <c r="Q15416" s="148">
        <v>0</v>
      </c>
      <c r="R15416" s="148">
        <v>11</v>
      </c>
      <c r="S15416" s="148">
        <v>0.42099999999999999</v>
      </c>
      <c r="T15416" s="148">
        <v>-5.2139999999999898</v>
      </c>
      <c r="U15416" s="148">
        <v>0</v>
      </c>
      <c r="V15416" s="148">
        <v>6.9800000000000001E-2</v>
      </c>
      <c r="W15416" s="148">
        <v>97.747</v>
      </c>
      <c r="X15416" s="148">
        <v>4</v>
      </c>
      <c r="Y15416" s="148">
        <v>0.65700000000000003</v>
      </c>
    </row>
    <row r="15417" spans="11:25" x14ac:dyDescent="0.25">
      <c r="K15417" s="145" t="s">
        <v>11771</v>
      </c>
      <c r="L15417" s="145">
        <v>48</v>
      </c>
      <c r="M15417" s="145">
        <v>279997</v>
      </c>
      <c r="N15417" s="148">
        <v>0.22899999999999901</v>
      </c>
      <c r="O15417" s="148">
        <v>0.72499999999999998</v>
      </c>
      <c r="P15417" s="148">
        <v>0.67799999999999905</v>
      </c>
      <c r="Q15417" s="148">
        <v>2.65E-5</v>
      </c>
      <c r="R15417" s="148">
        <v>4</v>
      </c>
      <c r="S15417" s="148">
        <v>0.13</v>
      </c>
      <c r="T15417" s="148">
        <v>-6.3729999999999896</v>
      </c>
      <c r="U15417" s="148">
        <v>1</v>
      </c>
      <c r="V15417" s="148">
        <v>4.7899999999999998E-2</v>
      </c>
      <c r="W15417" s="148">
        <v>175.99599999999899</v>
      </c>
      <c r="X15417" s="148">
        <v>4</v>
      </c>
      <c r="Y15417" s="148">
        <v>0.96099999999999997</v>
      </c>
    </row>
    <row r="15418" spans="11:25" x14ac:dyDescent="0.25">
      <c r="K15418" s="145" t="s">
        <v>11288</v>
      </c>
      <c r="L15418" s="145">
        <v>18</v>
      </c>
      <c r="M15418" s="145">
        <v>316960</v>
      </c>
      <c r="N15418" s="148">
        <v>0.45799999999999902</v>
      </c>
      <c r="O15418" s="148">
        <v>0.70799999999999996</v>
      </c>
      <c r="P15418" s="148">
        <v>0.69099999999999995</v>
      </c>
      <c r="Q15418" s="148">
        <v>0</v>
      </c>
      <c r="R15418" s="148">
        <v>3</v>
      </c>
      <c r="S15418" s="148">
        <v>7.8700000000000006E-2</v>
      </c>
      <c r="T15418" s="148">
        <v>-10.279</v>
      </c>
      <c r="U15418" s="148">
        <v>1</v>
      </c>
      <c r="V15418" s="148">
        <v>0.129</v>
      </c>
      <c r="W15418" s="148">
        <v>111.876</v>
      </c>
      <c r="X15418" s="148">
        <v>4</v>
      </c>
      <c r="Y15418" s="148">
        <v>0.64099999999999902</v>
      </c>
    </row>
    <row r="15419" spans="11:25" x14ac:dyDescent="0.25">
      <c r="K15419" s="145" t="s">
        <v>11815</v>
      </c>
      <c r="L15419" s="145">
        <v>41</v>
      </c>
      <c r="M15419" s="145">
        <v>296240</v>
      </c>
      <c r="N15419" s="148">
        <v>0.63200000000000001</v>
      </c>
      <c r="O15419" s="148">
        <v>0.625</v>
      </c>
      <c r="P15419" s="148">
        <v>0.83099999999999996</v>
      </c>
      <c r="Q15419" s="148">
        <v>0</v>
      </c>
      <c r="R15419" s="148">
        <v>1</v>
      </c>
      <c r="S15419" s="148">
        <v>0.318</v>
      </c>
      <c r="T15419" s="148">
        <v>-4.992</v>
      </c>
      <c r="U15419" s="148">
        <v>1</v>
      </c>
      <c r="V15419" s="148">
        <v>3.5200000000000002E-2</v>
      </c>
      <c r="W15419" s="148">
        <v>97.540999999999997</v>
      </c>
      <c r="X15419" s="148">
        <v>4</v>
      </c>
      <c r="Y15419" s="148">
        <v>0.90099999999999902</v>
      </c>
    </row>
    <row r="15420" spans="11:25" x14ac:dyDescent="0.25">
      <c r="K15420" s="145" t="s">
        <v>11816</v>
      </c>
      <c r="L15420" s="145">
        <v>52</v>
      </c>
      <c r="M15420" s="145">
        <v>268573</v>
      </c>
      <c r="N15420" s="148">
        <v>0.49</v>
      </c>
      <c r="O15420" s="148">
        <v>0.72599999999999998</v>
      </c>
      <c r="P15420" s="148">
        <v>0.82499999999999996</v>
      </c>
      <c r="Q15420" s="148">
        <v>1.3799999999999999E-3</v>
      </c>
      <c r="R15420" s="148">
        <v>7</v>
      </c>
      <c r="S15420" s="148">
        <v>5.8599999999999999E-2</v>
      </c>
      <c r="T15420" s="148">
        <v>-7.9459999999999997</v>
      </c>
      <c r="U15420" s="148">
        <v>0</v>
      </c>
      <c r="V15420" s="148">
        <v>3.9800000000000002E-2</v>
      </c>
      <c r="W15420" s="148">
        <v>167.00399999999999</v>
      </c>
      <c r="X15420" s="148">
        <v>4</v>
      </c>
      <c r="Y15420" s="148">
        <v>0.88200000000000001</v>
      </c>
    </row>
    <row r="15421" spans="11:25" x14ac:dyDescent="0.25">
      <c r="K15421" s="145" t="s">
        <v>8517</v>
      </c>
      <c r="L15421" s="145">
        <v>0</v>
      </c>
      <c r="M15421" s="145">
        <v>438573</v>
      </c>
      <c r="N15421" s="148">
        <v>0.17799999999999999</v>
      </c>
      <c r="O15421" s="148">
        <v>0.49099999999999999</v>
      </c>
      <c r="P15421" s="148">
        <v>0.52400000000000002</v>
      </c>
      <c r="Q15421" s="148">
        <v>0.19899999999999901</v>
      </c>
      <c r="R15421" s="148">
        <v>9</v>
      </c>
      <c r="S15421" s="148">
        <v>0.13300000000000001</v>
      </c>
      <c r="T15421" s="148">
        <v>-10.833</v>
      </c>
      <c r="U15421" s="148">
        <v>0</v>
      </c>
      <c r="V15421" s="148">
        <v>5.4600000000000003E-2</v>
      </c>
      <c r="W15421" s="148">
        <v>101.944</v>
      </c>
      <c r="X15421" s="148">
        <v>4</v>
      </c>
      <c r="Y15421" s="148">
        <v>0.46899999999999997</v>
      </c>
    </row>
    <row r="15422" spans="11:25" x14ac:dyDescent="0.25">
      <c r="K15422" s="145" t="s">
        <v>11817</v>
      </c>
      <c r="L15422" s="145">
        <v>33</v>
      </c>
      <c r="M15422" s="145">
        <v>284733</v>
      </c>
      <c r="N15422" s="148">
        <v>0.22899999999999901</v>
      </c>
      <c r="O15422" s="148">
        <v>0.45</v>
      </c>
      <c r="P15422" s="148">
        <v>0.747</v>
      </c>
      <c r="Q15422" s="148">
        <v>0</v>
      </c>
      <c r="R15422" s="148">
        <v>8</v>
      </c>
      <c r="S15422" s="148">
        <v>0.14000000000000001</v>
      </c>
      <c r="T15422" s="148">
        <v>-6.3710000000000004</v>
      </c>
      <c r="U15422" s="148">
        <v>1</v>
      </c>
      <c r="V15422" s="148">
        <v>4.5199999999999997E-2</v>
      </c>
      <c r="W15422" s="148">
        <v>93.363</v>
      </c>
      <c r="X15422" s="148">
        <v>4</v>
      </c>
      <c r="Y15422" s="148">
        <v>0.77700000000000002</v>
      </c>
    </row>
    <row r="15423" spans="11:25" x14ac:dyDescent="0.25">
      <c r="K15423" s="145" t="s">
        <v>11818</v>
      </c>
      <c r="L15423" s="145">
        <v>46</v>
      </c>
      <c r="M15423" s="145">
        <v>318093</v>
      </c>
      <c r="N15423" s="148">
        <v>0.41399999999999998</v>
      </c>
      <c r="O15423" s="148">
        <v>0.55500000000000005</v>
      </c>
      <c r="P15423" s="148">
        <v>0.87</v>
      </c>
      <c r="Q15423" s="148">
        <v>9.4299999999999893E-5</v>
      </c>
      <c r="R15423" s="148">
        <v>0</v>
      </c>
      <c r="S15423" s="148">
        <v>9.4299999999999995E-2</v>
      </c>
      <c r="T15423" s="148">
        <v>-4.3479999999999999</v>
      </c>
      <c r="U15423" s="148">
        <v>0</v>
      </c>
      <c r="V15423" s="148">
        <v>4.6600000000000003E-2</v>
      </c>
      <c r="W15423" s="148">
        <v>94.051000000000002</v>
      </c>
      <c r="X15423" s="148">
        <v>4</v>
      </c>
      <c r="Y15423" s="148">
        <v>0.68299999999999905</v>
      </c>
    </row>
    <row r="15424" spans="11:25" x14ac:dyDescent="0.25">
      <c r="K15424" s="145" t="s">
        <v>11819</v>
      </c>
      <c r="L15424" s="145">
        <v>44</v>
      </c>
      <c r="M15424" s="145">
        <v>263306</v>
      </c>
      <c r="N15424" s="148">
        <v>0.54600000000000004</v>
      </c>
      <c r="O15424" s="148">
        <v>0.750999999999999</v>
      </c>
      <c r="P15424" s="148">
        <v>0.64400000000000002</v>
      </c>
      <c r="Q15424" s="148">
        <v>0</v>
      </c>
      <c r="R15424" s="148">
        <v>2</v>
      </c>
      <c r="S15424" s="148">
        <v>3.2300000000000002E-2</v>
      </c>
      <c r="T15424" s="148">
        <v>-5.8959999999999999</v>
      </c>
      <c r="U15424" s="148">
        <v>0</v>
      </c>
      <c r="V15424" s="148">
        <v>3.5700000000000003E-2</v>
      </c>
      <c r="W15424" s="148">
        <v>95.316000000000003</v>
      </c>
      <c r="X15424" s="148">
        <v>4</v>
      </c>
      <c r="Y15424" s="148">
        <v>0.84799999999999998</v>
      </c>
    </row>
    <row r="15425" spans="11:25" x14ac:dyDescent="0.25">
      <c r="K15425" s="145" t="s">
        <v>11820</v>
      </c>
      <c r="L15425" s="145">
        <v>43</v>
      </c>
      <c r="M15425" s="145">
        <v>265866</v>
      </c>
      <c r="N15425" s="148">
        <v>0.52900000000000003</v>
      </c>
      <c r="O15425" s="148">
        <v>0.74299999999999999</v>
      </c>
      <c r="P15425" s="148">
        <v>0.437</v>
      </c>
      <c r="Q15425" s="148">
        <v>2.8600000000000001E-3</v>
      </c>
      <c r="R15425" s="148">
        <v>10</v>
      </c>
      <c r="S15425" s="148">
        <v>6.1600000000000002E-2</v>
      </c>
      <c r="T15425" s="148">
        <v>-12.567</v>
      </c>
      <c r="U15425" s="148">
        <v>0</v>
      </c>
      <c r="V15425" s="148">
        <v>3.7900000000000003E-2</v>
      </c>
      <c r="W15425" s="148">
        <v>94.542000000000002</v>
      </c>
      <c r="X15425" s="148">
        <v>4</v>
      </c>
      <c r="Y15425" s="148">
        <v>0.92799999999999905</v>
      </c>
    </row>
    <row r="15426" spans="11:25" x14ac:dyDescent="0.25">
      <c r="K15426" s="145" t="s">
        <v>11821</v>
      </c>
      <c r="L15426" s="145">
        <v>35</v>
      </c>
      <c r="M15426" s="145">
        <v>247626</v>
      </c>
      <c r="N15426" s="148">
        <v>0.66099999999999903</v>
      </c>
      <c r="O15426" s="148">
        <v>0.56399999999999995</v>
      </c>
      <c r="P15426" s="148">
        <v>0.69899999999999995</v>
      </c>
      <c r="Q15426" s="148">
        <v>6.5100000000000004E-6</v>
      </c>
      <c r="R15426" s="148">
        <v>8</v>
      </c>
      <c r="S15426" s="148">
        <v>0.19899999999999901</v>
      </c>
      <c r="T15426" s="148">
        <v>-7.6479999999999997</v>
      </c>
      <c r="U15426" s="148">
        <v>1</v>
      </c>
      <c r="V15426" s="148">
        <v>5.1799999999999999E-2</v>
      </c>
      <c r="W15426" s="148">
        <v>173.86199999999999</v>
      </c>
      <c r="X15426" s="148">
        <v>4</v>
      </c>
      <c r="Y15426" s="148">
        <v>0.88599999999999901</v>
      </c>
    </row>
    <row r="15427" spans="11:25" x14ac:dyDescent="0.25">
      <c r="K15427" s="145" t="s">
        <v>11822</v>
      </c>
      <c r="L15427" s="145">
        <v>45</v>
      </c>
      <c r="M15427" s="145">
        <v>279946</v>
      </c>
      <c r="N15427" s="148">
        <v>0.747</v>
      </c>
      <c r="O15427" s="148">
        <v>0.52900000000000003</v>
      </c>
      <c r="P15427" s="148">
        <v>0.64800000000000002</v>
      </c>
      <c r="Q15427" s="148">
        <v>0</v>
      </c>
      <c r="R15427" s="148">
        <v>11</v>
      </c>
      <c r="S15427" s="148">
        <v>0.158</v>
      </c>
      <c r="T15427" s="148">
        <v>-7.8949999999999996</v>
      </c>
      <c r="U15427" s="148">
        <v>0</v>
      </c>
      <c r="V15427" s="148">
        <v>3.9899999999999998E-2</v>
      </c>
      <c r="W15427" s="148">
        <v>159.036</v>
      </c>
      <c r="X15427" s="148">
        <v>4</v>
      </c>
      <c r="Y15427" s="148">
        <v>0.80799999999999905</v>
      </c>
    </row>
    <row r="15428" spans="11:25" x14ac:dyDescent="0.25">
      <c r="K15428" s="145" t="s">
        <v>11823</v>
      </c>
      <c r="L15428" s="145">
        <v>35</v>
      </c>
      <c r="M15428" s="145">
        <v>251160</v>
      </c>
      <c r="N15428" s="148">
        <v>0.67099999999999904</v>
      </c>
      <c r="O15428" s="148">
        <v>0.57499999999999996</v>
      </c>
      <c r="P15428" s="148">
        <v>0.65900000000000003</v>
      </c>
      <c r="Q15428" s="148">
        <v>2.0599999999999999E-4</v>
      </c>
      <c r="R15428" s="148">
        <v>9</v>
      </c>
      <c r="S15428" s="148">
        <v>3.49E-2</v>
      </c>
      <c r="T15428" s="148">
        <v>-5.9039999999999999</v>
      </c>
      <c r="U15428" s="148">
        <v>0</v>
      </c>
      <c r="V15428" s="148">
        <v>5.1900000000000002E-2</v>
      </c>
      <c r="W15428" s="148">
        <v>102.809</v>
      </c>
      <c r="X15428" s="148">
        <v>4</v>
      </c>
      <c r="Y15428" s="148">
        <v>0.70799999999999996</v>
      </c>
    </row>
    <row r="15429" spans="11:25" x14ac:dyDescent="0.25">
      <c r="K15429" s="145" t="s">
        <v>11824</v>
      </c>
      <c r="L15429" s="145">
        <v>41</v>
      </c>
      <c r="M15429" s="145">
        <v>275626</v>
      </c>
      <c r="N15429" s="148">
        <v>0.749</v>
      </c>
      <c r="O15429" s="148">
        <v>0.73699999999999999</v>
      </c>
      <c r="P15429" s="148">
        <v>0.80400000000000005</v>
      </c>
      <c r="Q15429" s="148">
        <v>5.4E-6</v>
      </c>
      <c r="R15429" s="148">
        <v>11</v>
      </c>
      <c r="S15429" s="148">
        <v>0.128</v>
      </c>
      <c r="T15429" s="148">
        <v>-6.5419999999999998</v>
      </c>
      <c r="U15429" s="148">
        <v>0</v>
      </c>
      <c r="V15429" s="148">
        <v>3.85E-2</v>
      </c>
      <c r="W15429" s="148">
        <v>88.150999999999996</v>
      </c>
      <c r="X15429" s="148">
        <v>4</v>
      </c>
      <c r="Y15429" s="148">
        <v>0.89700000000000002</v>
      </c>
    </row>
    <row r="15430" spans="11:25" x14ac:dyDescent="0.25">
      <c r="K15430" s="145" t="s">
        <v>11825</v>
      </c>
      <c r="L15430" s="145">
        <v>49</v>
      </c>
      <c r="M15430" s="145">
        <v>326640</v>
      </c>
      <c r="N15430" s="148">
        <v>0.41399999999999998</v>
      </c>
      <c r="O15430" s="148">
        <v>0.69399999999999995</v>
      </c>
      <c r="P15430" s="148">
        <v>0.65799999999999903</v>
      </c>
      <c r="Q15430" s="148">
        <v>4.8299999999999998E-4</v>
      </c>
      <c r="R15430" s="148">
        <v>0</v>
      </c>
      <c r="S15430" s="148">
        <v>4.8500000000000001E-2</v>
      </c>
      <c r="T15430" s="148">
        <v>-9.2149999999999999</v>
      </c>
      <c r="U15430" s="148">
        <v>1</v>
      </c>
      <c r="V15430" s="148">
        <v>3.6799999999999999E-2</v>
      </c>
      <c r="W15430" s="148">
        <v>159.208</v>
      </c>
      <c r="X15430" s="148">
        <v>4</v>
      </c>
      <c r="Y15430" s="148">
        <v>0.746</v>
      </c>
    </row>
    <row r="15431" spans="11:25" x14ac:dyDescent="0.25">
      <c r="K15431" s="145" t="s">
        <v>11826</v>
      </c>
      <c r="L15431" s="145">
        <v>36</v>
      </c>
      <c r="M15431" s="145">
        <v>319533</v>
      </c>
      <c r="N15431" s="148">
        <v>0.47</v>
      </c>
      <c r="O15431" s="148">
        <v>0.625</v>
      </c>
      <c r="P15431" s="148">
        <v>0.36099999999999999</v>
      </c>
      <c r="Q15431" s="148">
        <v>0.52100000000000002</v>
      </c>
      <c r="R15431" s="148">
        <v>0</v>
      </c>
      <c r="S15431" s="148">
        <v>0.217</v>
      </c>
      <c r="T15431" s="148">
        <v>-19.459</v>
      </c>
      <c r="U15431" s="148">
        <v>1</v>
      </c>
      <c r="V15431" s="148">
        <v>5.0799999999999998E-2</v>
      </c>
      <c r="W15431" s="148">
        <v>104.48099999999999</v>
      </c>
      <c r="X15431" s="148">
        <v>4</v>
      </c>
      <c r="Y15431" s="148">
        <v>0.81099999999999905</v>
      </c>
    </row>
    <row r="15432" spans="11:25" x14ac:dyDescent="0.25">
      <c r="K15432" s="145" t="s">
        <v>11827</v>
      </c>
      <c r="L15432" s="145">
        <v>34</v>
      </c>
      <c r="M15432" s="145">
        <v>348733</v>
      </c>
      <c r="N15432" s="148">
        <v>0.16200000000000001</v>
      </c>
      <c r="O15432" s="148">
        <v>0.623</v>
      </c>
      <c r="P15432" s="148">
        <v>0.60499999999999998</v>
      </c>
      <c r="Q15432" s="148">
        <v>1.5400000000000001E-6</v>
      </c>
      <c r="R15432" s="148">
        <v>0</v>
      </c>
      <c r="S15432" s="148">
        <v>0.218</v>
      </c>
      <c r="T15432" s="148">
        <v>-10.874000000000001</v>
      </c>
      <c r="U15432" s="148">
        <v>1</v>
      </c>
      <c r="V15432" s="148">
        <v>3.4500000000000003E-2</v>
      </c>
      <c r="W15432" s="148">
        <v>96.234999999999999</v>
      </c>
      <c r="X15432" s="148">
        <v>4</v>
      </c>
      <c r="Y15432" s="148">
        <v>0.878</v>
      </c>
    </row>
    <row r="15433" spans="11:25" x14ac:dyDescent="0.25">
      <c r="K15433" s="145" t="s">
        <v>11828</v>
      </c>
      <c r="L15433" s="145">
        <v>31</v>
      </c>
      <c r="M15433" s="145">
        <v>329066</v>
      </c>
      <c r="N15433" s="148">
        <v>0.72499999999999998</v>
      </c>
      <c r="O15433" s="148">
        <v>0.73299999999999998</v>
      </c>
      <c r="P15433" s="148">
        <v>0.68500000000000005</v>
      </c>
      <c r="Q15433" s="148">
        <v>7.9699999999999999E-6</v>
      </c>
      <c r="R15433" s="148">
        <v>5</v>
      </c>
      <c r="S15433" s="148">
        <v>7.7499999999999999E-2</v>
      </c>
      <c r="T15433" s="148">
        <v>-13.847</v>
      </c>
      <c r="U15433" s="148">
        <v>1</v>
      </c>
      <c r="V15433" s="148">
        <v>4.1200000000000001E-2</v>
      </c>
      <c r="W15433" s="148">
        <v>109.628999999999</v>
      </c>
      <c r="X15433" s="148">
        <v>4</v>
      </c>
      <c r="Y15433" s="148">
        <v>0.93700000000000006</v>
      </c>
    </row>
    <row r="15434" spans="11:25" x14ac:dyDescent="0.25">
      <c r="K15434" s="145" t="s">
        <v>11829</v>
      </c>
      <c r="L15434" s="145">
        <v>62</v>
      </c>
      <c r="M15434" s="145">
        <v>445458</v>
      </c>
      <c r="N15434" s="148">
        <v>0.63700000000000001</v>
      </c>
      <c r="O15434" s="148">
        <v>0.52300000000000002</v>
      </c>
      <c r="P15434" s="148">
        <v>0.69699999999999995</v>
      </c>
      <c r="Q15434" s="148">
        <v>1.07E-4</v>
      </c>
      <c r="R15434" s="148">
        <v>9</v>
      </c>
      <c r="S15434" s="148">
        <v>0.26300000000000001</v>
      </c>
      <c r="T15434" s="148">
        <v>-12.51</v>
      </c>
      <c r="U15434" s="148">
        <v>1</v>
      </c>
      <c r="V15434" s="148">
        <v>4.5400000000000003E-2</v>
      </c>
      <c r="W15434" s="148">
        <v>104.298999999999</v>
      </c>
      <c r="X15434" s="148">
        <v>4</v>
      </c>
      <c r="Y15434" s="148">
        <v>0.874</v>
      </c>
    </row>
    <row r="15435" spans="11:25" x14ac:dyDescent="0.25">
      <c r="K15435" s="145" t="s">
        <v>11830</v>
      </c>
      <c r="L15435" s="145">
        <v>36</v>
      </c>
      <c r="M15435" s="145">
        <v>166666</v>
      </c>
      <c r="N15435" s="148">
        <v>0.28399999999999997</v>
      </c>
      <c r="O15435" s="148">
        <v>0.72299999999999998</v>
      </c>
      <c r="P15435" s="148">
        <v>0.373</v>
      </c>
      <c r="Q15435" s="148">
        <v>3.0000000000000001E-3</v>
      </c>
      <c r="R15435" s="148">
        <v>2</v>
      </c>
      <c r="S15435" s="148">
        <v>4.36E-2</v>
      </c>
      <c r="T15435" s="148">
        <v>-19.266999999999999</v>
      </c>
      <c r="U15435" s="148">
        <v>1</v>
      </c>
      <c r="V15435" s="148">
        <v>5.2900000000000003E-2</v>
      </c>
      <c r="W15435" s="148">
        <v>100.831</v>
      </c>
      <c r="X15435" s="148">
        <v>4</v>
      </c>
      <c r="Y15435" s="148">
        <v>0.95599999999999996</v>
      </c>
    </row>
    <row r="15436" spans="11:25" x14ac:dyDescent="0.25">
      <c r="K15436" s="145" t="s">
        <v>11831</v>
      </c>
      <c r="L15436" s="145">
        <v>34</v>
      </c>
      <c r="M15436" s="145">
        <v>281426</v>
      </c>
      <c r="N15436" s="148">
        <v>0.28199999999999997</v>
      </c>
      <c r="O15436" s="148">
        <v>0.65900000000000003</v>
      </c>
      <c r="P15436" s="148">
        <v>0.82099999999999995</v>
      </c>
      <c r="Q15436" s="148">
        <v>7.0099999999999996E-5</v>
      </c>
      <c r="R15436" s="148">
        <v>7</v>
      </c>
      <c r="S15436" s="148">
        <v>0.23899999999999999</v>
      </c>
      <c r="T15436" s="148">
        <v>-5.4089999999999998</v>
      </c>
      <c r="U15436" s="148">
        <v>1</v>
      </c>
      <c r="V15436" s="148">
        <v>4.1799999999999997E-2</v>
      </c>
      <c r="W15436" s="148">
        <v>97.861999999999995</v>
      </c>
      <c r="X15436" s="148">
        <v>4</v>
      </c>
      <c r="Y15436" s="148">
        <v>0.90300000000000002</v>
      </c>
    </row>
    <row r="15437" spans="11:25" x14ac:dyDescent="0.25">
      <c r="K15437" s="145" t="s">
        <v>11832</v>
      </c>
      <c r="L15437" s="145">
        <v>31</v>
      </c>
      <c r="M15437" s="145">
        <v>162160</v>
      </c>
      <c r="N15437" s="148">
        <v>0.65</v>
      </c>
      <c r="O15437" s="148">
        <v>0.54299999999999904</v>
      </c>
      <c r="P15437" s="148">
        <v>0.439</v>
      </c>
      <c r="Q15437" s="148">
        <v>0</v>
      </c>
      <c r="R15437" s="148">
        <v>7</v>
      </c>
      <c r="S15437" s="148">
        <v>0.45399999999999902</v>
      </c>
      <c r="T15437" s="148">
        <v>-6.2290000000000001</v>
      </c>
      <c r="U15437" s="148">
        <v>1</v>
      </c>
      <c r="V15437" s="148">
        <v>3.4000000000000002E-2</v>
      </c>
      <c r="W15437" s="148">
        <v>116.193</v>
      </c>
      <c r="X15437" s="148">
        <v>4</v>
      </c>
      <c r="Y15437" s="148">
        <v>0.55899999999999905</v>
      </c>
    </row>
    <row r="15438" spans="11:25" x14ac:dyDescent="0.25">
      <c r="K15438" s="145" t="s">
        <v>9465</v>
      </c>
      <c r="L15438" s="145">
        <v>50</v>
      </c>
      <c r="M15438" s="145">
        <v>183000</v>
      </c>
      <c r="N15438" s="148">
        <v>0.15</v>
      </c>
      <c r="O15438" s="148">
        <v>0.63700000000000001</v>
      </c>
      <c r="P15438" s="148">
        <v>0.36</v>
      </c>
      <c r="Q15438" s="148">
        <v>2.99E-3</v>
      </c>
      <c r="R15438" s="148">
        <v>10</v>
      </c>
      <c r="S15438" s="148">
        <v>9.9900000000000003E-2</v>
      </c>
      <c r="T15438" s="148">
        <v>-12.304</v>
      </c>
      <c r="U15438" s="148">
        <v>0</v>
      </c>
      <c r="V15438" s="148">
        <v>5.3699999999999998E-2</v>
      </c>
      <c r="W15438" s="148">
        <v>147.261</v>
      </c>
      <c r="X15438" s="148">
        <v>4</v>
      </c>
      <c r="Y15438" s="148">
        <v>0.21299999999999999</v>
      </c>
    </row>
    <row r="15439" spans="11:25" x14ac:dyDescent="0.25">
      <c r="K15439" s="145" t="s">
        <v>6783</v>
      </c>
      <c r="L15439" s="145">
        <v>68</v>
      </c>
      <c r="M15439" s="145">
        <v>232853</v>
      </c>
      <c r="N15439" s="148">
        <v>0.56299999999999994</v>
      </c>
      <c r="O15439" s="148">
        <v>0.67099999999999904</v>
      </c>
      <c r="P15439" s="148">
        <v>0.83699999999999997</v>
      </c>
      <c r="Q15439" s="148">
        <v>0</v>
      </c>
      <c r="R15439" s="148">
        <v>1</v>
      </c>
      <c r="S15439" s="148">
        <v>0.25600000000000001</v>
      </c>
      <c r="T15439" s="148">
        <v>-4.8280000000000003</v>
      </c>
      <c r="U15439" s="148">
        <v>0</v>
      </c>
      <c r="V15439" s="148">
        <v>0.436</v>
      </c>
      <c r="W15439" s="148">
        <v>88.837999999999994</v>
      </c>
      <c r="X15439" s="148">
        <v>4</v>
      </c>
      <c r="Y15439" s="148">
        <v>0.68599999999999905</v>
      </c>
    </row>
    <row r="15440" spans="11:25" x14ac:dyDescent="0.25">
      <c r="K15440" s="145" t="s">
        <v>3236</v>
      </c>
      <c r="L15440" s="145">
        <v>59</v>
      </c>
      <c r="M15440" s="145">
        <v>160893</v>
      </c>
      <c r="N15440" s="148">
        <v>6.9599999999999995E-2</v>
      </c>
      <c r="O15440" s="148">
        <v>0.73599999999999999</v>
      </c>
      <c r="P15440" s="148">
        <v>0.69</v>
      </c>
      <c r="Q15440" s="148">
        <v>0</v>
      </c>
      <c r="R15440" s="148">
        <v>8</v>
      </c>
      <c r="S15440" s="148">
        <v>0.49</v>
      </c>
      <c r="T15440" s="148">
        <v>-5.7129999999999903</v>
      </c>
      <c r="U15440" s="148">
        <v>1</v>
      </c>
      <c r="V15440" s="148">
        <v>0.152</v>
      </c>
      <c r="W15440" s="148">
        <v>92.956000000000003</v>
      </c>
      <c r="X15440" s="148">
        <v>4</v>
      </c>
      <c r="Y15440" s="148">
        <v>0.624</v>
      </c>
    </row>
    <row r="15441" spans="11:25" x14ac:dyDescent="0.25">
      <c r="K15441" s="145" t="s">
        <v>11833</v>
      </c>
      <c r="L15441" s="145">
        <v>55</v>
      </c>
      <c r="M15441" s="145">
        <v>209733</v>
      </c>
      <c r="N15441" s="148">
        <v>0.23399999999999899</v>
      </c>
      <c r="O15441" s="148">
        <v>0.89099999999999902</v>
      </c>
      <c r="P15441" s="148">
        <v>0.63200000000000001</v>
      </c>
      <c r="Q15441" s="148">
        <v>0</v>
      </c>
      <c r="R15441" s="148">
        <v>2</v>
      </c>
      <c r="S15441" s="148">
        <v>0.10099999999999899</v>
      </c>
      <c r="T15441" s="148">
        <v>-5.5359999999999996</v>
      </c>
      <c r="U15441" s="148">
        <v>1</v>
      </c>
      <c r="V15441" s="148">
        <v>0.14099999999999999</v>
      </c>
      <c r="W15441" s="148">
        <v>133.001</v>
      </c>
      <c r="X15441" s="148">
        <v>4</v>
      </c>
      <c r="Y15441" s="148">
        <v>0.19500000000000001</v>
      </c>
    </row>
    <row r="15442" spans="11:25" x14ac:dyDescent="0.25">
      <c r="K15442" s="145" t="s">
        <v>6330</v>
      </c>
      <c r="L15442" s="145">
        <v>53</v>
      </c>
      <c r="M15442" s="145">
        <v>183356</v>
      </c>
      <c r="N15442" s="148">
        <v>6.8000000000000005E-2</v>
      </c>
      <c r="O15442" s="148">
        <v>0.56699999999999995</v>
      </c>
      <c r="P15442" s="148">
        <v>0.80799999999999905</v>
      </c>
      <c r="Q15442" s="148">
        <v>0</v>
      </c>
      <c r="R15442" s="148">
        <v>7</v>
      </c>
      <c r="S15442" s="148">
        <v>7.1099999999999997E-2</v>
      </c>
      <c r="T15442" s="148">
        <v>-4.5730000000000004</v>
      </c>
      <c r="U15442" s="148">
        <v>0</v>
      </c>
      <c r="V15442" s="148">
        <v>9.6299999999999997E-2</v>
      </c>
      <c r="W15442" s="148">
        <v>99.71</v>
      </c>
      <c r="X15442" s="148">
        <v>4</v>
      </c>
      <c r="Y15442" s="148">
        <v>0.44700000000000001</v>
      </c>
    </row>
    <row r="15443" spans="11:25" x14ac:dyDescent="0.25">
      <c r="K15443" s="145" t="s">
        <v>530</v>
      </c>
      <c r="L15443" s="145">
        <v>94</v>
      </c>
      <c r="M15443" s="145">
        <v>180000</v>
      </c>
      <c r="N15443" s="148">
        <v>0.34599999999999997</v>
      </c>
      <c r="O15443" s="148">
        <v>0.63800000000000001</v>
      </c>
      <c r="P15443" s="148">
        <v>0.71699999999999997</v>
      </c>
      <c r="Q15443" s="148">
        <v>0</v>
      </c>
      <c r="R15443" s="148">
        <v>2</v>
      </c>
      <c r="S15443" s="148">
        <v>0.105</v>
      </c>
      <c r="T15443" s="148">
        <v>-4.7219999999999898</v>
      </c>
      <c r="U15443" s="148">
        <v>1</v>
      </c>
      <c r="V15443" s="148">
        <v>3.3700000000000001E-2</v>
      </c>
      <c r="W15443" s="148">
        <v>100.027</v>
      </c>
      <c r="X15443" s="148">
        <v>4</v>
      </c>
      <c r="Y15443" s="148">
        <v>0.249</v>
      </c>
    </row>
    <row r="15444" spans="11:25" x14ac:dyDescent="0.25">
      <c r="K15444" s="145" t="s">
        <v>11834</v>
      </c>
      <c r="L15444" s="145">
        <v>0</v>
      </c>
      <c r="M15444" s="145">
        <v>222432</v>
      </c>
      <c r="N15444" s="148">
        <v>4.3999999999999997E-2</v>
      </c>
      <c r="O15444" s="148">
        <v>0.77800000000000002</v>
      </c>
      <c r="P15444" s="148">
        <v>0.83899999999999997</v>
      </c>
      <c r="Q15444" s="148">
        <v>1.08E-3</v>
      </c>
      <c r="R15444" s="148">
        <v>2</v>
      </c>
      <c r="S15444" s="148">
        <v>0.184</v>
      </c>
      <c r="T15444" s="148">
        <v>-8.4990000000000006</v>
      </c>
      <c r="U15444" s="148">
        <v>1</v>
      </c>
      <c r="V15444" s="148">
        <v>3.4299999999999997E-2</v>
      </c>
      <c r="W15444" s="148">
        <v>113.809</v>
      </c>
      <c r="X15444" s="148">
        <v>4</v>
      </c>
      <c r="Y15444" s="148">
        <v>0.84299999999999997</v>
      </c>
    </row>
    <row r="15445" spans="11:25" x14ac:dyDescent="0.25">
      <c r="K15445" s="145" t="s">
        <v>6797</v>
      </c>
      <c r="L15445" s="145">
        <v>59</v>
      </c>
      <c r="M15445" s="145">
        <v>206806</v>
      </c>
      <c r="N15445" s="148">
        <v>5.5899999999999998E-2</v>
      </c>
      <c r="O15445" s="148">
        <v>0.7</v>
      </c>
      <c r="P15445" s="148">
        <v>0.91299999999999903</v>
      </c>
      <c r="Q15445" s="148">
        <v>0</v>
      </c>
      <c r="R15445" s="148">
        <v>7</v>
      </c>
      <c r="S15445" s="148">
        <v>0.35299999999999998</v>
      </c>
      <c r="T15445" s="148">
        <v>-2.4670000000000001</v>
      </c>
      <c r="U15445" s="148">
        <v>1</v>
      </c>
      <c r="V15445" s="148">
        <v>6.1699999999999998E-2</v>
      </c>
      <c r="W15445" s="148">
        <v>94.009</v>
      </c>
      <c r="X15445" s="148">
        <v>4</v>
      </c>
      <c r="Y15445" s="148">
        <v>0.755</v>
      </c>
    </row>
    <row r="15446" spans="11:25" x14ac:dyDescent="0.25">
      <c r="K15446" s="145" t="s">
        <v>1569</v>
      </c>
      <c r="L15446" s="145">
        <v>91</v>
      </c>
      <c r="M15446" s="145">
        <v>192172</v>
      </c>
      <c r="N15446" s="148">
        <v>2.1499999999999998E-2</v>
      </c>
      <c r="O15446" s="148">
        <v>0.76500000000000001</v>
      </c>
      <c r="P15446" s="148">
        <v>0.70399999999999996</v>
      </c>
      <c r="Q15446" s="148">
        <v>0</v>
      </c>
      <c r="R15446" s="148">
        <v>5</v>
      </c>
      <c r="S15446" s="148">
        <v>0.22699999999999901</v>
      </c>
      <c r="T15446" s="148">
        <v>-4.5889999999999898</v>
      </c>
      <c r="U15446" s="148">
        <v>0</v>
      </c>
      <c r="V15446" s="148">
        <v>0.127</v>
      </c>
      <c r="W15446" s="148">
        <v>147.05500000000001</v>
      </c>
      <c r="X15446" s="148">
        <v>4</v>
      </c>
      <c r="Y15446" s="148">
        <v>0.498</v>
      </c>
    </row>
    <row r="15447" spans="11:25" x14ac:dyDescent="0.25">
      <c r="K15447" s="145" t="s">
        <v>4287</v>
      </c>
      <c r="L15447" s="145">
        <v>55</v>
      </c>
      <c r="M15447" s="145">
        <v>169183</v>
      </c>
      <c r="N15447" s="148">
        <v>0.307</v>
      </c>
      <c r="O15447" s="148">
        <v>0.77</v>
      </c>
      <c r="P15447" s="148">
        <v>0.68799999999999994</v>
      </c>
      <c r="Q15447" s="148">
        <v>2.5999999999999999E-2</v>
      </c>
      <c r="R15447" s="148">
        <v>5</v>
      </c>
      <c r="S15447" s="148">
        <v>0.10199999999999999</v>
      </c>
      <c r="T15447" s="148">
        <v>-5.5469999999999997</v>
      </c>
      <c r="U15447" s="148">
        <v>0</v>
      </c>
      <c r="V15447" s="148">
        <v>3.6200000000000003E-2</v>
      </c>
      <c r="W15447" s="148">
        <v>114.99</v>
      </c>
      <c r="X15447" s="148">
        <v>4</v>
      </c>
      <c r="Y15447" s="148">
        <v>0.51</v>
      </c>
    </row>
    <row r="15448" spans="11:25" x14ac:dyDescent="0.25">
      <c r="K15448" s="145" t="s">
        <v>11835</v>
      </c>
      <c r="L15448" s="145">
        <v>76</v>
      </c>
      <c r="M15448" s="145">
        <v>210285</v>
      </c>
      <c r="N15448" s="148">
        <v>0.874</v>
      </c>
      <c r="O15448" s="148">
        <v>0.77599999999999902</v>
      </c>
      <c r="P15448" s="148">
        <v>0.503</v>
      </c>
      <c r="Q15448" s="148">
        <v>0</v>
      </c>
      <c r="R15448" s="148">
        <v>0</v>
      </c>
      <c r="S15448" s="148">
        <v>0.111999999999999</v>
      </c>
      <c r="T15448" s="148">
        <v>-5.7320000000000002</v>
      </c>
      <c r="U15448" s="148">
        <v>0</v>
      </c>
      <c r="V15448" s="148">
        <v>0.23699999999999999</v>
      </c>
      <c r="W15448" s="148">
        <v>110.134</v>
      </c>
      <c r="X15448" s="148">
        <v>4</v>
      </c>
      <c r="Y15448" s="148">
        <v>0.47299999999999998</v>
      </c>
    </row>
    <row r="15449" spans="11:25" x14ac:dyDescent="0.25">
      <c r="K15449" s="145" t="s">
        <v>2997</v>
      </c>
      <c r="L15449" s="145">
        <v>69</v>
      </c>
      <c r="M15449" s="145">
        <v>195920</v>
      </c>
      <c r="N15449" s="148">
        <v>0.11799999999999999</v>
      </c>
      <c r="O15449" s="148">
        <v>0.51100000000000001</v>
      </c>
      <c r="P15449" s="148">
        <v>0.85199999999999998</v>
      </c>
      <c r="Q15449" s="148">
        <v>0</v>
      </c>
      <c r="R15449" s="148">
        <v>2</v>
      </c>
      <c r="S15449" s="148">
        <v>9.01E-2</v>
      </c>
      <c r="T15449" s="148">
        <v>-3.895</v>
      </c>
      <c r="U15449" s="148">
        <v>1</v>
      </c>
      <c r="V15449" s="148">
        <v>0.46799999999999897</v>
      </c>
      <c r="W15449" s="148">
        <v>163.863</v>
      </c>
      <c r="X15449" s="148">
        <v>4</v>
      </c>
      <c r="Y15449" s="148">
        <v>0.316</v>
      </c>
    </row>
    <row r="15450" spans="11:25" x14ac:dyDescent="0.25">
      <c r="K15450" s="145" t="s">
        <v>11836</v>
      </c>
      <c r="L15450" s="145">
        <v>73</v>
      </c>
      <c r="M15450" s="145">
        <v>227880</v>
      </c>
      <c r="N15450" s="148">
        <v>4.15E-3</v>
      </c>
      <c r="O15450" s="148">
        <v>0.77599999999999902</v>
      </c>
      <c r="P15450" s="148">
        <v>0.41299999999999998</v>
      </c>
      <c r="Q15450" s="148">
        <v>2.6800000000000001E-5</v>
      </c>
      <c r="R15450" s="148">
        <v>6</v>
      </c>
      <c r="S15450" s="148">
        <v>7.2400000000000006E-2</v>
      </c>
      <c r="T15450" s="148">
        <v>-7.4379999999999997</v>
      </c>
      <c r="U15450" s="148">
        <v>0</v>
      </c>
      <c r="V15450" s="148">
        <v>9.5200000000000007E-2</v>
      </c>
      <c r="W15450" s="148">
        <v>100.00299999999901</v>
      </c>
      <c r="X15450" s="148">
        <v>4</v>
      </c>
      <c r="Y15450" s="148">
        <v>0.28699999999999998</v>
      </c>
    </row>
    <row r="15451" spans="11:25" x14ac:dyDescent="0.25">
      <c r="K15451" s="145" t="s">
        <v>11837</v>
      </c>
      <c r="L15451" s="145">
        <v>32</v>
      </c>
      <c r="M15451" s="145">
        <v>187946</v>
      </c>
      <c r="N15451" s="148">
        <v>1.9199999999999901E-3</v>
      </c>
      <c r="O15451" s="148">
        <v>0.52</v>
      </c>
      <c r="P15451" s="148">
        <v>0.86699999999999999</v>
      </c>
      <c r="Q15451" s="148">
        <v>4.3299999999999996E-3</v>
      </c>
      <c r="R15451" s="148">
        <v>0</v>
      </c>
      <c r="S15451" s="148">
        <v>0.16399999999999901</v>
      </c>
      <c r="T15451" s="148">
        <v>-4.7370000000000001</v>
      </c>
      <c r="U15451" s="148">
        <v>0</v>
      </c>
      <c r="V15451" s="148">
        <v>6.9199999999999998E-2</v>
      </c>
      <c r="W15451" s="148">
        <v>103.70099999999999</v>
      </c>
      <c r="X15451" s="148">
        <v>4</v>
      </c>
      <c r="Y15451" s="148">
        <v>0.88700000000000001</v>
      </c>
    </row>
    <row r="15452" spans="11:25" x14ac:dyDescent="0.25">
      <c r="K15452" s="145" t="s">
        <v>6796</v>
      </c>
      <c r="L15452" s="145">
        <v>49</v>
      </c>
      <c r="M15452" s="145">
        <v>235946</v>
      </c>
      <c r="N15452" s="148">
        <v>0.14000000000000001</v>
      </c>
      <c r="O15452" s="148">
        <v>0.73699999999999999</v>
      </c>
      <c r="P15452" s="148">
        <v>0.83</v>
      </c>
      <c r="Q15452" s="148">
        <v>1.4800000000000001E-5</v>
      </c>
      <c r="R15452" s="148">
        <v>4</v>
      </c>
      <c r="S15452" s="148">
        <v>0.125</v>
      </c>
      <c r="T15452" s="148">
        <v>-5.9289999999999896</v>
      </c>
      <c r="U15452" s="148">
        <v>0</v>
      </c>
      <c r="V15452" s="148">
        <v>6.9000000000000006E-2</v>
      </c>
      <c r="W15452" s="148">
        <v>92.988</v>
      </c>
      <c r="X15452" s="148">
        <v>4</v>
      </c>
      <c r="Y15452" s="148">
        <v>0.57999999999999996</v>
      </c>
    </row>
    <row r="15453" spans="11:25" x14ac:dyDescent="0.25">
      <c r="K15453" s="145" t="s">
        <v>11838</v>
      </c>
      <c r="L15453" s="145">
        <v>42</v>
      </c>
      <c r="M15453" s="145">
        <v>226587</v>
      </c>
      <c r="N15453" s="148">
        <v>7.9600000000000004E-2</v>
      </c>
      <c r="O15453" s="148">
        <v>0.79700000000000004</v>
      </c>
      <c r="P15453" s="148">
        <v>0.60799999999999998</v>
      </c>
      <c r="Q15453" s="148">
        <v>0</v>
      </c>
      <c r="R15453" s="148">
        <v>4</v>
      </c>
      <c r="S15453" s="148">
        <v>8.8099999999999998E-2</v>
      </c>
      <c r="T15453" s="148">
        <v>-14.27</v>
      </c>
      <c r="U15453" s="148">
        <v>0</v>
      </c>
      <c r="V15453" s="148">
        <v>7.17E-2</v>
      </c>
      <c r="W15453" s="148">
        <v>99.997999999999905</v>
      </c>
      <c r="X15453" s="148">
        <v>4</v>
      </c>
      <c r="Y15453" s="148">
        <v>0.63200000000000001</v>
      </c>
    </row>
    <row r="15454" spans="11:25" x14ac:dyDescent="0.25">
      <c r="K15454" s="145" t="s">
        <v>11839</v>
      </c>
      <c r="L15454" s="145">
        <v>44</v>
      </c>
      <c r="M15454" s="145">
        <v>227755</v>
      </c>
      <c r="N15454" s="148">
        <v>0.52700000000000002</v>
      </c>
      <c r="O15454" s="148">
        <v>0.64099999999999902</v>
      </c>
      <c r="P15454" s="148">
        <v>0.52500000000000002</v>
      </c>
      <c r="Q15454" s="148">
        <v>0</v>
      </c>
      <c r="R15454" s="148">
        <v>7</v>
      </c>
      <c r="S15454" s="148">
        <v>0.29399999999999998</v>
      </c>
      <c r="T15454" s="148">
        <v>-6.125</v>
      </c>
      <c r="U15454" s="148">
        <v>0</v>
      </c>
      <c r="V15454" s="148">
        <v>8.2900000000000001E-2</v>
      </c>
      <c r="W15454" s="148">
        <v>97.980999999999995</v>
      </c>
      <c r="X15454" s="148">
        <v>4</v>
      </c>
      <c r="Y15454" s="148">
        <v>0.52800000000000002</v>
      </c>
    </row>
    <row r="15455" spans="11:25" x14ac:dyDescent="0.25">
      <c r="K15455" s="145" t="s">
        <v>7452</v>
      </c>
      <c r="L15455" s="145">
        <v>87</v>
      </c>
      <c r="M15455" s="145">
        <v>233901</v>
      </c>
      <c r="N15455" s="148">
        <v>2.93E-2</v>
      </c>
      <c r="O15455" s="148">
        <v>0.72599999999999998</v>
      </c>
      <c r="P15455" s="148">
        <v>0.76900000000000002</v>
      </c>
      <c r="Q15455" s="148">
        <v>1.01E-2</v>
      </c>
      <c r="R15455" s="148">
        <v>6</v>
      </c>
      <c r="S15455" s="148">
        <v>0.104</v>
      </c>
      <c r="T15455" s="148">
        <v>-5.0430000000000001</v>
      </c>
      <c r="U15455" s="148">
        <v>1</v>
      </c>
      <c r="V15455" s="148">
        <v>0.123</v>
      </c>
      <c r="W15455" s="148">
        <v>97.984999999999999</v>
      </c>
      <c r="X15455" s="148">
        <v>4</v>
      </c>
      <c r="Y15455" s="148">
        <v>0.73299999999999998</v>
      </c>
    </row>
    <row r="15456" spans="11:25" x14ac:dyDescent="0.25">
      <c r="K15456" s="145" t="s">
        <v>11840</v>
      </c>
      <c r="L15456" s="145">
        <v>49</v>
      </c>
      <c r="M15456" s="145">
        <v>231991</v>
      </c>
      <c r="N15456" s="148">
        <v>9.2799999999999994E-2</v>
      </c>
      <c r="O15456" s="148">
        <v>0.81200000000000006</v>
      </c>
      <c r="P15456" s="148">
        <v>0.64599999999999902</v>
      </c>
      <c r="Q15456" s="148">
        <v>8.8700000000000001E-5</v>
      </c>
      <c r="R15456" s="148">
        <v>10</v>
      </c>
      <c r="S15456" s="148">
        <v>0.32400000000000001</v>
      </c>
      <c r="T15456" s="148">
        <v>-7.2569999999999997</v>
      </c>
      <c r="U15456" s="148">
        <v>0</v>
      </c>
      <c r="V15456" s="148">
        <v>5.9700000000000003E-2</v>
      </c>
      <c r="W15456" s="148">
        <v>118.03299999999901</v>
      </c>
      <c r="X15456" s="148">
        <v>4</v>
      </c>
      <c r="Y15456" s="148">
        <v>0.63400000000000001</v>
      </c>
    </row>
    <row r="15457" spans="11:25" x14ac:dyDescent="0.25">
      <c r="K15457" s="145" t="s">
        <v>6371</v>
      </c>
      <c r="L15457" s="145">
        <v>71</v>
      </c>
      <c r="M15457" s="145">
        <v>139293</v>
      </c>
      <c r="N15457" s="148">
        <v>0.23100000000000001</v>
      </c>
      <c r="O15457" s="148">
        <v>0.79099999999999904</v>
      </c>
      <c r="P15457" s="148">
        <v>0.76099999999999901</v>
      </c>
      <c r="Q15457" s="148">
        <v>6.2599999999999895E-4</v>
      </c>
      <c r="R15457" s="148">
        <v>5</v>
      </c>
      <c r="S15457" s="148">
        <v>0.36699999999999999</v>
      </c>
      <c r="T15457" s="148">
        <v>-5.76</v>
      </c>
      <c r="U15457" s="148">
        <v>0</v>
      </c>
      <c r="V15457" s="148">
        <v>3.9199999999999999E-2</v>
      </c>
      <c r="W15457" s="148">
        <v>111.663</v>
      </c>
      <c r="X15457" s="148">
        <v>4</v>
      </c>
      <c r="Y15457" s="148">
        <v>0.79700000000000004</v>
      </c>
    </row>
    <row r="15458" spans="11:25" x14ac:dyDescent="0.25">
      <c r="K15458" s="145" t="s">
        <v>8533</v>
      </c>
      <c r="L15458" s="145">
        <v>91</v>
      </c>
      <c r="M15458" s="145">
        <v>231920</v>
      </c>
      <c r="N15458" s="148">
        <v>0.39</v>
      </c>
      <c r="O15458" s="148">
        <v>0.76599999999999902</v>
      </c>
      <c r="P15458" s="148">
        <v>0.82199999999999995</v>
      </c>
      <c r="Q15458" s="148">
        <v>3.3699999999999999E-5</v>
      </c>
      <c r="R15458" s="148">
        <v>1</v>
      </c>
      <c r="S15458" s="148">
        <v>0.34899999999999998</v>
      </c>
      <c r="T15458" s="148">
        <v>-4.1260000000000003</v>
      </c>
      <c r="U15458" s="148">
        <v>0</v>
      </c>
      <c r="V15458" s="148">
        <v>0.16</v>
      </c>
      <c r="W15458" s="148">
        <v>165.84200000000001</v>
      </c>
      <c r="X15458" s="148">
        <v>4</v>
      </c>
      <c r="Y15458" s="148">
        <v>0.88099999999999901</v>
      </c>
    </row>
    <row r="15459" spans="11:25" x14ac:dyDescent="0.25">
      <c r="K15459" s="145" t="s">
        <v>11841</v>
      </c>
      <c r="L15459" s="145">
        <v>15</v>
      </c>
      <c r="M15459" s="145">
        <v>308893</v>
      </c>
      <c r="N15459" s="148">
        <v>9.6299999999999997E-3</v>
      </c>
      <c r="O15459" s="148">
        <v>0.74299999999999999</v>
      </c>
      <c r="P15459" s="148">
        <v>0.90599999999999903</v>
      </c>
      <c r="Q15459" s="148">
        <v>0</v>
      </c>
      <c r="R15459" s="148">
        <v>8</v>
      </c>
      <c r="S15459" s="148">
        <v>0.71099999999999997</v>
      </c>
      <c r="T15459" s="148">
        <v>-5.7549999999999999</v>
      </c>
      <c r="U15459" s="148">
        <v>1</v>
      </c>
      <c r="V15459" s="148">
        <v>0.13400000000000001</v>
      </c>
      <c r="W15459" s="148">
        <v>101.931</v>
      </c>
      <c r="X15459" s="148">
        <v>4</v>
      </c>
      <c r="Y15459" s="148">
        <v>0.84499999999999997</v>
      </c>
    </row>
    <row r="15460" spans="11:25" x14ac:dyDescent="0.25">
      <c r="K15460" s="145" t="s">
        <v>11842</v>
      </c>
      <c r="L15460" s="145">
        <v>59</v>
      </c>
      <c r="M15460" s="145">
        <v>183071</v>
      </c>
      <c r="N15460" s="148">
        <v>0.183</v>
      </c>
      <c r="O15460" s="148">
        <v>0.67</v>
      </c>
      <c r="P15460" s="148">
        <v>0.78700000000000003</v>
      </c>
      <c r="Q15460" s="148">
        <v>0</v>
      </c>
      <c r="R15460" s="148">
        <v>1</v>
      </c>
      <c r="S15460" s="148">
        <v>0.11699999999999899</v>
      </c>
      <c r="T15460" s="148">
        <v>-4.8780000000000001</v>
      </c>
      <c r="U15460" s="148">
        <v>0</v>
      </c>
      <c r="V15460" s="148">
        <v>7.5999999999999998E-2</v>
      </c>
      <c r="W15460" s="148">
        <v>100.01</v>
      </c>
      <c r="X15460" s="148">
        <v>4</v>
      </c>
      <c r="Y15460" s="148">
        <v>0.71399999999999997</v>
      </c>
    </row>
    <row r="15461" spans="11:25" x14ac:dyDescent="0.25">
      <c r="K15461" s="145" t="s">
        <v>553</v>
      </c>
      <c r="L15461" s="145">
        <v>74</v>
      </c>
      <c r="M15461" s="145">
        <v>217652</v>
      </c>
      <c r="N15461" s="148">
        <v>0.26700000000000002</v>
      </c>
      <c r="O15461" s="148">
        <v>0.81499999999999995</v>
      </c>
      <c r="P15461" s="148">
        <v>0.626</v>
      </c>
      <c r="Q15461" s="148">
        <v>1.31E-5</v>
      </c>
      <c r="R15461" s="148">
        <v>6</v>
      </c>
      <c r="S15461" s="148">
        <v>0.27500000000000002</v>
      </c>
      <c r="T15461" s="148">
        <v>-5.1389999999999896</v>
      </c>
      <c r="U15461" s="148">
        <v>1</v>
      </c>
      <c r="V15461" s="148">
        <v>0.10299999999999999</v>
      </c>
      <c r="W15461" s="148">
        <v>109.988999999999</v>
      </c>
      <c r="X15461" s="148">
        <v>4</v>
      </c>
      <c r="Y15461" s="148">
        <v>0.57099999999999995</v>
      </c>
    </row>
    <row r="15462" spans="11:25" x14ac:dyDescent="0.25">
      <c r="K15462" s="145" t="s">
        <v>11843</v>
      </c>
      <c r="L15462" s="145">
        <v>59</v>
      </c>
      <c r="M15462" s="145">
        <v>207719</v>
      </c>
      <c r="N15462" s="148">
        <v>0.247</v>
      </c>
      <c r="O15462" s="148">
        <v>0.69</v>
      </c>
      <c r="P15462" s="148">
        <v>0.70199999999999996</v>
      </c>
      <c r="Q15462" s="148">
        <v>0</v>
      </c>
      <c r="R15462" s="148">
        <v>11</v>
      </c>
      <c r="S15462" s="148">
        <v>0.26200000000000001</v>
      </c>
      <c r="T15462" s="148">
        <v>-6.1029999999999998</v>
      </c>
      <c r="U15462" s="148">
        <v>1</v>
      </c>
      <c r="V15462" s="148">
        <v>9.01E-2</v>
      </c>
      <c r="W15462" s="148">
        <v>92.995999999999995</v>
      </c>
      <c r="X15462" s="148">
        <v>4</v>
      </c>
      <c r="Y15462" s="148">
        <v>0.61099999999999999</v>
      </c>
    </row>
    <row r="15463" spans="11:25" x14ac:dyDescent="0.25">
      <c r="K15463" s="145" t="s">
        <v>11844</v>
      </c>
      <c r="L15463" s="145">
        <v>46</v>
      </c>
      <c r="M15463" s="145">
        <v>221739</v>
      </c>
      <c r="N15463" s="148">
        <v>0.33500000000000002</v>
      </c>
      <c r="O15463" s="148">
        <v>0.6</v>
      </c>
      <c r="P15463" s="148">
        <v>0.64</v>
      </c>
      <c r="Q15463" s="148">
        <v>0</v>
      </c>
      <c r="R15463" s="148">
        <v>1</v>
      </c>
      <c r="S15463" s="148">
        <v>8.8099999999999998E-2</v>
      </c>
      <c r="T15463" s="148">
        <v>-7.319</v>
      </c>
      <c r="U15463" s="148">
        <v>1</v>
      </c>
      <c r="V15463" s="148">
        <v>0.28399999999999997</v>
      </c>
      <c r="W15463" s="148">
        <v>91.802000000000007</v>
      </c>
      <c r="X15463" s="148">
        <v>4</v>
      </c>
      <c r="Y15463" s="148">
        <v>0.61099999999999999</v>
      </c>
    </row>
    <row r="15464" spans="11:25" x14ac:dyDescent="0.25">
      <c r="K15464" s="145" t="s">
        <v>11413</v>
      </c>
      <c r="L15464" s="145">
        <v>20</v>
      </c>
      <c r="M15464" s="145">
        <v>193509</v>
      </c>
      <c r="N15464" s="148">
        <v>8.8700000000000001E-2</v>
      </c>
      <c r="O15464" s="148">
        <v>0.50900000000000001</v>
      </c>
      <c r="P15464" s="148">
        <v>0.64</v>
      </c>
      <c r="Q15464" s="148">
        <v>0</v>
      </c>
      <c r="R15464" s="148">
        <v>1</v>
      </c>
      <c r="S15464" s="148">
        <v>9.6699999999999994E-2</v>
      </c>
      <c r="T15464" s="148">
        <v>-6.4770000000000003</v>
      </c>
      <c r="U15464" s="148">
        <v>1</v>
      </c>
      <c r="V15464" s="148">
        <v>0.22600000000000001</v>
      </c>
      <c r="W15464" s="148">
        <v>96.131</v>
      </c>
      <c r="X15464" s="148">
        <v>4</v>
      </c>
      <c r="Y15464" s="148">
        <v>0.44900000000000001</v>
      </c>
    </row>
    <row r="15465" spans="11:25" x14ac:dyDescent="0.25">
      <c r="K15465" s="145" t="s">
        <v>11845</v>
      </c>
      <c r="L15465" s="145">
        <v>46</v>
      </c>
      <c r="M15465" s="145">
        <v>185672</v>
      </c>
      <c r="N15465" s="148">
        <v>2.5600000000000001E-2</v>
      </c>
      <c r="O15465" s="148">
        <v>0.71699999999999997</v>
      </c>
      <c r="P15465" s="148">
        <v>0.73099999999999998</v>
      </c>
      <c r="Q15465" s="148">
        <v>0</v>
      </c>
      <c r="R15465" s="148">
        <v>6</v>
      </c>
      <c r="S15465" s="148">
        <v>0.182</v>
      </c>
      <c r="T15465" s="148">
        <v>-5.9420000000000002</v>
      </c>
      <c r="U15465" s="148">
        <v>0</v>
      </c>
      <c r="V15465" s="148">
        <v>6.9800000000000001E-2</v>
      </c>
      <c r="W15465" s="148">
        <v>101.04</v>
      </c>
      <c r="X15465" s="148">
        <v>4</v>
      </c>
      <c r="Y15465" s="148">
        <v>0.66</v>
      </c>
    </row>
    <row r="15466" spans="11:25" x14ac:dyDescent="0.25">
      <c r="K15466" s="145" t="s">
        <v>11846</v>
      </c>
      <c r="L15466" s="145">
        <v>79</v>
      </c>
      <c r="M15466" s="145">
        <v>187521</v>
      </c>
      <c r="N15466" s="148">
        <v>2.3300000000000001E-2</v>
      </c>
      <c r="O15466" s="148">
        <v>0.84499999999999997</v>
      </c>
      <c r="P15466" s="148">
        <v>0.70899999999999996</v>
      </c>
      <c r="Q15466" s="148">
        <v>0</v>
      </c>
      <c r="R15466" s="148">
        <v>10</v>
      </c>
      <c r="S15466" s="148">
        <v>9.4E-2</v>
      </c>
      <c r="T15466" s="148">
        <v>-4.5469999999999997</v>
      </c>
      <c r="U15466" s="148">
        <v>0</v>
      </c>
      <c r="V15466" s="148">
        <v>7.1400000000000005E-2</v>
      </c>
      <c r="W15466" s="148">
        <v>98.061999999999998</v>
      </c>
      <c r="X15466" s="148">
        <v>4</v>
      </c>
      <c r="Y15466" s="148">
        <v>0.62</v>
      </c>
    </row>
    <row r="15467" spans="11:25" x14ac:dyDescent="0.25">
      <c r="K15467" s="145" t="s">
        <v>11847</v>
      </c>
      <c r="L15467" s="145">
        <v>51</v>
      </c>
      <c r="M15467" s="145">
        <v>173810</v>
      </c>
      <c r="N15467" s="148">
        <v>7.2700000000000001E-2</v>
      </c>
      <c r="O15467" s="148">
        <v>0.68400000000000005</v>
      </c>
      <c r="P15467" s="148">
        <v>0.76099999999999901</v>
      </c>
      <c r="Q15467" s="148">
        <v>0</v>
      </c>
      <c r="R15467" s="148">
        <v>5</v>
      </c>
      <c r="S15467" s="148">
        <v>0.23100000000000001</v>
      </c>
      <c r="T15467" s="148">
        <v>-4.452</v>
      </c>
      <c r="U15467" s="148">
        <v>0</v>
      </c>
      <c r="V15467" s="148">
        <v>0.153</v>
      </c>
      <c r="W15467" s="148">
        <v>87.908999999999907</v>
      </c>
      <c r="X15467" s="148">
        <v>4</v>
      </c>
      <c r="Y15467" s="148">
        <v>0.72</v>
      </c>
    </row>
    <row r="15468" spans="11:25" x14ac:dyDescent="0.25">
      <c r="K15468" s="145" t="s">
        <v>6374</v>
      </c>
      <c r="L15468" s="145">
        <v>33</v>
      </c>
      <c r="M15468" s="145">
        <v>207041</v>
      </c>
      <c r="N15468" s="148">
        <v>0.114</v>
      </c>
      <c r="O15468" s="148">
        <v>0.64</v>
      </c>
      <c r="P15468" s="148">
        <v>0.96499999999999997</v>
      </c>
      <c r="Q15468" s="148">
        <v>0</v>
      </c>
      <c r="R15468" s="148">
        <v>9</v>
      </c>
      <c r="S15468" s="148">
        <v>9.6100000000000005E-2</v>
      </c>
      <c r="T15468" s="148">
        <v>-3.4239999999999999</v>
      </c>
      <c r="U15468" s="148">
        <v>0</v>
      </c>
      <c r="V15468" s="148">
        <v>5.9299999999999999E-2</v>
      </c>
      <c r="W15468" s="148">
        <v>95.062999999999903</v>
      </c>
      <c r="X15468" s="148">
        <v>4</v>
      </c>
      <c r="Y15468" s="148">
        <v>0.88500000000000001</v>
      </c>
    </row>
    <row r="15469" spans="11:25" x14ac:dyDescent="0.25">
      <c r="K15469" s="145" t="s">
        <v>11848</v>
      </c>
      <c r="L15469" s="145">
        <v>53</v>
      </c>
      <c r="M15469" s="145">
        <v>217280</v>
      </c>
      <c r="N15469" s="148">
        <v>3.4500000000000003E-2</v>
      </c>
      <c r="O15469" s="148">
        <v>0.77300000000000002</v>
      </c>
      <c r="P15469" s="148">
        <v>0.41299999999999998</v>
      </c>
      <c r="Q15469" s="148">
        <v>0</v>
      </c>
      <c r="R15469" s="148">
        <v>6</v>
      </c>
      <c r="S15469" s="148">
        <v>0.09</v>
      </c>
      <c r="T15469" s="148">
        <v>-9.3239999999999998</v>
      </c>
      <c r="U15469" s="148">
        <v>0</v>
      </c>
      <c r="V15469" s="148">
        <v>6.7299999999999999E-2</v>
      </c>
      <c r="W15469" s="148">
        <v>115.869</v>
      </c>
      <c r="X15469" s="148">
        <v>4</v>
      </c>
      <c r="Y15469" s="148">
        <v>0.215</v>
      </c>
    </row>
    <row r="15470" spans="11:25" x14ac:dyDescent="0.25">
      <c r="K15470" s="145" t="s">
        <v>11849</v>
      </c>
      <c r="L15470" s="145">
        <v>51</v>
      </c>
      <c r="M15470" s="145">
        <v>184668</v>
      </c>
      <c r="N15470" s="148">
        <v>4.9700000000000001E-2</v>
      </c>
      <c r="O15470" s="148">
        <v>0.82</v>
      </c>
      <c r="P15470" s="148">
        <v>0.79500000000000004</v>
      </c>
      <c r="Q15470" s="148">
        <v>0</v>
      </c>
      <c r="R15470" s="148">
        <v>5</v>
      </c>
      <c r="S15470" s="148">
        <v>0.28000000000000003</v>
      </c>
      <c r="T15470" s="148">
        <v>-5.0049999999999999</v>
      </c>
      <c r="U15470" s="148">
        <v>0</v>
      </c>
      <c r="V15470" s="148">
        <v>5.91E-2</v>
      </c>
      <c r="W15470" s="148">
        <v>127.985</v>
      </c>
      <c r="X15470" s="148">
        <v>4</v>
      </c>
      <c r="Y15470" s="148">
        <v>0.91299999999999903</v>
      </c>
    </row>
    <row r="15471" spans="11:25" x14ac:dyDescent="0.25">
      <c r="K15471" s="145" t="s">
        <v>11850</v>
      </c>
      <c r="L15471" s="145">
        <v>9</v>
      </c>
      <c r="M15471" s="145">
        <v>203480</v>
      </c>
      <c r="N15471" s="148">
        <v>6.4699999999999994E-2</v>
      </c>
      <c r="O15471" s="148">
        <v>0.66599999999999904</v>
      </c>
      <c r="P15471" s="148">
        <v>0.875999999999999</v>
      </c>
      <c r="Q15471" s="148">
        <v>0</v>
      </c>
      <c r="R15471" s="148">
        <v>11</v>
      </c>
      <c r="S15471" s="148">
        <v>0.33100000000000002</v>
      </c>
      <c r="T15471" s="148">
        <v>-5.77</v>
      </c>
      <c r="U15471" s="148">
        <v>0</v>
      </c>
      <c r="V15471" s="148">
        <v>3.32E-2</v>
      </c>
      <c r="W15471" s="148">
        <v>103.024</v>
      </c>
      <c r="X15471" s="148">
        <v>4</v>
      </c>
      <c r="Y15471" s="148">
        <v>0.73399999999999999</v>
      </c>
    </row>
    <row r="15472" spans="11:25" x14ac:dyDescent="0.25">
      <c r="K15472" s="145" t="s">
        <v>11851</v>
      </c>
      <c r="L15472" s="145">
        <v>48</v>
      </c>
      <c r="M15472" s="145">
        <v>225135</v>
      </c>
      <c r="N15472" s="148">
        <v>1.8499999999999999E-2</v>
      </c>
      <c r="O15472" s="148">
        <v>0.84299999999999997</v>
      </c>
      <c r="P15472" s="148">
        <v>0.79799999999999904</v>
      </c>
      <c r="Q15472" s="148">
        <v>5.9299999999999999E-4</v>
      </c>
      <c r="R15472" s="148">
        <v>10</v>
      </c>
      <c r="S15472" s="148">
        <v>0.435</v>
      </c>
      <c r="T15472" s="148">
        <v>-6.056</v>
      </c>
      <c r="U15472" s="148">
        <v>0</v>
      </c>
      <c r="V15472" s="148">
        <v>8.5599999999999996E-2</v>
      </c>
      <c r="W15472" s="148">
        <v>111.03</v>
      </c>
      <c r="X15472" s="148">
        <v>4</v>
      </c>
      <c r="Y15472" s="148">
        <v>0.81599999999999995</v>
      </c>
    </row>
    <row r="15473" spans="11:25" x14ac:dyDescent="0.25">
      <c r="K15473" s="145" t="s">
        <v>11852</v>
      </c>
      <c r="L15473" s="145">
        <v>55</v>
      </c>
      <c r="M15473" s="145">
        <v>175781</v>
      </c>
      <c r="N15473" s="148">
        <v>1.77E-2</v>
      </c>
      <c r="O15473" s="148">
        <v>0.67200000000000004</v>
      </c>
      <c r="P15473" s="148">
        <v>0.92</v>
      </c>
      <c r="Q15473" s="148">
        <v>2.8800000000000002E-3</v>
      </c>
      <c r="R15473" s="148">
        <v>9</v>
      </c>
      <c r="S15473" s="148">
        <v>8.2100000000000006E-2</v>
      </c>
      <c r="T15473" s="148">
        <v>-3.8989999999999898</v>
      </c>
      <c r="U15473" s="148">
        <v>0</v>
      </c>
      <c r="V15473" s="148">
        <v>0.1</v>
      </c>
      <c r="W15473" s="148">
        <v>128.00299999999999</v>
      </c>
      <c r="X15473" s="148">
        <v>4</v>
      </c>
      <c r="Y15473" s="148">
        <v>0.83799999999999997</v>
      </c>
    </row>
    <row r="15474" spans="11:25" x14ac:dyDescent="0.25">
      <c r="K15474" s="145" t="s">
        <v>11853</v>
      </c>
      <c r="L15474" s="145">
        <v>40</v>
      </c>
      <c r="M15474" s="145">
        <v>225666</v>
      </c>
      <c r="N15474" s="148">
        <v>0.17100000000000001</v>
      </c>
      <c r="O15474" s="148">
        <v>0.63600000000000001</v>
      </c>
      <c r="P15474" s="148">
        <v>0.96899999999999997</v>
      </c>
      <c r="Q15474" s="148">
        <v>0</v>
      </c>
      <c r="R15474" s="148">
        <v>4</v>
      </c>
      <c r="S15474" s="148">
        <v>0.34499999999999997</v>
      </c>
      <c r="T15474" s="148">
        <v>-1.913</v>
      </c>
      <c r="U15474" s="148">
        <v>0</v>
      </c>
      <c r="V15474" s="148">
        <v>7.1599999999999997E-2</v>
      </c>
      <c r="W15474" s="148">
        <v>101.83499999999999</v>
      </c>
      <c r="X15474" s="148">
        <v>4</v>
      </c>
      <c r="Y15474" s="148">
        <v>0.91099999999999903</v>
      </c>
    </row>
    <row r="15475" spans="11:25" x14ac:dyDescent="0.25">
      <c r="K15475" s="145" t="s">
        <v>11854</v>
      </c>
      <c r="L15475" s="145">
        <v>60</v>
      </c>
      <c r="M15475" s="145">
        <v>248363</v>
      </c>
      <c r="N15475" s="148">
        <v>4.5299999999999898E-3</v>
      </c>
      <c r="O15475" s="148">
        <v>0.749</v>
      </c>
      <c r="P15475" s="148">
        <v>0.75900000000000001</v>
      </c>
      <c r="Q15475" s="148">
        <v>0</v>
      </c>
      <c r="R15475" s="148">
        <v>7</v>
      </c>
      <c r="S15475" s="148">
        <v>0.20199999999999901</v>
      </c>
      <c r="T15475" s="148">
        <v>-8.0649999999999995</v>
      </c>
      <c r="U15475" s="148">
        <v>0</v>
      </c>
      <c r="V15475" s="148">
        <v>4.5100000000000001E-2</v>
      </c>
      <c r="W15475" s="148">
        <v>110.003999999999</v>
      </c>
      <c r="X15475" s="148">
        <v>4</v>
      </c>
      <c r="Y15475" s="148">
        <v>0.58399999999999996</v>
      </c>
    </row>
    <row r="15476" spans="11:25" x14ac:dyDescent="0.25">
      <c r="K15476" s="145" t="s">
        <v>11833</v>
      </c>
      <c r="L15476" s="145">
        <v>69</v>
      </c>
      <c r="M15476" s="145">
        <v>216240</v>
      </c>
      <c r="N15476" s="148">
        <v>0.33299999999999902</v>
      </c>
      <c r="O15476" s="148">
        <v>0.878</v>
      </c>
      <c r="P15476" s="148">
        <v>0.62</v>
      </c>
      <c r="Q15476" s="148">
        <v>0</v>
      </c>
      <c r="R15476" s="148">
        <v>2</v>
      </c>
      <c r="S15476" s="148">
        <v>0.39100000000000001</v>
      </c>
      <c r="T15476" s="148">
        <v>-5.4850000000000003</v>
      </c>
      <c r="U15476" s="148">
        <v>1</v>
      </c>
      <c r="V15476" s="148">
        <v>0.111999999999999</v>
      </c>
      <c r="W15476" s="148">
        <v>133.02699999999999</v>
      </c>
      <c r="X15476" s="148">
        <v>4</v>
      </c>
      <c r="Y15476" s="148">
        <v>0.218</v>
      </c>
    </row>
    <row r="15477" spans="11:25" x14ac:dyDescent="0.25">
      <c r="K15477" s="145" t="s">
        <v>11855</v>
      </c>
      <c r="L15477" s="145">
        <v>56</v>
      </c>
      <c r="M15477" s="145">
        <v>132232</v>
      </c>
      <c r="N15477" s="148">
        <v>0.24</v>
      </c>
      <c r="O15477" s="148">
        <v>0.63800000000000001</v>
      </c>
      <c r="P15477" s="148">
        <v>0.70799999999999996</v>
      </c>
      <c r="Q15477" s="148">
        <v>0</v>
      </c>
      <c r="R15477" s="148">
        <v>1</v>
      </c>
      <c r="S15477" s="148">
        <v>0.311</v>
      </c>
      <c r="T15477" s="148">
        <v>-5.0010000000000003</v>
      </c>
      <c r="U15477" s="148">
        <v>0</v>
      </c>
      <c r="V15477" s="148">
        <v>4.2099999999999999E-2</v>
      </c>
      <c r="W15477" s="148">
        <v>103.16</v>
      </c>
      <c r="X15477" s="148">
        <v>4</v>
      </c>
      <c r="Y15477" s="148">
        <v>0.58199999999999996</v>
      </c>
    </row>
    <row r="15478" spans="11:25" x14ac:dyDescent="0.25">
      <c r="K15478" s="145" t="s">
        <v>11856</v>
      </c>
      <c r="L15478" s="145">
        <v>49</v>
      </c>
      <c r="M15478" s="145">
        <v>225937</v>
      </c>
      <c r="N15478" s="148">
        <v>2.9700000000000001E-2</v>
      </c>
      <c r="O15478" s="148">
        <v>0.48</v>
      </c>
      <c r="P15478" s="148">
        <v>0.88</v>
      </c>
      <c r="Q15478" s="148">
        <v>0</v>
      </c>
      <c r="R15478" s="148">
        <v>5</v>
      </c>
      <c r="S15478" s="148">
        <v>0.27399999999999902</v>
      </c>
      <c r="T15478" s="148">
        <v>-3.4249999999999998</v>
      </c>
      <c r="U15478" s="148">
        <v>0</v>
      </c>
      <c r="V15478" s="148">
        <v>0.21199999999999999</v>
      </c>
      <c r="W15478" s="148">
        <v>191.785</v>
      </c>
      <c r="X15478" s="148">
        <v>4</v>
      </c>
      <c r="Y15478" s="148">
        <v>0.55399999999999905</v>
      </c>
    </row>
    <row r="15479" spans="11:25" x14ac:dyDescent="0.25">
      <c r="K15479" s="145" t="s">
        <v>6352</v>
      </c>
      <c r="L15479" s="145">
        <v>52</v>
      </c>
      <c r="M15479" s="145">
        <v>164267</v>
      </c>
      <c r="N15479" s="148">
        <v>2.1100000000000001E-2</v>
      </c>
      <c r="O15479" s="148">
        <v>0.71299999999999997</v>
      </c>
      <c r="P15479" s="148">
        <v>0.89400000000000002</v>
      </c>
      <c r="Q15479" s="148">
        <v>0</v>
      </c>
      <c r="R15479" s="148">
        <v>5</v>
      </c>
      <c r="S15479" s="148">
        <v>0.37</v>
      </c>
      <c r="T15479" s="148">
        <v>-3.48</v>
      </c>
      <c r="U15479" s="148">
        <v>0</v>
      </c>
      <c r="V15479" s="148">
        <v>4.2599999999999999E-2</v>
      </c>
      <c r="W15479" s="148">
        <v>96.067999999999998</v>
      </c>
      <c r="X15479" s="148">
        <v>4</v>
      </c>
      <c r="Y15479" s="148">
        <v>0.61399999999999999</v>
      </c>
    </row>
    <row r="15480" spans="11:25" x14ac:dyDescent="0.25">
      <c r="K15480" s="145" t="s">
        <v>11857</v>
      </c>
      <c r="L15480" s="145">
        <v>31</v>
      </c>
      <c r="M15480" s="145">
        <v>193269</v>
      </c>
      <c r="N15480" s="148">
        <v>7.1399999999999996E-3</v>
      </c>
      <c r="O15480" s="148">
        <v>0.70499999999999996</v>
      </c>
      <c r="P15480" s="148">
        <v>0.81200000000000006</v>
      </c>
      <c r="Q15480" s="148">
        <v>1.1800000000000001E-5</v>
      </c>
      <c r="R15480" s="148">
        <v>2</v>
      </c>
      <c r="S15480" s="148">
        <v>0.30099999999999999</v>
      </c>
      <c r="T15480" s="148">
        <v>-8.2070000000000007</v>
      </c>
      <c r="U15480" s="148">
        <v>1</v>
      </c>
      <c r="V15480" s="148">
        <v>0.109</v>
      </c>
      <c r="W15480" s="148">
        <v>104.05200000000001</v>
      </c>
      <c r="X15480" s="148">
        <v>4</v>
      </c>
      <c r="Y15480" s="148">
        <v>0.82399999999999995</v>
      </c>
    </row>
    <row r="15481" spans="11:25" x14ac:dyDescent="0.25">
      <c r="K15481" s="145" t="s">
        <v>11858</v>
      </c>
      <c r="L15481" s="145">
        <v>55</v>
      </c>
      <c r="M15481" s="145">
        <v>227014</v>
      </c>
      <c r="N15481" s="148">
        <v>0.187</v>
      </c>
      <c r="O15481" s="148">
        <v>0.76099999999999901</v>
      </c>
      <c r="P15481" s="148">
        <v>0.78400000000000003</v>
      </c>
      <c r="Q15481" s="148">
        <v>3.4700000000000003E-5</v>
      </c>
      <c r="R15481" s="148">
        <v>3</v>
      </c>
      <c r="S15481" s="148">
        <v>0.104</v>
      </c>
      <c r="T15481" s="148">
        <v>-5.9740000000000002</v>
      </c>
      <c r="U15481" s="148">
        <v>0</v>
      </c>
      <c r="V15481" s="148">
        <v>7.5200000000000003E-2</v>
      </c>
      <c r="W15481" s="148">
        <v>100.036</v>
      </c>
      <c r="X15481" s="148">
        <v>4</v>
      </c>
      <c r="Y15481" s="148">
        <v>0.34200000000000003</v>
      </c>
    </row>
    <row r="15482" spans="11:25" x14ac:dyDescent="0.25">
      <c r="K15482" s="145" t="s">
        <v>11859</v>
      </c>
      <c r="L15482" s="145">
        <v>60</v>
      </c>
      <c r="M15482" s="145">
        <v>179480</v>
      </c>
      <c r="N15482" s="148">
        <v>0.218999999999999</v>
      </c>
      <c r="O15482" s="148">
        <v>0.66400000000000003</v>
      </c>
      <c r="P15482" s="148">
        <v>0.89400000000000002</v>
      </c>
      <c r="Q15482" s="148">
        <v>0</v>
      </c>
      <c r="R15482" s="148">
        <v>0</v>
      </c>
      <c r="S15482" s="148">
        <v>0.13400000000000001</v>
      </c>
      <c r="T15482" s="148">
        <v>-3.7289999999999899</v>
      </c>
      <c r="U15482" s="148">
        <v>1</v>
      </c>
      <c r="V15482" s="148">
        <v>0.27100000000000002</v>
      </c>
      <c r="W15482" s="148">
        <v>191.96599999999901</v>
      </c>
      <c r="X15482" s="148">
        <v>4</v>
      </c>
      <c r="Y15482" s="148">
        <v>0.60499999999999998</v>
      </c>
    </row>
    <row r="15483" spans="11:25" x14ac:dyDescent="0.25">
      <c r="K15483" s="145" t="s">
        <v>11860</v>
      </c>
      <c r="L15483" s="145">
        <v>33</v>
      </c>
      <c r="M15483" s="145">
        <v>245466</v>
      </c>
      <c r="N15483" s="148">
        <v>3.95E-2</v>
      </c>
      <c r="O15483" s="148">
        <v>0.68500000000000005</v>
      </c>
      <c r="P15483" s="148">
        <v>0.91700000000000004</v>
      </c>
      <c r="Q15483" s="148">
        <v>0</v>
      </c>
      <c r="R15483" s="148">
        <v>5</v>
      </c>
      <c r="S15483" s="148">
        <v>0.318</v>
      </c>
      <c r="T15483" s="148">
        <v>-4.069</v>
      </c>
      <c r="U15483" s="148">
        <v>0</v>
      </c>
      <c r="V15483" s="148">
        <v>0.255</v>
      </c>
      <c r="W15483" s="148">
        <v>135.995</v>
      </c>
      <c r="X15483" s="148">
        <v>4</v>
      </c>
      <c r="Y15483" s="148">
        <v>0.60499999999999998</v>
      </c>
    </row>
    <row r="15484" spans="11:25" x14ac:dyDescent="0.25">
      <c r="K15484" s="145" t="s">
        <v>11861</v>
      </c>
      <c r="L15484" s="145">
        <v>48</v>
      </c>
      <c r="M15484" s="145">
        <v>209200</v>
      </c>
      <c r="N15484" s="148">
        <v>2.41E-2</v>
      </c>
      <c r="O15484" s="148">
        <v>0.57299999999999995</v>
      </c>
      <c r="P15484" s="148">
        <v>0.97699999999999998</v>
      </c>
      <c r="Q15484" s="148">
        <v>1.6199999999999999E-6</v>
      </c>
      <c r="R15484" s="148">
        <v>6</v>
      </c>
      <c r="S15484" s="148">
        <v>0.61899999999999999</v>
      </c>
      <c r="T15484" s="148">
        <v>-2.6019999999999999</v>
      </c>
      <c r="U15484" s="148">
        <v>1</v>
      </c>
      <c r="V15484" s="148">
        <v>0.187</v>
      </c>
      <c r="W15484" s="148">
        <v>127.964</v>
      </c>
      <c r="X15484" s="148">
        <v>4</v>
      </c>
      <c r="Y15484" s="148">
        <v>0.90900000000000003</v>
      </c>
    </row>
    <row r="15485" spans="11:25" x14ac:dyDescent="0.25">
      <c r="K15485" s="145" t="s">
        <v>11862</v>
      </c>
      <c r="L15485" s="145">
        <v>41</v>
      </c>
      <c r="M15485" s="145">
        <v>136000</v>
      </c>
      <c r="N15485" s="148">
        <v>1.6199999999999999E-3</v>
      </c>
      <c r="O15485" s="148">
        <v>0.73299999999999998</v>
      </c>
      <c r="P15485" s="148">
        <v>0.88900000000000001</v>
      </c>
      <c r="Q15485" s="148">
        <v>0</v>
      </c>
      <c r="R15485" s="148">
        <v>7</v>
      </c>
      <c r="S15485" s="148">
        <v>0.33700000000000002</v>
      </c>
      <c r="T15485" s="148">
        <v>-4.3959999999999999</v>
      </c>
      <c r="U15485" s="148">
        <v>1</v>
      </c>
      <c r="V15485" s="148">
        <v>4.1399999999999999E-2</v>
      </c>
      <c r="W15485" s="148">
        <v>120.04600000000001</v>
      </c>
      <c r="X15485" s="148">
        <v>4</v>
      </c>
      <c r="Y15485" s="148">
        <v>0.78500000000000003</v>
      </c>
    </row>
    <row r="15486" spans="11:25" x14ac:dyDescent="0.25">
      <c r="K15486" s="145" t="s">
        <v>11863</v>
      </c>
      <c r="L15486" s="145">
        <v>33</v>
      </c>
      <c r="M15486" s="145">
        <v>231586</v>
      </c>
      <c r="N15486" s="148">
        <v>1.44E-2</v>
      </c>
      <c r="O15486" s="148">
        <v>0.83599999999999997</v>
      </c>
      <c r="P15486" s="148">
        <v>0.76900000000000002</v>
      </c>
      <c r="Q15486" s="148">
        <v>0</v>
      </c>
      <c r="R15486" s="148">
        <v>1</v>
      </c>
      <c r="S15486" s="148">
        <v>0.84499999999999997</v>
      </c>
      <c r="T15486" s="148">
        <v>-6.452</v>
      </c>
      <c r="U15486" s="148">
        <v>1</v>
      </c>
      <c r="V15486" s="148">
        <v>0.17199999999999999</v>
      </c>
      <c r="W15486" s="148">
        <v>122.008</v>
      </c>
      <c r="X15486" s="148">
        <v>4</v>
      </c>
      <c r="Y15486" s="148">
        <v>0.64599999999999902</v>
      </c>
    </row>
    <row r="15487" spans="11:25" x14ac:dyDescent="0.25">
      <c r="K15487" s="145" t="s">
        <v>11864</v>
      </c>
      <c r="L15487" s="145">
        <v>55</v>
      </c>
      <c r="M15487" s="145">
        <v>158062</v>
      </c>
      <c r="N15487" s="148">
        <v>0.21099999999999999</v>
      </c>
      <c r="O15487" s="148">
        <v>0.748</v>
      </c>
      <c r="P15487" s="148">
        <v>0.40600000000000003</v>
      </c>
      <c r="Q15487" s="148">
        <v>0</v>
      </c>
      <c r="R15487" s="148">
        <v>0</v>
      </c>
      <c r="S15487" s="148">
        <v>4.2000000000000003E-2</v>
      </c>
      <c r="T15487" s="148">
        <v>-7.4619999999999997</v>
      </c>
      <c r="U15487" s="148">
        <v>1</v>
      </c>
      <c r="V15487" s="148">
        <v>3.4299999999999997E-2</v>
      </c>
      <c r="W15487" s="148">
        <v>79.988</v>
      </c>
      <c r="X15487" s="148">
        <v>4</v>
      </c>
      <c r="Y15487" s="148">
        <v>0.38600000000000001</v>
      </c>
    </row>
    <row r="15488" spans="11:25" x14ac:dyDescent="0.25">
      <c r="K15488" s="145" t="s">
        <v>11865</v>
      </c>
      <c r="L15488" s="145">
        <v>35</v>
      </c>
      <c r="M15488" s="145">
        <v>242711</v>
      </c>
      <c r="N15488" s="148">
        <v>6.1899999999999997E-2</v>
      </c>
      <c r="O15488" s="148">
        <v>0.84199999999999997</v>
      </c>
      <c r="P15488" s="148">
        <v>0.746</v>
      </c>
      <c r="Q15488" s="148">
        <v>1.81E-3</v>
      </c>
      <c r="R15488" s="148">
        <v>9</v>
      </c>
      <c r="S15488" s="148">
        <v>4.5400000000000003E-2</v>
      </c>
      <c r="T15488" s="148">
        <v>-10.63</v>
      </c>
      <c r="U15488" s="148">
        <v>1</v>
      </c>
      <c r="V15488" s="148">
        <v>5.6099999999999997E-2</v>
      </c>
      <c r="W15488" s="148">
        <v>120.003999999999</v>
      </c>
      <c r="X15488" s="148">
        <v>4</v>
      </c>
      <c r="Y15488" s="148">
        <v>0.96099999999999997</v>
      </c>
    </row>
    <row r="15489" spans="11:25" x14ac:dyDescent="0.25">
      <c r="K15489" s="145" t="s">
        <v>11866</v>
      </c>
      <c r="L15489" s="145">
        <v>50</v>
      </c>
      <c r="M15489" s="145">
        <v>209981</v>
      </c>
      <c r="N15489" s="148">
        <v>2.3099999999999999E-2</v>
      </c>
      <c r="O15489" s="148">
        <v>0.59299999999999997</v>
      </c>
      <c r="P15489" s="148">
        <v>0.80299999999999905</v>
      </c>
      <c r="Q15489" s="148">
        <v>0</v>
      </c>
      <c r="R15489" s="148">
        <v>1</v>
      </c>
      <c r="S15489" s="148">
        <v>0.52600000000000002</v>
      </c>
      <c r="T15489" s="148">
        <v>-2.37</v>
      </c>
      <c r="U15489" s="148">
        <v>0</v>
      </c>
      <c r="V15489" s="148">
        <v>7.9899999999999999E-2</v>
      </c>
      <c r="W15489" s="148">
        <v>69.884</v>
      </c>
      <c r="X15489" s="148">
        <v>4</v>
      </c>
      <c r="Y15489" s="148">
        <v>0.495</v>
      </c>
    </row>
    <row r="15490" spans="11:25" x14ac:dyDescent="0.25">
      <c r="K15490" s="145" t="s">
        <v>11867</v>
      </c>
      <c r="L15490" s="145">
        <v>34</v>
      </c>
      <c r="M15490" s="145">
        <v>280826</v>
      </c>
      <c r="N15490" s="148">
        <v>0.10199999999999999</v>
      </c>
      <c r="O15490" s="148">
        <v>0.6</v>
      </c>
      <c r="P15490" s="148">
        <v>0.77200000000000002</v>
      </c>
      <c r="Q15490" s="148">
        <v>0</v>
      </c>
      <c r="R15490" s="148">
        <v>10</v>
      </c>
      <c r="S15490" s="148">
        <v>0.11699999999999899</v>
      </c>
      <c r="T15490" s="148">
        <v>-5.8629999999999898</v>
      </c>
      <c r="U15490" s="148">
        <v>0</v>
      </c>
      <c r="V15490" s="148">
        <v>0.29299999999999998</v>
      </c>
      <c r="W15490" s="148">
        <v>74.89</v>
      </c>
      <c r="X15490" s="148">
        <v>4</v>
      </c>
      <c r="Y15490" s="148">
        <v>0.59399999999999997</v>
      </c>
    </row>
    <row r="15491" spans="11:25" x14ac:dyDescent="0.25">
      <c r="K15491" s="145" t="s">
        <v>11868</v>
      </c>
      <c r="L15491" s="145">
        <v>25</v>
      </c>
      <c r="M15491" s="145">
        <v>252746</v>
      </c>
      <c r="N15491" s="148">
        <v>9.3799999999999994E-2</v>
      </c>
      <c r="O15491" s="148">
        <v>0.95199999999999996</v>
      </c>
      <c r="P15491" s="148">
        <v>0.70199999999999996</v>
      </c>
      <c r="Q15491" s="148">
        <v>0</v>
      </c>
      <c r="R15491" s="148">
        <v>2</v>
      </c>
      <c r="S15491" s="148">
        <v>0.13400000000000001</v>
      </c>
      <c r="T15491" s="148">
        <v>-3.5529999999999999</v>
      </c>
      <c r="U15491" s="148">
        <v>1</v>
      </c>
      <c r="V15491" s="148">
        <v>4.5699999999999998E-2</v>
      </c>
      <c r="W15491" s="148">
        <v>108.97399999999899</v>
      </c>
      <c r="X15491" s="148">
        <v>4</v>
      </c>
      <c r="Y15491" s="148">
        <v>0.36399999999999999</v>
      </c>
    </row>
    <row r="15492" spans="11:25" x14ac:dyDescent="0.25">
      <c r="K15492" s="145" t="s">
        <v>11869</v>
      </c>
      <c r="L15492" s="145">
        <v>65</v>
      </c>
      <c r="M15492" s="145">
        <v>252960</v>
      </c>
      <c r="N15492" s="148">
        <v>1.3599999999999999E-2</v>
      </c>
      <c r="O15492" s="148">
        <v>0.74399999999999999</v>
      </c>
      <c r="P15492" s="148">
        <v>0.82699999999999996</v>
      </c>
      <c r="Q15492" s="148">
        <v>0</v>
      </c>
      <c r="R15492" s="148">
        <v>7</v>
      </c>
      <c r="S15492" s="148">
        <v>0.27200000000000002</v>
      </c>
      <c r="T15492" s="148">
        <v>-2.972</v>
      </c>
      <c r="U15492" s="148">
        <v>1</v>
      </c>
      <c r="V15492" s="148">
        <v>0.113</v>
      </c>
      <c r="W15492" s="148">
        <v>145.97200000000001</v>
      </c>
      <c r="X15492" s="148">
        <v>4</v>
      </c>
      <c r="Y15492" s="148">
        <v>0.73499999999999999</v>
      </c>
    </row>
    <row r="15493" spans="11:25" x14ac:dyDescent="0.25">
      <c r="K15493" s="145" t="s">
        <v>7296</v>
      </c>
      <c r="L15493" s="145">
        <v>56</v>
      </c>
      <c r="M15493" s="145">
        <v>193062</v>
      </c>
      <c r="N15493" s="148">
        <v>1.8799999999999999E-3</v>
      </c>
      <c r="O15493" s="148">
        <v>0.28499999999999998</v>
      </c>
      <c r="P15493" s="148">
        <v>0.91400000000000003</v>
      </c>
      <c r="Q15493" s="148">
        <v>3.0500000000000002E-3</v>
      </c>
      <c r="R15493" s="148">
        <v>11</v>
      </c>
      <c r="S15493" s="148">
        <v>0.46600000000000003</v>
      </c>
      <c r="T15493" s="148">
        <v>-2.9769999999999999</v>
      </c>
      <c r="U15493" s="148">
        <v>0</v>
      </c>
      <c r="V15493" s="148">
        <v>6.9500000000000006E-2</v>
      </c>
      <c r="W15493" s="148">
        <v>84.682000000000002</v>
      </c>
      <c r="X15493" s="148">
        <v>4</v>
      </c>
      <c r="Y15493" s="148">
        <v>0.35399999999999998</v>
      </c>
    </row>
    <row r="15494" spans="11:25" x14ac:dyDescent="0.25">
      <c r="K15494" s="145" t="s">
        <v>8691</v>
      </c>
      <c r="L15494" s="145">
        <v>52</v>
      </c>
      <c r="M15494" s="145">
        <v>226922</v>
      </c>
      <c r="N15494" s="148">
        <v>6.6600000000000006E-2</v>
      </c>
      <c r="O15494" s="148">
        <v>0.64599999999999902</v>
      </c>
      <c r="P15494" s="148">
        <v>0.82599999999999996</v>
      </c>
      <c r="Q15494" s="148">
        <v>7.4100000000000001E-4</v>
      </c>
      <c r="R15494" s="148">
        <v>1</v>
      </c>
      <c r="S15494" s="148">
        <v>0.11</v>
      </c>
      <c r="T15494" s="148">
        <v>-6.9509999999999996</v>
      </c>
      <c r="U15494" s="148">
        <v>1</v>
      </c>
      <c r="V15494" s="148">
        <v>0.21299999999999999</v>
      </c>
      <c r="W15494" s="148">
        <v>179.99599999999899</v>
      </c>
      <c r="X15494" s="148">
        <v>4</v>
      </c>
      <c r="Y15494" s="148">
        <v>0.68400000000000005</v>
      </c>
    </row>
    <row r="15495" spans="11:25" x14ac:dyDescent="0.25">
      <c r="K15495" s="145" t="s">
        <v>10516</v>
      </c>
      <c r="L15495" s="145">
        <v>10</v>
      </c>
      <c r="M15495" s="145">
        <v>281346</v>
      </c>
      <c r="N15495" s="148">
        <v>3.5099999999999999E-2</v>
      </c>
      <c r="O15495" s="148">
        <v>0.83</v>
      </c>
      <c r="P15495" s="148">
        <v>0.94899999999999995</v>
      </c>
      <c r="Q15495" s="148">
        <v>2.5000000000000001E-3</v>
      </c>
      <c r="R15495" s="148">
        <v>10</v>
      </c>
      <c r="S15495" s="148">
        <v>0.91</v>
      </c>
      <c r="T15495" s="148">
        <v>-5.4279999999999999</v>
      </c>
      <c r="U15495" s="148">
        <v>0</v>
      </c>
      <c r="V15495" s="148">
        <v>0.154</v>
      </c>
      <c r="W15495" s="148">
        <v>123.455</v>
      </c>
      <c r="X15495" s="148">
        <v>4</v>
      </c>
      <c r="Y15495" s="148">
        <v>0.77800000000000002</v>
      </c>
    </row>
    <row r="15496" spans="11:25" x14ac:dyDescent="0.25">
      <c r="K15496" s="145" t="s">
        <v>11870</v>
      </c>
      <c r="L15496" s="145">
        <v>33</v>
      </c>
      <c r="M15496" s="145">
        <v>211160</v>
      </c>
      <c r="N15496" s="148">
        <v>0.16899999999999901</v>
      </c>
      <c r="O15496" s="148">
        <v>0.65700000000000003</v>
      </c>
      <c r="P15496" s="148">
        <v>0.97299999999999998</v>
      </c>
      <c r="Q15496" s="148">
        <v>3.9700000000000001E-6</v>
      </c>
      <c r="R15496" s="148">
        <v>8</v>
      </c>
      <c r="S15496" s="148">
        <v>0.30299999999999999</v>
      </c>
      <c r="T15496" s="148">
        <v>-3.0579999999999998</v>
      </c>
      <c r="U15496" s="148">
        <v>1</v>
      </c>
      <c r="V15496" s="148">
        <v>8.3799999999999999E-2</v>
      </c>
      <c r="W15496" s="148">
        <v>100.649</v>
      </c>
      <c r="X15496" s="148">
        <v>4</v>
      </c>
      <c r="Y15496" s="148">
        <v>0.83799999999999997</v>
      </c>
    </row>
    <row r="15497" spans="11:25" x14ac:dyDescent="0.25">
      <c r="K15497" s="145" t="s">
        <v>11871</v>
      </c>
      <c r="L15497" s="145">
        <v>30</v>
      </c>
      <c r="M15497" s="145">
        <v>243249</v>
      </c>
      <c r="N15497" s="148">
        <v>0.55100000000000005</v>
      </c>
      <c r="O15497" s="148">
        <v>0.69199999999999995</v>
      </c>
      <c r="P15497" s="148">
        <v>0.40500000000000003</v>
      </c>
      <c r="Q15497" s="148">
        <v>3.88E-4</v>
      </c>
      <c r="R15497" s="148">
        <v>0</v>
      </c>
      <c r="S15497" s="148">
        <v>0.9</v>
      </c>
      <c r="T15497" s="148">
        <v>-7.6070000000000002</v>
      </c>
      <c r="U15497" s="148">
        <v>1</v>
      </c>
      <c r="V15497" s="148">
        <v>3.0300000000000001E-2</v>
      </c>
      <c r="W15497" s="148">
        <v>109.99299999999999</v>
      </c>
      <c r="X15497" s="148">
        <v>4</v>
      </c>
      <c r="Y15497" s="148">
        <v>0.42099999999999999</v>
      </c>
    </row>
    <row r="15498" spans="11:25" x14ac:dyDescent="0.25">
      <c r="K15498" s="145" t="s">
        <v>11872</v>
      </c>
      <c r="L15498" s="145">
        <v>45</v>
      </c>
      <c r="M15498" s="145">
        <v>186853</v>
      </c>
      <c r="N15498" s="148">
        <v>0.08</v>
      </c>
      <c r="O15498" s="148">
        <v>0.68299999999999905</v>
      </c>
      <c r="P15498" s="148">
        <v>0.61799999999999999</v>
      </c>
      <c r="Q15498" s="148">
        <v>0</v>
      </c>
      <c r="R15498" s="148">
        <v>11</v>
      </c>
      <c r="S15498" s="148">
        <v>0.316</v>
      </c>
      <c r="T15498" s="148">
        <v>-7.8949999999999996</v>
      </c>
      <c r="U15498" s="148">
        <v>0</v>
      </c>
      <c r="V15498" s="148">
        <v>4.41E-2</v>
      </c>
      <c r="W15498" s="148">
        <v>94.948999999999998</v>
      </c>
      <c r="X15498" s="148">
        <v>4</v>
      </c>
      <c r="Y15498" s="148">
        <v>0.56000000000000005</v>
      </c>
    </row>
    <row r="15499" spans="11:25" x14ac:dyDescent="0.25">
      <c r="K15499" s="145" t="s">
        <v>11873</v>
      </c>
      <c r="L15499" s="145">
        <v>37</v>
      </c>
      <c r="M15499" s="145">
        <v>376586</v>
      </c>
      <c r="N15499" s="148">
        <v>0.89900000000000002</v>
      </c>
      <c r="O15499" s="148">
        <v>0.35199999999999998</v>
      </c>
      <c r="P15499" s="148">
        <v>0.11799999999999999</v>
      </c>
      <c r="Q15499" s="148">
        <v>0.83499999999999996</v>
      </c>
      <c r="R15499" s="148">
        <v>4</v>
      </c>
      <c r="S15499" s="148">
        <v>0.311</v>
      </c>
      <c r="T15499" s="148">
        <v>-16.452000000000002</v>
      </c>
      <c r="U15499" s="148">
        <v>0</v>
      </c>
      <c r="V15499" s="148">
        <v>3.5299999999999998E-2</v>
      </c>
      <c r="W15499" s="148">
        <v>75.087000000000003</v>
      </c>
      <c r="X15499" s="148">
        <v>4</v>
      </c>
      <c r="Y15499" s="148">
        <v>0.13100000000000001</v>
      </c>
    </row>
    <row r="15500" spans="11:25" x14ac:dyDescent="0.25">
      <c r="K15500" s="145" t="s">
        <v>7517</v>
      </c>
      <c r="L15500" s="145">
        <v>74</v>
      </c>
      <c r="M15500" s="145">
        <v>179410</v>
      </c>
      <c r="N15500" s="148">
        <v>0.17</v>
      </c>
      <c r="O15500" s="148">
        <v>0.66400000000000003</v>
      </c>
      <c r="P15500" s="148">
        <v>0.61699999999999999</v>
      </c>
      <c r="Q15500" s="148">
        <v>0</v>
      </c>
      <c r="R15500" s="148">
        <v>5</v>
      </c>
      <c r="S15500" s="148">
        <v>0.218999999999999</v>
      </c>
      <c r="T15500" s="148">
        <v>-4.6680000000000001</v>
      </c>
      <c r="U15500" s="148">
        <v>1</v>
      </c>
      <c r="V15500" s="148">
        <v>3.95E-2</v>
      </c>
      <c r="W15500" s="148">
        <v>98.986000000000004</v>
      </c>
      <c r="X15500" s="148">
        <v>4</v>
      </c>
      <c r="Y15500" s="148">
        <v>0.27500000000000002</v>
      </c>
    </row>
    <row r="15501" spans="11:25" x14ac:dyDescent="0.25">
      <c r="K15501" s="145" t="s">
        <v>1562</v>
      </c>
      <c r="L15501" s="145">
        <v>81</v>
      </c>
      <c r="M15501" s="145">
        <v>156195</v>
      </c>
      <c r="N15501" s="148">
        <v>0.129</v>
      </c>
      <c r="O15501" s="148">
        <v>0.85299999999999998</v>
      </c>
      <c r="P15501" s="148">
        <v>0.63700000000000001</v>
      </c>
      <c r="Q15501" s="148">
        <v>0</v>
      </c>
      <c r="R15501" s="148">
        <v>3</v>
      </c>
      <c r="S15501" s="148">
        <v>0.26700000000000002</v>
      </c>
      <c r="T15501" s="148">
        <v>-5.9239999999999897</v>
      </c>
      <c r="U15501" s="148">
        <v>0</v>
      </c>
      <c r="V15501" s="148">
        <v>0.33100000000000002</v>
      </c>
      <c r="W15501" s="148">
        <v>86.047999999999902</v>
      </c>
      <c r="X15501" s="148">
        <v>4</v>
      </c>
      <c r="Y15501" s="148">
        <v>0.496</v>
      </c>
    </row>
    <row r="15502" spans="11:25" x14ac:dyDescent="0.25">
      <c r="K15502" s="145" t="s">
        <v>3343</v>
      </c>
      <c r="L15502" s="145">
        <v>66</v>
      </c>
      <c r="M15502" s="145">
        <v>158053</v>
      </c>
      <c r="N15502" s="148">
        <v>0.54100000000000004</v>
      </c>
      <c r="O15502" s="148">
        <v>0.75700000000000001</v>
      </c>
      <c r="P15502" s="148">
        <v>0.501</v>
      </c>
      <c r="Q15502" s="148">
        <v>0</v>
      </c>
      <c r="R15502" s="148">
        <v>2</v>
      </c>
      <c r="S15502" s="148">
        <v>7.1800000000000003E-2</v>
      </c>
      <c r="T15502" s="148">
        <v>-5.593</v>
      </c>
      <c r="U15502" s="148">
        <v>1</v>
      </c>
      <c r="V15502" s="148">
        <v>4.6600000000000003E-2</v>
      </c>
      <c r="W15502" s="148">
        <v>89.930999999999997</v>
      </c>
      <c r="X15502" s="148">
        <v>4</v>
      </c>
      <c r="Y15502" s="148">
        <v>0.91</v>
      </c>
    </row>
    <row r="15503" spans="11:25" x14ac:dyDescent="0.25">
      <c r="K15503" s="145" t="s">
        <v>7438</v>
      </c>
      <c r="L15503" s="145">
        <v>84</v>
      </c>
      <c r="M15503" s="145">
        <v>226742</v>
      </c>
      <c r="N15503" s="148">
        <v>0.307</v>
      </c>
      <c r="O15503" s="148">
        <v>0.877</v>
      </c>
      <c r="P15503" s="148">
        <v>0.47699999999999998</v>
      </c>
      <c r="Q15503" s="148">
        <v>0</v>
      </c>
      <c r="R15503" s="148">
        <v>9</v>
      </c>
      <c r="S15503" s="148">
        <v>9.2899999999999996E-2</v>
      </c>
      <c r="T15503" s="148">
        <v>-7.3789999999999996</v>
      </c>
      <c r="U15503" s="148">
        <v>0</v>
      </c>
      <c r="V15503" s="148">
        <v>5.8700000000000002E-2</v>
      </c>
      <c r="W15503" s="148">
        <v>127.023</v>
      </c>
      <c r="X15503" s="148">
        <v>4</v>
      </c>
      <c r="Y15503" s="148">
        <v>0.55200000000000005</v>
      </c>
    </row>
    <row r="15504" spans="11:25" x14ac:dyDescent="0.25">
      <c r="K15504" s="145" t="s">
        <v>526</v>
      </c>
      <c r="L15504" s="145">
        <v>94</v>
      </c>
      <c r="M15504" s="145">
        <v>210367</v>
      </c>
      <c r="N15504" s="148">
        <v>1.43E-2</v>
      </c>
      <c r="O15504" s="148">
        <v>0.81799999999999995</v>
      </c>
      <c r="P15504" s="148">
        <v>0.54</v>
      </c>
      <c r="Q15504" s="148">
        <v>5.1199999999999998E-4</v>
      </c>
      <c r="R15504" s="148">
        <v>6</v>
      </c>
      <c r="S15504" s="148">
        <v>9.9000000000000005E-2</v>
      </c>
      <c r="T15504" s="148">
        <v>-6.35</v>
      </c>
      <c r="U15504" s="148">
        <v>0</v>
      </c>
      <c r="V15504" s="148">
        <v>5.4399999999999997E-2</v>
      </c>
      <c r="W15504" s="148">
        <v>97.063999999999993</v>
      </c>
      <c r="X15504" s="148">
        <v>4</v>
      </c>
      <c r="Y15504" s="148">
        <v>0.17399999999999999</v>
      </c>
    </row>
    <row r="15505" spans="11:25" x14ac:dyDescent="0.25">
      <c r="K15505" s="145" t="s">
        <v>1832</v>
      </c>
      <c r="L15505" s="145">
        <v>95</v>
      </c>
      <c r="M15505" s="145">
        <v>229412</v>
      </c>
      <c r="N15505" s="148">
        <v>9.8400000000000001E-2</v>
      </c>
      <c r="O15505" s="148">
        <v>0.442</v>
      </c>
      <c r="P15505" s="148">
        <v>0.58499999999999996</v>
      </c>
      <c r="Q15505" s="148">
        <v>0.39100000000000001</v>
      </c>
      <c r="R15505" s="148">
        <v>0</v>
      </c>
      <c r="S15505" s="148">
        <v>0.14000000000000001</v>
      </c>
      <c r="T15505" s="148">
        <v>-10.332000000000001</v>
      </c>
      <c r="U15505" s="148">
        <v>0</v>
      </c>
      <c r="V15505" s="148">
        <v>9.64E-2</v>
      </c>
      <c r="W15505" s="148">
        <v>97.564999999999998</v>
      </c>
      <c r="X15505" s="148">
        <v>4</v>
      </c>
      <c r="Y15505" s="148">
        <v>0.11599999999999901</v>
      </c>
    </row>
    <row r="15506" spans="11:25" x14ac:dyDescent="0.25">
      <c r="K15506" s="145" t="s">
        <v>536</v>
      </c>
      <c r="L15506" s="145">
        <v>92</v>
      </c>
      <c r="M15506" s="145">
        <v>204664</v>
      </c>
      <c r="N15506" s="148">
        <v>3.81E-3</v>
      </c>
      <c r="O15506" s="148">
        <v>0.8</v>
      </c>
      <c r="P15506" s="148">
        <v>0.57799999999999996</v>
      </c>
      <c r="Q15506" s="148">
        <v>0</v>
      </c>
      <c r="R15506" s="148">
        <v>4</v>
      </c>
      <c r="S15506" s="148">
        <v>0.35899999999999999</v>
      </c>
      <c r="T15506" s="148">
        <v>-5.1440000000000001</v>
      </c>
      <c r="U15506" s="148">
        <v>0</v>
      </c>
      <c r="V15506" s="148">
        <v>4.8500000000000001E-2</v>
      </c>
      <c r="W15506" s="148">
        <v>143.01</v>
      </c>
      <c r="X15506" s="148">
        <v>4</v>
      </c>
      <c r="Y15506" s="148">
        <v>0.36699999999999999</v>
      </c>
    </row>
    <row r="15507" spans="11:25" x14ac:dyDescent="0.25">
      <c r="K15507" s="145" t="s">
        <v>3105</v>
      </c>
      <c r="L15507" s="145">
        <v>87</v>
      </c>
      <c r="M15507" s="145">
        <v>217118</v>
      </c>
      <c r="N15507" s="148">
        <v>0.214</v>
      </c>
      <c r="O15507" s="148">
        <v>0.71699999999999997</v>
      </c>
      <c r="P15507" s="148">
        <v>0.60499999999999998</v>
      </c>
      <c r="Q15507" s="148">
        <v>0</v>
      </c>
      <c r="R15507" s="148">
        <v>11</v>
      </c>
      <c r="S15507" s="148">
        <v>0.13800000000000001</v>
      </c>
      <c r="T15507" s="148">
        <v>-5.68</v>
      </c>
      <c r="U15507" s="148">
        <v>0</v>
      </c>
      <c r="V15507" s="148">
        <v>7.4999999999999997E-2</v>
      </c>
      <c r="W15507" s="148">
        <v>81.046999999999997</v>
      </c>
      <c r="X15507" s="148">
        <v>4</v>
      </c>
      <c r="Y15507" s="148">
        <v>0.38700000000000001</v>
      </c>
    </row>
    <row r="15508" spans="11:25" x14ac:dyDescent="0.25">
      <c r="K15508" s="145" t="s">
        <v>1564</v>
      </c>
      <c r="L15508" s="145">
        <v>82</v>
      </c>
      <c r="M15508" s="145">
        <v>127200</v>
      </c>
      <c r="N15508" s="148">
        <v>1.52E-2</v>
      </c>
      <c r="O15508" s="148">
        <v>0.877</v>
      </c>
      <c r="P15508" s="148">
        <v>0.56200000000000006</v>
      </c>
      <c r="Q15508" s="148">
        <v>0</v>
      </c>
      <c r="R15508" s="148">
        <v>9</v>
      </c>
      <c r="S15508" s="148">
        <v>9.3299999999999994E-2</v>
      </c>
      <c r="T15508" s="148">
        <v>-7.0960000000000001</v>
      </c>
      <c r="U15508" s="148">
        <v>1</v>
      </c>
      <c r="V15508" s="148">
        <v>0.26</v>
      </c>
      <c r="W15508" s="148">
        <v>99.977000000000004</v>
      </c>
      <c r="X15508" s="148">
        <v>4</v>
      </c>
      <c r="Y15508" s="148">
        <v>0.376</v>
      </c>
    </row>
    <row r="15509" spans="11:25" x14ac:dyDescent="0.25">
      <c r="K15509" s="145" t="s">
        <v>11874</v>
      </c>
      <c r="L15509" s="145">
        <v>83</v>
      </c>
      <c r="M15509" s="145">
        <v>242972</v>
      </c>
      <c r="N15509" s="148">
        <v>0.52500000000000002</v>
      </c>
      <c r="O15509" s="148">
        <v>0.60299999999999998</v>
      </c>
      <c r="P15509" s="148">
        <v>0.45700000000000002</v>
      </c>
      <c r="Q15509" s="148">
        <v>0</v>
      </c>
      <c r="R15509" s="148">
        <v>11</v>
      </c>
      <c r="S15509" s="148">
        <v>9.0499999999999997E-2</v>
      </c>
      <c r="T15509" s="148">
        <v>-5.3839999999999897</v>
      </c>
      <c r="U15509" s="148">
        <v>1</v>
      </c>
      <c r="V15509" s="148">
        <v>0.29699999999999999</v>
      </c>
      <c r="W15509" s="148">
        <v>73.723999999999904</v>
      </c>
      <c r="X15509" s="148">
        <v>4</v>
      </c>
      <c r="Y15509" s="148">
        <v>0.45799999999999902</v>
      </c>
    </row>
    <row r="15510" spans="11:25" x14ac:dyDescent="0.25">
      <c r="K15510" s="145" t="s">
        <v>11875</v>
      </c>
      <c r="L15510" s="145">
        <v>76</v>
      </c>
      <c r="M15510" s="145">
        <v>189093</v>
      </c>
      <c r="N15510" s="148">
        <v>6.08E-2</v>
      </c>
      <c r="O15510" s="148">
        <v>0.82899999999999996</v>
      </c>
      <c r="P15510" s="148">
        <v>0.36199999999999999</v>
      </c>
      <c r="Q15510" s="148">
        <v>0</v>
      </c>
      <c r="R15510" s="148">
        <v>0</v>
      </c>
      <c r="S15510" s="148">
        <v>0.13500000000000001</v>
      </c>
      <c r="T15510" s="148">
        <v>-11.545999999999999</v>
      </c>
      <c r="U15510" s="148">
        <v>0</v>
      </c>
      <c r="V15510" s="148">
        <v>0.23100000000000001</v>
      </c>
      <c r="W15510" s="148">
        <v>122.91200000000001</v>
      </c>
      <c r="X15510" s="148">
        <v>4</v>
      </c>
      <c r="Y15510" s="148">
        <v>0.36899999999999999</v>
      </c>
    </row>
    <row r="15511" spans="11:25" x14ac:dyDescent="0.25">
      <c r="K15511" s="145" t="s">
        <v>11876</v>
      </c>
      <c r="L15511" s="145">
        <v>51</v>
      </c>
      <c r="M15511" s="145">
        <v>201407</v>
      </c>
      <c r="N15511" s="148">
        <v>2.6700000000000002E-2</v>
      </c>
      <c r="O15511" s="148">
        <v>0.81799999999999995</v>
      </c>
      <c r="P15511" s="148">
        <v>0.49</v>
      </c>
      <c r="Q15511" s="148">
        <v>2.0899999999999901E-4</v>
      </c>
      <c r="R15511" s="148">
        <v>11</v>
      </c>
      <c r="S15511" s="148">
        <v>0.114</v>
      </c>
      <c r="T15511" s="148">
        <v>-7.6129999999999898</v>
      </c>
      <c r="U15511" s="148">
        <v>0</v>
      </c>
      <c r="V15511" s="148">
        <v>0.23799999999999999</v>
      </c>
      <c r="W15511" s="148">
        <v>119.95</v>
      </c>
      <c r="X15511" s="148">
        <v>5</v>
      </c>
      <c r="Y15511" s="148">
        <v>0.61599999999999999</v>
      </c>
    </row>
    <row r="15512" spans="11:25" x14ac:dyDescent="0.25">
      <c r="K15512" s="145" t="s">
        <v>11877</v>
      </c>
      <c r="L15512" s="145">
        <v>84</v>
      </c>
      <c r="M15512" s="145">
        <v>231963</v>
      </c>
      <c r="N15512" s="148">
        <v>0.192</v>
      </c>
      <c r="O15512" s="148">
        <v>0.74099999999999999</v>
      </c>
      <c r="P15512" s="148">
        <v>0.64500000000000002</v>
      </c>
      <c r="Q15512" s="148">
        <v>0</v>
      </c>
      <c r="R15512" s="148">
        <v>11</v>
      </c>
      <c r="S15512" s="148">
        <v>0.16300000000000001</v>
      </c>
      <c r="T15512" s="148">
        <v>-5.1159999999999997</v>
      </c>
      <c r="U15512" s="148">
        <v>0</v>
      </c>
      <c r="V15512" s="148">
        <v>9.6299999999999997E-2</v>
      </c>
      <c r="W15512" s="148">
        <v>149.07</v>
      </c>
      <c r="X15512" s="148">
        <v>4</v>
      </c>
      <c r="Y15512" s="148">
        <v>0.48799999999999999</v>
      </c>
    </row>
    <row r="15513" spans="11:25" x14ac:dyDescent="0.25">
      <c r="K15513" s="145" t="s">
        <v>9553</v>
      </c>
      <c r="L15513" s="145">
        <v>25</v>
      </c>
      <c r="M15513" s="145">
        <v>139200</v>
      </c>
      <c r="N15513" s="148">
        <v>0.32899999999999902</v>
      </c>
      <c r="O15513" s="148">
        <v>0.79599999999999904</v>
      </c>
      <c r="P15513" s="148">
        <v>0.56499999999999995</v>
      </c>
      <c r="Q15513" s="148">
        <v>0</v>
      </c>
      <c r="R15513" s="148">
        <v>8</v>
      </c>
      <c r="S15513" s="148">
        <v>0.10199999999999999</v>
      </c>
      <c r="T15513" s="148">
        <v>-7.6310000000000002</v>
      </c>
      <c r="U15513" s="148">
        <v>0</v>
      </c>
      <c r="V15513" s="148">
        <v>0.128</v>
      </c>
      <c r="W15513" s="148">
        <v>100.00299999999901</v>
      </c>
      <c r="X15513" s="148">
        <v>4</v>
      </c>
      <c r="Y15513" s="148">
        <v>0.54700000000000004</v>
      </c>
    </row>
    <row r="15514" spans="11:25" x14ac:dyDescent="0.25">
      <c r="K15514" s="145" t="s">
        <v>3118</v>
      </c>
      <c r="L15514" s="145">
        <v>69</v>
      </c>
      <c r="M15514" s="145">
        <v>207080</v>
      </c>
      <c r="N15514" s="148">
        <v>4.2000000000000003E-2</v>
      </c>
      <c r="O15514" s="148">
        <v>0.66500000000000004</v>
      </c>
      <c r="P15514" s="148">
        <v>0.65300000000000002</v>
      </c>
      <c r="Q15514" s="148">
        <v>8.0099999999999998E-3</v>
      </c>
      <c r="R15514" s="148">
        <v>7</v>
      </c>
      <c r="S15514" s="148">
        <v>0.11</v>
      </c>
      <c r="T15514" s="148">
        <v>-6.1579999999999897</v>
      </c>
      <c r="U15514" s="148">
        <v>1</v>
      </c>
      <c r="V15514" s="148">
        <v>3.9300000000000002E-2</v>
      </c>
      <c r="W15514" s="148">
        <v>176.68799999999999</v>
      </c>
      <c r="X15514" s="148">
        <v>4</v>
      </c>
      <c r="Y15514" s="148">
        <v>0.18</v>
      </c>
    </row>
    <row r="15515" spans="11:25" x14ac:dyDescent="0.25">
      <c r="K15515" s="145" t="s">
        <v>3104</v>
      </c>
      <c r="L15515" s="145">
        <v>82</v>
      </c>
      <c r="M15515" s="145">
        <v>269106</v>
      </c>
      <c r="N15515" s="148">
        <v>0.10099999999999899</v>
      </c>
      <c r="O15515" s="148">
        <v>0.79799999999999904</v>
      </c>
      <c r="P15515" s="148">
        <v>0.86699999999999999</v>
      </c>
      <c r="Q15515" s="148">
        <v>0</v>
      </c>
      <c r="R15515" s="148">
        <v>1</v>
      </c>
      <c r="S15515" s="148">
        <v>6.3399999999999998E-2</v>
      </c>
      <c r="T15515" s="148">
        <v>-5.9710000000000001</v>
      </c>
      <c r="U15515" s="148">
        <v>0</v>
      </c>
      <c r="V15515" s="148">
        <v>0.12</v>
      </c>
      <c r="W15515" s="148">
        <v>109.04</v>
      </c>
      <c r="X15515" s="148">
        <v>4</v>
      </c>
      <c r="Y15515" s="148">
        <v>0.66799999999999904</v>
      </c>
    </row>
    <row r="15516" spans="11:25" x14ac:dyDescent="0.25">
      <c r="K15516" s="145" t="s">
        <v>11878</v>
      </c>
      <c r="L15516" s="145">
        <v>77</v>
      </c>
      <c r="M15516" s="145">
        <v>188400</v>
      </c>
      <c r="N15516" s="148">
        <v>3.2099999999999997E-2</v>
      </c>
      <c r="O15516" s="148">
        <v>0.74299999999999999</v>
      </c>
      <c r="P15516" s="148">
        <v>0.88099999999999901</v>
      </c>
      <c r="Q15516" s="148">
        <v>0</v>
      </c>
      <c r="R15516" s="148">
        <v>1</v>
      </c>
      <c r="S15516" s="148">
        <v>0.128</v>
      </c>
      <c r="T15516" s="148">
        <v>-6.66</v>
      </c>
      <c r="U15516" s="148">
        <v>1</v>
      </c>
      <c r="V15516" s="148">
        <v>0.1</v>
      </c>
      <c r="W15516" s="148">
        <v>78.986999999999995</v>
      </c>
      <c r="X15516" s="148">
        <v>4</v>
      </c>
      <c r="Y15516" s="148">
        <v>0.83499999999999996</v>
      </c>
    </row>
    <row r="15517" spans="11:25" x14ac:dyDescent="0.25">
      <c r="K15517" s="145" t="s">
        <v>10746</v>
      </c>
      <c r="L15517" s="145">
        <v>73</v>
      </c>
      <c r="M15517" s="145">
        <v>303888</v>
      </c>
      <c r="N15517" s="148">
        <v>0.372</v>
      </c>
      <c r="O15517" s="148">
        <v>0.76</v>
      </c>
      <c r="P15517" s="148">
        <v>0.60299999999999998</v>
      </c>
      <c r="Q15517" s="148">
        <v>0</v>
      </c>
      <c r="R15517" s="148">
        <v>5</v>
      </c>
      <c r="S15517" s="148">
        <v>0.111999999999999</v>
      </c>
      <c r="T15517" s="148">
        <v>-5.8979999999999997</v>
      </c>
      <c r="U15517" s="148">
        <v>1</v>
      </c>
      <c r="V15517" s="148">
        <v>0.12</v>
      </c>
      <c r="W15517" s="148">
        <v>97.887</v>
      </c>
      <c r="X15517" s="148">
        <v>4</v>
      </c>
      <c r="Y15517" s="148">
        <v>0.51500000000000001</v>
      </c>
    </row>
    <row r="15518" spans="11:25" x14ac:dyDescent="0.25">
      <c r="K15518" s="145" t="s">
        <v>11879</v>
      </c>
      <c r="L15518" s="145">
        <v>64</v>
      </c>
      <c r="M15518" s="145">
        <v>172708</v>
      </c>
      <c r="N15518" s="148">
        <v>0.125</v>
      </c>
      <c r="O15518" s="148">
        <v>0.60199999999999998</v>
      </c>
      <c r="P15518" s="148">
        <v>0.77099999999999902</v>
      </c>
      <c r="Q15518" s="148">
        <v>0</v>
      </c>
      <c r="R15518" s="148">
        <v>10</v>
      </c>
      <c r="S15518" s="148">
        <v>0.254</v>
      </c>
      <c r="T15518" s="148">
        <v>-4.7989999999999897</v>
      </c>
      <c r="U15518" s="148">
        <v>0</v>
      </c>
      <c r="V15518" s="148">
        <v>0.26100000000000001</v>
      </c>
      <c r="W15518" s="148">
        <v>216.11500000000001</v>
      </c>
      <c r="X15518" s="148">
        <v>4</v>
      </c>
      <c r="Y15518" s="148">
        <v>0.86399999999999999</v>
      </c>
    </row>
    <row r="15519" spans="11:25" x14ac:dyDescent="0.25">
      <c r="K15519" s="145" t="s">
        <v>11880</v>
      </c>
      <c r="L15519" s="145">
        <v>66</v>
      </c>
      <c r="M15519" s="145">
        <v>287866</v>
      </c>
      <c r="N15519" s="148">
        <v>0.28699999999999998</v>
      </c>
      <c r="O15519" s="148">
        <v>0.54700000000000004</v>
      </c>
      <c r="P15519" s="148">
        <v>0.65900000000000003</v>
      </c>
      <c r="Q15519" s="148">
        <v>0</v>
      </c>
      <c r="R15519" s="148">
        <v>3</v>
      </c>
      <c r="S15519" s="148">
        <v>0.20199999999999901</v>
      </c>
      <c r="T15519" s="148">
        <v>-7.04</v>
      </c>
      <c r="U15519" s="148">
        <v>0</v>
      </c>
      <c r="V15519" s="148">
        <v>0.19500000000000001</v>
      </c>
      <c r="W15519" s="148">
        <v>165.76300000000001</v>
      </c>
      <c r="X15519" s="148">
        <v>4</v>
      </c>
      <c r="Y15519" s="148">
        <v>0.75900000000000001</v>
      </c>
    </row>
    <row r="15520" spans="11:25" x14ac:dyDescent="0.25">
      <c r="K15520" s="145" t="s">
        <v>11881</v>
      </c>
      <c r="L15520" s="145">
        <v>56</v>
      </c>
      <c r="M15520" s="145">
        <v>156973</v>
      </c>
      <c r="N15520" s="148">
        <v>0.49299999999999999</v>
      </c>
      <c r="O15520" s="148">
        <v>0.70099999999999996</v>
      </c>
      <c r="P15520" s="148">
        <v>0.51900000000000002</v>
      </c>
      <c r="Q15520" s="148">
        <v>0</v>
      </c>
      <c r="R15520" s="148">
        <v>1</v>
      </c>
      <c r="S15520" s="148">
        <v>8.4500000000000006E-2</v>
      </c>
      <c r="T15520" s="148">
        <v>-9.6890000000000001</v>
      </c>
      <c r="U15520" s="148">
        <v>1</v>
      </c>
      <c r="V15520" s="148">
        <v>0.43</v>
      </c>
      <c r="W15520" s="148">
        <v>103.9</v>
      </c>
      <c r="X15520" s="148">
        <v>4</v>
      </c>
      <c r="Y15520" s="148">
        <v>0.64500000000000002</v>
      </c>
    </row>
    <row r="15521" spans="11:25" x14ac:dyDescent="0.25">
      <c r="K15521" s="145" t="s">
        <v>11882</v>
      </c>
      <c r="L15521" s="145">
        <v>59</v>
      </c>
      <c r="M15521" s="145">
        <v>247864</v>
      </c>
      <c r="N15521" s="148">
        <v>9.8500000000000004E-2</v>
      </c>
      <c r="O15521" s="148">
        <v>0.65900000000000003</v>
      </c>
      <c r="P15521" s="148">
        <v>0.85799999999999998</v>
      </c>
      <c r="Q15521" s="148">
        <v>0</v>
      </c>
      <c r="R15521" s="148">
        <v>1</v>
      </c>
      <c r="S15521" s="148">
        <v>0.126</v>
      </c>
      <c r="T15521" s="148">
        <v>-3.851</v>
      </c>
      <c r="U15521" s="148">
        <v>0</v>
      </c>
      <c r="V15521" s="148">
        <v>0.25800000000000001</v>
      </c>
      <c r="W15521" s="148">
        <v>170.10499999999999</v>
      </c>
      <c r="X15521" s="148">
        <v>4</v>
      </c>
      <c r="Y15521" s="148">
        <v>0.55500000000000005</v>
      </c>
    </row>
    <row r="15522" spans="11:25" x14ac:dyDescent="0.25">
      <c r="K15522" s="145" t="s">
        <v>8988</v>
      </c>
      <c r="L15522" s="145">
        <v>63</v>
      </c>
      <c r="M15522" s="145">
        <v>221568</v>
      </c>
      <c r="N15522" s="148">
        <v>0.54799999999999904</v>
      </c>
      <c r="O15522" s="148">
        <v>0.46</v>
      </c>
      <c r="P15522" s="148">
        <v>0.73599999999999999</v>
      </c>
      <c r="Q15522" s="148">
        <v>0</v>
      </c>
      <c r="R15522" s="148">
        <v>5</v>
      </c>
      <c r="S15522" s="148">
        <v>0.10099999999999899</v>
      </c>
      <c r="T15522" s="148">
        <v>-4.3</v>
      </c>
      <c r="U15522" s="148">
        <v>0</v>
      </c>
      <c r="V15522" s="148">
        <v>0.47099999999999997</v>
      </c>
      <c r="W15522" s="148">
        <v>177.05599999999899</v>
      </c>
      <c r="X15522" s="148">
        <v>4</v>
      </c>
      <c r="Y15522" s="148">
        <v>0.40500000000000003</v>
      </c>
    </row>
    <row r="15523" spans="11:25" x14ac:dyDescent="0.25">
      <c r="K15523" s="145" t="s">
        <v>7586</v>
      </c>
      <c r="L15523" s="145">
        <v>62</v>
      </c>
      <c r="M15523" s="145">
        <v>185200</v>
      </c>
      <c r="N15523" s="148">
        <v>0.254</v>
      </c>
      <c r="O15523" s="148">
        <v>0.77700000000000002</v>
      </c>
      <c r="P15523" s="148">
        <v>0.624</v>
      </c>
      <c r="Q15523" s="148">
        <v>3.2299999999999897E-5</v>
      </c>
      <c r="R15523" s="148">
        <v>6</v>
      </c>
      <c r="S15523" s="148">
        <v>9.5500000000000002E-2</v>
      </c>
      <c r="T15523" s="148">
        <v>-5.0939999999999896</v>
      </c>
      <c r="U15523" s="148">
        <v>1</v>
      </c>
      <c r="V15523" s="148">
        <v>6.8099999999999994E-2</v>
      </c>
      <c r="W15523" s="148">
        <v>145.09899999999999</v>
      </c>
      <c r="X15523" s="148">
        <v>4</v>
      </c>
      <c r="Y15523" s="148">
        <v>0.36599999999999999</v>
      </c>
    </row>
    <row r="15524" spans="11:25" x14ac:dyDescent="0.25">
      <c r="K15524" s="145" t="s">
        <v>11883</v>
      </c>
      <c r="L15524" s="145">
        <v>18</v>
      </c>
      <c r="M15524" s="145">
        <v>174315</v>
      </c>
      <c r="N15524" s="148">
        <v>7.6100000000000001E-2</v>
      </c>
      <c r="O15524" s="148">
        <v>0.73499999999999999</v>
      </c>
      <c r="P15524" s="148">
        <v>0.48799999999999999</v>
      </c>
      <c r="Q15524" s="148">
        <v>1.37E-6</v>
      </c>
      <c r="R15524" s="148">
        <v>7</v>
      </c>
      <c r="S15524" s="148">
        <v>0.19699999999999901</v>
      </c>
      <c r="T15524" s="148">
        <v>-7.9629999999999903</v>
      </c>
      <c r="U15524" s="148">
        <v>0</v>
      </c>
      <c r="V15524" s="148">
        <v>6.3600000000000004E-2</v>
      </c>
      <c r="W15524" s="148">
        <v>95.027999999999906</v>
      </c>
      <c r="X15524" s="148">
        <v>4</v>
      </c>
      <c r="Y15524" s="148">
        <v>0.13300000000000001</v>
      </c>
    </row>
    <row r="15525" spans="11:25" x14ac:dyDescent="0.25">
      <c r="K15525" s="145" t="s">
        <v>8997</v>
      </c>
      <c r="L15525" s="145">
        <v>62</v>
      </c>
      <c r="M15525" s="145">
        <v>141920</v>
      </c>
      <c r="N15525" s="148">
        <v>0.67</v>
      </c>
      <c r="O15525" s="148">
        <v>0.75599999999999901</v>
      </c>
      <c r="P15525" s="148">
        <v>0.45799999999999902</v>
      </c>
      <c r="Q15525" s="148">
        <v>0</v>
      </c>
      <c r="R15525" s="148">
        <v>6</v>
      </c>
      <c r="S15525" s="148">
        <v>0.27500000000000002</v>
      </c>
      <c r="T15525" s="148">
        <v>-6.4340000000000002</v>
      </c>
      <c r="U15525" s="148">
        <v>1</v>
      </c>
      <c r="V15525" s="148">
        <v>0.21199999999999999</v>
      </c>
      <c r="W15525" s="148">
        <v>87.892999999999901</v>
      </c>
      <c r="X15525" s="148">
        <v>4</v>
      </c>
      <c r="Y15525" s="148">
        <v>0.55100000000000005</v>
      </c>
    </row>
    <row r="15526" spans="11:25" x14ac:dyDescent="0.25">
      <c r="K15526" s="145" t="s">
        <v>3384</v>
      </c>
      <c r="L15526" s="145">
        <v>59</v>
      </c>
      <c r="M15526" s="145">
        <v>238053</v>
      </c>
      <c r="N15526" s="148">
        <v>0.24099999999999999</v>
      </c>
      <c r="O15526" s="148">
        <v>0.755</v>
      </c>
      <c r="P15526" s="148">
        <v>0.59399999999999997</v>
      </c>
      <c r="Q15526" s="148">
        <v>0</v>
      </c>
      <c r="R15526" s="148">
        <v>7</v>
      </c>
      <c r="S15526" s="148">
        <v>0.107</v>
      </c>
      <c r="T15526" s="148">
        <v>-5.9059999999999997</v>
      </c>
      <c r="U15526" s="148">
        <v>1</v>
      </c>
      <c r="V15526" s="148">
        <v>0.216</v>
      </c>
      <c r="W15526" s="148">
        <v>178.929</v>
      </c>
      <c r="X15526" s="148">
        <v>4</v>
      </c>
      <c r="Y15526" s="148">
        <v>0.23699999999999999</v>
      </c>
    </row>
    <row r="15527" spans="11:25" x14ac:dyDescent="0.25">
      <c r="K15527" s="145" t="s">
        <v>3037</v>
      </c>
      <c r="L15527" s="145">
        <v>68</v>
      </c>
      <c r="M15527" s="145">
        <v>240000</v>
      </c>
      <c r="N15527" s="148">
        <v>0.379</v>
      </c>
      <c r="O15527" s="148">
        <v>0.92799999999999905</v>
      </c>
      <c r="P15527" s="148">
        <v>0.67500000000000004</v>
      </c>
      <c r="Q15527" s="148">
        <v>0</v>
      </c>
      <c r="R15527" s="148">
        <v>5</v>
      </c>
      <c r="S15527" s="148">
        <v>5.33E-2</v>
      </c>
      <c r="T15527" s="148">
        <v>-3.5350000000000001</v>
      </c>
      <c r="U15527" s="148">
        <v>1</v>
      </c>
      <c r="V15527" s="148">
        <v>5.6599999999999998E-2</v>
      </c>
      <c r="W15527" s="148">
        <v>105.952</v>
      </c>
      <c r="X15527" s="148">
        <v>4</v>
      </c>
      <c r="Y15527" s="148">
        <v>0.79400000000000004</v>
      </c>
    </row>
    <row r="15528" spans="11:25" x14ac:dyDescent="0.25">
      <c r="K15528" s="145" t="s">
        <v>9362</v>
      </c>
      <c r="L15528" s="145">
        <v>52</v>
      </c>
      <c r="M15528" s="145">
        <v>181894</v>
      </c>
      <c r="N15528" s="148">
        <v>8.2299999999999998E-2</v>
      </c>
      <c r="O15528" s="148">
        <v>0.91599999999999904</v>
      </c>
      <c r="P15528" s="148">
        <v>0.62</v>
      </c>
      <c r="Q15528" s="148">
        <v>2.1399999999999998E-6</v>
      </c>
      <c r="R15528" s="148">
        <v>11</v>
      </c>
      <c r="S15528" s="148">
        <v>0.124</v>
      </c>
      <c r="T15528" s="148">
        <v>-6.6120000000000001</v>
      </c>
      <c r="U15528" s="148">
        <v>1</v>
      </c>
      <c r="V15528" s="148">
        <v>0.218999999999999</v>
      </c>
      <c r="W15528" s="148">
        <v>95.001999999999995</v>
      </c>
      <c r="X15528" s="148">
        <v>4</v>
      </c>
      <c r="Y15528" s="148">
        <v>0.79299999999999904</v>
      </c>
    </row>
    <row r="15529" spans="11:25" x14ac:dyDescent="0.25">
      <c r="K15529" s="145" t="s">
        <v>2866</v>
      </c>
      <c r="L15529" s="145">
        <v>64</v>
      </c>
      <c r="M15529" s="145">
        <v>204653</v>
      </c>
      <c r="N15529" s="148">
        <v>1.8700000000000001E-2</v>
      </c>
      <c r="O15529" s="148">
        <v>0.82699999999999996</v>
      </c>
      <c r="P15529" s="148">
        <v>0.7</v>
      </c>
      <c r="Q15529" s="148">
        <v>0</v>
      </c>
      <c r="R15529" s="148">
        <v>8</v>
      </c>
      <c r="S15529" s="148">
        <v>0.13800000000000001</v>
      </c>
      <c r="T15529" s="148">
        <v>-6.4029999999999996</v>
      </c>
      <c r="U15529" s="148">
        <v>1</v>
      </c>
      <c r="V15529" s="148">
        <v>9.8500000000000004E-2</v>
      </c>
      <c r="W15529" s="148">
        <v>144.98699999999999</v>
      </c>
      <c r="X15529" s="148">
        <v>4</v>
      </c>
      <c r="Y15529" s="148">
        <v>0.82399999999999995</v>
      </c>
    </row>
    <row r="15530" spans="11:25" x14ac:dyDescent="0.25">
      <c r="K15530" s="145" t="s">
        <v>3839</v>
      </c>
      <c r="L15530" s="145">
        <v>73</v>
      </c>
      <c r="M15530" s="145">
        <v>199960</v>
      </c>
      <c r="N15530" s="148">
        <v>0.105</v>
      </c>
      <c r="O15530" s="148">
        <v>0.67599999999999905</v>
      </c>
      <c r="P15530" s="148">
        <v>0.62</v>
      </c>
      <c r="Q15530" s="148">
        <v>0</v>
      </c>
      <c r="R15530" s="148">
        <v>5</v>
      </c>
      <c r="S15530" s="148">
        <v>0.21099999999999999</v>
      </c>
      <c r="T15530" s="148">
        <v>-6.343</v>
      </c>
      <c r="U15530" s="148">
        <v>0</v>
      </c>
      <c r="V15530" s="148">
        <v>5.62E-2</v>
      </c>
      <c r="W15530" s="148">
        <v>100.06</v>
      </c>
      <c r="X15530" s="148">
        <v>4</v>
      </c>
      <c r="Y15530" s="148">
        <v>0.60699999999999998</v>
      </c>
    </row>
    <row r="15531" spans="11:25" x14ac:dyDescent="0.25">
      <c r="K15531" s="145" t="s">
        <v>11884</v>
      </c>
      <c r="L15531" s="145">
        <v>72</v>
      </c>
      <c r="M15531" s="145">
        <v>283000</v>
      </c>
      <c r="N15531" s="148">
        <v>0.50600000000000001</v>
      </c>
      <c r="O15531" s="148">
        <v>0.6</v>
      </c>
      <c r="P15531" s="148">
        <v>0.56200000000000006</v>
      </c>
      <c r="Q15531" s="148">
        <v>9.2399999999999996E-6</v>
      </c>
      <c r="R15531" s="148">
        <v>7</v>
      </c>
      <c r="S15531" s="148">
        <v>0.159</v>
      </c>
      <c r="T15531" s="148">
        <v>-7.7210000000000001</v>
      </c>
      <c r="U15531" s="148">
        <v>0</v>
      </c>
      <c r="V15531" s="148">
        <v>0.29899999999999999</v>
      </c>
      <c r="W15531" s="148">
        <v>79.94</v>
      </c>
      <c r="X15531" s="148">
        <v>4</v>
      </c>
      <c r="Y15531" s="148">
        <v>3.9300000000000002E-2</v>
      </c>
    </row>
    <row r="15532" spans="11:25" x14ac:dyDescent="0.25">
      <c r="K15532" s="145" t="s">
        <v>11885</v>
      </c>
      <c r="L15532" s="145">
        <v>41</v>
      </c>
      <c r="M15532" s="145">
        <v>244670</v>
      </c>
      <c r="N15532" s="148">
        <v>0.115</v>
      </c>
      <c r="O15532" s="148">
        <v>0.73599999999999999</v>
      </c>
      <c r="P15532" s="148">
        <v>0.67900000000000005</v>
      </c>
      <c r="Q15532" s="148">
        <v>0</v>
      </c>
      <c r="R15532" s="148">
        <v>5</v>
      </c>
      <c r="S15532" s="148">
        <v>6.3E-2</v>
      </c>
      <c r="T15532" s="148">
        <v>-6.9450000000000003</v>
      </c>
      <c r="U15532" s="148">
        <v>0</v>
      </c>
      <c r="V15532" s="148">
        <v>0.10099999999999899</v>
      </c>
      <c r="W15532" s="148">
        <v>119.95099999999999</v>
      </c>
      <c r="X15532" s="148">
        <v>4</v>
      </c>
      <c r="Y15532" s="148">
        <v>0.57999999999999996</v>
      </c>
    </row>
    <row r="15533" spans="11:25" x14ac:dyDescent="0.25">
      <c r="K15533" s="145" t="s">
        <v>9459</v>
      </c>
      <c r="L15533" s="145">
        <v>87</v>
      </c>
      <c r="M15533" s="145">
        <v>216961</v>
      </c>
      <c r="N15533" s="148">
        <v>2.63E-2</v>
      </c>
      <c r="O15533" s="148">
        <v>0.78400000000000003</v>
      </c>
      <c r="P15533" s="148">
        <v>0.44</v>
      </c>
      <c r="Q15533" s="148">
        <v>1.9E-6</v>
      </c>
      <c r="R15533" s="148">
        <v>10</v>
      </c>
      <c r="S15533" s="148">
        <v>0.122</v>
      </c>
      <c r="T15533" s="148">
        <v>-6.5659999999999998</v>
      </c>
      <c r="U15533" s="148">
        <v>1</v>
      </c>
      <c r="V15533" s="148">
        <v>4.0099999999999997E-2</v>
      </c>
      <c r="W15533" s="148">
        <v>118.089</v>
      </c>
      <c r="X15533" s="148">
        <v>4</v>
      </c>
      <c r="Y15533" s="148">
        <v>0.22</v>
      </c>
    </row>
    <row r="15534" spans="11:25" x14ac:dyDescent="0.25">
      <c r="K15534" s="145" t="s">
        <v>11886</v>
      </c>
      <c r="L15534" s="145">
        <v>71</v>
      </c>
      <c r="M15534" s="145">
        <v>198280</v>
      </c>
      <c r="N15534" s="148">
        <v>3.73E-2</v>
      </c>
      <c r="O15534" s="148">
        <v>0.77</v>
      </c>
      <c r="P15534" s="148">
        <v>0.71499999999999997</v>
      </c>
      <c r="Q15534" s="148">
        <v>1.72E-3</v>
      </c>
      <c r="R15534" s="148">
        <v>1</v>
      </c>
      <c r="S15534" s="148">
        <v>9.5899999999999999E-2</v>
      </c>
      <c r="T15534" s="148">
        <v>-5.92</v>
      </c>
      <c r="U15534" s="148">
        <v>1</v>
      </c>
      <c r="V15534" s="148">
        <v>4.4900000000000002E-2</v>
      </c>
      <c r="W15534" s="148">
        <v>150.024</v>
      </c>
      <c r="X15534" s="148">
        <v>4</v>
      </c>
      <c r="Y15534" s="148">
        <v>0.46799999999999897</v>
      </c>
    </row>
    <row r="15535" spans="11:25" x14ac:dyDescent="0.25">
      <c r="K15535" s="145" t="s">
        <v>9009</v>
      </c>
      <c r="L15535" s="145">
        <v>77</v>
      </c>
      <c r="M15535" s="145">
        <v>234589</v>
      </c>
      <c r="N15535" s="148">
        <v>5.8099999999999999E-2</v>
      </c>
      <c r="O15535" s="148">
        <v>0.76300000000000001</v>
      </c>
      <c r="P15535" s="148">
        <v>0.441</v>
      </c>
      <c r="Q15535" s="148">
        <v>0</v>
      </c>
      <c r="R15535" s="148">
        <v>0</v>
      </c>
      <c r="S15535" s="148">
        <v>4.58E-2</v>
      </c>
      <c r="T15535" s="148">
        <v>-8.2110000000000003</v>
      </c>
      <c r="U15535" s="148">
        <v>1</v>
      </c>
      <c r="V15535" s="148">
        <v>0.25600000000000001</v>
      </c>
      <c r="W15535" s="148">
        <v>86.092999999999904</v>
      </c>
      <c r="X15535" s="148">
        <v>4</v>
      </c>
      <c r="Y15535" s="148">
        <v>0.53799999999999903</v>
      </c>
    </row>
    <row r="15536" spans="11:25" x14ac:dyDescent="0.25">
      <c r="K15536" s="145" t="s">
        <v>7431</v>
      </c>
      <c r="L15536" s="145">
        <v>82</v>
      </c>
      <c r="M15536" s="145">
        <v>177139</v>
      </c>
      <c r="N15536" s="148">
        <v>4.9000000000000002E-2</v>
      </c>
      <c r="O15536" s="148">
        <v>0.76700000000000002</v>
      </c>
      <c r="P15536" s="148">
        <v>0.54299999999999904</v>
      </c>
      <c r="Q15536" s="148">
        <v>0</v>
      </c>
      <c r="R15536" s="148">
        <v>1</v>
      </c>
      <c r="S15536" s="148">
        <v>0.115</v>
      </c>
      <c r="T15536" s="148">
        <v>-7.8810000000000002</v>
      </c>
      <c r="U15536" s="148">
        <v>0</v>
      </c>
      <c r="V15536" s="148">
        <v>0.10299999999999999</v>
      </c>
      <c r="W15536" s="148">
        <v>106.029</v>
      </c>
      <c r="X15536" s="148">
        <v>4</v>
      </c>
      <c r="Y15536" s="148">
        <v>0.48499999999999999</v>
      </c>
    </row>
    <row r="15537" spans="11:25" x14ac:dyDescent="0.25">
      <c r="K15537" s="145" t="s">
        <v>3100</v>
      </c>
      <c r="L15537" s="145">
        <v>79</v>
      </c>
      <c r="M15537" s="145">
        <v>246088</v>
      </c>
      <c r="N15537" s="148">
        <v>0.36699999999999999</v>
      </c>
      <c r="O15537" s="148">
        <v>0.6</v>
      </c>
      <c r="P15537" s="148">
        <v>0.30399999999999999</v>
      </c>
      <c r="Q15537" s="148">
        <v>5.93E-6</v>
      </c>
      <c r="R15537" s="148">
        <v>5</v>
      </c>
      <c r="S15537" s="148">
        <v>8.6400000000000005E-2</v>
      </c>
      <c r="T15537" s="148">
        <v>-11.968999999999999</v>
      </c>
      <c r="U15537" s="148">
        <v>0</v>
      </c>
      <c r="V15537" s="148">
        <v>9.1499999999999998E-2</v>
      </c>
      <c r="W15537" s="148">
        <v>61.578999999999901</v>
      </c>
      <c r="X15537" s="148">
        <v>4</v>
      </c>
      <c r="Y15537" s="148">
        <v>0.17</v>
      </c>
    </row>
    <row r="15538" spans="11:25" x14ac:dyDescent="0.25">
      <c r="K15538" s="145" t="s">
        <v>1578</v>
      </c>
      <c r="L15538" s="145">
        <v>81</v>
      </c>
      <c r="M15538" s="145">
        <v>195160</v>
      </c>
      <c r="N15538" s="148">
        <v>0.223</v>
      </c>
      <c r="O15538" s="148">
        <v>0.75900000000000001</v>
      </c>
      <c r="P15538" s="148">
        <v>0.498</v>
      </c>
      <c r="Q15538" s="148">
        <v>5.8399999999999902E-5</v>
      </c>
      <c r="R15538" s="148">
        <v>10</v>
      </c>
      <c r="S15538" s="148">
        <v>0.40600000000000003</v>
      </c>
      <c r="T15538" s="148">
        <v>-10.615</v>
      </c>
      <c r="U15538" s="148">
        <v>1</v>
      </c>
      <c r="V15538" s="148">
        <v>7.7600000000000002E-2</v>
      </c>
      <c r="W15538" s="148">
        <v>126.97199999999999</v>
      </c>
      <c r="X15538" s="148">
        <v>4</v>
      </c>
      <c r="Y15538" s="148">
        <v>0.24399999999999999</v>
      </c>
    </row>
    <row r="15539" spans="11:25" x14ac:dyDescent="0.25">
      <c r="K15539" s="145" t="s">
        <v>6677</v>
      </c>
      <c r="L15539" s="145">
        <v>88</v>
      </c>
      <c r="M15539" s="145">
        <v>194935</v>
      </c>
      <c r="N15539" s="148">
        <v>8.3099999999999993E-2</v>
      </c>
      <c r="O15539" s="148">
        <v>0.88400000000000001</v>
      </c>
      <c r="P15539" s="148">
        <v>0.54100000000000004</v>
      </c>
      <c r="Q15539" s="148">
        <v>0</v>
      </c>
      <c r="R15539" s="148">
        <v>11</v>
      </c>
      <c r="S15539" s="148">
        <v>0.11799999999999999</v>
      </c>
      <c r="T15539" s="148">
        <v>-5.6079999999999997</v>
      </c>
      <c r="U15539" s="148">
        <v>1</v>
      </c>
      <c r="V15539" s="148">
        <v>0.221</v>
      </c>
      <c r="W15539" s="148">
        <v>105.009</v>
      </c>
      <c r="X15539" s="148">
        <v>4</v>
      </c>
      <c r="Y15539" s="148">
        <v>0.27399999999999902</v>
      </c>
    </row>
    <row r="15540" spans="11:25" x14ac:dyDescent="0.25">
      <c r="K15540" s="145" t="s">
        <v>11887</v>
      </c>
      <c r="L15540" s="145">
        <v>73</v>
      </c>
      <c r="M15540" s="145">
        <v>158757</v>
      </c>
      <c r="N15540" s="148">
        <v>5.9699999999999996E-3</v>
      </c>
      <c r="O15540" s="148">
        <v>0.88800000000000001</v>
      </c>
      <c r="P15540" s="148">
        <v>0.58599999999999997</v>
      </c>
      <c r="Q15540" s="148">
        <v>3.6499999999999998E-2</v>
      </c>
      <c r="R15540" s="148">
        <v>0</v>
      </c>
      <c r="S15540" s="148">
        <v>0.153</v>
      </c>
      <c r="T15540" s="148">
        <v>-6.7450000000000001</v>
      </c>
      <c r="U15540" s="148">
        <v>1</v>
      </c>
      <c r="V15540" s="148">
        <v>6.0400000000000002E-2</v>
      </c>
      <c r="W15540" s="148">
        <v>150.05099999999999</v>
      </c>
      <c r="X15540" s="148">
        <v>4</v>
      </c>
      <c r="Y15540" s="148">
        <v>0.40100000000000002</v>
      </c>
    </row>
    <row r="15541" spans="11:25" x14ac:dyDescent="0.25">
      <c r="K15541" s="145" t="s">
        <v>11888</v>
      </c>
      <c r="L15541" s="145">
        <v>62</v>
      </c>
      <c r="M15541" s="145">
        <v>189316</v>
      </c>
      <c r="N15541" s="148">
        <v>0.47499999999999998</v>
      </c>
      <c r="O15541" s="148">
        <v>0.75900000000000001</v>
      </c>
      <c r="P15541" s="148">
        <v>0.63600000000000001</v>
      </c>
      <c r="Q15541" s="148">
        <v>0</v>
      </c>
      <c r="R15541" s="148">
        <v>9</v>
      </c>
      <c r="S15541" s="148">
        <v>0.26</v>
      </c>
      <c r="T15541" s="148">
        <v>-5.907</v>
      </c>
      <c r="U15541" s="148">
        <v>1</v>
      </c>
      <c r="V15541" s="148">
        <v>0.22500000000000001</v>
      </c>
      <c r="W15541" s="148">
        <v>99.828999999999994</v>
      </c>
      <c r="X15541" s="148">
        <v>4</v>
      </c>
      <c r="Y15541" s="148">
        <v>0.32</v>
      </c>
    </row>
    <row r="15542" spans="11:25" x14ac:dyDescent="0.25">
      <c r="K15542" s="145" t="s">
        <v>1592</v>
      </c>
      <c r="L15542" s="145">
        <v>79</v>
      </c>
      <c r="M15542" s="145">
        <v>162886</v>
      </c>
      <c r="N15542" s="148">
        <v>9.0799999999999995E-3</v>
      </c>
      <c r="O15542" s="148">
        <v>0.92099999999999904</v>
      </c>
      <c r="P15542" s="148">
        <v>0.748</v>
      </c>
      <c r="Q15542" s="148">
        <v>0</v>
      </c>
      <c r="R15542" s="148">
        <v>1</v>
      </c>
      <c r="S15542" s="148">
        <v>7.9799999999999996E-2</v>
      </c>
      <c r="T15542" s="148">
        <v>-5.093</v>
      </c>
      <c r="U15542" s="148">
        <v>1</v>
      </c>
      <c r="V15542" s="148">
        <v>0.13</v>
      </c>
      <c r="W15542" s="148">
        <v>139.97899999999899</v>
      </c>
      <c r="X15542" s="148">
        <v>4</v>
      </c>
      <c r="Y15542" s="148">
        <v>0.80099999999999905</v>
      </c>
    </row>
    <row r="15543" spans="11:25" x14ac:dyDescent="0.25">
      <c r="K15543" s="145" t="s">
        <v>11889</v>
      </c>
      <c r="L15543" s="145">
        <v>69</v>
      </c>
      <c r="M15543" s="145">
        <v>235853</v>
      </c>
      <c r="N15543" s="148">
        <v>8.7499999999999994E-2</v>
      </c>
      <c r="O15543" s="148">
        <v>0.58099999999999996</v>
      </c>
      <c r="P15543" s="148">
        <v>0.89500000000000002</v>
      </c>
      <c r="Q15543" s="148">
        <v>0</v>
      </c>
      <c r="R15543" s="148">
        <v>8</v>
      </c>
      <c r="S15543" s="148">
        <v>0.111</v>
      </c>
      <c r="T15543" s="148">
        <v>-4.1289999999999996</v>
      </c>
      <c r="U15543" s="148">
        <v>1</v>
      </c>
      <c r="V15543" s="148">
        <v>0.36199999999999999</v>
      </c>
      <c r="W15543" s="148">
        <v>173.89</v>
      </c>
      <c r="X15543" s="148">
        <v>4</v>
      </c>
      <c r="Y15543" s="148">
        <v>0.51300000000000001</v>
      </c>
    </row>
    <row r="15544" spans="11:25" x14ac:dyDescent="0.25">
      <c r="K15544" s="145" t="s">
        <v>1587</v>
      </c>
      <c r="L15544" s="145">
        <v>96</v>
      </c>
      <c r="M15544" s="145">
        <v>179404</v>
      </c>
      <c r="N15544" s="148">
        <v>8.7999999999999995E-2</v>
      </c>
      <c r="O15544" s="148">
        <v>0.93099999999999905</v>
      </c>
      <c r="P15544" s="148">
        <v>0.38700000000000001</v>
      </c>
      <c r="Q15544" s="148">
        <v>0</v>
      </c>
      <c r="R15544" s="148">
        <v>1</v>
      </c>
      <c r="S15544" s="148">
        <v>0.13600000000000001</v>
      </c>
      <c r="T15544" s="148">
        <v>-9.1270000000000007</v>
      </c>
      <c r="U15544" s="148">
        <v>1</v>
      </c>
      <c r="V15544" s="148">
        <v>0.41199999999999998</v>
      </c>
      <c r="W15544" s="148">
        <v>125.97799999999999</v>
      </c>
      <c r="X15544" s="148">
        <v>4</v>
      </c>
      <c r="Y15544" s="148">
        <v>0.376</v>
      </c>
    </row>
    <row r="15545" spans="11:25" x14ac:dyDescent="0.25">
      <c r="K15545" s="145" t="s">
        <v>11890</v>
      </c>
      <c r="L15545" s="145">
        <v>64</v>
      </c>
      <c r="M15545" s="145">
        <v>217545</v>
      </c>
      <c r="N15545" s="148">
        <v>0.32299999999999901</v>
      </c>
      <c r="O15545" s="148">
        <v>0.68299999999999905</v>
      </c>
      <c r="P15545" s="148">
        <v>0.59299999999999997</v>
      </c>
      <c r="Q15545" s="148">
        <v>0</v>
      </c>
      <c r="R15545" s="148">
        <v>4</v>
      </c>
      <c r="S15545" s="148">
        <v>0.161</v>
      </c>
      <c r="T15545" s="148">
        <v>-5.7960000000000003</v>
      </c>
      <c r="U15545" s="148">
        <v>1</v>
      </c>
      <c r="V15545" s="148">
        <v>0.191</v>
      </c>
      <c r="W15545" s="148">
        <v>156.941</v>
      </c>
      <c r="X15545" s="148">
        <v>4</v>
      </c>
      <c r="Y15545" s="148">
        <v>0.67200000000000004</v>
      </c>
    </row>
    <row r="15546" spans="11:25" x14ac:dyDescent="0.25">
      <c r="K15546" s="145" t="s">
        <v>7588</v>
      </c>
      <c r="L15546" s="145">
        <v>70</v>
      </c>
      <c r="M15546" s="145">
        <v>208026</v>
      </c>
      <c r="N15546" s="148">
        <v>0.65900000000000003</v>
      </c>
      <c r="O15546" s="148">
        <v>0.77</v>
      </c>
      <c r="P15546" s="148">
        <v>0.60699999999999998</v>
      </c>
      <c r="Q15546" s="148">
        <v>0</v>
      </c>
      <c r="R15546" s="148">
        <v>10</v>
      </c>
      <c r="S15546" s="148">
        <v>0.159</v>
      </c>
      <c r="T15546" s="148">
        <v>-6.1020000000000003</v>
      </c>
      <c r="U15546" s="148">
        <v>0</v>
      </c>
      <c r="V15546" s="148">
        <v>0.372</v>
      </c>
      <c r="W15546" s="148">
        <v>150.006</v>
      </c>
      <c r="X15546" s="148">
        <v>4</v>
      </c>
      <c r="Y15546" s="148">
        <v>0.747</v>
      </c>
    </row>
    <row r="15547" spans="11:25" x14ac:dyDescent="0.25">
      <c r="K15547" s="145" t="s">
        <v>6450</v>
      </c>
      <c r="L15547" s="145">
        <v>84</v>
      </c>
      <c r="M15547" s="145">
        <v>194777</v>
      </c>
      <c r="N15547" s="148">
        <v>0.34699999999999998</v>
      </c>
      <c r="O15547" s="148">
        <v>0.44900000000000001</v>
      </c>
      <c r="P15547" s="148">
        <v>0.59699999999999998</v>
      </c>
      <c r="Q15547" s="148">
        <v>1.03E-5</v>
      </c>
      <c r="R15547" s="148">
        <v>9</v>
      </c>
      <c r="S15547" s="148">
        <v>0.19699999999999901</v>
      </c>
      <c r="T15547" s="148">
        <v>-4.4009999999999998</v>
      </c>
      <c r="U15547" s="148">
        <v>0</v>
      </c>
      <c r="V15547" s="148">
        <v>0.14000000000000001</v>
      </c>
      <c r="W15547" s="148">
        <v>134.59799999999899</v>
      </c>
      <c r="X15547" s="148">
        <v>5</v>
      </c>
      <c r="Y15547" s="148">
        <v>0.505</v>
      </c>
    </row>
    <row r="15548" spans="11:25" x14ac:dyDescent="0.25">
      <c r="K15548" s="145" t="s">
        <v>9548</v>
      </c>
      <c r="L15548" s="145">
        <v>74</v>
      </c>
      <c r="M15548" s="145">
        <v>188496</v>
      </c>
      <c r="N15548" s="148">
        <v>4.6800000000000001E-2</v>
      </c>
      <c r="O15548" s="148">
        <v>0.70799999999999996</v>
      </c>
      <c r="P15548" s="148">
        <v>0.66599999999999904</v>
      </c>
      <c r="Q15548" s="148">
        <v>0</v>
      </c>
      <c r="R15548" s="148">
        <v>11</v>
      </c>
      <c r="S15548" s="148">
        <v>0.11799999999999999</v>
      </c>
      <c r="T15548" s="148">
        <v>-6.4379999999999997</v>
      </c>
      <c r="U15548" s="148">
        <v>1</v>
      </c>
      <c r="V15548" s="148">
        <v>9.5600000000000004E-2</v>
      </c>
      <c r="W15548" s="148">
        <v>144.00399999999999</v>
      </c>
      <c r="X15548" s="148">
        <v>4</v>
      </c>
      <c r="Y15548" s="148">
        <v>0.32600000000000001</v>
      </c>
    </row>
    <row r="15549" spans="11:25" x14ac:dyDescent="0.25">
      <c r="K15549" s="145" t="s">
        <v>3855</v>
      </c>
      <c r="L15549" s="145">
        <v>69</v>
      </c>
      <c r="M15549" s="145">
        <v>184720</v>
      </c>
      <c r="N15549" s="148">
        <v>1.4200000000000001E-2</v>
      </c>
      <c r="O15549" s="148">
        <v>0.66299999999999903</v>
      </c>
      <c r="P15549" s="148">
        <v>0.55500000000000005</v>
      </c>
      <c r="Q15549" s="148">
        <v>6.0099999999999997E-3</v>
      </c>
      <c r="R15549" s="148">
        <v>1</v>
      </c>
      <c r="S15549" s="148">
        <v>0.42299999999999999</v>
      </c>
      <c r="T15549" s="148">
        <v>-6.6829999999999998</v>
      </c>
      <c r="U15549" s="148">
        <v>1</v>
      </c>
      <c r="V15549" s="148">
        <v>6.0999999999999999E-2</v>
      </c>
      <c r="W15549" s="148">
        <v>134.04900000000001</v>
      </c>
      <c r="X15549" s="148">
        <v>4</v>
      </c>
      <c r="Y15549" s="148">
        <v>0.188</v>
      </c>
    </row>
    <row r="15550" spans="11:25" x14ac:dyDescent="0.25">
      <c r="K15550" s="145" t="s">
        <v>7414</v>
      </c>
      <c r="L15550" s="145">
        <v>81</v>
      </c>
      <c r="M15550" s="145">
        <v>226693</v>
      </c>
      <c r="N15550" s="148">
        <v>9.9099999999999994E-2</v>
      </c>
      <c r="O15550" s="148">
        <v>0.71599999999999997</v>
      </c>
      <c r="P15550" s="148">
        <v>0.72899999999999998</v>
      </c>
      <c r="Q15550" s="148">
        <v>0</v>
      </c>
      <c r="R15550" s="148">
        <v>5</v>
      </c>
      <c r="S15550" s="148">
        <v>8.4199999999999997E-2</v>
      </c>
      <c r="T15550" s="148">
        <v>-6.3129999999999997</v>
      </c>
      <c r="U15550" s="148">
        <v>1</v>
      </c>
      <c r="V15550" s="148">
        <v>0.11699999999999899</v>
      </c>
      <c r="W15550" s="148">
        <v>131.97499999999999</v>
      </c>
      <c r="X15550" s="148">
        <v>4</v>
      </c>
      <c r="Y15550" s="148">
        <v>0.27600000000000002</v>
      </c>
    </row>
    <row r="15551" spans="11:25" x14ac:dyDescent="0.25">
      <c r="K15551" s="145" t="s">
        <v>3860</v>
      </c>
      <c r="L15551" s="145">
        <v>51</v>
      </c>
      <c r="M15551" s="145">
        <v>158145</v>
      </c>
      <c r="N15551" s="148">
        <v>4.53E-2</v>
      </c>
      <c r="O15551" s="148">
        <v>0.71899999999999997</v>
      </c>
      <c r="P15551" s="148">
        <v>0.83699999999999997</v>
      </c>
      <c r="Q15551" s="148">
        <v>0</v>
      </c>
      <c r="R15551" s="148">
        <v>10</v>
      </c>
      <c r="S15551" s="148">
        <v>0.109</v>
      </c>
      <c r="T15551" s="148">
        <v>-5.1520000000000001</v>
      </c>
      <c r="U15551" s="148">
        <v>0</v>
      </c>
      <c r="V15551" s="148">
        <v>0.17100000000000001</v>
      </c>
      <c r="W15551" s="148">
        <v>85.012</v>
      </c>
      <c r="X15551" s="148">
        <v>4</v>
      </c>
      <c r="Y15551" s="148">
        <v>0.60399999999999998</v>
      </c>
    </row>
    <row r="15552" spans="11:25" x14ac:dyDescent="0.25">
      <c r="K15552" s="145" t="s">
        <v>7592</v>
      </c>
      <c r="L15552" s="145">
        <v>74</v>
      </c>
      <c r="M15552" s="145">
        <v>199462</v>
      </c>
      <c r="N15552" s="148">
        <v>0.28199999999999997</v>
      </c>
      <c r="O15552" s="148">
        <v>0.58899999999999997</v>
      </c>
      <c r="P15552" s="148">
        <v>0.88400000000000001</v>
      </c>
      <c r="Q15552" s="148">
        <v>0</v>
      </c>
      <c r="R15552" s="148">
        <v>11</v>
      </c>
      <c r="S15552" s="148">
        <v>9.0800000000000006E-2</v>
      </c>
      <c r="T15552" s="148">
        <v>-4.3129999999999997</v>
      </c>
      <c r="U15552" s="148">
        <v>0</v>
      </c>
      <c r="V15552" s="148">
        <v>0.48199999999999998</v>
      </c>
      <c r="W15552" s="148">
        <v>163.88</v>
      </c>
      <c r="X15552" s="148">
        <v>4</v>
      </c>
      <c r="Y15552" s="148">
        <v>0.56200000000000006</v>
      </c>
    </row>
    <row r="15553" spans="11:25" x14ac:dyDescent="0.25">
      <c r="K15553" s="145" t="s">
        <v>8998</v>
      </c>
      <c r="L15553" s="145">
        <v>62</v>
      </c>
      <c r="M15553" s="145">
        <v>224553</v>
      </c>
      <c r="N15553" s="148">
        <v>0.21199999999999999</v>
      </c>
      <c r="O15553" s="148">
        <v>0.67799999999999905</v>
      </c>
      <c r="P15553" s="148">
        <v>0.82699999999999996</v>
      </c>
      <c r="Q15553" s="148">
        <v>0</v>
      </c>
      <c r="R15553" s="148">
        <v>11</v>
      </c>
      <c r="S15553" s="148">
        <v>0.104</v>
      </c>
      <c r="T15553" s="148">
        <v>-4.49</v>
      </c>
      <c r="U15553" s="148">
        <v>1</v>
      </c>
      <c r="V15553" s="148">
        <v>8.6099999999999996E-2</v>
      </c>
      <c r="W15553" s="148">
        <v>92.002999999999901</v>
      </c>
      <c r="X15553" s="148">
        <v>4</v>
      </c>
      <c r="Y15553" s="148">
        <v>0.76400000000000001</v>
      </c>
    </row>
    <row r="15554" spans="11:25" x14ac:dyDescent="0.25">
      <c r="K15554" s="145" t="s">
        <v>3108</v>
      </c>
      <c r="L15554" s="145">
        <v>69</v>
      </c>
      <c r="M15554" s="145">
        <v>238657</v>
      </c>
      <c r="N15554" s="148">
        <v>0.158</v>
      </c>
      <c r="O15554" s="148">
        <v>0.76700000000000002</v>
      </c>
      <c r="P15554" s="148">
        <v>0.625</v>
      </c>
      <c r="Q15554" s="148">
        <v>0</v>
      </c>
      <c r="R15554" s="148">
        <v>5</v>
      </c>
      <c r="S15554" s="148">
        <v>0.16</v>
      </c>
      <c r="T15554" s="148">
        <v>-3.5329999999999999</v>
      </c>
      <c r="U15554" s="148">
        <v>0</v>
      </c>
      <c r="V15554" s="148">
        <v>0.24</v>
      </c>
      <c r="W15554" s="148">
        <v>144.92699999999999</v>
      </c>
      <c r="X15554" s="148">
        <v>4</v>
      </c>
      <c r="Y15554" s="148">
        <v>0.64700000000000002</v>
      </c>
    </row>
    <row r="15555" spans="11:25" x14ac:dyDescent="0.25">
      <c r="K15555" s="145" t="s">
        <v>6551</v>
      </c>
      <c r="L15555" s="145">
        <v>76</v>
      </c>
      <c r="M15555" s="145">
        <v>214159</v>
      </c>
      <c r="N15555" s="148">
        <v>0.09</v>
      </c>
      <c r="O15555" s="148">
        <v>0.874</v>
      </c>
      <c r="P15555" s="148">
        <v>0.72699999999999998</v>
      </c>
      <c r="Q15555" s="148">
        <v>5.8300000000000001E-6</v>
      </c>
      <c r="R15555" s="148">
        <v>8</v>
      </c>
      <c r="S15555" s="148">
        <v>7.5899999999999995E-2</v>
      </c>
      <c r="T15555" s="148">
        <v>-7.6890000000000001</v>
      </c>
      <c r="U15555" s="148">
        <v>1</v>
      </c>
      <c r="V15555" s="148">
        <v>7.7700000000000005E-2</v>
      </c>
      <c r="W15555" s="148">
        <v>98.97</v>
      </c>
      <c r="X15555" s="148">
        <v>4</v>
      </c>
      <c r="Y15555" s="148">
        <v>0.42699999999999999</v>
      </c>
    </row>
    <row r="15556" spans="11:25" x14ac:dyDescent="0.25">
      <c r="K15556" s="145" t="s">
        <v>3867</v>
      </c>
      <c r="L15556" s="145">
        <v>64</v>
      </c>
      <c r="M15556" s="145">
        <v>245014</v>
      </c>
      <c r="N15556" s="148">
        <v>5.7200000000000001E-2</v>
      </c>
      <c r="O15556" s="148">
        <v>0.85299999999999998</v>
      </c>
      <c r="P15556" s="148">
        <v>0.54100000000000004</v>
      </c>
      <c r="Q15556" s="148">
        <v>0</v>
      </c>
      <c r="R15556" s="148">
        <v>3</v>
      </c>
      <c r="S15556" s="148">
        <v>8.7499999999999994E-2</v>
      </c>
      <c r="T15556" s="148">
        <v>-6.7389999999999999</v>
      </c>
      <c r="U15556" s="148">
        <v>0</v>
      </c>
      <c r="V15556" s="148">
        <v>0.125</v>
      </c>
      <c r="W15556" s="148">
        <v>125.035</v>
      </c>
      <c r="X15556" s="148">
        <v>4</v>
      </c>
      <c r="Y15556" s="148">
        <v>0.66900000000000004</v>
      </c>
    </row>
    <row r="15557" spans="11:25" x14ac:dyDescent="0.25">
      <c r="K15557" s="145" t="s">
        <v>9108</v>
      </c>
      <c r="L15557" s="145">
        <v>62</v>
      </c>
      <c r="M15557" s="145">
        <v>218548</v>
      </c>
      <c r="N15557" s="148">
        <v>4.6199999999999998E-2</v>
      </c>
      <c r="O15557" s="148">
        <v>0.79200000000000004</v>
      </c>
      <c r="P15557" s="148">
        <v>0.66500000000000004</v>
      </c>
      <c r="Q15557" s="148">
        <v>0</v>
      </c>
      <c r="R15557" s="148">
        <v>0</v>
      </c>
      <c r="S15557" s="148">
        <v>0.10299999999999999</v>
      </c>
      <c r="T15557" s="148">
        <v>-3.5910000000000002</v>
      </c>
      <c r="U15557" s="148">
        <v>1</v>
      </c>
      <c r="V15557" s="148">
        <v>0.161</v>
      </c>
      <c r="W15557" s="148">
        <v>125.042999999999</v>
      </c>
      <c r="X15557" s="148">
        <v>4</v>
      </c>
      <c r="Y15557" s="148">
        <v>0.56899999999999995</v>
      </c>
    </row>
    <row r="15558" spans="11:25" x14ac:dyDescent="0.25">
      <c r="K15558" s="145" t="s">
        <v>7426</v>
      </c>
      <c r="L15558" s="145">
        <v>72</v>
      </c>
      <c r="M15558" s="145">
        <v>200411</v>
      </c>
      <c r="N15558" s="148">
        <v>0.25</v>
      </c>
      <c r="O15558" s="148">
        <v>0.6</v>
      </c>
      <c r="P15558" s="148">
        <v>0.76900000000000002</v>
      </c>
      <c r="Q15558" s="148">
        <v>0</v>
      </c>
      <c r="R15558" s="148">
        <v>7</v>
      </c>
      <c r="S15558" s="148">
        <v>0.109</v>
      </c>
      <c r="T15558" s="148">
        <v>-6.0889999999999898</v>
      </c>
      <c r="U15558" s="148">
        <v>0</v>
      </c>
      <c r="V15558" s="148">
        <v>0.26400000000000001</v>
      </c>
      <c r="W15558" s="148">
        <v>178.08099999999999</v>
      </c>
      <c r="X15558" s="148">
        <v>4</v>
      </c>
      <c r="Y15558" s="148">
        <v>0.49099999999999999</v>
      </c>
    </row>
    <row r="15559" spans="11:25" x14ac:dyDescent="0.25">
      <c r="K15559" s="145" t="s">
        <v>3308</v>
      </c>
      <c r="L15559" s="145">
        <v>95</v>
      </c>
      <c r="M15559" s="145">
        <v>232959</v>
      </c>
      <c r="N15559" s="148">
        <v>2.3599999999999999E-2</v>
      </c>
      <c r="O15559" s="148">
        <v>0.88400000000000001</v>
      </c>
      <c r="P15559" s="148">
        <v>0.55899999999999905</v>
      </c>
      <c r="Q15559" s="148">
        <v>0</v>
      </c>
      <c r="R15559" s="148">
        <v>0</v>
      </c>
      <c r="S15559" s="148">
        <v>0.10099999999999899</v>
      </c>
      <c r="T15559" s="148">
        <v>-7.4420000000000002</v>
      </c>
      <c r="U15559" s="148">
        <v>1</v>
      </c>
      <c r="V15559" s="148">
        <v>0.12</v>
      </c>
      <c r="W15559" s="148">
        <v>97.994</v>
      </c>
      <c r="X15559" s="148">
        <v>4</v>
      </c>
      <c r="Y15559" s="148">
        <v>0.34200000000000003</v>
      </c>
    </row>
    <row r="15560" spans="11:25" x14ac:dyDescent="0.25">
      <c r="K15560" s="145" t="s">
        <v>11891</v>
      </c>
      <c r="L15560" s="145">
        <v>56</v>
      </c>
      <c r="M15560" s="145">
        <v>149508</v>
      </c>
      <c r="N15560" s="148">
        <v>0.26600000000000001</v>
      </c>
      <c r="O15560" s="148">
        <v>0.71099999999999997</v>
      </c>
      <c r="P15560" s="148">
        <v>0.59299999999999997</v>
      </c>
      <c r="Q15560" s="148">
        <v>0</v>
      </c>
      <c r="R15560" s="148">
        <v>11</v>
      </c>
      <c r="S15560" s="148">
        <v>0.28699999999999998</v>
      </c>
      <c r="T15560" s="148">
        <v>-6.069</v>
      </c>
      <c r="U15560" s="148">
        <v>1</v>
      </c>
      <c r="V15560" s="148">
        <v>0.122</v>
      </c>
      <c r="W15560" s="148">
        <v>99.069000000000003</v>
      </c>
      <c r="X15560" s="148">
        <v>4</v>
      </c>
      <c r="Y15560" s="148">
        <v>0.71899999999999997</v>
      </c>
    </row>
    <row r="15561" spans="11:25" x14ac:dyDescent="0.25">
      <c r="K15561" s="145" t="s">
        <v>11892</v>
      </c>
      <c r="L15561" s="145">
        <v>75</v>
      </c>
      <c r="M15561" s="145">
        <v>176874</v>
      </c>
      <c r="N15561" s="148">
        <v>0.23199999999999901</v>
      </c>
      <c r="O15561" s="148">
        <v>0.56100000000000005</v>
      </c>
      <c r="P15561" s="148">
        <v>0.83199999999999996</v>
      </c>
      <c r="Q15561" s="148">
        <v>0</v>
      </c>
      <c r="R15561" s="148">
        <v>9</v>
      </c>
      <c r="S15561" s="148">
        <v>0.107</v>
      </c>
      <c r="T15561" s="148">
        <v>-7.6609999999999996</v>
      </c>
      <c r="U15561" s="148">
        <v>1</v>
      </c>
      <c r="V15561" s="148">
        <v>7.17E-2</v>
      </c>
      <c r="W15561" s="148">
        <v>93.991</v>
      </c>
      <c r="X15561" s="148">
        <v>4</v>
      </c>
      <c r="Y15561" s="148">
        <v>0.66599999999999904</v>
      </c>
    </row>
    <row r="15562" spans="11:25" x14ac:dyDescent="0.25">
      <c r="K15562" s="145" t="s">
        <v>11893</v>
      </c>
      <c r="L15562" s="145">
        <v>67</v>
      </c>
      <c r="M15562" s="145">
        <v>168787</v>
      </c>
      <c r="N15562" s="148">
        <v>0.35199999999999998</v>
      </c>
      <c r="O15562" s="148">
        <v>0.85599999999999998</v>
      </c>
      <c r="P15562" s="148">
        <v>0.41199999999999998</v>
      </c>
      <c r="Q15562" s="148">
        <v>0</v>
      </c>
      <c r="R15562" s="148">
        <v>1</v>
      </c>
      <c r="S15562" s="148">
        <v>8.7300000000000003E-2</v>
      </c>
      <c r="T15562" s="148">
        <v>-7.5979999999999999</v>
      </c>
      <c r="U15562" s="148">
        <v>1</v>
      </c>
      <c r="V15562" s="148">
        <v>5.8799999999999998E-2</v>
      </c>
      <c r="W15562" s="148">
        <v>140.001</v>
      </c>
      <c r="X15562" s="148">
        <v>4</v>
      </c>
      <c r="Y15562" s="148">
        <v>0.53299999999999903</v>
      </c>
    </row>
    <row r="15563" spans="11:25" x14ac:dyDescent="0.25">
      <c r="K15563" s="145" t="s">
        <v>9574</v>
      </c>
      <c r="L15563" s="145">
        <v>82</v>
      </c>
      <c r="M15563" s="145">
        <v>184489</v>
      </c>
      <c r="N15563" s="148">
        <v>6.13E-2</v>
      </c>
      <c r="O15563" s="148">
        <v>0.72899999999999998</v>
      </c>
      <c r="P15563" s="148">
        <v>0.65599999999999903</v>
      </c>
      <c r="Q15563" s="148">
        <v>0</v>
      </c>
      <c r="R15563" s="148">
        <v>0</v>
      </c>
      <c r="S15563" s="148">
        <v>8.7400000000000005E-2</v>
      </c>
      <c r="T15563" s="148">
        <v>-8.56</v>
      </c>
      <c r="U15563" s="148">
        <v>1</v>
      </c>
      <c r="V15563" s="148">
        <v>4.3200000000000002E-2</v>
      </c>
      <c r="W15563" s="148">
        <v>159.96799999999999</v>
      </c>
      <c r="X15563" s="148">
        <v>4</v>
      </c>
      <c r="Y15563" s="148">
        <v>0.49199999999999999</v>
      </c>
    </row>
    <row r="15564" spans="11:25" x14ac:dyDescent="0.25">
      <c r="K15564" s="145" t="s">
        <v>9008</v>
      </c>
      <c r="L15564" s="145">
        <v>71</v>
      </c>
      <c r="M15564" s="145">
        <v>217482</v>
      </c>
      <c r="N15564" s="148">
        <v>0.29399999999999998</v>
      </c>
      <c r="O15564" s="148">
        <v>0.65200000000000002</v>
      </c>
      <c r="P15564" s="148">
        <v>0.877</v>
      </c>
      <c r="Q15564" s="148">
        <v>0</v>
      </c>
      <c r="R15564" s="148">
        <v>10</v>
      </c>
      <c r="S15564" s="148">
        <v>9.5899999999999999E-2</v>
      </c>
      <c r="T15564" s="148">
        <v>-3.5839999999999899</v>
      </c>
      <c r="U15564" s="148">
        <v>0</v>
      </c>
      <c r="V15564" s="148">
        <v>0.155</v>
      </c>
      <c r="W15564" s="148">
        <v>81.986000000000004</v>
      </c>
      <c r="X15564" s="148">
        <v>4</v>
      </c>
      <c r="Y15564" s="148">
        <v>0.41499999999999998</v>
      </c>
    </row>
    <row r="15565" spans="11:25" x14ac:dyDescent="0.25">
      <c r="K15565" s="145" t="s">
        <v>11894</v>
      </c>
      <c r="L15565" s="145">
        <v>86</v>
      </c>
      <c r="M15565" s="145">
        <v>206266</v>
      </c>
      <c r="N15565" s="148">
        <v>0.49299999999999999</v>
      </c>
      <c r="O15565" s="148">
        <v>0.79200000000000004</v>
      </c>
      <c r="P15565" s="148">
        <v>0.56000000000000005</v>
      </c>
      <c r="Q15565" s="148">
        <v>0</v>
      </c>
      <c r="R15565" s="148">
        <v>9</v>
      </c>
      <c r="S15565" s="148">
        <v>8.4900000000000003E-2</v>
      </c>
      <c r="T15565" s="148">
        <v>-4.125</v>
      </c>
      <c r="U15565" s="148">
        <v>1</v>
      </c>
      <c r="V15565" s="148">
        <v>0.22500000000000001</v>
      </c>
      <c r="W15565" s="148">
        <v>134.04399999999899</v>
      </c>
      <c r="X15565" s="148">
        <v>4</v>
      </c>
      <c r="Y15565" s="148">
        <v>0.505</v>
      </c>
    </row>
    <row r="15566" spans="11:25" x14ac:dyDescent="0.25">
      <c r="K15566" s="145" t="s">
        <v>11895</v>
      </c>
      <c r="L15566" s="145">
        <v>74</v>
      </c>
      <c r="M15566" s="145">
        <v>231481</v>
      </c>
      <c r="N15566" s="148">
        <v>2.3599999999999999E-2</v>
      </c>
      <c r="O15566" s="148">
        <v>0.91799999999999904</v>
      </c>
      <c r="P15566" s="148">
        <v>0.63200000000000001</v>
      </c>
      <c r="Q15566" s="148">
        <v>0</v>
      </c>
      <c r="R15566" s="148">
        <v>1</v>
      </c>
      <c r="S15566" s="148">
        <v>0.377999999999999</v>
      </c>
      <c r="T15566" s="148">
        <v>-6.9790000000000001</v>
      </c>
      <c r="U15566" s="148">
        <v>1</v>
      </c>
      <c r="V15566" s="148">
        <v>0.27800000000000002</v>
      </c>
      <c r="W15566" s="148">
        <v>92.010999999999996</v>
      </c>
      <c r="X15566" s="148">
        <v>4</v>
      </c>
      <c r="Y15566" s="148">
        <v>0.39600000000000002</v>
      </c>
    </row>
    <row r="15567" spans="11:25" x14ac:dyDescent="0.25">
      <c r="K15567" s="145" t="s">
        <v>4077</v>
      </c>
      <c r="L15567" s="145">
        <v>95</v>
      </c>
      <c r="M15567" s="145">
        <v>231266</v>
      </c>
      <c r="N15567" s="148">
        <v>0.35399999999999998</v>
      </c>
      <c r="O15567" s="148">
        <v>0.68</v>
      </c>
      <c r="P15567" s="148">
        <v>0.56299999999999994</v>
      </c>
      <c r="Q15567" s="148">
        <v>0</v>
      </c>
      <c r="R15567" s="148">
        <v>10</v>
      </c>
      <c r="S15567" s="148">
        <v>0.13600000000000001</v>
      </c>
      <c r="T15567" s="148">
        <v>-5.843</v>
      </c>
      <c r="U15567" s="148">
        <v>1</v>
      </c>
      <c r="V15567" s="148">
        <v>4.5400000000000003E-2</v>
      </c>
      <c r="W15567" s="148">
        <v>145.02799999999999</v>
      </c>
      <c r="X15567" s="148">
        <v>4</v>
      </c>
      <c r="Y15567" s="148">
        <v>0.374</v>
      </c>
    </row>
    <row r="15568" spans="11:25" x14ac:dyDescent="0.25">
      <c r="K15568" s="145" t="s">
        <v>1029</v>
      </c>
      <c r="L15568" s="145">
        <v>49</v>
      </c>
      <c r="M15568" s="145">
        <v>174880</v>
      </c>
      <c r="N15568" s="148">
        <v>3.9399999999999998E-2</v>
      </c>
      <c r="O15568" s="148">
        <v>0.81200000000000006</v>
      </c>
      <c r="P15568" s="148">
        <v>0.79599999999999904</v>
      </c>
      <c r="Q15568" s="148">
        <v>1.53E-6</v>
      </c>
      <c r="R15568" s="148">
        <v>11</v>
      </c>
      <c r="S15568" s="148">
        <v>0.10099999999999899</v>
      </c>
      <c r="T15568" s="148">
        <v>-4.3529999999999998</v>
      </c>
      <c r="U15568" s="148">
        <v>0</v>
      </c>
      <c r="V15568" s="148">
        <v>0.223</v>
      </c>
      <c r="W15568" s="148">
        <v>88.007999999999996</v>
      </c>
      <c r="X15568" s="148">
        <v>4</v>
      </c>
      <c r="Y15568" s="148">
        <v>0.74</v>
      </c>
    </row>
    <row r="15569" spans="11:25" x14ac:dyDescent="0.25">
      <c r="K15569" s="145" t="s">
        <v>9004</v>
      </c>
      <c r="L15569" s="145">
        <v>82</v>
      </c>
      <c r="M15569" s="145">
        <v>213600</v>
      </c>
      <c r="N15569" s="148">
        <v>1.29E-2</v>
      </c>
      <c r="O15569" s="148">
        <v>0.76</v>
      </c>
      <c r="P15569" s="148">
        <v>0.57899999999999996</v>
      </c>
      <c r="Q15569" s="148">
        <v>3.5100000000000001E-3</v>
      </c>
      <c r="R15569" s="148">
        <v>0</v>
      </c>
      <c r="S15569" s="148">
        <v>0.106</v>
      </c>
      <c r="T15569" s="148">
        <v>-7.3739999999999997</v>
      </c>
      <c r="U15569" s="148">
        <v>1</v>
      </c>
      <c r="V15569" s="148">
        <v>5.6899999999999999E-2</v>
      </c>
      <c r="W15569" s="148">
        <v>100.01</v>
      </c>
      <c r="X15569" s="148">
        <v>4</v>
      </c>
      <c r="Y15569" s="148">
        <v>0.125</v>
      </c>
    </row>
    <row r="15570" spans="11:25" x14ac:dyDescent="0.25">
      <c r="K15570" s="145" t="s">
        <v>3050</v>
      </c>
      <c r="L15570" s="145">
        <v>83</v>
      </c>
      <c r="M15570" s="145">
        <v>287040</v>
      </c>
      <c r="N15570" s="148">
        <v>0.23599999999999999</v>
      </c>
      <c r="O15570" s="148">
        <v>0.80200000000000005</v>
      </c>
      <c r="P15570" s="148">
        <v>0.46299999999999902</v>
      </c>
      <c r="Q15570" s="148">
        <v>5.3099999999999996E-3</v>
      </c>
      <c r="R15570" s="148">
        <v>8</v>
      </c>
      <c r="S15570" s="148">
        <v>0.105</v>
      </c>
      <c r="T15570" s="148">
        <v>-8.3789999999999996</v>
      </c>
      <c r="U15570" s="148">
        <v>1</v>
      </c>
      <c r="V15570" s="148">
        <v>0.16200000000000001</v>
      </c>
      <c r="W15570" s="148">
        <v>103.961</v>
      </c>
      <c r="X15570" s="148">
        <v>4</v>
      </c>
      <c r="Y15570" s="148">
        <v>0.29099999999999998</v>
      </c>
    </row>
    <row r="15571" spans="11:25" x14ac:dyDescent="0.25">
      <c r="K15571" s="145" t="s">
        <v>11591</v>
      </c>
      <c r="L15571" s="145">
        <v>83</v>
      </c>
      <c r="M15571" s="145">
        <v>189360</v>
      </c>
      <c r="N15571" s="148">
        <v>5.5100000000000003E-2</v>
      </c>
      <c r="O15571" s="148">
        <v>0.58899999999999997</v>
      </c>
      <c r="P15571" s="148">
        <v>0.71399999999999997</v>
      </c>
      <c r="Q15571" s="148">
        <v>1.2999999999999999E-4</v>
      </c>
      <c r="R15571" s="148">
        <v>7</v>
      </c>
      <c r="S15571" s="148">
        <v>0.13100000000000001</v>
      </c>
      <c r="T15571" s="148">
        <v>-6.3079999999999998</v>
      </c>
      <c r="U15571" s="148">
        <v>1</v>
      </c>
      <c r="V15571" s="148">
        <v>0.25800000000000001</v>
      </c>
      <c r="W15571" s="148">
        <v>118.611</v>
      </c>
      <c r="X15571" s="148">
        <v>5</v>
      </c>
      <c r="Y15571" s="148">
        <v>0.42</v>
      </c>
    </row>
    <row r="15572" spans="11:25" x14ac:dyDescent="0.25">
      <c r="K15572" s="145" t="s">
        <v>6719</v>
      </c>
      <c r="L15572" s="145">
        <v>31</v>
      </c>
      <c r="M15572" s="145">
        <v>256341</v>
      </c>
      <c r="N15572" s="148">
        <v>0.185</v>
      </c>
      <c r="O15572" s="148">
        <v>0.84899999999999998</v>
      </c>
      <c r="P15572" s="148">
        <v>0.69899999999999995</v>
      </c>
      <c r="Q15572" s="148">
        <v>1.1800000000000001E-3</v>
      </c>
      <c r="R15572" s="148">
        <v>4</v>
      </c>
      <c r="S15572" s="148">
        <v>9.5399999999999999E-2</v>
      </c>
      <c r="T15572" s="148">
        <v>-5.1929999999999996</v>
      </c>
      <c r="U15572" s="148">
        <v>0</v>
      </c>
      <c r="V15572" s="148">
        <v>5.74E-2</v>
      </c>
      <c r="W15572" s="148">
        <v>100.988999999999</v>
      </c>
      <c r="X15572" s="148">
        <v>4</v>
      </c>
      <c r="Y15572" s="148">
        <v>7.7799999999999994E-2</v>
      </c>
    </row>
    <row r="15573" spans="11:25" x14ac:dyDescent="0.25">
      <c r="K15573" s="145" t="s">
        <v>11896</v>
      </c>
      <c r="L15573" s="145">
        <v>46</v>
      </c>
      <c r="M15573" s="145">
        <v>205360</v>
      </c>
      <c r="N15573" s="148">
        <v>8.09E-2</v>
      </c>
      <c r="O15573" s="148">
        <v>0.70499999999999996</v>
      </c>
      <c r="P15573" s="148">
        <v>0.47199999999999998</v>
      </c>
      <c r="Q15573" s="148">
        <v>2.2500000000000001E-6</v>
      </c>
      <c r="R15573" s="148">
        <v>0</v>
      </c>
      <c r="S15573" s="148">
        <v>0.106</v>
      </c>
      <c r="T15573" s="148">
        <v>-10.642999999999899</v>
      </c>
      <c r="U15573" s="148">
        <v>1</v>
      </c>
      <c r="V15573" s="148">
        <v>0.223</v>
      </c>
      <c r="W15573" s="148">
        <v>96.441999999999993</v>
      </c>
      <c r="X15573" s="148">
        <v>4</v>
      </c>
      <c r="Y15573" s="148">
        <v>0.65300000000000002</v>
      </c>
    </row>
    <row r="15574" spans="11:25" x14ac:dyDescent="0.25">
      <c r="K15574" s="145" t="s">
        <v>11897</v>
      </c>
      <c r="L15574" s="145">
        <v>57</v>
      </c>
      <c r="M15574" s="145">
        <v>171800</v>
      </c>
      <c r="N15574" s="148">
        <v>0.22399999999999901</v>
      </c>
      <c r="O15574" s="148">
        <v>0.75</v>
      </c>
      <c r="P15574" s="148">
        <v>0.55000000000000004</v>
      </c>
      <c r="Q15574" s="148">
        <v>0</v>
      </c>
      <c r="R15574" s="148">
        <v>9</v>
      </c>
      <c r="S15574" s="148">
        <v>0.318</v>
      </c>
      <c r="T15574" s="148">
        <v>-5.1050000000000004</v>
      </c>
      <c r="U15574" s="148">
        <v>1</v>
      </c>
      <c r="V15574" s="148">
        <v>6.6000000000000003E-2</v>
      </c>
      <c r="W15574" s="148">
        <v>131.964</v>
      </c>
      <c r="X15574" s="148">
        <v>4</v>
      </c>
      <c r="Y15574" s="148">
        <v>0.40500000000000003</v>
      </c>
    </row>
    <row r="15575" spans="11:25" x14ac:dyDescent="0.25">
      <c r="K15575" s="145" t="s">
        <v>7445</v>
      </c>
      <c r="L15575" s="145">
        <v>57</v>
      </c>
      <c r="M15575" s="145">
        <v>253028</v>
      </c>
      <c r="N15575" s="148">
        <v>0.372</v>
      </c>
      <c r="O15575" s="148">
        <v>0.53700000000000003</v>
      </c>
      <c r="P15575" s="148">
        <v>0.75599999999999901</v>
      </c>
      <c r="Q15575" s="148">
        <v>8.8700000000000001E-5</v>
      </c>
      <c r="R15575" s="148">
        <v>4</v>
      </c>
      <c r="S15575" s="148">
        <v>9.1700000000000004E-2</v>
      </c>
      <c r="T15575" s="148">
        <v>-6.524</v>
      </c>
      <c r="U15575" s="148">
        <v>0</v>
      </c>
      <c r="V15575" s="148">
        <v>0.32100000000000001</v>
      </c>
      <c r="W15575" s="148">
        <v>81.448999999999998</v>
      </c>
      <c r="X15575" s="148">
        <v>4</v>
      </c>
      <c r="Y15575" s="148">
        <v>0.71399999999999997</v>
      </c>
    </row>
    <row r="15576" spans="11:25" x14ac:dyDescent="0.25">
      <c r="K15576" s="145" t="s">
        <v>3109</v>
      </c>
      <c r="L15576" s="145">
        <v>70</v>
      </c>
      <c r="M15576" s="145">
        <v>217933</v>
      </c>
      <c r="N15576" s="148">
        <v>6.2299999999999899E-3</v>
      </c>
      <c r="O15576" s="148">
        <v>0.73499999999999999</v>
      </c>
      <c r="P15576" s="148">
        <v>0.48199999999999998</v>
      </c>
      <c r="Q15576" s="148">
        <v>1.44E-2</v>
      </c>
      <c r="R15576" s="148">
        <v>8</v>
      </c>
      <c r="S15576" s="148">
        <v>0.44799999999999901</v>
      </c>
      <c r="T15576" s="148">
        <v>-9.4450000000000003</v>
      </c>
      <c r="U15576" s="148">
        <v>1</v>
      </c>
      <c r="V15576" s="148">
        <v>0.13900000000000001</v>
      </c>
      <c r="W15576" s="148">
        <v>181.995</v>
      </c>
      <c r="X15576" s="148">
        <v>4</v>
      </c>
      <c r="Y15576" s="148">
        <v>0.315</v>
      </c>
    </row>
    <row r="15577" spans="11:25" x14ac:dyDescent="0.25">
      <c r="K15577" s="145" t="s">
        <v>11898</v>
      </c>
      <c r="L15577" s="145">
        <v>77</v>
      </c>
      <c r="M15577" s="145">
        <v>182493</v>
      </c>
      <c r="N15577" s="148">
        <v>0.308</v>
      </c>
      <c r="O15577" s="148">
        <v>0.53799999999999903</v>
      </c>
      <c r="P15577" s="148">
        <v>0.61199999999999999</v>
      </c>
      <c r="Q15577" s="148">
        <v>0</v>
      </c>
      <c r="R15577" s="148">
        <v>2</v>
      </c>
      <c r="S15577" s="148">
        <v>0.21299999999999999</v>
      </c>
      <c r="T15577" s="148">
        <v>-6.02</v>
      </c>
      <c r="U15577" s="148">
        <v>1</v>
      </c>
      <c r="V15577" s="148">
        <v>0.42399999999999999</v>
      </c>
      <c r="W15577" s="148">
        <v>168.197</v>
      </c>
      <c r="X15577" s="148">
        <v>4</v>
      </c>
      <c r="Y15577" s="148">
        <v>0.68400000000000005</v>
      </c>
    </row>
    <row r="15578" spans="11:25" x14ac:dyDescent="0.25">
      <c r="K15578" s="145" t="s">
        <v>11899</v>
      </c>
      <c r="L15578" s="145">
        <v>73</v>
      </c>
      <c r="M15578" s="145">
        <v>294186</v>
      </c>
      <c r="N15578" s="148">
        <v>0.161</v>
      </c>
      <c r="O15578" s="148">
        <v>0.755</v>
      </c>
      <c r="P15578" s="148">
        <v>0.90200000000000002</v>
      </c>
      <c r="Q15578" s="148">
        <v>1.99E-3</v>
      </c>
      <c r="R15578" s="148">
        <v>1</v>
      </c>
      <c r="S15578" s="148">
        <v>0.13699999999999901</v>
      </c>
      <c r="T15578" s="148">
        <v>-2.835</v>
      </c>
      <c r="U15578" s="148">
        <v>0</v>
      </c>
      <c r="V15578" s="148">
        <v>6.3200000000000006E-2</v>
      </c>
      <c r="W15578" s="148">
        <v>108.992</v>
      </c>
      <c r="X15578" s="148">
        <v>4</v>
      </c>
      <c r="Y15578" s="148">
        <v>0.76</v>
      </c>
    </row>
    <row r="15579" spans="11:25" x14ac:dyDescent="0.25">
      <c r="K15579" s="145" t="s">
        <v>6680</v>
      </c>
      <c r="L15579" s="145">
        <v>78</v>
      </c>
      <c r="M15579" s="145">
        <v>264853</v>
      </c>
      <c r="N15579" s="148">
        <v>1.3299999999999999E-2</v>
      </c>
      <c r="O15579" s="148">
        <v>0.70499999999999996</v>
      </c>
      <c r="P15579" s="148">
        <v>0.78400000000000003</v>
      </c>
      <c r="Q15579" s="148">
        <v>0</v>
      </c>
      <c r="R15579" s="148">
        <v>2</v>
      </c>
      <c r="S15579" s="148">
        <v>0.16800000000000001</v>
      </c>
      <c r="T15579" s="148">
        <v>-6.4770000000000003</v>
      </c>
      <c r="U15579" s="148">
        <v>1</v>
      </c>
      <c r="V15579" s="148">
        <v>0.27100000000000002</v>
      </c>
      <c r="W15579" s="148">
        <v>160.035</v>
      </c>
      <c r="X15579" s="148">
        <v>4</v>
      </c>
      <c r="Y15579" s="148">
        <v>0.377</v>
      </c>
    </row>
    <row r="15580" spans="11:25" x14ac:dyDescent="0.25">
      <c r="K15580" s="145" t="s">
        <v>6695</v>
      </c>
      <c r="L15580" s="145">
        <v>61</v>
      </c>
      <c r="M15580" s="145">
        <v>205146</v>
      </c>
      <c r="N15580" s="148">
        <v>4.4299999999999999E-2</v>
      </c>
      <c r="O15580" s="148">
        <v>0.755</v>
      </c>
      <c r="P15580" s="148">
        <v>0.57499999999999996</v>
      </c>
      <c r="Q15580" s="148">
        <v>1.2699999999999901E-3</v>
      </c>
      <c r="R15580" s="148">
        <v>4</v>
      </c>
      <c r="S15580" s="148">
        <v>0.27600000000000002</v>
      </c>
      <c r="T15580" s="148">
        <v>-8.3919999999999995</v>
      </c>
      <c r="U15580" s="148">
        <v>0</v>
      </c>
      <c r="V15580" s="148">
        <v>6.7299999999999999E-2</v>
      </c>
      <c r="W15580" s="148">
        <v>85.994</v>
      </c>
      <c r="X15580" s="148">
        <v>4</v>
      </c>
      <c r="Y15580" s="148">
        <v>0.49299999999999999</v>
      </c>
    </row>
    <row r="15581" spans="11:25" x14ac:dyDescent="0.25">
      <c r="K15581" s="145" t="s">
        <v>11900</v>
      </c>
      <c r="L15581" s="145">
        <v>72</v>
      </c>
      <c r="M15581" s="145">
        <v>196586</v>
      </c>
      <c r="N15581" s="148">
        <v>9.4200000000000006E-2</v>
      </c>
      <c r="O15581" s="148">
        <v>0.79500000000000004</v>
      </c>
      <c r="P15581" s="148">
        <v>0.78299999999999903</v>
      </c>
      <c r="Q15581" s="148">
        <v>0</v>
      </c>
      <c r="R15581" s="148">
        <v>11</v>
      </c>
      <c r="S15581" s="148">
        <v>0.124</v>
      </c>
      <c r="T15581" s="148">
        <v>-3.1659999999999999</v>
      </c>
      <c r="U15581" s="148">
        <v>0</v>
      </c>
      <c r="V15581" s="148">
        <v>0.30599999999999999</v>
      </c>
      <c r="W15581" s="148">
        <v>76.004999999999995</v>
      </c>
      <c r="X15581" s="148">
        <v>4</v>
      </c>
      <c r="Y15581" s="148">
        <v>0.81</v>
      </c>
    </row>
    <row r="15582" spans="11:25" x14ac:dyDescent="0.25">
      <c r="K15582" s="145" t="s">
        <v>6649</v>
      </c>
      <c r="L15582" s="145">
        <v>82</v>
      </c>
      <c r="M15582" s="145">
        <v>225893</v>
      </c>
      <c r="N15582" s="148">
        <v>0.247</v>
      </c>
      <c r="O15582" s="148">
        <v>0.88800000000000001</v>
      </c>
      <c r="P15582" s="148">
        <v>0.51500000000000001</v>
      </c>
      <c r="Q15582" s="148">
        <v>0</v>
      </c>
      <c r="R15582" s="148">
        <v>1</v>
      </c>
      <c r="S15582" s="148">
        <v>0.44600000000000001</v>
      </c>
      <c r="T15582" s="148">
        <v>-6.2460000000000004</v>
      </c>
      <c r="U15582" s="148">
        <v>1</v>
      </c>
      <c r="V15582" s="148">
        <v>0.27100000000000002</v>
      </c>
      <c r="W15582" s="148">
        <v>141.00899999999999</v>
      </c>
      <c r="X15582" s="148">
        <v>4</v>
      </c>
      <c r="Y15582" s="148">
        <v>0.26400000000000001</v>
      </c>
    </row>
    <row r="15583" spans="11:25" x14ac:dyDescent="0.25">
      <c r="K15583" s="145" t="s">
        <v>11901</v>
      </c>
      <c r="L15583" s="145">
        <v>67</v>
      </c>
      <c r="M15583" s="145">
        <v>142013</v>
      </c>
      <c r="N15583" s="148">
        <v>9.8400000000000001E-2</v>
      </c>
      <c r="O15583" s="148">
        <v>0.61099999999999999</v>
      </c>
      <c r="P15583" s="148">
        <v>0.44900000000000001</v>
      </c>
      <c r="Q15583" s="148">
        <v>0</v>
      </c>
      <c r="R15583" s="148">
        <v>2</v>
      </c>
      <c r="S15583" s="148">
        <v>0.22600000000000001</v>
      </c>
      <c r="T15583" s="148">
        <v>-8.93799999999999</v>
      </c>
      <c r="U15583" s="148">
        <v>0</v>
      </c>
      <c r="V15583" s="148">
        <v>0.29399999999999998</v>
      </c>
      <c r="W15583" s="148">
        <v>166.179</v>
      </c>
      <c r="X15583" s="148">
        <v>4</v>
      </c>
      <c r="Y15583" s="148">
        <v>0.22399999999999901</v>
      </c>
    </row>
    <row r="15584" spans="11:25" x14ac:dyDescent="0.25">
      <c r="K15584" s="145" t="s">
        <v>11902</v>
      </c>
      <c r="L15584" s="145">
        <v>61</v>
      </c>
      <c r="M15584" s="145">
        <v>250786</v>
      </c>
      <c r="N15584" s="148">
        <v>9.4000000000000004E-3</v>
      </c>
      <c r="O15584" s="148">
        <v>0.69099999999999995</v>
      </c>
      <c r="P15584" s="148">
        <v>0.81899999999999995</v>
      </c>
      <c r="Q15584" s="148">
        <v>0</v>
      </c>
      <c r="R15584" s="148">
        <v>6</v>
      </c>
      <c r="S15584" s="148">
        <v>0.108</v>
      </c>
      <c r="T15584" s="148">
        <v>-5.9879999999999898</v>
      </c>
      <c r="U15584" s="148">
        <v>1</v>
      </c>
      <c r="V15584" s="148">
        <v>0.36899999999999999</v>
      </c>
      <c r="W15584" s="148">
        <v>177.827</v>
      </c>
      <c r="X15584" s="148">
        <v>4</v>
      </c>
      <c r="Y15584" s="148">
        <v>0.77700000000000002</v>
      </c>
    </row>
    <row r="15585" spans="11:25" x14ac:dyDescent="0.25">
      <c r="K15585" s="145" t="s">
        <v>11903</v>
      </c>
      <c r="L15585" s="145">
        <v>64</v>
      </c>
      <c r="M15585" s="145">
        <v>282740</v>
      </c>
      <c r="N15585" s="148">
        <v>8.7300000000000003E-2</v>
      </c>
      <c r="O15585" s="148">
        <v>0.79</v>
      </c>
      <c r="P15585" s="148">
        <v>0.61599999999999999</v>
      </c>
      <c r="Q15585" s="148">
        <v>2.44E-5</v>
      </c>
      <c r="R15585" s="148">
        <v>10</v>
      </c>
      <c r="S15585" s="148">
        <v>0.22</v>
      </c>
      <c r="T15585" s="148">
        <v>-7.3970000000000002</v>
      </c>
      <c r="U15585" s="148">
        <v>0</v>
      </c>
      <c r="V15585" s="148">
        <v>9.7600000000000006E-2</v>
      </c>
      <c r="W15585" s="148">
        <v>92.966999999999999</v>
      </c>
      <c r="X15585" s="148">
        <v>4</v>
      </c>
      <c r="Y15585" s="148">
        <v>0.312</v>
      </c>
    </row>
    <row r="15586" spans="11:25" x14ac:dyDescent="0.25">
      <c r="K15586" s="145" t="s">
        <v>4117</v>
      </c>
      <c r="L15586" s="145">
        <v>66</v>
      </c>
      <c r="M15586" s="145">
        <v>194049</v>
      </c>
      <c r="N15586" s="148">
        <v>0.124</v>
      </c>
      <c r="O15586" s="148">
        <v>0.70199999999999996</v>
      </c>
      <c r="P15586" s="148">
        <v>0.71499999999999997</v>
      </c>
      <c r="Q15586" s="148">
        <v>0</v>
      </c>
      <c r="R15586" s="148">
        <v>6</v>
      </c>
      <c r="S15586" s="148">
        <v>7.9399999999999998E-2</v>
      </c>
      <c r="T15586" s="148">
        <v>-4.3029999999999999</v>
      </c>
      <c r="U15586" s="148">
        <v>1</v>
      </c>
      <c r="V15586" s="148">
        <v>0.311</v>
      </c>
      <c r="W15586" s="148">
        <v>189.84700000000001</v>
      </c>
      <c r="X15586" s="148">
        <v>4</v>
      </c>
      <c r="Y15586" s="148">
        <v>0.64200000000000002</v>
      </c>
    </row>
    <row r="15587" spans="11:25" x14ac:dyDescent="0.25">
      <c r="K15587" s="145" t="s">
        <v>11904</v>
      </c>
      <c r="L15587" s="145">
        <v>67</v>
      </c>
      <c r="M15587" s="145">
        <v>207700</v>
      </c>
      <c r="N15587" s="148">
        <v>0.35399999999999998</v>
      </c>
      <c r="O15587" s="148">
        <v>0.46399999999999902</v>
      </c>
      <c r="P15587" s="148">
        <v>0.54500000000000004</v>
      </c>
      <c r="Q15587" s="148">
        <v>3.2799999999999998E-5</v>
      </c>
      <c r="R15587" s="148">
        <v>1</v>
      </c>
      <c r="S15587" s="148">
        <v>0.17899999999999999</v>
      </c>
      <c r="T15587" s="148">
        <v>-7.6840000000000002</v>
      </c>
      <c r="U15587" s="148">
        <v>1</v>
      </c>
      <c r="V15587" s="148">
        <v>0.24</v>
      </c>
      <c r="W15587" s="148">
        <v>100.34899999999899</v>
      </c>
      <c r="X15587" s="148">
        <v>5</v>
      </c>
      <c r="Y15587" s="148">
        <v>0.40100000000000002</v>
      </c>
    </row>
    <row r="15588" spans="11:25" x14ac:dyDescent="0.25">
      <c r="K15588" s="145" t="s">
        <v>568</v>
      </c>
      <c r="L15588" s="145">
        <v>77</v>
      </c>
      <c r="M15588" s="145">
        <v>216689</v>
      </c>
      <c r="N15588" s="148">
        <v>9.8299999999999998E-2</v>
      </c>
      <c r="O15588" s="148">
        <v>0.59599999999999997</v>
      </c>
      <c r="P15588" s="148">
        <v>0.55700000000000005</v>
      </c>
      <c r="Q15588" s="148">
        <v>0</v>
      </c>
      <c r="R15588" s="148">
        <v>1</v>
      </c>
      <c r="S15588" s="148">
        <v>5.6500000000000002E-2</v>
      </c>
      <c r="T15588" s="148">
        <v>-7.5220000000000002</v>
      </c>
      <c r="U15588" s="148">
        <v>0</v>
      </c>
      <c r="V15588" s="148">
        <v>0.13400000000000001</v>
      </c>
      <c r="W15588" s="148">
        <v>133.24700000000001</v>
      </c>
      <c r="X15588" s="148">
        <v>5</v>
      </c>
      <c r="Y15588" s="148">
        <v>0.66099999999999903</v>
      </c>
    </row>
    <row r="15589" spans="11:25" x14ac:dyDescent="0.25">
      <c r="K15589" s="145" t="s">
        <v>3103</v>
      </c>
      <c r="L15589" s="145">
        <v>76</v>
      </c>
      <c r="M15589" s="145">
        <v>179653</v>
      </c>
      <c r="N15589" s="148">
        <v>1.78E-2</v>
      </c>
      <c r="O15589" s="148">
        <v>0.83</v>
      </c>
      <c r="P15589" s="148">
        <v>0.57699999999999996</v>
      </c>
      <c r="Q15589" s="148">
        <v>8.1499999999999894E-5</v>
      </c>
      <c r="R15589" s="148">
        <v>4</v>
      </c>
      <c r="S15589" s="148">
        <v>4.36E-2</v>
      </c>
      <c r="T15589" s="148">
        <v>-5.1559999999999997</v>
      </c>
      <c r="U15589" s="148">
        <v>0</v>
      </c>
      <c r="V15589" s="148">
        <v>0.25600000000000001</v>
      </c>
      <c r="W15589" s="148">
        <v>92.972999999999999</v>
      </c>
      <c r="X15589" s="148">
        <v>4</v>
      </c>
      <c r="Y15589" s="148">
        <v>0.63</v>
      </c>
    </row>
    <row r="15590" spans="11:25" x14ac:dyDescent="0.25">
      <c r="K15590" s="145" t="s">
        <v>11905</v>
      </c>
      <c r="L15590" s="145">
        <v>73</v>
      </c>
      <c r="M15590" s="145">
        <v>219437</v>
      </c>
      <c r="N15590" s="148">
        <v>0.26800000000000002</v>
      </c>
      <c r="O15590" s="148">
        <v>0.70899999999999996</v>
      </c>
      <c r="P15590" s="148">
        <v>0.26400000000000001</v>
      </c>
      <c r="Q15590" s="148">
        <v>0</v>
      </c>
      <c r="R15590" s="148">
        <v>1</v>
      </c>
      <c r="S15590" s="148">
        <v>0.24</v>
      </c>
      <c r="T15590" s="148">
        <v>-17.695999999999898</v>
      </c>
      <c r="U15590" s="148">
        <v>0</v>
      </c>
      <c r="V15590" s="148">
        <v>0.186</v>
      </c>
      <c r="W15590" s="148">
        <v>133.858</v>
      </c>
      <c r="X15590" s="148">
        <v>4</v>
      </c>
      <c r="Y15590" s="148">
        <v>0.34100000000000003</v>
      </c>
    </row>
    <row r="15591" spans="11:25" x14ac:dyDescent="0.25">
      <c r="K15591" s="145" t="s">
        <v>3069</v>
      </c>
      <c r="L15591" s="145">
        <v>75</v>
      </c>
      <c r="M15591" s="145">
        <v>251250</v>
      </c>
      <c r="N15591" s="148">
        <v>0.253</v>
      </c>
      <c r="O15591" s="148">
        <v>0.81099999999999905</v>
      </c>
      <c r="P15591" s="148">
        <v>0.56999999999999995</v>
      </c>
      <c r="Q15591" s="148">
        <v>0</v>
      </c>
      <c r="R15591" s="148">
        <v>5</v>
      </c>
      <c r="S15591" s="148">
        <v>0.14799999999999999</v>
      </c>
      <c r="T15591" s="148">
        <v>-8.093</v>
      </c>
      <c r="U15591" s="148">
        <v>1</v>
      </c>
      <c r="V15591" s="148">
        <v>0.129</v>
      </c>
      <c r="W15591" s="148">
        <v>128.066</v>
      </c>
      <c r="X15591" s="148">
        <v>4</v>
      </c>
      <c r="Y15591" s="148">
        <v>0.81399999999999995</v>
      </c>
    </row>
    <row r="15592" spans="11:25" x14ac:dyDescent="0.25">
      <c r="K15592" s="145" t="s">
        <v>11906</v>
      </c>
      <c r="L15592" s="145">
        <v>60</v>
      </c>
      <c r="M15592" s="145">
        <v>256720</v>
      </c>
      <c r="N15592" s="148">
        <v>0.23899999999999999</v>
      </c>
      <c r="O15592" s="148">
        <v>0.65</v>
      </c>
      <c r="P15592" s="148">
        <v>0.66900000000000004</v>
      </c>
      <c r="Q15592" s="148">
        <v>0</v>
      </c>
      <c r="R15592" s="148">
        <v>3</v>
      </c>
      <c r="S15592" s="148">
        <v>4.9599999999999998E-2</v>
      </c>
      <c r="T15592" s="148">
        <v>-6.399</v>
      </c>
      <c r="U15592" s="148">
        <v>0</v>
      </c>
      <c r="V15592" s="148">
        <v>0.41899999999999998</v>
      </c>
      <c r="W15592" s="148">
        <v>175.69499999999999</v>
      </c>
      <c r="X15592" s="148">
        <v>4</v>
      </c>
      <c r="Y15592" s="148">
        <v>0.75700000000000001</v>
      </c>
    </row>
    <row r="15593" spans="11:25" x14ac:dyDescent="0.25">
      <c r="K15593" s="145" t="s">
        <v>6714</v>
      </c>
      <c r="L15593" s="145">
        <v>52</v>
      </c>
      <c r="M15593" s="145">
        <v>196760</v>
      </c>
      <c r="N15593" s="148">
        <v>0.14899999999999999</v>
      </c>
      <c r="O15593" s="148">
        <v>0.90300000000000002</v>
      </c>
      <c r="P15593" s="148">
        <v>0.625</v>
      </c>
      <c r="Q15593" s="148">
        <v>1.7799999999999999E-5</v>
      </c>
      <c r="R15593" s="148">
        <v>10</v>
      </c>
      <c r="S15593" s="148">
        <v>0.215</v>
      </c>
      <c r="T15593" s="148">
        <v>-7.0250000000000004</v>
      </c>
      <c r="U15593" s="148">
        <v>0</v>
      </c>
      <c r="V15593" s="148">
        <v>0.218999999999999</v>
      </c>
      <c r="W15593" s="148">
        <v>129.99299999999999</v>
      </c>
      <c r="X15593" s="148">
        <v>4</v>
      </c>
      <c r="Y15593" s="148">
        <v>0.39899999999999902</v>
      </c>
    </row>
    <row r="15594" spans="11:25" x14ac:dyDescent="0.25">
      <c r="K15594" s="145" t="s">
        <v>3887</v>
      </c>
      <c r="L15594" s="145">
        <v>60</v>
      </c>
      <c r="M15594" s="145">
        <v>201361</v>
      </c>
      <c r="N15594" s="148">
        <v>0.18099999999999999</v>
      </c>
      <c r="O15594" s="148">
        <v>0.76599999999999902</v>
      </c>
      <c r="P15594" s="148">
        <v>0.66400000000000003</v>
      </c>
      <c r="Q15594" s="148">
        <v>8.3000000000000002E-6</v>
      </c>
      <c r="R15594" s="148">
        <v>11</v>
      </c>
      <c r="S15594" s="148">
        <v>0.13800000000000001</v>
      </c>
      <c r="T15594" s="148">
        <v>-4.1710000000000003</v>
      </c>
      <c r="U15594" s="148">
        <v>1</v>
      </c>
      <c r="V15594" s="148">
        <v>0.121</v>
      </c>
      <c r="W15594" s="148">
        <v>145.054</v>
      </c>
      <c r="X15594" s="148">
        <v>4</v>
      </c>
      <c r="Y15594" s="148">
        <v>0.58399999999999996</v>
      </c>
    </row>
    <row r="15595" spans="11:25" x14ac:dyDescent="0.25">
      <c r="K15595" s="145" t="s">
        <v>7422</v>
      </c>
      <c r="L15595" s="145">
        <v>69</v>
      </c>
      <c r="M15595" s="145">
        <v>226963</v>
      </c>
      <c r="N15595" s="148">
        <v>0.104</v>
      </c>
      <c r="O15595" s="148">
        <v>0.69099999999999995</v>
      </c>
      <c r="P15595" s="148">
        <v>0.75</v>
      </c>
      <c r="Q15595" s="148">
        <v>0</v>
      </c>
      <c r="R15595" s="148">
        <v>10</v>
      </c>
      <c r="S15595" s="148">
        <v>0.123</v>
      </c>
      <c r="T15595" s="148">
        <v>-3.9339999999999899</v>
      </c>
      <c r="U15595" s="148">
        <v>0</v>
      </c>
      <c r="V15595" s="148">
        <v>0.34699999999999998</v>
      </c>
      <c r="W15595" s="148">
        <v>143.744</v>
      </c>
      <c r="X15595" s="148">
        <v>4</v>
      </c>
      <c r="Y15595" s="148">
        <v>0.34499999999999997</v>
      </c>
    </row>
    <row r="15596" spans="11:25" x14ac:dyDescent="0.25">
      <c r="K15596" s="145" t="s">
        <v>11907</v>
      </c>
      <c r="L15596" s="145">
        <v>65</v>
      </c>
      <c r="M15596" s="145">
        <v>177338</v>
      </c>
      <c r="N15596" s="148">
        <v>0.20599999999999999</v>
      </c>
      <c r="O15596" s="148">
        <v>0.64900000000000002</v>
      </c>
      <c r="P15596" s="148">
        <v>0.55799999999999905</v>
      </c>
      <c r="Q15596" s="148">
        <v>1.0499999999999999E-6</v>
      </c>
      <c r="R15596" s="148">
        <v>4</v>
      </c>
      <c r="S15596" s="148">
        <v>0.156</v>
      </c>
      <c r="T15596" s="148">
        <v>-5.6749999999999998</v>
      </c>
      <c r="U15596" s="148">
        <v>0</v>
      </c>
      <c r="V15596" s="148">
        <v>0.42499999999999999</v>
      </c>
      <c r="W15596" s="148">
        <v>75.087000000000003</v>
      </c>
      <c r="X15596" s="148">
        <v>4</v>
      </c>
      <c r="Y15596" s="148">
        <v>0.15</v>
      </c>
    </row>
    <row r="15597" spans="11:25" x14ac:dyDescent="0.25">
      <c r="K15597" s="145" t="s">
        <v>3869</v>
      </c>
      <c r="L15597" s="145">
        <v>75</v>
      </c>
      <c r="M15597" s="145">
        <v>210545</v>
      </c>
      <c r="N15597" s="148">
        <v>6.6E-3</v>
      </c>
      <c r="O15597" s="148">
        <v>0.85799999999999998</v>
      </c>
      <c r="P15597" s="148">
        <v>0.65</v>
      </c>
      <c r="Q15597" s="148">
        <v>2.0700000000000001E-6</v>
      </c>
      <c r="R15597" s="148">
        <v>8</v>
      </c>
      <c r="S15597" s="148">
        <v>0.121</v>
      </c>
      <c r="T15597" s="148">
        <v>-4.9189999999999996</v>
      </c>
      <c r="U15597" s="148">
        <v>1</v>
      </c>
      <c r="V15597" s="148">
        <v>0.24099999999999999</v>
      </c>
      <c r="W15597" s="148">
        <v>147.03100000000001</v>
      </c>
      <c r="X15597" s="148">
        <v>4</v>
      </c>
      <c r="Y15597" s="148">
        <v>0.65300000000000002</v>
      </c>
    </row>
    <row r="15598" spans="11:25" x14ac:dyDescent="0.25">
      <c r="K15598" s="145" t="s">
        <v>11908</v>
      </c>
      <c r="L15598" s="145">
        <v>6</v>
      </c>
      <c r="M15598" s="145">
        <v>164133</v>
      </c>
      <c r="N15598" s="148">
        <v>0.10199999999999999</v>
      </c>
      <c r="O15598" s="148">
        <v>0.75900000000000001</v>
      </c>
      <c r="P15598" s="148">
        <v>0.69499999999999995</v>
      </c>
      <c r="Q15598" s="148">
        <v>0</v>
      </c>
      <c r="R15598" s="148">
        <v>10</v>
      </c>
      <c r="S15598" s="148">
        <v>8.9899999999999994E-2</v>
      </c>
      <c r="T15598" s="148">
        <v>-5.6319999999999997</v>
      </c>
      <c r="U15598" s="148">
        <v>0</v>
      </c>
      <c r="V15598" s="148">
        <v>7.9600000000000004E-2</v>
      </c>
      <c r="W15598" s="148">
        <v>154.96700000000001</v>
      </c>
      <c r="X15598" s="148">
        <v>4</v>
      </c>
      <c r="Y15598" s="148">
        <v>0.52200000000000002</v>
      </c>
    </row>
    <row r="15599" spans="11:25" x14ac:dyDescent="0.25">
      <c r="K15599" s="145" t="s">
        <v>3751</v>
      </c>
      <c r="L15599" s="145">
        <v>60</v>
      </c>
      <c r="M15599" s="145">
        <v>199373</v>
      </c>
      <c r="N15599" s="148">
        <v>0.26700000000000002</v>
      </c>
      <c r="O15599" s="148">
        <v>0.70799999999999996</v>
      </c>
      <c r="P15599" s="148">
        <v>0.752</v>
      </c>
      <c r="Q15599" s="148">
        <v>0</v>
      </c>
      <c r="R15599" s="148">
        <v>0</v>
      </c>
      <c r="S15599" s="148">
        <v>0.377</v>
      </c>
      <c r="T15599" s="148">
        <v>-4.4009999999999998</v>
      </c>
      <c r="U15599" s="148">
        <v>0</v>
      </c>
      <c r="V15599" s="148">
        <v>8.8599999999999998E-2</v>
      </c>
      <c r="W15599" s="148">
        <v>150.05799999999999</v>
      </c>
      <c r="X15599" s="148">
        <v>4</v>
      </c>
      <c r="Y15599" s="148">
        <v>0.73299999999999998</v>
      </c>
    </row>
    <row r="15600" spans="11:25" x14ac:dyDescent="0.25">
      <c r="K15600" s="145" t="s">
        <v>11909</v>
      </c>
      <c r="L15600" s="145">
        <v>32</v>
      </c>
      <c r="M15600" s="145">
        <v>242666</v>
      </c>
      <c r="N15600" s="148">
        <v>4.07E-2</v>
      </c>
      <c r="O15600" s="148">
        <v>0.53600000000000003</v>
      </c>
      <c r="P15600" s="148">
        <v>0.84199999999999997</v>
      </c>
      <c r="Q15600" s="148">
        <v>2.2399999999999998E-3</v>
      </c>
      <c r="R15600" s="148">
        <v>9</v>
      </c>
      <c r="S15600" s="148">
        <v>8.6300000000000002E-2</v>
      </c>
      <c r="T15600" s="148">
        <v>-4.2240000000000002</v>
      </c>
      <c r="U15600" s="148">
        <v>1</v>
      </c>
      <c r="V15600" s="148">
        <v>0.33299999999999902</v>
      </c>
      <c r="W15600" s="148">
        <v>100.021</v>
      </c>
      <c r="X15600" s="148">
        <v>4</v>
      </c>
      <c r="Y15600" s="148">
        <v>0.65599999999999903</v>
      </c>
    </row>
    <row r="15601" spans="11:25" x14ac:dyDescent="0.25">
      <c r="K15601" s="145" t="s">
        <v>1517</v>
      </c>
      <c r="L15601" s="145">
        <v>75</v>
      </c>
      <c r="M15601" s="145">
        <v>264946</v>
      </c>
      <c r="N15601" s="148">
        <v>2.2800000000000001E-2</v>
      </c>
      <c r="O15601" s="148">
        <v>0.84499999999999997</v>
      </c>
      <c r="P15601" s="148">
        <v>0.50600000000000001</v>
      </c>
      <c r="Q15601" s="148">
        <v>1.0300000000000001E-6</v>
      </c>
      <c r="R15601" s="148">
        <v>1</v>
      </c>
      <c r="S15601" s="148">
        <v>8.7900000000000006E-2</v>
      </c>
      <c r="T15601" s="148">
        <v>-5.9710000000000001</v>
      </c>
      <c r="U15601" s="148">
        <v>1</v>
      </c>
      <c r="V15601" s="148">
        <v>4.0899999999999999E-2</v>
      </c>
      <c r="W15601" s="148">
        <v>99.051000000000002</v>
      </c>
      <c r="X15601" s="148">
        <v>4</v>
      </c>
      <c r="Y15601" s="148">
        <v>0.64700000000000002</v>
      </c>
    </row>
    <row r="15602" spans="11:25" x14ac:dyDescent="0.25">
      <c r="K15602" s="145" t="s">
        <v>11910</v>
      </c>
      <c r="L15602" s="145">
        <v>38</v>
      </c>
      <c r="M15602" s="145">
        <v>267186</v>
      </c>
      <c r="N15602" s="148">
        <v>9.6500000000000002E-2</v>
      </c>
      <c r="O15602" s="148">
        <v>0.72599999999999998</v>
      </c>
      <c r="P15602" s="148">
        <v>0.79700000000000004</v>
      </c>
      <c r="Q15602" s="148">
        <v>2.5600000000000001E-2</v>
      </c>
      <c r="R15602" s="148">
        <v>10</v>
      </c>
      <c r="S15602" s="148">
        <v>0.39500000000000002</v>
      </c>
      <c r="T15602" s="148">
        <v>-5.0910000000000002</v>
      </c>
      <c r="U15602" s="148">
        <v>0</v>
      </c>
      <c r="V15602" s="148">
        <v>5.5399999999999998E-2</v>
      </c>
      <c r="W15602" s="148">
        <v>98.022000000000006</v>
      </c>
      <c r="X15602" s="148">
        <v>4</v>
      </c>
      <c r="Y15602" s="148">
        <v>0.95399999999999996</v>
      </c>
    </row>
    <row r="15603" spans="11:25" x14ac:dyDescent="0.25">
      <c r="K15603" s="145" t="s">
        <v>11911</v>
      </c>
      <c r="L15603" s="145">
        <v>1</v>
      </c>
      <c r="M15603" s="145">
        <v>287353</v>
      </c>
      <c r="N15603" s="148">
        <v>0.48099999999999998</v>
      </c>
      <c r="O15603" s="148">
        <v>0.47299999999999998</v>
      </c>
      <c r="P15603" s="148">
        <v>0.65700000000000003</v>
      </c>
      <c r="Q15603" s="148">
        <v>0</v>
      </c>
      <c r="R15603" s="148">
        <v>7</v>
      </c>
      <c r="S15603" s="148">
        <v>0.252</v>
      </c>
      <c r="T15603" s="148">
        <v>-6.0110000000000001</v>
      </c>
      <c r="U15603" s="148">
        <v>0</v>
      </c>
      <c r="V15603" s="148">
        <v>4.3200000000000002E-2</v>
      </c>
      <c r="W15603" s="148">
        <v>140.035</v>
      </c>
      <c r="X15603" s="148">
        <v>4</v>
      </c>
      <c r="Y15603" s="148">
        <v>3.9199999999999999E-2</v>
      </c>
    </row>
    <row r="15604" spans="11:25" x14ac:dyDescent="0.25">
      <c r="K15604" s="145" t="s">
        <v>11912</v>
      </c>
      <c r="L15604" s="145">
        <v>53</v>
      </c>
      <c r="M15604" s="145">
        <v>323480</v>
      </c>
      <c r="N15604" s="148">
        <v>9.6900000000000007E-3</v>
      </c>
      <c r="O15604" s="148">
        <v>0.58899999999999997</v>
      </c>
      <c r="P15604" s="148">
        <v>0.621</v>
      </c>
      <c r="Q15604" s="148">
        <v>1.0399999999999999E-3</v>
      </c>
      <c r="R15604" s="148">
        <v>5</v>
      </c>
      <c r="S15604" s="148">
        <v>0.18099999999999999</v>
      </c>
      <c r="T15604" s="148">
        <v>-6.9020000000000001</v>
      </c>
      <c r="U15604" s="148">
        <v>0</v>
      </c>
      <c r="V15604" s="148">
        <v>4.6800000000000001E-2</v>
      </c>
      <c r="W15604" s="148">
        <v>140.03</v>
      </c>
      <c r="X15604" s="148">
        <v>4</v>
      </c>
      <c r="Y15604" s="148">
        <v>0.40100000000000002</v>
      </c>
    </row>
    <row r="15605" spans="11:25" x14ac:dyDescent="0.25">
      <c r="K15605" s="145" t="s">
        <v>11913</v>
      </c>
      <c r="L15605" s="145">
        <v>70</v>
      </c>
      <c r="M15605" s="145">
        <v>278066</v>
      </c>
      <c r="N15605" s="148">
        <v>5.0700000000000002E-2</v>
      </c>
      <c r="O15605" s="148">
        <v>0.70899999999999996</v>
      </c>
      <c r="P15605" s="148">
        <v>0.58899999999999997</v>
      </c>
      <c r="Q15605" s="148">
        <v>0</v>
      </c>
      <c r="R15605" s="148">
        <v>8</v>
      </c>
      <c r="S15605" s="148">
        <v>5.8500000000000003E-2</v>
      </c>
      <c r="T15605" s="148">
        <v>-7.7759999999999998</v>
      </c>
      <c r="U15605" s="148">
        <v>0</v>
      </c>
      <c r="V15605" s="148">
        <v>4.3299999999999998E-2</v>
      </c>
      <c r="W15605" s="148">
        <v>133.922</v>
      </c>
      <c r="X15605" s="148">
        <v>3</v>
      </c>
      <c r="Y15605" s="148">
        <v>0.57999999999999996</v>
      </c>
    </row>
    <row r="15606" spans="11:25" x14ac:dyDescent="0.25">
      <c r="K15606" s="145" t="s">
        <v>11914</v>
      </c>
      <c r="L15606" s="145">
        <v>38</v>
      </c>
      <c r="M15606" s="145">
        <v>201600</v>
      </c>
      <c r="N15606" s="148">
        <v>0.114</v>
      </c>
      <c r="O15606" s="148">
        <v>0.76700000000000002</v>
      </c>
      <c r="P15606" s="148">
        <v>0.45399999999999902</v>
      </c>
      <c r="Q15606" s="148">
        <v>0</v>
      </c>
      <c r="R15606" s="148">
        <v>1</v>
      </c>
      <c r="S15606" s="148">
        <v>8.1299999999999997E-2</v>
      </c>
      <c r="T15606" s="148">
        <v>-9.5739999999999998</v>
      </c>
      <c r="U15606" s="148">
        <v>1</v>
      </c>
      <c r="V15606" s="148">
        <v>4.7500000000000001E-2</v>
      </c>
      <c r="W15606" s="148">
        <v>95.478999999999999</v>
      </c>
      <c r="X15606" s="148">
        <v>4</v>
      </c>
      <c r="Y15606" s="148">
        <v>0.17399999999999999</v>
      </c>
    </row>
    <row r="15607" spans="11:25" x14ac:dyDescent="0.25">
      <c r="K15607" s="145" t="s">
        <v>11915</v>
      </c>
      <c r="L15607" s="145">
        <v>11</v>
      </c>
      <c r="M15607" s="145">
        <v>171121</v>
      </c>
      <c r="N15607" s="148">
        <v>6.5799999999999999E-3</v>
      </c>
      <c r="O15607" s="148">
        <v>0.80799999999999905</v>
      </c>
      <c r="P15607" s="148">
        <v>0.873</v>
      </c>
      <c r="Q15607" s="148">
        <v>0</v>
      </c>
      <c r="R15607" s="148">
        <v>6</v>
      </c>
      <c r="S15607" s="148">
        <v>5.0900000000000001E-2</v>
      </c>
      <c r="T15607" s="148">
        <v>-5.2169999999999996</v>
      </c>
      <c r="U15607" s="148">
        <v>0</v>
      </c>
      <c r="V15607" s="148">
        <v>0.13100000000000001</v>
      </c>
      <c r="W15607" s="148">
        <v>102.997999999999</v>
      </c>
      <c r="X15607" s="148">
        <v>4</v>
      </c>
      <c r="Y15607" s="148">
        <v>0.73599999999999999</v>
      </c>
    </row>
    <row r="15608" spans="11:25" x14ac:dyDescent="0.25">
      <c r="K15608" s="145" t="s">
        <v>2667</v>
      </c>
      <c r="L15608" s="145">
        <v>9</v>
      </c>
      <c r="M15608" s="145">
        <v>228280</v>
      </c>
      <c r="N15608" s="148">
        <v>6.2500000000000003E-3</v>
      </c>
      <c r="O15608" s="148">
        <v>0.63500000000000001</v>
      </c>
      <c r="P15608" s="148">
        <v>0.93500000000000005</v>
      </c>
      <c r="Q15608" s="148">
        <v>0</v>
      </c>
      <c r="R15608" s="148">
        <v>1</v>
      </c>
      <c r="S15608" s="148">
        <v>9.01E-2</v>
      </c>
      <c r="T15608" s="148">
        <v>-2.157</v>
      </c>
      <c r="U15608" s="148">
        <v>1</v>
      </c>
      <c r="V15608" s="148">
        <v>8.6699999999999999E-2</v>
      </c>
      <c r="W15608" s="148">
        <v>143.43199999999999</v>
      </c>
      <c r="X15608" s="148">
        <v>4</v>
      </c>
      <c r="Y15608" s="148">
        <v>0.34699999999999998</v>
      </c>
    </row>
    <row r="15609" spans="11:25" x14ac:dyDescent="0.25">
      <c r="K15609" s="145" t="s">
        <v>11916</v>
      </c>
      <c r="L15609" s="145">
        <v>50</v>
      </c>
      <c r="M15609" s="145">
        <v>195428</v>
      </c>
      <c r="N15609" s="148">
        <v>1.6400000000000001E-2</v>
      </c>
      <c r="O15609" s="148">
        <v>0.53600000000000003</v>
      </c>
      <c r="P15609" s="148">
        <v>0.86099999999999999</v>
      </c>
      <c r="Q15609" s="148">
        <v>1.2799999999999999E-4</v>
      </c>
      <c r="R15609" s="148">
        <v>1</v>
      </c>
      <c r="S15609" s="148">
        <v>0.156</v>
      </c>
      <c r="T15609" s="148">
        <v>-3.5110000000000001</v>
      </c>
      <c r="U15609" s="148">
        <v>1</v>
      </c>
      <c r="V15609" s="148">
        <v>8.8200000000000001E-2</v>
      </c>
      <c r="W15609" s="148">
        <v>139.99799999999999</v>
      </c>
      <c r="X15609" s="148">
        <v>4</v>
      </c>
      <c r="Y15609" s="148">
        <v>0.28399999999999997</v>
      </c>
    </row>
    <row r="15610" spans="11:25" x14ac:dyDescent="0.25">
      <c r="K15610" s="145" t="s">
        <v>11917</v>
      </c>
      <c r="L15610" s="145">
        <v>38</v>
      </c>
      <c r="M15610" s="145">
        <v>319653</v>
      </c>
      <c r="N15610" s="148">
        <v>1.5699999999999999E-2</v>
      </c>
      <c r="O15610" s="148">
        <v>0.64800000000000002</v>
      </c>
      <c r="P15610" s="148">
        <v>0.82799999999999996</v>
      </c>
      <c r="Q15610" s="148">
        <v>4.85E-5</v>
      </c>
      <c r="R15610" s="148">
        <v>6</v>
      </c>
      <c r="S15610" s="148">
        <v>0.14899999999999999</v>
      </c>
      <c r="T15610" s="148">
        <v>-2</v>
      </c>
      <c r="U15610" s="148">
        <v>1</v>
      </c>
      <c r="V15610" s="148">
        <v>8.7499999999999994E-2</v>
      </c>
      <c r="W15610" s="148">
        <v>127.958</v>
      </c>
      <c r="X15610" s="148">
        <v>4</v>
      </c>
      <c r="Y15610" s="148">
        <v>0.11699999999999899</v>
      </c>
    </row>
    <row r="15611" spans="11:25" x14ac:dyDescent="0.25">
      <c r="K15611" s="145" t="s">
        <v>9964</v>
      </c>
      <c r="L15611" s="145">
        <v>53</v>
      </c>
      <c r="M15611" s="145">
        <v>202353</v>
      </c>
      <c r="N15611" s="148">
        <v>0.28999999999999998</v>
      </c>
      <c r="O15611" s="148">
        <v>0.61899999999999999</v>
      </c>
      <c r="P15611" s="148">
        <v>0.80500000000000005</v>
      </c>
      <c r="Q15611" s="148">
        <v>0</v>
      </c>
      <c r="R15611" s="148">
        <v>5</v>
      </c>
      <c r="S15611" s="148">
        <v>0.23599999999999999</v>
      </c>
      <c r="T15611" s="148">
        <v>-4.7589999999999897</v>
      </c>
      <c r="U15611" s="148">
        <v>1</v>
      </c>
      <c r="V15611" s="148">
        <v>4.5199999999999997E-2</v>
      </c>
      <c r="W15611" s="148">
        <v>128.03899999999999</v>
      </c>
      <c r="X15611" s="148">
        <v>4</v>
      </c>
      <c r="Y15611" s="148">
        <v>0.35399999999999998</v>
      </c>
    </row>
    <row r="15612" spans="11:25" x14ac:dyDescent="0.25">
      <c r="K15612" s="145" t="s">
        <v>11918</v>
      </c>
      <c r="L15612" s="145">
        <v>1</v>
      </c>
      <c r="M15612" s="145">
        <v>244233</v>
      </c>
      <c r="N15612" s="148">
        <v>1.76E-4</v>
      </c>
      <c r="O15612" s="148">
        <v>0.624</v>
      </c>
      <c r="P15612" s="148">
        <v>0.99399999999999999</v>
      </c>
      <c r="Q15612" s="148">
        <v>0.26600000000000001</v>
      </c>
      <c r="R15612" s="148">
        <v>8</v>
      </c>
      <c r="S15612" s="148">
        <v>8.4699999999999998E-2</v>
      </c>
      <c r="T15612" s="148">
        <v>-2.8330000000000002</v>
      </c>
      <c r="U15612" s="148">
        <v>1</v>
      </c>
      <c r="V15612" s="148">
        <v>0.17599999999999999</v>
      </c>
      <c r="W15612" s="148">
        <v>128.001</v>
      </c>
      <c r="X15612" s="148">
        <v>4</v>
      </c>
      <c r="Y15612" s="148">
        <v>0.156</v>
      </c>
    </row>
    <row r="15613" spans="11:25" x14ac:dyDescent="0.25">
      <c r="K15613" s="145" t="s">
        <v>11919</v>
      </c>
      <c r="L15613" s="145">
        <v>40</v>
      </c>
      <c r="M15613" s="145">
        <v>208124</v>
      </c>
      <c r="N15613" s="148">
        <v>2.5600000000000001E-2</v>
      </c>
      <c r="O15613" s="148">
        <v>0.51400000000000001</v>
      </c>
      <c r="P15613" s="148">
        <v>0.84099999999999997</v>
      </c>
      <c r="Q15613" s="148">
        <v>4.18E-5</v>
      </c>
      <c r="R15613" s="148">
        <v>6</v>
      </c>
      <c r="S15613" s="148">
        <v>0.109</v>
      </c>
      <c r="T15613" s="148">
        <v>-4.5369999999999999</v>
      </c>
      <c r="U15613" s="148">
        <v>1</v>
      </c>
      <c r="V15613" s="148">
        <v>4.7500000000000001E-2</v>
      </c>
      <c r="W15613" s="148">
        <v>127.97199999999999</v>
      </c>
      <c r="X15613" s="148">
        <v>4</v>
      </c>
      <c r="Y15613" s="148">
        <v>0.442</v>
      </c>
    </row>
    <row r="15614" spans="11:25" x14ac:dyDescent="0.25">
      <c r="K15614" s="145" t="s">
        <v>11920</v>
      </c>
      <c r="L15614" s="145">
        <v>59</v>
      </c>
      <c r="M15614" s="145">
        <v>275977</v>
      </c>
      <c r="N15614" s="148">
        <v>2.1000000000000001E-2</v>
      </c>
      <c r="O15614" s="148">
        <v>0.63500000000000001</v>
      </c>
      <c r="P15614" s="148">
        <v>0.875</v>
      </c>
      <c r="Q15614" s="148">
        <v>7.9400000000000002E-6</v>
      </c>
      <c r="R15614" s="148">
        <v>10</v>
      </c>
      <c r="S15614" s="148">
        <v>0.13900000000000001</v>
      </c>
      <c r="T15614" s="148">
        <v>-6.2210000000000001</v>
      </c>
      <c r="U15614" s="148">
        <v>1</v>
      </c>
      <c r="V15614" s="148">
        <v>5.1200000000000002E-2</v>
      </c>
      <c r="W15614" s="148">
        <v>126.033999999999</v>
      </c>
      <c r="X15614" s="148">
        <v>4</v>
      </c>
      <c r="Y15614" s="148">
        <v>0.54500000000000004</v>
      </c>
    </row>
    <row r="15615" spans="11:25" x14ac:dyDescent="0.25">
      <c r="K15615" s="145" t="s">
        <v>11921</v>
      </c>
      <c r="L15615" s="145">
        <v>6</v>
      </c>
      <c r="M15615" s="145">
        <v>250226</v>
      </c>
      <c r="N15615" s="148">
        <v>2.4199999999999999E-2</v>
      </c>
      <c r="O15615" s="148">
        <v>0.50800000000000001</v>
      </c>
      <c r="P15615" s="148">
        <v>0.76</v>
      </c>
      <c r="Q15615" s="148">
        <v>1.3799999999999999E-3</v>
      </c>
      <c r="R15615" s="148">
        <v>6</v>
      </c>
      <c r="S15615" s="148">
        <v>0.13</v>
      </c>
      <c r="T15615" s="148">
        <v>-5.62</v>
      </c>
      <c r="U15615" s="148">
        <v>1</v>
      </c>
      <c r="V15615" s="148">
        <v>8.6999999999999994E-2</v>
      </c>
      <c r="W15615" s="148">
        <v>125.979</v>
      </c>
      <c r="X15615" s="148">
        <v>4</v>
      </c>
      <c r="Y15615" s="148">
        <v>0.11</v>
      </c>
    </row>
    <row r="15616" spans="11:25" x14ac:dyDescent="0.25">
      <c r="K15616" s="145" t="s">
        <v>11922</v>
      </c>
      <c r="L15616" s="145">
        <v>40</v>
      </c>
      <c r="M15616" s="145">
        <v>234190</v>
      </c>
      <c r="N15616" s="148">
        <v>2.9300000000000002E-4</v>
      </c>
      <c r="O15616" s="148">
        <v>0.57299999999999995</v>
      </c>
      <c r="P15616" s="148">
        <v>0.97199999999999998</v>
      </c>
      <c r="Q15616" s="148">
        <v>0.76599999999999902</v>
      </c>
      <c r="R15616" s="148">
        <v>8</v>
      </c>
      <c r="S15616" s="148">
        <v>0.20499999999999999</v>
      </c>
      <c r="T15616" s="148">
        <v>-1.87699999999999</v>
      </c>
      <c r="U15616" s="148">
        <v>0</v>
      </c>
      <c r="V15616" s="148">
        <v>3.9100000000000003E-2</v>
      </c>
      <c r="W15616" s="148">
        <v>130.02000000000001</v>
      </c>
      <c r="X15616" s="148">
        <v>4</v>
      </c>
      <c r="Y15616" s="148">
        <v>0.48699999999999999</v>
      </c>
    </row>
    <row r="15617" spans="11:25" x14ac:dyDescent="0.25">
      <c r="K15617" s="145" t="s">
        <v>11923</v>
      </c>
      <c r="L15617" s="145">
        <v>63</v>
      </c>
      <c r="M15617" s="145">
        <v>162461</v>
      </c>
      <c r="N15617" s="148">
        <v>7.6299999999999996E-3</v>
      </c>
      <c r="O15617" s="148">
        <v>0.59099999999999997</v>
      </c>
      <c r="P15617" s="148">
        <v>0.93099999999999905</v>
      </c>
      <c r="Q15617" s="148">
        <v>2.1599999999999999E-4</v>
      </c>
      <c r="R15617" s="148">
        <v>3</v>
      </c>
      <c r="S15617" s="148">
        <v>0.153</v>
      </c>
      <c r="T15617" s="148">
        <v>-2.867</v>
      </c>
      <c r="U15617" s="148">
        <v>1</v>
      </c>
      <c r="V15617" s="148">
        <v>9.6699999999999994E-2</v>
      </c>
      <c r="W15617" s="148">
        <v>129.97499999999999</v>
      </c>
      <c r="X15617" s="148">
        <v>4</v>
      </c>
      <c r="Y15617" s="148">
        <v>0.17</v>
      </c>
    </row>
    <row r="15618" spans="11:25" x14ac:dyDescent="0.25">
      <c r="K15618" s="145" t="s">
        <v>11924</v>
      </c>
      <c r="L15618" s="145">
        <v>55</v>
      </c>
      <c r="M15618" s="145">
        <v>236826</v>
      </c>
      <c r="N15618" s="148">
        <v>4.9000000000000002E-2</v>
      </c>
      <c r="O15618" s="148">
        <v>0.69799999999999995</v>
      </c>
      <c r="P15618" s="148">
        <v>0.83799999999999997</v>
      </c>
      <c r="Q15618" s="148">
        <v>0.75800000000000001</v>
      </c>
      <c r="R15618" s="148">
        <v>4</v>
      </c>
      <c r="S15618" s="148">
        <v>8.9200000000000002E-2</v>
      </c>
      <c r="T15618" s="148">
        <v>-5.3710000000000004</v>
      </c>
      <c r="U15618" s="148">
        <v>0</v>
      </c>
      <c r="V15618" s="148">
        <v>4.99E-2</v>
      </c>
      <c r="W15618" s="148">
        <v>128.00399999999999</v>
      </c>
      <c r="X15618" s="148">
        <v>4</v>
      </c>
      <c r="Y15618" s="148">
        <v>0.28899999999999998</v>
      </c>
    </row>
    <row r="15619" spans="11:25" x14ac:dyDescent="0.25">
      <c r="K15619" s="145" t="s">
        <v>11925</v>
      </c>
      <c r="L15619" s="145">
        <v>69</v>
      </c>
      <c r="M15619" s="145">
        <v>262200</v>
      </c>
      <c r="N15619" s="148">
        <v>6.29E-4</v>
      </c>
      <c r="O15619" s="148">
        <v>0.65400000000000003</v>
      </c>
      <c r="P15619" s="148">
        <v>0.83</v>
      </c>
      <c r="Q15619" s="148">
        <v>1.13E-6</v>
      </c>
      <c r="R15619" s="148">
        <v>10</v>
      </c>
      <c r="S15619" s="148">
        <v>0.121</v>
      </c>
      <c r="T15619" s="148">
        <v>-4.8010000000000002</v>
      </c>
      <c r="U15619" s="148">
        <v>1</v>
      </c>
      <c r="V15619" s="148">
        <v>3.6600000000000001E-2</v>
      </c>
      <c r="W15619" s="148">
        <v>124.988999999999</v>
      </c>
      <c r="X15619" s="148">
        <v>4</v>
      </c>
      <c r="Y15619" s="148">
        <v>0.54799999999999904</v>
      </c>
    </row>
    <row r="15620" spans="11:25" x14ac:dyDescent="0.25">
      <c r="K15620" s="145" t="s">
        <v>11926</v>
      </c>
      <c r="L15620" s="145">
        <v>54</v>
      </c>
      <c r="M15620" s="145">
        <v>264920</v>
      </c>
      <c r="N15620" s="148">
        <v>5.3E-3</v>
      </c>
      <c r="O15620" s="148">
        <v>0.69399999999999995</v>
      </c>
      <c r="P15620" s="148">
        <v>0.82899999999999996</v>
      </c>
      <c r="Q15620" s="148">
        <v>2.7699999999999999E-3</v>
      </c>
      <c r="R15620" s="148">
        <v>10</v>
      </c>
      <c r="S15620" s="148">
        <v>0.13300000000000001</v>
      </c>
      <c r="T15620" s="148">
        <v>-5.907</v>
      </c>
      <c r="U15620" s="148">
        <v>1</v>
      </c>
      <c r="V15620" s="148">
        <v>3.5999999999999997E-2</v>
      </c>
      <c r="W15620" s="148">
        <v>128.023</v>
      </c>
      <c r="X15620" s="148">
        <v>4</v>
      </c>
      <c r="Y15620" s="148">
        <v>3.8800000000000001E-2</v>
      </c>
    </row>
    <row r="15621" spans="11:25" x14ac:dyDescent="0.25">
      <c r="K15621" s="145" t="s">
        <v>9066</v>
      </c>
      <c r="L15621" s="145">
        <v>3</v>
      </c>
      <c r="M15621" s="145">
        <v>264786</v>
      </c>
      <c r="N15621" s="148">
        <v>5.5500000000000001E-2</v>
      </c>
      <c r="O15621" s="148">
        <v>0.64099999999999902</v>
      </c>
      <c r="P15621" s="148">
        <v>0.82899999999999996</v>
      </c>
      <c r="Q15621" s="148">
        <v>5.2800000000000003E-5</v>
      </c>
      <c r="R15621" s="148">
        <v>0</v>
      </c>
      <c r="S15621" s="148">
        <v>0.11799999999999999</v>
      </c>
      <c r="T15621" s="148">
        <v>-4.0139999999999896</v>
      </c>
      <c r="U15621" s="148">
        <v>1</v>
      </c>
      <c r="V15621" s="148">
        <v>4.2200000000000001E-2</v>
      </c>
      <c r="W15621" s="148">
        <v>127.991</v>
      </c>
      <c r="X15621" s="148">
        <v>4</v>
      </c>
      <c r="Y15621" s="148">
        <v>0.33799999999999902</v>
      </c>
    </row>
    <row r="15622" spans="11:25" x14ac:dyDescent="0.25">
      <c r="K15622" s="145" t="s">
        <v>11927</v>
      </c>
      <c r="L15622" s="145">
        <v>50</v>
      </c>
      <c r="M15622" s="145">
        <v>286753</v>
      </c>
      <c r="N15622" s="148">
        <v>2.0200000000000001E-3</v>
      </c>
      <c r="O15622" s="148">
        <v>0.73699999999999999</v>
      </c>
      <c r="P15622" s="148">
        <v>0.93200000000000005</v>
      </c>
      <c r="Q15622" s="148">
        <v>5.0299999999999997E-2</v>
      </c>
      <c r="R15622" s="148">
        <v>0</v>
      </c>
      <c r="S15622" s="148">
        <v>0.115</v>
      </c>
      <c r="T15622" s="148">
        <v>-3.7719999999999998</v>
      </c>
      <c r="U15622" s="148">
        <v>1</v>
      </c>
      <c r="V15622" s="148">
        <v>7.8600000000000003E-2</v>
      </c>
      <c r="W15622" s="148">
        <v>128.001</v>
      </c>
      <c r="X15622" s="148">
        <v>4</v>
      </c>
      <c r="Y15622" s="148">
        <v>7.3599999999999999E-2</v>
      </c>
    </row>
    <row r="15623" spans="11:25" x14ac:dyDescent="0.25">
      <c r="K15623" s="145" t="s">
        <v>11928</v>
      </c>
      <c r="L15623" s="145">
        <v>42</v>
      </c>
      <c r="M15623" s="145">
        <v>221272</v>
      </c>
      <c r="N15623" s="148">
        <v>7.6600000000000001E-2</v>
      </c>
      <c r="O15623" s="148">
        <v>0.48699999999999999</v>
      </c>
      <c r="P15623" s="148">
        <v>0.72199999999999998</v>
      </c>
      <c r="Q15623" s="148">
        <v>1.1799999999999999E-6</v>
      </c>
      <c r="R15623" s="148">
        <v>4</v>
      </c>
      <c r="S15623" s="148">
        <v>6.0999999999999999E-2</v>
      </c>
      <c r="T15623" s="148">
        <v>-4.6319999999999997</v>
      </c>
      <c r="U15623" s="148">
        <v>0</v>
      </c>
      <c r="V15623" s="148">
        <v>5.2200000000000003E-2</v>
      </c>
      <c r="W15623" s="148">
        <v>128.04</v>
      </c>
      <c r="X15623" s="148">
        <v>4</v>
      </c>
      <c r="Y15623" s="148">
        <v>0.432</v>
      </c>
    </row>
    <row r="15624" spans="11:25" x14ac:dyDescent="0.25">
      <c r="K15624" s="145" t="s">
        <v>11929</v>
      </c>
      <c r="L15624" s="145">
        <v>56</v>
      </c>
      <c r="M15624" s="145">
        <v>209866</v>
      </c>
      <c r="N15624" s="148">
        <v>3.3399999999999999E-2</v>
      </c>
      <c r="O15624" s="148">
        <v>0.50900000000000001</v>
      </c>
      <c r="P15624" s="148">
        <v>0.752</v>
      </c>
      <c r="Q15624" s="148">
        <v>0</v>
      </c>
      <c r="R15624" s="148">
        <v>5</v>
      </c>
      <c r="S15624" s="148">
        <v>0.26200000000000001</v>
      </c>
      <c r="T15624" s="148">
        <v>-4.1269999999999998</v>
      </c>
      <c r="U15624" s="148">
        <v>1</v>
      </c>
      <c r="V15624" s="148">
        <v>6.4600000000000005E-2</v>
      </c>
      <c r="W15624" s="148">
        <v>125.87</v>
      </c>
      <c r="X15624" s="148">
        <v>4</v>
      </c>
      <c r="Y15624" s="148">
        <v>0.376</v>
      </c>
    </row>
    <row r="15625" spans="11:25" x14ac:dyDescent="0.25">
      <c r="K15625" s="145" t="s">
        <v>10444</v>
      </c>
      <c r="L15625" s="145">
        <v>66</v>
      </c>
      <c r="M15625" s="145">
        <v>157207</v>
      </c>
      <c r="N15625" s="148">
        <v>0.253</v>
      </c>
      <c r="O15625" s="148">
        <v>0.75900000000000001</v>
      </c>
      <c r="P15625" s="148">
        <v>0.94699999999999995</v>
      </c>
      <c r="Q15625" s="148">
        <v>0.255</v>
      </c>
      <c r="R15625" s="148">
        <v>11</v>
      </c>
      <c r="S15625" s="148">
        <v>4.9799999999999997E-2</v>
      </c>
      <c r="T15625" s="148">
        <v>-5.2610000000000001</v>
      </c>
      <c r="U15625" s="148">
        <v>0</v>
      </c>
      <c r="V15625" s="148">
        <v>6.5500000000000003E-2</v>
      </c>
      <c r="W15625" s="148">
        <v>123.964</v>
      </c>
      <c r="X15625" s="148">
        <v>4</v>
      </c>
      <c r="Y15625" s="148">
        <v>0.72599999999999998</v>
      </c>
    </row>
    <row r="15626" spans="11:25" x14ac:dyDescent="0.25">
      <c r="K15626" s="145" t="s">
        <v>9599</v>
      </c>
      <c r="L15626" s="145">
        <v>63</v>
      </c>
      <c r="M15626" s="145">
        <v>250946</v>
      </c>
      <c r="N15626" s="148">
        <v>3.2899999999999997E-4</v>
      </c>
      <c r="O15626" s="148">
        <v>0.64800000000000002</v>
      </c>
      <c r="P15626" s="148">
        <v>0.81200000000000006</v>
      </c>
      <c r="Q15626" s="148">
        <v>3.6900000000000002E-2</v>
      </c>
      <c r="R15626" s="148">
        <v>11</v>
      </c>
      <c r="S15626" s="148">
        <v>8.5699999999999998E-2</v>
      </c>
      <c r="T15626" s="148">
        <v>-7.585</v>
      </c>
      <c r="U15626" s="148">
        <v>0</v>
      </c>
      <c r="V15626" s="148">
        <v>4.1399999999999999E-2</v>
      </c>
      <c r="W15626" s="148">
        <v>128.178</v>
      </c>
      <c r="X15626" s="148">
        <v>4</v>
      </c>
      <c r="Y15626" s="148">
        <v>0.122</v>
      </c>
    </row>
    <row r="15627" spans="11:25" x14ac:dyDescent="0.25">
      <c r="K15627" s="145" t="s">
        <v>11930</v>
      </c>
      <c r="L15627" s="145">
        <v>57</v>
      </c>
      <c r="M15627" s="145">
        <v>205440</v>
      </c>
      <c r="N15627" s="148">
        <v>1.24E-2</v>
      </c>
      <c r="O15627" s="148">
        <v>0.41199999999999998</v>
      </c>
      <c r="P15627" s="148">
        <v>0.871</v>
      </c>
      <c r="Q15627" s="148">
        <v>1.2799999999999999E-4</v>
      </c>
      <c r="R15627" s="148">
        <v>1</v>
      </c>
      <c r="S15627" s="148">
        <v>0.2</v>
      </c>
      <c r="T15627" s="148">
        <v>-4.8929999999999998</v>
      </c>
      <c r="U15627" s="148">
        <v>0</v>
      </c>
      <c r="V15627" s="148">
        <v>4.58E-2</v>
      </c>
      <c r="W15627" s="148">
        <v>125.042999999999</v>
      </c>
      <c r="X15627" s="148">
        <v>4</v>
      </c>
      <c r="Y15627" s="148">
        <v>0.14099999999999999</v>
      </c>
    </row>
    <row r="15628" spans="11:25" x14ac:dyDescent="0.25">
      <c r="K15628" s="145" t="s">
        <v>11931</v>
      </c>
      <c r="L15628" s="145">
        <v>3</v>
      </c>
      <c r="M15628" s="145">
        <v>227076</v>
      </c>
      <c r="N15628" s="148">
        <v>3.27E-2</v>
      </c>
      <c r="O15628" s="148">
        <v>0.49099999999999999</v>
      </c>
      <c r="P15628" s="148">
        <v>0.80900000000000005</v>
      </c>
      <c r="Q15628" s="148">
        <v>0</v>
      </c>
      <c r="R15628" s="148">
        <v>4</v>
      </c>
      <c r="S15628" s="148">
        <v>0.121</v>
      </c>
      <c r="T15628" s="148">
        <v>-6.2690000000000001</v>
      </c>
      <c r="U15628" s="148">
        <v>0</v>
      </c>
      <c r="V15628" s="148">
        <v>5.7000000000000002E-2</v>
      </c>
      <c r="W15628" s="148">
        <v>130.06799999999899</v>
      </c>
      <c r="X15628" s="148">
        <v>4</v>
      </c>
      <c r="Y15628" s="148">
        <v>0.14199999999999999</v>
      </c>
    </row>
    <row r="15629" spans="11:25" x14ac:dyDescent="0.25">
      <c r="K15629" s="145" t="s">
        <v>11932</v>
      </c>
      <c r="L15629" s="145">
        <v>7</v>
      </c>
      <c r="M15629" s="145">
        <v>210000</v>
      </c>
      <c r="N15629" s="148">
        <v>4.0700000000000003E-4</v>
      </c>
      <c r="O15629" s="148">
        <v>0.626</v>
      </c>
      <c r="P15629" s="148">
        <v>0.96099999999999997</v>
      </c>
      <c r="Q15629" s="148">
        <v>2.3999999999999998E-3</v>
      </c>
      <c r="R15629" s="148">
        <v>5</v>
      </c>
      <c r="S15629" s="148">
        <v>0.68500000000000005</v>
      </c>
      <c r="T15629" s="148">
        <v>-3.58699999999999</v>
      </c>
      <c r="U15629" s="148">
        <v>1</v>
      </c>
      <c r="V15629" s="148">
        <v>6.8699999999999997E-2</v>
      </c>
      <c r="W15629" s="148">
        <v>128.00899999999999</v>
      </c>
      <c r="X15629" s="148">
        <v>4</v>
      </c>
      <c r="Y15629" s="148">
        <v>0.66799999999999904</v>
      </c>
    </row>
    <row r="15630" spans="11:25" x14ac:dyDescent="0.25">
      <c r="K15630" s="145" t="s">
        <v>11933</v>
      </c>
      <c r="L15630" s="145">
        <v>51</v>
      </c>
      <c r="M15630" s="145">
        <v>219534</v>
      </c>
      <c r="N15630" s="148">
        <v>2.7099999999999999E-2</v>
      </c>
      <c r="O15630" s="148">
        <v>0.57199999999999995</v>
      </c>
      <c r="P15630" s="148">
        <v>0.78599999999999903</v>
      </c>
      <c r="Q15630" s="148">
        <v>0</v>
      </c>
      <c r="R15630" s="148">
        <v>7</v>
      </c>
      <c r="S15630" s="148">
        <v>0.71299999999999997</v>
      </c>
      <c r="T15630" s="148">
        <v>-4.4969999999999999</v>
      </c>
      <c r="U15630" s="148">
        <v>1</v>
      </c>
      <c r="V15630" s="148">
        <v>3.3399999999999999E-2</v>
      </c>
      <c r="W15630" s="148">
        <v>129.00200000000001</v>
      </c>
      <c r="X15630" s="148">
        <v>4</v>
      </c>
      <c r="Y15630" s="148">
        <v>0.22399999999999901</v>
      </c>
    </row>
    <row r="15631" spans="11:25" x14ac:dyDescent="0.25">
      <c r="K15631" s="145" t="s">
        <v>4409</v>
      </c>
      <c r="L15631" s="145">
        <v>84</v>
      </c>
      <c r="M15631" s="145">
        <v>208373</v>
      </c>
      <c r="N15631" s="148">
        <v>0.157</v>
      </c>
      <c r="O15631" s="148">
        <v>0.53200000000000003</v>
      </c>
      <c r="P15631" s="148">
        <v>0.86899999999999999</v>
      </c>
      <c r="Q15631" s="148">
        <v>5.0799999999999899E-3</v>
      </c>
      <c r="R15631" s="148">
        <v>11</v>
      </c>
      <c r="S15631" s="148">
        <v>0.13600000000000001</v>
      </c>
      <c r="T15631" s="148">
        <v>-5.0939999999999896</v>
      </c>
      <c r="U15631" s="148">
        <v>1</v>
      </c>
      <c r="V15631" s="148">
        <v>0.17199999999999999</v>
      </c>
      <c r="W15631" s="148">
        <v>159.803</v>
      </c>
      <c r="X15631" s="148">
        <v>4</v>
      </c>
      <c r="Y15631" s="148">
        <v>0.42199999999999999</v>
      </c>
    </row>
    <row r="15632" spans="11:25" x14ac:dyDescent="0.25">
      <c r="K15632" s="145" t="s">
        <v>11934</v>
      </c>
      <c r="L15632" s="145">
        <v>49</v>
      </c>
      <c r="M15632" s="145">
        <v>208240</v>
      </c>
      <c r="N15632" s="148">
        <v>9.2399999999999996E-2</v>
      </c>
      <c r="O15632" s="148">
        <v>0.44</v>
      </c>
      <c r="P15632" s="148">
        <v>0.78500000000000003</v>
      </c>
      <c r="Q15632" s="148">
        <v>0</v>
      </c>
      <c r="R15632" s="148">
        <v>0</v>
      </c>
      <c r="S15632" s="148">
        <v>0.45799999999999902</v>
      </c>
      <c r="T15632" s="148">
        <v>-3.2480000000000002</v>
      </c>
      <c r="U15632" s="148">
        <v>0</v>
      </c>
      <c r="V15632" s="148">
        <v>6.0999999999999999E-2</v>
      </c>
      <c r="W15632" s="148">
        <v>170.071</v>
      </c>
      <c r="X15632" s="148">
        <v>3</v>
      </c>
      <c r="Y15632" s="148">
        <v>0.22899999999999901</v>
      </c>
    </row>
    <row r="15633" spans="11:25" x14ac:dyDescent="0.25">
      <c r="K15633" s="145" t="s">
        <v>11935</v>
      </c>
      <c r="L15633" s="145">
        <v>28</v>
      </c>
      <c r="M15633" s="145">
        <v>278278</v>
      </c>
      <c r="N15633" s="148">
        <v>1.0300000000000001E-3</v>
      </c>
      <c r="O15633" s="148">
        <v>0.63600000000000001</v>
      </c>
      <c r="P15633" s="148">
        <v>0.9</v>
      </c>
      <c r="Q15633" s="148">
        <v>1.25E-4</v>
      </c>
      <c r="R15633" s="148">
        <v>5</v>
      </c>
      <c r="S15633" s="148">
        <v>0.23100000000000001</v>
      </c>
      <c r="T15633" s="148">
        <v>-4.234</v>
      </c>
      <c r="U15633" s="148">
        <v>0</v>
      </c>
      <c r="V15633" s="148">
        <v>9.5299999999999996E-2</v>
      </c>
      <c r="W15633" s="148">
        <v>127.985</v>
      </c>
      <c r="X15633" s="148">
        <v>4</v>
      </c>
      <c r="Y15633" s="148">
        <v>0.36699999999999999</v>
      </c>
    </row>
    <row r="15634" spans="11:25" x14ac:dyDescent="0.25">
      <c r="K15634" s="145" t="s">
        <v>11936</v>
      </c>
      <c r="L15634" s="145">
        <v>6</v>
      </c>
      <c r="M15634" s="145">
        <v>255066</v>
      </c>
      <c r="N15634" s="148">
        <v>8.6300000000000002E-2</v>
      </c>
      <c r="O15634" s="148">
        <v>0.28399999999999997</v>
      </c>
      <c r="P15634" s="148">
        <v>0.77400000000000002</v>
      </c>
      <c r="Q15634" s="148">
        <v>0</v>
      </c>
      <c r="R15634" s="148">
        <v>2</v>
      </c>
      <c r="S15634" s="148">
        <v>7.4399999999999994E-2</v>
      </c>
      <c r="T15634" s="148">
        <v>-3.0389999999999899</v>
      </c>
      <c r="U15634" s="148">
        <v>1</v>
      </c>
      <c r="V15634" s="148">
        <v>6.8500000000000005E-2</v>
      </c>
      <c r="W15634" s="148">
        <v>131.381</v>
      </c>
      <c r="X15634" s="148">
        <v>4</v>
      </c>
      <c r="Y15634" s="148">
        <v>0.36199999999999999</v>
      </c>
    </row>
    <row r="15635" spans="11:25" x14ac:dyDescent="0.25">
      <c r="K15635" s="145" t="s">
        <v>11937</v>
      </c>
      <c r="L15635" s="145">
        <v>4</v>
      </c>
      <c r="M15635" s="145">
        <v>232500</v>
      </c>
      <c r="N15635" s="148">
        <v>1.2800000000000001E-2</v>
      </c>
      <c r="O15635" s="148">
        <v>0.70499999999999996</v>
      </c>
      <c r="P15635" s="148">
        <v>0.94899999999999995</v>
      </c>
      <c r="Q15635" s="148">
        <v>0.6</v>
      </c>
      <c r="R15635" s="148">
        <v>10</v>
      </c>
      <c r="S15635" s="148">
        <v>0.27</v>
      </c>
      <c r="T15635" s="148">
        <v>-3.5750000000000002</v>
      </c>
      <c r="U15635" s="148">
        <v>1</v>
      </c>
      <c r="V15635" s="148">
        <v>4.5400000000000003E-2</v>
      </c>
      <c r="W15635" s="148">
        <v>128.011</v>
      </c>
      <c r="X15635" s="148">
        <v>4</v>
      </c>
      <c r="Y15635" s="148">
        <v>0.27399999999999902</v>
      </c>
    </row>
    <row r="15636" spans="11:25" x14ac:dyDescent="0.25">
      <c r="K15636" s="145" t="s">
        <v>11938</v>
      </c>
      <c r="L15636" s="145">
        <v>53</v>
      </c>
      <c r="M15636" s="145">
        <v>200204</v>
      </c>
      <c r="N15636" s="148">
        <v>6.9099999999999995E-2</v>
      </c>
      <c r="O15636" s="148">
        <v>0.65400000000000003</v>
      </c>
      <c r="P15636" s="148">
        <v>0.752</v>
      </c>
      <c r="Q15636" s="148">
        <v>1.79E-6</v>
      </c>
      <c r="R15636" s="148">
        <v>11</v>
      </c>
      <c r="S15636" s="148">
        <v>7.6999999999999999E-2</v>
      </c>
      <c r="T15636" s="148">
        <v>-3.6760000000000002</v>
      </c>
      <c r="U15636" s="148">
        <v>0</v>
      </c>
      <c r="V15636" s="148">
        <v>3.1600000000000003E-2</v>
      </c>
      <c r="W15636" s="148">
        <v>97.997999999999905</v>
      </c>
      <c r="X15636" s="148">
        <v>4</v>
      </c>
      <c r="Y15636" s="148">
        <v>0.45299999999999901</v>
      </c>
    </row>
    <row r="15637" spans="11:25" x14ac:dyDescent="0.25">
      <c r="K15637" s="145" t="s">
        <v>11939</v>
      </c>
      <c r="L15637" s="145">
        <v>51</v>
      </c>
      <c r="M15637" s="145">
        <v>313388</v>
      </c>
      <c r="N15637" s="148">
        <v>2.3999999999999998E-3</v>
      </c>
      <c r="O15637" s="148">
        <v>0.51500000000000001</v>
      </c>
      <c r="P15637" s="148">
        <v>0.877</v>
      </c>
      <c r="Q15637" s="148">
        <v>0.80200000000000005</v>
      </c>
      <c r="R15637" s="148">
        <v>5</v>
      </c>
      <c r="S15637" s="148">
        <v>0.623</v>
      </c>
      <c r="T15637" s="148">
        <v>-5.4129999999999896</v>
      </c>
      <c r="U15637" s="148">
        <v>1</v>
      </c>
      <c r="V15637" s="148">
        <v>3.56E-2</v>
      </c>
      <c r="W15637" s="148">
        <v>126.996</v>
      </c>
      <c r="X15637" s="148">
        <v>4</v>
      </c>
      <c r="Y15637" s="148">
        <v>0.434</v>
      </c>
    </row>
    <row r="15638" spans="11:25" x14ac:dyDescent="0.25">
      <c r="K15638" s="145" t="s">
        <v>11940</v>
      </c>
      <c r="L15638" s="145">
        <v>36</v>
      </c>
      <c r="M15638" s="145">
        <v>255000</v>
      </c>
      <c r="N15638" s="148">
        <v>9.0300000000000005E-2</v>
      </c>
      <c r="O15638" s="148">
        <v>0.69099999999999995</v>
      </c>
      <c r="P15638" s="148">
        <v>0.96299999999999997</v>
      </c>
      <c r="Q15638" s="148">
        <v>6.7199999999999996E-2</v>
      </c>
      <c r="R15638" s="148">
        <v>9</v>
      </c>
      <c r="S15638" s="148">
        <v>4.2599999999999999E-2</v>
      </c>
      <c r="T15638" s="148">
        <v>-3.2789999999999999</v>
      </c>
      <c r="U15638" s="148">
        <v>1</v>
      </c>
      <c r="V15638" s="148">
        <v>0.156</v>
      </c>
      <c r="W15638" s="148">
        <v>128.018</v>
      </c>
      <c r="X15638" s="148">
        <v>4</v>
      </c>
      <c r="Y15638" s="148">
        <v>0.19899999999999901</v>
      </c>
    </row>
    <row r="15639" spans="11:25" x14ac:dyDescent="0.25">
      <c r="K15639" s="145" t="s">
        <v>6654</v>
      </c>
      <c r="L15639" s="145">
        <v>48</v>
      </c>
      <c r="M15639" s="145">
        <v>189653</v>
      </c>
      <c r="N15639" s="148">
        <v>3.2499999999999999E-4</v>
      </c>
      <c r="O15639" s="148">
        <v>0.437</v>
      </c>
      <c r="P15639" s="148">
        <v>0.84099999999999997</v>
      </c>
      <c r="Q15639" s="148">
        <v>1.62999999999999E-4</v>
      </c>
      <c r="R15639" s="148">
        <v>1</v>
      </c>
      <c r="S15639" s="148">
        <v>0.14299999999999999</v>
      </c>
      <c r="T15639" s="148">
        <v>-4.9039999999999999</v>
      </c>
      <c r="U15639" s="148">
        <v>0</v>
      </c>
      <c r="V15639" s="148">
        <v>3.4500000000000003E-2</v>
      </c>
      <c r="W15639" s="148">
        <v>90.055000000000007</v>
      </c>
      <c r="X15639" s="148">
        <v>4</v>
      </c>
      <c r="Y15639" s="148">
        <v>0.154</v>
      </c>
    </row>
    <row r="15640" spans="11:25" x14ac:dyDescent="0.25">
      <c r="K15640" s="145" t="s">
        <v>11941</v>
      </c>
      <c r="L15640" s="145">
        <v>41</v>
      </c>
      <c r="M15640" s="145">
        <v>357360</v>
      </c>
      <c r="N15640" s="148">
        <v>8.7400000000000005E-2</v>
      </c>
      <c r="O15640" s="148">
        <v>0.747</v>
      </c>
      <c r="P15640" s="148">
        <v>0.65300000000000002</v>
      </c>
      <c r="Q15640" s="148">
        <v>2.8799999999999999E-2</v>
      </c>
      <c r="R15640" s="148">
        <v>3</v>
      </c>
      <c r="S15640" s="148">
        <v>0.13200000000000001</v>
      </c>
      <c r="T15640" s="148">
        <v>-7.67</v>
      </c>
      <c r="U15640" s="148">
        <v>0</v>
      </c>
      <c r="V15640" s="148">
        <v>6.7299999999999999E-2</v>
      </c>
      <c r="W15640" s="148">
        <v>132.048</v>
      </c>
      <c r="X15640" s="148">
        <v>4</v>
      </c>
      <c r="Y15640" s="148">
        <v>0.48099999999999998</v>
      </c>
    </row>
    <row r="15641" spans="11:25" x14ac:dyDescent="0.25">
      <c r="K15641" s="145" t="s">
        <v>11942</v>
      </c>
      <c r="L15641" s="145">
        <v>43</v>
      </c>
      <c r="M15641" s="145">
        <v>217500</v>
      </c>
      <c r="N15641" s="148">
        <v>0.104</v>
      </c>
      <c r="O15641" s="148">
        <v>0.73099999999999998</v>
      </c>
      <c r="P15641" s="148">
        <v>0.96299999999999997</v>
      </c>
      <c r="Q15641" s="148">
        <v>0.89</v>
      </c>
      <c r="R15641" s="148">
        <v>7</v>
      </c>
      <c r="S15641" s="148">
        <v>0.13800000000000001</v>
      </c>
      <c r="T15641" s="148">
        <v>-2.532</v>
      </c>
      <c r="U15641" s="148">
        <v>1</v>
      </c>
      <c r="V15641" s="148">
        <v>5.1200000000000002E-2</v>
      </c>
      <c r="W15641" s="148">
        <v>128.01400000000001</v>
      </c>
      <c r="X15641" s="148">
        <v>4</v>
      </c>
      <c r="Y15641" s="148">
        <v>0.45600000000000002</v>
      </c>
    </row>
    <row r="15642" spans="11:25" x14ac:dyDescent="0.25">
      <c r="K15642" s="145" t="s">
        <v>11943</v>
      </c>
      <c r="L15642" s="145">
        <v>55</v>
      </c>
      <c r="M15642" s="145">
        <v>234773</v>
      </c>
      <c r="N15642" s="148">
        <v>2.0500000000000002E-3</v>
      </c>
      <c r="O15642" s="148">
        <v>0.64300000000000002</v>
      </c>
      <c r="P15642" s="148">
        <v>0.997</v>
      </c>
      <c r="Q15642" s="148">
        <v>0.67200000000000004</v>
      </c>
      <c r="R15642" s="148">
        <v>11</v>
      </c>
      <c r="S15642" s="148">
        <v>0.65900000000000003</v>
      </c>
      <c r="T15642" s="148">
        <v>-1.6559999999999999</v>
      </c>
      <c r="U15642" s="148">
        <v>1</v>
      </c>
      <c r="V15642" s="148">
        <v>4.8300000000000003E-2</v>
      </c>
      <c r="W15642" s="148">
        <v>128.00399999999999</v>
      </c>
      <c r="X15642" s="148">
        <v>4</v>
      </c>
      <c r="Y15642" s="148">
        <v>0.55500000000000005</v>
      </c>
    </row>
    <row r="15643" spans="11:25" x14ac:dyDescent="0.25">
      <c r="K15643" s="145" t="s">
        <v>11944</v>
      </c>
      <c r="L15643" s="145">
        <v>33</v>
      </c>
      <c r="M15643" s="145">
        <v>206718</v>
      </c>
      <c r="N15643" s="148">
        <v>1.61E-2</v>
      </c>
      <c r="O15643" s="148">
        <v>0.76200000000000001</v>
      </c>
      <c r="P15643" s="148">
        <v>0.97699999999999998</v>
      </c>
      <c r="Q15643" s="148">
        <v>1.1199999999999999E-5</v>
      </c>
      <c r="R15643" s="148">
        <v>5</v>
      </c>
      <c r="S15643" s="148">
        <v>0.53500000000000003</v>
      </c>
      <c r="T15643" s="148">
        <v>0.19800000000000001</v>
      </c>
      <c r="U15643" s="148">
        <v>0</v>
      </c>
      <c r="V15643" s="148">
        <v>9.3399999999999997E-2</v>
      </c>
      <c r="W15643" s="148">
        <v>128.012</v>
      </c>
      <c r="X15643" s="148">
        <v>4</v>
      </c>
      <c r="Y15643" s="148">
        <v>0.61599999999999999</v>
      </c>
    </row>
    <row r="15644" spans="11:25" x14ac:dyDescent="0.25">
      <c r="K15644" s="145" t="s">
        <v>11945</v>
      </c>
      <c r="L15644" s="145">
        <v>39</v>
      </c>
      <c r="M15644" s="145">
        <v>282744</v>
      </c>
      <c r="N15644" s="148">
        <v>5.8799999999999998E-3</v>
      </c>
      <c r="O15644" s="148">
        <v>0.77300000000000002</v>
      </c>
      <c r="P15644" s="148">
        <v>0.873</v>
      </c>
      <c r="Q15644" s="148">
        <v>1.8599999999999998E-2</v>
      </c>
      <c r="R15644" s="148">
        <v>5</v>
      </c>
      <c r="S15644" s="148">
        <v>3.95E-2</v>
      </c>
      <c r="T15644" s="148">
        <v>-4.1210000000000004</v>
      </c>
      <c r="U15644" s="148">
        <v>0</v>
      </c>
      <c r="V15644" s="148">
        <v>0.14499999999999999</v>
      </c>
      <c r="W15644" s="148">
        <v>128.02000000000001</v>
      </c>
      <c r="X15644" s="148">
        <v>4</v>
      </c>
      <c r="Y15644" s="148">
        <v>0.53400000000000003</v>
      </c>
    </row>
    <row r="15645" spans="11:25" x14ac:dyDescent="0.25">
      <c r="K15645" s="145" t="s">
        <v>11946</v>
      </c>
      <c r="L15645" s="145">
        <v>61</v>
      </c>
      <c r="M15645" s="145">
        <v>133125</v>
      </c>
      <c r="N15645" s="148">
        <v>7.0699999999999999E-3</v>
      </c>
      <c r="O15645" s="148">
        <v>0.80500000000000005</v>
      </c>
      <c r="P15645" s="148">
        <v>0.96799999999999997</v>
      </c>
      <c r="Q15645" s="148">
        <v>9.1E-4</v>
      </c>
      <c r="R15645" s="148">
        <v>10</v>
      </c>
      <c r="S15645" s="148">
        <v>0.36799999999999999</v>
      </c>
      <c r="T15645" s="148">
        <v>-3.9089999999999998</v>
      </c>
      <c r="U15645" s="148">
        <v>1</v>
      </c>
      <c r="V15645" s="148">
        <v>0.22699999999999901</v>
      </c>
      <c r="W15645" s="148">
        <v>127.98399999999999</v>
      </c>
      <c r="X15645" s="148">
        <v>4</v>
      </c>
      <c r="Y15645" s="148">
        <v>0.21099999999999999</v>
      </c>
    </row>
    <row r="15646" spans="11:25" x14ac:dyDescent="0.25">
      <c r="K15646" s="145" t="s">
        <v>11947</v>
      </c>
      <c r="L15646" s="145">
        <v>41</v>
      </c>
      <c r="M15646" s="145">
        <v>178596</v>
      </c>
      <c r="N15646" s="148">
        <v>0.108</v>
      </c>
      <c r="O15646" s="148">
        <v>0.57599999999999996</v>
      </c>
      <c r="P15646" s="148">
        <v>0.98</v>
      </c>
      <c r="Q15646" s="148">
        <v>5.8799999999999998E-4</v>
      </c>
      <c r="R15646" s="148">
        <v>7</v>
      </c>
      <c r="S15646" s="148">
        <v>0.17499999999999999</v>
      </c>
      <c r="T15646" s="148">
        <v>-1.7669999999999999</v>
      </c>
      <c r="U15646" s="148">
        <v>0</v>
      </c>
      <c r="V15646" s="148">
        <v>6.7000000000000004E-2</v>
      </c>
      <c r="W15646" s="148">
        <v>128.01300000000001</v>
      </c>
      <c r="X15646" s="148">
        <v>4</v>
      </c>
      <c r="Y15646" s="148">
        <v>0.23300000000000001</v>
      </c>
    </row>
    <row r="15647" spans="11:25" x14ac:dyDescent="0.25">
      <c r="K15647" s="145" t="s">
        <v>11948</v>
      </c>
      <c r="L15647" s="145">
        <v>43</v>
      </c>
      <c r="M15647" s="145">
        <v>176849</v>
      </c>
      <c r="N15647" s="148">
        <v>1.21E-2</v>
      </c>
      <c r="O15647" s="148">
        <v>0.878</v>
      </c>
      <c r="P15647" s="148">
        <v>0.89599999999999902</v>
      </c>
      <c r="Q15647" s="148">
        <v>1.5699999999999999E-4</v>
      </c>
      <c r="R15647" s="148">
        <v>10</v>
      </c>
      <c r="S15647" s="148">
        <v>0.13200000000000001</v>
      </c>
      <c r="T15647" s="148">
        <v>-3.57899999999999</v>
      </c>
      <c r="U15647" s="148">
        <v>0</v>
      </c>
      <c r="V15647" s="148">
        <v>0.13</v>
      </c>
      <c r="W15647" s="148">
        <v>126.035</v>
      </c>
      <c r="X15647" s="148">
        <v>4</v>
      </c>
      <c r="Y15647" s="148">
        <v>0.58899999999999997</v>
      </c>
    </row>
    <row r="15648" spans="11:25" x14ac:dyDescent="0.25">
      <c r="K15648" s="145" t="s">
        <v>6737</v>
      </c>
      <c r="L15648" s="145">
        <v>97</v>
      </c>
      <c r="M15648" s="145">
        <v>184560</v>
      </c>
      <c r="N15648" s="148">
        <v>0.17599999999999999</v>
      </c>
      <c r="O15648" s="148">
        <v>0.69399999999999995</v>
      </c>
      <c r="P15648" s="148">
        <v>0.77</v>
      </c>
      <c r="Q15648" s="148">
        <v>1.1E-5</v>
      </c>
      <c r="R15648" s="148">
        <v>6</v>
      </c>
      <c r="S15648" s="148">
        <v>0.11799999999999999</v>
      </c>
      <c r="T15648" s="148">
        <v>-5.335</v>
      </c>
      <c r="U15648" s="148">
        <v>1</v>
      </c>
      <c r="V15648" s="148">
        <v>0.14899999999999999</v>
      </c>
      <c r="W15648" s="148">
        <v>125.905</v>
      </c>
      <c r="X15648" s="148">
        <v>4</v>
      </c>
      <c r="Y15648" s="148">
        <v>0.16300000000000001</v>
      </c>
    </row>
    <row r="15649" spans="11:25" x14ac:dyDescent="0.25">
      <c r="K15649" s="145" t="s">
        <v>11949</v>
      </c>
      <c r="L15649" s="145">
        <v>38</v>
      </c>
      <c r="M15649" s="145">
        <v>195000</v>
      </c>
      <c r="N15649" s="148">
        <v>6.2300000000000001E-2</v>
      </c>
      <c r="O15649" s="148">
        <v>0.60399999999999998</v>
      </c>
      <c r="P15649" s="148">
        <v>0.67500000000000004</v>
      </c>
      <c r="Q15649" s="148">
        <v>0</v>
      </c>
      <c r="R15649" s="148">
        <v>0</v>
      </c>
      <c r="S15649" s="148">
        <v>4.65E-2</v>
      </c>
      <c r="T15649" s="148">
        <v>-8.1020000000000003</v>
      </c>
      <c r="U15649" s="148">
        <v>1</v>
      </c>
      <c r="V15649" s="148">
        <v>5.0200000000000002E-2</v>
      </c>
      <c r="W15649" s="148">
        <v>127.973</v>
      </c>
      <c r="X15649" s="148">
        <v>4</v>
      </c>
      <c r="Y15649" s="148">
        <v>0.153</v>
      </c>
    </row>
    <row r="15650" spans="11:25" x14ac:dyDescent="0.25">
      <c r="K15650" s="145" t="s">
        <v>11950</v>
      </c>
      <c r="L15650" s="145">
        <v>50</v>
      </c>
      <c r="M15650" s="145">
        <v>168000</v>
      </c>
      <c r="N15650" s="148">
        <v>7.0199999999999999E-2</v>
      </c>
      <c r="O15650" s="148">
        <v>0.71399999999999997</v>
      </c>
      <c r="P15650" s="148">
        <v>0.98599999999999999</v>
      </c>
      <c r="Q15650" s="148">
        <v>0.255</v>
      </c>
      <c r="R15650" s="148">
        <v>1</v>
      </c>
      <c r="S15650" s="148">
        <v>0.128</v>
      </c>
      <c r="T15650" s="148">
        <v>-2.5649999999999999</v>
      </c>
      <c r="U15650" s="148">
        <v>1</v>
      </c>
      <c r="V15650" s="148">
        <v>9.8900000000000002E-2</v>
      </c>
      <c r="W15650" s="148">
        <v>128.03899999999999</v>
      </c>
      <c r="X15650" s="148">
        <v>4</v>
      </c>
      <c r="Y15650" s="148">
        <v>0.67799999999999905</v>
      </c>
    </row>
    <row r="15651" spans="11:25" x14ac:dyDescent="0.25">
      <c r="K15651" s="145" t="s">
        <v>11951</v>
      </c>
      <c r="L15651" s="145">
        <v>64</v>
      </c>
      <c r="M15651" s="145">
        <v>162400</v>
      </c>
      <c r="N15651" s="148">
        <v>5.2499999999999998E-2</v>
      </c>
      <c r="O15651" s="148">
        <v>0.35399999999999998</v>
      </c>
      <c r="P15651" s="148">
        <v>0.85399999999999998</v>
      </c>
      <c r="Q15651" s="148">
        <v>0</v>
      </c>
      <c r="R15651" s="148">
        <v>6</v>
      </c>
      <c r="S15651" s="148">
        <v>0.33100000000000002</v>
      </c>
      <c r="T15651" s="148">
        <v>-4.5869999999999997</v>
      </c>
      <c r="U15651" s="148">
        <v>0</v>
      </c>
      <c r="V15651" s="148">
        <v>0.29399999999999998</v>
      </c>
      <c r="W15651" s="148">
        <v>74.994</v>
      </c>
      <c r="X15651" s="148">
        <v>4</v>
      </c>
      <c r="Y15651" s="148">
        <v>0.40699999999999997</v>
      </c>
    </row>
    <row r="15652" spans="11:25" x14ac:dyDescent="0.25">
      <c r="K15652" s="145" t="s">
        <v>11952</v>
      </c>
      <c r="L15652" s="145">
        <v>30</v>
      </c>
      <c r="M15652" s="145">
        <v>236250</v>
      </c>
      <c r="N15652" s="148">
        <v>6.8999999999999999E-3</v>
      </c>
      <c r="O15652" s="148">
        <v>0.81799999999999995</v>
      </c>
      <c r="P15652" s="148">
        <v>0.73199999999999998</v>
      </c>
      <c r="Q15652" s="148">
        <v>1.0499999999999999E-3</v>
      </c>
      <c r="R15652" s="148">
        <v>0</v>
      </c>
      <c r="S15652" s="148">
        <v>4.9299999999999997E-2</v>
      </c>
      <c r="T15652" s="148">
        <v>-7.141</v>
      </c>
      <c r="U15652" s="148">
        <v>0</v>
      </c>
      <c r="V15652" s="148">
        <v>6.0999999999999999E-2</v>
      </c>
      <c r="W15652" s="148">
        <v>128.03899999999999</v>
      </c>
      <c r="X15652" s="148">
        <v>4</v>
      </c>
      <c r="Y15652" s="148">
        <v>0.53299999999999903</v>
      </c>
    </row>
    <row r="15653" spans="11:25" x14ac:dyDescent="0.25">
      <c r="K15653" s="145" t="s">
        <v>10049</v>
      </c>
      <c r="L15653" s="145">
        <v>76</v>
      </c>
      <c r="M15653" s="145">
        <v>194490</v>
      </c>
      <c r="N15653" s="148">
        <v>4.0999999999999999E-4</v>
      </c>
      <c r="O15653" s="148">
        <v>0.60399999999999998</v>
      </c>
      <c r="P15653" s="148">
        <v>0.89700000000000002</v>
      </c>
      <c r="Q15653" s="148">
        <v>0.83799999999999997</v>
      </c>
      <c r="R15653" s="148">
        <v>10</v>
      </c>
      <c r="S15653" s="148">
        <v>0.32700000000000001</v>
      </c>
      <c r="T15653" s="148">
        <v>-3.6779999999999999</v>
      </c>
      <c r="U15653" s="148">
        <v>0</v>
      </c>
      <c r="V15653" s="148">
        <v>6.4100000000000004E-2</v>
      </c>
      <c r="W15653" s="148">
        <v>102.053</v>
      </c>
      <c r="X15653" s="148">
        <v>4</v>
      </c>
      <c r="Y15653" s="148">
        <v>0.58799999999999997</v>
      </c>
    </row>
    <row r="15654" spans="11:25" x14ac:dyDescent="0.25">
      <c r="K15654" s="145" t="s">
        <v>11953</v>
      </c>
      <c r="L15654" s="145">
        <v>55</v>
      </c>
      <c r="M15654" s="145">
        <v>164554</v>
      </c>
      <c r="N15654" s="148">
        <v>0.15</v>
      </c>
      <c r="O15654" s="148">
        <v>0.80700000000000005</v>
      </c>
      <c r="P15654" s="148">
        <v>0.92099999999999904</v>
      </c>
      <c r="Q15654" s="148">
        <v>8.3299999999999997E-4</v>
      </c>
      <c r="R15654" s="148">
        <v>5</v>
      </c>
      <c r="S15654" s="148">
        <v>0.13600000000000001</v>
      </c>
      <c r="T15654" s="148">
        <v>-3.327</v>
      </c>
      <c r="U15654" s="148">
        <v>0</v>
      </c>
      <c r="V15654" s="148">
        <v>9.0300000000000005E-2</v>
      </c>
      <c r="W15654" s="148">
        <v>102.964</v>
      </c>
      <c r="X15654" s="148">
        <v>4</v>
      </c>
      <c r="Y15654" s="148">
        <v>0.71899999999999997</v>
      </c>
    </row>
    <row r="15655" spans="11:25" x14ac:dyDescent="0.25">
      <c r="K15655" s="145" t="s">
        <v>8467</v>
      </c>
      <c r="L15655" s="145">
        <v>74</v>
      </c>
      <c r="M15655" s="145">
        <v>169380</v>
      </c>
      <c r="N15655" s="148">
        <v>3.2899999999999999E-2</v>
      </c>
      <c r="O15655" s="148">
        <v>0.74099999999999999</v>
      </c>
      <c r="P15655" s="148">
        <v>0.86299999999999999</v>
      </c>
      <c r="Q15655" s="148">
        <v>1.1599999999999999E-6</v>
      </c>
      <c r="R15655" s="148">
        <v>1</v>
      </c>
      <c r="S15655" s="148">
        <v>6.6900000000000001E-2</v>
      </c>
      <c r="T15655" s="148">
        <v>-4.0489999999999897</v>
      </c>
      <c r="U15655" s="148">
        <v>1</v>
      </c>
      <c r="V15655" s="148">
        <v>5.2699999999999997E-2</v>
      </c>
      <c r="W15655" s="148">
        <v>99.980999999999995</v>
      </c>
      <c r="X15655" s="148">
        <v>4</v>
      </c>
      <c r="Y15655" s="148">
        <v>0.86399999999999999</v>
      </c>
    </row>
    <row r="15656" spans="11:25" x14ac:dyDescent="0.25">
      <c r="K15656" s="145" t="s">
        <v>11954</v>
      </c>
      <c r="L15656" s="145">
        <v>39</v>
      </c>
      <c r="M15656" s="145">
        <v>216411</v>
      </c>
      <c r="N15656" s="148">
        <v>9.9799999999999993E-3</v>
      </c>
      <c r="O15656" s="148">
        <v>0.91200000000000003</v>
      </c>
      <c r="P15656" s="148">
        <v>0.93099999999999905</v>
      </c>
      <c r="Q15656" s="148">
        <v>3.5599999999999998E-6</v>
      </c>
      <c r="R15656" s="148">
        <v>11</v>
      </c>
      <c r="S15656" s="148">
        <v>3.8800000000000001E-2</v>
      </c>
      <c r="T15656" s="148">
        <v>-3.7130000000000001</v>
      </c>
      <c r="U15656" s="148">
        <v>0</v>
      </c>
      <c r="V15656" s="148">
        <v>0.124</v>
      </c>
      <c r="W15656" s="148">
        <v>130.04599999999999</v>
      </c>
      <c r="X15656" s="148">
        <v>4</v>
      </c>
      <c r="Y15656" s="148">
        <v>0.82799999999999996</v>
      </c>
    </row>
    <row r="15657" spans="11:25" x14ac:dyDescent="0.25">
      <c r="K15657" s="145" t="s">
        <v>11955</v>
      </c>
      <c r="L15657" s="145">
        <v>63</v>
      </c>
      <c r="M15657" s="145">
        <v>186992</v>
      </c>
      <c r="N15657" s="148">
        <v>1.1299999999999999E-2</v>
      </c>
      <c r="O15657" s="148">
        <v>0.79200000000000004</v>
      </c>
      <c r="P15657" s="148">
        <v>0.8</v>
      </c>
      <c r="Q15657" s="148">
        <v>2.1399999999999998E-5</v>
      </c>
      <c r="R15657" s="148">
        <v>7</v>
      </c>
      <c r="S15657" s="148">
        <v>0.503</v>
      </c>
      <c r="T15657" s="148">
        <v>-4.0789999999999997</v>
      </c>
      <c r="U15657" s="148">
        <v>1</v>
      </c>
      <c r="V15657" s="148">
        <v>0.218999999999999</v>
      </c>
      <c r="W15657" s="148">
        <v>104.899</v>
      </c>
      <c r="X15657" s="148">
        <v>4</v>
      </c>
      <c r="Y15657" s="148">
        <v>0.46299999999999902</v>
      </c>
    </row>
    <row r="15658" spans="11:25" x14ac:dyDescent="0.25">
      <c r="K15658" s="145" t="s">
        <v>8462</v>
      </c>
      <c r="L15658" s="145">
        <v>54</v>
      </c>
      <c r="M15658" s="145">
        <v>168438</v>
      </c>
      <c r="N15658" s="148">
        <v>5.3899999999999998E-3</v>
      </c>
      <c r="O15658" s="148">
        <v>0.89599999999999902</v>
      </c>
      <c r="P15658" s="148">
        <v>0.81200000000000006</v>
      </c>
      <c r="Q15658" s="148">
        <v>1.7000000000000001E-2</v>
      </c>
      <c r="R15658" s="148">
        <v>1</v>
      </c>
      <c r="S15658" s="148">
        <v>2.2200000000000001E-2</v>
      </c>
      <c r="T15658" s="148">
        <v>-4.4980000000000002</v>
      </c>
      <c r="U15658" s="148">
        <v>1</v>
      </c>
      <c r="V15658" s="148">
        <v>0.10199999999999999</v>
      </c>
      <c r="W15658" s="148">
        <v>130.01400000000001</v>
      </c>
      <c r="X15658" s="148">
        <v>4</v>
      </c>
      <c r="Y15658" s="148">
        <v>0.47599999999999998</v>
      </c>
    </row>
    <row r="15659" spans="11:25" x14ac:dyDescent="0.25">
      <c r="K15659" s="145" t="s">
        <v>11956</v>
      </c>
      <c r="L15659" s="145">
        <v>65</v>
      </c>
      <c r="M15659" s="145">
        <v>262000</v>
      </c>
      <c r="N15659" s="148">
        <v>0.372</v>
      </c>
      <c r="O15659" s="148">
        <v>0.84099999999999997</v>
      </c>
      <c r="P15659" s="148">
        <v>0.84199999999999997</v>
      </c>
      <c r="Q15659" s="148">
        <v>3.1600000000000003E-2</v>
      </c>
      <c r="R15659" s="148">
        <v>11</v>
      </c>
      <c r="S15659" s="148">
        <v>0.113</v>
      </c>
      <c r="T15659" s="148">
        <v>-8.7010000000000005</v>
      </c>
      <c r="U15659" s="148">
        <v>1</v>
      </c>
      <c r="V15659" s="148">
        <v>4.6399999999999997E-2</v>
      </c>
      <c r="W15659" s="148">
        <v>117.997</v>
      </c>
      <c r="X15659" s="148">
        <v>4</v>
      </c>
      <c r="Y15659" s="148">
        <v>0.89400000000000002</v>
      </c>
    </row>
    <row r="15660" spans="11:25" x14ac:dyDescent="0.25">
      <c r="K15660" s="145" t="s">
        <v>11957</v>
      </c>
      <c r="L15660" s="145">
        <v>69</v>
      </c>
      <c r="M15660" s="145">
        <v>211080</v>
      </c>
      <c r="N15660" s="148">
        <v>0.11899999999999999</v>
      </c>
      <c r="O15660" s="148">
        <v>0.65900000000000003</v>
      </c>
      <c r="P15660" s="148">
        <v>0.72699999999999998</v>
      </c>
      <c r="Q15660" s="148">
        <v>4.2700000000000004E-3</v>
      </c>
      <c r="R15660" s="148">
        <v>4</v>
      </c>
      <c r="S15660" s="148">
        <v>0.1</v>
      </c>
      <c r="T15660" s="148">
        <v>-8.6379999999999999</v>
      </c>
      <c r="U15660" s="148">
        <v>0</v>
      </c>
      <c r="V15660" s="148">
        <v>4.5499999999999999E-2</v>
      </c>
      <c r="W15660" s="148">
        <v>166.16299999999899</v>
      </c>
      <c r="X15660" s="148">
        <v>4</v>
      </c>
      <c r="Y15660" s="148">
        <v>0.748</v>
      </c>
    </row>
    <row r="15661" spans="11:25" x14ac:dyDescent="0.25">
      <c r="K15661" s="145" t="s">
        <v>11958</v>
      </c>
      <c r="L15661" s="145">
        <v>53</v>
      </c>
      <c r="M15661" s="145">
        <v>193226</v>
      </c>
      <c r="N15661" s="148">
        <v>0.3</v>
      </c>
      <c r="O15661" s="148">
        <v>0.74</v>
      </c>
      <c r="P15661" s="148">
        <v>0.497</v>
      </c>
      <c r="Q15661" s="148">
        <v>1.6300000000000001E-6</v>
      </c>
      <c r="R15661" s="148">
        <v>7</v>
      </c>
      <c r="S15661" s="148">
        <v>0.15</v>
      </c>
      <c r="T15661" s="148">
        <v>-6.944</v>
      </c>
      <c r="U15661" s="148">
        <v>1</v>
      </c>
      <c r="V15661" s="148">
        <v>3.4500000000000003E-2</v>
      </c>
      <c r="W15661" s="148">
        <v>116.47</v>
      </c>
      <c r="X15661" s="148">
        <v>4</v>
      </c>
      <c r="Y15661" s="148">
        <v>0.40699999999999997</v>
      </c>
    </row>
    <row r="15662" spans="11:25" x14ac:dyDescent="0.25">
      <c r="K15662" s="145" t="s">
        <v>11959</v>
      </c>
      <c r="L15662" s="145">
        <v>63</v>
      </c>
      <c r="M15662" s="145">
        <v>230738</v>
      </c>
      <c r="N15662" s="148">
        <v>0.14199999999999999</v>
      </c>
      <c r="O15662" s="148">
        <v>0.60599999999999998</v>
      </c>
      <c r="P15662" s="148">
        <v>0.78099999999999903</v>
      </c>
      <c r="Q15662" s="148">
        <v>8.0299999999999903E-3</v>
      </c>
      <c r="R15662" s="148">
        <v>1</v>
      </c>
      <c r="S15662" s="148">
        <v>7.3400000000000007E-2</v>
      </c>
      <c r="T15662" s="148">
        <v>-5.8460000000000001</v>
      </c>
      <c r="U15662" s="148">
        <v>1</v>
      </c>
      <c r="V15662" s="148">
        <v>7.0300000000000001E-2</v>
      </c>
      <c r="W15662" s="148">
        <v>170.00700000000001</v>
      </c>
      <c r="X15662" s="148">
        <v>4</v>
      </c>
      <c r="Y15662" s="148">
        <v>0.63200000000000001</v>
      </c>
    </row>
    <row r="15663" spans="11:25" x14ac:dyDescent="0.25">
      <c r="K15663" s="145" t="s">
        <v>11960</v>
      </c>
      <c r="L15663" s="145">
        <v>55</v>
      </c>
      <c r="M15663" s="145">
        <v>205106</v>
      </c>
      <c r="N15663" s="148">
        <v>5.3199999999999997E-2</v>
      </c>
      <c r="O15663" s="148">
        <v>0.65799999999999903</v>
      </c>
      <c r="P15663" s="148">
        <v>0.78700000000000003</v>
      </c>
      <c r="Q15663" s="148">
        <v>2.2100000000000002E-2</v>
      </c>
      <c r="R15663" s="148">
        <v>11</v>
      </c>
      <c r="S15663" s="148">
        <v>9.4E-2</v>
      </c>
      <c r="T15663" s="148">
        <v>-5.0489999999999897</v>
      </c>
      <c r="U15663" s="148">
        <v>0</v>
      </c>
      <c r="V15663" s="148">
        <v>0.109</v>
      </c>
      <c r="W15663" s="148">
        <v>166.93700000000001</v>
      </c>
      <c r="X15663" s="148">
        <v>4</v>
      </c>
      <c r="Y15663" s="148">
        <v>0.77800000000000002</v>
      </c>
    </row>
    <row r="15664" spans="11:25" x14ac:dyDescent="0.25">
      <c r="K15664" s="145" t="s">
        <v>5872</v>
      </c>
      <c r="L15664" s="145">
        <v>70</v>
      </c>
      <c r="M15664" s="145">
        <v>191400</v>
      </c>
      <c r="N15664" s="148">
        <v>7.2800000000000002E-4</v>
      </c>
      <c r="O15664" s="148">
        <v>0.55600000000000005</v>
      </c>
      <c r="P15664" s="148">
        <v>0.76300000000000001</v>
      </c>
      <c r="Q15664" s="148">
        <v>6.7900000000000002E-6</v>
      </c>
      <c r="R15664" s="148">
        <v>6</v>
      </c>
      <c r="S15664" s="148">
        <v>7.0999999999999994E-2</v>
      </c>
      <c r="T15664" s="148">
        <v>-3.952</v>
      </c>
      <c r="U15664" s="148">
        <v>0</v>
      </c>
      <c r="V15664" s="148">
        <v>4.1300000000000003E-2</v>
      </c>
      <c r="W15664" s="148">
        <v>138.98599999999999</v>
      </c>
      <c r="X15664" s="148">
        <v>4</v>
      </c>
      <c r="Y15664" s="148">
        <v>0.81399999999999995</v>
      </c>
    </row>
    <row r="15665" spans="11:25" x14ac:dyDescent="0.25">
      <c r="K15665" s="145" t="s">
        <v>5937</v>
      </c>
      <c r="L15665" s="145">
        <v>68</v>
      </c>
      <c r="M15665" s="145">
        <v>212373</v>
      </c>
      <c r="N15665" s="148">
        <v>3.6400000000000002E-2</v>
      </c>
      <c r="O15665" s="148">
        <v>0.45399999999999902</v>
      </c>
      <c r="P15665" s="148">
        <v>0.66</v>
      </c>
      <c r="Q15665" s="148">
        <v>0</v>
      </c>
      <c r="R15665" s="148">
        <v>0</v>
      </c>
      <c r="S15665" s="148">
        <v>0.18099999999999999</v>
      </c>
      <c r="T15665" s="148">
        <v>-4.3570000000000002</v>
      </c>
      <c r="U15665" s="148">
        <v>1</v>
      </c>
      <c r="V15665" s="148">
        <v>0.16800000000000001</v>
      </c>
      <c r="W15665" s="148">
        <v>184.35299999999901</v>
      </c>
      <c r="X15665" s="148">
        <v>4</v>
      </c>
      <c r="Y15665" s="148">
        <v>0.56799999999999995</v>
      </c>
    </row>
    <row r="15666" spans="11:25" x14ac:dyDescent="0.25">
      <c r="K15666" s="145" t="s">
        <v>11961</v>
      </c>
      <c r="L15666" s="145">
        <v>11</v>
      </c>
      <c r="M15666" s="145">
        <v>230880</v>
      </c>
      <c r="N15666" s="148">
        <v>7.2800000000000002E-4</v>
      </c>
      <c r="O15666" s="148">
        <v>0.78599999999999903</v>
      </c>
      <c r="P15666" s="148">
        <v>0.66900000000000004</v>
      </c>
      <c r="Q15666" s="148">
        <v>0</v>
      </c>
      <c r="R15666" s="148">
        <v>1</v>
      </c>
      <c r="S15666" s="148">
        <v>3.4599999999999999E-2</v>
      </c>
      <c r="T15666" s="148">
        <v>-8.2729999999999997</v>
      </c>
      <c r="U15666" s="148">
        <v>0</v>
      </c>
      <c r="V15666" s="148">
        <v>6.6900000000000001E-2</v>
      </c>
      <c r="W15666" s="148">
        <v>77.176999999999893</v>
      </c>
      <c r="X15666" s="148">
        <v>4</v>
      </c>
      <c r="Y15666" s="148">
        <v>0.83199999999999996</v>
      </c>
    </row>
    <row r="15667" spans="11:25" x14ac:dyDescent="0.25">
      <c r="K15667" s="145" t="s">
        <v>11962</v>
      </c>
      <c r="L15667" s="145">
        <v>66</v>
      </c>
      <c r="M15667" s="145">
        <v>215520</v>
      </c>
      <c r="N15667" s="148">
        <v>3.3799999999999898E-3</v>
      </c>
      <c r="O15667" s="148">
        <v>0.57699999999999996</v>
      </c>
      <c r="P15667" s="148">
        <v>0.82699999999999996</v>
      </c>
      <c r="Q15667" s="148">
        <v>6.4700000000000001E-4</v>
      </c>
      <c r="R15667" s="148">
        <v>7</v>
      </c>
      <c r="S15667" s="148">
        <v>0.26</v>
      </c>
      <c r="T15667" s="148">
        <v>-7.54</v>
      </c>
      <c r="U15667" s="148">
        <v>1</v>
      </c>
      <c r="V15667" s="148">
        <v>3.6499999999999998E-2</v>
      </c>
      <c r="W15667" s="148">
        <v>101.03100000000001</v>
      </c>
      <c r="X15667" s="148">
        <v>4</v>
      </c>
      <c r="Y15667" s="148">
        <v>0.17899999999999999</v>
      </c>
    </row>
    <row r="15668" spans="11:25" x14ac:dyDescent="0.25">
      <c r="K15668" s="145" t="s">
        <v>11963</v>
      </c>
      <c r="L15668" s="145">
        <v>76</v>
      </c>
      <c r="M15668" s="145">
        <v>200306</v>
      </c>
      <c r="N15668" s="148">
        <v>7.1900000000000002E-3</v>
      </c>
      <c r="O15668" s="148">
        <v>0.65400000000000003</v>
      </c>
      <c r="P15668" s="148">
        <v>0.81</v>
      </c>
      <c r="Q15668" s="148">
        <v>2.5100000000000001E-3</v>
      </c>
      <c r="R15668" s="148">
        <v>4</v>
      </c>
      <c r="S15668" s="148">
        <v>0.16500000000000001</v>
      </c>
      <c r="T15668" s="148">
        <v>-6.26</v>
      </c>
      <c r="U15668" s="148">
        <v>0</v>
      </c>
      <c r="V15668" s="148">
        <v>2.8799999999999999E-2</v>
      </c>
      <c r="W15668" s="148">
        <v>114.622999999999</v>
      </c>
      <c r="X15668" s="148">
        <v>4</v>
      </c>
      <c r="Y15668" s="148">
        <v>0.66099999999999903</v>
      </c>
    </row>
    <row r="15669" spans="11:25" x14ac:dyDescent="0.25">
      <c r="K15669" s="145" t="s">
        <v>11964</v>
      </c>
      <c r="L15669" s="145">
        <v>14</v>
      </c>
      <c r="M15669" s="145">
        <v>237567</v>
      </c>
      <c r="N15669" s="148">
        <v>0.17799999999999999</v>
      </c>
      <c r="O15669" s="148">
        <v>0.54100000000000004</v>
      </c>
      <c r="P15669" s="148">
        <v>0.71799999999999997</v>
      </c>
      <c r="Q15669" s="148">
        <v>0</v>
      </c>
      <c r="R15669" s="148">
        <v>1</v>
      </c>
      <c r="S15669" s="148">
        <v>9.5600000000000004E-2</v>
      </c>
      <c r="T15669" s="148">
        <v>-5.5439999999999996</v>
      </c>
      <c r="U15669" s="148">
        <v>0</v>
      </c>
      <c r="V15669" s="148">
        <v>2.9499999999999998E-2</v>
      </c>
      <c r="W15669" s="148">
        <v>146.03700000000001</v>
      </c>
      <c r="X15669" s="148">
        <v>4</v>
      </c>
      <c r="Y15669" s="148">
        <v>0.54100000000000004</v>
      </c>
    </row>
    <row r="15670" spans="11:25" x14ac:dyDescent="0.25">
      <c r="K15670" s="145" t="s">
        <v>11965</v>
      </c>
      <c r="L15670" s="145">
        <v>60</v>
      </c>
      <c r="M15670" s="145">
        <v>210426</v>
      </c>
      <c r="N15670" s="148">
        <v>1.8800000000000001E-2</v>
      </c>
      <c r="O15670" s="148">
        <v>0.68200000000000005</v>
      </c>
      <c r="P15670" s="148">
        <v>0.94799999999999995</v>
      </c>
      <c r="Q15670" s="148">
        <v>0</v>
      </c>
      <c r="R15670" s="148">
        <v>7</v>
      </c>
      <c r="S15670" s="148">
        <v>0.1</v>
      </c>
      <c r="T15670" s="148">
        <v>-4.476</v>
      </c>
      <c r="U15670" s="148">
        <v>0</v>
      </c>
      <c r="V15670" s="148">
        <v>4.3799999999999999E-2</v>
      </c>
      <c r="W15670" s="148">
        <v>106.976</v>
      </c>
      <c r="X15670" s="148">
        <v>4</v>
      </c>
      <c r="Y15670" s="148">
        <v>0.77900000000000003</v>
      </c>
    </row>
    <row r="15671" spans="11:25" x14ac:dyDescent="0.25">
      <c r="K15671" s="145" t="s">
        <v>8007</v>
      </c>
      <c r="L15671" s="145">
        <v>59</v>
      </c>
      <c r="M15671" s="145">
        <v>211800</v>
      </c>
      <c r="N15671" s="148">
        <v>7.22E-2</v>
      </c>
      <c r="O15671" s="148">
        <v>0.73199999999999998</v>
      </c>
      <c r="P15671" s="148">
        <v>0.73199999999999998</v>
      </c>
      <c r="Q15671" s="148">
        <v>1.5099999999999999E-5</v>
      </c>
      <c r="R15671" s="148">
        <v>11</v>
      </c>
      <c r="S15671" s="148">
        <v>8.2199999999999995E-2</v>
      </c>
      <c r="T15671" s="148">
        <v>-3.145</v>
      </c>
      <c r="U15671" s="148">
        <v>0</v>
      </c>
      <c r="V15671" s="148">
        <v>2.9100000000000001E-2</v>
      </c>
      <c r="W15671" s="148">
        <v>115.008</v>
      </c>
      <c r="X15671" s="148">
        <v>4</v>
      </c>
      <c r="Y15671" s="148">
        <v>0.874</v>
      </c>
    </row>
    <row r="15672" spans="11:25" x14ac:dyDescent="0.25">
      <c r="K15672" s="145" t="s">
        <v>11966</v>
      </c>
      <c r="L15672" s="145">
        <v>52</v>
      </c>
      <c r="M15672" s="145">
        <v>229792</v>
      </c>
      <c r="N15672" s="148">
        <v>0.377999999999999</v>
      </c>
      <c r="O15672" s="148">
        <v>0.56999999999999995</v>
      </c>
      <c r="P15672" s="148">
        <v>0.76700000000000002</v>
      </c>
      <c r="Q15672" s="148">
        <v>3.3600000000000001E-3</v>
      </c>
      <c r="R15672" s="148">
        <v>0</v>
      </c>
      <c r="S15672" s="148">
        <v>0.109</v>
      </c>
      <c r="T15672" s="148">
        <v>-7.1379999999999999</v>
      </c>
      <c r="U15672" s="148">
        <v>1</v>
      </c>
      <c r="V15672" s="148">
        <v>0.111999999999999</v>
      </c>
      <c r="W15672" s="148">
        <v>154.982</v>
      </c>
      <c r="X15672" s="148">
        <v>4</v>
      </c>
      <c r="Y15672" s="148">
        <v>0.74099999999999999</v>
      </c>
    </row>
    <row r="15673" spans="11:25" x14ac:dyDescent="0.25">
      <c r="K15673" s="145" t="s">
        <v>11967</v>
      </c>
      <c r="L15673" s="145">
        <v>69</v>
      </c>
      <c r="M15673" s="145">
        <v>227365</v>
      </c>
      <c r="N15673" s="148">
        <v>5.8799999999999998E-2</v>
      </c>
      <c r="O15673" s="148">
        <v>0.73099999999999998</v>
      </c>
      <c r="P15673" s="148">
        <v>0.59499999999999997</v>
      </c>
      <c r="Q15673" s="148">
        <v>8.67E-6</v>
      </c>
      <c r="R15673" s="148">
        <v>9</v>
      </c>
      <c r="S15673" s="148">
        <v>0.248</v>
      </c>
      <c r="T15673" s="148">
        <v>-7.734</v>
      </c>
      <c r="U15673" s="148">
        <v>0</v>
      </c>
      <c r="V15673" s="148">
        <v>0.15</v>
      </c>
      <c r="W15673" s="148">
        <v>140.072</v>
      </c>
      <c r="X15673" s="148">
        <v>4</v>
      </c>
      <c r="Y15673" s="148">
        <v>0.36199999999999999</v>
      </c>
    </row>
    <row r="15674" spans="11:25" x14ac:dyDescent="0.25">
      <c r="K15674" s="145" t="s">
        <v>8410</v>
      </c>
      <c r="L15674" s="145">
        <v>63</v>
      </c>
      <c r="M15674" s="145">
        <v>211720</v>
      </c>
      <c r="N15674" s="148">
        <v>6.4799999999999996E-3</v>
      </c>
      <c r="O15674" s="148">
        <v>0.55100000000000005</v>
      </c>
      <c r="P15674" s="148">
        <v>0.74099999999999999</v>
      </c>
      <c r="Q15674" s="148">
        <v>6.0299999999999998E-3</v>
      </c>
      <c r="R15674" s="148">
        <v>8</v>
      </c>
      <c r="S15674" s="148">
        <v>7.0699999999999999E-2</v>
      </c>
      <c r="T15674" s="148">
        <v>-4.2450000000000001</v>
      </c>
      <c r="U15674" s="148">
        <v>1</v>
      </c>
      <c r="V15674" s="148">
        <v>2.8999999999999901E-2</v>
      </c>
      <c r="W15674" s="148">
        <v>79.983999999999995</v>
      </c>
      <c r="X15674" s="148">
        <v>4</v>
      </c>
      <c r="Y15674" s="148">
        <v>0.39899999999999902</v>
      </c>
    </row>
    <row r="15675" spans="11:25" x14ac:dyDescent="0.25">
      <c r="K15675" s="145" t="s">
        <v>7167</v>
      </c>
      <c r="L15675" s="145">
        <v>60</v>
      </c>
      <c r="M15675" s="145">
        <v>214720</v>
      </c>
      <c r="N15675" s="148">
        <v>0.48399999999999999</v>
      </c>
      <c r="O15675" s="148">
        <v>0.63700000000000001</v>
      </c>
      <c r="P15675" s="148">
        <v>0.86399999999999999</v>
      </c>
      <c r="Q15675" s="148">
        <v>0</v>
      </c>
      <c r="R15675" s="148">
        <v>8</v>
      </c>
      <c r="S15675" s="148">
        <v>0.222</v>
      </c>
      <c r="T15675" s="148">
        <v>-4.3810000000000002</v>
      </c>
      <c r="U15675" s="148">
        <v>1</v>
      </c>
      <c r="V15675" s="148">
        <v>4.6800000000000001E-2</v>
      </c>
      <c r="W15675" s="148">
        <v>99.995000000000005</v>
      </c>
      <c r="X15675" s="148">
        <v>4</v>
      </c>
      <c r="Y15675" s="148">
        <v>0.70599999999999996</v>
      </c>
    </row>
    <row r="15676" spans="11:25" x14ac:dyDescent="0.25">
      <c r="K15676" s="145" t="s">
        <v>11968</v>
      </c>
      <c r="L15676" s="145">
        <v>58</v>
      </c>
      <c r="M15676" s="145">
        <v>235653</v>
      </c>
      <c r="N15676" s="148">
        <v>1.0300000000000001E-3</v>
      </c>
      <c r="O15676" s="148">
        <v>0.56100000000000005</v>
      </c>
      <c r="P15676" s="148">
        <v>0.80500000000000005</v>
      </c>
      <c r="Q15676" s="148">
        <v>4.78E-6</v>
      </c>
      <c r="R15676" s="148">
        <v>7</v>
      </c>
      <c r="S15676" s="148">
        <v>0.48799999999999999</v>
      </c>
      <c r="T15676" s="148">
        <v>-4.6719999999999997</v>
      </c>
      <c r="U15676" s="148">
        <v>1</v>
      </c>
      <c r="V15676" s="148">
        <v>3.15E-2</v>
      </c>
      <c r="W15676" s="148">
        <v>90.998999999999995</v>
      </c>
      <c r="X15676" s="148">
        <v>4</v>
      </c>
      <c r="Y15676" s="148">
        <v>0.72699999999999998</v>
      </c>
    </row>
    <row r="15677" spans="11:25" x14ac:dyDescent="0.25">
      <c r="K15677" s="145" t="s">
        <v>11969</v>
      </c>
      <c r="L15677" s="145">
        <v>10</v>
      </c>
      <c r="M15677" s="145">
        <v>209142</v>
      </c>
      <c r="N15677" s="148">
        <v>4.3099999999999999E-2</v>
      </c>
      <c r="O15677" s="148">
        <v>0.73899999999999999</v>
      </c>
      <c r="P15677" s="148">
        <v>0.754</v>
      </c>
      <c r="Q15677" s="148">
        <v>0</v>
      </c>
      <c r="R15677" s="148">
        <v>8</v>
      </c>
      <c r="S15677" s="148">
        <v>9.9900000000000003E-2</v>
      </c>
      <c r="T15677" s="148">
        <v>-5.0339999999999998</v>
      </c>
      <c r="U15677" s="148">
        <v>1</v>
      </c>
      <c r="V15677" s="148">
        <v>3.5000000000000003E-2</v>
      </c>
      <c r="W15677" s="148">
        <v>150.017</v>
      </c>
      <c r="X15677" s="148">
        <v>4</v>
      </c>
      <c r="Y15677" s="148">
        <v>0.79299999999999904</v>
      </c>
    </row>
    <row r="15678" spans="11:25" x14ac:dyDescent="0.25">
      <c r="K15678" s="145" t="s">
        <v>11970</v>
      </c>
      <c r="L15678" s="145">
        <v>14</v>
      </c>
      <c r="M15678" s="145">
        <v>261502</v>
      </c>
      <c r="N15678" s="148">
        <v>3.7400000000000003E-2</v>
      </c>
      <c r="O15678" s="148">
        <v>0.56699999999999995</v>
      </c>
      <c r="P15678" s="148">
        <v>0.65400000000000003</v>
      </c>
      <c r="Q15678" s="148">
        <v>1.32E-3</v>
      </c>
      <c r="R15678" s="148">
        <v>7</v>
      </c>
      <c r="S15678" s="148">
        <v>0.27300000000000002</v>
      </c>
      <c r="T15678" s="148">
        <v>-7.9649999999999999</v>
      </c>
      <c r="U15678" s="148">
        <v>1</v>
      </c>
      <c r="V15678" s="148">
        <v>3.4000000000000002E-2</v>
      </c>
      <c r="W15678" s="148">
        <v>120.024</v>
      </c>
      <c r="X15678" s="148">
        <v>4</v>
      </c>
      <c r="Y15678" s="148">
        <v>0.31</v>
      </c>
    </row>
    <row r="15679" spans="11:25" x14ac:dyDescent="0.25">
      <c r="K15679" s="145" t="s">
        <v>7985</v>
      </c>
      <c r="L15679" s="145">
        <v>70</v>
      </c>
      <c r="M15679" s="145">
        <v>230693</v>
      </c>
      <c r="N15679" s="148">
        <v>0.129</v>
      </c>
      <c r="O15679" s="148">
        <v>0.64800000000000002</v>
      </c>
      <c r="P15679" s="148">
        <v>0.71799999999999997</v>
      </c>
      <c r="Q15679" s="148">
        <v>1.56E-3</v>
      </c>
      <c r="R15679" s="148">
        <v>9</v>
      </c>
      <c r="S15679" s="148">
        <v>0.111999999999999</v>
      </c>
      <c r="T15679" s="148">
        <v>-7.7649999999999997</v>
      </c>
      <c r="U15679" s="148">
        <v>0</v>
      </c>
      <c r="V15679" s="148">
        <v>2.98E-2</v>
      </c>
      <c r="W15679" s="148">
        <v>96.016999999999996</v>
      </c>
      <c r="X15679" s="148">
        <v>4</v>
      </c>
      <c r="Y15679" s="148">
        <v>0.78500000000000003</v>
      </c>
    </row>
    <row r="15680" spans="11:25" x14ac:dyDescent="0.25">
      <c r="K15680" s="145" t="s">
        <v>11971</v>
      </c>
      <c r="L15680" s="145">
        <v>60</v>
      </c>
      <c r="M15680" s="145">
        <v>243413</v>
      </c>
      <c r="N15680" s="148">
        <v>0.27699999999999902</v>
      </c>
      <c r="O15680" s="148">
        <v>0.72599999999999998</v>
      </c>
      <c r="P15680" s="148">
        <v>0.86099999999999999</v>
      </c>
      <c r="Q15680" s="148">
        <v>4.1200000000000004E-6</v>
      </c>
      <c r="R15680" s="148">
        <v>6</v>
      </c>
      <c r="S15680" s="148">
        <v>5.8900000000000001E-2</v>
      </c>
      <c r="T15680" s="148">
        <v>-5.1719999999999997</v>
      </c>
      <c r="U15680" s="148">
        <v>1</v>
      </c>
      <c r="V15680" s="148">
        <v>6.9500000000000006E-2</v>
      </c>
      <c r="W15680" s="148">
        <v>91.962000000000003</v>
      </c>
      <c r="X15680" s="148">
        <v>4</v>
      </c>
      <c r="Y15680" s="148">
        <v>0.71099999999999997</v>
      </c>
    </row>
    <row r="15681" spans="11:25" x14ac:dyDescent="0.25">
      <c r="K15681" s="145" t="s">
        <v>11972</v>
      </c>
      <c r="L15681" s="145">
        <v>48</v>
      </c>
      <c r="M15681" s="145">
        <v>201760</v>
      </c>
      <c r="N15681" s="148">
        <v>1.66E-2</v>
      </c>
      <c r="O15681" s="148">
        <v>0.81</v>
      </c>
      <c r="P15681" s="148">
        <v>0.63700000000000001</v>
      </c>
      <c r="Q15681" s="148">
        <v>1.1599999999999999E-6</v>
      </c>
      <c r="R15681" s="148">
        <v>11</v>
      </c>
      <c r="S15681" s="148">
        <v>0.111999999999999</v>
      </c>
      <c r="T15681" s="148">
        <v>-8.0289999999999999</v>
      </c>
      <c r="U15681" s="148">
        <v>1</v>
      </c>
      <c r="V15681" s="148">
        <v>4.24E-2</v>
      </c>
      <c r="W15681" s="148">
        <v>106.93799999999899</v>
      </c>
      <c r="X15681" s="148">
        <v>4</v>
      </c>
      <c r="Y15681" s="148">
        <v>0.622</v>
      </c>
    </row>
    <row r="15682" spans="11:25" x14ac:dyDescent="0.25">
      <c r="K15682" s="145" t="s">
        <v>11973</v>
      </c>
      <c r="L15682" s="145">
        <v>59</v>
      </c>
      <c r="M15682" s="145">
        <v>188257</v>
      </c>
      <c r="N15682" s="148">
        <v>3.4499999999999998E-4</v>
      </c>
      <c r="O15682" s="148">
        <v>0.57799999999999996</v>
      </c>
      <c r="P15682" s="148">
        <v>0.76900000000000002</v>
      </c>
      <c r="Q15682" s="148">
        <v>3.7299999999999998E-3</v>
      </c>
      <c r="R15682" s="148">
        <v>0</v>
      </c>
      <c r="S15682" s="148">
        <v>0.25</v>
      </c>
      <c r="T15682" s="148">
        <v>-4.5270000000000001</v>
      </c>
      <c r="U15682" s="148">
        <v>1</v>
      </c>
      <c r="V15682" s="148">
        <v>8.6599999999999996E-2</v>
      </c>
      <c r="W15682" s="148">
        <v>119.85899999999999</v>
      </c>
      <c r="X15682" s="148">
        <v>4</v>
      </c>
      <c r="Y15682" s="148">
        <v>0.72099999999999997</v>
      </c>
    </row>
    <row r="15683" spans="11:25" x14ac:dyDescent="0.25">
      <c r="K15683" s="145" t="s">
        <v>6912</v>
      </c>
      <c r="L15683" s="145">
        <v>71</v>
      </c>
      <c r="M15683" s="145">
        <v>242034</v>
      </c>
      <c r="N15683" s="148">
        <v>6.0900000000000003E-2</v>
      </c>
      <c r="O15683" s="148">
        <v>0.64800000000000002</v>
      </c>
      <c r="P15683" s="148">
        <v>0.75</v>
      </c>
      <c r="Q15683" s="148">
        <v>4.4100000000000001E-6</v>
      </c>
      <c r="R15683" s="148">
        <v>0</v>
      </c>
      <c r="S15683" s="148">
        <v>0.104</v>
      </c>
      <c r="T15683" s="148">
        <v>-3.2480000000000002</v>
      </c>
      <c r="U15683" s="148">
        <v>1</v>
      </c>
      <c r="V15683" s="148">
        <v>3.3500000000000002E-2</v>
      </c>
      <c r="W15683" s="148">
        <v>105.03</v>
      </c>
      <c r="X15683" s="148">
        <v>4</v>
      </c>
      <c r="Y15683" s="148">
        <v>0.55600000000000005</v>
      </c>
    </row>
    <row r="15684" spans="11:25" x14ac:dyDescent="0.25">
      <c r="K15684" s="145" t="s">
        <v>1560</v>
      </c>
      <c r="L15684" s="145">
        <v>97</v>
      </c>
      <c r="M15684" s="145">
        <v>196400</v>
      </c>
      <c r="N15684" s="148">
        <v>1.7500000000000002E-2</v>
      </c>
      <c r="O15684" s="148">
        <v>0.66900000000000004</v>
      </c>
      <c r="P15684" s="148">
        <v>0.57399999999999995</v>
      </c>
      <c r="Q15684" s="148">
        <v>2.9399999999999999E-3</v>
      </c>
      <c r="R15684" s="148">
        <v>4</v>
      </c>
      <c r="S15684" s="148">
        <v>0.14599999999999999</v>
      </c>
      <c r="T15684" s="148">
        <v>-6.4420000000000002</v>
      </c>
      <c r="U15684" s="148">
        <v>0</v>
      </c>
      <c r="V15684" s="148">
        <v>2.86E-2</v>
      </c>
      <c r="W15684" s="148">
        <v>120.012999999999</v>
      </c>
      <c r="X15684" s="148">
        <v>4</v>
      </c>
      <c r="Y15684" s="148">
        <v>0.27300000000000002</v>
      </c>
    </row>
    <row r="15685" spans="11:25" x14ac:dyDescent="0.25">
      <c r="K15685" s="145" t="s">
        <v>8038</v>
      </c>
      <c r="L15685" s="145">
        <v>67</v>
      </c>
      <c r="M15685" s="145">
        <v>187813</v>
      </c>
      <c r="N15685" s="148">
        <v>1.06E-2</v>
      </c>
      <c r="O15685" s="148">
        <v>0.59799999999999998</v>
      </c>
      <c r="P15685" s="148">
        <v>0.91400000000000003</v>
      </c>
      <c r="Q15685" s="148">
        <v>1.22E-6</v>
      </c>
      <c r="R15685" s="148">
        <v>4</v>
      </c>
      <c r="S15685" s="148">
        <v>0.36899999999999999</v>
      </c>
      <c r="T15685" s="148">
        <v>-3.7519999999999998</v>
      </c>
      <c r="U15685" s="148">
        <v>1</v>
      </c>
      <c r="V15685" s="148">
        <v>8.7800000000000003E-2</v>
      </c>
      <c r="W15685" s="148">
        <v>103.97199999999999</v>
      </c>
      <c r="X15685" s="148">
        <v>4</v>
      </c>
      <c r="Y15685" s="148">
        <v>0.53100000000000003</v>
      </c>
    </row>
    <row r="15686" spans="11:25" x14ac:dyDescent="0.25">
      <c r="K15686" s="145" t="s">
        <v>8016</v>
      </c>
      <c r="L15686" s="145">
        <v>52</v>
      </c>
      <c r="M15686" s="145">
        <v>196720</v>
      </c>
      <c r="N15686" s="148">
        <v>1.9E-2</v>
      </c>
      <c r="O15686" s="148">
        <v>0.63600000000000001</v>
      </c>
      <c r="P15686" s="148">
        <v>0.98</v>
      </c>
      <c r="Q15686" s="148">
        <v>2.3700000000000002E-6</v>
      </c>
      <c r="R15686" s="148">
        <v>11</v>
      </c>
      <c r="S15686" s="148">
        <v>9.0499999999999997E-2</v>
      </c>
      <c r="T15686" s="148">
        <v>-2.222</v>
      </c>
      <c r="U15686" s="148">
        <v>0</v>
      </c>
      <c r="V15686" s="148">
        <v>4.7600000000000003E-2</v>
      </c>
      <c r="W15686" s="148">
        <v>129.99600000000001</v>
      </c>
      <c r="X15686" s="148">
        <v>4</v>
      </c>
      <c r="Y15686" s="148">
        <v>0.96</v>
      </c>
    </row>
    <row r="15687" spans="11:25" x14ac:dyDescent="0.25">
      <c r="K15687" s="145" t="s">
        <v>11974</v>
      </c>
      <c r="L15687" s="145">
        <v>79</v>
      </c>
      <c r="M15687" s="145">
        <v>243146</v>
      </c>
      <c r="N15687" s="148">
        <v>0.11699999999999899</v>
      </c>
      <c r="O15687" s="148">
        <v>0.63800000000000001</v>
      </c>
      <c r="P15687" s="148">
        <v>0.73799999999999999</v>
      </c>
      <c r="Q15687" s="148">
        <v>3.8400000000000001E-4</v>
      </c>
      <c r="R15687" s="148">
        <v>6</v>
      </c>
      <c r="S15687" s="148">
        <v>0.68899999999999995</v>
      </c>
      <c r="T15687" s="148">
        <v>-4.976</v>
      </c>
      <c r="U15687" s="148">
        <v>0</v>
      </c>
      <c r="V15687" s="148">
        <v>2.92E-2</v>
      </c>
      <c r="W15687" s="148">
        <v>97.021000000000001</v>
      </c>
      <c r="X15687" s="148">
        <v>4</v>
      </c>
      <c r="Y15687" s="148">
        <v>0.65700000000000003</v>
      </c>
    </row>
    <row r="15688" spans="11:25" x14ac:dyDescent="0.25">
      <c r="K15688" s="145" t="s">
        <v>1381</v>
      </c>
      <c r="L15688" s="145">
        <v>63</v>
      </c>
      <c r="M15688" s="145">
        <v>243333</v>
      </c>
      <c r="N15688" s="148">
        <v>1.0800000000000001E-2</v>
      </c>
      <c r="O15688" s="148">
        <v>0.74299999999999999</v>
      </c>
      <c r="P15688" s="148">
        <v>0.67</v>
      </c>
      <c r="Q15688" s="148">
        <v>7.0199999999999999E-2</v>
      </c>
      <c r="R15688" s="148">
        <v>1</v>
      </c>
      <c r="S15688" s="148">
        <v>0.22</v>
      </c>
      <c r="T15688" s="148">
        <v>-4.5469999999999997</v>
      </c>
      <c r="U15688" s="148">
        <v>0</v>
      </c>
      <c r="V15688" s="148">
        <v>2.93E-2</v>
      </c>
      <c r="W15688" s="148">
        <v>110.83199999999999</v>
      </c>
      <c r="X15688" s="148">
        <v>4</v>
      </c>
      <c r="Y15688" s="148">
        <v>0.93400000000000005</v>
      </c>
    </row>
    <row r="15689" spans="11:25" x14ac:dyDescent="0.25">
      <c r="K15689" s="145" t="s">
        <v>11975</v>
      </c>
      <c r="L15689" s="145">
        <v>72</v>
      </c>
      <c r="M15689" s="145">
        <v>218763</v>
      </c>
      <c r="N15689" s="148">
        <v>0.28199999999999997</v>
      </c>
      <c r="O15689" s="148">
        <v>0.65099999999999902</v>
      </c>
      <c r="P15689" s="148">
        <v>0.56799999999999995</v>
      </c>
      <c r="Q15689" s="148">
        <v>0</v>
      </c>
      <c r="R15689" s="148">
        <v>5</v>
      </c>
      <c r="S15689" s="148">
        <v>8.6199999999999999E-2</v>
      </c>
      <c r="T15689" s="148">
        <v>-6.774</v>
      </c>
      <c r="U15689" s="148">
        <v>1</v>
      </c>
      <c r="V15689" s="148">
        <v>2.75E-2</v>
      </c>
      <c r="W15689" s="148">
        <v>93.006</v>
      </c>
      <c r="X15689" s="148">
        <v>4</v>
      </c>
      <c r="Y15689" s="148">
        <v>0.80500000000000005</v>
      </c>
    </row>
    <row r="15690" spans="11:25" x14ac:dyDescent="0.25">
      <c r="K15690" s="145" t="s">
        <v>9935</v>
      </c>
      <c r="L15690" s="145">
        <v>38</v>
      </c>
      <c r="M15690" s="145">
        <v>208941</v>
      </c>
      <c r="N15690" s="148">
        <v>2.1000000000000001E-2</v>
      </c>
      <c r="O15690" s="148">
        <v>0.61499999999999999</v>
      </c>
      <c r="P15690" s="148">
        <v>0.73399999999999999</v>
      </c>
      <c r="Q15690" s="148">
        <v>0</v>
      </c>
      <c r="R15690" s="148">
        <v>11</v>
      </c>
      <c r="S15690" s="148">
        <v>0.153</v>
      </c>
      <c r="T15690" s="148">
        <v>-6.657</v>
      </c>
      <c r="U15690" s="148">
        <v>0</v>
      </c>
      <c r="V15690" s="148">
        <v>2.7199999999999998E-2</v>
      </c>
      <c r="W15690" s="148">
        <v>84.977999999999994</v>
      </c>
      <c r="X15690" s="148">
        <v>4</v>
      </c>
      <c r="Y15690" s="148">
        <v>0.70899999999999996</v>
      </c>
    </row>
    <row r="15691" spans="11:25" x14ac:dyDescent="0.25">
      <c r="K15691" s="145" t="s">
        <v>7764</v>
      </c>
      <c r="L15691" s="145">
        <v>64</v>
      </c>
      <c r="M15691" s="145">
        <v>254800</v>
      </c>
      <c r="N15691" s="148">
        <v>5.7099999999999998E-2</v>
      </c>
      <c r="O15691" s="148">
        <v>0.83699999999999997</v>
      </c>
      <c r="P15691" s="148">
        <v>0.47799999999999998</v>
      </c>
      <c r="Q15691" s="148">
        <v>1.2899999999999999E-3</v>
      </c>
      <c r="R15691" s="148">
        <v>6</v>
      </c>
      <c r="S15691" s="148">
        <v>5.6899999999999999E-2</v>
      </c>
      <c r="T15691" s="148">
        <v>-5.8609999999999998</v>
      </c>
      <c r="U15691" s="148">
        <v>0</v>
      </c>
      <c r="V15691" s="148">
        <v>6.2700000000000006E-2</v>
      </c>
      <c r="W15691" s="148">
        <v>78.745999999999995</v>
      </c>
      <c r="X15691" s="148">
        <v>4</v>
      </c>
      <c r="Y15691" s="148">
        <v>0.81</v>
      </c>
    </row>
    <row r="15692" spans="11:25" x14ac:dyDescent="0.25">
      <c r="K15692" s="145" t="s">
        <v>11976</v>
      </c>
      <c r="L15692" s="145">
        <v>54</v>
      </c>
      <c r="M15692" s="145">
        <v>191954</v>
      </c>
      <c r="N15692" s="148">
        <v>2.2100000000000001E-4</v>
      </c>
      <c r="O15692" s="148">
        <v>0.45399999999999902</v>
      </c>
      <c r="P15692" s="148">
        <v>0.81499999999999995</v>
      </c>
      <c r="Q15692" s="148">
        <v>5.4900000000000001E-4</v>
      </c>
      <c r="R15692" s="148">
        <v>1</v>
      </c>
      <c r="S15692" s="148">
        <v>7.0599999999999996E-2</v>
      </c>
      <c r="T15692" s="148">
        <v>-5.077</v>
      </c>
      <c r="U15692" s="148">
        <v>1</v>
      </c>
      <c r="V15692" s="148">
        <v>8.2100000000000006E-2</v>
      </c>
      <c r="W15692" s="148">
        <v>161.905</v>
      </c>
      <c r="X15692" s="148">
        <v>4</v>
      </c>
      <c r="Y15692" s="148">
        <v>0.33700000000000002</v>
      </c>
    </row>
    <row r="15693" spans="11:25" x14ac:dyDescent="0.25">
      <c r="K15693" s="145" t="s">
        <v>11977</v>
      </c>
      <c r="L15693" s="145">
        <v>48</v>
      </c>
      <c r="M15693" s="145">
        <v>196637</v>
      </c>
      <c r="N15693" s="148">
        <v>0.22500000000000001</v>
      </c>
      <c r="O15693" s="148">
        <v>0.67799999999999905</v>
      </c>
      <c r="P15693" s="148">
        <v>0.60199999999999998</v>
      </c>
      <c r="Q15693" s="148">
        <v>0</v>
      </c>
      <c r="R15693" s="148">
        <v>1</v>
      </c>
      <c r="S15693" s="148">
        <v>0.19899999999999901</v>
      </c>
      <c r="T15693" s="148">
        <v>-7.3049999999999997</v>
      </c>
      <c r="U15693" s="148">
        <v>1</v>
      </c>
      <c r="V15693" s="148">
        <v>6.5000000000000002E-2</v>
      </c>
      <c r="W15693" s="148">
        <v>134.97899999999899</v>
      </c>
      <c r="X15693" s="148">
        <v>4</v>
      </c>
      <c r="Y15693" s="148">
        <v>0.32500000000000001</v>
      </c>
    </row>
    <row r="15694" spans="11:25" x14ac:dyDescent="0.25">
      <c r="K15694" s="145" t="s">
        <v>11978</v>
      </c>
      <c r="L15694" s="145">
        <v>58</v>
      </c>
      <c r="M15694" s="145">
        <v>240028</v>
      </c>
      <c r="N15694" s="148">
        <v>0.30299999999999999</v>
      </c>
      <c r="O15694" s="148">
        <v>0.86599999999999999</v>
      </c>
      <c r="P15694" s="148">
        <v>0.51800000000000002</v>
      </c>
      <c r="Q15694" s="148">
        <v>5.1200000000000002E-2</v>
      </c>
      <c r="R15694" s="148">
        <v>0</v>
      </c>
      <c r="S15694" s="148">
        <v>0.104</v>
      </c>
      <c r="T15694" s="148">
        <v>-7.3719999999999999</v>
      </c>
      <c r="U15694" s="148">
        <v>1</v>
      </c>
      <c r="V15694" s="148">
        <v>4.5699999999999998E-2</v>
      </c>
      <c r="W15694" s="148">
        <v>141.01</v>
      </c>
      <c r="X15694" s="148">
        <v>4</v>
      </c>
      <c r="Y15694" s="148">
        <v>0.64400000000000002</v>
      </c>
    </row>
    <row r="15695" spans="11:25" x14ac:dyDescent="0.25">
      <c r="K15695" s="145" t="s">
        <v>1392</v>
      </c>
      <c r="L15695" s="145">
        <v>75</v>
      </c>
      <c r="M15695" s="145">
        <v>148573</v>
      </c>
      <c r="N15695" s="148">
        <v>1.7000000000000001E-2</v>
      </c>
      <c r="O15695" s="148">
        <v>0.40299999999999903</v>
      </c>
      <c r="P15695" s="148">
        <v>0.95599999999999996</v>
      </c>
      <c r="Q15695" s="148">
        <v>7.0900000000000002E-5</v>
      </c>
      <c r="R15695" s="148">
        <v>6</v>
      </c>
      <c r="S15695" s="148">
        <v>8.9300000000000004E-2</v>
      </c>
      <c r="T15695" s="148">
        <v>-7.3760000000000003</v>
      </c>
      <c r="U15695" s="148">
        <v>1</v>
      </c>
      <c r="V15695" s="148">
        <v>7.3200000000000001E-2</v>
      </c>
      <c r="W15695" s="148">
        <v>157.70599999999999</v>
      </c>
      <c r="X15695" s="148">
        <v>4</v>
      </c>
      <c r="Y15695" s="148">
        <v>0.56100000000000005</v>
      </c>
    </row>
    <row r="15696" spans="11:25" x14ac:dyDescent="0.25">
      <c r="K15696" s="145" t="s">
        <v>11979</v>
      </c>
      <c r="L15696" s="145">
        <v>47</v>
      </c>
      <c r="M15696" s="145">
        <v>172100</v>
      </c>
      <c r="N15696" s="148">
        <v>2.29E-2</v>
      </c>
      <c r="O15696" s="148">
        <v>0.60699999999999998</v>
      </c>
      <c r="P15696" s="148">
        <v>0.70299999999999996</v>
      </c>
      <c r="Q15696" s="148">
        <v>0</v>
      </c>
      <c r="R15696" s="148">
        <v>6</v>
      </c>
      <c r="S15696" s="148">
        <v>0.16800000000000001</v>
      </c>
      <c r="T15696" s="148">
        <v>-5.8710000000000004</v>
      </c>
      <c r="U15696" s="148">
        <v>0</v>
      </c>
      <c r="V15696" s="148">
        <v>0.129</v>
      </c>
      <c r="W15696" s="148">
        <v>80.025999999999996</v>
      </c>
      <c r="X15696" s="148">
        <v>4</v>
      </c>
      <c r="Y15696" s="148">
        <v>0.73</v>
      </c>
    </row>
    <row r="15697" spans="11:25" x14ac:dyDescent="0.25">
      <c r="K15697" s="145" t="s">
        <v>11980</v>
      </c>
      <c r="L15697" s="145">
        <v>46</v>
      </c>
      <c r="M15697" s="145">
        <v>183506</v>
      </c>
      <c r="N15697" s="148">
        <v>0.30299999999999999</v>
      </c>
      <c r="O15697" s="148">
        <v>0.68500000000000005</v>
      </c>
      <c r="P15697" s="148">
        <v>0.91200000000000003</v>
      </c>
      <c r="Q15697" s="148">
        <v>2.8499999999999999E-4</v>
      </c>
      <c r="R15697" s="148">
        <v>1</v>
      </c>
      <c r="S15697" s="148">
        <v>8.3099999999999993E-2</v>
      </c>
      <c r="T15697" s="148">
        <v>-5.6979999999999897</v>
      </c>
      <c r="U15697" s="148">
        <v>1</v>
      </c>
      <c r="V15697" s="148">
        <v>3.9E-2</v>
      </c>
      <c r="W15697" s="148">
        <v>145.99</v>
      </c>
      <c r="X15697" s="148">
        <v>4</v>
      </c>
      <c r="Y15697" s="148">
        <v>0.97399999999999998</v>
      </c>
    </row>
    <row r="15698" spans="11:25" x14ac:dyDescent="0.25">
      <c r="K15698" s="145" t="s">
        <v>11981</v>
      </c>
      <c r="L15698" s="145">
        <v>33</v>
      </c>
      <c r="M15698" s="145">
        <v>205213</v>
      </c>
      <c r="N15698" s="148">
        <v>4.5299999999999898E-3</v>
      </c>
      <c r="O15698" s="148">
        <v>0.64300000000000002</v>
      </c>
      <c r="P15698" s="148">
        <v>0.88500000000000001</v>
      </c>
      <c r="Q15698" s="148">
        <v>6.5500000000000003E-3</v>
      </c>
      <c r="R15698" s="148">
        <v>10</v>
      </c>
      <c r="S15698" s="148">
        <v>9.2200000000000004E-2</v>
      </c>
      <c r="T15698" s="148">
        <v>-5.0969999999999898</v>
      </c>
      <c r="U15698" s="148">
        <v>0</v>
      </c>
      <c r="V15698" s="148">
        <v>4.8899999999999999E-2</v>
      </c>
      <c r="W15698" s="148">
        <v>124.056</v>
      </c>
      <c r="X15698" s="148">
        <v>4</v>
      </c>
      <c r="Y15698" s="148">
        <v>0.66700000000000004</v>
      </c>
    </row>
    <row r="15699" spans="11:25" x14ac:dyDescent="0.25">
      <c r="K15699" s="145" t="s">
        <v>8026</v>
      </c>
      <c r="L15699" s="145">
        <v>55</v>
      </c>
      <c r="M15699" s="145">
        <v>209613</v>
      </c>
      <c r="N15699" s="148">
        <v>9.5599999999999904E-3</v>
      </c>
      <c r="O15699" s="148">
        <v>0.40100000000000002</v>
      </c>
      <c r="P15699" s="148">
        <v>0.72299999999999998</v>
      </c>
      <c r="Q15699" s="148">
        <v>4.7599999999999998E-5</v>
      </c>
      <c r="R15699" s="148">
        <v>5</v>
      </c>
      <c r="S15699" s="148">
        <v>4.4400000000000002E-2</v>
      </c>
      <c r="T15699" s="148">
        <v>-5.5489999999999897</v>
      </c>
      <c r="U15699" s="148">
        <v>1</v>
      </c>
      <c r="V15699" s="148">
        <v>4.0800000000000003E-2</v>
      </c>
      <c r="W15699" s="148">
        <v>116.023</v>
      </c>
      <c r="X15699" s="148">
        <v>4</v>
      </c>
      <c r="Y15699" s="148">
        <v>0.78099999999999903</v>
      </c>
    </row>
    <row r="15700" spans="11:25" x14ac:dyDescent="0.25">
      <c r="K15700" s="145" t="s">
        <v>11982</v>
      </c>
      <c r="L15700" s="145">
        <v>51</v>
      </c>
      <c r="M15700" s="145">
        <v>192188</v>
      </c>
      <c r="N15700" s="148">
        <v>5.6799999999999897E-3</v>
      </c>
      <c r="O15700" s="148">
        <v>0.65400000000000003</v>
      </c>
      <c r="P15700" s="148">
        <v>0.872</v>
      </c>
      <c r="Q15700" s="148">
        <v>0</v>
      </c>
      <c r="R15700" s="148">
        <v>1</v>
      </c>
      <c r="S15700" s="148">
        <v>0.35199999999999998</v>
      </c>
      <c r="T15700" s="148">
        <v>-3.95399999999999</v>
      </c>
      <c r="U15700" s="148">
        <v>0</v>
      </c>
      <c r="V15700" s="148">
        <v>9.1200000000000003E-2</v>
      </c>
      <c r="W15700" s="148">
        <v>102.959</v>
      </c>
      <c r="X15700" s="148">
        <v>4</v>
      </c>
      <c r="Y15700" s="148">
        <v>0.78900000000000003</v>
      </c>
    </row>
    <row r="15701" spans="11:25" x14ac:dyDescent="0.25">
      <c r="K15701" s="145" t="s">
        <v>11983</v>
      </c>
      <c r="L15701" s="145">
        <v>13</v>
      </c>
      <c r="M15701" s="145">
        <v>254000</v>
      </c>
      <c r="N15701" s="148">
        <v>7.7799999999999994E-2</v>
      </c>
      <c r="O15701" s="148">
        <v>0.73499999999999999</v>
      </c>
      <c r="P15701" s="148">
        <v>0.71099999999999997</v>
      </c>
      <c r="Q15701" s="148">
        <v>2.29999999999999E-4</v>
      </c>
      <c r="R15701" s="148">
        <v>10</v>
      </c>
      <c r="S15701" s="148">
        <v>9.1600000000000001E-2</v>
      </c>
      <c r="T15701" s="148">
        <v>-5.9219999999999997</v>
      </c>
      <c r="U15701" s="148">
        <v>1</v>
      </c>
      <c r="V15701" s="148">
        <v>3.1800000000000002E-2</v>
      </c>
      <c r="W15701" s="148">
        <v>114.041</v>
      </c>
      <c r="X15701" s="148">
        <v>4</v>
      </c>
      <c r="Y15701" s="148">
        <v>0.79500000000000004</v>
      </c>
    </row>
    <row r="15702" spans="11:25" x14ac:dyDescent="0.25">
      <c r="K15702" s="145" t="s">
        <v>11984</v>
      </c>
      <c r="L15702" s="145">
        <v>55</v>
      </c>
      <c r="M15702" s="145">
        <v>218487</v>
      </c>
      <c r="N15702" s="148">
        <v>0.126</v>
      </c>
      <c r="O15702" s="148">
        <v>0.54400000000000004</v>
      </c>
      <c r="P15702" s="148">
        <v>0.84299999999999997</v>
      </c>
      <c r="Q15702" s="148">
        <v>0</v>
      </c>
      <c r="R15702" s="148">
        <v>1</v>
      </c>
      <c r="S15702" s="148">
        <v>0.35699999999999998</v>
      </c>
      <c r="T15702" s="148">
        <v>-5.0519999999999996</v>
      </c>
      <c r="U15702" s="148">
        <v>1</v>
      </c>
      <c r="V15702" s="148">
        <v>9.4200000000000006E-2</v>
      </c>
      <c r="W15702" s="148">
        <v>168.04400000000001</v>
      </c>
      <c r="X15702" s="148">
        <v>4</v>
      </c>
      <c r="Y15702" s="148">
        <v>0.79599999999999904</v>
      </c>
    </row>
    <row r="15703" spans="11:25" x14ac:dyDescent="0.25">
      <c r="K15703" s="145" t="s">
        <v>11985</v>
      </c>
      <c r="L15703" s="145">
        <v>58</v>
      </c>
      <c r="M15703" s="145">
        <v>243173</v>
      </c>
      <c r="N15703" s="148">
        <v>2.24E-2</v>
      </c>
      <c r="O15703" s="148">
        <v>0.66</v>
      </c>
      <c r="P15703" s="148">
        <v>0.67900000000000005</v>
      </c>
      <c r="Q15703" s="148">
        <v>0</v>
      </c>
      <c r="R15703" s="148">
        <v>2</v>
      </c>
      <c r="S15703" s="148">
        <v>9.4500000000000001E-2</v>
      </c>
      <c r="T15703" s="148">
        <v>-6.7489999999999997</v>
      </c>
      <c r="U15703" s="148">
        <v>1</v>
      </c>
      <c r="V15703" s="148">
        <v>0.111</v>
      </c>
      <c r="W15703" s="148">
        <v>164.11</v>
      </c>
      <c r="X15703" s="148">
        <v>4</v>
      </c>
      <c r="Y15703" s="148">
        <v>0.59499999999999997</v>
      </c>
    </row>
    <row r="15704" spans="11:25" x14ac:dyDescent="0.25">
      <c r="K15704" s="145" t="s">
        <v>5885</v>
      </c>
      <c r="L15704" s="145">
        <v>70</v>
      </c>
      <c r="M15704" s="145">
        <v>198440</v>
      </c>
      <c r="N15704" s="148">
        <v>0.245</v>
      </c>
      <c r="O15704" s="148">
        <v>0.87</v>
      </c>
      <c r="P15704" s="148">
        <v>0.69899999999999995</v>
      </c>
      <c r="Q15704" s="148">
        <v>6.7599999999999997E-6</v>
      </c>
      <c r="R15704" s="148">
        <v>5</v>
      </c>
      <c r="S15704" s="148">
        <v>5.8799999999999998E-2</v>
      </c>
      <c r="T15704" s="148">
        <v>-5.5410000000000004</v>
      </c>
      <c r="U15704" s="148">
        <v>0</v>
      </c>
      <c r="V15704" s="148">
        <v>4.5900000000000003E-2</v>
      </c>
      <c r="W15704" s="148">
        <v>126.967</v>
      </c>
      <c r="X15704" s="148">
        <v>4</v>
      </c>
      <c r="Y15704" s="148">
        <v>0.72599999999999998</v>
      </c>
    </row>
    <row r="15705" spans="11:25" x14ac:dyDescent="0.25">
      <c r="K15705" s="145" t="s">
        <v>7294</v>
      </c>
      <c r="L15705" s="145">
        <v>50</v>
      </c>
      <c r="M15705" s="145">
        <v>205065</v>
      </c>
      <c r="N15705" s="148">
        <v>0.13800000000000001</v>
      </c>
      <c r="O15705" s="148">
        <v>0.64</v>
      </c>
      <c r="P15705" s="148">
        <v>0.65900000000000003</v>
      </c>
      <c r="Q15705" s="148">
        <v>0</v>
      </c>
      <c r="R15705" s="148">
        <v>7</v>
      </c>
      <c r="S15705" s="148">
        <v>0.11899999999999999</v>
      </c>
      <c r="T15705" s="148">
        <v>-5.2649999999999997</v>
      </c>
      <c r="U15705" s="148">
        <v>1</v>
      </c>
      <c r="V15705" s="148">
        <v>6.6299999999999998E-2</v>
      </c>
      <c r="W15705" s="148">
        <v>79.981999999999999</v>
      </c>
      <c r="X15705" s="148">
        <v>4</v>
      </c>
      <c r="Y15705" s="148">
        <v>0.94399999999999995</v>
      </c>
    </row>
    <row r="15706" spans="11:25" x14ac:dyDescent="0.25">
      <c r="K15706" s="145" t="s">
        <v>2964</v>
      </c>
      <c r="L15706" s="145">
        <v>64</v>
      </c>
      <c r="M15706" s="145">
        <v>214040</v>
      </c>
      <c r="N15706" s="148">
        <v>2.52E-4</v>
      </c>
      <c r="O15706" s="148">
        <v>0.57499999999999996</v>
      </c>
      <c r="P15706" s="148">
        <v>0.85399999999999998</v>
      </c>
      <c r="Q15706" s="148">
        <v>0.67599999999999905</v>
      </c>
      <c r="R15706" s="148">
        <v>1</v>
      </c>
      <c r="S15706" s="148">
        <v>0.35099999999999998</v>
      </c>
      <c r="T15706" s="148">
        <v>-5.8470000000000004</v>
      </c>
      <c r="U15706" s="148">
        <v>0</v>
      </c>
      <c r="V15706" s="148">
        <v>3.6200000000000003E-2</v>
      </c>
      <c r="W15706" s="148">
        <v>113.075</v>
      </c>
      <c r="X15706" s="148">
        <v>4</v>
      </c>
      <c r="Y15706" s="148">
        <v>0.58699999999999997</v>
      </c>
    </row>
    <row r="15707" spans="11:25" x14ac:dyDescent="0.25">
      <c r="K15707" s="145" t="s">
        <v>11986</v>
      </c>
      <c r="L15707" s="145">
        <v>60</v>
      </c>
      <c r="M15707" s="145">
        <v>251120</v>
      </c>
      <c r="N15707" s="148">
        <v>4.6699999999999998E-2</v>
      </c>
      <c r="O15707" s="148">
        <v>0.71199999999999997</v>
      </c>
      <c r="P15707" s="148">
        <v>0.71699999999999997</v>
      </c>
      <c r="Q15707" s="148">
        <v>2.1900000000000002E-6</v>
      </c>
      <c r="R15707" s="148">
        <v>7</v>
      </c>
      <c r="S15707" s="148">
        <v>0.13400000000000001</v>
      </c>
      <c r="T15707" s="148">
        <v>-5.98</v>
      </c>
      <c r="U15707" s="148">
        <v>1</v>
      </c>
      <c r="V15707" s="148">
        <v>8.8800000000000004E-2</v>
      </c>
      <c r="W15707" s="148">
        <v>80.986999999999995</v>
      </c>
      <c r="X15707" s="148">
        <v>4</v>
      </c>
      <c r="Y15707" s="148">
        <v>0.49199999999999999</v>
      </c>
    </row>
    <row r="15708" spans="11:25" x14ac:dyDescent="0.25">
      <c r="K15708" s="145" t="s">
        <v>9339</v>
      </c>
      <c r="L15708" s="145">
        <v>84</v>
      </c>
      <c r="M15708" s="145">
        <v>214506</v>
      </c>
      <c r="N15708" s="148">
        <v>8.3499999999999998E-3</v>
      </c>
      <c r="O15708" s="148">
        <v>0.64500000000000002</v>
      </c>
      <c r="P15708" s="148">
        <v>0.71299999999999997</v>
      </c>
      <c r="Q15708" s="148">
        <v>0</v>
      </c>
      <c r="R15708" s="148">
        <v>6</v>
      </c>
      <c r="S15708" s="148">
        <v>0.113</v>
      </c>
      <c r="T15708" s="148">
        <v>-5.3550000000000004</v>
      </c>
      <c r="U15708" s="148">
        <v>1</v>
      </c>
      <c r="V15708" s="148">
        <v>3.9300000000000002E-2</v>
      </c>
      <c r="W15708" s="148">
        <v>74.988999999999905</v>
      </c>
      <c r="X15708" s="148">
        <v>4</v>
      </c>
      <c r="Y15708" s="148">
        <v>0.56599999999999995</v>
      </c>
    </row>
    <row r="15709" spans="11:25" x14ac:dyDescent="0.25">
      <c r="K15709" s="145" t="s">
        <v>11987</v>
      </c>
      <c r="L15709" s="145">
        <v>55</v>
      </c>
      <c r="M15709" s="145">
        <v>221640</v>
      </c>
      <c r="N15709" s="148">
        <v>4.0300000000000002E-2</v>
      </c>
      <c r="O15709" s="148">
        <v>0.75599999999999901</v>
      </c>
      <c r="P15709" s="148">
        <v>0.64599999999999902</v>
      </c>
      <c r="Q15709" s="148">
        <v>7.8399999999999997E-3</v>
      </c>
      <c r="R15709" s="148">
        <v>2</v>
      </c>
      <c r="S15709" s="148">
        <v>0.16600000000000001</v>
      </c>
      <c r="T15709" s="148">
        <v>-8.1259999999999994</v>
      </c>
      <c r="U15709" s="148">
        <v>1</v>
      </c>
      <c r="V15709" s="148">
        <v>3.4000000000000002E-2</v>
      </c>
      <c r="W15709" s="148">
        <v>109.982999999999</v>
      </c>
      <c r="X15709" s="148">
        <v>4</v>
      </c>
      <c r="Y15709" s="148">
        <v>0.38100000000000001</v>
      </c>
    </row>
    <row r="15710" spans="11:25" x14ac:dyDescent="0.25">
      <c r="K15710" s="145" t="s">
        <v>11988</v>
      </c>
      <c r="L15710" s="145">
        <v>72</v>
      </c>
      <c r="M15710" s="145">
        <v>289306</v>
      </c>
      <c r="N15710" s="148">
        <v>0.73599999999999999</v>
      </c>
      <c r="O15710" s="148">
        <v>0.48699999999999999</v>
      </c>
      <c r="P15710" s="148">
        <v>0.36899999999999999</v>
      </c>
      <c r="Q15710" s="148">
        <v>3.7499999999999997E-5</v>
      </c>
      <c r="R15710" s="148">
        <v>11</v>
      </c>
      <c r="S15710" s="148">
        <v>9.2499999999999999E-2</v>
      </c>
      <c r="T15710" s="148">
        <v>-13.423999999999999</v>
      </c>
      <c r="U15710" s="148">
        <v>0</v>
      </c>
      <c r="V15710" s="148">
        <v>4.0599999999999997E-2</v>
      </c>
      <c r="W15710" s="148">
        <v>183.114</v>
      </c>
      <c r="X15710" s="148">
        <v>4</v>
      </c>
      <c r="Y15710" s="148">
        <v>0.106</v>
      </c>
    </row>
    <row r="15711" spans="11:25" x14ac:dyDescent="0.25">
      <c r="K15711" s="145" t="s">
        <v>8058</v>
      </c>
      <c r="L15711" s="145">
        <v>63</v>
      </c>
      <c r="M15711" s="145">
        <v>239893</v>
      </c>
      <c r="N15711" s="148">
        <v>6.0200000000000002E-3</v>
      </c>
      <c r="O15711" s="148">
        <v>0.60799999999999998</v>
      </c>
      <c r="P15711" s="148">
        <v>0.86499999999999999</v>
      </c>
      <c r="Q15711" s="148">
        <v>0</v>
      </c>
      <c r="R15711" s="148">
        <v>1</v>
      </c>
      <c r="S15711" s="148">
        <v>0.127</v>
      </c>
      <c r="T15711" s="148">
        <v>-3.9609999999999999</v>
      </c>
      <c r="U15711" s="148">
        <v>0</v>
      </c>
      <c r="V15711" s="148">
        <v>4.5100000000000001E-2</v>
      </c>
      <c r="W15711" s="148">
        <v>100.026</v>
      </c>
      <c r="X15711" s="148">
        <v>4</v>
      </c>
      <c r="Y15711" s="148">
        <v>0.56799999999999995</v>
      </c>
    </row>
    <row r="15712" spans="11:25" x14ac:dyDescent="0.25">
      <c r="K15712" s="145" t="s">
        <v>3584</v>
      </c>
      <c r="L15712" s="145">
        <v>58</v>
      </c>
      <c r="M15712" s="145">
        <v>233789</v>
      </c>
      <c r="N15712" s="148">
        <v>4.0800000000000003E-2</v>
      </c>
      <c r="O15712" s="148">
        <v>0.67</v>
      </c>
      <c r="P15712" s="148">
        <v>0.83199999999999996</v>
      </c>
      <c r="Q15712" s="148">
        <v>1.24E-5</v>
      </c>
      <c r="R15712" s="148">
        <v>0</v>
      </c>
      <c r="S15712" s="148">
        <v>6.5100000000000005E-2</v>
      </c>
      <c r="T15712" s="148">
        <v>-5.7949999999999999</v>
      </c>
      <c r="U15712" s="148">
        <v>1</v>
      </c>
      <c r="V15712" s="148">
        <v>4.9500000000000002E-2</v>
      </c>
      <c r="W15712" s="148">
        <v>155.03399999999999</v>
      </c>
      <c r="X15712" s="148">
        <v>4</v>
      </c>
      <c r="Y15712" s="148">
        <v>0.60499999999999998</v>
      </c>
    </row>
    <row r="15713" spans="11:25" x14ac:dyDescent="0.25">
      <c r="K15713" s="145" t="s">
        <v>11989</v>
      </c>
      <c r="L15713" s="145">
        <v>58</v>
      </c>
      <c r="M15713" s="145">
        <v>237066</v>
      </c>
      <c r="N15713" s="148">
        <v>3.32E-3</v>
      </c>
      <c r="O15713" s="148">
        <v>0.63100000000000001</v>
      </c>
      <c r="P15713" s="148">
        <v>0.748</v>
      </c>
      <c r="Q15713" s="148">
        <v>4.1899999999999997E-6</v>
      </c>
      <c r="R15713" s="148">
        <v>8</v>
      </c>
      <c r="S15713" s="148">
        <v>3.8600000000000002E-2</v>
      </c>
      <c r="T15713" s="148">
        <v>-4.0419999999999998</v>
      </c>
      <c r="U15713" s="148">
        <v>1</v>
      </c>
      <c r="V15713" s="148">
        <v>3.8899999999999997E-2</v>
      </c>
      <c r="W15713" s="148">
        <v>118.96</v>
      </c>
      <c r="X15713" s="148">
        <v>4</v>
      </c>
      <c r="Y15713" s="148">
        <v>0.255</v>
      </c>
    </row>
    <row r="15714" spans="11:25" x14ac:dyDescent="0.25">
      <c r="K15714" s="145" t="s">
        <v>11990</v>
      </c>
      <c r="L15714" s="145">
        <v>67</v>
      </c>
      <c r="M15714" s="145">
        <v>221440</v>
      </c>
      <c r="N15714" s="148">
        <v>0.183</v>
      </c>
      <c r="O15714" s="148">
        <v>0.59099999999999997</v>
      </c>
      <c r="P15714" s="148">
        <v>0.79400000000000004</v>
      </c>
      <c r="Q15714" s="148">
        <v>0</v>
      </c>
      <c r="R15714" s="148">
        <v>4</v>
      </c>
      <c r="S15714" s="148">
        <v>0.29199999999999998</v>
      </c>
      <c r="T15714" s="148">
        <v>-5.9349999999999996</v>
      </c>
      <c r="U15714" s="148">
        <v>0</v>
      </c>
      <c r="V15714" s="148">
        <v>6.9000000000000006E-2</v>
      </c>
      <c r="W15714" s="148">
        <v>147.97399999999999</v>
      </c>
      <c r="X15714" s="148">
        <v>4</v>
      </c>
      <c r="Y15714" s="148">
        <v>0.875</v>
      </c>
    </row>
    <row r="15715" spans="11:25" x14ac:dyDescent="0.25">
      <c r="K15715" s="145" t="s">
        <v>11991</v>
      </c>
      <c r="L15715" s="145">
        <v>60</v>
      </c>
      <c r="M15715" s="145">
        <v>206333</v>
      </c>
      <c r="N15715" s="148">
        <v>1.38E-2</v>
      </c>
      <c r="O15715" s="148">
        <v>0.70599999999999996</v>
      </c>
      <c r="P15715" s="148">
        <v>0.77500000000000002</v>
      </c>
      <c r="Q15715" s="148">
        <v>1.04E-6</v>
      </c>
      <c r="R15715" s="148">
        <v>1</v>
      </c>
      <c r="S15715" s="148">
        <v>0.151</v>
      </c>
      <c r="T15715" s="148">
        <v>-5.218</v>
      </c>
      <c r="U15715" s="148">
        <v>1</v>
      </c>
      <c r="V15715" s="148">
        <v>4.6800000000000001E-2</v>
      </c>
      <c r="W15715" s="148">
        <v>81.040000000000006</v>
      </c>
      <c r="X15715" s="148">
        <v>4</v>
      </c>
      <c r="Y15715" s="148">
        <v>0.88200000000000001</v>
      </c>
    </row>
    <row r="15716" spans="11:25" x14ac:dyDescent="0.25">
      <c r="K15716" s="145" t="s">
        <v>8048</v>
      </c>
      <c r="L15716" s="145">
        <v>52</v>
      </c>
      <c r="M15716" s="145">
        <v>245386</v>
      </c>
      <c r="N15716" s="148">
        <v>3.5399999999999902E-3</v>
      </c>
      <c r="O15716" s="148">
        <v>0.436</v>
      </c>
      <c r="P15716" s="148">
        <v>0.89900000000000002</v>
      </c>
      <c r="Q15716" s="148">
        <v>0.86499999999999999</v>
      </c>
      <c r="R15716" s="148">
        <v>10</v>
      </c>
      <c r="S15716" s="148">
        <v>0.109</v>
      </c>
      <c r="T15716" s="148">
        <v>-8.3249999999999993</v>
      </c>
      <c r="U15716" s="148">
        <v>1</v>
      </c>
      <c r="V15716" s="148">
        <v>3.1800000000000002E-2</v>
      </c>
      <c r="W15716" s="148">
        <v>144.93</v>
      </c>
      <c r="X15716" s="148">
        <v>4</v>
      </c>
      <c r="Y15716" s="148">
        <v>0.61099999999999999</v>
      </c>
    </row>
    <row r="15717" spans="11:25" x14ac:dyDescent="0.25">
      <c r="K15717" s="145" t="s">
        <v>11992</v>
      </c>
      <c r="L15717" s="145">
        <v>9</v>
      </c>
      <c r="M15717" s="145">
        <v>280415</v>
      </c>
      <c r="N15717" s="148">
        <v>1.6899999999999998E-2</v>
      </c>
      <c r="O15717" s="148">
        <v>0.69599999999999995</v>
      </c>
      <c r="P15717" s="148">
        <v>0.62</v>
      </c>
      <c r="Q15717" s="148">
        <v>0.17599999999999999</v>
      </c>
      <c r="R15717" s="148">
        <v>1</v>
      </c>
      <c r="S15717" s="148">
        <v>0.34899999999999998</v>
      </c>
      <c r="T15717" s="148">
        <v>-8.3460000000000001</v>
      </c>
      <c r="U15717" s="148">
        <v>1</v>
      </c>
      <c r="V15717" s="148">
        <v>3.4599999999999999E-2</v>
      </c>
      <c r="W15717" s="148">
        <v>111.994</v>
      </c>
      <c r="X15717" s="148">
        <v>4</v>
      </c>
      <c r="Y15717" s="148">
        <v>0.67400000000000004</v>
      </c>
    </row>
    <row r="15718" spans="11:25" x14ac:dyDescent="0.25">
      <c r="K15718" s="145" t="s">
        <v>11993</v>
      </c>
      <c r="L15718" s="145">
        <v>58</v>
      </c>
      <c r="M15718" s="145">
        <v>250586</v>
      </c>
      <c r="N15718" s="148">
        <v>0.24099999999999999</v>
      </c>
      <c r="O15718" s="148">
        <v>0.70599999999999996</v>
      </c>
      <c r="P15718" s="148">
        <v>0.73199999999999998</v>
      </c>
      <c r="Q15718" s="148">
        <v>0.107</v>
      </c>
      <c r="R15718" s="148">
        <v>9</v>
      </c>
      <c r="S15718" s="148">
        <v>0.105</v>
      </c>
      <c r="T15718" s="148">
        <v>-8.35</v>
      </c>
      <c r="U15718" s="148">
        <v>0</v>
      </c>
      <c r="V15718" s="148">
        <v>5.0099999999999999E-2</v>
      </c>
      <c r="W15718" s="148">
        <v>98.018999999999906</v>
      </c>
      <c r="X15718" s="148">
        <v>4</v>
      </c>
      <c r="Y15718" s="148">
        <v>0.70899999999999996</v>
      </c>
    </row>
    <row r="15719" spans="11:25" x14ac:dyDescent="0.25">
      <c r="K15719" s="145" t="s">
        <v>642</v>
      </c>
      <c r="L15719" s="145">
        <v>44</v>
      </c>
      <c r="M15719" s="145">
        <v>161537</v>
      </c>
      <c r="N15719" s="148">
        <v>4.2299999999999997E-2</v>
      </c>
      <c r="O15719" s="148">
        <v>0.72099999999999997</v>
      </c>
      <c r="P15719" s="148">
        <v>0.75</v>
      </c>
      <c r="Q15719" s="148">
        <v>0</v>
      </c>
      <c r="R15719" s="148">
        <v>6</v>
      </c>
      <c r="S15719" s="148">
        <v>0.11699999999999899</v>
      </c>
      <c r="T15719" s="148">
        <v>-6.0979999999999999</v>
      </c>
      <c r="U15719" s="148">
        <v>0</v>
      </c>
      <c r="V15719" s="148">
        <v>3.7699999999999997E-2</v>
      </c>
      <c r="W15719" s="148">
        <v>104.854</v>
      </c>
      <c r="X15719" s="148">
        <v>4</v>
      </c>
      <c r="Y15719" s="148">
        <v>0.749</v>
      </c>
    </row>
    <row r="15720" spans="11:25" x14ac:dyDescent="0.25">
      <c r="K15720" s="145" t="s">
        <v>11994</v>
      </c>
      <c r="L15720" s="145">
        <v>46</v>
      </c>
      <c r="M15720" s="145">
        <v>218400</v>
      </c>
      <c r="N15720" s="148">
        <v>3.5700000000000003E-2</v>
      </c>
      <c r="O15720" s="148">
        <v>0.68899999999999995</v>
      </c>
      <c r="P15720" s="148">
        <v>0.96899999999999997</v>
      </c>
      <c r="Q15720" s="148">
        <v>9.5599999999999999E-6</v>
      </c>
      <c r="R15720" s="148">
        <v>0</v>
      </c>
      <c r="S15720" s="148">
        <v>0.08</v>
      </c>
      <c r="T15720" s="148">
        <v>-3.0409999999999999</v>
      </c>
      <c r="U15720" s="148">
        <v>1</v>
      </c>
      <c r="V15720" s="148">
        <v>5.8099999999999999E-2</v>
      </c>
      <c r="W15720" s="148">
        <v>92.506</v>
      </c>
      <c r="X15720" s="148">
        <v>4</v>
      </c>
      <c r="Y15720" s="148">
        <v>0.63800000000000001</v>
      </c>
    </row>
    <row r="15721" spans="11:25" x14ac:dyDescent="0.25">
      <c r="K15721" s="145" t="s">
        <v>7216</v>
      </c>
      <c r="L15721" s="145">
        <v>6</v>
      </c>
      <c r="M15721" s="145">
        <v>215653</v>
      </c>
      <c r="N15721" s="148">
        <v>1.37E-2</v>
      </c>
      <c r="O15721" s="148">
        <v>0.251</v>
      </c>
      <c r="P15721" s="148">
        <v>0.86499999999999999</v>
      </c>
      <c r="Q15721" s="148">
        <v>2.6900000000000001E-6</v>
      </c>
      <c r="R15721" s="148">
        <v>6</v>
      </c>
      <c r="S15721" s="148">
        <v>0.26800000000000002</v>
      </c>
      <c r="T15721" s="148">
        <v>-4.6269999999999998</v>
      </c>
      <c r="U15721" s="148">
        <v>1</v>
      </c>
      <c r="V15721" s="148">
        <v>7.6799999999999993E-2</v>
      </c>
      <c r="W15721" s="148">
        <v>153.934</v>
      </c>
      <c r="X15721" s="148">
        <v>4</v>
      </c>
      <c r="Y15721" s="148">
        <v>0.39799999999999902</v>
      </c>
    </row>
    <row r="15722" spans="11:25" x14ac:dyDescent="0.25">
      <c r="K15722" s="145" t="s">
        <v>11995</v>
      </c>
      <c r="L15722" s="145">
        <v>53</v>
      </c>
      <c r="M15722" s="145">
        <v>203400</v>
      </c>
      <c r="N15722" s="148">
        <v>0.17499999999999999</v>
      </c>
      <c r="O15722" s="148">
        <v>0.61299999999999999</v>
      </c>
      <c r="P15722" s="148">
        <v>0.755</v>
      </c>
      <c r="Q15722" s="148">
        <v>3.0300000000000001E-3</v>
      </c>
      <c r="R15722" s="148">
        <v>10</v>
      </c>
      <c r="S15722" s="148">
        <v>0.16800000000000001</v>
      </c>
      <c r="T15722" s="148">
        <v>-4.8970000000000002</v>
      </c>
      <c r="U15722" s="148">
        <v>1</v>
      </c>
      <c r="V15722" s="148">
        <v>0.127</v>
      </c>
      <c r="W15722" s="148">
        <v>166.03599999999901</v>
      </c>
      <c r="X15722" s="148">
        <v>4</v>
      </c>
      <c r="Y15722" s="148">
        <v>0.80599999999999905</v>
      </c>
    </row>
    <row r="15723" spans="11:25" x14ac:dyDescent="0.25">
      <c r="K15723" s="145" t="s">
        <v>11996</v>
      </c>
      <c r="L15723" s="145">
        <v>58</v>
      </c>
      <c r="M15723" s="145">
        <v>302000</v>
      </c>
      <c r="N15723" s="148">
        <v>7.22E-2</v>
      </c>
      <c r="O15723" s="148">
        <v>0.7</v>
      </c>
      <c r="P15723" s="148">
        <v>0.74199999999999999</v>
      </c>
      <c r="Q15723" s="148">
        <v>1.9900000000000001E-2</v>
      </c>
      <c r="R15723" s="148">
        <v>5</v>
      </c>
      <c r="S15723" s="148">
        <v>0.11</v>
      </c>
      <c r="T15723" s="148">
        <v>-6.7770000000000001</v>
      </c>
      <c r="U15723" s="148">
        <v>0</v>
      </c>
      <c r="V15723" s="148">
        <v>7.1599999999999997E-2</v>
      </c>
      <c r="W15723" s="148">
        <v>91.959000000000003</v>
      </c>
      <c r="X15723" s="148">
        <v>4</v>
      </c>
      <c r="Y15723" s="148">
        <v>0.19699999999999901</v>
      </c>
    </row>
    <row r="15724" spans="11:25" x14ac:dyDescent="0.25">
      <c r="K15724" s="145" t="s">
        <v>11997</v>
      </c>
      <c r="L15724" s="145">
        <v>57</v>
      </c>
      <c r="M15724" s="145">
        <v>200796</v>
      </c>
      <c r="N15724" s="148">
        <v>9.1300000000000006E-2</v>
      </c>
      <c r="O15724" s="148">
        <v>0.65099999999999902</v>
      </c>
      <c r="P15724" s="148">
        <v>0.79400000000000004</v>
      </c>
      <c r="Q15724" s="148">
        <v>0</v>
      </c>
      <c r="R15724" s="148">
        <v>10</v>
      </c>
      <c r="S15724" s="148">
        <v>0.249</v>
      </c>
      <c r="T15724" s="148">
        <v>-4.4580000000000002</v>
      </c>
      <c r="U15724" s="148">
        <v>1</v>
      </c>
      <c r="V15724" s="148">
        <v>3.2899999999999999E-2</v>
      </c>
      <c r="W15724" s="148">
        <v>135.97399999999999</v>
      </c>
      <c r="X15724" s="148">
        <v>4</v>
      </c>
      <c r="Y15724" s="148">
        <v>0.79200000000000004</v>
      </c>
    </row>
    <row r="15725" spans="11:25" x14ac:dyDescent="0.25">
      <c r="K15725" s="145" t="s">
        <v>11998</v>
      </c>
      <c r="L15725" s="145">
        <v>7</v>
      </c>
      <c r="M15725" s="145">
        <v>213147</v>
      </c>
      <c r="N15725" s="148">
        <v>1.7500000000000002E-2</v>
      </c>
      <c r="O15725" s="148">
        <v>0.76500000000000001</v>
      </c>
      <c r="P15725" s="148">
        <v>0.65700000000000003</v>
      </c>
      <c r="Q15725" s="148">
        <v>0</v>
      </c>
      <c r="R15725" s="148">
        <v>11</v>
      </c>
      <c r="S15725" s="148">
        <v>0.34499999999999997</v>
      </c>
      <c r="T15725" s="148">
        <v>-6.3940000000000001</v>
      </c>
      <c r="U15725" s="148">
        <v>0</v>
      </c>
      <c r="V15725" s="148">
        <v>8.2900000000000001E-2</v>
      </c>
      <c r="W15725" s="148">
        <v>91.997999999999905</v>
      </c>
      <c r="X15725" s="148">
        <v>4</v>
      </c>
      <c r="Y15725" s="148">
        <v>0.55299999999999905</v>
      </c>
    </row>
    <row r="15726" spans="11:25" x14ac:dyDescent="0.25">
      <c r="K15726" s="145" t="s">
        <v>11999</v>
      </c>
      <c r="L15726" s="145">
        <v>58</v>
      </c>
      <c r="M15726" s="145">
        <v>229666</v>
      </c>
      <c r="N15726" s="148">
        <v>6.6000000000000003E-2</v>
      </c>
      <c r="O15726" s="148">
        <v>0.59499999999999997</v>
      </c>
      <c r="P15726" s="148">
        <v>0.749</v>
      </c>
      <c r="Q15726" s="148">
        <v>4.2400000000000001E-5</v>
      </c>
      <c r="R15726" s="148">
        <v>4</v>
      </c>
      <c r="S15726" s="148">
        <v>7.9799999999999996E-2</v>
      </c>
      <c r="T15726" s="148">
        <v>-5.992</v>
      </c>
      <c r="U15726" s="148">
        <v>1</v>
      </c>
      <c r="V15726" s="148">
        <v>5.4100000000000002E-2</v>
      </c>
      <c r="W15726" s="148">
        <v>80.033000000000001</v>
      </c>
      <c r="X15726" s="148">
        <v>4</v>
      </c>
      <c r="Y15726" s="148">
        <v>0.63600000000000001</v>
      </c>
    </row>
    <row r="15727" spans="11:25" x14ac:dyDescent="0.25">
      <c r="K15727" s="145" t="s">
        <v>3097</v>
      </c>
      <c r="L15727" s="145">
        <v>51</v>
      </c>
      <c r="M15727" s="145">
        <v>195389</v>
      </c>
      <c r="N15727" s="148">
        <v>1.3899999999999999E-2</v>
      </c>
      <c r="O15727" s="148">
        <v>0.46799999999999897</v>
      </c>
      <c r="P15727" s="148">
        <v>0.93899999999999995</v>
      </c>
      <c r="Q15727" s="148">
        <v>9.2499999999999999E-5</v>
      </c>
      <c r="R15727" s="148">
        <v>11</v>
      </c>
      <c r="S15727" s="148">
        <v>0.83299999999999996</v>
      </c>
      <c r="T15727" s="148">
        <v>-1.976</v>
      </c>
      <c r="U15727" s="148">
        <v>1</v>
      </c>
      <c r="V15727" s="148">
        <v>0.111999999999999</v>
      </c>
      <c r="W15727" s="148">
        <v>176.07499999999999</v>
      </c>
      <c r="X15727" s="148">
        <v>4</v>
      </c>
      <c r="Y15727" s="148">
        <v>0.69799999999999995</v>
      </c>
    </row>
    <row r="15728" spans="11:25" x14ac:dyDescent="0.25">
      <c r="K15728" s="145" t="s">
        <v>11420</v>
      </c>
      <c r="L15728" s="145">
        <v>67</v>
      </c>
      <c r="M15728" s="145">
        <v>193253</v>
      </c>
      <c r="N15728" s="148">
        <v>6.0899999999999999E-3</v>
      </c>
      <c r="O15728" s="148">
        <v>0.63600000000000001</v>
      </c>
      <c r="P15728" s="148">
        <v>0.83599999999999997</v>
      </c>
      <c r="Q15728" s="148">
        <v>1.5699999999999999E-4</v>
      </c>
      <c r="R15728" s="148">
        <v>8</v>
      </c>
      <c r="S15728" s="148">
        <v>8.2799999999999999E-2</v>
      </c>
      <c r="T15728" s="148">
        <v>-3.0039999999999898</v>
      </c>
      <c r="U15728" s="148">
        <v>1</v>
      </c>
      <c r="V15728" s="148">
        <v>4.2700000000000002E-2</v>
      </c>
      <c r="W15728" s="148">
        <v>139.95599999999999</v>
      </c>
      <c r="X15728" s="148">
        <v>4</v>
      </c>
      <c r="Y15728" s="148">
        <v>0.71499999999999997</v>
      </c>
    </row>
    <row r="15729" spans="11:25" x14ac:dyDescent="0.25">
      <c r="K15729" s="145" t="s">
        <v>9375</v>
      </c>
      <c r="L15729" s="145">
        <v>55</v>
      </c>
      <c r="M15729" s="145">
        <v>232213</v>
      </c>
      <c r="N15729" s="148">
        <v>8.6400000000000005E-2</v>
      </c>
      <c r="O15729" s="148">
        <v>0.72899999999999998</v>
      </c>
      <c r="P15729" s="148">
        <v>0.78299999999999903</v>
      </c>
      <c r="Q15729" s="148">
        <v>2.08E-6</v>
      </c>
      <c r="R15729" s="148">
        <v>7</v>
      </c>
      <c r="S15729" s="148">
        <v>6.3200000000000006E-2</v>
      </c>
      <c r="T15729" s="148">
        <v>-6.2869999999999999</v>
      </c>
      <c r="U15729" s="148">
        <v>1</v>
      </c>
      <c r="V15729" s="148">
        <v>3.6499999999999998E-2</v>
      </c>
      <c r="W15729" s="148">
        <v>128.00399999999999</v>
      </c>
      <c r="X15729" s="148">
        <v>4</v>
      </c>
      <c r="Y15729" s="148">
        <v>0.78</v>
      </c>
    </row>
    <row r="15730" spans="11:25" x14ac:dyDescent="0.25">
      <c r="K15730" s="145" t="s">
        <v>8044</v>
      </c>
      <c r="L15730" s="145">
        <v>7</v>
      </c>
      <c r="M15730" s="145">
        <v>205173</v>
      </c>
      <c r="N15730" s="148">
        <v>1.04E-2</v>
      </c>
      <c r="O15730" s="148">
        <v>0.51400000000000001</v>
      </c>
      <c r="P15730" s="148">
        <v>0.80599999999999905</v>
      </c>
      <c r="Q15730" s="148">
        <v>0</v>
      </c>
      <c r="R15730" s="148">
        <v>0</v>
      </c>
      <c r="S15730" s="148">
        <v>7.7600000000000002E-2</v>
      </c>
      <c r="T15730" s="148">
        <v>-2.4</v>
      </c>
      <c r="U15730" s="148">
        <v>1</v>
      </c>
      <c r="V15730" s="148">
        <v>3.2000000000000001E-2</v>
      </c>
      <c r="W15730" s="148">
        <v>87.04</v>
      </c>
      <c r="X15730" s="148">
        <v>4</v>
      </c>
      <c r="Y15730" s="148">
        <v>0.442</v>
      </c>
    </row>
    <row r="15731" spans="11:25" x14ac:dyDescent="0.25">
      <c r="K15731" s="145" t="s">
        <v>12000</v>
      </c>
      <c r="L15731" s="145">
        <v>52</v>
      </c>
      <c r="M15731" s="145">
        <v>205226</v>
      </c>
      <c r="N15731" s="148">
        <v>2.75E-2</v>
      </c>
      <c r="O15731" s="148">
        <v>0.70499999999999996</v>
      </c>
      <c r="P15731" s="148">
        <v>0.61199999999999999</v>
      </c>
      <c r="Q15731" s="148">
        <v>0</v>
      </c>
      <c r="R15731" s="148">
        <v>1</v>
      </c>
      <c r="S15731" s="148">
        <v>8.9200000000000002E-2</v>
      </c>
      <c r="T15731" s="148">
        <v>-5.8810000000000002</v>
      </c>
      <c r="U15731" s="148">
        <v>1</v>
      </c>
      <c r="V15731" s="148">
        <v>5.9900000000000002E-2</v>
      </c>
      <c r="W15731" s="148">
        <v>95.021000000000001</v>
      </c>
      <c r="X15731" s="148">
        <v>4</v>
      </c>
      <c r="Y15731" s="148">
        <v>0.26</v>
      </c>
    </row>
    <row r="15732" spans="11:25" x14ac:dyDescent="0.25">
      <c r="K15732" s="145" t="s">
        <v>12001</v>
      </c>
      <c r="L15732" s="145">
        <v>22</v>
      </c>
      <c r="M15732" s="145">
        <v>195466</v>
      </c>
      <c r="N15732" s="148">
        <v>4.8500000000000001E-2</v>
      </c>
      <c r="O15732" s="148">
        <v>0.70799999999999996</v>
      </c>
      <c r="P15732" s="148">
        <v>0.66299999999999903</v>
      </c>
      <c r="Q15732" s="148">
        <v>4.4099999999999999E-4</v>
      </c>
      <c r="R15732" s="148">
        <v>7</v>
      </c>
      <c r="S15732" s="148">
        <v>7.2499999999999995E-2</v>
      </c>
      <c r="T15732" s="148">
        <v>-12.343999999999999</v>
      </c>
      <c r="U15732" s="148">
        <v>1</v>
      </c>
      <c r="V15732" s="148">
        <v>3.27E-2</v>
      </c>
      <c r="W15732" s="148">
        <v>103.46599999999999</v>
      </c>
      <c r="X15732" s="148">
        <v>4</v>
      </c>
      <c r="Y15732" s="148">
        <v>0.88</v>
      </c>
    </row>
    <row r="15733" spans="11:25" x14ac:dyDescent="0.25">
      <c r="K15733" s="145" t="s">
        <v>12002</v>
      </c>
      <c r="L15733" s="145">
        <v>50</v>
      </c>
      <c r="M15733" s="145">
        <v>198599</v>
      </c>
      <c r="N15733" s="148">
        <v>1.6699999999999901E-3</v>
      </c>
      <c r="O15733" s="148">
        <v>0.61699999999999999</v>
      </c>
      <c r="P15733" s="148">
        <v>0.629</v>
      </c>
      <c r="Q15733" s="148">
        <v>3.6999999999999998E-5</v>
      </c>
      <c r="R15733" s="148">
        <v>1</v>
      </c>
      <c r="S15733" s="148">
        <v>7.2900000000000006E-2</v>
      </c>
      <c r="T15733" s="148">
        <v>-5.8259999999999996</v>
      </c>
      <c r="U15733" s="148">
        <v>1</v>
      </c>
      <c r="V15733" s="148">
        <v>3.2099999999999997E-2</v>
      </c>
      <c r="W15733" s="148">
        <v>100.066</v>
      </c>
      <c r="X15733" s="148">
        <v>4</v>
      </c>
      <c r="Y15733" s="148">
        <v>0.67900000000000005</v>
      </c>
    </row>
    <row r="15734" spans="11:25" x14ac:dyDescent="0.25">
      <c r="K15734" s="145" t="s">
        <v>5868</v>
      </c>
      <c r="L15734" s="145">
        <v>48</v>
      </c>
      <c r="M15734" s="145">
        <v>214600</v>
      </c>
      <c r="N15734" s="148">
        <v>3.49E-2</v>
      </c>
      <c r="O15734" s="148">
        <v>0.55899999999999905</v>
      </c>
      <c r="P15734" s="148">
        <v>0.84399999999999997</v>
      </c>
      <c r="Q15734" s="148">
        <v>0</v>
      </c>
      <c r="R15734" s="148">
        <v>2</v>
      </c>
      <c r="S15734" s="148">
        <v>0.53500000000000003</v>
      </c>
      <c r="T15734" s="148">
        <v>-4.7510000000000003</v>
      </c>
      <c r="U15734" s="148">
        <v>1</v>
      </c>
      <c r="V15734" s="148">
        <v>3.7600000000000001E-2</v>
      </c>
      <c r="W15734" s="148">
        <v>105.94</v>
      </c>
      <c r="X15734" s="148">
        <v>4</v>
      </c>
      <c r="Y15734" s="148">
        <v>0.69</v>
      </c>
    </row>
    <row r="15735" spans="11:25" x14ac:dyDescent="0.25">
      <c r="K15735" s="145" t="s">
        <v>1869</v>
      </c>
      <c r="L15735" s="145">
        <v>27</v>
      </c>
      <c r="M15735" s="145">
        <v>303200</v>
      </c>
      <c r="N15735" s="148">
        <v>0.29199999999999998</v>
      </c>
      <c r="O15735" s="148">
        <v>0.54200000000000004</v>
      </c>
      <c r="P15735" s="148">
        <v>0.58899999999999997</v>
      </c>
      <c r="Q15735" s="148">
        <v>5.22E-4</v>
      </c>
      <c r="R15735" s="148">
        <v>2</v>
      </c>
      <c r="S15735" s="148">
        <v>0.17699999999999999</v>
      </c>
      <c r="T15735" s="148">
        <v>-6.6229999999999896</v>
      </c>
      <c r="U15735" s="148">
        <v>1</v>
      </c>
      <c r="V15735" s="148">
        <v>3.1800000000000002E-2</v>
      </c>
      <c r="W15735" s="148">
        <v>111.66500000000001</v>
      </c>
      <c r="X15735" s="148">
        <v>4</v>
      </c>
      <c r="Y15735" s="148">
        <v>0.13699999999999901</v>
      </c>
    </row>
    <row r="15736" spans="11:25" x14ac:dyDescent="0.25">
      <c r="K15736" s="145" t="s">
        <v>7205</v>
      </c>
      <c r="L15736" s="145">
        <v>58</v>
      </c>
      <c r="M15736" s="145">
        <v>253165</v>
      </c>
      <c r="N15736" s="148">
        <v>0.41299999999999998</v>
      </c>
      <c r="O15736" s="148">
        <v>0.49199999999999999</v>
      </c>
      <c r="P15736" s="148">
        <v>0.7</v>
      </c>
      <c r="Q15736" s="148">
        <v>1.2999999999999999E-4</v>
      </c>
      <c r="R15736" s="148">
        <v>8</v>
      </c>
      <c r="S15736" s="148">
        <v>9.9599999999999994E-2</v>
      </c>
      <c r="T15736" s="148">
        <v>-7.0010000000000003</v>
      </c>
      <c r="U15736" s="148">
        <v>1</v>
      </c>
      <c r="V15736" s="148">
        <v>4.3700000000000003E-2</v>
      </c>
      <c r="W15736" s="148">
        <v>110.741</v>
      </c>
      <c r="X15736" s="148">
        <v>4</v>
      </c>
      <c r="Y15736" s="148">
        <v>0.60499999999999998</v>
      </c>
    </row>
    <row r="15737" spans="11:25" x14ac:dyDescent="0.25">
      <c r="K15737" s="145" t="s">
        <v>1317</v>
      </c>
      <c r="L15737" s="145">
        <v>62</v>
      </c>
      <c r="M15737" s="145">
        <v>272733</v>
      </c>
      <c r="N15737" s="148">
        <v>0.193</v>
      </c>
      <c r="O15737" s="148">
        <v>0.57099999999999995</v>
      </c>
      <c r="P15737" s="148">
        <v>0.83599999999999997</v>
      </c>
      <c r="Q15737" s="148">
        <v>4.0899999999999998E-6</v>
      </c>
      <c r="R15737" s="148">
        <v>0</v>
      </c>
      <c r="S15737" s="148">
        <v>0.182</v>
      </c>
      <c r="T15737" s="148">
        <v>-5.556</v>
      </c>
      <c r="U15737" s="148">
        <v>1</v>
      </c>
      <c r="V15737" s="148">
        <v>3.7100000000000001E-2</v>
      </c>
      <c r="W15737" s="148">
        <v>141.608</v>
      </c>
      <c r="X15737" s="148">
        <v>4</v>
      </c>
      <c r="Y15737" s="148">
        <v>0.73</v>
      </c>
    </row>
    <row r="15738" spans="11:25" x14ac:dyDescent="0.25">
      <c r="K15738" s="145" t="s">
        <v>1371</v>
      </c>
      <c r="L15738" s="145">
        <v>76</v>
      </c>
      <c r="M15738" s="145">
        <v>268360</v>
      </c>
      <c r="N15738" s="148">
        <v>8.3199999999999993E-3</v>
      </c>
      <c r="O15738" s="148">
        <v>0.64</v>
      </c>
      <c r="P15738" s="148">
        <v>0.86399999999999999</v>
      </c>
      <c r="Q15738" s="148">
        <v>0</v>
      </c>
      <c r="R15738" s="148">
        <v>7</v>
      </c>
      <c r="S15738" s="148">
        <v>0.123</v>
      </c>
      <c r="T15738" s="148">
        <v>-6.5759999999999996</v>
      </c>
      <c r="U15738" s="148">
        <v>1</v>
      </c>
      <c r="V15738" s="148">
        <v>3.15E-2</v>
      </c>
      <c r="W15738" s="148">
        <v>102.026</v>
      </c>
      <c r="X15738" s="148">
        <v>4</v>
      </c>
      <c r="Y15738" s="148">
        <v>0.7</v>
      </c>
    </row>
    <row r="15739" spans="11:25" x14ac:dyDescent="0.25">
      <c r="K15739" s="145" t="s">
        <v>5879</v>
      </c>
      <c r="L15739" s="145">
        <v>62</v>
      </c>
      <c r="M15739" s="145">
        <v>248516</v>
      </c>
      <c r="N15739" s="148">
        <v>4.7400000000000003E-3</v>
      </c>
      <c r="O15739" s="148">
        <v>0.63</v>
      </c>
      <c r="P15739" s="148">
        <v>0.94199999999999995</v>
      </c>
      <c r="Q15739" s="148">
        <v>7.4399999999999998E-4</v>
      </c>
      <c r="R15739" s="148">
        <v>2</v>
      </c>
      <c r="S15739" s="148">
        <v>0.32600000000000001</v>
      </c>
      <c r="T15739" s="148">
        <v>-3.1949999999999998</v>
      </c>
      <c r="U15739" s="148">
        <v>1</v>
      </c>
      <c r="V15739" s="148">
        <v>4.8500000000000001E-2</v>
      </c>
      <c r="W15739" s="148">
        <v>101.996</v>
      </c>
      <c r="X15739" s="148">
        <v>4</v>
      </c>
      <c r="Y15739" s="148">
        <v>0.54299999999999904</v>
      </c>
    </row>
    <row r="15740" spans="11:25" x14ac:dyDescent="0.25">
      <c r="K15740" s="145" t="s">
        <v>5800</v>
      </c>
      <c r="L15740" s="145">
        <v>73</v>
      </c>
      <c r="M15740" s="145">
        <v>175493</v>
      </c>
      <c r="N15740" s="148">
        <v>4.3799999999999999E-2</v>
      </c>
      <c r="O15740" s="148">
        <v>0.63400000000000001</v>
      </c>
      <c r="P15740" s="148">
        <v>0.84899999999999998</v>
      </c>
      <c r="Q15740" s="148">
        <v>0</v>
      </c>
      <c r="R15740" s="148">
        <v>0</v>
      </c>
      <c r="S15740" s="148">
        <v>0.36299999999999999</v>
      </c>
      <c r="T15740" s="148">
        <v>-7.0750000000000002</v>
      </c>
      <c r="U15740" s="148">
        <v>1</v>
      </c>
      <c r="V15740" s="148">
        <v>0.105</v>
      </c>
      <c r="W15740" s="148">
        <v>156.00399999999999</v>
      </c>
      <c r="X15740" s="148">
        <v>4</v>
      </c>
      <c r="Y15740" s="148">
        <v>0.91900000000000004</v>
      </c>
    </row>
    <row r="15741" spans="11:25" x14ac:dyDescent="0.25">
      <c r="K15741" s="145" t="s">
        <v>12003</v>
      </c>
      <c r="L15741" s="145">
        <v>59</v>
      </c>
      <c r="M15741" s="145">
        <v>270840</v>
      </c>
      <c r="N15741" s="148">
        <v>7.0200000000000002E-3</v>
      </c>
      <c r="O15741" s="148">
        <v>0.59899999999999998</v>
      </c>
      <c r="P15741" s="148">
        <v>0.81599999999999995</v>
      </c>
      <c r="Q15741" s="148">
        <v>2.7999999999999999E-6</v>
      </c>
      <c r="R15741" s="148">
        <v>6</v>
      </c>
      <c r="S15741" s="148">
        <v>0.50800000000000001</v>
      </c>
      <c r="T15741" s="148">
        <v>-5.0019999999999998</v>
      </c>
      <c r="U15741" s="148">
        <v>0</v>
      </c>
      <c r="V15741" s="148">
        <v>5.1400000000000001E-2</v>
      </c>
      <c r="W15741" s="148">
        <v>126.02</v>
      </c>
      <c r="X15741" s="148">
        <v>4</v>
      </c>
      <c r="Y15741" s="148">
        <v>0.59499999999999997</v>
      </c>
    </row>
    <row r="15742" spans="11:25" x14ac:dyDescent="0.25">
      <c r="K15742" s="145" t="s">
        <v>8061</v>
      </c>
      <c r="L15742" s="145">
        <v>6</v>
      </c>
      <c r="M15742" s="145">
        <v>186746</v>
      </c>
      <c r="N15742" s="148">
        <v>1.18E-2</v>
      </c>
      <c r="O15742" s="148">
        <v>0.51500000000000001</v>
      </c>
      <c r="P15742" s="148">
        <v>0.74</v>
      </c>
      <c r="Q15742" s="148">
        <v>8.9900000000000003E-5</v>
      </c>
      <c r="R15742" s="148">
        <v>3</v>
      </c>
      <c r="S15742" s="148">
        <v>6.0199999999999997E-2</v>
      </c>
      <c r="T15742" s="148">
        <v>-5.5279999999999996</v>
      </c>
      <c r="U15742" s="148">
        <v>1</v>
      </c>
      <c r="V15742" s="148">
        <v>4.4999999999999998E-2</v>
      </c>
      <c r="W15742" s="148">
        <v>114.902999999999</v>
      </c>
      <c r="X15742" s="148">
        <v>4</v>
      </c>
      <c r="Y15742" s="148">
        <v>0.52200000000000002</v>
      </c>
    </row>
    <row r="15743" spans="11:25" x14ac:dyDescent="0.25">
      <c r="K15743" s="145" t="s">
        <v>12004</v>
      </c>
      <c r="L15743" s="145">
        <v>8</v>
      </c>
      <c r="M15743" s="145">
        <v>219560</v>
      </c>
      <c r="N15743" s="148">
        <v>9.3800000000000003E-4</v>
      </c>
      <c r="O15743" s="148">
        <v>0.56200000000000006</v>
      </c>
      <c r="P15743" s="148">
        <v>0.83199999999999996</v>
      </c>
      <c r="Q15743" s="148">
        <v>2.83E-6</v>
      </c>
      <c r="R15743" s="148">
        <v>2</v>
      </c>
      <c r="S15743" s="148">
        <v>6.3E-2</v>
      </c>
      <c r="T15743" s="148">
        <v>-5.26</v>
      </c>
      <c r="U15743" s="148">
        <v>1</v>
      </c>
      <c r="V15743" s="148">
        <v>4.99E-2</v>
      </c>
      <c r="W15743" s="148">
        <v>104.042</v>
      </c>
      <c r="X15743" s="148">
        <v>4</v>
      </c>
      <c r="Y15743" s="148">
        <v>0.68500000000000005</v>
      </c>
    </row>
    <row r="15744" spans="11:25" x14ac:dyDescent="0.25">
      <c r="K15744" s="145" t="s">
        <v>12005</v>
      </c>
      <c r="L15744" s="145">
        <v>6</v>
      </c>
      <c r="M15744" s="145">
        <v>219240</v>
      </c>
      <c r="N15744" s="148">
        <v>2.8999999999999901E-2</v>
      </c>
      <c r="O15744" s="148">
        <v>0.81399999999999995</v>
      </c>
      <c r="P15744" s="148">
        <v>0.71299999999999997</v>
      </c>
      <c r="Q15744" s="148">
        <v>1.1599999999999999E-6</v>
      </c>
      <c r="R15744" s="148">
        <v>7</v>
      </c>
      <c r="S15744" s="148">
        <v>0.35199999999999998</v>
      </c>
      <c r="T15744" s="148">
        <v>-7.0039999999999996</v>
      </c>
      <c r="U15744" s="148">
        <v>1</v>
      </c>
      <c r="V15744" s="148">
        <v>0.04</v>
      </c>
      <c r="W15744" s="148">
        <v>126.00299999999901</v>
      </c>
      <c r="X15744" s="148">
        <v>4</v>
      </c>
      <c r="Y15744" s="148">
        <v>0.879</v>
      </c>
    </row>
    <row r="15745" spans="11:25" x14ac:dyDescent="0.25">
      <c r="K15745" s="145" t="s">
        <v>12006</v>
      </c>
      <c r="L15745" s="145">
        <v>50</v>
      </c>
      <c r="M15745" s="145">
        <v>213797</v>
      </c>
      <c r="N15745" s="148">
        <v>2.8300000000000001E-3</v>
      </c>
      <c r="O15745" s="148">
        <v>0.61899999999999999</v>
      </c>
      <c r="P15745" s="148">
        <v>0.622</v>
      </c>
      <c r="Q15745" s="148">
        <v>1.3300000000000001E-4</v>
      </c>
      <c r="R15745" s="148">
        <v>5</v>
      </c>
      <c r="S15745" s="148">
        <v>0.108</v>
      </c>
      <c r="T15745" s="148">
        <v>-4.7510000000000003</v>
      </c>
      <c r="U15745" s="148">
        <v>1</v>
      </c>
      <c r="V15745" s="148">
        <v>3.2800000000000003E-2</v>
      </c>
      <c r="W15745" s="148">
        <v>136.97799999999901</v>
      </c>
      <c r="X15745" s="148">
        <v>4</v>
      </c>
      <c r="Y15745" s="148">
        <v>0.21</v>
      </c>
    </row>
    <row r="15746" spans="11:25" x14ac:dyDescent="0.25">
      <c r="K15746" s="145" t="s">
        <v>12007</v>
      </c>
      <c r="L15746" s="145">
        <v>56</v>
      </c>
      <c r="M15746" s="145">
        <v>236000</v>
      </c>
      <c r="N15746" s="148">
        <v>0.16800000000000001</v>
      </c>
      <c r="O15746" s="148">
        <v>0.86299999999999999</v>
      </c>
      <c r="P15746" s="148">
        <v>0.755</v>
      </c>
      <c r="Q15746" s="148">
        <v>1.2699999999999999E-6</v>
      </c>
      <c r="R15746" s="148">
        <v>7</v>
      </c>
      <c r="S15746" s="148">
        <v>0.14699999999999999</v>
      </c>
      <c r="T15746" s="148">
        <v>-4.8469999999999898</v>
      </c>
      <c r="U15746" s="148">
        <v>1</v>
      </c>
      <c r="V15746" s="148">
        <v>9.0399999999999994E-2</v>
      </c>
      <c r="W15746" s="148">
        <v>100.005</v>
      </c>
      <c r="X15746" s="148">
        <v>4</v>
      </c>
      <c r="Y15746" s="148">
        <v>0.88300000000000001</v>
      </c>
    </row>
    <row r="15747" spans="11:25" x14ac:dyDescent="0.25">
      <c r="K15747" s="145" t="s">
        <v>1306</v>
      </c>
      <c r="L15747" s="145">
        <v>76</v>
      </c>
      <c r="M15747" s="145">
        <v>232453</v>
      </c>
      <c r="N15747" s="148">
        <v>5.62E-2</v>
      </c>
      <c r="O15747" s="148">
        <v>0.64500000000000002</v>
      </c>
      <c r="P15747" s="148">
        <v>0.79200000000000004</v>
      </c>
      <c r="Q15747" s="148">
        <v>1.21E-2</v>
      </c>
      <c r="R15747" s="148">
        <v>4</v>
      </c>
      <c r="S15747" s="148">
        <v>0.11899999999999999</v>
      </c>
      <c r="T15747" s="148">
        <v>-7.34</v>
      </c>
      <c r="U15747" s="148">
        <v>0</v>
      </c>
      <c r="V15747" s="148">
        <v>3.5999999999999997E-2</v>
      </c>
      <c r="W15747" s="148">
        <v>90.564999999999998</v>
      </c>
      <c r="X15747" s="148">
        <v>4</v>
      </c>
      <c r="Y15747" s="148">
        <v>0.66599999999999904</v>
      </c>
    </row>
    <row r="15748" spans="11:25" x14ac:dyDescent="0.25">
      <c r="K15748" s="145" t="s">
        <v>1341</v>
      </c>
      <c r="L15748" s="145">
        <v>24</v>
      </c>
      <c r="M15748" s="145">
        <v>183200</v>
      </c>
      <c r="N15748" s="148">
        <v>2.23E-2</v>
      </c>
      <c r="O15748" s="148">
        <v>0.67299999999999904</v>
      </c>
      <c r="P15748" s="148">
        <v>0.77200000000000002</v>
      </c>
      <c r="Q15748" s="148">
        <v>1.2300000000000001E-6</v>
      </c>
      <c r="R15748" s="148">
        <v>1</v>
      </c>
      <c r="S15748" s="148">
        <v>0.14099999999999999</v>
      </c>
      <c r="T15748" s="148">
        <v>-5.2460000000000004</v>
      </c>
      <c r="U15748" s="148">
        <v>0</v>
      </c>
      <c r="V15748" s="148">
        <v>4.2700000000000002E-2</v>
      </c>
      <c r="W15748" s="148">
        <v>90.355999999999995</v>
      </c>
      <c r="X15748" s="148">
        <v>4</v>
      </c>
      <c r="Y15748" s="148">
        <v>0.58499999999999996</v>
      </c>
    </row>
    <row r="15749" spans="11:25" x14ac:dyDescent="0.25">
      <c r="K15749" s="145" t="s">
        <v>12008</v>
      </c>
      <c r="L15749" s="145">
        <v>48</v>
      </c>
      <c r="M15749" s="145">
        <v>182333</v>
      </c>
      <c r="N15749" s="148">
        <v>3.9500000000000004E-3</v>
      </c>
      <c r="O15749" s="148">
        <v>0.76500000000000001</v>
      </c>
      <c r="P15749" s="148">
        <v>0.747</v>
      </c>
      <c r="Q15749" s="148">
        <v>0</v>
      </c>
      <c r="R15749" s="148">
        <v>10</v>
      </c>
      <c r="S15749" s="148">
        <v>0.35499999999999998</v>
      </c>
      <c r="T15749" s="148">
        <v>-7.7960000000000003</v>
      </c>
      <c r="U15749" s="148">
        <v>0</v>
      </c>
      <c r="V15749" s="148">
        <v>0.05</v>
      </c>
      <c r="W15749" s="148">
        <v>92.283999999999907</v>
      </c>
      <c r="X15749" s="148">
        <v>4</v>
      </c>
      <c r="Y15749" s="148">
        <v>0.67500000000000004</v>
      </c>
    </row>
    <row r="15750" spans="11:25" x14ac:dyDescent="0.25">
      <c r="K15750" s="145" t="s">
        <v>1408</v>
      </c>
      <c r="L15750" s="145">
        <v>52</v>
      </c>
      <c r="M15750" s="145">
        <v>207546</v>
      </c>
      <c r="N15750" s="148">
        <v>1.8700000000000001E-2</v>
      </c>
      <c r="O15750" s="148">
        <v>0.67500000000000004</v>
      </c>
      <c r="P15750" s="148">
        <v>0.66599999999999904</v>
      </c>
      <c r="Q15750" s="148">
        <v>0.69199999999999995</v>
      </c>
      <c r="R15750" s="148">
        <v>11</v>
      </c>
      <c r="S15750" s="148">
        <v>0.111999999999999</v>
      </c>
      <c r="T15750" s="148">
        <v>-6.0670000000000002</v>
      </c>
      <c r="U15750" s="148">
        <v>1</v>
      </c>
      <c r="V15750" s="148">
        <v>2.7E-2</v>
      </c>
      <c r="W15750" s="148">
        <v>120.557999999999</v>
      </c>
      <c r="X15750" s="148">
        <v>4</v>
      </c>
      <c r="Y15750" s="148">
        <v>0.434</v>
      </c>
    </row>
    <row r="15751" spans="11:25" x14ac:dyDescent="0.25">
      <c r="K15751" s="145" t="s">
        <v>5769</v>
      </c>
      <c r="L15751" s="145">
        <v>9</v>
      </c>
      <c r="M15751" s="145">
        <v>221413</v>
      </c>
      <c r="N15751" s="148">
        <v>5.28E-2</v>
      </c>
      <c r="O15751" s="148">
        <v>0.73099999999999998</v>
      </c>
      <c r="P15751" s="148">
        <v>0.88599999999999901</v>
      </c>
      <c r="Q15751" s="148">
        <v>2.1800000000000001E-5</v>
      </c>
      <c r="R15751" s="148">
        <v>0</v>
      </c>
      <c r="S15751" s="148">
        <v>0.13600000000000001</v>
      </c>
      <c r="T15751" s="148">
        <v>-4.2060000000000004</v>
      </c>
      <c r="U15751" s="148">
        <v>0</v>
      </c>
      <c r="V15751" s="148">
        <v>3.85E-2</v>
      </c>
      <c r="W15751" s="148">
        <v>123.062</v>
      </c>
      <c r="X15751" s="148">
        <v>4</v>
      </c>
      <c r="Y15751" s="148">
        <v>0.84899999999999998</v>
      </c>
    </row>
    <row r="15752" spans="11:25" x14ac:dyDescent="0.25">
      <c r="K15752" s="145" t="s">
        <v>8065</v>
      </c>
      <c r="L15752" s="145">
        <v>61</v>
      </c>
      <c r="M15752" s="145">
        <v>238973</v>
      </c>
      <c r="N15752" s="148">
        <v>3.4499999999999999E-3</v>
      </c>
      <c r="O15752" s="148">
        <v>0.59699999999999998</v>
      </c>
      <c r="P15752" s="148">
        <v>0.78599999999999903</v>
      </c>
      <c r="Q15752" s="148">
        <v>0</v>
      </c>
      <c r="R15752" s="148">
        <v>5</v>
      </c>
      <c r="S15752" s="148">
        <v>9.0899999999999995E-2</v>
      </c>
      <c r="T15752" s="148">
        <v>-4.2480000000000002</v>
      </c>
      <c r="U15752" s="148">
        <v>1</v>
      </c>
      <c r="V15752" s="148">
        <v>4.19E-2</v>
      </c>
      <c r="W15752" s="148">
        <v>99.887999999999906</v>
      </c>
      <c r="X15752" s="148">
        <v>4</v>
      </c>
      <c r="Y15752" s="148">
        <v>0.66599999999999904</v>
      </c>
    </row>
    <row r="15753" spans="11:25" x14ac:dyDescent="0.25">
      <c r="K15753" s="145" t="s">
        <v>5900</v>
      </c>
      <c r="L15753" s="145">
        <v>77</v>
      </c>
      <c r="M15753" s="145">
        <v>218013</v>
      </c>
      <c r="N15753" s="148">
        <v>8.4700000000000001E-3</v>
      </c>
      <c r="O15753" s="148">
        <v>0.56000000000000005</v>
      </c>
      <c r="P15753" s="148">
        <v>0.93599999999999905</v>
      </c>
      <c r="Q15753" s="148">
        <v>0</v>
      </c>
      <c r="R15753" s="148">
        <v>3</v>
      </c>
      <c r="S15753" s="148">
        <v>0.161</v>
      </c>
      <c r="T15753" s="148">
        <v>-5.835</v>
      </c>
      <c r="U15753" s="148">
        <v>1</v>
      </c>
      <c r="V15753" s="148">
        <v>4.3900000000000002E-2</v>
      </c>
      <c r="W15753" s="148">
        <v>112.96</v>
      </c>
      <c r="X15753" s="148">
        <v>4</v>
      </c>
      <c r="Y15753" s="148">
        <v>0.371</v>
      </c>
    </row>
    <row r="15754" spans="11:25" x14ac:dyDescent="0.25">
      <c r="K15754" s="145" t="s">
        <v>12009</v>
      </c>
      <c r="L15754" s="145">
        <v>6</v>
      </c>
      <c r="M15754" s="145">
        <v>211764</v>
      </c>
      <c r="N15754" s="148">
        <v>2.0200000000000001E-3</v>
      </c>
      <c r="O15754" s="148">
        <v>0.56000000000000005</v>
      </c>
      <c r="P15754" s="148">
        <v>0.94099999999999995</v>
      </c>
      <c r="Q15754" s="148">
        <v>3.4E-5</v>
      </c>
      <c r="R15754" s="148">
        <v>0</v>
      </c>
      <c r="S15754" s="148">
        <v>0.626</v>
      </c>
      <c r="T15754" s="148">
        <v>-3.4989999999999899</v>
      </c>
      <c r="U15754" s="148">
        <v>1</v>
      </c>
      <c r="V15754" s="148">
        <v>0.1</v>
      </c>
      <c r="W15754" s="148">
        <v>92.965000000000003</v>
      </c>
      <c r="X15754" s="148">
        <v>4</v>
      </c>
      <c r="Y15754" s="148">
        <v>0.54100000000000004</v>
      </c>
    </row>
    <row r="15755" spans="11:25" x14ac:dyDescent="0.25">
      <c r="K15755" s="145" t="s">
        <v>12010</v>
      </c>
      <c r="L15755" s="145">
        <v>55</v>
      </c>
      <c r="M15755" s="145">
        <v>231866</v>
      </c>
      <c r="N15755" s="148">
        <v>8.7499999999999994E-2</v>
      </c>
      <c r="O15755" s="148">
        <v>0.59799999999999998</v>
      </c>
      <c r="P15755" s="148">
        <v>0.78599999999999903</v>
      </c>
      <c r="Q15755" s="148">
        <v>0</v>
      </c>
      <c r="R15755" s="148">
        <v>9</v>
      </c>
      <c r="S15755" s="148">
        <v>9.4500000000000001E-2</v>
      </c>
      <c r="T15755" s="148">
        <v>-3.601</v>
      </c>
      <c r="U15755" s="148">
        <v>0</v>
      </c>
      <c r="V15755" s="148">
        <v>4.6300000000000001E-2</v>
      </c>
      <c r="W15755" s="148">
        <v>79.784999999999997</v>
      </c>
      <c r="X15755" s="148">
        <v>4</v>
      </c>
      <c r="Y15755" s="148">
        <v>0.54700000000000004</v>
      </c>
    </row>
    <row r="15756" spans="11:25" x14ac:dyDescent="0.25">
      <c r="K15756" s="145" t="s">
        <v>1405</v>
      </c>
      <c r="L15756" s="145">
        <v>57</v>
      </c>
      <c r="M15756" s="145">
        <v>261706</v>
      </c>
      <c r="N15756" s="148">
        <v>0.15</v>
      </c>
      <c r="O15756" s="148">
        <v>0.49299999999999999</v>
      </c>
      <c r="P15756" s="148">
        <v>0.77500000000000002</v>
      </c>
      <c r="Q15756" s="148">
        <v>5.7300000000000002E-6</v>
      </c>
      <c r="R15756" s="148">
        <v>0</v>
      </c>
      <c r="S15756" s="148">
        <v>0.14199999999999999</v>
      </c>
      <c r="T15756" s="148">
        <v>-6.4929999999999897</v>
      </c>
      <c r="U15756" s="148">
        <v>1</v>
      </c>
      <c r="V15756" s="148">
        <v>7.5200000000000003E-2</v>
      </c>
      <c r="W15756" s="148">
        <v>119.384</v>
      </c>
      <c r="X15756" s="148">
        <v>4</v>
      </c>
      <c r="Y15756" s="148">
        <v>0.68599999999999905</v>
      </c>
    </row>
    <row r="15757" spans="11:25" x14ac:dyDescent="0.25">
      <c r="K15757" s="145" t="s">
        <v>2847</v>
      </c>
      <c r="L15757" s="145">
        <v>12</v>
      </c>
      <c r="M15757" s="145">
        <v>144946</v>
      </c>
      <c r="N15757" s="148">
        <v>0.318</v>
      </c>
      <c r="O15757" s="148">
        <v>0.72499999999999998</v>
      </c>
      <c r="P15757" s="148">
        <v>0.55799999999999905</v>
      </c>
      <c r="Q15757" s="148">
        <v>0</v>
      </c>
      <c r="R15757" s="148">
        <v>0</v>
      </c>
      <c r="S15757" s="148">
        <v>9.7600000000000006E-2</v>
      </c>
      <c r="T15757" s="148">
        <v>-8.5570000000000004</v>
      </c>
      <c r="U15757" s="148">
        <v>1</v>
      </c>
      <c r="V15757" s="148">
        <v>0.125</v>
      </c>
      <c r="W15757" s="148">
        <v>96.968999999999994</v>
      </c>
      <c r="X15757" s="148">
        <v>4</v>
      </c>
      <c r="Y15757" s="148">
        <v>0.88</v>
      </c>
    </row>
    <row r="15758" spans="11:25" x14ac:dyDescent="0.25">
      <c r="K15758" s="145" t="s">
        <v>12011</v>
      </c>
      <c r="L15758" s="145">
        <v>54</v>
      </c>
      <c r="M15758" s="145">
        <v>214904</v>
      </c>
      <c r="N15758" s="148">
        <v>0.44</v>
      </c>
      <c r="O15758" s="148">
        <v>0.78500000000000003</v>
      </c>
      <c r="P15758" s="148">
        <v>0.55500000000000005</v>
      </c>
      <c r="Q15758" s="148">
        <v>1.35E-6</v>
      </c>
      <c r="R15758" s="148">
        <v>9</v>
      </c>
      <c r="S15758" s="148">
        <v>0.16500000000000001</v>
      </c>
      <c r="T15758" s="148">
        <v>-6.8039999999999896</v>
      </c>
      <c r="U15758" s="148">
        <v>1</v>
      </c>
      <c r="V15758" s="148">
        <v>4.0599999999999997E-2</v>
      </c>
      <c r="W15758" s="148">
        <v>90.001999999999995</v>
      </c>
      <c r="X15758" s="148">
        <v>4</v>
      </c>
      <c r="Y15758" s="148">
        <v>0.40899999999999997</v>
      </c>
    </row>
    <row r="15759" spans="11:25" x14ac:dyDescent="0.25">
      <c r="K15759" s="145" t="s">
        <v>12012</v>
      </c>
      <c r="L15759" s="145">
        <v>86</v>
      </c>
      <c r="M15759" s="145">
        <v>201240</v>
      </c>
      <c r="N15759" s="148">
        <v>3.6200000000000003E-2</v>
      </c>
      <c r="O15759" s="148">
        <v>0.67200000000000004</v>
      </c>
      <c r="P15759" s="148">
        <v>0.65500000000000003</v>
      </c>
      <c r="Q15759" s="148">
        <v>0</v>
      </c>
      <c r="R15759" s="148">
        <v>10</v>
      </c>
      <c r="S15759" s="148">
        <v>0.11699999999999899</v>
      </c>
      <c r="T15759" s="148">
        <v>-5.0209999999999999</v>
      </c>
      <c r="U15759" s="148">
        <v>0</v>
      </c>
      <c r="V15759" s="148">
        <v>3.1099999999999999E-2</v>
      </c>
      <c r="W15759" s="148">
        <v>134.94499999999999</v>
      </c>
      <c r="X15759" s="148">
        <v>4</v>
      </c>
      <c r="Y15759" s="148">
        <v>0.55600000000000005</v>
      </c>
    </row>
    <row r="15760" spans="11:25" x14ac:dyDescent="0.25">
      <c r="K15760" s="145" t="s">
        <v>5925</v>
      </c>
      <c r="L15760" s="145">
        <v>85</v>
      </c>
      <c r="M15760" s="145">
        <v>216014</v>
      </c>
      <c r="N15760" s="148">
        <v>0.32500000000000001</v>
      </c>
      <c r="O15760" s="148">
        <v>0.82799999999999996</v>
      </c>
      <c r="P15760" s="148">
        <v>0.68899999999999995</v>
      </c>
      <c r="Q15760" s="148">
        <v>3.8399999999999997E-2</v>
      </c>
      <c r="R15760" s="148">
        <v>7</v>
      </c>
      <c r="S15760" s="148">
        <v>8.0799999999999997E-2</v>
      </c>
      <c r="T15760" s="148">
        <v>-7.8779999999999903</v>
      </c>
      <c r="U15760" s="148">
        <v>1</v>
      </c>
      <c r="V15760" s="148">
        <v>3.2599999999999997E-2</v>
      </c>
      <c r="W15760" s="148">
        <v>123.931</v>
      </c>
      <c r="X15760" s="148">
        <v>4</v>
      </c>
      <c r="Y15760" s="148">
        <v>0.85299999999999998</v>
      </c>
    </row>
    <row r="15761" spans="11:25" x14ac:dyDescent="0.25">
      <c r="K15761" s="145" t="s">
        <v>4420</v>
      </c>
      <c r="L15761" s="145">
        <v>74</v>
      </c>
      <c r="M15761" s="145">
        <v>274693</v>
      </c>
      <c r="N15761" s="148">
        <v>0.66900000000000004</v>
      </c>
      <c r="O15761" s="148">
        <v>0.49399999999999999</v>
      </c>
      <c r="P15761" s="148">
        <v>0.63700000000000001</v>
      </c>
      <c r="Q15761" s="148">
        <v>0</v>
      </c>
      <c r="R15761" s="148">
        <v>5</v>
      </c>
      <c r="S15761" s="148">
        <v>8.8200000000000001E-2</v>
      </c>
      <c r="T15761" s="148">
        <v>-6.3810000000000002</v>
      </c>
      <c r="U15761" s="148">
        <v>1</v>
      </c>
      <c r="V15761" s="148">
        <v>3.3300000000000003E-2</v>
      </c>
      <c r="W15761" s="148">
        <v>147.92400000000001</v>
      </c>
      <c r="X15761" s="148">
        <v>4</v>
      </c>
      <c r="Y15761" s="148">
        <v>0.1</v>
      </c>
    </row>
    <row r="15762" spans="11:25" x14ac:dyDescent="0.25">
      <c r="K15762" s="145" t="s">
        <v>2133</v>
      </c>
      <c r="L15762" s="145">
        <v>72</v>
      </c>
      <c r="M15762" s="145">
        <v>208106</v>
      </c>
      <c r="N15762" s="148">
        <v>0.34799999999999998</v>
      </c>
      <c r="O15762" s="148">
        <v>0.59099999999999997</v>
      </c>
      <c r="P15762" s="148">
        <v>0.71799999999999997</v>
      </c>
      <c r="Q15762" s="148">
        <v>1.18E-4</v>
      </c>
      <c r="R15762" s="148">
        <v>8</v>
      </c>
      <c r="S15762" s="148">
        <v>0.107</v>
      </c>
      <c r="T15762" s="148">
        <v>-6.0250000000000004</v>
      </c>
      <c r="U15762" s="148">
        <v>1</v>
      </c>
      <c r="V15762" s="148">
        <v>3.6799999999999999E-2</v>
      </c>
      <c r="W15762" s="148">
        <v>117.995</v>
      </c>
      <c r="X15762" s="148">
        <v>4</v>
      </c>
      <c r="Y15762" s="148">
        <v>0.46799999999999897</v>
      </c>
    </row>
    <row r="15763" spans="11:25" x14ac:dyDescent="0.25">
      <c r="K15763" s="145" t="s">
        <v>5909</v>
      </c>
      <c r="L15763" s="145">
        <v>82</v>
      </c>
      <c r="M15763" s="145">
        <v>204878</v>
      </c>
      <c r="N15763" s="148">
        <v>1.75E-3</v>
      </c>
      <c r="O15763" s="148">
        <v>0.66599999999999904</v>
      </c>
      <c r="P15763" s="148">
        <v>0.72799999999999998</v>
      </c>
      <c r="Q15763" s="148">
        <v>4.2599999999999999E-6</v>
      </c>
      <c r="R15763" s="148">
        <v>7</v>
      </c>
      <c r="S15763" s="148">
        <v>4.2900000000000001E-2</v>
      </c>
      <c r="T15763" s="148">
        <v>-5.8079999999999998</v>
      </c>
      <c r="U15763" s="148">
        <v>1</v>
      </c>
      <c r="V15763" s="148">
        <v>4.19E-2</v>
      </c>
      <c r="W15763" s="148">
        <v>122.996</v>
      </c>
      <c r="X15763" s="148">
        <v>4</v>
      </c>
      <c r="Y15763" s="148">
        <v>0.51</v>
      </c>
    </row>
    <row r="15764" spans="11:25" x14ac:dyDescent="0.25">
      <c r="K15764" s="145" t="s">
        <v>1485</v>
      </c>
      <c r="L15764" s="145">
        <v>86</v>
      </c>
      <c r="M15764" s="145">
        <v>242186</v>
      </c>
      <c r="N15764" s="148">
        <v>0.59499999999999997</v>
      </c>
      <c r="O15764" s="148">
        <v>0.68599999999999905</v>
      </c>
      <c r="P15764" s="148">
        <v>0.45700000000000002</v>
      </c>
      <c r="Q15764" s="148">
        <v>0</v>
      </c>
      <c r="R15764" s="148">
        <v>11</v>
      </c>
      <c r="S15764" s="148">
        <v>0.105</v>
      </c>
      <c r="T15764" s="148">
        <v>-8.3219999999999992</v>
      </c>
      <c r="U15764" s="148">
        <v>1</v>
      </c>
      <c r="V15764" s="148">
        <v>4.6800000000000001E-2</v>
      </c>
      <c r="W15764" s="148">
        <v>150.953</v>
      </c>
      <c r="X15764" s="148">
        <v>4</v>
      </c>
      <c r="Y15764" s="148">
        <v>0.71799999999999997</v>
      </c>
    </row>
    <row r="15765" spans="11:25" x14ac:dyDescent="0.25">
      <c r="K15765" s="145" t="s">
        <v>12013</v>
      </c>
      <c r="L15765" s="145">
        <v>30</v>
      </c>
      <c r="M15765" s="145">
        <v>239316</v>
      </c>
      <c r="N15765" s="148">
        <v>0.55399999999999905</v>
      </c>
      <c r="O15765" s="148">
        <v>0.45299999999999901</v>
      </c>
      <c r="P15765" s="148">
        <v>0.496</v>
      </c>
      <c r="Q15765" s="148">
        <v>2.65E-5</v>
      </c>
      <c r="R15765" s="148">
        <v>5</v>
      </c>
      <c r="S15765" s="148">
        <v>7.7200000000000005E-2</v>
      </c>
      <c r="T15765" s="148">
        <v>-5.7850000000000001</v>
      </c>
      <c r="U15765" s="148">
        <v>1</v>
      </c>
      <c r="V15765" s="148">
        <v>4.53E-2</v>
      </c>
      <c r="W15765" s="148">
        <v>80.994</v>
      </c>
      <c r="X15765" s="148">
        <v>4</v>
      </c>
      <c r="Y15765" s="148">
        <v>0.501</v>
      </c>
    </row>
    <row r="15766" spans="11:25" x14ac:dyDescent="0.25">
      <c r="K15766" s="145" t="s">
        <v>12014</v>
      </c>
      <c r="L15766" s="145">
        <v>72</v>
      </c>
      <c r="M15766" s="145">
        <v>212933</v>
      </c>
      <c r="N15766" s="148">
        <v>0.73299999999999998</v>
      </c>
      <c r="O15766" s="148">
        <v>0.56999999999999995</v>
      </c>
      <c r="P15766" s="148">
        <v>0.51900000000000002</v>
      </c>
      <c r="Q15766" s="148">
        <v>0</v>
      </c>
      <c r="R15766" s="148">
        <v>5</v>
      </c>
      <c r="S15766" s="148">
        <v>0.13900000000000001</v>
      </c>
      <c r="T15766" s="148">
        <v>-5.6710000000000003</v>
      </c>
      <c r="U15766" s="148">
        <v>1</v>
      </c>
      <c r="V15766" s="148">
        <v>3.09E-2</v>
      </c>
      <c r="W15766" s="148">
        <v>139.70099999999999</v>
      </c>
      <c r="X15766" s="148">
        <v>4</v>
      </c>
      <c r="Y15766" s="148">
        <v>0.24</v>
      </c>
    </row>
    <row r="15767" spans="11:25" x14ac:dyDescent="0.25">
      <c r="K15767" s="145" t="s">
        <v>4419</v>
      </c>
      <c r="L15767" s="145">
        <v>86</v>
      </c>
      <c r="M15767" s="145">
        <v>220850</v>
      </c>
      <c r="N15767" s="148">
        <v>1.12E-2</v>
      </c>
      <c r="O15767" s="148">
        <v>0.57799999999999996</v>
      </c>
      <c r="P15767" s="148">
        <v>0.69399999999999995</v>
      </c>
      <c r="Q15767" s="148">
        <v>0</v>
      </c>
      <c r="R15767" s="148">
        <v>5</v>
      </c>
      <c r="S15767" s="148">
        <v>0.10199999999999999</v>
      </c>
      <c r="T15767" s="148">
        <v>-5.351</v>
      </c>
      <c r="U15767" s="148">
        <v>1</v>
      </c>
      <c r="V15767" s="148">
        <v>7.0599999999999996E-2</v>
      </c>
      <c r="W15767" s="148">
        <v>129.92099999999999</v>
      </c>
      <c r="X15767" s="148">
        <v>4</v>
      </c>
      <c r="Y15767" s="148">
        <v>0.26800000000000002</v>
      </c>
    </row>
    <row r="15768" spans="11:25" x14ac:dyDescent="0.25">
      <c r="K15768" s="145" t="s">
        <v>1861</v>
      </c>
      <c r="L15768" s="145">
        <v>78</v>
      </c>
      <c r="M15768" s="145">
        <v>252866</v>
      </c>
      <c r="N15768" s="148">
        <v>0.38500000000000001</v>
      </c>
      <c r="O15768" s="148">
        <v>0.50900000000000001</v>
      </c>
      <c r="P15768" s="148">
        <v>0.53799999999999903</v>
      </c>
      <c r="Q15768" s="148">
        <v>0</v>
      </c>
      <c r="R15768" s="148">
        <v>7</v>
      </c>
      <c r="S15768" s="148">
        <v>0.104</v>
      </c>
      <c r="T15768" s="148">
        <v>-7.335</v>
      </c>
      <c r="U15768" s="148">
        <v>1</v>
      </c>
      <c r="V15768" s="148">
        <v>5.7200000000000001E-2</v>
      </c>
      <c r="W15768" s="148">
        <v>75.088999999999999</v>
      </c>
      <c r="X15768" s="148">
        <v>4</v>
      </c>
      <c r="Y15768" s="148">
        <v>0.24399999999999999</v>
      </c>
    </row>
    <row r="15769" spans="11:25" x14ac:dyDescent="0.25">
      <c r="K15769" s="145" t="s">
        <v>1866</v>
      </c>
      <c r="L15769" s="145">
        <v>79</v>
      </c>
      <c r="M15769" s="145">
        <v>267933</v>
      </c>
      <c r="N15769" s="148">
        <v>0.20899999999999999</v>
      </c>
      <c r="O15769" s="148">
        <v>0.56299999999999994</v>
      </c>
      <c r="P15769" s="148">
        <v>0.59199999999999997</v>
      </c>
      <c r="Q15769" s="148">
        <v>5.0800000000000002E-5</v>
      </c>
      <c r="R15769" s="148">
        <v>9</v>
      </c>
      <c r="S15769" s="148">
        <v>0.13200000000000001</v>
      </c>
      <c r="T15769" s="148">
        <v>-4.5709999999999997</v>
      </c>
      <c r="U15769" s="148">
        <v>1</v>
      </c>
      <c r="V15769" s="148">
        <v>2.76E-2</v>
      </c>
      <c r="W15769" s="148">
        <v>104.01600000000001</v>
      </c>
      <c r="X15769" s="148">
        <v>4</v>
      </c>
      <c r="Y15769" s="148">
        <v>0.13600000000000001</v>
      </c>
    </row>
    <row r="15770" spans="11:25" x14ac:dyDescent="0.25">
      <c r="K15770" s="145" t="s">
        <v>11965</v>
      </c>
      <c r="L15770" s="145">
        <v>82</v>
      </c>
      <c r="M15770" s="145">
        <v>238440</v>
      </c>
      <c r="N15770" s="148">
        <v>0.35499999999999998</v>
      </c>
      <c r="O15770" s="148">
        <v>0.76099999999999901</v>
      </c>
      <c r="P15770" s="148">
        <v>0.38600000000000001</v>
      </c>
      <c r="Q15770" s="148">
        <v>0</v>
      </c>
      <c r="R15770" s="148">
        <v>4</v>
      </c>
      <c r="S15770" s="148">
        <v>9.5299999999999996E-2</v>
      </c>
      <c r="T15770" s="148">
        <v>-6.1579999999999897</v>
      </c>
      <c r="U15770" s="148">
        <v>1</v>
      </c>
      <c r="V15770" s="148">
        <v>3.9899999999999998E-2</v>
      </c>
      <c r="W15770" s="148">
        <v>134.94299999999899</v>
      </c>
      <c r="X15770" s="148">
        <v>3</v>
      </c>
      <c r="Y15770" s="148">
        <v>0.52600000000000002</v>
      </c>
    </row>
    <row r="15771" spans="11:25" x14ac:dyDescent="0.25">
      <c r="K15771" s="145" t="s">
        <v>9687</v>
      </c>
      <c r="L15771" s="145">
        <v>72</v>
      </c>
      <c r="M15771" s="145">
        <v>240426</v>
      </c>
      <c r="N15771" s="148">
        <v>1.89E-2</v>
      </c>
      <c r="O15771" s="148">
        <v>0.59599999999999997</v>
      </c>
      <c r="P15771" s="148">
        <v>0.83799999999999997</v>
      </c>
      <c r="Q15771" s="148">
        <v>1.53999999999999E-5</v>
      </c>
      <c r="R15771" s="148">
        <v>5</v>
      </c>
      <c r="S15771" s="148">
        <v>0.108</v>
      </c>
      <c r="T15771" s="148">
        <v>-6.52</v>
      </c>
      <c r="U15771" s="148">
        <v>0</v>
      </c>
      <c r="V15771" s="148">
        <v>7.0400000000000004E-2</v>
      </c>
      <c r="W15771" s="148">
        <v>94.981999999999999</v>
      </c>
      <c r="X15771" s="148">
        <v>4</v>
      </c>
      <c r="Y15771" s="148">
        <v>0.47199999999999998</v>
      </c>
    </row>
    <row r="15772" spans="11:25" x14ac:dyDescent="0.25">
      <c r="K15772" s="145" t="s">
        <v>9355</v>
      </c>
      <c r="L15772" s="145">
        <v>66</v>
      </c>
      <c r="M15772" s="145">
        <v>176346</v>
      </c>
      <c r="N15772" s="148">
        <v>0.41599999999999998</v>
      </c>
      <c r="O15772" s="148">
        <v>0.70399999999999996</v>
      </c>
      <c r="P15772" s="148">
        <v>0.42299999999999999</v>
      </c>
      <c r="Q15772" s="148">
        <v>0</v>
      </c>
      <c r="R15772" s="148">
        <v>8</v>
      </c>
      <c r="S15772" s="148">
        <v>6.0699999999999997E-2</v>
      </c>
      <c r="T15772" s="148">
        <v>-6.7919999999999998</v>
      </c>
      <c r="U15772" s="148">
        <v>1</v>
      </c>
      <c r="V15772" s="148">
        <v>8.6199999999999999E-2</v>
      </c>
      <c r="W15772" s="148">
        <v>113.962</v>
      </c>
      <c r="X15772" s="148">
        <v>4</v>
      </c>
      <c r="Y15772" s="148">
        <v>0.45100000000000001</v>
      </c>
    </row>
    <row r="15773" spans="11:25" x14ac:dyDescent="0.25">
      <c r="K15773" s="145" t="s">
        <v>6457</v>
      </c>
      <c r="L15773" s="145">
        <v>30</v>
      </c>
      <c r="M15773" s="145">
        <v>172723</v>
      </c>
      <c r="N15773" s="148">
        <v>0.56799999999999995</v>
      </c>
      <c r="O15773" s="148">
        <v>0.47899999999999998</v>
      </c>
      <c r="P15773" s="148">
        <v>0.41899999999999998</v>
      </c>
      <c r="Q15773" s="148">
        <v>2.1699999999999999E-4</v>
      </c>
      <c r="R15773" s="148">
        <v>0</v>
      </c>
      <c r="S15773" s="148">
        <v>0.11</v>
      </c>
      <c r="T15773" s="148">
        <v>-6.5170000000000003</v>
      </c>
      <c r="U15773" s="148">
        <v>1</v>
      </c>
      <c r="V15773" s="148">
        <v>3.8899999999999997E-2</v>
      </c>
      <c r="W15773" s="148">
        <v>85.013999999999996</v>
      </c>
      <c r="X15773" s="148">
        <v>4</v>
      </c>
      <c r="Y15773" s="148">
        <v>0.186</v>
      </c>
    </row>
    <row r="15774" spans="11:25" x14ac:dyDescent="0.25">
      <c r="K15774" s="145" t="s">
        <v>11326</v>
      </c>
      <c r="L15774" s="145">
        <v>68</v>
      </c>
      <c r="M15774" s="145">
        <v>200902</v>
      </c>
      <c r="N15774" s="148">
        <v>0.22500000000000001</v>
      </c>
      <c r="O15774" s="148">
        <v>0.66599999999999904</v>
      </c>
      <c r="P15774" s="148">
        <v>0.78599999999999903</v>
      </c>
      <c r="Q15774" s="148">
        <v>2.1800000000000001E-4</v>
      </c>
      <c r="R15774" s="148">
        <v>10</v>
      </c>
      <c r="S15774" s="148">
        <v>9.8799999999999999E-2</v>
      </c>
      <c r="T15774" s="148">
        <v>-8.5730000000000004</v>
      </c>
      <c r="U15774" s="148">
        <v>1</v>
      </c>
      <c r="V15774" s="148">
        <v>8.9599999999999999E-2</v>
      </c>
      <c r="W15774" s="148">
        <v>178.03799999999899</v>
      </c>
      <c r="X15774" s="148">
        <v>4</v>
      </c>
      <c r="Y15774" s="148">
        <v>0.45899999999999902</v>
      </c>
    </row>
    <row r="15775" spans="11:25" x14ac:dyDescent="0.25">
      <c r="K15775" s="145" t="s">
        <v>1488</v>
      </c>
      <c r="L15775" s="145">
        <v>87</v>
      </c>
      <c r="M15775" s="145">
        <v>205463</v>
      </c>
      <c r="N15775" s="148">
        <v>0.161</v>
      </c>
      <c r="O15775" s="148">
        <v>0.55000000000000004</v>
      </c>
      <c r="P15775" s="148">
        <v>0.41499999999999998</v>
      </c>
      <c r="Q15775" s="148">
        <v>0</v>
      </c>
      <c r="R15775" s="148">
        <v>9</v>
      </c>
      <c r="S15775" s="148">
        <v>0.108</v>
      </c>
      <c r="T15775" s="148">
        <v>-6.5570000000000004</v>
      </c>
      <c r="U15775" s="148">
        <v>0</v>
      </c>
      <c r="V15775" s="148">
        <v>5.1999999999999998E-2</v>
      </c>
      <c r="W15775" s="148">
        <v>172.065</v>
      </c>
      <c r="X15775" s="148">
        <v>4</v>
      </c>
      <c r="Y15775" s="148">
        <v>0.27399999999999902</v>
      </c>
    </row>
    <row r="15776" spans="11:25" x14ac:dyDescent="0.25">
      <c r="K15776" s="145" t="s">
        <v>12015</v>
      </c>
      <c r="L15776" s="145">
        <v>70</v>
      </c>
      <c r="M15776" s="145">
        <v>226106</v>
      </c>
      <c r="N15776" s="148">
        <v>0.20399999999999999</v>
      </c>
      <c r="O15776" s="148">
        <v>0.64300000000000002</v>
      </c>
      <c r="P15776" s="148">
        <v>0.63800000000000001</v>
      </c>
      <c r="Q15776" s="148">
        <v>0</v>
      </c>
      <c r="R15776" s="148">
        <v>1</v>
      </c>
      <c r="S15776" s="148">
        <v>7.0699999999999999E-2</v>
      </c>
      <c r="T15776" s="148">
        <v>-4.9470000000000001</v>
      </c>
      <c r="U15776" s="148">
        <v>0</v>
      </c>
      <c r="V15776" s="148">
        <v>4.07E-2</v>
      </c>
      <c r="W15776" s="148">
        <v>82.001000000000005</v>
      </c>
      <c r="X15776" s="148">
        <v>4</v>
      </c>
      <c r="Y15776" s="148">
        <v>0.6</v>
      </c>
    </row>
    <row r="15777" spans="11:25" x14ac:dyDescent="0.25">
      <c r="K15777" s="145" t="s">
        <v>8968</v>
      </c>
      <c r="L15777" s="145">
        <v>85</v>
      </c>
      <c r="M15777" s="145">
        <v>211466</v>
      </c>
      <c r="N15777" s="148">
        <v>0.69499999999999995</v>
      </c>
      <c r="O15777" s="148">
        <v>0.35799999999999998</v>
      </c>
      <c r="P15777" s="148">
        <v>0.55700000000000005</v>
      </c>
      <c r="Q15777" s="148">
        <v>0</v>
      </c>
      <c r="R15777" s="148">
        <v>10</v>
      </c>
      <c r="S15777" s="148">
        <v>9.0200000000000002E-2</v>
      </c>
      <c r="T15777" s="148">
        <v>-7.3979999999999997</v>
      </c>
      <c r="U15777" s="148">
        <v>1</v>
      </c>
      <c r="V15777" s="148">
        <v>5.8999999999999997E-2</v>
      </c>
      <c r="W15777" s="148">
        <v>85.042999999999907</v>
      </c>
      <c r="X15777" s="148">
        <v>4</v>
      </c>
      <c r="Y15777" s="148">
        <v>0.49399999999999999</v>
      </c>
    </row>
    <row r="15778" spans="11:25" x14ac:dyDescent="0.25">
      <c r="K15778" s="145" t="s">
        <v>1482</v>
      </c>
      <c r="L15778" s="145">
        <v>73</v>
      </c>
      <c r="M15778" s="145">
        <v>217633</v>
      </c>
      <c r="N15778" s="148">
        <v>6.3200000000000006E-2</v>
      </c>
      <c r="O15778" s="148">
        <v>0.55399999999999905</v>
      </c>
      <c r="P15778" s="148">
        <v>0.66700000000000004</v>
      </c>
      <c r="Q15778" s="148">
        <v>1.43E-5</v>
      </c>
      <c r="R15778" s="148">
        <v>7</v>
      </c>
      <c r="S15778" s="148">
        <v>6.8599999999999994E-2</v>
      </c>
      <c r="T15778" s="148">
        <v>-9.343</v>
      </c>
      <c r="U15778" s="148">
        <v>1</v>
      </c>
      <c r="V15778" s="148">
        <v>4.3900000000000002E-2</v>
      </c>
      <c r="W15778" s="148">
        <v>100.017</v>
      </c>
      <c r="X15778" s="148">
        <v>4</v>
      </c>
      <c r="Y15778" s="148">
        <v>0.28100000000000003</v>
      </c>
    </row>
    <row r="15779" spans="11:25" x14ac:dyDescent="0.25">
      <c r="K15779" s="145" t="s">
        <v>3437</v>
      </c>
      <c r="L15779" s="145">
        <v>70</v>
      </c>
      <c r="M15779" s="145">
        <v>242813</v>
      </c>
      <c r="N15779" s="148">
        <v>4.7499999999999999E-3</v>
      </c>
      <c r="O15779" s="148">
        <v>0.57199999999999995</v>
      </c>
      <c r="P15779" s="148">
        <v>0.74199999999999999</v>
      </c>
      <c r="Q15779" s="148">
        <v>0</v>
      </c>
      <c r="R15779" s="148">
        <v>2</v>
      </c>
      <c r="S15779" s="148">
        <v>0.33899999999999902</v>
      </c>
      <c r="T15779" s="148">
        <v>-3.7829999999999999</v>
      </c>
      <c r="U15779" s="148">
        <v>1</v>
      </c>
      <c r="V15779" s="148">
        <v>4.3200000000000002E-2</v>
      </c>
      <c r="W15779" s="148">
        <v>90.055999999999997</v>
      </c>
      <c r="X15779" s="148">
        <v>4</v>
      </c>
      <c r="Y15779" s="148">
        <v>0.26300000000000001</v>
      </c>
    </row>
    <row r="15780" spans="11:25" x14ac:dyDescent="0.25">
      <c r="K15780" s="145" t="s">
        <v>12016</v>
      </c>
      <c r="L15780" s="145">
        <v>80</v>
      </c>
      <c r="M15780" s="145">
        <v>229413</v>
      </c>
      <c r="N15780" s="148">
        <v>0.248</v>
      </c>
      <c r="O15780" s="148">
        <v>0.69699999999999995</v>
      </c>
      <c r="P15780" s="148">
        <v>0.46700000000000003</v>
      </c>
      <c r="Q15780" s="148">
        <v>0</v>
      </c>
      <c r="R15780" s="148">
        <v>9</v>
      </c>
      <c r="S15780" s="148">
        <v>9.4100000000000003E-2</v>
      </c>
      <c r="T15780" s="148">
        <v>-7.5359999999999996</v>
      </c>
      <c r="U15780" s="148">
        <v>1</v>
      </c>
      <c r="V15780" s="148">
        <v>7.1499999999999994E-2</v>
      </c>
      <c r="W15780" s="148">
        <v>82.081000000000003</v>
      </c>
      <c r="X15780" s="148">
        <v>4</v>
      </c>
      <c r="Y15780" s="148">
        <v>0.57199999999999995</v>
      </c>
    </row>
    <row r="15781" spans="11:25" x14ac:dyDescent="0.25">
      <c r="K15781" s="145" t="s">
        <v>12017</v>
      </c>
      <c r="L15781" s="145">
        <v>61</v>
      </c>
      <c r="M15781" s="145">
        <v>194583</v>
      </c>
      <c r="N15781" s="148">
        <v>0.91799999999999904</v>
      </c>
      <c r="O15781" s="148">
        <v>0.38700000000000001</v>
      </c>
      <c r="P15781" s="148">
        <v>0.249</v>
      </c>
      <c r="Q15781" s="148">
        <v>0</v>
      </c>
      <c r="R15781" s="148">
        <v>9</v>
      </c>
      <c r="S15781" s="148">
        <v>0.10299999999999999</v>
      </c>
      <c r="T15781" s="148">
        <v>-13.232999999999899</v>
      </c>
      <c r="U15781" s="148">
        <v>1</v>
      </c>
      <c r="V15781" s="148">
        <v>4.3700000000000003E-2</v>
      </c>
      <c r="W15781" s="148">
        <v>94.039000000000001</v>
      </c>
      <c r="X15781" s="148">
        <v>4</v>
      </c>
      <c r="Y15781" s="148">
        <v>0.34599999999999997</v>
      </c>
    </row>
    <row r="15782" spans="11:25" x14ac:dyDescent="0.25">
      <c r="K15782" s="145" t="s">
        <v>597</v>
      </c>
      <c r="L15782" s="145">
        <v>85</v>
      </c>
      <c r="M15782" s="145">
        <v>269560</v>
      </c>
      <c r="N15782" s="148">
        <v>0.92200000000000004</v>
      </c>
      <c r="O15782" s="148">
        <v>0.42199999999999999</v>
      </c>
      <c r="P15782" s="148">
        <v>0.26400000000000001</v>
      </c>
      <c r="Q15782" s="148">
        <v>0</v>
      </c>
      <c r="R15782" s="148">
        <v>8</v>
      </c>
      <c r="S15782" s="148">
        <v>0.13200000000000001</v>
      </c>
      <c r="T15782" s="148">
        <v>-7.0640000000000001</v>
      </c>
      <c r="U15782" s="148">
        <v>1</v>
      </c>
      <c r="V15782" s="148">
        <v>3.2199999999999999E-2</v>
      </c>
      <c r="W15782" s="148">
        <v>119.93</v>
      </c>
      <c r="X15782" s="148">
        <v>4</v>
      </c>
      <c r="Y15782" s="148">
        <v>0.33100000000000002</v>
      </c>
    </row>
    <row r="15783" spans="11:25" x14ac:dyDescent="0.25">
      <c r="K15783" s="145" t="s">
        <v>1177</v>
      </c>
      <c r="L15783" s="145">
        <v>73</v>
      </c>
      <c r="M15783" s="145">
        <v>238148</v>
      </c>
      <c r="N15783" s="148">
        <v>0.23799999999999999</v>
      </c>
      <c r="O15783" s="148">
        <v>0.5</v>
      </c>
      <c r="P15783" s="148">
        <v>0.77</v>
      </c>
      <c r="Q15783" s="148">
        <v>6.3600000000000002E-3</v>
      </c>
      <c r="R15783" s="148">
        <v>8</v>
      </c>
      <c r="S15783" s="148">
        <v>0.104</v>
      </c>
      <c r="T15783" s="148">
        <v>-5.0590000000000002</v>
      </c>
      <c r="U15783" s="148">
        <v>1</v>
      </c>
      <c r="V15783" s="148">
        <v>4.3200000000000002E-2</v>
      </c>
      <c r="W15783" s="148">
        <v>92.222999999999999</v>
      </c>
      <c r="X15783" s="148">
        <v>4</v>
      </c>
      <c r="Y15783" s="148">
        <v>0.63300000000000001</v>
      </c>
    </row>
    <row r="15784" spans="11:25" x14ac:dyDescent="0.25">
      <c r="K15784" s="145" t="s">
        <v>12018</v>
      </c>
      <c r="L15784" s="145">
        <v>68</v>
      </c>
      <c r="M15784" s="145">
        <v>203719</v>
      </c>
      <c r="N15784" s="148">
        <v>7.1000000000000004E-3</v>
      </c>
      <c r="O15784" s="148">
        <v>0.59</v>
      </c>
      <c r="P15784" s="148">
        <v>0.78099999999999903</v>
      </c>
      <c r="Q15784" s="148">
        <v>0</v>
      </c>
      <c r="R15784" s="148">
        <v>0</v>
      </c>
      <c r="S15784" s="148">
        <v>0.191</v>
      </c>
      <c r="T15784" s="148">
        <v>-5.42</v>
      </c>
      <c r="U15784" s="148">
        <v>1</v>
      </c>
      <c r="V15784" s="148">
        <v>2.9899999999999999E-2</v>
      </c>
      <c r="W15784" s="148">
        <v>88.022000000000006</v>
      </c>
      <c r="X15784" s="148">
        <v>4</v>
      </c>
      <c r="Y15784" s="148">
        <v>0.65599999999999903</v>
      </c>
    </row>
    <row r="15785" spans="11:25" x14ac:dyDescent="0.25">
      <c r="K15785" s="145" t="s">
        <v>12019</v>
      </c>
      <c r="L15785" s="145">
        <v>81</v>
      </c>
      <c r="M15785" s="145">
        <v>168640</v>
      </c>
      <c r="N15785" s="148">
        <v>0.33799999999999902</v>
      </c>
      <c r="O15785" s="148">
        <v>0.63300000000000001</v>
      </c>
      <c r="P15785" s="148">
        <v>0.55899999999999905</v>
      </c>
      <c r="Q15785" s="148">
        <v>0</v>
      </c>
      <c r="R15785" s="148">
        <v>6</v>
      </c>
      <c r="S15785" s="148">
        <v>0.26200000000000001</v>
      </c>
      <c r="T15785" s="148">
        <v>-5.1349999999999998</v>
      </c>
      <c r="U15785" s="148">
        <v>1</v>
      </c>
      <c r="V15785" s="148">
        <v>0.313</v>
      </c>
      <c r="W15785" s="148">
        <v>114.982999999999</v>
      </c>
      <c r="X15785" s="148">
        <v>4</v>
      </c>
      <c r="Y15785" s="148">
        <v>0.47299999999999998</v>
      </c>
    </row>
    <row r="15786" spans="11:25" x14ac:dyDescent="0.25">
      <c r="K15786" s="145" t="s">
        <v>12020</v>
      </c>
      <c r="L15786" s="145">
        <v>74</v>
      </c>
      <c r="M15786" s="145">
        <v>281066</v>
      </c>
      <c r="N15786" s="148">
        <v>0.76300000000000001</v>
      </c>
      <c r="O15786" s="148">
        <v>0.45100000000000001</v>
      </c>
      <c r="P15786" s="148">
        <v>0.34</v>
      </c>
      <c r="Q15786" s="148">
        <v>2.4899999999999999E-6</v>
      </c>
      <c r="R15786" s="148">
        <v>7</v>
      </c>
      <c r="S15786" s="148">
        <v>0.13500000000000001</v>
      </c>
      <c r="T15786" s="148">
        <v>-7.4660000000000002</v>
      </c>
      <c r="U15786" s="148">
        <v>1</v>
      </c>
      <c r="V15786" s="148">
        <v>3.1E-2</v>
      </c>
      <c r="W15786" s="148">
        <v>110.502</v>
      </c>
      <c r="X15786" s="148">
        <v>4</v>
      </c>
      <c r="Y15786" s="148">
        <v>0.221</v>
      </c>
    </row>
    <row r="15787" spans="11:25" x14ac:dyDescent="0.25">
      <c r="K15787" s="145" t="s">
        <v>12021</v>
      </c>
      <c r="L15787" s="145">
        <v>65</v>
      </c>
      <c r="M15787" s="145">
        <v>233946</v>
      </c>
      <c r="N15787" s="148">
        <v>1.0200000000000001E-2</v>
      </c>
      <c r="O15787" s="148">
        <v>0.68</v>
      </c>
      <c r="P15787" s="148">
        <v>0.53600000000000003</v>
      </c>
      <c r="Q15787" s="148">
        <v>1.0499999999999999E-3</v>
      </c>
      <c r="R15787" s="148">
        <v>5</v>
      </c>
      <c r="S15787" s="148">
        <v>0.113</v>
      </c>
      <c r="T15787" s="148">
        <v>-6.6689999999999996</v>
      </c>
      <c r="U15787" s="148">
        <v>0</v>
      </c>
      <c r="V15787" s="148">
        <v>5.8200000000000002E-2</v>
      </c>
      <c r="W15787" s="148">
        <v>119.958</v>
      </c>
      <c r="X15787" s="148">
        <v>4</v>
      </c>
      <c r="Y15787" s="148">
        <v>0.41699999999999998</v>
      </c>
    </row>
    <row r="15788" spans="11:25" x14ac:dyDescent="0.25">
      <c r="K15788" s="145" t="s">
        <v>12022</v>
      </c>
      <c r="L15788" s="145">
        <v>25</v>
      </c>
      <c r="M15788" s="145">
        <v>201000</v>
      </c>
      <c r="N15788" s="148">
        <v>0.61799999999999999</v>
      </c>
      <c r="O15788" s="148">
        <v>0.51500000000000001</v>
      </c>
      <c r="P15788" s="148">
        <v>0.377999999999999</v>
      </c>
      <c r="Q15788" s="148">
        <v>0</v>
      </c>
      <c r="R15788" s="148">
        <v>5</v>
      </c>
      <c r="S15788" s="148">
        <v>0.17199999999999999</v>
      </c>
      <c r="T15788" s="148">
        <v>-8.2639999999999993</v>
      </c>
      <c r="U15788" s="148">
        <v>1</v>
      </c>
      <c r="V15788" s="148">
        <v>6.5000000000000002E-2</v>
      </c>
      <c r="W15788" s="148">
        <v>91.882999999999996</v>
      </c>
      <c r="X15788" s="148">
        <v>4</v>
      </c>
      <c r="Y15788" s="148">
        <v>0.53600000000000003</v>
      </c>
    </row>
    <row r="15789" spans="11:25" x14ac:dyDescent="0.25">
      <c r="K15789" s="145" t="s">
        <v>10734</v>
      </c>
      <c r="L15789" s="145">
        <v>62</v>
      </c>
      <c r="M15789" s="145">
        <v>222120</v>
      </c>
      <c r="N15789" s="148">
        <v>6.4699999999999994E-2</v>
      </c>
      <c r="O15789" s="148">
        <v>0.68700000000000006</v>
      </c>
      <c r="P15789" s="148">
        <v>0.70699999999999996</v>
      </c>
      <c r="Q15789" s="148">
        <v>4.1300000000000003E-6</v>
      </c>
      <c r="R15789" s="148">
        <v>11</v>
      </c>
      <c r="S15789" s="148">
        <v>5.2999999999999999E-2</v>
      </c>
      <c r="T15789" s="148">
        <v>-5.4409999999999998</v>
      </c>
      <c r="U15789" s="148">
        <v>1</v>
      </c>
      <c r="V15789" s="148">
        <v>3.2099999999999997E-2</v>
      </c>
      <c r="W15789" s="148">
        <v>107.98099999999999</v>
      </c>
      <c r="X15789" s="148">
        <v>4</v>
      </c>
      <c r="Y15789" s="148">
        <v>0.68599999999999905</v>
      </c>
    </row>
    <row r="15790" spans="11:25" x14ac:dyDescent="0.25">
      <c r="K15790" s="145" t="s">
        <v>1878</v>
      </c>
      <c r="L15790" s="145">
        <v>86</v>
      </c>
      <c r="M15790" s="145">
        <v>281560</v>
      </c>
      <c r="N15790" s="148">
        <v>0.47399999999999998</v>
      </c>
      <c r="O15790" s="148">
        <v>0.78099999999999903</v>
      </c>
      <c r="P15790" s="148">
        <v>0.44500000000000001</v>
      </c>
      <c r="Q15790" s="148">
        <v>0</v>
      </c>
      <c r="R15790" s="148">
        <v>2</v>
      </c>
      <c r="S15790" s="148">
        <v>0.184</v>
      </c>
      <c r="T15790" s="148">
        <v>-6.0609999999999999</v>
      </c>
      <c r="U15790" s="148">
        <v>1</v>
      </c>
      <c r="V15790" s="148">
        <v>2.9499999999999998E-2</v>
      </c>
      <c r="W15790" s="148">
        <v>78.998000000000005</v>
      </c>
      <c r="X15790" s="148">
        <v>4</v>
      </c>
      <c r="Y15790" s="148">
        <v>0.59099999999999997</v>
      </c>
    </row>
    <row r="15791" spans="11:25" x14ac:dyDescent="0.25">
      <c r="K15791" s="145" t="s">
        <v>5936</v>
      </c>
      <c r="L15791" s="145">
        <v>71</v>
      </c>
      <c r="M15791" s="145">
        <v>223846</v>
      </c>
      <c r="N15791" s="148">
        <v>6.3200000000000006E-2</v>
      </c>
      <c r="O15791" s="148">
        <v>0.623</v>
      </c>
      <c r="P15791" s="148">
        <v>0.49299999999999999</v>
      </c>
      <c r="Q15791" s="148">
        <v>0</v>
      </c>
      <c r="R15791" s="148">
        <v>5</v>
      </c>
      <c r="S15791" s="148">
        <v>0.104</v>
      </c>
      <c r="T15791" s="148">
        <v>-7.7270000000000003</v>
      </c>
      <c r="U15791" s="148">
        <v>0</v>
      </c>
      <c r="V15791" s="148">
        <v>3.3799999999999997E-2</v>
      </c>
      <c r="W15791" s="148">
        <v>81.018999999999906</v>
      </c>
      <c r="X15791" s="148">
        <v>4</v>
      </c>
      <c r="Y15791" s="148">
        <v>0.59399999999999997</v>
      </c>
    </row>
    <row r="15792" spans="11:25" x14ac:dyDescent="0.25">
      <c r="K15792" s="145" t="s">
        <v>2158</v>
      </c>
      <c r="L15792" s="145">
        <v>22</v>
      </c>
      <c r="M15792" s="145">
        <v>220733</v>
      </c>
      <c r="N15792" s="148">
        <v>1.5100000000000001E-2</v>
      </c>
      <c r="O15792" s="148">
        <v>0.63700000000000001</v>
      </c>
      <c r="P15792" s="148">
        <v>0.84299999999999997</v>
      </c>
      <c r="Q15792" s="148">
        <v>0</v>
      </c>
      <c r="R15792" s="148">
        <v>5</v>
      </c>
      <c r="S15792" s="148">
        <v>8.7599999999999997E-2</v>
      </c>
      <c r="T15792" s="148">
        <v>-5.4129999999999896</v>
      </c>
      <c r="U15792" s="148">
        <v>1</v>
      </c>
      <c r="V15792" s="148">
        <v>4.3200000000000002E-2</v>
      </c>
      <c r="W15792" s="148">
        <v>109.012</v>
      </c>
      <c r="X15792" s="148">
        <v>4</v>
      </c>
      <c r="Y15792" s="148">
        <v>0.434</v>
      </c>
    </row>
    <row r="15793" spans="11:25" x14ac:dyDescent="0.25">
      <c r="K15793" s="145" t="s">
        <v>2151</v>
      </c>
      <c r="L15793" s="145">
        <v>86</v>
      </c>
      <c r="M15793" s="145">
        <v>309600</v>
      </c>
      <c r="N15793" s="148">
        <v>0.72699999999999998</v>
      </c>
      <c r="O15793" s="148">
        <v>0.56000000000000005</v>
      </c>
      <c r="P15793" s="148">
        <v>0.442</v>
      </c>
      <c r="Q15793" s="148">
        <v>1.7099999999999999E-5</v>
      </c>
      <c r="R15793" s="148">
        <v>5</v>
      </c>
      <c r="S15793" s="148">
        <v>0.11</v>
      </c>
      <c r="T15793" s="148">
        <v>-7.2240000000000002</v>
      </c>
      <c r="U15793" s="148">
        <v>1</v>
      </c>
      <c r="V15793" s="148">
        <v>2.4299999999999999E-2</v>
      </c>
      <c r="W15793" s="148">
        <v>146.44799999999901</v>
      </c>
      <c r="X15793" s="148">
        <v>4</v>
      </c>
      <c r="Y15793" s="148">
        <v>0.21199999999999999</v>
      </c>
    </row>
    <row r="15794" spans="11:25" x14ac:dyDescent="0.25">
      <c r="K15794" s="145" t="s">
        <v>1499</v>
      </c>
      <c r="L15794" s="145">
        <v>72</v>
      </c>
      <c r="M15794" s="145">
        <v>182587</v>
      </c>
      <c r="N15794" s="148">
        <v>0.89200000000000002</v>
      </c>
      <c r="O15794" s="148">
        <v>0.69099999999999995</v>
      </c>
      <c r="P15794" s="148">
        <v>0.27100000000000002</v>
      </c>
      <c r="Q15794" s="148">
        <v>0</v>
      </c>
      <c r="R15794" s="148">
        <v>6</v>
      </c>
      <c r="S15794" s="148">
        <v>0.109</v>
      </c>
      <c r="T15794" s="148">
        <v>-7.5829999999999904</v>
      </c>
      <c r="U15794" s="148">
        <v>1</v>
      </c>
      <c r="V15794" s="148">
        <v>3.3500000000000002E-2</v>
      </c>
      <c r="W15794" s="148">
        <v>89.99</v>
      </c>
      <c r="X15794" s="148">
        <v>4</v>
      </c>
      <c r="Y15794" s="148">
        <v>0.54799999999999904</v>
      </c>
    </row>
    <row r="15795" spans="11:25" x14ac:dyDescent="0.25">
      <c r="K15795" s="145" t="s">
        <v>6458</v>
      </c>
      <c r="L15795" s="145">
        <v>65</v>
      </c>
      <c r="M15795" s="145">
        <v>196319</v>
      </c>
      <c r="N15795" s="148">
        <v>0.28399999999999997</v>
      </c>
      <c r="O15795" s="148">
        <v>0.88</v>
      </c>
      <c r="P15795" s="148">
        <v>0.67500000000000004</v>
      </c>
      <c r="Q15795" s="148">
        <v>0</v>
      </c>
      <c r="R15795" s="148">
        <v>4</v>
      </c>
      <c r="S15795" s="148">
        <v>0.10299999999999999</v>
      </c>
      <c r="T15795" s="148">
        <v>-5.0350000000000001</v>
      </c>
      <c r="U15795" s="148">
        <v>1</v>
      </c>
      <c r="V15795" s="148">
        <v>3.5900000000000001E-2</v>
      </c>
      <c r="W15795" s="148">
        <v>114.02200000000001</v>
      </c>
      <c r="X15795" s="148">
        <v>4</v>
      </c>
      <c r="Y15795" s="148">
        <v>0.56100000000000005</v>
      </c>
    </row>
    <row r="15796" spans="11:25" x14ac:dyDescent="0.25">
      <c r="K15796" s="145" t="s">
        <v>12023</v>
      </c>
      <c r="L15796" s="145">
        <v>63</v>
      </c>
      <c r="M15796" s="145">
        <v>240280</v>
      </c>
      <c r="N15796" s="148">
        <v>5.9700000000000003E-2</v>
      </c>
      <c r="O15796" s="148">
        <v>0.373</v>
      </c>
      <c r="P15796" s="148">
        <v>0.70299999999999996</v>
      </c>
      <c r="Q15796" s="148">
        <v>0</v>
      </c>
      <c r="R15796" s="148">
        <v>4</v>
      </c>
      <c r="S15796" s="148">
        <v>7.1499999999999994E-2</v>
      </c>
      <c r="T15796" s="148">
        <v>-5.8029999999999999</v>
      </c>
      <c r="U15796" s="148">
        <v>1</v>
      </c>
      <c r="V15796" s="148">
        <v>6.2E-2</v>
      </c>
      <c r="W15796" s="148">
        <v>123.908999999999</v>
      </c>
      <c r="X15796" s="148">
        <v>4</v>
      </c>
      <c r="Y15796" s="148">
        <v>0.221</v>
      </c>
    </row>
    <row r="15797" spans="11:25" x14ac:dyDescent="0.25">
      <c r="K15797" s="145" t="s">
        <v>3217</v>
      </c>
      <c r="L15797" s="145">
        <v>80</v>
      </c>
      <c r="M15797" s="145">
        <v>225053</v>
      </c>
      <c r="N15797" s="148">
        <v>0.4</v>
      </c>
      <c r="O15797" s="148">
        <v>0.63</v>
      </c>
      <c r="P15797" s="148">
        <v>0.53</v>
      </c>
      <c r="Q15797" s="148">
        <v>0</v>
      </c>
      <c r="R15797" s="148">
        <v>0</v>
      </c>
      <c r="S15797" s="148">
        <v>0.17699999999999999</v>
      </c>
      <c r="T15797" s="148">
        <v>-7.2589999999999897</v>
      </c>
      <c r="U15797" s="148">
        <v>1</v>
      </c>
      <c r="V15797" s="148">
        <v>4.3400000000000001E-2</v>
      </c>
      <c r="W15797" s="148">
        <v>108.038</v>
      </c>
      <c r="X15797" s="148">
        <v>3</v>
      </c>
      <c r="Y15797" s="148">
        <v>0.41699999999999998</v>
      </c>
    </row>
    <row r="15798" spans="11:25" x14ac:dyDescent="0.25">
      <c r="K15798" s="145" t="s">
        <v>12024</v>
      </c>
      <c r="L15798" s="145">
        <v>68</v>
      </c>
      <c r="M15798" s="145">
        <v>198140</v>
      </c>
      <c r="N15798" s="148">
        <v>0.78599999999999903</v>
      </c>
      <c r="O15798" s="148">
        <v>0.57599999999999996</v>
      </c>
      <c r="P15798" s="148">
        <v>0.30299999999999999</v>
      </c>
      <c r="Q15798" s="148">
        <v>0</v>
      </c>
      <c r="R15798" s="148">
        <v>1</v>
      </c>
      <c r="S15798" s="148">
        <v>9.9299999999999999E-2</v>
      </c>
      <c r="T15798" s="148">
        <v>-10.359</v>
      </c>
      <c r="U15798" s="148">
        <v>1</v>
      </c>
      <c r="V15798" s="148">
        <v>4.8899999999999999E-2</v>
      </c>
      <c r="W15798" s="148">
        <v>77.872</v>
      </c>
      <c r="X15798" s="148">
        <v>4</v>
      </c>
      <c r="Y15798" s="148">
        <v>0.753</v>
      </c>
    </row>
    <row r="15799" spans="11:25" x14ac:dyDescent="0.25">
      <c r="K15799" s="145" t="s">
        <v>2165</v>
      </c>
      <c r="L15799" s="145">
        <v>21</v>
      </c>
      <c r="M15799" s="145">
        <v>208733</v>
      </c>
      <c r="N15799" s="148">
        <v>0.13300000000000001</v>
      </c>
      <c r="O15799" s="148">
        <v>0.56799999999999995</v>
      </c>
      <c r="P15799" s="148">
        <v>0.68599999999999905</v>
      </c>
      <c r="Q15799" s="148">
        <v>0</v>
      </c>
      <c r="R15799" s="148">
        <v>11</v>
      </c>
      <c r="S15799" s="148">
        <v>0.11</v>
      </c>
      <c r="T15799" s="148">
        <v>-4.9009999999999998</v>
      </c>
      <c r="U15799" s="148">
        <v>0</v>
      </c>
      <c r="V15799" s="148">
        <v>9.0300000000000005E-2</v>
      </c>
      <c r="W15799" s="148">
        <v>148.29399999999899</v>
      </c>
      <c r="X15799" s="148">
        <v>4</v>
      </c>
      <c r="Y15799" s="148">
        <v>0.4</v>
      </c>
    </row>
    <row r="15800" spans="11:25" x14ac:dyDescent="0.25">
      <c r="K15800" s="145" t="s">
        <v>3494</v>
      </c>
      <c r="L15800" s="145">
        <v>58</v>
      </c>
      <c r="M15800" s="145">
        <v>218133</v>
      </c>
      <c r="N15800" s="148">
        <v>0.88500000000000001</v>
      </c>
      <c r="O15800" s="148">
        <v>0.505</v>
      </c>
      <c r="P15800" s="148">
        <v>0.31</v>
      </c>
      <c r="Q15800" s="148">
        <v>3.5899999999999999E-3</v>
      </c>
      <c r="R15800" s="148">
        <v>5</v>
      </c>
      <c r="S15800" s="148">
        <v>9.9599999999999994E-2</v>
      </c>
      <c r="T15800" s="148">
        <v>-10.423</v>
      </c>
      <c r="U15800" s="148">
        <v>1</v>
      </c>
      <c r="V15800" s="148">
        <v>0.03</v>
      </c>
      <c r="W15800" s="148">
        <v>82.590999999999994</v>
      </c>
      <c r="X15800" s="148">
        <v>4</v>
      </c>
      <c r="Y15800" s="148">
        <v>0.34</v>
      </c>
    </row>
    <row r="15801" spans="11:25" x14ac:dyDescent="0.25">
      <c r="K15801" s="145" t="s">
        <v>1512</v>
      </c>
      <c r="L15801" s="145">
        <v>69</v>
      </c>
      <c r="M15801" s="145">
        <v>233880</v>
      </c>
      <c r="N15801" s="148">
        <v>0.20100000000000001</v>
      </c>
      <c r="O15801" s="148">
        <v>0.65700000000000003</v>
      </c>
      <c r="P15801" s="148">
        <v>0.56899999999999995</v>
      </c>
      <c r="Q15801" s="148">
        <v>1.38E-5</v>
      </c>
      <c r="R15801" s="148">
        <v>2</v>
      </c>
      <c r="S15801" s="148">
        <v>0.126</v>
      </c>
      <c r="T15801" s="148">
        <v>-6.2869999999999999</v>
      </c>
      <c r="U15801" s="148">
        <v>1</v>
      </c>
      <c r="V15801" s="148">
        <v>5.4199999999999998E-2</v>
      </c>
      <c r="W15801" s="148">
        <v>102.054</v>
      </c>
      <c r="X15801" s="148">
        <v>4</v>
      </c>
      <c r="Y15801" s="148">
        <v>0.39899999999999902</v>
      </c>
    </row>
    <row r="15802" spans="11:25" x14ac:dyDescent="0.25">
      <c r="K15802" s="145" t="s">
        <v>1489</v>
      </c>
      <c r="L15802" s="145">
        <v>90</v>
      </c>
      <c r="M15802" s="145">
        <v>190000</v>
      </c>
      <c r="N15802" s="148">
        <v>0.28799999999999998</v>
      </c>
      <c r="O15802" s="148">
        <v>0.53100000000000003</v>
      </c>
      <c r="P15802" s="148">
        <v>0.85399999999999998</v>
      </c>
      <c r="Q15802" s="148">
        <v>0</v>
      </c>
      <c r="R15802" s="148">
        <v>10</v>
      </c>
      <c r="S15802" s="148">
        <v>7.7299999999999994E-2</v>
      </c>
      <c r="T15802" s="148">
        <v>-3.1489999999999898</v>
      </c>
      <c r="U15802" s="148">
        <v>1</v>
      </c>
      <c r="V15802" s="148">
        <v>0.19800000000000001</v>
      </c>
      <c r="W15802" s="148">
        <v>94.418999999999997</v>
      </c>
      <c r="X15802" s="148">
        <v>4</v>
      </c>
      <c r="Y15802" s="148">
        <v>0.45600000000000002</v>
      </c>
    </row>
    <row r="15803" spans="11:25" x14ac:dyDescent="0.25">
      <c r="K15803" s="145" t="s">
        <v>9059</v>
      </c>
      <c r="L15803" s="145">
        <v>64</v>
      </c>
      <c r="M15803" s="145">
        <v>189136</v>
      </c>
      <c r="N15803" s="148">
        <v>4.99E-2</v>
      </c>
      <c r="O15803" s="148">
        <v>0.68299999999999905</v>
      </c>
      <c r="P15803" s="148">
        <v>0.83299999999999996</v>
      </c>
      <c r="Q15803" s="148">
        <v>8.5800000000000004E-4</v>
      </c>
      <c r="R15803" s="148">
        <v>8</v>
      </c>
      <c r="S15803" s="148">
        <v>0.161</v>
      </c>
      <c r="T15803" s="148">
        <v>-3.3239999999999998</v>
      </c>
      <c r="U15803" s="148">
        <v>1</v>
      </c>
      <c r="V15803" s="148">
        <v>5.9499999999999997E-2</v>
      </c>
      <c r="W15803" s="148">
        <v>136.09899999999999</v>
      </c>
      <c r="X15803" s="148">
        <v>4</v>
      </c>
      <c r="Y15803" s="148">
        <v>0.53700000000000003</v>
      </c>
    </row>
    <row r="15804" spans="11:25" x14ac:dyDescent="0.25">
      <c r="K15804" s="145" t="s">
        <v>9533</v>
      </c>
      <c r="L15804" s="145">
        <v>71</v>
      </c>
      <c r="M15804" s="145">
        <v>204380</v>
      </c>
      <c r="N15804" s="148">
        <v>9.8899999999999995E-3</v>
      </c>
      <c r="O15804" s="148">
        <v>0.65599999999999903</v>
      </c>
      <c r="P15804" s="148">
        <v>0.77300000000000002</v>
      </c>
      <c r="Q15804" s="148">
        <v>0</v>
      </c>
      <c r="R15804" s="148">
        <v>8</v>
      </c>
      <c r="S15804" s="148">
        <v>0.436</v>
      </c>
      <c r="T15804" s="148">
        <v>-3.609</v>
      </c>
      <c r="U15804" s="148">
        <v>1</v>
      </c>
      <c r="V15804" s="148">
        <v>2.9700000000000001E-2</v>
      </c>
      <c r="W15804" s="148">
        <v>120.056</v>
      </c>
      <c r="X15804" s="148">
        <v>4</v>
      </c>
      <c r="Y15804" s="148">
        <v>0.40600000000000003</v>
      </c>
    </row>
    <row r="15805" spans="11:25" x14ac:dyDescent="0.25">
      <c r="K15805" s="145" t="s">
        <v>5912</v>
      </c>
      <c r="L15805" s="145">
        <v>83</v>
      </c>
      <c r="M15805" s="145">
        <v>148459</v>
      </c>
      <c r="N15805" s="148">
        <v>8.3699999999999996E-4</v>
      </c>
      <c r="O15805" s="148">
        <v>0.61099999999999999</v>
      </c>
      <c r="P15805" s="148">
        <v>0.60199999999999998</v>
      </c>
      <c r="Q15805" s="148">
        <v>0</v>
      </c>
      <c r="R15805" s="148">
        <v>5</v>
      </c>
      <c r="S15805" s="148">
        <v>0.111999999999999</v>
      </c>
      <c r="T15805" s="148">
        <v>-4.8899999999999997</v>
      </c>
      <c r="U15805" s="148">
        <v>1</v>
      </c>
      <c r="V15805" s="148">
        <v>4.3700000000000003E-2</v>
      </c>
      <c r="W15805" s="148">
        <v>168.154</v>
      </c>
      <c r="X15805" s="148">
        <v>4</v>
      </c>
      <c r="Y15805" s="148">
        <v>0.624</v>
      </c>
    </row>
    <row r="15806" spans="11:25" x14ac:dyDescent="0.25">
      <c r="K15806" s="145" t="s">
        <v>1863</v>
      </c>
      <c r="L15806" s="145">
        <v>86</v>
      </c>
      <c r="M15806" s="145">
        <v>258986</v>
      </c>
      <c r="N15806" s="148">
        <v>0.60699999999999998</v>
      </c>
      <c r="O15806" s="148">
        <v>0.61399999999999999</v>
      </c>
      <c r="P15806" s="148">
        <v>0.379</v>
      </c>
      <c r="Q15806" s="148">
        <v>4.6399999999999903E-4</v>
      </c>
      <c r="R15806" s="148">
        <v>4</v>
      </c>
      <c r="S15806" s="148">
        <v>9.8599999999999993E-2</v>
      </c>
      <c r="T15806" s="148">
        <v>-10.48</v>
      </c>
      <c r="U15806" s="148">
        <v>1</v>
      </c>
      <c r="V15806" s="148">
        <v>4.7600000000000003E-2</v>
      </c>
      <c r="W15806" s="148">
        <v>107.988999999999</v>
      </c>
      <c r="X15806" s="148">
        <v>4</v>
      </c>
      <c r="Y15806" s="148">
        <v>0.20100000000000001</v>
      </c>
    </row>
    <row r="15807" spans="11:25" x14ac:dyDescent="0.25">
      <c r="K15807" s="145" t="s">
        <v>4421</v>
      </c>
      <c r="L15807" s="145">
        <v>51</v>
      </c>
      <c r="M15807" s="145">
        <v>183741</v>
      </c>
      <c r="N15807" s="148">
        <v>0.33799999999999902</v>
      </c>
      <c r="O15807" s="148">
        <v>0.42899999999999999</v>
      </c>
      <c r="P15807" s="148">
        <v>0.36299999999999999</v>
      </c>
      <c r="Q15807" s="148">
        <v>3.4299999999999999E-4</v>
      </c>
      <c r="R15807" s="148">
        <v>0</v>
      </c>
      <c r="S15807" s="148">
        <v>0.128</v>
      </c>
      <c r="T15807" s="148">
        <v>-7.5389999999999997</v>
      </c>
      <c r="U15807" s="148">
        <v>1</v>
      </c>
      <c r="V15807" s="148">
        <v>3.27E-2</v>
      </c>
      <c r="W15807" s="148">
        <v>75.483000000000004</v>
      </c>
      <c r="X15807" s="148">
        <v>4</v>
      </c>
      <c r="Y15807" s="148">
        <v>0.16</v>
      </c>
    </row>
    <row r="15808" spans="11:25" x14ac:dyDescent="0.25">
      <c r="K15808" s="145" t="s">
        <v>5466</v>
      </c>
      <c r="L15808" s="145">
        <v>84</v>
      </c>
      <c r="M15808" s="145">
        <v>204326</v>
      </c>
      <c r="N15808" s="148">
        <v>0.91799999999999904</v>
      </c>
      <c r="O15808" s="148">
        <v>0.33100000000000002</v>
      </c>
      <c r="P15808" s="148">
        <v>0.23499999999999999</v>
      </c>
      <c r="Q15808" s="148">
        <v>0</v>
      </c>
      <c r="R15808" s="148">
        <v>10</v>
      </c>
      <c r="S15808" s="148">
        <v>0.13699999999999901</v>
      </c>
      <c r="T15808" s="148">
        <v>-7.7</v>
      </c>
      <c r="U15808" s="148">
        <v>1</v>
      </c>
      <c r="V15808" s="148">
        <v>2.9899999999999999E-2</v>
      </c>
      <c r="W15808" s="148">
        <v>171.232</v>
      </c>
      <c r="X15808" s="148">
        <v>3</v>
      </c>
      <c r="Y15808" s="148">
        <v>0.218</v>
      </c>
    </row>
    <row r="15809" spans="11:25" x14ac:dyDescent="0.25">
      <c r="K15809" s="145">
        <v>1950</v>
      </c>
      <c r="L15809" s="145">
        <v>83</v>
      </c>
      <c r="M15809" s="145">
        <v>225133</v>
      </c>
      <c r="N15809" s="148">
        <v>0.64800000000000002</v>
      </c>
      <c r="O15809" s="148">
        <v>0.6</v>
      </c>
      <c r="P15809" s="148">
        <v>0.53500000000000003</v>
      </c>
      <c r="Q15809" s="148">
        <v>4.6999999999999999E-6</v>
      </c>
      <c r="R15809" s="148">
        <v>4</v>
      </c>
      <c r="S15809" s="148">
        <v>0.16200000000000001</v>
      </c>
      <c r="T15809" s="148">
        <v>-7.0429999999999904</v>
      </c>
      <c r="U15809" s="148">
        <v>1</v>
      </c>
      <c r="V15809" s="148">
        <v>0.107</v>
      </c>
      <c r="W15809" s="148">
        <v>71.911999999999907</v>
      </c>
      <c r="X15809" s="148">
        <v>4</v>
      </c>
      <c r="Y15809" s="148">
        <v>0.26899999999999902</v>
      </c>
    </row>
    <row r="15810" spans="11:25" x14ac:dyDescent="0.25">
      <c r="K15810" s="145" t="s">
        <v>12025</v>
      </c>
      <c r="L15810" s="145">
        <v>67</v>
      </c>
      <c r="M15810" s="145">
        <v>213706</v>
      </c>
      <c r="N15810" s="148">
        <v>4.1599999999999998E-2</v>
      </c>
      <c r="O15810" s="148">
        <v>0.44600000000000001</v>
      </c>
      <c r="P15810" s="148">
        <v>0.57299999999999995</v>
      </c>
      <c r="Q15810" s="148">
        <v>0</v>
      </c>
      <c r="R15810" s="148">
        <v>3</v>
      </c>
      <c r="S15810" s="148">
        <v>0.108</v>
      </c>
      <c r="T15810" s="148">
        <v>-5.0810000000000004</v>
      </c>
      <c r="U15810" s="148">
        <v>1</v>
      </c>
      <c r="V15810" s="148">
        <v>2.7900000000000001E-2</v>
      </c>
      <c r="W15810" s="148">
        <v>135.96</v>
      </c>
      <c r="X15810" s="148">
        <v>4</v>
      </c>
      <c r="Y15810" s="148">
        <v>0.16699999999999901</v>
      </c>
    </row>
    <row r="15811" spans="11:25" x14ac:dyDescent="0.25">
      <c r="K15811" s="145" t="s">
        <v>596</v>
      </c>
      <c r="L15811" s="145">
        <v>79</v>
      </c>
      <c r="M15811" s="145">
        <v>202533</v>
      </c>
      <c r="N15811" s="148">
        <v>6.5299999999999997E-2</v>
      </c>
      <c r="O15811" s="148">
        <v>0.42099999999999999</v>
      </c>
      <c r="P15811" s="148">
        <v>0.873</v>
      </c>
      <c r="Q15811" s="148">
        <v>0</v>
      </c>
      <c r="R15811" s="148">
        <v>10</v>
      </c>
      <c r="S15811" s="148">
        <v>0.123</v>
      </c>
      <c r="T15811" s="148">
        <v>-4.343</v>
      </c>
      <c r="U15811" s="148">
        <v>1</v>
      </c>
      <c r="V15811" s="148">
        <v>5.6500000000000002E-2</v>
      </c>
      <c r="W15811" s="148">
        <v>84.802999999999997</v>
      </c>
      <c r="X15811" s="148">
        <v>4</v>
      </c>
      <c r="Y15811" s="148">
        <v>0.63</v>
      </c>
    </row>
    <row r="15812" spans="11:25" x14ac:dyDescent="0.25">
      <c r="K15812" s="145" t="s">
        <v>1306</v>
      </c>
      <c r="L15812" s="145">
        <v>63</v>
      </c>
      <c r="M15812" s="145">
        <v>197386</v>
      </c>
      <c r="N15812" s="148">
        <v>1.46E-2</v>
      </c>
      <c r="O15812" s="148">
        <v>0.56499999999999995</v>
      </c>
      <c r="P15812" s="148">
        <v>0.85699999999999998</v>
      </c>
      <c r="Q15812" s="148">
        <v>0</v>
      </c>
      <c r="R15812" s="148">
        <v>2</v>
      </c>
      <c r="S15812" s="148">
        <v>6.0600000000000001E-2</v>
      </c>
      <c r="T15812" s="148">
        <v>-4.5190000000000001</v>
      </c>
      <c r="U15812" s="148">
        <v>1</v>
      </c>
      <c r="V15812" s="148">
        <v>3.8399999999999997E-2</v>
      </c>
      <c r="W15812" s="148">
        <v>126.072</v>
      </c>
      <c r="X15812" s="148">
        <v>4</v>
      </c>
      <c r="Y15812" s="148">
        <v>0.63200000000000001</v>
      </c>
    </row>
    <row r="15813" spans="11:25" x14ac:dyDescent="0.25">
      <c r="K15813" s="145" t="s">
        <v>12026</v>
      </c>
      <c r="L15813" s="145">
        <v>48</v>
      </c>
      <c r="M15813" s="145">
        <v>320240</v>
      </c>
      <c r="N15813" s="148">
        <v>0.95899999999999996</v>
      </c>
      <c r="O15813" s="148">
        <v>0.24</v>
      </c>
      <c r="P15813" s="148">
        <v>0.23399999999999899</v>
      </c>
      <c r="Q15813" s="148">
        <v>1.03E-4</v>
      </c>
      <c r="R15813" s="148">
        <v>3</v>
      </c>
      <c r="S15813" s="148">
        <v>9.5899999999999999E-2</v>
      </c>
      <c r="T15813" s="148">
        <v>-12.07</v>
      </c>
      <c r="U15813" s="148">
        <v>1</v>
      </c>
      <c r="V15813" s="148">
        <v>2.9399999999999999E-2</v>
      </c>
      <c r="W15813" s="148">
        <v>83.222999999999999</v>
      </c>
      <c r="X15813" s="148">
        <v>4</v>
      </c>
      <c r="Y15813" s="148">
        <v>9.3399999999999997E-2</v>
      </c>
    </row>
    <row r="15814" spans="11:25" x14ac:dyDescent="0.25">
      <c r="K15814" s="145" t="s">
        <v>12027</v>
      </c>
      <c r="L15814" s="145">
        <v>49</v>
      </c>
      <c r="M15814" s="145">
        <v>212792</v>
      </c>
      <c r="N15814" s="148">
        <v>0.70899999999999996</v>
      </c>
      <c r="O15814" s="148">
        <v>0.64800000000000002</v>
      </c>
      <c r="P15814" s="148">
        <v>0.47399999999999998</v>
      </c>
      <c r="Q15814" s="148">
        <v>8.1499999999999999E-6</v>
      </c>
      <c r="R15814" s="148">
        <v>3</v>
      </c>
      <c r="S15814" s="148">
        <v>9.1399999999999995E-2</v>
      </c>
      <c r="T15814" s="148">
        <v>-7.1749999999999998</v>
      </c>
      <c r="U15814" s="148">
        <v>0</v>
      </c>
      <c r="V15814" s="148">
        <v>8.1600000000000006E-2</v>
      </c>
      <c r="W15814" s="148">
        <v>77.097999999999999</v>
      </c>
      <c r="X15814" s="148">
        <v>4</v>
      </c>
      <c r="Y15814" s="148">
        <v>0.46399999999999902</v>
      </c>
    </row>
    <row r="15815" spans="11:25" x14ac:dyDescent="0.25">
      <c r="K15815" s="145" t="s">
        <v>8962</v>
      </c>
      <c r="L15815" s="145">
        <v>75</v>
      </c>
      <c r="M15815" s="145">
        <v>241693</v>
      </c>
      <c r="N15815" s="148">
        <v>3.82E-3</v>
      </c>
      <c r="O15815" s="148">
        <v>0.61</v>
      </c>
      <c r="P15815" s="148">
        <v>0.68299999999999905</v>
      </c>
      <c r="Q15815" s="148">
        <v>1.79E-6</v>
      </c>
      <c r="R15815" s="148">
        <v>2</v>
      </c>
      <c r="S15815" s="148">
        <v>0.125</v>
      </c>
      <c r="T15815" s="148">
        <v>-3.8789999999999898</v>
      </c>
      <c r="U15815" s="148">
        <v>0</v>
      </c>
      <c r="V15815" s="148">
        <v>2.53E-2</v>
      </c>
      <c r="W15815" s="148">
        <v>108.00299999999901</v>
      </c>
      <c r="X15815" s="148">
        <v>4</v>
      </c>
      <c r="Y15815" s="148">
        <v>0.46600000000000003</v>
      </c>
    </row>
    <row r="15816" spans="11:25" x14ac:dyDescent="0.25">
      <c r="K15816" s="145" t="s">
        <v>9340</v>
      </c>
      <c r="L15816" s="145">
        <v>19</v>
      </c>
      <c r="M15816" s="145">
        <v>233746</v>
      </c>
      <c r="N15816" s="148">
        <v>0.85899999999999999</v>
      </c>
      <c r="O15816" s="148">
        <v>0.79500000000000004</v>
      </c>
      <c r="P15816" s="148">
        <v>0.377999999999999</v>
      </c>
      <c r="Q15816" s="148">
        <v>0</v>
      </c>
      <c r="R15816" s="148">
        <v>4</v>
      </c>
      <c r="S15816" s="148">
        <v>0.20399999999999999</v>
      </c>
      <c r="T15816" s="148">
        <v>-9.9789999999999992</v>
      </c>
      <c r="U15816" s="148">
        <v>1</v>
      </c>
      <c r="V15816" s="148">
        <v>0.316</v>
      </c>
      <c r="W15816" s="148">
        <v>100.227</v>
      </c>
      <c r="X15816" s="148">
        <v>4</v>
      </c>
      <c r="Y15816" s="148">
        <v>0.57599999999999996</v>
      </c>
    </row>
    <row r="15817" spans="11:25" x14ac:dyDescent="0.25">
      <c r="K15817" s="145" t="s">
        <v>11534</v>
      </c>
      <c r="L15817" s="145">
        <v>62</v>
      </c>
      <c r="M15817" s="145">
        <v>219200</v>
      </c>
      <c r="N15817" s="148">
        <v>0.124</v>
      </c>
      <c r="O15817" s="148">
        <v>0.60299999999999998</v>
      </c>
      <c r="P15817" s="148">
        <v>0.84199999999999997</v>
      </c>
      <c r="Q15817" s="148">
        <v>1.5799999999999999E-6</v>
      </c>
      <c r="R15817" s="148">
        <v>9</v>
      </c>
      <c r="S15817" s="148">
        <v>0.56000000000000005</v>
      </c>
      <c r="T15817" s="148">
        <v>-4.6769999999999996</v>
      </c>
      <c r="U15817" s="148">
        <v>0</v>
      </c>
      <c r="V15817" s="148">
        <v>3.8800000000000001E-2</v>
      </c>
      <c r="W15817" s="148">
        <v>90.034999999999997</v>
      </c>
      <c r="X15817" s="148">
        <v>4</v>
      </c>
      <c r="Y15817" s="148">
        <v>0.38400000000000001</v>
      </c>
    </row>
    <row r="15818" spans="11:25" x14ac:dyDescent="0.25">
      <c r="K15818" s="145" t="s">
        <v>7265</v>
      </c>
      <c r="L15818" s="145">
        <v>88</v>
      </c>
      <c r="M15818" s="145">
        <v>163870</v>
      </c>
      <c r="N15818" s="148">
        <v>4.7E-2</v>
      </c>
      <c r="O15818" s="148">
        <v>0.64300000000000002</v>
      </c>
      <c r="P15818" s="148">
        <v>0.78299999999999903</v>
      </c>
      <c r="Q15818" s="148">
        <v>0</v>
      </c>
      <c r="R15818" s="148">
        <v>10</v>
      </c>
      <c r="S15818" s="148">
        <v>8.3000000000000004E-2</v>
      </c>
      <c r="T15818" s="148">
        <v>-6.4579999999999904</v>
      </c>
      <c r="U15818" s="148">
        <v>1</v>
      </c>
      <c r="V15818" s="148">
        <v>8.5599999999999996E-2</v>
      </c>
      <c r="W15818" s="148">
        <v>154.084</v>
      </c>
      <c r="X15818" s="148">
        <v>4</v>
      </c>
      <c r="Y15818" s="148">
        <v>0.57899999999999996</v>
      </c>
    </row>
    <row r="15819" spans="11:25" x14ac:dyDescent="0.25">
      <c r="K15819" s="145" t="s">
        <v>12028</v>
      </c>
      <c r="L15819" s="145">
        <v>50</v>
      </c>
      <c r="M15819" s="145">
        <v>246081</v>
      </c>
      <c r="N15819" s="148">
        <v>3.2899999999999999E-2</v>
      </c>
      <c r="O15819" s="148">
        <v>0.91599999999999904</v>
      </c>
      <c r="P15819" s="148">
        <v>0.54600000000000004</v>
      </c>
      <c r="Q15819" s="148">
        <v>2.48E-6</v>
      </c>
      <c r="R15819" s="148">
        <v>6</v>
      </c>
      <c r="S15819" s="148">
        <v>0.11699999999999899</v>
      </c>
      <c r="T15819" s="148">
        <v>-5.1180000000000003</v>
      </c>
      <c r="U15819" s="148">
        <v>1</v>
      </c>
      <c r="V15819" s="148">
        <v>4.9500000000000002E-2</v>
      </c>
      <c r="W15819" s="148">
        <v>95.007000000000005</v>
      </c>
      <c r="X15819" s="148">
        <v>4</v>
      </c>
      <c r="Y15819" s="148">
        <v>0.91599999999999904</v>
      </c>
    </row>
    <row r="15820" spans="11:25" x14ac:dyDescent="0.25">
      <c r="K15820" s="145" t="s">
        <v>1517</v>
      </c>
      <c r="L15820" s="145">
        <v>60</v>
      </c>
      <c r="M15820" s="145">
        <v>220080</v>
      </c>
      <c r="N15820" s="148">
        <v>0.22399999999999901</v>
      </c>
      <c r="O15820" s="148">
        <v>0.64900000000000002</v>
      </c>
      <c r="P15820" s="148">
        <v>0.57599999999999996</v>
      </c>
      <c r="Q15820" s="148">
        <v>0</v>
      </c>
      <c r="R15820" s="148">
        <v>1</v>
      </c>
      <c r="S15820" s="148">
        <v>0.44500000000000001</v>
      </c>
      <c r="T15820" s="148">
        <v>-5.9359999999999999</v>
      </c>
      <c r="U15820" s="148">
        <v>0</v>
      </c>
      <c r="V15820" s="148">
        <v>4.4900000000000002E-2</v>
      </c>
      <c r="W15820" s="148">
        <v>107.988999999999</v>
      </c>
      <c r="X15820" s="148">
        <v>4</v>
      </c>
      <c r="Y15820" s="148">
        <v>0.311</v>
      </c>
    </row>
    <row r="15821" spans="11:25" x14ac:dyDescent="0.25">
      <c r="K15821" s="145" t="s">
        <v>9540</v>
      </c>
      <c r="L15821" s="145">
        <v>90</v>
      </c>
      <c r="M15821" s="145">
        <v>156600</v>
      </c>
      <c r="N15821" s="148">
        <v>0.156</v>
      </c>
      <c r="O15821" s="148">
        <v>0.59199999999999997</v>
      </c>
      <c r="P15821" s="148">
        <v>0.69099999999999995</v>
      </c>
      <c r="Q15821" s="148">
        <v>9.7799999999999995E-6</v>
      </c>
      <c r="R15821" s="148">
        <v>3</v>
      </c>
      <c r="S15821" s="148">
        <v>0.41799999999999998</v>
      </c>
      <c r="T15821" s="148">
        <v>-8.3539999999999992</v>
      </c>
      <c r="U15821" s="148">
        <v>1</v>
      </c>
      <c r="V15821" s="148">
        <v>0.19600000000000001</v>
      </c>
      <c r="W15821" s="148">
        <v>99.975999999999999</v>
      </c>
      <c r="X15821" s="148">
        <v>4</v>
      </c>
      <c r="Y15821" s="148">
        <v>7.9600000000000004E-2</v>
      </c>
    </row>
    <row r="15822" spans="11:25" x14ac:dyDescent="0.25">
      <c r="K15822" s="145" t="s">
        <v>2943</v>
      </c>
      <c r="L15822" s="145">
        <v>70</v>
      </c>
      <c r="M15822" s="145">
        <v>184880</v>
      </c>
      <c r="N15822" s="148">
        <v>0.49</v>
      </c>
      <c r="O15822" s="148">
        <v>0.73299999999999998</v>
      </c>
      <c r="P15822" s="148">
        <v>0.53299999999999903</v>
      </c>
      <c r="Q15822" s="148">
        <v>0</v>
      </c>
      <c r="R15822" s="148">
        <v>4</v>
      </c>
      <c r="S15822" s="148">
        <v>0.17100000000000001</v>
      </c>
      <c r="T15822" s="148">
        <v>-6.9710000000000001</v>
      </c>
      <c r="U15822" s="148">
        <v>1</v>
      </c>
      <c r="V15822" s="148">
        <v>3.5700000000000003E-2</v>
      </c>
      <c r="W15822" s="148">
        <v>104.506</v>
      </c>
      <c r="X15822" s="148">
        <v>4</v>
      </c>
      <c r="Y15822" s="148">
        <v>0.48299999999999998</v>
      </c>
    </row>
    <row r="15823" spans="11:25" x14ac:dyDescent="0.25">
      <c r="K15823" s="145" t="s">
        <v>12029</v>
      </c>
      <c r="L15823" s="145">
        <v>67</v>
      </c>
      <c r="M15823" s="145">
        <v>223146</v>
      </c>
      <c r="N15823" s="148">
        <v>1.4E-3</v>
      </c>
      <c r="O15823" s="148">
        <v>0.58699999999999997</v>
      </c>
      <c r="P15823" s="148">
        <v>0.54200000000000004</v>
      </c>
      <c r="Q15823" s="148">
        <v>0</v>
      </c>
      <c r="R15823" s="148">
        <v>5</v>
      </c>
      <c r="S15823" s="148">
        <v>9.06E-2</v>
      </c>
      <c r="T15823" s="148">
        <v>-7.8760000000000003</v>
      </c>
      <c r="U15823" s="148">
        <v>1</v>
      </c>
      <c r="V15823" s="148">
        <v>3.4000000000000002E-2</v>
      </c>
      <c r="W15823" s="148">
        <v>89.991</v>
      </c>
      <c r="X15823" s="148">
        <v>4</v>
      </c>
      <c r="Y15823" s="148">
        <v>0.371</v>
      </c>
    </row>
    <row r="15824" spans="11:25" x14ac:dyDescent="0.25">
      <c r="K15824" s="145" t="s">
        <v>12030</v>
      </c>
      <c r="L15824" s="145">
        <v>81</v>
      </c>
      <c r="M15824" s="145">
        <v>229525</v>
      </c>
      <c r="N15824" s="148">
        <v>0.36899999999999999</v>
      </c>
      <c r="O15824" s="148">
        <v>0.68899999999999995</v>
      </c>
      <c r="P15824" s="148">
        <v>0.48099999999999998</v>
      </c>
      <c r="Q15824" s="148">
        <v>1.0300000000000001E-6</v>
      </c>
      <c r="R15824" s="148">
        <v>10</v>
      </c>
      <c r="S15824" s="148">
        <v>6.4899999999999999E-2</v>
      </c>
      <c r="T15824" s="148">
        <v>-7.5029999999999903</v>
      </c>
      <c r="U15824" s="148">
        <v>1</v>
      </c>
      <c r="V15824" s="148">
        <v>8.1500000000000003E-2</v>
      </c>
      <c r="W15824" s="148">
        <v>80.025000000000006</v>
      </c>
      <c r="X15824" s="148">
        <v>4</v>
      </c>
      <c r="Y15824" s="148">
        <v>0.28299999999999997</v>
      </c>
    </row>
    <row r="15825" spans="11:25" x14ac:dyDescent="0.25">
      <c r="K15825" s="145" t="s">
        <v>9335</v>
      </c>
      <c r="L15825" s="145">
        <v>89</v>
      </c>
      <c r="M15825" s="145">
        <v>233712</v>
      </c>
      <c r="N15825" s="148">
        <v>0.58099999999999996</v>
      </c>
      <c r="O15825" s="148">
        <v>0.82499999999999996</v>
      </c>
      <c r="P15825" s="148">
        <v>0.65200000000000002</v>
      </c>
      <c r="Q15825" s="148">
        <v>0</v>
      </c>
      <c r="R15825" s="148">
        <v>1</v>
      </c>
      <c r="S15825" s="148">
        <v>9.3100000000000002E-2</v>
      </c>
      <c r="T15825" s="148">
        <v>-3.1829999999999998</v>
      </c>
      <c r="U15825" s="148">
        <v>0</v>
      </c>
      <c r="V15825" s="148">
        <v>8.0199999999999994E-2</v>
      </c>
      <c r="W15825" s="148">
        <v>95.977000000000004</v>
      </c>
      <c r="X15825" s="148">
        <v>4</v>
      </c>
      <c r="Y15825" s="148">
        <v>0.93099999999999905</v>
      </c>
    </row>
    <row r="15826" spans="11:25" x14ac:dyDescent="0.25">
      <c r="K15826" s="145" t="s">
        <v>10076</v>
      </c>
      <c r="L15826" s="145">
        <v>62</v>
      </c>
      <c r="M15826" s="145">
        <v>243042</v>
      </c>
      <c r="N15826" s="148">
        <v>0.874</v>
      </c>
      <c r="O15826" s="148">
        <v>0.53400000000000003</v>
      </c>
      <c r="P15826" s="148">
        <v>0.127</v>
      </c>
      <c r="Q15826" s="148">
        <v>0.77400000000000002</v>
      </c>
      <c r="R15826" s="148">
        <v>6</v>
      </c>
      <c r="S15826" s="148">
        <v>0.111999999999999</v>
      </c>
      <c r="T15826" s="148">
        <v>-15.385</v>
      </c>
      <c r="U15826" s="148">
        <v>1</v>
      </c>
      <c r="V15826" s="148">
        <v>3.5799999999999998E-2</v>
      </c>
      <c r="W15826" s="148">
        <v>128.36799999999999</v>
      </c>
      <c r="X15826" s="148">
        <v>4</v>
      </c>
      <c r="Y15826" s="148">
        <v>0.18099999999999999</v>
      </c>
    </row>
    <row r="15827" spans="11:25" x14ac:dyDescent="0.25">
      <c r="K15827" s="145" t="s">
        <v>1735</v>
      </c>
      <c r="L15827" s="145">
        <v>82</v>
      </c>
      <c r="M15827" s="145">
        <v>295533</v>
      </c>
      <c r="N15827" s="148">
        <v>0.16300000000000001</v>
      </c>
      <c r="O15827" s="148">
        <v>0.20899999999999999</v>
      </c>
      <c r="P15827" s="148">
        <v>0.41799999999999998</v>
      </c>
      <c r="Q15827" s="148">
        <v>1.9499999999999999E-3</v>
      </c>
      <c r="R15827" s="148">
        <v>3</v>
      </c>
      <c r="S15827" s="148">
        <v>0.113</v>
      </c>
      <c r="T15827" s="148">
        <v>-8.74</v>
      </c>
      <c r="U15827" s="148">
        <v>1</v>
      </c>
      <c r="V15827" s="148">
        <v>3.3799999999999997E-2</v>
      </c>
      <c r="W15827" s="148">
        <v>138.26499999999999</v>
      </c>
      <c r="X15827" s="148">
        <v>4</v>
      </c>
      <c r="Y15827" s="148">
        <v>0.123</v>
      </c>
    </row>
    <row r="15828" spans="11:25" x14ac:dyDescent="0.25">
      <c r="K15828" s="145" t="s">
        <v>4483</v>
      </c>
      <c r="L15828" s="145">
        <v>61</v>
      </c>
      <c r="M15828" s="145">
        <v>198854</v>
      </c>
      <c r="N15828" s="148">
        <v>0.158</v>
      </c>
      <c r="O15828" s="148">
        <v>0.623</v>
      </c>
      <c r="P15828" s="148">
        <v>0.64500000000000002</v>
      </c>
      <c r="Q15828" s="148">
        <v>0</v>
      </c>
      <c r="R15828" s="148">
        <v>0</v>
      </c>
      <c r="S15828" s="148">
        <v>0.111</v>
      </c>
      <c r="T15828" s="148">
        <v>-5.407</v>
      </c>
      <c r="U15828" s="148">
        <v>1</v>
      </c>
      <c r="V15828" s="148">
        <v>3.3399999999999999E-2</v>
      </c>
      <c r="W15828" s="148">
        <v>137.071</v>
      </c>
      <c r="X15828" s="148">
        <v>4</v>
      </c>
      <c r="Y15828" s="148">
        <v>0.316</v>
      </c>
    </row>
    <row r="15829" spans="11:25" x14ac:dyDescent="0.25">
      <c r="K15829" s="145" t="s">
        <v>3820</v>
      </c>
      <c r="L15829" s="145">
        <v>79</v>
      </c>
      <c r="M15829" s="145">
        <v>285040</v>
      </c>
      <c r="N15829" s="148">
        <v>0.89200000000000002</v>
      </c>
      <c r="O15829" s="148">
        <v>0.55899999999999905</v>
      </c>
      <c r="P15829" s="148">
        <v>0.33</v>
      </c>
      <c r="Q15829" s="148">
        <v>0</v>
      </c>
      <c r="R15829" s="148">
        <v>9</v>
      </c>
      <c r="S15829" s="148">
        <v>9.7500000000000003E-2</v>
      </c>
      <c r="T15829" s="148">
        <v>-8.2509999999999994</v>
      </c>
      <c r="U15829" s="148">
        <v>1</v>
      </c>
      <c r="V15829" s="148">
        <v>2.8500000000000001E-2</v>
      </c>
      <c r="W15829" s="148">
        <v>135.10900000000001</v>
      </c>
      <c r="X15829" s="148">
        <v>4</v>
      </c>
      <c r="Y15829" s="148">
        <v>0.28499999999999998</v>
      </c>
    </row>
    <row r="15830" spans="11:25" x14ac:dyDescent="0.25">
      <c r="K15830" s="145" t="s">
        <v>1496</v>
      </c>
      <c r="L15830" s="145">
        <v>93</v>
      </c>
      <c r="M15830" s="145">
        <v>201287</v>
      </c>
      <c r="N15830" s="148">
        <v>0.28599999999999998</v>
      </c>
      <c r="O15830" s="148">
        <v>0.67200000000000004</v>
      </c>
      <c r="P15830" s="148">
        <v>0.73499999999999999</v>
      </c>
      <c r="Q15830" s="148">
        <v>0</v>
      </c>
      <c r="R15830" s="148">
        <v>5</v>
      </c>
      <c r="S15830" s="148">
        <v>0.24199999999999999</v>
      </c>
      <c r="T15830" s="148">
        <v>-4.7329999999999997</v>
      </c>
      <c r="U15830" s="148">
        <v>1</v>
      </c>
      <c r="V15830" s="148">
        <v>4.5699999999999998E-2</v>
      </c>
      <c r="W15830" s="148">
        <v>115.741</v>
      </c>
      <c r="X15830" s="148">
        <v>4</v>
      </c>
      <c r="Y15830" s="148">
        <v>0.754</v>
      </c>
    </row>
    <row r="15831" spans="11:25" x14ac:dyDescent="0.25">
      <c r="K15831" s="145" t="s">
        <v>3321</v>
      </c>
      <c r="L15831" s="145">
        <v>54</v>
      </c>
      <c r="M15831" s="145">
        <v>166232</v>
      </c>
      <c r="N15831" s="148">
        <v>7.0199999999999999E-2</v>
      </c>
      <c r="O15831" s="148">
        <v>0.69</v>
      </c>
      <c r="P15831" s="148">
        <v>0.46100000000000002</v>
      </c>
      <c r="Q15831" s="148">
        <v>2.5399999999999998E-6</v>
      </c>
      <c r="R15831" s="148">
        <v>9</v>
      </c>
      <c r="S15831" s="148">
        <v>9.4700000000000006E-2</v>
      </c>
      <c r="T15831" s="148">
        <v>-6.6579999999999897</v>
      </c>
      <c r="U15831" s="148">
        <v>1</v>
      </c>
      <c r="V15831" s="148">
        <v>6.6699999999999995E-2</v>
      </c>
      <c r="W15831" s="148">
        <v>96.995999999999995</v>
      </c>
      <c r="X15831" s="148">
        <v>4</v>
      </c>
      <c r="Y15831" s="148">
        <v>0.38700000000000001</v>
      </c>
    </row>
    <row r="15832" spans="11:25" x14ac:dyDescent="0.25">
      <c r="K15832" s="145" t="s">
        <v>7839</v>
      </c>
      <c r="L15832" s="145">
        <v>69</v>
      </c>
      <c r="M15832" s="145">
        <v>232520</v>
      </c>
      <c r="N15832" s="148">
        <v>0.65400000000000003</v>
      </c>
      <c r="O15832" s="148">
        <v>0.43</v>
      </c>
      <c r="P15832" s="148">
        <v>0.58699999999999997</v>
      </c>
      <c r="Q15832" s="148">
        <v>8.8300000000000005E-5</v>
      </c>
      <c r="R15832" s="148">
        <v>9</v>
      </c>
      <c r="S15832" s="148">
        <v>0.158</v>
      </c>
      <c r="T15832" s="148">
        <v>-8.0030000000000001</v>
      </c>
      <c r="U15832" s="148">
        <v>1</v>
      </c>
      <c r="V15832" s="148">
        <v>3.4799999999999998E-2</v>
      </c>
      <c r="W15832" s="148">
        <v>156.006</v>
      </c>
      <c r="X15832" s="148">
        <v>4</v>
      </c>
      <c r="Y15832" s="148">
        <v>0.33200000000000002</v>
      </c>
    </row>
    <row r="15833" spans="11:25" x14ac:dyDescent="0.25">
      <c r="K15833" s="145" t="s">
        <v>1762</v>
      </c>
      <c r="L15833" s="145">
        <v>86</v>
      </c>
      <c r="M15833" s="145">
        <v>259550</v>
      </c>
      <c r="N15833" s="148">
        <v>0.77900000000000003</v>
      </c>
      <c r="O15833" s="148">
        <v>0.58699999999999997</v>
      </c>
      <c r="P15833" s="148">
        <v>0.29899999999999999</v>
      </c>
      <c r="Q15833" s="148">
        <v>0</v>
      </c>
      <c r="R15833" s="148">
        <v>8</v>
      </c>
      <c r="S15833" s="148">
        <v>0.123</v>
      </c>
      <c r="T15833" s="148">
        <v>-7.3650000000000002</v>
      </c>
      <c r="U15833" s="148">
        <v>1</v>
      </c>
      <c r="V15833" s="148">
        <v>2.63E-2</v>
      </c>
      <c r="W15833" s="148">
        <v>94.992000000000004</v>
      </c>
      <c r="X15833" s="148">
        <v>3</v>
      </c>
      <c r="Y15833" s="148">
        <v>0.35599999999999998</v>
      </c>
    </row>
    <row r="15834" spans="11:25" x14ac:dyDescent="0.25">
      <c r="K15834" s="145" t="s">
        <v>3072</v>
      </c>
      <c r="L15834" s="145">
        <v>50</v>
      </c>
      <c r="M15834" s="145">
        <v>201094</v>
      </c>
      <c r="N15834" s="148">
        <v>6.2799999999999995E-2</v>
      </c>
      <c r="O15834" s="148">
        <v>0.55399999999999905</v>
      </c>
      <c r="P15834" s="148">
        <v>0.75</v>
      </c>
      <c r="Q15834" s="148">
        <v>2.1500000000000001E-5</v>
      </c>
      <c r="R15834" s="148">
        <v>11</v>
      </c>
      <c r="S15834" s="148">
        <v>0.29699999999999999</v>
      </c>
      <c r="T15834" s="148">
        <v>-7.9720000000000004</v>
      </c>
      <c r="U15834" s="148">
        <v>1</v>
      </c>
      <c r="V15834" s="148">
        <v>4.3400000000000001E-2</v>
      </c>
      <c r="W15834" s="148">
        <v>153.98500000000001</v>
      </c>
      <c r="X15834" s="148">
        <v>4</v>
      </c>
      <c r="Y15834" s="148">
        <v>0.38</v>
      </c>
    </row>
    <row r="15835" spans="11:25" x14ac:dyDescent="0.25">
      <c r="K15835" s="145" t="s">
        <v>4107</v>
      </c>
      <c r="L15835" s="145">
        <v>76</v>
      </c>
      <c r="M15835" s="145">
        <v>230226</v>
      </c>
      <c r="N15835" s="148">
        <v>2.8500000000000001E-2</v>
      </c>
      <c r="O15835" s="148">
        <v>0.57299999999999995</v>
      </c>
      <c r="P15835" s="148">
        <v>0.73899999999999999</v>
      </c>
      <c r="Q15835" s="148">
        <v>0</v>
      </c>
      <c r="R15835" s="148">
        <v>0</v>
      </c>
      <c r="S15835" s="148">
        <v>0.111</v>
      </c>
      <c r="T15835" s="148">
        <v>-5.74</v>
      </c>
      <c r="U15835" s="148">
        <v>1</v>
      </c>
      <c r="V15835" s="148">
        <v>0.129</v>
      </c>
      <c r="W15835" s="148">
        <v>97.084999999999994</v>
      </c>
      <c r="X15835" s="148">
        <v>4</v>
      </c>
      <c r="Y15835" s="148">
        <v>0.45100000000000001</v>
      </c>
    </row>
    <row r="15836" spans="11:25" x14ac:dyDescent="0.25">
      <c r="K15836" s="145" t="s">
        <v>12031</v>
      </c>
      <c r="L15836" s="145">
        <v>69</v>
      </c>
      <c r="M15836" s="145">
        <v>194453</v>
      </c>
      <c r="N15836" s="148">
        <v>0.40299999999999903</v>
      </c>
      <c r="O15836" s="148">
        <v>0.66700000000000004</v>
      </c>
      <c r="P15836" s="148">
        <v>0.61299999999999999</v>
      </c>
      <c r="Q15836" s="148">
        <v>0</v>
      </c>
      <c r="R15836" s="148">
        <v>1</v>
      </c>
      <c r="S15836" s="148">
        <v>0.115</v>
      </c>
      <c r="T15836" s="148">
        <v>-5.3529999999999998</v>
      </c>
      <c r="U15836" s="148">
        <v>1</v>
      </c>
      <c r="V15836" s="148">
        <v>3.44E-2</v>
      </c>
      <c r="W15836" s="148">
        <v>91.024000000000001</v>
      </c>
      <c r="X15836" s="148">
        <v>4</v>
      </c>
      <c r="Y15836" s="148">
        <v>0.47</v>
      </c>
    </row>
    <row r="15837" spans="11:25" x14ac:dyDescent="0.25">
      <c r="K15837" s="145" t="s">
        <v>7201</v>
      </c>
      <c r="L15837" s="145">
        <v>62</v>
      </c>
      <c r="M15837" s="145">
        <v>269586</v>
      </c>
      <c r="N15837" s="148">
        <v>1.9000000000000001E-5</v>
      </c>
      <c r="O15837" s="148">
        <v>0.52900000000000003</v>
      </c>
      <c r="P15837" s="148">
        <v>0.80099999999999905</v>
      </c>
      <c r="Q15837" s="148">
        <v>0.107</v>
      </c>
      <c r="R15837" s="148">
        <v>0</v>
      </c>
      <c r="S15837" s="148">
        <v>7.3200000000000001E-2</v>
      </c>
      <c r="T15837" s="148">
        <v>-4.5259999999999998</v>
      </c>
      <c r="U15837" s="148">
        <v>1</v>
      </c>
      <c r="V15837" s="148">
        <v>3.2099999999999997E-2</v>
      </c>
      <c r="W15837" s="148">
        <v>119.99</v>
      </c>
      <c r="X15837" s="148">
        <v>4</v>
      </c>
      <c r="Y15837" s="148">
        <v>0.45399999999999902</v>
      </c>
    </row>
    <row r="15838" spans="11:25" x14ac:dyDescent="0.25">
      <c r="K15838" s="145" t="s">
        <v>12032</v>
      </c>
      <c r="L15838" s="145">
        <v>50</v>
      </c>
      <c r="M15838" s="145">
        <v>216333</v>
      </c>
      <c r="N15838" s="148">
        <v>0.13200000000000001</v>
      </c>
      <c r="O15838" s="148">
        <v>0.502</v>
      </c>
      <c r="P15838" s="148">
        <v>0.64</v>
      </c>
      <c r="Q15838" s="148">
        <v>3.3799999999999898E-3</v>
      </c>
      <c r="R15838" s="148">
        <v>7</v>
      </c>
      <c r="S15838" s="148">
        <v>0.125</v>
      </c>
      <c r="T15838" s="148">
        <v>-5.9639999999999898</v>
      </c>
      <c r="U15838" s="148">
        <v>1</v>
      </c>
      <c r="V15838" s="148">
        <v>2.5700000000000001E-2</v>
      </c>
      <c r="W15838" s="148">
        <v>110.033999999999</v>
      </c>
      <c r="X15838" s="148">
        <v>4</v>
      </c>
      <c r="Y15838" s="148">
        <v>0.125</v>
      </c>
    </row>
    <row r="15839" spans="11:25" x14ac:dyDescent="0.25">
      <c r="K15839" s="145" t="s">
        <v>12033</v>
      </c>
      <c r="L15839" s="145">
        <v>53</v>
      </c>
      <c r="M15839" s="145">
        <v>214989</v>
      </c>
      <c r="N15839" s="148">
        <v>2.99E-4</v>
      </c>
      <c r="O15839" s="148">
        <v>0.61299999999999999</v>
      </c>
      <c r="P15839" s="148">
        <v>0.81299999999999994</v>
      </c>
      <c r="Q15839" s="148">
        <v>7.5099999999999901E-5</v>
      </c>
      <c r="R15839" s="148">
        <v>11</v>
      </c>
      <c r="S15839" s="148">
        <v>9.1399999999999995E-2</v>
      </c>
      <c r="T15839" s="148">
        <v>-4.9539999999999997</v>
      </c>
      <c r="U15839" s="148">
        <v>0</v>
      </c>
      <c r="V15839" s="148">
        <v>3.3099999999999997E-2</v>
      </c>
      <c r="W15839" s="148">
        <v>130.00899999999999</v>
      </c>
      <c r="X15839" s="148">
        <v>4</v>
      </c>
      <c r="Y15839" s="148">
        <v>0.84599999999999997</v>
      </c>
    </row>
    <row r="15840" spans="11:25" x14ac:dyDescent="0.25">
      <c r="K15840" s="145" t="s">
        <v>12034</v>
      </c>
      <c r="L15840" s="145">
        <v>68</v>
      </c>
      <c r="M15840" s="145">
        <v>218355</v>
      </c>
      <c r="N15840" s="148">
        <v>9.2499999999999995E-3</v>
      </c>
      <c r="O15840" s="148">
        <v>0.44600000000000001</v>
      </c>
      <c r="P15840" s="148">
        <v>0.80099999999999905</v>
      </c>
      <c r="Q15840" s="148">
        <v>8.8399999999999994E-5</v>
      </c>
      <c r="R15840" s="148">
        <v>0</v>
      </c>
      <c r="S15840" s="148">
        <v>0.13</v>
      </c>
      <c r="T15840" s="148">
        <v>-6.3970000000000002</v>
      </c>
      <c r="U15840" s="148">
        <v>1</v>
      </c>
      <c r="V15840" s="148">
        <v>3.0499999999999999E-2</v>
      </c>
      <c r="W15840" s="148">
        <v>148.071</v>
      </c>
      <c r="X15840" s="148">
        <v>4</v>
      </c>
      <c r="Y15840" s="148">
        <v>0.76500000000000001</v>
      </c>
    </row>
    <row r="15841" spans="11:25" x14ac:dyDescent="0.25">
      <c r="K15841" s="145" t="s">
        <v>4476</v>
      </c>
      <c r="L15841" s="145">
        <v>52</v>
      </c>
      <c r="M15841" s="145">
        <v>190866</v>
      </c>
      <c r="N15841" s="148">
        <v>6.1699999999999998E-2</v>
      </c>
      <c r="O15841" s="148">
        <v>0.64599999999999902</v>
      </c>
      <c r="P15841" s="148">
        <v>0.65799999999999903</v>
      </c>
      <c r="Q15841" s="148">
        <v>0</v>
      </c>
      <c r="R15841" s="148">
        <v>7</v>
      </c>
      <c r="S15841" s="148">
        <v>6.9199999999999998E-2</v>
      </c>
      <c r="T15841" s="148">
        <v>-4.6779999999999999</v>
      </c>
      <c r="U15841" s="148">
        <v>1</v>
      </c>
      <c r="V15841" s="148">
        <v>5.1999999999999998E-2</v>
      </c>
      <c r="W15841" s="148">
        <v>92.001000000000005</v>
      </c>
      <c r="X15841" s="148">
        <v>4</v>
      </c>
      <c r="Y15841" s="148">
        <v>0.44</v>
      </c>
    </row>
    <row r="15842" spans="11:25" x14ac:dyDescent="0.25">
      <c r="K15842" s="145" t="s">
        <v>1713</v>
      </c>
      <c r="L15842" s="145">
        <v>76</v>
      </c>
      <c r="M15842" s="145">
        <v>260533</v>
      </c>
      <c r="N15842" s="148">
        <v>0.81799999999999995</v>
      </c>
      <c r="O15842" s="148">
        <v>0.54600000000000004</v>
      </c>
      <c r="P15842" s="148">
        <v>0.311</v>
      </c>
      <c r="Q15842" s="148">
        <v>1.6500000000000001E-5</v>
      </c>
      <c r="R15842" s="148">
        <v>1</v>
      </c>
      <c r="S15842" s="148">
        <v>0.107</v>
      </c>
      <c r="T15842" s="148">
        <v>-10.3959999999999</v>
      </c>
      <c r="U15842" s="148">
        <v>1</v>
      </c>
      <c r="V15842" s="148">
        <v>2.8799999999999999E-2</v>
      </c>
      <c r="W15842" s="148">
        <v>147.464</v>
      </c>
      <c r="X15842" s="148">
        <v>4</v>
      </c>
      <c r="Y15842" s="148">
        <v>0.246</v>
      </c>
    </row>
    <row r="15843" spans="11:25" x14ac:dyDescent="0.25">
      <c r="K15843" s="145" t="s">
        <v>12035</v>
      </c>
      <c r="L15843" s="145">
        <v>55</v>
      </c>
      <c r="M15843" s="145">
        <v>184009</v>
      </c>
      <c r="N15843" s="148">
        <v>0.34799999999999998</v>
      </c>
      <c r="O15843" s="148">
        <v>0.63100000000000001</v>
      </c>
      <c r="P15843" s="148">
        <v>0.81599999999999995</v>
      </c>
      <c r="Q15843" s="148">
        <v>2.2299999999999998E-6</v>
      </c>
      <c r="R15843" s="148">
        <v>0</v>
      </c>
      <c r="S15843" s="148">
        <v>0.16300000000000001</v>
      </c>
      <c r="T15843" s="148">
        <v>-3.3010000000000002</v>
      </c>
      <c r="U15843" s="148">
        <v>1</v>
      </c>
      <c r="V15843" s="148">
        <v>3.56E-2</v>
      </c>
      <c r="W15843" s="148">
        <v>123.01799999999901</v>
      </c>
      <c r="X15843" s="148">
        <v>4</v>
      </c>
      <c r="Y15843" s="148">
        <v>0.59599999999999997</v>
      </c>
    </row>
    <row r="15844" spans="11:25" x14ac:dyDescent="0.25">
      <c r="K15844" s="145" t="s">
        <v>9349</v>
      </c>
      <c r="L15844" s="145">
        <v>84</v>
      </c>
      <c r="M15844" s="145">
        <v>232253</v>
      </c>
      <c r="N15844" s="148">
        <v>0.216</v>
      </c>
      <c r="O15844" s="148">
        <v>0.75</v>
      </c>
      <c r="P15844" s="148">
        <v>0.40399999999999903</v>
      </c>
      <c r="Q15844" s="148">
        <v>3.57E-4</v>
      </c>
      <c r="R15844" s="148">
        <v>9</v>
      </c>
      <c r="S15844" s="148">
        <v>9.11E-2</v>
      </c>
      <c r="T15844" s="148">
        <v>-10.1779999999999</v>
      </c>
      <c r="U15844" s="148">
        <v>0</v>
      </c>
      <c r="V15844" s="148">
        <v>6.8199999999999997E-2</v>
      </c>
      <c r="W15844" s="148">
        <v>95.045000000000002</v>
      </c>
      <c r="X15844" s="148">
        <v>4</v>
      </c>
      <c r="Y15844" s="148">
        <v>4.99E-2</v>
      </c>
    </row>
    <row r="15845" spans="11:25" x14ac:dyDescent="0.25">
      <c r="K15845" s="145" t="s">
        <v>12036</v>
      </c>
      <c r="L15845" s="145">
        <v>78</v>
      </c>
      <c r="M15845" s="145">
        <v>210580</v>
      </c>
      <c r="N15845" s="148">
        <v>1.18E-2</v>
      </c>
      <c r="O15845" s="148">
        <v>0.51300000000000001</v>
      </c>
      <c r="P15845" s="148">
        <v>0.76800000000000002</v>
      </c>
      <c r="Q15845" s="148">
        <v>1.9399999999999899E-5</v>
      </c>
      <c r="R15845" s="148">
        <v>4</v>
      </c>
      <c r="S15845" s="148">
        <v>0.29399999999999998</v>
      </c>
      <c r="T15845" s="148">
        <v>-4.8680000000000003</v>
      </c>
      <c r="U15845" s="148">
        <v>0</v>
      </c>
      <c r="V15845" s="148">
        <v>5.8700000000000002E-2</v>
      </c>
      <c r="W15845" s="148">
        <v>84.263999999999996</v>
      </c>
      <c r="X15845" s="148">
        <v>4</v>
      </c>
      <c r="Y15845" s="148">
        <v>0.23499999999999999</v>
      </c>
    </row>
    <row r="15846" spans="11:25" x14ac:dyDescent="0.25">
      <c r="K15846" s="145" t="s">
        <v>12037</v>
      </c>
      <c r="L15846" s="145">
        <v>56</v>
      </c>
      <c r="M15846" s="145">
        <v>209441</v>
      </c>
      <c r="N15846" s="148">
        <v>0.36299999999999999</v>
      </c>
      <c r="O15846" s="148">
        <v>0.46700000000000003</v>
      </c>
      <c r="P15846" s="148">
        <v>0.56499999999999995</v>
      </c>
      <c r="Q15846" s="148">
        <v>1.1200000000000001E-6</v>
      </c>
      <c r="R15846" s="148">
        <v>11</v>
      </c>
      <c r="S15846" s="148">
        <v>7.2499999999999995E-2</v>
      </c>
      <c r="T15846" s="148">
        <v>-6.2759999999999998</v>
      </c>
      <c r="U15846" s="148">
        <v>1</v>
      </c>
      <c r="V15846" s="148">
        <v>4.5699999999999998E-2</v>
      </c>
      <c r="W15846" s="148">
        <v>147.512</v>
      </c>
      <c r="X15846" s="148">
        <v>4</v>
      </c>
      <c r="Y15846" s="148">
        <v>0.11599999999999901</v>
      </c>
    </row>
    <row r="15847" spans="11:25" x14ac:dyDescent="0.25">
      <c r="K15847" s="145" t="s">
        <v>4388</v>
      </c>
      <c r="L15847" s="145">
        <v>75</v>
      </c>
      <c r="M15847" s="145">
        <v>208485</v>
      </c>
      <c r="N15847" s="148">
        <v>0.24299999999999999</v>
      </c>
      <c r="O15847" s="148">
        <v>0.69699999999999995</v>
      </c>
      <c r="P15847" s="148">
        <v>0.52100000000000002</v>
      </c>
      <c r="Q15847" s="148">
        <v>0</v>
      </c>
      <c r="R15847" s="148">
        <v>5</v>
      </c>
      <c r="S15847" s="148">
        <v>0.188999999999999</v>
      </c>
      <c r="T15847" s="148">
        <v>-6.5190000000000001</v>
      </c>
      <c r="U15847" s="148">
        <v>1</v>
      </c>
      <c r="V15847" s="148">
        <v>3.1E-2</v>
      </c>
      <c r="W15847" s="148">
        <v>91.997999999999905</v>
      </c>
      <c r="X15847" s="148">
        <v>4</v>
      </c>
      <c r="Y15847" s="148">
        <v>0.33100000000000002</v>
      </c>
    </row>
    <row r="15848" spans="11:25" x14ac:dyDescent="0.25">
      <c r="K15848" s="145" t="s">
        <v>12038</v>
      </c>
      <c r="L15848" s="145">
        <v>53</v>
      </c>
      <c r="M15848" s="145">
        <v>198709</v>
      </c>
      <c r="N15848" s="148">
        <v>0.52600000000000002</v>
      </c>
      <c r="O15848" s="148">
        <v>0.89099999999999902</v>
      </c>
      <c r="P15848" s="148">
        <v>0.46</v>
      </c>
      <c r="Q15848" s="148">
        <v>0</v>
      </c>
      <c r="R15848" s="148">
        <v>7</v>
      </c>
      <c r="S15848" s="148">
        <v>5.9200000000000003E-2</v>
      </c>
      <c r="T15848" s="148">
        <v>-7.2119999999999997</v>
      </c>
      <c r="U15848" s="148">
        <v>1</v>
      </c>
      <c r="V15848" s="148">
        <v>0.17699999999999999</v>
      </c>
      <c r="W15848" s="148">
        <v>92.960999999999999</v>
      </c>
      <c r="X15848" s="148">
        <v>4</v>
      </c>
      <c r="Y15848" s="148">
        <v>0.53200000000000003</v>
      </c>
    </row>
    <row r="15849" spans="11:25" x14ac:dyDescent="0.25">
      <c r="K15849" s="145" t="s">
        <v>12039</v>
      </c>
      <c r="L15849" s="145">
        <v>78</v>
      </c>
      <c r="M15849" s="145">
        <v>245493</v>
      </c>
      <c r="N15849" s="148">
        <v>0.22500000000000001</v>
      </c>
      <c r="O15849" s="148">
        <v>0.6</v>
      </c>
      <c r="P15849" s="148">
        <v>0.66299999999999903</v>
      </c>
      <c r="Q15849" s="148">
        <v>0</v>
      </c>
      <c r="R15849" s="148">
        <v>3</v>
      </c>
      <c r="S15849" s="148">
        <v>0.11899999999999999</v>
      </c>
      <c r="T15849" s="148">
        <v>-5.8019999999999996</v>
      </c>
      <c r="U15849" s="148">
        <v>1</v>
      </c>
      <c r="V15849" s="148">
        <v>4.7699999999999999E-2</v>
      </c>
      <c r="W15849" s="148">
        <v>121.07</v>
      </c>
      <c r="X15849" s="148">
        <v>4</v>
      </c>
      <c r="Y15849" s="148">
        <v>0.28599999999999998</v>
      </c>
    </row>
    <row r="15850" spans="11:25" x14ac:dyDescent="0.25">
      <c r="K15850" s="145" t="s">
        <v>1859</v>
      </c>
      <c r="L15850" s="145">
        <v>61</v>
      </c>
      <c r="M15850" s="145">
        <v>241693</v>
      </c>
      <c r="N15850" s="148">
        <v>0.63400000000000001</v>
      </c>
      <c r="O15850" s="148">
        <v>0.56599999999999995</v>
      </c>
      <c r="P15850" s="148">
        <v>0.66400000000000003</v>
      </c>
      <c r="Q15850" s="148">
        <v>0</v>
      </c>
      <c r="R15850" s="148">
        <v>4</v>
      </c>
      <c r="S15850" s="148">
        <v>0.11599999999999901</v>
      </c>
      <c r="T15850" s="148">
        <v>-5.3029999999999999</v>
      </c>
      <c r="U15850" s="148">
        <v>0</v>
      </c>
      <c r="V15850" s="148">
        <v>4.6399999999999997E-2</v>
      </c>
      <c r="W15850" s="148">
        <v>128.94499999999999</v>
      </c>
      <c r="X15850" s="148">
        <v>4</v>
      </c>
      <c r="Y15850" s="148">
        <v>0.437</v>
      </c>
    </row>
    <row r="15851" spans="11:25" x14ac:dyDescent="0.25">
      <c r="K15851" s="145" t="s">
        <v>1882</v>
      </c>
      <c r="L15851" s="145">
        <v>48</v>
      </c>
      <c r="M15851" s="145">
        <v>213053</v>
      </c>
      <c r="N15851" s="148">
        <v>0.60299999999999998</v>
      </c>
      <c r="O15851" s="148">
        <v>0.67900000000000005</v>
      </c>
      <c r="P15851" s="148">
        <v>0.54</v>
      </c>
      <c r="Q15851" s="148">
        <v>1.7E-5</v>
      </c>
      <c r="R15851" s="148">
        <v>0</v>
      </c>
      <c r="S15851" s="148">
        <v>9.0499999999999997E-2</v>
      </c>
      <c r="T15851" s="148">
        <v>-7.4569999999999999</v>
      </c>
      <c r="U15851" s="148">
        <v>0</v>
      </c>
      <c r="V15851" s="148">
        <v>2.5999999999999999E-2</v>
      </c>
      <c r="W15851" s="148">
        <v>81.971000000000004</v>
      </c>
      <c r="X15851" s="148">
        <v>4</v>
      </c>
      <c r="Y15851" s="148">
        <v>0.44900000000000001</v>
      </c>
    </row>
    <row r="15852" spans="11:25" x14ac:dyDescent="0.25">
      <c r="K15852" s="145" t="s">
        <v>8001</v>
      </c>
      <c r="L15852" s="145">
        <v>62</v>
      </c>
      <c r="M15852" s="145">
        <v>205048</v>
      </c>
      <c r="N15852" s="148">
        <v>3.7100000000000001E-2</v>
      </c>
      <c r="O15852" s="148">
        <v>0.66500000000000004</v>
      </c>
      <c r="P15852" s="148">
        <v>0.70899999999999996</v>
      </c>
      <c r="Q15852" s="148">
        <v>0</v>
      </c>
      <c r="R15852" s="148">
        <v>11</v>
      </c>
      <c r="S15852" s="148">
        <v>0.32299999999999901</v>
      </c>
      <c r="T15852" s="148">
        <v>-3.6429999999999998</v>
      </c>
      <c r="U15852" s="148">
        <v>1</v>
      </c>
      <c r="V15852" s="148">
        <v>3.6999999999999998E-2</v>
      </c>
      <c r="W15852" s="148">
        <v>100.001</v>
      </c>
      <c r="X15852" s="148">
        <v>4</v>
      </c>
      <c r="Y15852" s="148">
        <v>0.84099999999999997</v>
      </c>
    </row>
    <row r="15853" spans="11:25" x14ac:dyDescent="0.25">
      <c r="K15853" s="145" t="s">
        <v>12040</v>
      </c>
      <c r="L15853" s="145">
        <v>73</v>
      </c>
      <c r="M15853" s="145">
        <v>271519</v>
      </c>
      <c r="N15853" s="148">
        <v>2.5399999999999999E-2</v>
      </c>
      <c r="O15853" s="148">
        <v>0.38600000000000001</v>
      </c>
      <c r="P15853" s="148">
        <v>0.59399999999999997</v>
      </c>
      <c r="Q15853" s="148">
        <v>3.0299999999999998E-6</v>
      </c>
      <c r="R15853" s="148">
        <v>1</v>
      </c>
      <c r="S15853" s="148">
        <v>8.7300000000000003E-2</v>
      </c>
      <c r="T15853" s="148">
        <v>-6.1859999999999999</v>
      </c>
      <c r="U15853" s="148">
        <v>1</v>
      </c>
      <c r="V15853" s="148">
        <v>5.6500000000000002E-2</v>
      </c>
      <c r="W15853" s="148">
        <v>113.84299999999899</v>
      </c>
      <c r="X15853" s="148">
        <v>4</v>
      </c>
      <c r="Y15853" s="148">
        <v>0.187</v>
      </c>
    </row>
    <row r="15854" spans="11:25" x14ac:dyDescent="0.25">
      <c r="K15854" s="145" t="s">
        <v>12041</v>
      </c>
      <c r="L15854" s="145">
        <v>40</v>
      </c>
      <c r="M15854" s="145">
        <v>185973</v>
      </c>
      <c r="N15854" s="148">
        <v>0.51</v>
      </c>
      <c r="O15854" s="148">
        <v>0.65900000000000003</v>
      </c>
      <c r="P15854" s="148">
        <v>0.73199999999999998</v>
      </c>
      <c r="Q15854" s="148">
        <v>6.0699999999999998E-5</v>
      </c>
      <c r="R15854" s="148">
        <v>9</v>
      </c>
      <c r="S15854" s="148">
        <v>0.111</v>
      </c>
      <c r="T15854" s="148">
        <v>-8.7509999999999994</v>
      </c>
      <c r="U15854" s="148">
        <v>1</v>
      </c>
      <c r="V15854" s="148">
        <v>7.0499999999999993E-2</v>
      </c>
      <c r="W15854" s="148">
        <v>99.959000000000003</v>
      </c>
      <c r="X15854" s="148">
        <v>4</v>
      </c>
      <c r="Y15854" s="148">
        <v>0.69899999999999995</v>
      </c>
    </row>
    <row r="15855" spans="11:25" x14ac:dyDescent="0.25">
      <c r="K15855" s="145" t="s">
        <v>3214</v>
      </c>
      <c r="L15855" s="145">
        <v>96</v>
      </c>
      <c r="M15855" s="145">
        <v>196373</v>
      </c>
      <c r="N15855" s="148">
        <v>0.69699999999999995</v>
      </c>
      <c r="O15855" s="148">
        <v>0.55299999999999905</v>
      </c>
      <c r="P15855" s="148">
        <v>0.58599999999999997</v>
      </c>
      <c r="Q15855" s="148">
        <v>0</v>
      </c>
      <c r="R15855" s="148">
        <v>11</v>
      </c>
      <c r="S15855" s="148">
        <v>8.1299999999999997E-2</v>
      </c>
      <c r="T15855" s="148">
        <v>-6.319</v>
      </c>
      <c r="U15855" s="148">
        <v>1</v>
      </c>
      <c r="V15855" s="148">
        <v>3.6200000000000003E-2</v>
      </c>
      <c r="W15855" s="148">
        <v>126.684</v>
      </c>
      <c r="X15855" s="148">
        <v>4</v>
      </c>
      <c r="Y15855" s="148">
        <v>0.44299999999999901</v>
      </c>
    </row>
    <row r="15856" spans="11:25" x14ac:dyDescent="0.25">
      <c r="K15856" s="145" t="s">
        <v>12042</v>
      </c>
      <c r="L15856" s="145">
        <v>59</v>
      </c>
      <c r="M15856" s="145">
        <v>192173</v>
      </c>
      <c r="N15856" s="148">
        <v>0.46600000000000003</v>
      </c>
      <c r="O15856" s="148">
        <v>0.65300000000000002</v>
      </c>
      <c r="P15856" s="148">
        <v>0.42499999999999999</v>
      </c>
      <c r="Q15856" s="148">
        <v>0</v>
      </c>
      <c r="R15856" s="148">
        <v>7</v>
      </c>
      <c r="S15856" s="148">
        <v>0.27300000000000002</v>
      </c>
      <c r="T15856" s="148">
        <v>-6.2529999999999903</v>
      </c>
      <c r="U15856" s="148">
        <v>1</v>
      </c>
      <c r="V15856" s="148">
        <v>2.64E-2</v>
      </c>
      <c r="W15856" s="148">
        <v>101.795</v>
      </c>
      <c r="X15856" s="148">
        <v>3</v>
      </c>
      <c r="Y15856" s="148">
        <v>0.48399999999999999</v>
      </c>
    </row>
    <row r="15857" spans="11:25" x14ac:dyDescent="0.25">
      <c r="K15857" s="145" t="s">
        <v>8801</v>
      </c>
      <c r="L15857" s="145">
        <v>79</v>
      </c>
      <c r="M15857" s="145">
        <v>275280</v>
      </c>
      <c r="N15857" s="148">
        <v>0.96499999999999997</v>
      </c>
      <c r="O15857" s="148">
        <v>0.71</v>
      </c>
      <c r="P15857" s="148">
        <v>5.6500000000000002E-2</v>
      </c>
      <c r="Q15857" s="148">
        <v>0</v>
      </c>
      <c r="R15857" s="148">
        <v>7</v>
      </c>
      <c r="S15857" s="148">
        <v>8.8900000000000007E-2</v>
      </c>
      <c r="T15857" s="148">
        <v>-15.099</v>
      </c>
      <c r="U15857" s="148">
        <v>1</v>
      </c>
      <c r="V15857" s="148">
        <v>5.3400000000000003E-2</v>
      </c>
      <c r="W15857" s="148">
        <v>123.994</v>
      </c>
      <c r="X15857" s="148">
        <v>4</v>
      </c>
      <c r="Y15857" s="148">
        <v>0.34799999999999998</v>
      </c>
    </row>
    <row r="15858" spans="11:25" x14ac:dyDescent="0.25">
      <c r="K15858" s="145" t="s">
        <v>12043</v>
      </c>
      <c r="L15858" s="145">
        <v>35</v>
      </c>
      <c r="M15858" s="145">
        <v>235236</v>
      </c>
      <c r="N15858" s="148">
        <v>0.18099999999999999</v>
      </c>
      <c r="O15858" s="148">
        <v>0.442</v>
      </c>
      <c r="P15858" s="148">
        <v>0.39</v>
      </c>
      <c r="Q15858" s="148">
        <v>2.8E-5</v>
      </c>
      <c r="R15858" s="148">
        <v>8</v>
      </c>
      <c r="S15858" s="148">
        <v>0.127</v>
      </c>
      <c r="T15858" s="148">
        <v>-7.9160000000000004</v>
      </c>
      <c r="U15858" s="148">
        <v>1</v>
      </c>
      <c r="V15858" s="148">
        <v>2.8500000000000001E-2</v>
      </c>
      <c r="W15858" s="148">
        <v>99.156999999999996</v>
      </c>
      <c r="X15858" s="148">
        <v>4</v>
      </c>
      <c r="Y15858" s="148">
        <v>0.247</v>
      </c>
    </row>
    <row r="15859" spans="11:25" x14ac:dyDescent="0.25">
      <c r="K15859" s="145" t="s">
        <v>12044</v>
      </c>
      <c r="L15859" s="145">
        <v>75</v>
      </c>
      <c r="M15859" s="145">
        <v>228093</v>
      </c>
      <c r="N15859" s="148">
        <v>0.13800000000000001</v>
      </c>
      <c r="O15859" s="148">
        <v>0.73</v>
      </c>
      <c r="P15859" s="148">
        <v>0.77</v>
      </c>
      <c r="Q15859" s="148">
        <v>0</v>
      </c>
      <c r="R15859" s="148">
        <v>8</v>
      </c>
      <c r="S15859" s="148">
        <v>4.7300000000000002E-2</v>
      </c>
      <c r="T15859" s="148">
        <v>-5.1139999999999999</v>
      </c>
      <c r="U15859" s="148">
        <v>1</v>
      </c>
      <c r="V15859" s="148">
        <v>2.98E-2</v>
      </c>
      <c r="W15859" s="148">
        <v>104.94799999999999</v>
      </c>
      <c r="X15859" s="148">
        <v>4</v>
      </c>
      <c r="Y15859" s="148">
        <v>0.50700000000000001</v>
      </c>
    </row>
    <row r="15860" spans="11:25" x14ac:dyDescent="0.25">
      <c r="K15860" s="145" t="s">
        <v>12045</v>
      </c>
      <c r="L15860" s="145">
        <v>42</v>
      </c>
      <c r="M15860" s="145">
        <v>241688</v>
      </c>
      <c r="N15860" s="148">
        <v>0.63400000000000001</v>
      </c>
      <c r="O15860" s="148">
        <v>0.56599999999999995</v>
      </c>
      <c r="P15860" s="148">
        <v>0.66400000000000003</v>
      </c>
      <c r="Q15860" s="148">
        <v>0</v>
      </c>
      <c r="R15860" s="148">
        <v>4</v>
      </c>
      <c r="S15860" s="148">
        <v>0.11599999999999901</v>
      </c>
      <c r="T15860" s="148">
        <v>-5.3029999999999999</v>
      </c>
      <c r="U15860" s="148">
        <v>0</v>
      </c>
      <c r="V15860" s="148">
        <v>4.6399999999999997E-2</v>
      </c>
      <c r="W15860" s="148">
        <v>128.94499999999999</v>
      </c>
      <c r="X15860" s="148">
        <v>4</v>
      </c>
      <c r="Y15860" s="148">
        <v>0.437</v>
      </c>
    </row>
    <row r="15861" spans="11:25" x14ac:dyDescent="0.25">
      <c r="K15861" s="145" t="s">
        <v>1684</v>
      </c>
      <c r="L15861" s="145">
        <v>82</v>
      </c>
      <c r="M15861" s="145">
        <v>261640</v>
      </c>
      <c r="N15861" s="148">
        <v>0.27200000000000002</v>
      </c>
      <c r="O15861" s="148">
        <v>0.50800000000000001</v>
      </c>
      <c r="P15861" s="148">
        <v>0.72</v>
      </c>
      <c r="Q15861" s="148">
        <v>0</v>
      </c>
      <c r="R15861" s="148">
        <v>11</v>
      </c>
      <c r="S15861" s="148">
        <v>5.6300000000000003E-2</v>
      </c>
      <c r="T15861" s="148">
        <v>-5.9079999999999897</v>
      </c>
      <c r="U15861" s="148">
        <v>0</v>
      </c>
      <c r="V15861" s="148">
        <v>6.2799999999999995E-2</v>
      </c>
      <c r="W15861" s="148">
        <v>79.983000000000004</v>
      </c>
      <c r="X15861" s="148">
        <v>4</v>
      </c>
      <c r="Y15861" s="148">
        <v>0.47199999999999998</v>
      </c>
    </row>
    <row r="15862" spans="11:25" x14ac:dyDescent="0.25">
      <c r="K15862" s="145" t="s">
        <v>1485</v>
      </c>
      <c r="L15862" s="145">
        <v>86</v>
      </c>
      <c r="M15862" s="145">
        <v>242186</v>
      </c>
      <c r="N15862" s="148">
        <v>0.59499999999999997</v>
      </c>
      <c r="O15862" s="148">
        <v>0.68599999999999905</v>
      </c>
      <c r="P15862" s="148">
        <v>0.45700000000000002</v>
      </c>
      <c r="Q15862" s="148">
        <v>0</v>
      </c>
      <c r="R15862" s="148">
        <v>11</v>
      </c>
      <c r="S15862" s="148">
        <v>0.105</v>
      </c>
      <c r="T15862" s="148">
        <v>-8.3219999999999992</v>
      </c>
      <c r="U15862" s="148">
        <v>1</v>
      </c>
      <c r="V15862" s="148">
        <v>4.6800000000000001E-2</v>
      </c>
      <c r="W15862" s="148">
        <v>150.953</v>
      </c>
      <c r="X15862" s="148">
        <v>4</v>
      </c>
      <c r="Y15862" s="148">
        <v>0.71799999999999997</v>
      </c>
    </row>
    <row r="15863" spans="11:25" x14ac:dyDescent="0.25">
      <c r="K15863" s="145" t="s">
        <v>2623</v>
      </c>
      <c r="L15863" s="145">
        <v>80</v>
      </c>
      <c r="M15863" s="145">
        <v>190185</v>
      </c>
      <c r="N15863" s="148">
        <v>0.106</v>
      </c>
      <c r="O15863" s="148">
        <v>0.61599999999999999</v>
      </c>
      <c r="P15863" s="148">
        <v>0.432</v>
      </c>
      <c r="Q15863" s="148">
        <v>0</v>
      </c>
      <c r="R15863" s="148">
        <v>7</v>
      </c>
      <c r="S15863" s="148">
        <v>0.13200000000000001</v>
      </c>
      <c r="T15863" s="148">
        <v>-9.5459999999999994</v>
      </c>
      <c r="U15863" s="148">
        <v>1</v>
      </c>
      <c r="V15863" s="148">
        <v>0.13300000000000001</v>
      </c>
      <c r="W15863" s="148">
        <v>84.777999999999906</v>
      </c>
      <c r="X15863" s="148">
        <v>4</v>
      </c>
      <c r="Y15863" s="148">
        <v>0.30199999999999999</v>
      </c>
    </row>
    <row r="15864" spans="11:25" x14ac:dyDescent="0.25">
      <c r="K15864" s="145" t="s">
        <v>597</v>
      </c>
      <c r="L15864" s="145">
        <v>85</v>
      </c>
      <c r="M15864" s="145">
        <v>269560</v>
      </c>
      <c r="N15864" s="148">
        <v>0.92200000000000004</v>
      </c>
      <c r="O15864" s="148">
        <v>0.42199999999999999</v>
      </c>
      <c r="P15864" s="148">
        <v>0.26400000000000001</v>
      </c>
      <c r="Q15864" s="148">
        <v>0</v>
      </c>
      <c r="R15864" s="148">
        <v>8</v>
      </c>
      <c r="S15864" s="148">
        <v>0.13200000000000001</v>
      </c>
      <c r="T15864" s="148">
        <v>-7.0640000000000001</v>
      </c>
      <c r="U15864" s="148">
        <v>1</v>
      </c>
      <c r="V15864" s="148">
        <v>3.2199999999999999E-2</v>
      </c>
      <c r="W15864" s="148">
        <v>119.93</v>
      </c>
      <c r="X15864" s="148">
        <v>4</v>
      </c>
      <c r="Y15864" s="148">
        <v>0.33100000000000002</v>
      </c>
    </row>
    <row r="15865" spans="11:25" x14ac:dyDescent="0.25">
      <c r="K15865" s="145" t="s">
        <v>1712</v>
      </c>
      <c r="L15865" s="145">
        <v>81</v>
      </c>
      <c r="M15865" s="145">
        <v>216120</v>
      </c>
      <c r="N15865" s="148">
        <v>1.9699999999999999E-2</v>
      </c>
      <c r="O15865" s="148">
        <v>0.39899999999999902</v>
      </c>
      <c r="P15865" s="148">
        <v>0.78700000000000003</v>
      </c>
      <c r="Q15865" s="148">
        <v>6.0699999999999998E-5</v>
      </c>
      <c r="R15865" s="148">
        <v>1</v>
      </c>
      <c r="S15865" s="148">
        <v>6.8500000000000005E-2</v>
      </c>
      <c r="T15865" s="148">
        <v>-2.88</v>
      </c>
      <c r="U15865" s="148">
        <v>1</v>
      </c>
      <c r="V15865" s="148">
        <v>4.99E-2</v>
      </c>
      <c r="W15865" s="148">
        <v>117.089</v>
      </c>
      <c r="X15865" s="148">
        <v>5</v>
      </c>
      <c r="Y15865" s="148">
        <v>0.57199999999999995</v>
      </c>
    </row>
    <row r="15866" spans="11:25" x14ac:dyDescent="0.25">
      <c r="K15866" s="145" t="s">
        <v>12046</v>
      </c>
      <c r="L15866" s="145">
        <v>76</v>
      </c>
      <c r="M15866" s="145">
        <v>257839</v>
      </c>
      <c r="N15866" s="148">
        <v>6.54E-2</v>
      </c>
      <c r="O15866" s="148">
        <v>0.66400000000000003</v>
      </c>
      <c r="P15866" s="148">
        <v>0.70499999999999996</v>
      </c>
      <c r="Q15866" s="148">
        <v>0</v>
      </c>
      <c r="R15866" s="148">
        <v>1</v>
      </c>
      <c r="S15866" s="148">
        <v>0.115</v>
      </c>
      <c r="T15866" s="148">
        <v>-4.9719999999999898</v>
      </c>
      <c r="U15866" s="148">
        <v>0</v>
      </c>
      <c r="V15866" s="148">
        <v>3.8199999999999998E-2</v>
      </c>
      <c r="W15866" s="148">
        <v>122.017</v>
      </c>
      <c r="X15866" s="148">
        <v>4</v>
      </c>
      <c r="Y15866" s="148">
        <v>0.47699999999999998</v>
      </c>
    </row>
    <row r="15867" spans="11:25" x14ac:dyDescent="0.25">
      <c r="K15867" s="145" t="s">
        <v>9335</v>
      </c>
      <c r="L15867" s="145">
        <v>89</v>
      </c>
      <c r="M15867" s="145">
        <v>233712</v>
      </c>
      <c r="N15867" s="148">
        <v>0.58099999999999996</v>
      </c>
      <c r="O15867" s="148">
        <v>0.82499999999999996</v>
      </c>
      <c r="P15867" s="148">
        <v>0.65200000000000002</v>
      </c>
      <c r="Q15867" s="148">
        <v>0</v>
      </c>
      <c r="R15867" s="148">
        <v>1</v>
      </c>
      <c r="S15867" s="148">
        <v>9.3100000000000002E-2</v>
      </c>
      <c r="T15867" s="148">
        <v>-3.1829999999999998</v>
      </c>
      <c r="U15867" s="148">
        <v>0</v>
      </c>
      <c r="V15867" s="148">
        <v>8.0199999999999994E-2</v>
      </c>
      <c r="W15867" s="148">
        <v>95.977000000000004</v>
      </c>
      <c r="X15867" s="148">
        <v>4</v>
      </c>
      <c r="Y15867" s="148">
        <v>0.93099999999999905</v>
      </c>
    </row>
    <row r="15868" spans="11:25" x14ac:dyDescent="0.25">
      <c r="K15868" s="145" t="s">
        <v>4107</v>
      </c>
      <c r="L15868" s="145">
        <v>76</v>
      </c>
      <c r="M15868" s="145">
        <v>230226</v>
      </c>
      <c r="N15868" s="148">
        <v>2.8500000000000001E-2</v>
      </c>
      <c r="O15868" s="148">
        <v>0.57299999999999995</v>
      </c>
      <c r="P15868" s="148">
        <v>0.73899999999999999</v>
      </c>
      <c r="Q15868" s="148">
        <v>0</v>
      </c>
      <c r="R15868" s="148">
        <v>0</v>
      </c>
      <c r="S15868" s="148">
        <v>0.111</v>
      </c>
      <c r="T15868" s="148">
        <v>-5.74</v>
      </c>
      <c r="U15868" s="148">
        <v>1</v>
      </c>
      <c r="V15868" s="148">
        <v>0.129</v>
      </c>
      <c r="W15868" s="148">
        <v>97.084999999999994</v>
      </c>
      <c r="X15868" s="148">
        <v>4</v>
      </c>
      <c r="Y15868" s="148">
        <v>0.45100000000000001</v>
      </c>
    </row>
    <row r="15869" spans="11:25" x14ac:dyDescent="0.25">
      <c r="K15869" s="145" t="s">
        <v>4387</v>
      </c>
      <c r="L15869" s="145">
        <v>68</v>
      </c>
      <c r="M15869" s="145">
        <v>209320</v>
      </c>
      <c r="N15869" s="148">
        <v>2.6099999999999999E-3</v>
      </c>
      <c r="O15869" s="148">
        <v>0.76200000000000001</v>
      </c>
      <c r="P15869" s="148">
        <v>0.7</v>
      </c>
      <c r="Q15869" s="148">
        <v>1.56E-5</v>
      </c>
      <c r="R15869" s="148">
        <v>9</v>
      </c>
      <c r="S15869" s="148">
        <v>0.153</v>
      </c>
      <c r="T15869" s="148">
        <v>-6.0209999999999999</v>
      </c>
      <c r="U15869" s="148">
        <v>0</v>
      </c>
      <c r="V15869" s="148">
        <v>6.9400000000000003E-2</v>
      </c>
      <c r="W15869" s="148">
        <v>116.07299999999999</v>
      </c>
      <c r="X15869" s="148">
        <v>4</v>
      </c>
      <c r="Y15869" s="148">
        <v>0.60799999999999998</v>
      </c>
    </row>
    <row r="15870" spans="11:25" x14ac:dyDescent="0.25">
      <c r="K15870" s="145" t="s">
        <v>8608</v>
      </c>
      <c r="L15870" s="145">
        <v>37</v>
      </c>
      <c r="M15870" s="145">
        <v>216896</v>
      </c>
      <c r="N15870" s="148">
        <v>0.186</v>
      </c>
      <c r="O15870" s="148">
        <v>0.76800000000000002</v>
      </c>
      <c r="P15870" s="148">
        <v>0.51700000000000002</v>
      </c>
      <c r="Q15870" s="148">
        <v>3.8000000000000002E-5</v>
      </c>
      <c r="R15870" s="148">
        <v>7</v>
      </c>
      <c r="S15870" s="148">
        <v>0.104</v>
      </c>
      <c r="T15870" s="148">
        <v>-4.3230000000000004</v>
      </c>
      <c r="U15870" s="148">
        <v>0</v>
      </c>
      <c r="V15870" s="148">
        <v>3.1199999999999999E-2</v>
      </c>
      <c r="W15870" s="148">
        <v>104.992</v>
      </c>
      <c r="X15870" s="148">
        <v>4</v>
      </c>
      <c r="Y15870" s="148">
        <v>0.41799999999999998</v>
      </c>
    </row>
    <row r="15871" spans="11:25" x14ac:dyDescent="0.25">
      <c r="K15871" s="145" t="s">
        <v>1762</v>
      </c>
      <c r="L15871" s="145">
        <v>86</v>
      </c>
      <c r="M15871" s="145">
        <v>259550</v>
      </c>
      <c r="N15871" s="148">
        <v>0.77900000000000003</v>
      </c>
      <c r="O15871" s="148">
        <v>0.58699999999999997</v>
      </c>
      <c r="P15871" s="148">
        <v>0.29899999999999999</v>
      </c>
      <c r="Q15871" s="148">
        <v>0</v>
      </c>
      <c r="R15871" s="148">
        <v>8</v>
      </c>
      <c r="S15871" s="148">
        <v>0.123</v>
      </c>
      <c r="T15871" s="148">
        <v>-7.3650000000000002</v>
      </c>
      <c r="U15871" s="148">
        <v>1</v>
      </c>
      <c r="V15871" s="148">
        <v>2.63E-2</v>
      </c>
      <c r="W15871" s="148">
        <v>94.992000000000004</v>
      </c>
      <c r="X15871" s="148">
        <v>3</v>
      </c>
      <c r="Y15871" s="148">
        <v>0.35599999999999998</v>
      </c>
    </row>
    <row r="15872" spans="11:25" x14ac:dyDescent="0.25">
      <c r="K15872" s="145" t="s">
        <v>1864</v>
      </c>
      <c r="L15872" s="145">
        <v>69</v>
      </c>
      <c r="M15872" s="145">
        <v>180786</v>
      </c>
      <c r="N15872" s="148">
        <v>2.5899999999999999E-2</v>
      </c>
      <c r="O15872" s="148">
        <v>0.86399999999999999</v>
      </c>
      <c r="P15872" s="148">
        <v>0.47399999999999998</v>
      </c>
      <c r="Q15872" s="148">
        <v>4.87E-2</v>
      </c>
      <c r="R15872" s="148">
        <v>0</v>
      </c>
      <c r="S15872" s="148">
        <v>9.06E-2</v>
      </c>
      <c r="T15872" s="148">
        <v>-8.41</v>
      </c>
      <c r="U15872" s="148">
        <v>0</v>
      </c>
      <c r="V15872" s="148">
        <v>3.6700000000000003E-2</v>
      </c>
      <c r="W15872" s="148">
        <v>111.952</v>
      </c>
      <c r="X15872" s="148">
        <v>4</v>
      </c>
      <c r="Y15872" s="148">
        <v>0.60199999999999998</v>
      </c>
    </row>
    <row r="15873" spans="11:25" x14ac:dyDescent="0.25">
      <c r="K15873" s="145" t="s">
        <v>12040</v>
      </c>
      <c r="L15873" s="145">
        <v>81</v>
      </c>
      <c r="M15873" s="145">
        <v>269600</v>
      </c>
      <c r="N15873" s="148">
        <v>2.8500000000000001E-2</v>
      </c>
      <c r="O15873" s="148">
        <v>0.48899999999999999</v>
      </c>
      <c r="P15873" s="148">
        <v>0.58799999999999997</v>
      </c>
      <c r="Q15873" s="148">
        <v>2.1100000000000001E-6</v>
      </c>
      <c r="R15873" s="148">
        <v>1</v>
      </c>
      <c r="S15873" s="148">
        <v>9.06E-2</v>
      </c>
      <c r="T15873" s="148">
        <v>-6.1769999999999996</v>
      </c>
      <c r="U15873" s="148">
        <v>1</v>
      </c>
      <c r="V15873" s="148">
        <v>5.0700000000000002E-2</v>
      </c>
      <c r="W15873" s="148">
        <v>113.617</v>
      </c>
      <c r="X15873" s="148">
        <v>4</v>
      </c>
      <c r="Y15873" s="148">
        <v>0.187</v>
      </c>
    </row>
    <row r="15874" spans="11:25" x14ac:dyDescent="0.25">
      <c r="K15874" s="145" t="s">
        <v>1865</v>
      </c>
      <c r="L15874" s="145">
        <v>74</v>
      </c>
      <c r="M15874" s="145">
        <v>223854</v>
      </c>
      <c r="N15874" s="148">
        <v>0.35799999999999998</v>
      </c>
      <c r="O15874" s="148">
        <v>0.73599999999999999</v>
      </c>
      <c r="P15874" s="148">
        <v>0.84699999999999998</v>
      </c>
      <c r="Q15874" s="148">
        <v>0</v>
      </c>
      <c r="R15874" s="148">
        <v>1</v>
      </c>
      <c r="S15874" s="148">
        <v>0.10099999999999899</v>
      </c>
      <c r="T15874" s="148">
        <v>-4.2869999999999999</v>
      </c>
      <c r="U15874" s="148">
        <v>1</v>
      </c>
      <c r="V15874" s="148">
        <v>7.5600000000000001E-2</v>
      </c>
      <c r="W15874" s="148">
        <v>143.99600000000001</v>
      </c>
      <c r="X15874" s="148">
        <v>4</v>
      </c>
      <c r="Y15874" s="148">
        <v>0.91500000000000004</v>
      </c>
    </row>
    <row r="15875" spans="11:25" x14ac:dyDescent="0.25">
      <c r="K15875" s="145" t="s">
        <v>12047</v>
      </c>
      <c r="L15875" s="145">
        <v>68</v>
      </c>
      <c r="M15875" s="145">
        <v>180560</v>
      </c>
      <c r="N15875" s="148">
        <v>0.14099999999999999</v>
      </c>
      <c r="O15875" s="148">
        <v>0.78</v>
      </c>
      <c r="P15875" s="148">
        <v>0.68</v>
      </c>
      <c r="Q15875" s="148">
        <v>1.2E-5</v>
      </c>
      <c r="R15875" s="148">
        <v>4</v>
      </c>
      <c r="S15875" s="148">
        <v>0.13800000000000001</v>
      </c>
      <c r="T15875" s="148">
        <v>-6.0810000000000004</v>
      </c>
      <c r="U15875" s="148">
        <v>1</v>
      </c>
      <c r="V15875" s="148">
        <v>3.0499999999999999E-2</v>
      </c>
      <c r="W15875" s="148">
        <v>118.026</v>
      </c>
      <c r="X15875" s="148">
        <v>4</v>
      </c>
      <c r="Y15875" s="148">
        <v>0.59399999999999997</v>
      </c>
    </row>
    <row r="15876" spans="11:25" x14ac:dyDescent="0.25">
      <c r="K15876" s="145" t="s">
        <v>1473</v>
      </c>
      <c r="L15876" s="145">
        <v>87</v>
      </c>
      <c r="M15876" s="145">
        <v>244960</v>
      </c>
      <c r="N15876" s="148">
        <v>0.41399999999999998</v>
      </c>
      <c r="O15876" s="148">
        <v>0.748</v>
      </c>
      <c r="P15876" s="148">
        <v>0.52400000000000002</v>
      </c>
      <c r="Q15876" s="148">
        <v>0</v>
      </c>
      <c r="R15876" s="148">
        <v>8</v>
      </c>
      <c r="S15876" s="148">
        <v>0.111</v>
      </c>
      <c r="T15876" s="148">
        <v>-5.5990000000000002</v>
      </c>
      <c r="U15876" s="148">
        <v>1</v>
      </c>
      <c r="V15876" s="148">
        <v>3.3799999999999997E-2</v>
      </c>
      <c r="W15876" s="148">
        <v>95.01</v>
      </c>
      <c r="X15876" s="148">
        <v>4</v>
      </c>
      <c r="Y15876" s="148">
        <v>0.66099999999999903</v>
      </c>
    </row>
    <row r="15877" spans="11:25" x14ac:dyDescent="0.25">
      <c r="K15877" s="145" t="s">
        <v>1861</v>
      </c>
      <c r="L15877" s="145">
        <v>74</v>
      </c>
      <c r="M15877" s="145">
        <v>252733</v>
      </c>
      <c r="N15877" s="148">
        <v>0.36499999999999999</v>
      </c>
      <c r="O15877" s="148">
        <v>0.47899999999999998</v>
      </c>
      <c r="P15877" s="148">
        <v>0.54500000000000004</v>
      </c>
      <c r="Q15877" s="148">
        <v>0</v>
      </c>
      <c r="R15877" s="148">
        <v>7</v>
      </c>
      <c r="S15877" s="148">
        <v>9.6299999999999997E-2</v>
      </c>
      <c r="T15877" s="148">
        <v>-7.3460000000000001</v>
      </c>
      <c r="U15877" s="148">
        <v>1</v>
      </c>
      <c r="V15877" s="148">
        <v>6.88E-2</v>
      </c>
      <c r="W15877" s="148">
        <v>74.896999999999906</v>
      </c>
      <c r="X15877" s="148">
        <v>4</v>
      </c>
      <c r="Y15877" s="148">
        <v>0.24399999999999999</v>
      </c>
    </row>
    <row r="15878" spans="11:25" x14ac:dyDescent="0.25">
      <c r="K15878" s="145" t="s">
        <v>2061</v>
      </c>
      <c r="L15878" s="145">
        <v>75</v>
      </c>
      <c r="M15878" s="145">
        <v>186813</v>
      </c>
      <c r="N15878" s="148">
        <v>0.106</v>
      </c>
      <c r="O15878" s="148">
        <v>0.44799999999999901</v>
      </c>
      <c r="P15878" s="148">
        <v>0.78400000000000003</v>
      </c>
      <c r="Q15878" s="148">
        <v>1.08E-4</v>
      </c>
      <c r="R15878" s="148">
        <v>9</v>
      </c>
      <c r="S15878" s="148">
        <v>0.66799999999999904</v>
      </c>
      <c r="T15878" s="148">
        <v>-3.6859999999999999</v>
      </c>
      <c r="U15878" s="148">
        <v>1</v>
      </c>
      <c r="V15878" s="148">
        <v>6.2700000000000006E-2</v>
      </c>
      <c r="W15878" s="148">
        <v>136.245</v>
      </c>
      <c r="X15878" s="148">
        <v>4</v>
      </c>
      <c r="Y15878" s="148">
        <v>0.23599999999999999</v>
      </c>
    </row>
    <row r="15879" spans="11:25" x14ac:dyDescent="0.25">
      <c r="K15879" s="145" t="s">
        <v>1764</v>
      </c>
      <c r="L15879" s="145">
        <v>71</v>
      </c>
      <c r="M15879" s="145">
        <v>160097</v>
      </c>
      <c r="N15879" s="148">
        <v>0.61299999999999999</v>
      </c>
      <c r="O15879" s="148">
        <v>0.66400000000000003</v>
      </c>
      <c r="P15879" s="148">
        <v>0.57299999999999995</v>
      </c>
      <c r="Q15879" s="148">
        <v>3.6299999999999999E-4</v>
      </c>
      <c r="R15879" s="148">
        <v>5</v>
      </c>
      <c r="S15879" s="148">
        <v>8.5699999999999998E-2</v>
      </c>
      <c r="T15879" s="148">
        <v>-6.5190000000000001</v>
      </c>
      <c r="U15879" s="148">
        <v>1</v>
      </c>
      <c r="V15879" s="148">
        <v>2.7699999999999999E-2</v>
      </c>
      <c r="W15879" s="148">
        <v>76.022999999999996</v>
      </c>
      <c r="X15879" s="148">
        <v>4</v>
      </c>
      <c r="Y15879" s="148">
        <v>0.56599999999999995</v>
      </c>
    </row>
    <row r="15880" spans="11:25" x14ac:dyDescent="0.25">
      <c r="K15880" s="145" t="s">
        <v>8533</v>
      </c>
      <c r="L15880" s="145">
        <v>91</v>
      </c>
      <c r="M15880" s="145">
        <v>231920</v>
      </c>
      <c r="N15880" s="148">
        <v>0.39</v>
      </c>
      <c r="O15880" s="148">
        <v>0.76599999999999902</v>
      </c>
      <c r="P15880" s="148">
        <v>0.82199999999999995</v>
      </c>
      <c r="Q15880" s="148">
        <v>3.3699999999999999E-5</v>
      </c>
      <c r="R15880" s="148">
        <v>1</v>
      </c>
      <c r="S15880" s="148">
        <v>0.34899999999999998</v>
      </c>
      <c r="T15880" s="148">
        <v>-4.1260000000000003</v>
      </c>
      <c r="U15880" s="148">
        <v>0</v>
      </c>
      <c r="V15880" s="148">
        <v>0.16</v>
      </c>
      <c r="W15880" s="148">
        <v>165.84200000000001</v>
      </c>
      <c r="X15880" s="148">
        <v>4</v>
      </c>
      <c r="Y15880" s="148">
        <v>0.88099999999999901</v>
      </c>
    </row>
    <row r="15881" spans="11:25" x14ac:dyDescent="0.25">
      <c r="K15881" s="145" t="s">
        <v>12022</v>
      </c>
      <c r="L15881" s="145">
        <v>81</v>
      </c>
      <c r="M15881" s="145">
        <v>201000</v>
      </c>
      <c r="N15881" s="148">
        <v>0.61499999999999999</v>
      </c>
      <c r="O15881" s="148">
        <v>0.66099999999999903</v>
      </c>
      <c r="P15881" s="148">
        <v>0.373</v>
      </c>
      <c r="Q15881" s="148">
        <v>0</v>
      </c>
      <c r="R15881" s="148">
        <v>5</v>
      </c>
      <c r="S15881" s="148">
        <v>0.17699999999999999</v>
      </c>
      <c r="T15881" s="148">
        <v>-8.2490000000000006</v>
      </c>
      <c r="U15881" s="148">
        <v>1</v>
      </c>
      <c r="V15881" s="148">
        <v>5.0500000000000003E-2</v>
      </c>
      <c r="W15881" s="148">
        <v>91.5</v>
      </c>
      <c r="X15881" s="148">
        <v>4</v>
      </c>
      <c r="Y15881" s="148">
        <v>0.52300000000000002</v>
      </c>
    </row>
    <row r="15882" spans="11:25" x14ac:dyDescent="0.25">
      <c r="K15882" s="145" t="s">
        <v>4394</v>
      </c>
      <c r="L15882" s="145">
        <v>84</v>
      </c>
      <c r="M15882" s="145">
        <v>203760</v>
      </c>
      <c r="N15882" s="148">
        <v>2.23E-2</v>
      </c>
      <c r="O15882" s="148">
        <v>0.70199999999999996</v>
      </c>
      <c r="P15882" s="148">
        <v>0.63500000000000001</v>
      </c>
      <c r="Q15882" s="148">
        <v>0</v>
      </c>
      <c r="R15882" s="148">
        <v>11</v>
      </c>
      <c r="S15882" s="148">
        <v>0.28299999999999997</v>
      </c>
      <c r="T15882" s="148">
        <v>-6.9169999999999998</v>
      </c>
      <c r="U15882" s="148">
        <v>0</v>
      </c>
      <c r="V15882" s="148">
        <v>0.26500000000000001</v>
      </c>
      <c r="W15882" s="148">
        <v>144.00399999999999</v>
      </c>
      <c r="X15882" s="148">
        <v>4</v>
      </c>
      <c r="Y15882" s="148">
        <v>0.873</v>
      </c>
    </row>
    <row r="15883" spans="11:25" x14ac:dyDescent="0.25">
      <c r="K15883" s="145" t="s">
        <v>1305</v>
      </c>
      <c r="L15883" s="145">
        <v>83</v>
      </c>
      <c r="M15883" s="145">
        <v>264306</v>
      </c>
      <c r="N15883" s="148">
        <v>5.7599999999999998E-2</v>
      </c>
      <c r="O15883" s="148">
        <v>0.55899999999999905</v>
      </c>
      <c r="P15883" s="148">
        <v>0.34499999999999997</v>
      </c>
      <c r="Q15883" s="148">
        <v>1.05E-4</v>
      </c>
      <c r="R15883" s="148">
        <v>4</v>
      </c>
      <c r="S15883" s="148">
        <v>0.14099999999999999</v>
      </c>
      <c r="T15883" s="148">
        <v>-13.495999999999899</v>
      </c>
      <c r="U15883" s="148">
        <v>1</v>
      </c>
      <c r="V15883" s="148">
        <v>4.5900000000000003E-2</v>
      </c>
      <c r="W15883" s="148">
        <v>84.581000000000003</v>
      </c>
      <c r="X15883" s="148">
        <v>4</v>
      </c>
      <c r="Y15883" s="148">
        <v>0.45799999999999902</v>
      </c>
    </row>
    <row r="15884" spans="11:25" x14ac:dyDescent="0.25">
      <c r="K15884" s="145" t="s">
        <v>1721</v>
      </c>
      <c r="L15884" s="145">
        <v>74</v>
      </c>
      <c r="M15884" s="145">
        <v>295493</v>
      </c>
      <c r="N15884" s="148">
        <v>0.33600000000000002</v>
      </c>
      <c r="O15884" s="148">
        <v>0.48099999999999998</v>
      </c>
      <c r="P15884" s="148">
        <v>0.45100000000000001</v>
      </c>
      <c r="Q15884" s="148">
        <v>0</v>
      </c>
      <c r="R15884" s="148">
        <v>5</v>
      </c>
      <c r="S15884" s="148">
        <v>8.72E-2</v>
      </c>
      <c r="T15884" s="148">
        <v>-6.0949999999999998</v>
      </c>
      <c r="U15884" s="148">
        <v>0</v>
      </c>
      <c r="V15884" s="148">
        <v>3.4700000000000002E-2</v>
      </c>
      <c r="W15884" s="148">
        <v>157.96600000000001</v>
      </c>
      <c r="X15884" s="148">
        <v>4</v>
      </c>
      <c r="Y15884" s="148">
        <v>0.28899999999999998</v>
      </c>
    </row>
    <row r="15885" spans="11:25" x14ac:dyDescent="0.25">
      <c r="K15885" s="145" t="s">
        <v>7167</v>
      </c>
      <c r="L15885" s="145">
        <v>75</v>
      </c>
      <c r="M15885" s="145">
        <v>214720</v>
      </c>
      <c r="N15885" s="148">
        <v>0.48399999999999999</v>
      </c>
      <c r="O15885" s="148">
        <v>0.63700000000000001</v>
      </c>
      <c r="P15885" s="148">
        <v>0.86399999999999999</v>
      </c>
      <c r="Q15885" s="148">
        <v>0</v>
      </c>
      <c r="R15885" s="148">
        <v>8</v>
      </c>
      <c r="S15885" s="148">
        <v>0.222</v>
      </c>
      <c r="T15885" s="148">
        <v>-4.3810000000000002</v>
      </c>
      <c r="U15885" s="148">
        <v>1</v>
      </c>
      <c r="V15885" s="148">
        <v>4.6800000000000001E-2</v>
      </c>
      <c r="W15885" s="148">
        <v>99.995000000000005</v>
      </c>
      <c r="X15885" s="148">
        <v>4</v>
      </c>
      <c r="Y15885" s="148">
        <v>0.70599999999999996</v>
      </c>
    </row>
    <row r="15886" spans="11:25" x14ac:dyDescent="0.25">
      <c r="K15886" s="145" t="s">
        <v>2054</v>
      </c>
      <c r="L15886" s="145">
        <v>77</v>
      </c>
      <c r="M15886" s="145">
        <v>193920</v>
      </c>
      <c r="N15886" s="148">
        <v>1.9199999999999998E-2</v>
      </c>
      <c r="O15886" s="148">
        <v>0.66</v>
      </c>
      <c r="P15886" s="148">
        <v>0.80500000000000005</v>
      </c>
      <c r="Q15886" s="148">
        <v>8.8300000000000002E-6</v>
      </c>
      <c r="R15886" s="148">
        <v>1</v>
      </c>
      <c r="S15886" s="148">
        <v>0.159</v>
      </c>
      <c r="T15886" s="148">
        <v>-5.3520000000000003</v>
      </c>
      <c r="U15886" s="148">
        <v>0</v>
      </c>
      <c r="V15886" s="148">
        <v>0.153</v>
      </c>
      <c r="W15886" s="148">
        <v>103.009</v>
      </c>
      <c r="X15886" s="148">
        <v>4</v>
      </c>
      <c r="Y15886" s="148">
        <v>0.625</v>
      </c>
    </row>
    <row r="15887" spans="11:25" x14ac:dyDescent="0.25">
      <c r="K15887" s="145" t="s">
        <v>680</v>
      </c>
      <c r="L15887" s="145">
        <v>45</v>
      </c>
      <c r="M15887" s="145">
        <v>228200</v>
      </c>
      <c r="N15887" s="148">
        <v>0.20899999999999999</v>
      </c>
      <c r="O15887" s="148">
        <v>0.66</v>
      </c>
      <c r="P15887" s="148">
        <v>0.78599999999999903</v>
      </c>
      <c r="Q15887" s="148">
        <v>0</v>
      </c>
      <c r="R15887" s="148">
        <v>2</v>
      </c>
      <c r="S15887" s="148">
        <v>0.111999999999999</v>
      </c>
      <c r="T15887" s="148">
        <v>-4.7569999999999997</v>
      </c>
      <c r="U15887" s="148">
        <v>1</v>
      </c>
      <c r="V15887" s="148">
        <v>0.17</v>
      </c>
      <c r="W15887" s="148">
        <v>177.833</v>
      </c>
      <c r="X15887" s="148">
        <v>4</v>
      </c>
      <c r="Y15887" s="148">
        <v>0.84599999999999997</v>
      </c>
    </row>
    <row r="15888" spans="11:25" x14ac:dyDescent="0.25">
      <c r="K15888" s="145" t="s">
        <v>3751</v>
      </c>
      <c r="L15888" s="145">
        <v>71</v>
      </c>
      <c r="M15888" s="145">
        <v>199320</v>
      </c>
      <c r="N15888" s="148">
        <v>0.28299999999999997</v>
      </c>
      <c r="O15888" s="148">
        <v>0.70299999999999996</v>
      </c>
      <c r="P15888" s="148">
        <v>0.747</v>
      </c>
      <c r="Q15888" s="148">
        <v>0</v>
      </c>
      <c r="R15888" s="148">
        <v>0</v>
      </c>
      <c r="S15888" s="148">
        <v>0.39600000000000002</v>
      </c>
      <c r="T15888" s="148">
        <v>-4.4459999999999997</v>
      </c>
      <c r="U15888" s="148">
        <v>0</v>
      </c>
      <c r="V15888" s="148">
        <v>8.9499999999999996E-2</v>
      </c>
      <c r="W15888" s="148">
        <v>149.97399999999999</v>
      </c>
      <c r="X15888" s="148">
        <v>4</v>
      </c>
      <c r="Y15888" s="148">
        <v>0.7</v>
      </c>
    </row>
    <row r="15889" spans="11:25" x14ac:dyDescent="0.25">
      <c r="K15889" s="145" t="s">
        <v>7328</v>
      </c>
      <c r="L15889" s="145">
        <v>83</v>
      </c>
      <c r="M15889" s="145">
        <v>269666</v>
      </c>
      <c r="N15889" s="148">
        <v>8.0099999999999998E-3</v>
      </c>
      <c r="O15889" s="148">
        <v>0.85599999999999998</v>
      </c>
      <c r="P15889" s="148">
        <v>0.60899999999999999</v>
      </c>
      <c r="Q15889" s="148">
        <v>8.1499999999999894E-5</v>
      </c>
      <c r="R15889" s="148">
        <v>0</v>
      </c>
      <c r="S15889" s="148">
        <v>3.44E-2</v>
      </c>
      <c r="T15889" s="148">
        <v>-7.2229999999999999</v>
      </c>
      <c r="U15889" s="148">
        <v>1</v>
      </c>
      <c r="V15889" s="148">
        <v>8.2400000000000001E-2</v>
      </c>
      <c r="W15889" s="148">
        <v>114.988</v>
      </c>
      <c r="X15889" s="148">
        <v>4</v>
      </c>
      <c r="Y15889" s="148">
        <v>0.92799999999999905</v>
      </c>
    </row>
    <row r="15890" spans="11:25" x14ac:dyDescent="0.25">
      <c r="K15890" s="145" t="s">
        <v>10805</v>
      </c>
      <c r="L15890" s="145">
        <v>79</v>
      </c>
      <c r="M15890" s="145">
        <v>215672</v>
      </c>
      <c r="N15890" s="148">
        <v>3.14E-3</v>
      </c>
      <c r="O15890" s="148">
        <v>0.64500000000000002</v>
      </c>
      <c r="P15890" s="148">
        <v>0.58499999999999996</v>
      </c>
      <c r="Q15890" s="148">
        <v>0</v>
      </c>
      <c r="R15890" s="148">
        <v>6</v>
      </c>
      <c r="S15890" s="148">
        <v>0.16500000000000001</v>
      </c>
      <c r="T15890" s="148">
        <v>-6.1219999999999999</v>
      </c>
      <c r="U15890" s="148">
        <v>1</v>
      </c>
      <c r="V15890" s="148">
        <v>5.1299999999999998E-2</v>
      </c>
      <c r="W15890" s="148">
        <v>131.93100000000001</v>
      </c>
      <c r="X15890" s="148">
        <v>4</v>
      </c>
      <c r="Y15890" s="148">
        <v>0.35299999999999998</v>
      </c>
    </row>
    <row r="15891" spans="11:25" x14ac:dyDescent="0.25">
      <c r="K15891" s="145" t="s">
        <v>9343</v>
      </c>
      <c r="L15891" s="145">
        <v>82</v>
      </c>
      <c r="M15891" s="145">
        <v>181880</v>
      </c>
      <c r="N15891" s="148">
        <v>0.377999999999999</v>
      </c>
      <c r="O15891" s="148">
        <v>0.72899999999999998</v>
      </c>
      <c r="P15891" s="148">
        <v>0.61499999999999999</v>
      </c>
      <c r="Q15891" s="148">
        <v>0</v>
      </c>
      <c r="R15891" s="148">
        <v>4</v>
      </c>
      <c r="S15891" s="148">
        <v>0.105</v>
      </c>
      <c r="T15891" s="148">
        <v>-4.2380000000000004</v>
      </c>
      <c r="U15891" s="148">
        <v>1</v>
      </c>
      <c r="V15891" s="148">
        <v>6.4699999999999994E-2</v>
      </c>
      <c r="W15891" s="148">
        <v>99.988999999999905</v>
      </c>
      <c r="X15891" s="148">
        <v>4</v>
      </c>
      <c r="Y15891" s="148">
        <v>0.50800000000000001</v>
      </c>
    </row>
    <row r="15892" spans="11:25" x14ac:dyDescent="0.25">
      <c r="K15892" s="145" t="s">
        <v>3214</v>
      </c>
      <c r="L15892" s="145">
        <v>96</v>
      </c>
      <c r="M15892" s="145">
        <v>196373</v>
      </c>
      <c r="N15892" s="148">
        <v>0.69699999999999995</v>
      </c>
      <c r="O15892" s="148">
        <v>0.55299999999999905</v>
      </c>
      <c r="P15892" s="148">
        <v>0.58599999999999997</v>
      </c>
      <c r="Q15892" s="148">
        <v>0</v>
      </c>
      <c r="R15892" s="148">
        <v>11</v>
      </c>
      <c r="S15892" s="148">
        <v>8.1299999999999997E-2</v>
      </c>
      <c r="T15892" s="148">
        <v>-6.319</v>
      </c>
      <c r="U15892" s="148">
        <v>1</v>
      </c>
      <c r="V15892" s="148">
        <v>3.6200000000000003E-2</v>
      </c>
      <c r="W15892" s="148">
        <v>126.684</v>
      </c>
      <c r="X15892" s="148">
        <v>4</v>
      </c>
      <c r="Y15892" s="148">
        <v>0.44299999999999901</v>
      </c>
    </row>
    <row r="15893" spans="11:25" x14ac:dyDescent="0.25">
      <c r="K15893" s="145" t="s">
        <v>4076</v>
      </c>
      <c r="L15893" s="145">
        <v>98</v>
      </c>
      <c r="M15893" s="145">
        <v>173799</v>
      </c>
      <c r="N15893" s="148">
        <v>0.55500000000000005</v>
      </c>
      <c r="O15893" s="148">
        <v>0.56000000000000005</v>
      </c>
      <c r="P15893" s="148">
        <v>0.68</v>
      </c>
      <c r="Q15893" s="148">
        <v>0</v>
      </c>
      <c r="R15893" s="148">
        <v>6</v>
      </c>
      <c r="S15893" s="148">
        <v>0.11599999999999901</v>
      </c>
      <c r="T15893" s="148">
        <v>-7.6479999999999997</v>
      </c>
      <c r="U15893" s="148">
        <v>0</v>
      </c>
      <c r="V15893" s="148">
        <v>0.32100000000000001</v>
      </c>
      <c r="W15893" s="148">
        <v>89.391000000000005</v>
      </c>
      <c r="X15893" s="148">
        <v>4</v>
      </c>
      <c r="Y15893" s="148">
        <v>0.31900000000000001</v>
      </c>
    </row>
    <row r="15894" spans="11:25" x14ac:dyDescent="0.25">
      <c r="K15894" s="145" t="s">
        <v>1750</v>
      </c>
      <c r="L15894" s="145">
        <v>41</v>
      </c>
      <c r="M15894" s="145">
        <v>214147</v>
      </c>
      <c r="N15894" s="148">
        <v>7.3999999999999996E-2</v>
      </c>
      <c r="O15894" s="148">
        <v>0.68200000000000005</v>
      </c>
      <c r="P15894" s="148">
        <v>0.71399999999999997</v>
      </c>
      <c r="Q15894" s="148">
        <v>0</v>
      </c>
      <c r="R15894" s="148">
        <v>9</v>
      </c>
      <c r="S15894" s="148">
        <v>0.27800000000000002</v>
      </c>
      <c r="T15894" s="148">
        <v>-6.306</v>
      </c>
      <c r="U15894" s="148">
        <v>1</v>
      </c>
      <c r="V15894" s="148">
        <v>3.9899999999999998E-2</v>
      </c>
      <c r="W15894" s="148">
        <v>127.443</v>
      </c>
      <c r="X15894" s="148">
        <v>4</v>
      </c>
      <c r="Y15894" s="148">
        <v>0.58099999999999996</v>
      </c>
    </row>
    <row r="15895" spans="11:25" x14ac:dyDescent="0.25">
      <c r="K15895" s="145" t="s">
        <v>5918</v>
      </c>
      <c r="L15895" s="145">
        <v>78</v>
      </c>
      <c r="M15895" s="145">
        <v>224573</v>
      </c>
      <c r="N15895" s="148">
        <v>6.3E-2</v>
      </c>
      <c r="O15895" s="148">
        <v>0.88400000000000001</v>
      </c>
      <c r="P15895" s="148">
        <v>0.76500000000000001</v>
      </c>
      <c r="Q15895" s="148">
        <v>7.0400000000000004E-6</v>
      </c>
      <c r="R15895" s="148">
        <v>8</v>
      </c>
      <c r="S15895" s="148">
        <v>0.11799999999999999</v>
      </c>
      <c r="T15895" s="148">
        <v>-3.8650000000000002</v>
      </c>
      <c r="U15895" s="148">
        <v>1</v>
      </c>
      <c r="V15895" s="148">
        <v>8.8200000000000001E-2</v>
      </c>
      <c r="W15895" s="148">
        <v>99.986999999999995</v>
      </c>
      <c r="X15895" s="148">
        <v>4</v>
      </c>
      <c r="Y15895" s="148">
        <v>0.59399999999999997</v>
      </c>
    </row>
    <row r="15896" spans="11:25" x14ac:dyDescent="0.25">
      <c r="K15896" s="145" t="s">
        <v>6245</v>
      </c>
      <c r="L15896" s="145">
        <v>81</v>
      </c>
      <c r="M15896" s="145">
        <v>199080</v>
      </c>
      <c r="N15896" s="148">
        <v>7.0099999999999997E-3</v>
      </c>
      <c r="O15896" s="148">
        <v>0.57799999999999996</v>
      </c>
      <c r="P15896" s="148">
        <v>0.86599999999999999</v>
      </c>
      <c r="Q15896" s="148">
        <v>0</v>
      </c>
      <c r="R15896" s="148">
        <v>1</v>
      </c>
      <c r="S15896" s="148">
        <v>0.25700000000000001</v>
      </c>
      <c r="T15896" s="148">
        <v>-3.8039999999999998</v>
      </c>
      <c r="U15896" s="148">
        <v>1</v>
      </c>
      <c r="V15896" s="148">
        <v>6.1899999999999997E-2</v>
      </c>
      <c r="W15896" s="148">
        <v>128.03799999999899</v>
      </c>
      <c r="X15896" s="148">
        <v>4</v>
      </c>
      <c r="Y15896" s="148">
        <v>0.61899999999999999</v>
      </c>
    </row>
    <row r="15897" spans="11:25" x14ac:dyDescent="0.25">
      <c r="K15897" s="145" t="s">
        <v>2058</v>
      </c>
      <c r="L15897" s="145">
        <v>86</v>
      </c>
      <c r="M15897" s="145">
        <v>247426</v>
      </c>
      <c r="N15897" s="148">
        <v>3.46E-3</v>
      </c>
      <c r="O15897" s="148">
        <v>0.51800000000000002</v>
      </c>
      <c r="P15897" s="148">
        <v>0.78400000000000003</v>
      </c>
      <c r="Q15897" s="148">
        <v>1.8699999999999999E-3</v>
      </c>
      <c r="R15897" s="148">
        <v>2</v>
      </c>
      <c r="S15897" s="148">
        <v>0.17100000000000001</v>
      </c>
      <c r="T15897" s="148">
        <v>-5.6589999999999998</v>
      </c>
      <c r="U15897" s="148">
        <v>1</v>
      </c>
      <c r="V15897" s="148">
        <v>5.2400000000000002E-2</v>
      </c>
      <c r="W15897" s="148">
        <v>124.102</v>
      </c>
      <c r="X15897" s="148">
        <v>4</v>
      </c>
      <c r="Y15897" s="148">
        <v>0.58799999999999997</v>
      </c>
    </row>
    <row r="15898" spans="11:25" x14ac:dyDescent="0.25">
      <c r="K15898" s="145" t="s">
        <v>10286</v>
      </c>
      <c r="L15898" s="145">
        <v>78</v>
      </c>
      <c r="M15898" s="145">
        <v>194240</v>
      </c>
      <c r="N15898" s="148">
        <v>6.2899999999999998E-2</v>
      </c>
      <c r="O15898" s="148">
        <v>0.67299999999999904</v>
      </c>
      <c r="P15898" s="148">
        <v>0.90200000000000002</v>
      </c>
      <c r="Q15898" s="148">
        <v>1.74E-4</v>
      </c>
      <c r="R15898" s="148">
        <v>2</v>
      </c>
      <c r="S15898" s="148">
        <v>5.5199999999999999E-2</v>
      </c>
      <c r="T15898" s="148">
        <v>-2.3780000000000001</v>
      </c>
      <c r="U15898" s="148">
        <v>1</v>
      </c>
      <c r="V15898" s="148">
        <v>3.4700000000000002E-2</v>
      </c>
      <c r="W15898" s="148">
        <v>100.01600000000001</v>
      </c>
      <c r="X15898" s="148">
        <v>4</v>
      </c>
      <c r="Y15898" s="148">
        <v>0.52100000000000002</v>
      </c>
    </row>
    <row r="15899" spans="11:25" x14ac:dyDescent="0.25">
      <c r="K15899" s="145" t="s">
        <v>3109</v>
      </c>
      <c r="L15899" s="145">
        <v>98</v>
      </c>
      <c r="M15899" s="145">
        <v>217925</v>
      </c>
      <c r="N15899" s="148">
        <v>5.8900000000000001E-2</v>
      </c>
      <c r="O15899" s="148">
        <v>0.83499999999999996</v>
      </c>
      <c r="P15899" s="148">
        <v>0.626</v>
      </c>
      <c r="Q15899" s="148">
        <v>5.99999999999999E-5</v>
      </c>
      <c r="R15899" s="148">
        <v>1</v>
      </c>
      <c r="S15899" s="148">
        <v>0.39600000000000002</v>
      </c>
      <c r="T15899" s="148">
        <v>-5.8329999999999904</v>
      </c>
      <c r="U15899" s="148">
        <v>1</v>
      </c>
      <c r="V15899" s="148">
        <v>0.125</v>
      </c>
      <c r="W15899" s="148">
        <v>91.03</v>
      </c>
      <c r="X15899" s="148">
        <v>4</v>
      </c>
      <c r="Y15899" s="148">
        <v>0.35</v>
      </c>
    </row>
    <row r="15900" spans="11:25" x14ac:dyDescent="0.25">
      <c r="K15900" s="145" t="s">
        <v>1728</v>
      </c>
      <c r="L15900" s="145">
        <v>62</v>
      </c>
      <c r="M15900" s="145">
        <v>169866</v>
      </c>
      <c r="N15900" s="148">
        <v>0.154</v>
      </c>
      <c r="O15900" s="148">
        <v>0.65900000000000003</v>
      </c>
      <c r="P15900" s="148">
        <v>0.91099999999999903</v>
      </c>
      <c r="Q15900" s="148">
        <v>3.0400000000000002E-4</v>
      </c>
      <c r="R15900" s="148">
        <v>4</v>
      </c>
      <c r="S15900" s="148">
        <v>0.191</v>
      </c>
      <c r="T15900" s="148">
        <v>-2.2799999999999998</v>
      </c>
      <c r="U15900" s="148">
        <v>1</v>
      </c>
      <c r="V15900" s="148">
        <v>7.8600000000000003E-2</v>
      </c>
      <c r="W15900" s="148">
        <v>91.998999999999995</v>
      </c>
      <c r="X15900" s="148">
        <v>4</v>
      </c>
      <c r="Y15900" s="148">
        <v>0.57599999999999996</v>
      </c>
    </row>
    <row r="15901" spans="11:25" x14ac:dyDescent="0.25">
      <c r="K15901" s="145" t="s">
        <v>4101</v>
      </c>
      <c r="L15901" s="145">
        <v>34</v>
      </c>
      <c r="M15901" s="145">
        <v>187146</v>
      </c>
      <c r="N15901" s="148">
        <v>6.8300000000000001E-3</v>
      </c>
      <c r="O15901" s="148">
        <v>0.6</v>
      </c>
      <c r="P15901" s="148">
        <v>0.81</v>
      </c>
      <c r="Q15901" s="148">
        <v>0.21</v>
      </c>
      <c r="R15901" s="148">
        <v>0</v>
      </c>
      <c r="S15901" s="148">
        <v>0.155</v>
      </c>
      <c r="T15901" s="148">
        <v>-4.7489999999999997</v>
      </c>
      <c r="U15901" s="148">
        <v>1</v>
      </c>
      <c r="V15901" s="148">
        <v>4.7899999999999998E-2</v>
      </c>
      <c r="W15901" s="148">
        <v>167.88</v>
      </c>
      <c r="X15901" s="148">
        <v>4</v>
      </c>
      <c r="Y15901" s="148">
        <v>0.29799999999999999</v>
      </c>
    </row>
    <row r="15902" spans="11:25" x14ac:dyDescent="0.25">
      <c r="K15902" s="145" t="s">
        <v>1828</v>
      </c>
      <c r="L15902" s="145">
        <v>73</v>
      </c>
      <c r="M15902" s="145">
        <v>285866</v>
      </c>
      <c r="N15902" s="148">
        <v>0.879</v>
      </c>
      <c r="O15902" s="148">
        <v>0.5</v>
      </c>
      <c r="P15902" s="148">
        <v>0.21299999999999999</v>
      </c>
      <c r="Q15902" s="148">
        <v>7.3699999999999997E-6</v>
      </c>
      <c r="R15902" s="148">
        <v>1</v>
      </c>
      <c r="S15902" s="148">
        <v>0.72099999999999997</v>
      </c>
      <c r="T15902" s="148">
        <v>-9.0950000000000006</v>
      </c>
      <c r="U15902" s="148">
        <v>1</v>
      </c>
      <c r="V15902" s="148">
        <v>4.6199999999999998E-2</v>
      </c>
      <c r="W15902" s="148">
        <v>140.053</v>
      </c>
      <c r="X15902" s="148">
        <v>3</v>
      </c>
      <c r="Y15902" s="148">
        <v>0.37</v>
      </c>
    </row>
    <row r="15903" spans="11:25" x14ac:dyDescent="0.25">
      <c r="K15903" s="145" t="s">
        <v>9336</v>
      </c>
      <c r="L15903" s="145">
        <v>30</v>
      </c>
      <c r="M15903" s="145">
        <v>204346</v>
      </c>
      <c r="N15903" s="148">
        <v>5.2400000000000002E-2</v>
      </c>
      <c r="O15903" s="148">
        <v>0.77900000000000003</v>
      </c>
      <c r="P15903" s="148">
        <v>0.78700000000000003</v>
      </c>
      <c r="Q15903" s="148">
        <v>0</v>
      </c>
      <c r="R15903" s="148">
        <v>10</v>
      </c>
      <c r="S15903" s="148">
        <v>0.14000000000000001</v>
      </c>
      <c r="T15903" s="148">
        <v>-4.3049999999999997</v>
      </c>
      <c r="U15903" s="148">
        <v>0</v>
      </c>
      <c r="V15903" s="148">
        <v>0.108</v>
      </c>
      <c r="W15903" s="148">
        <v>124.982</v>
      </c>
      <c r="X15903" s="148">
        <v>4</v>
      </c>
      <c r="Y15903" s="148">
        <v>0.70799999999999996</v>
      </c>
    </row>
    <row r="15904" spans="11:25" x14ac:dyDescent="0.25">
      <c r="K15904" s="145" t="s">
        <v>12048</v>
      </c>
      <c r="L15904" s="145">
        <v>76</v>
      </c>
      <c r="M15904" s="145">
        <v>263826</v>
      </c>
      <c r="N15904" s="148">
        <v>3.7299999999999998E-3</v>
      </c>
      <c r="O15904" s="148">
        <v>0.86199999999999999</v>
      </c>
      <c r="P15904" s="148">
        <v>0.60799999999999998</v>
      </c>
      <c r="Q15904" s="148">
        <v>6.1399999999999997E-6</v>
      </c>
      <c r="R15904" s="148">
        <v>7</v>
      </c>
      <c r="S15904" s="148">
        <v>8.5599999999999996E-2</v>
      </c>
      <c r="T15904" s="148">
        <v>-4.7619999999999996</v>
      </c>
      <c r="U15904" s="148">
        <v>1</v>
      </c>
      <c r="V15904" s="148">
        <v>4.02E-2</v>
      </c>
      <c r="W15904" s="148">
        <v>120.002</v>
      </c>
      <c r="X15904" s="148">
        <v>4</v>
      </c>
      <c r="Y15904" s="148">
        <v>0.83599999999999997</v>
      </c>
    </row>
    <row r="15905" spans="11:25" x14ac:dyDescent="0.25">
      <c r="K15905" s="145" t="s">
        <v>1696</v>
      </c>
      <c r="L15905" s="145">
        <v>80</v>
      </c>
      <c r="M15905" s="145">
        <v>204280</v>
      </c>
      <c r="N15905" s="148">
        <v>0.43099999999999999</v>
      </c>
      <c r="O15905" s="148">
        <v>0.48399999999999999</v>
      </c>
      <c r="P15905" s="148">
        <v>0.73099999999999998</v>
      </c>
      <c r="Q15905" s="148">
        <v>0</v>
      </c>
      <c r="R15905" s="148">
        <v>1</v>
      </c>
      <c r="S15905" s="148">
        <v>0.151</v>
      </c>
      <c r="T15905" s="148">
        <v>-6.694</v>
      </c>
      <c r="U15905" s="148">
        <v>1</v>
      </c>
      <c r="V15905" s="148">
        <v>3.7900000000000003E-2</v>
      </c>
      <c r="W15905" s="148">
        <v>101.654</v>
      </c>
      <c r="X15905" s="148">
        <v>4</v>
      </c>
      <c r="Y15905" s="148">
        <v>0.51</v>
      </c>
    </row>
    <row r="15906" spans="11:25" x14ac:dyDescent="0.25">
      <c r="K15906" s="145" t="s">
        <v>6044</v>
      </c>
      <c r="L15906" s="145">
        <v>66</v>
      </c>
      <c r="M15906" s="145">
        <v>260240</v>
      </c>
      <c r="N15906" s="148">
        <v>6.6799999999999998E-2</v>
      </c>
      <c r="O15906" s="148">
        <v>0.96399999999999997</v>
      </c>
      <c r="P15906" s="148">
        <v>0.60499999999999998</v>
      </c>
      <c r="Q15906" s="148">
        <v>7.7800000000000001E-6</v>
      </c>
      <c r="R15906" s="148">
        <v>9</v>
      </c>
      <c r="S15906" s="148">
        <v>0.214</v>
      </c>
      <c r="T15906" s="148">
        <v>-6.2229999999999999</v>
      </c>
      <c r="U15906" s="148">
        <v>1</v>
      </c>
      <c r="V15906" s="148">
        <v>0.17899999999999999</v>
      </c>
      <c r="W15906" s="148">
        <v>129.994</v>
      </c>
      <c r="X15906" s="148">
        <v>4</v>
      </c>
      <c r="Y15906" s="148">
        <v>0.64599999999999902</v>
      </c>
    </row>
    <row r="15907" spans="11:25" x14ac:dyDescent="0.25">
      <c r="K15907" s="145" t="s">
        <v>12049</v>
      </c>
      <c r="L15907" s="145">
        <v>80</v>
      </c>
      <c r="M15907" s="145">
        <v>188174</v>
      </c>
      <c r="N15907" s="148">
        <v>1.3899999999999999E-2</v>
      </c>
      <c r="O15907" s="148">
        <v>0.72599999999999998</v>
      </c>
      <c r="P15907" s="148">
        <v>0.43099999999999999</v>
      </c>
      <c r="Q15907" s="148">
        <v>0</v>
      </c>
      <c r="R15907" s="148">
        <v>0</v>
      </c>
      <c r="S15907" s="148">
        <v>5.3999999999999999E-2</v>
      </c>
      <c r="T15907" s="148">
        <v>-6.6660000000000004</v>
      </c>
      <c r="U15907" s="148">
        <v>1</v>
      </c>
      <c r="V15907" s="148">
        <v>5.5399999999999998E-2</v>
      </c>
      <c r="W15907" s="148">
        <v>85.888999999999996</v>
      </c>
      <c r="X15907" s="148">
        <v>4</v>
      </c>
      <c r="Y15907" s="148">
        <v>0.86</v>
      </c>
    </row>
    <row r="15908" spans="11:25" x14ac:dyDescent="0.25">
      <c r="K15908" s="145" t="s">
        <v>11357</v>
      </c>
      <c r="L15908" s="145">
        <v>63</v>
      </c>
      <c r="M15908" s="145">
        <v>254880</v>
      </c>
      <c r="N15908" s="148">
        <v>3.3099999999999997E-2</v>
      </c>
      <c r="O15908" s="148">
        <v>0.308</v>
      </c>
      <c r="P15908" s="148">
        <v>0.76900000000000002</v>
      </c>
      <c r="Q15908" s="148">
        <v>0</v>
      </c>
      <c r="R15908" s="148">
        <v>11</v>
      </c>
      <c r="S15908" s="148">
        <v>0.214</v>
      </c>
      <c r="T15908" s="148">
        <v>-7.2560000000000002</v>
      </c>
      <c r="U15908" s="148">
        <v>0</v>
      </c>
      <c r="V15908" s="148">
        <v>6.5000000000000002E-2</v>
      </c>
      <c r="W15908" s="148">
        <v>81.852999999999994</v>
      </c>
      <c r="X15908" s="148">
        <v>4</v>
      </c>
      <c r="Y15908" s="148">
        <v>0.48799999999999999</v>
      </c>
    </row>
    <row r="15909" spans="11:25" x14ac:dyDescent="0.25">
      <c r="K15909" s="145" t="s">
        <v>9331</v>
      </c>
      <c r="L15909" s="145">
        <v>44</v>
      </c>
      <c r="M15909" s="145">
        <v>210090</v>
      </c>
      <c r="N15909" s="148">
        <v>0.23199999999999901</v>
      </c>
      <c r="O15909" s="148">
        <v>0.67900000000000005</v>
      </c>
      <c r="P15909" s="148">
        <v>0.63400000000000001</v>
      </c>
      <c r="Q15909" s="148">
        <v>0</v>
      </c>
      <c r="R15909" s="148">
        <v>5</v>
      </c>
      <c r="S15909" s="148">
        <v>0.115</v>
      </c>
      <c r="T15909" s="148">
        <v>-5.024</v>
      </c>
      <c r="U15909" s="148">
        <v>0</v>
      </c>
      <c r="V15909" s="148">
        <v>6.54E-2</v>
      </c>
      <c r="W15909" s="148">
        <v>102.012999999999</v>
      </c>
      <c r="X15909" s="148">
        <v>4</v>
      </c>
      <c r="Y15909" s="148">
        <v>0.498</v>
      </c>
    </row>
    <row r="15910" spans="11:25" x14ac:dyDescent="0.25">
      <c r="K15910" s="145" t="s">
        <v>6255</v>
      </c>
      <c r="L15910" s="145">
        <v>67</v>
      </c>
      <c r="M15910" s="145">
        <v>484146</v>
      </c>
      <c r="N15910" s="148">
        <v>0.23399999999999899</v>
      </c>
      <c r="O15910" s="148">
        <v>0.57399999999999995</v>
      </c>
      <c r="P15910" s="148">
        <v>0.51200000000000001</v>
      </c>
      <c r="Q15910" s="148">
        <v>0</v>
      </c>
      <c r="R15910" s="148">
        <v>5</v>
      </c>
      <c r="S15910" s="148">
        <v>9.4600000000000004E-2</v>
      </c>
      <c r="T15910" s="148">
        <v>-6.6639999999999997</v>
      </c>
      <c r="U15910" s="148">
        <v>0</v>
      </c>
      <c r="V15910" s="148">
        <v>5.0299999999999997E-2</v>
      </c>
      <c r="W15910" s="148">
        <v>76.899000000000001</v>
      </c>
      <c r="X15910" s="148">
        <v>4</v>
      </c>
      <c r="Y15910" s="148">
        <v>0.51200000000000001</v>
      </c>
    </row>
    <row r="15911" spans="11:25" x14ac:dyDescent="0.25">
      <c r="K15911" s="145" t="s">
        <v>1862</v>
      </c>
      <c r="L15911" s="145">
        <v>70</v>
      </c>
      <c r="M15911" s="145">
        <v>200733</v>
      </c>
      <c r="N15911" s="148">
        <v>8.4599999999999995E-2</v>
      </c>
      <c r="O15911" s="148">
        <v>0.71699999999999997</v>
      </c>
      <c r="P15911" s="148">
        <v>0.45500000000000002</v>
      </c>
      <c r="Q15911" s="148">
        <v>0</v>
      </c>
      <c r="R15911" s="148">
        <v>5</v>
      </c>
      <c r="S15911" s="148">
        <v>0.11</v>
      </c>
      <c r="T15911" s="148">
        <v>-8.3029999999999902</v>
      </c>
      <c r="U15911" s="148">
        <v>1</v>
      </c>
      <c r="V15911" s="148">
        <v>2.76E-2</v>
      </c>
      <c r="W15911" s="148">
        <v>127.81</v>
      </c>
      <c r="X15911" s="148">
        <v>4</v>
      </c>
      <c r="Y15911" s="148">
        <v>0.38900000000000001</v>
      </c>
    </row>
    <row r="15912" spans="11:25" x14ac:dyDescent="0.25">
      <c r="K15912" s="145" t="s">
        <v>1752</v>
      </c>
      <c r="L15912" s="145">
        <v>73</v>
      </c>
      <c r="M15912" s="145">
        <v>219200</v>
      </c>
      <c r="N15912" s="148">
        <v>5.6099999999999997E-2</v>
      </c>
      <c r="O15912" s="148">
        <v>0.64800000000000002</v>
      </c>
      <c r="P15912" s="148">
        <v>0.78500000000000003</v>
      </c>
      <c r="Q15912" s="148">
        <v>0</v>
      </c>
      <c r="R15912" s="148">
        <v>7</v>
      </c>
      <c r="S15912" s="148">
        <v>0.14799999999999999</v>
      </c>
      <c r="T15912" s="148">
        <v>-5.4139999999999997</v>
      </c>
      <c r="U15912" s="148">
        <v>1</v>
      </c>
      <c r="V15912" s="148">
        <v>0.16500000000000001</v>
      </c>
      <c r="W15912" s="148">
        <v>160.02000000000001</v>
      </c>
      <c r="X15912" s="148">
        <v>4</v>
      </c>
      <c r="Y15912" s="148">
        <v>0.94299999999999995</v>
      </c>
    </row>
    <row r="15913" spans="11:25" x14ac:dyDescent="0.25">
      <c r="K15913" s="145" t="s">
        <v>640</v>
      </c>
      <c r="L15913" s="145">
        <v>73</v>
      </c>
      <c r="M15913" s="145">
        <v>236266</v>
      </c>
      <c r="N15913" s="148">
        <v>2.1999999999999999E-2</v>
      </c>
      <c r="O15913" s="148">
        <v>0.59199999999999997</v>
      </c>
      <c r="P15913" s="148">
        <v>0.72899999999999998</v>
      </c>
      <c r="Q15913" s="148">
        <v>0</v>
      </c>
      <c r="R15913" s="148">
        <v>8</v>
      </c>
      <c r="S15913" s="148">
        <v>6.5299999999999997E-2</v>
      </c>
      <c r="T15913" s="148">
        <v>-4.1559999999999997</v>
      </c>
      <c r="U15913" s="148">
        <v>1</v>
      </c>
      <c r="V15913" s="148">
        <v>4.48E-2</v>
      </c>
      <c r="W15913" s="148">
        <v>116.03</v>
      </c>
      <c r="X15913" s="148">
        <v>4</v>
      </c>
      <c r="Y15913" s="148">
        <v>0.70899999999999996</v>
      </c>
    </row>
    <row r="15914" spans="11:25" x14ac:dyDescent="0.25">
      <c r="K15914" s="145" t="s">
        <v>1887</v>
      </c>
      <c r="L15914" s="145">
        <v>71</v>
      </c>
      <c r="M15914" s="145">
        <v>276720</v>
      </c>
      <c r="N15914" s="148">
        <v>1.03E-2</v>
      </c>
      <c r="O15914" s="148">
        <v>0.48099999999999998</v>
      </c>
      <c r="P15914" s="148">
        <v>0.76599999999999902</v>
      </c>
      <c r="Q15914" s="148">
        <v>6.7000000000000002E-3</v>
      </c>
      <c r="R15914" s="148">
        <v>1</v>
      </c>
      <c r="S15914" s="148">
        <v>0.30199999999999999</v>
      </c>
      <c r="T15914" s="148">
        <v>-5.2079999999999904</v>
      </c>
      <c r="U15914" s="148">
        <v>1</v>
      </c>
      <c r="V15914" s="148">
        <v>3.3399999999999999E-2</v>
      </c>
      <c r="W15914" s="148">
        <v>131.143</v>
      </c>
      <c r="X15914" s="148">
        <v>4</v>
      </c>
      <c r="Y15914" s="148">
        <v>0.436</v>
      </c>
    </row>
    <row r="15915" spans="11:25" x14ac:dyDescent="0.25">
      <c r="K15915" s="145" t="s">
        <v>621</v>
      </c>
      <c r="L15915" s="145">
        <v>81</v>
      </c>
      <c r="M15915" s="145">
        <v>262466</v>
      </c>
      <c r="N15915" s="148">
        <v>0.188</v>
      </c>
      <c r="O15915" s="148">
        <v>0.63800000000000001</v>
      </c>
      <c r="P15915" s="148">
        <v>0.65599999999999903</v>
      </c>
      <c r="Q15915" s="148">
        <v>0</v>
      </c>
      <c r="R15915" s="148">
        <v>5</v>
      </c>
      <c r="S15915" s="148">
        <v>0.14599999999999999</v>
      </c>
      <c r="T15915" s="148">
        <v>-5.8860000000000001</v>
      </c>
      <c r="U15915" s="148">
        <v>1</v>
      </c>
      <c r="V15915" s="148">
        <v>3.5700000000000003E-2</v>
      </c>
      <c r="W15915" s="148">
        <v>104.036</v>
      </c>
      <c r="X15915" s="148">
        <v>4</v>
      </c>
      <c r="Y15915" s="148">
        <v>0.22500000000000001</v>
      </c>
    </row>
    <row r="15916" spans="11:25" x14ac:dyDescent="0.25">
      <c r="K15916" s="145" t="s">
        <v>3192</v>
      </c>
      <c r="L15916" s="145">
        <v>79</v>
      </c>
      <c r="M15916" s="145">
        <v>208226</v>
      </c>
      <c r="N15916" s="148">
        <v>0.96799999999999997</v>
      </c>
      <c r="O15916" s="148">
        <v>0.441</v>
      </c>
      <c r="P15916" s="148">
        <v>0.379</v>
      </c>
      <c r="Q15916" s="148">
        <v>0.26200000000000001</v>
      </c>
      <c r="R15916" s="148">
        <v>2</v>
      </c>
      <c r="S15916" s="148">
        <v>0.63900000000000001</v>
      </c>
      <c r="T15916" s="148">
        <v>-9.5449999999999999</v>
      </c>
      <c r="U15916" s="148">
        <v>1</v>
      </c>
      <c r="V15916" s="148">
        <v>4.4900000000000002E-2</v>
      </c>
      <c r="W15916" s="148">
        <v>174.11799999999999</v>
      </c>
      <c r="X15916" s="148">
        <v>3</v>
      </c>
      <c r="Y15916" s="148">
        <v>0.105</v>
      </c>
    </row>
    <row r="15917" spans="11:25" x14ac:dyDescent="0.25">
      <c r="K15917" s="145" t="s">
        <v>599</v>
      </c>
      <c r="L15917" s="145">
        <v>78</v>
      </c>
      <c r="M15917" s="145">
        <v>231240</v>
      </c>
      <c r="N15917" s="148">
        <v>8.8199999999999997E-3</v>
      </c>
      <c r="O15917" s="148">
        <v>0.61299999999999999</v>
      </c>
      <c r="P15917" s="148">
        <v>0.622</v>
      </c>
      <c r="Q15917" s="148">
        <v>0</v>
      </c>
      <c r="R15917" s="148">
        <v>1</v>
      </c>
      <c r="S15917" s="148">
        <v>0.37</v>
      </c>
      <c r="T15917" s="148">
        <v>-5.7939999999999996</v>
      </c>
      <c r="U15917" s="148">
        <v>0</v>
      </c>
      <c r="V15917" s="148">
        <v>3.3399999999999999E-2</v>
      </c>
      <c r="W15917" s="148">
        <v>80.003</v>
      </c>
      <c r="X15917" s="148">
        <v>4</v>
      </c>
      <c r="Y15917" s="148">
        <v>0.48399999999999999</v>
      </c>
    </row>
    <row r="15918" spans="11:25" x14ac:dyDescent="0.25">
      <c r="K15918" s="145" t="s">
        <v>1306</v>
      </c>
      <c r="L15918" s="145">
        <v>76</v>
      </c>
      <c r="M15918" s="145">
        <v>232453</v>
      </c>
      <c r="N15918" s="148">
        <v>5.62E-2</v>
      </c>
      <c r="O15918" s="148">
        <v>0.64500000000000002</v>
      </c>
      <c r="P15918" s="148">
        <v>0.79200000000000004</v>
      </c>
      <c r="Q15918" s="148">
        <v>1.21E-2</v>
      </c>
      <c r="R15918" s="148">
        <v>4</v>
      </c>
      <c r="S15918" s="148">
        <v>0.11899999999999999</v>
      </c>
      <c r="T15918" s="148">
        <v>-7.34</v>
      </c>
      <c r="U15918" s="148">
        <v>0</v>
      </c>
      <c r="V15918" s="148">
        <v>3.5999999999999997E-2</v>
      </c>
      <c r="W15918" s="148">
        <v>90.564999999999998</v>
      </c>
      <c r="X15918" s="148">
        <v>4</v>
      </c>
      <c r="Y15918" s="148">
        <v>0.66599999999999904</v>
      </c>
    </row>
    <row r="15919" spans="11:25" x14ac:dyDescent="0.25">
      <c r="K15919" s="145" t="s">
        <v>12050</v>
      </c>
      <c r="L15919" s="145">
        <v>74</v>
      </c>
      <c r="M15919" s="145">
        <v>210840</v>
      </c>
      <c r="N15919" s="148">
        <v>7.3800000000000004E-2</v>
      </c>
      <c r="O15919" s="148">
        <v>0.504</v>
      </c>
      <c r="P15919" s="148">
        <v>0.78500000000000003</v>
      </c>
      <c r="Q15919" s="148">
        <v>0</v>
      </c>
      <c r="R15919" s="148">
        <v>8</v>
      </c>
      <c r="S15919" s="148">
        <v>0.23899999999999999</v>
      </c>
      <c r="T15919" s="148">
        <v>-4.8019999999999996</v>
      </c>
      <c r="U15919" s="148">
        <v>1</v>
      </c>
      <c r="V15919" s="148">
        <v>0.104</v>
      </c>
      <c r="W15919" s="148">
        <v>173.96799999999999</v>
      </c>
      <c r="X15919" s="148">
        <v>4</v>
      </c>
      <c r="Y15919" s="148">
        <v>0.502</v>
      </c>
    </row>
    <row r="15920" spans="11:25" x14ac:dyDescent="0.25">
      <c r="K15920" s="145" t="s">
        <v>12051</v>
      </c>
      <c r="L15920" s="145">
        <v>57</v>
      </c>
      <c r="M15920" s="145">
        <v>226866</v>
      </c>
      <c r="N15920" s="148">
        <v>0.83799999999999997</v>
      </c>
      <c r="O15920" s="148">
        <v>0.66500000000000004</v>
      </c>
      <c r="P15920" s="148">
        <v>0.253</v>
      </c>
      <c r="Q15920" s="148">
        <v>0</v>
      </c>
      <c r="R15920" s="148">
        <v>4</v>
      </c>
      <c r="S15920" s="148">
        <v>0.16800000000000001</v>
      </c>
      <c r="T15920" s="148">
        <v>-7.3259999999999996</v>
      </c>
      <c r="U15920" s="148">
        <v>1</v>
      </c>
      <c r="V15920" s="148">
        <v>5.0500000000000003E-2</v>
      </c>
      <c r="W15920" s="148">
        <v>142.25200000000001</v>
      </c>
      <c r="X15920" s="148">
        <v>4</v>
      </c>
      <c r="Y15920" s="148">
        <v>0.47699999999999998</v>
      </c>
    </row>
    <row r="15921" spans="11:25" x14ac:dyDescent="0.25">
      <c r="K15921" s="145" t="s">
        <v>1707</v>
      </c>
      <c r="L15921" s="145">
        <v>88</v>
      </c>
      <c r="M15921" s="145">
        <v>197436</v>
      </c>
      <c r="N15921" s="148">
        <v>0.53500000000000003</v>
      </c>
      <c r="O15921" s="148">
        <v>0.752</v>
      </c>
      <c r="P15921" s="148">
        <v>0.505</v>
      </c>
      <c r="Q15921" s="148">
        <v>2.5500000000000001E-6</v>
      </c>
      <c r="R15921" s="148">
        <v>9</v>
      </c>
      <c r="S15921" s="148">
        <v>0.104</v>
      </c>
      <c r="T15921" s="148">
        <v>-7.6210000000000004</v>
      </c>
      <c r="U15921" s="148">
        <v>1</v>
      </c>
      <c r="V15921" s="148">
        <v>0.253</v>
      </c>
      <c r="W15921" s="148">
        <v>91.97</v>
      </c>
      <c r="X15921" s="148">
        <v>4</v>
      </c>
      <c r="Y15921" s="148">
        <v>0.41899999999999998</v>
      </c>
    </row>
    <row r="15922" spans="11:25" x14ac:dyDescent="0.25">
      <c r="K15922" s="145" t="s">
        <v>12052</v>
      </c>
      <c r="L15922" s="145">
        <v>67</v>
      </c>
      <c r="M15922" s="145">
        <v>245786</v>
      </c>
      <c r="N15922" s="148">
        <v>0.497</v>
      </c>
      <c r="O15922" s="148">
        <v>0.82499999999999996</v>
      </c>
      <c r="P15922" s="148">
        <v>0.317</v>
      </c>
      <c r="Q15922" s="148">
        <v>1.2800000000000001E-2</v>
      </c>
      <c r="R15922" s="148">
        <v>10</v>
      </c>
      <c r="S15922" s="148">
        <v>0.11</v>
      </c>
      <c r="T15922" s="148">
        <v>-12.39</v>
      </c>
      <c r="U15922" s="148">
        <v>1</v>
      </c>
      <c r="V15922" s="148">
        <v>5.8299999999999998E-2</v>
      </c>
      <c r="W15922" s="148">
        <v>103.001</v>
      </c>
      <c r="X15922" s="148">
        <v>4</v>
      </c>
      <c r="Y15922" s="148">
        <v>0.13600000000000001</v>
      </c>
    </row>
    <row r="15923" spans="11:25" x14ac:dyDescent="0.25">
      <c r="K15923" s="145" t="s">
        <v>12053</v>
      </c>
      <c r="L15923" s="145">
        <v>81</v>
      </c>
      <c r="M15923" s="145">
        <v>340706</v>
      </c>
      <c r="N15923" s="148">
        <v>2.75E-2</v>
      </c>
      <c r="O15923" s="148">
        <v>0.51600000000000001</v>
      </c>
      <c r="P15923" s="148">
        <v>0.59499999999999997</v>
      </c>
      <c r="Q15923" s="148">
        <v>0</v>
      </c>
      <c r="R15923" s="148">
        <v>5</v>
      </c>
      <c r="S15923" s="148">
        <v>0.109</v>
      </c>
      <c r="T15923" s="148">
        <v>-4.63</v>
      </c>
      <c r="U15923" s="148">
        <v>1</v>
      </c>
      <c r="V15923" s="148">
        <v>3.1300000000000001E-2</v>
      </c>
      <c r="W15923" s="148">
        <v>119.97199999999999</v>
      </c>
      <c r="X15923" s="148">
        <v>4</v>
      </c>
      <c r="Y15923" s="148">
        <v>0.222</v>
      </c>
    </row>
    <row r="15924" spans="11:25" x14ac:dyDescent="0.25">
      <c r="K15924" s="145" t="s">
        <v>4414</v>
      </c>
      <c r="L15924" s="145">
        <v>43</v>
      </c>
      <c r="M15924" s="145">
        <v>226160</v>
      </c>
      <c r="N15924" s="148">
        <v>4.0800000000000003E-2</v>
      </c>
      <c r="O15924" s="148">
        <v>0.64800000000000002</v>
      </c>
      <c r="P15924" s="148">
        <v>0.73799999999999999</v>
      </c>
      <c r="Q15924" s="148">
        <v>0</v>
      </c>
      <c r="R15924" s="148">
        <v>6</v>
      </c>
      <c r="S15924" s="148">
        <v>0.29199999999999998</v>
      </c>
      <c r="T15924" s="148">
        <v>-5.8829999999999902</v>
      </c>
      <c r="U15924" s="148">
        <v>0</v>
      </c>
      <c r="V15924" s="148">
        <v>0.247</v>
      </c>
      <c r="W15924" s="148">
        <v>159.14500000000001</v>
      </c>
      <c r="X15924" s="148">
        <v>4</v>
      </c>
      <c r="Y15924" s="148">
        <v>0.60299999999999998</v>
      </c>
    </row>
    <row r="15925" spans="11:25" x14ac:dyDescent="0.25">
      <c r="K15925" s="145" t="s">
        <v>4091</v>
      </c>
      <c r="L15925" s="145">
        <v>44</v>
      </c>
      <c r="M15925" s="145">
        <v>230453</v>
      </c>
      <c r="N15925" s="148">
        <v>0.16500000000000001</v>
      </c>
      <c r="O15925" s="148">
        <v>0.68099999999999905</v>
      </c>
      <c r="P15925" s="148">
        <v>0.59399999999999997</v>
      </c>
      <c r="Q15925" s="148">
        <v>3.49E-6</v>
      </c>
      <c r="R15925" s="148">
        <v>7</v>
      </c>
      <c r="S15925" s="148">
        <v>0.13400000000000001</v>
      </c>
      <c r="T15925" s="148">
        <v>-7.0279999999999996</v>
      </c>
      <c r="U15925" s="148">
        <v>1</v>
      </c>
      <c r="V15925" s="148">
        <v>0.28199999999999997</v>
      </c>
      <c r="W15925" s="148">
        <v>186.054</v>
      </c>
      <c r="X15925" s="148">
        <v>4</v>
      </c>
      <c r="Y15925" s="148">
        <v>0.53500000000000003</v>
      </c>
    </row>
    <row r="15926" spans="11:25" x14ac:dyDescent="0.25">
      <c r="K15926" s="145" t="s">
        <v>8305</v>
      </c>
      <c r="L15926" s="145">
        <v>86</v>
      </c>
      <c r="M15926" s="145">
        <v>250173</v>
      </c>
      <c r="N15926" s="148">
        <v>0.56999999999999995</v>
      </c>
      <c r="O15926" s="148">
        <v>0.62</v>
      </c>
      <c r="P15926" s="148">
        <v>0.57399999999999995</v>
      </c>
      <c r="Q15926" s="148">
        <v>0</v>
      </c>
      <c r="R15926" s="148">
        <v>5</v>
      </c>
      <c r="S15926" s="148">
        <v>0.19</v>
      </c>
      <c r="T15926" s="148">
        <v>-7.7879999999999896</v>
      </c>
      <c r="U15926" s="148">
        <v>0</v>
      </c>
      <c r="V15926" s="148">
        <v>4.7899999999999998E-2</v>
      </c>
      <c r="W15926" s="148">
        <v>100.021</v>
      </c>
      <c r="X15926" s="148">
        <v>4</v>
      </c>
      <c r="Y15926" s="148">
        <v>0.35199999999999998</v>
      </c>
    </row>
    <row r="15927" spans="11:25" x14ac:dyDescent="0.25">
      <c r="K15927" s="145" t="s">
        <v>9344</v>
      </c>
      <c r="L15927" s="145">
        <v>86</v>
      </c>
      <c r="M15927" s="145">
        <v>206693</v>
      </c>
      <c r="N15927" s="148">
        <v>1.2999999999999999E-2</v>
      </c>
      <c r="O15927" s="148">
        <v>0.85299999999999998</v>
      </c>
      <c r="P15927" s="148">
        <v>0.56000000000000005</v>
      </c>
      <c r="Q15927" s="148">
        <v>0</v>
      </c>
      <c r="R15927" s="148">
        <v>1</v>
      </c>
      <c r="S15927" s="148">
        <v>9.4399999999999998E-2</v>
      </c>
      <c r="T15927" s="148">
        <v>-4.9610000000000003</v>
      </c>
      <c r="U15927" s="148">
        <v>1</v>
      </c>
      <c r="V15927" s="148">
        <v>4.0599999999999997E-2</v>
      </c>
      <c r="W15927" s="148">
        <v>134.066</v>
      </c>
      <c r="X15927" s="148">
        <v>4</v>
      </c>
      <c r="Y15927" s="148">
        <v>0.86</v>
      </c>
    </row>
    <row r="15928" spans="11:25" x14ac:dyDescent="0.25">
      <c r="K15928" s="145" t="s">
        <v>12054</v>
      </c>
      <c r="L15928" s="145">
        <v>83</v>
      </c>
      <c r="M15928" s="145">
        <v>261153</v>
      </c>
      <c r="N15928" s="148">
        <v>2.3199999999999998E-2</v>
      </c>
      <c r="O15928" s="148">
        <v>0.46100000000000002</v>
      </c>
      <c r="P15928" s="148">
        <v>0.83399999999999996</v>
      </c>
      <c r="Q15928" s="148">
        <v>1.1399999999999999E-5</v>
      </c>
      <c r="R15928" s="148">
        <v>2</v>
      </c>
      <c r="S15928" s="148">
        <v>0.14000000000000001</v>
      </c>
      <c r="T15928" s="148">
        <v>-4.8680000000000003</v>
      </c>
      <c r="U15928" s="148">
        <v>1</v>
      </c>
      <c r="V15928" s="148">
        <v>9.8900000000000002E-2</v>
      </c>
      <c r="W15928" s="148">
        <v>135.00700000000001</v>
      </c>
      <c r="X15928" s="148">
        <v>4</v>
      </c>
      <c r="Y15928" s="148">
        <v>0.47099999999999997</v>
      </c>
    </row>
    <row r="15929" spans="11:25" x14ac:dyDescent="0.25">
      <c r="K15929" s="145" t="s">
        <v>1876</v>
      </c>
      <c r="L15929" s="145">
        <v>78</v>
      </c>
      <c r="M15929" s="145">
        <v>242000</v>
      </c>
      <c r="N15929" s="148">
        <v>0.57299999999999995</v>
      </c>
      <c r="O15929" s="148">
        <v>0.66799999999999904</v>
      </c>
      <c r="P15929" s="148">
        <v>0.36099999999999999</v>
      </c>
      <c r="Q15929" s="148">
        <v>5.0600000000000003E-3</v>
      </c>
      <c r="R15929" s="148">
        <v>1</v>
      </c>
      <c r="S15929" s="148">
        <v>8.0500000000000002E-2</v>
      </c>
      <c r="T15929" s="148">
        <v>-8.69</v>
      </c>
      <c r="U15929" s="148">
        <v>0</v>
      </c>
      <c r="V15929" s="148">
        <v>2.7300000000000001E-2</v>
      </c>
      <c r="W15929" s="148">
        <v>134.15</v>
      </c>
      <c r="X15929" s="148">
        <v>5</v>
      </c>
      <c r="Y15929" s="148">
        <v>0.28799999999999998</v>
      </c>
    </row>
    <row r="15930" spans="11:25" x14ac:dyDescent="0.25">
      <c r="K15930" s="145" t="s">
        <v>611</v>
      </c>
      <c r="L15930" s="145">
        <v>45</v>
      </c>
      <c r="M15930" s="145">
        <v>205946</v>
      </c>
      <c r="N15930" s="148">
        <v>7.8399999999999997E-2</v>
      </c>
      <c r="O15930" s="148">
        <v>0.47599999999999998</v>
      </c>
      <c r="P15930" s="148">
        <v>0.71799999999999997</v>
      </c>
      <c r="Q15930" s="148">
        <v>1.0199999999999901E-5</v>
      </c>
      <c r="R15930" s="148">
        <v>8</v>
      </c>
      <c r="S15930" s="148">
        <v>0.122</v>
      </c>
      <c r="T15930" s="148">
        <v>-5.3090000000000002</v>
      </c>
      <c r="U15930" s="148">
        <v>1</v>
      </c>
      <c r="V15930" s="148">
        <v>5.7599999999999998E-2</v>
      </c>
      <c r="W15930" s="148">
        <v>199.864</v>
      </c>
      <c r="X15930" s="148">
        <v>4</v>
      </c>
      <c r="Y15930" s="148">
        <v>0.14199999999999999</v>
      </c>
    </row>
    <row r="15931" spans="11:25" x14ac:dyDescent="0.25">
      <c r="K15931" s="145" t="s">
        <v>1966</v>
      </c>
      <c r="L15931" s="145">
        <v>47</v>
      </c>
      <c r="M15931" s="145">
        <v>173986</v>
      </c>
      <c r="N15931" s="148">
        <v>7.8399999999999997E-3</v>
      </c>
      <c r="O15931" s="148">
        <v>0.79099999999999904</v>
      </c>
      <c r="P15931" s="148">
        <v>0.61899999999999999</v>
      </c>
      <c r="Q15931" s="148">
        <v>4.2299999999999898E-3</v>
      </c>
      <c r="R15931" s="148">
        <v>1</v>
      </c>
      <c r="S15931" s="148">
        <v>0.35099999999999998</v>
      </c>
      <c r="T15931" s="148">
        <v>-5.8860000000000001</v>
      </c>
      <c r="U15931" s="148">
        <v>1</v>
      </c>
      <c r="V15931" s="148">
        <v>5.3199999999999997E-2</v>
      </c>
      <c r="W15931" s="148">
        <v>103.988999999999</v>
      </c>
      <c r="X15931" s="148">
        <v>4</v>
      </c>
      <c r="Y15931" s="148">
        <v>0.371</v>
      </c>
    </row>
    <row r="15932" spans="11:25" x14ac:dyDescent="0.25">
      <c r="K15932" s="145" t="s">
        <v>12055</v>
      </c>
      <c r="L15932" s="145">
        <v>81</v>
      </c>
      <c r="M15932" s="145">
        <v>165386</v>
      </c>
      <c r="N15932" s="148">
        <v>0.46299999999999902</v>
      </c>
      <c r="O15932" s="148">
        <v>0.73099999999999998</v>
      </c>
      <c r="P15932" s="148">
        <v>0.46899999999999997</v>
      </c>
      <c r="Q15932" s="148">
        <v>1.04E-6</v>
      </c>
      <c r="R15932" s="148">
        <v>5</v>
      </c>
      <c r="S15932" s="148">
        <v>0.10299999999999999</v>
      </c>
      <c r="T15932" s="148">
        <v>-7.226</v>
      </c>
      <c r="U15932" s="148">
        <v>1</v>
      </c>
      <c r="V15932" s="148">
        <v>3.2599999999999997E-2</v>
      </c>
      <c r="W15932" s="148">
        <v>98.962999999999994</v>
      </c>
      <c r="X15932" s="148">
        <v>4</v>
      </c>
      <c r="Y15932" s="148">
        <v>0.63100000000000001</v>
      </c>
    </row>
    <row r="15933" spans="11:25" x14ac:dyDescent="0.25">
      <c r="K15933" s="145" t="s">
        <v>1486</v>
      </c>
      <c r="L15933" s="145">
        <v>75</v>
      </c>
      <c r="M15933" s="145">
        <v>223080</v>
      </c>
      <c r="N15933" s="148">
        <v>4.1500000000000002E-2</v>
      </c>
      <c r="O15933" s="148">
        <v>0.69</v>
      </c>
      <c r="P15933" s="148">
        <v>0.52400000000000002</v>
      </c>
      <c r="Q15933" s="148">
        <v>3.1599999999999998E-6</v>
      </c>
      <c r="R15933" s="148">
        <v>6</v>
      </c>
      <c r="S15933" s="148">
        <v>0.17</v>
      </c>
      <c r="T15933" s="148">
        <v>-8.39</v>
      </c>
      <c r="U15933" s="148">
        <v>0</v>
      </c>
      <c r="V15933" s="148">
        <v>0.10299999999999999</v>
      </c>
      <c r="W15933" s="148">
        <v>164.023</v>
      </c>
      <c r="X15933" s="148">
        <v>4</v>
      </c>
      <c r="Y15933" s="148">
        <v>0.56200000000000006</v>
      </c>
    </row>
    <row r="15934" spans="11:25" x14ac:dyDescent="0.25">
      <c r="K15934" s="145" t="s">
        <v>1871</v>
      </c>
      <c r="L15934" s="145">
        <v>83</v>
      </c>
      <c r="M15934" s="145">
        <v>266773</v>
      </c>
      <c r="N15934" s="148">
        <v>2.3899999999999898E-3</v>
      </c>
      <c r="O15934" s="148">
        <v>0.42899999999999999</v>
      </c>
      <c r="P15934" s="148">
        <v>0.66099999999999903</v>
      </c>
      <c r="Q15934" s="148">
        <v>1.2999999999999999E-4</v>
      </c>
      <c r="R15934" s="148">
        <v>11</v>
      </c>
      <c r="S15934" s="148">
        <v>0.23399999999999899</v>
      </c>
      <c r="T15934" s="148">
        <v>-7.2270000000000003</v>
      </c>
      <c r="U15934" s="148">
        <v>1</v>
      </c>
      <c r="V15934" s="148">
        <v>2.81E-2</v>
      </c>
      <c r="W15934" s="148">
        <v>173.36500000000001</v>
      </c>
      <c r="X15934" s="148">
        <v>4</v>
      </c>
      <c r="Y15934" s="148">
        <v>0.28499999999999998</v>
      </c>
    </row>
    <row r="15935" spans="11:25" x14ac:dyDescent="0.25">
      <c r="K15935" s="145" t="s">
        <v>5935</v>
      </c>
      <c r="L15935" s="145">
        <v>82</v>
      </c>
      <c r="M15935" s="145">
        <v>205280</v>
      </c>
      <c r="N15935" s="148">
        <v>0.437</v>
      </c>
      <c r="O15935" s="148">
        <v>0.66500000000000004</v>
      </c>
      <c r="P15935" s="148">
        <v>0.42399999999999999</v>
      </c>
      <c r="Q15935" s="148">
        <v>0</v>
      </c>
      <c r="R15935" s="148">
        <v>0</v>
      </c>
      <c r="S15935" s="148">
        <v>0.107</v>
      </c>
      <c r="T15935" s="148">
        <v>-7.8379999999999903</v>
      </c>
      <c r="U15935" s="148">
        <v>1</v>
      </c>
      <c r="V15935" s="148">
        <v>4.4400000000000002E-2</v>
      </c>
      <c r="W15935" s="148">
        <v>129.911</v>
      </c>
      <c r="X15935" s="148">
        <v>4</v>
      </c>
      <c r="Y15935" s="148">
        <v>0.13400000000000001</v>
      </c>
    </row>
    <row r="15936" spans="11:25" x14ac:dyDescent="0.25">
      <c r="K15936" s="145" t="s">
        <v>1884</v>
      </c>
      <c r="L15936" s="145">
        <v>74</v>
      </c>
      <c r="M15936" s="145">
        <v>276786</v>
      </c>
      <c r="N15936" s="148">
        <v>0.504</v>
      </c>
      <c r="O15936" s="148">
        <v>0.61399999999999999</v>
      </c>
      <c r="P15936" s="148">
        <v>0.50900000000000001</v>
      </c>
      <c r="Q15936" s="148">
        <v>7.3100000000000003E-6</v>
      </c>
      <c r="R15936" s="148">
        <v>11</v>
      </c>
      <c r="S15936" s="148">
        <v>0.69599999999999995</v>
      </c>
      <c r="T15936" s="148">
        <v>-9.2439999999999998</v>
      </c>
      <c r="U15936" s="148">
        <v>0</v>
      </c>
      <c r="V15936" s="148">
        <v>3.15E-2</v>
      </c>
      <c r="W15936" s="148">
        <v>98.137</v>
      </c>
      <c r="X15936" s="148">
        <v>4</v>
      </c>
      <c r="Y15936" s="148">
        <v>0.59299999999999997</v>
      </c>
    </row>
    <row r="15937" spans="11:25" x14ac:dyDescent="0.25">
      <c r="K15937" s="145" t="s">
        <v>1883</v>
      </c>
      <c r="L15937" s="145">
        <v>71</v>
      </c>
      <c r="M15937" s="145">
        <v>236160</v>
      </c>
      <c r="N15937" s="148">
        <v>5.9700000000000003E-2</v>
      </c>
      <c r="O15937" s="148">
        <v>0.44700000000000001</v>
      </c>
      <c r="P15937" s="148">
        <v>0.66200000000000003</v>
      </c>
      <c r="Q15937" s="148">
        <v>2.88E-6</v>
      </c>
      <c r="R15937" s="148">
        <v>9</v>
      </c>
      <c r="S15937" s="148">
        <v>8.6900000000000005E-2</v>
      </c>
      <c r="T15937" s="148">
        <v>-4.2210000000000001</v>
      </c>
      <c r="U15937" s="148">
        <v>1</v>
      </c>
      <c r="V15937" s="148">
        <v>2.5899999999999999E-2</v>
      </c>
      <c r="W15937" s="148">
        <v>172.01499999999999</v>
      </c>
      <c r="X15937" s="148">
        <v>4</v>
      </c>
      <c r="Y15937" s="148">
        <v>0.307</v>
      </c>
    </row>
    <row r="15938" spans="11:25" x14ac:dyDescent="0.25">
      <c r="K15938" s="145" t="s">
        <v>10803</v>
      </c>
      <c r="L15938" s="145">
        <v>26</v>
      </c>
      <c r="M15938" s="145">
        <v>246240</v>
      </c>
      <c r="N15938" s="148">
        <v>3.1600000000000003E-2</v>
      </c>
      <c r="O15938" s="148">
        <v>0.77400000000000002</v>
      </c>
      <c r="P15938" s="148">
        <v>0.73899999999999999</v>
      </c>
      <c r="Q15938" s="148">
        <v>5.9499999999999998E-6</v>
      </c>
      <c r="R15938" s="148">
        <v>0</v>
      </c>
      <c r="S15938" s="148">
        <v>0.11899999999999999</v>
      </c>
      <c r="T15938" s="148">
        <v>-4.0220000000000002</v>
      </c>
      <c r="U15938" s="148">
        <v>1</v>
      </c>
      <c r="V15938" s="148">
        <v>9.5200000000000007E-2</v>
      </c>
      <c r="W15938" s="148">
        <v>126.002</v>
      </c>
      <c r="X15938" s="148">
        <v>4</v>
      </c>
      <c r="Y15938" s="148">
        <v>0.82299999999999995</v>
      </c>
    </row>
    <row r="15939" spans="11:25" x14ac:dyDescent="0.25">
      <c r="K15939" s="145" t="s">
        <v>7265</v>
      </c>
      <c r="L15939" s="145">
        <v>88</v>
      </c>
      <c r="M15939" s="145">
        <v>163870</v>
      </c>
      <c r="N15939" s="148">
        <v>4.7E-2</v>
      </c>
      <c r="O15939" s="148">
        <v>0.64300000000000002</v>
      </c>
      <c r="P15939" s="148">
        <v>0.78299999999999903</v>
      </c>
      <c r="Q15939" s="148">
        <v>0</v>
      </c>
      <c r="R15939" s="148">
        <v>10</v>
      </c>
      <c r="S15939" s="148">
        <v>8.3000000000000004E-2</v>
      </c>
      <c r="T15939" s="148">
        <v>-6.4579999999999904</v>
      </c>
      <c r="U15939" s="148">
        <v>1</v>
      </c>
      <c r="V15939" s="148">
        <v>8.5599999999999996E-2</v>
      </c>
      <c r="W15939" s="148">
        <v>154.084</v>
      </c>
      <c r="X15939" s="148">
        <v>4</v>
      </c>
      <c r="Y15939" s="148">
        <v>0.57899999999999996</v>
      </c>
    </row>
    <row r="15940" spans="11:25" x14ac:dyDescent="0.25">
      <c r="K15940" s="145" t="s">
        <v>1874</v>
      </c>
      <c r="L15940" s="145">
        <v>71</v>
      </c>
      <c r="M15940" s="145">
        <v>259569</v>
      </c>
      <c r="N15940" s="148">
        <v>0.71199999999999997</v>
      </c>
      <c r="O15940" s="148">
        <v>0.379</v>
      </c>
      <c r="P15940" s="148">
        <v>0.32500000000000001</v>
      </c>
      <c r="Q15940" s="148">
        <v>0</v>
      </c>
      <c r="R15940" s="148">
        <v>4</v>
      </c>
      <c r="S15940" s="148">
        <v>9.9699999999999997E-2</v>
      </c>
      <c r="T15940" s="148">
        <v>-5.8620000000000001</v>
      </c>
      <c r="U15940" s="148">
        <v>1</v>
      </c>
      <c r="V15940" s="148">
        <v>3.3099999999999997E-2</v>
      </c>
      <c r="W15940" s="148">
        <v>89.797999999999902</v>
      </c>
      <c r="X15940" s="148">
        <v>4</v>
      </c>
      <c r="Y15940" s="148">
        <v>0.433</v>
      </c>
    </row>
    <row r="15941" spans="11:25" x14ac:dyDescent="0.25">
      <c r="K15941" s="145" t="s">
        <v>4085</v>
      </c>
      <c r="L15941" s="145">
        <v>78</v>
      </c>
      <c r="M15941" s="145">
        <v>193511</v>
      </c>
      <c r="N15941" s="148">
        <v>0.19699999999999901</v>
      </c>
      <c r="O15941" s="148">
        <v>0.63300000000000001</v>
      </c>
      <c r="P15941" s="148">
        <v>0.59199999999999997</v>
      </c>
      <c r="Q15941" s="148">
        <v>0</v>
      </c>
      <c r="R15941" s="148">
        <v>0</v>
      </c>
      <c r="S15941" s="148">
        <v>9.9000000000000005E-2</v>
      </c>
      <c r="T15941" s="148">
        <v>-7.2450000000000001</v>
      </c>
      <c r="U15941" s="148">
        <v>0</v>
      </c>
      <c r="V15941" s="148">
        <v>0.111999999999999</v>
      </c>
      <c r="W15941" s="148">
        <v>90.066000000000003</v>
      </c>
      <c r="X15941" s="148">
        <v>4</v>
      </c>
      <c r="Y15941" s="148">
        <v>0.67900000000000005</v>
      </c>
    </row>
    <row r="15942" spans="11:25" x14ac:dyDescent="0.25">
      <c r="K15942" s="145" t="s">
        <v>1875</v>
      </c>
      <c r="L15942" s="145">
        <v>71</v>
      </c>
      <c r="M15942" s="145">
        <v>244333</v>
      </c>
      <c r="N15942" s="148">
        <v>0.14199999999999999</v>
      </c>
      <c r="O15942" s="148">
        <v>0.54500000000000004</v>
      </c>
      <c r="P15942" s="148">
        <v>0.58199999999999996</v>
      </c>
      <c r="Q15942" s="148">
        <v>0</v>
      </c>
      <c r="R15942" s="148">
        <v>8</v>
      </c>
      <c r="S15942" s="148">
        <v>0.14399999999999999</v>
      </c>
      <c r="T15942" s="148">
        <v>-7.3769999999999998</v>
      </c>
      <c r="U15942" s="148">
        <v>1</v>
      </c>
      <c r="V15942" s="148">
        <v>3.6799999999999999E-2</v>
      </c>
      <c r="W15942" s="148">
        <v>147.08199999999999</v>
      </c>
      <c r="X15942" s="148">
        <v>4</v>
      </c>
      <c r="Y15942" s="148">
        <v>0.53600000000000003</v>
      </c>
    </row>
    <row r="15943" spans="11:25" x14ac:dyDescent="0.25">
      <c r="K15943" s="145" t="s">
        <v>1823</v>
      </c>
      <c r="L15943" s="145">
        <v>70</v>
      </c>
      <c r="M15943" s="145">
        <v>245933</v>
      </c>
      <c r="N15943" s="148">
        <v>0.182</v>
      </c>
      <c r="O15943" s="148">
        <v>0.40399999999999903</v>
      </c>
      <c r="P15943" s="148">
        <v>0.57099999999999995</v>
      </c>
      <c r="Q15943" s="148">
        <v>2.0800000000000001E-5</v>
      </c>
      <c r="R15943" s="148">
        <v>0</v>
      </c>
      <c r="S15943" s="148">
        <v>0.129</v>
      </c>
      <c r="T15943" s="148">
        <v>-5.069</v>
      </c>
      <c r="U15943" s="148">
        <v>1</v>
      </c>
      <c r="V15943" s="148">
        <v>3.0300000000000001E-2</v>
      </c>
      <c r="W15943" s="148">
        <v>147.01</v>
      </c>
      <c r="X15943" s="148">
        <v>4</v>
      </c>
      <c r="Y15943" s="148">
        <v>0.28999999999999998</v>
      </c>
    </row>
    <row r="15944" spans="11:25" x14ac:dyDescent="0.25">
      <c r="K15944" s="145" t="s">
        <v>1882</v>
      </c>
      <c r="L15944" s="145">
        <v>79</v>
      </c>
      <c r="M15944" s="145">
        <v>209493</v>
      </c>
      <c r="N15944" s="148">
        <v>0.63300000000000001</v>
      </c>
      <c r="O15944" s="148">
        <v>0.67500000000000004</v>
      </c>
      <c r="P15944" s="148">
        <v>0.47899999999999998</v>
      </c>
      <c r="Q15944" s="148">
        <v>1.7600000000000001E-5</v>
      </c>
      <c r="R15944" s="148">
        <v>0</v>
      </c>
      <c r="S15944" s="148">
        <v>8.7999999999999995E-2</v>
      </c>
      <c r="T15944" s="148">
        <v>-9.8699999999999992</v>
      </c>
      <c r="U15944" s="148">
        <v>0</v>
      </c>
      <c r="V15944" s="148">
        <v>2.7799999999999998E-2</v>
      </c>
      <c r="W15944" s="148">
        <v>81.997999999999905</v>
      </c>
      <c r="X15944" s="148">
        <v>4</v>
      </c>
      <c r="Y15944" s="148">
        <v>0.45399999999999902</v>
      </c>
    </row>
    <row r="15945" spans="11:25" x14ac:dyDescent="0.25">
      <c r="K15945" s="145" t="s">
        <v>1868</v>
      </c>
      <c r="L15945" s="145">
        <v>68</v>
      </c>
      <c r="M15945" s="145">
        <v>249146</v>
      </c>
      <c r="N15945" s="148">
        <v>0.107</v>
      </c>
      <c r="O15945" s="148">
        <v>0.63200000000000001</v>
      </c>
      <c r="P15945" s="148">
        <v>0.51800000000000002</v>
      </c>
      <c r="Q15945" s="148">
        <v>0</v>
      </c>
      <c r="R15945" s="148">
        <v>6</v>
      </c>
      <c r="S15945" s="148">
        <v>0.35399999999999998</v>
      </c>
      <c r="T15945" s="148">
        <v>-6.1260000000000003</v>
      </c>
      <c r="U15945" s="148">
        <v>1</v>
      </c>
      <c r="V15945" s="148">
        <v>3.1300000000000001E-2</v>
      </c>
      <c r="W15945" s="148">
        <v>90.007000000000005</v>
      </c>
      <c r="X15945" s="148">
        <v>4</v>
      </c>
      <c r="Y15945" s="148">
        <v>0.42699999999999999</v>
      </c>
    </row>
    <row r="15946" spans="11:25" x14ac:dyDescent="0.25">
      <c r="K15946" s="145" t="s">
        <v>12056</v>
      </c>
      <c r="L15946" s="145">
        <v>24</v>
      </c>
      <c r="M15946" s="145">
        <v>278346</v>
      </c>
      <c r="N15946" s="148">
        <v>0.88</v>
      </c>
      <c r="O15946" s="148">
        <v>0.44</v>
      </c>
      <c r="P15946" s="148">
        <v>0.23599999999999999</v>
      </c>
      <c r="Q15946" s="148">
        <v>3.0899999999999999E-5</v>
      </c>
      <c r="R15946" s="148">
        <v>11</v>
      </c>
      <c r="S15946" s="148">
        <v>0.108</v>
      </c>
      <c r="T15946" s="148">
        <v>-7.7119999999999997</v>
      </c>
      <c r="U15946" s="148">
        <v>1</v>
      </c>
      <c r="V15946" s="148">
        <v>2.7900000000000001E-2</v>
      </c>
      <c r="W15946" s="148">
        <v>83.935000000000002</v>
      </c>
      <c r="X15946" s="148">
        <v>4</v>
      </c>
      <c r="Y15946" s="148">
        <v>0.32899999999999902</v>
      </c>
    </row>
    <row r="15947" spans="11:25" x14ac:dyDescent="0.25">
      <c r="K15947" s="145" t="s">
        <v>1872</v>
      </c>
      <c r="L15947" s="145">
        <v>79</v>
      </c>
      <c r="M15947" s="145">
        <v>285653</v>
      </c>
      <c r="N15947" s="148">
        <v>2.3E-2</v>
      </c>
      <c r="O15947" s="148">
        <v>0.54600000000000004</v>
      </c>
      <c r="P15947" s="148">
        <v>0.81399999999999995</v>
      </c>
      <c r="Q15947" s="148">
        <v>0</v>
      </c>
      <c r="R15947" s="148">
        <v>7</v>
      </c>
      <c r="S15947" s="148">
        <v>9.7199999999999995E-2</v>
      </c>
      <c r="T15947" s="148">
        <v>-5.1459999999999999</v>
      </c>
      <c r="U15947" s="148">
        <v>1</v>
      </c>
      <c r="V15947" s="148">
        <v>3.1399999999999997E-2</v>
      </c>
      <c r="W15947" s="148">
        <v>104.98</v>
      </c>
      <c r="X15947" s="148">
        <v>4</v>
      </c>
      <c r="Y15947" s="148">
        <v>0.14599999999999999</v>
      </c>
    </row>
    <row r="15948" spans="11:25" x14ac:dyDescent="0.25">
      <c r="K15948" s="145" t="s">
        <v>12057</v>
      </c>
      <c r="L15948" s="145">
        <v>57</v>
      </c>
      <c r="M15948" s="145">
        <v>259120</v>
      </c>
      <c r="N15948" s="148">
        <v>0.45100000000000001</v>
      </c>
      <c r="O15948" s="148">
        <v>0.375</v>
      </c>
      <c r="P15948" s="148">
        <v>0.54600000000000004</v>
      </c>
      <c r="Q15948" s="148">
        <v>3.1199999999999999E-4</v>
      </c>
      <c r="R15948" s="148">
        <v>2</v>
      </c>
      <c r="S15948" s="148">
        <v>0.27800000000000002</v>
      </c>
      <c r="T15948" s="148">
        <v>-8.16</v>
      </c>
      <c r="U15948" s="148">
        <v>1</v>
      </c>
      <c r="V15948" s="148">
        <v>2.9399999999999999E-2</v>
      </c>
      <c r="W15948" s="148">
        <v>95.361000000000004</v>
      </c>
      <c r="X15948" s="148">
        <v>4</v>
      </c>
      <c r="Y15948" s="148">
        <v>0.37</v>
      </c>
    </row>
    <row r="15949" spans="11:25" x14ac:dyDescent="0.25">
      <c r="K15949" s="145" t="s">
        <v>1850</v>
      </c>
      <c r="L15949" s="145">
        <v>82</v>
      </c>
      <c r="M15949" s="145">
        <v>188238</v>
      </c>
      <c r="N15949" s="148">
        <v>0.878</v>
      </c>
      <c r="O15949" s="148">
        <v>0.57599999999999996</v>
      </c>
      <c r="P15949" s="148">
        <v>0.26700000000000002</v>
      </c>
      <c r="Q15949" s="148">
        <v>0</v>
      </c>
      <c r="R15949" s="148">
        <v>2</v>
      </c>
      <c r="S15949" s="148">
        <v>0.11899999999999999</v>
      </c>
      <c r="T15949" s="148">
        <v>-5.6679999999999904</v>
      </c>
      <c r="U15949" s="148">
        <v>1</v>
      </c>
      <c r="V15949" s="148">
        <v>4.3999999999999997E-2</v>
      </c>
      <c r="W15949" s="148">
        <v>205.88800000000001</v>
      </c>
      <c r="X15949" s="148">
        <v>4</v>
      </c>
      <c r="Y15949" s="148">
        <v>0.32600000000000001</v>
      </c>
    </row>
    <row r="15950" spans="11:25" x14ac:dyDescent="0.25">
      <c r="K15950" s="145" t="s">
        <v>1515</v>
      </c>
      <c r="L15950" s="145">
        <v>82</v>
      </c>
      <c r="M15950" s="145">
        <v>214826</v>
      </c>
      <c r="N15950" s="148">
        <v>0.114</v>
      </c>
      <c r="O15950" s="148">
        <v>0.69699999999999995</v>
      </c>
      <c r="P15950" s="148">
        <v>0.80900000000000005</v>
      </c>
      <c r="Q15950" s="148">
        <v>5.2099999999999998E-4</v>
      </c>
      <c r="R15950" s="148">
        <v>9</v>
      </c>
      <c r="S15950" s="148">
        <v>0.183</v>
      </c>
      <c r="T15950" s="148">
        <v>-8.1969999999999992</v>
      </c>
      <c r="U15950" s="148">
        <v>1</v>
      </c>
      <c r="V15950" s="148">
        <v>3.0200000000000001E-2</v>
      </c>
      <c r="W15950" s="148">
        <v>125.941</v>
      </c>
      <c r="X15950" s="148">
        <v>4</v>
      </c>
      <c r="Y15950" s="148">
        <v>0.98</v>
      </c>
    </row>
    <row r="15951" spans="11:25" x14ac:dyDescent="0.25">
      <c r="K15951" s="145" t="s">
        <v>2262</v>
      </c>
      <c r="L15951" s="145">
        <v>80</v>
      </c>
      <c r="M15951" s="145">
        <v>180055</v>
      </c>
      <c r="N15951" s="148">
        <v>0.56999999999999995</v>
      </c>
      <c r="O15951" s="148">
        <v>0.65</v>
      </c>
      <c r="P15951" s="148">
        <v>0.30599999999999999</v>
      </c>
      <c r="Q15951" s="148">
        <v>7.0700000000000001E-6</v>
      </c>
      <c r="R15951" s="148">
        <v>9</v>
      </c>
      <c r="S15951" s="148">
        <v>7.0699999999999999E-2</v>
      </c>
      <c r="T15951" s="148">
        <v>-9.4429999999999996</v>
      </c>
      <c r="U15951" s="148">
        <v>1</v>
      </c>
      <c r="V15951" s="148">
        <v>3.9300000000000002E-2</v>
      </c>
      <c r="W15951" s="148">
        <v>118.068</v>
      </c>
      <c r="X15951" s="148">
        <v>4</v>
      </c>
      <c r="Y15951" s="148">
        <v>0.60499999999999998</v>
      </c>
    </row>
    <row r="15952" spans="11:25" x14ac:dyDescent="0.25">
      <c r="K15952" s="145" t="s">
        <v>1180</v>
      </c>
      <c r="L15952" s="145">
        <v>82</v>
      </c>
      <c r="M15952" s="145">
        <v>291293</v>
      </c>
      <c r="N15952" s="148">
        <v>0.20699999999999999</v>
      </c>
      <c r="O15952" s="148">
        <v>0.70899999999999996</v>
      </c>
      <c r="P15952" s="148">
        <v>0.82399999999999995</v>
      </c>
      <c r="Q15952" s="148">
        <v>3.0699999999999998E-4</v>
      </c>
      <c r="R15952" s="148">
        <v>1</v>
      </c>
      <c r="S15952" s="148">
        <v>8.8800000000000004E-2</v>
      </c>
      <c r="T15952" s="148">
        <v>-8.8239999999999998</v>
      </c>
      <c r="U15952" s="148">
        <v>1</v>
      </c>
      <c r="V15952" s="148">
        <v>4.53E-2</v>
      </c>
      <c r="W15952" s="148">
        <v>118.81399999999999</v>
      </c>
      <c r="X15952" s="148">
        <v>4</v>
      </c>
      <c r="Y15952" s="148">
        <v>0.86699999999999999</v>
      </c>
    </row>
    <row r="15953" spans="11:25" x14ac:dyDescent="0.25">
      <c r="K15953" s="145" t="s">
        <v>2388</v>
      </c>
      <c r="L15953" s="145">
        <v>79</v>
      </c>
      <c r="M15953" s="145">
        <v>238733</v>
      </c>
      <c r="N15953" s="148">
        <v>1.1599999999999999E-2</v>
      </c>
      <c r="O15953" s="148">
        <v>0.59599999999999997</v>
      </c>
      <c r="P15953" s="148">
        <v>0.86899999999999999</v>
      </c>
      <c r="Q15953" s="148">
        <v>0.17299999999999999</v>
      </c>
      <c r="R15953" s="148">
        <v>10</v>
      </c>
      <c r="S15953" s="148">
        <v>6.7799999999999999E-2</v>
      </c>
      <c r="T15953" s="148">
        <v>-11.97</v>
      </c>
      <c r="U15953" s="148">
        <v>1</v>
      </c>
      <c r="V15953" s="148">
        <v>3.6999999999999998E-2</v>
      </c>
      <c r="W15953" s="148">
        <v>109.902</v>
      </c>
      <c r="X15953" s="148">
        <v>4</v>
      </c>
      <c r="Y15953" s="148">
        <v>0.94399999999999995</v>
      </c>
    </row>
    <row r="15954" spans="11:25" x14ac:dyDescent="0.25">
      <c r="K15954" s="145" t="s">
        <v>1185</v>
      </c>
      <c r="L15954" s="145">
        <v>74</v>
      </c>
      <c r="M15954" s="145">
        <v>226826</v>
      </c>
      <c r="N15954" s="148">
        <v>9.8400000000000001E-2</v>
      </c>
      <c r="O15954" s="148">
        <v>0.58299999999999996</v>
      </c>
      <c r="P15954" s="148">
        <v>0.90500000000000003</v>
      </c>
      <c r="Q15954" s="148">
        <v>1.8999999999999901E-4</v>
      </c>
      <c r="R15954" s="148">
        <v>2</v>
      </c>
      <c r="S15954" s="148">
        <v>5.9299999999999999E-2</v>
      </c>
      <c r="T15954" s="148">
        <v>-6.1319999999999997</v>
      </c>
      <c r="U15954" s="148">
        <v>1</v>
      </c>
      <c r="V15954" s="148">
        <v>7.3300000000000004E-2</v>
      </c>
      <c r="W15954" s="148">
        <v>173.982</v>
      </c>
      <c r="X15954" s="148">
        <v>4</v>
      </c>
      <c r="Y15954" s="148">
        <v>0.64599999999999902</v>
      </c>
    </row>
    <row r="15955" spans="11:25" x14ac:dyDescent="0.25">
      <c r="K15955" s="145" t="s">
        <v>1864</v>
      </c>
      <c r="L15955" s="145">
        <v>78</v>
      </c>
      <c r="M15955" s="145">
        <v>177466</v>
      </c>
      <c r="N15955" s="148">
        <v>5.0500000000000003E-2</v>
      </c>
      <c r="O15955" s="148">
        <v>0.85499999999999998</v>
      </c>
      <c r="P15955" s="148">
        <v>0.58699999999999997</v>
      </c>
      <c r="Q15955" s="148">
        <v>7.1399999999999996E-3</v>
      </c>
      <c r="R15955" s="148">
        <v>8</v>
      </c>
      <c r="S15955" s="148">
        <v>0.105</v>
      </c>
      <c r="T15955" s="148">
        <v>-4.5889999999999898</v>
      </c>
      <c r="U15955" s="148">
        <v>1</v>
      </c>
      <c r="V15955" s="148">
        <v>3.3599999999999998E-2</v>
      </c>
      <c r="W15955" s="148">
        <v>111.97</v>
      </c>
      <c r="X15955" s="148">
        <v>4</v>
      </c>
      <c r="Y15955" s="148">
        <v>0.64</v>
      </c>
    </row>
    <row r="15956" spans="11:25" x14ac:dyDescent="0.25">
      <c r="K15956" s="145" t="s">
        <v>1050</v>
      </c>
      <c r="L15956" s="145">
        <v>73</v>
      </c>
      <c r="M15956" s="145">
        <v>248200</v>
      </c>
      <c r="N15956" s="148">
        <v>0.254</v>
      </c>
      <c r="O15956" s="148">
        <v>0.495</v>
      </c>
      <c r="P15956" s="148">
        <v>0.78099999999999903</v>
      </c>
      <c r="Q15956" s="148">
        <v>0</v>
      </c>
      <c r="R15956" s="148">
        <v>4</v>
      </c>
      <c r="S15956" s="148">
        <v>0.39500000000000002</v>
      </c>
      <c r="T15956" s="148">
        <v>-8.109</v>
      </c>
      <c r="U15956" s="148">
        <v>1</v>
      </c>
      <c r="V15956" s="148">
        <v>4.1300000000000003E-2</v>
      </c>
      <c r="W15956" s="148">
        <v>119.206</v>
      </c>
      <c r="X15956" s="148">
        <v>4</v>
      </c>
      <c r="Y15956" s="148">
        <v>0.47299999999999998</v>
      </c>
    </row>
    <row r="15957" spans="11:25" x14ac:dyDescent="0.25">
      <c r="K15957" s="145" t="s">
        <v>1184</v>
      </c>
      <c r="L15957" s="145">
        <v>78</v>
      </c>
      <c r="M15957" s="145">
        <v>197706</v>
      </c>
      <c r="N15957" s="148">
        <v>7.4700000000000003E-2</v>
      </c>
      <c r="O15957" s="148">
        <v>0.70099999999999996</v>
      </c>
      <c r="P15957" s="148">
        <v>0.94299999999999995</v>
      </c>
      <c r="Q15957" s="148">
        <v>0</v>
      </c>
      <c r="R15957" s="148">
        <v>4</v>
      </c>
      <c r="S15957" s="148">
        <v>0.60099999999999998</v>
      </c>
      <c r="T15957" s="148">
        <v>-2.9860000000000002</v>
      </c>
      <c r="U15957" s="148">
        <v>1</v>
      </c>
      <c r="V15957" s="148">
        <v>4.5600000000000002E-2</v>
      </c>
      <c r="W15957" s="148">
        <v>128.99199999999999</v>
      </c>
      <c r="X15957" s="148">
        <v>4</v>
      </c>
      <c r="Y15957" s="148">
        <v>0.79099999999999904</v>
      </c>
    </row>
    <row r="15958" spans="11:25" x14ac:dyDescent="0.25">
      <c r="K15958" s="145" t="s">
        <v>7246</v>
      </c>
      <c r="L15958" s="145">
        <v>71</v>
      </c>
      <c r="M15958" s="145">
        <v>233373</v>
      </c>
      <c r="N15958" s="148">
        <v>5.28E-2</v>
      </c>
      <c r="O15958" s="148">
        <v>0.63900000000000001</v>
      </c>
      <c r="P15958" s="148">
        <v>0.84499999999999997</v>
      </c>
      <c r="Q15958" s="148">
        <v>0</v>
      </c>
      <c r="R15958" s="148">
        <v>10</v>
      </c>
      <c r="S15958" s="148">
        <v>0.33600000000000002</v>
      </c>
      <c r="T15958" s="148">
        <v>-3.3330000000000002</v>
      </c>
      <c r="U15958" s="148">
        <v>1</v>
      </c>
      <c r="V15958" s="148">
        <v>3.7199999999999997E-2</v>
      </c>
      <c r="W15958" s="148">
        <v>119.485</v>
      </c>
      <c r="X15958" s="148">
        <v>4</v>
      </c>
      <c r="Y15958" s="148">
        <v>0.871</v>
      </c>
    </row>
    <row r="15959" spans="11:25" x14ac:dyDescent="0.25">
      <c r="K15959" s="145" t="s">
        <v>2324</v>
      </c>
      <c r="L15959" s="145">
        <v>21</v>
      </c>
      <c r="M15959" s="145">
        <v>274266</v>
      </c>
      <c r="N15959" s="148">
        <v>0.17299999999999999</v>
      </c>
      <c r="O15959" s="148">
        <v>0.72899999999999998</v>
      </c>
      <c r="P15959" s="148">
        <v>0.84599999999999997</v>
      </c>
      <c r="Q15959" s="148">
        <v>2.1799999999999999E-6</v>
      </c>
      <c r="R15959" s="148">
        <v>5</v>
      </c>
      <c r="S15959" s="148">
        <v>8.1100000000000005E-2</v>
      </c>
      <c r="T15959" s="148">
        <v>-8.8409999999999993</v>
      </c>
      <c r="U15959" s="148">
        <v>1</v>
      </c>
      <c r="V15959" s="148">
        <v>3.5799999999999998E-2</v>
      </c>
      <c r="W15959" s="148">
        <v>131.47200000000001</v>
      </c>
      <c r="X15959" s="148">
        <v>4</v>
      </c>
      <c r="Y15959" s="148">
        <v>0.747</v>
      </c>
    </row>
    <row r="15960" spans="11:25" x14ac:dyDescent="0.25">
      <c r="K15960" s="145" t="s">
        <v>1191</v>
      </c>
      <c r="L15960" s="145">
        <v>75</v>
      </c>
      <c r="M15960" s="145">
        <v>162466</v>
      </c>
      <c r="N15960" s="148">
        <v>0.41599999999999998</v>
      </c>
      <c r="O15960" s="148">
        <v>0.55399999999999905</v>
      </c>
      <c r="P15960" s="148">
        <v>0.78299999999999903</v>
      </c>
      <c r="Q15960" s="148">
        <v>1.5400000000000001E-6</v>
      </c>
      <c r="R15960" s="148">
        <v>6</v>
      </c>
      <c r="S15960" s="148">
        <v>0.63100000000000001</v>
      </c>
      <c r="T15960" s="148">
        <v>-5.8520000000000003</v>
      </c>
      <c r="U15960" s="148">
        <v>1</v>
      </c>
      <c r="V15960" s="148">
        <v>4.5699999999999998E-2</v>
      </c>
      <c r="W15960" s="148">
        <v>105.39</v>
      </c>
      <c r="X15960" s="148">
        <v>4</v>
      </c>
      <c r="Y15960" s="148">
        <v>0.81299999999999994</v>
      </c>
    </row>
    <row r="15961" spans="11:25" x14ac:dyDescent="0.25">
      <c r="K15961" s="145" t="s">
        <v>12058</v>
      </c>
      <c r="L15961" s="145">
        <v>43</v>
      </c>
      <c r="M15961" s="145">
        <v>185733</v>
      </c>
      <c r="N15961" s="148">
        <v>3.39E-2</v>
      </c>
      <c r="O15961" s="148">
        <v>0.55700000000000005</v>
      </c>
      <c r="P15961" s="148">
        <v>0.54</v>
      </c>
      <c r="Q15961" s="148">
        <v>2.48E-3</v>
      </c>
      <c r="R15961" s="148">
        <v>9</v>
      </c>
      <c r="S15961" s="148">
        <v>0.17899999999999999</v>
      </c>
      <c r="T15961" s="148">
        <v>-10.484</v>
      </c>
      <c r="U15961" s="148">
        <v>1</v>
      </c>
      <c r="V15961" s="148">
        <v>3.4700000000000002E-2</v>
      </c>
      <c r="W15961" s="148">
        <v>129.17099999999999</v>
      </c>
      <c r="X15961" s="148">
        <v>4</v>
      </c>
      <c r="Y15961" s="148">
        <v>0.39399999999999902</v>
      </c>
    </row>
    <row r="15962" spans="11:25" x14ac:dyDescent="0.25">
      <c r="K15962" s="145" t="s">
        <v>12059</v>
      </c>
      <c r="L15962" s="145">
        <v>63</v>
      </c>
      <c r="M15962" s="145">
        <v>197412</v>
      </c>
      <c r="N15962" s="148">
        <v>0.126</v>
      </c>
      <c r="O15962" s="148">
        <v>0.77200000000000002</v>
      </c>
      <c r="P15962" s="148">
        <v>0.79400000000000004</v>
      </c>
      <c r="Q15962" s="148">
        <v>5.53E-4</v>
      </c>
      <c r="R15962" s="148">
        <v>9</v>
      </c>
      <c r="S15962" s="148">
        <v>0.32200000000000001</v>
      </c>
      <c r="T15962" s="148">
        <v>-9.2080000000000002</v>
      </c>
      <c r="U15962" s="148">
        <v>0</v>
      </c>
      <c r="V15962" s="148">
        <v>6.3200000000000006E-2</v>
      </c>
      <c r="W15962" s="148">
        <v>116.959</v>
      </c>
      <c r="X15962" s="148">
        <v>4</v>
      </c>
      <c r="Y15962" s="148">
        <v>0.63800000000000001</v>
      </c>
    </row>
    <row r="15963" spans="11:25" x14ac:dyDescent="0.25">
      <c r="K15963" s="145" t="s">
        <v>2328</v>
      </c>
      <c r="L15963" s="145">
        <v>81</v>
      </c>
      <c r="M15963" s="145">
        <v>209413</v>
      </c>
      <c r="N15963" s="148">
        <v>4.7500000000000001E-2</v>
      </c>
      <c r="O15963" s="148">
        <v>0.55899999999999905</v>
      </c>
      <c r="P15963" s="148">
        <v>0.86799999999999999</v>
      </c>
      <c r="Q15963" s="148">
        <v>1.76E-4</v>
      </c>
      <c r="R15963" s="148">
        <v>5</v>
      </c>
      <c r="S15963" s="148">
        <v>0.77599999999999902</v>
      </c>
      <c r="T15963" s="148">
        <v>-5.2759999999999998</v>
      </c>
      <c r="U15963" s="148">
        <v>1</v>
      </c>
      <c r="V15963" s="148">
        <v>0.17</v>
      </c>
      <c r="W15963" s="148">
        <v>156.29499999999999</v>
      </c>
      <c r="X15963" s="148">
        <v>4</v>
      </c>
      <c r="Y15963" s="148">
        <v>0.60899999999999999</v>
      </c>
    </row>
    <row r="15964" spans="11:25" x14ac:dyDescent="0.25">
      <c r="K15964" s="145" t="s">
        <v>1179</v>
      </c>
      <c r="L15964" s="145">
        <v>79</v>
      </c>
      <c r="M15964" s="145">
        <v>190626</v>
      </c>
      <c r="N15964" s="148">
        <v>0.23399999999999899</v>
      </c>
      <c r="O15964" s="148">
        <v>0.750999999999999</v>
      </c>
      <c r="P15964" s="148">
        <v>0.501</v>
      </c>
      <c r="Q15964" s="148">
        <v>0.111999999999999</v>
      </c>
      <c r="R15964" s="148">
        <v>5</v>
      </c>
      <c r="S15964" s="148">
        <v>4.6699999999999998E-2</v>
      </c>
      <c r="T15964" s="148">
        <v>-12.151</v>
      </c>
      <c r="U15964" s="148">
        <v>1</v>
      </c>
      <c r="V15964" s="148">
        <v>5.5199999999999999E-2</v>
      </c>
      <c r="W15964" s="148">
        <v>167.05799999999999</v>
      </c>
      <c r="X15964" s="148">
        <v>4</v>
      </c>
      <c r="Y15964" s="148">
        <v>0.90200000000000002</v>
      </c>
    </row>
    <row r="15965" spans="11:25" x14ac:dyDescent="0.25">
      <c r="K15965" s="145" t="s">
        <v>12060</v>
      </c>
      <c r="L15965" s="145">
        <v>68</v>
      </c>
      <c r="M15965" s="145">
        <v>216733</v>
      </c>
      <c r="N15965" s="148">
        <v>0.3</v>
      </c>
      <c r="O15965" s="148">
        <v>0.78400000000000003</v>
      </c>
      <c r="P15965" s="148">
        <v>0.89300000000000002</v>
      </c>
      <c r="Q15965" s="148">
        <v>1.5699999999999999E-5</v>
      </c>
      <c r="R15965" s="148">
        <v>7</v>
      </c>
      <c r="S15965" s="148">
        <v>0.27200000000000002</v>
      </c>
      <c r="T15965" s="148">
        <v>-5.1529999999999996</v>
      </c>
      <c r="U15965" s="148">
        <v>0</v>
      </c>
      <c r="V15965" s="148">
        <v>9.2299999999999993E-2</v>
      </c>
      <c r="W15965" s="148">
        <v>118.738</v>
      </c>
      <c r="X15965" s="148">
        <v>4</v>
      </c>
      <c r="Y15965" s="148">
        <v>0.81899999999999995</v>
      </c>
    </row>
    <row r="15966" spans="11:25" x14ac:dyDescent="0.25">
      <c r="K15966" s="145" t="s">
        <v>1178</v>
      </c>
      <c r="L15966" s="145">
        <v>83</v>
      </c>
      <c r="M15966" s="145">
        <v>216933</v>
      </c>
      <c r="N15966" s="148">
        <v>0.22699999999999901</v>
      </c>
      <c r="O15966" s="148">
        <v>0.69199999999999995</v>
      </c>
      <c r="P15966" s="148">
        <v>0.71099999999999997</v>
      </c>
      <c r="Q15966" s="148">
        <v>0</v>
      </c>
      <c r="R15966" s="148">
        <v>0</v>
      </c>
      <c r="S15966" s="148">
        <v>0.12</v>
      </c>
      <c r="T15966" s="148">
        <v>-7.4979999999999896</v>
      </c>
      <c r="U15966" s="148">
        <v>0</v>
      </c>
      <c r="V15966" s="148">
        <v>3.1699999999999999E-2</v>
      </c>
      <c r="W15966" s="148">
        <v>125.13500000000001</v>
      </c>
      <c r="X15966" s="148">
        <v>4</v>
      </c>
      <c r="Y15966" s="148">
        <v>0.875</v>
      </c>
    </row>
    <row r="15967" spans="11:25" x14ac:dyDescent="0.25">
      <c r="K15967" s="145" t="s">
        <v>2428</v>
      </c>
      <c r="L15967" s="145">
        <v>80</v>
      </c>
      <c r="M15967" s="145">
        <v>213600</v>
      </c>
      <c r="N15967" s="148">
        <v>0.216</v>
      </c>
      <c r="O15967" s="148">
        <v>0.68899999999999995</v>
      </c>
      <c r="P15967" s="148">
        <v>0.70199999999999996</v>
      </c>
      <c r="Q15967" s="148">
        <v>0</v>
      </c>
      <c r="R15967" s="148">
        <v>6</v>
      </c>
      <c r="S15967" s="148">
        <v>0.159</v>
      </c>
      <c r="T15967" s="148">
        <v>-5.6420000000000003</v>
      </c>
      <c r="U15967" s="148">
        <v>0</v>
      </c>
      <c r="V15967" s="148">
        <v>2.6100000000000002E-2</v>
      </c>
      <c r="W15967" s="148">
        <v>99.031000000000006</v>
      </c>
      <c r="X15967" s="148">
        <v>4</v>
      </c>
      <c r="Y15967" s="148">
        <v>0.48399999999999999</v>
      </c>
    </row>
    <row r="15968" spans="11:25" x14ac:dyDescent="0.25">
      <c r="K15968" s="145" t="s">
        <v>6245</v>
      </c>
      <c r="L15968" s="145">
        <v>81</v>
      </c>
      <c r="M15968" s="145">
        <v>199080</v>
      </c>
      <c r="N15968" s="148">
        <v>7.0099999999999997E-3</v>
      </c>
      <c r="O15968" s="148">
        <v>0.57799999999999996</v>
      </c>
      <c r="P15968" s="148">
        <v>0.86599999999999999</v>
      </c>
      <c r="Q15968" s="148">
        <v>0</v>
      </c>
      <c r="R15968" s="148">
        <v>1</v>
      </c>
      <c r="S15968" s="148">
        <v>0.25700000000000001</v>
      </c>
      <c r="T15968" s="148">
        <v>-3.8039999999999998</v>
      </c>
      <c r="U15968" s="148">
        <v>1</v>
      </c>
      <c r="V15968" s="148">
        <v>6.1899999999999997E-2</v>
      </c>
      <c r="W15968" s="148">
        <v>128.03799999999899</v>
      </c>
      <c r="X15968" s="148">
        <v>4</v>
      </c>
      <c r="Y15968" s="148">
        <v>0.61899999999999999</v>
      </c>
    </row>
    <row r="15969" spans="11:25" x14ac:dyDescent="0.25">
      <c r="K15969" s="145" t="s">
        <v>12061</v>
      </c>
      <c r="L15969" s="145">
        <v>16</v>
      </c>
      <c r="M15969" s="145">
        <v>225920</v>
      </c>
      <c r="N15969" s="148">
        <v>1.6299999999999999E-2</v>
      </c>
      <c r="O15969" s="148">
        <v>0.53400000000000003</v>
      </c>
      <c r="P15969" s="148">
        <v>0.872</v>
      </c>
      <c r="Q15969" s="148">
        <v>1.73999999999999E-3</v>
      </c>
      <c r="R15969" s="148">
        <v>6</v>
      </c>
      <c r="S15969" s="148">
        <v>9.2399999999999996E-2</v>
      </c>
      <c r="T15969" s="148">
        <v>-9.1560000000000006</v>
      </c>
      <c r="U15969" s="148">
        <v>0</v>
      </c>
      <c r="V15969" s="148">
        <v>4.9799999999999997E-2</v>
      </c>
      <c r="W15969" s="148">
        <v>169.08799999999999</v>
      </c>
      <c r="X15969" s="148">
        <v>4</v>
      </c>
      <c r="Y15969" s="148">
        <v>0.85899999999999999</v>
      </c>
    </row>
    <row r="15970" spans="11:25" x14ac:dyDescent="0.25">
      <c r="K15970" s="145" t="s">
        <v>12062</v>
      </c>
      <c r="L15970" s="145">
        <v>72</v>
      </c>
      <c r="M15970" s="145">
        <v>239826</v>
      </c>
      <c r="N15970" s="148">
        <v>0.24399999999999999</v>
      </c>
      <c r="O15970" s="148">
        <v>0.65400000000000003</v>
      </c>
      <c r="P15970" s="148">
        <v>0.56599999999999995</v>
      </c>
      <c r="Q15970" s="148">
        <v>0</v>
      </c>
      <c r="R15970" s="148">
        <v>11</v>
      </c>
      <c r="S15970" s="148">
        <v>0.123</v>
      </c>
      <c r="T15970" s="148">
        <v>-10.312999999999899</v>
      </c>
      <c r="U15970" s="148">
        <v>1</v>
      </c>
      <c r="V15970" s="148">
        <v>2.6800000000000001E-2</v>
      </c>
      <c r="W15970" s="148">
        <v>108.292999999999</v>
      </c>
      <c r="X15970" s="148">
        <v>4</v>
      </c>
      <c r="Y15970" s="148">
        <v>0.52700000000000002</v>
      </c>
    </row>
    <row r="15971" spans="11:25" x14ac:dyDescent="0.25">
      <c r="K15971" s="145" t="s">
        <v>1208</v>
      </c>
      <c r="L15971" s="145">
        <v>71</v>
      </c>
      <c r="M15971" s="145">
        <v>275533</v>
      </c>
      <c r="N15971" s="148">
        <v>0.20100000000000001</v>
      </c>
      <c r="O15971" s="148">
        <v>0.83199999999999996</v>
      </c>
      <c r="P15971" s="148">
        <v>0.54400000000000004</v>
      </c>
      <c r="Q15971" s="148">
        <v>1.3899999999999999E-4</v>
      </c>
      <c r="R15971" s="148">
        <v>6</v>
      </c>
      <c r="S15971" s="148">
        <v>0.63200000000000001</v>
      </c>
      <c r="T15971" s="148">
        <v>-12.696999999999999</v>
      </c>
      <c r="U15971" s="148">
        <v>1</v>
      </c>
      <c r="V15971" s="148">
        <v>4.4200000000000003E-2</v>
      </c>
      <c r="W15971" s="148">
        <v>119.49</v>
      </c>
      <c r="X15971" s="148">
        <v>4</v>
      </c>
      <c r="Y15971" s="148">
        <v>0.92799999999999905</v>
      </c>
    </row>
    <row r="15972" spans="11:25" x14ac:dyDescent="0.25">
      <c r="K15972" s="145" t="s">
        <v>1414</v>
      </c>
      <c r="L15972" s="145">
        <v>83</v>
      </c>
      <c r="M15972" s="145">
        <v>200373</v>
      </c>
      <c r="N15972" s="148">
        <v>3.1899999999999998E-2</v>
      </c>
      <c r="O15972" s="148">
        <v>0.73099999999999998</v>
      </c>
      <c r="P15972" s="148">
        <v>0.86099999999999999</v>
      </c>
      <c r="Q15972" s="148">
        <v>0</v>
      </c>
      <c r="R15972" s="148">
        <v>11</v>
      </c>
      <c r="S15972" s="148">
        <v>8.2900000000000001E-2</v>
      </c>
      <c r="T15972" s="148">
        <v>-5.8810000000000002</v>
      </c>
      <c r="U15972" s="148">
        <v>1</v>
      </c>
      <c r="V15972" s="148">
        <v>3.2300000000000002E-2</v>
      </c>
      <c r="W15972" s="148">
        <v>104.033999999999</v>
      </c>
      <c r="X15972" s="148">
        <v>4</v>
      </c>
      <c r="Y15972" s="148">
        <v>0.78</v>
      </c>
    </row>
    <row r="15973" spans="11:25" x14ac:dyDescent="0.25">
      <c r="K15973" s="145" t="s">
        <v>2131</v>
      </c>
      <c r="L15973" s="145">
        <v>40</v>
      </c>
      <c r="M15973" s="145">
        <v>206200</v>
      </c>
      <c r="N15973" s="148">
        <v>5.5100000000000003E-2</v>
      </c>
      <c r="O15973" s="148">
        <v>0.71399999999999997</v>
      </c>
      <c r="P15973" s="148">
        <v>0.86799999999999999</v>
      </c>
      <c r="Q15973" s="148">
        <v>0</v>
      </c>
      <c r="R15973" s="148">
        <v>5</v>
      </c>
      <c r="S15973" s="148">
        <v>9.8699999999999996E-2</v>
      </c>
      <c r="T15973" s="148">
        <v>-4.5960000000000001</v>
      </c>
      <c r="U15973" s="148">
        <v>0</v>
      </c>
      <c r="V15973" s="148">
        <v>3.6299999999999999E-2</v>
      </c>
      <c r="W15973" s="148">
        <v>95.05</v>
      </c>
      <c r="X15973" s="148">
        <v>4</v>
      </c>
      <c r="Y15973" s="148">
        <v>0.78</v>
      </c>
    </row>
    <row r="15974" spans="11:25" x14ac:dyDescent="0.25">
      <c r="K15974" s="145" t="s">
        <v>1110</v>
      </c>
      <c r="L15974" s="145">
        <v>78</v>
      </c>
      <c r="M15974" s="145">
        <v>241599</v>
      </c>
      <c r="N15974" s="148">
        <v>0.17100000000000001</v>
      </c>
      <c r="O15974" s="148">
        <v>0.57199999999999995</v>
      </c>
      <c r="P15974" s="148">
        <v>0.83499999999999996</v>
      </c>
      <c r="Q15974" s="148">
        <v>3.7599999999999998E-4</v>
      </c>
      <c r="R15974" s="148">
        <v>0</v>
      </c>
      <c r="S15974" s="148">
        <v>7.0199999999999999E-2</v>
      </c>
      <c r="T15974" s="148">
        <v>-6.2189999999999896</v>
      </c>
      <c r="U15974" s="148">
        <v>1</v>
      </c>
      <c r="V15974" s="148">
        <v>3.1699999999999999E-2</v>
      </c>
      <c r="W15974" s="148">
        <v>129.994</v>
      </c>
      <c r="X15974" s="148">
        <v>4</v>
      </c>
      <c r="Y15974" s="148">
        <v>0.79599999999999904</v>
      </c>
    </row>
    <row r="15975" spans="11:25" x14ac:dyDescent="0.25">
      <c r="K15975" s="145" t="s">
        <v>2398</v>
      </c>
      <c r="L15975" s="145">
        <v>65</v>
      </c>
      <c r="M15975" s="145">
        <v>231560</v>
      </c>
      <c r="N15975" s="148">
        <v>2.5100000000000001E-2</v>
      </c>
      <c r="O15975" s="148">
        <v>0.81299999999999994</v>
      </c>
      <c r="P15975" s="148">
        <v>0.69899999999999995</v>
      </c>
      <c r="Q15975" s="148">
        <v>1.35E-2</v>
      </c>
      <c r="R15975" s="148">
        <v>7</v>
      </c>
      <c r="S15975" s="148">
        <v>5.2699999999999997E-2</v>
      </c>
      <c r="T15975" s="148">
        <v>-8.6560000000000006</v>
      </c>
      <c r="U15975" s="148">
        <v>1</v>
      </c>
      <c r="V15975" s="148">
        <v>4.58E-2</v>
      </c>
      <c r="W15975" s="148">
        <v>117.54799999999901</v>
      </c>
      <c r="X15975" s="148">
        <v>4</v>
      </c>
      <c r="Y15975" s="148">
        <v>0.73199999999999998</v>
      </c>
    </row>
    <row r="15976" spans="11:25" x14ac:dyDescent="0.25">
      <c r="K15976" s="145" t="s">
        <v>2356</v>
      </c>
      <c r="L15976" s="145">
        <v>77</v>
      </c>
      <c r="M15976" s="145">
        <v>365466</v>
      </c>
      <c r="N15976" s="148">
        <v>0.126</v>
      </c>
      <c r="O15976" s="148">
        <v>0.878</v>
      </c>
      <c r="P15976" s="148">
        <v>0.82099999999999995</v>
      </c>
      <c r="Q15976" s="148">
        <v>4.6100000000000002E-2</v>
      </c>
      <c r="R15976" s="148">
        <v>11</v>
      </c>
      <c r="S15976" s="148">
        <v>0.183</v>
      </c>
      <c r="T15976" s="148">
        <v>-9.875</v>
      </c>
      <c r="U15976" s="148">
        <v>1</v>
      </c>
      <c r="V15976" s="148">
        <v>8.8999999999999996E-2</v>
      </c>
      <c r="W15976" s="148">
        <v>118.881</v>
      </c>
      <c r="X15976" s="148">
        <v>4</v>
      </c>
      <c r="Y15976" s="148">
        <v>0.94699999999999995</v>
      </c>
    </row>
    <row r="15977" spans="11:25" x14ac:dyDescent="0.25">
      <c r="K15977" s="145" t="s">
        <v>2410</v>
      </c>
      <c r="L15977" s="145">
        <v>73</v>
      </c>
      <c r="M15977" s="145">
        <v>240280</v>
      </c>
      <c r="N15977" s="148">
        <v>0.33299999999999902</v>
      </c>
      <c r="O15977" s="148">
        <v>0.74199999999999999</v>
      </c>
      <c r="P15977" s="148">
        <v>0.88300000000000001</v>
      </c>
      <c r="Q15977" s="148">
        <v>7.5100000000000001E-6</v>
      </c>
      <c r="R15977" s="148">
        <v>0</v>
      </c>
      <c r="S15977" s="148">
        <v>9.64E-2</v>
      </c>
      <c r="T15977" s="148">
        <v>-3.4189999999999898</v>
      </c>
      <c r="U15977" s="148">
        <v>1</v>
      </c>
      <c r="V15977" s="148">
        <v>3.2899999999999999E-2</v>
      </c>
      <c r="W15977" s="148">
        <v>136.506</v>
      </c>
      <c r="X15977" s="148">
        <v>4</v>
      </c>
      <c r="Y15977" s="148">
        <v>0.97799999999999998</v>
      </c>
    </row>
    <row r="15978" spans="11:25" x14ac:dyDescent="0.25">
      <c r="K15978" s="145" t="s">
        <v>9335</v>
      </c>
      <c r="L15978" s="145">
        <v>81</v>
      </c>
      <c r="M15978" s="145">
        <v>233712</v>
      </c>
      <c r="N15978" s="148">
        <v>0.58099999999999996</v>
      </c>
      <c r="O15978" s="148">
        <v>0.82499999999999996</v>
      </c>
      <c r="P15978" s="148">
        <v>0.65200000000000002</v>
      </c>
      <c r="Q15978" s="148">
        <v>0</v>
      </c>
      <c r="R15978" s="148">
        <v>1</v>
      </c>
      <c r="S15978" s="148">
        <v>9.3100000000000002E-2</v>
      </c>
      <c r="T15978" s="148">
        <v>-3.1829999999999998</v>
      </c>
      <c r="U15978" s="148">
        <v>0</v>
      </c>
      <c r="V15978" s="148">
        <v>8.0199999999999994E-2</v>
      </c>
      <c r="W15978" s="148">
        <v>95.977000000000004</v>
      </c>
      <c r="X15978" s="148">
        <v>4</v>
      </c>
      <c r="Y15978" s="148">
        <v>0.93099999999999905</v>
      </c>
    </row>
    <row r="15979" spans="11:25" x14ac:dyDescent="0.25">
      <c r="K15979" s="145" t="s">
        <v>1376</v>
      </c>
      <c r="L15979" s="145">
        <v>77</v>
      </c>
      <c r="M15979" s="145">
        <v>219466</v>
      </c>
      <c r="N15979" s="148">
        <v>0.151</v>
      </c>
      <c r="O15979" s="148">
        <v>0.85099999999999998</v>
      </c>
      <c r="P15979" s="148">
        <v>0.55100000000000005</v>
      </c>
      <c r="Q15979" s="148">
        <v>0</v>
      </c>
      <c r="R15979" s="148">
        <v>4</v>
      </c>
      <c r="S15979" s="148">
        <v>8.2699999999999996E-2</v>
      </c>
      <c r="T15979" s="148">
        <v>-5.1769999999999996</v>
      </c>
      <c r="U15979" s="148">
        <v>1</v>
      </c>
      <c r="V15979" s="148">
        <v>3.9600000000000003E-2</v>
      </c>
      <c r="W15979" s="148">
        <v>131.922</v>
      </c>
      <c r="X15979" s="148">
        <v>4</v>
      </c>
      <c r="Y15979" s="148">
        <v>0.80700000000000005</v>
      </c>
    </row>
    <row r="15980" spans="11:25" x14ac:dyDescent="0.25">
      <c r="K15980" s="145" t="s">
        <v>2270</v>
      </c>
      <c r="L15980" s="145">
        <v>34</v>
      </c>
      <c r="M15980" s="145">
        <v>175346</v>
      </c>
      <c r="N15980" s="148">
        <v>6.7400000000000002E-2</v>
      </c>
      <c r="O15980" s="148">
        <v>0.63900000000000001</v>
      </c>
      <c r="P15980" s="148">
        <v>0.92299999999999904</v>
      </c>
      <c r="Q15980" s="148">
        <v>0</v>
      </c>
      <c r="R15980" s="148">
        <v>7</v>
      </c>
      <c r="S15980" s="148">
        <v>8.7900000000000006E-2</v>
      </c>
      <c r="T15980" s="148">
        <v>-5.7079999999999904</v>
      </c>
      <c r="U15980" s="148">
        <v>1</v>
      </c>
      <c r="V15980" s="148">
        <v>3.2000000000000001E-2</v>
      </c>
      <c r="W15980" s="148">
        <v>97.873999999999995</v>
      </c>
      <c r="X15980" s="148">
        <v>4</v>
      </c>
      <c r="Y15980" s="148">
        <v>0.76099999999999901</v>
      </c>
    </row>
    <row r="15981" spans="11:25" x14ac:dyDescent="0.25">
      <c r="K15981" s="145" t="s">
        <v>1850</v>
      </c>
      <c r="L15981" s="145">
        <v>42</v>
      </c>
      <c r="M15981" s="145">
        <v>188238</v>
      </c>
      <c r="N15981" s="148">
        <v>0.86799999999999999</v>
      </c>
      <c r="O15981" s="148">
        <v>0.57899999999999996</v>
      </c>
      <c r="P15981" s="148">
        <v>0.26800000000000002</v>
      </c>
      <c r="Q15981" s="148">
        <v>0</v>
      </c>
      <c r="R15981" s="148">
        <v>2</v>
      </c>
      <c r="S15981" s="148">
        <v>0.12</v>
      </c>
      <c r="T15981" s="148">
        <v>-5.65</v>
      </c>
      <c r="U15981" s="148">
        <v>1</v>
      </c>
      <c r="V15981" s="148">
        <v>4.4200000000000003E-2</v>
      </c>
      <c r="W15981" s="148">
        <v>205.90299999999999</v>
      </c>
      <c r="X15981" s="148">
        <v>4</v>
      </c>
      <c r="Y15981" s="148">
        <v>0.32100000000000001</v>
      </c>
    </row>
    <row r="15982" spans="11:25" x14ac:dyDescent="0.25">
      <c r="K15982" s="145" t="s">
        <v>12063</v>
      </c>
      <c r="L15982" s="145">
        <v>79</v>
      </c>
      <c r="M15982" s="145">
        <v>259946</v>
      </c>
      <c r="N15982" s="148">
        <v>3.0200000000000001E-2</v>
      </c>
      <c r="O15982" s="148">
        <v>0.53299999999999903</v>
      </c>
      <c r="P15982" s="148">
        <v>0.376</v>
      </c>
      <c r="Q15982" s="148">
        <v>0.248</v>
      </c>
      <c r="R15982" s="148">
        <v>9</v>
      </c>
      <c r="S15982" s="148">
        <v>9.2600000000000002E-2</v>
      </c>
      <c r="T15982" s="148">
        <v>-11.913</v>
      </c>
      <c r="U15982" s="148">
        <v>0</v>
      </c>
      <c r="V15982" s="148">
        <v>3.9300000000000002E-2</v>
      </c>
      <c r="W15982" s="148">
        <v>165.00700000000001</v>
      </c>
      <c r="X15982" s="148">
        <v>4</v>
      </c>
      <c r="Y15982" s="148">
        <v>0.187</v>
      </c>
    </row>
    <row r="15983" spans="11:25" x14ac:dyDescent="0.25">
      <c r="K15983" s="145" t="s">
        <v>1112</v>
      </c>
      <c r="L15983" s="145">
        <v>79</v>
      </c>
      <c r="M15983" s="145">
        <v>188986</v>
      </c>
      <c r="N15983" s="148">
        <v>7.9000000000000001E-2</v>
      </c>
      <c r="O15983" s="148">
        <v>0.74199999999999999</v>
      </c>
      <c r="P15983" s="148">
        <v>0.83299999999999996</v>
      </c>
      <c r="Q15983" s="148">
        <v>0</v>
      </c>
      <c r="R15983" s="148">
        <v>2</v>
      </c>
      <c r="S15983" s="148">
        <v>0.38400000000000001</v>
      </c>
      <c r="T15983" s="148">
        <v>-6.4629999999999903</v>
      </c>
      <c r="U15983" s="148">
        <v>1</v>
      </c>
      <c r="V15983" s="148">
        <v>0.115</v>
      </c>
      <c r="W15983" s="148">
        <v>113.375</v>
      </c>
      <c r="X15983" s="148">
        <v>4</v>
      </c>
      <c r="Y15983" s="148">
        <v>0.81599999999999995</v>
      </c>
    </row>
    <row r="15984" spans="11:25" x14ac:dyDescent="0.25">
      <c r="K15984" s="145" t="s">
        <v>602</v>
      </c>
      <c r="L15984" s="145">
        <v>75</v>
      </c>
      <c r="M15984" s="145">
        <v>235213</v>
      </c>
      <c r="N15984" s="148">
        <v>5.8799999999999998E-2</v>
      </c>
      <c r="O15984" s="148">
        <v>0.71899999999999997</v>
      </c>
      <c r="P15984" s="148">
        <v>0.96699999999999997</v>
      </c>
      <c r="Q15984" s="148">
        <v>2.4899999999999998E-4</v>
      </c>
      <c r="R15984" s="148">
        <v>0</v>
      </c>
      <c r="S15984" s="148">
        <v>0.20599999999999999</v>
      </c>
      <c r="T15984" s="148">
        <v>-2.4350000000000001</v>
      </c>
      <c r="U15984" s="148">
        <v>1</v>
      </c>
      <c r="V15984" s="148">
        <v>5.5199999999999999E-2</v>
      </c>
      <c r="W15984" s="148">
        <v>79.504999999999995</v>
      </c>
      <c r="X15984" s="148">
        <v>4</v>
      </c>
      <c r="Y15984" s="148">
        <v>0.96399999999999997</v>
      </c>
    </row>
    <row r="15985" spans="11:25" x14ac:dyDescent="0.25">
      <c r="K15985" s="145" t="s">
        <v>1141</v>
      </c>
      <c r="L15985" s="145">
        <v>32</v>
      </c>
      <c r="M15985" s="145">
        <v>205933</v>
      </c>
      <c r="N15985" s="148">
        <v>0.19699999999999901</v>
      </c>
      <c r="O15985" s="148">
        <v>0.41</v>
      </c>
      <c r="P15985" s="148">
        <v>0.874</v>
      </c>
      <c r="Q15985" s="148">
        <v>0</v>
      </c>
      <c r="R15985" s="148">
        <v>0</v>
      </c>
      <c r="S15985" s="148">
        <v>8.43E-2</v>
      </c>
      <c r="T15985" s="148">
        <v>-4.2859999999999996</v>
      </c>
      <c r="U15985" s="148">
        <v>1</v>
      </c>
      <c r="V15985" s="148">
        <v>9.0700000000000003E-2</v>
      </c>
      <c r="W15985" s="148">
        <v>107.08</v>
      </c>
      <c r="X15985" s="148">
        <v>4</v>
      </c>
      <c r="Y15985" s="148">
        <v>0.82399999999999995</v>
      </c>
    </row>
    <row r="15986" spans="11:25" x14ac:dyDescent="0.25">
      <c r="K15986" s="145" t="s">
        <v>7151</v>
      </c>
      <c r="L15986" s="145">
        <v>68</v>
      </c>
      <c r="M15986" s="145">
        <v>119800</v>
      </c>
      <c r="N15986" s="148">
        <v>0.57899999999999996</v>
      </c>
      <c r="O15986" s="148">
        <v>0.51800000000000002</v>
      </c>
      <c r="P15986" s="148">
        <v>0.71699999999999997</v>
      </c>
      <c r="Q15986" s="148">
        <v>0</v>
      </c>
      <c r="R15986" s="148">
        <v>0</v>
      </c>
      <c r="S15986" s="148">
        <v>0.19800000000000001</v>
      </c>
      <c r="T15986" s="148">
        <v>-10.013999999999999</v>
      </c>
      <c r="U15986" s="148">
        <v>1</v>
      </c>
      <c r="V15986" s="148">
        <v>0.06</v>
      </c>
      <c r="W15986" s="148">
        <v>92.492000000000004</v>
      </c>
      <c r="X15986" s="148">
        <v>4</v>
      </c>
      <c r="Y15986" s="148">
        <v>0.92099999999999904</v>
      </c>
    </row>
    <row r="15987" spans="11:25" x14ac:dyDescent="0.25">
      <c r="K15987" s="145" t="s">
        <v>1701</v>
      </c>
      <c r="L15987" s="145">
        <v>65</v>
      </c>
      <c r="M15987" s="145">
        <v>249106</v>
      </c>
      <c r="N15987" s="148">
        <v>5.53E-4</v>
      </c>
      <c r="O15987" s="148">
        <v>0.64599999999999902</v>
      </c>
      <c r="P15987" s="148">
        <v>0.72</v>
      </c>
      <c r="Q15987" s="148">
        <v>7.61E-6</v>
      </c>
      <c r="R15987" s="148">
        <v>7</v>
      </c>
      <c r="S15987" s="148">
        <v>5.5599999999999997E-2</v>
      </c>
      <c r="T15987" s="148">
        <v>-7.0629999999999997</v>
      </c>
      <c r="U15987" s="148">
        <v>1</v>
      </c>
      <c r="V15987" s="148">
        <v>0.20599999999999999</v>
      </c>
      <c r="W15987" s="148">
        <v>99.259</v>
      </c>
      <c r="X15987" s="148">
        <v>4</v>
      </c>
      <c r="Y15987" s="148">
        <v>0.64</v>
      </c>
    </row>
    <row r="15988" spans="11:25" x14ac:dyDescent="0.25">
      <c r="K15988" s="145" t="s">
        <v>593</v>
      </c>
      <c r="L15988" s="145">
        <v>77</v>
      </c>
      <c r="M15988" s="145">
        <v>216666</v>
      </c>
      <c r="N15988" s="148">
        <v>0.217</v>
      </c>
      <c r="O15988" s="148">
        <v>0.67500000000000004</v>
      </c>
      <c r="P15988" s="148">
        <v>0.88500000000000001</v>
      </c>
      <c r="Q15988" s="148">
        <v>0</v>
      </c>
      <c r="R15988" s="148">
        <v>1</v>
      </c>
      <c r="S15988" s="148">
        <v>8.5999999999999993E-2</v>
      </c>
      <c r="T15988" s="148">
        <v>-4.4319999999999897</v>
      </c>
      <c r="U15988" s="148">
        <v>0</v>
      </c>
      <c r="V15988" s="148">
        <v>4.36E-2</v>
      </c>
      <c r="W15988" s="148">
        <v>97.03</v>
      </c>
      <c r="X15988" s="148">
        <v>4</v>
      </c>
      <c r="Y15988" s="148">
        <v>0.76800000000000002</v>
      </c>
    </row>
    <row r="15989" spans="11:25" x14ac:dyDescent="0.25">
      <c r="K15989" s="145" t="s">
        <v>474</v>
      </c>
      <c r="L15989" s="145">
        <v>27</v>
      </c>
      <c r="M15989" s="145">
        <v>222075</v>
      </c>
      <c r="N15989" s="148">
        <v>1.1299999999999999E-3</v>
      </c>
      <c r="O15989" s="148">
        <v>0.35099999999999998</v>
      </c>
      <c r="P15989" s="148">
        <v>0.92799999999999905</v>
      </c>
      <c r="Q15989" s="148">
        <v>0</v>
      </c>
      <c r="R15989" s="148">
        <v>1</v>
      </c>
      <c r="S15989" s="148">
        <v>9.8799999999999999E-2</v>
      </c>
      <c r="T15989" s="148">
        <v>-3.71</v>
      </c>
      <c r="U15989" s="148">
        <v>1</v>
      </c>
      <c r="V15989" s="148">
        <v>7.5899999999999995E-2</v>
      </c>
      <c r="W15989" s="148">
        <v>148.03</v>
      </c>
      <c r="X15989" s="148">
        <v>4</v>
      </c>
      <c r="Y15989" s="148">
        <v>0.23899999999999999</v>
      </c>
    </row>
    <row r="15990" spans="11:25" x14ac:dyDescent="0.25">
      <c r="K15990" s="145" t="s">
        <v>1204</v>
      </c>
      <c r="L15990" s="145">
        <v>75</v>
      </c>
      <c r="M15990" s="145">
        <v>280000</v>
      </c>
      <c r="N15990" s="148">
        <v>0.182</v>
      </c>
      <c r="O15990" s="148">
        <v>0.77599999999999902</v>
      </c>
      <c r="P15990" s="148">
        <v>0.76300000000000001</v>
      </c>
      <c r="Q15990" s="148">
        <v>6.4999999999999997E-3</v>
      </c>
      <c r="R15990" s="148">
        <v>5</v>
      </c>
      <c r="S15990" s="148">
        <v>7.6999999999999999E-2</v>
      </c>
      <c r="T15990" s="148">
        <v>-8.1240000000000006</v>
      </c>
      <c r="U15990" s="148">
        <v>1</v>
      </c>
      <c r="V15990" s="148">
        <v>5.3499999999999999E-2</v>
      </c>
      <c r="W15990" s="148">
        <v>128.43299999999999</v>
      </c>
      <c r="X15990" s="148">
        <v>4</v>
      </c>
      <c r="Y15990" s="148">
        <v>0.82</v>
      </c>
    </row>
    <row r="15991" spans="11:25" x14ac:dyDescent="0.25">
      <c r="K15991" s="145" t="s">
        <v>592</v>
      </c>
      <c r="L15991" s="145">
        <v>84</v>
      </c>
      <c r="M15991" s="145">
        <v>218093</v>
      </c>
      <c r="N15991" s="148">
        <v>0.28399999999999997</v>
      </c>
      <c r="O15991" s="148">
        <v>0.77800000000000002</v>
      </c>
      <c r="P15991" s="148">
        <v>0.82399999999999995</v>
      </c>
      <c r="Q15991" s="148">
        <v>0</v>
      </c>
      <c r="R15991" s="148">
        <v>10</v>
      </c>
      <c r="S15991" s="148">
        <v>0.40500000000000003</v>
      </c>
      <c r="T15991" s="148">
        <v>-5.8920000000000003</v>
      </c>
      <c r="U15991" s="148">
        <v>0</v>
      </c>
      <c r="V15991" s="148">
        <v>7.1199999999999999E-2</v>
      </c>
      <c r="W15991" s="148">
        <v>100.024</v>
      </c>
      <c r="X15991" s="148">
        <v>4</v>
      </c>
      <c r="Y15991" s="148">
        <v>0.75599999999999901</v>
      </c>
    </row>
    <row r="15992" spans="11:25" x14ac:dyDescent="0.25">
      <c r="K15992" s="145" t="s">
        <v>1485</v>
      </c>
      <c r="L15992" s="145">
        <v>86</v>
      </c>
      <c r="M15992" s="145">
        <v>242186</v>
      </c>
      <c r="N15992" s="148">
        <v>0.59499999999999997</v>
      </c>
      <c r="O15992" s="148">
        <v>0.68599999999999905</v>
      </c>
      <c r="P15992" s="148">
        <v>0.45700000000000002</v>
      </c>
      <c r="Q15992" s="148">
        <v>0</v>
      </c>
      <c r="R15992" s="148">
        <v>11</v>
      </c>
      <c r="S15992" s="148">
        <v>0.105</v>
      </c>
      <c r="T15992" s="148">
        <v>-8.3219999999999992</v>
      </c>
      <c r="U15992" s="148">
        <v>1</v>
      </c>
      <c r="V15992" s="148">
        <v>4.6800000000000001E-2</v>
      </c>
      <c r="W15992" s="148">
        <v>150.953</v>
      </c>
      <c r="X15992" s="148">
        <v>4</v>
      </c>
      <c r="Y15992" s="148">
        <v>0.71799999999999997</v>
      </c>
    </row>
    <row r="15993" spans="11:25" x14ac:dyDescent="0.25">
      <c r="K15993" s="145" t="s">
        <v>1756</v>
      </c>
      <c r="L15993" s="145">
        <v>54</v>
      </c>
      <c r="M15993" s="145">
        <v>179640</v>
      </c>
      <c r="N15993" s="148">
        <v>2.2300000000000002E-3</v>
      </c>
      <c r="O15993" s="148">
        <v>0.69899999999999995</v>
      </c>
      <c r="P15993" s="148">
        <v>0.76</v>
      </c>
      <c r="Q15993" s="148">
        <v>0</v>
      </c>
      <c r="R15993" s="148">
        <v>5</v>
      </c>
      <c r="S15993" s="148">
        <v>0.13200000000000001</v>
      </c>
      <c r="T15993" s="148">
        <v>-3.173</v>
      </c>
      <c r="U15993" s="148">
        <v>1</v>
      </c>
      <c r="V15993" s="148">
        <v>6.7699999999999996E-2</v>
      </c>
      <c r="W15993" s="148">
        <v>129.99600000000001</v>
      </c>
      <c r="X15993" s="148">
        <v>4</v>
      </c>
      <c r="Y15993" s="148">
        <v>0.69599999999999995</v>
      </c>
    </row>
    <row r="15994" spans="11:25" x14ac:dyDescent="0.25">
      <c r="K15994" s="145" t="s">
        <v>7100</v>
      </c>
      <c r="L15994" s="145">
        <v>71</v>
      </c>
      <c r="M15994" s="145">
        <v>287733</v>
      </c>
      <c r="N15994" s="148">
        <v>7.7100000000000002E-2</v>
      </c>
      <c r="O15994" s="148">
        <v>0.71199999999999997</v>
      </c>
      <c r="P15994" s="148">
        <v>0.96699999999999997</v>
      </c>
      <c r="Q15994" s="148">
        <v>0</v>
      </c>
      <c r="R15994" s="148">
        <v>7</v>
      </c>
      <c r="S15994" s="148">
        <v>0.35599999999999998</v>
      </c>
      <c r="T15994" s="148">
        <v>-5.2060000000000004</v>
      </c>
      <c r="U15994" s="148">
        <v>1</v>
      </c>
      <c r="V15994" s="148">
        <v>4.7E-2</v>
      </c>
      <c r="W15994" s="148">
        <v>145.024</v>
      </c>
      <c r="X15994" s="148">
        <v>4</v>
      </c>
      <c r="Y15994" s="148">
        <v>0.89500000000000002</v>
      </c>
    </row>
    <row r="15995" spans="11:25" x14ac:dyDescent="0.25">
      <c r="K15995" s="145" t="s">
        <v>12044</v>
      </c>
      <c r="L15995" s="145">
        <v>60</v>
      </c>
      <c r="M15995" s="145">
        <v>228093</v>
      </c>
      <c r="N15995" s="148">
        <v>0.13800000000000001</v>
      </c>
      <c r="O15995" s="148">
        <v>0.73</v>
      </c>
      <c r="P15995" s="148">
        <v>0.77</v>
      </c>
      <c r="Q15995" s="148">
        <v>0</v>
      </c>
      <c r="R15995" s="148">
        <v>8</v>
      </c>
      <c r="S15995" s="148">
        <v>4.7300000000000002E-2</v>
      </c>
      <c r="T15995" s="148">
        <v>-5.1139999999999999</v>
      </c>
      <c r="U15995" s="148">
        <v>1</v>
      </c>
      <c r="V15995" s="148">
        <v>2.98E-2</v>
      </c>
      <c r="W15995" s="148">
        <v>104.94799999999999</v>
      </c>
      <c r="X15995" s="148">
        <v>4</v>
      </c>
      <c r="Y15995" s="148">
        <v>0.50700000000000001</v>
      </c>
    </row>
    <row r="15996" spans="11:25" x14ac:dyDescent="0.25">
      <c r="K15996" s="145" t="s">
        <v>12064</v>
      </c>
      <c r="L15996" s="145">
        <v>30</v>
      </c>
      <c r="M15996" s="145">
        <v>313453</v>
      </c>
      <c r="N15996" s="148">
        <v>0.13500000000000001</v>
      </c>
      <c r="O15996" s="148">
        <v>0.70299999999999996</v>
      </c>
      <c r="P15996" s="148">
        <v>0.60399999999999998</v>
      </c>
      <c r="Q15996" s="148">
        <v>4.7299999999999996E-6</v>
      </c>
      <c r="R15996" s="148">
        <v>0</v>
      </c>
      <c r="S15996" s="148">
        <v>6.88E-2</v>
      </c>
      <c r="T15996" s="148">
        <v>-13.195</v>
      </c>
      <c r="U15996" s="148">
        <v>0</v>
      </c>
      <c r="V15996" s="148">
        <v>3.3399999999999999E-2</v>
      </c>
      <c r="W15996" s="148">
        <v>130.648</v>
      </c>
      <c r="X15996" s="148">
        <v>4</v>
      </c>
      <c r="Y15996" s="148">
        <v>0.93899999999999995</v>
      </c>
    </row>
    <row r="15997" spans="11:25" x14ac:dyDescent="0.25">
      <c r="K15997" s="145" t="s">
        <v>7469</v>
      </c>
      <c r="L15997" s="145">
        <v>75</v>
      </c>
      <c r="M15997" s="145">
        <v>202173</v>
      </c>
      <c r="N15997" s="148">
        <v>1.83E-2</v>
      </c>
      <c r="O15997" s="148">
        <v>0.61199999999999999</v>
      </c>
      <c r="P15997" s="148">
        <v>0.92099999999999904</v>
      </c>
      <c r="Q15997" s="148">
        <v>0</v>
      </c>
      <c r="R15997" s="148">
        <v>7</v>
      </c>
      <c r="S15997" s="148">
        <v>5.7599999999999998E-2</v>
      </c>
      <c r="T15997" s="148">
        <v>-2.8789999999999898</v>
      </c>
      <c r="U15997" s="148">
        <v>1</v>
      </c>
      <c r="V15997" s="148">
        <v>8.48E-2</v>
      </c>
      <c r="W15997" s="148">
        <v>139.98599999999999</v>
      </c>
      <c r="X15997" s="148">
        <v>4</v>
      </c>
      <c r="Y15997" s="148">
        <v>0.45299999999999901</v>
      </c>
    </row>
    <row r="15998" spans="11:25" x14ac:dyDescent="0.25">
      <c r="K15998" s="145" t="s">
        <v>8980</v>
      </c>
      <c r="L15998" s="145">
        <v>59</v>
      </c>
      <c r="M15998" s="145">
        <v>222733</v>
      </c>
      <c r="N15998" s="148">
        <v>0.13400000000000001</v>
      </c>
      <c r="O15998" s="148">
        <v>0.69599999999999995</v>
      </c>
      <c r="P15998" s="148">
        <v>0.875</v>
      </c>
      <c r="Q15998" s="148">
        <v>0</v>
      </c>
      <c r="R15998" s="148">
        <v>0</v>
      </c>
      <c r="S15998" s="148">
        <v>0.159</v>
      </c>
      <c r="T15998" s="148">
        <v>-3.6819999999999999</v>
      </c>
      <c r="U15998" s="148">
        <v>1</v>
      </c>
      <c r="V15998" s="148">
        <v>6.4899999999999999E-2</v>
      </c>
      <c r="W15998" s="148">
        <v>127.39</v>
      </c>
      <c r="X15998" s="148">
        <v>4</v>
      </c>
      <c r="Y15998" s="148">
        <v>0.77200000000000002</v>
      </c>
    </row>
    <row r="15999" spans="11:25" x14ac:dyDescent="0.25">
      <c r="K15999" s="145" t="s">
        <v>12065</v>
      </c>
      <c r="L15999" s="145">
        <v>49</v>
      </c>
      <c r="M15999" s="145">
        <v>247426</v>
      </c>
      <c r="N15999" s="148">
        <v>3.8E-3</v>
      </c>
      <c r="O15999" s="148">
        <v>0.53200000000000003</v>
      </c>
      <c r="P15999" s="148">
        <v>0.78299999999999903</v>
      </c>
      <c r="Q15999" s="148">
        <v>1.1999999999999999E-3</v>
      </c>
      <c r="R15999" s="148">
        <v>2</v>
      </c>
      <c r="S15999" s="148">
        <v>0.161</v>
      </c>
      <c r="T15999" s="148">
        <v>-5.6970000000000001</v>
      </c>
      <c r="U15999" s="148">
        <v>1</v>
      </c>
      <c r="V15999" s="148">
        <v>5.2299999999999999E-2</v>
      </c>
      <c r="W15999" s="148">
        <v>124.08</v>
      </c>
      <c r="X15999" s="148">
        <v>4</v>
      </c>
      <c r="Y15999" s="148">
        <v>0.64300000000000002</v>
      </c>
    </row>
    <row r="16000" spans="11:25" x14ac:dyDescent="0.25">
      <c r="K16000" s="145" t="s">
        <v>2443</v>
      </c>
      <c r="L16000" s="145">
        <v>81</v>
      </c>
      <c r="M16000" s="145">
        <v>173026</v>
      </c>
      <c r="N16000" s="148">
        <v>0.10099999999999899</v>
      </c>
      <c r="O16000" s="148">
        <v>0.76800000000000002</v>
      </c>
      <c r="P16000" s="148">
        <v>0.86399999999999999</v>
      </c>
      <c r="Q16000" s="148">
        <v>0</v>
      </c>
      <c r="R16000" s="148">
        <v>11</v>
      </c>
      <c r="S16000" s="148">
        <v>0.16200000000000001</v>
      </c>
      <c r="T16000" s="148">
        <v>-6.1449999999999996</v>
      </c>
      <c r="U16000" s="148">
        <v>1</v>
      </c>
      <c r="V16000" s="148">
        <v>3.2399999999999998E-2</v>
      </c>
      <c r="W16000" s="148">
        <v>110.008</v>
      </c>
      <c r="X16000" s="148">
        <v>4</v>
      </c>
      <c r="Y16000" s="148">
        <v>0.89099999999999902</v>
      </c>
    </row>
    <row r="16001" spans="11:25" x14ac:dyDescent="0.25">
      <c r="K16001" s="145" t="s">
        <v>6191</v>
      </c>
      <c r="L16001" s="145">
        <v>73</v>
      </c>
      <c r="M16001" s="145">
        <v>244920</v>
      </c>
      <c r="N16001" s="148">
        <v>0.52200000000000002</v>
      </c>
      <c r="O16001" s="148">
        <v>0.79099999999999904</v>
      </c>
      <c r="P16001" s="148">
        <v>0.73399999999999999</v>
      </c>
      <c r="Q16001" s="148">
        <v>1.65E-3</v>
      </c>
      <c r="R16001" s="148">
        <v>5</v>
      </c>
      <c r="S16001" s="148">
        <v>0.16699999999999901</v>
      </c>
      <c r="T16001" s="148">
        <v>-5.4639999999999898</v>
      </c>
      <c r="U16001" s="148">
        <v>1</v>
      </c>
      <c r="V16001" s="148">
        <v>6.2899999999999998E-2</v>
      </c>
      <c r="W16001" s="148">
        <v>105.854</v>
      </c>
      <c r="X16001" s="148">
        <v>4</v>
      </c>
      <c r="Y16001" s="148">
        <v>0.96199999999999997</v>
      </c>
    </row>
    <row r="16002" spans="11:25" x14ac:dyDescent="0.25">
      <c r="K16002" s="145" t="s">
        <v>2173</v>
      </c>
      <c r="L16002" s="145">
        <v>61</v>
      </c>
      <c r="M16002" s="145">
        <v>223226</v>
      </c>
      <c r="N16002" s="148">
        <v>8.1000000000000004E-5</v>
      </c>
      <c r="O16002" s="148">
        <v>0.70199999999999996</v>
      </c>
      <c r="P16002" s="148">
        <v>0.83899999999999997</v>
      </c>
      <c r="Q16002" s="148">
        <v>0</v>
      </c>
      <c r="R16002" s="148">
        <v>7</v>
      </c>
      <c r="S16002" s="148">
        <v>7.1999999999999995E-2</v>
      </c>
      <c r="T16002" s="148">
        <v>-3.992</v>
      </c>
      <c r="U16002" s="148">
        <v>1</v>
      </c>
      <c r="V16002" s="148">
        <v>4.3900000000000002E-2</v>
      </c>
      <c r="W16002" s="148">
        <v>132.00700000000001</v>
      </c>
      <c r="X16002" s="148">
        <v>4</v>
      </c>
      <c r="Y16002" s="148">
        <v>0.85599999999999998</v>
      </c>
    </row>
    <row r="16003" spans="11:25" x14ac:dyDescent="0.25">
      <c r="K16003" s="145" t="s">
        <v>12066</v>
      </c>
      <c r="L16003" s="145">
        <v>74</v>
      </c>
      <c r="M16003" s="145">
        <v>190213</v>
      </c>
      <c r="N16003" s="148">
        <v>0.33200000000000002</v>
      </c>
      <c r="O16003" s="148">
        <v>0.73799999999999999</v>
      </c>
      <c r="P16003" s="148">
        <v>0.80400000000000005</v>
      </c>
      <c r="Q16003" s="148">
        <v>0</v>
      </c>
      <c r="R16003" s="148">
        <v>11</v>
      </c>
      <c r="S16003" s="148">
        <v>0.27899999999999903</v>
      </c>
      <c r="T16003" s="148">
        <v>-3.851</v>
      </c>
      <c r="U16003" s="148">
        <v>1</v>
      </c>
      <c r="V16003" s="148">
        <v>6.2100000000000002E-2</v>
      </c>
      <c r="W16003" s="148">
        <v>174.94299999999899</v>
      </c>
      <c r="X16003" s="148">
        <v>4</v>
      </c>
      <c r="Y16003" s="148">
        <v>0.94899999999999995</v>
      </c>
    </row>
    <row r="16004" spans="11:25" x14ac:dyDescent="0.25">
      <c r="K16004" s="145" t="s">
        <v>627</v>
      </c>
      <c r="L16004" s="145">
        <v>77</v>
      </c>
      <c r="M16004" s="145">
        <v>211160</v>
      </c>
      <c r="N16004" s="148">
        <v>0.3</v>
      </c>
      <c r="O16004" s="148">
        <v>0.750999999999999</v>
      </c>
      <c r="P16004" s="148">
        <v>0.83399999999999996</v>
      </c>
      <c r="Q16004" s="148">
        <v>1.77E-5</v>
      </c>
      <c r="R16004" s="148">
        <v>1</v>
      </c>
      <c r="S16004" s="148">
        <v>0.35499999999999998</v>
      </c>
      <c r="T16004" s="148">
        <v>-5.444</v>
      </c>
      <c r="U16004" s="148">
        <v>0</v>
      </c>
      <c r="V16004" s="148">
        <v>4.3700000000000003E-2</v>
      </c>
      <c r="W16004" s="148">
        <v>95.052999999999997</v>
      </c>
      <c r="X16004" s="148">
        <v>4</v>
      </c>
      <c r="Y16004" s="148">
        <v>0.89400000000000002</v>
      </c>
    </row>
    <row r="16005" spans="11:25" x14ac:dyDescent="0.25">
      <c r="K16005" s="145" t="s">
        <v>2156</v>
      </c>
      <c r="L16005" s="145">
        <v>81</v>
      </c>
      <c r="M16005" s="145">
        <v>242373</v>
      </c>
      <c r="N16005" s="148">
        <v>9.4100000000000003E-2</v>
      </c>
      <c r="O16005" s="148">
        <v>0.48499999999999999</v>
      </c>
      <c r="P16005" s="148">
        <v>0.61899999999999999</v>
      </c>
      <c r="Q16005" s="148">
        <v>3.3100000000000001E-6</v>
      </c>
      <c r="R16005" s="148">
        <v>5</v>
      </c>
      <c r="S16005" s="148">
        <v>0.109</v>
      </c>
      <c r="T16005" s="148">
        <v>-7.1150000000000002</v>
      </c>
      <c r="U16005" s="148">
        <v>0</v>
      </c>
      <c r="V16005" s="148">
        <v>2.8899999999999999E-2</v>
      </c>
      <c r="W16005" s="148">
        <v>138.017</v>
      </c>
      <c r="X16005" s="148">
        <v>4</v>
      </c>
      <c r="Y16005" s="148">
        <v>0.41599999999999998</v>
      </c>
    </row>
    <row r="16006" spans="11:25" x14ac:dyDescent="0.25">
      <c r="K16006" s="145" t="s">
        <v>1752</v>
      </c>
      <c r="L16006" s="145">
        <v>62</v>
      </c>
      <c r="M16006" s="145">
        <v>219200</v>
      </c>
      <c r="N16006" s="148">
        <v>6.4699999999999994E-2</v>
      </c>
      <c r="O16006" s="148">
        <v>0.64700000000000002</v>
      </c>
      <c r="P16006" s="148">
        <v>0.8</v>
      </c>
      <c r="Q16006" s="148">
        <v>0</v>
      </c>
      <c r="R16006" s="148">
        <v>7</v>
      </c>
      <c r="S16006" s="148">
        <v>0.33399999999999902</v>
      </c>
      <c r="T16006" s="148">
        <v>-5.3839999999999897</v>
      </c>
      <c r="U16006" s="148">
        <v>1</v>
      </c>
      <c r="V16006" s="148">
        <v>0.16500000000000001</v>
      </c>
      <c r="W16006" s="148">
        <v>160.078</v>
      </c>
      <c r="X16006" s="148">
        <v>4</v>
      </c>
      <c r="Y16006" s="148">
        <v>0.94199999999999995</v>
      </c>
    </row>
    <row r="16007" spans="11:25" x14ac:dyDescent="0.25">
      <c r="K16007" s="145" t="s">
        <v>1126</v>
      </c>
      <c r="L16007" s="145">
        <v>84</v>
      </c>
      <c r="M16007" s="145">
        <v>293826</v>
      </c>
      <c r="N16007" s="148">
        <v>2.3599999999999999E-2</v>
      </c>
      <c r="O16007" s="148">
        <v>0.92</v>
      </c>
      <c r="P16007" s="148">
        <v>0.65400000000000003</v>
      </c>
      <c r="Q16007" s="148">
        <v>1.5800000000000002E-2</v>
      </c>
      <c r="R16007" s="148">
        <v>11</v>
      </c>
      <c r="S16007" s="148">
        <v>3.5900000000000001E-2</v>
      </c>
      <c r="T16007" s="148">
        <v>-3.0510000000000002</v>
      </c>
      <c r="U16007" s="148">
        <v>0</v>
      </c>
      <c r="V16007" s="148">
        <v>4.0099999999999997E-2</v>
      </c>
      <c r="W16007" s="148">
        <v>117.04600000000001</v>
      </c>
      <c r="X16007" s="148">
        <v>4</v>
      </c>
      <c r="Y16007" s="148">
        <v>0.84699999999999998</v>
      </c>
    </row>
    <row r="16008" spans="11:25" x14ac:dyDescent="0.25">
      <c r="K16008" s="145" t="s">
        <v>7328</v>
      </c>
      <c r="L16008" s="145">
        <v>83</v>
      </c>
      <c r="M16008" s="145">
        <v>269666</v>
      </c>
      <c r="N16008" s="148">
        <v>8.0099999999999998E-3</v>
      </c>
      <c r="O16008" s="148">
        <v>0.85599999999999998</v>
      </c>
      <c r="P16008" s="148">
        <v>0.60899999999999999</v>
      </c>
      <c r="Q16008" s="148">
        <v>8.1499999999999894E-5</v>
      </c>
      <c r="R16008" s="148">
        <v>0</v>
      </c>
      <c r="S16008" s="148">
        <v>3.44E-2</v>
      </c>
      <c r="T16008" s="148">
        <v>-7.2229999999999999</v>
      </c>
      <c r="U16008" s="148">
        <v>1</v>
      </c>
      <c r="V16008" s="148">
        <v>8.2400000000000001E-2</v>
      </c>
      <c r="W16008" s="148">
        <v>114.988</v>
      </c>
      <c r="X16008" s="148">
        <v>4</v>
      </c>
      <c r="Y16008" s="148">
        <v>0.92799999999999905</v>
      </c>
    </row>
    <row r="16009" spans="11:25" x14ac:dyDescent="0.25">
      <c r="K16009" s="145" t="s">
        <v>1177</v>
      </c>
      <c r="L16009" s="145">
        <v>22</v>
      </c>
      <c r="M16009" s="145">
        <v>296173</v>
      </c>
      <c r="N16009" s="148">
        <v>0.19399999999999901</v>
      </c>
      <c r="O16009" s="148">
        <v>0.68700000000000006</v>
      </c>
      <c r="P16009" s="148">
        <v>0.59199999999999997</v>
      </c>
      <c r="Q16009" s="148">
        <v>4.84999999999999E-4</v>
      </c>
      <c r="R16009" s="148">
        <v>9</v>
      </c>
      <c r="S16009" s="148">
        <v>5.0200000000000002E-2</v>
      </c>
      <c r="T16009" s="148">
        <v>-9.1120000000000001</v>
      </c>
      <c r="U16009" s="148">
        <v>1</v>
      </c>
      <c r="V16009" s="148">
        <v>2.9499999999999998E-2</v>
      </c>
      <c r="W16009" s="148">
        <v>92.781999999999996</v>
      </c>
      <c r="X16009" s="148">
        <v>4</v>
      </c>
      <c r="Y16009" s="148">
        <v>0.71199999999999997</v>
      </c>
    </row>
    <row r="16010" spans="11:25" x14ac:dyDescent="0.25">
      <c r="K16010" s="145" t="s">
        <v>2364</v>
      </c>
      <c r="L16010" s="145">
        <v>24</v>
      </c>
      <c r="M16010" s="145">
        <v>285373</v>
      </c>
      <c r="N16010" s="148">
        <v>2.9100000000000001E-2</v>
      </c>
      <c r="O16010" s="148">
        <v>0.70399999999999996</v>
      </c>
      <c r="P16010" s="148">
        <v>0.83399999999999996</v>
      </c>
      <c r="Q16010" s="148">
        <v>4.9199999999999999E-3</v>
      </c>
      <c r="R16010" s="148">
        <v>10</v>
      </c>
      <c r="S16010" s="148">
        <v>0.14699999999999999</v>
      </c>
      <c r="T16010" s="148">
        <v>-7.1310000000000002</v>
      </c>
      <c r="U16010" s="148">
        <v>0</v>
      </c>
      <c r="V16010" s="148">
        <v>3.5799999999999998E-2</v>
      </c>
      <c r="W16010" s="148">
        <v>103.55500000000001</v>
      </c>
      <c r="X16010" s="148">
        <v>4</v>
      </c>
      <c r="Y16010" s="148">
        <v>0.92299999999999904</v>
      </c>
    </row>
    <row r="16011" spans="11:25" x14ac:dyDescent="0.25">
      <c r="K16011" s="145" t="s">
        <v>974</v>
      </c>
      <c r="L16011" s="145">
        <v>37</v>
      </c>
      <c r="M16011" s="145">
        <v>223146</v>
      </c>
      <c r="N16011" s="148">
        <v>5.28E-2</v>
      </c>
      <c r="O16011" s="148">
        <v>0.53</v>
      </c>
      <c r="P16011" s="148">
        <v>0.96399999999999997</v>
      </c>
      <c r="Q16011" s="148">
        <v>4.8400000000000002E-6</v>
      </c>
      <c r="R16011" s="148">
        <v>0</v>
      </c>
      <c r="S16011" s="148">
        <v>0.372</v>
      </c>
      <c r="T16011" s="148">
        <v>-2.5710000000000002</v>
      </c>
      <c r="U16011" s="148">
        <v>0</v>
      </c>
      <c r="V16011" s="148">
        <v>5.5300000000000002E-2</v>
      </c>
      <c r="W16011" s="148">
        <v>122.807</v>
      </c>
      <c r="X16011" s="148">
        <v>4</v>
      </c>
      <c r="Y16011" s="148">
        <v>0.82299999999999995</v>
      </c>
    </row>
    <row r="16012" spans="11:25" x14ac:dyDescent="0.25">
      <c r="K16012" s="145" t="s">
        <v>2409</v>
      </c>
      <c r="L16012" s="145">
        <v>70</v>
      </c>
      <c r="M16012" s="145">
        <v>250133</v>
      </c>
      <c r="N16012" s="148">
        <v>1.49E-2</v>
      </c>
      <c r="O16012" s="148">
        <v>0.68099999999999905</v>
      </c>
      <c r="P16012" s="148">
        <v>0.83</v>
      </c>
      <c r="Q16012" s="148">
        <v>3.7599999999999999E-3</v>
      </c>
      <c r="R16012" s="148">
        <v>0</v>
      </c>
      <c r="S16012" s="148">
        <v>0.214</v>
      </c>
      <c r="T16012" s="148">
        <v>-6.0879999999999903</v>
      </c>
      <c r="U16012" s="148">
        <v>1</v>
      </c>
      <c r="V16012" s="148">
        <v>2.7099999999999999E-2</v>
      </c>
      <c r="W16012" s="148">
        <v>103.777</v>
      </c>
      <c r="X16012" s="148">
        <v>4</v>
      </c>
      <c r="Y16012" s="148">
        <v>0.81699999999999995</v>
      </c>
    </row>
    <row r="16013" spans="11:25" x14ac:dyDescent="0.25">
      <c r="K16013" s="145" t="s">
        <v>12067</v>
      </c>
      <c r="L16013" s="145">
        <v>68</v>
      </c>
      <c r="M16013" s="145">
        <v>276413</v>
      </c>
      <c r="N16013" s="148">
        <v>0.35699999999999998</v>
      </c>
      <c r="O16013" s="148">
        <v>0.81799999999999995</v>
      </c>
      <c r="P16013" s="148">
        <v>0.69199999999999995</v>
      </c>
      <c r="Q16013" s="148">
        <v>9.4199999999999996E-6</v>
      </c>
      <c r="R16013" s="148">
        <v>0</v>
      </c>
      <c r="S16013" s="148">
        <v>0.127</v>
      </c>
      <c r="T16013" s="148">
        <v>-8.7899999999999991</v>
      </c>
      <c r="U16013" s="148">
        <v>1</v>
      </c>
      <c r="V16013" s="148">
        <v>5.2900000000000003E-2</v>
      </c>
      <c r="W16013" s="148">
        <v>139.69499999999999</v>
      </c>
      <c r="X16013" s="148">
        <v>4</v>
      </c>
      <c r="Y16013" s="148">
        <v>0.93400000000000005</v>
      </c>
    </row>
    <row r="16014" spans="11:25" x14ac:dyDescent="0.25">
      <c r="K16014" s="145" t="s">
        <v>8822</v>
      </c>
      <c r="L16014" s="145">
        <v>38</v>
      </c>
      <c r="M16014" s="145">
        <v>213760</v>
      </c>
      <c r="N16014" s="148">
        <v>4.7300000000000002E-2</v>
      </c>
      <c r="O16014" s="148">
        <v>0.434</v>
      </c>
      <c r="P16014" s="148">
        <v>0.872</v>
      </c>
      <c r="Q16014" s="148">
        <v>1.8300000000000001E-6</v>
      </c>
      <c r="R16014" s="148">
        <v>0</v>
      </c>
      <c r="S16014" s="148">
        <v>0.39600000000000002</v>
      </c>
      <c r="T16014" s="148">
        <v>-2.97399999999999</v>
      </c>
      <c r="U16014" s="148">
        <v>1</v>
      </c>
      <c r="V16014" s="148">
        <v>7.0199999999999999E-2</v>
      </c>
      <c r="W16014" s="148">
        <v>71.515000000000001</v>
      </c>
      <c r="X16014" s="148">
        <v>4</v>
      </c>
      <c r="Y16014" s="148">
        <v>0.73199999999999998</v>
      </c>
    </row>
    <row r="16015" spans="11:25" x14ac:dyDescent="0.25">
      <c r="K16015" s="145" t="s">
        <v>7073</v>
      </c>
      <c r="L16015" s="145">
        <v>75</v>
      </c>
      <c r="M16015" s="145">
        <v>193400</v>
      </c>
      <c r="N16015" s="148">
        <v>1.6199999999999999E-2</v>
      </c>
      <c r="O16015" s="148">
        <v>0.78200000000000003</v>
      </c>
      <c r="P16015" s="148">
        <v>0.6</v>
      </c>
      <c r="Q16015" s="148">
        <v>1.81E-6</v>
      </c>
      <c r="R16015" s="148">
        <v>7</v>
      </c>
      <c r="S16015" s="148">
        <v>0.108</v>
      </c>
      <c r="T16015" s="148">
        <v>-6.532</v>
      </c>
      <c r="U16015" s="148">
        <v>1</v>
      </c>
      <c r="V16015" s="148">
        <v>4.1599999999999998E-2</v>
      </c>
      <c r="W16015" s="148">
        <v>120.05</v>
      </c>
      <c r="X16015" s="148">
        <v>4</v>
      </c>
      <c r="Y16015" s="148">
        <v>0.61199999999999999</v>
      </c>
    </row>
    <row r="16016" spans="11:25" x14ac:dyDescent="0.25">
      <c r="K16016" s="145" t="s">
        <v>9340</v>
      </c>
      <c r="L16016" s="145">
        <v>84</v>
      </c>
      <c r="M16016" s="145">
        <v>233720</v>
      </c>
      <c r="N16016" s="148">
        <v>0.85599999999999998</v>
      </c>
      <c r="O16016" s="148">
        <v>0.60699999999999998</v>
      </c>
      <c r="P16016" s="148">
        <v>0.376</v>
      </c>
      <c r="Q16016" s="148">
        <v>0</v>
      </c>
      <c r="R16016" s="148">
        <v>4</v>
      </c>
      <c r="S16016" s="148">
        <v>0.28499999999999998</v>
      </c>
      <c r="T16016" s="148">
        <v>-9.9540000000000006</v>
      </c>
      <c r="U16016" s="148">
        <v>1</v>
      </c>
      <c r="V16016" s="148">
        <v>0.45299999999999901</v>
      </c>
      <c r="W16016" s="148">
        <v>102.541</v>
      </c>
      <c r="X16016" s="148">
        <v>4</v>
      </c>
      <c r="Y16016" s="148">
        <v>0.54500000000000004</v>
      </c>
    </row>
    <row r="16017" spans="11:25" x14ac:dyDescent="0.25">
      <c r="K16017" s="145" t="s">
        <v>833</v>
      </c>
      <c r="L16017" s="145">
        <v>78</v>
      </c>
      <c r="M16017" s="145">
        <v>243026</v>
      </c>
      <c r="N16017" s="148">
        <v>0.63100000000000001</v>
      </c>
      <c r="O16017" s="148">
        <v>0.44299999999999901</v>
      </c>
      <c r="P16017" s="148">
        <v>0.40299999999999903</v>
      </c>
      <c r="Q16017" s="148">
        <v>0</v>
      </c>
      <c r="R16017" s="148">
        <v>0</v>
      </c>
      <c r="S16017" s="148">
        <v>0.111</v>
      </c>
      <c r="T16017" s="148">
        <v>-8.3390000000000004</v>
      </c>
      <c r="U16017" s="148">
        <v>1</v>
      </c>
      <c r="V16017" s="148">
        <v>3.2199999999999999E-2</v>
      </c>
      <c r="W16017" s="148">
        <v>143.46199999999999</v>
      </c>
      <c r="X16017" s="148">
        <v>4</v>
      </c>
      <c r="Y16017" s="148">
        <v>0.41</v>
      </c>
    </row>
    <row r="16018" spans="11:25" x14ac:dyDescent="0.25">
      <c r="K16018" s="145" t="s">
        <v>2469</v>
      </c>
      <c r="L16018" s="145">
        <v>77</v>
      </c>
      <c r="M16018" s="145">
        <v>239026</v>
      </c>
      <c r="N16018" s="148">
        <v>8.2000000000000007E-3</v>
      </c>
      <c r="O16018" s="148">
        <v>0.65200000000000002</v>
      </c>
      <c r="P16018" s="148">
        <v>0.91700000000000004</v>
      </c>
      <c r="Q16018" s="148">
        <v>0</v>
      </c>
      <c r="R16018" s="148">
        <v>6</v>
      </c>
      <c r="S16018" s="148">
        <v>5.0900000000000001E-2</v>
      </c>
      <c r="T16018" s="148">
        <v>-6.72</v>
      </c>
      <c r="U16018" s="148">
        <v>1</v>
      </c>
      <c r="V16018" s="148">
        <v>5.4800000000000001E-2</v>
      </c>
      <c r="W16018" s="148">
        <v>132.97499999999999</v>
      </c>
      <c r="X16018" s="148">
        <v>4</v>
      </c>
      <c r="Y16018" s="148">
        <v>0.45899999999999902</v>
      </c>
    </row>
    <row r="16019" spans="11:25" x14ac:dyDescent="0.25">
      <c r="K16019" s="145" t="s">
        <v>491</v>
      </c>
      <c r="L16019" s="145">
        <v>71</v>
      </c>
      <c r="M16019" s="145">
        <v>232853</v>
      </c>
      <c r="N16019" s="148">
        <v>0.86499999999999999</v>
      </c>
      <c r="O16019" s="148">
        <v>0.51</v>
      </c>
      <c r="P16019" s="148">
        <v>0.376</v>
      </c>
      <c r="Q16019" s="148">
        <v>1.21E-4</v>
      </c>
      <c r="R16019" s="148">
        <v>2</v>
      </c>
      <c r="S16019" s="148">
        <v>0.113</v>
      </c>
      <c r="T16019" s="148">
        <v>-10.994999999999999</v>
      </c>
      <c r="U16019" s="148">
        <v>1</v>
      </c>
      <c r="V16019" s="148">
        <v>3.0700000000000002E-2</v>
      </c>
      <c r="W16019" s="148">
        <v>103.851</v>
      </c>
      <c r="X16019" s="148">
        <v>4</v>
      </c>
      <c r="Y16019" s="148">
        <v>0.32100000000000001</v>
      </c>
    </row>
    <row r="16020" spans="11:25" x14ac:dyDescent="0.25">
      <c r="K16020" s="145" t="s">
        <v>12068</v>
      </c>
      <c r="L16020" s="145">
        <v>80</v>
      </c>
      <c r="M16020" s="145">
        <v>236001</v>
      </c>
      <c r="N16020" s="148">
        <v>1.23E-2</v>
      </c>
      <c r="O16020" s="148">
        <v>0.66700000000000004</v>
      </c>
      <c r="P16020" s="148">
        <v>0.83</v>
      </c>
      <c r="Q16020" s="148">
        <v>0</v>
      </c>
      <c r="R16020" s="148">
        <v>0</v>
      </c>
      <c r="S16020" s="148">
        <v>0.191</v>
      </c>
      <c r="T16020" s="148">
        <v>-5.7149999999999999</v>
      </c>
      <c r="U16020" s="148">
        <v>1</v>
      </c>
      <c r="V16020" s="148">
        <v>7.4899999999999994E-2</v>
      </c>
      <c r="W16020" s="148">
        <v>113.03</v>
      </c>
      <c r="X16020" s="148">
        <v>4</v>
      </c>
      <c r="Y16020" s="148">
        <v>0.70099999999999996</v>
      </c>
    </row>
    <row r="16021" spans="11:25" x14ac:dyDescent="0.25">
      <c r="K16021" s="145" t="s">
        <v>1308</v>
      </c>
      <c r="L16021" s="145">
        <v>64</v>
      </c>
      <c r="M16021" s="145">
        <v>258906</v>
      </c>
      <c r="N16021" s="148">
        <v>2.16E-3</v>
      </c>
      <c r="O16021" s="148">
        <v>0.40299999999999903</v>
      </c>
      <c r="P16021" s="148">
        <v>0.85199999999999998</v>
      </c>
      <c r="Q16021" s="148">
        <v>0</v>
      </c>
      <c r="R16021" s="148">
        <v>2</v>
      </c>
      <c r="S16021" s="148">
        <v>0.13</v>
      </c>
      <c r="T16021" s="148">
        <v>-5.5910000000000002</v>
      </c>
      <c r="U16021" s="148">
        <v>1</v>
      </c>
      <c r="V16021" s="148">
        <v>3.6700000000000003E-2</v>
      </c>
      <c r="W16021" s="148">
        <v>174.32599999999999</v>
      </c>
      <c r="X16021" s="148">
        <v>4</v>
      </c>
      <c r="Y16021" s="148">
        <v>0.48299999999999998</v>
      </c>
    </row>
    <row r="16022" spans="11:25" x14ac:dyDescent="0.25">
      <c r="K16022" s="145" t="s">
        <v>2127</v>
      </c>
      <c r="L16022" s="145">
        <v>78</v>
      </c>
      <c r="M16022" s="145">
        <v>227853</v>
      </c>
      <c r="N16022" s="148">
        <v>2.93E-2</v>
      </c>
      <c r="O16022" s="148">
        <v>0.44700000000000001</v>
      </c>
      <c r="P16022" s="148">
        <v>0.69399999999999995</v>
      </c>
      <c r="Q16022" s="148">
        <v>5.4600000000000002E-6</v>
      </c>
      <c r="R16022" s="148">
        <v>7</v>
      </c>
      <c r="S16022" s="148">
        <v>0.16699999999999901</v>
      </c>
      <c r="T16022" s="148">
        <v>-4.6369999999999996</v>
      </c>
      <c r="U16022" s="148">
        <v>0</v>
      </c>
      <c r="V16022" s="148">
        <v>0.38200000000000001</v>
      </c>
      <c r="W16022" s="148">
        <v>175.86799999999999</v>
      </c>
      <c r="X16022" s="148">
        <v>4</v>
      </c>
      <c r="Y16022" s="148">
        <v>0.50900000000000001</v>
      </c>
    </row>
    <row r="16023" spans="11:25" x14ac:dyDescent="0.25">
      <c r="K16023" s="145" t="s">
        <v>7089</v>
      </c>
      <c r="L16023" s="145">
        <v>30</v>
      </c>
      <c r="M16023" s="145">
        <v>237440</v>
      </c>
      <c r="N16023" s="148">
        <v>0.32799999999999901</v>
      </c>
      <c r="O16023" s="148">
        <v>0.45399999999999902</v>
      </c>
      <c r="P16023" s="148">
        <v>0.82699999999999996</v>
      </c>
      <c r="Q16023" s="148">
        <v>0</v>
      </c>
      <c r="R16023" s="148">
        <v>11</v>
      </c>
      <c r="S16023" s="148">
        <v>0.22600000000000001</v>
      </c>
      <c r="T16023" s="148">
        <v>-3.7739999999999898</v>
      </c>
      <c r="U16023" s="148">
        <v>1</v>
      </c>
      <c r="V16023" s="148">
        <v>3.9800000000000002E-2</v>
      </c>
      <c r="W16023" s="148">
        <v>94.766999999999996</v>
      </c>
      <c r="X16023" s="148">
        <v>4</v>
      </c>
      <c r="Y16023" s="148">
        <v>0.32</v>
      </c>
    </row>
    <row r="16024" spans="11:25" x14ac:dyDescent="0.25">
      <c r="K16024" s="145" t="s">
        <v>12069</v>
      </c>
      <c r="L16024" s="145">
        <v>74</v>
      </c>
      <c r="M16024" s="145">
        <v>206166</v>
      </c>
      <c r="N16024" s="148">
        <v>3.1699999999999999E-2</v>
      </c>
      <c r="O16024" s="148">
        <v>0.69899999999999995</v>
      </c>
      <c r="P16024" s="148">
        <v>0.52900000000000003</v>
      </c>
      <c r="Q16024" s="148">
        <v>3.5899999999999998E-5</v>
      </c>
      <c r="R16024" s="148">
        <v>2</v>
      </c>
      <c r="S16024" s="148">
        <v>0.28499999999999998</v>
      </c>
      <c r="T16024" s="148">
        <v>-7.5479999999999903</v>
      </c>
      <c r="U16024" s="148">
        <v>1</v>
      </c>
      <c r="V16024" s="148">
        <v>4.87E-2</v>
      </c>
      <c r="W16024" s="148">
        <v>119.98699999999999</v>
      </c>
      <c r="X16024" s="148">
        <v>4</v>
      </c>
      <c r="Y16024" s="148">
        <v>0.121</v>
      </c>
    </row>
    <row r="16025" spans="11:25" x14ac:dyDescent="0.25">
      <c r="K16025" s="145" t="s">
        <v>12070</v>
      </c>
      <c r="L16025" s="145">
        <v>29</v>
      </c>
      <c r="M16025" s="145">
        <v>188960</v>
      </c>
      <c r="N16025" s="148">
        <v>0.23199999999999901</v>
      </c>
      <c r="O16025" s="148">
        <v>0.81799999999999995</v>
      </c>
      <c r="P16025" s="148">
        <v>0.72799999999999998</v>
      </c>
      <c r="Q16025" s="148">
        <v>6.4199999999999993E-2</v>
      </c>
      <c r="R16025" s="148">
        <v>10</v>
      </c>
      <c r="S16025" s="148">
        <v>0.251</v>
      </c>
      <c r="T16025" s="148">
        <v>-8.3309999999999995</v>
      </c>
      <c r="U16025" s="148">
        <v>1</v>
      </c>
      <c r="V16025" s="148">
        <v>3.1399999999999997E-2</v>
      </c>
      <c r="W16025" s="148">
        <v>113.059</v>
      </c>
      <c r="X16025" s="148">
        <v>4</v>
      </c>
      <c r="Y16025" s="148">
        <v>0.97499999999999998</v>
      </c>
    </row>
    <row r="16026" spans="11:25" x14ac:dyDescent="0.25">
      <c r="K16026" s="145" t="s">
        <v>7319</v>
      </c>
      <c r="L16026" s="145">
        <v>72</v>
      </c>
      <c r="M16026" s="145">
        <v>277040</v>
      </c>
      <c r="N16026" s="148">
        <v>1.78E-2</v>
      </c>
      <c r="O16026" s="148">
        <v>0.67200000000000004</v>
      </c>
      <c r="P16026" s="148">
        <v>0.73799999999999999</v>
      </c>
      <c r="Q16026" s="148">
        <v>6.7500000000000001E-5</v>
      </c>
      <c r="R16026" s="148">
        <v>0</v>
      </c>
      <c r="S16026" s="148">
        <v>9.2700000000000005E-2</v>
      </c>
      <c r="T16026" s="148">
        <v>-7.0449999999999999</v>
      </c>
      <c r="U16026" s="148">
        <v>1</v>
      </c>
      <c r="V16026" s="148">
        <v>5.0599999999999999E-2</v>
      </c>
      <c r="W16026" s="148">
        <v>107.93799999999899</v>
      </c>
      <c r="X16026" s="148">
        <v>4</v>
      </c>
      <c r="Y16026" s="148">
        <v>0.39200000000000002</v>
      </c>
    </row>
    <row r="16027" spans="11:25" x14ac:dyDescent="0.25">
      <c r="K16027" s="145" t="s">
        <v>1869</v>
      </c>
      <c r="L16027" s="145">
        <v>75</v>
      </c>
      <c r="M16027" s="145">
        <v>306320</v>
      </c>
      <c r="N16027" s="148">
        <v>0.32</v>
      </c>
      <c r="O16027" s="148">
        <v>0.54500000000000004</v>
      </c>
      <c r="P16027" s="148">
        <v>0.59</v>
      </c>
      <c r="Q16027" s="148">
        <v>3.8900000000000002E-4</v>
      </c>
      <c r="R16027" s="148">
        <v>2</v>
      </c>
      <c r="S16027" s="148">
        <v>0.124</v>
      </c>
      <c r="T16027" s="148">
        <v>-6.6929999999999996</v>
      </c>
      <c r="U16027" s="148">
        <v>1</v>
      </c>
      <c r="V16027" s="148">
        <v>3.27E-2</v>
      </c>
      <c r="W16027" s="148">
        <v>111.738999999999</v>
      </c>
      <c r="X16027" s="148">
        <v>4</v>
      </c>
      <c r="Y16027" s="148">
        <v>0.127</v>
      </c>
    </row>
    <row r="16028" spans="11:25" x14ac:dyDescent="0.25">
      <c r="K16028" s="145" t="s">
        <v>12071</v>
      </c>
      <c r="L16028" s="145">
        <v>69</v>
      </c>
      <c r="M16028" s="145">
        <v>326373</v>
      </c>
      <c r="N16028" s="148">
        <v>0.17399999999999999</v>
      </c>
      <c r="O16028" s="148">
        <v>0.74199999999999999</v>
      </c>
      <c r="P16028" s="148">
        <v>0.92</v>
      </c>
      <c r="Q16028" s="148">
        <v>0.123</v>
      </c>
      <c r="R16028" s="148">
        <v>5</v>
      </c>
      <c r="S16028" s="148">
        <v>7.1499999999999994E-2</v>
      </c>
      <c r="T16028" s="148">
        <v>-4.46</v>
      </c>
      <c r="U16028" s="148">
        <v>1</v>
      </c>
      <c r="V16028" s="148">
        <v>5.0299999999999997E-2</v>
      </c>
      <c r="W16028" s="148">
        <v>110.09299999999899</v>
      </c>
      <c r="X16028" s="148">
        <v>4</v>
      </c>
      <c r="Y16028" s="148">
        <v>0.75800000000000001</v>
      </c>
    </row>
    <row r="16029" spans="11:25" x14ac:dyDescent="0.25">
      <c r="K16029" s="145" t="s">
        <v>12072</v>
      </c>
      <c r="L16029" s="145">
        <v>51</v>
      </c>
      <c r="M16029" s="145">
        <v>250427</v>
      </c>
      <c r="N16029" s="148">
        <v>0.628</v>
      </c>
      <c r="O16029" s="148">
        <v>0.70799999999999996</v>
      </c>
      <c r="P16029" s="148">
        <v>0.22500000000000001</v>
      </c>
      <c r="Q16029" s="148">
        <v>4.7099999999999998E-3</v>
      </c>
      <c r="R16029" s="148">
        <v>5</v>
      </c>
      <c r="S16029" s="148">
        <v>0.13100000000000001</v>
      </c>
      <c r="T16029" s="148">
        <v>-16.759</v>
      </c>
      <c r="U16029" s="148">
        <v>0</v>
      </c>
      <c r="V16029" s="148">
        <v>0.26300000000000001</v>
      </c>
      <c r="W16029" s="148">
        <v>92.876000000000005</v>
      </c>
      <c r="X16029" s="148">
        <v>4</v>
      </c>
      <c r="Y16029" s="148">
        <v>0.23799999999999999</v>
      </c>
    </row>
    <row r="16030" spans="11:25" x14ac:dyDescent="0.25">
      <c r="K16030" s="145" t="s">
        <v>12073</v>
      </c>
      <c r="L16030" s="145">
        <v>51</v>
      </c>
      <c r="M16030" s="145">
        <v>252066</v>
      </c>
      <c r="N16030" s="148">
        <v>0.435</v>
      </c>
      <c r="O16030" s="148">
        <v>0.5</v>
      </c>
      <c r="P16030" s="148">
        <v>0.40699999999999997</v>
      </c>
      <c r="Q16030" s="148">
        <v>4.0599999999999903E-4</v>
      </c>
      <c r="R16030" s="148">
        <v>9</v>
      </c>
      <c r="S16030" s="148">
        <v>0.97899999999999998</v>
      </c>
      <c r="T16030" s="148">
        <v>-14.585000000000001</v>
      </c>
      <c r="U16030" s="148">
        <v>1</v>
      </c>
      <c r="V16030" s="148">
        <v>7.9200000000000007E-2</v>
      </c>
      <c r="W16030" s="148">
        <v>102.512999999999</v>
      </c>
      <c r="X16030" s="148">
        <v>4</v>
      </c>
      <c r="Y16030" s="148">
        <v>0.33399999999999902</v>
      </c>
    </row>
    <row r="16031" spans="11:25" x14ac:dyDescent="0.25">
      <c r="K16031" s="145" t="s">
        <v>12074</v>
      </c>
      <c r="L16031" s="145">
        <v>53</v>
      </c>
      <c r="M16031" s="145">
        <v>222079</v>
      </c>
      <c r="N16031" s="148">
        <v>0.18</v>
      </c>
      <c r="O16031" s="148">
        <v>0.59799999999999998</v>
      </c>
      <c r="P16031" s="148">
        <v>0.55399999999999905</v>
      </c>
      <c r="Q16031" s="148">
        <v>3.4299999999999997E-2</v>
      </c>
      <c r="R16031" s="148">
        <v>1</v>
      </c>
      <c r="S16031" s="148">
        <v>0.188</v>
      </c>
      <c r="T16031" s="148">
        <v>-7.7329999999999997</v>
      </c>
      <c r="U16031" s="148">
        <v>1</v>
      </c>
      <c r="V16031" s="148">
        <v>4.9599999999999998E-2</v>
      </c>
      <c r="W16031" s="148">
        <v>78.016000000000005</v>
      </c>
      <c r="X16031" s="148">
        <v>4</v>
      </c>
      <c r="Y16031" s="148">
        <v>0.68200000000000005</v>
      </c>
    </row>
    <row r="16032" spans="11:25" x14ac:dyDescent="0.25">
      <c r="K16032" s="145" t="s">
        <v>12075</v>
      </c>
      <c r="L16032" s="145">
        <v>61</v>
      </c>
      <c r="M16032" s="145">
        <v>229773</v>
      </c>
      <c r="N16032" s="148">
        <v>0.40200000000000002</v>
      </c>
      <c r="O16032" s="148">
        <v>0.504</v>
      </c>
      <c r="P16032" s="148">
        <v>0.49399999999999999</v>
      </c>
      <c r="Q16032" s="148">
        <v>1.6199999999999999E-6</v>
      </c>
      <c r="R16032" s="148">
        <v>5</v>
      </c>
      <c r="S16032" s="148">
        <v>0.36699999999999999</v>
      </c>
      <c r="T16032" s="148">
        <v>-7.6229999999999896</v>
      </c>
      <c r="U16032" s="148">
        <v>0</v>
      </c>
      <c r="V16032" s="148">
        <v>0.28399999999999997</v>
      </c>
      <c r="W16032" s="148">
        <v>69.319999999999993</v>
      </c>
      <c r="X16032" s="148">
        <v>4</v>
      </c>
      <c r="Y16032" s="148">
        <v>0.42499999999999999</v>
      </c>
    </row>
    <row r="16033" spans="11:25" x14ac:dyDescent="0.25">
      <c r="K16033" s="145" t="s">
        <v>12076</v>
      </c>
      <c r="L16033" s="145">
        <v>58</v>
      </c>
      <c r="M16033" s="145">
        <v>204055</v>
      </c>
      <c r="N16033" s="148">
        <v>0.68299999999999905</v>
      </c>
      <c r="O16033" s="148">
        <v>0.497</v>
      </c>
      <c r="P16033" s="148">
        <v>0.63600000000000001</v>
      </c>
      <c r="Q16033" s="148">
        <v>0</v>
      </c>
      <c r="R16033" s="148">
        <v>8</v>
      </c>
      <c r="S16033" s="148">
        <v>0.22800000000000001</v>
      </c>
      <c r="T16033" s="148">
        <v>-8.7100000000000009</v>
      </c>
      <c r="U16033" s="148">
        <v>1</v>
      </c>
      <c r="V16033" s="148">
        <v>7.2300000000000003E-2</v>
      </c>
      <c r="W16033" s="148">
        <v>93.777000000000001</v>
      </c>
      <c r="X16033" s="148">
        <v>4</v>
      </c>
      <c r="Y16033" s="148">
        <v>0.69</v>
      </c>
    </row>
    <row r="16034" spans="11:25" x14ac:dyDescent="0.25">
      <c r="K16034" s="145" t="s">
        <v>3134</v>
      </c>
      <c r="L16034" s="145">
        <v>26</v>
      </c>
      <c r="M16034" s="145">
        <v>291900</v>
      </c>
      <c r="N16034" s="148">
        <v>7.7600000000000002E-2</v>
      </c>
      <c r="O16034" s="148">
        <v>0.54899999999999904</v>
      </c>
      <c r="P16034" s="148">
        <v>0.52700000000000002</v>
      </c>
      <c r="Q16034" s="148">
        <v>2.6899999999999902E-5</v>
      </c>
      <c r="R16034" s="148">
        <v>5</v>
      </c>
      <c r="S16034" s="148">
        <v>0.11</v>
      </c>
      <c r="T16034" s="148">
        <v>-6.734</v>
      </c>
      <c r="U16034" s="148">
        <v>0</v>
      </c>
      <c r="V16034" s="148">
        <v>4.48E-2</v>
      </c>
      <c r="W16034" s="148">
        <v>89.97</v>
      </c>
      <c r="X16034" s="148">
        <v>4</v>
      </c>
      <c r="Y16034" s="148">
        <v>0.22</v>
      </c>
    </row>
    <row r="16035" spans="11:25" x14ac:dyDescent="0.25">
      <c r="K16035" s="145" t="s">
        <v>3584</v>
      </c>
      <c r="L16035" s="145">
        <v>54</v>
      </c>
      <c r="M16035" s="145">
        <v>323266</v>
      </c>
      <c r="N16035" s="148">
        <v>0.95299999999999996</v>
      </c>
      <c r="O16035" s="148">
        <v>0.47799999999999998</v>
      </c>
      <c r="P16035" s="148">
        <v>0.2</v>
      </c>
      <c r="Q16035" s="148">
        <v>5.2099999999999998E-4</v>
      </c>
      <c r="R16035" s="148">
        <v>6</v>
      </c>
      <c r="S16035" s="148">
        <v>0.104</v>
      </c>
      <c r="T16035" s="148">
        <v>-16.081</v>
      </c>
      <c r="U16035" s="148">
        <v>0</v>
      </c>
      <c r="V16035" s="148">
        <v>3.6999999999999998E-2</v>
      </c>
      <c r="W16035" s="148">
        <v>130.46600000000001</v>
      </c>
      <c r="X16035" s="148">
        <v>4</v>
      </c>
      <c r="Y16035" s="148">
        <v>0.14000000000000001</v>
      </c>
    </row>
    <row r="16036" spans="11:25" x14ac:dyDescent="0.25">
      <c r="K16036" s="145" t="s">
        <v>12077</v>
      </c>
      <c r="L16036" s="145">
        <v>57</v>
      </c>
      <c r="M16036" s="145">
        <v>358626</v>
      </c>
      <c r="N16036" s="148">
        <v>0.127</v>
      </c>
      <c r="O16036" s="148">
        <v>0.57199999999999995</v>
      </c>
      <c r="P16036" s="148">
        <v>0.61</v>
      </c>
      <c r="Q16036" s="148">
        <v>2.9499999999999998E-2</v>
      </c>
      <c r="R16036" s="148">
        <v>9</v>
      </c>
      <c r="S16036" s="148">
        <v>9.5299999999999996E-2</v>
      </c>
      <c r="T16036" s="148">
        <v>-7.9939999999999998</v>
      </c>
      <c r="U16036" s="148">
        <v>1</v>
      </c>
      <c r="V16036" s="148">
        <v>4.48E-2</v>
      </c>
      <c r="W16036" s="148">
        <v>71.253999999999905</v>
      </c>
      <c r="X16036" s="148">
        <v>4</v>
      </c>
      <c r="Y16036" s="148">
        <v>0.36399999999999999</v>
      </c>
    </row>
    <row r="16037" spans="11:25" x14ac:dyDescent="0.25">
      <c r="K16037" s="145" t="s">
        <v>12078</v>
      </c>
      <c r="L16037" s="145">
        <v>15</v>
      </c>
      <c r="M16037" s="145">
        <v>184516</v>
      </c>
      <c r="N16037" s="148">
        <v>0.67400000000000004</v>
      </c>
      <c r="O16037" s="148">
        <v>0.53900000000000003</v>
      </c>
      <c r="P16037" s="148">
        <v>0.54600000000000004</v>
      </c>
      <c r="Q16037" s="148">
        <v>4.8599999999999901E-5</v>
      </c>
      <c r="R16037" s="148">
        <v>9</v>
      </c>
      <c r="S16037" s="148">
        <v>0.42199999999999999</v>
      </c>
      <c r="T16037" s="148">
        <v>-7.4479999999999897</v>
      </c>
      <c r="U16037" s="148">
        <v>1</v>
      </c>
      <c r="V16037" s="148">
        <v>0.106</v>
      </c>
      <c r="W16037" s="148">
        <v>159.99600000000001</v>
      </c>
      <c r="X16037" s="148">
        <v>3</v>
      </c>
      <c r="Y16037" s="148">
        <v>0.55399999999999905</v>
      </c>
    </row>
    <row r="16038" spans="11:25" x14ac:dyDescent="0.25">
      <c r="K16038" s="145" t="s">
        <v>12079</v>
      </c>
      <c r="L16038" s="145">
        <v>59</v>
      </c>
      <c r="M16038" s="145">
        <v>258026</v>
      </c>
      <c r="N16038" s="148">
        <v>0.76599999999999902</v>
      </c>
      <c r="O16038" s="148">
        <v>0.56599999999999995</v>
      </c>
      <c r="P16038" s="148">
        <v>0.33500000000000002</v>
      </c>
      <c r="Q16038" s="148">
        <v>3.6600000000000001E-4</v>
      </c>
      <c r="R16038" s="148">
        <v>4</v>
      </c>
      <c r="S16038" s="148">
        <v>8.2400000000000001E-2</v>
      </c>
      <c r="T16038" s="148">
        <v>-12.417</v>
      </c>
      <c r="U16038" s="148">
        <v>0</v>
      </c>
      <c r="V16038" s="148">
        <v>2.93E-2</v>
      </c>
      <c r="W16038" s="148">
        <v>87.617000000000004</v>
      </c>
      <c r="X16038" s="148">
        <v>4</v>
      </c>
      <c r="Y16038" s="148">
        <v>0.317</v>
      </c>
    </row>
    <row r="16039" spans="11:25" x14ac:dyDescent="0.25">
      <c r="K16039" s="145" t="s">
        <v>12080</v>
      </c>
      <c r="L16039" s="145">
        <v>49</v>
      </c>
      <c r="M16039" s="145">
        <v>297779</v>
      </c>
      <c r="N16039" s="148">
        <v>0.97799999999999998</v>
      </c>
      <c r="O16039" s="148">
        <v>0.47099999999999997</v>
      </c>
      <c r="P16039" s="148">
        <v>0.11699999999999899</v>
      </c>
      <c r="Q16039" s="148">
        <v>1.1299999999999999E-3</v>
      </c>
      <c r="R16039" s="148">
        <v>11</v>
      </c>
      <c r="S16039" s="148">
        <v>0.109</v>
      </c>
      <c r="T16039" s="148">
        <v>-14.062999999999899</v>
      </c>
      <c r="U16039" s="148">
        <v>1</v>
      </c>
      <c r="V16039" s="148">
        <v>3.1099999999999999E-2</v>
      </c>
      <c r="W16039" s="148">
        <v>77.411999999999907</v>
      </c>
      <c r="X16039" s="148">
        <v>4</v>
      </c>
      <c r="Y16039" s="148">
        <v>0.34699999999999998</v>
      </c>
    </row>
    <row r="16040" spans="11:25" x14ac:dyDescent="0.25">
      <c r="K16040" s="145" t="s">
        <v>3583</v>
      </c>
      <c r="L16040" s="145">
        <v>63</v>
      </c>
      <c r="M16040" s="145">
        <v>257546</v>
      </c>
      <c r="N16040" s="148">
        <v>0.40899999999999997</v>
      </c>
      <c r="O16040" s="148">
        <v>0.82299999999999995</v>
      </c>
      <c r="P16040" s="148">
        <v>0.41099999999999998</v>
      </c>
      <c r="Q16040" s="148">
        <v>1.3500000000000001E-3</v>
      </c>
      <c r="R16040" s="148">
        <v>0</v>
      </c>
      <c r="S16040" s="148">
        <v>0.64900000000000002</v>
      </c>
      <c r="T16040" s="148">
        <v>-7.0609999999999999</v>
      </c>
      <c r="U16040" s="148">
        <v>1</v>
      </c>
      <c r="V16040" s="148">
        <v>5.57E-2</v>
      </c>
      <c r="W16040" s="148">
        <v>90.997</v>
      </c>
      <c r="X16040" s="148">
        <v>4</v>
      </c>
      <c r="Y16040" s="148">
        <v>0.39700000000000002</v>
      </c>
    </row>
    <row r="16041" spans="11:25" x14ac:dyDescent="0.25">
      <c r="K16041" s="145" t="s">
        <v>12081</v>
      </c>
      <c r="L16041" s="145">
        <v>53</v>
      </c>
      <c r="M16041" s="145">
        <v>250053</v>
      </c>
      <c r="N16041" s="148">
        <v>4.8899999999999999E-2</v>
      </c>
      <c r="O16041" s="148">
        <v>0.58199999999999996</v>
      </c>
      <c r="P16041" s="148">
        <v>0.48399999999999999</v>
      </c>
      <c r="Q16041" s="148">
        <v>0</v>
      </c>
      <c r="R16041" s="148">
        <v>6</v>
      </c>
      <c r="S16041" s="148">
        <v>7.0400000000000004E-2</v>
      </c>
      <c r="T16041" s="148">
        <v>-10.058</v>
      </c>
      <c r="U16041" s="148">
        <v>1</v>
      </c>
      <c r="V16041" s="148">
        <v>5.0900000000000001E-2</v>
      </c>
      <c r="W16041" s="148">
        <v>120.09899999999899</v>
      </c>
      <c r="X16041" s="148">
        <v>4</v>
      </c>
      <c r="Y16041" s="148">
        <v>0.23699999999999999</v>
      </c>
    </row>
    <row r="16042" spans="11:25" x14ac:dyDescent="0.25">
      <c r="K16042" s="145" t="s">
        <v>12082</v>
      </c>
      <c r="L16042" s="145">
        <v>51</v>
      </c>
      <c r="M16042" s="145">
        <v>234935</v>
      </c>
      <c r="N16042" s="148">
        <v>3.7699999999999997E-2</v>
      </c>
      <c r="O16042" s="148">
        <v>0.72</v>
      </c>
      <c r="P16042" s="148">
        <v>0.76599999999999902</v>
      </c>
      <c r="Q16042" s="148">
        <v>1.2699999999999901E-3</v>
      </c>
      <c r="R16042" s="148">
        <v>5</v>
      </c>
      <c r="S16042" s="148">
        <v>0.106</v>
      </c>
      <c r="T16042" s="148">
        <v>-4.7320000000000002</v>
      </c>
      <c r="U16042" s="148">
        <v>0</v>
      </c>
      <c r="V16042" s="148">
        <v>6.0199999999999997E-2</v>
      </c>
      <c r="W16042" s="148">
        <v>102.01600000000001</v>
      </c>
      <c r="X16042" s="148">
        <v>4</v>
      </c>
      <c r="Y16042" s="148">
        <v>0.4</v>
      </c>
    </row>
    <row r="16043" spans="11:25" x14ac:dyDescent="0.25">
      <c r="K16043" s="145" t="s">
        <v>12083</v>
      </c>
      <c r="L16043" s="145">
        <v>58</v>
      </c>
      <c r="M16043" s="145">
        <v>244213</v>
      </c>
      <c r="N16043" s="148">
        <v>0.52700000000000002</v>
      </c>
      <c r="O16043" s="148">
        <v>0.63400000000000001</v>
      </c>
      <c r="P16043" s="148">
        <v>0.433</v>
      </c>
      <c r="Q16043" s="148">
        <v>0</v>
      </c>
      <c r="R16043" s="148">
        <v>4</v>
      </c>
      <c r="S16043" s="148">
        <v>6.9000000000000006E-2</v>
      </c>
      <c r="T16043" s="148">
        <v>-7.8959999999999999</v>
      </c>
      <c r="U16043" s="148">
        <v>1</v>
      </c>
      <c r="V16043" s="148">
        <v>5.7999999999999899E-2</v>
      </c>
      <c r="W16043" s="148">
        <v>75.960999999999999</v>
      </c>
      <c r="X16043" s="148">
        <v>4</v>
      </c>
      <c r="Y16043" s="148">
        <v>0.247</v>
      </c>
    </row>
    <row r="16044" spans="11:25" x14ac:dyDescent="0.25">
      <c r="K16044" s="145" t="s">
        <v>12084</v>
      </c>
      <c r="L16044" s="145">
        <v>51</v>
      </c>
      <c r="M16044" s="145">
        <v>389493</v>
      </c>
      <c r="N16044" s="148">
        <v>0.48299999999999998</v>
      </c>
      <c r="O16044" s="148">
        <v>0.46</v>
      </c>
      <c r="P16044" s="148">
        <v>0.35799999999999998</v>
      </c>
      <c r="Q16044" s="148">
        <v>0</v>
      </c>
      <c r="R16044" s="148">
        <v>6</v>
      </c>
      <c r="S16044" s="148">
        <v>8.0799999999999997E-2</v>
      </c>
      <c r="T16044" s="148">
        <v>-11.450999999999899</v>
      </c>
      <c r="U16044" s="148">
        <v>1</v>
      </c>
      <c r="V16044" s="148">
        <v>3.85E-2</v>
      </c>
      <c r="W16044" s="148">
        <v>120.758</v>
      </c>
      <c r="X16044" s="148">
        <v>4</v>
      </c>
      <c r="Y16044" s="148">
        <v>0.50700000000000001</v>
      </c>
    </row>
    <row r="16045" spans="11:25" x14ac:dyDescent="0.25">
      <c r="K16045" s="145" t="s">
        <v>12085</v>
      </c>
      <c r="L16045" s="145">
        <v>50</v>
      </c>
      <c r="M16045" s="145">
        <v>220546</v>
      </c>
      <c r="N16045" s="148">
        <v>0.66200000000000003</v>
      </c>
      <c r="O16045" s="148">
        <v>0.60499999999999998</v>
      </c>
      <c r="P16045" s="148">
        <v>0.32799999999999901</v>
      </c>
      <c r="Q16045" s="148">
        <v>0</v>
      </c>
      <c r="R16045" s="148">
        <v>9</v>
      </c>
      <c r="S16045" s="148">
        <v>0.41</v>
      </c>
      <c r="T16045" s="148">
        <v>-12.120999999999899</v>
      </c>
      <c r="U16045" s="148">
        <v>0</v>
      </c>
      <c r="V16045" s="148">
        <v>0.15</v>
      </c>
      <c r="W16045" s="148">
        <v>169.17500000000001</v>
      </c>
      <c r="X16045" s="148">
        <v>4</v>
      </c>
      <c r="Y16045" s="148">
        <v>0.93400000000000005</v>
      </c>
    </row>
    <row r="16046" spans="11:25" x14ac:dyDescent="0.25">
      <c r="K16046" s="145" t="s">
        <v>12086</v>
      </c>
      <c r="L16046" s="145">
        <v>61</v>
      </c>
      <c r="M16046" s="145">
        <v>226373</v>
      </c>
      <c r="N16046" s="148">
        <v>9.6200000000000001E-3</v>
      </c>
      <c r="O16046" s="148">
        <v>0.74199999999999999</v>
      </c>
      <c r="P16046" s="148">
        <v>0.72799999999999998</v>
      </c>
      <c r="Q16046" s="148">
        <v>3.7299999999999999E-5</v>
      </c>
      <c r="R16046" s="148">
        <v>10</v>
      </c>
      <c r="S16046" s="148">
        <v>0.13400000000000001</v>
      </c>
      <c r="T16046" s="148">
        <v>-6.6260000000000003</v>
      </c>
      <c r="U16046" s="148">
        <v>0</v>
      </c>
      <c r="V16046" s="148">
        <v>3.15E-2</v>
      </c>
      <c r="W16046" s="148">
        <v>96.01</v>
      </c>
      <c r="X16046" s="148">
        <v>4</v>
      </c>
      <c r="Y16046" s="148">
        <v>0.69699999999999995</v>
      </c>
    </row>
    <row r="16047" spans="11:25" x14ac:dyDescent="0.25">
      <c r="K16047" s="145" t="s">
        <v>12087</v>
      </c>
      <c r="L16047" s="145">
        <v>55</v>
      </c>
      <c r="M16047" s="145">
        <v>266120</v>
      </c>
      <c r="N16047" s="148">
        <v>0.38900000000000001</v>
      </c>
      <c r="O16047" s="148">
        <v>0.48499999999999999</v>
      </c>
      <c r="P16047" s="148">
        <v>0.53100000000000003</v>
      </c>
      <c r="Q16047" s="148">
        <v>6.3100000000000002E-5</v>
      </c>
      <c r="R16047" s="148">
        <v>5</v>
      </c>
      <c r="S16047" s="148">
        <v>9.2499999999999999E-2</v>
      </c>
      <c r="T16047" s="148">
        <v>-5.2129999999999903</v>
      </c>
      <c r="U16047" s="148">
        <v>0</v>
      </c>
      <c r="V16047" s="148">
        <v>3.6400000000000002E-2</v>
      </c>
      <c r="W16047" s="148">
        <v>80.488999999999905</v>
      </c>
      <c r="X16047" s="148">
        <v>3</v>
      </c>
      <c r="Y16047" s="148">
        <v>0.31900000000000001</v>
      </c>
    </row>
    <row r="16048" spans="11:25" x14ac:dyDescent="0.25">
      <c r="K16048" s="145" t="s">
        <v>12088</v>
      </c>
      <c r="L16048" s="145">
        <v>40</v>
      </c>
      <c r="M16048" s="145">
        <v>260453</v>
      </c>
      <c r="N16048" s="148">
        <v>0.22600000000000001</v>
      </c>
      <c r="O16048" s="148">
        <v>0.42699999999999999</v>
      </c>
      <c r="P16048" s="148">
        <v>0.60599999999999998</v>
      </c>
      <c r="Q16048" s="148">
        <v>0</v>
      </c>
      <c r="R16048" s="148">
        <v>1</v>
      </c>
      <c r="S16048" s="148">
        <v>0.152</v>
      </c>
      <c r="T16048" s="148">
        <v>-8.0279999999999898</v>
      </c>
      <c r="U16048" s="148">
        <v>1</v>
      </c>
      <c r="V16048" s="148">
        <v>6.0499999999999998E-2</v>
      </c>
      <c r="W16048" s="148">
        <v>88.97</v>
      </c>
      <c r="X16048" s="148">
        <v>4</v>
      </c>
      <c r="Y16048" s="148">
        <v>0.255</v>
      </c>
    </row>
    <row r="16049" spans="11:25" x14ac:dyDescent="0.25">
      <c r="K16049" s="145" t="s">
        <v>10876</v>
      </c>
      <c r="L16049" s="145">
        <v>46</v>
      </c>
      <c r="M16049" s="145">
        <v>245346</v>
      </c>
      <c r="N16049" s="148">
        <v>0.19</v>
      </c>
      <c r="O16049" s="148">
        <v>0.85699999999999998</v>
      </c>
      <c r="P16049" s="148">
        <v>0.58699999999999997</v>
      </c>
      <c r="Q16049" s="148">
        <v>4.9699999999999896E-4</v>
      </c>
      <c r="R16049" s="148">
        <v>11</v>
      </c>
      <c r="S16049" s="148">
        <v>0.23100000000000001</v>
      </c>
      <c r="T16049" s="148">
        <v>-7.6269999999999998</v>
      </c>
      <c r="U16049" s="148">
        <v>1</v>
      </c>
      <c r="V16049" s="148">
        <v>8.2600000000000007E-2</v>
      </c>
      <c r="W16049" s="148">
        <v>98.001000000000005</v>
      </c>
      <c r="X16049" s="148">
        <v>4</v>
      </c>
      <c r="Y16049" s="148">
        <v>0.377999999999999</v>
      </c>
    </row>
    <row r="16050" spans="11:25" x14ac:dyDescent="0.25">
      <c r="K16050" s="145" t="s">
        <v>12089</v>
      </c>
      <c r="L16050" s="145">
        <v>15</v>
      </c>
      <c r="M16050" s="145">
        <v>192933</v>
      </c>
      <c r="N16050" s="148">
        <v>0.45600000000000002</v>
      </c>
      <c r="O16050" s="148">
        <v>0.70499999999999996</v>
      </c>
      <c r="P16050" s="148">
        <v>0.34699999999999998</v>
      </c>
      <c r="Q16050" s="148">
        <v>7.9600000000000005E-4</v>
      </c>
      <c r="R16050" s="148">
        <v>9</v>
      </c>
      <c r="S16050" s="148">
        <v>5.1499999999999997E-2</v>
      </c>
      <c r="T16050" s="148">
        <v>-6.516</v>
      </c>
      <c r="U16050" s="148">
        <v>1</v>
      </c>
      <c r="V16050" s="148">
        <v>5.0200000000000002E-2</v>
      </c>
      <c r="W16050" s="148">
        <v>72.915999999999997</v>
      </c>
      <c r="X16050" s="148">
        <v>4</v>
      </c>
      <c r="Y16050" s="148">
        <v>0.53500000000000003</v>
      </c>
    </row>
    <row r="16051" spans="11:25" x14ac:dyDescent="0.25">
      <c r="K16051" s="145" t="s">
        <v>2490</v>
      </c>
      <c r="L16051" s="145">
        <v>82</v>
      </c>
      <c r="M16051" s="145">
        <v>209831</v>
      </c>
      <c r="N16051" s="148">
        <v>0.80799999999999905</v>
      </c>
      <c r="O16051" s="148">
        <v>0.52400000000000002</v>
      </c>
      <c r="P16051" s="148">
        <v>0.36399999999999999</v>
      </c>
      <c r="Q16051" s="148">
        <v>0</v>
      </c>
      <c r="R16051" s="148">
        <v>7</v>
      </c>
      <c r="S16051" s="148">
        <v>0.1</v>
      </c>
      <c r="T16051" s="148">
        <v>-10.209</v>
      </c>
      <c r="U16051" s="148">
        <v>1</v>
      </c>
      <c r="V16051" s="148">
        <v>3.6700000000000003E-2</v>
      </c>
      <c r="W16051" s="148">
        <v>75.239999999999995</v>
      </c>
      <c r="X16051" s="148">
        <v>4</v>
      </c>
      <c r="Y16051" s="148">
        <v>0.436</v>
      </c>
    </row>
    <row r="16052" spans="11:25" x14ac:dyDescent="0.25">
      <c r="K16052" s="145" t="s">
        <v>12090</v>
      </c>
      <c r="L16052" s="145">
        <v>52</v>
      </c>
      <c r="M16052" s="145">
        <v>211202</v>
      </c>
      <c r="N16052" s="148">
        <v>0.88599999999999901</v>
      </c>
      <c r="O16052" s="148">
        <v>0.433</v>
      </c>
      <c r="P16052" s="148">
        <v>0.218</v>
      </c>
      <c r="Q16052" s="148">
        <v>0</v>
      </c>
      <c r="R16052" s="148">
        <v>3</v>
      </c>
      <c r="S16052" s="148">
        <v>0.107</v>
      </c>
      <c r="T16052" s="148">
        <v>-10.282</v>
      </c>
      <c r="U16052" s="148">
        <v>0</v>
      </c>
      <c r="V16052" s="148">
        <v>0.127</v>
      </c>
      <c r="W16052" s="148">
        <v>66.998000000000005</v>
      </c>
      <c r="X16052" s="148">
        <v>4</v>
      </c>
      <c r="Y16052" s="148">
        <v>0.32700000000000001</v>
      </c>
    </row>
    <row r="16053" spans="11:25" x14ac:dyDescent="0.25">
      <c r="K16053" s="145" t="s">
        <v>12091</v>
      </c>
      <c r="L16053" s="145">
        <v>45</v>
      </c>
      <c r="M16053" s="145">
        <v>287293</v>
      </c>
      <c r="N16053" s="148">
        <v>0.191</v>
      </c>
      <c r="O16053" s="148">
        <v>0.47399999999999998</v>
      </c>
      <c r="P16053" s="148">
        <v>0.57599999999999996</v>
      </c>
      <c r="Q16053" s="148">
        <v>3.5199999999999999E-4</v>
      </c>
      <c r="R16053" s="148">
        <v>7</v>
      </c>
      <c r="S16053" s="148">
        <v>0.32</v>
      </c>
      <c r="T16053" s="148">
        <v>-6.5019999999999998</v>
      </c>
      <c r="U16053" s="148">
        <v>1</v>
      </c>
      <c r="V16053" s="148">
        <v>0.22500000000000001</v>
      </c>
      <c r="W16053" s="148">
        <v>74.066000000000003</v>
      </c>
      <c r="X16053" s="148">
        <v>4</v>
      </c>
      <c r="Y16053" s="148">
        <v>0.436</v>
      </c>
    </row>
    <row r="16054" spans="11:25" x14ac:dyDescent="0.25">
      <c r="K16054" s="145" t="s">
        <v>12092</v>
      </c>
      <c r="L16054" s="145">
        <v>50</v>
      </c>
      <c r="M16054" s="145">
        <v>236545</v>
      </c>
      <c r="N16054" s="148">
        <v>0.84399999999999997</v>
      </c>
      <c r="O16054" s="148">
        <v>0.48399999999999999</v>
      </c>
      <c r="P16054" s="148">
        <v>0.29299999999999998</v>
      </c>
      <c r="Q16054" s="148">
        <v>2.3E-6</v>
      </c>
      <c r="R16054" s="148">
        <v>9</v>
      </c>
      <c r="S16054" s="148">
        <v>0.104</v>
      </c>
      <c r="T16054" s="148">
        <v>-8.1639999999999997</v>
      </c>
      <c r="U16054" s="148">
        <v>1</v>
      </c>
      <c r="V16054" s="148">
        <v>3.7699999999999997E-2</v>
      </c>
      <c r="W16054" s="148">
        <v>134.00200000000001</v>
      </c>
      <c r="X16054" s="148">
        <v>4</v>
      </c>
      <c r="Y16054" s="148">
        <v>0.316</v>
      </c>
    </row>
    <row r="16055" spans="11:25" x14ac:dyDescent="0.25">
      <c r="K16055" s="145" t="s">
        <v>12093</v>
      </c>
      <c r="L16055" s="145">
        <v>66</v>
      </c>
      <c r="M16055" s="145">
        <v>226720</v>
      </c>
      <c r="N16055" s="148">
        <v>0.316</v>
      </c>
      <c r="O16055" s="148">
        <v>0.67299999999999904</v>
      </c>
      <c r="P16055" s="148">
        <v>0.59599999999999997</v>
      </c>
      <c r="Q16055" s="148">
        <v>1.88E-5</v>
      </c>
      <c r="R16055" s="148">
        <v>11</v>
      </c>
      <c r="S16055" s="148">
        <v>0.107</v>
      </c>
      <c r="T16055" s="148">
        <v>-6.4889999999999999</v>
      </c>
      <c r="U16055" s="148">
        <v>0</v>
      </c>
      <c r="V16055" s="148">
        <v>4.3799999999999999E-2</v>
      </c>
      <c r="W16055" s="148">
        <v>75.021999999999906</v>
      </c>
      <c r="X16055" s="148">
        <v>4</v>
      </c>
      <c r="Y16055" s="148">
        <v>0.22</v>
      </c>
    </row>
    <row r="16056" spans="11:25" x14ac:dyDescent="0.25">
      <c r="K16056" s="145" t="s">
        <v>12094</v>
      </c>
      <c r="L16056" s="145">
        <v>62</v>
      </c>
      <c r="M16056" s="145">
        <v>210132</v>
      </c>
      <c r="N16056" s="148">
        <v>0.34599999999999997</v>
      </c>
      <c r="O16056" s="148">
        <v>0.42399999999999999</v>
      </c>
      <c r="P16056" s="148">
        <v>0.48399999999999999</v>
      </c>
      <c r="Q16056" s="148">
        <v>0</v>
      </c>
      <c r="R16056" s="148">
        <v>11</v>
      </c>
      <c r="S16056" s="148">
        <v>0.58799999999999997</v>
      </c>
      <c r="T16056" s="148">
        <v>-10.853</v>
      </c>
      <c r="U16056" s="148">
        <v>1</v>
      </c>
      <c r="V16056" s="148">
        <v>9.6999999999999906E-2</v>
      </c>
      <c r="W16056" s="148">
        <v>92.513999999999996</v>
      </c>
      <c r="X16056" s="148">
        <v>4</v>
      </c>
      <c r="Y16056" s="148">
        <v>0.52300000000000002</v>
      </c>
    </row>
    <row r="16057" spans="11:25" x14ac:dyDescent="0.25">
      <c r="K16057" s="145" t="s">
        <v>12095</v>
      </c>
      <c r="L16057" s="145">
        <v>47</v>
      </c>
      <c r="M16057" s="145">
        <v>247275</v>
      </c>
      <c r="N16057" s="148">
        <v>0.25900000000000001</v>
      </c>
      <c r="O16057" s="148">
        <v>0.46</v>
      </c>
      <c r="P16057" s="148">
        <v>0.32</v>
      </c>
      <c r="Q16057" s="148">
        <v>0</v>
      </c>
      <c r="R16057" s="148">
        <v>7</v>
      </c>
      <c r="S16057" s="148">
        <v>0.114</v>
      </c>
      <c r="T16057" s="148">
        <v>-8.15899999999999</v>
      </c>
      <c r="U16057" s="148">
        <v>1</v>
      </c>
      <c r="V16057" s="148">
        <v>3.3599999999999998E-2</v>
      </c>
      <c r="W16057" s="148">
        <v>131.70099999999999</v>
      </c>
      <c r="X16057" s="148">
        <v>4</v>
      </c>
      <c r="Y16057" s="148">
        <v>0.17499999999999999</v>
      </c>
    </row>
    <row r="16058" spans="11:25" x14ac:dyDescent="0.25">
      <c r="K16058" s="145" t="s">
        <v>12096</v>
      </c>
      <c r="L16058" s="145">
        <v>53</v>
      </c>
      <c r="M16058" s="145">
        <v>238819</v>
      </c>
      <c r="N16058" s="148">
        <v>0.17299999999999999</v>
      </c>
      <c r="O16058" s="148">
        <v>0.62</v>
      </c>
      <c r="P16058" s="148">
        <v>0.85199999999999998</v>
      </c>
      <c r="Q16058" s="148">
        <v>0</v>
      </c>
      <c r="R16058" s="148">
        <v>4</v>
      </c>
      <c r="S16058" s="148">
        <v>0.10099999999999899</v>
      </c>
      <c r="T16058" s="148">
        <v>-4.399</v>
      </c>
      <c r="U16058" s="148">
        <v>1</v>
      </c>
      <c r="V16058" s="148">
        <v>0.108</v>
      </c>
      <c r="W16058" s="148">
        <v>80.91</v>
      </c>
      <c r="X16058" s="148">
        <v>4</v>
      </c>
      <c r="Y16058" s="148">
        <v>0.63800000000000001</v>
      </c>
    </row>
    <row r="16059" spans="11:25" x14ac:dyDescent="0.25">
      <c r="K16059" s="145" t="s">
        <v>12097</v>
      </c>
      <c r="L16059" s="145">
        <v>60</v>
      </c>
      <c r="M16059" s="145">
        <v>269333</v>
      </c>
      <c r="N16059" s="148">
        <v>0.70399999999999996</v>
      </c>
      <c r="O16059" s="148">
        <v>0.68400000000000005</v>
      </c>
      <c r="P16059" s="148">
        <v>0.39399999999999902</v>
      </c>
      <c r="Q16059" s="148">
        <v>5.7599999999999999E-6</v>
      </c>
      <c r="R16059" s="148">
        <v>5</v>
      </c>
      <c r="S16059" s="148">
        <v>0.17799999999999999</v>
      </c>
      <c r="T16059" s="148">
        <v>-19.074999999999999</v>
      </c>
      <c r="U16059" s="148">
        <v>0</v>
      </c>
      <c r="V16059" s="148">
        <v>9.0800000000000006E-2</v>
      </c>
      <c r="W16059" s="148">
        <v>100.068</v>
      </c>
      <c r="X16059" s="148">
        <v>4</v>
      </c>
      <c r="Y16059" s="148">
        <v>0.42899999999999999</v>
      </c>
    </row>
    <row r="16060" spans="11:25" x14ac:dyDescent="0.25">
      <c r="K16060" s="145" t="s">
        <v>12098</v>
      </c>
      <c r="L16060" s="145">
        <v>49</v>
      </c>
      <c r="M16060" s="145">
        <v>383586</v>
      </c>
      <c r="N16060" s="148">
        <v>0.60499999999999998</v>
      </c>
      <c r="O16060" s="148">
        <v>0.33799999999999902</v>
      </c>
      <c r="P16060" s="148">
        <v>0.62</v>
      </c>
      <c r="Q16060" s="148">
        <v>1.04E-6</v>
      </c>
      <c r="R16060" s="148">
        <v>6</v>
      </c>
      <c r="S16060" s="148">
        <v>0.98299999999999998</v>
      </c>
      <c r="T16060" s="148">
        <v>-7.9249999999999998</v>
      </c>
      <c r="U16060" s="148">
        <v>0</v>
      </c>
      <c r="V16060" s="148">
        <v>4.2799999999999998E-2</v>
      </c>
      <c r="W16060" s="148">
        <v>64.763000000000005</v>
      </c>
      <c r="X16060" s="148">
        <v>4</v>
      </c>
      <c r="Y16060" s="148">
        <v>0.26400000000000001</v>
      </c>
    </row>
    <row r="16061" spans="11:25" x14ac:dyDescent="0.25">
      <c r="K16061" s="145" t="s">
        <v>12099</v>
      </c>
      <c r="L16061" s="145">
        <v>50</v>
      </c>
      <c r="M16061" s="145">
        <v>255320</v>
      </c>
      <c r="N16061" s="148">
        <v>0.63300000000000001</v>
      </c>
      <c r="O16061" s="148">
        <v>0.46399999999999902</v>
      </c>
      <c r="P16061" s="148">
        <v>0.16200000000000001</v>
      </c>
      <c r="Q16061" s="148">
        <v>0</v>
      </c>
      <c r="R16061" s="148">
        <v>7</v>
      </c>
      <c r="S16061" s="148">
        <v>9.4299999999999995E-2</v>
      </c>
      <c r="T16061" s="148">
        <v>-11.478</v>
      </c>
      <c r="U16061" s="148">
        <v>0</v>
      </c>
      <c r="V16061" s="148">
        <v>3.2500000000000001E-2</v>
      </c>
      <c r="W16061" s="148">
        <v>136.01300000000001</v>
      </c>
      <c r="X16061" s="148">
        <v>3</v>
      </c>
      <c r="Y16061" s="148">
        <v>0.34599999999999997</v>
      </c>
    </row>
    <row r="16062" spans="11:25" x14ac:dyDescent="0.25">
      <c r="K16062" s="145" t="s">
        <v>1765</v>
      </c>
      <c r="L16062" s="145">
        <v>74</v>
      </c>
      <c r="M16062" s="145">
        <v>240600</v>
      </c>
      <c r="N16062" s="148">
        <v>0.22899999999999901</v>
      </c>
      <c r="O16062" s="148">
        <v>0.57999999999999996</v>
      </c>
      <c r="P16062" s="148">
        <v>0.68700000000000006</v>
      </c>
      <c r="Q16062" s="148">
        <v>0</v>
      </c>
      <c r="R16062" s="148">
        <v>6</v>
      </c>
      <c r="S16062" s="148">
        <v>0.109</v>
      </c>
      <c r="T16062" s="148">
        <v>-5.4</v>
      </c>
      <c r="U16062" s="148">
        <v>1</v>
      </c>
      <c r="V16062" s="148">
        <v>0.106</v>
      </c>
      <c r="W16062" s="148">
        <v>76.013999999999996</v>
      </c>
      <c r="X16062" s="148">
        <v>4</v>
      </c>
      <c r="Y16062" s="148">
        <v>0.187</v>
      </c>
    </row>
    <row r="16063" spans="11:25" x14ac:dyDescent="0.25">
      <c r="K16063" s="145" t="s">
        <v>1061</v>
      </c>
      <c r="L16063" s="145">
        <v>48</v>
      </c>
      <c r="M16063" s="145">
        <v>246973</v>
      </c>
      <c r="N16063" s="148">
        <v>9.4600000000000004E-2</v>
      </c>
      <c r="O16063" s="148">
        <v>0.68799999999999994</v>
      </c>
      <c r="P16063" s="148">
        <v>0.57799999999999996</v>
      </c>
      <c r="Q16063" s="148">
        <v>0</v>
      </c>
      <c r="R16063" s="148">
        <v>11</v>
      </c>
      <c r="S16063" s="148">
        <v>0.30299999999999999</v>
      </c>
      <c r="T16063" s="148">
        <v>-7.5469999999999997</v>
      </c>
      <c r="U16063" s="148">
        <v>0</v>
      </c>
      <c r="V16063" s="148">
        <v>0.36</v>
      </c>
      <c r="W16063" s="148">
        <v>78.024000000000001</v>
      </c>
      <c r="X16063" s="148">
        <v>4</v>
      </c>
      <c r="Y16063" s="148">
        <v>0.621</v>
      </c>
    </row>
    <row r="16064" spans="11:25" x14ac:dyDescent="0.25">
      <c r="K16064" s="145" t="s">
        <v>12100</v>
      </c>
      <c r="L16064" s="145">
        <v>58</v>
      </c>
      <c r="M16064" s="145">
        <v>225200</v>
      </c>
      <c r="N16064" s="148">
        <v>0.73699999999999999</v>
      </c>
      <c r="O16064" s="148">
        <v>0.57799999999999996</v>
      </c>
      <c r="P16064" s="148">
        <v>0.437999999999999</v>
      </c>
      <c r="Q16064" s="148">
        <v>8.77E-3</v>
      </c>
      <c r="R16064" s="148">
        <v>2</v>
      </c>
      <c r="S16064" s="148">
        <v>9.6999999999999906E-2</v>
      </c>
      <c r="T16064" s="148">
        <v>-11.482999999999899</v>
      </c>
      <c r="U16064" s="148">
        <v>0</v>
      </c>
      <c r="V16064" s="148">
        <v>6.9599999999999995E-2</v>
      </c>
      <c r="W16064" s="148">
        <v>89.082999999999998</v>
      </c>
      <c r="X16064" s="148">
        <v>4</v>
      </c>
      <c r="Y16064" s="148">
        <v>0.79</v>
      </c>
    </row>
    <row r="16065" spans="11:25" x14ac:dyDescent="0.25">
      <c r="K16065" s="145" t="s">
        <v>12101</v>
      </c>
      <c r="L16065" s="145">
        <v>46</v>
      </c>
      <c r="M16065" s="145">
        <v>243716</v>
      </c>
      <c r="N16065" s="148">
        <v>0.21199999999999999</v>
      </c>
      <c r="O16065" s="148">
        <v>0.61799999999999999</v>
      </c>
      <c r="P16065" s="148">
        <v>0.72899999999999998</v>
      </c>
      <c r="Q16065" s="148">
        <v>1.2100000000000001E-6</v>
      </c>
      <c r="R16065" s="148">
        <v>7</v>
      </c>
      <c r="S16065" s="148">
        <v>0.13600000000000001</v>
      </c>
      <c r="T16065" s="148">
        <v>-5.8869999999999996</v>
      </c>
      <c r="U16065" s="148">
        <v>1</v>
      </c>
      <c r="V16065" s="148">
        <v>7.8299999999999995E-2</v>
      </c>
      <c r="W16065" s="148">
        <v>119.854</v>
      </c>
      <c r="X16065" s="148">
        <v>4</v>
      </c>
      <c r="Y16065" s="148">
        <v>0.21</v>
      </c>
    </row>
    <row r="16066" spans="11:25" x14ac:dyDescent="0.25">
      <c r="K16066" s="145" t="s">
        <v>12102</v>
      </c>
      <c r="L16066" s="145">
        <v>55</v>
      </c>
      <c r="M16066" s="145">
        <v>216000</v>
      </c>
      <c r="N16066" s="148">
        <v>0.93400000000000005</v>
      </c>
      <c r="O16066" s="148">
        <v>0.47899999999999998</v>
      </c>
      <c r="P16066" s="148">
        <v>0.106</v>
      </c>
      <c r="Q16066" s="148">
        <v>1.8199999999999999E-5</v>
      </c>
      <c r="R16066" s="148">
        <v>10</v>
      </c>
      <c r="S16066" s="148">
        <v>0.28399999999999997</v>
      </c>
      <c r="T16066" s="148">
        <v>-13.497</v>
      </c>
      <c r="U16066" s="148">
        <v>0</v>
      </c>
      <c r="V16066" s="148">
        <v>4.2599999999999999E-2</v>
      </c>
      <c r="W16066" s="148">
        <v>144.40700000000001</v>
      </c>
      <c r="X16066" s="148">
        <v>4</v>
      </c>
      <c r="Y16066" s="148">
        <v>8.3799999999999999E-2</v>
      </c>
    </row>
    <row r="16067" spans="11:25" x14ac:dyDescent="0.25">
      <c r="K16067" s="145" t="s">
        <v>12103</v>
      </c>
      <c r="L16067" s="145">
        <v>50</v>
      </c>
      <c r="M16067" s="145">
        <v>196920</v>
      </c>
      <c r="N16067" s="148">
        <v>0.155</v>
      </c>
      <c r="O16067" s="148">
        <v>0.46899999999999997</v>
      </c>
      <c r="P16067" s="148">
        <v>0.29599999999999999</v>
      </c>
      <c r="Q16067" s="148">
        <v>1.6099999999999998E-5</v>
      </c>
      <c r="R16067" s="148">
        <v>0</v>
      </c>
      <c r="S16067" s="148">
        <v>8.7800000000000003E-2</v>
      </c>
      <c r="T16067" s="148">
        <v>-14.1459999999999</v>
      </c>
      <c r="U16067" s="148">
        <v>0</v>
      </c>
      <c r="V16067" s="148">
        <v>3.56E-2</v>
      </c>
      <c r="W16067" s="148">
        <v>180.68599999999901</v>
      </c>
      <c r="X16067" s="148">
        <v>4</v>
      </c>
      <c r="Y16067" s="148">
        <v>0.53900000000000003</v>
      </c>
    </row>
    <row r="16068" spans="11:25" x14ac:dyDescent="0.25">
      <c r="K16068" s="145" t="s">
        <v>1197</v>
      </c>
      <c r="L16068" s="145">
        <v>49</v>
      </c>
      <c r="M16068" s="145">
        <v>295213</v>
      </c>
      <c r="N16068" s="148">
        <v>2.69E-2</v>
      </c>
      <c r="O16068" s="148">
        <v>0.35499999999999998</v>
      </c>
      <c r="P16068" s="148">
        <v>0.82099999999999995</v>
      </c>
      <c r="Q16068" s="148">
        <v>0</v>
      </c>
      <c r="R16068" s="148">
        <v>1</v>
      </c>
      <c r="S16068" s="148">
        <v>0.121</v>
      </c>
      <c r="T16068" s="148">
        <v>-4.9580000000000002</v>
      </c>
      <c r="U16068" s="148">
        <v>1</v>
      </c>
      <c r="V16068" s="148">
        <v>0.23699999999999999</v>
      </c>
      <c r="W16068" s="148">
        <v>92.590999999999994</v>
      </c>
      <c r="X16068" s="148">
        <v>4</v>
      </c>
      <c r="Y16068" s="148">
        <v>0.41299999999999998</v>
      </c>
    </row>
    <row r="16069" spans="11:25" x14ac:dyDescent="0.25">
      <c r="K16069" s="145" t="s">
        <v>5696</v>
      </c>
      <c r="L16069" s="145">
        <v>40</v>
      </c>
      <c r="M16069" s="145">
        <v>300506</v>
      </c>
      <c r="N16069" s="148">
        <v>0.20199999999999901</v>
      </c>
      <c r="O16069" s="148">
        <v>0.61</v>
      </c>
      <c r="P16069" s="148">
        <v>0.56200000000000006</v>
      </c>
      <c r="Q16069" s="148">
        <v>5.9699999999999996E-3</v>
      </c>
      <c r="R16069" s="148">
        <v>10</v>
      </c>
      <c r="S16069" s="148">
        <v>0.155</v>
      </c>
      <c r="T16069" s="148">
        <v>-6.0250000000000004</v>
      </c>
      <c r="U16069" s="148">
        <v>0</v>
      </c>
      <c r="V16069" s="148">
        <v>3.9899999999999998E-2</v>
      </c>
      <c r="W16069" s="148">
        <v>178.029</v>
      </c>
      <c r="X16069" s="148">
        <v>4</v>
      </c>
      <c r="Y16069" s="148">
        <v>0.49299999999999999</v>
      </c>
    </row>
    <row r="16070" spans="11:25" x14ac:dyDescent="0.25">
      <c r="K16070" s="145" t="s">
        <v>12104</v>
      </c>
      <c r="L16070" s="145">
        <v>11</v>
      </c>
      <c r="M16070" s="145">
        <v>191213</v>
      </c>
      <c r="N16070" s="148">
        <v>0.78099999999999903</v>
      </c>
      <c r="O16070" s="148">
        <v>0.36399999999999999</v>
      </c>
      <c r="P16070" s="148">
        <v>0.53200000000000003</v>
      </c>
      <c r="Q16070" s="148">
        <v>0</v>
      </c>
      <c r="R16070" s="148">
        <v>7</v>
      </c>
      <c r="S16070" s="148">
        <v>9.7100000000000006E-2</v>
      </c>
      <c r="T16070" s="148">
        <v>-11.946</v>
      </c>
      <c r="U16070" s="148">
        <v>0</v>
      </c>
      <c r="V16070" s="148">
        <v>3.1199999999999999E-2</v>
      </c>
      <c r="W16070" s="148">
        <v>78.444000000000003</v>
      </c>
      <c r="X16070" s="148">
        <v>4</v>
      </c>
      <c r="Y16070" s="148">
        <v>0.497</v>
      </c>
    </row>
    <row r="16071" spans="11:25" x14ac:dyDescent="0.25">
      <c r="K16071" s="145" t="s">
        <v>12105</v>
      </c>
      <c r="L16071" s="145">
        <v>61</v>
      </c>
      <c r="M16071" s="145">
        <v>230853</v>
      </c>
      <c r="N16071" s="148">
        <v>0.375</v>
      </c>
      <c r="O16071" s="148">
        <v>0.624</v>
      </c>
      <c r="P16071" s="148">
        <v>0.48799999999999999</v>
      </c>
      <c r="Q16071" s="148">
        <v>9.6299999999999996E-5</v>
      </c>
      <c r="R16071" s="148">
        <v>4</v>
      </c>
      <c r="S16071" s="148">
        <v>0.33899999999999902</v>
      </c>
      <c r="T16071" s="148">
        <v>-8.2579999999999991</v>
      </c>
      <c r="U16071" s="148">
        <v>0</v>
      </c>
      <c r="V16071" s="148">
        <v>5.8400000000000001E-2</v>
      </c>
      <c r="W16071" s="148">
        <v>84.217999999999904</v>
      </c>
      <c r="X16071" s="148">
        <v>4</v>
      </c>
      <c r="Y16071" s="148">
        <v>0.27300000000000002</v>
      </c>
    </row>
    <row r="16072" spans="11:25" x14ac:dyDescent="0.25">
      <c r="K16072" s="145" t="s">
        <v>12106</v>
      </c>
      <c r="L16072" s="145">
        <v>46</v>
      </c>
      <c r="M16072" s="145">
        <v>264267</v>
      </c>
      <c r="N16072" s="148">
        <v>0.753</v>
      </c>
      <c r="O16072" s="148">
        <v>0.53900000000000003</v>
      </c>
      <c r="P16072" s="148">
        <v>0.55799999999999905</v>
      </c>
      <c r="Q16072" s="148">
        <v>1.15E-3</v>
      </c>
      <c r="R16072" s="148">
        <v>4</v>
      </c>
      <c r="S16072" s="148">
        <v>9.9299999999999999E-2</v>
      </c>
      <c r="T16072" s="148">
        <v>-9.0250000000000004</v>
      </c>
      <c r="U16072" s="148">
        <v>0</v>
      </c>
      <c r="V16072" s="148">
        <v>8.4599999999999995E-2</v>
      </c>
      <c r="W16072" s="148">
        <v>77.635999999999996</v>
      </c>
      <c r="X16072" s="148">
        <v>4</v>
      </c>
      <c r="Y16072" s="148">
        <v>0.33799999999999902</v>
      </c>
    </row>
    <row r="16073" spans="11:25" x14ac:dyDescent="0.25">
      <c r="K16073" s="145" t="s">
        <v>12107</v>
      </c>
      <c r="L16073" s="145">
        <v>54</v>
      </c>
      <c r="M16073" s="145">
        <v>217253</v>
      </c>
      <c r="N16073" s="148">
        <v>2.2700000000000001E-2</v>
      </c>
      <c r="O16073" s="148">
        <v>0.61699999999999999</v>
      </c>
      <c r="P16073" s="148">
        <v>0.41799999999999998</v>
      </c>
      <c r="Q16073" s="148">
        <v>5.1900000000000003E-6</v>
      </c>
      <c r="R16073" s="148">
        <v>6</v>
      </c>
      <c r="S16073" s="148">
        <v>8.5400000000000004E-2</v>
      </c>
      <c r="T16073" s="148">
        <v>-5.2279999999999998</v>
      </c>
      <c r="U16073" s="148">
        <v>0</v>
      </c>
      <c r="V16073" s="148">
        <v>4.41E-2</v>
      </c>
      <c r="W16073" s="148">
        <v>73.018000000000001</v>
      </c>
      <c r="X16073" s="148">
        <v>4</v>
      </c>
      <c r="Y16073" s="148">
        <v>0.40299999999999903</v>
      </c>
    </row>
    <row r="16074" spans="11:25" x14ac:dyDescent="0.25">
      <c r="K16074" s="145" t="s">
        <v>12108</v>
      </c>
      <c r="L16074" s="145">
        <v>52</v>
      </c>
      <c r="M16074" s="145">
        <v>213356</v>
      </c>
      <c r="N16074" s="148">
        <v>5.96E-2</v>
      </c>
      <c r="O16074" s="148">
        <v>0.49</v>
      </c>
      <c r="P16074" s="148">
        <v>0.60499999999999998</v>
      </c>
      <c r="Q16074" s="148">
        <v>0</v>
      </c>
      <c r="R16074" s="148">
        <v>9</v>
      </c>
      <c r="S16074" s="148">
        <v>0.107</v>
      </c>
      <c r="T16074" s="148">
        <v>-8.7650000000000006</v>
      </c>
      <c r="U16074" s="148">
        <v>0</v>
      </c>
      <c r="V16074" s="148">
        <v>0.41899999999999998</v>
      </c>
      <c r="W16074" s="148">
        <v>180.10900000000001</v>
      </c>
      <c r="X16074" s="148">
        <v>4</v>
      </c>
      <c r="Y16074" s="148">
        <v>0.25700000000000001</v>
      </c>
    </row>
    <row r="16075" spans="11:25" x14ac:dyDescent="0.25">
      <c r="K16075" s="145" t="s">
        <v>12109</v>
      </c>
      <c r="L16075" s="145">
        <v>37</v>
      </c>
      <c r="M16075" s="145">
        <v>216942</v>
      </c>
      <c r="N16075" s="148">
        <v>0.316</v>
      </c>
      <c r="O16075" s="148">
        <v>0.65799999999999903</v>
      </c>
      <c r="P16075" s="148">
        <v>0.67299999999999904</v>
      </c>
      <c r="Q16075" s="148">
        <v>0</v>
      </c>
      <c r="R16075" s="148">
        <v>3</v>
      </c>
      <c r="S16075" s="148">
        <v>8.0699999999999994E-2</v>
      </c>
      <c r="T16075" s="148">
        <v>-6.3620000000000001</v>
      </c>
      <c r="U16075" s="148">
        <v>0</v>
      </c>
      <c r="V16075" s="148">
        <v>5.1200000000000002E-2</v>
      </c>
      <c r="W16075" s="148">
        <v>90.617000000000004</v>
      </c>
      <c r="X16075" s="148">
        <v>4</v>
      </c>
      <c r="Y16075" s="148">
        <v>0.69499999999999995</v>
      </c>
    </row>
    <row r="16076" spans="11:25" x14ac:dyDescent="0.25">
      <c r="K16076" s="145" t="s">
        <v>12110</v>
      </c>
      <c r="L16076" s="145">
        <v>12</v>
      </c>
      <c r="M16076" s="145">
        <v>262253</v>
      </c>
      <c r="N16076" s="148">
        <v>0.749</v>
      </c>
      <c r="O16076" s="148">
        <v>0.61599999999999999</v>
      </c>
      <c r="P16076" s="148">
        <v>0.53299999999999903</v>
      </c>
      <c r="Q16076" s="148">
        <v>1.8100000000000001E-4</v>
      </c>
      <c r="R16076" s="148">
        <v>5</v>
      </c>
      <c r="S16076" s="148">
        <v>0.32100000000000001</v>
      </c>
      <c r="T16076" s="148">
        <v>-11.120999999999899</v>
      </c>
      <c r="U16076" s="148">
        <v>0</v>
      </c>
      <c r="V16076" s="148">
        <v>0.126</v>
      </c>
      <c r="W16076" s="148">
        <v>90.007000000000005</v>
      </c>
      <c r="X16076" s="148">
        <v>4</v>
      </c>
      <c r="Y16076" s="148">
        <v>0.39399999999999902</v>
      </c>
    </row>
    <row r="16077" spans="11:25" x14ac:dyDescent="0.25">
      <c r="K16077" s="145" t="s">
        <v>12111</v>
      </c>
      <c r="L16077" s="145">
        <v>70</v>
      </c>
      <c r="M16077" s="145">
        <v>243238</v>
      </c>
      <c r="N16077" s="148">
        <v>0.74</v>
      </c>
      <c r="O16077" s="148">
        <v>0.65400000000000003</v>
      </c>
      <c r="P16077" s="148">
        <v>0.32500000000000001</v>
      </c>
      <c r="Q16077" s="148">
        <v>2.1399999999999998E-5</v>
      </c>
      <c r="R16077" s="148">
        <v>2</v>
      </c>
      <c r="S16077" s="148">
        <v>0.152</v>
      </c>
      <c r="T16077" s="148">
        <v>-11.925000000000001</v>
      </c>
      <c r="U16077" s="148">
        <v>1</v>
      </c>
      <c r="V16077" s="148">
        <v>0.28199999999999997</v>
      </c>
      <c r="W16077" s="148">
        <v>139.886</v>
      </c>
      <c r="X16077" s="148">
        <v>4</v>
      </c>
      <c r="Y16077" s="148">
        <v>0.39</v>
      </c>
    </row>
    <row r="16078" spans="11:25" x14ac:dyDescent="0.25">
      <c r="K16078" s="145" t="s">
        <v>8938</v>
      </c>
      <c r="L16078" s="145">
        <v>48</v>
      </c>
      <c r="M16078" s="145">
        <v>217906</v>
      </c>
      <c r="N16078" s="148">
        <v>0.48199999999999998</v>
      </c>
      <c r="O16078" s="148">
        <v>0.42799999999999999</v>
      </c>
      <c r="P16078" s="148">
        <v>0.51500000000000001</v>
      </c>
      <c r="Q16078" s="148">
        <v>0</v>
      </c>
      <c r="R16078" s="148">
        <v>1</v>
      </c>
      <c r="S16078" s="148">
        <v>9.7199999999999995E-2</v>
      </c>
      <c r="T16078" s="148">
        <v>-9.2650000000000006</v>
      </c>
      <c r="U16078" s="148">
        <v>0</v>
      </c>
      <c r="V16078" s="148">
        <v>6.5600000000000006E-2</v>
      </c>
      <c r="W16078" s="148">
        <v>130.124</v>
      </c>
      <c r="X16078" s="148">
        <v>4</v>
      </c>
      <c r="Y16078" s="148">
        <v>0.34399999999999997</v>
      </c>
    </row>
    <row r="16079" spans="11:25" x14ac:dyDescent="0.25">
      <c r="K16079" s="145" t="s">
        <v>12112</v>
      </c>
      <c r="L16079" s="145">
        <v>54</v>
      </c>
      <c r="M16079" s="145">
        <v>430000</v>
      </c>
      <c r="N16079" s="148">
        <v>0.46399999999999902</v>
      </c>
      <c r="O16079" s="148">
        <v>0.46799999999999897</v>
      </c>
      <c r="P16079" s="148">
        <v>0.14899999999999999</v>
      </c>
      <c r="Q16079" s="148">
        <v>2.7599999999999999E-4</v>
      </c>
      <c r="R16079" s="148">
        <v>5</v>
      </c>
      <c r="S16079" s="148">
        <v>0.152</v>
      </c>
      <c r="T16079" s="148">
        <v>-13.9759999999999</v>
      </c>
      <c r="U16079" s="148">
        <v>0</v>
      </c>
      <c r="V16079" s="148">
        <v>3.6299999999999999E-2</v>
      </c>
      <c r="W16079" s="148">
        <v>97.965000000000003</v>
      </c>
      <c r="X16079" s="148">
        <v>3</v>
      </c>
      <c r="Y16079" s="148">
        <v>0.124</v>
      </c>
    </row>
    <row r="16080" spans="11:25" x14ac:dyDescent="0.25">
      <c r="K16080" s="145" t="s">
        <v>12113</v>
      </c>
      <c r="L16080" s="145">
        <v>50</v>
      </c>
      <c r="M16080" s="145">
        <v>213800</v>
      </c>
      <c r="N16080" s="148">
        <v>0.68299999999999905</v>
      </c>
      <c r="O16080" s="148">
        <v>0.72399999999999998</v>
      </c>
      <c r="P16080" s="148">
        <v>0.495</v>
      </c>
      <c r="Q16080" s="148">
        <v>4.3100000000000002E-6</v>
      </c>
      <c r="R16080" s="148">
        <v>4</v>
      </c>
      <c r="S16080" s="148">
        <v>0.36699999999999999</v>
      </c>
      <c r="T16080" s="148">
        <v>-9.06</v>
      </c>
      <c r="U16080" s="148">
        <v>0</v>
      </c>
      <c r="V16080" s="148">
        <v>5.1999999999999998E-2</v>
      </c>
      <c r="W16080" s="148">
        <v>83.119</v>
      </c>
      <c r="X16080" s="148">
        <v>4</v>
      </c>
      <c r="Y16080" s="148">
        <v>0.76400000000000001</v>
      </c>
    </row>
    <row r="16081" spans="11:25" x14ac:dyDescent="0.25">
      <c r="K16081" s="145" t="s">
        <v>12114</v>
      </c>
      <c r="L16081" s="145">
        <v>48</v>
      </c>
      <c r="M16081" s="145">
        <v>202102</v>
      </c>
      <c r="N16081" s="148">
        <v>0.82099999999999995</v>
      </c>
      <c r="O16081" s="148">
        <v>0.60699999999999998</v>
      </c>
      <c r="P16081" s="148">
        <v>0.25900000000000001</v>
      </c>
      <c r="Q16081" s="148">
        <v>1.7200000000000001E-4</v>
      </c>
      <c r="R16081" s="148">
        <v>10</v>
      </c>
      <c r="S16081" s="148">
        <v>0.56100000000000005</v>
      </c>
      <c r="T16081" s="148">
        <v>-13.03</v>
      </c>
      <c r="U16081" s="148">
        <v>1</v>
      </c>
      <c r="V16081" s="148">
        <v>4.8099999999999997E-2</v>
      </c>
      <c r="W16081" s="148">
        <v>116.134</v>
      </c>
      <c r="X16081" s="148">
        <v>4</v>
      </c>
      <c r="Y16081" s="148">
        <v>0.10099999999999899</v>
      </c>
    </row>
    <row r="16082" spans="11:25" x14ac:dyDescent="0.25">
      <c r="K16082" s="145" t="s">
        <v>2024</v>
      </c>
      <c r="L16082" s="145">
        <v>67</v>
      </c>
      <c r="M16082" s="145">
        <v>226213</v>
      </c>
      <c r="N16082" s="148">
        <v>0.29099999999999998</v>
      </c>
      <c r="O16082" s="148">
        <v>0.66599999999999904</v>
      </c>
      <c r="P16082" s="148">
        <v>0.71399999999999997</v>
      </c>
      <c r="Q16082" s="148">
        <v>2.12E-2</v>
      </c>
      <c r="R16082" s="148">
        <v>4</v>
      </c>
      <c r="S16082" s="148">
        <v>0.128</v>
      </c>
      <c r="T16082" s="148">
        <v>-9.4480000000000004</v>
      </c>
      <c r="U16082" s="148">
        <v>0</v>
      </c>
      <c r="V16082" s="148">
        <v>6.1699999999999998E-2</v>
      </c>
      <c r="W16082" s="148">
        <v>89.017999999999901</v>
      </c>
      <c r="X16082" s="148">
        <v>4</v>
      </c>
      <c r="Y16082" s="148">
        <v>0.69</v>
      </c>
    </row>
    <row r="16083" spans="11:25" x14ac:dyDescent="0.25">
      <c r="K16083" s="145" t="s">
        <v>12115</v>
      </c>
      <c r="L16083" s="145">
        <v>48</v>
      </c>
      <c r="M16083" s="145">
        <v>172008</v>
      </c>
      <c r="N16083" s="148">
        <v>0.13</v>
      </c>
      <c r="O16083" s="148">
        <v>0.65200000000000002</v>
      </c>
      <c r="P16083" s="148">
        <v>0.68700000000000006</v>
      </c>
      <c r="Q16083" s="148">
        <v>0</v>
      </c>
      <c r="R16083" s="148">
        <v>2</v>
      </c>
      <c r="S16083" s="148">
        <v>0.35099999999999998</v>
      </c>
      <c r="T16083" s="148">
        <v>-5.6070000000000002</v>
      </c>
      <c r="U16083" s="148">
        <v>1</v>
      </c>
      <c r="V16083" s="148">
        <v>4.5600000000000002E-2</v>
      </c>
      <c r="W16083" s="148">
        <v>89.995999999999995</v>
      </c>
      <c r="X16083" s="148">
        <v>4</v>
      </c>
      <c r="Y16083" s="148">
        <v>0.314</v>
      </c>
    </row>
    <row r="16084" spans="11:25" x14ac:dyDescent="0.25">
      <c r="K16084" s="145" t="s">
        <v>1798</v>
      </c>
      <c r="L16084" s="145">
        <v>46</v>
      </c>
      <c r="M16084" s="145">
        <v>232135</v>
      </c>
      <c r="N16084" s="148">
        <v>2.3800000000000002E-2</v>
      </c>
      <c r="O16084" s="148">
        <v>0.41899999999999998</v>
      </c>
      <c r="P16084" s="148">
        <v>0.54100000000000004</v>
      </c>
      <c r="Q16084" s="148">
        <v>0</v>
      </c>
      <c r="R16084" s="148">
        <v>0</v>
      </c>
      <c r="S16084" s="148">
        <v>0.10299999999999999</v>
      </c>
      <c r="T16084" s="148">
        <v>-5.8259999999999996</v>
      </c>
      <c r="U16084" s="148">
        <v>1</v>
      </c>
      <c r="V16084" s="148">
        <v>3.8800000000000001E-2</v>
      </c>
      <c r="W16084" s="148">
        <v>147.416</v>
      </c>
      <c r="X16084" s="148">
        <v>4</v>
      </c>
      <c r="Y16084" s="148">
        <v>0.17299999999999999</v>
      </c>
    </row>
    <row r="16085" spans="11:25" x14ac:dyDescent="0.25">
      <c r="K16085" s="145" t="s">
        <v>12116</v>
      </c>
      <c r="L16085" s="145">
        <v>11</v>
      </c>
      <c r="M16085" s="145">
        <v>222492</v>
      </c>
      <c r="N16085" s="148">
        <v>0.44400000000000001</v>
      </c>
      <c r="O16085" s="148">
        <v>0.53100000000000003</v>
      </c>
      <c r="P16085" s="148">
        <v>0.56899999999999995</v>
      </c>
      <c r="Q16085" s="148">
        <v>0</v>
      </c>
      <c r="R16085" s="148">
        <v>0</v>
      </c>
      <c r="S16085" s="148">
        <v>9.0300000000000005E-2</v>
      </c>
      <c r="T16085" s="148">
        <v>-9.35</v>
      </c>
      <c r="U16085" s="148">
        <v>1</v>
      </c>
      <c r="V16085" s="148">
        <v>4.2799999999999998E-2</v>
      </c>
      <c r="W16085" s="148">
        <v>73.503</v>
      </c>
      <c r="X16085" s="148">
        <v>3</v>
      </c>
      <c r="Y16085" s="148">
        <v>0.61799999999999999</v>
      </c>
    </row>
    <row r="16086" spans="11:25" x14ac:dyDescent="0.25">
      <c r="K16086" s="145" t="s">
        <v>12117</v>
      </c>
      <c r="L16086" s="145">
        <v>51</v>
      </c>
      <c r="M16086" s="145">
        <v>233826</v>
      </c>
      <c r="N16086" s="148">
        <v>0.74099999999999999</v>
      </c>
      <c r="O16086" s="148">
        <v>0.47199999999999998</v>
      </c>
      <c r="P16086" s="148">
        <v>0.317</v>
      </c>
      <c r="Q16086" s="148">
        <v>0</v>
      </c>
      <c r="R16086" s="148">
        <v>7</v>
      </c>
      <c r="S16086" s="148">
        <v>0.153</v>
      </c>
      <c r="T16086" s="148">
        <v>-12.154</v>
      </c>
      <c r="U16086" s="148">
        <v>1</v>
      </c>
      <c r="V16086" s="148">
        <v>3.09E-2</v>
      </c>
      <c r="W16086" s="148">
        <v>65.108000000000004</v>
      </c>
      <c r="X16086" s="148">
        <v>4</v>
      </c>
      <c r="Y16086" s="148">
        <v>6.3299999999999995E-2</v>
      </c>
    </row>
    <row r="16087" spans="11:25" x14ac:dyDescent="0.25">
      <c r="K16087" s="145" t="s">
        <v>4874</v>
      </c>
      <c r="L16087" s="145">
        <v>57</v>
      </c>
      <c r="M16087" s="145">
        <v>273066</v>
      </c>
      <c r="N16087" s="148">
        <v>4.6199999999999998E-2</v>
      </c>
      <c r="O16087" s="148">
        <v>0.313</v>
      </c>
      <c r="P16087" s="148">
        <v>0.34</v>
      </c>
      <c r="Q16087" s="148">
        <v>4.6500000000000003E-4</v>
      </c>
      <c r="R16087" s="148">
        <v>6</v>
      </c>
      <c r="S16087" s="148">
        <v>7.3499999999999996E-2</v>
      </c>
      <c r="T16087" s="148">
        <v>-15.315</v>
      </c>
      <c r="U16087" s="148">
        <v>1</v>
      </c>
      <c r="V16087" s="148">
        <v>5.04E-2</v>
      </c>
      <c r="W16087" s="148">
        <v>145.95500000000001</v>
      </c>
      <c r="X16087" s="148">
        <v>4</v>
      </c>
      <c r="Y16087" s="148">
        <v>0.40699999999999997</v>
      </c>
    </row>
    <row r="16088" spans="11:25" x14ac:dyDescent="0.25">
      <c r="K16088" s="145" t="s">
        <v>4298</v>
      </c>
      <c r="L16088" s="145">
        <v>45</v>
      </c>
      <c r="M16088" s="145">
        <v>384840</v>
      </c>
      <c r="N16088" s="148">
        <v>0.39399999999999902</v>
      </c>
      <c r="O16088" s="148">
        <v>0.72699999999999998</v>
      </c>
      <c r="P16088" s="148">
        <v>0.71699999999999997</v>
      </c>
      <c r="Q16088" s="148">
        <v>5.64E-3</v>
      </c>
      <c r="R16088" s="148">
        <v>1</v>
      </c>
      <c r="S16088" s="148">
        <v>0.111</v>
      </c>
      <c r="T16088" s="148">
        <v>-7.7389999999999999</v>
      </c>
      <c r="U16088" s="148">
        <v>1</v>
      </c>
      <c r="V16088" s="148">
        <v>4.7399999999999998E-2</v>
      </c>
      <c r="W16088" s="148">
        <v>94.959000000000003</v>
      </c>
      <c r="X16088" s="148">
        <v>4</v>
      </c>
      <c r="Y16088" s="148">
        <v>0.31900000000000001</v>
      </c>
    </row>
    <row r="16089" spans="11:25" x14ac:dyDescent="0.25">
      <c r="K16089" s="145" t="s">
        <v>12118</v>
      </c>
      <c r="L16089" s="145">
        <v>52</v>
      </c>
      <c r="M16089" s="145">
        <v>183293</v>
      </c>
      <c r="N16089" s="148">
        <v>5.9799999999999999E-2</v>
      </c>
      <c r="O16089" s="148">
        <v>0.875</v>
      </c>
      <c r="P16089" s="148">
        <v>0.435</v>
      </c>
      <c r="Q16089" s="148">
        <v>3.6600000000000002E-5</v>
      </c>
      <c r="R16089" s="148">
        <v>10</v>
      </c>
      <c r="S16089" s="148">
        <v>9.4899999999999998E-2</v>
      </c>
      <c r="T16089" s="148">
        <v>-8.516</v>
      </c>
      <c r="U16089" s="148">
        <v>0</v>
      </c>
      <c r="V16089" s="148">
        <v>3.7900000000000003E-2</v>
      </c>
      <c r="W16089" s="148">
        <v>83.797999999999902</v>
      </c>
      <c r="X16089" s="148">
        <v>4</v>
      </c>
      <c r="Y16089" s="148">
        <v>0.84499999999999997</v>
      </c>
    </row>
    <row r="16090" spans="11:25" x14ac:dyDescent="0.25">
      <c r="K16090" s="145" t="s">
        <v>12119</v>
      </c>
      <c r="L16090" s="145">
        <v>45</v>
      </c>
      <c r="M16090" s="145">
        <v>243071</v>
      </c>
      <c r="N16090" s="148">
        <v>4.64E-3</v>
      </c>
      <c r="O16090" s="148">
        <v>0.56499999999999995</v>
      </c>
      <c r="P16090" s="148">
        <v>0.48199999999999998</v>
      </c>
      <c r="Q16090" s="148">
        <v>4.1699999999999997E-5</v>
      </c>
      <c r="R16090" s="148">
        <v>7</v>
      </c>
      <c r="S16090" s="148">
        <v>0.27</v>
      </c>
      <c r="T16090" s="148">
        <v>-7.7089999999999996</v>
      </c>
      <c r="U16090" s="148">
        <v>1</v>
      </c>
      <c r="V16090" s="148">
        <v>4.8899999999999999E-2</v>
      </c>
      <c r="W16090" s="148">
        <v>78</v>
      </c>
      <c r="X16090" s="148">
        <v>4</v>
      </c>
      <c r="Y16090" s="148">
        <v>0.19</v>
      </c>
    </row>
    <row r="16091" spans="11:25" x14ac:dyDescent="0.25">
      <c r="K16091" s="145" t="s">
        <v>7176</v>
      </c>
      <c r="L16091" s="145">
        <v>50</v>
      </c>
      <c r="M16091" s="145">
        <v>306213</v>
      </c>
      <c r="N16091" s="148">
        <v>6.1600000000000002E-2</v>
      </c>
      <c r="O16091" s="148">
        <v>0.85799999999999998</v>
      </c>
      <c r="P16091" s="148">
        <v>0.54799999999999904</v>
      </c>
      <c r="Q16091" s="148">
        <v>1.5E-3</v>
      </c>
      <c r="R16091" s="148">
        <v>5</v>
      </c>
      <c r="S16091" s="148">
        <v>7.7200000000000005E-2</v>
      </c>
      <c r="T16091" s="148">
        <v>-12.677</v>
      </c>
      <c r="U16091" s="148">
        <v>0</v>
      </c>
      <c r="V16091" s="148">
        <v>0.182</v>
      </c>
      <c r="W16091" s="148">
        <v>75.992000000000004</v>
      </c>
      <c r="X16091" s="148">
        <v>4</v>
      </c>
      <c r="Y16091" s="148">
        <v>0.54799999999999904</v>
      </c>
    </row>
    <row r="16092" spans="11:25" x14ac:dyDescent="0.25">
      <c r="K16092" s="145" t="s">
        <v>12120</v>
      </c>
      <c r="L16092" s="145">
        <v>51</v>
      </c>
      <c r="M16092" s="145">
        <v>526373</v>
      </c>
      <c r="N16092" s="148">
        <v>8.4099999999999994E-2</v>
      </c>
      <c r="O16092" s="148">
        <v>0.66</v>
      </c>
      <c r="P16092" s="148">
        <v>0.63</v>
      </c>
      <c r="Q16092" s="148">
        <v>5.7200000000000001E-5</v>
      </c>
      <c r="R16092" s="148">
        <v>11</v>
      </c>
      <c r="S16092" s="148">
        <v>8.1900000000000001E-2</v>
      </c>
      <c r="T16092" s="148">
        <v>-9.6150000000000002</v>
      </c>
      <c r="U16092" s="148">
        <v>1</v>
      </c>
      <c r="V16092" s="148">
        <v>0.14899999999999999</v>
      </c>
      <c r="W16092" s="148">
        <v>157.59399999999999</v>
      </c>
      <c r="X16092" s="148">
        <v>4</v>
      </c>
      <c r="Y16092" s="148">
        <v>0.59099999999999997</v>
      </c>
    </row>
    <row r="16093" spans="11:25" x14ac:dyDescent="0.25">
      <c r="K16093" s="145" t="s">
        <v>12121</v>
      </c>
      <c r="L16093" s="145">
        <v>48</v>
      </c>
      <c r="M16093" s="145">
        <v>282826</v>
      </c>
      <c r="N16093" s="148">
        <v>0.308</v>
      </c>
      <c r="O16093" s="148">
        <v>0.28599999999999998</v>
      </c>
      <c r="P16093" s="148">
        <v>0.76099999999999901</v>
      </c>
      <c r="Q16093" s="148">
        <v>0</v>
      </c>
      <c r="R16093" s="148">
        <v>5</v>
      </c>
      <c r="S16093" s="148">
        <v>0.35499999999999998</v>
      </c>
      <c r="T16093" s="148">
        <v>-4.7930000000000001</v>
      </c>
      <c r="U16093" s="148">
        <v>1</v>
      </c>
      <c r="V16093" s="148">
        <v>0.108</v>
      </c>
      <c r="W16093" s="148">
        <v>159.16</v>
      </c>
      <c r="X16093" s="148">
        <v>4</v>
      </c>
      <c r="Y16093" s="148">
        <v>0.32899999999999902</v>
      </c>
    </row>
    <row r="16094" spans="11:25" x14ac:dyDescent="0.25">
      <c r="K16094" s="145" t="s">
        <v>12122</v>
      </c>
      <c r="L16094" s="145">
        <v>42</v>
      </c>
      <c r="M16094" s="145">
        <v>270266</v>
      </c>
      <c r="N16094" s="148">
        <v>0.24399999999999999</v>
      </c>
      <c r="O16094" s="148">
        <v>0.84499999999999997</v>
      </c>
      <c r="P16094" s="148">
        <v>0.3</v>
      </c>
      <c r="Q16094" s="148">
        <v>8.1000000000000004E-5</v>
      </c>
      <c r="R16094" s="148">
        <v>2</v>
      </c>
      <c r="S16094" s="148">
        <v>0.19800000000000001</v>
      </c>
      <c r="T16094" s="148">
        <v>-7.01</v>
      </c>
      <c r="U16094" s="148">
        <v>1</v>
      </c>
      <c r="V16094" s="148">
        <v>4.4400000000000002E-2</v>
      </c>
      <c r="W16094" s="148">
        <v>93.004999999999995</v>
      </c>
      <c r="X16094" s="148">
        <v>4</v>
      </c>
      <c r="Y16094" s="148">
        <v>0.56399999999999995</v>
      </c>
    </row>
    <row r="16095" spans="11:25" x14ac:dyDescent="0.25">
      <c r="K16095" s="145" t="s">
        <v>2303</v>
      </c>
      <c r="L16095" s="145">
        <v>37</v>
      </c>
      <c r="M16095" s="145">
        <v>289666</v>
      </c>
      <c r="N16095" s="148">
        <v>0.56299999999999994</v>
      </c>
      <c r="O16095" s="148">
        <v>0.60799999999999998</v>
      </c>
      <c r="P16095" s="148">
        <v>0.67599999999999905</v>
      </c>
      <c r="Q16095" s="148">
        <v>9.5600000000000004E-4</v>
      </c>
      <c r="R16095" s="148">
        <v>8</v>
      </c>
      <c r="S16095" s="148">
        <v>9.6199999999999994E-2</v>
      </c>
      <c r="T16095" s="148">
        <v>-6.5810000000000004</v>
      </c>
      <c r="U16095" s="148">
        <v>0</v>
      </c>
      <c r="V16095" s="148">
        <v>3.2899999999999999E-2</v>
      </c>
      <c r="W16095" s="148">
        <v>164.99199999999999</v>
      </c>
      <c r="X16095" s="148">
        <v>4</v>
      </c>
      <c r="Y16095" s="148">
        <v>0.82299999999999995</v>
      </c>
    </row>
    <row r="16096" spans="11:25" x14ac:dyDescent="0.25">
      <c r="K16096" s="145" t="s">
        <v>10750</v>
      </c>
      <c r="L16096" s="145">
        <v>50</v>
      </c>
      <c r="M16096" s="145">
        <v>280733</v>
      </c>
      <c r="N16096" s="148">
        <v>7.8E-2</v>
      </c>
      <c r="O16096" s="148">
        <v>0.67</v>
      </c>
      <c r="P16096" s="148">
        <v>0.60299999999999998</v>
      </c>
      <c r="Q16096" s="148">
        <v>1.08E-3</v>
      </c>
      <c r="R16096" s="148">
        <v>5</v>
      </c>
      <c r="S16096" s="148">
        <v>0.35099999999999998</v>
      </c>
      <c r="T16096" s="148">
        <v>-8.0269999999999992</v>
      </c>
      <c r="U16096" s="148">
        <v>0</v>
      </c>
      <c r="V16096" s="148">
        <v>6.7199999999999996E-2</v>
      </c>
      <c r="W16096" s="148">
        <v>148.98500000000001</v>
      </c>
      <c r="X16096" s="148">
        <v>4</v>
      </c>
      <c r="Y16096" s="148">
        <v>0.68099999999999905</v>
      </c>
    </row>
    <row r="16097" spans="11:25" x14ac:dyDescent="0.25">
      <c r="K16097" s="145" t="s">
        <v>12123</v>
      </c>
      <c r="L16097" s="145">
        <v>42</v>
      </c>
      <c r="M16097" s="145">
        <v>179631</v>
      </c>
      <c r="N16097" s="148">
        <v>0.56100000000000005</v>
      </c>
      <c r="O16097" s="148">
        <v>0.69799999999999995</v>
      </c>
      <c r="P16097" s="148">
        <v>0.48399999999999999</v>
      </c>
      <c r="Q16097" s="148">
        <v>4.1100000000000002E-4</v>
      </c>
      <c r="R16097" s="148">
        <v>7</v>
      </c>
      <c r="S16097" s="148">
        <v>0.107</v>
      </c>
      <c r="T16097" s="148">
        <v>-6.6229999999999896</v>
      </c>
      <c r="U16097" s="148">
        <v>1</v>
      </c>
      <c r="V16097" s="148">
        <v>2.6499999999999999E-2</v>
      </c>
      <c r="W16097" s="148">
        <v>99.667999999999907</v>
      </c>
      <c r="X16097" s="148">
        <v>4</v>
      </c>
      <c r="Y16097" s="148">
        <v>0.23300000000000001</v>
      </c>
    </row>
    <row r="16098" spans="11:25" x14ac:dyDescent="0.25">
      <c r="K16098" s="145" t="s">
        <v>12124</v>
      </c>
      <c r="L16098" s="145">
        <v>47</v>
      </c>
      <c r="M16098" s="145">
        <v>199384</v>
      </c>
      <c r="N16098" s="148">
        <v>6.9199999999999998E-2</v>
      </c>
      <c r="O16098" s="148">
        <v>0.76900000000000002</v>
      </c>
      <c r="P16098" s="148">
        <v>0.50600000000000001</v>
      </c>
      <c r="Q16098" s="148">
        <v>2.0999999999999998E-6</v>
      </c>
      <c r="R16098" s="148">
        <v>0</v>
      </c>
      <c r="S16098" s="148">
        <v>7.0999999999999994E-2</v>
      </c>
      <c r="T16098" s="148">
        <v>-8.0790000000000006</v>
      </c>
      <c r="U16098" s="148">
        <v>1</v>
      </c>
      <c r="V16098" s="148">
        <v>4.2099999999999999E-2</v>
      </c>
      <c r="W16098" s="148">
        <v>129.97899999999899</v>
      </c>
      <c r="X16098" s="148">
        <v>4</v>
      </c>
      <c r="Y16098" s="148">
        <v>0.49199999999999999</v>
      </c>
    </row>
    <row r="16099" spans="11:25" x14ac:dyDescent="0.25">
      <c r="K16099" s="145" t="s">
        <v>12125</v>
      </c>
      <c r="L16099" s="145">
        <v>59</v>
      </c>
      <c r="M16099" s="145">
        <v>271160</v>
      </c>
      <c r="N16099" s="148">
        <v>0.90300000000000002</v>
      </c>
      <c r="O16099" s="148">
        <v>0.73399999999999999</v>
      </c>
      <c r="P16099" s="148">
        <v>0.311</v>
      </c>
      <c r="Q16099" s="148">
        <v>1.6E-2</v>
      </c>
      <c r="R16099" s="148">
        <v>9</v>
      </c>
      <c r="S16099" s="148">
        <v>0.19800000000000001</v>
      </c>
      <c r="T16099" s="148">
        <v>-9.4700000000000006</v>
      </c>
      <c r="U16099" s="148">
        <v>1</v>
      </c>
      <c r="V16099" s="148">
        <v>3.7499999999999999E-2</v>
      </c>
      <c r="W16099" s="148">
        <v>85.671999999999997</v>
      </c>
      <c r="X16099" s="148">
        <v>4</v>
      </c>
      <c r="Y16099" s="148">
        <v>0.35699999999999998</v>
      </c>
    </row>
    <row r="16100" spans="11:25" x14ac:dyDescent="0.25">
      <c r="K16100" s="145" t="s">
        <v>7758</v>
      </c>
      <c r="L16100" s="145">
        <v>39</v>
      </c>
      <c r="M16100" s="145">
        <v>290306</v>
      </c>
      <c r="N16100" s="148">
        <v>2.3E-2</v>
      </c>
      <c r="O16100" s="148">
        <v>0.63200000000000001</v>
      </c>
      <c r="P16100" s="148">
        <v>0.56100000000000005</v>
      </c>
      <c r="Q16100" s="148">
        <v>1.35E-2</v>
      </c>
      <c r="R16100" s="148">
        <v>10</v>
      </c>
      <c r="S16100" s="148">
        <v>9.1800000000000007E-2</v>
      </c>
      <c r="T16100" s="148">
        <v>-7.76</v>
      </c>
      <c r="U16100" s="148">
        <v>1</v>
      </c>
      <c r="V16100" s="148">
        <v>4.3299999999999998E-2</v>
      </c>
      <c r="W16100" s="148">
        <v>81.067999999999998</v>
      </c>
      <c r="X16100" s="148">
        <v>4</v>
      </c>
      <c r="Y16100" s="148">
        <v>0.38900000000000001</v>
      </c>
    </row>
    <row r="16101" spans="11:25" x14ac:dyDescent="0.25">
      <c r="K16101" s="145" t="s">
        <v>12126</v>
      </c>
      <c r="L16101" s="145">
        <v>44</v>
      </c>
      <c r="M16101" s="145">
        <v>257085</v>
      </c>
      <c r="N16101" s="148">
        <v>0.42599999999999999</v>
      </c>
      <c r="O16101" s="148">
        <v>0.59099999999999997</v>
      </c>
      <c r="P16101" s="148">
        <v>0.70799999999999996</v>
      </c>
      <c r="Q16101" s="148">
        <v>4.6699999999999899E-4</v>
      </c>
      <c r="R16101" s="148">
        <v>6</v>
      </c>
      <c r="S16101" s="148">
        <v>0.29199999999999998</v>
      </c>
      <c r="T16101" s="148">
        <v>-8.4610000000000003</v>
      </c>
      <c r="U16101" s="148">
        <v>0</v>
      </c>
      <c r="V16101" s="148">
        <v>7.0699999999999999E-2</v>
      </c>
      <c r="W16101" s="148">
        <v>74.984999999999999</v>
      </c>
      <c r="X16101" s="148">
        <v>4</v>
      </c>
      <c r="Y16101" s="148">
        <v>0.53400000000000003</v>
      </c>
    </row>
    <row r="16102" spans="11:25" x14ac:dyDescent="0.25">
      <c r="K16102" s="145" t="s">
        <v>4020</v>
      </c>
      <c r="L16102" s="145">
        <v>50</v>
      </c>
      <c r="M16102" s="145">
        <v>136906</v>
      </c>
      <c r="N16102" s="148">
        <v>0.51300000000000001</v>
      </c>
      <c r="O16102" s="148">
        <v>0.79099999999999904</v>
      </c>
      <c r="P16102" s="148">
        <v>0.129</v>
      </c>
      <c r="Q16102" s="148">
        <v>0.11</v>
      </c>
      <c r="R16102" s="148">
        <v>2</v>
      </c>
      <c r="S16102" s="148">
        <v>0.114</v>
      </c>
      <c r="T16102" s="148">
        <v>-12.51</v>
      </c>
      <c r="U16102" s="148">
        <v>1</v>
      </c>
      <c r="V16102" s="148">
        <v>0.14899999999999999</v>
      </c>
      <c r="W16102" s="148">
        <v>140.01400000000001</v>
      </c>
      <c r="X16102" s="148">
        <v>4</v>
      </c>
      <c r="Y16102" s="148">
        <v>0.248</v>
      </c>
    </row>
    <row r="16103" spans="11:25" x14ac:dyDescent="0.25">
      <c r="K16103" s="145" t="s">
        <v>12127</v>
      </c>
      <c r="L16103" s="145">
        <v>43</v>
      </c>
      <c r="M16103" s="145">
        <v>166243</v>
      </c>
      <c r="N16103" s="148">
        <v>0.13800000000000001</v>
      </c>
      <c r="O16103" s="148">
        <v>0.35499999999999998</v>
      </c>
      <c r="P16103" s="148">
        <v>0.69899999999999995</v>
      </c>
      <c r="Q16103" s="148">
        <v>2.6400000000000002E-4</v>
      </c>
      <c r="R16103" s="148">
        <v>7</v>
      </c>
      <c r="S16103" s="148">
        <v>0.127</v>
      </c>
      <c r="T16103" s="148">
        <v>-6.4450000000000003</v>
      </c>
      <c r="U16103" s="148">
        <v>0</v>
      </c>
      <c r="V16103" s="148">
        <v>6.0100000000000001E-2</v>
      </c>
      <c r="W16103" s="148">
        <v>62.883000000000003</v>
      </c>
      <c r="X16103" s="148">
        <v>4</v>
      </c>
      <c r="Y16103" s="148">
        <v>0.38400000000000001</v>
      </c>
    </row>
    <row r="16104" spans="11:25" x14ac:dyDescent="0.25">
      <c r="K16104" s="145" t="s">
        <v>2106</v>
      </c>
      <c r="L16104" s="145">
        <v>25</v>
      </c>
      <c r="M16104" s="145">
        <v>220563</v>
      </c>
      <c r="N16104" s="148">
        <v>0.89300000000000002</v>
      </c>
      <c r="O16104" s="148">
        <v>0.36599999999999999</v>
      </c>
      <c r="P16104" s="148">
        <v>0.307</v>
      </c>
      <c r="Q16104" s="148">
        <v>8.0599999999999997E-4</v>
      </c>
      <c r="R16104" s="148">
        <v>4</v>
      </c>
      <c r="S16104" s="148">
        <v>8.43E-2</v>
      </c>
      <c r="T16104" s="148">
        <v>-10.366</v>
      </c>
      <c r="U16104" s="148">
        <v>1</v>
      </c>
      <c r="V16104" s="148">
        <v>3.1800000000000002E-2</v>
      </c>
      <c r="W16104" s="148">
        <v>150.79</v>
      </c>
      <c r="X16104" s="148">
        <v>4</v>
      </c>
      <c r="Y16104" s="148">
        <v>0.28899999999999998</v>
      </c>
    </row>
    <row r="16105" spans="11:25" x14ac:dyDescent="0.25">
      <c r="K16105" s="145" t="s">
        <v>2024</v>
      </c>
      <c r="L16105" s="145">
        <v>68</v>
      </c>
      <c r="M16105" s="145">
        <v>218947</v>
      </c>
      <c r="N16105" s="148">
        <v>0.35299999999999998</v>
      </c>
      <c r="O16105" s="148">
        <v>0.68</v>
      </c>
      <c r="P16105" s="148">
        <v>0.747</v>
      </c>
      <c r="Q16105" s="148">
        <v>0</v>
      </c>
      <c r="R16105" s="148">
        <v>4</v>
      </c>
      <c r="S16105" s="148">
        <v>0.13800000000000001</v>
      </c>
      <c r="T16105" s="148">
        <v>-6.056</v>
      </c>
      <c r="U16105" s="148">
        <v>0</v>
      </c>
      <c r="V16105" s="148">
        <v>9.0999999999999998E-2</v>
      </c>
      <c r="W16105" s="148">
        <v>113.932999999999</v>
      </c>
      <c r="X16105" s="148">
        <v>4</v>
      </c>
      <c r="Y16105" s="148">
        <v>0.33100000000000002</v>
      </c>
    </row>
    <row r="16106" spans="11:25" x14ac:dyDescent="0.25">
      <c r="K16106" s="145" t="s">
        <v>12128</v>
      </c>
      <c r="L16106" s="145">
        <v>45</v>
      </c>
      <c r="M16106" s="145">
        <v>202628</v>
      </c>
      <c r="N16106" s="148">
        <v>0.623</v>
      </c>
      <c r="O16106" s="148">
        <v>0.34899999999999998</v>
      </c>
      <c r="P16106" s="148">
        <v>0.316</v>
      </c>
      <c r="Q16106" s="148">
        <v>0</v>
      </c>
      <c r="R16106" s="148">
        <v>9</v>
      </c>
      <c r="S16106" s="148">
        <v>0.21099999999999999</v>
      </c>
      <c r="T16106" s="148">
        <v>-10.794</v>
      </c>
      <c r="U16106" s="148">
        <v>0</v>
      </c>
      <c r="V16106" s="148">
        <v>7.4200000000000002E-2</v>
      </c>
      <c r="W16106" s="148">
        <v>78.453999999999994</v>
      </c>
      <c r="X16106" s="148">
        <v>4</v>
      </c>
      <c r="Y16106" s="148">
        <v>0.33299999999999902</v>
      </c>
    </row>
    <row r="16107" spans="11:25" x14ac:dyDescent="0.25">
      <c r="K16107" s="145" t="s">
        <v>12129</v>
      </c>
      <c r="L16107" s="145">
        <v>43</v>
      </c>
      <c r="M16107" s="145">
        <v>341266</v>
      </c>
      <c r="N16107" s="148">
        <v>0.14499999999999999</v>
      </c>
      <c r="O16107" s="148">
        <v>0.621</v>
      </c>
      <c r="P16107" s="148">
        <v>0.44900000000000001</v>
      </c>
      <c r="Q16107" s="148">
        <v>7.1999999999999995E-2</v>
      </c>
      <c r="R16107" s="148">
        <v>5</v>
      </c>
      <c r="S16107" s="148">
        <v>0.33899999999999902</v>
      </c>
      <c r="T16107" s="148">
        <v>-13.485999999999899</v>
      </c>
      <c r="U16107" s="148">
        <v>0</v>
      </c>
      <c r="V16107" s="148">
        <v>5.1900000000000002E-2</v>
      </c>
      <c r="W16107" s="148">
        <v>90.042000000000002</v>
      </c>
      <c r="X16107" s="148">
        <v>4</v>
      </c>
      <c r="Y16107" s="148">
        <v>0.505</v>
      </c>
    </row>
    <row r="16108" spans="11:25" x14ac:dyDescent="0.25">
      <c r="K16108" s="145" t="s">
        <v>12130</v>
      </c>
      <c r="L16108" s="145">
        <v>10</v>
      </c>
      <c r="M16108" s="145">
        <v>226333</v>
      </c>
      <c r="N16108" s="148">
        <v>0.32</v>
      </c>
      <c r="O16108" s="148">
        <v>0.59499999999999997</v>
      </c>
      <c r="P16108" s="148">
        <v>0.52500000000000002</v>
      </c>
      <c r="Q16108" s="148">
        <v>0</v>
      </c>
      <c r="R16108" s="148">
        <v>11</v>
      </c>
      <c r="S16108" s="148">
        <v>4.19E-2</v>
      </c>
      <c r="T16108" s="148">
        <v>-7.3379999999999903</v>
      </c>
      <c r="U16108" s="148">
        <v>1</v>
      </c>
      <c r="V16108" s="148">
        <v>0.245</v>
      </c>
      <c r="W16108" s="148">
        <v>136.06100000000001</v>
      </c>
      <c r="X16108" s="148">
        <v>4</v>
      </c>
      <c r="Y16108" s="148">
        <v>0.75599999999999901</v>
      </c>
    </row>
    <row r="16109" spans="11:25" x14ac:dyDescent="0.25">
      <c r="K16109" s="145" t="s">
        <v>12131</v>
      </c>
      <c r="L16109" s="145">
        <v>45</v>
      </c>
      <c r="M16109" s="145">
        <v>231729</v>
      </c>
      <c r="N16109" s="148">
        <v>0.21199999999999999</v>
      </c>
      <c r="O16109" s="148">
        <v>0.84699999999999998</v>
      </c>
      <c r="P16109" s="148">
        <v>0.57699999999999996</v>
      </c>
      <c r="Q16109" s="148">
        <v>0</v>
      </c>
      <c r="R16109" s="148">
        <v>9</v>
      </c>
      <c r="S16109" s="148">
        <v>6.2700000000000006E-2</v>
      </c>
      <c r="T16109" s="148">
        <v>-6.875</v>
      </c>
      <c r="U16109" s="148">
        <v>1</v>
      </c>
      <c r="V16109" s="148">
        <v>0.14899999999999999</v>
      </c>
      <c r="W16109" s="148">
        <v>122.925</v>
      </c>
      <c r="X16109" s="148">
        <v>3</v>
      </c>
      <c r="Y16109" s="148">
        <v>0.55899999999999905</v>
      </c>
    </row>
    <row r="16110" spans="11:25" x14ac:dyDescent="0.25">
      <c r="K16110" s="145" t="s">
        <v>12132</v>
      </c>
      <c r="L16110" s="145">
        <v>63</v>
      </c>
      <c r="M16110" s="145">
        <v>175400</v>
      </c>
      <c r="N16110" s="148">
        <v>0.83299999999999996</v>
      </c>
      <c r="O16110" s="148">
        <v>0.68099999999999905</v>
      </c>
      <c r="P16110" s="148">
        <v>0.26400000000000001</v>
      </c>
      <c r="Q16110" s="148">
        <v>0.441</v>
      </c>
      <c r="R16110" s="148">
        <v>8</v>
      </c>
      <c r="S16110" s="148">
        <v>0.10299999999999999</v>
      </c>
      <c r="T16110" s="148">
        <v>-21.861000000000001</v>
      </c>
      <c r="U16110" s="148">
        <v>1</v>
      </c>
      <c r="V16110" s="148">
        <v>3.09E-2</v>
      </c>
      <c r="W16110" s="148">
        <v>93.808999999999997</v>
      </c>
      <c r="X16110" s="148">
        <v>4</v>
      </c>
      <c r="Y16110" s="148">
        <v>0.69199999999999995</v>
      </c>
    </row>
    <row r="16111" spans="11:25" x14ac:dyDescent="0.25">
      <c r="K16111" s="145" t="s">
        <v>12133</v>
      </c>
      <c r="L16111" s="145">
        <v>36</v>
      </c>
      <c r="M16111" s="145">
        <v>257519</v>
      </c>
      <c r="N16111" s="148">
        <v>0.48799999999999999</v>
      </c>
      <c r="O16111" s="148">
        <v>0.61599999999999999</v>
      </c>
      <c r="P16111" s="148">
        <v>0.57099999999999995</v>
      </c>
      <c r="Q16111" s="148">
        <v>6.8999999999999999E-3</v>
      </c>
      <c r="R16111" s="148">
        <v>9</v>
      </c>
      <c r="S16111" s="148">
        <v>9.6799999999999997E-2</v>
      </c>
      <c r="T16111" s="148">
        <v>-9.0950000000000006</v>
      </c>
      <c r="U16111" s="148">
        <v>0</v>
      </c>
      <c r="V16111" s="148">
        <v>4.2900000000000001E-2</v>
      </c>
      <c r="W16111" s="148">
        <v>74.962999999999994</v>
      </c>
      <c r="X16111" s="148">
        <v>4</v>
      </c>
      <c r="Y16111" s="148">
        <v>0.55200000000000005</v>
      </c>
    </row>
    <row r="16112" spans="11:25" x14ac:dyDescent="0.25">
      <c r="K16112" s="190">
        <v>44872</v>
      </c>
      <c r="L16112" s="145">
        <v>75</v>
      </c>
      <c r="M16112" s="145">
        <v>213506</v>
      </c>
      <c r="N16112" s="148">
        <v>1.2800000000000001E-2</v>
      </c>
      <c r="O16112" s="148">
        <v>0.747</v>
      </c>
      <c r="P16112" s="148">
        <v>0.70499999999999996</v>
      </c>
      <c r="Q16112" s="148">
        <v>0</v>
      </c>
      <c r="R16112" s="148">
        <v>9</v>
      </c>
      <c r="S16112" s="148">
        <v>0.126</v>
      </c>
      <c r="T16112" s="148">
        <v>-5.1369999999999996</v>
      </c>
      <c r="U16112" s="148">
        <v>0</v>
      </c>
      <c r="V16112" s="148">
        <v>0.126</v>
      </c>
      <c r="W16112" s="148">
        <v>136.024</v>
      </c>
      <c r="X16112" s="148">
        <v>4</v>
      </c>
      <c r="Y16112" s="148">
        <v>0.56000000000000005</v>
      </c>
    </row>
    <row r="16113" spans="11:25" x14ac:dyDescent="0.25">
      <c r="K16113" s="145" t="s">
        <v>12134</v>
      </c>
      <c r="L16113" s="145">
        <v>74</v>
      </c>
      <c r="M16113" s="145">
        <v>235382</v>
      </c>
      <c r="N16113" s="148">
        <v>0.30399999999999999</v>
      </c>
      <c r="O16113" s="148">
        <v>0.81799999999999995</v>
      </c>
      <c r="P16113" s="148">
        <v>0.67</v>
      </c>
      <c r="Q16113" s="148">
        <v>1.22E-6</v>
      </c>
      <c r="R16113" s="148">
        <v>8</v>
      </c>
      <c r="S16113" s="148">
        <v>6.0100000000000001E-2</v>
      </c>
      <c r="T16113" s="148">
        <v>-4.4509999999999996</v>
      </c>
      <c r="U16113" s="148">
        <v>0</v>
      </c>
      <c r="V16113" s="148">
        <v>4.7199999999999999E-2</v>
      </c>
      <c r="W16113" s="148">
        <v>119.988</v>
      </c>
      <c r="X16113" s="148">
        <v>4</v>
      </c>
      <c r="Y16113" s="148">
        <v>0.93899999999999995</v>
      </c>
    </row>
    <row r="16114" spans="11:25" x14ac:dyDescent="0.25">
      <c r="K16114" s="145" t="s">
        <v>6319</v>
      </c>
      <c r="L16114" s="145">
        <v>65</v>
      </c>
      <c r="M16114" s="145">
        <v>190185</v>
      </c>
      <c r="N16114" s="148">
        <v>7.0399999999999998E-4</v>
      </c>
      <c r="O16114" s="148">
        <v>0.65700000000000003</v>
      </c>
      <c r="P16114" s="148">
        <v>0.82699999999999996</v>
      </c>
      <c r="Q16114" s="148">
        <v>5.3400000000000001E-3</v>
      </c>
      <c r="R16114" s="148">
        <v>5</v>
      </c>
      <c r="S16114" s="148">
        <v>6.5000000000000002E-2</v>
      </c>
      <c r="T16114" s="148">
        <v>-4.0359999999999996</v>
      </c>
      <c r="U16114" s="148">
        <v>1</v>
      </c>
      <c r="V16114" s="148">
        <v>7.3400000000000007E-2</v>
      </c>
      <c r="W16114" s="148">
        <v>145.88900000000001</v>
      </c>
      <c r="X16114" s="148">
        <v>4</v>
      </c>
      <c r="Y16114" s="148">
        <v>0.69</v>
      </c>
    </row>
    <row r="16115" spans="11:25" x14ac:dyDescent="0.25">
      <c r="K16115" s="145" t="s">
        <v>12135</v>
      </c>
      <c r="L16115" s="145">
        <v>73</v>
      </c>
      <c r="M16115" s="145">
        <v>213733</v>
      </c>
      <c r="N16115" s="148">
        <v>1.07E-3</v>
      </c>
      <c r="O16115" s="148">
        <v>0.81799999999999995</v>
      </c>
      <c r="P16115" s="148">
        <v>0.79900000000000004</v>
      </c>
      <c r="Q16115" s="148">
        <v>0.128</v>
      </c>
      <c r="R16115" s="148">
        <v>1</v>
      </c>
      <c r="S16115" s="148">
        <v>5.7000000000000002E-2</v>
      </c>
      <c r="T16115" s="148">
        <v>-4.0999999999999996</v>
      </c>
      <c r="U16115" s="148">
        <v>0</v>
      </c>
      <c r="V16115" s="148">
        <v>0.156</v>
      </c>
      <c r="W16115" s="148">
        <v>100.014</v>
      </c>
      <c r="X16115" s="148">
        <v>4</v>
      </c>
      <c r="Y16115" s="148">
        <v>8.1500000000000003E-2</v>
      </c>
    </row>
    <row r="16116" spans="11:25" x14ac:dyDescent="0.25">
      <c r="K16116" s="145" t="s">
        <v>9422</v>
      </c>
      <c r="L16116" s="145">
        <v>75</v>
      </c>
      <c r="M16116" s="145">
        <v>212960</v>
      </c>
      <c r="N16116" s="148">
        <v>2.8899999999999999E-2</v>
      </c>
      <c r="O16116" s="148">
        <v>0.41299999999999998</v>
      </c>
      <c r="P16116" s="148">
        <v>0.85599999999999998</v>
      </c>
      <c r="Q16116" s="148">
        <v>5.7099999999999998E-3</v>
      </c>
      <c r="R16116" s="148">
        <v>0</v>
      </c>
      <c r="S16116" s="148">
        <v>0.34299999999999897</v>
      </c>
      <c r="T16116" s="148">
        <v>-4.0780000000000003</v>
      </c>
      <c r="U16116" s="148">
        <v>0</v>
      </c>
      <c r="V16116" s="148">
        <v>8.0799999999999997E-2</v>
      </c>
      <c r="W16116" s="148">
        <v>128.017</v>
      </c>
      <c r="X16116" s="148">
        <v>4</v>
      </c>
      <c r="Y16116" s="148">
        <v>0.35</v>
      </c>
    </row>
    <row r="16117" spans="11:25" x14ac:dyDescent="0.25">
      <c r="K16117" s="145" t="s">
        <v>12136</v>
      </c>
      <c r="L16117" s="145">
        <v>46</v>
      </c>
      <c r="M16117" s="145">
        <v>216687</v>
      </c>
      <c r="N16117" s="148">
        <v>3.5099999999999999E-2</v>
      </c>
      <c r="O16117" s="148">
        <v>0.56499999999999995</v>
      </c>
      <c r="P16117" s="148">
        <v>0.875999999999999</v>
      </c>
      <c r="Q16117" s="148">
        <v>0</v>
      </c>
      <c r="R16117" s="148">
        <v>9</v>
      </c>
      <c r="S16117" s="148">
        <v>0.109</v>
      </c>
      <c r="T16117" s="148">
        <v>-2.3090000000000002</v>
      </c>
      <c r="U16117" s="148">
        <v>1</v>
      </c>
      <c r="V16117" s="148">
        <v>8.8800000000000004E-2</v>
      </c>
      <c r="W16117" s="148">
        <v>127.55</v>
      </c>
      <c r="X16117" s="148">
        <v>4</v>
      </c>
      <c r="Y16117" s="148">
        <v>0.61699999999999999</v>
      </c>
    </row>
    <row r="16118" spans="11:25" x14ac:dyDescent="0.25">
      <c r="K16118" s="145" t="s">
        <v>12137</v>
      </c>
      <c r="L16118" s="145">
        <v>7</v>
      </c>
      <c r="M16118" s="145">
        <v>179640</v>
      </c>
      <c r="N16118" s="148">
        <v>1.8700000000000001E-2</v>
      </c>
      <c r="O16118" s="148">
        <v>0.55299999999999905</v>
      </c>
      <c r="P16118" s="148">
        <v>0.85499999999999998</v>
      </c>
      <c r="Q16118" s="148">
        <v>0</v>
      </c>
      <c r="R16118" s="148">
        <v>1</v>
      </c>
      <c r="S16118" s="148">
        <v>4.2799999999999998E-2</v>
      </c>
      <c r="T16118" s="148">
        <v>-2.0249999999999999</v>
      </c>
      <c r="U16118" s="148">
        <v>1</v>
      </c>
      <c r="V16118" s="148">
        <v>7.3200000000000001E-2</v>
      </c>
      <c r="W16118" s="148">
        <v>127.997</v>
      </c>
      <c r="X16118" s="148">
        <v>4</v>
      </c>
      <c r="Y16118" s="148">
        <v>0.55200000000000005</v>
      </c>
    </row>
    <row r="16119" spans="11:25" x14ac:dyDescent="0.25">
      <c r="K16119" s="145" t="s">
        <v>12138</v>
      </c>
      <c r="L16119" s="145">
        <v>18</v>
      </c>
      <c r="M16119" s="145">
        <v>235493</v>
      </c>
      <c r="N16119" s="148">
        <v>5.5300000000000002E-2</v>
      </c>
      <c r="O16119" s="148">
        <v>0.74399999999999999</v>
      </c>
      <c r="P16119" s="148">
        <v>0.78299999999999903</v>
      </c>
      <c r="Q16119" s="148">
        <v>0</v>
      </c>
      <c r="R16119" s="148">
        <v>1</v>
      </c>
      <c r="S16119" s="148">
        <v>8.5999999999999993E-2</v>
      </c>
      <c r="T16119" s="148">
        <v>-7.077</v>
      </c>
      <c r="U16119" s="148">
        <v>1</v>
      </c>
      <c r="V16119" s="148">
        <v>3.3700000000000001E-2</v>
      </c>
      <c r="W16119" s="148">
        <v>120.042</v>
      </c>
      <c r="X16119" s="148">
        <v>4</v>
      </c>
      <c r="Y16119" s="148">
        <v>0.88500000000000001</v>
      </c>
    </row>
    <row r="16120" spans="11:25" x14ac:dyDescent="0.25">
      <c r="K16120" s="145" t="s">
        <v>11399</v>
      </c>
      <c r="L16120" s="145">
        <v>43</v>
      </c>
      <c r="M16120" s="145">
        <v>195088</v>
      </c>
      <c r="N16120" s="148">
        <v>6.3399999999999998E-2</v>
      </c>
      <c r="O16120" s="148">
        <v>0.63700000000000001</v>
      </c>
      <c r="P16120" s="148">
        <v>0.91099999999999903</v>
      </c>
      <c r="Q16120" s="148">
        <v>8.7999999999999998E-5</v>
      </c>
      <c r="R16120" s="148">
        <v>1</v>
      </c>
      <c r="S16120" s="148">
        <v>0.36599999999999999</v>
      </c>
      <c r="T16120" s="148">
        <v>-4.2169999999999996</v>
      </c>
      <c r="U16120" s="148">
        <v>1</v>
      </c>
      <c r="V16120" s="148">
        <v>0.45899999999999902</v>
      </c>
      <c r="W16120" s="148">
        <v>127.996</v>
      </c>
      <c r="X16120" s="148">
        <v>4</v>
      </c>
      <c r="Y16120" s="148">
        <v>0.78200000000000003</v>
      </c>
    </row>
    <row r="16121" spans="11:25" x14ac:dyDescent="0.25">
      <c r="K16121" s="145" t="s">
        <v>11925</v>
      </c>
      <c r="L16121" s="145">
        <v>16</v>
      </c>
      <c r="M16121" s="145">
        <v>263890</v>
      </c>
      <c r="N16121" s="148">
        <v>7.3899999999999997E-4</v>
      </c>
      <c r="O16121" s="148">
        <v>0.65300000000000002</v>
      </c>
      <c r="P16121" s="148">
        <v>0.82899999999999996</v>
      </c>
      <c r="Q16121" s="148">
        <v>1.5E-6</v>
      </c>
      <c r="R16121" s="148">
        <v>10</v>
      </c>
      <c r="S16121" s="148">
        <v>0.22500000000000001</v>
      </c>
      <c r="T16121" s="148">
        <v>-4.7830000000000004</v>
      </c>
      <c r="U16121" s="148">
        <v>1</v>
      </c>
      <c r="V16121" s="148">
        <v>3.7699999999999997E-2</v>
      </c>
      <c r="W16121" s="148">
        <v>124.988999999999</v>
      </c>
      <c r="X16121" s="148">
        <v>4</v>
      </c>
      <c r="Y16121" s="148">
        <v>0.54500000000000004</v>
      </c>
    </row>
    <row r="16122" spans="11:25" x14ac:dyDescent="0.25">
      <c r="K16122" s="145" t="s">
        <v>12139</v>
      </c>
      <c r="L16122" s="145">
        <v>54</v>
      </c>
      <c r="M16122" s="145">
        <v>180021</v>
      </c>
      <c r="N16122" s="148">
        <v>0.184</v>
      </c>
      <c r="O16122" s="148">
        <v>0.82699999999999996</v>
      </c>
      <c r="P16122" s="148">
        <v>0.57599999999999996</v>
      </c>
      <c r="Q16122" s="148">
        <v>2.8999999999999901E-2</v>
      </c>
      <c r="R16122" s="148">
        <v>4</v>
      </c>
      <c r="S16122" s="148">
        <v>6.5600000000000006E-2</v>
      </c>
      <c r="T16122" s="148">
        <v>-7.774</v>
      </c>
      <c r="U16122" s="148">
        <v>1</v>
      </c>
      <c r="V16122" s="148">
        <v>3.7199999999999997E-2</v>
      </c>
      <c r="W16122" s="148">
        <v>118.04</v>
      </c>
      <c r="X16122" s="148">
        <v>4</v>
      </c>
      <c r="Y16122" s="148">
        <v>0.41</v>
      </c>
    </row>
    <row r="16123" spans="11:25" x14ac:dyDescent="0.25">
      <c r="K16123" s="145" t="s">
        <v>6305</v>
      </c>
      <c r="L16123" s="145">
        <v>66</v>
      </c>
      <c r="M16123" s="145">
        <v>170625</v>
      </c>
      <c r="N16123" s="148">
        <v>1.25E-3</v>
      </c>
      <c r="O16123" s="148">
        <v>0.61399999999999999</v>
      </c>
      <c r="P16123" s="148">
        <v>0.97199999999999998</v>
      </c>
      <c r="Q16123" s="148">
        <v>1.8599999999999998E-2</v>
      </c>
      <c r="R16123" s="148">
        <v>5</v>
      </c>
      <c r="S16123" s="148">
        <v>0.32799999999999901</v>
      </c>
      <c r="T16123" s="148">
        <v>-3.927</v>
      </c>
      <c r="U16123" s="148">
        <v>0</v>
      </c>
      <c r="V16123" s="148">
        <v>8.7999999999999995E-2</v>
      </c>
      <c r="W16123" s="148">
        <v>127.96599999999999</v>
      </c>
      <c r="X16123" s="148">
        <v>4</v>
      </c>
      <c r="Y16123" s="148">
        <v>0.41099999999999998</v>
      </c>
    </row>
    <row r="16124" spans="11:25" x14ac:dyDescent="0.25">
      <c r="K16124" s="145" t="s">
        <v>12140</v>
      </c>
      <c r="L16124" s="145">
        <v>42</v>
      </c>
      <c r="M16124" s="145">
        <v>255093</v>
      </c>
      <c r="N16124" s="148">
        <v>3.09E-2</v>
      </c>
      <c r="O16124" s="148">
        <v>0.54500000000000004</v>
      </c>
      <c r="P16124" s="148">
        <v>0.78</v>
      </c>
      <c r="Q16124" s="148">
        <v>4.6399999999999901E-5</v>
      </c>
      <c r="R16124" s="148">
        <v>7</v>
      </c>
      <c r="S16124" s="148">
        <v>8.2799999999999999E-2</v>
      </c>
      <c r="T16124" s="148">
        <v>-4.867</v>
      </c>
      <c r="U16124" s="148">
        <v>0</v>
      </c>
      <c r="V16124" s="148">
        <v>4.36E-2</v>
      </c>
      <c r="W16124" s="148">
        <v>125.014</v>
      </c>
      <c r="X16124" s="148">
        <v>4</v>
      </c>
      <c r="Y16124" s="148">
        <v>0.45799999999999902</v>
      </c>
    </row>
    <row r="16125" spans="11:25" x14ac:dyDescent="0.25">
      <c r="K16125" s="145" t="s">
        <v>4437</v>
      </c>
      <c r="L16125" s="145">
        <v>67</v>
      </c>
      <c r="M16125" s="145">
        <v>345173</v>
      </c>
      <c r="N16125" s="148">
        <v>8.6400000000000001E-3</v>
      </c>
      <c r="O16125" s="148">
        <v>0.82199999999999995</v>
      </c>
      <c r="P16125" s="148">
        <v>0.70399999999999996</v>
      </c>
      <c r="Q16125" s="148">
        <v>0.627</v>
      </c>
      <c r="R16125" s="148">
        <v>3</v>
      </c>
      <c r="S16125" s="148">
        <v>6.3299999999999995E-2</v>
      </c>
      <c r="T16125" s="148">
        <v>-8.2420000000000009</v>
      </c>
      <c r="U16125" s="148">
        <v>0</v>
      </c>
      <c r="V16125" s="148">
        <v>3.7400000000000003E-2</v>
      </c>
      <c r="W16125" s="148">
        <v>125.999</v>
      </c>
      <c r="X16125" s="148">
        <v>4</v>
      </c>
      <c r="Y16125" s="148">
        <v>0.255</v>
      </c>
    </row>
    <row r="16126" spans="11:25" x14ac:dyDescent="0.25">
      <c r="K16126" s="145" t="s">
        <v>7211</v>
      </c>
      <c r="L16126" s="145">
        <v>24</v>
      </c>
      <c r="M16126" s="145">
        <v>251960</v>
      </c>
      <c r="N16126" s="148">
        <v>0.109</v>
      </c>
      <c r="O16126" s="148">
        <v>0.86299999999999999</v>
      </c>
      <c r="P16126" s="148">
        <v>0.60099999999999998</v>
      </c>
      <c r="Q16126" s="148">
        <v>7.6400000000000001E-3</v>
      </c>
      <c r="R16126" s="148">
        <v>7</v>
      </c>
      <c r="S16126" s="148">
        <v>6.7599999999999993E-2</v>
      </c>
      <c r="T16126" s="148">
        <v>-6.9779999999999998</v>
      </c>
      <c r="U16126" s="148">
        <v>0</v>
      </c>
      <c r="V16126" s="148">
        <v>5.3999999999999999E-2</v>
      </c>
      <c r="W16126" s="148">
        <v>122.961</v>
      </c>
      <c r="X16126" s="148">
        <v>4</v>
      </c>
      <c r="Y16126" s="148">
        <v>0.17799999999999999</v>
      </c>
    </row>
    <row r="16127" spans="11:25" x14ac:dyDescent="0.25">
      <c r="K16127" s="145" t="s">
        <v>12141</v>
      </c>
      <c r="L16127" s="145">
        <v>27</v>
      </c>
      <c r="M16127" s="145">
        <v>183750</v>
      </c>
      <c r="N16127" s="148">
        <v>1.3599999999999999E-2</v>
      </c>
      <c r="O16127" s="148">
        <v>0.80799999999999905</v>
      </c>
      <c r="P16127" s="148">
        <v>0.91500000000000004</v>
      </c>
      <c r="Q16127" s="148">
        <v>9.0299999999999999E-6</v>
      </c>
      <c r="R16127" s="148">
        <v>0</v>
      </c>
      <c r="S16127" s="148">
        <v>7.8799999999999995E-2</v>
      </c>
      <c r="T16127" s="148">
        <v>-3.2769999999999899</v>
      </c>
      <c r="U16127" s="148">
        <v>1</v>
      </c>
      <c r="V16127" s="148">
        <v>0.23300000000000001</v>
      </c>
      <c r="W16127" s="148">
        <v>127.98399999999999</v>
      </c>
      <c r="X16127" s="148">
        <v>4</v>
      </c>
      <c r="Y16127" s="148">
        <v>0.64700000000000002</v>
      </c>
    </row>
    <row r="16128" spans="11:25" x14ac:dyDescent="0.25">
      <c r="K16128" s="145" t="s">
        <v>12142</v>
      </c>
      <c r="L16128" s="145">
        <v>74</v>
      </c>
      <c r="M16128" s="145">
        <v>227833</v>
      </c>
      <c r="N16128" s="148">
        <v>0.16200000000000001</v>
      </c>
      <c r="O16128" s="148">
        <v>0.79900000000000004</v>
      </c>
      <c r="P16128" s="148">
        <v>0.58599999999999997</v>
      </c>
      <c r="Q16128" s="148">
        <v>2.03E-6</v>
      </c>
      <c r="R16128" s="148">
        <v>11</v>
      </c>
      <c r="S16128" s="148">
        <v>0.193</v>
      </c>
      <c r="T16128" s="148">
        <v>-6.7350000000000003</v>
      </c>
      <c r="U16128" s="148">
        <v>1</v>
      </c>
      <c r="V16128" s="148">
        <v>3.7699999999999997E-2</v>
      </c>
      <c r="W16128" s="148">
        <v>120.97</v>
      </c>
      <c r="X16128" s="148">
        <v>4</v>
      </c>
      <c r="Y16128" s="148">
        <v>0.54899999999999904</v>
      </c>
    </row>
    <row r="16129" spans="11:25" x14ac:dyDescent="0.25">
      <c r="K16129" s="145" t="s">
        <v>8774</v>
      </c>
      <c r="L16129" s="145">
        <v>24</v>
      </c>
      <c r="M16129" s="145">
        <v>224506</v>
      </c>
      <c r="N16129" s="148">
        <v>2.1499999999999998E-2</v>
      </c>
      <c r="O16129" s="148">
        <v>0.60299999999999998</v>
      </c>
      <c r="P16129" s="148">
        <v>0.86099999999999999</v>
      </c>
      <c r="Q16129" s="148">
        <v>4.2999999999999997E-2</v>
      </c>
      <c r="R16129" s="148">
        <v>4</v>
      </c>
      <c r="S16129" s="148">
        <v>0.1</v>
      </c>
      <c r="T16129" s="148">
        <v>-3.5649999999999999</v>
      </c>
      <c r="U16129" s="148">
        <v>0</v>
      </c>
      <c r="V16129" s="148">
        <v>3.2500000000000001E-2</v>
      </c>
      <c r="W16129" s="148">
        <v>127.962</v>
      </c>
      <c r="X16129" s="148">
        <v>4</v>
      </c>
      <c r="Y16129" s="148">
        <v>0.72</v>
      </c>
    </row>
    <row r="16130" spans="11:25" x14ac:dyDescent="0.25">
      <c r="K16130" s="145" t="s">
        <v>12143</v>
      </c>
      <c r="L16130" s="145">
        <v>38</v>
      </c>
      <c r="M16130" s="145">
        <v>228360</v>
      </c>
      <c r="N16130" s="148">
        <v>3.8E-3</v>
      </c>
      <c r="O16130" s="148">
        <v>0.38299999999999901</v>
      </c>
      <c r="P16130" s="148">
        <v>0.86099999999999999</v>
      </c>
      <c r="Q16130" s="148">
        <v>0</v>
      </c>
      <c r="R16130" s="148">
        <v>4</v>
      </c>
      <c r="S16130" s="148">
        <v>0.11</v>
      </c>
      <c r="T16130" s="148">
        <v>-2.8159999999999998</v>
      </c>
      <c r="U16130" s="148">
        <v>0</v>
      </c>
      <c r="V16130" s="148">
        <v>7.7700000000000005E-2</v>
      </c>
      <c r="W16130" s="148">
        <v>176.084</v>
      </c>
      <c r="X16130" s="148">
        <v>4</v>
      </c>
      <c r="Y16130" s="148">
        <v>0.48</v>
      </c>
    </row>
    <row r="16131" spans="11:25" x14ac:dyDescent="0.25">
      <c r="K16131" s="145" t="s">
        <v>12144</v>
      </c>
      <c r="L16131" s="145">
        <v>32</v>
      </c>
      <c r="M16131" s="145">
        <v>210771</v>
      </c>
      <c r="N16131" s="148">
        <v>2.7599999999999999E-3</v>
      </c>
      <c r="O16131" s="148">
        <v>0.61799999999999999</v>
      </c>
      <c r="P16131" s="148">
        <v>0.50800000000000001</v>
      </c>
      <c r="Q16131" s="148">
        <v>0.23100000000000001</v>
      </c>
      <c r="R16131" s="148">
        <v>7</v>
      </c>
      <c r="S16131" s="148">
        <v>6.7900000000000002E-2</v>
      </c>
      <c r="T16131" s="148">
        <v>-5.7469999999999999</v>
      </c>
      <c r="U16131" s="148">
        <v>1</v>
      </c>
      <c r="V16131" s="148">
        <v>0.11899999999999999</v>
      </c>
      <c r="W16131" s="148">
        <v>103.816</v>
      </c>
      <c r="X16131" s="148">
        <v>4</v>
      </c>
      <c r="Y16131" s="148">
        <v>0.77</v>
      </c>
    </row>
    <row r="16132" spans="11:25" x14ac:dyDescent="0.25">
      <c r="K16132" s="145" t="s">
        <v>5191</v>
      </c>
      <c r="L16132" s="145">
        <v>70</v>
      </c>
      <c r="M16132" s="145">
        <v>282812</v>
      </c>
      <c r="N16132" s="148">
        <v>0.377</v>
      </c>
      <c r="O16132" s="148">
        <v>0.60099999999999998</v>
      </c>
      <c r="P16132" s="148">
        <v>0.39299999999999902</v>
      </c>
      <c r="Q16132" s="148">
        <v>2.0000000000000001E-4</v>
      </c>
      <c r="R16132" s="148">
        <v>10</v>
      </c>
      <c r="S16132" s="148">
        <v>0.13200000000000001</v>
      </c>
      <c r="T16132" s="148">
        <v>-6.8789999999999996</v>
      </c>
      <c r="U16132" s="148">
        <v>0</v>
      </c>
      <c r="V16132" s="148">
        <v>2.53E-2</v>
      </c>
      <c r="W16132" s="148">
        <v>75.031000000000006</v>
      </c>
      <c r="X16132" s="148">
        <v>4</v>
      </c>
      <c r="Y16132" s="148">
        <v>0.27</v>
      </c>
    </row>
    <row r="16133" spans="11:25" x14ac:dyDescent="0.25">
      <c r="K16133" s="145" t="s">
        <v>12145</v>
      </c>
      <c r="L16133" s="145">
        <v>22</v>
      </c>
      <c r="M16133" s="145">
        <v>171696</v>
      </c>
      <c r="N16133" s="148">
        <v>4.3399999999999998E-4</v>
      </c>
      <c r="O16133" s="148">
        <v>0.60899999999999999</v>
      </c>
      <c r="P16133" s="148">
        <v>0.98899999999999999</v>
      </c>
      <c r="Q16133" s="148">
        <v>0.218999999999999</v>
      </c>
      <c r="R16133" s="148">
        <v>2</v>
      </c>
      <c r="S16133" s="148">
        <v>7.1499999999999994E-2</v>
      </c>
      <c r="T16133" s="148">
        <v>-3.51</v>
      </c>
      <c r="U16133" s="148">
        <v>1</v>
      </c>
      <c r="V16133" s="148">
        <v>8.6699999999999999E-2</v>
      </c>
      <c r="W16133" s="148">
        <v>130.04599999999999</v>
      </c>
      <c r="X16133" s="148">
        <v>4</v>
      </c>
      <c r="Y16133" s="148">
        <v>3.5799999999999998E-2</v>
      </c>
    </row>
    <row r="16134" spans="11:25" x14ac:dyDescent="0.25">
      <c r="K16134" s="145" t="s">
        <v>7076</v>
      </c>
      <c r="L16134" s="145">
        <v>75</v>
      </c>
      <c r="M16134" s="145">
        <v>202626</v>
      </c>
      <c r="N16134" s="148">
        <v>6.2700000000000004E-3</v>
      </c>
      <c r="O16134" s="148">
        <v>0.76599999999999902</v>
      </c>
      <c r="P16134" s="148">
        <v>0.873</v>
      </c>
      <c r="Q16134" s="148">
        <v>0</v>
      </c>
      <c r="R16134" s="148">
        <v>11</v>
      </c>
      <c r="S16134" s="148">
        <v>7.6399999999999996E-2</v>
      </c>
      <c r="T16134" s="148">
        <v>-6.3810000000000002</v>
      </c>
      <c r="U16134" s="148">
        <v>0</v>
      </c>
      <c r="V16134" s="148">
        <v>0.14299999999999999</v>
      </c>
      <c r="W16134" s="148">
        <v>126.988</v>
      </c>
      <c r="X16134" s="148">
        <v>4</v>
      </c>
      <c r="Y16134" s="148">
        <v>0.74299999999999999</v>
      </c>
    </row>
    <row r="16135" spans="11:25" x14ac:dyDescent="0.25">
      <c r="K16135" s="145" t="s">
        <v>5526</v>
      </c>
      <c r="L16135" s="145">
        <v>35</v>
      </c>
      <c r="M16135" s="145">
        <v>278400</v>
      </c>
      <c r="N16135" s="148">
        <v>1.1E-4</v>
      </c>
      <c r="O16135" s="148">
        <v>0.80200000000000005</v>
      </c>
      <c r="P16135" s="148">
        <v>0.91900000000000004</v>
      </c>
      <c r="Q16135" s="148">
        <v>0.105</v>
      </c>
      <c r="R16135" s="148">
        <v>0</v>
      </c>
      <c r="S16135" s="148">
        <v>0.107</v>
      </c>
      <c r="T16135" s="148">
        <v>-3.10699999999999</v>
      </c>
      <c r="U16135" s="148">
        <v>1</v>
      </c>
      <c r="V16135" s="148">
        <v>5.9200000000000003E-2</v>
      </c>
      <c r="W16135" s="148">
        <v>124.994</v>
      </c>
      <c r="X16135" s="148">
        <v>4</v>
      </c>
      <c r="Y16135" s="148">
        <v>0.39799999999999902</v>
      </c>
    </row>
    <row r="16136" spans="11:25" x14ac:dyDescent="0.25">
      <c r="K16136" s="145" t="s">
        <v>12146</v>
      </c>
      <c r="L16136" s="145">
        <v>72</v>
      </c>
      <c r="M16136" s="145">
        <v>232720</v>
      </c>
      <c r="N16136" s="148">
        <v>0.218999999999999</v>
      </c>
      <c r="O16136" s="148">
        <v>0.64700000000000002</v>
      </c>
      <c r="P16136" s="148">
        <v>0.82199999999999995</v>
      </c>
      <c r="Q16136" s="148">
        <v>0</v>
      </c>
      <c r="R16136" s="148">
        <v>5</v>
      </c>
      <c r="S16136" s="148">
        <v>9.0800000000000006E-2</v>
      </c>
      <c r="T16136" s="148">
        <v>-4.6619999999999999</v>
      </c>
      <c r="U16136" s="148">
        <v>0</v>
      </c>
      <c r="V16136" s="148">
        <v>0.183</v>
      </c>
      <c r="W16136" s="148">
        <v>160.01900000000001</v>
      </c>
      <c r="X16136" s="148">
        <v>4</v>
      </c>
      <c r="Y16136" s="148">
        <v>0.96199999999999997</v>
      </c>
    </row>
    <row r="16137" spans="11:25" x14ac:dyDescent="0.25">
      <c r="K16137" s="145" t="s">
        <v>12147</v>
      </c>
      <c r="L16137" s="145">
        <v>66</v>
      </c>
      <c r="M16137" s="145">
        <v>177685</v>
      </c>
      <c r="N16137" s="148">
        <v>3.4799999999999998E-2</v>
      </c>
      <c r="O16137" s="148">
        <v>0.76</v>
      </c>
      <c r="P16137" s="148">
        <v>0.65200000000000002</v>
      </c>
      <c r="Q16137" s="148">
        <v>0</v>
      </c>
      <c r="R16137" s="148">
        <v>6</v>
      </c>
      <c r="S16137" s="148">
        <v>0.307</v>
      </c>
      <c r="T16137" s="148">
        <v>-7.3209999999999997</v>
      </c>
      <c r="U16137" s="148">
        <v>1</v>
      </c>
      <c r="V16137" s="148">
        <v>0.23199999999999901</v>
      </c>
      <c r="W16137" s="148">
        <v>100.315</v>
      </c>
      <c r="X16137" s="148">
        <v>4</v>
      </c>
      <c r="Y16137" s="148">
        <v>0.75900000000000001</v>
      </c>
    </row>
    <row r="16138" spans="11:25" x14ac:dyDescent="0.25">
      <c r="K16138" s="145" t="s">
        <v>9474</v>
      </c>
      <c r="L16138" s="145">
        <v>10</v>
      </c>
      <c r="M16138" s="145">
        <v>188371</v>
      </c>
      <c r="N16138" s="148">
        <v>1.17E-3</v>
      </c>
      <c r="O16138" s="148">
        <v>0.64800000000000002</v>
      </c>
      <c r="P16138" s="148">
        <v>0.83099999999999996</v>
      </c>
      <c r="Q16138" s="148">
        <v>3.0999999999999999E-3</v>
      </c>
      <c r="R16138" s="148">
        <v>2</v>
      </c>
      <c r="S16138" s="148">
        <v>0.19800000000000001</v>
      </c>
      <c r="T16138" s="148">
        <v>-5.5729999999999897</v>
      </c>
      <c r="U16138" s="148">
        <v>1</v>
      </c>
      <c r="V16138" s="148">
        <v>2.8999999999999901E-2</v>
      </c>
      <c r="W16138" s="148">
        <v>112.012999999999</v>
      </c>
      <c r="X16138" s="148">
        <v>4</v>
      </c>
      <c r="Y16138" s="148">
        <v>0.33100000000000002</v>
      </c>
    </row>
    <row r="16139" spans="11:25" x14ac:dyDescent="0.25">
      <c r="K16139" s="145" t="s">
        <v>12148</v>
      </c>
      <c r="L16139" s="145">
        <v>62</v>
      </c>
      <c r="M16139" s="145">
        <v>237680</v>
      </c>
      <c r="N16139" s="148">
        <v>2.3599999999999999E-2</v>
      </c>
      <c r="O16139" s="148">
        <v>0.65799999999999903</v>
      </c>
      <c r="P16139" s="148">
        <v>0.93</v>
      </c>
      <c r="Q16139" s="148">
        <v>0</v>
      </c>
      <c r="R16139" s="148">
        <v>5</v>
      </c>
      <c r="S16139" s="148">
        <v>0.57799999999999996</v>
      </c>
      <c r="T16139" s="148">
        <v>-2.9119999999999999</v>
      </c>
      <c r="U16139" s="148">
        <v>0</v>
      </c>
      <c r="V16139" s="148">
        <v>0.14099999999999999</v>
      </c>
      <c r="W16139" s="148">
        <v>104.01799999999901</v>
      </c>
      <c r="X16139" s="148">
        <v>4</v>
      </c>
      <c r="Y16139" s="148">
        <v>0.13200000000000001</v>
      </c>
    </row>
    <row r="16140" spans="11:25" x14ac:dyDescent="0.25">
      <c r="K16140" s="145" t="s">
        <v>10805</v>
      </c>
      <c r="L16140" s="145">
        <v>39</v>
      </c>
      <c r="M16140" s="145">
        <v>215672</v>
      </c>
      <c r="N16140" s="148">
        <v>3.96E-3</v>
      </c>
      <c r="O16140" s="148">
        <v>0.64500000000000002</v>
      </c>
      <c r="P16140" s="148">
        <v>0.58899999999999997</v>
      </c>
      <c r="Q16140" s="148">
        <v>0</v>
      </c>
      <c r="R16140" s="148">
        <v>6</v>
      </c>
      <c r="S16140" s="148">
        <v>0.14499999999999999</v>
      </c>
      <c r="T16140" s="148">
        <v>-6.1310000000000002</v>
      </c>
      <c r="U16140" s="148">
        <v>1</v>
      </c>
      <c r="V16140" s="148">
        <v>5.2299999999999999E-2</v>
      </c>
      <c r="W16140" s="148">
        <v>131.899</v>
      </c>
      <c r="X16140" s="148">
        <v>4</v>
      </c>
      <c r="Y16140" s="148">
        <v>0.35</v>
      </c>
    </row>
    <row r="16141" spans="11:25" x14ac:dyDescent="0.25">
      <c r="K16141" s="145" t="s">
        <v>10916</v>
      </c>
      <c r="L16141" s="145">
        <v>5</v>
      </c>
      <c r="M16141" s="145">
        <v>202496</v>
      </c>
      <c r="N16141" s="148">
        <v>7.1400000000000001E-4</v>
      </c>
      <c r="O16141" s="148">
        <v>0.495</v>
      </c>
      <c r="P16141" s="148">
        <v>0.95899999999999996</v>
      </c>
      <c r="Q16141" s="148">
        <v>0</v>
      </c>
      <c r="R16141" s="148">
        <v>1</v>
      </c>
      <c r="S16141" s="148">
        <v>0.36</v>
      </c>
      <c r="T16141" s="148">
        <v>-3.71199999999999</v>
      </c>
      <c r="U16141" s="148">
        <v>0</v>
      </c>
      <c r="V16141" s="148">
        <v>0.13699999999999901</v>
      </c>
      <c r="W16141" s="148">
        <v>159.99299999999999</v>
      </c>
      <c r="X16141" s="148">
        <v>4</v>
      </c>
      <c r="Y16141" s="148">
        <v>0.43099999999999999</v>
      </c>
    </row>
    <row r="16142" spans="11:25" x14ac:dyDescent="0.25">
      <c r="K16142" s="145" t="s">
        <v>10808</v>
      </c>
      <c r="L16142" s="145">
        <v>71</v>
      </c>
      <c r="M16142" s="145">
        <v>247960</v>
      </c>
      <c r="N16142" s="148">
        <v>0.155</v>
      </c>
      <c r="O16142" s="148">
        <v>0.629</v>
      </c>
      <c r="P16142" s="148">
        <v>0.82399999999999995</v>
      </c>
      <c r="Q16142" s="148">
        <v>6.2799999999999998E-4</v>
      </c>
      <c r="R16142" s="148">
        <v>9</v>
      </c>
      <c r="S16142" s="148">
        <v>6.5100000000000005E-2</v>
      </c>
      <c r="T16142" s="148">
        <v>-6.53</v>
      </c>
      <c r="U16142" s="148">
        <v>1</v>
      </c>
      <c r="V16142" s="148">
        <v>0.159</v>
      </c>
      <c r="W16142" s="148">
        <v>128.01</v>
      </c>
      <c r="X16142" s="148">
        <v>4</v>
      </c>
      <c r="Y16142" s="148">
        <v>0.85199999999999998</v>
      </c>
    </row>
    <row r="16143" spans="11:25" x14ac:dyDescent="0.25">
      <c r="K16143" s="145" t="s">
        <v>6249</v>
      </c>
      <c r="L16143" s="145">
        <v>64</v>
      </c>
      <c r="M16143" s="145">
        <v>254620</v>
      </c>
      <c r="N16143" s="148">
        <v>3.9199999999999999E-3</v>
      </c>
      <c r="O16143" s="148">
        <v>0.65700000000000003</v>
      </c>
      <c r="P16143" s="148">
        <v>0.91299999999999903</v>
      </c>
      <c r="Q16143" s="148">
        <v>1.49E-3</v>
      </c>
      <c r="R16143" s="148">
        <v>11</v>
      </c>
      <c r="S16143" s="148">
        <v>0.46600000000000003</v>
      </c>
      <c r="T16143" s="148">
        <v>-4.984</v>
      </c>
      <c r="U16143" s="148">
        <v>1</v>
      </c>
      <c r="V16143" s="148">
        <v>5.28E-2</v>
      </c>
      <c r="W16143" s="148">
        <v>108.036</v>
      </c>
      <c r="X16143" s="148">
        <v>4</v>
      </c>
      <c r="Y16143" s="148">
        <v>0.90599999999999903</v>
      </c>
    </row>
    <row r="16144" spans="11:25" x14ac:dyDescent="0.25">
      <c r="K16144" s="145" t="s">
        <v>6302</v>
      </c>
      <c r="L16144" s="145">
        <v>14</v>
      </c>
      <c r="M16144" s="145">
        <v>207546</v>
      </c>
      <c r="N16144" s="148">
        <v>0.65</v>
      </c>
      <c r="O16144" s="148">
        <v>0.84099999999999997</v>
      </c>
      <c r="P16144" s="148">
        <v>0.57099999999999995</v>
      </c>
      <c r="Q16144" s="148">
        <v>3.3E-4</v>
      </c>
      <c r="R16144" s="148">
        <v>5</v>
      </c>
      <c r="S16144" s="148">
        <v>8.9499999999999996E-2</v>
      </c>
      <c r="T16144" s="148">
        <v>-8.0660000000000007</v>
      </c>
      <c r="U16144" s="148">
        <v>0</v>
      </c>
      <c r="V16144" s="148">
        <v>0.10199999999999999</v>
      </c>
      <c r="W16144" s="148">
        <v>125.032</v>
      </c>
      <c r="X16144" s="148">
        <v>4</v>
      </c>
      <c r="Y16144" s="148">
        <v>0.77200000000000002</v>
      </c>
    </row>
    <row r="16145" spans="11:25" x14ac:dyDescent="0.25">
      <c r="K16145" s="145" t="s">
        <v>12149</v>
      </c>
      <c r="L16145" s="145">
        <v>5</v>
      </c>
      <c r="M16145" s="145">
        <v>231013</v>
      </c>
      <c r="N16145" s="148">
        <v>1.8899999999999901E-4</v>
      </c>
      <c r="O16145" s="148">
        <v>0.45899999999999902</v>
      </c>
      <c r="P16145" s="148">
        <v>0.74099999999999999</v>
      </c>
      <c r="Q16145" s="148">
        <v>0</v>
      </c>
      <c r="R16145" s="148">
        <v>4</v>
      </c>
      <c r="S16145" s="148">
        <v>0.48099999999999998</v>
      </c>
      <c r="T16145" s="148">
        <v>-6.43</v>
      </c>
      <c r="U16145" s="148">
        <v>0</v>
      </c>
      <c r="V16145" s="148">
        <v>4.9500000000000002E-2</v>
      </c>
      <c r="W16145" s="148">
        <v>189.87899999999999</v>
      </c>
      <c r="X16145" s="148">
        <v>4</v>
      </c>
      <c r="Y16145" s="148">
        <v>0.34399999999999997</v>
      </c>
    </row>
    <row r="16146" spans="11:25" x14ac:dyDescent="0.25">
      <c r="K16146" s="145" t="s">
        <v>8110</v>
      </c>
      <c r="L16146" s="145">
        <v>20</v>
      </c>
      <c r="M16146" s="145">
        <v>198693</v>
      </c>
      <c r="N16146" s="148">
        <v>1.2E-2</v>
      </c>
      <c r="O16146" s="148">
        <v>0.5</v>
      </c>
      <c r="P16146" s="148">
        <v>0.79099999999999904</v>
      </c>
      <c r="Q16146" s="148">
        <v>0</v>
      </c>
      <c r="R16146" s="148">
        <v>6</v>
      </c>
      <c r="S16146" s="148">
        <v>6.4500000000000002E-2</v>
      </c>
      <c r="T16146" s="148">
        <v>-3.7109999999999999</v>
      </c>
      <c r="U16146" s="148">
        <v>1</v>
      </c>
      <c r="V16146" s="148">
        <v>5.0500000000000003E-2</v>
      </c>
      <c r="W16146" s="148">
        <v>149.09299999999999</v>
      </c>
      <c r="X16146" s="148">
        <v>4</v>
      </c>
      <c r="Y16146" s="148">
        <v>0.44400000000000001</v>
      </c>
    </row>
    <row r="16147" spans="11:25" x14ac:dyDescent="0.25">
      <c r="K16147" s="145" t="s">
        <v>4402</v>
      </c>
      <c r="L16147" s="145">
        <v>49</v>
      </c>
      <c r="M16147" s="145">
        <v>229346</v>
      </c>
      <c r="N16147" s="148">
        <v>8.9499999999999996E-2</v>
      </c>
      <c r="O16147" s="148">
        <v>0.72899999999999998</v>
      </c>
      <c r="P16147" s="148">
        <v>0.80099999999999905</v>
      </c>
      <c r="Q16147" s="148">
        <v>0</v>
      </c>
      <c r="R16147" s="148">
        <v>5</v>
      </c>
      <c r="S16147" s="148">
        <v>0.76599999999999902</v>
      </c>
      <c r="T16147" s="148">
        <v>-5.6979999999999897</v>
      </c>
      <c r="U16147" s="148">
        <v>0</v>
      </c>
      <c r="V16147" s="148">
        <v>5.2900000000000003E-2</v>
      </c>
      <c r="W16147" s="148">
        <v>123.995</v>
      </c>
      <c r="X16147" s="148">
        <v>4</v>
      </c>
      <c r="Y16147" s="148">
        <v>0.76400000000000001</v>
      </c>
    </row>
    <row r="16148" spans="11:25" x14ac:dyDescent="0.25">
      <c r="K16148" s="145" t="s">
        <v>6307</v>
      </c>
      <c r="L16148" s="145">
        <v>16</v>
      </c>
      <c r="M16148" s="145">
        <v>228750</v>
      </c>
      <c r="N16148" s="148">
        <v>0.33500000000000002</v>
      </c>
      <c r="O16148" s="148">
        <v>0.56699999999999995</v>
      </c>
      <c r="P16148" s="148">
        <v>0.746</v>
      </c>
      <c r="Q16148" s="148">
        <v>0</v>
      </c>
      <c r="R16148" s="148">
        <v>6</v>
      </c>
      <c r="S16148" s="148">
        <v>0.39200000000000002</v>
      </c>
      <c r="T16148" s="148">
        <v>-3.7480000000000002</v>
      </c>
      <c r="U16148" s="148">
        <v>0</v>
      </c>
      <c r="V16148" s="148">
        <v>5.11E-2</v>
      </c>
      <c r="W16148" s="148">
        <v>128.03</v>
      </c>
      <c r="X16148" s="148">
        <v>4</v>
      </c>
      <c r="Y16148" s="148">
        <v>0.57799999999999996</v>
      </c>
    </row>
    <row r="16149" spans="11:25" x14ac:dyDescent="0.25">
      <c r="K16149" s="145" t="s">
        <v>6245</v>
      </c>
      <c r="L16149" s="145">
        <v>81</v>
      </c>
      <c r="M16149" s="145">
        <v>199080</v>
      </c>
      <c r="N16149" s="148">
        <v>7.0099999999999997E-3</v>
      </c>
      <c r="O16149" s="148">
        <v>0.57799999999999996</v>
      </c>
      <c r="P16149" s="148">
        <v>0.86599999999999999</v>
      </c>
      <c r="Q16149" s="148">
        <v>0</v>
      </c>
      <c r="R16149" s="148">
        <v>1</v>
      </c>
      <c r="S16149" s="148">
        <v>0.25700000000000001</v>
      </c>
      <c r="T16149" s="148">
        <v>-3.8039999999999998</v>
      </c>
      <c r="U16149" s="148">
        <v>1</v>
      </c>
      <c r="V16149" s="148">
        <v>6.1899999999999997E-2</v>
      </c>
      <c r="W16149" s="148">
        <v>128.03799999999899</v>
      </c>
      <c r="X16149" s="148">
        <v>4</v>
      </c>
      <c r="Y16149" s="148">
        <v>0.61899999999999999</v>
      </c>
    </row>
    <row r="16150" spans="11:25" x14ac:dyDescent="0.25">
      <c r="K16150" s="145" t="s">
        <v>6317</v>
      </c>
      <c r="L16150" s="145">
        <v>53</v>
      </c>
      <c r="M16150" s="145">
        <v>207719</v>
      </c>
      <c r="N16150" s="148">
        <v>9.0599999999999899E-3</v>
      </c>
      <c r="O16150" s="148">
        <v>0.77500000000000002</v>
      </c>
      <c r="P16150" s="148">
        <v>0.68</v>
      </c>
      <c r="Q16150" s="148">
        <v>0</v>
      </c>
      <c r="R16150" s="148">
        <v>0</v>
      </c>
      <c r="S16150" s="148">
        <v>0.109</v>
      </c>
      <c r="T16150" s="148">
        <v>-5.5079999999999902</v>
      </c>
      <c r="U16150" s="148">
        <v>0</v>
      </c>
      <c r="V16150" s="148">
        <v>6.2899999999999998E-2</v>
      </c>
      <c r="W16150" s="148">
        <v>114.02500000000001</v>
      </c>
      <c r="X16150" s="148">
        <v>4</v>
      </c>
      <c r="Y16150" s="148">
        <v>0.65599999999999903</v>
      </c>
    </row>
    <row r="16151" spans="11:25" x14ac:dyDescent="0.25">
      <c r="K16151" s="145" t="s">
        <v>6310</v>
      </c>
      <c r="L16151" s="145">
        <v>15</v>
      </c>
      <c r="M16151" s="145">
        <v>176561</v>
      </c>
      <c r="N16151" s="148">
        <v>3.3899999999999998E-3</v>
      </c>
      <c r="O16151" s="148">
        <v>0.71299999999999997</v>
      </c>
      <c r="P16151" s="148">
        <v>0.79</v>
      </c>
      <c r="Q16151" s="148">
        <v>8.6799999999999996E-4</v>
      </c>
      <c r="R16151" s="148">
        <v>7</v>
      </c>
      <c r="S16151" s="148">
        <v>0.48499999999999999</v>
      </c>
      <c r="T16151" s="148">
        <v>-4.6020000000000003</v>
      </c>
      <c r="U16151" s="148">
        <v>0</v>
      </c>
      <c r="V16151" s="148">
        <v>5.74E-2</v>
      </c>
      <c r="W16151" s="148">
        <v>98.010999999999996</v>
      </c>
      <c r="X16151" s="148">
        <v>4</v>
      </c>
      <c r="Y16151" s="148">
        <v>0.308</v>
      </c>
    </row>
    <row r="16152" spans="11:25" x14ac:dyDescent="0.25">
      <c r="K16152" s="145" t="s">
        <v>6043</v>
      </c>
      <c r="L16152" s="145">
        <v>74</v>
      </c>
      <c r="M16152" s="145">
        <v>227880</v>
      </c>
      <c r="N16152" s="148">
        <v>0.13900000000000001</v>
      </c>
      <c r="O16152" s="148">
        <v>0.63800000000000001</v>
      </c>
      <c r="P16152" s="148">
        <v>0.82599999999999996</v>
      </c>
      <c r="Q16152" s="148">
        <v>0</v>
      </c>
      <c r="R16152" s="148">
        <v>8</v>
      </c>
      <c r="S16152" s="148">
        <v>8.0299999999999996E-2</v>
      </c>
      <c r="T16152" s="148">
        <v>-4.968</v>
      </c>
      <c r="U16152" s="148">
        <v>1</v>
      </c>
      <c r="V16152" s="148">
        <v>4.7899999999999998E-2</v>
      </c>
      <c r="W16152" s="148">
        <v>124.072</v>
      </c>
      <c r="X16152" s="148">
        <v>4</v>
      </c>
      <c r="Y16152" s="148">
        <v>0.64900000000000002</v>
      </c>
    </row>
    <row r="16153" spans="11:25" x14ac:dyDescent="0.25">
      <c r="K16153" s="145" t="s">
        <v>12150</v>
      </c>
      <c r="L16153" s="145">
        <v>74</v>
      </c>
      <c r="M16153" s="145">
        <v>271426</v>
      </c>
      <c r="N16153" s="148">
        <v>3.9800000000000002E-2</v>
      </c>
      <c r="O16153" s="148">
        <v>0.50900000000000001</v>
      </c>
      <c r="P16153" s="148">
        <v>0.78099999999999903</v>
      </c>
      <c r="Q16153" s="148">
        <v>0</v>
      </c>
      <c r="R16153" s="148">
        <v>8</v>
      </c>
      <c r="S16153" s="148">
        <v>7.4899999999999994E-2</v>
      </c>
      <c r="T16153" s="148">
        <v>-3.48</v>
      </c>
      <c r="U16153" s="148">
        <v>1</v>
      </c>
      <c r="V16153" s="148">
        <v>7.1999999999999995E-2</v>
      </c>
      <c r="W16153" s="148">
        <v>128</v>
      </c>
      <c r="X16153" s="148">
        <v>4</v>
      </c>
      <c r="Y16153" s="148">
        <v>0.17599999999999999</v>
      </c>
    </row>
    <row r="16154" spans="11:25" x14ac:dyDescent="0.25">
      <c r="K16154" s="145" t="s">
        <v>6535</v>
      </c>
      <c r="L16154" s="145">
        <v>60</v>
      </c>
      <c r="M16154" s="145">
        <v>252973</v>
      </c>
      <c r="N16154" s="148">
        <v>7.5600000000000001E-2</v>
      </c>
      <c r="O16154" s="148">
        <v>0.60599999999999998</v>
      </c>
      <c r="P16154" s="148">
        <v>0.59099999999999997</v>
      </c>
      <c r="Q16154" s="148">
        <v>0</v>
      </c>
      <c r="R16154" s="148">
        <v>0</v>
      </c>
      <c r="S16154" s="148">
        <v>0.32799999999999901</v>
      </c>
      <c r="T16154" s="148">
        <v>-7.2279999999999998</v>
      </c>
      <c r="U16154" s="148">
        <v>0</v>
      </c>
      <c r="V16154" s="148">
        <v>8.6999999999999994E-2</v>
      </c>
      <c r="W16154" s="148">
        <v>95.802000000000007</v>
      </c>
      <c r="X16154" s="148">
        <v>4</v>
      </c>
      <c r="Y16154" s="148">
        <v>0.47699999999999998</v>
      </c>
    </row>
    <row r="16155" spans="11:25" x14ac:dyDescent="0.25">
      <c r="K16155" s="145" t="s">
        <v>6257</v>
      </c>
      <c r="L16155" s="145">
        <v>49</v>
      </c>
      <c r="M16155" s="145">
        <v>233478</v>
      </c>
      <c r="N16155" s="148">
        <v>4.9000000000000002E-2</v>
      </c>
      <c r="O16155" s="148">
        <v>0.72599999999999998</v>
      </c>
      <c r="P16155" s="148">
        <v>0.69799999999999995</v>
      </c>
      <c r="Q16155" s="148">
        <v>0</v>
      </c>
      <c r="R16155" s="148">
        <v>5</v>
      </c>
      <c r="S16155" s="148">
        <v>0.309</v>
      </c>
      <c r="T16155" s="148">
        <v>-4.165</v>
      </c>
      <c r="U16155" s="148">
        <v>1</v>
      </c>
      <c r="V16155" s="148">
        <v>4.3099999999999999E-2</v>
      </c>
      <c r="W16155" s="148">
        <v>143.994</v>
      </c>
      <c r="X16155" s="148">
        <v>4</v>
      </c>
      <c r="Y16155" s="148">
        <v>0.86699999999999999</v>
      </c>
    </row>
    <row r="16156" spans="11:25" x14ac:dyDescent="0.25">
      <c r="K16156" s="145" t="s">
        <v>6319</v>
      </c>
      <c r="L16156" s="145">
        <v>65</v>
      </c>
      <c r="M16156" s="145">
        <v>190185</v>
      </c>
      <c r="N16156" s="148">
        <v>7.0399999999999998E-4</v>
      </c>
      <c r="O16156" s="148">
        <v>0.65700000000000003</v>
      </c>
      <c r="P16156" s="148">
        <v>0.82699999999999996</v>
      </c>
      <c r="Q16156" s="148">
        <v>5.3400000000000001E-3</v>
      </c>
      <c r="R16156" s="148">
        <v>5</v>
      </c>
      <c r="S16156" s="148">
        <v>6.5000000000000002E-2</v>
      </c>
      <c r="T16156" s="148">
        <v>-4.0359999999999996</v>
      </c>
      <c r="U16156" s="148">
        <v>1</v>
      </c>
      <c r="V16156" s="148">
        <v>7.3400000000000007E-2</v>
      </c>
      <c r="W16156" s="148">
        <v>145.88900000000001</v>
      </c>
      <c r="X16156" s="148">
        <v>4</v>
      </c>
      <c r="Y16156" s="148">
        <v>0.69</v>
      </c>
    </row>
    <row r="16157" spans="11:25" x14ac:dyDescent="0.25">
      <c r="K16157" s="145" t="s">
        <v>585</v>
      </c>
      <c r="L16157" s="145">
        <v>79</v>
      </c>
      <c r="M16157" s="145">
        <v>236133</v>
      </c>
      <c r="N16157" s="148">
        <v>2.49E-3</v>
      </c>
      <c r="O16157" s="148">
        <v>0.64599999999999902</v>
      </c>
      <c r="P16157" s="148">
        <v>0.77</v>
      </c>
      <c r="Q16157" s="148">
        <v>0</v>
      </c>
      <c r="R16157" s="148">
        <v>2</v>
      </c>
      <c r="S16157" s="148">
        <v>7.1499999999999994E-2</v>
      </c>
      <c r="T16157" s="148">
        <v>-6.5960000000000001</v>
      </c>
      <c r="U16157" s="148">
        <v>0</v>
      </c>
      <c r="V16157" s="148">
        <v>0.22600000000000001</v>
      </c>
      <c r="W16157" s="148">
        <v>99.165000000000006</v>
      </c>
      <c r="X16157" s="148">
        <v>4</v>
      </c>
      <c r="Y16157" s="148">
        <v>0.68099999999999905</v>
      </c>
    </row>
    <row r="16158" spans="11:25" x14ac:dyDescent="0.25">
      <c r="K16158" s="145" t="s">
        <v>12151</v>
      </c>
      <c r="L16158" s="145">
        <v>63</v>
      </c>
      <c r="M16158" s="145">
        <v>187066</v>
      </c>
      <c r="N16158" s="148">
        <v>4.8999999999999998E-3</v>
      </c>
      <c r="O16158" s="148">
        <v>0.82899999999999996</v>
      </c>
      <c r="P16158" s="148">
        <v>0.60699999999999998</v>
      </c>
      <c r="Q16158" s="148">
        <v>0</v>
      </c>
      <c r="R16158" s="148">
        <v>1</v>
      </c>
      <c r="S16158" s="148">
        <v>9.8599999999999993E-2</v>
      </c>
      <c r="T16158" s="148">
        <v>-3.8759999999999999</v>
      </c>
      <c r="U16158" s="148">
        <v>1</v>
      </c>
      <c r="V16158" s="148">
        <v>8.9700000000000002E-2</v>
      </c>
      <c r="W16158" s="148">
        <v>120.044</v>
      </c>
      <c r="X16158" s="148">
        <v>4</v>
      </c>
      <c r="Y16158" s="148">
        <v>0.76599999999999902</v>
      </c>
    </row>
    <row r="16159" spans="11:25" x14ac:dyDescent="0.25">
      <c r="K16159" s="145" t="s">
        <v>6311</v>
      </c>
      <c r="L16159" s="145">
        <v>81</v>
      </c>
      <c r="M16159" s="145">
        <v>197266</v>
      </c>
      <c r="N16159" s="148">
        <v>9.2999999999999999E-2</v>
      </c>
      <c r="O16159" s="148">
        <v>0.628</v>
      </c>
      <c r="P16159" s="148">
        <v>0.59299999999999997</v>
      </c>
      <c r="Q16159" s="148">
        <v>1.6500000000000001E-6</v>
      </c>
      <c r="R16159" s="148">
        <v>8</v>
      </c>
      <c r="S16159" s="148">
        <v>9.6000000000000002E-2</v>
      </c>
      <c r="T16159" s="148">
        <v>-5.0359999999999996</v>
      </c>
      <c r="U16159" s="148">
        <v>1</v>
      </c>
      <c r="V16159" s="148">
        <v>3.2300000000000002E-2</v>
      </c>
      <c r="W16159" s="148">
        <v>125.026</v>
      </c>
      <c r="X16159" s="148">
        <v>4</v>
      </c>
      <c r="Y16159" s="148">
        <v>0.104</v>
      </c>
    </row>
    <row r="16160" spans="11:25" x14ac:dyDescent="0.25">
      <c r="K16160" s="145" t="s">
        <v>12152</v>
      </c>
      <c r="L16160" s="145">
        <v>65</v>
      </c>
      <c r="M16160" s="145">
        <v>179120</v>
      </c>
      <c r="N16160" s="148">
        <v>0.188999999999999</v>
      </c>
      <c r="O16160" s="148">
        <v>0.73399999999999999</v>
      </c>
      <c r="P16160" s="148">
        <v>0.80799999999999905</v>
      </c>
      <c r="Q16160" s="148">
        <v>0.69899999999999995</v>
      </c>
      <c r="R16160" s="148">
        <v>3</v>
      </c>
      <c r="S16160" s="148">
        <v>0.315</v>
      </c>
      <c r="T16160" s="148">
        <v>-6.4479999999999897</v>
      </c>
      <c r="U16160" s="148">
        <v>0</v>
      </c>
      <c r="V16160" s="148">
        <v>0.106</v>
      </c>
      <c r="W16160" s="148">
        <v>114.764</v>
      </c>
      <c r="X16160" s="148">
        <v>4</v>
      </c>
      <c r="Y16160" s="148">
        <v>0.80500000000000005</v>
      </c>
    </row>
    <row r="16161" spans="11:25" x14ac:dyDescent="0.25">
      <c r="K16161" s="145" t="s">
        <v>6304</v>
      </c>
      <c r="L16161" s="145">
        <v>74</v>
      </c>
      <c r="M16161" s="145">
        <v>211975</v>
      </c>
      <c r="N16161" s="148">
        <v>2.8799999999999999E-2</v>
      </c>
      <c r="O16161" s="148">
        <v>0.69899999999999995</v>
      </c>
      <c r="P16161" s="148">
        <v>0.88300000000000001</v>
      </c>
      <c r="Q16161" s="148">
        <v>0</v>
      </c>
      <c r="R16161" s="148">
        <v>5</v>
      </c>
      <c r="S16161" s="148">
        <v>0.81699999999999995</v>
      </c>
      <c r="T16161" s="148">
        <v>-3.226</v>
      </c>
      <c r="U16161" s="148">
        <v>0</v>
      </c>
      <c r="V16161" s="148">
        <v>0.218999999999999</v>
      </c>
      <c r="W16161" s="148">
        <v>127.961</v>
      </c>
      <c r="X16161" s="148">
        <v>4</v>
      </c>
      <c r="Y16161" s="148">
        <v>0.499</v>
      </c>
    </row>
    <row r="16162" spans="11:25" x14ac:dyDescent="0.25">
      <c r="K16162" s="145" t="s">
        <v>6307</v>
      </c>
      <c r="L16162" s="145">
        <v>8</v>
      </c>
      <c r="M16162" s="145">
        <v>228750</v>
      </c>
      <c r="N16162" s="148">
        <v>0.29899999999999999</v>
      </c>
      <c r="O16162" s="148">
        <v>0.57499999999999996</v>
      </c>
      <c r="P16162" s="148">
        <v>0.75</v>
      </c>
      <c r="Q16162" s="148">
        <v>0</v>
      </c>
      <c r="R16162" s="148">
        <v>6</v>
      </c>
      <c r="S16162" s="148">
        <v>0.26800000000000002</v>
      </c>
      <c r="T16162" s="148">
        <v>-3.798</v>
      </c>
      <c r="U16162" s="148">
        <v>0</v>
      </c>
      <c r="V16162" s="148">
        <v>4.3799999999999999E-2</v>
      </c>
      <c r="W16162" s="148">
        <v>128.09100000000001</v>
      </c>
      <c r="X16162" s="148">
        <v>4</v>
      </c>
      <c r="Y16162" s="148">
        <v>0.60899999999999999</v>
      </c>
    </row>
    <row r="16163" spans="11:25" x14ac:dyDescent="0.25">
      <c r="K16163" s="145" t="s">
        <v>6306</v>
      </c>
      <c r="L16163" s="145">
        <v>8</v>
      </c>
      <c r="M16163" s="145">
        <v>238800</v>
      </c>
      <c r="N16163" s="148">
        <v>6.2100000000000002E-3</v>
      </c>
      <c r="O16163" s="148">
        <v>0.56100000000000005</v>
      </c>
      <c r="P16163" s="148">
        <v>0.877</v>
      </c>
      <c r="Q16163" s="148">
        <v>8.1100000000000003E-6</v>
      </c>
      <c r="R16163" s="148">
        <v>9</v>
      </c>
      <c r="S16163" s="148">
        <v>0.28000000000000003</v>
      </c>
      <c r="T16163" s="148">
        <v>-2.2149999999999999</v>
      </c>
      <c r="U16163" s="148">
        <v>0</v>
      </c>
      <c r="V16163" s="148">
        <v>6.59E-2</v>
      </c>
      <c r="W16163" s="148">
        <v>130.00299999999999</v>
      </c>
      <c r="X16163" s="148">
        <v>4</v>
      </c>
      <c r="Y16163" s="148">
        <v>0.375</v>
      </c>
    </row>
    <row r="16164" spans="11:25" x14ac:dyDescent="0.25">
      <c r="K16164" s="145" t="s">
        <v>6322</v>
      </c>
      <c r="L16164" s="145">
        <v>76</v>
      </c>
      <c r="M16164" s="145">
        <v>214840</v>
      </c>
      <c r="N16164" s="148">
        <v>6.4000000000000003E-3</v>
      </c>
      <c r="O16164" s="148">
        <v>0.68700000000000006</v>
      </c>
      <c r="P16164" s="148">
        <v>0.70199999999999996</v>
      </c>
      <c r="Q16164" s="148">
        <v>4.35E-5</v>
      </c>
      <c r="R16164" s="148">
        <v>7</v>
      </c>
      <c r="S16164" s="148">
        <v>0.20399999999999999</v>
      </c>
      <c r="T16164" s="148">
        <v>-5.3239999999999998</v>
      </c>
      <c r="U16164" s="148">
        <v>0</v>
      </c>
      <c r="V16164" s="148">
        <v>4.5499999999999999E-2</v>
      </c>
      <c r="W16164" s="148">
        <v>129.95599999999999</v>
      </c>
      <c r="X16164" s="148">
        <v>4</v>
      </c>
      <c r="Y16164" s="148">
        <v>0.28399999999999997</v>
      </c>
    </row>
    <row r="16165" spans="11:25" x14ac:dyDescent="0.25">
      <c r="K16165" s="145" t="s">
        <v>12153</v>
      </c>
      <c r="L16165" s="145">
        <v>0</v>
      </c>
      <c r="M16165" s="145">
        <v>192653</v>
      </c>
      <c r="N16165" s="148">
        <v>1.83E-2</v>
      </c>
      <c r="O16165" s="148">
        <v>0.47799999999999998</v>
      </c>
      <c r="P16165" s="148">
        <v>0.38600000000000001</v>
      </c>
      <c r="Q16165" s="148">
        <v>0</v>
      </c>
      <c r="R16165" s="148">
        <v>4</v>
      </c>
      <c r="S16165" s="148">
        <v>0.26400000000000001</v>
      </c>
      <c r="T16165" s="148">
        <v>-7.9989999999999997</v>
      </c>
      <c r="U16165" s="148">
        <v>0</v>
      </c>
      <c r="V16165" s="148">
        <v>8.9300000000000004E-2</v>
      </c>
      <c r="W16165" s="148">
        <v>201.75299999999999</v>
      </c>
      <c r="X16165" s="148">
        <v>4</v>
      </c>
      <c r="Y16165" s="148">
        <v>0.26800000000000002</v>
      </c>
    </row>
    <row r="16166" spans="11:25" x14ac:dyDescent="0.25">
      <c r="K16166" s="145" t="s">
        <v>11341</v>
      </c>
      <c r="L16166" s="145">
        <v>68</v>
      </c>
      <c r="M16166" s="145">
        <v>187920</v>
      </c>
      <c r="N16166" s="148">
        <v>5.7299999999999997E-2</v>
      </c>
      <c r="O16166" s="148">
        <v>0.80700000000000005</v>
      </c>
      <c r="P16166" s="148">
        <v>0.88700000000000001</v>
      </c>
      <c r="Q16166" s="148">
        <v>2.8700000000000001E-6</v>
      </c>
      <c r="R16166" s="148">
        <v>9</v>
      </c>
      <c r="S16166" s="148">
        <v>0.124</v>
      </c>
      <c r="T16166" s="148">
        <v>-3.726</v>
      </c>
      <c r="U16166" s="148">
        <v>1</v>
      </c>
      <c r="V16166" s="148">
        <v>5.0299999999999997E-2</v>
      </c>
      <c r="W16166" s="148">
        <v>134.05199999999999</v>
      </c>
      <c r="X16166" s="148">
        <v>4</v>
      </c>
      <c r="Y16166" s="148">
        <v>0.96099999999999997</v>
      </c>
    </row>
    <row r="16167" spans="11:25" x14ac:dyDescent="0.25">
      <c r="K16167" s="145" t="s">
        <v>12154</v>
      </c>
      <c r="L16167" s="145">
        <v>63</v>
      </c>
      <c r="M16167" s="145">
        <v>224226</v>
      </c>
      <c r="N16167" s="148">
        <v>0.16699999999999901</v>
      </c>
      <c r="O16167" s="148">
        <v>0.71899999999999997</v>
      </c>
      <c r="P16167" s="148">
        <v>0.93500000000000005</v>
      </c>
      <c r="Q16167" s="148">
        <v>0</v>
      </c>
      <c r="R16167" s="148">
        <v>7</v>
      </c>
      <c r="S16167" s="148">
        <v>9.7299999999999998E-2</v>
      </c>
      <c r="T16167" s="148">
        <v>-3.7519999999999998</v>
      </c>
      <c r="U16167" s="148">
        <v>1</v>
      </c>
      <c r="V16167" s="148">
        <v>5.8900000000000001E-2</v>
      </c>
      <c r="W16167" s="148">
        <v>120.02200000000001</v>
      </c>
      <c r="X16167" s="148">
        <v>4</v>
      </c>
      <c r="Y16167" s="148">
        <v>0.73799999999999999</v>
      </c>
    </row>
    <row r="16168" spans="11:25" x14ac:dyDescent="0.25">
      <c r="K16168" s="145" t="s">
        <v>12155</v>
      </c>
      <c r="L16168" s="145">
        <v>49</v>
      </c>
      <c r="M16168" s="145">
        <v>271693</v>
      </c>
      <c r="N16168" s="148">
        <v>0.33500000000000002</v>
      </c>
      <c r="O16168" s="148">
        <v>0.90400000000000003</v>
      </c>
      <c r="P16168" s="148">
        <v>0.85799999999999998</v>
      </c>
      <c r="Q16168" s="148">
        <v>3.5799999999999901E-5</v>
      </c>
      <c r="R16168" s="148">
        <v>8</v>
      </c>
      <c r="S16168" s="148">
        <v>5.9400000000000001E-2</v>
      </c>
      <c r="T16168" s="148">
        <v>-6.5359999999999996</v>
      </c>
      <c r="U16168" s="148">
        <v>1</v>
      </c>
      <c r="V16168" s="148">
        <v>0.20399999999999999</v>
      </c>
      <c r="W16168" s="148">
        <v>120.12799999999901</v>
      </c>
      <c r="X16168" s="148">
        <v>4</v>
      </c>
      <c r="Y16168" s="148">
        <v>0.67900000000000005</v>
      </c>
    </row>
    <row r="16169" spans="11:25" x14ac:dyDescent="0.25">
      <c r="K16169" s="145" t="s">
        <v>12156</v>
      </c>
      <c r="L16169" s="145">
        <v>27</v>
      </c>
      <c r="M16169" s="145">
        <v>202240</v>
      </c>
      <c r="N16169" s="148">
        <v>0.13200000000000001</v>
      </c>
      <c r="O16169" s="148">
        <v>0.78500000000000003</v>
      </c>
      <c r="P16169" s="148">
        <v>0.78</v>
      </c>
      <c r="Q16169" s="148">
        <v>0</v>
      </c>
      <c r="R16169" s="148">
        <v>0</v>
      </c>
      <c r="S16169" s="148">
        <v>0.19600000000000001</v>
      </c>
      <c r="T16169" s="148">
        <v>-3.6659999999999999</v>
      </c>
      <c r="U16169" s="148">
        <v>0</v>
      </c>
      <c r="V16169" s="148">
        <v>4.5999999999999999E-2</v>
      </c>
      <c r="W16169" s="148">
        <v>114.00700000000001</v>
      </c>
      <c r="X16169" s="148">
        <v>4</v>
      </c>
      <c r="Y16169" s="148">
        <v>0.52800000000000002</v>
      </c>
    </row>
    <row r="16170" spans="11:25" x14ac:dyDescent="0.25">
      <c r="K16170" s="145">
        <v>21</v>
      </c>
      <c r="L16170" s="145">
        <v>54</v>
      </c>
      <c r="M16170" s="145">
        <v>194480</v>
      </c>
      <c r="N16170" s="148">
        <v>5.8599999999999999E-2</v>
      </c>
      <c r="O16170" s="148">
        <v>0.501</v>
      </c>
      <c r="P16170" s="148">
        <v>0.9</v>
      </c>
      <c r="Q16170" s="148">
        <v>0</v>
      </c>
      <c r="R16170" s="148">
        <v>11</v>
      </c>
      <c r="S16170" s="148">
        <v>0.218</v>
      </c>
      <c r="T16170" s="148">
        <v>-4.3659999999999997</v>
      </c>
      <c r="U16170" s="148">
        <v>1</v>
      </c>
      <c r="V16170" s="148">
        <v>4.3299999999999998E-2</v>
      </c>
      <c r="W16170" s="148">
        <v>160.096</v>
      </c>
      <c r="X16170" s="148">
        <v>4</v>
      </c>
      <c r="Y16170" s="148">
        <v>0.94299999999999995</v>
      </c>
    </row>
    <row r="16171" spans="11:25" x14ac:dyDescent="0.25">
      <c r="K16171" s="145" t="s">
        <v>1555</v>
      </c>
      <c r="L16171" s="145">
        <v>90</v>
      </c>
      <c r="M16171" s="145">
        <v>180897</v>
      </c>
      <c r="N16171" s="148">
        <v>0.26800000000000002</v>
      </c>
      <c r="O16171" s="148">
        <v>0.73799999999999999</v>
      </c>
      <c r="P16171" s="148">
        <v>0.629</v>
      </c>
      <c r="Q16171" s="148">
        <v>1.14E-3</v>
      </c>
      <c r="R16171" s="148">
        <v>6</v>
      </c>
      <c r="S16171" s="148">
        <v>0.16300000000000001</v>
      </c>
      <c r="T16171" s="148">
        <v>-4.8819999999999997</v>
      </c>
      <c r="U16171" s="148">
        <v>0</v>
      </c>
      <c r="V16171" s="148">
        <v>4.9500000000000002E-2</v>
      </c>
      <c r="W16171" s="148">
        <v>146.06700000000001</v>
      </c>
      <c r="X16171" s="148">
        <v>4</v>
      </c>
      <c r="Y16171" s="148">
        <v>0.31900000000000001</v>
      </c>
    </row>
    <row r="16172" spans="11:25" x14ac:dyDescent="0.25">
      <c r="K16172" s="145" t="s">
        <v>1572</v>
      </c>
      <c r="L16172" s="145">
        <v>69</v>
      </c>
      <c r="M16172" s="145">
        <v>195637</v>
      </c>
      <c r="N16172" s="148">
        <v>0.107</v>
      </c>
      <c r="O16172" s="148">
        <v>0.79200000000000004</v>
      </c>
      <c r="P16172" s="148">
        <v>0.74299999999999999</v>
      </c>
      <c r="Q16172" s="148">
        <v>0</v>
      </c>
      <c r="R16172" s="148">
        <v>7</v>
      </c>
      <c r="S16172" s="148">
        <v>0.183</v>
      </c>
      <c r="T16172" s="148">
        <v>-2.806</v>
      </c>
      <c r="U16172" s="148">
        <v>1</v>
      </c>
      <c r="V16172" s="148">
        <v>8.5099999999999995E-2</v>
      </c>
      <c r="W16172" s="148">
        <v>150.024</v>
      </c>
      <c r="X16172" s="148">
        <v>4</v>
      </c>
      <c r="Y16172" s="148">
        <v>0.74199999999999999</v>
      </c>
    </row>
    <row r="16173" spans="11:25" x14ac:dyDescent="0.25">
      <c r="K16173" s="145" t="s">
        <v>1576</v>
      </c>
      <c r="L16173" s="145">
        <v>91</v>
      </c>
      <c r="M16173" s="145">
        <v>205040</v>
      </c>
      <c r="N16173" s="148">
        <v>6.0900000000000003E-2</v>
      </c>
      <c r="O16173" s="148">
        <v>0.85</v>
      </c>
      <c r="P16173" s="148">
        <v>0.56899999999999995</v>
      </c>
      <c r="Q16173" s="148">
        <v>8.1600000000000006E-2</v>
      </c>
      <c r="R16173" s="148">
        <v>5</v>
      </c>
      <c r="S16173" s="148">
        <v>0.1</v>
      </c>
      <c r="T16173" s="148">
        <v>-8.1519999999999992</v>
      </c>
      <c r="U16173" s="148">
        <v>0</v>
      </c>
      <c r="V16173" s="148">
        <v>0.13600000000000001</v>
      </c>
      <c r="W16173" s="148">
        <v>80.02</v>
      </c>
      <c r="X16173" s="148">
        <v>4</v>
      </c>
      <c r="Y16173" s="148">
        <v>0.29399999999999998</v>
      </c>
    </row>
    <row r="16174" spans="11:25" x14ac:dyDescent="0.25">
      <c r="K16174" s="145" t="s">
        <v>1569</v>
      </c>
      <c r="L16174" s="145">
        <v>91</v>
      </c>
      <c r="M16174" s="145">
        <v>192172</v>
      </c>
      <c r="N16174" s="148">
        <v>2.1499999999999998E-2</v>
      </c>
      <c r="O16174" s="148">
        <v>0.76500000000000001</v>
      </c>
      <c r="P16174" s="148">
        <v>0.70399999999999996</v>
      </c>
      <c r="Q16174" s="148">
        <v>0</v>
      </c>
      <c r="R16174" s="148">
        <v>5</v>
      </c>
      <c r="S16174" s="148">
        <v>0.22699999999999901</v>
      </c>
      <c r="T16174" s="148">
        <v>-4.5889999999999898</v>
      </c>
      <c r="U16174" s="148">
        <v>0</v>
      </c>
      <c r="V16174" s="148">
        <v>0.127</v>
      </c>
      <c r="W16174" s="148">
        <v>147.05500000000001</v>
      </c>
      <c r="X16174" s="148">
        <v>4</v>
      </c>
      <c r="Y16174" s="148">
        <v>0.498</v>
      </c>
    </row>
    <row r="16175" spans="11:25" x14ac:dyDescent="0.25">
      <c r="K16175" s="145" t="s">
        <v>9483</v>
      </c>
      <c r="L16175" s="145">
        <v>17</v>
      </c>
      <c r="M16175" s="145">
        <v>164905</v>
      </c>
      <c r="N16175" s="148">
        <v>9.8699999999999996E-2</v>
      </c>
      <c r="O16175" s="148">
        <v>0.621</v>
      </c>
      <c r="P16175" s="148">
        <v>0.6</v>
      </c>
      <c r="Q16175" s="148">
        <v>0</v>
      </c>
      <c r="R16175" s="148">
        <v>10</v>
      </c>
      <c r="S16175" s="148">
        <v>0.111</v>
      </c>
      <c r="T16175" s="148">
        <v>-7.0549999999999997</v>
      </c>
      <c r="U16175" s="148">
        <v>0</v>
      </c>
      <c r="V16175" s="148">
        <v>0.54200000000000004</v>
      </c>
      <c r="W16175" s="148">
        <v>139.87200000000001</v>
      </c>
      <c r="X16175" s="148">
        <v>4</v>
      </c>
      <c r="Y16175" s="148">
        <v>0.51700000000000002</v>
      </c>
    </row>
    <row r="16176" spans="11:25" x14ac:dyDescent="0.25">
      <c r="K16176" s="145" t="s">
        <v>1577</v>
      </c>
      <c r="L16176" s="145">
        <v>78</v>
      </c>
      <c r="M16176" s="145">
        <v>190466</v>
      </c>
      <c r="N16176" s="148">
        <v>8.8599999999999998E-2</v>
      </c>
      <c r="O16176" s="148">
        <v>0.79599999999999904</v>
      </c>
      <c r="P16176" s="148">
        <v>0.68</v>
      </c>
      <c r="Q16176" s="148">
        <v>0</v>
      </c>
      <c r="R16176" s="148">
        <v>10</v>
      </c>
      <c r="S16176" s="148">
        <v>0.26800000000000002</v>
      </c>
      <c r="T16176" s="148">
        <v>-4.8529999999999998</v>
      </c>
      <c r="U16176" s="148">
        <v>0</v>
      </c>
      <c r="V16176" s="148">
        <v>0.35299999999999998</v>
      </c>
      <c r="W16176" s="148">
        <v>164.93199999999999</v>
      </c>
      <c r="X16176" s="148">
        <v>4</v>
      </c>
      <c r="Y16176" s="148">
        <v>0.56499999999999995</v>
      </c>
    </row>
    <row r="16177" spans="11:25" x14ac:dyDescent="0.25">
      <c r="K16177" s="145" t="s">
        <v>10179</v>
      </c>
      <c r="L16177" s="145">
        <v>54</v>
      </c>
      <c r="M16177" s="145">
        <v>287557</v>
      </c>
      <c r="N16177" s="148">
        <v>0.20699999999999999</v>
      </c>
      <c r="O16177" s="148">
        <v>0.53299999999999903</v>
      </c>
      <c r="P16177" s="148">
        <v>0.875999999999999</v>
      </c>
      <c r="Q16177" s="148">
        <v>0</v>
      </c>
      <c r="R16177" s="148">
        <v>1</v>
      </c>
      <c r="S16177" s="148">
        <v>0.85699999999999998</v>
      </c>
      <c r="T16177" s="148">
        <v>-4.0410000000000004</v>
      </c>
      <c r="U16177" s="148">
        <v>1</v>
      </c>
      <c r="V16177" s="148">
        <v>0.32400000000000001</v>
      </c>
      <c r="W16177" s="148">
        <v>76</v>
      </c>
      <c r="X16177" s="148">
        <v>4</v>
      </c>
      <c r="Y16177" s="148">
        <v>0.11899999999999999</v>
      </c>
    </row>
    <row r="16178" spans="11:25" x14ac:dyDescent="0.25">
      <c r="K16178" s="145" t="s">
        <v>9482</v>
      </c>
      <c r="L16178" s="145">
        <v>72</v>
      </c>
      <c r="M16178" s="145">
        <v>269657</v>
      </c>
      <c r="N16178" s="148">
        <v>0.19699999999999901</v>
      </c>
      <c r="O16178" s="148">
        <v>0.81399999999999995</v>
      </c>
      <c r="P16178" s="148">
        <v>0.73699999999999999</v>
      </c>
      <c r="Q16178" s="148">
        <v>0</v>
      </c>
      <c r="R16178" s="148">
        <v>7</v>
      </c>
      <c r="S16178" s="148">
        <v>9.5399999999999999E-2</v>
      </c>
      <c r="T16178" s="148">
        <v>-4.8259999999999996</v>
      </c>
      <c r="U16178" s="148">
        <v>1</v>
      </c>
      <c r="V16178" s="148">
        <v>0.25900000000000001</v>
      </c>
      <c r="W16178" s="148">
        <v>171.68700000000001</v>
      </c>
      <c r="X16178" s="148">
        <v>4</v>
      </c>
      <c r="Y16178" s="148">
        <v>0.46100000000000002</v>
      </c>
    </row>
    <row r="16179" spans="11:25" x14ac:dyDescent="0.25">
      <c r="K16179" s="145" t="s">
        <v>1583</v>
      </c>
      <c r="L16179" s="145">
        <v>90</v>
      </c>
      <c r="M16179" s="145">
        <v>343099</v>
      </c>
      <c r="N16179" s="148">
        <v>3.6700000000000003E-2</v>
      </c>
      <c r="O16179" s="148">
        <v>0.85</v>
      </c>
      <c r="P16179" s="148">
        <v>0.78500000000000003</v>
      </c>
      <c r="Q16179" s="148">
        <v>0</v>
      </c>
      <c r="R16179" s="148">
        <v>8</v>
      </c>
      <c r="S16179" s="148">
        <v>0.155</v>
      </c>
      <c r="T16179" s="148">
        <v>-4.9630000000000001</v>
      </c>
      <c r="U16179" s="148">
        <v>0</v>
      </c>
      <c r="V16179" s="148">
        <v>0.34499999999999997</v>
      </c>
      <c r="W16179" s="148">
        <v>145.06299999999999</v>
      </c>
      <c r="X16179" s="148">
        <v>4</v>
      </c>
      <c r="Y16179" s="148">
        <v>0.71799999999999997</v>
      </c>
    </row>
    <row r="16180" spans="11:25" x14ac:dyDescent="0.25">
      <c r="K16180" s="145" t="s">
        <v>6547</v>
      </c>
      <c r="L16180" s="145">
        <v>40</v>
      </c>
      <c r="M16180" s="145">
        <v>172705</v>
      </c>
      <c r="N16180" s="148">
        <v>9.2100000000000001E-2</v>
      </c>
      <c r="O16180" s="148">
        <v>0.85399999999999998</v>
      </c>
      <c r="P16180" s="148">
        <v>0.80500000000000005</v>
      </c>
      <c r="Q16180" s="148">
        <v>5.1799999999999999E-5</v>
      </c>
      <c r="R16180" s="148">
        <v>1</v>
      </c>
      <c r="S16180" s="148">
        <v>0.114</v>
      </c>
      <c r="T16180" s="148">
        <v>-5.7960000000000003</v>
      </c>
      <c r="U16180" s="148">
        <v>1</v>
      </c>
      <c r="V16180" s="148">
        <v>0.24</v>
      </c>
      <c r="W16180" s="148">
        <v>156.011</v>
      </c>
      <c r="X16180" s="148">
        <v>4</v>
      </c>
      <c r="Y16180" s="148">
        <v>0.81399999999999995</v>
      </c>
    </row>
    <row r="16181" spans="11:25" x14ac:dyDescent="0.25">
      <c r="K16181" s="145" t="s">
        <v>6701</v>
      </c>
      <c r="L16181" s="145">
        <v>78</v>
      </c>
      <c r="M16181" s="145">
        <v>193575</v>
      </c>
      <c r="N16181" s="148">
        <v>0.48399999999999999</v>
      </c>
      <c r="O16181" s="148">
        <v>0.82799999999999996</v>
      </c>
      <c r="P16181" s="148">
        <v>0.37</v>
      </c>
      <c r="Q16181" s="148">
        <v>0</v>
      </c>
      <c r="R16181" s="148">
        <v>7</v>
      </c>
      <c r="S16181" s="148">
        <v>0.11899999999999999</v>
      </c>
      <c r="T16181" s="148">
        <v>-7.4409999999999998</v>
      </c>
      <c r="U16181" s="148">
        <v>0</v>
      </c>
      <c r="V16181" s="148">
        <v>0.26</v>
      </c>
      <c r="W16181" s="148">
        <v>149.964</v>
      </c>
      <c r="X16181" s="148">
        <v>4</v>
      </c>
      <c r="Y16181" s="148">
        <v>0.54899999999999904</v>
      </c>
    </row>
    <row r="16182" spans="11:25" x14ac:dyDescent="0.25">
      <c r="K16182" s="145" t="s">
        <v>12157</v>
      </c>
      <c r="L16182" s="145">
        <v>62</v>
      </c>
      <c r="M16182" s="145">
        <v>264527</v>
      </c>
      <c r="N16182" s="148">
        <v>0.153</v>
      </c>
      <c r="O16182" s="148">
        <v>0.50900000000000001</v>
      </c>
      <c r="P16182" s="148">
        <v>0.82699999999999996</v>
      </c>
      <c r="Q16182" s="148">
        <v>0</v>
      </c>
      <c r="R16182" s="148">
        <v>0</v>
      </c>
      <c r="S16182" s="148">
        <v>0.56399999999999995</v>
      </c>
      <c r="T16182" s="148">
        <v>-4.3769999999999998</v>
      </c>
      <c r="U16182" s="148">
        <v>1</v>
      </c>
      <c r="V16182" s="148">
        <v>0.36399999999999999</v>
      </c>
      <c r="W16182" s="148">
        <v>160.072</v>
      </c>
      <c r="X16182" s="148">
        <v>4</v>
      </c>
      <c r="Y16182" s="148">
        <v>0.14099999999999999</v>
      </c>
    </row>
    <row r="16183" spans="11:25" x14ac:dyDescent="0.25">
      <c r="K16183" s="145" t="s">
        <v>1582</v>
      </c>
      <c r="L16183" s="145">
        <v>82</v>
      </c>
      <c r="M16183" s="145">
        <v>279866</v>
      </c>
      <c r="N16183" s="148">
        <v>0.313</v>
      </c>
      <c r="O16183" s="148">
        <v>0.85499999999999998</v>
      </c>
      <c r="P16183" s="148">
        <v>0.78700000000000003</v>
      </c>
      <c r="Q16183" s="148">
        <v>0</v>
      </c>
      <c r="R16183" s="148">
        <v>8</v>
      </c>
      <c r="S16183" s="148">
        <v>0.19399999999999901</v>
      </c>
      <c r="T16183" s="148">
        <v>-4.1339999999999897</v>
      </c>
      <c r="U16183" s="148">
        <v>0</v>
      </c>
      <c r="V16183" s="148">
        <v>0.33399999999999902</v>
      </c>
      <c r="W16183" s="148">
        <v>88.002999999999901</v>
      </c>
      <c r="X16183" s="148">
        <v>4</v>
      </c>
      <c r="Y16183" s="148">
        <v>0.70199999999999996</v>
      </c>
    </row>
    <row r="16184" spans="11:25" x14ac:dyDescent="0.25">
      <c r="K16184" s="145" t="s">
        <v>6545</v>
      </c>
      <c r="L16184" s="145">
        <v>0</v>
      </c>
      <c r="M16184" s="145">
        <v>151062</v>
      </c>
      <c r="N16184" s="148">
        <v>0.45399999999999902</v>
      </c>
      <c r="O16184" s="148">
        <v>0.65099999999999902</v>
      </c>
      <c r="P16184" s="148">
        <v>0.57299999999999995</v>
      </c>
      <c r="Q16184" s="148">
        <v>0</v>
      </c>
      <c r="R16184" s="148">
        <v>1</v>
      </c>
      <c r="S16184" s="148">
        <v>0.155</v>
      </c>
      <c r="T16184" s="148">
        <v>-9.468</v>
      </c>
      <c r="U16184" s="148">
        <v>1</v>
      </c>
      <c r="V16184" s="148">
        <v>0.315</v>
      </c>
      <c r="W16184" s="148">
        <v>78.218999999999994</v>
      </c>
      <c r="X16184" s="148">
        <v>4</v>
      </c>
      <c r="Y16184" s="148">
        <v>0.60499999999999998</v>
      </c>
    </row>
    <row r="16185" spans="11:25" x14ac:dyDescent="0.25">
      <c r="K16185" s="145" t="s">
        <v>4090</v>
      </c>
      <c r="L16185" s="145">
        <v>63</v>
      </c>
      <c r="M16185" s="145">
        <v>136222</v>
      </c>
      <c r="N16185" s="148">
        <v>0.50800000000000001</v>
      </c>
      <c r="O16185" s="148">
        <v>0.77400000000000002</v>
      </c>
      <c r="P16185" s="148">
        <v>0.9</v>
      </c>
      <c r="Q16185" s="148">
        <v>0</v>
      </c>
      <c r="R16185" s="148">
        <v>11</v>
      </c>
      <c r="S16185" s="148">
        <v>0.245</v>
      </c>
      <c r="T16185" s="148">
        <v>-3.8079999999999998</v>
      </c>
      <c r="U16185" s="148">
        <v>0</v>
      </c>
      <c r="V16185" s="148">
        <v>0.11799999999999999</v>
      </c>
      <c r="W16185" s="148">
        <v>115.03100000000001</v>
      </c>
      <c r="X16185" s="148">
        <v>4</v>
      </c>
      <c r="Y16185" s="148">
        <v>0.52400000000000002</v>
      </c>
    </row>
    <row r="16186" spans="11:25" x14ac:dyDescent="0.25">
      <c r="K16186" s="145" t="s">
        <v>12158</v>
      </c>
      <c r="L16186" s="145">
        <v>59</v>
      </c>
      <c r="M16186" s="145">
        <v>211892</v>
      </c>
      <c r="N16186" s="148">
        <v>0.253</v>
      </c>
      <c r="O16186" s="148">
        <v>0.55000000000000004</v>
      </c>
      <c r="P16186" s="148">
        <v>0.71599999999999997</v>
      </c>
      <c r="Q16186" s="148">
        <v>0</v>
      </c>
      <c r="R16186" s="148">
        <v>8</v>
      </c>
      <c r="S16186" s="148">
        <v>0.13400000000000001</v>
      </c>
      <c r="T16186" s="148">
        <v>-7.2489999999999997</v>
      </c>
      <c r="U16186" s="148">
        <v>1</v>
      </c>
      <c r="V16186" s="148">
        <v>0.31900000000000001</v>
      </c>
      <c r="W16186" s="148">
        <v>181.333</v>
      </c>
      <c r="X16186" s="148">
        <v>4</v>
      </c>
      <c r="Y16186" s="148">
        <v>0.80900000000000005</v>
      </c>
    </row>
    <row r="16187" spans="11:25" x14ac:dyDescent="0.25">
      <c r="K16187" s="145" t="s">
        <v>7584</v>
      </c>
      <c r="L16187" s="145">
        <v>69</v>
      </c>
      <c r="M16187" s="145">
        <v>216946</v>
      </c>
      <c r="N16187" s="148">
        <v>7.0000000000000007E-2</v>
      </c>
      <c r="O16187" s="148">
        <v>0.76300000000000001</v>
      </c>
      <c r="P16187" s="148">
        <v>0.70799999999999996</v>
      </c>
      <c r="Q16187" s="148">
        <v>1.06E-2</v>
      </c>
      <c r="R16187" s="148">
        <v>8</v>
      </c>
      <c r="S16187" s="148">
        <v>0.13</v>
      </c>
      <c r="T16187" s="148">
        <v>-6.2969999999999997</v>
      </c>
      <c r="U16187" s="148">
        <v>1</v>
      </c>
      <c r="V16187" s="148">
        <v>0.13400000000000001</v>
      </c>
      <c r="W16187" s="148">
        <v>160.035</v>
      </c>
      <c r="X16187" s="148">
        <v>4</v>
      </c>
      <c r="Y16187" s="148">
        <v>0.73199999999999998</v>
      </c>
    </row>
    <row r="16188" spans="11:25" x14ac:dyDescent="0.25">
      <c r="K16188" s="145" t="s">
        <v>9375</v>
      </c>
      <c r="L16188" s="145">
        <v>69</v>
      </c>
      <c r="M16188" s="145">
        <v>210431</v>
      </c>
      <c r="N16188" s="148">
        <v>0.188</v>
      </c>
      <c r="O16188" s="148">
        <v>0.83299999999999996</v>
      </c>
      <c r="P16188" s="148">
        <v>0.56699999999999995</v>
      </c>
      <c r="Q16188" s="148">
        <v>0</v>
      </c>
      <c r="R16188" s="148">
        <v>7</v>
      </c>
      <c r="S16188" s="148">
        <v>9.9900000000000003E-2</v>
      </c>
      <c r="T16188" s="148">
        <v>-5.16</v>
      </c>
      <c r="U16188" s="148">
        <v>0</v>
      </c>
      <c r="V16188" s="148">
        <v>0.1</v>
      </c>
      <c r="W16188" s="148">
        <v>127.995</v>
      </c>
      <c r="X16188" s="148">
        <v>4</v>
      </c>
      <c r="Y16188" s="148">
        <v>0.20300000000000001</v>
      </c>
    </row>
    <row r="16189" spans="11:25" x14ac:dyDescent="0.25">
      <c r="K16189" s="145" t="s">
        <v>9578</v>
      </c>
      <c r="L16189" s="145">
        <v>74</v>
      </c>
      <c r="M16189" s="145">
        <v>279256</v>
      </c>
      <c r="N16189" s="148">
        <v>5.8299999999999998E-2</v>
      </c>
      <c r="O16189" s="148">
        <v>0.878</v>
      </c>
      <c r="P16189" s="148">
        <v>0.52700000000000002</v>
      </c>
      <c r="Q16189" s="148">
        <v>0</v>
      </c>
      <c r="R16189" s="148">
        <v>4</v>
      </c>
      <c r="S16189" s="148">
        <v>9.7600000000000006E-2</v>
      </c>
      <c r="T16189" s="148">
        <v>-5.194</v>
      </c>
      <c r="U16189" s="148">
        <v>0</v>
      </c>
      <c r="V16189" s="148">
        <v>0.111</v>
      </c>
      <c r="W16189" s="148">
        <v>129.964</v>
      </c>
      <c r="X16189" s="148">
        <v>4</v>
      </c>
      <c r="Y16189" s="148">
        <v>0.17799999999999999</v>
      </c>
    </row>
    <row r="16190" spans="11:25" x14ac:dyDescent="0.25">
      <c r="K16190" s="145" t="s">
        <v>6680</v>
      </c>
      <c r="L16190" s="145">
        <v>78</v>
      </c>
      <c r="M16190" s="145">
        <v>264853</v>
      </c>
      <c r="N16190" s="148">
        <v>1.3299999999999999E-2</v>
      </c>
      <c r="O16190" s="148">
        <v>0.70499999999999996</v>
      </c>
      <c r="P16190" s="148">
        <v>0.78400000000000003</v>
      </c>
      <c r="Q16190" s="148">
        <v>0</v>
      </c>
      <c r="R16190" s="148">
        <v>2</v>
      </c>
      <c r="S16190" s="148">
        <v>0.16800000000000001</v>
      </c>
      <c r="T16190" s="148">
        <v>-6.4770000000000003</v>
      </c>
      <c r="U16190" s="148">
        <v>1</v>
      </c>
      <c r="V16190" s="148">
        <v>0.27100000000000002</v>
      </c>
      <c r="W16190" s="148">
        <v>160.035</v>
      </c>
      <c r="X16190" s="148">
        <v>4</v>
      </c>
      <c r="Y16190" s="148">
        <v>0.377</v>
      </c>
    </row>
    <row r="16191" spans="11:25" x14ac:dyDescent="0.25">
      <c r="K16191" s="145" t="s">
        <v>11906</v>
      </c>
      <c r="L16191" s="145">
        <v>60</v>
      </c>
      <c r="M16191" s="145">
        <v>256720</v>
      </c>
      <c r="N16191" s="148">
        <v>0.23899999999999999</v>
      </c>
      <c r="O16191" s="148">
        <v>0.65</v>
      </c>
      <c r="P16191" s="148">
        <v>0.66900000000000004</v>
      </c>
      <c r="Q16191" s="148">
        <v>0</v>
      </c>
      <c r="R16191" s="148">
        <v>3</v>
      </c>
      <c r="S16191" s="148">
        <v>4.9599999999999998E-2</v>
      </c>
      <c r="T16191" s="148">
        <v>-6.399</v>
      </c>
      <c r="U16191" s="148">
        <v>0</v>
      </c>
      <c r="V16191" s="148">
        <v>0.41899999999999998</v>
      </c>
      <c r="W16191" s="148">
        <v>175.69499999999999</v>
      </c>
      <c r="X16191" s="148">
        <v>4</v>
      </c>
      <c r="Y16191" s="148">
        <v>0.75700000000000001</v>
      </c>
    </row>
    <row r="16192" spans="11:25" x14ac:dyDescent="0.25">
      <c r="K16192" s="145" t="s">
        <v>12159</v>
      </c>
      <c r="L16192" s="145">
        <v>75</v>
      </c>
      <c r="M16192" s="145">
        <v>190514</v>
      </c>
      <c r="N16192" s="148">
        <v>7.1199999999999999E-2</v>
      </c>
      <c r="O16192" s="148">
        <v>0.61099999999999999</v>
      </c>
      <c r="P16192" s="148">
        <v>0.92900000000000005</v>
      </c>
      <c r="Q16192" s="148">
        <v>0</v>
      </c>
      <c r="R16192" s="148">
        <v>7</v>
      </c>
      <c r="S16192" s="148">
        <v>3.7900000000000003E-2</v>
      </c>
      <c r="T16192" s="148">
        <v>-3.2650000000000001</v>
      </c>
      <c r="U16192" s="148">
        <v>1</v>
      </c>
      <c r="V16192" s="148">
        <v>0.48399999999999999</v>
      </c>
      <c r="W16192" s="148">
        <v>78.072000000000003</v>
      </c>
      <c r="X16192" s="148">
        <v>4</v>
      </c>
      <c r="Y16192" s="148">
        <v>0.58699999999999997</v>
      </c>
    </row>
    <row r="16193" spans="11:25" x14ac:dyDescent="0.25">
      <c r="K16193" s="145" t="s">
        <v>6588</v>
      </c>
      <c r="L16193" s="145">
        <v>64</v>
      </c>
      <c r="M16193" s="145">
        <v>167907</v>
      </c>
      <c r="N16193" s="148">
        <v>2.64E-2</v>
      </c>
      <c r="O16193" s="148">
        <v>0.442</v>
      </c>
      <c r="P16193" s="148">
        <v>0.71</v>
      </c>
      <c r="Q16193" s="148">
        <v>0</v>
      </c>
      <c r="R16193" s="148">
        <v>7</v>
      </c>
      <c r="S16193" s="148">
        <v>0.61799999999999999</v>
      </c>
      <c r="T16193" s="148">
        <v>-5.1420000000000003</v>
      </c>
      <c r="U16193" s="148">
        <v>1</v>
      </c>
      <c r="V16193" s="148">
        <v>0.68400000000000005</v>
      </c>
      <c r="W16193" s="148">
        <v>205.11599999999899</v>
      </c>
      <c r="X16193" s="148">
        <v>4</v>
      </c>
      <c r="Y16193" s="148">
        <v>0.50800000000000001</v>
      </c>
    </row>
    <row r="16194" spans="11:25" x14ac:dyDescent="0.25">
      <c r="K16194" s="145" t="s">
        <v>7441</v>
      </c>
      <c r="L16194" s="145">
        <v>64</v>
      </c>
      <c r="M16194" s="145">
        <v>179084</v>
      </c>
      <c r="N16194" s="148">
        <v>0.47299999999999998</v>
      </c>
      <c r="O16194" s="148">
        <v>0.754</v>
      </c>
      <c r="P16194" s="148">
        <v>0.63500000000000001</v>
      </c>
      <c r="Q16194" s="148">
        <v>0</v>
      </c>
      <c r="R16194" s="148">
        <v>7</v>
      </c>
      <c r="S16194" s="148">
        <v>0.106</v>
      </c>
      <c r="T16194" s="148">
        <v>-6.7919999999999998</v>
      </c>
      <c r="U16194" s="148">
        <v>0</v>
      </c>
      <c r="V16194" s="148">
        <v>0.376</v>
      </c>
      <c r="W16194" s="148">
        <v>192.95699999999999</v>
      </c>
      <c r="X16194" s="148">
        <v>4</v>
      </c>
      <c r="Y16194" s="148">
        <v>0.86399999999999999</v>
      </c>
    </row>
    <row r="16195" spans="11:25" x14ac:dyDescent="0.25">
      <c r="K16195" s="145" t="s">
        <v>12160</v>
      </c>
      <c r="L16195" s="145">
        <v>70</v>
      </c>
      <c r="M16195" s="145">
        <v>173889</v>
      </c>
      <c r="N16195" s="148">
        <v>0.80200000000000005</v>
      </c>
      <c r="O16195" s="148">
        <v>0.73499999999999999</v>
      </c>
      <c r="P16195" s="148">
        <v>0.71499999999999997</v>
      </c>
      <c r="Q16195" s="148">
        <v>1.9599999999999999E-3</v>
      </c>
      <c r="R16195" s="148">
        <v>6</v>
      </c>
      <c r="S16195" s="148">
        <v>0.19600000000000001</v>
      </c>
      <c r="T16195" s="148">
        <v>-3.7769999999999899</v>
      </c>
      <c r="U16195" s="148">
        <v>0</v>
      </c>
      <c r="V16195" s="148">
        <v>0.113</v>
      </c>
      <c r="W16195" s="148">
        <v>83.027999999999906</v>
      </c>
      <c r="X16195" s="148">
        <v>4</v>
      </c>
      <c r="Y16195" s="148">
        <v>0.59799999999999998</v>
      </c>
    </row>
    <row r="16196" spans="11:25" x14ac:dyDescent="0.25">
      <c r="K16196" s="145" t="s">
        <v>3361</v>
      </c>
      <c r="L16196" s="145">
        <v>76</v>
      </c>
      <c r="M16196" s="145">
        <v>252133</v>
      </c>
      <c r="N16196" s="148">
        <v>0.113</v>
      </c>
      <c r="O16196" s="148">
        <v>0.8</v>
      </c>
      <c r="P16196" s="148">
        <v>0.95599999999999996</v>
      </c>
      <c r="Q16196" s="148">
        <v>0</v>
      </c>
      <c r="R16196" s="148">
        <v>11</v>
      </c>
      <c r="S16196" s="148">
        <v>0.107</v>
      </c>
      <c r="T16196" s="148">
        <v>-4.4319999999999897</v>
      </c>
      <c r="U16196" s="148">
        <v>0</v>
      </c>
      <c r="V16196" s="148">
        <v>0.17799999999999999</v>
      </c>
      <c r="W16196" s="148">
        <v>90.025000000000006</v>
      </c>
      <c r="X16196" s="148">
        <v>4</v>
      </c>
      <c r="Y16196" s="148">
        <v>0.65</v>
      </c>
    </row>
    <row r="16197" spans="11:25" x14ac:dyDescent="0.25">
      <c r="K16197" s="145" t="s">
        <v>11215</v>
      </c>
      <c r="L16197" s="145">
        <v>47</v>
      </c>
      <c r="M16197" s="145">
        <v>152749</v>
      </c>
      <c r="N16197" s="148">
        <v>7.4099999999999999E-2</v>
      </c>
      <c r="O16197" s="148">
        <v>0.90700000000000003</v>
      </c>
      <c r="P16197" s="148">
        <v>0.73399999999999999</v>
      </c>
      <c r="Q16197" s="148">
        <v>2.3600000000000001E-5</v>
      </c>
      <c r="R16197" s="148">
        <v>8</v>
      </c>
      <c r="S16197" s="148">
        <v>0.105</v>
      </c>
      <c r="T16197" s="148">
        <v>-3.1120000000000001</v>
      </c>
      <c r="U16197" s="148">
        <v>1</v>
      </c>
      <c r="V16197" s="148">
        <v>0.317</v>
      </c>
      <c r="W16197" s="148">
        <v>133.964</v>
      </c>
      <c r="X16197" s="148">
        <v>4</v>
      </c>
      <c r="Y16197" s="148">
        <v>0.35099999999999998</v>
      </c>
    </row>
    <row r="16198" spans="11:25" x14ac:dyDescent="0.25">
      <c r="K16198" s="145" t="s">
        <v>10154</v>
      </c>
      <c r="L16198" s="145">
        <v>47</v>
      </c>
      <c r="M16198" s="145">
        <v>119360</v>
      </c>
      <c r="N16198" s="148">
        <v>3.8699999999999998E-2</v>
      </c>
      <c r="O16198" s="148">
        <v>0.64700000000000002</v>
      </c>
      <c r="P16198" s="148">
        <v>0.86299999999999999</v>
      </c>
      <c r="Q16198" s="148">
        <v>0</v>
      </c>
      <c r="R16198" s="148">
        <v>10</v>
      </c>
      <c r="S16198" s="148">
        <v>0.24299999999999999</v>
      </c>
      <c r="T16198" s="148">
        <v>-2.3199999999999998</v>
      </c>
      <c r="U16198" s="148">
        <v>0</v>
      </c>
      <c r="V16198" s="148">
        <v>0.29199999999999998</v>
      </c>
      <c r="W16198" s="148">
        <v>109.352</v>
      </c>
      <c r="X16198" s="148">
        <v>5</v>
      </c>
      <c r="Y16198" s="148">
        <v>0.496</v>
      </c>
    </row>
    <row r="16199" spans="11:25" x14ac:dyDescent="0.25">
      <c r="K16199" s="145" t="s">
        <v>12161</v>
      </c>
      <c r="L16199" s="145">
        <v>46</v>
      </c>
      <c r="M16199" s="145">
        <v>214466</v>
      </c>
      <c r="N16199" s="148">
        <v>2.3599999999999999E-2</v>
      </c>
      <c r="O16199" s="148">
        <v>0.81</v>
      </c>
      <c r="P16199" s="148">
        <v>0.51900000000000002</v>
      </c>
      <c r="Q16199" s="148">
        <v>0</v>
      </c>
      <c r="R16199" s="148">
        <v>1</v>
      </c>
      <c r="S16199" s="148">
        <v>0.126</v>
      </c>
      <c r="T16199" s="148">
        <v>-9.8989999999999991</v>
      </c>
      <c r="U16199" s="148">
        <v>1</v>
      </c>
      <c r="V16199" s="148">
        <v>0.30399999999999999</v>
      </c>
      <c r="W16199" s="148">
        <v>94.034999999999997</v>
      </c>
      <c r="X16199" s="148">
        <v>4</v>
      </c>
      <c r="Y16199" s="148">
        <v>0.13100000000000001</v>
      </c>
    </row>
    <row r="16200" spans="11:25" x14ac:dyDescent="0.25">
      <c r="K16200" s="145" t="s">
        <v>12162</v>
      </c>
      <c r="L16200" s="145">
        <v>63</v>
      </c>
      <c r="M16200" s="145">
        <v>256609</v>
      </c>
      <c r="N16200" s="148">
        <v>1.9300000000000001E-3</v>
      </c>
      <c r="O16200" s="148">
        <v>0.432</v>
      </c>
      <c r="P16200" s="148">
        <v>0.94599999999999995</v>
      </c>
      <c r="Q16200" s="148">
        <v>0</v>
      </c>
      <c r="R16200" s="148">
        <v>9</v>
      </c>
      <c r="S16200" s="148">
        <v>0.379</v>
      </c>
      <c r="T16200" s="148">
        <v>-3.0439999999999898</v>
      </c>
      <c r="U16200" s="148">
        <v>1</v>
      </c>
      <c r="V16200" s="148">
        <v>0.47799999999999998</v>
      </c>
      <c r="W16200" s="148">
        <v>176.54599999999999</v>
      </c>
      <c r="X16200" s="148">
        <v>4</v>
      </c>
      <c r="Y16200" s="148">
        <v>0.53700000000000003</v>
      </c>
    </row>
    <row r="16201" spans="11:25" x14ac:dyDescent="0.25">
      <c r="K16201" s="145" t="s">
        <v>12163</v>
      </c>
      <c r="L16201" s="145">
        <v>70</v>
      </c>
      <c r="M16201" s="145">
        <v>192453</v>
      </c>
      <c r="N16201" s="148">
        <v>5.1499999999999997E-2</v>
      </c>
      <c r="O16201" s="148">
        <v>0.875999999999999</v>
      </c>
      <c r="P16201" s="148">
        <v>0.63700000000000001</v>
      </c>
      <c r="Q16201" s="148">
        <v>0</v>
      </c>
      <c r="R16201" s="148">
        <v>9</v>
      </c>
      <c r="S16201" s="148">
        <v>6.7699999999999996E-2</v>
      </c>
      <c r="T16201" s="148">
        <v>-5.157</v>
      </c>
      <c r="U16201" s="148">
        <v>1</v>
      </c>
      <c r="V16201" s="148">
        <v>0.25900000000000001</v>
      </c>
      <c r="W16201" s="148">
        <v>146.958</v>
      </c>
      <c r="X16201" s="148">
        <v>4</v>
      </c>
      <c r="Y16201" s="148">
        <v>0.55299999999999905</v>
      </c>
    </row>
    <row r="16202" spans="11:25" x14ac:dyDescent="0.25">
      <c r="K16202" s="145" t="s">
        <v>12164</v>
      </c>
      <c r="L16202" s="145">
        <v>50</v>
      </c>
      <c r="M16202" s="145">
        <v>161933</v>
      </c>
      <c r="N16202" s="148">
        <v>0.309</v>
      </c>
      <c r="O16202" s="148">
        <v>0.51700000000000002</v>
      </c>
      <c r="P16202" s="148">
        <v>0.60299999999999998</v>
      </c>
      <c r="Q16202" s="148">
        <v>0</v>
      </c>
      <c r="R16202" s="148">
        <v>4</v>
      </c>
      <c r="S16202" s="148">
        <v>0.107</v>
      </c>
      <c r="T16202" s="148">
        <v>-11.630999999999901</v>
      </c>
      <c r="U16202" s="148">
        <v>0</v>
      </c>
      <c r="V16202" s="148">
        <v>0.83099999999999996</v>
      </c>
      <c r="W16202" s="148">
        <v>77.197999999999993</v>
      </c>
      <c r="X16202" s="148">
        <v>4</v>
      </c>
      <c r="Y16202" s="148">
        <v>0.183</v>
      </c>
    </row>
    <row r="16203" spans="11:25" x14ac:dyDescent="0.25">
      <c r="K16203" s="145" t="s">
        <v>12165</v>
      </c>
      <c r="L16203" s="145">
        <v>50</v>
      </c>
      <c r="M16203" s="145">
        <v>145085</v>
      </c>
      <c r="N16203" s="148">
        <v>3.9699999999999999E-2</v>
      </c>
      <c r="O16203" s="148">
        <v>0.749</v>
      </c>
      <c r="P16203" s="148">
        <v>0.56399999999999995</v>
      </c>
      <c r="Q16203" s="148">
        <v>0</v>
      </c>
      <c r="R16203" s="148">
        <v>8</v>
      </c>
      <c r="S16203" s="148">
        <v>0.10299999999999999</v>
      </c>
      <c r="T16203" s="148">
        <v>-2.891</v>
      </c>
      <c r="U16203" s="148">
        <v>1</v>
      </c>
      <c r="V16203" s="148">
        <v>0.111999999999999</v>
      </c>
      <c r="W16203" s="148">
        <v>158.869</v>
      </c>
      <c r="X16203" s="148">
        <v>4</v>
      </c>
      <c r="Y16203" s="148">
        <v>4.9500000000000002E-2</v>
      </c>
    </row>
    <row r="16204" spans="11:25" x14ac:dyDescent="0.25">
      <c r="K16204" s="145" t="s">
        <v>9117</v>
      </c>
      <c r="L16204" s="145">
        <v>60</v>
      </c>
      <c r="M16204" s="145">
        <v>122376</v>
      </c>
      <c r="N16204" s="148">
        <v>4.2299999999999997E-2</v>
      </c>
      <c r="O16204" s="148">
        <v>0.91799999999999904</v>
      </c>
      <c r="P16204" s="148">
        <v>0.624</v>
      </c>
      <c r="Q16204" s="148">
        <v>0</v>
      </c>
      <c r="R16204" s="148">
        <v>1</v>
      </c>
      <c r="S16204" s="148">
        <v>7.4899999999999994E-2</v>
      </c>
      <c r="T16204" s="148">
        <v>-4.9859999999999998</v>
      </c>
      <c r="U16204" s="148">
        <v>1</v>
      </c>
      <c r="V16204" s="148">
        <v>0.371</v>
      </c>
      <c r="W16204" s="148">
        <v>148.98699999999999</v>
      </c>
      <c r="X16204" s="148">
        <v>4</v>
      </c>
      <c r="Y16204" s="148">
        <v>0.47399999999999998</v>
      </c>
    </row>
    <row r="16205" spans="11:25" x14ac:dyDescent="0.25">
      <c r="K16205" s="145" t="s">
        <v>12166</v>
      </c>
      <c r="L16205" s="145">
        <v>65</v>
      </c>
      <c r="M16205" s="145">
        <v>234649</v>
      </c>
      <c r="N16205" s="148">
        <v>0.53299999999999903</v>
      </c>
      <c r="O16205" s="148">
        <v>0.63500000000000001</v>
      </c>
      <c r="P16205" s="148">
        <v>0.84699999999999998</v>
      </c>
      <c r="Q16205" s="148">
        <v>0</v>
      </c>
      <c r="R16205" s="148">
        <v>7</v>
      </c>
      <c r="S16205" s="148">
        <v>0.154</v>
      </c>
      <c r="T16205" s="148">
        <v>-3.1519999999999899</v>
      </c>
      <c r="U16205" s="148">
        <v>1</v>
      </c>
      <c r="V16205" s="148">
        <v>0.44700000000000001</v>
      </c>
      <c r="W16205" s="148">
        <v>166.072</v>
      </c>
      <c r="X16205" s="148">
        <v>4</v>
      </c>
      <c r="Y16205" s="148">
        <v>0.56799999999999995</v>
      </c>
    </row>
    <row r="16206" spans="11:25" x14ac:dyDescent="0.25">
      <c r="K16206" s="145" t="s">
        <v>6714</v>
      </c>
      <c r="L16206" s="145">
        <v>52</v>
      </c>
      <c r="M16206" s="145">
        <v>196760</v>
      </c>
      <c r="N16206" s="148">
        <v>0.14899999999999999</v>
      </c>
      <c r="O16206" s="148">
        <v>0.90300000000000002</v>
      </c>
      <c r="P16206" s="148">
        <v>0.625</v>
      </c>
      <c r="Q16206" s="148">
        <v>1.7799999999999999E-5</v>
      </c>
      <c r="R16206" s="148">
        <v>10</v>
      </c>
      <c r="S16206" s="148">
        <v>0.215</v>
      </c>
      <c r="T16206" s="148">
        <v>-7.0250000000000004</v>
      </c>
      <c r="U16206" s="148">
        <v>0</v>
      </c>
      <c r="V16206" s="148">
        <v>0.218999999999999</v>
      </c>
      <c r="W16206" s="148">
        <v>129.99299999999999</v>
      </c>
      <c r="X16206" s="148">
        <v>4</v>
      </c>
      <c r="Y16206" s="148">
        <v>0.39899999999999902</v>
      </c>
    </row>
    <row r="16207" spans="11:25" x14ac:dyDescent="0.25">
      <c r="K16207" s="145" t="s">
        <v>12167</v>
      </c>
      <c r="L16207" s="145">
        <v>45</v>
      </c>
      <c r="M16207" s="145">
        <v>196321</v>
      </c>
      <c r="N16207" s="148">
        <v>8.1799999999999998E-2</v>
      </c>
      <c r="O16207" s="148">
        <v>0.749</v>
      </c>
      <c r="P16207" s="148">
        <v>0.74299999999999999</v>
      </c>
      <c r="Q16207" s="148">
        <v>0</v>
      </c>
      <c r="R16207" s="148">
        <v>5</v>
      </c>
      <c r="S16207" s="148">
        <v>0.106</v>
      </c>
      <c r="T16207" s="148">
        <v>-4.6079999999999997</v>
      </c>
      <c r="U16207" s="148">
        <v>0</v>
      </c>
      <c r="V16207" s="148">
        <v>4.3700000000000003E-2</v>
      </c>
      <c r="W16207" s="148">
        <v>110.09099999999999</v>
      </c>
      <c r="X16207" s="148">
        <v>4</v>
      </c>
      <c r="Y16207" s="148">
        <v>0.185</v>
      </c>
    </row>
    <row r="16208" spans="11:25" x14ac:dyDescent="0.25">
      <c r="K16208" s="145" t="s">
        <v>12168</v>
      </c>
      <c r="L16208" s="145">
        <v>61</v>
      </c>
      <c r="M16208" s="145">
        <v>104947</v>
      </c>
      <c r="N16208" s="148">
        <v>0.127</v>
      </c>
      <c r="O16208" s="148">
        <v>0.71399999999999997</v>
      </c>
      <c r="P16208" s="148">
        <v>0.81699999999999995</v>
      </c>
      <c r="Q16208" s="148">
        <v>3.6399999999999999E-6</v>
      </c>
      <c r="R16208" s="148">
        <v>10</v>
      </c>
      <c r="S16208" s="148">
        <v>0.11599999999999901</v>
      </c>
      <c r="T16208" s="148">
        <v>-5.6159999999999997</v>
      </c>
      <c r="U16208" s="148">
        <v>0</v>
      </c>
      <c r="V16208" s="148">
        <v>0.10299999999999999</v>
      </c>
      <c r="W16208" s="148">
        <v>95.433999999999997</v>
      </c>
      <c r="X16208" s="148">
        <v>4</v>
      </c>
      <c r="Y16208" s="148">
        <v>0.64599999999999902</v>
      </c>
    </row>
    <row r="16209" spans="11:25" x14ac:dyDescent="0.25">
      <c r="K16209" s="145" t="s">
        <v>12169</v>
      </c>
      <c r="L16209" s="145">
        <v>51</v>
      </c>
      <c r="M16209" s="145">
        <v>153318</v>
      </c>
      <c r="N16209" s="148">
        <v>0.65799999999999903</v>
      </c>
      <c r="O16209" s="148">
        <v>0.86399999999999999</v>
      </c>
      <c r="P16209" s="148">
        <v>0.72199999999999998</v>
      </c>
      <c r="Q16209" s="148">
        <v>0</v>
      </c>
      <c r="R16209" s="148">
        <v>10</v>
      </c>
      <c r="S16209" s="148">
        <v>0.13500000000000001</v>
      </c>
      <c r="T16209" s="148">
        <v>-5.7359999999999998</v>
      </c>
      <c r="U16209" s="148">
        <v>0</v>
      </c>
      <c r="V16209" s="148">
        <v>0.39200000000000002</v>
      </c>
      <c r="W16209" s="148">
        <v>125.017</v>
      </c>
      <c r="X16209" s="148">
        <v>4</v>
      </c>
      <c r="Y16209" s="148">
        <v>0.65099999999999902</v>
      </c>
    </row>
    <row r="16210" spans="11:25" x14ac:dyDescent="0.25">
      <c r="K16210" s="145" t="s">
        <v>12170</v>
      </c>
      <c r="L16210" s="145">
        <v>63</v>
      </c>
      <c r="M16210" s="145">
        <v>202514</v>
      </c>
      <c r="N16210" s="148">
        <v>6.7100000000000007E-2</v>
      </c>
      <c r="O16210" s="148">
        <v>0.49399999999999999</v>
      </c>
      <c r="P16210" s="148">
        <v>0.80200000000000005</v>
      </c>
      <c r="Q16210" s="148">
        <v>0</v>
      </c>
      <c r="R16210" s="148">
        <v>4</v>
      </c>
      <c r="S16210" s="148">
        <v>0.17599999999999999</v>
      </c>
      <c r="T16210" s="148">
        <v>-5.08</v>
      </c>
      <c r="U16210" s="148">
        <v>0</v>
      </c>
      <c r="V16210" s="148">
        <v>0.41199999999999998</v>
      </c>
      <c r="W16210" s="148">
        <v>96.702999999999903</v>
      </c>
      <c r="X16210" s="148">
        <v>5</v>
      </c>
      <c r="Y16210" s="148">
        <v>0.45299999999999901</v>
      </c>
    </row>
    <row r="16211" spans="11:25" x14ac:dyDescent="0.25">
      <c r="K16211" s="145" t="s">
        <v>12171</v>
      </c>
      <c r="L16211" s="145">
        <v>42</v>
      </c>
      <c r="M16211" s="145">
        <v>216735</v>
      </c>
      <c r="N16211" s="148">
        <v>4.5199999999999997E-2</v>
      </c>
      <c r="O16211" s="148">
        <v>0.76900000000000002</v>
      </c>
      <c r="P16211" s="148">
        <v>0.61899999999999999</v>
      </c>
      <c r="Q16211" s="148">
        <v>0</v>
      </c>
      <c r="R16211" s="148">
        <v>0</v>
      </c>
      <c r="S16211" s="148">
        <v>0.27100000000000002</v>
      </c>
      <c r="T16211" s="148">
        <v>-5.024</v>
      </c>
      <c r="U16211" s="148">
        <v>0</v>
      </c>
      <c r="V16211" s="148">
        <v>4.1399999999999999E-2</v>
      </c>
      <c r="W16211" s="148">
        <v>124.05500000000001</v>
      </c>
      <c r="X16211" s="148">
        <v>4</v>
      </c>
      <c r="Y16211" s="148">
        <v>7.8799999999999995E-2</v>
      </c>
    </row>
    <row r="16212" spans="11:25" x14ac:dyDescent="0.25">
      <c r="K16212" s="145" t="s">
        <v>12172</v>
      </c>
      <c r="L16212" s="145">
        <v>75</v>
      </c>
      <c r="M16212" s="145">
        <v>194561</v>
      </c>
      <c r="N16212" s="148">
        <v>5.0500000000000003E-2</v>
      </c>
      <c r="O16212" s="148">
        <v>0.79400000000000004</v>
      </c>
      <c r="P16212" s="148">
        <v>0.51</v>
      </c>
      <c r="Q16212" s="148">
        <v>1.81E-6</v>
      </c>
      <c r="R16212" s="148">
        <v>9</v>
      </c>
      <c r="S16212" s="148">
        <v>5.62E-2</v>
      </c>
      <c r="T16212" s="148">
        <v>-7.3140000000000001</v>
      </c>
      <c r="U16212" s="148">
        <v>1</v>
      </c>
      <c r="V16212" s="148">
        <v>0.42</v>
      </c>
      <c r="W16212" s="148">
        <v>167.87899999999999</v>
      </c>
      <c r="X16212" s="148">
        <v>4</v>
      </c>
      <c r="Y16212" s="148">
        <v>0.18</v>
      </c>
    </row>
    <row r="16213" spans="11:25" x14ac:dyDescent="0.25">
      <c r="K16213" s="145" t="s">
        <v>12173</v>
      </c>
      <c r="L16213" s="145">
        <v>46</v>
      </c>
      <c r="M16213" s="145">
        <v>179000</v>
      </c>
      <c r="N16213" s="148">
        <v>0.40100000000000002</v>
      </c>
      <c r="O16213" s="148">
        <v>0.32</v>
      </c>
      <c r="P16213" s="148">
        <v>0.871</v>
      </c>
      <c r="Q16213" s="148">
        <v>0</v>
      </c>
      <c r="R16213" s="148">
        <v>6</v>
      </c>
      <c r="S16213" s="148">
        <v>0.34299999999999897</v>
      </c>
      <c r="T16213" s="148">
        <v>-2.8420000000000001</v>
      </c>
      <c r="U16213" s="148">
        <v>1</v>
      </c>
      <c r="V16213" s="148">
        <v>0.41799999999999998</v>
      </c>
      <c r="W16213" s="148">
        <v>175.97299999999899</v>
      </c>
      <c r="X16213" s="148">
        <v>4</v>
      </c>
      <c r="Y16213" s="148">
        <v>0.37</v>
      </c>
    </row>
    <row r="16214" spans="11:25" x14ac:dyDescent="0.25">
      <c r="K16214" s="145" t="s">
        <v>12174</v>
      </c>
      <c r="L16214" s="145">
        <v>38</v>
      </c>
      <c r="M16214" s="145">
        <v>196560</v>
      </c>
      <c r="N16214" s="148">
        <v>0.30599999999999999</v>
      </c>
      <c r="O16214" s="148">
        <v>0.83399999999999996</v>
      </c>
      <c r="P16214" s="148">
        <v>0.86399999999999999</v>
      </c>
      <c r="Q16214" s="148">
        <v>0</v>
      </c>
      <c r="R16214" s="148">
        <v>1</v>
      </c>
      <c r="S16214" s="148">
        <v>0.31900000000000001</v>
      </c>
      <c r="T16214" s="148">
        <v>-2.72</v>
      </c>
      <c r="U16214" s="148">
        <v>1</v>
      </c>
      <c r="V16214" s="148">
        <v>0.2</v>
      </c>
      <c r="W16214" s="148">
        <v>97.751999999999995</v>
      </c>
      <c r="X16214" s="148">
        <v>4</v>
      </c>
      <c r="Y16214" s="148">
        <v>0.50600000000000001</v>
      </c>
    </row>
    <row r="16215" spans="11:25" x14ac:dyDescent="0.25">
      <c r="K16215" s="145" t="s">
        <v>2038</v>
      </c>
      <c r="L16215" s="145">
        <v>61</v>
      </c>
      <c r="M16215" s="145">
        <v>241607</v>
      </c>
      <c r="N16215" s="148">
        <v>0.188</v>
      </c>
      <c r="O16215" s="148">
        <v>0.61</v>
      </c>
      <c r="P16215" s="148">
        <v>0.78500000000000003</v>
      </c>
      <c r="Q16215" s="148">
        <v>0</v>
      </c>
      <c r="R16215" s="148">
        <v>9</v>
      </c>
      <c r="S16215" s="148">
        <v>9.9099999999999994E-2</v>
      </c>
      <c r="T16215" s="148">
        <v>-6.2729999999999997</v>
      </c>
      <c r="U16215" s="148">
        <v>0</v>
      </c>
      <c r="V16215" s="148">
        <v>0.187</v>
      </c>
      <c r="W16215" s="148">
        <v>100.736</v>
      </c>
      <c r="X16215" s="148">
        <v>4</v>
      </c>
      <c r="Y16215" s="148">
        <v>0.42</v>
      </c>
    </row>
    <row r="16216" spans="11:25" x14ac:dyDescent="0.25">
      <c r="K16216" s="145" t="s">
        <v>10202</v>
      </c>
      <c r="L16216" s="145">
        <v>57</v>
      </c>
      <c r="M16216" s="145">
        <v>216442</v>
      </c>
      <c r="N16216" s="148">
        <v>0.188999999999999</v>
      </c>
      <c r="O16216" s="148">
        <v>0.72299999999999998</v>
      </c>
      <c r="P16216" s="148">
        <v>0.72099999999999997</v>
      </c>
      <c r="Q16216" s="148">
        <v>0</v>
      </c>
      <c r="R16216" s="148">
        <v>0</v>
      </c>
      <c r="S16216" s="148">
        <v>0.16200000000000001</v>
      </c>
      <c r="T16216" s="148">
        <v>-3.6230000000000002</v>
      </c>
      <c r="U16216" s="148">
        <v>0</v>
      </c>
      <c r="V16216" s="148">
        <v>0.32700000000000001</v>
      </c>
      <c r="W16216" s="148">
        <v>151.96600000000001</v>
      </c>
      <c r="X16216" s="148">
        <v>4</v>
      </c>
      <c r="Y16216" s="148">
        <v>0.36899999999999999</v>
      </c>
    </row>
    <row r="16217" spans="11:25" x14ac:dyDescent="0.25">
      <c r="K16217" s="145" t="s">
        <v>12175</v>
      </c>
      <c r="L16217" s="145">
        <v>66</v>
      </c>
      <c r="M16217" s="145">
        <v>167813</v>
      </c>
      <c r="N16217" s="148">
        <v>0.32500000000000001</v>
      </c>
      <c r="O16217" s="148">
        <v>0.433</v>
      </c>
      <c r="P16217" s="148">
        <v>0.85</v>
      </c>
      <c r="Q16217" s="148">
        <v>0</v>
      </c>
      <c r="R16217" s="148">
        <v>10</v>
      </c>
      <c r="S16217" s="148">
        <v>0.35599999999999998</v>
      </c>
      <c r="T16217" s="148">
        <v>-5.79</v>
      </c>
      <c r="U16217" s="148">
        <v>0</v>
      </c>
      <c r="V16217" s="148">
        <v>0.41599999999999998</v>
      </c>
      <c r="W16217" s="148">
        <v>159.95599999999999</v>
      </c>
      <c r="X16217" s="148">
        <v>4</v>
      </c>
      <c r="Y16217" s="148">
        <v>0.57999999999999996</v>
      </c>
    </row>
    <row r="16218" spans="11:25" x14ac:dyDescent="0.25">
      <c r="K16218" s="145" t="s">
        <v>12176</v>
      </c>
      <c r="L16218" s="145">
        <v>48</v>
      </c>
      <c r="M16218" s="145">
        <v>254693</v>
      </c>
      <c r="N16218" s="148">
        <v>2.7499999999999998E-3</v>
      </c>
      <c r="O16218" s="148">
        <v>0.75700000000000001</v>
      </c>
      <c r="P16218" s="148">
        <v>0.67799999999999905</v>
      </c>
      <c r="Q16218" s="148">
        <v>1.1800000000000001E-5</v>
      </c>
      <c r="R16218" s="148">
        <v>1</v>
      </c>
      <c r="S16218" s="148">
        <v>0.114</v>
      </c>
      <c r="T16218" s="148">
        <v>-7.5309999999999997</v>
      </c>
      <c r="U16218" s="148">
        <v>1</v>
      </c>
      <c r="V16218" s="148">
        <v>0.23499999999999999</v>
      </c>
      <c r="W16218" s="148">
        <v>92.622999999999905</v>
      </c>
      <c r="X16218" s="148">
        <v>4</v>
      </c>
      <c r="Y16218" s="148">
        <v>0.56799999999999995</v>
      </c>
    </row>
    <row r="16219" spans="11:25" x14ac:dyDescent="0.25">
      <c r="K16219" s="145" t="s">
        <v>12177</v>
      </c>
      <c r="L16219" s="145">
        <v>35</v>
      </c>
      <c r="M16219" s="145">
        <v>189675</v>
      </c>
      <c r="N16219" s="148">
        <v>8.8099999999999998E-2</v>
      </c>
      <c r="O16219" s="148">
        <v>0.63900000000000001</v>
      </c>
      <c r="P16219" s="148">
        <v>0.65900000000000003</v>
      </c>
      <c r="Q16219" s="148">
        <v>3.6400000000000002E-2</v>
      </c>
      <c r="R16219" s="148">
        <v>5</v>
      </c>
      <c r="S16219" s="148">
        <v>0.22</v>
      </c>
      <c r="T16219" s="148">
        <v>-10.536</v>
      </c>
      <c r="U16219" s="148">
        <v>0</v>
      </c>
      <c r="V16219" s="148">
        <v>0.216</v>
      </c>
      <c r="W16219" s="148">
        <v>161.98500000000001</v>
      </c>
      <c r="X16219" s="148">
        <v>4</v>
      </c>
      <c r="Y16219" s="148">
        <v>0.51300000000000001</v>
      </c>
    </row>
    <row r="16220" spans="11:25" x14ac:dyDescent="0.25">
      <c r="K16220" s="145" t="s">
        <v>12178</v>
      </c>
      <c r="L16220" s="145">
        <v>51</v>
      </c>
      <c r="M16220" s="145">
        <v>187340</v>
      </c>
      <c r="N16220" s="148">
        <v>2.5799999999999998E-3</v>
      </c>
      <c r="O16220" s="148">
        <v>0.75800000000000001</v>
      </c>
      <c r="P16220" s="148">
        <v>0.57799999999999996</v>
      </c>
      <c r="Q16220" s="148">
        <v>1.3900000000000001E-5</v>
      </c>
      <c r="R16220" s="148">
        <v>1</v>
      </c>
      <c r="S16220" s="148">
        <v>0.16200000000000001</v>
      </c>
      <c r="T16220" s="148">
        <v>-8.5559999999999992</v>
      </c>
      <c r="U16220" s="148">
        <v>0</v>
      </c>
      <c r="V16220" s="148">
        <v>0.23899999999999999</v>
      </c>
      <c r="W16220" s="148">
        <v>81.975999999999999</v>
      </c>
      <c r="X16220" s="148">
        <v>4</v>
      </c>
      <c r="Y16220" s="148">
        <v>0.26400000000000001</v>
      </c>
    </row>
    <row r="16221" spans="11:25" x14ac:dyDescent="0.25">
      <c r="K16221" s="145" t="s">
        <v>12179</v>
      </c>
      <c r="L16221" s="145">
        <v>73</v>
      </c>
      <c r="M16221" s="145">
        <v>192973</v>
      </c>
      <c r="N16221" s="148">
        <v>0.44299999999999901</v>
      </c>
      <c r="O16221" s="148">
        <v>0.79299999999999904</v>
      </c>
      <c r="P16221" s="148">
        <v>0.41199999999999998</v>
      </c>
      <c r="Q16221" s="148">
        <v>7.4300000000000004E-5</v>
      </c>
      <c r="R16221" s="148">
        <v>2</v>
      </c>
      <c r="S16221" s="148">
        <v>0.218999999999999</v>
      </c>
      <c r="T16221" s="148">
        <v>-9.3049999999999997</v>
      </c>
      <c r="U16221" s="148">
        <v>1</v>
      </c>
      <c r="V16221" s="148">
        <v>0.36399999999999999</v>
      </c>
      <c r="W16221" s="148">
        <v>135.93700000000001</v>
      </c>
      <c r="X16221" s="148">
        <v>4</v>
      </c>
      <c r="Y16221" s="148">
        <v>0.307</v>
      </c>
    </row>
    <row r="16222" spans="11:25" x14ac:dyDescent="0.25">
      <c r="K16222" s="145" t="s">
        <v>12180</v>
      </c>
      <c r="L16222" s="145">
        <v>65</v>
      </c>
      <c r="M16222" s="145">
        <v>175986</v>
      </c>
      <c r="N16222" s="148">
        <v>0.90599999999999903</v>
      </c>
      <c r="O16222" s="148">
        <v>0.44900000000000001</v>
      </c>
      <c r="P16222" s="148">
        <v>0.57699999999999996</v>
      </c>
      <c r="Q16222" s="148">
        <v>2.8899999999999999E-2</v>
      </c>
      <c r="R16222" s="148">
        <v>6</v>
      </c>
      <c r="S16222" s="148">
        <v>0.126</v>
      </c>
      <c r="T16222" s="148">
        <v>-6.5650000000000004</v>
      </c>
      <c r="U16222" s="148">
        <v>1</v>
      </c>
      <c r="V16222" s="148">
        <v>3.9300000000000002E-2</v>
      </c>
      <c r="W16222" s="148">
        <v>145.68799999999999</v>
      </c>
      <c r="X16222" s="148">
        <v>4</v>
      </c>
      <c r="Y16222" s="148">
        <v>0.32100000000000001</v>
      </c>
    </row>
    <row r="16223" spans="11:25" x14ac:dyDescent="0.25">
      <c r="K16223" s="145" t="s">
        <v>12181</v>
      </c>
      <c r="L16223" s="145">
        <v>64</v>
      </c>
      <c r="M16223" s="145">
        <v>203673</v>
      </c>
      <c r="N16223" s="148">
        <v>0.53200000000000003</v>
      </c>
      <c r="O16223" s="148">
        <v>0.57199999999999995</v>
      </c>
      <c r="P16223" s="148">
        <v>0.73</v>
      </c>
      <c r="Q16223" s="148">
        <v>3.6600000000000001E-4</v>
      </c>
      <c r="R16223" s="148">
        <v>11</v>
      </c>
      <c r="S16223" s="148">
        <v>0.22600000000000001</v>
      </c>
      <c r="T16223" s="148">
        <v>-7.3439999999999896</v>
      </c>
      <c r="U16223" s="148">
        <v>1</v>
      </c>
      <c r="V16223" s="148">
        <v>5.1799999999999999E-2</v>
      </c>
      <c r="W16223" s="148">
        <v>93.062999999999903</v>
      </c>
      <c r="X16223" s="148">
        <v>1</v>
      </c>
      <c r="Y16223" s="148">
        <v>0.45600000000000002</v>
      </c>
    </row>
    <row r="16224" spans="11:25" x14ac:dyDescent="0.25">
      <c r="K16224" s="145" t="s">
        <v>9051</v>
      </c>
      <c r="L16224" s="145">
        <v>66</v>
      </c>
      <c r="M16224" s="145">
        <v>204208</v>
      </c>
      <c r="N16224" s="148">
        <v>0.38100000000000001</v>
      </c>
      <c r="O16224" s="148">
        <v>0.437999999999999</v>
      </c>
      <c r="P16224" s="148">
        <v>0.67700000000000005</v>
      </c>
      <c r="Q16224" s="148">
        <v>6.8599999999999994E-2</v>
      </c>
      <c r="R16224" s="148">
        <v>10</v>
      </c>
      <c r="S16224" s="148">
        <v>0.11899999999999999</v>
      </c>
      <c r="T16224" s="148">
        <v>-7.5350000000000001</v>
      </c>
      <c r="U16224" s="148">
        <v>1</v>
      </c>
      <c r="V16224" s="148">
        <v>0.13500000000000001</v>
      </c>
      <c r="W16224" s="148">
        <v>167.989</v>
      </c>
      <c r="X16224" s="148">
        <v>4</v>
      </c>
      <c r="Y16224" s="148">
        <v>0.214</v>
      </c>
    </row>
    <row r="16225" spans="11:25" x14ac:dyDescent="0.25">
      <c r="K16225" s="145" t="s">
        <v>12182</v>
      </c>
      <c r="L16225" s="145">
        <v>68</v>
      </c>
      <c r="M16225" s="145">
        <v>244960</v>
      </c>
      <c r="N16225" s="148">
        <v>0.34399999999999997</v>
      </c>
      <c r="O16225" s="148">
        <v>0.51700000000000002</v>
      </c>
      <c r="P16225" s="148">
        <v>0.622</v>
      </c>
      <c r="Q16225" s="148">
        <v>6.9900000000000004E-2</v>
      </c>
      <c r="R16225" s="148">
        <v>6</v>
      </c>
      <c r="S16225" s="148">
        <v>0.498</v>
      </c>
      <c r="T16225" s="148">
        <v>-9.1349999999999998</v>
      </c>
      <c r="U16225" s="148">
        <v>0</v>
      </c>
      <c r="V16225" s="148">
        <v>3.3700000000000001E-2</v>
      </c>
      <c r="W16225" s="148">
        <v>96.963999999999999</v>
      </c>
      <c r="X16225" s="148">
        <v>4</v>
      </c>
      <c r="Y16225" s="148">
        <v>0.51</v>
      </c>
    </row>
    <row r="16226" spans="11:25" x14ac:dyDescent="0.25">
      <c r="K16226" s="145" t="s">
        <v>12183</v>
      </c>
      <c r="L16226" s="145">
        <v>8</v>
      </c>
      <c r="M16226" s="145">
        <v>242545</v>
      </c>
      <c r="N16226" s="148">
        <v>0.629</v>
      </c>
      <c r="O16226" s="148">
        <v>0.76800000000000002</v>
      </c>
      <c r="P16226" s="148">
        <v>0.42799999999999999</v>
      </c>
      <c r="Q16226" s="148">
        <v>2.99E-3</v>
      </c>
      <c r="R16226" s="148">
        <v>9</v>
      </c>
      <c r="S16226" s="148">
        <v>8.7400000000000005E-2</v>
      </c>
      <c r="T16226" s="148">
        <v>-11.825999999999899</v>
      </c>
      <c r="U16226" s="148">
        <v>1</v>
      </c>
      <c r="V16226" s="148">
        <v>3.9E-2</v>
      </c>
      <c r="W16226" s="148">
        <v>106.096</v>
      </c>
      <c r="X16226" s="148">
        <v>4</v>
      </c>
      <c r="Y16226" s="148">
        <v>0.45899999999999902</v>
      </c>
    </row>
    <row r="16227" spans="11:25" x14ac:dyDescent="0.25">
      <c r="K16227" s="145" t="s">
        <v>6152</v>
      </c>
      <c r="L16227" s="145">
        <v>64</v>
      </c>
      <c r="M16227" s="145">
        <v>198600</v>
      </c>
      <c r="N16227" s="148">
        <v>1.14E-3</v>
      </c>
      <c r="O16227" s="148">
        <v>0.54100000000000004</v>
      </c>
      <c r="P16227" s="148">
        <v>0.61599999999999999</v>
      </c>
      <c r="Q16227" s="148">
        <v>1.0899999999999999E-6</v>
      </c>
      <c r="R16227" s="148">
        <v>0</v>
      </c>
      <c r="S16227" s="148">
        <v>0.151</v>
      </c>
      <c r="T16227" s="148">
        <v>-6.53</v>
      </c>
      <c r="U16227" s="148">
        <v>1</v>
      </c>
      <c r="V16227" s="148">
        <v>2.79999999999999E-2</v>
      </c>
      <c r="W16227" s="148">
        <v>144.21799999999999</v>
      </c>
      <c r="X16227" s="148">
        <v>4</v>
      </c>
      <c r="Y16227" s="148">
        <v>0.20300000000000001</v>
      </c>
    </row>
    <row r="16228" spans="11:25" x14ac:dyDescent="0.25">
      <c r="K16228" s="145" t="s">
        <v>12184</v>
      </c>
      <c r="L16228" s="145">
        <v>53</v>
      </c>
      <c r="M16228" s="145">
        <v>156080</v>
      </c>
      <c r="N16228" s="148">
        <v>0.4</v>
      </c>
      <c r="O16228" s="148">
        <v>0.60499999999999998</v>
      </c>
      <c r="P16228" s="148">
        <v>0.69199999999999995</v>
      </c>
      <c r="Q16228" s="148">
        <v>2.4599999999999999E-3</v>
      </c>
      <c r="R16228" s="148">
        <v>1</v>
      </c>
      <c r="S16228" s="148">
        <v>0.111</v>
      </c>
      <c r="T16228" s="148">
        <v>-9.0020000000000007</v>
      </c>
      <c r="U16228" s="148">
        <v>1</v>
      </c>
      <c r="V16228" s="148">
        <v>3.4200000000000001E-2</v>
      </c>
      <c r="W16228" s="148">
        <v>116.25</v>
      </c>
      <c r="X16228" s="148">
        <v>4</v>
      </c>
      <c r="Y16228" s="148">
        <v>0.84099999999999997</v>
      </c>
    </row>
    <row r="16229" spans="11:25" x14ac:dyDescent="0.25">
      <c r="K16229" s="145" t="s">
        <v>12185</v>
      </c>
      <c r="L16229" s="145">
        <v>56</v>
      </c>
      <c r="M16229" s="145">
        <v>264925</v>
      </c>
      <c r="N16229" s="148">
        <v>0.46399999999999902</v>
      </c>
      <c r="O16229" s="148">
        <v>0.72</v>
      </c>
      <c r="P16229" s="148">
        <v>0.64200000000000002</v>
      </c>
      <c r="Q16229" s="148">
        <v>0.34</v>
      </c>
      <c r="R16229" s="148">
        <v>6</v>
      </c>
      <c r="S16229" s="148">
        <v>9.3299999999999994E-2</v>
      </c>
      <c r="T16229" s="148">
        <v>-11.852</v>
      </c>
      <c r="U16229" s="148">
        <v>1</v>
      </c>
      <c r="V16229" s="148">
        <v>4.5699999999999998E-2</v>
      </c>
      <c r="W16229" s="148">
        <v>123.992</v>
      </c>
      <c r="X16229" s="148">
        <v>4</v>
      </c>
      <c r="Y16229" s="148">
        <v>0.13699999999999901</v>
      </c>
    </row>
    <row r="16230" spans="11:25" x14ac:dyDescent="0.25">
      <c r="K16230" s="145" t="s">
        <v>1152</v>
      </c>
      <c r="L16230" s="145">
        <v>55</v>
      </c>
      <c r="M16230" s="145">
        <v>296704</v>
      </c>
      <c r="N16230" s="148">
        <v>0.155</v>
      </c>
      <c r="O16230" s="148">
        <v>0.22399999999999901</v>
      </c>
      <c r="P16230" s="148">
        <v>0.46399999999999902</v>
      </c>
      <c r="Q16230" s="148">
        <v>0.36399999999999999</v>
      </c>
      <c r="R16230" s="148">
        <v>4</v>
      </c>
      <c r="S16230" s="148">
        <v>9.6600000000000005E-2</v>
      </c>
      <c r="T16230" s="148">
        <v>-10.379</v>
      </c>
      <c r="U16230" s="148">
        <v>1</v>
      </c>
      <c r="V16230" s="148">
        <v>2.93E-2</v>
      </c>
      <c r="W16230" s="148">
        <v>79.626999999999995</v>
      </c>
      <c r="X16230" s="148">
        <v>3</v>
      </c>
      <c r="Y16230" s="148">
        <v>6.4100000000000004E-2</v>
      </c>
    </row>
    <row r="16231" spans="11:25" x14ac:dyDescent="0.25">
      <c r="K16231" s="145" t="s">
        <v>12186</v>
      </c>
      <c r="L16231" s="145">
        <v>58</v>
      </c>
      <c r="M16231" s="145">
        <v>200321</v>
      </c>
      <c r="N16231" s="148">
        <v>1.6899999999999998E-2</v>
      </c>
      <c r="O16231" s="148">
        <v>0.43099999999999999</v>
      </c>
      <c r="P16231" s="148">
        <v>0.58799999999999997</v>
      </c>
      <c r="Q16231" s="148">
        <v>6.8900000000000003E-3</v>
      </c>
      <c r="R16231" s="148">
        <v>9</v>
      </c>
      <c r="S16231" s="148">
        <v>0.36799999999999999</v>
      </c>
      <c r="T16231" s="148">
        <v>-6.8550000000000004</v>
      </c>
      <c r="U16231" s="148">
        <v>1</v>
      </c>
      <c r="V16231" s="148">
        <v>3.4799999999999998E-2</v>
      </c>
      <c r="W16231" s="148">
        <v>143.97499999999999</v>
      </c>
      <c r="X16231" s="148">
        <v>4</v>
      </c>
      <c r="Y16231" s="148">
        <v>0.183</v>
      </c>
    </row>
    <row r="16232" spans="11:25" x14ac:dyDescent="0.25">
      <c r="K16232" s="145" t="s">
        <v>12187</v>
      </c>
      <c r="L16232" s="145">
        <v>22</v>
      </c>
      <c r="M16232" s="145">
        <v>311226</v>
      </c>
      <c r="N16232" s="148">
        <v>0.10099999999999899</v>
      </c>
      <c r="O16232" s="148">
        <v>0.68599999999999905</v>
      </c>
      <c r="P16232" s="148">
        <v>0.41699999999999998</v>
      </c>
      <c r="Q16232" s="148">
        <v>0.16600000000000001</v>
      </c>
      <c r="R16232" s="148">
        <v>6</v>
      </c>
      <c r="S16232" s="148">
        <v>0.123</v>
      </c>
      <c r="T16232" s="148">
        <v>-6.2939999999999996</v>
      </c>
      <c r="U16232" s="148">
        <v>0</v>
      </c>
      <c r="V16232" s="148">
        <v>2.6100000000000002E-2</v>
      </c>
      <c r="W16232" s="148">
        <v>95.988999999999905</v>
      </c>
      <c r="X16232" s="148">
        <v>3</v>
      </c>
      <c r="Y16232" s="148">
        <v>0.56299999999999994</v>
      </c>
    </row>
    <row r="16233" spans="11:25" x14ac:dyDescent="0.25">
      <c r="K16233" s="145" t="s">
        <v>12188</v>
      </c>
      <c r="L16233" s="145">
        <v>55</v>
      </c>
      <c r="M16233" s="145">
        <v>264150</v>
      </c>
      <c r="N16233" s="148">
        <v>0.28599999999999998</v>
      </c>
      <c r="O16233" s="148">
        <v>0.61399999999999999</v>
      </c>
      <c r="P16233" s="148">
        <v>0.54899999999999904</v>
      </c>
      <c r="Q16233" s="148">
        <v>2.6400000000000001E-6</v>
      </c>
      <c r="R16233" s="148">
        <v>5</v>
      </c>
      <c r="S16233" s="148">
        <v>0.14199999999999999</v>
      </c>
      <c r="T16233" s="148">
        <v>-6.9859999999999998</v>
      </c>
      <c r="U16233" s="148">
        <v>1</v>
      </c>
      <c r="V16233" s="148">
        <v>5.16E-2</v>
      </c>
      <c r="W16233" s="148">
        <v>77.926000000000002</v>
      </c>
      <c r="X16233" s="148">
        <v>4</v>
      </c>
      <c r="Y16233" s="148">
        <v>0.25800000000000001</v>
      </c>
    </row>
    <row r="16234" spans="11:25" x14ac:dyDescent="0.25">
      <c r="K16234" s="145" t="s">
        <v>12189</v>
      </c>
      <c r="L16234" s="145">
        <v>52</v>
      </c>
      <c r="M16234" s="145">
        <v>191115</v>
      </c>
      <c r="N16234" s="148">
        <v>0.23599999999999999</v>
      </c>
      <c r="O16234" s="148">
        <v>0.74399999999999999</v>
      </c>
      <c r="P16234" s="148">
        <v>0.57499999999999996</v>
      </c>
      <c r="Q16234" s="148">
        <v>8.0599999999999997E-4</v>
      </c>
      <c r="R16234" s="148">
        <v>9</v>
      </c>
      <c r="S16234" s="148">
        <v>7.7100000000000002E-2</v>
      </c>
      <c r="T16234" s="148">
        <v>-6.6979999999999897</v>
      </c>
      <c r="U16234" s="148">
        <v>1</v>
      </c>
      <c r="V16234" s="148">
        <v>3.0599999999999999E-2</v>
      </c>
      <c r="W16234" s="148">
        <v>122.053</v>
      </c>
      <c r="X16234" s="148">
        <v>4</v>
      </c>
      <c r="Y16234" s="148">
        <v>0.68899999999999995</v>
      </c>
    </row>
    <row r="16235" spans="11:25" x14ac:dyDescent="0.25">
      <c r="K16235" s="145" t="s">
        <v>11556</v>
      </c>
      <c r="L16235" s="145">
        <v>58</v>
      </c>
      <c r="M16235" s="145">
        <v>220253</v>
      </c>
      <c r="N16235" s="148">
        <v>5.9199999999999999E-3</v>
      </c>
      <c r="O16235" s="148">
        <v>0.45700000000000002</v>
      </c>
      <c r="P16235" s="148">
        <v>0.58199999999999996</v>
      </c>
      <c r="Q16235" s="148">
        <v>2.38999999999999E-5</v>
      </c>
      <c r="R16235" s="148">
        <v>9</v>
      </c>
      <c r="S16235" s="148">
        <v>8.4699999999999998E-2</v>
      </c>
      <c r="T16235" s="148">
        <v>-4.9710000000000001</v>
      </c>
      <c r="U16235" s="148">
        <v>1</v>
      </c>
      <c r="V16235" s="148">
        <v>2.8500000000000001E-2</v>
      </c>
      <c r="W16235" s="148">
        <v>76.048999999999893</v>
      </c>
      <c r="X16235" s="148">
        <v>4</v>
      </c>
      <c r="Y16235" s="148">
        <v>0.33500000000000002</v>
      </c>
    </row>
    <row r="16236" spans="11:25" x14ac:dyDescent="0.25">
      <c r="K16236" s="145" t="s">
        <v>7982</v>
      </c>
      <c r="L16236" s="145">
        <v>56</v>
      </c>
      <c r="M16236" s="145">
        <v>171970</v>
      </c>
      <c r="N16236" s="148">
        <v>0.59899999999999998</v>
      </c>
      <c r="O16236" s="148">
        <v>0.36799999999999999</v>
      </c>
      <c r="P16236" s="148">
        <v>0.441</v>
      </c>
      <c r="Q16236" s="148">
        <v>0</v>
      </c>
      <c r="R16236" s="148">
        <v>4</v>
      </c>
      <c r="S16236" s="148">
        <v>0.14499999999999999</v>
      </c>
      <c r="T16236" s="148">
        <v>-6.6559999999999997</v>
      </c>
      <c r="U16236" s="148">
        <v>1</v>
      </c>
      <c r="V16236" s="148">
        <v>4.5699999999999998E-2</v>
      </c>
      <c r="W16236" s="148">
        <v>192.46099999999899</v>
      </c>
      <c r="X16236" s="148">
        <v>4</v>
      </c>
      <c r="Y16236" s="148">
        <v>0.29699999999999999</v>
      </c>
    </row>
    <row r="16237" spans="11:25" x14ac:dyDescent="0.25">
      <c r="K16237" s="145" t="s">
        <v>1740</v>
      </c>
      <c r="L16237" s="145">
        <v>71</v>
      </c>
      <c r="M16237" s="145">
        <v>163133</v>
      </c>
      <c r="N16237" s="148">
        <v>0.79400000000000004</v>
      </c>
      <c r="O16237" s="148">
        <v>0.68500000000000005</v>
      </c>
      <c r="P16237" s="148">
        <v>0.46600000000000003</v>
      </c>
      <c r="Q16237" s="148">
        <v>2.0600000000000002E-6</v>
      </c>
      <c r="R16237" s="148">
        <v>0</v>
      </c>
      <c r="S16237" s="148">
        <v>9.1499999999999998E-2</v>
      </c>
      <c r="T16237" s="148">
        <v>-9.0739999999999998</v>
      </c>
      <c r="U16237" s="148">
        <v>1</v>
      </c>
      <c r="V16237" s="148">
        <v>3.04E-2</v>
      </c>
      <c r="W16237" s="148">
        <v>79.936000000000007</v>
      </c>
      <c r="X16237" s="148">
        <v>4</v>
      </c>
      <c r="Y16237" s="148">
        <v>0.35299999999999998</v>
      </c>
    </row>
    <row r="16238" spans="11:25" x14ac:dyDescent="0.25">
      <c r="K16238" s="145" t="s">
        <v>7179</v>
      </c>
      <c r="L16238" s="145">
        <v>6</v>
      </c>
      <c r="M16238" s="145">
        <v>190786</v>
      </c>
      <c r="N16238" s="148">
        <v>0.40799999999999997</v>
      </c>
      <c r="O16238" s="148">
        <v>0.61599999999999999</v>
      </c>
      <c r="P16238" s="148">
        <v>0.754</v>
      </c>
      <c r="Q16238" s="148">
        <v>3.45E-6</v>
      </c>
      <c r="R16238" s="148">
        <v>7</v>
      </c>
      <c r="S16238" s="148">
        <v>0.127</v>
      </c>
      <c r="T16238" s="148">
        <v>-7.3120000000000003</v>
      </c>
      <c r="U16238" s="148">
        <v>0</v>
      </c>
      <c r="V16238" s="148">
        <v>6.8900000000000003E-2</v>
      </c>
      <c r="W16238" s="148">
        <v>117.923999999999</v>
      </c>
      <c r="X16238" s="148">
        <v>4</v>
      </c>
      <c r="Y16238" s="148">
        <v>0.376</v>
      </c>
    </row>
    <row r="16239" spans="11:25" x14ac:dyDescent="0.25">
      <c r="K16239" s="145" t="s">
        <v>3146</v>
      </c>
      <c r="L16239" s="145">
        <v>37</v>
      </c>
      <c r="M16239" s="145">
        <v>165613</v>
      </c>
      <c r="N16239" s="148">
        <v>0.44299999999999901</v>
      </c>
      <c r="O16239" s="148">
        <v>0.64700000000000002</v>
      </c>
      <c r="P16239" s="148">
        <v>0.40200000000000002</v>
      </c>
      <c r="Q16239" s="148">
        <v>2.4399999999999999E-4</v>
      </c>
      <c r="R16239" s="148">
        <v>6</v>
      </c>
      <c r="S16239" s="148">
        <v>0.38700000000000001</v>
      </c>
      <c r="T16239" s="148">
        <v>-9.9220000000000006</v>
      </c>
      <c r="U16239" s="148">
        <v>1</v>
      </c>
      <c r="V16239" s="148">
        <v>3.5299999999999998E-2</v>
      </c>
      <c r="W16239" s="148">
        <v>114.032</v>
      </c>
      <c r="X16239" s="148">
        <v>4</v>
      </c>
      <c r="Y16239" s="148">
        <v>0.435</v>
      </c>
    </row>
    <row r="16240" spans="11:25" x14ac:dyDescent="0.25">
      <c r="K16240" s="145" t="s">
        <v>7178</v>
      </c>
      <c r="L16240" s="145">
        <v>61</v>
      </c>
      <c r="M16240" s="145">
        <v>207519</v>
      </c>
      <c r="N16240" s="148">
        <v>0.183</v>
      </c>
      <c r="O16240" s="148">
        <v>0.42799999999999999</v>
      </c>
      <c r="P16240" s="148">
        <v>0.72399999999999998</v>
      </c>
      <c r="Q16240" s="148">
        <v>1.36E-4</v>
      </c>
      <c r="R16240" s="148">
        <v>11</v>
      </c>
      <c r="S16240" s="148">
        <v>0.251</v>
      </c>
      <c r="T16240" s="148">
        <v>-7.2639999999999896</v>
      </c>
      <c r="U16240" s="148">
        <v>0</v>
      </c>
      <c r="V16240" s="148">
        <v>4.3400000000000001E-2</v>
      </c>
      <c r="W16240" s="148">
        <v>146.917</v>
      </c>
      <c r="X16240" s="148">
        <v>4</v>
      </c>
      <c r="Y16240" s="148">
        <v>0.184</v>
      </c>
    </row>
    <row r="16241" spans="11:25" x14ac:dyDescent="0.25">
      <c r="K16241" s="145" t="s">
        <v>1869</v>
      </c>
      <c r="L16241" s="145">
        <v>50</v>
      </c>
      <c r="M16241" s="145">
        <v>268466</v>
      </c>
      <c r="N16241" s="148">
        <v>7.0800000000000002E-2</v>
      </c>
      <c r="O16241" s="148">
        <v>0.75599999999999901</v>
      </c>
      <c r="P16241" s="148">
        <v>0.70399999999999996</v>
      </c>
      <c r="Q16241" s="148">
        <v>1.03E-4</v>
      </c>
      <c r="R16241" s="148">
        <v>4</v>
      </c>
      <c r="S16241" s="148">
        <v>3.9399999999999998E-2</v>
      </c>
      <c r="T16241" s="148">
        <v>-8.93</v>
      </c>
      <c r="U16241" s="148">
        <v>0</v>
      </c>
      <c r="V16241" s="148">
        <v>4.2799999999999998E-2</v>
      </c>
      <c r="W16241" s="148">
        <v>129.99</v>
      </c>
      <c r="X16241" s="148">
        <v>4</v>
      </c>
      <c r="Y16241" s="148">
        <v>0.30099999999999999</v>
      </c>
    </row>
    <row r="16242" spans="11:25" x14ac:dyDescent="0.25">
      <c r="K16242" s="145" t="s">
        <v>2548</v>
      </c>
      <c r="L16242" s="145">
        <v>50</v>
      </c>
      <c r="M16242" s="145">
        <v>221565</v>
      </c>
      <c r="N16242" s="148">
        <v>0.27500000000000002</v>
      </c>
      <c r="O16242" s="148">
        <v>0.67</v>
      </c>
      <c r="P16242" s="148">
        <v>0.55000000000000004</v>
      </c>
      <c r="Q16242" s="148">
        <v>0</v>
      </c>
      <c r="R16242" s="148">
        <v>4</v>
      </c>
      <c r="S16242" s="148">
        <v>0.127</v>
      </c>
      <c r="T16242" s="148">
        <v>-9.5529999999999902</v>
      </c>
      <c r="U16242" s="148">
        <v>1</v>
      </c>
      <c r="V16242" s="148">
        <v>0.111</v>
      </c>
      <c r="W16242" s="148">
        <v>123.971</v>
      </c>
      <c r="X16242" s="148">
        <v>4</v>
      </c>
      <c r="Y16242" s="148">
        <v>0.42099999999999999</v>
      </c>
    </row>
    <row r="16243" spans="11:25" x14ac:dyDescent="0.25">
      <c r="K16243" s="145" t="s">
        <v>7226</v>
      </c>
      <c r="L16243" s="145">
        <v>55</v>
      </c>
      <c r="M16243" s="145">
        <v>285346</v>
      </c>
      <c r="N16243" s="148">
        <v>0.29099999999999998</v>
      </c>
      <c r="O16243" s="148">
        <v>0.34799999999999998</v>
      </c>
      <c r="P16243" s="148">
        <v>0.47899999999999998</v>
      </c>
      <c r="Q16243" s="148">
        <v>0.151</v>
      </c>
      <c r="R16243" s="148">
        <v>0</v>
      </c>
      <c r="S16243" s="148">
        <v>9.8799999999999999E-2</v>
      </c>
      <c r="T16243" s="148">
        <v>-10.074999999999999</v>
      </c>
      <c r="U16243" s="148">
        <v>1</v>
      </c>
      <c r="V16243" s="148">
        <v>2.8999999999999901E-2</v>
      </c>
      <c r="W16243" s="148">
        <v>97.870999999999995</v>
      </c>
      <c r="X16243" s="148">
        <v>4</v>
      </c>
      <c r="Y16243" s="148">
        <v>0.17299999999999999</v>
      </c>
    </row>
    <row r="16244" spans="11:25" x14ac:dyDescent="0.25">
      <c r="K16244" s="145" t="s">
        <v>12190</v>
      </c>
      <c r="L16244" s="145">
        <v>31</v>
      </c>
      <c r="M16244" s="145">
        <v>197786</v>
      </c>
      <c r="N16244" s="148">
        <v>0.151</v>
      </c>
      <c r="O16244" s="148">
        <v>0.52700000000000002</v>
      </c>
      <c r="P16244" s="148">
        <v>0.80299999999999905</v>
      </c>
      <c r="Q16244" s="148">
        <v>0.90200000000000002</v>
      </c>
      <c r="R16244" s="148">
        <v>7</v>
      </c>
      <c r="S16244" s="148">
        <v>0.188999999999999</v>
      </c>
      <c r="T16244" s="148">
        <v>-7.4749999999999996</v>
      </c>
      <c r="U16244" s="148">
        <v>1</v>
      </c>
      <c r="V16244" s="148">
        <v>2.9100000000000001E-2</v>
      </c>
      <c r="W16244" s="148">
        <v>113.91500000000001</v>
      </c>
      <c r="X16244" s="148">
        <v>4</v>
      </c>
      <c r="Y16244" s="148">
        <v>0.83699999999999997</v>
      </c>
    </row>
    <row r="16245" spans="11:25" x14ac:dyDescent="0.25">
      <c r="K16245" s="145" t="s">
        <v>12191</v>
      </c>
      <c r="L16245" s="145">
        <v>57</v>
      </c>
      <c r="M16245" s="145">
        <v>242989</v>
      </c>
      <c r="N16245" s="148">
        <v>2.4400000000000002E-2</v>
      </c>
      <c r="O16245" s="148">
        <v>0.25600000000000001</v>
      </c>
      <c r="P16245" s="148">
        <v>0.51300000000000001</v>
      </c>
      <c r="Q16245" s="148">
        <v>2.8E-3</v>
      </c>
      <c r="R16245" s="148">
        <v>10</v>
      </c>
      <c r="S16245" s="148">
        <v>0.127</v>
      </c>
      <c r="T16245" s="148">
        <v>-6.04</v>
      </c>
      <c r="U16245" s="148">
        <v>0</v>
      </c>
      <c r="V16245" s="148">
        <v>3.3799999999999997E-2</v>
      </c>
      <c r="W16245" s="148">
        <v>142.29300000000001</v>
      </c>
      <c r="X16245" s="148">
        <v>3</v>
      </c>
      <c r="Y16245" s="148">
        <v>0.41499999999999998</v>
      </c>
    </row>
    <row r="16246" spans="11:25" x14ac:dyDescent="0.25">
      <c r="K16246" s="145" t="s">
        <v>12192</v>
      </c>
      <c r="L16246" s="145">
        <v>49</v>
      </c>
      <c r="M16246" s="145">
        <v>193348</v>
      </c>
      <c r="N16246" s="148">
        <v>0.251</v>
      </c>
      <c r="O16246" s="148">
        <v>0.55899999999999905</v>
      </c>
      <c r="P16246" s="148">
        <v>0.54899999999999904</v>
      </c>
      <c r="Q16246" s="148">
        <v>0</v>
      </c>
      <c r="R16246" s="148">
        <v>1</v>
      </c>
      <c r="S16246" s="148">
        <v>9.06E-2</v>
      </c>
      <c r="T16246" s="148">
        <v>-8.2579999999999991</v>
      </c>
      <c r="U16246" s="148">
        <v>0</v>
      </c>
      <c r="V16246" s="148">
        <v>3.6999999999999998E-2</v>
      </c>
      <c r="W16246" s="148">
        <v>120.087</v>
      </c>
      <c r="X16246" s="148">
        <v>4</v>
      </c>
      <c r="Y16246" s="148">
        <v>0.32</v>
      </c>
    </row>
    <row r="16247" spans="11:25" x14ac:dyDescent="0.25">
      <c r="K16247" s="145" t="s">
        <v>12193</v>
      </c>
      <c r="L16247" s="145">
        <v>18</v>
      </c>
      <c r="M16247" s="145">
        <v>188717</v>
      </c>
      <c r="N16247" s="148">
        <v>0.41599999999999998</v>
      </c>
      <c r="O16247" s="148">
        <v>0.85299999999999998</v>
      </c>
      <c r="P16247" s="148">
        <v>0.35299999999999998</v>
      </c>
      <c r="Q16247" s="148">
        <v>6.1399999999999996E-3</v>
      </c>
      <c r="R16247" s="148">
        <v>9</v>
      </c>
      <c r="S16247" s="148">
        <v>9.8699999999999996E-2</v>
      </c>
      <c r="T16247" s="148">
        <v>-12.1459999999999</v>
      </c>
      <c r="U16247" s="148">
        <v>0</v>
      </c>
      <c r="V16247" s="148">
        <v>4.2999999999999997E-2</v>
      </c>
      <c r="W16247" s="148">
        <v>103.988999999999</v>
      </c>
      <c r="X16247" s="148">
        <v>4</v>
      </c>
      <c r="Y16247" s="148">
        <v>0.14099999999999999</v>
      </c>
    </row>
    <row r="16248" spans="11:25" x14ac:dyDescent="0.25">
      <c r="K16248" s="145" t="s">
        <v>2150</v>
      </c>
      <c r="L16248" s="145">
        <v>56</v>
      </c>
      <c r="M16248" s="145">
        <v>199853</v>
      </c>
      <c r="N16248" s="148">
        <v>3.5999999999999997E-2</v>
      </c>
      <c r="O16248" s="148">
        <v>0.56499999999999995</v>
      </c>
      <c r="P16248" s="148">
        <v>0.86199999999999999</v>
      </c>
      <c r="Q16248" s="148">
        <v>1.4599999999999999E-3</v>
      </c>
      <c r="R16248" s="148">
        <v>2</v>
      </c>
      <c r="S16248" s="148">
        <v>0.24399999999999999</v>
      </c>
      <c r="T16248" s="148">
        <v>-4.7409999999999997</v>
      </c>
      <c r="U16248" s="148">
        <v>1</v>
      </c>
      <c r="V16248" s="148">
        <v>4.3099999999999999E-2</v>
      </c>
      <c r="W16248" s="148">
        <v>108.042</v>
      </c>
      <c r="X16248" s="148">
        <v>4</v>
      </c>
      <c r="Y16248" s="148">
        <v>0.46200000000000002</v>
      </c>
    </row>
    <row r="16249" spans="11:25" x14ac:dyDescent="0.25">
      <c r="K16249" s="145" t="s">
        <v>3227</v>
      </c>
      <c r="L16249" s="145">
        <v>76</v>
      </c>
      <c r="M16249" s="145">
        <v>208173</v>
      </c>
      <c r="N16249" s="148">
        <v>0.96199999999999997</v>
      </c>
      <c r="O16249" s="148">
        <v>0.42399999999999999</v>
      </c>
      <c r="P16249" s="148">
        <v>0.437</v>
      </c>
      <c r="Q16249" s="148">
        <v>0.33600000000000002</v>
      </c>
      <c r="R16249" s="148">
        <v>2</v>
      </c>
      <c r="S16249" s="148">
        <v>0.66400000000000003</v>
      </c>
      <c r="T16249" s="148">
        <v>-8.5879999999999992</v>
      </c>
      <c r="U16249" s="148">
        <v>1</v>
      </c>
      <c r="V16249" s="148">
        <v>3.5499999999999997E-2</v>
      </c>
      <c r="W16249" s="148">
        <v>174.12700000000001</v>
      </c>
      <c r="X16249" s="148">
        <v>3</v>
      </c>
      <c r="Y16249" s="148">
        <v>0.13100000000000001</v>
      </c>
    </row>
    <row r="16250" spans="11:25" x14ac:dyDescent="0.25">
      <c r="K16250" s="145" t="s">
        <v>12194</v>
      </c>
      <c r="L16250" s="145">
        <v>62</v>
      </c>
      <c r="M16250" s="145">
        <v>216753</v>
      </c>
      <c r="N16250" s="148">
        <v>0.64400000000000002</v>
      </c>
      <c r="O16250" s="148">
        <v>0.57299999999999995</v>
      </c>
      <c r="P16250" s="148">
        <v>0.55299999999999905</v>
      </c>
      <c r="Q16250" s="148">
        <v>0.89599999999999902</v>
      </c>
      <c r="R16250" s="148">
        <v>7</v>
      </c>
      <c r="S16250" s="148">
        <v>8.7800000000000003E-2</v>
      </c>
      <c r="T16250" s="148">
        <v>-11.030999999999899</v>
      </c>
      <c r="U16250" s="148">
        <v>1</v>
      </c>
      <c r="V16250" s="148">
        <v>3.7100000000000001E-2</v>
      </c>
      <c r="W16250" s="148">
        <v>122.31299999999899</v>
      </c>
      <c r="X16250" s="148">
        <v>4</v>
      </c>
      <c r="Y16250" s="148">
        <v>0.56699999999999995</v>
      </c>
    </row>
    <row r="16251" spans="11:25" x14ac:dyDescent="0.25">
      <c r="K16251" s="145" t="s">
        <v>1869</v>
      </c>
      <c r="L16251" s="145">
        <v>27</v>
      </c>
      <c r="M16251" s="145">
        <v>303200</v>
      </c>
      <c r="N16251" s="148">
        <v>0.29199999999999998</v>
      </c>
      <c r="O16251" s="148">
        <v>0.54200000000000004</v>
      </c>
      <c r="P16251" s="148">
        <v>0.58899999999999997</v>
      </c>
      <c r="Q16251" s="148">
        <v>5.22E-4</v>
      </c>
      <c r="R16251" s="148">
        <v>2</v>
      </c>
      <c r="S16251" s="148">
        <v>0.17699999999999999</v>
      </c>
      <c r="T16251" s="148">
        <v>-6.6229999999999896</v>
      </c>
      <c r="U16251" s="148">
        <v>1</v>
      </c>
      <c r="V16251" s="148">
        <v>3.1800000000000002E-2</v>
      </c>
      <c r="W16251" s="148">
        <v>111.66500000000001</v>
      </c>
      <c r="X16251" s="148">
        <v>4</v>
      </c>
      <c r="Y16251" s="148">
        <v>0.13699999999999901</v>
      </c>
    </row>
    <row r="16252" spans="11:25" x14ac:dyDescent="0.25">
      <c r="K16252" s="145" t="s">
        <v>12195</v>
      </c>
      <c r="L16252" s="145">
        <v>46</v>
      </c>
      <c r="M16252" s="145">
        <v>256760</v>
      </c>
      <c r="N16252" s="148">
        <v>0.48499999999999999</v>
      </c>
      <c r="O16252" s="148">
        <v>0.51300000000000001</v>
      </c>
      <c r="P16252" s="148">
        <v>0.627</v>
      </c>
      <c r="Q16252" s="148">
        <v>0</v>
      </c>
      <c r="R16252" s="148">
        <v>1</v>
      </c>
      <c r="S16252" s="148">
        <v>0.126</v>
      </c>
      <c r="T16252" s="148">
        <v>-7.6369999999999996</v>
      </c>
      <c r="U16252" s="148">
        <v>0</v>
      </c>
      <c r="V16252" s="148">
        <v>2.5999999999999999E-2</v>
      </c>
      <c r="W16252" s="148">
        <v>101.04799999999901</v>
      </c>
      <c r="X16252" s="148">
        <v>4</v>
      </c>
      <c r="Y16252" s="148">
        <v>0.20399999999999999</v>
      </c>
    </row>
    <row r="16253" spans="11:25" x14ac:dyDescent="0.25">
      <c r="K16253" s="145" t="s">
        <v>3156</v>
      </c>
      <c r="L16253" s="145">
        <v>9</v>
      </c>
      <c r="M16253" s="145">
        <v>309346</v>
      </c>
      <c r="N16253" s="148">
        <v>0.27200000000000002</v>
      </c>
      <c r="O16253" s="148">
        <v>0.48299999999999998</v>
      </c>
      <c r="P16253" s="148">
        <v>0.54299999999999904</v>
      </c>
      <c r="Q16253" s="148">
        <v>7.0799999999999899E-3</v>
      </c>
      <c r="R16253" s="148">
        <v>0</v>
      </c>
      <c r="S16253" s="148">
        <v>0.127</v>
      </c>
      <c r="T16253" s="148">
        <v>-9.9029999999999898</v>
      </c>
      <c r="U16253" s="148">
        <v>0</v>
      </c>
      <c r="V16253" s="148">
        <v>3.2500000000000001E-2</v>
      </c>
      <c r="W16253" s="148">
        <v>119.235</v>
      </c>
      <c r="X16253" s="148">
        <v>4</v>
      </c>
      <c r="Y16253" s="148">
        <v>0.48899999999999999</v>
      </c>
    </row>
    <row r="16254" spans="11:25" x14ac:dyDescent="0.25">
      <c r="K16254" s="145" t="s">
        <v>7954</v>
      </c>
      <c r="L16254" s="145">
        <v>58</v>
      </c>
      <c r="M16254" s="145">
        <v>228481</v>
      </c>
      <c r="N16254" s="148">
        <v>1.7999999999999999E-2</v>
      </c>
      <c r="O16254" s="148">
        <v>0.57699999999999996</v>
      </c>
      <c r="P16254" s="148">
        <v>0.629</v>
      </c>
      <c r="Q16254" s="148">
        <v>3.56E-2</v>
      </c>
      <c r="R16254" s="148">
        <v>10</v>
      </c>
      <c r="S16254" s="148">
        <v>0.106</v>
      </c>
      <c r="T16254" s="148">
        <v>-8.282</v>
      </c>
      <c r="U16254" s="148">
        <v>0</v>
      </c>
      <c r="V16254" s="148">
        <v>2.53E-2</v>
      </c>
      <c r="W16254" s="148">
        <v>96.983999999999995</v>
      </c>
      <c r="X16254" s="148">
        <v>3</v>
      </c>
      <c r="Y16254" s="148">
        <v>0.19699999999999901</v>
      </c>
    </row>
    <row r="16255" spans="11:25" x14ac:dyDescent="0.25">
      <c r="K16255" s="145" t="s">
        <v>7193</v>
      </c>
      <c r="L16255" s="145">
        <v>58</v>
      </c>
      <c r="M16255" s="145">
        <v>214853</v>
      </c>
      <c r="N16255" s="148">
        <v>9.64E-2</v>
      </c>
      <c r="O16255" s="148">
        <v>0.72799999999999998</v>
      </c>
      <c r="P16255" s="148">
        <v>0.67299999999999904</v>
      </c>
      <c r="Q16255" s="148">
        <v>6.9399999999999996E-6</v>
      </c>
      <c r="R16255" s="148">
        <v>5</v>
      </c>
      <c r="S16255" s="148">
        <v>6.9500000000000006E-2</v>
      </c>
      <c r="T16255" s="148">
        <v>-5.766</v>
      </c>
      <c r="U16255" s="148">
        <v>1</v>
      </c>
      <c r="V16255" s="148">
        <v>3.1800000000000002E-2</v>
      </c>
      <c r="W16255" s="148">
        <v>127.995</v>
      </c>
      <c r="X16255" s="148">
        <v>4</v>
      </c>
      <c r="Y16255" s="148">
        <v>0.48899999999999999</v>
      </c>
    </row>
    <row r="16256" spans="11:25" x14ac:dyDescent="0.25">
      <c r="K16256" s="145" t="s">
        <v>12196</v>
      </c>
      <c r="L16256" s="145">
        <v>50</v>
      </c>
      <c r="M16256" s="145">
        <v>197560</v>
      </c>
      <c r="N16256" s="148">
        <v>1.0699999999999999E-2</v>
      </c>
      <c r="O16256" s="148">
        <v>0.42599999999999999</v>
      </c>
      <c r="P16256" s="148">
        <v>0.52100000000000002</v>
      </c>
      <c r="Q16256" s="148">
        <v>5.8699999999999997E-5</v>
      </c>
      <c r="R16256" s="148">
        <v>5</v>
      </c>
      <c r="S16256" s="148">
        <v>9.3700000000000006E-2</v>
      </c>
      <c r="T16256" s="148">
        <v>-6.2879999999999896</v>
      </c>
      <c r="U16256" s="148">
        <v>1</v>
      </c>
      <c r="V16256" s="148">
        <v>2.5600000000000001E-2</v>
      </c>
      <c r="W16256" s="148">
        <v>165.09099999999901</v>
      </c>
      <c r="X16256" s="148">
        <v>3</v>
      </c>
      <c r="Y16256" s="148">
        <v>0.44299999999999901</v>
      </c>
    </row>
    <row r="16257" spans="11:25" x14ac:dyDescent="0.25">
      <c r="K16257" s="145" t="s">
        <v>12197</v>
      </c>
      <c r="L16257" s="145">
        <v>33</v>
      </c>
      <c r="M16257" s="145">
        <v>271000</v>
      </c>
      <c r="N16257" s="148">
        <v>2.98E-2</v>
      </c>
      <c r="O16257" s="148">
        <v>0.53700000000000003</v>
      </c>
      <c r="P16257" s="148">
        <v>0.63800000000000001</v>
      </c>
      <c r="Q16257" s="148">
        <v>5.1200000000000001E-6</v>
      </c>
      <c r="R16257" s="148">
        <v>9</v>
      </c>
      <c r="S16257" s="148">
        <v>0.123</v>
      </c>
      <c r="T16257" s="148">
        <v>-6.5869999999999997</v>
      </c>
      <c r="U16257" s="148">
        <v>1</v>
      </c>
      <c r="V16257" s="148">
        <v>3.0700000000000002E-2</v>
      </c>
      <c r="W16257" s="148">
        <v>91.313999999999993</v>
      </c>
      <c r="X16257" s="148">
        <v>4</v>
      </c>
      <c r="Y16257" s="148">
        <v>0.754</v>
      </c>
    </row>
    <row r="16258" spans="11:25" x14ac:dyDescent="0.25">
      <c r="K16258" s="145" t="s">
        <v>7166</v>
      </c>
      <c r="L16258" s="145">
        <v>64</v>
      </c>
      <c r="M16258" s="145">
        <v>241706</v>
      </c>
      <c r="N16258" s="148">
        <v>0.47199999999999998</v>
      </c>
      <c r="O16258" s="148">
        <v>0.48</v>
      </c>
      <c r="P16258" s="148">
        <v>0.79</v>
      </c>
      <c r="Q16258" s="148">
        <v>0.71299999999999997</v>
      </c>
      <c r="R16258" s="148">
        <v>4</v>
      </c>
      <c r="S16258" s="148">
        <v>0.155</v>
      </c>
      <c r="T16258" s="148">
        <v>-7.7750000000000004</v>
      </c>
      <c r="U16258" s="148">
        <v>1</v>
      </c>
      <c r="V16258" s="148">
        <v>3.5299999999999998E-2</v>
      </c>
      <c r="W16258" s="148">
        <v>111.02500000000001</v>
      </c>
      <c r="X16258" s="148">
        <v>4</v>
      </c>
      <c r="Y16258" s="148">
        <v>0.44600000000000001</v>
      </c>
    </row>
    <row r="16259" spans="11:25" x14ac:dyDescent="0.25">
      <c r="K16259" s="145" t="s">
        <v>5790</v>
      </c>
      <c r="L16259" s="145">
        <v>57</v>
      </c>
      <c r="M16259" s="145">
        <v>193240</v>
      </c>
      <c r="N16259" s="148">
        <v>0.126</v>
      </c>
      <c r="O16259" s="148">
        <v>0.51200000000000001</v>
      </c>
      <c r="P16259" s="148">
        <v>0.94799999999999995</v>
      </c>
      <c r="Q16259" s="148">
        <v>1.2200000000000001E-2</v>
      </c>
      <c r="R16259" s="148">
        <v>1</v>
      </c>
      <c r="S16259" s="148">
        <v>0.111999999999999</v>
      </c>
      <c r="T16259" s="148">
        <v>-7.9229999999999903</v>
      </c>
      <c r="U16259" s="148">
        <v>1</v>
      </c>
      <c r="V16259" s="148">
        <v>4.3900000000000002E-2</v>
      </c>
      <c r="W16259" s="148">
        <v>88.555999999999997</v>
      </c>
      <c r="X16259" s="148">
        <v>4</v>
      </c>
      <c r="Y16259" s="148">
        <v>0.60699999999999998</v>
      </c>
    </row>
    <row r="16260" spans="11:25" x14ac:dyDescent="0.25">
      <c r="K16260" s="145" t="s">
        <v>7167</v>
      </c>
      <c r="L16260" s="145">
        <v>60</v>
      </c>
      <c r="M16260" s="145">
        <v>214720</v>
      </c>
      <c r="N16260" s="148">
        <v>0.48399999999999999</v>
      </c>
      <c r="O16260" s="148">
        <v>0.63700000000000001</v>
      </c>
      <c r="P16260" s="148">
        <v>0.86399999999999999</v>
      </c>
      <c r="Q16260" s="148">
        <v>0</v>
      </c>
      <c r="R16260" s="148">
        <v>8</v>
      </c>
      <c r="S16260" s="148">
        <v>0.222</v>
      </c>
      <c r="T16260" s="148">
        <v>-4.3810000000000002</v>
      </c>
      <c r="U16260" s="148">
        <v>1</v>
      </c>
      <c r="V16260" s="148">
        <v>4.6800000000000001E-2</v>
      </c>
      <c r="W16260" s="148">
        <v>99.995000000000005</v>
      </c>
      <c r="X16260" s="148">
        <v>4</v>
      </c>
      <c r="Y16260" s="148">
        <v>0.70599999999999996</v>
      </c>
    </row>
    <row r="16261" spans="11:25" x14ac:dyDescent="0.25">
      <c r="K16261" s="145" t="s">
        <v>12198</v>
      </c>
      <c r="L16261" s="145">
        <v>56</v>
      </c>
      <c r="M16261" s="145">
        <v>195418</v>
      </c>
      <c r="N16261" s="148">
        <v>0.35899999999999999</v>
      </c>
      <c r="O16261" s="148">
        <v>0.57099999999999995</v>
      </c>
      <c r="P16261" s="148">
        <v>0.375</v>
      </c>
      <c r="Q16261" s="148">
        <v>0</v>
      </c>
      <c r="R16261" s="148">
        <v>0</v>
      </c>
      <c r="S16261" s="148">
        <v>9.6299999999999997E-2</v>
      </c>
      <c r="T16261" s="148">
        <v>-12.280999999999899</v>
      </c>
      <c r="U16261" s="148">
        <v>1</v>
      </c>
      <c r="V16261" s="148">
        <v>6.4100000000000004E-2</v>
      </c>
      <c r="W16261" s="148">
        <v>153.57299999999901</v>
      </c>
      <c r="X16261" s="148">
        <v>4</v>
      </c>
      <c r="Y16261" s="148">
        <v>0.59899999999999998</v>
      </c>
    </row>
    <row r="16262" spans="11:25" x14ac:dyDescent="0.25">
      <c r="K16262" s="145" t="s">
        <v>12199</v>
      </c>
      <c r="L16262" s="145">
        <v>52</v>
      </c>
      <c r="M16262" s="145">
        <v>354842</v>
      </c>
      <c r="N16262" s="148">
        <v>0.629</v>
      </c>
      <c r="O16262" s="148">
        <v>0.53100000000000003</v>
      </c>
      <c r="P16262" s="148">
        <v>0.47599999999999998</v>
      </c>
      <c r="Q16262" s="148">
        <v>2.5699999999999998E-3</v>
      </c>
      <c r="R16262" s="148">
        <v>5</v>
      </c>
      <c r="S16262" s="148">
        <v>8.0100000000000005E-2</v>
      </c>
      <c r="T16262" s="148">
        <v>-11.327999999999999</v>
      </c>
      <c r="U16262" s="148">
        <v>1</v>
      </c>
      <c r="V16262" s="148">
        <v>3.4500000000000003E-2</v>
      </c>
      <c r="W16262" s="148">
        <v>130.232</v>
      </c>
      <c r="X16262" s="148">
        <v>4</v>
      </c>
      <c r="Y16262" s="148">
        <v>0.23899999999999999</v>
      </c>
    </row>
    <row r="16263" spans="11:25" x14ac:dyDescent="0.25">
      <c r="K16263" s="145" t="s">
        <v>12200</v>
      </c>
      <c r="L16263" s="145">
        <v>50</v>
      </c>
      <c r="M16263" s="145">
        <v>199742</v>
      </c>
      <c r="N16263" s="148">
        <v>0.53799999999999903</v>
      </c>
      <c r="O16263" s="148">
        <v>0.29799999999999999</v>
      </c>
      <c r="P16263" s="148">
        <v>0.40899999999999997</v>
      </c>
      <c r="Q16263" s="148">
        <v>4.9199999999999999E-3</v>
      </c>
      <c r="R16263" s="148">
        <v>7</v>
      </c>
      <c r="S16263" s="148">
        <v>0.115</v>
      </c>
      <c r="T16263" s="148">
        <v>-8.0719999999999992</v>
      </c>
      <c r="U16263" s="148">
        <v>1</v>
      </c>
      <c r="V16263" s="148">
        <v>2.98E-2</v>
      </c>
      <c r="W16263" s="148">
        <v>132.917</v>
      </c>
      <c r="X16263" s="148">
        <v>4</v>
      </c>
      <c r="Y16263" s="148">
        <v>0.21199999999999999</v>
      </c>
    </row>
    <row r="16264" spans="11:25" x14ac:dyDescent="0.25">
      <c r="K16264" s="145" t="s">
        <v>7244</v>
      </c>
      <c r="L16264" s="145">
        <v>70</v>
      </c>
      <c r="M16264" s="145">
        <v>223640</v>
      </c>
      <c r="N16264" s="148">
        <v>4.7E-2</v>
      </c>
      <c r="O16264" s="148">
        <v>0.59499999999999997</v>
      </c>
      <c r="P16264" s="148">
        <v>0.72299999999999998</v>
      </c>
      <c r="Q16264" s="148">
        <v>2.86E-2</v>
      </c>
      <c r="R16264" s="148">
        <v>7</v>
      </c>
      <c r="S16264" s="148">
        <v>9.9500000000000005E-2</v>
      </c>
      <c r="T16264" s="148">
        <v>-8.2560000000000002</v>
      </c>
      <c r="U16264" s="148">
        <v>1</v>
      </c>
      <c r="V16264" s="148">
        <v>3.49E-2</v>
      </c>
      <c r="W16264" s="148">
        <v>108.042999999999</v>
      </c>
      <c r="X16264" s="148">
        <v>1</v>
      </c>
      <c r="Y16264" s="148">
        <v>0.27200000000000002</v>
      </c>
    </row>
    <row r="16265" spans="11:25" x14ac:dyDescent="0.25">
      <c r="K16265" s="145" t="s">
        <v>7379</v>
      </c>
      <c r="L16265" s="145">
        <v>54</v>
      </c>
      <c r="M16265" s="145">
        <v>212053</v>
      </c>
      <c r="N16265" s="148">
        <v>9.6099999999999896E-4</v>
      </c>
      <c r="O16265" s="148">
        <v>0.505</v>
      </c>
      <c r="P16265" s="148">
        <v>0.79400000000000004</v>
      </c>
      <c r="Q16265" s="148">
        <v>2.2000000000000001E-6</v>
      </c>
      <c r="R16265" s="148">
        <v>5</v>
      </c>
      <c r="S16265" s="148">
        <v>0.11899999999999999</v>
      </c>
      <c r="T16265" s="148">
        <v>-5.0359999999999996</v>
      </c>
      <c r="U16265" s="148">
        <v>1</v>
      </c>
      <c r="V16265" s="148">
        <v>3.8699999999999998E-2</v>
      </c>
      <c r="W16265" s="148">
        <v>114.958</v>
      </c>
      <c r="X16265" s="148">
        <v>4</v>
      </c>
      <c r="Y16265" s="148">
        <v>0.48499999999999999</v>
      </c>
    </row>
    <row r="16266" spans="11:25" x14ac:dyDescent="0.25">
      <c r="K16266" s="145" t="s">
        <v>3148</v>
      </c>
      <c r="L16266" s="145">
        <v>6</v>
      </c>
      <c r="M16266" s="145">
        <v>171891</v>
      </c>
      <c r="N16266" s="148">
        <v>6.0199999999999997E-2</v>
      </c>
      <c r="O16266" s="148">
        <v>0.48799999999999999</v>
      </c>
      <c r="P16266" s="148">
        <v>0.879</v>
      </c>
      <c r="Q16266" s="148">
        <v>3.3500000000000001E-5</v>
      </c>
      <c r="R16266" s="148">
        <v>2</v>
      </c>
      <c r="S16266" s="148">
        <v>0.40899999999999997</v>
      </c>
      <c r="T16266" s="148">
        <v>-6.8120000000000003</v>
      </c>
      <c r="U16266" s="148">
        <v>1</v>
      </c>
      <c r="V16266" s="148">
        <v>3.44E-2</v>
      </c>
      <c r="W16266" s="148">
        <v>148.012</v>
      </c>
      <c r="X16266" s="148">
        <v>4</v>
      </c>
      <c r="Y16266" s="148">
        <v>0.26600000000000001</v>
      </c>
    </row>
    <row r="16267" spans="11:25" x14ac:dyDescent="0.25">
      <c r="K16267" s="145" t="s">
        <v>6139</v>
      </c>
      <c r="L16267" s="145">
        <v>48</v>
      </c>
      <c r="M16267" s="145">
        <v>192613</v>
      </c>
      <c r="N16267" s="148">
        <v>0.114</v>
      </c>
      <c r="O16267" s="148">
        <v>0.66299999999999903</v>
      </c>
      <c r="P16267" s="148">
        <v>0.71399999999999997</v>
      </c>
      <c r="Q16267" s="148">
        <v>2.73999999999999E-5</v>
      </c>
      <c r="R16267" s="148">
        <v>7</v>
      </c>
      <c r="S16267" s="148">
        <v>0.28000000000000003</v>
      </c>
      <c r="T16267" s="148">
        <v>-6.5079999999999902</v>
      </c>
      <c r="U16267" s="148">
        <v>1</v>
      </c>
      <c r="V16267" s="148">
        <v>3.0300000000000001E-2</v>
      </c>
      <c r="W16267" s="148">
        <v>116.01</v>
      </c>
      <c r="X16267" s="148">
        <v>4</v>
      </c>
      <c r="Y16267" s="148">
        <v>0.63900000000000001</v>
      </c>
    </row>
    <row r="16268" spans="11:25" x14ac:dyDescent="0.25">
      <c r="K16268" s="145" t="s">
        <v>1805</v>
      </c>
      <c r="L16268" s="145">
        <v>53</v>
      </c>
      <c r="M16268" s="145">
        <v>279500</v>
      </c>
      <c r="N16268" s="148">
        <v>1.32E-2</v>
      </c>
      <c r="O16268" s="148">
        <v>0.50600000000000001</v>
      </c>
      <c r="P16268" s="148">
        <v>0.78900000000000003</v>
      </c>
      <c r="Q16268" s="148">
        <v>7.4899999999999999E-4</v>
      </c>
      <c r="R16268" s="148">
        <v>9</v>
      </c>
      <c r="S16268" s="148">
        <v>0.36399999999999999</v>
      </c>
      <c r="T16268" s="148">
        <v>-4.9390000000000001</v>
      </c>
      <c r="U16268" s="148">
        <v>1</v>
      </c>
      <c r="V16268" s="148">
        <v>4.0399999999999998E-2</v>
      </c>
      <c r="W16268" s="148">
        <v>119.946</v>
      </c>
      <c r="X16268" s="148">
        <v>4</v>
      </c>
      <c r="Y16268" s="148">
        <v>0.35899999999999999</v>
      </c>
    </row>
    <row r="16269" spans="11:25" x14ac:dyDescent="0.25">
      <c r="K16269" s="145" t="s">
        <v>12201</v>
      </c>
      <c r="L16269" s="145">
        <v>54</v>
      </c>
      <c r="M16269" s="145">
        <v>196240</v>
      </c>
      <c r="N16269" s="148">
        <v>0.192</v>
      </c>
      <c r="O16269" s="148">
        <v>0.59299999999999997</v>
      </c>
      <c r="P16269" s="148">
        <v>0.69399999999999995</v>
      </c>
      <c r="Q16269" s="148">
        <v>1.9599999999999999E-6</v>
      </c>
      <c r="R16269" s="148">
        <v>8</v>
      </c>
      <c r="S16269" s="148">
        <v>0.11899999999999999</v>
      </c>
      <c r="T16269" s="148">
        <v>-8.8579999999999899</v>
      </c>
      <c r="U16269" s="148">
        <v>1</v>
      </c>
      <c r="V16269" s="148">
        <v>2.6499999999999999E-2</v>
      </c>
      <c r="W16269" s="148">
        <v>105.002</v>
      </c>
      <c r="X16269" s="148">
        <v>4</v>
      </c>
      <c r="Y16269" s="148">
        <v>0.154</v>
      </c>
    </row>
    <row r="16270" spans="11:25" x14ac:dyDescent="0.25">
      <c r="K16270" s="145" t="s">
        <v>12202</v>
      </c>
      <c r="L16270" s="145">
        <v>11</v>
      </c>
      <c r="M16270" s="145">
        <v>200400</v>
      </c>
      <c r="N16270" s="148">
        <v>9.2600000000000002E-2</v>
      </c>
      <c r="O16270" s="148">
        <v>0.69</v>
      </c>
      <c r="P16270" s="148">
        <v>0.65700000000000003</v>
      </c>
      <c r="Q16270" s="148">
        <v>2.0899999999999901E-4</v>
      </c>
      <c r="R16270" s="148">
        <v>7</v>
      </c>
      <c r="S16270" s="148">
        <v>0.12</v>
      </c>
      <c r="T16270" s="148">
        <v>-4.3970000000000002</v>
      </c>
      <c r="U16270" s="148">
        <v>0</v>
      </c>
      <c r="V16270" s="148">
        <v>3.7199999999999997E-2</v>
      </c>
      <c r="W16270" s="148">
        <v>140.005</v>
      </c>
      <c r="X16270" s="148">
        <v>4</v>
      </c>
      <c r="Y16270" s="148">
        <v>0.501</v>
      </c>
    </row>
    <row r="16271" spans="11:25" x14ac:dyDescent="0.25">
      <c r="K16271" s="145" t="s">
        <v>12203</v>
      </c>
      <c r="L16271" s="145">
        <v>60</v>
      </c>
      <c r="M16271" s="145">
        <v>256333</v>
      </c>
      <c r="N16271" s="148">
        <v>0.503</v>
      </c>
      <c r="O16271" s="148">
        <v>0.41</v>
      </c>
      <c r="P16271" s="148">
        <v>0.64800000000000002</v>
      </c>
      <c r="Q16271" s="148">
        <v>0</v>
      </c>
      <c r="R16271" s="148">
        <v>7</v>
      </c>
      <c r="S16271" s="148">
        <v>0.218999999999999</v>
      </c>
      <c r="T16271" s="148">
        <v>-4.4689999999999896</v>
      </c>
      <c r="U16271" s="148">
        <v>1</v>
      </c>
      <c r="V16271" s="148">
        <v>3.6200000000000003E-2</v>
      </c>
      <c r="W16271" s="148">
        <v>60.390999999999998</v>
      </c>
      <c r="X16271" s="148">
        <v>4</v>
      </c>
      <c r="Y16271" s="148">
        <v>0.33700000000000002</v>
      </c>
    </row>
    <row r="16272" spans="11:25" x14ac:dyDescent="0.25">
      <c r="K16272" s="145" t="s">
        <v>12204</v>
      </c>
      <c r="L16272" s="145">
        <v>56</v>
      </c>
      <c r="M16272" s="145">
        <v>175357</v>
      </c>
      <c r="N16272" s="148">
        <v>0.40600000000000003</v>
      </c>
      <c r="O16272" s="148">
        <v>0.501</v>
      </c>
      <c r="P16272" s="148">
        <v>0.68400000000000005</v>
      </c>
      <c r="Q16272" s="148">
        <v>1.5299999999999999E-3</v>
      </c>
      <c r="R16272" s="148">
        <v>11</v>
      </c>
      <c r="S16272" s="148">
        <v>0.17399999999999999</v>
      </c>
      <c r="T16272" s="148">
        <v>-6.4279999999999999</v>
      </c>
      <c r="U16272" s="148">
        <v>1</v>
      </c>
      <c r="V16272" s="148">
        <v>4.0800000000000003E-2</v>
      </c>
      <c r="W16272" s="148">
        <v>84.003999999999905</v>
      </c>
      <c r="X16272" s="148">
        <v>4</v>
      </c>
      <c r="Y16272" s="148">
        <v>0.50700000000000001</v>
      </c>
    </row>
    <row r="16273" spans="11:25" x14ac:dyDescent="0.25">
      <c r="K16273" s="145" t="s">
        <v>7186</v>
      </c>
      <c r="L16273" s="145">
        <v>64</v>
      </c>
      <c r="M16273" s="145">
        <v>278373</v>
      </c>
      <c r="N16273" s="148">
        <v>0.128</v>
      </c>
      <c r="O16273" s="148">
        <v>0.36699999999999999</v>
      </c>
      <c r="P16273" s="148">
        <v>0.66299999999999903</v>
      </c>
      <c r="Q16273" s="148">
        <v>2.69E-2</v>
      </c>
      <c r="R16273" s="148">
        <v>3</v>
      </c>
      <c r="S16273" s="148">
        <v>5.5199999999999999E-2</v>
      </c>
      <c r="T16273" s="148">
        <v>-6.9689999999999896</v>
      </c>
      <c r="U16273" s="148">
        <v>1</v>
      </c>
      <c r="V16273" s="148">
        <v>3.49E-2</v>
      </c>
      <c r="W16273" s="148">
        <v>111.63</v>
      </c>
      <c r="X16273" s="148">
        <v>4</v>
      </c>
      <c r="Y16273" s="148">
        <v>0.17699999999999999</v>
      </c>
    </row>
    <row r="16274" spans="11:25" x14ac:dyDescent="0.25">
      <c r="K16274" s="145" t="s">
        <v>12205</v>
      </c>
      <c r="L16274" s="145">
        <v>50</v>
      </c>
      <c r="M16274" s="145">
        <v>172866</v>
      </c>
      <c r="N16274" s="148">
        <v>4.8500000000000001E-2</v>
      </c>
      <c r="O16274" s="148">
        <v>0.60199999999999998</v>
      </c>
      <c r="P16274" s="148">
        <v>0.74399999999999999</v>
      </c>
      <c r="Q16274" s="148">
        <v>1.4300000000000001E-6</v>
      </c>
      <c r="R16274" s="148">
        <v>2</v>
      </c>
      <c r="S16274" s="148">
        <v>0.111</v>
      </c>
      <c r="T16274" s="148">
        <v>-6.3520000000000003</v>
      </c>
      <c r="U16274" s="148">
        <v>1</v>
      </c>
      <c r="V16274" s="148">
        <v>3.1899999999999998E-2</v>
      </c>
      <c r="W16274" s="148">
        <v>116.905</v>
      </c>
      <c r="X16274" s="148">
        <v>4</v>
      </c>
      <c r="Y16274" s="148">
        <v>0.64500000000000002</v>
      </c>
    </row>
    <row r="16275" spans="11:25" x14ac:dyDescent="0.25">
      <c r="K16275" s="145" t="s">
        <v>12206</v>
      </c>
      <c r="L16275" s="145">
        <v>47</v>
      </c>
      <c r="M16275" s="145">
        <v>164707</v>
      </c>
      <c r="N16275" s="148">
        <v>4.1999999999999997E-3</v>
      </c>
      <c r="O16275" s="148">
        <v>0.58899999999999997</v>
      </c>
      <c r="P16275" s="148">
        <v>0.69799999999999995</v>
      </c>
      <c r="Q16275" s="148">
        <v>0</v>
      </c>
      <c r="R16275" s="148">
        <v>0</v>
      </c>
      <c r="S16275" s="148">
        <v>0.111</v>
      </c>
      <c r="T16275" s="148">
        <v>-5.6389999999999896</v>
      </c>
      <c r="U16275" s="148">
        <v>1</v>
      </c>
      <c r="V16275" s="148">
        <v>3.1399999999999997E-2</v>
      </c>
      <c r="W16275" s="148">
        <v>126.03</v>
      </c>
      <c r="X16275" s="148">
        <v>4</v>
      </c>
      <c r="Y16275" s="148">
        <v>0.59299999999999997</v>
      </c>
    </row>
    <row r="16276" spans="11:25" x14ac:dyDescent="0.25">
      <c r="K16276" s="145" t="s">
        <v>12207</v>
      </c>
      <c r="L16276" s="145">
        <v>70</v>
      </c>
      <c r="M16276" s="145">
        <v>246973</v>
      </c>
      <c r="N16276" s="148">
        <v>2.76E-2</v>
      </c>
      <c r="O16276" s="148">
        <v>0.51900000000000002</v>
      </c>
      <c r="P16276" s="148">
        <v>0.51200000000000001</v>
      </c>
      <c r="Q16276" s="148">
        <v>8.7800000000000006E-5</v>
      </c>
      <c r="R16276" s="148">
        <v>5</v>
      </c>
      <c r="S16276" s="148">
        <v>9.7600000000000006E-2</v>
      </c>
      <c r="T16276" s="148">
        <v>-7.9859999999999998</v>
      </c>
      <c r="U16276" s="148">
        <v>1</v>
      </c>
      <c r="V16276" s="148">
        <v>2.8199999999999999E-2</v>
      </c>
      <c r="W16276" s="148">
        <v>138.596</v>
      </c>
      <c r="X16276" s="148">
        <v>4</v>
      </c>
      <c r="Y16276" s="148">
        <v>0.441</v>
      </c>
    </row>
    <row r="16277" spans="11:25" x14ac:dyDescent="0.25">
      <c r="K16277" s="145" t="s">
        <v>7939</v>
      </c>
      <c r="L16277" s="145">
        <v>16</v>
      </c>
      <c r="M16277" s="145">
        <v>328506</v>
      </c>
      <c r="N16277" s="148">
        <v>0.45</v>
      </c>
      <c r="O16277" s="148">
        <v>0.40100000000000002</v>
      </c>
      <c r="P16277" s="148">
        <v>0.36399999999999999</v>
      </c>
      <c r="Q16277" s="148">
        <v>5.0299999999999997E-2</v>
      </c>
      <c r="R16277" s="148">
        <v>5</v>
      </c>
      <c r="S16277" s="148">
        <v>0.16200000000000001</v>
      </c>
      <c r="T16277" s="148">
        <v>-10.835999999999901</v>
      </c>
      <c r="U16277" s="148">
        <v>1</v>
      </c>
      <c r="V16277" s="148">
        <v>3.3000000000000002E-2</v>
      </c>
      <c r="W16277" s="148">
        <v>129.56799999999899</v>
      </c>
      <c r="X16277" s="148">
        <v>4</v>
      </c>
      <c r="Y16277" s="148">
        <v>0.22399999999999901</v>
      </c>
    </row>
    <row r="16278" spans="11:25" x14ac:dyDescent="0.25">
      <c r="K16278" s="145" t="s">
        <v>12208</v>
      </c>
      <c r="L16278" s="145">
        <v>50</v>
      </c>
      <c r="M16278" s="145">
        <v>175066</v>
      </c>
      <c r="N16278" s="148">
        <v>1.11E-2</v>
      </c>
      <c r="O16278" s="148">
        <v>0.40100000000000002</v>
      </c>
      <c r="P16278" s="148">
        <v>0.78299999999999903</v>
      </c>
      <c r="Q16278" s="148">
        <v>0.16300000000000001</v>
      </c>
      <c r="R16278" s="148">
        <v>6</v>
      </c>
      <c r="S16278" s="148">
        <v>0.14399999999999999</v>
      </c>
      <c r="T16278" s="148">
        <v>-4.4349999999999996</v>
      </c>
      <c r="U16278" s="148">
        <v>1</v>
      </c>
      <c r="V16278" s="148">
        <v>4.5600000000000002E-2</v>
      </c>
      <c r="W16278" s="148">
        <v>166.13800000000001</v>
      </c>
      <c r="X16278" s="148">
        <v>4</v>
      </c>
      <c r="Y16278" s="148">
        <v>0.53299999999999903</v>
      </c>
    </row>
    <row r="16279" spans="11:25" x14ac:dyDescent="0.25">
      <c r="K16279" s="145" t="s">
        <v>11714</v>
      </c>
      <c r="L16279" s="145">
        <v>62</v>
      </c>
      <c r="M16279" s="145">
        <v>269693</v>
      </c>
      <c r="N16279" s="148">
        <v>0.34799999999999998</v>
      </c>
      <c r="O16279" s="148">
        <v>0.45700000000000002</v>
      </c>
      <c r="P16279" s="148">
        <v>0.45500000000000002</v>
      </c>
      <c r="Q16279" s="148">
        <v>1.2199999999999999E-3</v>
      </c>
      <c r="R16279" s="148">
        <v>0</v>
      </c>
      <c r="S16279" s="148">
        <v>0.14199999999999999</v>
      </c>
      <c r="T16279" s="148">
        <v>-8.1120000000000001</v>
      </c>
      <c r="U16279" s="148">
        <v>1</v>
      </c>
      <c r="V16279" s="148">
        <v>0.188</v>
      </c>
      <c r="W16279" s="148">
        <v>100.048999999999</v>
      </c>
      <c r="X16279" s="148">
        <v>4</v>
      </c>
      <c r="Y16279" s="148">
        <v>0.16300000000000001</v>
      </c>
    </row>
    <row r="16280" spans="11:25" x14ac:dyDescent="0.25">
      <c r="K16280" s="145" t="s">
        <v>12209</v>
      </c>
      <c r="L16280" s="145">
        <v>45</v>
      </c>
      <c r="M16280" s="145">
        <v>298466</v>
      </c>
      <c r="N16280" s="148">
        <v>4.5999999999999999E-2</v>
      </c>
      <c r="O16280" s="148">
        <v>0.54799999999999904</v>
      </c>
      <c r="P16280" s="148">
        <v>0.748</v>
      </c>
      <c r="Q16280" s="148">
        <v>0.45799999999999902</v>
      </c>
      <c r="R16280" s="148">
        <v>8</v>
      </c>
      <c r="S16280" s="148">
        <v>0.151</v>
      </c>
      <c r="T16280" s="148">
        <v>-6.8970000000000002</v>
      </c>
      <c r="U16280" s="148">
        <v>1</v>
      </c>
      <c r="V16280" s="148">
        <v>3.1099999999999999E-2</v>
      </c>
      <c r="W16280" s="148">
        <v>114.87</v>
      </c>
      <c r="X16280" s="148">
        <v>4</v>
      </c>
      <c r="Y16280" s="148">
        <v>0.48599999999999999</v>
      </c>
    </row>
    <row r="16281" spans="11:25" x14ac:dyDescent="0.25">
      <c r="K16281" s="145" t="s">
        <v>5880</v>
      </c>
      <c r="L16281" s="145">
        <v>43</v>
      </c>
      <c r="M16281" s="145">
        <v>218160</v>
      </c>
      <c r="N16281" s="148">
        <v>4.9699999999999996E-3</v>
      </c>
      <c r="O16281" s="148">
        <v>0.373</v>
      </c>
      <c r="P16281" s="148">
        <v>0.86</v>
      </c>
      <c r="Q16281" s="148">
        <v>7.7999999999999999E-4</v>
      </c>
      <c r="R16281" s="148">
        <v>6</v>
      </c>
      <c r="S16281" s="148">
        <v>0.20899999999999999</v>
      </c>
      <c r="T16281" s="148">
        <v>-6.5179999999999998</v>
      </c>
      <c r="U16281" s="148">
        <v>0</v>
      </c>
      <c r="V16281" s="148">
        <v>8.8999999999999996E-2</v>
      </c>
      <c r="W16281" s="148">
        <v>120.014</v>
      </c>
      <c r="X16281" s="148">
        <v>4</v>
      </c>
      <c r="Y16281" s="148">
        <v>0.58299999999999996</v>
      </c>
    </row>
    <row r="16282" spans="11:25" x14ac:dyDescent="0.25">
      <c r="K16282" s="145" t="s">
        <v>12210</v>
      </c>
      <c r="L16282" s="145">
        <v>48</v>
      </c>
      <c r="M16282" s="145">
        <v>192661</v>
      </c>
      <c r="N16282" s="148">
        <v>0.47199999999999998</v>
      </c>
      <c r="O16282" s="148">
        <v>0.4</v>
      </c>
      <c r="P16282" s="148">
        <v>0.43</v>
      </c>
      <c r="Q16282" s="148">
        <v>1.2300000000000001E-5</v>
      </c>
      <c r="R16282" s="148">
        <v>7</v>
      </c>
      <c r="S16282" s="148">
        <v>0.60599999999999998</v>
      </c>
      <c r="T16282" s="148">
        <v>-7.1929999999999996</v>
      </c>
      <c r="U16282" s="148">
        <v>1</v>
      </c>
      <c r="V16282" s="148">
        <v>2.8999999999999901E-2</v>
      </c>
      <c r="W16282" s="148">
        <v>149.21799999999999</v>
      </c>
      <c r="X16282" s="148">
        <v>4</v>
      </c>
      <c r="Y16282" s="148">
        <v>0.72899999999999998</v>
      </c>
    </row>
    <row r="16283" spans="11:25" x14ac:dyDescent="0.25">
      <c r="K16283" s="145" t="s">
        <v>12211</v>
      </c>
      <c r="L16283" s="145">
        <v>8</v>
      </c>
      <c r="M16283" s="145">
        <v>287173</v>
      </c>
      <c r="N16283" s="148">
        <v>7.5199999999999998E-3</v>
      </c>
      <c r="O16283" s="148">
        <v>0.57699999999999996</v>
      </c>
      <c r="P16283" s="148">
        <v>0.84099999999999997</v>
      </c>
      <c r="Q16283" s="148">
        <v>2.9599999999999998E-4</v>
      </c>
      <c r="R16283" s="148">
        <v>7</v>
      </c>
      <c r="S16283" s="148">
        <v>0.23300000000000001</v>
      </c>
      <c r="T16283" s="148">
        <v>-5.8279999999999896</v>
      </c>
      <c r="U16283" s="148">
        <v>1</v>
      </c>
      <c r="V16283" s="148">
        <v>3.32E-2</v>
      </c>
      <c r="W16283" s="148">
        <v>122.014</v>
      </c>
      <c r="X16283" s="148">
        <v>4</v>
      </c>
      <c r="Y16283" s="148">
        <v>0.63</v>
      </c>
    </row>
    <row r="16284" spans="11:25" x14ac:dyDescent="0.25">
      <c r="K16284" s="145" t="s">
        <v>7182</v>
      </c>
      <c r="L16284" s="145">
        <v>14</v>
      </c>
      <c r="M16284" s="145">
        <v>170960</v>
      </c>
      <c r="N16284" s="148">
        <v>7.0599999999999899E-3</v>
      </c>
      <c r="O16284" s="148">
        <v>0.56100000000000005</v>
      </c>
      <c r="P16284" s="148">
        <v>0.84899999999999998</v>
      </c>
      <c r="Q16284" s="148">
        <v>0</v>
      </c>
      <c r="R16284" s="148">
        <v>2</v>
      </c>
      <c r="S16284" s="148">
        <v>8.2199999999999995E-2</v>
      </c>
      <c r="T16284" s="148">
        <v>-5.5439999999999996</v>
      </c>
      <c r="U16284" s="148">
        <v>1</v>
      </c>
      <c r="V16284" s="148">
        <v>5.8200000000000002E-2</v>
      </c>
      <c r="W16284" s="148">
        <v>129.06100000000001</v>
      </c>
      <c r="X16284" s="148">
        <v>4</v>
      </c>
      <c r="Y16284" s="148">
        <v>0.41099999999999998</v>
      </c>
    </row>
    <row r="16285" spans="11:25" x14ac:dyDescent="0.25">
      <c r="K16285" s="145" t="s">
        <v>11971</v>
      </c>
      <c r="L16285" s="145">
        <v>58</v>
      </c>
      <c r="M16285" s="145">
        <v>243413</v>
      </c>
      <c r="N16285" s="148">
        <v>0.27699999999999902</v>
      </c>
      <c r="O16285" s="148">
        <v>0.72599999999999998</v>
      </c>
      <c r="P16285" s="148">
        <v>0.86099999999999999</v>
      </c>
      <c r="Q16285" s="148">
        <v>4.1200000000000004E-6</v>
      </c>
      <c r="R16285" s="148">
        <v>6</v>
      </c>
      <c r="S16285" s="148">
        <v>5.3400000000000003E-2</v>
      </c>
      <c r="T16285" s="148">
        <v>-5.1669999999999998</v>
      </c>
      <c r="U16285" s="148">
        <v>1</v>
      </c>
      <c r="V16285" s="148">
        <v>6.9500000000000006E-2</v>
      </c>
      <c r="W16285" s="148">
        <v>91.965999999999994</v>
      </c>
      <c r="X16285" s="148">
        <v>4</v>
      </c>
      <c r="Y16285" s="148">
        <v>0.71099999999999997</v>
      </c>
    </row>
    <row r="16286" spans="11:25" x14ac:dyDescent="0.25">
      <c r="K16286" s="145" t="s">
        <v>2571</v>
      </c>
      <c r="L16286" s="145">
        <v>38</v>
      </c>
      <c r="M16286" s="145">
        <v>275306</v>
      </c>
      <c r="N16286" s="148">
        <v>0.39500000000000002</v>
      </c>
      <c r="O16286" s="148">
        <v>0.3</v>
      </c>
      <c r="P16286" s="148">
        <v>0.45200000000000001</v>
      </c>
      <c r="Q16286" s="148">
        <v>8.1799999999999896E-4</v>
      </c>
      <c r="R16286" s="148">
        <v>11</v>
      </c>
      <c r="S16286" s="148">
        <v>0.13699999999999901</v>
      </c>
      <c r="T16286" s="148">
        <v>-9.298</v>
      </c>
      <c r="U16286" s="148">
        <v>1</v>
      </c>
      <c r="V16286" s="148">
        <v>3.0499999999999999E-2</v>
      </c>
      <c r="W16286" s="148">
        <v>82.988</v>
      </c>
      <c r="X16286" s="148">
        <v>4</v>
      </c>
      <c r="Y16286" s="148">
        <v>0.34200000000000003</v>
      </c>
    </row>
    <row r="16287" spans="11:25" x14ac:dyDescent="0.25">
      <c r="K16287" s="145" t="s">
        <v>7183</v>
      </c>
      <c r="L16287" s="145">
        <v>52</v>
      </c>
      <c r="M16287" s="145">
        <v>222813</v>
      </c>
      <c r="N16287" s="148">
        <v>0.42899999999999999</v>
      </c>
      <c r="O16287" s="148">
        <v>0.44299999999999901</v>
      </c>
      <c r="P16287" s="148">
        <v>0.53299999999999903</v>
      </c>
      <c r="Q16287" s="148">
        <v>3.6600000000000001E-6</v>
      </c>
      <c r="R16287" s="148">
        <v>7</v>
      </c>
      <c r="S16287" s="148">
        <v>0.33200000000000002</v>
      </c>
      <c r="T16287" s="148">
        <v>-5.9560000000000004</v>
      </c>
      <c r="U16287" s="148">
        <v>1</v>
      </c>
      <c r="V16287" s="148">
        <v>4.7300000000000002E-2</v>
      </c>
      <c r="W16287" s="148">
        <v>183.791</v>
      </c>
      <c r="X16287" s="148">
        <v>4</v>
      </c>
      <c r="Y16287" s="148">
        <v>0.59599999999999997</v>
      </c>
    </row>
    <row r="16288" spans="11:25" x14ac:dyDescent="0.25">
      <c r="K16288" s="145" t="s">
        <v>12057</v>
      </c>
      <c r="L16288" s="145">
        <v>57</v>
      </c>
      <c r="M16288" s="145">
        <v>259120</v>
      </c>
      <c r="N16288" s="148">
        <v>0.45100000000000001</v>
      </c>
      <c r="O16288" s="148">
        <v>0.375</v>
      </c>
      <c r="P16288" s="148">
        <v>0.54600000000000004</v>
      </c>
      <c r="Q16288" s="148">
        <v>3.1199999999999999E-4</v>
      </c>
      <c r="R16288" s="148">
        <v>2</v>
      </c>
      <c r="S16288" s="148">
        <v>0.27800000000000002</v>
      </c>
      <c r="T16288" s="148">
        <v>-8.16</v>
      </c>
      <c r="U16288" s="148">
        <v>1</v>
      </c>
      <c r="V16288" s="148">
        <v>2.9399999999999999E-2</v>
      </c>
      <c r="W16288" s="148">
        <v>95.361000000000004</v>
      </c>
      <c r="X16288" s="148">
        <v>4</v>
      </c>
      <c r="Y16288" s="148">
        <v>0.37</v>
      </c>
    </row>
    <row r="16289" spans="11:25" x14ac:dyDescent="0.25">
      <c r="K16289" s="145" t="s">
        <v>7195</v>
      </c>
      <c r="L16289" s="145">
        <v>58</v>
      </c>
      <c r="M16289" s="145">
        <v>220333</v>
      </c>
      <c r="N16289" s="148">
        <v>5.9400000000000001E-2</v>
      </c>
      <c r="O16289" s="148">
        <v>0.52200000000000002</v>
      </c>
      <c r="P16289" s="148">
        <v>0.746</v>
      </c>
      <c r="Q16289" s="148">
        <v>1.0300000000000001E-3</v>
      </c>
      <c r="R16289" s="148">
        <v>8</v>
      </c>
      <c r="S16289" s="148">
        <v>0.25700000000000001</v>
      </c>
      <c r="T16289" s="148">
        <v>-6.9989999999999997</v>
      </c>
      <c r="U16289" s="148">
        <v>1</v>
      </c>
      <c r="V16289" s="148">
        <v>4.2200000000000001E-2</v>
      </c>
      <c r="W16289" s="148">
        <v>102.09299999999899</v>
      </c>
      <c r="X16289" s="148">
        <v>4</v>
      </c>
      <c r="Y16289" s="148">
        <v>0.40399999999999903</v>
      </c>
    </row>
    <row r="16290" spans="11:25" x14ac:dyDescent="0.25">
      <c r="K16290" s="145" t="s">
        <v>12212</v>
      </c>
      <c r="L16290" s="145">
        <v>69</v>
      </c>
      <c r="M16290" s="145">
        <v>225560</v>
      </c>
      <c r="N16290" s="148">
        <v>2.2399999999999998E-3</v>
      </c>
      <c r="O16290" s="148">
        <v>0.48699999999999999</v>
      </c>
      <c r="P16290" s="148">
        <v>0.72399999999999998</v>
      </c>
      <c r="Q16290" s="148">
        <v>1.03E-5</v>
      </c>
      <c r="R16290" s="148">
        <v>0</v>
      </c>
      <c r="S16290" s="148">
        <v>0.21299999999999999</v>
      </c>
      <c r="T16290" s="148">
        <v>-5.9050000000000002</v>
      </c>
      <c r="U16290" s="148">
        <v>1</v>
      </c>
      <c r="V16290" s="148">
        <v>2.8899999999999999E-2</v>
      </c>
      <c r="W16290" s="148">
        <v>102.03</v>
      </c>
      <c r="X16290" s="148">
        <v>4</v>
      </c>
      <c r="Y16290" s="148">
        <v>0.54600000000000004</v>
      </c>
    </row>
    <row r="16291" spans="11:25" x14ac:dyDescent="0.25">
      <c r="K16291" s="145" t="s">
        <v>1103</v>
      </c>
      <c r="L16291" s="145">
        <v>55</v>
      </c>
      <c r="M16291" s="145">
        <v>268280</v>
      </c>
      <c r="N16291" s="148">
        <v>0.75800000000000001</v>
      </c>
      <c r="O16291" s="148">
        <v>0.54600000000000004</v>
      </c>
      <c r="P16291" s="148">
        <v>0.42899999999999999</v>
      </c>
      <c r="Q16291" s="148">
        <v>0.40299999999999903</v>
      </c>
      <c r="R16291" s="148">
        <v>0</v>
      </c>
      <c r="S16291" s="148">
        <v>9.7600000000000006E-2</v>
      </c>
      <c r="T16291" s="148">
        <v>-10.635999999999999</v>
      </c>
      <c r="U16291" s="148">
        <v>1</v>
      </c>
      <c r="V16291" s="148">
        <v>3.2099999999999997E-2</v>
      </c>
      <c r="W16291" s="148">
        <v>141.09100000000001</v>
      </c>
      <c r="X16291" s="148">
        <v>4</v>
      </c>
      <c r="Y16291" s="148">
        <v>0.29399999999999998</v>
      </c>
    </row>
    <row r="16292" spans="11:25" x14ac:dyDescent="0.25">
      <c r="K16292" s="145" t="s">
        <v>1877</v>
      </c>
      <c r="L16292" s="145">
        <v>71</v>
      </c>
      <c r="M16292" s="145">
        <v>217986</v>
      </c>
      <c r="N16292" s="148">
        <v>6.0600000000000001E-2</v>
      </c>
      <c r="O16292" s="148">
        <v>0.57599999999999996</v>
      </c>
      <c r="P16292" s="148">
        <v>0.48599999999999999</v>
      </c>
      <c r="Q16292" s="148">
        <v>1.4300000000000001E-4</v>
      </c>
      <c r="R16292" s="148">
        <v>4</v>
      </c>
      <c r="S16292" s="148">
        <v>9.2999999999999999E-2</v>
      </c>
      <c r="T16292" s="148">
        <v>-9.3639999999999901</v>
      </c>
      <c r="U16292" s="148">
        <v>1</v>
      </c>
      <c r="V16292" s="148">
        <v>4.0599999999999997E-2</v>
      </c>
      <c r="W16292" s="148">
        <v>141.95099999999999</v>
      </c>
      <c r="X16292" s="148">
        <v>4</v>
      </c>
      <c r="Y16292" s="148">
        <v>0.33700000000000002</v>
      </c>
    </row>
    <row r="16293" spans="11:25" x14ac:dyDescent="0.25">
      <c r="K16293" s="145" t="s">
        <v>12213</v>
      </c>
      <c r="L16293" s="145">
        <v>49</v>
      </c>
      <c r="M16293" s="145">
        <v>86831</v>
      </c>
      <c r="N16293" s="148">
        <v>0.92400000000000004</v>
      </c>
      <c r="O16293" s="148">
        <v>0.40399999999999903</v>
      </c>
      <c r="P16293" s="148">
        <v>0.437</v>
      </c>
      <c r="Q16293" s="148">
        <v>0.44799999999999901</v>
      </c>
      <c r="R16293" s="148">
        <v>8</v>
      </c>
      <c r="S16293" s="148">
        <v>0.34499999999999997</v>
      </c>
      <c r="T16293" s="148">
        <v>-11.282</v>
      </c>
      <c r="U16293" s="148">
        <v>1</v>
      </c>
      <c r="V16293" s="148">
        <v>3.5200000000000002E-2</v>
      </c>
      <c r="W16293" s="148">
        <v>114.56699999999999</v>
      </c>
      <c r="X16293" s="148">
        <v>3</v>
      </c>
      <c r="Y16293" s="148">
        <v>0.245</v>
      </c>
    </row>
    <row r="16294" spans="11:25" x14ac:dyDescent="0.25">
      <c r="K16294" s="145" t="s">
        <v>7962</v>
      </c>
      <c r="L16294" s="145">
        <v>60</v>
      </c>
      <c r="M16294" s="145">
        <v>248964</v>
      </c>
      <c r="N16294" s="148">
        <v>0.94</v>
      </c>
      <c r="O16294" s="148">
        <v>0.36499999999999999</v>
      </c>
      <c r="P16294" s="148">
        <v>0.27300000000000002</v>
      </c>
      <c r="Q16294" s="148">
        <v>0.43099999999999999</v>
      </c>
      <c r="R16294" s="148">
        <v>4</v>
      </c>
      <c r="S16294" s="148">
        <v>0.109</v>
      </c>
      <c r="T16294" s="148">
        <v>-16.526</v>
      </c>
      <c r="U16294" s="148">
        <v>0</v>
      </c>
      <c r="V16294" s="148">
        <v>3.7999999999999999E-2</v>
      </c>
      <c r="W16294" s="148">
        <v>132.285</v>
      </c>
      <c r="X16294" s="148">
        <v>5</v>
      </c>
      <c r="Y16294" s="148">
        <v>0.23799999999999999</v>
      </c>
    </row>
    <row r="16295" spans="11:25" x14ac:dyDescent="0.25">
      <c r="K16295" s="145" t="s">
        <v>7956</v>
      </c>
      <c r="L16295" s="145">
        <v>69</v>
      </c>
      <c r="M16295" s="145">
        <v>257533</v>
      </c>
      <c r="N16295" s="148">
        <v>0.80299999999999905</v>
      </c>
      <c r="O16295" s="148">
        <v>0.45700000000000002</v>
      </c>
      <c r="P16295" s="148">
        <v>0.40799999999999997</v>
      </c>
      <c r="Q16295" s="148">
        <v>0.88400000000000001</v>
      </c>
      <c r="R16295" s="148">
        <v>9</v>
      </c>
      <c r="S16295" s="148">
        <v>0.126</v>
      </c>
      <c r="T16295" s="148">
        <v>-11.474</v>
      </c>
      <c r="U16295" s="148">
        <v>1</v>
      </c>
      <c r="V16295" s="148">
        <v>3.0700000000000002E-2</v>
      </c>
      <c r="W16295" s="148">
        <v>117.05200000000001</v>
      </c>
      <c r="X16295" s="148">
        <v>4</v>
      </c>
      <c r="Y16295" s="148">
        <v>0.128</v>
      </c>
    </row>
    <row r="16296" spans="11:25" x14ac:dyDescent="0.25">
      <c r="K16296" s="145" t="s">
        <v>12214</v>
      </c>
      <c r="L16296" s="145">
        <v>65</v>
      </c>
      <c r="M16296" s="145">
        <v>244120</v>
      </c>
      <c r="N16296" s="148">
        <v>0.86699999999999999</v>
      </c>
      <c r="O16296" s="148">
        <v>0.32899999999999902</v>
      </c>
      <c r="P16296" s="148">
        <v>0.31900000000000001</v>
      </c>
      <c r="Q16296" s="148">
        <v>3.9899999999999998E-2</v>
      </c>
      <c r="R16296" s="148">
        <v>1</v>
      </c>
      <c r="S16296" s="148">
        <v>0.114</v>
      </c>
      <c r="T16296" s="148">
        <v>-12.077999999999999</v>
      </c>
      <c r="U16296" s="148">
        <v>0</v>
      </c>
      <c r="V16296" s="148">
        <v>3.3500000000000002E-2</v>
      </c>
      <c r="W16296" s="148">
        <v>198.11599999999899</v>
      </c>
      <c r="X16296" s="148">
        <v>4</v>
      </c>
      <c r="Y16296" s="148">
        <v>0.28999999999999998</v>
      </c>
    </row>
    <row r="16297" spans="11:25" x14ac:dyDescent="0.25">
      <c r="K16297" s="145" t="s">
        <v>4611</v>
      </c>
      <c r="L16297" s="145">
        <v>69</v>
      </c>
      <c r="M16297" s="145">
        <v>212853</v>
      </c>
      <c r="N16297" s="148">
        <v>0.88400000000000001</v>
      </c>
      <c r="O16297" s="148">
        <v>0.374</v>
      </c>
      <c r="P16297" s="148">
        <v>0.27600000000000002</v>
      </c>
      <c r="Q16297" s="148">
        <v>1.23E-2</v>
      </c>
      <c r="R16297" s="148">
        <v>7</v>
      </c>
      <c r="S16297" s="148">
        <v>0.122</v>
      </c>
      <c r="T16297" s="148">
        <v>-14.945</v>
      </c>
      <c r="U16297" s="148">
        <v>1</v>
      </c>
      <c r="V16297" s="148">
        <v>3.5299999999999998E-2</v>
      </c>
      <c r="W16297" s="148">
        <v>80.168999999999997</v>
      </c>
      <c r="X16297" s="148">
        <v>4</v>
      </c>
      <c r="Y16297" s="148">
        <v>0.41199999999999998</v>
      </c>
    </row>
    <row r="16298" spans="11:25" x14ac:dyDescent="0.25">
      <c r="K16298" s="145" t="s">
        <v>7970</v>
      </c>
      <c r="L16298" s="145">
        <v>39</v>
      </c>
      <c r="M16298" s="145">
        <v>255191</v>
      </c>
      <c r="N16298" s="148">
        <v>0.218</v>
      </c>
      <c r="O16298" s="148">
        <v>0.51500000000000001</v>
      </c>
      <c r="P16298" s="148">
        <v>0.74299999999999999</v>
      </c>
      <c r="Q16298" s="148">
        <v>1.0499999999999999E-5</v>
      </c>
      <c r="R16298" s="148">
        <v>4</v>
      </c>
      <c r="S16298" s="148">
        <v>0.51700000000000002</v>
      </c>
      <c r="T16298" s="148">
        <v>-6.431</v>
      </c>
      <c r="U16298" s="148">
        <v>1</v>
      </c>
      <c r="V16298" s="148">
        <v>5.1200000000000002E-2</v>
      </c>
      <c r="W16298" s="148">
        <v>132.03799999999899</v>
      </c>
      <c r="X16298" s="148">
        <v>4</v>
      </c>
      <c r="Y16298" s="148">
        <v>0.32</v>
      </c>
    </row>
    <row r="16299" spans="11:25" x14ac:dyDescent="0.25">
      <c r="K16299" s="145" t="s">
        <v>11549</v>
      </c>
      <c r="L16299" s="145">
        <v>57</v>
      </c>
      <c r="M16299" s="145">
        <v>129579</v>
      </c>
      <c r="N16299" s="148">
        <v>0.40399999999999903</v>
      </c>
      <c r="O16299" s="148">
        <v>0.63400000000000001</v>
      </c>
      <c r="P16299" s="148">
        <v>0.54799999999999904</v>
      </c>
      <c r="Q16299" s="148">
        <v>3.77E-4</v>
      </c>
      <c r="R16299" s="148">
        <v>8</v>
      </c>
      <c r="S16299" s="148">
        <v>7.4200000000000002E-2</v>
      </c>
      <c r="T16299" s="148">
        <v>-8.6720000000000006</v>
      </c>
      <c r="U16299" s="148">
        <v>0</v>
      </c>
      <c r="V16299" s="148">
        <v>2.3599999999999999E-2</v>
      </c>
      <c r="W16299" s="148">
        <v>99.997999999999905</v>
      </c>
      <c r="X16299" s="148">
        <v>4</v>
      </c>
      <c r="Y16299" s="148">
        <v>0.69099999999999995</v>
      </c>
    </row>
    <row r="16300" spans="11:25" x14ac:dyDescent="0.25">
      <c r="K16300" s="145" t="s">
        <v>12215</v>
      </c>
      <c r="L16300" s="145">
        <v>43</v>
      </c>
      <c r="M16300" s="145">
        <v>212053</v>
      </c>
      <c r="N16300" s="148">
        <v>0.63200000000000001</v>
      </c>
      <c r="O16300" s="148">
        <v>0.56399999999999995</v>
      </c>
      <c r="P16300" s="148">
        <v>0.48799999999999999</v>
      </c>
      <c r="Q16300" s="148">
        <v>1.8E-3</v>
      </c>
      <c r="R16300" s="148">
        <v>4</v>
      </c>
      <c r="S16300" s="148">
        <v>0.155</v>
      </c>
      <c r="T16300" s="148">
        <v>-5.8929999999999998</v>
      </c>
      <c r="U16300" s="148">
        <v>1</v>
      </c>
      <c r="V16300" s="148">
        <v>2.52E-2</v>
      </c>
      <c r="W16300" s="148">
        <v>72.001000000000005</v>
      </c>
      <c r="X16300" s="148">
        <v>4</v>
      </c>
      <c r="Y16300" s="148">
        <v>0.45100000000000001</v>
      </c>
    </row>
    <row r="16301" spans="11:25" x14ac:dyDescent="0.25">
      <c r="K16301" s="145" t="s">
        <v>7192</v>
      </c>
      <c r="L16301" s="145">
        <v>44</v>
      </c>
      <c r="M16301" s="145">
        <v>238426</v>
      </c>
      <c r="N16301" s="148">
        <v>0.151</v>
      </c>
      <c r="O16301" s="148">
        <v>0.42099999999999999</v>
      </c>
      <c r="P16301" s="148">
        <v>0.69799999999999995</v>
      </c>
      <c r="Q16301" s="148">
        <v>9.59E-4</v>
      </c>
      <c r="R16301" s="148">
        <v>3</v>
      </c>
      <c r="S16301" s="148">
        <v>0.372</v>
      </c>
      <c r="T16301" s="148">
        <v>-9.78399999999999</v>
      </c>
      <c r="U16301" s="148">
        <v>1</v>
      </c>
      <c r="V16301" s="148">
        <v>5.28E-2</v>
      </c>
      <c r="W16301" s="148">
        <v>122.624</v>
      </c>
      <c r="X16301" s="148">
        <v>4</v>
      </c>
      <c r="Y16301" s="148">
        <v>0.44700000000000001</v>
      </c>
    </row>
    <row r="16302" spans="11:25" x14ac:dyDescent="0.25">
      <c r="K16302" s="145" t="s">
        <v>7106</v>
      </c>
      <c r="L16302" s="145">
        <v>12</v>
      </c>
      <c r="M16302" s="145">
        <v>183866</v>
      </c>
      <c r="N16302" s="148">
        <v>2.0699999999999998E-3</v>
      </c>
      <c r="O16302" s="148">
        <v>0.45600000000000002</v>
      </c>
      <c r="P16302" s="148">
        <v>0.68700000000000006</v>
      </c>
      <c r="Q16302" s="148">
        <v>0</v>
      </c>
      <c r="R16302" s="148">
        <v>4</v>
      </c>
      <c r="S16302" s="148">
        <v>8.7499999999999994E-2</v>
      </c>
      <c r="T16302" s="148">
        <v>-6.5079999999999902</v>
      </c>
      <c r="U16302" s="148">
        <v>1</v>
      </c>
      <c r="V16302" s="148">
        <v>3.5400000000000001E-2</v>
      </c>
      <c r="W16302" s="148">
        <v>168.12899999999999</v>
      </c>
      <c r="X16302" s="148">
        <v>4</v>
      </c>
      <c r="Y16302" s="148">
        <v>0.55000000000000004</v>
      </c>
    </row>
    <row r="16303" spans="11:25" x14ac:dyDescent="0.25">
      <c r="K16303" s="145" t="s">
        <v>12216</v>
      </c>
      <c r="L16303" s="145">
        <v>44</v>
      </c>
      <c r="M16303" s="145">
        <v>284533</v>
      </c>
      <c r="N16303" s="148">
        <v>0.879</v>
      </c>
      <c r="O16303" s="148">
        <v>0.47299999999999998</v>
      </c>
      <c r="P16303" s="148">
        <v>0.38900000000000001</v>
      </c>
      <c r="Q16303" s="148">
        <v>1.43E-5</v>
      </c>
      <c r="R16303" s="148">
        <v>7</v>
      </c>
      <c r="S16303" s="148">
        <v>0.20699999999999999</v>
      </c>
      <c r="T16303" s="148">
        <v>-9.44</v>
      </c>
      <c r="U16303" s="148">
        <v>1</v>
      </c>
      <c r="V16303" s="148">
        <v>3.15E-2</v>
      </c>
      <c r="W16303" s="148">
        <v>79.534999999999997</v>
      </c>
      <c r="X16303" s="148">
        <v>4</v>
      </c>
      <c r="Y16303" s="148">
        <v>0.33</v>
      </c>
    </row>
    <row r="16304" spans="11:25" x14ac:dyDescent="0.25">
      <c r="K16304" s="145" t="s">
        <v>12217</v>
      </c>
      <c r="L16304" s="145">
        <v>27</v>
      </c>
      <c r="M16304" s="145">
        <v>229760</v>
      </c>
      <c r="N16304" s="148">
        <v>0.85799999999999998</v>
      </c>
      <c r="O16304" s="148">
        <v>0.61299999999999999</v>
      </c>
      <c r="P16304" s="148">
        <v>0.441</v>
      </c>
      <c r="Q16304" s="148">
        <v>7.8799999999999995E-2</v>
      </c>
      <c r="R16304" s="148">
        <v>5</v>
      </c>
      <c r="S16304" s="148">
        <v>0.108</v>
      </c>
      <c r="T16304" s="148">
        <v>-12.808</v>
      </c>
      <c r="U16304" s="148">
        <v>1</v>
      </c>
      <c r="V16304" s="148">
        <v>3.6600000000000001E-2</v>
      </c>
      <c r="W16304" s="148">
        <v>105.83</v>
      </c>
      <c r="X16304" s="148">
        <v>4</v>
      </c>
      <c r="Y16304" s="148">
        <v>0.53299999999999903</v>
      </c>
    </row>
    <row r="16305" spans="11:25" x14ac:dyDescent="0.25">
      <c r="K16305" s="145" t="s">
        <v>12218</v>
      </c>
      <c r="L16305" s="145">
        <v>44</v>
      </c>
      <c r="M16305" s="145">
        <v>215586</v>
      </c>
      <c r="N16305" s="148">
        <v>0.372</v>
      </c>
      <c r="O16305" s="148">
        <v>0.48799999999999999</v>
      </c>
      <c r="P16305" s="148">
        <v>0.67200000000000004</v>
      </c>
      <c r="Q16305" s="148">
        <v>2.0400000000000001E-2</v>
      </c>
      <c r="R16305" s="148">
        <v>9</v>
      </c>
      <c r="S16305" s="148">
        <v>0.36699999999999999</v>
      </c>
      <c r="T16305" s="148">
        <v>-9.2729999999999997</v>
      </c>
      <c r="U16305" s="148">
        <v>1</v>
      </c>
      <c r="V16305" s="148">
        <v>4.3200000000000002E-2</v>
      </c>
      <c r="W16305" s="148">
        <v>148.28</v>
      </c>
      <c r="X16305" s="148">
        <v>4</v>
      </c>
      <c r="Y16305" s="148">
        <v>0.60399999999999998</v>
      </c>
    </row>
    <row r="16306" spans="11:25" x14ac:dyDescent="0.25">
      <c r="K16306" s="145" t="s">
        <v>8000</v>
      </c>
      <c r="L16306" s="145">
        <v>61</v>
      </c>
      <c r="M16306" s="145">
        <v>243733</v>
      </c>
      <c r="N16306" s="148">
        <v>0.22399999999999901</v>
      </c>
      <c r="O16306" s="148">
        <v>0.47299999999999998</v>
      </c>
      <c r="P16306" s="148">
        <v>0.46</v>
      </c>
      <c r="Q16306" s="148">
        <v>0.40299999999999903</v>
      </c>
      <c r="R16306" s="148">
        <v>4</v>
      </c>
      <c r="S16306" s="148">
        <v>8.0199999999999994E-2</v>
      </c>
      <c r="T16306" s="148">
        <v>-10.936</v>
      </c>
      <c r="U16306" s="148">
        <v>1</v>
      </c>
      <c r="V16306" s="148">
        <v>2.63E-2</v>
      </c>
      <c r="W16306" s="148">
        <v>141.011</v>
      </c>
      <c r="X16306" s="148">
        <v>4</v>
      </c>
      <c r="Y16306" s="148">
        <v>0.42799999999999999</v>
      </c>
    </row>
    <row r="16307" spans="11:25" x14ac:dyDescent="0.25">
      <c r="K16307" s="145" t="s">
        <v>1555</v>
      </c>
      <c r="L16307" s="145">
        <v>90</v>
      </c>
      <c r="M16307" s="145">
        <v>180897</v>
      </c>
      <c r="N16307" s="148">
        <v>0.26800000000000002</v>
      </c>
      <c r="O16307" s="148">
        <v>0.73799999999999999</v>
      </c>
      <c r="P16307" s="148">
        <v>0.629</v>
      </c>
      <c r="Q16307" s="148">
        <v>1.14E-3</v>
      </c>
      <c r="R16307" s="148">
        <v>6</v>
      </c>
      <c r="S16307" s="148">
        <v>0.16300000000000001</v>
      </c>
      <c r="T16307" s="148">
        <v>-4.8819999999999997</v>
      </c>
      <c r="U16307" s="148">
        <v>0</v>
      </c>
      <c r="V16307" s="148">
        <v>4.9500000000000002E-2</v>
      </c>
      <c r="W16307" s="148">
        <v>146.06700000000001</v>
      </c>
      <c r="X16307" s="148">
        <v>4</v>
      </c>
      <c r="Y16307" s="148">
        <v>0.31900000000000001</v>
      </c>
    </row>
    <row r="16308" spans="11:25" x14ac:dyDescent="0.25">
      <c r="K16308" s="145" t="s">
        <v>1570</v>
      </c>
      <c r="L16308" s="145">
        <v>91</v>
      </c>
      <c r="M16308" s="145">
        <v>165000</v>
      </c>
      <c r="N16308" s="148">
        <v>0.46200000000000002</v>
      </c>
      <c r="O16308" s="148">
        <v>0.69899999999999995</v>
      </c>
      <c r="P16308" s="148">
        <v>0.55799999999999905</v>
      </c>
      <c r="Q16308" s="148">
        <v>0</v>
      </c>
      <c r="R16308" s="148">
        <v>11</v>
      </c>
      <c r="S16308" s="148">
        <v>0.11599999999999901</v>
      </c>
      <c r="T16308" s="148">
        <v>-7.6219999999999999</v>
      </c>
      <c r="U16308" s="148">
        <v>1</v>
      </c>
      <c r="V16308" s="148">
        <v>6.0299999999999999E-2</v>
      </c>
      <c r="W16308" s="148">
        <v>79.992000000000004</v>
      </c>
      <c r="X16308" s="148">
        <v>4</v>
      </c>
      <c r="Y16308" s="148">
        <v>0.49299999999999999</v>
      </c>
    </row>
    <row r="16309" spans="11:25" x14ac:dyDescent="0.25">
      <c r="K16309" s="145" t="s">
        <v>1565</v>
      </c>
      <c r="L16309" s="145">
        <v>90</v>
      </c>
      <c r="M16309" s="145">
        <v>152000</v>
      </c>
      <c r="N16309" s="148">
        <v>0.13</v>
      </c>
      <c r="O16309" s="148">
        <v>0.73299999999999998</v>
      </c>
      <c r="P16309" s="148">
        <v>0.63</v>
      </c>
      <c r="Q16309" s="148">
        <v>0</v>
      </c>
      <c r="R16309" s="148">
        <v>11</v>
      </c>
      <c r="S16309" s="148">
        <v>0.16200000000000001</v>
      </c>
      <c r="T16309" s="148">
        <v>-4.2960000000000003</v>
      </c>
      <c r="U16309" s="148">
        <v>1</v>
      </c>
      <c r="V16309" s="148">
        <v>0.39500000000000002</v>
      </c>
      <c r="W16309" s="148">
        <v>149.989</v>
      </c>
      <c r="X16309" s="148">
        <v>4</v>
      </c>
      <c r="Y16309" s="148">
        <v>0.83199999999999996</v>
      </c>
    </row>
    <row r="16310" spans="11:25" x14ac:dyDescent="0.25">
      <c r="K16310" s="145" t="s">
        <v>12219</v>
      </c>
      <c r="L16310" s="145">
        <v>61</v>
      </c>
      <c r="M16310" s="145">
        <v>165786</v>
      </c>
      <c r="N16310" s="148">
        <v>0.67099999999999904</v>
      </c>
      <c r="O16310" s="148">
        <v>0.69199999999999995</v>
      </c>
      <c r="P16310" s="148">
        <v>0.752</v>
      </c>
      <c r="Q16310" s="148">
        <v>0</v>
      </c>
      <c r="R16310" s="148">
        <v>7</v>
      </c>
      <c r="S16310" s="148">
        <v>0.11599999999999901</v>
      </c>
      <c r="T16310" s="148">
        <v>-5.1120000000000001</v>
      </c>
      <c r="U16310" s="148">
        <v>0</v>
      </c>
      <c r="V16310" s="148">
        <v>0.11599999999999901</v>
      </c>
      <c r="W16310" s="148">
        <v>86.994</v>
      </c>
      <c r="X16310" s="148">
        <v>4</v>
      </c>
      <c r="Y16310" s="148">
        <v>0.65500000000000003</v>
      </c>
    </row>
    <row r="16311" spans="11:25" x14ac:dyDescent="0.25">
      <c r="K16311" s="145" t="s">
        <v>1574</v>
      </c>
      <c r="L16311" s="145">
        <v>91</v>
      </c>
      <c r="M16311" s="145">
        <v>145603</v>
      </c>
      <c r="N16311" s="148">
        <v>9.4500000000000001E-2</v>
      </c>
      <c r="O16311" s="148">
        <v>0.9</v>
      </c>
      <c r="P16311" s="148">
        <v>0.65300000000000002</v>
      </c>
      <c r="Q16311" s="148">
        <v>0</v>
      </c>
      <c r="R16311" s="148">
        <v>1</v>
      </c>
      <c r="S16311" s="148">
        <v>0.52800000000000002</v>
      </c>
      <c r="T16311" s="148">
        <v>-6.9619999999999997</v>
      </c>
      <c r="U16311" s="148">
        <v>0</v>
      </c>
      <c r="V16311" s="148">
        <v>0.28899999999999998</v>
      </c>
      <c r="W16311" s="148">
        <v>112.50299999999901</v>
      </c>
      <c r="X16311" s="148">
        <v>4</v>
      </c>
      <c r="Y16311" s="148">
        <v>0.39899999999999902</v>
      </c>
    </row>
    <row r="16312" spans="11:25" x14ac:dyDescent="0.25">
      <c r="K16312" s="145" t="s">
        <v>9572</v>
      </c>
      <c r="L16312" s="145">
        <v>83</v>
      </c>
      <c r="M16312" s="145">
        <v>135535</v>
      </c>
      <c r="N16312" s="148">
        <v>1.8599999999999998E-2</v>
      </c>
      <c r="O16312" s="148">
        <v>0.65500000000000003</v>
      </c>
      <c r="P16312" s="148">
        <v>0.498</v>
      </c>
      <c r="Q16312" s="148">
        <v>4.4700000000000004E-6</v>
      </c>
      <c r="R16312" s="148">
        <v>9</v>
      </c>
      <c r="S16312" s="148">
        <v>0.13900000000000001</v>
      </c>
      <c r="T16312" s="148">
        <v>-13.147</v>
      </c>
      <c r="U16312" s="148">
        <v>1</v>
      </c>
      <c r="V16312" s="148">
        <v>4.7899999999999998E-2</v>
      </c>
      <c r="W16312" s="148">
        <v>162.86099999999999</v>
      </c>
      <c r="X16312" s="148">
        <v>4</v>
      </c>
      <c r="Y16312" s="148">
        <v>0.50800000000000001</v>
      </c>
    </row>
    <row r="16313" spans="11:25" x14ac:dyDescent="0.25">
      <c r="K16313" s="145" t="s">
        <v>3075</v>
      </c>
      <c r="L16313" s="145">
        <v>36</v>
      </c>
      <c r="M16313" s="145">
        <v>239946</v>
      </c>
      <c r="N16313" s="148">
        <v>0.377</v>
      </c>
      <c r="O16313" s="148">
        <v>0.437</v>
      </c>
      <c r="P16313" s="148">
        <v>0.48099999999999998</v>
      </c>
      <c r="Q16313" s="148">
        <v>0</v>
      </c>
      <c r="R16313" s="148">
        <v>11</v>
      </c>
      <c r="S16313" s="148">
        <v>0.33</v>
      </c>
      <c r="T16313" s="148">
        <v>-9.6809999999999992</v>
      </c>
      <c r="U16313" s="148">
        <v>0</v>
      </c>
      <c r="V16313" s="148">
        <v>0.23699999999999999</v>
      </c>
      <c r="W16313" s="148">
        <v>83.605999999999995</v>
      </c>
      <c r="X16313" s="148">
        <v>4</v>
      </c>
      <c r="Y16313" s="148">
        <v>0.216</v>
      </c>
    </row>
    <row r="16314" spans="11:25" x14ac:dyDescent="0.25">
      <c r="K16314" s="145" t="s">
        <v>11209</v>
      </c>
      <c r="L16314" s="145">
        <v>0</v>
      </c>
      <c r="M16314" s="145">
        <v>139200</v>
      </c>
      <c r="N16314" s="148">
        <v>0.32299999999999901</v>
      </c>
      <c r="O16314" s="148">
        <v>0.81</v>
      </c>
      <c r="P16314" s="148">
        <v>0.57199999999999995</v>
      </c>
      <c r="Q16314" s="148">
        <v>0</v>
      </c>
      <c r="R16314" s="148">
        <v>8</v>
      </c>
      <c r="S16314" s="148">
        <v>0.10099999999999899</v>
      </c>
      <c r="T16314" s="148">
        <v>-7.5519999999999996</v>
      </c>
      <c r="U16314" s="148">
        <v>0</v>
      </c>
      <c r="V16314" s="148">
        <v>0.11</v>
      </c>
      <c r="W16314" s="148">
        <v>99.986999999999995</v>
      </c>
      <c r="X16314" s="148">
        <v>4</v>
      </c>
      <c r="Y16314" s="148">
        <v>0.59599999999999997</v>
      </c>
    </row>
    <row r="16315" spans="11:25" x14ac:dyDescent="0.25">
      <c r="K16315" s="145" t="s">
        <v>3044</v>
      </c>
      <c r="L16315" s="145">
        <v>83</v>
      </c>
      <c r="M16315" s="145">
        <v>121680</v>
      </c>
      <c r="N16315" s="148">
        <v>0.68</v>
      </c>
      <c r="O16315" s="148">
        <v>0.76700000000000002</v>
      </c>
      <c r="P16315" s="148">
        <v>0.53799999999999903</v>
      </c>
      <c r="Q16315" s="148">
        <v>0</v>
      </c>
      <c r="R16315" s="148">
        <v>0</v>
      </c>
      <c r="S16315" s="148">
        <v>0.192</v>
      </c>
      <c r="T16315" s="148">
        <v>-6.0439999999999996</v>
      </c>
      <c r="U16315" s="148">
        <v>0</v>
      </c>
      <c r="V16315" s="148">
        <v>5.1999999999999998E-2</v>
      </c>
      <c r="W16315" s="148">
        <v>81.031000000000006</v>
      </c>
      <c r="X16315" s="148">
        <v>4</v>
      </c>
      <c r="Y16315" s="148">
        <v>0.34299999999999897</v>
      </c>
    </row>
    <row r="16316" spans="11:25" x14ac:dyDescent="0.25">
      <c r="K16316" s="145" t="s">
        <v>11216</v>
      </c>
      <c r="L16316" s="145">
        <v>51</v>
      </c>
      <c r="M16316" s="145">
        <v>142640</v>
      </c>
      <c r="N16316" s="148">
        <v>3.04E-2</v>
      </c>
      <c r="O16316" s="148">
        <v>0.90599999999999903</v>
      </c>
      <c r="P16316" s="148">
        <v>0.67200000000000004</v>
      </c>
      <c r="Q16316" s="148">
        <v>9.2599999999999996E-4</v>
      </c>
      <c r="R16316" s="148">
        <v>4</v>
      </c>
      <c r="S16316" s="148">
        <v>0.105</v>
      </c>
      <c r="T16316" s="148">
        <v>-5.8279999999999896</v>
      </c>
      <c r="U16316" s="148">
        <v>0</v>
      </c>
      <c r="V16316" s="148">
        <v>5.0500000000000003E-2</v>
      </c>
      <c r="W16316" s="148">
        <v>123.02</v>
      </c>
      <c r="X16316" s="148">
        <v>4</v>
      </c>
      <c r="Y16316" s="148">
        <v>0.73399999999999999</v>
      </c>
    </row>
    <row r="16317" spans="11:25" x14ac:dyDescent="0.25">
      <c r="K16317" s="145" t="s">
        <v>7595</v>
      </c>
      <c r="L16317" s="145">
        <v>69</v>
      </c>
      <c r="M16317" s="145">
        <v>262328</v>
      </c>
      <c r="N16317" s="148">
        <v>2E-3</v>
      </c>
      <c r="O16317" s="148">
        <v>0.83299999999999996</v>
      </c>
      <c r="P16317" s="148">
        <v>0.54899999999999904</v>
      </c>
      <c r="Q16317" s="148">
        <v>2.3700000000000002E-6</v>
      </c>
      <c r="R16317" s="148">
        <v>5</v>
      </c>
      <c r="S16317" s="148">
        <v>0.13300000000000001</v>
      </c>
      <c r="T16317" s="148">
        <v>-7.2149999999999999</v>
      </c>
      <c r="U16317" s="148">
        <v>0</v>
      </c>
      <c r="V16317" s="148">
        <v>0.22</v>
      </c>
      <c r="W16317" s="148">
        <v>175.95400000000001</v>
      </c>
      <c r="X16317" s="148">
        <v>4</v>
      </c>
      <c r="Y16317" s="148">
        <v>0.32799999999999901</v>
      </c>
    </row>
    <row r="16318" spans="11:25" x14ac:dyDescent="0.25">
      <c r="K16318" s="145" t="s">
        <v>6690</v>
      </c>
      <c r="L16318" s="145">
        <v>69</v>
      </c>
      <c r="M16318" s="145">
        <v>174320</v>
      </c>
      <c r="N16318" s="148">
        <v>4.7899999999999998E-2</v>
      </c>
      <c r="O16318" s="148">
        <v>0.83199999999999996</v>
      </c>
      <c r="P16318" s="148">
        <v>0.48499999999999999</v>
      </c>
      <c r="Q16318" s="148">
        <v>0</v>
      </c>
      <c r="R16318" s="148">
        <v>1</v>
      </c>
      <c r="S16318" s="148">
        <v>0.111</v>
      </c>
      <c r="T16318" s="148">
        <v>-4.5209999999999999</v>
      </c>
      <c r="U16318" s="148">
        <v>1</v>
      </c>
      <c r="V16318" s="148">
        <v>8.5999999999999993E-2</v>
      </c>
      <c r="W16318" s="148">
        <v>136.03899999999999</v>
      </c>
      <c r="X16318" s="148">
        <v>4</v>
      </c>
      <c r="Y16318" s="148">
        <v>7.2099999999999997E-2</v>
      </c>
    </row>
    <row r="16319" spans="11:25" x14ac:dyDescent="0.25">
      <c r="K16319" s="145" t="s">
        <v>7434</v>
      </c>
      <c r="L16319" s="145">
        <v>73</v>
      </c>
      <c r="M16319" s="145">
        <v>163404</v>
      </c>
      <c r="N16319" s="148">
        <v>0.125</v>
      </c>
      <c r="O16319" s="148">
        <v>0.81399999999999995</v>
      </c>
      <c r="P16319" s="148">
        <v>0.495</v>
      </c>
      <c r="Q16319" s="148">
        <v>0</v>
      </c>
      <c r="R16319" s="148">
        <v>9</v>
      </c>
      <c r="S16319" s="148">
        <v>0.11</v>
      </c>
      <c r="T16319" s="148">
        <v>-7.4050000000000002</v>
      </c>
      <c r="U16319" s="148">
        <v>0</v>
      </c>
      <c r="V16319" s="148">
        <v>7.7200000000000005E-2</v>
      </c>
      <c r="W16319" s="148">
        <v>140.88499999999999</v>
      </c>
      <c r="X16319" s="148">
        <v>4</v>
      </c>
      <c r="Y16319" s="148">
        <v>0.34699999999999998</v>
      </c>
    </row>
    <row r="16320" spans="11:25" x14ac:dyDescent="0.25">
      <c r="K16320" s="145" t="s">
        <v>7587</v>
      </c>
      <c r="L16320" s="145">
        <v>76</v>
      </c>
      <c r="M16320" s="145">
        <v>231333</v>
      </c>
      <c r="N16320" s="148">
        <v>0.59099999999999997</v>
      </c>
      <c r="O16320" s="148">
        <v>0.79400000000000004</v>
      </c>
      <c r="P16320" s="148">
        <v>0.44799999999999901</v>
      </c>
      <c r="Q16320" s="148">
        <v>0</v>
      </c>
      <c r="R16320" s="148">
        <v>10</v>
      </c>
      <c r="S16320" s="148">
        <v>0.109</v>
      </c>
      <c r="T16320" s="148">
        <v>-4.7709999999999999</v>
      </c>
      <c r="U16320" s="148">
        <v>0</v>
      </c>
      <c r="V16320" s="148">
        <v>5.3900000000000003E-2</v>
      </c>
      <c r="W16320" s="148">
        <v>120.05500000000001</v>
      </c>
      <c r="X16320" s="148">
        <v>4</v>
      </c>
      <c r="Y16320" s="148">
        <v>0.58799999999999997</v>
      </c>
    </row>
    <row r="16321" spans="11:25" x14ac:dyDescent="0.25">
      <c r="K16321" s="145" t="s">
        <v>7597</v>
      </c>
      <c r="L16321" s="145">
        <v>55</v>
      </c>
      <c r="M16321" s="145">
        <v>165786</v>
      </c>
      <c r="N16321" s="148">
        <v>8.4699999999999998E-2</v>
      </c>
      <c r="O16321" s="148">
        <v>0.82799999999999996</v>
      </c>
      <c r="P16321" s="148">
        <v>0.70599999999999996</v>
      </c>
      <c r="Q16321" s="148">
        <v>0</v>
      </c>
      <c r="R16321" s="148">
        <v>10</v>
      </c>
      <c r="S16321" s="148">
        <v>0.14199999999999999</v>
      </c>
      <c r="T16321" s="148">
        <v>-7.6420000000000003</v>
      </c>
      <c r="U16321" s="148">
        <v>0</v>
      </c>
      <c r="V16321" s="148">
        <v>0.19500000000000001</v>
      </c>
      <c r="W16321" s="148">
        <v>127.99299999999999</v>
      </c>
      <c r="X16321" s="148">
        <v>4</v>
      </c>
      <c r="Y16321" s="148">
        <v>0.35899999999999999</v>
      </c>
    </row>
    <row r="16322" spans="11:25" x14ac:dyDescent="0.25">
      <c r="K16322" s="145" t="s">
        <v>11212</v>
      </c>
      <c r="L16322" s="145">
        <v>44</v>
      </c>
      <c r="M16322" s="145">
        <v>180986</v>
      </c>
      <c r="N16322" s="148">
        <v>2.86E-2</v>
      </c>
      <c r="O16322" s="148">
        <v>0.83499999999999996</v>
      </c>
      <c r="P16322" s="148">
        <v>0.93500000000000005</v>
      </c>
      <c r="Q16322" s="148">
        <v>0</v>
      </c>
      <c r="R16322" s="148">
        <v>10</v>
      </c>
      <c r="S16322" s="148">
        <v>0.216</v>
      </c>
      <c r="T16322" s="148">
        <v>-4.194</v>
      </c>
      <c r="U16322" s="148">
        <v>0</v>
      </c>
      <c r="V16322" s="148">
        <v>0.36799999999999999</v>
      </c>
      <c r="W16322" s="148">
        <v>75.022999999999996</v>
      </c>
      <c r="X16322" s="148">
        <v>4</v>
      </c>
      <c r="Y16322" s="148">
        <v>0.79200000000000004</v>
      </c>
    </row>
    <row r="16323" spans="11:25" x14ac:dyDescent="0.25">
      <c r="K16323" s="145" t="s">
        <v>12220</v>
      </c>
      <c r="L16323" s="145">
        <v>47</v>
      </c>
      <c r="M16323" s="145">
        <v>161982</v>
      </c>
      <c r="N16323" s="148">
        <v>2.0799999999999998E-3</v>
      </c>
      <c r="O16323" s="148">
        <v>0.79900000000000004</v>
      </c>
      <c r="P16323" s="148">
        <v>0.53799999999999903</v>
      </c>
      <c r="Q16323" s="148">
        <v>0</v>
      </c>
      <c r="R16323" s="148">
        <v>7</v>
      </c>
      <c r="S16323" s="148">
        <v>0.13</v>
      </c>
      <c r="T16323" s="148">
        <v>-6.7809999999999997</v>
      </c>
      <c r="U16323" s="148">
        <v>0</v>
      </c>
      <c r="V16323" s="148">
        <v>0.39500000000000002</v>
      </c>
      <c r="W16323" s="148">
        <v>160.024</v>
      </c>
      <c r="X16323" s="148">
        <v>4</v>
      </c>
      <c r="Y16323" s="148">
        <v>0.44700000000000001</v>
      </c>
    </row>
    <row r="16324" spans="11:25" x14ac:dyDescent="0.25">
      <c r="K16324" s="145" t="s">
        <v>1587</v>
      </c>
      <c r="L16324" s="145">
        <v>96</v>
      </c>
      <c r="M16324" s="145">
        <v>179404</v>
      </c>
      <c r="N16324" s="148">
        <v>8.7999999999999995E-2</v>
      </c>
      <c r="O16324" s="148">
        <v>0.93099999999999905</v>
      </c>
      <c r="P16324" s="148">
        <v>0.38700000000000001</v>
      </c>
      <c r="Q16324" s="148">
        <v>0</v>
      </c>
      <c r="R16324" s="148">
        <v>1</v>
      </c>
      <c r="S16324" s="148">
        <v>0.13600000000000001</v>
      </c>
      <c r="T16324" s="148">
        <v>-9.1270000000000007</v>
      </c>
      <c r="U16324" s="148">
        <v>1</v>
      </c>
      <c r="V16324" s="148">
        <v>0.41199999999999998</v>
      </c>
      <c r="W16324" s="148">
        <v>125.97799999999999</v>
      </c>
      <c r="X16324" s="148">
        <v>4</v>
      </c>
      <c r="Y16324" s="148">
        <v>0.376</v>
      </c>
    </row>
    <row r="16325" spans="11:25" x14ac:dyDescent="0.25">
      <c r="K16325" s="145" t="s">
        <v>3388</v>
      </c>
      <c r="L16325" s="145">
        <v>69</v>
      </c>
      <c r="M16325" s="145">
        <v>117306</v>
      </c>
      <c r="N16325" s="148">
        <v>0.184</v>
      </c>
      <c r="O16325" s="148">
        <v>0.96199999999999997</v>
      </c>
      <c r="P16325" s="148">
        <v>0.56299999999999994</v>
      </c>
      <c r="Q16325" s="148">
        <v>0</v>
      </c>
      <c r="R16325" s="148">
        <v>2</v>
      </c>
      <c r="S16325" s="148">
        <v>5.8999999999999997E-2</v>
      </c>
      <c r="T16325" s="148">
        <v>-6.3719999999999999</v>
      </c>
      <c r="U16325" s="148">
        <v>1</v>
      </c>
      <c r="V16325" s="148">
        <v>0.246</v>
      </c>
      <c r="W16325" s="148">
        <v>131.023</v>
      </c>
      <c r="X16325" s="148">
        <v>4</v>
      </c>
      <c r="Y16325" s="148">
        <v>0.89900000000000002</v>
      </c>
    </row>
    <row r="16326" spans="11:25" x14ac:dyDescent="0.25">
      <c r="K16326" s="145" t="s">
        <v>12221</v>
      </c>
      <c r="L16326" s="145">
        <v>42</v>
      </c>
      <c r="M16326" s="145">
        <v>137813</v>
      </c>
      <c r="N16326" s="148">
        <v>0.121</v>
      </c>
      <c r="O16326" s="148">
        <v>0.79700000000000004</v>
      </c>
      <c r="P16326" s="148">
        <v>0.60199999999999998</v>
      </c>
      <c r="Q16326" s="148">
        <v>0</v>
      </c>
      <c r="R16326" s="148">
        <v>1</v>
      </c>
      <c r="S16326" s="148">
        <v>8.2600000000000007E-2</v>
      </c>
      <c r="T16326" s="148">
        <v>-5.5449999999999999</v>
      </c>
      <c r="U16326" s="148">
        <v>0</v>
      </c>
      <c r="V16326" s="148">
        <v>0.11799999999999999</v>
      </c>
      <c r="W16326" s="148">
        <v>139.98699999999999</v>
      </c>
      <c r="X16326" s="148">
        <v>4</v>
      </c>
      <c r="Y16326" s="148">
        <v>0.23699999999999999</v>
      </c>
    </row>
    <row r="16327" spans="11:25" x14ac:dyDescent="0.25">
      <c r="K16327" s="145" t="s">
        <v>7584</v>
      </c>
      <c r="L16327" s="145">
        <v>69</v>
      </c>
      <c r="M16327" s="145">
        <v>216946</v>
      </c>
      <c r="N16327" s="148">
        <v>7.0000000000000007E-2</v>
      </c>
      <c r="O16327" s="148">
        <v>0.76300000000000001</v>
      </c>
      <c r="P16327" s="148">
        <v>0.70799999999999996</v>
      </c>
      <c r="Q16327" s="148">
        <v>1.06E-2</v>
      </c>
      <c r="R16327" s="148">
        <v>8</v>
      </c>
      <c r="S16327" s="148">
        <v>0.13</v>
      </c>
      <c r="T16327" s="148">
        <v>-6.2969999999999997</v>
      </c>
      <c r="U16327" s="148">
        <v>1</v>
      </c>
      <c r="V16327" s="148">
        <v>0.13400000000000001</v>
      </c>
      <c r="W16327" s="148">
        <v>160.035</v>
      </c>
      <c r="X16327" s="148">
        <v>4</v>
      </c>
      <c r="Y16327" s="148">
        <v>0.73199999999999998</v>
      </c>
    </row>
    <row r="16328" spans="11:25" x14ac:dyDescent="0.25">
      <c r="K16328" s="145" t="s">
        <v>9586</v>
      </c>
      <c r="L16328" s="145">
        <v>63</v>
      </c>
      <c r="M16328" s="145">
        <v>180013</v>
      </c>
      <c r="N16328" s="148">
        <v>6.1399999999999996E-3</v>
      </c>
      <c r="O16328" s="148">
        <v>0.76400000000000001</v>
      </c>
      <c r="P16328" s="148">
        <v>0.497</v>
      </c>
      <c r="Q16328" s="148">
        <v>0</v>
      </c>
      <c r="R16328" s="148">
        <v>0</v>
      </c>
      <c r="S16328" s="148">
        <v>0.14000000000000001</v>
      </c>
      <c r="T16328" s="148">
        <v>-9.6479999999999997</v>
      </c>
      <c r="U16328" s="148">
        <v>1</v>
      </c>
      <c r="V16328" s="148">
        <v>0.14799999999999999</v>
      </c>
      <c r="W16328" s="148">
        <v>119.929</v>
      </c>
      <c r="X16328" s="148">
        <v>4</v>
      </c>
      <c r="Y16328" s="148">
        <v>7.0099999999999996E-2</v>
      </c>
    </row>
    <row r="16329" spans="11:25" x14ac:dyDescent="0.25">
      <c r="K16329" s="145" t="s">
        <v>7593</v>
      </c>
      <c r="L16329" s="145">
        <v>67</v>
      </c>
      <c r="M16329" s="145">
        <v>146477</v>
      </c>
      <c r="N16329" s="148">
        <v>8.6999999999999994E-3</v>
      </c>
      <c r="O16329" s="148">
        <v>0.73599999999999999</v>
      </c>
      <c r="P16329" s="148">
        <v>0.495</v>
      </c>
      <c r="Q16329" s="148">
        <v>0.29899999999999999</v>
      </c>
      <c r="R16329" s="148">
        <v>6</v>
      </c>
      <c r="S16329" s="148">
        <v>0.20799999999999999</v>
      </c>
      <c r="T16329" s="148">
        <v>-8.6419999999999995</v>
      </c>
      <c r="U16329" s="148">
        <v>1</v>
      </c>
      <c r="V16329" s="148">
        <v>4.4299999999999999E-2</v>
      </c>
      <c r="W16329" s="148">
        <v>120.99299999999999</v>
      </c>
      <c r="X16329" s="148">
        <v>4</v>
      </c>
      <c r="Y16329" s="148">
        <v>0.67799999999999905</v>
      </c>
    </row>
    <row r="16330" spans="11:25" x14ac:dyDescent="0.25">
      <c r="K16330" s="145" t="s">
        <v>12222</v>
      </c>
      <c r="L16330" s="145">
        <v>35</v>
      </c>
      <c r="M16330" s="145">
        <v>186600</v>
      </c>
      <c r="N16330" s="148">
        <v>0.154</v>
      </c>
      <c r="O16330" s="148">
        <v>0.81799999999999995</v>
      </c>
      <c r="P16330" s="148">
        <v>0.86099999999999999</v>
      </c>
      <c r="Q16330" s="148">
        <v>0</v>
      </c>
      <c r="R16330" s="148">
        <v>8</v>
      </c>
      <c r="S16330" s="148">
        <v>7.9200000000000007E-2</v>
      </c>
      <c r="T16330" s="148">
        <v>-5.3529999999999998</v>
      </c>
      <c r="U16330" s="148">
        <v>0</v>
      </c>
      <c r="V16330" s="148">
        <v>0.29299999999999998</v>
      </c>
      <c r="W16330" s="148">
        <v>139.94299999999899</v>
      </c>
      <c r="X16330" s="148">
        <v>4</v>
      </c>
      <c r="Y16330" s="148">
        <v>0.73299999999999998</v>
      </c>
    </row>
    <row r="16331" spans="11:25" x14ac:dyDescent="0.25">
      <c r="K16331" s="145" t="s">
        <v>12223</v>
      </c>
      <c r="L16331" s="145">
        <v>33</v>
      </c>
      <c r="M16331" s="145">
        <v>173792</v>
      </c>
      <c r="N16331" s="148">
        <v>0.68</v>
      </c>
      <c r="O16331" s="148">
        <v>0.71899999999999997</v>
      </c>
      <c r="P16331" s="148">
        <v>0.53799999999999903</v>
      </c>
      <c r="Q16331" s="148">
        <v>0</v>
      </c>
      <c r="R16331" s="148">
        <v>4</v>
      </c>
      <c r="S16331" s="148">
        <v>0.69099999999999995</v>
      </c>
      <c r="T16331" s="148">
        <v>-11.857999999999899</v>
      </c>
      <c r="U16331" s="148">
        <v>0</v>
      </c>
      <c r="V16331" s="148">
        <v>0.59099999999999997</v>
      </c>
      <c r="W16331" s="148">
        <v>91.834000000000003</v>
      </c>
      <c r="X16331" s="148">
        <v>4</v>
      </c>
      <c r="Y16331" s="148">
        <v>0.42299999999999999</v>
      </c>
    </row>
    <row r="16332" spans="11:25" x14ac:dyDescent="0.25">
      <c r="K16332" s="145" t="s">
        <v>12224</v>
      </c>
      <c r="L16332" s="145">
        <v>71</v>
      </c>
      <c r="M16332" s="145">
        <v>142840</v>
      </c>
      <c r="N16332" s="148">
        <v>4.4900000000000001E-3</v>
      </c>
      <c r="O16332" s="148">
        <v>0.86299999999999999</v>
      </c>
      <c r="P16332" s="148">
        <v>0.46399999999999902</v>
      </c>
      <c r="Q16332" s="148">
        <v>0</v>
      </c>
      <c r="R16332" s="148">
        <v>1</v>
      </c>
      <c r="S16332" s="148">
        <v>9.3799999999999994E-2</v>
      </c>
      <c r="T16332" s="148">
        <v>-10.558999999999999</v>
      </c>
      <c r="U16332" s="148">
        <v>1</v>
      </c>
      <c r="V16332" s="148">
        <v>0.34599999999999997</v>
      </c>
      <c r="W16332" s="148">
        <v>75.5</v>
      </c>
      <c r="X16332" s="148">
        <v>4</v>
      </c>
      <c r="Y16332" s="148">
        <v>0.56599999999999995</v>
      </c>
    </row>
    <row r="16333" spans="11:25" x14ac:dyDescent="0.25">
      <c r="K16333" s="145" t="s">
        <v>6668</v>
      </c>
      <c r="L16333" s="145">
        <v>84</v>
      </c>
      <c r="M16333" s="145">
        <v>116680</v>
      </c>
      <c r="N16333" s="148">
        <v>0.128</v>
      </c>
      <c r="O16333" s="148">
        <v>0.77599999999999902</v>
      </c>
      <c r="P16333" s="148">
        <v>0.60799999999999998</v>
      </c>
      <c r="Q16333" s="148">
        <v>0</v>
      </c>
      <c r="R16333" s="148">
        <v>10</v>
      </c>
      <c r="S16333" s="148">
        <v>9.3200000000000005E-2</v>
      </c>
      <c r="T16333" s="148">
        <v>-6.4779999999999998</v>
      </c>
      <c r="U16333" s="148">
        <v>0</v>
      </c>
      <c r="V16333" s="148">
        <v>0.104</v>
      </c>
      <c r="W16333" s="148">
        <v>156.02500000000001</v>
      </c>
      <c r="X16333" s="148">
        <v>4</v>
      </c>
      <c r="Y16333" s="148">
        <v>0.40200000000000002</v>
      </c>
    </row>
    <row r="16334" spans="11:25" x14ac:dyDescent="0.25">
      <c r="K16334" s="145" t="s">
        <v>1589</v>
      </c>
      <c r="L16334" s="145">
        <v>77</v>
      </c>
      <c r="M16334" s="145">
        <v>156695</v>
      </c>
      <c r="N16334" s="148">
        <v>0.19899999999999901</v>
      </c>
      <c r="O16334" s="148">
        <v>0.73</v>
      </c>
      <c r="P16334" s="148">
        <v>0.86</v>
      </c>
      <c r="Q16334" s="148">
        <v>1.82E-3</v>
      </c>
      <c r="R16334" s="148">
        <v>7</v>
      </c>
      <c r="S16334" s="148">
        <v>0.32200000000000001</v>
      </c>
      <c r="T16334" s="148">
        <v>-3.532</v>
      </c>
      <c r="U16334" s="148">
        <v>1</v>
      </c>
      <c r="V16334" s="148">
        <v>0.191</v>
      </c>
      <c r="W16334" s="148">
        <v>129.952</v>
      </c>
      <c r="X16334" s="148">
        <v>4</v>
      </c>
      <c r="Y16334" s="148">
        <v>0.64700000000000002</v>
      </c>
    </row>
    <row r="16335" spans="11:25" x14ac:dyDescent="0.25">
      <c r="K16335" s="145" t="s">
        <v>12225</v>
      </c>
      <c r="L16335" s="145">
        <v>52</v>
      </c>
      <c r="M16335" s="145">
        <v>167983</v>
      </c>
      <c r="N16335" s="148">
        <v>0.30099999999999999</v>
      </c>
      <c r="O16335" s="148">
        <v>0.82499999999999996</v>
      </c>
      <c r="P16335" s="148">
        <v>0.60399999999999998</v>
      </c>
      <c r="Q16335" s="148">
        <v>0</v>
      </c>
      <c r="R16335" s="148">
        <v>1</v>
      </c>
      <c r="S16335" s="148">
        <v>9.3100000000000002E-2</v>
      </c>
      <c r="T16335" s="148">
        <v>-6.6229999999999896</v>
      </c>
      <c r="U16335" s="148">
        <v>1</v>
      </c>
      <c r="V16335" s="148">
        <v>0.53799999999999903</v>
      </c>
      <c r="W16335" s="148">
        <v>151.22799999999901</v>
      </c>
      <c r="X16335" s="148">
        <v>4</v>
      </c>
      <c r="Y16335" s="148">
        <v>0.376</v>
      </c>
    </row>
    <row r="16336" spans="11:25" x14ac:dyDescent="0.25">
      <c r="K16336" s="145" t="s">
        <v>12226</v>
      </c>
      <c r="L16336" s="145">
        <v>49</v>
      </c>
      <c r="M16336" s="145">
        <v>171438</v>
      </c>
      <c r="N16336" s="148">
        <v>0.105</v>
      </c>
      <c r="O16336" s="148">
        <v>0.77300000000000002</v>
      </c>
      <c r="P16336" s="148">
        <v>0.66900000000000004</v>
      </c>
      <c r="Q16336" s="148">
        <v>4.6500000000000004E-6</v>
      </c>
      <c r="R16336" s="148">
        <v>8</v>
      </c>
      <c r="S16336" s="148">
        <v>8.9399999999999993E-2</v>
      </c>
      <c r="T16336" s="148">
        <v>-6.8029999999999999</v>
      </c>
      <c r="U16336" s="148">
        <v>0</v>
      </c>
      <c r="V16336" s="148">
        <v>0.40699999999999997</v>
      </c>
      <c r="W16336" s="148">
        <v>178.40199999999999</v>
      </c>
      <c r="X16336" s="148">
        <v>4</v>
      </c>
      <c r="Y16336" s="148">
        <v>0.66</v>
      </c>
    </row>
    <row r="16337" spans="11:25" x14ac:dyDescent="0.25">
      <c r="K16337" s="145" t="s">
        <v>12227</v>
      </c>
      <c r="L16337" s="145">
        <v>29</v>
      </c>
      <c r="M16337" s="145">
        <v>123257</v>
      </c>
      <c r="N16337" s="148">
        <v>2.1899999999999999E-2</v>
      </c>
      <c r="O16337" s="148">
        <v>0.66</v>
      </c>
      <c r="P16337" s="148">
        <v>0.71599999999999997</v>
      </c>
      <c r="Q16337" s="148">
        <v>8.6899999999999998E-6</v>
      </c>
      <c r="R16337" s="148">
        <v>7</v>
      </c>
      <c r="S16337" s="148">
        <v>0.27600000000000002</v>
      </c>
      <c r="T16337" s="148">
        <v>-5.5970000000000004</v>
      </c>
      <c r="U16337" s="148">
        <v>1</v>
      </c>
      <c r="V16337" s="148">
        <v>5.9400000000000001E-2</v>
      </c>
      <c r="W16337" s="148">
        <v>140.05199999999999</v>
      </c>
      <c r="X16337" s="148">
        <v>4</v>
      </c>
      <c r="Y16337" s="148">
        <v>0.29099999999999998</v>
      </c>
    </row>
    <row r="16338" spans="11:25" x14ac:dyDescent="0.25">
      <c r="K16338" s="145" t="s">
        <v>11078</v>
      </c>
      <c r="L16338" s="145">
        <v>73</v>
      </c>
      <c r="M16338" s="145">
        <v>248093</v>
      </c>
      <c r="N16338" s="148">
        <v>0.34200000000000003</v>
      </c>
      <c r="O16338" s="148">
        <v>0.71199999999999997</v>
      </c>
      <c r="P16338" s="148">
        <v>0.626</v>
      </c>
      <c r="Q16338" s="148">
        <v>0</v>
      </c>
      <c r="R16338" s="148">
        <v>11</v>
      </c>
      <c r="S16338" s="148">
        <v>0.108</v>
      </c>
      <c r="T16338" s="148">
        <v>-7.9660000000000002</v>
      </c>
      <c r="U16338" s="148">
        <v>0</v>
      </c>
      <c r="V16338" s="148">
        <v>0.17399999999999999</v>
      </c>
      <c r="W16338" s="148">
        <v>96.177000000000007</v>
      </c>
      <c r="X16338" s="148">
        <v>4</v>
      </c>
      <c r="Y16338" s="148">
        <v>0.72099999999999997</v>
      </c>
    </row>
    <row r="16339" spans="11:25" x14ac:dyDescent="0.25">
      <c r="K16339" s="145" t="s">
        <v>12228</v>
      </c>
      <c r="L16339" s="145">
        <v>24</v>
      </c>
      <c r="M16339" s="145">
        <v>200508</v>
      </c>
      <c r="N16339" s="148">
        <v>4.1700000000000001E-2</v>
      </c>
      <c r="O16339" s="148">
        <v>0.65</v>
      </c>
      <c r="P16339" s="148">
        <v>0.66099999999999903</v>
      </c>
      <c r="Q16339" s="148">
        <v>0</v>
      </c>
      <c r="R16339" s="148">
        <v>4</v>
      </c>
      <c r="S16339" s="148">
        <v>0.36899999999999999</v>
      </c>
      <c r="T16339" s="148">
        <v>-6.7069999999999999</v>
      </c>
      <c r="U16339" s="148">
        <v>0</v>
      </c>
      <c r="V16339" s="148">
        <v>3.2599999999999997E-2</v>
      </c>
      <c r="W16339" s="148">
        <v>81.540999999999997</v>
      </c>
      <c r="X16339" s="148">
        <v>4</v>
      </c>
      <c r="Y16339" s="148">
        <v>0.46799999999999897</v>
      </c>
    </row>
    <row r="16340" spans="11:25" x14ac:dyDescent="0.25">
      <c r="K16340" s="145" t="s">
        <v>12229</v>
      </c>
      <c r="L16340" s="145">
        <v>44</v>
      </c>
      <c r="M16340" s="145">
        <v>184923</v>
      </c>
      <c r="N16340" s="148">
        <v>0.151</v>
      </c>
      <c r="O16340" s="148">
        <v>0.75800000000000001</v>
      </c>
      <c r="P16340" s="148">
        <v>0.49099999999999999</v>
      </c>
      <c r="Q16340" s="148">
        <v>0</v>
      </c>
      <c r="R16340" s="148">
        <v>7</v>
      </c>
      <c r="S16340" s="148">
        <v>0.111</v>
      </c>
      <c r="T16340" s="148">
        <v>-7.4550000000000001</v>
      </c>
      <c r="U16340" s="148">
        <v>0</v>
      </c>
      <c r="V16340" s="148">
        <v>7.5700000000000003E-2</v>
      </c>
      <c r="W16340" s="148">
        <v>129.96</v>
      </c>
      <c r="X16340" s="148">
        <v>4</v>
      </c>
      <c r="Y16340" s="148">
        <v>0.26300000000000001</v>
      </c>
    </row>
    <row r="16341" spans="11:25" x14ac:dyDescent="0.25">
      <c r="K16341" s="145" t="s">
        <v>12230</v>
      </c>
      <c r="L16341" s="145">
        <v>45</v>
      </c>
      <c r="M16341" s="145">
        <v>178533</v>
      </c>
      <c r="N16341" s="148">
        <v>0.28799999999999998</v>
      </c>
      <c r="O16341" s="148">
        <v>0.92200000000000004</v>
      </c>
      <c r="P16341" s="148">
        <v>0.48899999999999999</v>
      </c>
      <c r="Q16341" s="148">
        <v>0</v>
      </c>
      <c r="R16341" s="148">
        <v>6</v>
      </c>
      <c r="S16341" s="148">
        <v>8.0799999999999997E-2</v>
      </c>
      <c r="T16341" s="148">
        <v>-7.0650000000000004</v>
      </c>
      <c r="U16341" s="148">
        <v>0</v>
      </c>
      <c r="V16341" s="148">
        <v>0.35299999999999998</v>
      </c>
      <c r="W16341" s="148">
        <v>139.999</v>
      </c>
      <c r="X16341" s="148">
        <v>4</v>
      </c>
      <c r="Y16341" s="148">
        <v>0.44299999999999901</v>
      </c>
    </row>
    <row r="16342" spans="11:25" x14ac:dyDescent="0.25">
      <c r="K16342" s="145" t="s">
        <v>12231</v>
      </c>
      <c r="L16342" s="145">
        <v>34</v>
      </c>
      <c r="M16342" s="145">
        <v>115653</v>
      </c>
      <c r="N16342" s="148">
        <v>0.57299999999999995</v>
      </c>
      <c r="O16342" s="148">
        <v>0.84799999999999998</v>
      </c>
      <c r="P16342" s="148">
        <v>0.622</v>
      </c>
      <c r="Q16342" s="148">
        <v>6.6600000000000003E-4</v>
      </c>
      <c r="R16342" s="148">
        <v>6</v>
      </c>
      <c r="S16342" s="148">
        <v>0.17499999999999999</v>
      </c>
      <c r="T16342" s="148">
        <v>-5.2029999999999896</v>
      </c>
      <c r="U16342" s="148">
        <v>1</v>
      </c>
      <c r="V16342" s="148">
        <v>0.27300000000000002</v>
      </c>
      <c r="W16342" s="148">
        <v>129.935</v>
      </c>
      <c r="X16342" s="148">
        <v>4</v>
      </c>
      <c r="Y16342" s="148">
        <v>0.59099999999999997</v>
      </c>
    </row>
    <row r="16343" spans="11:25" x14ac:dyDescent="0.25">
      <c r="K16343" s="145" t="s">
        <v>6688</v>
      </c>
      <c r="L16343" s="145">
        <v>84</v>
      </c>
      <c r="M16343" s="145">
        <v>202962</v>
      </c>
      <c r="N16343" s="148">
        <v>4.2199999999999998E-3</v>
      </c>
      <c r="O16343" s="148">
        <v>0.79200000000000004</v>
      </c>
      <c r="P16343" s="148">
        <v>0.45399999999999902</v>
      </c>
      <c r="Q16343" s="148">
        <v>0</v>
      </c>
      <c r="R16343" s="148">
        <v>9</v>
      </c>
      <c r="S16343" s="148">
        <v>0.28499999999999998</v>
      </c>
      <c r="T16343" s="148">
        <v>-6.7529999999999903</v>
      </c>
      <c r="U16343" s="148">
        <v>1</v>
      </c>
      <c r="V16343" s="148">
        <v>0.45799999999999902</v>
      </c>
      <c r="W16343" s="148">
        <v>161.99299999999999</v>
      </c>
      <c r="X16343" s="148">
        <v>4</v>
      </c>
      <c r="Y16343" s="148">
        <v>0.67400000000000004</v>
      </c>
    </row>
    <row r="16344" spans="11:25" x14ac:dyDescent="0.25">
      <c r="K16344" s="145" t="s">
        <v>7594</v>
      </c>
      <c r="L16344" s="145">
        <v>37</v>
      </c>
      <c r="M16344" s="145">
        <v>196880</v>
      </c>
      <c r="N16344" s="148">
        <v>3.4799999999999998E-2</v>
      </c>
      <c r="O16344" s="148">
        <v>0.72599999999999998</v>
      </c>
      <c r="P16344" s="148">
        <v>0.68099999999999905</v>
      </c>
      <c r="Q16344" s="148">
        <v>4.8699999999999998E-5</v>
      </c>
      <c r="R16344" s="148">
        <v>0</v>
      </c>
      <c r="S16344" s="148">
        <v>8.7999999999999995E-2</v>
      </c>
      <c r="T16344" s="148">
        <v>-5.7429999999999897</v>
      </c>
      <c r="U16344" s="148">
        <v>1</v>
      </c>
      <c r="V16344" s="148">
        <v>7.6600000000000001E-2</v>
      </c>
      <c r="W16344" s="148">
        <v>144.03399999999999</v>
      </c>
      <c r="X16344" s="148">
        <v>4</v>
      </c>
      <c r="Y16344" s="148">
        <v>0.311</v>
      </c>
    </row>
    <row r="16345" spans="11:25" x14ac:dyDescent="0.25">
      <c r="K16345" s="145" t="s">
        <v>12232</v>
      </c>
      <c r="L16345" s="145">
        <v>52</v>
      </c>
      <c r="M16345" s="145">
        <v>150093</v>
      </c>
      <c r="N16345" s="148">
        <v>6.8300000000000001E-4</v>
      </c>
      <c r="O16345" s="148">
        <v>0.17299999999999999</v>
      </c>
      <c r="P16345" s="148">
        <v>0.95799999999999996</v>
      </c>
      <c r="Q16345" s="148">
        <v>1.2999999999999999E-5</v>
      </c>
      <c r="R16345" s="148">
        <v>7</v>
      </c>
      <c r="S16345" s="148">
        <v>0.77400000000000002</v>
      </c>
      <c r="T16345" s="148">
        <v>-1.841</v>
      </c>
      <c r="U16345" s="148">
        <v>0</v>
      </c>
      <c r="V16345" s="148">
        <v>0.11599999999999901</v>
      </c>
      <c r="W16345" s="148">
        <v>95.218999999999994</v>
      </c>
      <c r="X16345" s="148">
        <v>3</v>
      </c>
      <c r="Y16345" s="148">
        <v>0.20399999999999999</v>
      </c>
    </row>
    <row r="16346" spans="11:25" x14ac:dyDescent="0.25">
      <c r="K16346" s="145" t="s">
        <v>12233</v>
      </c>
      <c r="L16346" s="145">
        <v>48</v>
      </c>
      <c r="M16346" s="145">
        <v>166693</v>
      </c>
      <c r="N16346" s="148">
        <v>3.2800000000000003E-2</v>
      </c>
      <c r="O16346" s="148">
        <v>0.78</v>
      </c>
      <c r="P16346" s="148">
        <v>0.49299999999999999</v>
      </c>
      <c r="Q16346" s="148">
        <v>0</v>
      </c>
      <c r="R16346" s="148">
        <v>5</v>
      </c>
      <c r="S16346" s="148">
        <v>0.218</v>
      </c>
      <c r="T16346" s="148">
        <v>-5.9939999999999998</v>
      </c>
      <c r="U16346" s="148">
        <v>0</v>
      </c>
      <c r="V16346" s="148">
        <v>0.29599999999999999</v>
      </c>
      <c r="W16346" s="148">
        <v>135.97200000000001</v>
      </c>
      <c r="X16346" s="148">
        <v>4</v>
      </c>
      <c r="Y16346" s="148">
        <v>0.22</v>
      </c>
    </row>
    <row r="16347" spans="11:25" x14ac:dyDescent="0.25">
      <c r="K16347" s="145" t="s">
        <v>12234</v>
      </c>
      <c r="L16347" s="145">
        <v>52</v>
      </c>
      <c r="M16347" s="145">
        <v>182662</v>
      </c>
      <c r="N16347" s="148">
        <v>5.6899999999999999E-2</v>
      </c>
      <c r="O16347" s="148">
        <v>0.88300000000000001</v>
      </c>
      <c r="P16347" s="148">
        <v>0.48599999999999999</v>
      </c>
      <c r="Q16347" s="148">
        <v>6.5700000000000003E-4</v>
      </c>
      <c r="R16347" s="148">
        <v>11</v>
      </c>
      <c r="S16347" s="148">
        <v>8.3699999999999997E-2</v>
      </c>
      <c r="T16347" s="148">
        <v>-9.4629999999999992</v>
      </c>
      <c r="U16347" s="148">
        <v>1</v>
      </c>
      <c r="V16347" s="148">
        <v>0.36799999999999999</v>
      </c>
      <c r="W16347" s="148">
        <v>150.001</v>
      </c>
      <c r="X16347" s="148">
        <v>4</v>
      </c>
      <c r="Y16347" s="148">
        <v>0.42699999999999999</v>
      </c>
    </row>
    <row r="16348" spans="11:25" x14ac:dyDescent="0.25">
      <c r="K16348" s="145" t="s">
        <v>12235</v>
      </c>
      <c r="L16348" s="145">
        <v>40</v>
      </c>
      <c r="M16348" s="145">
        <v>204251</v>
      </c>
      <c r="N16348" s="148">
        <v>5.2699999999999997E-2</v>
      </c>
      <c r="O16348" s="148">
        <v>0.67900000000000005</v>
      </c>
      <c r="P16348" s="148">
        <v>0.76</v>
      </c>
      <c r="Q16348" s="148">
        <v>0</v>
      </c>
      <c r="R16348" s="148">
        <v>10</v>
      </c>
      <c r="S16348" s="148">
        <v>0.10199999999999999</v>
      </c>
      <c r="T16348" s="148">
        <v>-4.1920000000000002</v>
      </c>
      <c r="U16348" s="148">
        <v>0</v>
      </c>
      <c r="V16348" s="148">
        <v>0.32500000000000001</v>
      </c>
      <c r="W16348" s="148">
        <v>141.928</v>
      </c>
      <c r="X16348" s="148">
        <v>4</v>
      </c>
      <c r="Y16348" s="148">
        <v>0.16</v>
      </c>
    </row>
    <row r="16349" spans="11:25" x14ac:dyDescent="0.25">
      <c r="K16349" s="145" t="s">
        <v>12236</v>
      </c>
      <c r="L16349" s="145">
        <v>48</v>
      </c>
      <c r="M16349" s="145">
        <v>126385</v>
      </c>
      <c r="N16349" s="148">
        <v>6.0400000000000002E-2</v>
      </c>
      <c r="O16349" s="148">
        <v>0.96599999999999997</v>
      </c>
      <c r="P16349" s="148">
        <v>0.435</v>
      </c>
      <c r="Q16349" s="148">
        <v>0.22</v>
      </c>
      <c r="R16349" s="148">
        <v>1</v>
      </c>
      <c r="S16349" s="148">
        <v>5.11E-2</v>
      </c>
      <c r="T16349" s="148">
        <v>-4.944</v>
      </c>
      <c r="U16349" s="148">
        <v>1</v>
      </c>
      <c r="V16349" s="148">
        <v>6.7400000000000002E-2</v>
      </c>
      <c r="W16349" s="148">
        <v>111.16</v>
      </c>
      <c r="X16349" s="148">
        <v>4</v>
      </c>
      <c r="Y16349" s="148">
        <v>0.56100000000000005</v>
      </c>
    </row>
    <row r="16350" spans="11:25" x14ac:dyDescent="0.25">
      <c r="K16350" s="145" t="s">
        <v>12237</v>
      </c>
      <c r="L16350" s="145">
        <v>69</v>
      </c>
      <c r="M16350" s="145">
        <v>203897</v>
      </c>
      <c r="N16350" s="148">
        <v>2.2100000000000002E-3</v>
      </c>
      <c r="O16350" s="148">
        <v>0.84399999999999997</v>
      </c>
      <c r="P16350" s="148">
        <v>0.52</v>
      </c>
      <c r="Q16350" s="148">
        <v>1.2199999999999999E-3</v>
      </c>
      <c r="R16350" s="148">
        <v>5</v>
      </c>
      <c r="S16350" s="148">
        <v>0.7</v>
      </c>
      <c r="T16350" s="148">
        <v>-10.625999999999999</v>
      </c>
      <c r="U16350" s="148">
        <v>0</v>
      </c>
      <c r="V16350" s="148">
        <v>0.53299999999999903</v>
      </c>
      <c r="W16350" s="148">
        <v>149.995</v>
      </c>
      <c r="X16350" s="148">
        <v>4</v>
      </c>
      <c r="Y16350" s="148">
        <v>0.28899999999999998</v>
      </c>
    </row>
    <row r="16351" spans="11:25" x14ac:dyDescent="0.25">
      <c r="K16351" s="145" t="s">
        <v>12238</v>
      </c>
      <c r="L16351" s="145">
        <v>59</v>
      </c>
      <c r="M16351" s="145">
        <v>109557</v>
      </c>
      <c r="N16351" s="148">
        <v>5.11E-2</v>
      </c>
      <c r="O16351" s="148">
        <v>0.63100000000000001</v>
      </c>
      <c r="P16351" s="148">
        <v>0.63700000000000001</v>
      </c>
      <c r="Q16351" s="148">
        <v>0</v>
      </c>
      <c r="R16351" s="148">
        <v>5</v>
      </c>
      <c r="S16351" s="148">
        <v>0.12</v>
      </c>
      <c r="T16351" s="148">
        <v>-6.0489999999999897</v>
      </c>
      <c r="U16351" s="148">
        <v>0</v>
      </c>
      <c r="V16351" s="148">
        <v>6.9800000000000001E-2</v>
      </c>
      <c r="W16351" s="148">
        <v>79.926999999999893</v>
      </c>
      <c r="X16351" s="148">
        <v>4</v>
      </c>
      <c r="Y16351" s="148">
        <v>0.57099999999999995</v>
      </c>
    </row>
    <row r="16352" spans="11:25" x14ac:dyDescent="0.25">
      <c r="K16352" s="145" t="s">
        <v>12239</v>
      </c>
      <c r="L16352" s="145">
        <v>44</v>
      </c>
      <c r="M16352" s="145">
        <v>152026</v>
      </c>
      <c r="N16352" s="148">
        <v>3.6799999999999999E-2</v>
      </c>
      <c r="O16352" s="148">
        <v>0.57999999999999996</v>
      </c>
      <c r="P16352" s="148">
        <v>0.68899999999999995</v>
      </c>
      <c r="Q16352" s="148">
        <v>0</v>
      </c>
      <c r="R16352" s="148">
        <v>3</v>
      </c>
      <c r="S16352" s="148">
        <v>0.14799999999999999</v>
      </c>
      <c r="T16352" s="148">
        <v>-5.8120000000000003</v>
      </c>
      <c r="U16352" s="148">
        <v>0</v>
      </c>
      <c r="V16352" s="148">
        <v>5.6500000000000002E-2</v>
      </c>
      <c r="W16352" s="148">
        <v>93.017999999999901</v>
      </c>
      <c r="X16352" s="148">
        <v>4</v>
      </c>
      <c r="Y16352" s="148">
        <v>0.38700000000000001</v>
      </c>
    </row>
    <row r="16353" spans="11:25" x14ac:dyDescent="0.25">
      <c r="K16353" s="145" t="s">
        <v>12240</v>
      </c>
      <c r="L16353" s="145">
        <v>40</v>
      </c>
      <c r="M16353" s="145">
        <v>107906</v>
      </c>
      <c r="N16353" s="148">
        <v>5.3400000000000003E-2</v>
      </c>
      <c r="O16353" s="148">
        <v>0.86099999999999999</v>
      </c>
      <c r="P16353" s="148">
        <v>0.58899999999999997</v>
      </c>
      <c r="Q16353" s="148">
        <v>1.2400000000000001E-4</v>
      </c>
      <c r="R16353" s="148">
        <v>10</v>
      </c>
      <c r="S16353" s="148">
        <v>0.111</v>
      </c>
      <c r="T16353" s="148">
        <v>-8.9060000000000006</v>
      </c>
      <c r="U16353" s="148">
        <v>0</v>
      </c>
      <c r="V16353" s="148">
        <v>5.2600000000000001E-2</v>
      </c>
      <c r="W16353" s="148">
        <v>128.958</v>
      </c>
      <c r="X16353" s="148">
        <v>4</v>
      </c>
      <c r="Y16353" s="148">
        <v>0.36</v>
      </c>
    </row>
    <row r="16354" spans="11:25" x14ac:dyDescent="0.25">
      <c r="K16354" s="145" t="s">
        <v>12241</v>
      </c>
      <c r="L16354" s="145">
        <v>45</v>
      </c>
      <c r="M16354" s="145">
        <v>205296</v>
      </c>
      <c r="N16354" s="148">
        <v>0.158</v>
      </c>
      <c r="O16354" s="148">
        <v>0.624</v>
      </c>
      <c r="P16354" s="148">
        <v>0.67799999999999905</v>
      </c>
      <c r="Q16354" s="148">
        <v>0</v>
      </c>
      <c r="R16354" s="148">
        <v>8</v>
      </c>
      <c r="S16354" s="148">
        <v>0.376</v>
      </c>
      <c r="T16354" s="148">
        <v>-4.3929999999999998</v>
      </c>
      <c r="U16354" s="148">
        <v>1</v>
      </c>
      <c r="V16354" s="148">
        <v>0.38200000000000001</v>
      </c>
      <c r="W16354" s="148">
        <v>63.982999999999997</v>
      </c>
      <c r="X16354" s="148">
        <v>4</v>
      </c>
      <c r="Y16354" s="148">
        <v>0.63700000000000001</v>
      </c>
    </row>
    <row r="16355" spans="11:25" x14ac:dyDescent="0.25">
      <c r="K16355" s="145" t="s">
        <v>12157</v>
      </c>
      <c r="L16355" s="145">
        <v>62</v>
      </c>
      <c r="M16355" s="145">
        <v>264527</v>
      </c>
      <c r="N16355" s="148">
        <v>0.153</v>
      </c>
      <c r="O16355" s="148">
        <v>0.50900000000000001</v>
      </c>
      <c r="P16355" s="148">
        <v>0.82699999999999996</v>
      </c>
      <c r="Q16355" s="148">
        <v>0</v>
      </c>
      <c r="R16355" s="148">
        <v>0</v>
      </c>
      <c r="S16355" s="148">
        <v>0.56399999999999995</v>
      </c>
      <c r="T16355" s="148">
        <v>-4.3769999999999998</v>
      </c>
      <c r="U16355" s="148">
        <v>1</v>
      </c>
      <c r="V16355" s="148">
        <v>0.36399999999999999</v>
      </c>
      <c r="W16355" s="148">
        <v>160.072</v>
      </c>
      <c r="X16355" s="148">
        <v>4</v>
      </c>
      <c r="Y16355" s="148">
        <v>0.14099999999999999</v>
      </c>
    </row>
    <row r="16356" spans="11:25" x14ac:dyDescent="0.25">
      <c r="K16356" s="145" t="s">
        <v>12242</v>
      </c>
      <c r="L16356" s="145">
        <v>20</v>
      </c>
      <c r="M16356" s="145">
        <v>206283</v>
      </c>
      <c r="N16356" s="148">
        <v>0.73499999999999999</v>
      </c>
      <c r="O16356" s="148">
        <v>0.57399999999999995</v>
      </c>
      <c r="P16356" s="148">
        <v>0.47899999999999998</v>
      </c>
      <c r="Q16356" s="148">
        <v>4.55999999999999E-4</v>
      </c>
      <c r="R16356" s="148">
        <v>6</v>
      </c>
      <c r="S16356" s="148">
        <v>9.0300000000000005E-2</v>
      </c>
      <c r="T16356" s="148">
        <v>-8.8420000000000005</v>
      </c>
      <c r="U16356" s="148">
        <v>1</v>
      </c>
      <c r="V16356" s="148">
        <v>0.27899999999999903</v>
      </c>
      <c r="W16356" s="148">
        <v>89.948999999999998</v>
      </c>
      <c r="X16356" s="148">
        <v>4</v>
      </c>
      <c r="Y16356" s="148">
        <v>0.38900000000000001</v>
      </c>
    </row>
    <row r="16357" spans="11:25" x14ac:dyDescent="0.25">
      <c r="K16357" s="145" t="s">
        <v>2997</v>
      </c>
      <c r="L16357" s="145">
        <v>25</v>
      </c>
      <c r="M16357" s="145">
        <v>146374</v>
      </c>
      <c r="N16357" s="148">
        <v>0.32</v>
      </c>
      <c r="O16357" s="148">
        <v>0.67099999999999904</v>
      </c>
      <c r="P16357" s="148">
        <v>0.53100000000000003</v>
      </c>
      <c r="Q16357" s="148">
        <v>0</v>
      </c>
      <c r="R16357" s="148">
        <v>1</v>
      </c>
      <c r="S16357" s="148">
        <v>0.152</v>
      </c>
      <c r="T16357" s="148">
        <v>-5.9009999999999998</v>
      </c>
      <c r="U16357" s="148">
        <v>0</v>
      </c>
      <c r="V16357" s="148">
        <v>0.14099999999999999</v>
      </c>
      <c r="W16357" s="148">
        <v>159.947</v>
      </c>
      <c r="X16357" s="148">
        <v>4</v>
      </c>
      <c r="Y16357" s="148">
        <v>0.223</v>
      </c>
    </row>
    <row r="16358" spans="11:25" x14ac:dyDescent="0.25">
      <c r="K16358" s="145" t="s">
        <v>12243</v>
      </c>
      <c r="L16358" s="145">
        <v>30</v>
      </c>
      <c r="M16358" s="145">
        <v>228205</v>
      </c>
      <c r="N16358" s="148">
        <v>0.23300000000000001</v>
      </c>
      <c r="O16358" s="148">
        <v>0.80900000000000005</v>
      </c>
      <c r="P16358" s="148">
        <v>0.53</v>
      </c>
      <c r="Q16358" s="148">
        <v>0</v>
      </c>
      <c r="R16358" s="148">
        <v>10</v>
      </c>
      <c r="S16358" s="148">
        <v>0.105</v>
      </c>
      <c r="T16358" s="148">
        <v>-10.485999999999899</v>
      </c>
      <c r="U16358" s="148">
        <v>0</v>
      </c>
      <c r="V16358" s="148">
        <v>0.255</v>
      </c>
      <c r="W16358" s="148">
        <v>141.97799999999901</v>
      </c>
      <c r="X16358" s="148">
        <v>4</v>
      </c>
      <c r="Y16358" s="148">
        <v>8.8999999999999996E-2</v>
      </c>
    </row>
    <row r="16359" spans="11:25" x14ac:dyDescent="0.25">
      <c r="K16359" s="145" t="s">
        <v>12244</v>
      </c>
      <c r="L16359" s="145">
        <v>40</v>
      </c>
      <c r="M16359" s="145">
        <v>224110</v>
      </c>
      <c r="N16359" s="148">
        <v>0.20899999999999999</v>
      </c>
      <c r="O16359" s="148">
        <v>0.70299999999999996</v>
      </c>
      <c r="P16359" s="148">
        <v>0.47499999999999998</v>
      </c>
      <c r="Q16359" s="148">
        <v>0</v>
      </c>
      <c r="R16359" s="148">
        <v>10</v>
      </c>
      <c r="S16359" s="148">
        <v>0.125</v>
      </c>
      <c r="T16359" s="148">
        <v>-12.103999999999999</v>
      </c>
      <c r="U16359" s="148">
        <v>1</v>
      </c>
      <c r="V16359" s="148">
        <v>0.20699999999999999</v>
      </c>
      <c r="W16359" s="148">
        <v>160.11799999999999</v>
      </c>
      <c r="X16359" s="148">
        <v>4</v>
      </c>
      <c r="Y16359" s="148">
        <v>0.185</v>
      </c>
    </row>
    <row r="16360" spans="11:25" x14ac:dyDescent="0.25">
      <c r="K16360" s="145" t="s">
        <v>5768</v>
      </c>
      <c r="L16360" s="145">
        <v>69</v>
      </c>
      <c r="M16360" s="145">
        <v>191800</v>
      </c>
      <c r="N16360" s="148">
        <v>2.79999999999999E-2</v>
      </c>
      <c r="O16360" s="148">
        <v>0.70499999999999996</v>
      </c>
      <c r="P16360" s="148">
        <v>0.73499999999999999</v>
      </c>
      <c r="Q16360" s="148">
        <v>7.8299999999999995E-2</v>
      </c>
      <c r="R16360" s="148">
        <v>11</v>
      </c>
      <c r="S16360" s="148">
        <v>0.111999999999999</v>
      </c>
      <c r="T16360" s="148">
        <v>-6.6459999999999999</v>
      </c>
      <c r="U16360" s="148">
        <v>1</v>
      </c>
      <c r="V16360" s="148">
        <v>9.3100000000000002E-2</v>
      </c>
      <c r="W16360" s="148">
        <v>132.62700000000001</v>
      </c>
      <c r="X16360" s="148">
        <v>4</v>
      </c>
      <c r="Y16360" s="148">
        <v>0.44799999999999901</v>
      </c>
    </row>
    <row r="16361" spans="11:25" x14ac:dyDescent="0.25">
      <c r="K16361" s="145" t="s">
        <v>5779</v>
      </c>
      <c r="L16361" s="145">
        <v>16</v>
      </c>
      <c r="M16361" s="145">
        <v>220865</v>
      </c>
      <c r="N16361" s="148">
        <v>0.30099999999999999</v>
      </c>
      <c r="O16361" s="148">
        <v>0.72799999999999998</v>
      </c>
      <c r="P16361" s="148">
        <v>0.49</v>
      </c>
      <c r="Q16361" s="148">
        <v>2.7999999999999999E-6</v>
      </c>
      <c r="R16361" s="148">
        <v>2</v>
      </c>
      <c r="S16361" s="148">
        <v>7.0699999999999999E-2</v>
      </c>
      <c r="T16361" s="148">
        <v>-6.5350000000000001</v>
      </c>
      <c r="U16361" s="148">
        <v>0</v>
      </c>
      <c r="V16361" s="148">
        <v>4.8099999999999997E-2</v>
      </c>
      <c r="W16361" s="148">
        <v>62.513999999999903</v>
      </c>
      <c r="X16361" s="148">
        <v>4</v>
      </c>
      <c r="Y16361" s="148">
        <v>0.55000000000000004</v>
      </c>
    </row>
    <row r="16362" spans="11:25" x14ac:dyDescent="0.25">
      <c r="K16362" s="145" t="s">
        <v>5800</v>
      </c>
      <c r="L16362" s="145">
        <v>73</v>
      </c>
      <c r="M16362" s="145">
        <v>175493</v>
      </c>
      <c r="N16362" s="148">
        <v>4.3799999999999999E-2</v>
      </c>
      <c r="O16362" s="148">
        <v>0.63400000000000001</v>
      </c>
      <c r="P16362" s="148">
        <v>0.84899999999999998</v>
      </c>
      <c r="Q16362" s="148">
        <v>0</v>
      </c>
      <c r="R16362" s="148">
        <v>0</v>
      </c>
      <c r="S16362" s="148">
        <v>0.36299999999999999</v>
      </c>
      <c r="T16362" s="148">
        <v>-7.0750000000000002</v>
      </c>
      <c r="U16362" s="148">
        <v>1</v>
      </c>
      <c r="V16362" s="148">
        <v>0.105</v>
      </c>
      <c r="W16362" s="148">
        <v>156.00399999999999</v>
      </c>
      <c r="X16362" s="148">
        <v>4</v>
      </c>
      <c r="Y16362" s="148">
        <v>0.91900000000000004</v>
      </c>
    </row>
    <row r="16363" spans="11:25" x14ac:dyDescent="0.25">
      <c r="K16363" s="145" t="s">
        <v>12245</v>
      </c>
      <c r="L16363" s="145">
        <v>61</v>
      </c>
      <c r="M16363" s="145">
        <v>224546</v>
      </c>
      <c r="N16363" s="148">
        <v>0.26600000000000001</v>
      </c>
      <c r="O16363" s="148">
        <v>0.69799999999999995</v>
      </c>
      <c r="P16363" s="148">
        <v>0.55799999999999905</v>
      </c>
      <c r="Q16363" s="148">
        <v>0</v>
      </c>
      <c r="R16363" s="148">
        <v>2</v>
      </c>
      <c r="S16363" s="148">
        <v>0.154</v>
      </c>
      <c r="T16363" s="148">
        <v>-7.0879999999999903</v>
      </c>
      <c r="U16363" s="148">
        <v>0</v>
      </c>
      <c r="V16363" s="148">
        <v>4.1200000000000001E-2</v>
      </c>
      <c r="W16363" s="148">
        <v>113.17100000000001</v>
      </c>
      <c r="X16363" s="148">
        <v>4</v>
      </c>
      <c r="Y16363" s="148">
        <v>0.61099999999999999</v>
      </c>
    </row>
    <row r="16364" spans="11:25" x14ac:dyDescent="0.25">
      <c r="K16364" s="145" t="s">
        <v>5772</v>
      </c>
      <c r="L16364" s="145">
        <v>67</v>
      </c>
      <c r="M16364" s="145">
        <v>176146</v>
      </c>
      <c r="N16364" s="148">
        <v>0.34399999999999997</v>
      </c>
      <c r="O16364" s="148">
        <v>0.48899999999999999</v>
      </c>
      <c r="P16364" s="148">
        <v>0.63700000000000001</v>
      </c>
      <c r="Q16364" s="148">
        <v>0</v>
      </c>
      <c r="R16364" s="148">
        <v>1</v>
      </c>
      <c r="S16364" s="148">
        <v>0.17599999999999999</v>
      </c>
      <c r="T16364" s="148">
        <v>-5.0139999999999896</v>
      </c>
      <c r="U16364" s="148">
        <v>1</v>
      </c>
      <c r="V16364" s="148">
        <v>4.02E-2</v>
      </c>
      <c r="W16364" s="148">
        <v>170.15700000000001</v>
      </c>
      <c r="X16364" s="148">
        <v>4</v>
      </c>
      <c r="Y16364" s="148">
        <v>0.34499999999999997</v>
      </c>
    </row>
    <row r="16365" spans="11:25" x14ac:dyDescent="0.25">
      <c r="K16365" s="145" t="s">
        <v>12246</v>
      </c>
      <c r="L16365" s="145">
        <v>71</v>
      </c>
      <c r="M16365" s="145">
        <v>219560</v>
      </c>
      <c r="N16365" s="148">
        <v>0.61199999999999999</v>
      </c>
      <c r="O16365" s="148">
        <v>0.59</v>
      </c>
      <c r="P16365" s="148">
        <v>0.57799999999999996</v>
      </c>
      <c r="Q16365" s="148">
        <v>1.6200000000000001E-4</v>
      </c>
      <c r="R16365" s="148">
        <v>10</v>
      </c>
      <c r="S16365" s="148">
        <v>8.3699999999999997E-2</v>
      </c>
      <c r="T16365" s="148">
        <v>-5.7979999999999903</v>
      </c>
      <c r="U16365" s="148">
        <v>0</v>
      </c>
      <c r="V16365" s="148">
        <v>5.28E-2</v>
      </c>
      <c r="W16365" s="148">
        <v>81.662999999999997</v>
      </c>
      <c r="X16365" s="148">
        <v>4</v>
      </c>
      <c r="Y16365" s="148">
        <v>0.26400000000000001</v>
      </c>
    </row>
    <row r="16366" spans="11:25" x14ac:dyDescent="0.25">
      <c r="K16366" s="145" t="s">
        <v>12247</v>
      </c>
      <c r="L16366" s="145">
        <v>69</v>
      </c>
      <c r="M16366" s="145">
        <v>259253</v>
      </c>
      <c r="N16366" s="148">
        <v>0.89500000000000002</v>
      </c>
      <c r="O16366" s="148">
        <v>0.379</v>
      </c>
      <c r="P16366" s="148">
        <v>0.373</v>
      </c>
      <c r="Q16366" s="148">
        <v>7.1800000000000003E-2</v>
      </c>
      <c r="R16366" s="148">
        <v>3</v>
      </c>
      <c r="S16366" s="148">
        <v>0.115</v>
      </c>
      <c r="T16366" s="148">
        <v>-12.175999999999901</v>
      </c>
      <c r="U16366" s="148">
        <v>0</v>
      </c>
      <c r="V16366" s="148">
        <v>3.09E-2</v>
      </c>
      <c r="W16366" s="148">
        <v>176.00200000000001</v>
      </c>
      <c r="X16366" s="148">
        <v>1</v>
      </c>
      <c r="Y16366" s="148">
        <v>0.35199999999999998</v>
      </c>
    </row>
    <row r="16367" spans="11:25" x14ac:dyDescent="0.25">
      <c r="K16367" s="145" t="s">
        <v>12248</v>
      </c>
      <c r="L16367" s="145">
        <v>51</v>
      </c>
      <c r="M16367" s="145">
        <v>214613</v>
      </c>
      <c r="N16367" s="148">
        <v>2.23E-2</v>
      </c>
      <c r="O16367" s="148">
        <v>0.72399999999999998</v>
      </c>
      <c r="P16367" s="148">
        <v>0.746</v>
      </c>
      <c r="Q16367" s="148">
        <v>3.4599999999999999E-2</v>
      </c>
      <c r="R16367" s="148">
        <v>2</v>
      </c>
      <c r="S16367" s="148">
        <v>0.29199999999999998</v>
      </c>
      <c r="T16367" s="148">
        <v>-7.7850000000000001</v>
      </c>
      <c r="U16367" s="148">
        <v>1</v>
      </c>
      <c r="V16367" s="148">
        <v>2.92E-2</v>
      </c>
      <c r="W16367" s="148">
        <v>107.20299999999899</v>
      </c>
      <c r="X16367" s="148">
        <v>4</v>
      </c>
      <c r="Y16367" s="148">
        <v>0.81899999999999995</v>
      </c>
    </row>
    <row r="16368" spans="11:25" x14ac:dyDescent="0.25">
      <c r="K16368" s="145" t="s">
        <v>12249</v>
      </c>
      <c r="L16368" s="145">
        <v>69</v>
      </c>
      <c r="M16368" s="145">
        <v>217625</v>
      </c>
      <c r="N16368" s="148">
        <v>8.1000000000000003E-2</v>
      </c>
      <c r="O16368" s="148">
        <v>0.49</v>
      </c>
      <c r="P16368" s="148">
        <v>0.753</v>
      </c>
      <c r="Q16368" s="148">
        <v>2.74E-6</v>
      </c>
      <c r="R16368" s="148">
        <v>6</v>
      </c>
      <c r="S16368" s="148">
        <v>0.26800000000000002</v>
      </c>
      <c r="T16368" s="148">
        <v>-5.41</v>
      </c>
      <c r="U16368" s="148">
        <v>1</v>
      </c>
      <c r="V16368" s="148">
        <v>0.23899999999999999</v>
      </c>
      <c r="W16368" s="148">
        <v>156.24100000000001</v>
      </c>
      <c r="X16368" s="148">
        <v>4</v>
      </c>
      <c r="Y16368" s="148">
        <v>0.32500000000000001</v>
      </c>
    </row>
    <row r="16369" spans="11:25" x14ac:dyDescent="0.25">
      <c r="K16369" s="145" t="s">
        <v>12250</v>
      </c>
      <c r="L16369" s="145">
        <v>59</v>
      </c>
      <c r="M16369" s="145">
        <v>212016</v>
      </c>
      <c r="N16369" s="148">
        <v>1.5499999999999999E-3</v>
      </c>
      <c r="O16369" s="148">
        <v>0.55500000000000005</v>
      </c>
      <c r="P16369" s="148">
        <v>0.92700000000000005</v>
      </c>
      <c r="Q16369" s="148">
        <v>2.8799999999999999E-2</v>
      </c>
      <c r="R16369" s="148">
        <v>0</v>
      </c>
      <c r="S16369" s="148">
        <v>0.20899999999999999</v>
      </c>
      <c r="T16369" s="148">
        <v>-4.1669999999999998</v>
      </c>
      <c r="U16369" s="148">
        <v>0</v>
      </c>
      <c r="V16369" s="148">
        <v>7.0800000000000002E-2</v>
      </c>
      <c r="W16369" s="148">
        <v>156.03100000000001</v>
      </c>
      <c r="X16369" s="148">
        <v>4</v>
      </c>
      <c r="Y16369" s="148">
        <v>0.84799999999999998</v>
      </c>
    </row>
    <row r="16370" spans="11:25" x14ac:dyDescent="0.25">
      <c r="K16370" s="145" t="s">
        <v>12251</v>
      </c>
      <c r="L16370" s="145">
        <v>57</v>
      </c>
      <c r="M16370" s="145">
        <v>188600</v>
      </c>
      <c r="N16370" s="148">
        <v>1.15E-2</v>
      </c>
      <c r="O16370" s="148">
        <v>0.51200000000000001</v>
      </c>
      <c r="P16370" s="148">
        <v>0.80799999999999905</v>
      </c>
      <c r="Q16370" s="148">
        <v>0</v>
      </c>
      <c r="R16370" s="148">
        <v>2</v>
      </c>
      <c r="S16370" s="148">
        <v>0.10199999999999999</v>
      </c>
      <c r="T16370" s="148">
        <v>-5.2139999999999898</v>
      </c>
      <c r="U16370" s="148">
        <v>1</v>
      </c>
      <c r="V16370" s="148">
        <v>7.7399999999999997E-2</v>
      </c>
      <c r="W16370" s="148">
        <v>142.005</v>
      </c>
      <c r="X16370" s="148">
        <v>4</v>
      </c>
      <c r="Y16370" s="148">
        <v>0.57899999999999996</v>
      </c>
    </row>
    <row r="16371" spans="11:25" x14ac:dyDescent="0.25">
      <c r="K16371" s="145" t="s">
        <v>12252</v>
      </c>
      <c r="L16371" s="145">
        <v>22</v>
      </c>
      <c r="M16371" s="145">
        <v>209341</v>
      </c>
      <c r="N16371" s="148">
        <v>2.4500000000000001E-2</v>
      </c>
      <c r="O16371" s="148">
        <v>0.52800000000000002</v>
      </c>
      <c r="P16371" s="148">
        <v>0.66099999999999903</v>
      </c>
      <c r="Q16371" s="148">
        <v>3.3199999999999999E-4</v>
      </c>
      <c r="R16371" s="148">
        <v>0</v>
      </c>
      <c r="S16371" s="148">
        <v>0.35899999999999999</v>
      </c>
      <c r="T16371" s="148">
        <v>-6.7939999999999996</v>
      </c>
      <c r="U16371" s="148">
        <v>0</v>
      </c>
      <c r="V16371" s="148">
        <v>4.7E-2</v>
      </c>
      <c r="W16371" s="148">
        <v>192.09</v>
      </c>
      <c r="X16371" s="148">
        <v>4</v>
      </c>
      <c r="Y16371" s="148">
        <v>0.29699999999999999</v>
      </c>
    </row>
    <row r="16372" spans="11:25" x14ac:dyDescent="0.25">
      <c r="K16372" s="145" t="s">
        <v>5378</v>
      </c>
      <c r="L16372" s="145">
        <v>64</v>
      </c>
      <c r="M16372" s="145">
        <v>266546</v>
      </c>
      <c r="N16372" s="148">
        <v>0.67299999999999904</v>
      </c>
      <c r="O16372" s="148">
        <v>0.46299999999999902</v>
      </c>
      <c r="P16372" s="148">
        <v>0.373</v>
      </c>
      <c r="Q16372" s="148">
        <v>7.4499999999999997E-2</v>
      </c>
      <c r="R16372" s="148">
        <v>6</v>
      </c>
      <c r="S16372" s="148">
        <v>0.11799999999999999</v>
      </c>
      <c r="T16372" s="148">
        <v>-10.665999999999899</v>
      </c>
      <c r="U16372" s="148">
        <v>0</v>
      </c>
      <c r="V16372" s="148">
        <v>3.6200000000000003E-2</v>
      </c>
      <c r="W16372" s="148">
        <v>64.831000000000003</v>
      </c>
      <c r="X16372" s="148">
        <v>4</v>
      </c>
      <c r="Y16372" s="148">
        <v>0.184</v>
      </c>
    </row>
    <row r="16373" spans="11:25" x14ac:dyDescent="0.25">
      <c r="K16373" s="145" t="s">
        <v>12253</v>
      </c>
      <c r="L16373" s="145">
        <v>56</v>
      </c>
      <c r="M16373" s="145">
        <v>172055</v>
      </c>
      <c r="N16373" s="148">
        <v>0.92</v>
      </c>
      <c r="O16373" s="148">
        <v>0.69499999999999995</v>
      </c>
      <c r="P16373" s="148">
        <v>0.48099999999999998</v>
      </c>
      <c r="Q16373" s="148">
        <v>0</v>
      </c>
      <c r="R16373" s="148">
        <v>4</v>
      </c>
      <c r="S16373" s="148">
        <v>0.21199999999999999</v>
      </c>
      <c r="T16373" s="148">
        <v>-9.5869999999999997</v>
      </c>
      <c r="U16373" s="148">
        <v>0</v>
      </c>
      <c r="V16373" s="148">
        <v>8.9499999999999996E-2</v>
      </c>
      <c r="W16373" s="148">
        <v>79.977000000000004</v>
      </c>
      <c r="X16373" s="148">
        <v>4</v>
      </c>
      <c r="Y16373" s="148">
        <v>0.24</v>
      </c>
    </row>
    <row r="16374" spans="11:25" x14ac:dyDescent="0.25">
      <c r="K16374" s="145" t="s">
        <v>5773</v>
      </c>
      <c r="L16374" s="145">
        <v>14</v>
      </c>
      <c r="M16374" s="145">
        <v>225760</v>
      </c>
      <c r="N16374" s="148">
        <v>0.42</v>
      </c>
      <c r="O16374" s="148">
        <v>0.52100000000000002</v>
      </c>
      <c r="P16374" s="148">
        <v>0.92099999999999904</v>
      </c>
      <c r="Q16374" s="148">
        <v>2.07E-2</v>
      </c>
      <c r="R16374" s="148">
        <v>4</v>
      </c>
      <c r="S16374" s="148">
        <v>0.17499999999999999</v>
      </c>
      <c r="T16374" s="148">
        <v>-2.74399999999999</v>
      </c>
      <c r="U16374" s="148">
        <v>1</v>
      </c>
      <c r="V16374" s="148">
        <v>3.8199999999999998E-2</v>
      </c>
      <c r="W16374" s="148">
        <v>96.51</v>
      </c>
      <c r="X16374" s="148">
        <v>4</v>
      </c>
      <c r="Y16374" s="148">
        <v>0.70699999999999996</v>
      </c>
    </row>
    <row r="16375" spans="11:25" x14ac:dyDescent="0.25">
      <c r="K16375" s="145" t="s">
        <v>11514</v>
      </c>
      <c r="L16375" s="145">
        <v>22</v>
      </c>
      <c r="M16375" s="145">
        <v>214160</v>
      </c>
      <c r="N16375" s="148">
        <v>0.121</v>
      </c>
      <c r="O16375" s="148">
        <v>0.66500000000000004</v>
      </c>
      <c r="P16375" s="148">
        <v>0.63900000000000001</v>
      </c>
      <c r="Q16375" s="148">
        <v>0.32700000000000001</v>
      </c>
      <c r="R16375" s="148">
        <v>2</v>
      </c>
      <c r="S16375" s="148">
        <v>9.5200000000000007E-2</v>
      </c>
      <c r="T16375" s="148">
        <v>-7.7469999999999999</v>
      </c>
      <c r="U16375" s="148">
        <v>1</v>
      </c>
      <c r="V16375" s="148">
        <v>2.76E-2</v>
      </c>
      <c r="W16375" s="148">
        <v>100.08199999999999</v>
      </c>
      <c r="X16375" s="148">
        <v>4</v>
      </c>
      <c r="Y16375" s="148">
        <v>0.64200000000000002</v>
      </c>
    </row>
    <row r="16376" spans="11:25" x14ac:dyDescent="0.25">
      <c r="K16376" s="145" t="s">
        <v>12254</v>
      </c>
      <c r="L16376" s="145">
        <v>51</v>
      </c>
      <c r="M16376" s="145">
        <v>168066</v>
      </c>
      <c r="N16376" s="148">
        <v>0.54600000000000004</v>
      </c>
      <c r="O16376" s="148">
        <v>0.57999999999999996</v>
      </c>
      <c r="P16376" s="148">
        <v>0.51900000000000002</v>
      </c>
      <c r="Q16376" s="148">
        <v>0.86699999999999999</v>
      </c>
      <c r="R16376" s="148">
        <v>1</v>
      </c>
      <c r="S16376" s="148">
        <v>9.5899999999999999E-2</v>
      </c>
      <c r="T16376" s="148">
        <v>-12.857999999999899</v>
      </c>
      <c r="U16376" s="148">
        <v>1</v>
      </c>
      <c r="V16376" s="148">
        <v>3.7199999999999997E-2</v>
      </c>
      <c r="W16376" s="148">
        <v>97.313999999999993</v>
      </c>
      <c r="X16376" s="148">
        <v>4</v>
      </c>
      <c r="Y16376" s="148">
        <v>3.8399999999999997E-2</v>
      </c>
    </row>
    <row r="16377" spans="11:25" x14ac:dyDescent="0.25">
      <c r="K16377" s="145" t="s">
        <v>5782</v>
      </c>
      <c r="L16377" s="145">
        <v>52</v>
      </c>
      <c r="M16377" s="145">
        <v>172516</v>
      </c>
      <c r="N16377" s="148">
        <v>3.5299999999999998E-2</v>
      </c>
      <c r="O16377" s="148">
        <v>0.58699999999999997</v>
      </c>
      <c r="P16377" s="148">
        <v>0.63500000000000001</v>
      </c>
      <c r="Q16377" s="148">
        <v>0</v>
      </c>
      <c r="R16377" s="148">
        <v>5</v>
      </c>
      <c r="S16377" s="148">
        <v>0.33100000000000002</v>
      </c>
      <c r="T16377" s="148">
        <v>-5.47</v>
      </c>
      <c r="U16377" s="148">
        <v>1</v>
      </c>
      <c r="V16377" s="148">
        <v>3.7699999999999997E-2</v>
      </c>
      <c r="W16377" s="148">
        <v>96.518999999999906</v>
      </c>
      <c r="X16377" s="148">
        <v>4</v>
      </c>
      <c r="Y16377" s="148">
        <v>0.59099999999999997</v>
      </c>
    </row>
    <row r="16378" spans="11:25" x14ac:dyDescent="0.25">
      <c r="K16378" s="145" t="s">
        <v>12255</v>
      </c>
      <c r="L16378" s="145">
        <v>48</v>
      </c>
      <c r="M16378" s="145">
        <v>217451</v>
      </c>
      <c r="N16378" s="148">
        <v>2.5499999999999998E-2</v>
      </c>
      <c r="O16378" s="148">
        <v>0.63400000000000001</v>
      </c>
      <c r="P16378" s="148">
        <v>0.77900000000000003</v>
      </c>
      <c r="Q16378" s="148">
        <v>1.0300000000000001E-3</v>
      </c>
      <c r="R16378" s="148">
        <v>9</v>
      </c>
      <c r="S16378" s="148">
        <v>0.34200000000000003</v>
      </c>
      <c r="T16378" s="148">
        <v>-6.6070000000000002</v>
      </c>
      <c r="U16378" s="148">
        <v>1</v>
      </c>
      <c r="V16378" s="148">
        <v>3.61E-2</v>
      </c>
      <c r="W16378" s="148">
        <v>82.002999999999901</v>
      </c>
      <c r="X16378" s="148">
        <v>4</v>
      </c>
      <c r="Y16378" s="148">
        <v>0.56200000000000006</v>
      </c>
    </row>
    <row r="16379" spans="11:25" x14ac:dyDescent="0.25">
      <c r="K16379" s="145" t="s">
        <v>2714</v>
      </c>
      <c r="L16379" s="145">
        <v>54</v>
      </c>
      <c r="M16379" s="145">
        <v>197522</v>
      </c>
      <c r="N16379" s="148">
        <v>0.24199999999999999</v>
      </c>
      <c r="O16379" s="148">
        <v>0.55200000000000005</v>
      </c>
      <c r="P16379" s="148">
        <v>0.625</v>
      </c>
      <c r="Q16379" s="148">
        <v>5.5800000000000001E-4</v>
      </c>
      <c r="R16379" s="148">
        <v>10</v>
      </c>
      <c r="S16379" s="148">
        <v>7.51E-2</v>
      </c>
      <c r="T16379" s="148">
        <v>-6.0529999999999999</v>
      </c>
      <c r="U16379" s="148">
        <v>0</v>
      </c>
      <c r="V16379" s="148">
        <v>2.9600000000000001E-2</v>
      </c>
      <c r="W16379" s="148">
        <v>108.36199999999999</v>
      </c>
      <c r="X16379" s="148">
        <v>4</v>
      </c>
      <c r="Y16379" s="148">
        <v>0.42499999999999999</v>
      </c>
    </row>
    <row r="16380" spans="11:25" x14ac:dyDescent="0.25">
      <c r="K16380" s="145" t="s">
        <v>5767</v>
      </c>
      <c r="L16380" s="145">
        <v>59</v>
      </c>
      <c r="M16380" s="145">
        <v>214266</v>
      </c>
      <c r="N16380" s="148">
        <v>6.6400000000000001E-2</v>
      </c>
      <c r="O16380" s="148">
        <v>0.69799999999999995</v>
      </c>
      <c r="P16380" s="148">
        <v>0.73599999999999999</v>
      </c>
      <c r="Q16380" s="148">
        <v>2.16E-5</v>
      </c>
      <c r="R16380" s="148">
        <v>2</v>
      </c>
      <c r="S16380" s="148">
        <v>0.11899999999999999</v>
      </c>
      <c r="T16380" s="148">
        <v>-5.5250000000000004</v>
      </c>
      <c r="U16380" s="148">
        <v>1</v>
      </c>
      <c r="V16380" s="148">
        <v>4.8099999999999997E-2</v>
      </c>
      <c r="W16380" s="148">
        <v>127.979</v>
      </c>
      <c r="X16380" s="148">
        <v>4</v>
      </c>
      <c r="Y16380" s="148">
        <v>0.82199999999999995</v>
      </c>
    </row>
    <row r="16381" spans="11:25" x14ac:dyDescent="0.25">
      <c r="K16381" s="145" t="s">
        <v>8289</v>
      </c>
      <c r="L16381" s="145">
        <v>12</v>
      </c>
      <c r="M16381" s="145">
        <v>189120</v>
      </c>
      <c r="N16381" s="148">
        <v>1.46E-2</v>
      </c>
      <c r="O16381" s="148">
        <v>0.60699999999999998</v>
      </c>
      <c r="P16381" s="148">
        <v>0.73899999999999999</v>
      </c>
      <c r="Q16381" s="148">
        <v>6.9900000000000005E-5</v>
      </c>
      <c r="R16381" s="148">
        <v>2</v>
      </c>
      <c r="S16381" s="148">
        <v>6.9400000000000003E-2</v>
      </c>
      <c r="T16381" s="148">
        <v>-3.21199999999999</v>
      </c>
      <c r="U16381" s="148">
        <v>1</v>
      </c>
      <c r="V16381" s="148">
        <v>2.7699999999999999E-2</v>
      </c>
      <c r="W16381" s="148">
        <v>82.001000000000005</v>
      </c>
      <c r="X16381" s="148">
        <v>4</v>
      </c>
      <c r="Y16381" s="148">
        <v>0.47199999999999998</v>
      </c>
    </row>
    <row r="16382" spans="11:25" x14ac:dyDescent="0.25">
      <c r="K16382" s="145" t="s">
        <v>8095</v>
      </c>
      <c r="L16382" s="145">
        <v>16</v>
      </c>
      <c r="M16382" s="145">
        <v>225001</v>
      </c>
      <c r="N16382" s="148">
        <v>4.0899999999999999E-2</v>
      </c>
      <c r="O16382" s="148">
        <v>0.67200000000000004</v>
      </c>
      <c r="P16382" s="148">
        <v>0.59599999999999997</v>
      </c>
      <c r="Q16382" s="148">
        <v>1.46E-6</v>
      </c>
      <c r="R16382" s="148">
        <v>2</v>
      </c>
      <c r="S16382" s="148">
        <v>7.6200000000000004E-2</v>
      </c>
      <c r="T16382" s="148">
        <v>-6.3229999999999897</v>
      </c>
      <c r="U16382" s="148">
        <v>0</v>
      </c>
      <c r="V16382" s="148">
        <v>3.5200000000000002E-2</v>
      </c>
      <c r="W16382" s="148">
        <v>175.92400000000001</v>
      </c>
      <c r="X16382" s="148">
        <v>4</v>
      </c>
      <c r="Y16382" s="148">
        <v>0.78900000000000003</v>
      </c>
    </row>
    <row r="16383" spans="11:25" x14ac:dyDescent="0.25">
      <c r="K16383" s="145" t="s">
        <v>12256</v>
      </c>
      <c r="L16383" s="145">
        <v>54</v>
      </c>
      <c r="M16383" s="145">
        <v>205106</v>
      </c>
      <c r="N16383" s="148">
        <v>1.77E-2</v>
      </c>
      <c r="O16383" s="148">
        <v>0.46399999999999902</v>
      </c>
      <c r="P16383" s="148">
        <v>0.83199999999999996</v>
      </c>
      <c r="Q16383" s="148">
        <v>0</v>
      </c>
      <c r="R16383" s="148">
        <v>8</v>
      </c>
      <c r="S16383" s="148">
        <v>0.14099999999999999</v>
      </c>
      <c r="T16383" s="148">
        <v>-4.1360000000000001</v>
      </c>
      <c r="U16383" s="148">
        <v>1</v>
      </c>
      <c r="V16383" s="148">
        <v>5.2499999999999998E-2</v>
      </c>
      <c r="W16383" s="148">
        <v>90.102000000000004</v>
      </c>
      <c r="X16383" s="148">
        <v>4</v>
      </c>
      <c r="Y16383" s="148">
        <v>0.71</v>
      </c>
    </row>
    <row r="16384" spans="11:25" x14ac:dyDescent="0.25">
      <c r="K16384" s="145" t="s">
        <v>12257</v>
      </c>
      <c r="L16384" s="145">
        <v>66</v>
      </c>
      <c r="M16384" s="145">
        <v>158573</v>
      </c>
      <c r="N16384" s="148">
        <v>0.877</v>
      </c>
      <c r="O16384" s="148">
        <v>0.61099999999999999</v>
      </c>
      <c r="P16384" s="148">
        <v>0.47899999999999998</v>
      </c>
      <c r="Q16384" s="148">
        <v>6.4999999999999996E-6</v>
      </c>
      <c r="R16384" s="148">
        <v>5</v>
      </c>
      <c r="S16384" s="148">
        <v>0.106</v>
      </c>
      <c r="T16384" s="148">
        <v>-8.0739999999999998</v>
      </c>
      <c r="U16384" s="148">
        <v>0</v>
      </c>
      <c r="V16384" s="148">
        <v>0.11699999999999899</v>
      </c>
      <c r="W16384" s="148">
        <v>82.366</v>
      </c>
      <c r="X16384" s="148">
        <v>4</v>
      </c>
      <c r="Y16384" s="148">
        <v>0.79</v>
      </c>
    </row>
    <row r="16385" spans="11:25" x14ac:dyDescent="0.25">
      <c r="K16385" s="145" t="s">
        <v>12258</v>
      </c>
      <c r="L16385" s="145">
        <v>12</v>
      </c>
      <c r="M16385" s="145">
        <v>186111</v>
      </c>
      <c r="N16385" s="148">
        <v>0.84199999999999997</v>
      </c>
      <c r="O16385" s="148">
        <v>0.70499999999999996</v>
      </c>
      <c r="P16385" s="148">
        <v>0.42399999999999999</v>
      </c>
      <c r="Q16385" s="148">
        <v>5.0099999999999997E-3</v>
      </c>
      <c r="R16385" s="148">
        <v>7</v>
      </c>
      <c r="S16385" s="148">
        <v>0.20399999999999999</v>
      </c>
      <c r="T16385" s="148">
        <v>-8.4589999999999996</v>
      </c>
      <c r="U16385" s="148">
        <v>1</v>
      </c>
      <c r="V16385" s="148">
        <v>4.1200000000000001E-2</v>
      </c>
      <c r="W16385" s="148">
        <v>96.055999999999997</v>
      </c>
      <c r="X16385" s="148">
        <v>4</v>
      </c>
      <c r="Y16385" s="148">
        <v>0.35699999999999998</v>
      </c>
    </row>
    <row r="16386" spans="11:25" x14ac:dyDescent="0.25">
      <c r="K16386" s="145" t="s">
        <v>11535</v>
      </c>
      <c r="L16386" s="145">
        <v>17</v>
      </c>
      <c r="M16386" s="145">
        <v>220818</v>
      </c>
      <c r="N16386" s="148">
        <v>3.9399999999999998E-2</v>
      </c>
      <c r="O16386" s="148">
        <v>0.41</v>
      </c>
      <c r="P16386" s="148">
        <v>0.68400000000000005</v>
      </c>
      <c r="Q16386" s="148">
        <v>1.1199999999999999E-3</v>
      </c>
      <c r="R16386" s="148">
        <v>11</v>
      </c>
      <c r="S16386" s="148">
        <v>0.13699999999999901</v>
      </c>
      <c r="T16386" s="148">
        <v>-5.391</v>
      </c>
      <c r="U16386" s="148">
        <v>1</v>
      </c>
      <c r="V16386" s="148">
        <v>3.2000000000000001E-2</v>
      </c>
      <c r="W16386" s="148">
        <v>80.137</v>
      </c>
      <c r="X16386" s="148">
        <v>4</v>
      </c>
      <c r="Y16386" s="148">
        <v>0.63600000000000001</v>
      </c>
    </row>
    <row r="16387" spans="11:25" x14ac:dyDescent="0.25">
      <c r="K16387" s="145" t="s">
        <v>12259</v>
      </c>
      <c r="L16387" s="145">
        <v>58</v>
      </c>
      <c r="M16387" s="145">
        <v>272613</v>
      </c>
      <c r="N16387" s="148">
        <v>3.4799999999999998E-2</v>
      </c>
      <c r="O16387" s="148">
        <v>0.56100000000000005</v>
      </c>
      <c r="P16387" s="148">
        <v>0.79500000000000004</v>
      </c>
      <c r="Q16387" s="148">
        <v>8.1499999999999999E-6</v>
      </c>
      <c r="R16387" s="148">
        <v>6</v>
      </c>
      <c r="S16387" s="148">
        <v>0.17599999999999999</v>
      </c>
      <c r="T16387" s="148">
        <v>-4.9329999999999998</v>
      </c>
      <c r="U16387" s="148">
        <v>1</v>
      </c>
      <c r="V16387" s="148">
        <v>4.48E-2</v>
      </c>
      <c r="W16387" s="148">
        <v>119.711</v>
      </c>
      <c r="X16387" s="148">
        <v>4</v>
      </c>
      <c r="Y16387" s="148">
        <v>0.57999999999999996</v>
      </c>
    </row>
    <row r="16388" spans="11:25" x14ac:dyDescent="0.25">
      <c r="K16388" s="145" t="s">
        <v>12260</v>
      </c>
      <c r="L16388" s="145">
        <v>11</v>
      </c>
      <c r="M16388" s="145">
        <v>243613</v>
      </c>
      <c r="N16388" s="148">
        <v>5.9200000000000003E-2</v>
      </c>
      <c r="O16388" s="148">
        <v>0.32500000000000001</v>
      </c>
      <c r="P16388" s="148">
        <v>0.60699999999999998</v>
      </c>
      <c r="Q16388" s="148">
        <v>1.1800000000000001E-5</v>
      </c>
      <c r="R16388" s="148">
        <v>4</v>
      </c>
      <c r="S16388" s="148">
        <v>0.215</v>
      </c>
      <c r="T16388" s="148">
        <v>-4.8239999999999998</v>
      </c>
      <c r="U16388" s="148">
        <v>0</v>
      </c>
      <c r="V16388" s="148">
        <v>7.8700000000000006E-2</v>
      </c>
      <c r="W16388" s="148">
        <v>162.42099999999999</v>
      </c>
      <c r="X16388" s="148">
        <v>4</v>
      </c>
      <c r="Y16388" s="148">
        <v>0.13200000000000001</v>
      </c>
    </row>
    <row r="16389" spans="11:25" x14ac:dyDescent="0.25">
      <c r="K16389" s="145" t="s">
        <v>12261</v>
      </c>
      <c r="L16389" s="145">
        <v>61</v>
      </c>
      <c r="M16389" s="145">
        <v>224520</v>
      </c>
      <c r="N16389" s="148">
        <v>0.252</v>
      </c>
      <c r="O16389" s="148">
        <v>0.58399999999999996</v>
      </c>
      <c r="P16389" s="148">
        <v>0.78799999999999903</v>
      </c>
      <c r="Q16389" s="148">
        <v>7.5900000000000002E-6</v>
      </c>
      <c r="R16389" s="148">
        <v>0</v>
      </c>
      <c r="S16389" s="148">
        <v>6.54E-2</v>
      </c>
      <c r="T16389" s="148">
        <v>-4.1619999999999999</v>
      </c>
      <c r="U16389" s="148">
        <v>0</v>
      </c>
      <c r="V16389" s="148">
        <v>6.9099999999999995E-2</v>
      </c>
      <c r="W16389" s="148">
        <v>138.102</v>
      </c>
      <c r="X16389" s="148">
        <v>4</v>
      </c>
      <c r="Y16389" s="148">
        <v>0.36399999999999999</v>
      </c>
    </row>
    <row r="16390" spans="11:25" x14ac:dyDescent="0.25">
      <c r="K16390" s="145" t="s">
        <v>12262</v>
      </c>
      <c r="L16390" s="145">
        <v>54</v>
      </c>
      <c r="M16390" s="145">
        <v>231253</v>
      </c>
      <c r="N16390" s="148">
        <v>0.16200000000000001</v>
      </c>
      <c r="O16390" s="148">
        <v>0.46100000000000002</v>
      </c>
      <c r="P16390" s="148">
        <v>0.69499999999999995</v>
      </c>
      <c r="Q16390" s="148">
        <v>4.3000000000000002E-5</v>
      </c>
      <c r="R16390" s="148">
        <v>6</v>
      </c>
      <c r="S16390" s="148">
        <v>0.121</v>
      </c>
      <c r="T16390" s="148">
        <v>-6.9179999999999904</v>
      </c>
      <c r="U16390" s="148">
        <v>1</v>
      </c>
      <c r="V16390" s="148">
        <v>6.0100000000000001E-2</v>
      </c>
      <c r="W16390" s="148">
        <v>152.249</v>
      </c>
      <c r="X16390" s="148">
        <v>4</v>
      </c>
      <c r="Y16390" s="148">
        <v>0.77099999999999902</v>
      </c>
    </row>
    <row r="16391" spans="11:25" x14ac:dyDescent="0.25">
      <c r="K16391" s="145" t="s">
        <v>4319</v>
      </c>
      <c r="L16391" s="145">
        <v>64</v>
      </c>
      <c r="M16391" s="145">
        <v>137426</v>
      </c>
      <c r="N16391" s="148">
        <v>3.5700000000000003E-2</v>
      </c>
      <c r="O16391" s="148">
        <v>0.52900000000000003</v>
      </c>
      <c r="P16391" s="148">
        <v>0.55700000000000005</v>
      </c>
      <c r="Q16391" s="148">
        <v>3.9299999999999898E-5</v>
      </c>
      <c r="R16391" s="148">
        <v>9</v>
      </c>
      <c r="S16391" s="148">
        <v>7.3400000000000007E-2</v>
      </c>
      <c r="T16391" s="148">
        <v>-7.7619999999999996</v>
      </c>
      <c r="U16391" s="148">
        <v>1</v>
      </c>
      <c r="V16391" s="148">
        <v>7.3800000000000004E-2</v>
      </c>
      <c r="W16391" s="148">
        <v>162.59899999999999</v>
      </c>
      <c r="X16391" s="148">
        <v>4</v>
      </c>
      <c r="Y16391" s="148">
        <v>0.59199999999999997</v>
      </c>
    </row>
    <row r="16392" spans="11:25" x14ac:dyDescent="0.25">
      <c r="K16392" s="145" t="s">
        <v>5774</v>
      </c>
      <c r="L16392" s="145">
        <v>13</v>
      </c>
      <c r="M16392" s="145">
        <v>181868</v>
      </c>
      <c r="N16392" s="148">
        <v>2.47E-2</v>
      </c>
      <c r="O16392" s="148">
        <v>0.54200000000000004</v>
      </c>
      <c r="P16392" s="148">
        <v>0.68200000000000005</v>
      </c>
      <c r="Q16392" s="148">
        <v>0</v>
      </c>
      <c r="R16392" s="148">
        <v>6</v>
      </c>
      <c r="S16392" s="148">
        <v>0.48899999999999999</v>
      </c>
      <c r="T16392" s="148">
        <v>-6.2850000000000001</v>
      </c>
      <c r="U16392" s="148">
        <v>1</v>
      </c>
      <c r="V16392" s="148">
        <v>2.8400000000000002E-2</v>
      </c>
      <c r="W16392" s="148">
        <v>79.977999999999994</v>
      </c>
      <c r="X16392" s="148">
        <v>4</v>
      </c>
      <c r="Y16392" s="148">
        <v>0.75800000000000001</v>
      </c>
    </row>
    <row r="16393" spans="11:25" x14ac:dyDescent="0.25">
      <c r="K16393" s="145" t="s">
        <v>5770</v>
      </c>
      <c r="L16393" s="145">
        <v>64</v>
      </c>
      <c r="M16393" s="145">
        <v>234240</v>
      </c>
      <c r="N16393" s="148">
        <v>2.3400000000000001E-2</v>
      </c>
      <c r="O16393" s="148">
        <v>0.377999999999999</v>
      </c>
      <c r="P16393" s="148">
        <v>0.92500000000000004</v>
      </c>
      <c r="Q16393" s="148">
        <v>6.2E-4</v>
      </c>
      <c r="R16393" s="148">
        <v>9</v>
      </c>
      <c r="S16393" s="148">
        <v>0.18</v>
      </c>
      <c r="T16393" s="148">
        <v>-3.7810000000000001</v>
      </c>
      <c r="U16393" s="148">
        <v>1</v>
      </c>
      <c r="V16393" s="148">
        <v>0.185</v>
      </c>
      <c r="W16393" s="148">
        <v>108.52500000000001</v>
      </c>
      <c r="X16393" s="148">
        <v>4</v>
      </c>
      <c r="Y16393" s="148">
        <v>0.58399999999999996</v>
      </c>
    </row>
    <row r="16394" spans="11:25" x14ac:dyDescent="0.25">
      <c r="K16394" s="145" t="s">
        <v>12263</v>
      </c>
      <c r="L16394" s="145">
        <v>53</v>
      </c>
      <c r="M16394" s="145">
        <v>224226</v>
      </c>
      <c r="N16394" s="148">
        <v>1.46E-2</v>
      </c>
      <c r="O16394" s="148">
        <v>0.48099999999999998</v>
      </c>
      <c r="P16394" s="148">
        <v>0.88800000000000001</v>
      </c>
      <c r="Q16394" s="148">
        <v>4.4900000000000001E-3</v>
      </c>
      <c r="R16394" s="148">
        <v>1</v>
      </c>
      <c r="S16394" s="148">
        <v>9.7199999999999995E-2</v>
      </c>
      <c r="T16394" s="148">
        <v>-4.9859999999999998</v>
      </c>
      <c r="U16394" s="148">
        <v>1</v>
      </c>
      <c r="V16394" s="148">
        <v>5.3400000000000003E-2</v>
      </c>
      <c r="W16394" s="148">
        <v>105.78100000000001</v>
      </c>
      <c r="X16394" s="148">
        <v>4</v>
      </c>
      <c r="Y16394" s="148">
        <v>0.59299999999999997</v>
      </c>
    </row>
    <row r="16395" spans="11:25" x14ac:dyDescent="0.25">
      <c r="K16395" s="145" t="s">
        <v>5771</v>
      </c>
      <c r="L16395" s="145">
        <v>71</v>
      </c>
      <c r="M16395" s="145">
        <v>211960</v>
      </c>
      <c r="N16395" s="148">
        <v>3.1099999999999999E-2</v>
      </c>
      <c r="O16395" s="148">
        <v>0.65400000000000003</v>
      </c>
      <c r="P16395" s="148">
        <v>0.72599999999999998</v>
      </c>
      <c r="Q16395" s="148">
        <v>6.3499999999999999E-5</v>
      </c>
      <c r="R16395" s="148">
        <v>10</v>
      </c>
      <c r="S16395" s="148">
        <v>6.1800000000000001E-2</v>
      </c>
      <c r="T16395" s="148">
        <v>-3.8029999999999999</v>
      </c>
      <c r="U16395" s="148">
        <v>0</v>
      </c>
      <c r="V16395" s="148">
        <v>4.0099999999999997E-2</v>
      </c>
      <c r="W16395" s="148">
        <v>103.98699999999999</v>
      </c>
      <c r="X16395" s="148">
        <v>4</v>
      </c>
      <c r="Y16395" s="148">
        <v>0.72799999999999998</v>
      </c>
    </row>
    <row r="16396" spans="11:25" x14ac:dyDescent="0.25">
      <c r="K16396" s="145" t="s">
        <v>12264</v>
      </c>
      <c r="L16396" s="145">
        <v>60</v>
      </c>
      <c r="M16396" s="145">
        <v>237898</v>
      </c>
      <c r="N16396" s="148">
        <v>3.4799999999999998E-2</v>
      </c>
      <c r="O16396" s="148">
        <v>0.55600000000000005</v>
      </c>
      <c r="P16396" s="148">
        <v>0.436</v>
      </c>
      <c r="Q16396" s="148">
        <v>0</v>
      </c>
      <c r="R16396" s="148">
        <v>6</v>
      </c>
      <c r="S16396" s="148">
        <v>0.113</v>
      </c>
      <c r="T16396" s="148">
        <v>-8.1460000000000008</v>
      </c>
      <c r="U16396" s="148">
        <v>0</v>
      </c>
      <c r="V16396" s="148">
        <v>6.9500000000000006E-2</v>
      </c>
      <c r="W16396" s="148">
        <v>139.624</v>
      </c>
      <c r="X16396" s="148">
        <v>4</v>
      </c>
      <c r="Y16396" s="148">
        <v>0.372</v>
      </c>
    </row>
    <row r="16397" spans="11:25" x14ac:dyDescent="0.25">
      <c r="K16397" s="145" t="s">
        <v>12265</v>
      </c>
      <c r="L16397" s="145">
        <v>52</v>
      </c>
      <c r="M16397" s="145">
        <v>239800</v>
      </c>
      <c r="N16397" s="148">
        <v>8.9899999999999997E-3</v>
      </c>
      <c r="O16397" s="148">
        <v>0.52200000000000002</v>
      </c>
      <c r="P16397" s="148">
        <v>0.78200000000000003</v>
      </c>
      <c r="Q16397" s="148">
        <v>0</v>
      </c>
      <c r="R16397" s="148">
        <v>4</v>
      </c>
      <c r="S16397" s="148">
        <v>0.76400000000000001</v>
      </c>
      <c r="T16397" s="148">
        <v>-6.1710000000000003</v>
      </c>
      <c r="U16397" s="148">
        <v>0</v>
      </c>
      <c r="V16397" s="148">
        <v>3.7199999999999997E-2</v>
      </c>
      <c r="W16397" s="148">
        <v>90.040999999999997</v>
      </c>
      <c r="X16397" s="148">
        <v>4</v>
      </c>
      <c r="Y16397" s="148">
        <v>0.58399999999999996</v>
      </c>
    </row>
    <row r="16398" spans="11:25" x14ac:dyDescent="0.25">
      <c r="K16398" s="145" t="s">
        <v>12266</v>
      </c>
      <c r="L16398" s="145">
        <v>52</v>
      </c>
      <c r="M16398" s="145">
        <v>223157</v>
      </c>
      <c r="N16398" s="148">
        <v>0.28100000000000003</v>
      </c>
      <c r="O16398" s="148">
        <v>0.54500000000000004</v>
      </c>
      <c r="P16398" s="148">
        <v>0.77599999999999902</v>
      </c>
      <c r="Q16398" s="148">
        <v>2.7E-4</v>
      </c>
      <c r="R16398" s="148">
        <v>0</v>
      </c>
      <c r="S16398" s="148">
        <v>0.19500000000000001</v>
      </c>
      <c r="T16398" s="148">
        <v>-2.0049999999999999</v>
      </c>
      <c r="U16398" s="148">
        <v>1</v>
      </c>
      <c r="V16398" s="148">
        <v>4.3900000000000002E-2</v>
      </c>
      <c r="W16398" s="148">
        <v>76.051000000000002</v>
      </c>
      <c r="X16398" s="148">
        <v>4</v>
      </c>
      <c r="Y16398" s="148">
        <v>0.60299999999999998</v>
      </c>
    </row>
    <row r="16399" spans="11:25" x14ac:dyDescent="0.25">
      <c r="K16399" s="145" t="s">
        <v>11444</v>
      </c>
      <c r="L16399" s="145">
        <v>51</v>
      </c>
      <c r="M16399" s="145">
        <v>175680</v>
      </c>
      <c r="N16399" s="148">
        <v>1.8E-3</v>
      </c>
      <c r="O16399" s="148">
        <v>0.45299999999999901</v>
      </c>
      <c r="P16399" s="148">
        <v>0.91400000000000003</v>
      </c>
      <c r="Q16399" s="148">
        <v>0</v>
      </c>
      <c r="R16399" s="148">
        <v>1</v>
      </c>
      <c r="S16399" s="148">
        <v>0.34899999999999998</v>
      </c>
      <c r="T16399" s="148">
        <v>-3.4449999999999998</v>
      </c>
      <c r="U16399" s="148">
        <v>1</v>
      </c>
      <c r="V16399" s="148">
        <v>8.2500000000000004E-2</v>
      </c>
      <c r="W16399" s="148">
        <v>129.84100000000001</v>
      </c>
      <c r="X16399" s="148">
        <v>4</v>
      </c>
      <c r="Y16399" s="148">
        <v>0.504</v>
      </c>
    </row>
    <row r="16400" spans="11:25" x14ac:dyDescent="0.25">
      <c r="K16400" s="145" t="s">
        <v>12267</v>
      </c>
      <c r="L16400" s="145">
        <v>51</v>
      </c>
      <c r="M16400" s="145">
        <v>210920</v>
      </c>
      <c r="N16400" s="148">
        <v>0.92799999999999905</v>
      </c>
      <c r="O16400" s="148">
        <v>0.59399999999999997</v>
      </c>
      <c r="P16400" s="148">
        <v>0.2</v>
      </c>
      <c r="Q16400" s="148">
        <v>0</v>
      </c>
      <c r="R16400" s="148">
        <v>6</v>
      </c>
      <c r="S16400" s="148">
        <v>0.67299999999999904</v>
      </c>
      <c r="T16400" s="148">
        <v>-10.472</v>
      </c>
      <c r="U16400" s="148">
        <v>0</v>
      </c>
      <c r="V16400" s="148">
        <v>6.2199999999999998E-2</v>
      </c>
      <c r="W16400" s="148">
        <v>92.820999999999998</v>
      </c>
      <c r="X16400" s="148">
        <v>4</v>
      </c>
      <c r="Y16400" s="148">
        <v>0.41499999999999998</v>
      </c>
    </row>
    <row r="16401" spans="11:25" x14ac:dyDescent="0.25">
      <c r="K16401" s="145" t="s">
        <v>12268</v>
      </c>
      <c r="L16401" s="145">
        <v>57</v>
      </c>
      <c r="M16401" s="145">
        <v>110293</v>
      </c>
      <c r="N16401" s="148">
        <v>0.1</v>
      </c>
      <c r="O16401" s="148">
        <v>0.74199999999999999</v>
      </c>
      <c r="P16401" s="148">
        <v>0.45500000000000002</v>
      </c>
      <c r="Q16401" s="148">
        <v>0</v>
      </c>
      <c r="R16401" s="148">
        <v>7</v>
      </c>
      <c r="S16401" s="148">
        <v>0.21299999999999999</v>
      </c>
      <c r="T16401" s="148">
        <v>-13.777999999999899</v>
      </c>
      <c r="U16401" s="148">
        <v>1</v>
      </c>
      <c r="V16401" s="148">
        <v>5.2400000000000002E-2</v>
      </c>
      <c r="W16401" s="148">
        <v>120.03700000000001</v>
      </c>
      <c r="X16401" s="148">
        <v>4</v>
      </c>
      <c r="Y16401" s="148">
        <v>0.40100000000000002</v>
      </c>
    </row>
    <row r="16402" spans="11:25" x14ac:dyDescent="0.25">
      <c r="K16402" s="145" t="s">
        <v>5793</v>
      </c>
      <c r="L16402" s="145">
        <v>55</v>
      </c>
      <c r="M16402" s="145">
        <v>175800</v>
      </c>
      <c r="N16402" s="148">
        <v>9.1699999999999993E-3</v>
      </c>
      <c r="O16402" s="148">
        <v>0.47599999999999998</v>
      </c>
      <c r="P16402" s="148">
        <v>0.84899999999999998</v>
      </c>
      <c r="Q16402" s="148">
        <v>0</v>
      </c>
      <c r="R16402" s="148">
        <v>7</v>
      </c>
      <c r="S16402" s="148">
        <v>9.5200000000000007E-2</v>
      </c>
      <c r="T16402" s="148">
        <v>-5.0309999999999997</v>
      </c>
      <c r="U16402" s="148">
        <v>0</v>
      </c>
      <c r="V16402" s="148">
        <v>4.99E-2</v>
      </c>
      <c r="W16402" s="148">
        <v>123.23</v>
      </c>
      <c r="X16402" s="148">
        <v>4</v>
      </c>
      <c r="Y16402" s="148">
        <v>0.439</v>
      </c>
    </row>
    <row r="16403" spans="11:25" x14ac:dyDescent="0.25">
      <c r="K16403" s="145" t="s">
        <v>12269</v>
      </c>
      <c r="L16403" s="145">
        <v>50</v>
      </c>
      <c r="M16403" s="145">
        <v>303226</v>
      </c>
      <c r="N16403" s="148">
        <v>0.182</v>
      </c>
      <c r="O16403" s="148">
        <v>0.24299999999999999</v>
      </c>
      <c r="P16403" s="148">
        <v>0.85099999999999998</v>
      </c>
      <c r="Q16403" s="148">
        <v>1.7600000000000001E-2</v>
      </c>
      <c r="R16403" s="148">
        <v>4</v>
      </c>
      <c r="S16403" s="148">
        <v>0.29399999999999998</v>
      </c>
      <c r="T16403" s="148">
        <v>-3.516</v>
      </c>
      <c r="U16403" s="148">
        <v>1</v>
      </c>
      <c r="V16403" s="148">
        <v>6.2399999999999997E-2</v>
      </c>
      <c r="W16403" s="148">
        <v>163.97200000000001</v>
      </c>
      <c r="X16403" s="148">
        <v>4</v>
      </c>
      <c r="Y16403" s="148">
        <v>0.32700000000000001</v>
      </c>
    </row>
    <row r="16404" spans="11:25" x14ac:dyDescent="0.25">
      <c r="K16404" s="145" t="s">
        <v>12270</v>
      </c>
      <c r="L16404" s="145">
        <v>50</v>
      </c>
      <c r="M16404" s="145">
        <v>191413</v>
      </c>
      <c r="N16404" s="148">
        <v>0.17899999999999999</v>
      </c>
      <c r="O16404" s="148">
        <v>0.58399999999999996</v>
      </c>
      <c r="P16404" s="148">
        <v>0.76</v>
      </c>
      <c r="Q16404" s="148">
        <v>4.3399999999999998E-5</v>
      </c>
      <c r="R16404" s="148">
        <v>11</v>
      </c>
      <c r="S16404" s="148">
        <v>0.104</v>
      </c>
      <c r="T16404" s="148">
        <v>-4.4249999999999998</v>
      </c>
      <c r="U16404" s="148">
        <v>0</v>
      </c>
      <c r="V16404" s="148">
        <v>5.67E-2</v>
      </c>
      <c r="W16404" s="148">
        <v>131.952</v>
      </c>
      <c r="X16404" s="148">
        <v>4</v>
      </c>
      <c r="Y16404" s="148">
        <v>0.69399999999999995</v>
      </c>
    </row>
    <row r="16405" spans="11:25" x14ac:dyDescent="0.25">
      <c r="K16405" s="145" t="s">
        <v>12271</v>
      </c>
      <c r="L16405" s="145">
        <v>51</v>
      </c>
      <c r="M16405" s="145">
        <v>195640</v>
      </c>
      <c r="N16405" s="148">
        <v>0.16399999999999901</v>
      </c>
      <c r="O16405" s="148">
        <v>0.44500000000000001</v>
      </c>
      <c r="P16405" s="148">
        <v>0.70499999999999996</v>
      </c>
      <c r="Q16405" s="148">
        <v>2.3E-2</v>
      </c>
      <c r="R16405" s="148">
        <v>2</v>
      </c>
      <c r="S16405" s="148">
        <v>0.79200000000000004</v>
      </c>
      <c r="T16405" s="148">
        <v>-7.6859999999999999</v>
      </c>
      <c r="U16405" s="148">
        <v>0</v>
      </c>
      <c r="V16405" s="148">
        <v>4.7100000000000003E-2</v>
      </c>
      <c r="W16405" s="148">
        <v>85.480999999999995</v>
      </c>
      <c r="X16405" s="148">
        <v>4</v>
      </c>
      <c r="Y16405" s="148">
        <v>0.57899999999999996</v>
      </c>
    </row>
    <row r="16406" spans="11:25" x14ac:dyDescent="0.25">
      <c r="K16406" s="145" t="s">
        <v>12272</v>
      </c>
      <c r="L16406" s="145">
        <v>9</v>
      </c>
      <c r="M16406" s="145">
        <v>166480</v>
      </c>
      <c r="N16406" s="148">
        <v>2.23E-2</v>
      </c>
      <c r="O16406" s="148">
        <v>0.27800000000000002</v>
      </c>
      <c r="P16406" s="148">
        <v>0.96899999999999997</v>
      </c>
      <c r="Q16406" s="148">
        <v>0.14299999999999999</v>
      </c>
      <c r="R16406" s="148">
        <v>1</v>
      </c>
      <c r="S16406" s="148">
        <v>7.4800000000000005E-2</v>
      </c>
      <c r="T16406" s="148">
        <v>-5.8659999999999997</v>
      </c>
      <c r="U16406" s="148">
        <v>1</v>
      </c>
      <c r="V16406" s="148">
        <v>0.14000000000000001</v>
      </c>
      <c r="W16406" s="148">
        <v>164.851</v>
      </c>
      <c r="X16406" s="148">
        <v>4</v>
      </c>
      <c r="Y16406" s="148">
        <v>0.249</v>
      </c>
    </row>
    <row r="16407" spans="11:25" x14ac:dyDescent="0.25">
      <c r="K16407" s="145" t="s">
        <v>12273</v>
      </c>
      <c r="L16407" s="145">
        <v>57</v>
      </c>
      <c r="M16407" s="145">
        <v>158617</v>
      </c>
      <c r="N16407" s="148">
        <v>0.19800000000000001</v>
      </c>
      <c r="O16407" s="148">
        <v>0.57899999999999996</v>
      </c>
      <c r="P16407" s="148">
        <v>0.76</v>
      </c>
      <c r="Q16407" s="148">
        <v>0</v>
      </c>
      <c r="R16407" s="148">
        <v>2</v>
      </c>
      <c r="S16407" s="148">
        <v>0.125</v>
      </c>
      <c r="T16407" s="148">
        <v>-3.657</v>
      </c>
      <c r="U16407" s="148">
        <v>1</v>
      </c>
      <c r="V16407" s="148">
        <v>6.2700000000000006E-2</v>
      </c>
      <c r="W16407" s="148">
        <v>93.992000000000004</v>
      </c>
      <c r="X16407" s="148">
        <v>4</v>
      </c>
      <c r="Y16407" s="148">
        <v>0.497</v>
      </c>
    </row>
    <row r="16408" spans="11:25" x14ac:dyDescent="0.25">
      <c r="K16408" s="145" t="s">
        <v>12274</v>
      </c>
      <c r="L16408" s="145">
        <v>50</v>
      </c>
      <c r="M16408" s="145">
        <v>308202</v>
      </c>
      <c r="N16408" s="148">
        <v>6.3799999999999898E-3</v>
      </c>
      <c r="O16408" s="148">
        <v>0.46700000000000003</v>
      </c>
      <c r="P16408" s="148">
        <v>0.83</v>
      </c>
      <c r="Q16408" s="148">
        <v>0.13600000000000001</v>
      </c>
      <c r="R16408" s="148">
        <v>8</v>
      </c>
      <c r="S16408" s="148">
        <v>0.16899999999999901</v>
      </c>
      <c r="T16408" s="148">
        <v>-8.2889999999999997</v>
      </c>
      <c r="U16408" s="148">
        <v>1</v>
      </c>
      <c r="V16408" s="148">
        <v>4.8599999999999997E-2</v>
      </c>
      <c r="W16408" s="148">
        <v>121.746</v>
      </c>
      <c r="X16408" s="148">
        <v>4</v>
      </c>
      <c r="Y16408" s="148">
        <v>0.40600000000000003</v>
      </c>
    </row>
    <row r="16409" spans="11:25" x14ac:dyDescent="0.25">
      <c r="K16409" s="145" t="s">
        <v>12275</v>
      </c>
      <c r="L16409" s="145">
        <v>52</v>
      </c>
      <c r="M16409" s="145">
        <v>111186</v>
      </c>
      <c r="N16409" s="148">
        <v>0.14299999999999999</v>
      </c>
      <c r="O16409" s="148">
        <v>0.502</v>
      </c>
      <c r="P16409" s="148">
        <v>0.55299999999999905</v>
      </c>
      <c r="Q16409" s="148">
        <v>0.16800000000000001</v>
      </c>
      <c r="R16409" s="148">
        <v>0</v>
      </c>
      <c r="S16409" s="148">
        <v>0.19800000000000001</v>
      </c>
      <c r="T16409" s="148">
        <v>-8.0090000000000003</v>
      </c>
      <c r="U16409" s="148">
        <v>1</v>
      </c>
      <c r="V16409" s="148">
        <v>3.2199999999999999E-2</v>
      </c>
      <c r="W16409" s="148">
        <v>78.941999999999993</v>
      </c>
      <c r="X16409" s="148">
        <v>4</v>
      </c>
      <c r="Y16409" s="148">
        <v>0.56799999999999995</v>
      </c>
    </row>
    <row r="16410" spans="11:25" x14ac:dyDescent="0.25">
      <c r="K16410" s="145" t="s">
        <v>1811</v>
      </c>
      <c r="L16410" s="145">
        <v>67</v>
      </c>
      <c r="M16410" s="145">
        <v>189706</v>
      </c>
      <c r="N16410" s="148">
        <v>8.2100000000000001E-4</v>
      </c>
      <c r="O16410" s="148">
        <v>0.38900000000000001</v>
      </c>
      <c r="P16410" s="148">
        <v>0.748</v>
      </c>
      <c r="Q16410" s="148">
        <v>5.8E-4</v>
      </c>
      <c r="R16410" s="148">
        <v>2</v>
      </c>
      <c r="S16410" s="148">
        <v>0.35799999999999998</v>
      </c>
      <c r="T16410" s="148">
        <v>-4.4610000000000003</v>
      </c>
      <c r="U16410" s="148">
        <v>1</v>
      </c>
      <c r="V16410" s="148">
        <v>8.0500000000000002E-2</v>
      </c>
      <c r="W16410" s="148">
        <v>78.055999999999997</v>
      </c>
      <c r="X16410" s="148">
        <v>4</v>
      </c>
      <c r="Y16410" s="148">
        <v>0.216</v>
      </c>
    </row>
    <row r="16411" spans="11:25" x14ac:dyDescent="0.25">
      <c r="K16411" s="145" t="s">
        <v>5780</v>
      </c>
      <c r="L16411" s="145">
        <v>54</v>
      </c>
      <c r="M16411" s="145">
        <v>218440</v>
      </c>
      <c r="N16411" s="148">
        <v>8.8999999999999995E-4</v>
      </c>
      <c r="O16411" s="148">
        <v>0.36899999999999999</v>
      </c>
      <c r="P16411" s="148">
        <v>0.86</v>
      </c>
      <c r="Q16411" s="148">
        <v>0</v>
      </c>
      <c r="R16411" s="148">
        <v>4</v>
      </c>
      <c r="S16411" s="148">
        <v>0.32100000000000001</v>
      </c>
      <c r="T16411" s="148">
        <v>-4.1669999999999998</v>
      </c>
      <c r="U16411" s="148">
        <v>0</v>
      </c>
      <c r="V16411" s="148">
        <v>0.13600000000000001</v>
      </c>
      <c r="W16411" s="148">
        <v>177.851</v>
      </c>
      <c r="X16411" s="148">
        <v>4</v>
      </c>
      <c r="Y16411" s="148">
        <v>0.51200000000000001</v>
      </c>
    </row>
    <row r="16412" spans="11:25" x14ac:dyDescent="0.25">
      <c r="K16412" s="145" t="s">
        <v>12276</v>
      </c>
      <c r="L16412" s="145">
        <v>53</v>
      </c>
      <c r="M16412" s="145">
        <v>201280</v>
      </c>
      <c r="N16412" s="148">
        <v>9.2499999999999995E-3</v>
      </c>
      <c r="O16412" s="148">
        <v>0.6</v>
      </c>
      <c r="P16412" s="148">
        <v>0.9</v>
      </c>
      <c r="Q16412" s="148">
        <v>0.29299999999999998</v>
      </c>
      <c r="R16412" s="148">
        <v>5</v>
      </c>
      <c r="S16412" s="148">
        <v>0.26899999999999902</v>
      </c>
      <c r="T16412" s="148">
        <v>-8.4339999999999993</v>
      </c>
      <c r="U16412" s="148">
        <v>0</v>
      </c>
      <c r="V16412" s="148">
        <v>4.5699999999999998E-2</v>
      </c>
      <c r="W16412" s="148">
        <v>77.727999999999994</v>
      </c>
      <c r="X16412" s="148">
        <v>4</v>
      </c>
      <c r="Y16412" s="148">
        <v>0.91799999999999904</v>
      </c>
    </row>
    <row r="16413" spans="11:25" x14ac:dyDescent="0.25">
      <c r="K16413" s="145" t="s">
        <v>5785</v>
      </c>
      <c r="L16413" s="145">
        <v>8</v>
      </c>
      <c r="M16413" s="145">
        <v>195999</v>
      </c>
      <c r="N16413" s="148">
        <v>9.1000000000000004E-3</v>
      </c>
      <c r="O16413" s="148">
        <v>0.40399999999999903</v>
      </c>
      <c r="P16413" s="148">
        <v>0.91900000000000004</v>
      </c>
      <c r="Q16413" s="148">
        <v>0</v>
      </c>
      <c r="R16413" s="148">
        <v>4</v>
      </c>
      <c r="S16413" s="148">
        <v>9.3200000000000005E-2</v>
      </c>
      <c r="T16413" s="148">
        <v>-6.76</v>
      </c>
      <c r="U16413" s="148">
        <v>1</v>
      </c>
      <c r="V16413" s="148">
        <v>0.13900000000000001</v>
      </c>
      <c r="W16413" s="148">
        <v>93.92</v>
      </c>
      <c r="X16413" s="148">
        <v>4</v>
      </c>
      <c r="Y16413" s="148">
        <v>0.20699999999999999</v>
      </c>
    </row>
    <row r="16414" spans="11:25" x14ac:dyDescent="0.25">
      <c r="K16414" s="145" t="s">
        <v>12277</v>
      </c>
      <c r="L16414" s="145">
        <v>52</v>
      </c>
      <c r="M16414" s="145">
        <v>273866</v>
      </c>
      <c r="N16414" s="148">
        <v>1.83E-3</v>
      </c>
      <c r="O16414" s="148">
        <v>0.57199999999999995</v>
      </c>
      <c r="P16414" s="148">
        <v>0.73499999999999999</v>
      </c>
      <c r="Q16414" s="148">
        <v>0.78200000000000003</v>
      </c>
      <c r="R16414" s="148">
        <v>9</v>
      </c>
      <c r="S16414" s="148">
        <v>7.6499999999999999E-2</v>
      </c>
      <c r="T16414" s="148">
        <v>-6.0419999999999998</v>
      </c>
      <c r="U16414" s="148">
        <v>1</v>
      </c>
      <c r="V16414" s="148">
        <v>2.6599999999999999E-2</v>
      </c>
      <c r="W16414" s="148">
        <v>135.173</v>
      </c>
      <c r="X16414" s="148">
        <v>4</v>
      </c>
      <c r="Y16414" s="148">
        <v>0.59899999999999998</v>
      </c>
    </row>
    <row r="16415" spans="11:25" x14ac:dyDescent="0.25">
      <c r="K16415" s="145" t="s">
        <v>5789</v>
      </c>
      <c r="L16415" s="145">
        <v>52</v>
      </c>
      <c r="M16415" s="145">
        <v>261548</v>
      </c>
      <c r="N16415" s="148">
        <v>1.52E-2</v>
      </c>
      <c r="O16415" s="148">
        <v>0.47</v>
      </c>
      <c r="P16415" s="148">
        <v>0.752</v>
      </c>
      <c r="Q16415" s="148">
        <v>0.27899999999999903</v>
      </c>
      <c r="R16415" s="148">
        <v>3</v>
      </c>
      <c r="S16415" s="148">
        <v>0.14399999999999999</v>
      </c>
      <c r="T16415" s="148">
        <v>-5.3559999999999999</v>
      </c>
      <c r="U16415" s="148">
        <v>1</v>
      </c>
      <c r="V16415" s="148">
        <v>4.5600000000000002E-2</v>
      </c>
      <c r="W16415" s="148">
        <v>155.90299999999999</v>
      </c>
      <c r="X16415" s="148">
        <v>4</v>
      </c>
      <c r="Y16415" s="148">
        <v>0.41299999999999998</v>
      </c>
    </row>
    <row r="16416" spans="11:25" x14ac:dyDescent="0.25">
      <c r="K16416" s="145" t="s">
        <v>5798</v>
      </c>
      <c r="L16416" s="145">
        <v>8</v>
      </c>
      <c r="M16416" s="145">
        <v>209785</v>
      </c>
      <c r="N16416" s="148">
        <v>0.58099999999999996</v>
      </c>
      <c r="O16416" s="148">
        <v>0.69699999999999995</v>
      </c>
      <c r="P16416" s="148">
        <v>0.65099999999999902</v>
      </c>
      <c r="Q16416" s="148">
        <v>3.72E-6</v>
      </c>
      <c r="R16416" s="148">
        <v>8</v>
      </c>
      <c r="S16416" s="148">
        <v>0.12</v>
      </c>
      <c r="T16416" s="148">
        <v>-5.2119999999999997</v>
      </c>
      <c r="U16416" s="148">
        <v>1</v>
      </c>
      <c r="V16416" s="148">
        <v>0.111</v>
      </c>
      <c r="W16416" s="148">
        <v>84.982999999999905</v>
      </c>
      <c r="X16416" s="148">
        <v>4</v>
      </c>
      <c r="Y16416" s="148">
        <v>0.39</v>
      </c>
    </row>
    <row r="16417" spans="11:25" x14ac:dyDescent="0.25">
      <c r="K16417" s="145" t="s">
        <v>2083</v>
      </c>
      <c r="L16417" s="145">
        <v>53</v>
      </c>
      <c r="M16417" s="145">
        <v>168936</v>
      </c>
      <c r="N16417" s="148">
        <v>7.8300000000000002E-3</v>
      </c>
      <c r="O16417" s="148">
        <v>0.42799999999999999</v>
      </c>
      <c r="P16417" s="148">
        <v>0.96599999999999997</v>
      </c>
      <c r="Q16417" s="148">
        <v>1.6699999999999999E-4</v>
      </c>
      <c r="R16417" s="148">
        <v>7</v>
      </c>
      <c r="S16417" s="148">
        <v>7.1900000000000006E-2</v>
      </c>
      <c r="T16417" s="148">
        <v>-2.2069999999999999</v>
      </c>
      <c r="U16417" s="148">
        <v>1</v>
      </c>
      <c r="V16417" s="148">
        <v>0.11599999999999901</v>
      </c>
      <c r="W16417" s="148">
        <v>166.06</v>
      </c>
      <c r="X16417" s="148">
        <v>4</v>
      </c>
      <c r="Y16417" s="148">
        <v>0.505</v>
      </c>
    </row>
    <row r="16418" spans="11:25" x14ac:dyDescent="0.25">
      <c r="K16418" s="145" t="s">
        <v>12278</v>
      </c>
      <c r="L16418" s="145">
        <v>9</v>
      </c>
      <c r="M16418" s="145">
        <v>279106</v>
      </c>
      <c r="N16418" s="148">
        <v>1.34E-2</v>
      </c>
      <c r="O16418" s="148">
        <v>0.52700000000000002</v>
      </c>
      <c r="P16418" s="148">
        <v>0.60599999999999998</v>
      </c>
      <c r="Q16418" s="148">
        <v>2.9E-4</v>
      </c>
      <c r="R16418" s="148">
        <v>5</v>
      </c>
      <c r="S16418" s="148">
        <v>0.41799999999999998</v>
      </c>
      <c r="T16418" s="148">
        <v>-6.7989999999999897</v>
      </c>
      <c r="U16418" s="148">
        <v>1</v>
      </c>
      <c r="V16418" s="148">
        <v>3.0499999999999999E-2</v>
      </c>
      <c r="W16418" s="148">
        <v>105.509</v>
      </c>
      <c r="X16418" s="148">
        <v>4</v>
      </c>
      <c r="Y16418" s="148">
        <v>0.26700000000000002</v>
      </c>
    </row>
    <row r="16419" spans="11:25" x14ac:dyDescent="0.25">
      <c r="K16419" s="145" t="s">
        <v>12279</v>
      </c>
      <c r="L16419" s="145">
        <v>48</v>
      </c>
      <c r="M16419" s="145">
        <v>197973</v>
      </c>
      <c r="N16419" s="148">
        <v>4.6100000000000004E-3</v>
      </c>
      <c r="O16419" s="148">
        <v>0.32299999999999901</v>
      </c>
      <c r="P16419" s="148">
        <v>0.42899999999999999</v>
      </c>
      <c r="Q16419" s="148">
        <v>1.9800000000000002E-2</v>
      </c>
      <c r="R16419" s="148">
        <v>0</v>
      </c>
      <c r="S16419" s="148">
        <v>9.0700000000000003E-2</v>
      </c>
      <c r="T16419" s="148">
        <v>-9.2360000000000007</v>
      </c>
      <c r="U16419" s="148">
        <v>0</v>
      </c>
      <c r="V16419" s="148">
        <v>2.9399999999999999E-2</v>
      </c>
      <c r="W16419" s="148">
        <v>172.005</v>
      </c>
      <c r="X16419" s="148">
        <v>4</v>
      </c>
      <c r="Y16419" s="148">
        <v>0.309</v>
      </c>
    </row>
    <row r="16420" spans="11:25" x14ac:dyDescent="0.25">
      <c r="K16420" s="145" t="s">
        <v>12280</v>
      </c>
      <c r="L16420" s="145">
        <v>50</v>
      </c>
      <c r="M16420" s="145">
        <v>215560</v>
      </c>
      <c r="N16420" s="148">
        <v>2.9700000000000001E-4</v>
      </c>
      <c r="O16420" s="148">
        <v>0.496</v>
      </c>
      <c r="P16420" s="148">
        <v>0.76099999999999901</v>
      </c>
      <c r="Q16420" s="148">
        <v>1.66E-6</v>
      </c>
      <c r="R16420" s="148">
        <v>1</v>
      </c>
      <c r="S16420" s="148">
        <v>0.30199999999999999</v>
      </c>
      <c r="T16420" s="148">
        <v>-5.6509999999999998</v>
      </c>
      <c r="U16420" s="148">
        <v>0</v>
      </c>
      <c r="V16420" s="148">
        <v>3.3700000000000001E-2</v>
      </c>
      <c r="W16420" s="148">
        <v>94.971999999999994</v>
      </c>
      <c r="X16420" s="148">
        <v>4</v>
      </c>
      <c r="Y16420" s="148">
        <v>0.35499999999999998</v>
      </c>
    </row>
    <row r="16421" spans="11:25" x14ac:dyDescent="0.25">
      <c r="K16421" s="145" t="s">
        <v>12281</v>
      </c>
      <c r="L16421" s="145">
        <v>51</v>
      </c>
      <c r="M16421" s="145">
        <v>170810</v>
      </c>
      <c r="N16421" s="148">
        <v>2.8199999999999999E-2</v>
      </c>
      <c r="O16421" s="148">
        <v>0.69099999999999995</v>
      </c>
      <c r="P16421" s="148">
        <v>0.83799999999999997</v>
      </c>
      <c r="Q16421" s="148">
        <v>1.5099999999999999E-5</v>
      </c>
      <c r="R16421" s="148">
        <v>5</v>
      </c>
      <c r="S16421" s="148">
        <v>9.1800000000000007E-2</v>
      </c>
      <c r="T16421" s="148">
        <v>-4.4349999999999996</v>
      </c>
      <c r="U16421" s="148">
        <v>1</v>
      </c>
      <c r="V16421" s="148">
        <v>6.7100000000000007E-2</v>
      </c>
      <c r="W16421" s="148">
        <v>148.03899999999999</v>
      </c>
      <c r="X16421" s="148">
        <v>4</v>
      </c>
      <c r="Y16421" s="148">
        <v>0.78900000000000003</v>
      </c>
    </row>
    <row r="16422" spans="11:25" x14ac:dyDescent="0.25">
      <c r="K16422" s="145" t="s">
        <v>12282</v>
      </c>
      <c r="L16422" s="145">
        <v>49</v>
      </c>
      <c r="M16422" s="145">
        <v>167360</v>
      </c>
      <c r="N16422" s="148">
        <v>0.123</v>
      </c>
      <c r="O16422" s="148">
        <v>0.64800000000000002</v>
      </c>
      <c r="P16422" s="148">
        <v>0.65200000000000002</v>
      </c>
      <c r="Q16422" s="148">
        <v>3.8999999999999999E-4</v>
      </c>
      <c r="R16422" s="148">
        <v>9</v>
      </c>
      <c r="S16422" s="148">
        <v>0.11699999999999899</v>
      </c>
      <c r="T16422" s="148">
        <v>-8.1560000000000006</v>
      </c>
      <c r="U16422" s="148">
        <v>0</v>
      </c>
      <c r="V16422" s="148">
        <v>8.1100000000000005E-2</v>
      </c>
      <c r="W16422" s="148">
        <v>158.048</v>
      </c>
      <c r="X16422" s="148">
        <v>4</v>
      </c>
      <c r="Y16422" s="148">
        <v>0.46399999999999902</v>
      </c>
    </row>
    <row r="16423" spans="11:25" x14ac:dyDescent="0.25">
      <c r="K16423" s="145" t="s">
        <v>12283</v>
      </c>
      <c r="L16423" s="145">
        <v>49</v>
      </c>
      <c r="M16423" s="145">
        <v>201666</v>
      </c>
      <c r="N16423" s="148">
        <v>7.85E-2</v>
      </c>
      <c r="O16423" s="148">
        <v>0.56200000000000006</v>
      </c>
      <c r="P16423" s="148">
        <v>0.63900000000000001</v>
      </c>
      <c r="Q16423" s="148">
        <v>1.4199999999999901E-3</v>
      </c>
      <c r="R16423" s="148">
        <v>8</v>
      </c>
      <c r="S16423" s="148">
        <v>0.35</v>
      </c>
      <c r="T16423" s="148">
        <v>-8.18799999999999</v>
      </c>
      <c r="U16423" s="148">
        <v>1</v>
      </c>
      <c r="V16423" s="148">
        <v>0.03</v>
      </c>
      <c r="W16423" s="148">
        <v>107.86</v>
      </c>
      <c r="X16423" s="148">
        <v>4</v>
      </c>
      <c r="Y16423" s="148">
        <v>0.51400000000000001</v>
      </c>
    </row>
    <row r="16424" spans="11:25" x14ac:dyDescent="0.25">
      <c r="K16424" s="145" t="s">
        <v>12284</v>
      </c>
      <c r="L16424" s="145">
        <v>50</v>
      </c>
      <c r="M16424" s="145">
        <v>201180</v>
      </c>
      <c r="N16424" s="148">
        <v>1.2500000000000001E-2</v>
      </c>
      <c r="O16424" s="148">
        <v>0.52400000000000002</v>
      </c>
      <c r="P16424" s="148">
        <v>0.871</v>
      </c>
      <c r="Q16424" s="148">
        <v>0.14099999999999999</v>
      </c>
      <c r="R16424" s="148">
        <v>11</v>
      </c>
      <c r="S16424" s="148">
        <v>0.124</v>
      </c>
      <c r="T16424" s="148">
        <v>-4.718</v>
      </c>
      <c r="U16424" s="148">
        <v>1</v>
      </c>
      <c r="V16424" s="148">
        <v>4.1099999999999998E-2</v>
      </c>
      <c r="W16424" s="148">
        <v>124.997</v>
      </c>
      <c r="X16424" s="148">
        <v>3</v>
      </c>
      <c r="Y16424" s="148">
        <v>0.504</v>
      </c>
    </row>
    <row r="16425" spans="11:25" x14ac:dyDescent="0.25">
      <c r="K16425" s="145" t="s">
        <v>12285</v>
      </c>
      <c r="L16425" s="145">
        <v>48</v>
      </c>
      <c r="M16425" s="145">
        <v>181760</v>
      </c>
      <c r="N16425" s="148">
        <v>4.4999999999999997E-3</v>
      </c>
      <c r="O16425" s="148">
        <v>0.64400000000000002</v>
      </c>
      <c r="P16425" s="148">
        <v>0.9</v>
      </c>
      <c r="Q16425" s="148">
        <v>1.5099999999999999E-6</v>
      </c>
      <c r="R16425" s="148">
        <v>8</v>
      </c>
      <c r="S16425" s="148">
        <v>0.159</v>
      </c>
      <c r="T16425" s="148">
        <v>-6.1329999999999902</v>
      </c>
      <c r="U16425" s="148">
        <v>1</v>
      </c>
      <c r="V16425" s="148">
        <v>9.8000000000000004E-2</v>
      </c>
      <c r="W16425" s="148">
        <v>132.00399999999999</v>
      </c>
      <c r="X16425" s="148">
        <v>4</v>
      </c>
      <c r="Y16425" s="148">
        <v>0.60699999999999998</v>
      </c>
    </row>
    <row r="16426" spans="11:25" x14ac:dyDescent="0.25">
      <c r="K16426" s="145" t="s">
        <v>12286</v>
      </c>
      <c r="L16426" s="145">
        <v>51</v>
      </c>
      <c r="M16426" s="145">
        <v>197520</v>
      </c>
      <c r="N16426" s="148">
        <v>8.9700000000000002E-2</v>
      </c>
      <c r="O16426" s="148">
        <v>0.51800000000000002</v>
      </c>
      <c r="P16426" s="148">
        <v>0.72899999999999998</v>
      </c>
      <c r="Q16426" s="148">
        <v>0.46299999999999902</v>
      </c>
      <c r="R16426" s="148">
        <v>4</v>
      </c>
      <c r="S16426" s="148">
        <v>0.11699999999999899</v>
      </c>
      <c r="T16426" s="148">
        <v>-5.2309999999999999</v>
      </c>
      <c r="U16426" s="148">
        <v>0</v>
      </c>
      <c r="V16426" s="148">
        <v>0.11</v>
      </c>
      <c r="W16426" s="148">
        <v>99.951999999999998</v>
      </c>
      <c r="X16426" s="148">
        <v>4</v>
      </c>
      <c r="Y16426" s="148">
        <v>0.68</v>
      </c>
    </row>
    <row r="16427" spans="11:25" x14ac:dyDescent="0.25">
      <c r="K16427" s="145" t="s">
        <v>5783</v>
      </c>
      <c r="L16427" s="145">
        <v>52</v>
      </c>
      <c r="M16427" s="145">
        <v>218778</v>
      </c>
      <c r="N16427" s="148">
        <v>0.115</v>
      </c>
      <c r="O16427" s="148">
        <v>0.54500000000000004</v>
      </c>
      <c r="P16427" s="148">
        <v>0.90799999999999903</v>
      </c>
      <c r="Q16427" s="148">
        <v>0</v>
      </c>
      <c r="R16427" s="148">
        <v>0</v>
      </c>
      <c r="S16427" s="148">
        <v>8.77E-2</v>
      </c>
      <c r="T16427" s="148">
        <v>-6.5479999999999903</v>
      </c>
      <c r="U16427" s="148">
        <v>1</v>
      </c>
      <c r="V16427" s="148">
        <v>5.1200000000000002E-2</v>
      </c>
      <c r="W16427" s="148">
        <v>120.155</v>
      </c>
      <c r="X16427" s="148">
        <v>4</v>
      </c>
      <c r="Y16427" s="148">
        <v>0.39100000000000001</v>
      </c>
    </row>
    <row r="16428" spans="11:25" x14ac:dyDescent="0.25">
      <c r="K16428" s="145" t="s">
        <v>5802</v>
      </c>
      <c r="L16428" s="145">
        <v>8</v>
      </c>
      <c r="M16428" s="145">
        <v>141080</v>
      </c>
      <c r="N16428" s="148">
        <v>0.44700000000000001</v>
      </c>
      <c r="O16428" s="148">
        <v>0.50600000000000001</v>
      </c>
      <c r="P16428" s="148">
        <v>0.66900000000000004</v>
      </c>
      <c r="Q16428" s="148">
        <v>2.43E-6</v>
      </c>
      <c r="R16428" s="148">
        <v>0</v>
      </c>
      <c r="S16428" s="148">
        <v>8.6999999999999994E-2</v>
      </c>
      <c r="T16428" s="148">
        <v>-7.976</v>
      </c>
      <c r="U16428" s="148">
        <v>1</v>
      </c>
      <c r="V16428" s="148">
        <v>0.34699999999999998</v>
      </c>
      <c r="W16428" s="148">
        <v>169.96199999999999</v>
      </c>
      <c r="X16428" s="148">
        <v>4</v>
      </c>
      <c r="Y16428" s="148">
        <v>0.53100000000000003</v>
      </c>
    </row>
    <row r="16429" spans="11:25" x14ac:dyDescent="0.25">
      <c r="K16429" s="145" t="s">
        <v>12287</v>
      </c>
      <c r="L16429" s="145">
        <v>44</v>
      </c>
      <c r="M16429" s="145">
        <v>237053</v>
      </c>
      <c r="N16429" s="148">
        <v>6.1100000000000002E-2</v>
      </c>
      <c r="O16429" s="148">
        <v>0.52800000000000002</v>
      </c>
      <c r="P16429" s="148">
        <v>0.879</v>
      </c>
      <c r="Q16429" s="148">
        <v>9.5199999999999896E-4</v>
      </c>
      <c r="R16429" s="148">
        <v>0</v>
      </c>
      <c r="S16429" s="148">
        <v>0.111999999999999</v>
      </c>
      <c r="T16429" s="148">
        <v>-5.9340000000000002</v>
      </c>
      <c r="U16429" s="148">
        <v>1</v>
      </c>
      <c r="V16429" s="148">
        <v>3.6799999999999999E-2</v>
      </c>
      <c r="W16429" s="148">
        <v>89.557000000000002</v>
      </c>
      <c r="X16429" s="148">
        <v>4</v>
      </c>
      <c r="Y16429" s="148">
        <v>0.497</v>
      </c>
    </row>
    <row r="16430" spans="11:25" x14ac:dyDescent="0.25">
      <c r="K16430" s="145" t="s">
        <v>12288</v>
      </c>
      <c r="L16430" s="145">
        <v>49</v>
      </c>
      <c r="M16430" s="145">
        <v>245213</v>
      </c>
      <c r="N16430" s="148">
        <v>1.6000000000000001E-4</v>
      </c>
      <c r="O16430" s="148">
        <v>0.34499999999999997</v>
      </c>
      <c r="P16430" s="148">
        <v>0.85199999999999998</v>
      </c>
      <c r="Q16430" s="148">
        <v>1.6500000000000001E-2</v>
      </c>
      <c r="R16430" s="148">
        <v>11</v>
      </c>
      <c r="S16430" s="148">
        <v>0.157</v>
      </c>
      <c r="T16430" s="148">
        <v>-4.2450000000000001</v>
      </c>
      <c r="U16430" s="148">
        <v>1</v>
      </c>
      <c r="V16430" s="148">
        <v>4.99E-2</v>
      </c>
      <c r="W16430" s="148">
        <v>137.089</v>
      </c>
      <c r="X16430" s="148">
        <v>4</v>
      </c>
      <c r="Y16430" s="148">
        <v>0.39600000000000002</v>
      </c>
    </row>
    <row r="16431" spans="11:25" x14ac:dyDescent="0.25">
      <c r="K16431" s="145" t="s">
        <v>6133</v>
      </c>
      <c r="L16431" s="145">
        <v>11</v>
      </c>
      <c r="M16431" s="145">
        <v>220533</v>
      </c>
      <c r="N16431" s="148">
        <v>4.7699999999999902E-4</v>
      </c>
      <c r="O16431" s="148">
        <v>0.25900000000000001</v>
      </c>
      <c r="P16431" s="148">
        <v>0.97799999999999998</v>
      </c>
      <c r="Q16431" s="148">
        <v>3.1399999999999999E-4</v>
      </c>
      <c r="R16431" s="148">
        <v>8</v>
      </c>
      <c r="S16431" s="148">
        <v>0.26800000000000002</v>
      </c>
      <c r="T16431" s="148">
        <v>-3.8420000000000001</v>
      </c>
      <c r="U16431" s="148">
        <v>1</v>
      </c>
      <c r="V16431" s="148">
        <v>0.22</v>
      </c>
      <c r="W16431" s="148">
        <v>132.97</v>
      </c>
      <c r="X16431" s="148">
        <v>4</v>
      </c>
      <c r="Y16431" s="148">
        <v>0.26600000000000001</v>
      </c>
    </row>
    <row r="16432" spans="11:25" x14ac:dyDescent="0.25">
      <c r="K16432" s="145" t="s">
        <v>12289</v>
      </c>
      <c r="L16432" s="145">
        <v>44</v>
      </c>
      <c r="M16432" s="145">
        <v>192066</v>
      </c>
      <c r="N16432" s="148">
        <v>9.1099999999999905E-4</v>
      </c>
      <c r="O16432" s="148">
        <v>0.59199999999999997</v>
      </c>
      <c r="P16432" s="148">
        <v>0.879</v>
      </c>
      <c r="Q16432" s="148">
        <v>2.8800000000000002E-3</v>
      </c>
      <c r="R16432" s="148">
        <v>1</v>
      </c>
      <c r="S16432" s="148">
        <v>0.90200000000000002</v>
      </c>
      <c r="T16432" s="148">
        <v>-4.3650000000000002</v>
      </c>
      <c r="U16432" s="148">
        <v>1</v>
      </c>
      <c r="V16432" s="148">
        <v>4.8099999999999997E-2</v>
      </c>
      <c r="W16432" s="148">
        <v>94.957999999999998</v>
      </c>
      <c r="X16432" s="148">
        <v>4</v>
      </c>
      <c r="Y16432" s="148">
        <v>0.67099999999999904</v>
      </c>
    </row>
    <row r="16433" spans="11:25" x14ac:dyDescent="0.25">
      <c r="K16433" s="145" t="s">
        <v>12290</v>
      </c>
      <c r="L16433" s="145">
        <v>16</v>
      </c>
      <c r="M16433" s="145">
        <v>138311</v>
      </c>
      <c r="N16433" s="148">
        <v>0.115</v>
      </c>
      <c r="O16433" s="148">
        <v>0.621</v>
      </c>
      <c r="P16433" s="148">
        <v>0.79</v>
      </c>
      <c r="Q16433" s="148">
        <v>1.3200000000000001E-5</v>
      </c>
      <c r="R16433" s="148">
        <v>4</v>
      </c>
      <c r="S16433" s="148">
        <v>0.32100000000000001</v>
      </c>
      <c r="T16433" s="148">
        <v>-4.4639999999999898</v>
      </c>
      <c r="U16433" s="148">
        <v>1</v>
      </c>
      <c r="V16433" s="148">
        <v>8.8400000000000006E-2</v>
      </c>
      <c r="W16433" s="148">
        <v>172.102</v>
      </c>
      <c r="X16433" s="148">
        <v>4</v>
      </c>
      <c r="Y16433" s="148">
        <v>0.94699999999999995</v>
      </c>
    </row>
    <row r="16434" spans="11:25" x14ac:dyDescent="0.25">
      <c r="K16434" s="145" t="s">
        <v>12291</v>
      </c>
      <c r="L16434" s="145">
        <v>43</v>
      </c>
      <c r="M16434" s="145">
        <v>222733</v>
      </c>
      <c r="N16434" s="148">
        <v>1.9599999999999999E-5</v>
      </c>
      <c r="O16434" s="148">
        <v>0.53700000000000003</v>
      </c>
      <c r="P16434" s="148">
        <v>0.97399999999999998</v>
      </c>
      <c r="Q16434" s="148">
        <v>4.4200000000000003E-3</v>
      </c>
      <c r="R16434" s="148">
        <v>2</v>
      </c>
      <c r="S16434" s="148">
        <v>0.27399999999999902</v>
      </c>
      <c r="T16434" s="148">
        <v>-4.5529999999999999</v>
      </c>
      <c r="U16434" s="148">
        <v>1</v>
      </c>
      <c r="V16434" s="148">
        <v>9.4899999999999998E-2</v>
      </c>
      <c r="W16434" s="148">
        <v>120.982999999999</v>
      </c>
      <c r="X16434" s="148">
        <v>4</v>
      </c>
      <c r="Y16434" s="148">
        <v>0.41699999999999998</v>
      </c>
    </row>
    <row r="16435" spans="11:25" x14ac:dyDescent="0.25">
      <c r="K16435" s="145" t="s">
        <v>12292</v>
      </c>
      <c r="L16435" s="145">
        <v>45</v>
      </c>
      <c r="M16435" s="145">
        <v>243653</v>
      </c>
      <c r="N16435" s="148">
        <v>0.60099999999999998</v>
      </c>
      <c r="O16435" s="148">
        <v>0.47099999999999997</v>
      </c>
      <c r="P16435" s="148">
        <v>0.46399999999999902</v>
      </c>
      <c r="Q16435" s="148">
        <v>2.37E-5</v>
      </c>
      <c r="R16435" s="148">
        <v>4</v>
      </c>
      <c r="S16435" s="148">
        <v>0.107</v>
      </c>
      <c r="T16435" s="148">
        <v>-8.9120000000000008</v>
      </c>
      <c r="U16435" s="148">
        <v>1</v>
      </c>
      <c r="V16435" s="148">
        <v>3.4500000000000003E-2</v>
      </c>
      <c r="W16435" s="148">
        <v>104.87</v>
      </c>
      <c r="X16435" s="148">
        <v>4</v>
      </c>
      <c r="Y16435" s="148">
        <v>0.27</v>
      </c>
    </row>
    <row r="16436" spans="11:25" x14ac:dyDescent="0.25">
      <c r="K16436" s="145" t="s">
        <v>12293</v>
      </c>
      <c r="L16436" s="145">
        <v>9</v>
      </c>
      <c r="M16436" s="145">
        <v>173693</v>
      </c>
      <c r="N16436" s="148">
        <v>8.8299999999999993E-3</v>
      </c>
      <c r="O16436" s="148">
        <v>0.32100000000000001</v>
      </c>
      <c r="P16436" s="148">
        <v>0.91099999999999903</v>
      </c>
      <c r="Q16436" s="148">
        <v>3.6500000000000002E-6</v>
      </c>
      <c r="R16436" s="148">
        <v>0</v>
      </c>
      <c r="S16436" s="148">
        <v>0.28899999999999998</v>
      </c>
      <c r="T16436" s="148">
        <v>-5.29</v>
      </c>
      <c r="U16436" s="148">
        <v>1</v>
      </c>
      <c r="V16436" s="148">
        <v>6.0499999999999998E-2</v>
      </c>
      <c r="W16436" s="148">
        <v>206.227</v>
      </c>
      <c r="X16436" s="148">
        <v>4</v>
      </c>
      <c r="Y16436" s="148">
        <v>0.64400000000000002</v>
      </c>
    </row>
    <row r="16437" spans="11:25" x14ac:dyDescent="0.25">
      <c r="K16437" s="145" t="s">
        <v>12294</v>
      </c>
      <c r="L16437" s="145">
        <v>48</v>
      </c>
      <c r="M16437" s="145">
        <v>194817</v>
      </c>
      <c r="N16437" s="148">
        <v>5.5999999999999897E-2</v>
      </c>
      <c r="O16437" s="148">
        <v>0.38500000000000001</v>
      </c>
      <c r="P16437" s="148">
        <v>0.83899999999999997</v>
      </c>
      <c r="Q16437" s="148">
        <v>6.1399999999999997E-6</v>
      </c>
      <c r="R16437" s="148">
        <v>8</v>
      </c>
      <c r="S16437" s="148">
        <v>0.58199999999999996</v>
      </c>
      <c r="T16437" s="148">
        <v>-5.5460000000000003</v>
      </c>
      <c r="U16437" s="148">
        <v>0</v>
      </c>
      <c r="V16437" s="148">
        <v>6.13E-2</v>
      </c>
      <c r="W16437" s="148">
        <v>163.90099999999899</v>
      </c>
      <c r="X16437" s="148">
        <v>4</v>
      </c>
      <c r="Y16437" s="148">
        <v>0.40799999999999997</v>
      </c>
    </row>
    <row r="16438" spans="11:25" x14ac:dyDescent="0.25">
      <c r="K16438" s="145" t="s">
        <v>12295</v>
      </c>
      <c r="L16438" s="145">
        <v>26</v>
      </c>
      <c r="M16438" s="145">
        <v>154853</v>
      </c>
      <c r="N16438" s="148">
        <v>7.4200000000000004E-4</v>
      </c>
      <c r="O16438" s="148">
        <v>0.27300000000000002</v>
      </c>
      <c r="P16438" s="148">
        <v>0.81</v>
      </c>
      <c r="Q16438" s="148">
        <v>4.7000000000000002E-3</v>
      </c>
      <c r="R16438" s="148">
        <v>11</v>
      </c>
      <c r="S16438" s="148">
        <v>0.35</v>
      </c>
      <c r="T16438" s="148">
        <v>-4.3449999999999998</v>
      </c>
      <c r="U16438" s="148">
        <v>0</v>
      </c>
      <c r="V16438" s="148">
        <v>5.8099999999999999E-2</v>
      </c>
      <c r="W16438" s="148">
        <v>176.99199999999999</v>
      </c>
      <c r="X16438" s="148">
        <v>4</v>
      </c>
      <c r="Y16438" s="148">
        <v>0.70899999999999996</v>
      </c>
    </row>
    <row r="16439" spans="11:25" x14ac:dyDescent="0.25">
      <c r="K16439" s="145" t="s">
        <v>12296</v>
      </c>
      <c r="L16439" s="145">
        <v>53</v>
      </c>
      <c r="M16439" s="145">
        <v>223124</v>
      </c>
      <c r="N16439" s="148">
        <v>0.41599999999999998</v>
      </c>
      <c r="O16439" s="148">
        <v>0.4</v>
      </c>
      <c r="P16439" s="148">
        <v>0.41199999999999998</v>
      </c>
      <c r="Q16439" s="148">
        <v>5.8299999999999998E-2</v>
      </c>
      <c r="R16439" s="148">
        <v>7</v>
      </c>
      <c r="S16439" s="148">
        <v>0.11</v>
      </c>
      <c r="T16439" s="148">
        <v>-7.6159999999999997</v>
      </c>
      <c r="U16439" s="148">
        <v>0</v>
      </c>
      <c r="V16439" s="148">
        <v>4.2999999999999997E-2</v>
      </c>
      <c r="W16439" s="148">
        <v>149.73500000000001</v>
      </c>
      <c r="X16439" s="148">
        <v>4</v>
      </c>
      <c r="Y16439" s="148">
        <v>0.217</v>
      </c>
    </row>
    <row r="16440" spans="11:25" x14ac:dyDescent="0.25">
      <c r="K16440" s="145" t="s">
        <v>12297</v>
      </c>
      <c r="L16440" s="145">
        <v>7</v>
      </c>
      <c r="M16440" s="145">
        <v>213493</v>
      </c>
      <c r="N16440" s="148">
        <v>1.7699999999999999E-4</v>
      </c>
      <c r="O16440" s="148">
        <v>0.30599999999999999</v>
      </c>
      <c r="P16440" s="148">
        <v>0.93700000000000006</v>
      </c>
      <c r="Q16440" s="148">
        <v>1.1900000000000001E-2</v>
      </c>
      <c r="R16440" s="148">
        <v>8</v>
      </c>
      <c r="S16440" s="148">
        <v>8.6400000000000005E-2</v>
      </c>
      <c r="T16440" s="148">
        <v>-8.0139999999999993</v>
      </c>
      <c r="U16440" s="148">
        <v>1</v>
      </c>
      <c r="V16440" s="148">
        <v>0.11699999999999899</v>
      </c>
      <c r="W16440" s="148">
        <v>157.345</v>
      </c>
      <c r="X16440" s="148">
        <v>4</v>
      </c>
      <c r="Y16440" s="148">
        <v>0.218</v>
      </c>
    </row>
    <row r="16441" spans="11:25" x14ac:dyDescent="0.25">
      <c r="K16441" s="145" t="s">
        <v>5796</v>
      </c>
      <c r="L16441" s="145">
        <v>48</v>
      </c>
      <c r="M16441" s="145">
        <v>219893</v>
      </c>
      <c r="N16441" s="148">
        <v>4.28E-3</v>
      </c>
      <c r="O16441" s="148">
        <v>0.32500000000000001</v>
      </c>
      <c r="P16441" s="148">
        <v>0.83099999999999996</v>
      </c>
      <c r="Q16441" s="148">
        <v>3.7200000000000003E-5</v>
      </c>
      <c r="R16441" s="148">
        <v>6</v>
      </c>
      <c r="S16441" s="148">
        <v>9.0999999999999998E-2</v>
      </c>
      <c r="T16441" s="148">
        <v>-6.5739999999999998</v>
      </c>
      <c r="U16441" s="148">
        <v>0</v>
      </c>
      <c r="V16441" s="148">
        <v>8.1100000000000005E-2</v>
      </c>
      <c r="W16441" s="148">
        <v>180.041</v>
      </c>
      <c r="X16441" s="148">
        <v>4</v>
      </c>
      <c r="Y16441" s="148">
        <v>0.54100000000000004</v>
      </c>
    </row>
    <row r="16442" spans="11:25" x14ac:dyDescent="0.25">
      <c r="K16442" s="145" t="s">
        <v>12298</v>
      </c>
      <c r="L16442" s="145">
        <v>48</v>
      </c>
      <c r="M16442" s="145">
        <v>180626</v>
      </c>
      <c r="N16442" s="148">
        <v>0.124</v>
      </c>
      <c r="O16442" s="148">
        <v>0.54700000000000004</v>
      </c>
      <c r="P16442" s="148">
        <v>0.70299999999999996</v>
      </c>
      <c r="Q16442" s="148">
        <v>3.2299999999999998E-3</v>
      </c>
      <c r="R16442" s="148">
        <v>7</v>
      </c>
      <c r="S16442" s="148">
        <v>6.88E-2</v>
      </c>
      <c r="T16442" s="148">
        <v>-6.7649999999999997</v>
      </c>
      <c r="U16442" s="148">
        <v>0</v>
      </c>
      <c r="V16442" s="148">
        <v>3.9E-2</v>
      </c>
      <c r="W16442" s="148">
        <v>119.152999999999</v>
      </c>
      <c r="X16442" s="148">
        <v>4</v>
      </c>
      <c r="Y16442" s="148">
        <v>0.42799999999999999</v>
      </c>
    </row>
    <row r="16443" spans="11:25" x14ac:dyDescent="0.25">
      <c r="K16443" s="145" t="s">
        <v>12299</v>
      </c>
      <c r="L16443" s="145">
        <v>7</v>
      </c>
      <c r="M16443" s="145">
        <v>184920</v>
      </c>
      <c r="N16443" s="148">
        <v>4.2500000000000003E-2</v>
      </c>
      <c r="O16443" s="148">
        <v>0.64599999999999902</v>
      </c>
      <c r="P16443" s="148">
        <v>0.57999999999999996</v>
      </c>
      <c r="Q16443" s="148">
        <v>0.53100000000000003</v>
      </c>
      <c r="R16443" s="148">
        <v>9</v>
      </c>
      <c r="S16443" s="148">
        <v>8.3599999999999994E-2</v>
      </c>
      <c r="T16443" s="148">
        <v>-10.106</v>
      </c>
      <c r="U16443" s="148">
        <v>1</v>
      </c>
      <c r="V16443" s="148">
        <v>5.1700000000000003E-2</v>
      </c>
      <c r="W16443" s="148">
        <v>121.98399999999999</v>
      </c>
      <c r="X16443" s="148">
        <v>4</v>
      </c>
      <c r="Y16443" s="148">
        <v>0.41199999999999998</v>
      </c>
    </row>
    <row r="16444" spans="11:25" x14ac:dyDescent="0.25">
      <c r="K16444" s="145" t="s">
        <v>12300</v>
      </c>
      <c r="L16444" s="145">
        <v>8</v>
      </c>
      <c r="M16444" s="145">
        <v>239760</v>
      </c>
      <c r="N16444" s="148">
        <v>3.6899999999999899E-4</v>
      </c>
      <c r="O16444" s="148">
        <v>0.50800000000000001</v>
      </c>
      <c r="P16444" s="148">
        <v>0.92299999999999904</v>
      </c>
      <c r="Q16444" s="148">
        <v>1.7099999999999999E-3</v>
      </c>
      <c r="R16444" s="148">
        <v>8</v>
      </c>
      <c r="S16444" s="148">
        <v>9.4799999999999995E-2</v>
      </c>
      <c r="T16444" s="148">
        <v>-3.258</v>
      </c>
      <c r="U16444" s="148">
        <v>1</v>
      </c>
      <c r="V16444" s="148">
        <v>3.9199999999999999E-2</v>
      </c>
      <c r="W16444" s="148">
        <v>85.525999999999996</v>
      </c>
      <c r="X16444" s="148">
        <v>4</v>
      </c>
      <c r="Y16444" s="148">
        <v>0.68899999999999995</v>
      </c>
    </row>
    <row r="16445" spans="11:25" x14ac:dyDescent="0.25">
      <c r="K16445" s="145" t="s">
        <v>12301</v>
      </c>
      <c r="L16445" s="145">
        <v>7</v>
      </c>
      <c r="M16445" s="145">
        <v>214608</v>
      </c>
      <c r="N16445" s="148">
        <v>0.374</v>
      </c>
      <c r="O16445" s="148">
        <v>0.53500000000000003</v>
      </c>
      <c r="P16445" s="148">
        <v>0.624</v>
      </c>
      <c r="Q16445" s="148">
        <v>1.95E-4</v>
      </c>
      <c r="R16445" s="148">
        <v>9</v>
      </c>
      <c r="S16445" s="148">
        <v>0.109</v>
      </c>
      <c r="T16445" s="148">
        <v>-8.3629999999999995</v>
      </c>
      <c r="U16445" s="148">
        <v>1</v>
      </c>
      <c r="V16445" s="148">
        <v>6.13E-2</v>
      </c>
      <c r="W16445" s="148">
        <v>124.86</v>
      </c>
      <c r="X16445" s="148">
        <v>4</v>
      </c>
      <c r="Y16445" s="148">
        <v>0.60799999999999998</v>
      </c>
    </row>
    <row r="16446" spans="11:25" x14ac:dyDescent="0.25">
      <c r="K16446" s="145" t="s">
        <v>12302</v>
      </c>
      <c r="L16446" s="145">
        <v>7</v>
      </c>
      <c r="M16446" s="145">
        <v>169586</v>
      </c>
      <c r="N16446" s="148">
        <v>5.2699999999999997E-2</v>
      </c>
      <c r="O16446" s="148">
        <v>0.68</v>
      </c>
      <c r="P16446" s="148">
        <v>0.88800000000000001</v>
      </c>
      <c r="Q16446" s="148">
        <v>2.8200000000000001E-6</v>
      </c>
      <c r="R16446" s="148">
        <v>9</v>
      </c>
      <c r="S16446" s="148">
        <v>5.7500000000000002E-2</v>
      </c>
      <c r="T16446" s="148">
        <v>-5.3079999999999998</v>
      </c>
      <c r="U16446" s="148">
        <v>1</v>
      </c>
      <c r="V16446" s="148">
        <v>5.5E-2</v>
      </c>
      <c r="W16446" s="148">
        <v>90.075999999999993</v>
      </c>
      <c r="X16446" s="148">
        <v>4</v>
      </c>
      <c r="Y16446" s="148">
        <v>0.48399999999999999</v>
      </c>
    </row>
    <row r="16447" spans="11:25" x14ac:dyDescent="0.25">
      <c r="K16447" s="145" t="s">
        <v>5787</v>
      </c>
      <c r="L16447" s="145">
        <v>49</v>
      </c>
      <c r="M16447" s="145">
        <v>198000</v>
      </c>
      <c r="N16447" s="148">
        <v>0.17499999999999999</v>
      </c>
      <c r="O16447" s="148">
        <v>0.64</v>
      </c>
      <c r="P16447" s="148">
        <v>0.90400000000000003</v>
      </c>
      <c r="Q16447" s="148">
        <v>1.2099999999999999E-5</v>
      </c>
      <c r="R16447" s="148">
        <v>9</v>
      </c>
      <c r="S16447" s="148">
        <v>0.105</v>
      </c>
      <c r="T16447" s="148">
        <v>-4.28</v>
      </c>
      <c r="U16447" s="148">
        <v>1</v>
      </c>
      <c r="V16447" s="148">
        <v>8.7400000000000005E-2</v>
      </c>
      <c r="W16447" s="148">
        <v>99.41</v>
      </c>
      <c r="X16447" s="148">
        <v>4</v>
      </c>
      <c r="Y16447" s="148">
        <v>0.55899999999999905</v>
      </c>
    </row>
    <row r="16448" spans="11:25" x14ac:dyDescent="0.25">
      <c r="K16448" s="145" t="s">
        <v>12303</v>
      </c>
      <c r="L16448" s="145">
        <v>52</v>
      </c>
      <c r="M16448" s="145">
        <v>170773</v>
      </c>
      <c r="N16448" s="148">
        <v>0.10199999999999999</v>
      </c>
      <c r="O16448" s="148">
        <v>0.503</v>
      </c>
      <c r="P16448" s="148">
        <v>0.503</v>
      </c>
      <c r="Q16448" s="148">
        <v>0</v>
      </c>
      <c r="R16448" s="148">
        <v>1</v>
      </c>
      <c r="S16448" s="148">
        <v>0.28199999999999997</v>
      </c>
      <c r="T16448" s="148">
        <v>-7.4969999999999999</v>
      </c>
      <c r="U16448" s="148">
        <v>1</v>
      </c>
      <c r="V16448" s="148">
        <v>2.75E-2</v>
      </c>
      <c r="W16448" s="148">
        <v>170.43599999999901</v>
      </c>
      <c r="X16448" s="148">
        <v>4</v>
      </c>
      <c r="Y16448" s="148">
        <v>0.86699999999999999</v>
      </c>
    </row>
    <row r="16449" spans="11:25" x14ac:dyDescent="0.25">
      <c r="K16449" s="145" t="s">
        <v>12304</v>
      </c>
      <c r="L16449" s="145">
        <v>42</v>
      </c>
      <c r="M16449" s="145">
        <v>236497</v>
      </c>
      <c r="N16449" s="148">
        <v>8.3500000000000005E-2</v>
      </c>
      <c r="O16449" s="148">
        <v>0.40200000000000002</v>
      </c>
      <c r="P16449" s="148">
        <v>0.73299999999999998</v>
      </c>
      <c r="Q16449" s="148">
        <v>0.45399999999999902</v>
      </c>
      <c r="R16449" s="148">
        <v>0</v>
      </c>
      <c r="S16449" s="148">
        <v>0.124</v>
      </c>
      <c r="T16449" s="148">
        <v>-8.6859999999999999</v>
      </c>
      <c r="U16449" s="148">
        <v>0</v>
      </c>
      <c r="V16449" s="148">
        <v>4.1599999999999998E-2</v>
      </c>
      <c r="W16449" s="148">
        <v>163.18199999999999</v>
      </c>
      <c r="X16449" s="148">
        <v>4</v>
      </c>
      <c r="Y16449" s="148">
        <v>0.55200000000000005</v>
      </c>
    </row>
    <row r="16450" spans="11:25" x14ac:dyDescent="0.25">
      <c r="K16450" s="145" t="s">
        <v>1708</v>
      </c>
      <c r="L16450" s="145">
        <v>51</v>
      </c>
      <c r="M16450" s="145">
        <v>194570</v>
      </c>
      <c r="N16450" s="148">
        <v>0.39600000000000002</v>
      </c>
      <c r="O16450" s="148">
        <v>0.38100000000000001</v>
      </c>
      <c r="P16450" s="148">
        <v>0.59299999999999997</v>
      </c>
      <c r="Q16450" s="148">
        <v>2.4499999999999999E-3</v>
      </c>
      <c r="R16450" s="148">
        <v>2</v>
      </c>
      <c r="S16450" s="148">
        <v>0.113</v>
      </c>
      <c r="T16450" s="148">
        <v>-7.3760000000000003</v>
      </c>
      <c r="U16450" s="148">
        <v>1</v>
      </c>
      <c r="V16450" s="148">
        <v>3.8199999999999998E-2</v>
      </c>
      <c r="W16450" s="148">
        <v>79.847999999999999</v>
      </c>
      <c r="X16450" s="148">
        <v>4</v>
      </c>
      <c r="Y16450" s="148">
        <v>0.47699999999999998</v>
      </c>
    </row>
    <row r="16451" spans="11:25" x14ac:dyDescent="0.25">
      <c r="K16451" s="145" t="s">
        <v>1116</v>
      </c>
      <c r="L16451" s="145">
        <v>51</v>
      </c>
      <c r="M16451" s="145">
        <v>274723</v>
      </c>
      <c r="N16451" s="148">
        <v>2.12E-2</v>
      </c>
      <c r="O16451" s="148">
        <v>0.46600000000000003</v>
      </c>
      <c r="P16451" s="148">
        <v>0.38</v>
      </c>
      <c r="Q16451" s="148">
        <v>0.504</v>
      </c>
      <c r="R16451" s="148">
        <v>0</v>
      </c>
      <c r="S16451" s="148">
        <v>8.1799999999999998E-2</v>
      </c>
      <c r="T16451" s="148">
        <v>-10.217000000000001</v>
      </c>
      <c r="U16451" s="148">
        <v>0</v>
      </c>
      <c r="V16451" s="148">
        <v>2.92E-2</v>
      </c>
      <c r="W16451" s="148">
        <v>157.98699999999999</v>
      </c>
      <c r="X16451" s="148">
        <v>4</v>
      </c>
      <c r="Y16451" s="148">
        <v>0.23899999999999999</v>
      </c>
    </row>
    <row r="16452" spans="11:25" x14ac:dyDescent="0.25">
      <c r="K16452" s="145" t="s">
        <v>12305</v>
      </c>
      <c r="L16452" s="145">
        <v>50</v>
      </c>
      <c r="M16452" s="145">
        <v>230373</v>
      </c>
      <c r="N16452" s="148">
        <v>3.2300000000000002E-2</v>
      </c>
      <c r="O16452" s="148">
        <v>0.22699999999999901</v>
      </c>
      <c r="P16452" s="148">
        <v>0.63500000000000001</v>
      </c>
      <c r="Q16452" s="148">
        <v>0.125</v>
      </c>
      <c r="R16452" s="148">
        <v>7</v>
      </c>
      <c r="S16452" s="148">
        <v>0.11699999999999899</v>
      </c>
      <c r="T16452" s="148">
        <v>-9.1690000000000005</v>
      </c>
      <c r="U16452" s="148">
        <v>1</v>
      </c>
      <c r="V16452" s="148">
        <v>7.5399999999999995E-2</v>
      </c>
      <c r="W16452" s="148">
        <v>170.179</v>
      </c>
      <c r="X16452" s="148">
        <v>4</v>
      </c>
      <c r="Y16452" s="148">
        <v>0.39</v>
      </c>
    </row>
    <row r="16453" spans="11:25" x14ac:dyDescent="0.25">
      <c r="K16453" s="145" t="s">
        <v>4365</v>
      </c>
      <c r="L16453" s="145">
        <v>48</v>
      </c>
      <c r="M16453" s="145">
        <v>111967</v>
      </c>
      <c r="N16453" s="148">
        <v>6.5799999999999997E-2</v>
      </c>
      <c r="O16453" s="148">
        <v>0.47</v>
      </c>
      <c r="P16453" s="148">
        <v>0.91700000000000004</v>
      </c>
      <c r="Q16453" s="148">
        <v>8.4099999999999998E-5</v>
      </c>
      <c r="R16453" s="148">
        <v>0</v>
      </c>
      <c r="S16453" s="148">
        <v>5.7799999999999997E-2</v>
      </c>
      <c r="T16453" s="148">
        <v>-5.5819999999999999</v>
      </c>
      <c r="U16453" s="148">
        <v>1</v>
      </c>
      <c r="V16453" s="148">
        <v>5.4199999999999998E-2</v>
      </c>
      <c r="W16453" s="148">
        <v>121.117</v>
      </c>
      <c r="X16453" s="148">
        <v>4</v>
      </c>
      <c r="Y16453" s="148">
        <v>0.51500000000000001</v>
      </c>
    </row>
    <row r="16454" spans="11:25" x14ac:dyDescent="0.25">
      <c r="K16454" s="145" t="s">
        <v>11353</v>
      </c>
      <c r="L16454" s="145">
        <v>9</v>
      </c>
      <c r="M16454" s="145">
        <v>322266</v>
      </c>
      <c r="N16454" s="148">
        <v>0.28999999999999998</v>
      </c>
      <c r="O16454" s="148">
        <v>0.68</v>
      </c>
      <c r="P16454" s="148">
        <v>0.64</v>
      </c>
      <c r="Q16454" s="148">
        <v>5.92999999999999E-3</v>
      </c>
      <c r="R16454" s="148">
        <v>1</v>
      </c>
      <c r="S16454" s="148">
        <v>0.124</v>
      </c>
      <c r="T16454" s="148">
        <v>-6.6909999999999998</v>
      </c>
      <c r="U16454" s="148">
        <v>0</v>
      </c>
      <c r="V16454" s="148">
        <v>3.3599999999999998E-2</v>
      </c>
      <c r="W16454" s="148">
        <v>105.98099999999999</v>
      </c>
      <c r="X16454" s="148">
        <v>4</v>
      </c>
      <c r="Y16454" s="148">
        <v>0.73799999999999999</v>
      </c>
    </row>
    <row r="16455" spans="11:25" x14ac:dyDescent="0.25">
      <c r="K16455" s="145" t="s">
        <v>3044</v>
      </c>
      <c r="L16455" s="145">
        <v>83</v>
      </c>
      <c r="M16455" s="145">
        <v>121680</v>
      </c>
      <c r="N16455" s="148">
        <v>0.68</v>
      </c>
      <c r="O16455" s="148">
        <v>0.76700000000000002</v>
      </c>
      <c r="P16455" s="148">
        <v>0.53799999999999903</v>
      </c>
      <c r="Q16455" s="148">
        <v>0</v>
      </c>
      <c r="R16455" s="148">
        <v>0</v>
      </c>
      <c r="S16455" s="148">
        <v>0.192</v>
      </c>
      <c r="T16455" s="148">
        <v>-6.0439999999999996</v>
      </c>
      <c r="U16455" s="148">
        <v>0</v>
      </c>
      <c r="V16455" s="148">
        <v>5.1999999999999998E-2</v>
      </c>
      <c r="W16455" s="148">
        <v>81.031000000000006</v>
      </c>
      <c r="X16455" s="148">
        <v>4</v>
      </c>
      <c r="Y16455" s="148">
        <v>0.34299999999999897</v>
      </c>
    </row>
    <row r="16456" spans="11:25" x14ac:dyDescent="0.25">
      <c r="K16456" s="145" t="s">
        <v>12306</v>
      </c>
      <c r="L16456" s="145">
        <v>91</v>
      </c>
      <c r="M16456" s="145">
        <v>146520</v>
      </c>
      <c r="N16456" s="148">
        <v>1.72E-2</v>
      </c>
      <c r="O16456" s="148">
        <v>0.79700000000000004</v>
      </c>
      <c r="P16456" s="148">
        <v>0.53299999999999903</v>
      </c>
      <c r="Q16456" s="148">
        <v>1.5200000000000001E-4</v>
      </c>
      <c r="R16456" s="148">
        <v>0</v>
      </c>
      <c r="S16456" s="148">
        <v>0.10299999999999999</v>
      </c>
      <c r="T16456" s="148">
        <v>-9.74</v>
      </c>
      <c r="U16456" s="148">
        <v>0</v>
      </c>
      <c r="V16456" s="148">
        <v>4.1200000000000001E-2</v>
      </c>
      <c r="W16456" s="148">
        <v>131.036</v>
      </c>
      <c r="X16456" s="148">
        <v>4</v>
      </c>
      <c r="Y16456" s="148">
        <v>0.32899999999999902</v>
      </c>
    </row>
    <row r="16457" spans="11:25" x14ac:dyDescent="0.25">
      <c r="K16457" s="145" t="s">
        <v>12307</v>
      </c>
      <c r="L16457" s="145">
        <v>34</v>
      </c>
      <c r="M16457" s="145">
        <v>169295</v>
      </c>
      <c r="N16457" s="148">
        <v>0.16899999999999901</v>
      </c>
      <c r="O16457" s="148">
        <v>0.67299999999999904</v>
      </c>
      <c r="P16457" s="148">
        <v>0.44900000000000001</v>
      </c>
      <c r="Q16457" s="148">
        <v>1.15E-3</v>
      </c>
      <c r="R16457" s="148">
        <v>0</v>
      </c>
      <c r="S16457" s="148">
        <v>7.3099999999999998E-2</v>
      </c>
      <c r="T16457" s="148">
        <v>-9.7270000000000003</v>
      </c>
      <c r="U16457" s="148">
        <v>1</v>
      </c>
      <c r="V16457" s="148">
        <v>0.29799999999999999</v>
      </c>
      <c r="W16457" s="148">
        <v>161.92500000000001</v>
      </c>
      <c r="X16457" s="148">
        <v>4</v>
      </c>
      <c r="Y16457" s="148">
        <v>0.216</v>
      </c>
    </row>
    <row r="16458" spans="11:25" x14ac:dyDescent="0.25">
      <c r="K16458" s="145" t="s">
        <v>7593</v>
      </c>
      <c r="L16458" s="145">
        <v>72</v>
      </c>
      <c r="M16458" s="145">
        <v>146477</v>
      </c>
      <c r="N16458" s="148">
        <v>8.6999999999999994E-3</v>
      </c>
      <c r="O16458" s="148">
        <v>0.73599999999999999</v>
      </c>
      <c r="P16458" s="148">
        <v>0.495</v>
      </c>
      <c r="Q16458" s="148">
        <v>0.29899999999999999</v>
      </c>
      <c r="R16458" s="148">
        <v>6</v>
      </c>
      <c r="S16458" s="148">
        <v>0.20799999999999999</v>
      </c>
      <c r="T16458" s="148">
        <v>-8.6419999999999995</v>
      </c>
      <c r="U16458" s="148">
        <v>1</v>
      </c>
      <c r="V16458" s="148">
        <v>4.4299999999999999E-2</v>
      </c>
      <c r="W16458" s="148">
        <v>120.99299999999999</v>
      </c>
      <c r="X16458" s="148">
        <v>4</v>
      </c>
      <c r="Y16458" s="148">
        <v>0.67799999999999905</v>
      </c>
    </row>
    <row r="16459" spans="11:25" x14ac:dyDescent="0.25">
      <c r="K16459" s="145" t="s">
        <v>9572</v>
      </c>
      <c r="L16459" s="145">
        <v>83</v>
      </c>
      <c r="M16459" s="145">
        <v>135535</v>
      </c>
      <c r="N16459" s="148">
        <v>1.8599999999999998E-2</v>
      </c>
      <c r="O16459" s="148">
        <v>0.65500000000000003</v>
      </c>
      <c r="P16459" s="148">
        <v>0.498</v>
      </c>
      <c r="Q16459" s="148">
        <v>4.4700000000000004E-6</v>
      </c>
      <c r="R16459" s="148">
        <v>9</v>
      </c>
      <c r="S16459" s="148">
        <v>0.13900000000000001</v>
      </c>
      <c r="T16459" s="148">
        <v>-13.147</v>
      </c>
      <c r="U16459" s="148">
        <v>1</v>
      </c>
      <c r="V16459" s="148">
        <v>4.7899999999999998E-2</v>
      </c>
      <c r="W16459" s="148">
        <v>162.86099999999999</v>
      </c>
      <c r="X16459" s="148">
        <v>4</v>
      </c>
      <c r="Y16459" s="148">
        <v>0.50800000000000001</v>
      </c>
    </row>
    <row r="16460" spans="11:25" x14ac:dyDescent="0.25">
      <c r="K16460" s="145" t="s">
        <v>6939</v>
      </c>
      <c r="L16460" s="145">
        <v>75</v>
      </c>
      <c r="M16460" s="145">
        <v>164576</v>
      </c>
      <c r="N16460" s="148">
        <v>0.89300000000000002</v>
      </c>
      <c r="O16460" s="148">
        <v>0.61499999999999999</v>
      </c>
      <c r="P16460" s="148">
        <v>0.44400000000000001</v>
      </c>
      <c r="Q16460" s="148">
        <v>8.0600000000000008E-6</v>
      </c>
      <c r="R16460" s="148">
        <v>8</v>
      </c>
      <c r="S16460" s="148">
        <v>0.127</v>
      </c>
      <c r="T16460" s="148">
        <v>-6.7729999999999997</v>
      </c>
      <c r="U16460" s="148">
        <v>0</v>
      </c>
      <c r="V16460" s="148">
        <v>2.8199999999999999E-2</v>
      </c>
      <c r="W16460" s="148">
        <v>120.098</v>
      </c>
      <c r="X16460" s="148">
        <v>4</v>
      </c>
      <c r="Y16460" s="148">
        <v>0.125</v>
      </c>
    </row>
    <row r="16461" spans="11:25" x14ac:dyDescent="0.25">
      <c r="K16461" s="145" t="s">
        <v>3884</v>
      </c>
      <c r="L16461" s="145">
        <v>77</v>
      </c>
      <c r="M16461" s="145">
        <v>206386</v>
      </c>
      <c r="N16461" s="148">
        <v>2.6200000000000001E-2</v>
      </c>
      <c r="O16461" s="148">
        <v>0.77900000000000003</v>
      </c>
      <c r="P16461" s="148">
        <v>0.626</v>
      </c>
      <c r="Q16461" s="148">
        <v>4.8799999999999998E-3</v>
      </c>
      <c r="R16461" s="148">
        <v>10</v>
      </c>
      <c r="S16461" s="148">
        <v>0.114</v>
      </c>
      <c r="T16461" s="148">
        <v>-7.73</v>
      </c>
      <c r="U16461" s="148">
        <v>0</v>
      </c>
      <c r="V16461" s="148">
        <v>6.7000000000000004E-2</v>
      </c>
      <c r="W16461" s="148">
        <v>140.078</v>
      </c>
      <c r="X16461" s="148">
        <v>4</v>
      </c>
      <c r="Y16461" s="148">
        <v>0.41899999999999998</v>
      </c>
    </row>
    <row r="16462" spans="11:25" x14ac:dyDescent="0.25">
      <c r="K16462" s="145" t="s">
        <v>12308</v>
      </c>
      <c r="L16462" s="145">
        <v>84</v>
      </c>
      <c r="M16462" s="145">
        <v>231546</v>
      </c>
      <c r="N16462" s="148">
        <v>2.6200000000000001E-2</v>
      </c>
      <c r="O16462" s="148">
        <v>0.53400000000000003</v>
      </c>
      <c r="P16462" s="148">
        <v>0.58299999999999996</v>
      </c>
      <c r="Q16462" s="148">
        <v>0</v>
      </c>
      <c r="R16462" s="148">
        <v>2</v>
      </c>
      <c r="S16462" s="148">
        <v>0.42099999999999999</v>
      </c>
      <c r="T16462" s="148">
        <v>-8.6720000000000006</v>
      </c>
      <c r="U16462" s="148">
        <v>1</v>
      </c>
      <c r="V16462" s="148">
        <v>2.8799999999999999E-2</v>
      </c>
      <c r="W16462" s="148">
        <v>105.997</v>
      </c>
      <c r="X16462" s="148">
        <v>4</v>
      </c>
      <c r="Y16462" s="148">
        <v>0.14499999999999999</v>
      </c>
    </row>
    <row r="16463" spans="11:25" x14ac:dyDescent="0.25">
      <c r="K16463" s="145" t="s">
        <v>12309</v>
      </c>
      <c r="L16463" s="145">
        <v>70</v>
      </c>
      <c r="M16463" s="145">
        <v>190893</v>
      </c>
      <c r="N16463" s="148">
        <v>1.07E-3</v>
      </c>
      <c r="O16463" s="148">
        <v>0.71199999999999997</v>
      </c>
      <c r="P16463" s="148">
        <v>0.73099999999999998</v>
      </c>
      <c r="Q16463" s="148">
        <v>0</v>
      </c>
      <c r="R16463" s="148">
        <v>9</v>
      </c>
      <c r="S16463" s="148">
        <v>0.218999999999999</v>
      </c>
      <c r="T16463" s="148">
        <v>-4.5549999999999997</v>
      </c>
      <c r="U16463" s="148">
        <v>1</v>
      </c>
      <c r="V16463" s="148">
        <v>3.3500000000000002E-2</v>
      </c>
      <c r="W16463" s="148">
        <v>118.01600000000001</v>
      </c>
      <c r="X16463" s="148">
        <v>4</v>
      </c>
      <c r="Y16463" s="148">
        <v>0.875999999999999</v>
      </c>
    </row>
    <row r="16464" spans="11:25" x14ac:dyDescent="0.25">
      <c r="K16464" s="145" t="s">
        <v>3358</v>
      </c>
      <c r="L16464" s="145">
        <v>96</v>
      </c>
      <c r="M16464" s="145">
        <v>166605</v>
      </c>
      <c r="N16464" s="148">
        <v>0.25800000000000001</v>
      </c>
      <c r="O16464" s="148">
        <v>0.74</v>
      </c>
      <c r="P16464" s="148">
        <v>0.61299999999999999</v>
      </c>
      <c r="Q16464" s="148">
        <v>3.7200000000000002E-3</v>
      </c>
      <c r="R16464" s="148">
        <v>8</v>
      </c>
      <c r="S16464" s="148">
        <v>0.123</v>
      </c>
      <c r="T16464" s="148">
        <v>-4.88</v>
      </c>
      <c r="U16464" s="148">
        <v>1</v>
      </c>
      <c r="V16464" s="148">
        <v>0.14499999999999999</v>
      </c>
      <c r="W16464" s="148">
        <v>75.022999999999996</v>
      </c>
      <c r="X16464" s="148">
        <v>4</v>
      </c>
      <c r="Y16464" s="148">
        <v>0.47299999999999998</v>
      </c>
    </row>
    <row r="16465" spans="11:25" x14ac:dyDescent="0.25">
      <c r="K16465" s="145" t="s">
        <v>11904</v>
      </c>
      <c r="L16465" s="145">
        <v>67</v>
      </c>
      <c r="M16465" s="145">
        <v>207700</v>
      </c>
      <c r="N16465" s="148">
        <v>0.35399999999999998</v>
      </c>
      <c r="O16465" s="148">
        <v>0.46399999999999902</v>
      </c>
      <c r="P16465" s="148">
        <v>0.54500000000000004</v>
      </c>
      <c r="Q16465" s="148">
        <v>3.2799999999999998E-5</v>
      </c>
      <c r="R16465" s="148">
        <v>1</v>
      </c>
      <c r="S16465" s="148">
        <v>0.17899999999999999</v>
      </c>
      <c r="T16465" s="148">
        <v>-7.6840000000000002</v>
      </c>
      <c r="U16465" s="148">
        <v>1</v>
      </c>
      <c r="V16465" s="148">
        <v>0.24</v>
      </c>
      <c r="W16465" s="148">
        <v>100.34899999999899</v>
      </c>
      <c r="X16465" s="148">
        <v>5</v>
      </c>
      <c r="Y16465" s="148">
        <v>0.40100000000000002</v>
      </c>
    </row>
    <row r="16466" spans="11:25" x14ac:dyDescent="0.25">
      <c r="K16466" s="145" t="s">
        <v>12310</v>
      </c>
      <c r="L16466" s="145">
        <v>80</v>
      </c>
      <c r="M16466" s="145">
        <v>187453</v>
      </c>
      <c r="N16466" s="148">
        <v>0.41599999999999998</v>
      </c>
      <c r="O16466" s="148">
        <v>0.82299999999999995</v>
      </c>
      <c r="P16466" s="148">
        <v>0.41899999999999998</v>
      </c>
      <c r="Q16466" s="148">
        <v>0</v>
      </c>
      <c r="R16466" s="148">
        <v>10</v>
      </c>
      <c r="S16466" s="148">
        <v>0.105</v>
      </c>
      <c r="T16466" s="148">
        <v>-10.357999999999899</v>
      </c>
      <c r="U16466" s="148">
        <v>0</v>
      </c>
      <c r="V16466" s="148">
        <v>0.16500000000000001</v>
      </c>
      <c r="W16466" s="148">
        <v>119.958</v>
      </c>
      <c r="X16466" s="148">
        <v>4</v>
      </c>
      <c r="Y16466" s="148">
        <v>0.27699999999999902</v>
      </c>
    </row>
    <row r="16467" spans="11:25" x14ac:dyDescent="0.25">
      <c r="K16467" s="145" t="s">
        <v>11219</v>
      </c>
      <c r="L16467" s="145">
        <v>84</v>
      </c>
      <c r="M16467" s="145">
        <v>258475</v>
      </c>
      <c r="N16467" s="148">
        <v>3.8100000000000002E-2</v>
      </c>
      <c r="O16467" s="148">
        <v>0.74199999999999999</v>
      </c>
      <c r="P16467" s="148">
        <v>0.57899999999999996</v>
      </c>
      <c r="Q16467" s="148">
        <v>0</v>
      </c>
      <c r="R16467" s="148">
        <v>0</v>
      </c>
      <c r="S16467" s="148">
        <v>9.5200000000000007E-2</v>
      </c>
      <c r="T16467" s="148">
        <v>-5.024</v>
      </c>
      <c r="U16467" s="148">
        <v>1</v>
      </c>
      <c r="V16467" s="148">
        <v>0.20199999999999901</v>
      </c>
      <c r="W16467" s="148">
        <v>144.994</v>
      </c>
      <c r="X16467" s="148">
        <v>4</v>
      </c>
      <c r="Y16467" s="148">
        <v>0.502</v>
      </c>
    </row>
    <row r="16468" spans="11:25" x14ac:dyDescent="0.25">
      <c r="K16468" s="145" t="s">
        <v>12311</v>
      </c>
      <c r="L16468" s="145">
        <v>75</v>
      </c>
      <c r="M16468" s="145">
        <v>193107</v>
      </c>
      <c r="N16468" s="148">
        <v>0.13800000000000001</v>
      </c>
      <c r="O16468" s="148">
        <v>0.70799999999999996</v>
      </c>
      <c r="P16468" s="148">
        <v>0.84</v>
      </c>
      <c r="Q16468" s="148">
        <v>0</v>
      </c>
      <c r="R16468" s="148">
        <v>7</v>
      </c>
      <c r="S16468" s="148">
        <v>0.22699999999999901</v>
      </c>
      <c r="T16468" s="148">
        <v>-4.8250000000000002</v>
      </c>
      <c r="U16468" s="148">
        <v>1</v>
      </c>
      <c r="V16468" s="148">
        <v>0.18099999999999999</v>
      </c>
      <c r="W16468" s="148">
        <v>151.715</v>
      </c>
      <c r="X16468" s="148">
        <v>4</v>
      </c>
      <c r="Y16468" s="148">
        <v>0.89500000000000002</v>
      </c>
    </row>
    <row r="16469" spans="11:25" x14ac:dyDescent="0.25">
      <c r="K16469" s="145" t="s">
        <v>12312</v>
      </c>
      <c r="L16469" s="145">
        <v>73</v>
      </c>
      <c r="M16469" s="145">
        <v>156033</v>
      </c>
      <c r="N16469" s="148">
        <v>1.7399999999999999E-2</v>
      </c>
      <c r="O16469" s="148">
        <v>0.74299999999999999</v>
      </c>
      <c r="P16469" s="148">
        <v>0.56899999999999995</v>
      </c>
      <c r="Q16469" s="148">
        <v>7.36E-4</v>
      </c>
      <c r="R16469" s="148">
        <v>0</v>
      </c>
      <c r="S16469" s="148">
        <v>0.26400000000000001</v>
      </c>
      <c r="T16469" s="148">
        <v>-9.7029999999999994</v>
      </c>
      <c r="U16469" s="148">
        <v>0</v>
      </c>
      <c r="V16469" s="148">
        <v>0.13100000000000001</v>
      </c>
      <c r="W16469" s="148">
        <v>145.905</v>
      </c>
      <c r="X16469" s="148">
        <v>4</v>
      </c>
      <c r="Y16469" s="148">
        <v>0.38400000000000001</v>
      </c>
    </row>
    <row r="16470" spans="11:25" x14ac:dyDescent="0.25">
      <c r="K16470" s="145" t="s">
        <v>12313</v>
      </c>
      <c r="L16470" s="145">
        <v>63</v>
      </c>
      <c r="M16470" s="145">
        <v>124231</v>
      </c>
      <c r="N16470" s="148">
        <v>0.437</v>
      </c>
      <c r="O16470" s="148">
        <v>0.86599999999999999</v>
      </c>
      <c r="P16470" s="148">
        <v>0.42</v>
      </c>
      <c r="Q16470" s="148">
        <v>0</v>
      </c>
      <c r="R16470" s="148">
        <v>11</v>
      </c>
      <c r="S16470" s="148">
        <v>7.3300000000000004E-2</v>
      </c>
      <c r="T16470" s="148">
        <v>-12.025</v>
      </c>
      <c r="U16470" s="148">
        <v>0</v>
      </c>
      <c r="V16470" s="148">
        <v>0.437</v>
      </c>
      <c r="W16470" s="148">
        <v>85.004999999999995</v>
      </c>
      <c r="X16470" s="148">
        <v>4</v>
      </c>
      <c r="Y16470" s="148">
        <v>0.191</v>
      </c>
    </row>
    <row r="16471" spans="11:25" x14ac:dyDescent="0.25">
      <c r="K16471" s="145" t="s">
        <v>4423</v>
      </c>
      <c r="L16471" s="145">
        <v>55</v>
      </c>
      <c r="M16471" s="145">
        <v>178263</v>
      </c>
      <c r="N16471" s="148">
        <v>1.8800000000000001E-2</v>
      </c>
      <c r="O16471" s="148">
        <v>0.59499999999999997</v>
      </c>
      <c r="P16471" s="148">
        <v>0.75700000000000001</v>
      </c>
      <c r="Q16471" s="148">
        <v>0</v>
      </c>
      <c r="R16471" s="148">
        <v>11</v>
      </c>
      <c r="S16471" s="148">
        <v>0.193</v>
      </c>
      <c r="T16471" s="148">
        <v>-5.3170000000000002</v>
      </c>
      <c r="U16471" s="148">
        <v>0</v>
      </c>
      <c r="V16471" s="148">
        <v>5.1900000000000002E-2</v>
      </c>
      <c r="W16471" s="148">
        <v>172.99</v>
      </c>
      <c r="X16471" s="148">
        <v>4</v>
      </c>
      <c r="Y16471" s="148">
        <v>7.7499999999999999E-2</v>
      </c>
    </row>
    <row r="16472" spans="11:25" x14ac:dyDescent="0.25">
      <c r="K16472" s="145" t="s">
        <v>12314</v>
      </c>
      <c r="L16472" s="145">
        <v>55</v>
      </c>
      <c r="M16472" s="145">
        <v>187000</v>
      </c>
      <c r="N16472" s="148">
        <v>0.626</v>
      </c>
      <c r="O16472" s="148">
        <v>0.54400000000000004</v>
      </c>
      <c r="P16472" s="148">
        <v>0.44600000000000001</v>
      </c>
      <c r="Q16472" s="148">
        <v>5.7099999999999999E-5</v>
      </c>
      <c r="R16472" s="148">
        <v>10</v>
      </c>
      <c r="S16472" s="148">
        <v>0.13600000000000001</v>
      </c>
      <c r="T16472" s="148">
        <v>-9.9570000000000007</v>
      </c>
      <c r="U16472" s="148">
        <v>0</v>
      </c>
      <c r="V16472" s="148">
        <v>8.6099999999999996E-2</v>
      </c>
      <c r="W16472" s="148">
        <v>164.93</v>
      </c>
      <c r="X16472" s="148">
        <v>4</v>
      </c>
      <c r="Y16472" s="148">
        <v>8.9099999999999999E-2</v>
      </c>
    </row>
    <row r="16473" spans="11:25" x14ac:dyDescent="0.25">
      <c r="K16473" s="145" t="s">
        <v>3081</v>
      </c>
      <c r="L16473" s="145">
        <v>61</v>
      </c>
      <c r="M16473" s="145">
        <v>174357</v>
      </c>
      <c r="N16473" s="148">
        <v>0.624</v>
      </c>
      <c r="O16473" s="148">
        <v>0.67200000000000004</v>
      </c>
      <c r="P16473" s="148">
        <v>0.59</v>
      </c>
      <c r="Q16473" s="148">
        <v>0.23599999999999999</v>
      </c>
      <c r="R16473" s="148">
        <v>1</v>
      </c>
      <c r="S16473" s="148">
        <v>9.9099999999999994E-2</v>
      </c>
      <c r="T16473" s="148">
        <v>-9.5739999999999998</v>
      </c>
      <c r="U16473" s="148">
        <v>1</v>
      </c>
      <c r="V16473" s="148">
        <v>0.129</v>
      </c>
      <c r="W16473" s="148">
        <v>169.03599999999901</v>
      </c>
      <c r="X16473" s="148">
        <v>4</v>
      </c>
      <c r="Y16473" s="148">
        <v>0.21</v>
      </c>
    </row>
    <row r="16474" spans="11:25" x14ac:dyDescent="0.25">
      <c r="K16474" s="145" t="s">
        <v>12315</v>
      </c>
      <c r="L16474" s="145">
        <v>67</v>
      </c>
      <c r="M16474" s="145">
        <v>185491</v>
      </c>
      <c r="N16474" s="148">
        <v>2.23E-2</v>
      </c>
      <c r="O16474" s="148">
        <v>0.63100000000000001</v>
      </c>
      <c r="P16474" s="148">
        <v>0.67</v>
      </c>
      <c r="Q16474" s="148">
        <v>0.13800000000000001</v>
      </c>
      <c r="R16474" s="148">
        <v>3</v>
      </c>
      <c r="S16474" s="148">
        <v>0.35799999999999998</v>
      </c>
      <c r="T16474" s="148">
        <v>-9.8290000000000006</v>
      </c>
      <c r="U16474" s="148">
        <v>1</v>
      </c>
      <c r="V16474" s="148">
        <v>6.2199999999999998E-2</v>
      </c>
      <c r="W16474" s="148">
        <v>144.983</v>
      </c>
      <c r="X16474" s="148">
        <v>4</v>
      </c>
      <c r="Y16474" s="148">
        <v>6.1100000000000002E-2</v>
      </c>
    </row>
    <row r="16475" spans="11:25" x14ac:dyDescent="0.25">
      <c r="K16475" s="145" t="s">
        <v>12316</v>
      </c>
      <c r="L16475" s="145">
        <v>60</v>
      </c>
      <c r="M16475" s="145">
        <v>211237</v>
      </c>
      <c r="N16475" s="148">
        <v>3.1199999999999999E-2</v>
      </c>
      <c r="O16475" s="148">
        <v>0.60199999999999998</v>
      </c>
      <c r="P16475" s="148">
        <v>0.54700000000000004</v>
      </c>
      <c r="Q16475" s="148">
        <v>1.15E-6</v>
      </c>
      <c r="R16475" s="148">
        <v>8</v>
      </c>
      <c r="S16475" s="148">
        <v>0.109</v>
      </c>
      <c r="T16475" s="148">
        <v>-7.2939999999999996</v>
      </c>
      <c r="U16475" s="148">
        <v>1</v>
      </c>
      <c r="V16475" s="148">
        <v>5.3499999999999999E-2</v>
      </c>
      <c r="W16475" s="148">
        <v>99.846999999999994</v>
      </c>
      <c r="X16475" s="148">
        <v>4</v>
      </c>
      <c r="Y16475" s="148">
        <v>0.20100000000000001</v>
      </c>
    </row>
    <row r="16476" spans="11:25" x14ac:dyDescent="0.25">
      <c r="K16476" s="145" t="s">
        <v>12317</v>
      </c>
      <c r="L16476" s="145">
        <v>62</v>
      </c>
      <c r="M16476" s="145">
        <v>279706</v>
      </c>
      <c r="N16476" s="148">
        <v>0.45299999999999901</v>
      </c>
      <c r="O16476" s="148">
        <v>0.90099999999999902</v>
      </c>
      <c r="P16476" s="148">
        <v>0.28299999999999997</v>
      </c>
      <c r="Q16476" s="148">
        <v>1.11E-4</v>
      </c>
      <c r="R16476" s="148">
        <v>6</v>
      </c>
      <c r="S16476" s="148">
        <v>8.5800000000000001E-2</v>
      </c>
      <c r="T16476" s="148">
        <v>-10.156000000000001</v>
      </c>
      <c r="U16476" s="148">
        <v>0</v>
      </c>
      <c r="V16476" s="148">
        <v>7.6899999999999996E-2</v>
      </c>
      <c r="W16476" s="148">
        <v>118.96299999999999</v>
      </c>
      <c r="X16476" s="148">
        <v>4</v>
      </c>
      <c r="Y16476" s="148">
        <v>0.33299999999999902</v>
      </c>
    </row>
    <row r="16477" spans="11:25" x14ac:dyDescent="0.25">
      <c r="K16477" s="145" t="s">
        <v>9416</v>
      </c>
      <c r="L16477" s="145">
        <v>63</v>
      </c>
      <c r="M16477" s="145">
        <v>147615</v>
      </c>
      <c r="N16477" s="148">
        <v>3.1199999999999999E-2</v>
      </c>
      <c r="O16477" s="148">
        <v>0.748</v>
      </c>
      <c r="P16477" s="148">
        <v>0.77900000000000003</v>
      </c>
      <c r="Q16477" s="148">
        <v>0</v>
      </c>
      <c r="R16477" s="148">
        <v>1</v>
      </c>
      <c r="S16477" s="148">
        <v>7.2099999999999997E-2</v>
      </c>
      <c r="T16477" s="148">
        <v>-4.28</v>
      </c>
      <c r="U16477" s="148">
        <v>1</v>
      </c>
      <c r="V16477" s="148">
        <v>4.9799999999999997E-2</v>
      </c>
      <c r="W16477" s="148">
        <v>130.02699999999999</v>
      </c>
      <c r="X16477" s="148">
        <v>4</v>
      </c>
      <c r="Y16477" s="148">
        <v>0.32600000000000001</v>
      </c>
    </row>
    <row r="16478" spans="11:25" x14ac:dyDescent="0.25">
      <c r="K16478" s="145" t="s">
        <v>12318</v>
      </c>
      <c r="L16478" s="145">
        <v>66</v>
      </c>
      <c r="M16478" s="145">
        <v>204000</v>
      </c>
      <c r="N16478" s="148">
        <v>0.114</v>
      </c>
      <c r="O16478" s="148">
        <v>0.65300000000000002</v>
      </c>
      <c r="P16478" s="148">
        <v>0.78</v>
      </c>
      <c r="Q16478" s="148">
        <v>3.23E-6</v>
      </c>
      <c r="R16478" s="148">
        <v>5</v>
      </c>
      <c r="S16478" s="148">
        <v>0.11699999999999899</v>
      </c>
      <c r="T16478" s="148">
        <v>-7.2529999999999903</v>
      </c>
      <c r="U16478" s="148">
        <v>0</v>
      </c>
      <c r="V16478" s="148">
        <v>6.6299999999999998E-2</v>
      </c>
      <c r="W16478" s="148">
        <v>179.928</v>
      </c>
      <c r="X16478" s="148">
        <v>4</v>
      </c>
      <c r="Y16478" s="148">
        <v>0.26</v>
      </c>
    </row>
    <row r="16479" spans="11:25" x14ac:dyDescent="0.25">
      <c r="K16479" s="145" t="s">
        <v>12319</v>
      </c>
      <c r="L16479" s="145">
        <v>72</v>
      </c>
      <c r="M16479" s="145">
        <v>150000</v>
      </c>
      <c r="N16479" s="148">
        <v>4.8300000000000003E-2</v>
      </c>
      <c r="O16479" s="148">
        <v>0.64900000000000002</v>
      </c>
      <c r="P16479" s="148">
        <v>0.53799999999999903</v>
      </c>
      <c r="Q16479" s="148">
        <v>0.40100000000000002</v>
      </c>
      <c r="R16479" s="148">
        <v>0</v>
      </c>
      <c r="S16479" s="148">
        <v>9.2799999999999994E-2</v>
      </c>
      <c r="T16479" s="148">
        <v>-9.7929999999999993</v>
      </c>
      <c r="U16479" s="148">
        <v>0</v>
      </c>
      <c r="V16479" s="148">
        <v>9.1800000000000007E-2</v>
      </c>
      <c r="W16479" s="148">
        <v>160.07499999999999</v>
      </c>
      <c r="X16479" s="148">
        <v>4</v>
      </c>
      <c r="Y16479" s="148">
        <v>0.35499999999999998</v>
      </c>
    </row>
    <row r="16480" spans="11:25" x14ac:dyDescent="0.25">
      <c r="K16480" s="145" t="s">
        <v>12320</v>
      </c>
      <c r="L16480" s="145">
        <v>54</v>
      </c>
      <c r="M16480" s="145">
        <v>182769</v>
      </c>
      <c r="N16480" s="148">
        <v>0.57599999999999996</v>
      </c>
      <c r="O16480" s="148">
        <v>0.84499999999999997</v>
      </c>
      <c r="P16480" s="148">
        <v>0.47599999999999998</v>
      </c>
      <c r="Q16480" s="148">
        <v>2.1399999999999998E-5</v>
      </c>
      <c r="R16480" s="148">
        <v>7</v>
      </c>
      <c r="S16480" s="148">
        <v>0.113</v>
      </c>
      <c r="T16480" s="148">
        <v>-7.6890000000000001</v>
      </c>
      <c r="U16480" s="148">
        <v>1</v>
      </c>
      <c r="V16480" s="148">
        <v>6.1199999999999997E-2</v>
      </c>
      <c r="W16480" s="148">
        <v>129.92099999999999</v>
      </c>
      <c r="X16480" s="148">
        <v>4</v>
      </c>
      <c r="Y16480" s="148">
        <v>0.193</v>
      </c>
    </row>
    <row r="16481" spans="11:25" x14ac:dyDescent="0.25">
      <c r="K16481" s="145" t="s">
        <v>12321</v>
      </c>
      <c r="L16481" s="145">
        <v>61</v>
      </c>
      <c r="M16481" s="145">
        <v>145632</v>
      </c>
      <c r="N16481" s="148">
        <v>1.2800000000000001E-2</v>
      </c>
      <c r="O16481" s="148">
        <v>0.57099999999999995</v>
      </c>
      <c r="P16481" s="148">
        <v>0.57999999999999996</v>
      </c>
      <c r="Q16481" s="148">
        <v>0</v>
      </c>
      <c r="R16481" s="148">
        <v>5</v>
      </c>
      <c r="S16481" s="148">
        <v>0.108</v>
      </c>
      <c r="T16481" s="148">
        <v>-5.9729999999999999</v>
      </c>
      <c r="U16481" s="148">
        <v>1</v>
      </c>
      <c r="V16481" s="148">
        <v>3.7900000000000003E-2</v>
      </c>
      <c r="W16481" s="148">
        <v>149.12700000000001</v>
      </c>
      <c r="X16481" s="148">
        <v>4</v>
      </c>
      <c r="Y16481" s="148">
        <v>6.0699999999999997E-2</v>
      </c>
    </row>
    <row r="16482" spans="11:25" x14ac:dyDescent="0.25">
      <c r="K16482" s="145" t="s">
        <v>3052</v>
      </c>
      <c r="L16482" s="145">
        <v>76</v>
      </c>
      <c r="M16482" s="145">
        <v>171906</v>
      </c>
      <c r="N16482" s="148">
        <v>0.22399999999999901</v>
      </c>
      <c r="O16482" s="148">
        <v>0.748</v>
      </c>
      <c r="P16482" s="148">
        <v>0.66</v>
      </c>
      <c r="Q16482" s="148">
        <v>5.2999999999999999E-2</v>
      </c>
      <c r="R16482" s="148">
        <v>6</v>
      </c>
      <c r="S16482" s="148">
        <v>0.10099999999999899</v>
      </c>
      <c r="T16482" s="148">
        <v>-4.7039999999999997</v>
      </c>
      <c r="U16482" s="148">
        <v>1</v>
      </c>
      <c r="V16482" s="148">
        <v>4.87E-2</v>
      </c>
      <c r="W16482" s="148">
        <v>137.03299999999999</v>
      </c>
      <c r="X16482" s="148">
        <v>4</v>
      </c>
      <c r="Y16482" s="148">
        <v>0.32799999999999901</v>
      </c>
    </row>
    <row r="16483" spans="11:25" x14ac:dyDescent="0.25">
      <c r="K16483" s="145" t="s">
        <v>12322</v>
      </c>
      <c r="L16483" s="145">
        <v>81</v>
      </c>
      <c r="M16483" s="145">
        <v>177600</v>
      </c>
      <c r="N16483" s="148">
        <v>1.4500000000000001E-2</v>
      </c>
      <c r="O16483" s="148">
        <v>0.54600000000000004</v>
      </c>
      <c r="P16483" s="148">
        <v>0.82199999999999995</v>
      </c>
      <c r="Q16483" s="148">
        <v>0</v>
      </c>
      <c r="R16483" s="148">
        <v>7</v>
      </c>
      <c r="S16483" s="148">
        <v>0.74199999999999999</v>
      </c>
      <c r="T16483" s="148">
        <v>-4.4829999999999997</v>
      </c>
      <c r="U16483" s="148">
        <v>1</v>
      </c>
      <c r="V16483" s="148">
        <v>0.151</v>
      </c>
      <c r="W16483" s="148">
        <v>150.06</v>
      </c>
      <c r="X16483" s="148">
        <v>4</v>
      </c>
      <c r="Y16483" s="148">
        <v>0.61499999999999999</v>
      </c>
    </row>
    <row r="16484" spans="11:25" x14ac:dyDescent="0.25">
      <c r="K16484" s="145" t="s">
        <v>12323</v>
      </c>
      <c r="L16484" s="145">
        <v>67</v>
      </c>
      <c r="M16484" s="145">
        <v>192223</v>
      </c>
      <c r="N16484" s="148">
        <v>0.57699999999999996</v>
      </c>
      <c r="O16484" s="148">
        <v>0.66900000000000004</v>
      </c>
      <c r="P16484" s="148">
        <v>0.42</v>
      </c>
      <c r="Q16484" s="148">
        <v>2.2199999999999999E-6</v>
      </c>
      <c r="R16484" s="148">
        <v>10</v>
      </c>
      <c r="S16484" s="148">
        <v>9.98E-2</v>
      </c>
      <c r="T16484" s="148">
        <v>-12.440999999999899</v>
      </c>
      <c r="U16484" s="148">
        <v>1</v>
      </c>
      <c r="V16484" s="148">
        <v>0.373</v>
      </c>
      <c r="W16484" s="148">
        <v>159.88</v>
      </c>
      <c r="X16484" s="148">
        <v>4</v>
      </c>
      <c r="Y16484" s="148">
        <v>0.57299999999999995</v>
      </c>
    </row>
    <row r="16485" spans="11:25" x14ac:dyDescent="0.25">
      <c r="K16485" s="145" t="s">
        <v>12324</v>
      </c>
      <c r="L16485" s="145">
        <v>53</v>
      </c>
      <c r="M16485" s="145">
        <v>128004</v>
      </c>
      <c r="N16485" s="148">
        <v>0.36699999999999999</v>
      </c>
      <c r="O16485" s="148">
        <v>0.61799999999999999</v>
      </c>
      <c r="P16485" s="148">
        <v>0.65799999999999903</v>
      </c>
      <c r="Q16485" s="148">
        <v>1.0300000000000001E-6</v>
      </c>
      <c r="R16485" s="148">
        <v>10</v>
      </c>
      <c r="S16485" s="148">
        <v>0.10099999999999899</v>
      </c>
      <c r="T16485" s="148">
        <v>-6.8710000000000004</v>
      </c>
      <c r="U16485" s="148">
        <v>0</v>
      </c>
      <c r="V16485" s="148">
        <v>4.0399999999999998E-2</v>
      </c>
      <c r="W16485" s="148">
        <v>150.05000000000001</v>
      </c>
      <c r="X16485" s="148">
        <v>4</v>
      </c>
      <c r="Y16485" s="148">
        <v>0.214</v>
      </c>
    </row>
    <row r="16486" spans="11:25" x14ac:dyDescent="0.25">
      <c r="K16486" s="145" t="s">
        <v>12325</v>
      </c>
      <c r="L16486" s="145">
        <v>68</v>
      </c>
      <c r="M16486" s="145">
        <v>197142</v>
      </c>
      <c r="N16486" s="148">
        <v>9.5999999999999905E-4</v>
      </c>
      <c r="O16486" s="148">
        <v>0.72299999999999998</v>
      </c>
      <c r="P16486" s="148">
        <v>0.45899999999999902</v>
      </c>
      <c r="Q16486" s="148">
        <v>0</v>
      </c>
      <c r="R16486" s="148">
        <v>11</v>
      </c>
      <c r="S16486" s="148">
        <v>0.11</v>
      </c>
      <c r="T16486" s="148">
        <v>-10.259</v>
      </c>
      <c r="U16486" s="148">
        <v>1</v>
      </c>
      <c r="V16486" s="148">
        <v>0.23899999999999999</v>
      </c>
      <c r="W16486" s="148">
        <v>139.97200000000001</v>
      </c>
      <c r="X16486" s="148">
        <v>4</v>
      </c>
      <c r="Y16486" s="148">
        <v>0.313</v>
      </c>
    </row>
    <row r="16487" spans="11:25" x14ac:dyDescent="0.25">
      <c r="K16487" s="145" t="s">
        <v>12326</v>
      </c>
      <c r="L16487" s="145">
        <v>69</v>
      </c>
      <c r="M16487" s="145">
        <v>209106</v>
      </c>
      <c r="N16487" s="148">
        <v>0.85299999999999998</v>
      </c>
      <c r="O16487" s="148">
        <v>0.313</v>
      </c>
      <c r="P16487" s="148">
        <v>0.42599999999999999</v>
      </c>
      <c r="Q16487" s="148">
        <v>3.6999999999999999E-4</v>
      </c>
      <c r="R16487" s="148">
        <v>8</v>
      </c>
      <c r="S16487" s="148">
        <v>0.18099999999999999</v>
      </c>
      <c r="T16487" s="148">
        <v>-9.0489999999999995</v>
      </c>
      <c r="U16487" s="148">
        <v>1</v>
      </c>
      <c r="V16487" s="148">
        <v>4.3499999999999997E-2</v>
      </c>
      <c r="W16487" s="148">
        <v>95.158999999999907</v>
      </c>
      <c r="X16487" s="148">
        <v>4</v>
      </c>
      <c r="Y16487" s="148">
        <v>0.107</v>
      </c>
    </row>
    <row r="16488" spans="11:25" x14ac:dyDescent="0.25">
      <c r="K16488" s="145" t="s">
        <v>12327</v>
      </c>
      <c r="L16488" s="145">
        <v>61</v>
      </c>
      <c r="M16488" s="145">
        <v>148607</v>
      </c>
      <c r="N16488" s="148">
        <v>0.73499999999999999</v>
      </c>
      <c r="O16488" s="148">
        <v>0.626</v>
      </c>
      <c r="P16488" s="148">
        <v>0.42499999999999999</v>
      </c>
      <c r="Q16488" s="148">
        <v>2.1800000000000001E-4</v>
      </c>
      <c r="R16488" s="148">
        <v>1</v>
      </c>
      <c r="S16488" s="148">
        <v>0.111</v>
      </c>
      <c r="T16488" s="148">
        <v>-10.44</v>
      </c>
      <c r="U16488" s="148">
        <v>1</v>
      </c>
      <c r="V16488" s="148">
        <v>5.1200000000000002E-2</v>
      </c>
      <c r="W16488" s="148">
        <v>76.950999999999993</v>
      </c>
      <c r="X16488" s="148">
        <v>4</v>
      </c>
      <c r="Y16488" s="148">
        <v>0.34699999999999998</v>
      </c>
    </row>
    <row r="16489" spans="11:25" x14ac:dyDescent="0.25">
      <c r="K16489" s="145" t="s">
        <v>11106</v>
      </c>
      <c r="L16489" s="145">
        <v>61</v>
      </c>
      <c r="M16489" s="145">
        <v>159033</v>
      </c>
      <c r="N16489" s="148">
        <v>0.193</v>
      </c>
      <c r="O16489" s="148">
        <v>0.60699999999999998</v>
      </c>
      <c r="P16489" s="148">
        <v>0.68500000000000005</v>
      </c>
      <c r="Q16489" s="148">
        <v>0</v>
      </c>
      <c r="R16489" s="148">
        <v>6</v>
      </c>
      <c r="S16489" s="148">
        <v>0.12</v>
      </c>
      <c r="T16489" s="148">
        <v>-9.4410000000000007</v>
      </c>
      <c r="U16489" s="148">
        <v>1</v>
      </c>
      <c r="V16489" s="148">
        <v>3.4700000000000002E-2</v>
      </c>
      <c r="W16489" s="148">
        <v>145</v>
      </c>
      <c r="X16489" s="148">
        <v>5</v>
      </c>
      <c r="Y16489" s="148">
        <v>0.63500000000000001</v>
      </c>
    </row>
    <row r="16490" spans="11:25" x14ac:dyDescent="0.25">
      <c r="K16490" s="145" t="s">
        <v>12328</v>
      </c>
      <c r="L16490" s="145">
        <v>69</v>
      </c>
      <c r="M16490" s="145">
        <v>227026</v>
      </c>
      <c r="N16490" s="148">
        <v>2.1899999999999999E-2</v>
      </c>
      <c r="O16490" s="148">
        <v>0.73299999999999998</v>
      </c>
      <c r="P16490" s="148">
        <v>0.66</v>
      </c>
      <c r="Q16490" s="148">
        <v>0</v>
      </c>
      <c r="R16490" s="148">
        <v>4</v>
      </c>
      <c r="S16490" s="148">
        <v>0.151</v>
      </c>
      <c r="T16490" s="148">
        <v>-6.87</v>
      </c>
      <c r="U16490" s="148">
        <v>0</v>
      </c>
      <c r="V16490" s="148">
        <v>4.36E-2</v>
      </c>
      <c r="W16490" s="148">
        <v>138.03399999999999</v>
      </c>
      <c r="X16490" s="148">
        <v>4</v>
      </c>
      <c r="Y16490" s="148">
        <v>0.25900000000000001</v>
      </c>
    </row>
    <row r="16491" spans="11:25" x14ac:dyDescent="0.25">
      <c r="K16491" s="145" t="s">
        <v>12329</v>
      </c>
      <c r="L16491" s="145">
        <v>70</v>
      </c>
      <c r="M16491" s="145">
        <v>274532</v>
      </c>
      <c r="N16491" s="148">
        <v>0.92099999999999904</v>
      </c>
      <c r="O16491" s="148">
        <v>0.248</v>
      </c>
      <c r="P16491" s="148">
        <v>0.29299999999999998</v>
      </c>
      <c r="Q16491" s="148">
        <v>2.9100000000000001E-2</v>
      </c>
      <c r="R16491" s="148">
        <v>2</v>
      </c>
      <c r="S16491" s="148">
        <v>9.5399999999999999E-2</v>
      </c>
      <c r="T16491" s="148">
        <v>-11.5979999999999</v>
      </c>
      <c r="U16491" s="148">
        <v>1</v>
      </c>
      <c r="V16491" s="148">
        <v>3.3000000000000002E-2</v>
      </c>
      <c r="W16491" s="148">
        <v>169.78399999999999</v>
      </c>
      <c r="X16491" s="148">
        <v>4</v>
      </c>
      <c r="Y16491" s="148">
        <v>0.04</v>
      </c>
    </row>
    <row r="16492" spans="11:25" x14ac:dyDescent="0.25">
      <c r="K16492" s="145" t="s">
        <v>9589</v>
      </c>
      <c r="L16492" s="145">
        <v>50</v>
      </c>
      <c r="M16492" s="145">
        <v>175755</v>
      </c>
      <c r="N16492" s="148">
        <v>4.1399999999999999E-2</v>
      </c>
      <c r="O16492" s="148">
        <v>0.66500000000000004</v>
      </c>
      <c r="P16492" s="148">
        <v>0.65099999999999902</v>
      </c>
      <c r="Q16492" s="148">
        <v>0</v>
      </c>
      <c r="R16492" s="148">
        <v>1</v>
      </c>
      <c r="S16492" s="148">
        <v>8.9599999999999999E-2</v>
      </c>
      <c r="T16492" s="148">
        <v>-5.5149999999999997</v>
      </c>
      <c r="U16492" s="148">
        <v>1</v>
      </c>
      <c r="V16492" s="148">
        <v>0.156</v>
      </c>
      <c r="W16492" s="148">
        <v>163.935</v>
      </c>
      <c r="X16492" s="148">
        <v>4</v>
      </c>
      <c r="Y16492" s="148">
        <v>0.23699999999999999</v>
      </c>
    </row>
    <row r="16493" spans="11:25" x14ac:dyDescent="0.25">
      <c r="K16493" s="145" t="s">
        <v>12330</v>
      </c>
      <c r="L16493" s="145">
        <v>54</v>
      </c>
      <c r="M16493" s="145">
        <v>158000</v>
      </c>
      <c r="N16493" s="148">
        <v>0.23799999999999999</v>
      </c>
      <c r="O16493" s="148">
        <v>0.73699999999999999</v>
      </c>
      <c r="P16493" s="148">
        <v>0.35399999999999998</v>
      </c>
      <c r="Q16493" s="148">
        <v>1.02E-4</v>
      </c>
      <c r="R16493" s="148">
        <v>2</v>
      </c>
      <c r="S16493" s="148">
        <v>0.111</v>
      </c>
      <c r="T16493" s="148">
        <v>-13.817</v>
      </c>
      <c r="U16493" s="148">
        <v>1</v>
      </c>
      <c r="V16493" s="148">
        <v>3.4299999999999997E-2</v>
      </c>
      <c r="W16493" s="148">
        <v>111.97</v>
      </c>
      <c r="X16493" s="148">
        <v>4</v>
      </c>
      <c r="Y16493" s="148">
        <v>9.6199999999999994E-2</v>
      </c>
    </row>
    <row r="16494" spans="11:25" x14ac:dyDescent="0.25">
      <c r="K16494" s="145" t="s">
        <v>2097</v>
      </c>
      <c r="L16494" s="145">
        <v>73</v>
      </c>
      <c r="M16494" s="145">
        <v>209213</v>
      </c>
      <c r="N16494" s="148">
        <v>1.44E-4</v>
      </c>
      <c r="O16494" s="148">
        <v>0.64</v>
      </c>
      <c r="P16494" s="148">
        <v>0.55799999999999905</v>
      </c>
      <c r="Q16494" s="148">
        <v>0.86499999999999999</v>
      </c>
      <c r="R16494" s="148">
        <v>1</v>
      </c>
      <c r="S16494" s="148">
        <v>0.10299999999999999</v>
      </c>
      <c r="T16494" s="148">
        <v>-7.0779999999999896</v>
      </c>
      <c r="U16494" s="148">
        <v>1</v>
      </c>
      <c r="V16494" s="148">
        <v>2.7099999999999999E-2</v>
      </c>
      <c r="W16494" s="148">
        <v>115.00700000000001</v>
      </c>
      <c r="X16494" s="148">
        <v>4</v>
      </c>
      <c r="Y16494" s="148">
        <v>0.20699999999999999</v>
      </c>
    </row>
    <row r="16495" spans="11:25" x14ac:dyDescent="0.25">
      <c r="K16495" s="145" t="s">
        <v>12331</v>
      </c>
      <c r="L16495" s="145">
        <v>52</v>
      </c>
      <c r="M16495" s="145">
        <v>124877</v>
      </c>
      <c r="N16495" s="148">
        <v>0.38100000000000001</v>
      </c>
      <c r="O16495" s="148">
        <v>0.77500000000000002</v>
      </c>
      <c r="P16495" s="148">
        <v>0.52900000000000003</v>
      </c>
      <c r="Q16495" s="148">
        <v>0.40899999999999997</v>
      </c>
      <c r="R16495" s="148">
        <v>8</v>
      </c>
      <c r="S16495" s="148">
        <v>0.11</v>
      </c>
      <c r="T16495" s="148">
        <v>-6.49</v>
      </c>
      <c r="U16495" s="148">
        <v>1</v>
      </c>
      <c r="V16495" s="148">
        <v>6.2399999999999997E-2</v>
      </c>
      <c r="W16495" s="148">
        <v>148.06799999999899</v>
      </c>
      <c r="X16495" s="148">
        <v>4</v>
      </c>
      <c r="Y16495" s="148">
        <v>3.9800000000000002E-2</v>
      </c>
    </row>
    <row r="16496" spans="11:25" x14ac:dyDescent="0.25">
      <c r="K16496" s="145" t="s">
        <v>12332</v>
      </c>
      <c r="L16496" s="145">
        <v>56</v>
      </c>
      <c r="M16496" s="145">
        <v>159007</v>
      </c>
      <c r="N16496" s="148">
        <v>0.28299999999999997</v>
      </c>
      <c r="O16496" s="148">
        <v>0.379</v>
      </c>
      <c r="P16496" s="148">
        <v>0.46799999999999897</v>
      </c>
      <c r="Q16496" s="148">
        <v>4.0000000000000003E-5</v>
      </c>
      <c r="R16496" s="148">
        <v>9</v>
      </c>
      <c r="S16496" s="148">
        <v>0.109</v>
      </c>
      <c r="T16496" s="148">
        <v>-8.9979999999999993</v>
      </c>
      <c r="U16496" s="148">
        <v>1</v>
      </c>
      <c r="V16496" s="148">
        <v>8.43E-2</v>
      </c>
      <c r="W16496" s="148">
        <v>97.8</v>
      </c>
      <c r="X16496" s="148">
        <v>5</v>
      </c>
      <c r="Y16496" s="148">
        <v>3.3099999999999997E-2</v>
      </c>
    </row>
    <row r="16497" spans="11:25" x14ac:dyDescent="0.25">
      <c r="K16497" s="145" t="s">
        <v>12333</v>
      </c>
      <c r="L16497" s="145">
        <v>78</v>
      </c>
      <c r="M16497" s="145">
        <v>159986</v>
      </c>
      <c r="N16497" s="148">
        <v>4.9799999999999997E-2</v>
      </c>
      <c r="O16497" s="148">
        <v>0.60199999999999998</v>
      </c>
      <c r="P16497" s="148">
        <v>0.76200000000000001</v>
      </c>
      <c r="Q16497" s="148">
        <v>8.1899999999999994E-3</v>
      </c>
      <c r="R16497" s="148">
        <v>2</v>
      </c>
      <c r="S16497" s="148">
        <v>0.121</v>
      </c>
      <c r="T16497" s="148">
        <v>-6.149</v>
      </c>
      <c r="U16497" s="148">
        <v>0</v>
      </c>
      <c r="V16497" s="148">
        <v>3.4700000000000002E-2</v>
      </c>
      <c r="W16497" s="148">
        <v>92.02</v>
      </c>
      <c r="X16497" s="148">
        <v>4</v>
      </c>
      <c r="Y16497" s="148">
        <v>0.111999999999999</v>
      </c>
    </row>
    <row r="16498" spans="11:25" x14ac:dyDescent="0.25">
      <c r="K16498" s="145" t="s">
        <v>12334</v>
      </c>
      <c r="L16498" s="145">
        <v>52</v>
      </c>
      <c r="M16498" s="145">
        <v>222302</v>
      </c>
      <c r="N16498" s="148">
        <v>0.24199999999999999</v>
      </c>
      <c r="O16498" s="148">
        <v>0.59</v>
      </c>
      <c r="P16498" s="148">
        <v>0.56399999999999995</v>
      </c>
      <c r="Q16498" s="148">
        <v>0</v>
      </c>
      <c r="R16498" s="148">
        <v>10</v>
      </c>
      <c r="S16498" s="148">
        <v>0.127</v>
      </c>
      <c r="T16498" s="148">
        <v>-8.7710000000000008</v>
      </c>
      <c r="U16498" s="148">
        <v>1</v>
      </c>
      <c r="V16498" s="148">
        <v>0.13500000000000001</v>
      </c>
      <c r="W16498" s="148">
        <v>161.94999999999999</v>
      </c>
      <c r="X16498" s="148">
        <v>4</v>
      </c>
      <c r="Y16498" s="148">
        <v>0.27399999999999902</v>
      </c>
    </row>
    <row r="16499" spans="11:25" x14ac:dyDescent="0.25">
      <c r="K16499" s="145" t="s">
        <v>3042</v>
      </c>
      <c r="L16499" s="145">
        <v>60</v>
      </c>
      <c r="M16499" s="145">
        <v>226153</v>
      </c>
      <c r="N16499" s="148">
        <v>2.4299999999999999E-2</v>
      </c>
      <c r="O16499" s="148">
        <v>0.79500000000000004</v>
      </c>
      <c r="P16499" s="148">
        <v>0.52300000000000002</v>
      </c>
      <c r="Q16499" s="148">
        <v>6.5199999999999998E-3</v>
      </c>
      <c r="R16499" s="148">
        <v>4</v>
      </c>
      <c r="S16499" s="148">
        <v>0.11</v>
      </c>
      <c r="T16499" s="148">
        <v>-7.6229999999999896</v>
      </c>
      <c r="U16499" s="148">
        <v>1</v>
      </c>
      <c r="V16499" s="148">
        <v>0.10199999999999999</v>
      </c>
      <c r="W16499" s="148">
        <v>130.101</v>
      </c>
      <c r="X16499" s="148">
        <v>4</v>
      </c>
      <c r="Y16499" s="148">
        <v>0.61699999999999999</v>
      </c>
    </row>
    <row r="16500" spans="11:25" x14ac:dyDescent="0.25">
      <c r="K16500" s="145" t="s">
        <v>12335</v>
      </c>
      <c r="L16500" s="145">
        <v>79</v>
      </c>
      <c r="M16500" s="145">
        <v>214426</v>
      </c>
      <c r="N16500" s="148">
        <v>1.5699999999999999E-2</v>
      </c>
      <c r="O16500" s="148">
        <v>0.36799999999999999</v>
      </c>
      <c r="P16500" s="148">
        <v>0.79599999999999904</v>
      </c>
      <c r="Q16500" s="148">
        <v>0</v>
      </c>
      <c r="R16500" s="148">
        <v>1</v>
      </c>
      <c r="S16500" s="148">
        <v>6.9400000000000003E-2</v>
      </c>
      <c r="T16500" s="148">
        <v>-4.923</v>
      </c>
      <c r="U16500" s="148">
        <v>0</v>
      </c>
      <c r="V16500" s="148">
        <v>8.2299999999999998E-2</v>
      </c>
      <c r="W16500" s="148">
        <v>170.03299999999999</v>
      </c>
      <c r="X16500" s="148">
        <v>4</v>
      </c>
      <c r="Y16500" s="148">
        <v>0.18099999999999999</v>
      </c>
    </row>
    <row r="16501" spans="11:25" x14ac:dyDescent="0.25">
      <c r="K16501" s="145" t="s">
        <v>12336</v>
      </c>
      <c r="L16501" s="145">
        <v>68</v>
      </c>
      <c r="M16501" s="145">
        <v>138764</v>
      </c>
      <c r="N16501" s="148">
        <v>0.129</v>
      </c>
      <c r="O16501" s="148">
        <v>0.71</v>
      </c>
      <c r="P16501" s="148">
        <v>0.63200000000000001</v>
      </c>
      <c r="Q16501" s="148">
        <v>2.92E-6</v>
      </c>
      <c r="R16501" s="148">
        <v>9</v>
      </c>
      <c r="S16501" s="148">
        <v>0.21199999999999999</v>
      </c>
      <c r="T16501" s="148">
        <v>-7.0510000000000002</v>
      </c>
      <c r="U16501" s="148">
        <v>0</v>
      </c>
      <c r="V16501" s="148">
        <v>8.2199999999999995E-2</v>
      </c>
      <c r="W16501" s="148">
        <v>140.02600000000001</v>
      </c>
      <c r="X16501" s="148">
        <v>4</v>
      </c>
      <c r="Y16501" s="148">
        <v>0.218</v>
      </c>
    </row>
    <row r="16502" spans="11:25" x14ac:dyDescent="0.25">
      <c r="K16502" s="145" t="s">
        <v>12337</v>
      </c>
      <c r="L16502" s="145">
        <v>49</v>
      </c>
      <c r="M16502" s="145">
        <v>157714</v>
      </c>
      <c r="N16502" s="148">
        <v>0.437</v>
      </c>
      <c r="O16502" s="148">
        <v>0.33100000000000002</v>
      </c>
      <c r="P16502" s="148">
        <v>0.67</v>
      </c>
      <c r="Q16502" s="148">
        <v>5.0900000000000001E-4</v>
      </c>
      <c r="R16502" s="148">
        <v>10</v>
      </c>
      <c r="S16502" s="148">
        <v>9.4500000000000001E-2</v>
      </c>
      <c r="T16502" s="148">
        <v>-7.3929999999999998</v>
      </c>
      <c r="U16502" s="148">
        <v>0</v>
      </c>
      <c r="V16502" s="148">
        <v>0.115</v>
      </c>
      <c r="W16502" s="148">
        <v>174.9</v>
      </c>
      <c r="X16502" s="148">
        <v>5</v>
      </c>
      <c r="Y16502" s="148">
        <v>0.46299999999999902</v>
      </c>
    </row>
    <row r="16503" spans="11:25" x14ac:dyDescent="0.25">
      <c r="K16503" s="145" t="s">
        <v>12338</v>
      </c>
      <c r="L16503" s="145">
        <v>76</v>
      </c>
      <c r="M16503" s="145">
        <v>224053</v>
      </c>
      <c r="N16503" s="148">
        <v>4.3400000000000001E-2</v>
      </c>
      <c r="O16503" s="148">
        <v>0.26500000000000001</v>
      </c>
      <c r="P16503" s="148">
        <v>0.82699999999999996</v>
      </c>
      <c r="Q16503" s="148">
        <v>0</v>
      </c>
      <c r="R16503" s="148">
        <v>7</v>
      </c>
      <c r="S16503" s="148">
        <v>0.11699999999999899</v>
      </c>
      <c r="T16503" s="148">
        <v>-4.6609999999999996</v>
      </c>
      <c r="U16503" s="148">
        <v>1</v>
      </c>
      <c r="V16503" s="148">
        <v>0.104</v>
      </c>
      <c r="W16503" s="148">
        <v>82.031999999999996</v>
      </c>
      <c r="X16503" s="148">
        <v>4</v>
      </c>
      <c r="Y16503" s="148">
        <v>0.13100000000000001</v>
      </c>
    </row>
    <row r="16504" spans="11:25" x14ac:dyDescent="0.25">
      <c r="K16504" s="145" t="s">
        <v>12339</v>
      </c>
      <c r="L16504" s="145">
        <v>53</v>
      </c>
      <c r="M16504" s="145">
        <v>209269</v>
      </c>
      <c r="N16504" s="148">
        <v>0.129</v>
      </c>
      <c r="O16504" s="148">
        <v>0.58599999999999997</v>
      </c>
      <c r="P16504" s="148">
        <v>0.71599999999999997</v>
      </c>
      <c r="Q16504" s="148">
        <v>0</v>
      </c>
      <c r="R16504" s="148">
        <v>5</v>
      </c>
      <c r="S16504" s="148">
        <v>0.16</v>
      </c>
      <c r="T16504" s="148">
        <v>-5.7249999999999996</v>
      </c>
      <c r="U16504" s="148">
        <v>0</v>
      </c>
      <c r="V16504" s="148">
        <v>4.3799999999999999E-2</v>
      </c>
      <c r="W16504" s="148">
        <v>74.997</v>
      </c>
      <c r="X16504" s="148">
        <v>4</v>
      </c>
      <c r="Y16504" s="148">
        <v>0.18</v>
      </c>
    </row>
    <row r="16505" spans="11:25" x14ac:dyDescent="0.25">
      <c r="K16505" s="145" t="s">
        <v>4390</v>
      </c>
      <c r="L16505" s="145">
        <v>93</v>
      </c>
      <c r="M16505" s="145">
        <v>214846</v>
      </c>
      <c r="N16505" s="148">
        <v>3.6999999999999998E-2</v>
      </c>
      <c r="O16505" s="148">
        <v>0.79099999999999904</v>
      </c>
      <c r="P16505" s="148">
        <v>0.86199999999999999</v>
      </c>
      <c r="Q16505" s="148">
        <v>2.1899999999999899E-5</v>
      </c>
      <c r="R16505" s="148">
        <v>9</v>
      </c>
      <c r="S16505" s="148">
        <v>8.14E-2</v>
      </c>
      <c r="T16505" s="148">
        <v>-3.24</v>
      </c>
      <c r="U16505" s="148">
        <v>0</v>
      </c>
      <c r="V16505" s="148">
        <v>0.11</v>
      </c>
      <c r="W16505" s="148">
        <v>123.994</v>
      </c>
      <c r="X16505" s="148">
        <v>4</v>
      </c>
      <c r="Y16505" s="148">
        <v>0.59199999999999997</v>
      </c>
    </row>
    <row r="16506" spans="11:25" x14ac:dyDescent="0.25">
      <c r="K16506" s="145" t="s">
        <v>6055</v>
      </c>
      <c r="L16506" s="145">
        <v>84</v>
      </c>
      <c r="M16506" s="145">
        <v>209355</v>
      </c>
      <c r="N16506" s="148">
        <v>3.2300000000000002E-2</v>
      </c>
      <c r="O16506" s="148">
        <v>0.67099999999999904</v>
      </c>
      <c r="P16506" s="148">
        <v>0.85899999999999999</v>
      </c>
      <c r="Q16506" s="148">
        <v>0</v>
      </c>
      <c r="R16506" s="148">
        <v>4</v>
      </c>
      <c r="S16506" s="148">
        <v>0.26700000000000002</v>
      </c>
      <c r="T16506" s="148">
        <v>-3.9219999999999899</v>
      </c>
      <c r="U16506" s="148">
        <v>0</v>
      </c>
      <c r="V16506" s="148">
        <v>8.3299999999999999E-2</v>
      </c>
      <c r="W16506" s="148">
        <v>139.93100000000001</v>
      </c>
      <c r="X16506" s="148">
        <v>4</v>
      </c>
      <c r="Y16506" s="148">
        <v>0.38900000000000001</v>
      </c>
    </row>
    <row r="16507" spans="11:25" x14ac:dyDescent="0.25">
      <c r="K16507" s="145" t="s">
        <v>1484</v>
      </c>
      <c r="L16507" s="145">
        <v>94</v>
      </c>
      <c r="M16507" s="145">
        <v>198160</v>
      </c>
      <c r="N16507" s="148">
        <v>2.1100000000000001E-2</v>
      </c>
      <c r="O16507" s="148">
        <v>0.56799999999999995</v>
      </c>
      <c r="P16507" s="148">
        <v>0.65599999999999903</v>
      </c>
      <c r="Q16507" s="148">
        <v>1.3699999999999899E-5</v>
      </c>
      <c r="R16507" s="148">
        <v>8</v>
      </c>
      <c r="S16507" s="148">
        <v>0.21299999999999999</v>
      </c>
      <c r="T16507" s="148">
        <v>-5.4129999999999896</v>
      </c>
      <c r="U16507" s="148">
        <v>1</v>
      </c>
      <c r="V16507" s="148">
        <v>4.3299999999999998E-2</v>
      </c>
      <c r="W16507" s="148">
        <v>100.048999999999</v>
      </c>
      <c r="X16507" s="148">
        <v>4</v>
      </c>
      <c r="Y16507" s="148">
        <v>0.36399999999999999</v>
      </c>
    </row>
    <row r="16508" spans="11:25" x14ac:dyDescent="0.25">
      <c r="K16508" s="145" t="s">
        <v>4074</v>
      </c>
      <c r="L16508" s="145">
        <v>92</v>
      </c>
      <c r="M16508" s="145">
        <v>201660</v>
      </c>
      <c r="N16508" s="148">
        <v>0.29699999999999999</v>
      </c>
      <c r="O16508" s="148">
        <v>0.752</v>
      </c>
      <c r="P16508" s="148">
        <v>0.48799999999999999</v>
      </c>
      <c r="Q16508" s="148">
        <v>9.1099999999999992E-6</v>
      </c>
      <c r="R16508" s="148">
        <v>6</v>
      </c>
      <c r="S16508" s="148">
        <v>9.3600000000000003E-2</v>
      </c>
      <c r="T16508" s="148">
        <v>-7.05</v>
      </c>
      <c r="U16508" s="148">
        <v>1</v>
      </c>
      <c r="V16508" s="148">
        <v>7.0499999999999993E-2</v>
      </c>
      <c r="W16508" s="148">
        <v>136.041</v>
      </c>
      <c r="X16508" s="148">
        <v>4</v>
      </c>
      <c r="Y16508" s="148">
        <v>0.53299999999999903</v>
      </c>
    </row>
    <row r="16509" spans="11:25" x14ac:dyDescent="0.25">
      <c r="K16509" s="145" t="s">
        <v>4077</v>
      </c>
      <c r="L16509" s="145">
        <v>95</v>
      </c>
      <c r="M16509" s="145">
        <v>231266</v>
      </c>
      <c r="N16509" s="148">
        <v>0.35399999999999998</v>
      </c>
      <c r="O16509" s="148">
        <v>0.68</v>
      </c>
      <c r="P16509" s="148">
        <v>0.56299999999999994</v>
      </c>
      <c r="Q16509" s="148">
        <v>0</v>
      </c>
      <c r="R16509" s="148">
        <v>10</v>
      </c>
      <c r="S16509" s="148">
        <v>0.13600000000000001</v>
      </c>
      <c r="T16509" s="148">
        <v>-5.843</v>
      </c>
      <c r="U16509" s="148">
        <v>1</v>
      </c>
      <c r="V16509" s="148">
        <v>4.5400000000000003E-2</v>
      </c>
      <c r="W16509" s="148">
        <v>145.02799999999999</v>
      </c>
      <c r="X16509" s="148">
        <v>4</v>
      </c>
      <c r="Y16509" s="148">
        <v>0.374</v>
      </c>
    </row>
    <row r="16510" spans="11:25" x14ac:dyDescent="0.25">
      <c r="K16510" s="145" t="s">
        <v>6739</v>
      </c>
      <c r="L16510" s="145">
        <v>55</v>
      </c>
      <c r="M16510" s="145">
        <v>189173</v>
      </c>
      <c r="N16510" s="148">
        <v>6.5799999999999997E-2</v>
      </c>
      <c r="O16510" s="148">
        <v>0.67799999999999905</v>
      </c>
      <c r="P16510" s="148">
        <v>0.72899999999999998</v>
      </c>
      <c r="Q16510" s="148">
        <v>0</v>
      </c>
      <c r="R16510" s="148">
        <v>8</v>
      </c>
      <c r="S16510" s="148">
        <v>0.30299999999999999</v>
      </c>
      <c r="T16510" s="148">
        <v>-4.1879999999999997</v>
      </c>
      <c r="U16510" s="148">
        <v>1</v>
      </c>
      <c r="V16510" s="148">
        <v>0.13699999999999901</v>
      </c>
      <c r="W16510" s="148">
        <v>99.894999999999996</v>
      </c>
      <c r="X16510" s="148">
        <v>4</v>
      </c>
      <c r="Y16510" s="148">
        <v>0.64300000000000002</v>
      </c>
    </row>
    <row r="16511" spans="11:25" x14ac:dyDescent="0.25">
      <c r="K16511" s="145" t="s">
        <v>527</v>
      </c>
      <c r="L16511" s="145">
        <v>98</v>
      </c>
      <c r="M16511" s="145">
        <v>212500</v>
      </c>
      <c r="N16511" s="148">
        <v>0.153</v>
      </c>
      <c r="O16511" s="148">
        <v>0.84099999999999997</v>
      </c>
      <c r="P16511" s="148">
        <v>0.79799999999999904</v>
      </c>
      <c r="Q16511" s="148">
        <v>3.3299999999999999E-6</v>
      </c>
      <c r="R16511" s="148">
        <v>1</v>
      </c>
      <c r="S16511" s="148">
        <v>6.1800000000000001E-2</v>
      </c>
      <c r="T16511" s="148">
        <v>-4.2060000000000004</v>
      </c>
      <c r="U16511" s="148">
        <v>0</v>
      </c>
      <c r="V16511" s="148">
        <v>0.22899999999999901</v>
      </c>
      <c r="W16511" s="148">
        <v>95.947999999999993</v>
      </c>
      <c r="X16511" s="148">
        <v>4</v>
      </c>
      <c r="Y16511" s="148">
        <v>0.59099999999999997</v>
      </c>
    </row>
    <row r="16512" spans="11:25" x14ac:dyDescent="0.25">
      <c r="K16512" s="145">
        <v>1999</v>
      </c>
      <c r="L16512" s="145">
        <v>81</v>
      </c>
      <c r="M16512" s="145">
        <v>189000</v>
      </c>
      <c r="N16512" s="148">
        <v>2.2700000000000001E-2</v>
      </c>
      <c r="O16512" s="148">
        <v>0.73899999999999999</v>
      </c>
      <c r="P16512" s="148">
        <v>0.74199999999999999</v>
      </c>
      <c r="Q16512" s="148">
        <v>1.39E-6</v>
      </c>
      <c r="R16512" s="148">
        <v>7</v>
      </c>
      <c r="S16512" s="148">
        <v>0.22899999999999901</v>
      </c>
      <c r="T16512" s="148">
        <v>-4.5860000000000003</v>
      </c>
      <c r="U16512" s="148">
        <v>1</v>
      </c>
      <c r="V16512" s="148">
        <v>3.2899999999999999E-2</v>
      </c>
      <c r="W16512" s="148">
        <v>124.01600000000001</v>
      </c>
      <c r="X16512" s="148">
        <v>4</v>
      </c>
      <c r="Y16512" s="148">
        <v>0.65900000000000003</v>
      </c>
    </row>
    <row r="16513" spans="11:25" x14ac:dyDescent="0.25">
      <c r="K16513" s="145" t="s">
        <v>4083</v>
      </c>
      <c r="L16513" s="145">
        <v>94</v>
      </c>
      <c r="M16513" s="145">
        <v>235545</v>
      </c>
      <c r="N16513" s="148">
        <v>0.56799999999999995</v>
      </c>
      <c r="O16513" s="148">
        <v>0.85099999999999998</v>
      </c>
      <c r="P16513" s="148">
        <v>0.54100000000000004</v>
      </c>
      <c r="Q16513" s="148">
        <v>0</v>
      </c>
      <c r="R16513" s="148">
        <v>0</v>
      </c>
      <c r="S16513" s="148">
        <v>0.13</v>
      </c>
      <c r="T16513" s="148">
        <v>-6.8250000000000002</v>
      </c>
      <c r="U16513" s="148">
        <v>1</v>
      </c>
      <c r="V16513" s="148">
        <v>5.0500000000000003E-2</v>
      </c>
      <c r="W16513" s="148">
        <v>124.959</v>
      </c>
      <c r="X16513" s="148">
        <v>4</v>
      </c>
      <c r="Y16513" s="148">
        <v>0.44799999999999901</v>
      </c>
    </row>
    <row r="16514" spans="11:25" x14ac:dyDescent="0.25">
      <c r="K16514" s="145" t="s">
        <v>6742</v>
      </c>
      <c r="L16514" s="145">
        <v>85</v>
      </c>
      <c r="M16514" s="145">
        <v>228206</v>
      </c>
      <c r="N16514" s="148">
        <v>0.17299999999999999</v>
      </c>
      <c r="O16514" s="148">
        <v>0.75700000000000001</v>
      </c>
      <c r="P16514" s="148">
        <v>0.84899999999999998</v>
      </c>
      <c r="Q16514" s="148">
        <v>0</v>
      </c>
      <c r="R16514" s="148">
        <v>5</v>
      </c>
      <c r="S16514" s="148">
        <v>8.7800000000000003E-2</v>
      </c>
      <c r="T16514" s="148">
        <v>-3.4239999999999999</v>
      </c>
      <c r="U16514" s="148">
        <v>0</v>
      </c>
      <c r="V16514" s="148">
        <v>5.3600000000000002E-2</v>
      </c>
      <c r="W16514" s="148">
        <v>150.036</v>
      </c>
      <c r="X16514" s="148">
        <v>4</v>
      </c>
      <c r="Y16514" s="148">
        <v>0.82599999999999996</v>
      </c>
    </row>
    <row r="16515" spans="11:25" x14ac:dyDescent="0.25">
      <c r="K16515" s="145" t="s">
        <v>9537</v>
      </c>
      <c r="L16515" s="145">
        <v>93</v>
      </c>
      <c r="M16515" s="145">
        <v>187026</v>
      </c>
      <c r="N16515" s="148">
        <v>8.5000000000000006E-3</v>
      </c>
      <c r="O16515" s="148">
        <v>0.69099999999999995</v>
      </c>
      <c r="P16515" s="148">
        <v>0.71599999999999997</v>
      </c>
      <c r="Q16515" s="148">
        <v>9.0599999999999997E-6</v>
      </c>
      <c r="R16515" s="148">
        <v>7</v>
      </c>
      <c r="S16515" s="148">
        <v>0.26300000000000001</v>
      </c>
      <c r="T16515" s="148">
        <v>-5.9850000000000003</v>
      </c>
      <c r="U16515" s="148">
        <v>1</v>
      </c>
      <c r="V16515" s="148">
        <v>3.5099999999999999E-2</v>
      </c>
      <c r="W16515" s="148">
        <v>112.035</v>
      </c>
      <c r="X16515" s="148">
        <v>4</v>
      </c>
      <c r="Y16515" s="148">
        <v>0.50700000000000001</v>
      </c>
    </row>
    <row r="16516" spans="11:25" x14ac:dyDescent="0.25">
      <c r="K16516" s="145" t="s">
        <v>7571</v>
      </c>
      <c r="L16516" s="145">
        <v>81</v>
      </c>
      <c r="M16516" s="145">
        <v>204150</v>
      </c>
      <c r="N16516" s="148">
        <v>1.4200000000000001E-2</v>
      </c>
      <c r="O16516" s="148">
        <v>0.746</v>
      </c>
      <c r="P16516" s="148">
        <v>0.82499999999999996</v>
      </c>
      <c r="Q16516" s="148">
        <v>1.0699999999999999E-2</v>
      </c>
      <c r="R16516" s="148">
        <v>1</v>
      </c>
      <c r="S16516" s="148">
        <v>0.121</v>
      </c>
      <c r="T16516" s="148">
        <v>-4.6660000000000004</v>
      </c>
      <c r="U16516" s="148">
        <v>1</v>
      </c>
      <c r="V16516" s="148">
        <v>0.16899999999999901</v>
      </c>
      <c r="W16516" s="148">
        <v>152.91399999999999</v>
      </c>
      <c r="X16516" s="148">
        <v>4</v>
      </c>
      <c r="Y16516" s="148">
        <v>0.58399999999999996</v>
      </c>
    </row>
    <row r="16517" spans="11:25" x14ac:dyDescent="0.25">
      <c r="K16517" s="145" t="s">
        <v>4075</v>
      </c>
      <c r="L16517" s="145">
        <v>100</v>
      </c>
      <c r="M16517" s="145">
        <v>214289</v>
      </c>
      <c r="N16517" s="148">
        <v>0.191</v>
      </c>
      <c r="O16517" s="148">
        <v>0.68700000000000006</v>
      </c>
      <c r="P16517" s="148">
        <v>0.79200000000000004</v>
      </c>
      <c r="Q16517" s="148">
        <v>0</v>
      </c>
      <c r="R16517" s="148">
        <v>5</v>
      </c>
      <c r="S16517" s="148">
        <v>0.16699999999999901</v>
      </c>
      <c r="T16517" s="148">
        <v>-2.7489999999999899</v>
      </c>
      <c r="U16517" s="148">
        <v>1</v>
      </c>
      <c r="V16517" s="148">
        <v>4.5199999999999997E-2</v>
      </c>
      <c r="W16517" s="148">
        <v>100.015</v>
      </c>
      <c r="X16517" s="148">
        <v>4</v>
      </c>
      <c r="Y16517" s="148">
        <v>0.67099999999999904</v>
      </c>
    </row>
    <row r="16518" spans="11:25" x14ac:dyDescent="0.25">
      <c r="K16518" s="145" t="s">
        <v>9349</v>
      </c>
      <c r="L16518" s="145">
        <v>84</v>
      </c>
      <c r="M16518" s="145">
        <v>232253</v>
      </c>
      <c r="N16518" s="148">
        <v>0.216</v>
      </c>
      <c r="O16518" s="148">
        <v>0.75</v>
      </c>
      <c r="P16518" s="148">
        <v>0.40399999999999903</v>
      </c>
      <c r="Q16518" s="148">
        <v>3.57E-4</v>
      </c>
      <c r="R16518" s="148">
        <v>9</v>
      </c>
      <c r="S16518" s="148">
        <v>9.11E-2</v>
      </c>
      <c r="T16518" s="148">
        <v>-10.1779999999999</v>
      </c>
      <c r="U16518" s="148">
        <v>0</v>
      </c>
      <c r="V16518" s="148">
        <v>6.8199999999999997E-2</v>
      </c>
      <c r="W16518" s="148">
        <v>95.045000000000002</v>
      </c>
      <c r="X16518" s="148">
        <v>4</v>
      </c>
      <c r="Y16518" s="148">
        <v>4.99E-2</v>
      </c>
    </row>
    <row r="16519" spans="11:25" x14ac:dyDescent="0.25">
      <c r="K16519" s="145" t="s">
        <v>7696</v>
      </c>
      <c r="L16519" s="145">
        <v>70</v>
      </c>
      <c r="M16519" s="145">
        <v>219320</v>
      </c>
      <c r="N16519" s="148">
        <v>7.5200000000000003E-2</v>
      </c>
      <c r="O16519" s="148">
        <v>0.72499999999999998</v>
      </c>
      <c r="P16519" s="148">
        <v>0.53400000000000003</v>
      </c>
      <c r="Q16519" s="148">
        <v>0</v>
      </c>
      <c r="R16519" s="148">
        <v>11</v>
      </c>
      <c r="S16519" s="148">
        <v>9.1899999999999996E-2</v>
      </c>
      <c r="T16519" s="148">
        <v>-6.2379999999999898</v>
      </c>
      <c r="U16519" s="148">
        <v>1</v>
      </c>
      <c r="V16519" s="148">
        <v>9.4600000000000004E-2</v>
      </c>
      <c r="W16519" s="148">
        <v>91.973999999999904</v>
      </c>
      <c r="X16519" s="148">
        <v>4</v>
      </c>
      <c r="Y16519" s="148">
        <v>0.55799999999999905</v>
      </c>
    </row>
    <row r="16520" spans="11:25" x14ac:dyDescent="0.25">
      <c r="K16520" s="190">
        <v>44872</v>
      </c>
      <c r="L16520" s="145">
        <v>75</v>
      </c>
      <c r="M16520" s="145">
        <v>213506</v>
      </c>
      <c r="N16520" s="148">
        <v>1.2800000000000001E-2</v>
      </c>
      <c r="O16520" s="148">
        <v>0.747</v>
      </c>
      <c r="P16520" s="148">
        <v>0.70499999999999996</v>
      </c>
      <c r="Q16520" s="148">
        <v>0</v>
      </c>
      <c r="R16520" s="148">
        <v>9</v>
      </c>
      <c r="S16520" s="148">
        <v>0.126</v>
      </c>
      <c r="T16520" s="148">
        <v>-5.1369999999999996</v>
      </c>
      <c r="U16520" s="148">
        <v>0</v>
      </c>
      <c r="V16520" s="148">
        <v>0.126</v>
      </c>
      <c r="W16520" s="148">
        <v>136.024</v>
      </c>
      <c r="X16520" s="148">
        <v>4</v>
      </c>
      <c r="Y16520" s="148">
        <v>0.56000000000000005</v>
      </c>
    </row>
    <row r="16521" spans="11:25" x14ac:dyDescent="0.25">
      <c r="K16521" s="145" t="s">
        <v>1354</v>
      </c>
      <c r="L16521" s="145">
        <v>76</v>
      </c>
      <c r="M16521" s="145">
        <v>219640</v>
      </c>
      <c r="N16521" s="148">
        <v>0.13500000000000001</v>
      </c>
      <c r="O16521" s="148">
        <v>0.65</v>
      </c>
      <c r="P16521" s="148">
        <v>0.71799999999999997</v>
      </c>
      <c r="Q16521" s="148">
        <v>9.5299999999999999E-5</v>
      </c>
      <c r="R16521" s="148">
        <v>1</v>
      </c>
      <c r="S16521" s="148">
        <v>0.106</v>
      </c>
      <c r="T16521" s="148">
        <v>-4.3650000000000002</v>
      </c>
      <c r="U16521" s="148">
        <v>0</v>
      </c>
      <c r="V16521" s="148">
        <v>3.8399999999999997E-2</v>
      </c>
      <c r="W16521" s="148">
        <v>114.033999999999</v>
      </c>
      <c r="X16521" s="148">
        <v>4</v>
      </c>
      <c r="Y16521" s="148">
        <v>0.68599999999999905</v>
      </c>
    </row>
    <row r="16522" spans="11:25" x14ac:dyDescent="0.25">
      <c r="K16522" s="145" t="s">
        <v>1707</v>
      </c>
      <c r="L16522" s="145">
        <v>77</v>
      </c>
      <c r="M16522" s="145">
        <v>197436</v>
      </c>
      <c r="N16522" s="148">
        <v>0.53500000000000003</v>
      </c>
      <c r="O16522" s="148">
        <v>0.752</v>
      </c>
      <c r="P16522" s="148">
        <v>0.505</v>
      </c>
      <c r="Q16522" s="148">
        <v>2.5500000000000001E-6</v>
      </c>
      <c r="R16522" s="148">
        <v>9</v>
      </c>
      <c r="S16522" s="148">
        <v>0.104</v>
      </c>
      <c r="T16522" s="148">
        <v>-7.6210000000000004</v>
      </c>
      <c r="U16522" s="148">
        <v>1</v>
      </c>
      <c r="V16522" s="148">
        <v>0.253</v>
      </c>
      <c r="W16522" s="148">
        <v>91.97</v>
      </c>
      <c r="X16522" s="148">
        <v>4</v>
      </c>
      <c r="Y16522" s="148">
        <v>0.41899999999999998</v>
      </c>
    </row>
    <row r="16523" spans="11:25" x14ac:dyDescent="0.25">
      <c r="K16523" s="145" t="s">
        <v>12340</v>
      </c>
      <c r="L16523" s="145">
        <v>78</v>
      </c>
      <c r="M16523" s="145">
        <v>213264</v>
      </c>
      <c r="N16523" s="148">
        <v>6.88E-2</v>
      </c>
      <c r="O16523" s="148">
        <v>0.78599999999999903</v>
      </c>
      <c r="P16523" s="148">
        <v>0.85299999999999998</v>
      </c>
      <c r="Q16523" s="148">
        <v>0</v>
      </c>
      <c r="R16523" s="148">
        <v>8</v>
      </c>
      <c r="S16523" s="148">
        <v>7.5899999999999995E-2</v>
      </c>
      <c r="T16523" s="148">
        <v>-2.6869999999999998</v>
      </c>
      <c r="U16523" s="148">
        <v>1</v>
      </c>
      <c r="V16523" s="148">
        <v>8.1600000000000006E-2</v>
      </c>
      <c r="W16523" s="148">
        <v>125.033999999999</v>
      </c>
      <c r="X16523" s="148">
        <v>4</v>
      </c>
      <c r="Y16523" s="148">
        <v>0.45</v>
      </c>
    </row>
    <row r="16524" spans="11:25" x14ac:dyDescent="0.25">
      <c r="K16524" s="145" t="s">
        <v>4061</v>
      </c>
      <c r="L16524" s="145">
        <v>94</v>
      </c>
      <c r="M16524" s="145">
        <v>238173</v>
      </c>
      <c r="N16524" s="148">
        <v>1.04E-2</v>
      </c>
      <c r="O16524" s="148">
        <v>0.58799999999999997</v>
      </c>
      <c r="P16524" s="148">
        <v>0.67</v>
      </c>
      <c r="Q16524" s="148">
        <v>3.3299999999999999E-6</v>
      </c>
      <c r="R16524" s="148">
        <v>0</v>
      </c>
      <c r="S16524" s="148">
        <v>0.33799999999999902</v>
      </c>
      <c r="T16524" s="148">
        <v>-6.4390000000000001</v>
      </c>
      <c r="U16524" s="148">
        <v>1</v>
      </c>
      <c r="V16524" s="148">
        <v>4.7300000000000002E-2</v>
      </c>
      <c r="W16524" s="148">
        <v>118.158999999999</v>
      </c>
      <c r="X16524" s="148">
        <v>4</v>
      </c>
      <c r="Y16524" s="148">
        <v>0.505</v>
      </c>
    </row>
    <row r="16525" spans="11:25" x14ac:dyDescent="0.25">
      <c r="K16525" s="145">
        <v>2002</v>
      </c>
      <c r="L16525" s="145">
        <v>85</v>
      </c>
      <c r="M16525" s="145">
        <v>186986</v>
      </c>
      <c r="N16525" s="148">
        <v>3.7199999999999997E-2</v>
      </c>
      <c r="O16525" s="148">
        <v>0.69699999999999995</v>
      </c>
      <c r="P16525" s="148">
        <v>0.68299999999999905</v>
      </c>
      <c r="Q16525" s="148">
        <v>0</v>
      </c>
      <c r="R16525" s="148">
        <v>1</v>
      </c>
      <c r="S16525" s="148">
        <v>0.13699999999999901</v>
      </c>
      <c r="T16525" s="148">
        <v>-2.8809999999999998</v>
      </c>
      <c r="U16525" s="148">
        <v>0</v>
      </c>
      <c r="V16525" s="148">
        <v>0.11699999999999899</v>
      </c>
      <c r="W16525" s="148">
        <v>96.132999999999996</v>
      </c>
      <c r="X16525" s="148">
        <v>4</v>
      </c>
      <c r="Y16525" s="148">
        <v>0.60299999999999998</v>
      </c>
    </row>
    <row r="16526" spans="11:25" x14ac:dyDescent="0.25">
      <c r="K16526" s="145" t="s">
        <v>12341</v>
      </c>
      <c r="L16526" s="145">
        <v>77</v>
      </c>
      <c r="M16526" s="145">
        <v>242520</v>
      </c>
      <c r="N16526" s="148">
        <v>1.84E-2</v>
      </c>
      <c r="O16526" s="148">
        <v>0.83899999999999997</v>
      </c>
      <c r="P16526" s="148">
        <v>0.70499999999999996</v>
      </c>
      <c r="Q16526" s="148">
        <v>1.77E-5</v>
      </c>
      <c r="R16526" s="148">
        <v>5</v>
      </c>
      <c r="S16526" s="148">
        <v>0.10199999999999999</v>
      </c>
      <c r="T16526" s="148">
        <v>-5.194</v>
      </c>
      <c r="U16526" s="148">
        <v>0</v>
      </c>
      <c r="V16526" s="148">
        <v>4.4499999999999998E-2</v>
      </c>
      <c r="W16526" s="148">
        <v>119.95399999999999</v>
      </c>
      <c r="X16526" s="148">
        <v>4</v>
      </c>
      <c r="Y16526" s="148">
        <v>0.57499999999999996</v>
      </c>
    </row>
    <row r="16527" spans="11:25" x14ac:dyDescent="0.25">
      <c r="K16527" s="145" t="s">
        <v>4383</v>
      </c>
      <c r="L16527" s="145">
        <v>92</v>
      </c>
      <c r="M16527" s="145">
        <v>205920</v>
      </c>
      <c r="N16527" s="148">
        <v>0.04</v>
      </c>
      <c r="O16527" s="148">
        <v>0.69899999999999995</v>
      </c>
      <c r="P16527" s="148">
        <v>0.71299999999999997</v>
      </c>
      <c r="Q16527" s="148">
        <v>3.1099999999999999E-6</v>
      </c>
      <c r="R16527" s="148">
        <v>9</v>
      </c>
      <c r="S16527" s="148">
        <v>0.29399999999999998</v>
      </c>
      <c r="T16527" s="148">
        <v>-5.5069999999999997</v>
      </c>
      <c r="U16527" s="148">
        <v>0</v>
      </c>
      <c r="V16527" s="148">
        <v>5.9400000000000001E-2</v>
      </c>
      <c r="W16527" s="148">
        <v>121.99299999999999</v>
      </c>
      <c r="X16527" s="148">
        <v>4</v>
      </c>
      <c r="Y16527" s="148">
        <v>0.35399999999999998</v>
      </c>
    </row>
    <row r="16528" spans="11:25" x14ac:dyDescent="0.25">
      <c r="K16528" s="145" t="s">
        <v>6741</v>
      </c>
      <c r="L16528" s="145">
        <v>89</v>
      </c>
      <c r="M16528" s="145">
        <v>187436</v>
      </c>
      <c r="N16528" s="148">
        <v>6.9099999999999995E-2</v>
      </c>
      <c r="O16528" s="148">
        <v>0.71899999999999997</v>
      </c>
      <c r="P16528" s="148">
        <v>0.70399999999999996</v>
      </c>
      <c r="Q16528" s="148">
        <v>0</v>
      </c>
      <c r="R16528" s="148">
        <v>1</v>
      </c>
      <c r="S16528" s="148">
        <v>0.16600000000000001</v>
      </c>
      <c r="T16528" s="148">
        <v>-4.7240000000000002</v>
      </c>
      <c r="U16528" s="148">
        <v>1</v>
      </c>
      <c r="V16528" s="148">
        <v>4.7600000000000003E-2</v>
      </c>
      <c r="W16528" s="148">
        <v>133.00200000000001</v>
      </c>
      <c r="X16528" s="148">
        <v>4</v>
      </c>
      <c r="Y16528" s="148">
        <v>0.628</v>
      </c>
    </row>
    <row r="16529" spans="11:25" x14ac:dyDescent="0.25">
      <c r="K16529" s="145" t="s">
        <v>1832</v>
      </c>
      <c r="L16529" s="145">
        <v>95</v>
      </c>
      <c r="M16529" s="145">
        <v>229412</v>
      </c>
      <c r="N16529" s="148">
        <v>9.8400000000000001E-2</v>
      </c>
      <c r="O16529" s="148">
        <v>0.442</v>
      </c>
      <c r="P16529" s="148">
        <v>0.58499999999999996</v>
      </c>
      <c r="Q16529" s="148">
        <v>0.39100000000000001</v>
      </c>
      <c r="R16529" s="148">
        <v>0</v>
      </c>
      <c r="S16529" s="148">
        <v>0.14000000000000001</v>
      </c>
      <c r="T16529" s="148">
        <v>-10.332000000000001</v>
      </c>
      <c r="U16529" s="148">
        <v>0</v>
      </c>
      <c r="V16529" s="148">
        <v>9.64E-2</v>
      </c>
      <c r="W16529" s="148">
        <v>97.564999999999998</v>
      </c>
      <c r="X16529" s="148">
        <v>4</v>
      </c>
      <c r="Y16529" s="148">
        <v>0.11599999999999901</v>
      </c>
    </row>
    <row r="16530" spans="11:25" x14ac:dyDescent="0.25">
      <c r="K16530" s="145" t="s">
        <v>9545</v>
      </c>
      <c r="L16530" s="145">
        <v>86</v>
      </c>
      <c r="M16530" s="145">
        <v>211817</v>
      </c>
      <c r="N16530" s="148">
        <v>7.8799999999999995E-2</v>
      </c>
      <c r="O16530" s="148">
        <v>0.57199999999999995</v>
      </c>
      <c r="P16530" s="148">
        <v>0.69099999999999995</v>
      </c>
      <c r="Q16530" s="148">
        <v>1.3200000000000001E-4</v>
      </c>
      <c r="R16530" s="148">
        <v>8</v>
      </c>
      <c r="S16530" s="148">
        <v>6.1899999999999997E-2</v>
      </c>
      <c r="T16530" s="148">
        <v>-4.7830000000000004</v>
      </c>
      <c r="U16530" s="148">
        <v>0</v>
      </c>
      <c r="V16530" s="148">
        <v>0.123</v>
      </c>
      <c r="W16530" s="148">
        <v>92.081999999999994</v>
      </c>
      <c r="X16530" s="148">
        <v>4</v>
      </c>
      <c r="Y16530" s="148">
        <v>0.318</v>
      </c>
    </row>
    <row r="16531" spans="11:25" x14ac:dyDescent="0.25">
      <c r="K16531" s="145" t="s">
        <v>12342</v>
      </c>
      <c r="L16531" s="145">
        <v>77</v>
      </c>
      <c r="M16531" s="145">
        <v>240848</v>
      </c>
      <c r="N16531" s="148">
        <v>2.64E-3</v>
      </c>
      <c r="O16531" s="148">
        <v>0.65799999999999903</v>
      </c>
      <c r="P16531" s="148">
        <v>0.83599999999999997</v>
      </c>
      <c r="Q16531" s="148">
        <v>1.02E-6</v>
      </c>
      <c r="R16531" s="148">
        <v>5</v>
      </c>
      <c r="S16531" s="148">
        <v>0.50700000000000001</v>
      </c>
      <c r="T16531" s="148">
        <v>-3.282</v>
      </c>
      <c r="U16531" s="148">
        <v>0</v>
      </c>
      <c r="V16531" s="148">
        <v>5.4899999999999997E-2</v>
      </c>
      <c r="W16531" s="148">
        <v>124.96899999999999</v>
      </c>
      <c r="X16531" s="148">
        <v>4</v>
      </c>
      <c r="Y16531" s="148">
        <v>0.38700000000000001</v>
      </c>
    </row>
    <row r="16532" spans="11:25" x14ac:dyDescent="0.25">
      <c r="K16532" s="145" t="s">
        <v>552</v>
      </c>
      <c r="L16532" s="145">
        <v>95</v>
      </c>
      <c r="M16532" s="145">
        <v>253390</v>
      </c>
      <c r="N16532" s="148">
        <v>9.9000000000000005E-2</v>
      </c>
      <c r="O16532" s="148">
        <v>0.81599999999999995</v>
      </c>
      <c r="P16532" s="148">
        <v>0.72599999999999998</v>
      </c>
      <c r="Q16532" s="148">
        <v>0</v>
      </c>
      <c r="R16532" s="148">
        <v>5</v>
      </c>
      <c r="S16532" s="148">
        <v>0.372</v>
      </c>
      <c r="T16532" s="148">
        <v>-3.9980000000000002</v>
      </c>
      <c r="U16532" s="148">
        <v>0</v>
      </c>
      <c r="V16532" s="148">
        <v>0.129</v>
      </c>
      <c r="W16532" s="148">
        <v>136.048</v>
      </c>
      <c r="X16532" s="148">
        <v>4</v>
      </c>
      <c r="Y16532" s="148">
        <v>0.65</v>
      </c>
    </row>
    <row r="16533" spans="11:25" x14ac:dyDescent="0.25">
      <c r="K16533" s="145" t="s">
        <v>7182</v>
      </c>
      <c r="L16533" s="145">
        <v>83</v>
      </c>
      <c r="M16533" s="145">
        <v>210240</v>
      </c>
      <c r="N16533" s="148">
        <v>9.8400000000000001E-2</v>
      </c>
      <c r="O16533" s="148">
        <v>0.6</v>
      </c>
      <c r="P16533" s="148">
        <v>0.68299999999999905</v>
      </c>
      <c r="Q16533" s="148">
        <v>1.26E-6</v>
      </c>
      <c r="R16533" s="148">
        <v>6</v>
      </c>
      <c r="S16533" s="148">
        <v>0.11</v>
      </c>
      <c r="T16533" s="148">
        <v>-6.2709999999999999</v>
      </c>
      <c r="U16533" s="148">
        <v>1</v>
      </c>
      <c r="V16533" s="148">
        <v>4.9299999999999997E-2</v>
      </c>
      <c r="W16533" s="148">
        <v>102.036</v>
      </c>
      <c r="X16533" s="148">
        <v>4</v>
      </c>
      <c r="Y16533" s="148">
        <v>0.49399999999999999</v>
      </c>
    </row>
    <row r="16534" spans="11:25" x14ac:dyDescent="0.25">
      <c r="K16534" s="145" t="s">
        <v>4098</v>
      </c>
      <c r="L16534" s="145">
        <v>90</v>
      </c>
      <c r="M16534" s="145">
        <v>203417</v>
      </c>
      <c r="N16534" s="148">
        <v>1.6899999999999998E-2</v>
      </c>
      <c r="O16534" s="148">
        <v>0.59599999999999997</v>
      </c>
      <c r="P16534" s="148">
        <v>0.85399999999999998</v>
      </c>
      <c r="Q16534" s="148">
        <v>0</v>
      </c>
      <c r="R16534" s="148">
        <v>7</v>
      </c>
      <c r="S16534" s="148">
        <v>0.124</v>
      </c>
      <c r="T16534" s="148">
        <v>-5.1139999999999999</v>
      </c>
      <c r="U16534" s="148">
        <v>0</v>
      </c>
      <c r="V16534" s="148">
        <v>0.46299999999999902</v>
      </c>
      <c r="W16534" s="148">
        <v>120.274</v>
      </c>
      <c r="X16534" s="148">
        <v>4</v>
      </c>
      <c r="Y16534" s="148">
        <v>0.152</v>
      </c>
    </row>
    <row r="16535" spans="11:25" x14ac:dyDescent="0.25">
      <c r="K16535" s="145" t="s">
        <v>4445</v>
      </c>
      <c r="L16535" s="145">
        <v>90</v>
      </c>
      <c r="M16535" s="145">
        <v>200185</v>
      </c>
      <c r="N16535" s="148">
        <v>0.93400000000000005</v>
      </c>
      <c r="O16535" s="148">
        <v>0.35099999999999998</v>
      </c>
      <c r="P16535" s="148">
        <v>0.29599999999999999</v>
      </c>
      <c r="Q16535" s="148">
        <v>0</v>
      </c>
      <c r="R16535" s="148">
        <v>4</v>
      </c>
      <c r="S16535" s="148">
        <v>9.5000000000000001E-2</v>
      </c>
      <c r="T16535" s="148">
        <v>-10.109</v>
      </c>
      <c r="U16535" s="148">
        <v>0</v>
      </c>
      <c r="V16535" s="148">
        <v>3.3300000000000003E-2</v>
      </c>
      <c r="W16535" s="148">
        <v>115.283999999999</v>
      </c>
      <c r="X16535" s="148">
        <v>4</v>
      </c>
      <c r="Y16535" s="148">
        <v>0.12</v>
      </c>
    </row>
    <row r="16536" spans="11:25" x14ac:dyDescent="0.25">
      <c r="K16536" s="145" t="s">
        <v>4089</v>
      </c>
      <c r="L16536" s="145">
        <v>98</v>
      </c>
      <c r="M16536" s="145">
        <v>213309</v>
      </c>
      <c r="N16536" s="148">
        <v>1.1900000000000001E-2</v>
      </c>
      <c r="O16536" s="148">
        <v>0.78099999999999903</v>
      </c>
      <c r="P16536" s="148">
        <v>0.76800000000000002</v>
      </c>
      <c r="Q16536" s="148">
        <v>4.9100000000000004E-6</v>
      </c>
      <c r="R16536" s="148">
        <v>11</v>
      </c>
      <c r="S16536" s="148">
        <v>0.32500000000000001</v>
      </c>
      <c r="T16536" s="148">
        <v>-5.9909999999999997</v>
      </c>
      <c r="U16536" s="148">
        <v>1</v>
      </c>
      <c r="V16536" s="148">
        <v>3.9399999999999998E-2</v>
      </c>
      <c r="W16536" s="148">
        <v>123.07</v>
      </c>
      <c r="X16536" s="148">
        <v>4</v>
      </c>
      <c r="Y16536" s="148">
        <v>0.48599999999999999</v>
      </c>
    </row>
    <row r="16537" spans="11:25" x14ac:dyDescent="0.25">
      <c r="K16537" s="145" t="s">
        <v>4092</v>
      </c>
      <c r="L16537" s="145">
        <v>94</v>
      </c>
      <c r="M16537" s="145">
        <v>194407</v>
      </c>
      <c r="N16537" s="148">
        <v>0.32299999999999901</v>
      </c>
      <c r="O16537" s="148">
        <v>0.69</v>
      </c>
      <c r="P16537" s="148">
        <v>0.78400000000000003</v>
      </c>
      <c r="Q16537" s="148">
        <v>0</v>
      </c>
      <c r="R16537" s="148">
        <v>1</v>
      </c>
      <c r="S16537" s="148">
        <v>0.20300000000000001</v>
      </c>
      <c r="T16537" s="148">
        <v>-4.6529999999999996</v>
      </c>
      <c r="U16537" s="148">
        <v>1</v>
      </c>
      <c r="V16537" s="148">
        <v>3.2000000000000001E-2</v>
      </c>
      <c r="W16537" s="148">
        <v>106.066</v>
      </c>
      <c r="X16537" s="148">
        <v>4</v>
      </c>
      <c r="Y16537" s="148">
        <v>0.66900000000000004</v>
      </c>
    </row>
    <row r="16538" spans="11:25" x14ac:dyDescent="0.25">
      <c r="K16538" s="145" t="s">
        <v>12343</v>
      </c>
      <c r="L16538" s="145">
        <v>44</v>
      </c>
      <c r="M16538" s="145">
        <v>207928</v>
      </c>
      <c r="N16538" s="148">
        <v>1.37E-2</v>
      </c>
      <c r="O16538" s="148">
        <v>0.67099999999999904</v>
      </c>
      <c r="P16538" s="148">
        <v>0.89700000000000002</v>
      </c>
      <c r="Q16538" s="148">
        <v>2.79E-6</v>
      </c>
      <c r="R16538" s="148">
        <v>4</v>
      </c>
      <c r="S16538" s="148">
        <v>8.3000000000000004E-2</v>
      </c>
      <c r="T16538" s="148">
        <v>-7.04</v>
      </c>
      <c r="U16538" s="148">
        <v>0</v>
      </c>
      <c r="V16538" s="148">
        <v>3.09E-2</v>
      </c>
      <c r="W16538" s="148">
        <v>108.997999999999</v>
      </c>
      <c r="X16538" s="148">
        <v>4</v>
      </c>
      <c r="Y16538" s="148">
        <v>0.78500000000000003</v>
      </c>
    </row>
    <row r="16539" spans="11:25" x14ac:dyDescent="0.25">
      <c r="K16539" s="145" t="s">
        <v>4065</v>
      </c>
      <c r="L16539" s="145">
        <v>92</v>
      </c>
      <c r="M16539" s="145">
        <v>199226</v>
      </c>
      <c r="N16539" s="148">
        <v>5.5800000000000002E-2</v>
      </c>
      <c r="O16539" s="148">
        <v>0.57499999999999996</v>
      </c>
      <c r="P16539" s="148">
        <v>0.57099999999999995</v>
      </c>
      <c r="Q16539" s="148">
        <v>0</v>
      </c>
      <c r="R16539" s="148">
        <v>1</v>
      </c>
      <c r="S16539" s="148">
        <v>9.1200000000000003E-2</v>
      </c>
      <c r="T16539" s="148">
        <v>-7.9059999999999997</v>
      </c>
      <c r="U16539" s="148">
        <v>1</v>
      </c>
      <c r="V16539" s="148">
        <v>4.3900000000000002E-2</v>
      </c>
      <c r="W16539" s="148">
        <v>105.048999999999</v>
      </c>
      <c r="X16539" s="148">
        <v>4</v>
      </c>
      <c r="Y16539" s="148">
        <v>0.44900000000000001</v>
      </c>
    </row>
    <row r="16540" spans="11:25" x14ac:dyDescent="0.25">
      <c r="K16540" s="145" t="s">
        <v>6450</v>
      </c>
      <c r="L16540" s="145">
        <v>84</v>
      </c>
      <c r="M16540" s="145">
        <v>194777</v>
      </c>
      <c r="N16540" s="148">
        <v>0.34699999999999998</v>
      </c>
      <c r="O16540" s="148">
        <v>0.44900000000000001</v>
      </c>
      <c r="P16540" s="148">
        <v>0.59699999999999998</v>
      </c>
      <c r="Q16540" s="148">
        <v>1.03E-5</v>
      </c>
      <c r="R16540" s="148">
        <v>9</v>
      </c>
      <c r="S16540" s="148">
        <v>0.19699999999999901</v>
      </c>
      <c r="T16540" s="148">
        <v>-4.4009999999999998</v>
      </c>
      <c r="U16540" s="148">
        <v>0</v>
      </c>
      <c r="V16540" s="148">
        <v>0.14000000000000001</v>
      </c>
      <c r="W16540" s="148">
        <v>134.59799999999899</v>
      </c>
      <c r="X16540" s="148">
        <v>5</v>
      </c>
      <c r="Y16540" s="148">
        <v>0.505</v>
      </c>
    </row>
    <row r="16541" spans="11:25" x14ac:dyDescent="0.25">
      <c r="K16541" s="145" t="s">
        <v>530</v>
      </c>
      <c r="L16541" s="145">
        <v>94</v>
      </c>
      <c r="M16541" s="145">
        <v>180000</v>
      </c>
      <c r="N16541" s="148">
        <v>0.34599999999999997</v>
      </c>
      <c r="O16541" s="148">
        <v>0.63800000000000001</v>
      </c>
      <c r="P16541" s="148">
        <v>0.71699999999999997</v>
      </c>
      <c r="Q16541" s="148">
        <v>0</v>
      </c>
      <c r="R16541" s="148">
        <v>2</v>
      </c>
      <c r="S16541" s="148">
        <v>0.105</v>
      </c>
      <c r="T16541" s="148">
        <v>-4.7219999999999898</v>
      </c>
      <c r="U16541" s="148">
        <v>1</v>
      </c>
      <c r="V16541" s="148">
        <v>3.3700000000000001E-2</v>
      </c>
      <c r="W16541" s="148">
        <v>100.027</v>
      </c>
      <c r="X16541" s="148">
        <v>4</v>
      </c>
      <c r="Y16541" s="148">
        <v>0.249</v>
      </c>
    </row>
    <row r="16542" spans="11:25" x14ac:dyDescent="0.25">
      <c r="K16542" s="145" t="s">
        <v>3104</v>
      </c>
      <c r="L16542" s="145">
        <v>82</v>
      </c>
      <c r="M16542" s="145">
        <v>269106</v>
      </c>
      <c r="N16542" s="148">
        <v>0.10099999999999899</v>
      </c>
      <c r="O16542" s="148">
        <v>0.79799999999999904</v>
      </c>
      <c r="P16542" s="148">
        <v>0.86699999999999999</v>
      </c>
      <c r="Q16542" s="148">
        <v>0</v>
      </c>
      <c r="R16542" s="148">
        <v>1</v>
      </c>
      <c r="S16542" s="148">
        <v>6.3399999999999998E-2</v>
      </c>
      <c r="T16542" s="148">
        <v>-5.9710000000000001</v>
      </c>
      <c r="U16542" s="148">
        <v>0</v>
      </c>
      <c r="V16542" s="148">
        <v>0.12</v>
      </c>
      <c r="W16542" s="148">
        <v>109.04</v>
      </c>
      <c r="X16542" s="148">
        <v>4</v>
      </c>
      <c r="Y16542" s="148">
        <v>0.66799999999999904</v>
      </c>
    </row>
    <row r="16543" spans="11:25" x14ac:dyDescent="0.25">
      <c r="K16543" s="145" t="s">
        <v>1479</v>
      </c>
      <c r="L16543" s="145">
        <v>87</v>
      </c>
      <c r="M16543" s="145">
        <v>218868</v>
      </c>
      <c r="N16543" s="148">
        <v>4.4499999999999998E-2</v>
      </c>
      <c r="O16543" s="148">
        <v>0.74</v>
      </c>
      <c r="P16543" s="148">
        <v>0.66900000000000004</v>
      </c>
      <c r="Q16543" s="148">
        <v>0</v>
      </c>
      <c r="R16543" s="148">
        <v>0</v>
      </c>
      <c r="S16543" s="148">
        <v>0.184</v>
      </c>
      <c r="T16543" s="148">
        <v>-5.1989999999999998</v>
      </c>
      <c r="U16543" s="148">
        <v>1</v>
      </c>
      <c r="V16543" s="148">
        <v>3.73E-2</v>
      </c>
      <c r="W16543" s="148">
        <v>122.00700000000001</v>
      </c>
      <c r="X16543" s="148">
        <v>4</v>
      </c>
      <c r="Y16543" s="148">
        <v>0.53600000000000003</v>
      </c>
    </row>
    <row r="16544" spans="11:25" x14ac:dyDescent="0.25">
      <c r="K16544" s="145" t="s">
        <v>1531</v>
      </c>
      <c r="L16544" s="145">
        <v>22</v>
      </c>
      <c r="M16544" s="145">
        <v>213427</v>
      </c>
      <c r="N16544" s="148">
        <v>3.1199999999999999E-3</v>
      </c>
      <c r="O16544" s="148">
        <v>0.58299999999999996</v>
      </c>
      <c r="P16544" s="148">
        <v>0.73199999999999998</v>
      </c>
      <c r="Q16544" s="148">
        <v>9.8600000000000005E-6</v>
      </c>
      <c r="R16544" s="148">
        <v>11</v>
      </c>
      <c r="S16544" s="148">
        <v>0.26899999999999902</v>
      </c>
      <c r="T16544" s="148">
        <v>-5.7279999999999998</v>
      </c>
      <c r="U16544" s="148">
        <v>0</v>
      </c>
      <c r="V16544" s="148">
        <v>4.5699999999999998E-2</v>
      </c>
      <c r="W16544" s="148">
        <v>145.99199999999999</v>
      </c>
      <c r="X16544" s="148">
        <v>4</v>
      </c>
      <c r="Y16544" s="148">
        <v>0.27600000000000002</v>
      </c>
    </row>
    <row r="16545" spans="11:25" x14ac:dyDescent="0.25">
      <c r="K16545" s="145" t="s">
        <v>4080</v>
      </c>
      <c r="L16545" s="145">
        <v>85</v>
      </c>
      <c r="M16545" s="145">
        <v>201253</v>
      </c>
      <c r="N16545" s="148">
        <v>8.8200000000000001E-2</v>
      </c>
      <c r="O16545" s="148">
        <v>0.69399999999999995</v>
      </c>
      <c r="P16545" s="148">
        <v>0.85199999999999998</v>
      </c>
      <c r="Q16545" s="148">
        <v>0</v>
      </c>
      <c r="R16545" s="148">
        <v>7</v>
      </c>
      <c r="S16545" s="148">
        <v>0.33399999999999902</v>
      </c>
      <c r="T16545" s="148">
        <v>-5.34</v>
      </c>
      <c r="U16545" s="148">
        <v>0</v>
      </c>
      <c r="V16545" s="148">
        <v>0.25700000000000001</v>
      </c>
      <c r="W16545" s="148">
        <v>107.178</v>
      </c>
      <c r="X16545" s="148">
        <v>4</v>
      </c>
      <c r="Y16545" s="148">
        <v>0.377</v>
      </c>
    </row>
    <row r="16546" spans="11:25" x14ac:dyDescent="0.25">
      <c r="K16546" s="145" t="s">
        <v>7517</v>
      </c>
      <c r="L16546" s="145">
        <v>72</v>
      </c>
      <c r="M16546" s="145">
        <v>179410</v>
      </c>
      <c r="N16546" s="148">
        <v>0.17</v>
      </c>
      <c r="O16546" s="148">
        <v>0.65599999999999903</v>
      </c>
      <c r="P16546" s="148">
        <v>0.61599999999999999</v>
      </c>
      <c r="Q16546" s="148">
        <v>0</v>
      </c>
      <c r="R16546" s="148">
        <v>5</v>
      </c>
      <c r="S16546" s="148">
        <v>0.218999999999999</v>
      </c>
      <c r="T16546" s="148">
        <v>-4.6680000000000001</v>
      </c>
      <c r="U16546" s="148">
        <v>1</v>
      </c>
      <c r="V16546" s="148">
        <v>3.9199999999999999E-2</v>
      </c>
      <c r="W16546" s="148">
        <v>98.870999999999995</v>
      </c>
      <c r="X16546" s="148">
        <v>4</v>
      </c>
      <c r="Y16546" s="148">
        <v>0.26899999999999902</v>
      </c>
    </row>
    <row r="16547" spans="11:25" x14ac:dyDescent="0.25">
      <c r="K16547" s="145" t="s">
        <v>4076</v>
      </c>
      <c r="L16547" s="145">
        <v>98</v>
      </c>
      <c r="M16547" s="145">
        <v>173799</v>
      </c>
      <c r="N16547" s="148">
        <v>0.55500000000000005</v>
      </c>
      <c r="O16547" s="148">
        <v>0.56000000000000005</v>
      </c>
      <c r="P16547" s="148">
        <v>0.68</v>
      </c>
      <c r="Q16547" s="148">
        <v>0</v>
      </c>
      <c r="R16547" s="148">
        <v>6</v>
      </c>
      <c r="S16547" s="148">
        <v>0.11599999999999901</v>
      </c>
      <c r="T16547" s="148">
        <v>-7.6479999999999997</v>
      </c>
      <c r="U16547" s="148">
        <v>0</v>
      </c>
      <c r="V16547" s="148">
        <v>0.32100000000000001</v>
      </c>
      <c r="W16547" s="148">
        <v>89.391000000000005</v>
      </c>
      <c r="X16547" s="148">
        <v>4</v>
      </c>
      <c r="Y16547" s="148">
        <v>0.31900000000000001</v>
      </c>
    </row>
    <row r="16548" spans="11:25" x14ac:dyDescent="0.25">
      <c r="K16548" s="145" t="s">
        <v>613</v>
      </c>
      <c r="L16548" s="145">
        <v>75</v>
      </c>
      <c r="M16548" s="145">
        <v>203333</v>
      </c>
      <c r="N16548" s="148">
        <v>6.2899999999999996E-3</v>
      </c>
      <c r="O16548" s="148">
        <v>0.7</v>
      </c>
      <c r="P16548" s="148">
        <v>0.69499999999999995</v>
      </c>
      <c r="Q16548" s="148">
        <v>0</v>
      </c>
      <c r="R16548" s="148">
        <v>7</v>
      </c>
      <c r="S16548" s="148">
        <v>3.1899999999999998E-2</v>
      </c>
      <c r="T16548" s="148">
        <v>-4.9729999999999999</v>
      </c>
      <c r="U16548" s="148">
        <v>1</v>
      </c>
      <c r="V16548" s="148">
        <v>8.9700000000000002E-2</v>
      </c>
      <c r="W16548" s="148">
        <v>122.027999999999</v>
      </c>
      <c r="X16548" s="148">
        <v>4</v>
      </c>
      <c r="Y16548" s="148">
        <v>0.63300000000000001</v>
      </c>
    </row>
    <row r="16549" spans="11:25" x14ac:dyDescent="0.25">
      <c r="K16549" s="145" t="s">
        <v>12344</v>
      </c>
      <c r="L16549" s="145">
        <v>62</v>
      </c>
      <c r="M16549" s="145">
        <v>224549</v>
      </c>
      <c r="N16549" s="148">
        <v>2.0799999999999999E-2</v>
      </c>
      <c r="O16549" s="148">
        <v>0.53200000000000003</v>
      </c>
      <c r="P16549" s="148">
        <v>0.97699999999999998</v>
      </c>
      <c r="Q16549" s="148">
        <v>0</v>
      </c>
      <c r="R16549" s="148">
        <v>10</v>
      </c>
      <c r="S16549" s="148">
        <v>0.151</v>
      </c>
      <c r="T16549" s="148">
        <v>-2.7610000000000001</v>
      </c>
      <c r="U16549" s="148">
        <v>0</v>
      </c>
      <c r="V16549" s="148">
        <v>3.5299999999999998E-2</v>
      </c>
      <c r="W16549" s="148">
        <v>116.527</v>
      </c>
      <c r="X16549" s="148">
        <v>4</v>
      </c>
      <c r="Y16549" s="148">
        <v>0.96599999999999997</v>
      </c>
    </row>
    <row r="16550" spans="11:25" x14ac:dyDescent="0.25">
      <c r="K16550" s="145" t="s">
        <v>10759</v>
      </c>
      <c r="L16550" s="145">
        <v>82</v>
      </c>
      <c r="M16550" s="145">
        <v>197938</v>
      </c>
      <c r="N16550" s="148">
        <v>2.53E-2</v>
      </c>
      <c r="O16550" s="148">
        <v>0.66099999999999903</v>
      </c>
      <c r="P16550" s="148">
        <v>0.72499999999999998</v>
      </c>
      <c r="Q16550" s="148">
        <v>0</v>
      </c>
      <c r="R16550" s="148">
        <v>6</v>
      </c>
      <c r="S16550" s="148">
        <v>0.123</v>
      </c>
      <c r="T16550" s="148">
        <v>-4.859</v>
      </c>
      <c r="U16550" s="148">
        <v>1</v>
      </c>
      <c r="V16550" s="148">
        <v>5.6300000000000003E-2</v>
      </c>
      <c r="W16550" s="148">
        <v>119.92700000000001</v>
      </c>
      <c r="X16550" s="148">
        <v>4</v>
      </c>
      <c r="Y16550" s="148">
        <v>0.60499999999999998</v>
      </c>
    </row>
    <row r="16551" spans="11:25" x14ac:dyDescent="0.25">
      <c r="K16551" s="145" t="s">
        <v>2531</v>
      </c>
      <c r="L16551" s="145">
        <v>76</v>
      </c>
      <c r="M16551" s="145">
        <v>264097</v>
      </c>
      <c r="N16551" s="148">
        <v>0.26800000000000002</v>
      </c>
      <c r="O16551" s="148">
        <v>0.65</v>
      </c>
      <c r="P16551" s="148">
        <v>0.47799999999999998</v>
      </c>
      <c r="Q16551" s="148">
        <v>0</v>
      </c>
      <c r="R16551" s="148">
        <v>7</v>
      </c>
      <c r="S16551" s="148">
        <v>0.17699999999999999</v>
      </c>
      <c r="T16551" s="148">
        <v>-7.5119999999999996</v>
      </c>
      <c r="U16551" s="148">
        <v>0</v>
      </c>
      <c r="V16551" s="148">
        <v>0.05</v>
      </c>
      <c r="W16551" s="148">
        <v>99.978999999999999</v>
      </c>
      <c r="X16551" s="148">
        <v>4</v>
      </c>
      <c r="Y16551" s="148">
        <v>0.14699999999999999</v>
      </c>
    </row>
    <row r="16552" spans="11:25" x14ac:dyDescent="0.25">
      <c r="K16552" s="145" t="s">
        <v>12345</v>
      </c>
      <c r="L16552" s="145">
        <v>66</v>
      </c>
      <c r="M16552" s="145">
        <v>212746</v>
      </c>
      <c r="N16552" s="148">
        <v>0.39500000000000002</v>
      </c>
      <c r="O16552" s="148">
        <v>0.61399999999999999</v>
      </c>
      <c r="P16552" s="148">
        <v>0.47499999999999998</v>
      </c>
      <c r="Q16552" s="148">
        <v>1.06E-6</v>
      </c>
      <c r="R16552" s="148">
        <v>7</v>
      </c>
      <c r="S16552" s="148">
        <v>0.26500000000000001</v>
      </c>
      <c r="T16552" s="148">
        <v>-8.6419999999999995</v>
      </c>
      <c r="U16552" s="148">
        <v>0</v>
      </c>
      <c r="V16552" s="148">
        <v>3.6200000000000003E-2</v>
      </c>
      <c r="W16552" s="148">
        <v>99.967999999999904</v>
      </c>
      <c r="X16552" s="148">
        <v>4</v>
      </c>
      <c r="Y16552" s="148">
        <v>0.42199999999999999</v>
      </c>
    </row>
    <row r="16553" spans="11:25" x14ac:dyDescent="0.25">
      <c r="K16553" s="145" t="s">
        <v>11670</v>
      </c>
      <c r="L16553" s="145">
        <v>63</v>
      </c>
      <c r="M16553" s="145">
        <v>291200</v>
      </c>
      <c r="N16553" s="148">
        <v>5.2900000000000003E-2</v>
      </c>
      <c r="O16553" s="148">
        <v>0.70399999999999996</v>
      </c>
      <c r="P16553" s="148">
        <v>0.67700000000000005</v>
      </c>
      <c r="Q16553" s="148">
        <v>1.13999999999999E-4</v>
      </c>
      <c r="R16553" s="148">
        <v>5</v>
      </c>
      <c r="S16553" s="148">
        <v>0.16899999999999901</v>
      </c>
      <c r="T16553" s="148">
        <v>-7.601</v>
      </c>
      <c r="U16553" s="148">
        <v>0</v>
      </c>
      <c r="V16553" s="148">
        <v>4.4900000000000002E-2</v>
      </c>
      <c r="W16553" s="148">
        <v>119.928</v>
      </c>
      <c r="X16553" s="148">
        <v>4</v>
      </c>
      <c r="Y16553" s="148">
        <v>7.7499999999999999E-2</v>
      </c>
    </row>
    <row r="16554" spans="11:25" x14ac:dyDescent="0.25">
      <c r="K16554" s="145" t="s">
        <v>476</v>
      </c>
      <c r="L16554" s="145">
        <v>90</v>
      </c>
      <c r="M16554" s="145">
        <v>184732</v>
      </c>
      <c r="N16554" s="148">
        <v>0.17100000000000001</v>
      </c>
      <c r="O16554" s="148">
        <v>0.753</v>
      </c>
      <c r="P16554" s="148">
        <v>0.65700000000000003</v>
      </c>
      <c r="Q16554" s="148">
        <v>0</v>
      </c>
      <c r="R16554" s="148">
        <v>7</v>
      </c>
      <c r="S16554" s="148">
        <v>0.111999999999999</v>
      </c>
      <c r="T16554" s="148">
        <v>-3.0609999999999999</v>
      </c>
      <c r="U16554" s="148">
        <v>1</v>
      </c>
      <c r="V16554" s="148">
        <v>4.4900000000000002E-2</v>
      </c>
      <c r="W16554" s="148">
        <v>107.01</v>
      </c>
      <c r="X16554" s="148">
        <v>4</v>
      </c>
      <c r="Y16554" s="148">
        <v>0.437</v>
      </c>
    </row>
    <row r="16555" spans="11:25" x14ac:dyDescent="0.25">
      <c r="K16555" s="145" t="s">
        <v>12346</v>
      </c>
      <c r="L16555" s="145">
        <v>76</v>
      </c>
      <c r="M16555" s="145">
        <v>204726</v>
      </c>
      <c r="N16555" s="148">
        <v>4.0699999999999998E-3</v>
      </c>
      <c r="O16555" s="148">
        <v>0.70099999999999996</v>
      </c>
      <c r="P16555" s="148">
        <v>0.45799999999999902</v>
      </c>
      <c r="Q16555" s="148">
        <v>1.5100000000000001E-4</v>
      </c>
      <c r="R16555" s="148">
        <v>1</v>
      </c>
      <c r="S16555" s="148">
        <v>4.4999999999999998E-2</v>
      </c>
      <c r="T16555" s="148">
        <v>-7.7489999999999997</v>
      </c>
      <c r="U16555" s="148">
        <v>1</v>
      </c>
      <c r="V16555" s="148">
        <v>8.3599999999999994E-2</v>
      </c>
      <c r="W16555" s="148">
        <v>102.967</v>
      </c>
      <c r="X16555" s="148">
        <v>4</v>
      </c>
      <c r="Y16555" s="148">
        <v>0.48199999999999998</v>
      </c>
    </row>
    <row r="16556" spans="11:25" x14ac:dyDescent="0.25">
      <c r="K16556" s="145" t="s">
        <v>6888</v>
      </c>
      <c r="L16556" s="145">
        <v>55</v>
      </c>
      <c r="M16556" s="145">
        <v>237643</v>
      </c>
      <c r="N16556" s="148">
        <v>7.0000000000000007E-2</v>
      </c>
      <c r="O16556" s="148">
        <v>0.60099999999999998</v>
      </c>
      <c r="P16556" s="148">
        <v>0.67</v>
      </c>
      <c r="Q16556" s="148">
        <v>0</v>
      </c>
      <c r="R16556" s="148">
        <v>5</v>
      </c>
      <c r="S16556" s="148">
        <v>0.45500000000000002</v>
      </c>
      <c r="T16556" s="148">
        <v>-5.8889999999999896</v>
      </c>
      <c r="U16556" s="148">
        <v>1</v>
      </c>
      <c r="V16556" s="148">
        <v>3.3599999999999998E-2</v>
      </c>
      <c r="W16556" s="148">
        <v>146.05199999999999</v>
      </c>
      <c r="X16556" s="148">
        <v>4</v>
      </c>
      <c r="Y16556" s="148">
        <v>0.20799999999999999</v>
      </c>
    </row>
    <row r="16557" spans="11:25" x14ac:dyDescent="0.25">
      <c r="K16557" s="145" t="s">
        <v>9331</v>
      </c>
      <c r="L16557" s="145">
        <v>84</v>
      </c>
      <c r="M16557" s="145">
        <v>210090</v>
      </c>
      <c r="N16557" s="148">
        <v>0.253</v>
      </c>
      <c r="O16557" s="148">
        <v>0.69</v>
      </c>
      <c r="P16557" s="148">
        <v>0.622</v>
      </c>
      <c r="Q16557" s="148">
        <v>0</v>
      </c>
      <c r="R16557" s="148">
        <v>5</v>
      </c>
      <c r="S16557" s="148">
        <v>0.11599999999999901</v>
      </c>
      <c r="T16557" s="148">
        <v>-5.0250000000000004</v>
      </c>
      <c r="U16557" s="148">
        <v>0</v>
      </c>
      <c r="V16557" s="148">
        <v>6.2199999999999998E-2</v>
      </c>
      <c r="W16557" s="148">
        <v>102.04</v>
      </c>
      <c r="X16557" s="148">
        <v>4</v>
      </c>
      <c r="Y16557" s="148">
        <v>0.54400000000000004</v>
      </c>
    </row>
    <row r="16558" spans="11:25" x14ac:dyDescent="0.25">
      <c r="K16558" s="145" t="s">
        <v>2399</v>
      </c>
      <c r="L16558" s="145">
        <v>79</v>
      </c>
      <c r="M16558" s="145">
        <v>237076</v>
      </c>
      <c r="N16558" s="148">
        <v>4.2599999999999999E-2</v>
      </c>
      <c r="O16558" s="148">
        <v>0.6</v>
      </c>
      <c r="P16558" s="148">
        <v>0.96</v>
      </c>
      <c r="Q16558" s="148">
        <v>0</v>
      </c>
      <c r="R16558" s="148">
        <v>4</v>
      </c>
      <c r="S16558" s="148">
        <v>8.8200000000000001E-2</v>
      </c>
      <c r="T16558" s="148">
        <v>-1.8069999999999999</v>
      </c>
      <c r="U16558" s="148">
        <v>1</v>
      </c>
      <c r="V16558" s="148">
        <v>9.5000000000000001E-2</v>
      </c>
      <c r="W16558" s="148">
        <v>109.863</v>
      </c>
      <c r="X16558" s="148">
        <v>4</v>
      </c>
      <c r="Y16558" s="148">
        <v>0.503</v>
      </c>
    </row>
    <row r="16559" spans="11:25" x14ac:dyDescent="0.25">
      <c r="K16559" s="145" t="s">
        <v>12347</v>
      </c>
      <c r="L16559" s="145">
        <v>73</v>
      </c>
      <c r="M16559" s="145">
        <v>196776</v>
      </c>
      <c r="N16559" s="148">
        <v>0.14199999999999999</v>
      </c>
      <c r="O16559" s="148">
        <v>0.61199999999999999</v>
      </c>
      <c r="P16559" s="148">
        <v>0.84399999999999997</v>
      </c>
      <c r="Q16559" s="148">
        <v>0</v>
      </c>
      <c r="R16559" s="148">
        <v>5</v>
      </c>
      <c r="S16559" s="148">
        <v>0.28699999999999998</v>
      </c>
      <c r="T16559" s="148">
        <v>-4.694</v>
      </c>
      <c r="U16559" s="148">
        <v>0</v>
      </c>
      <c r="V16559" s="148">
        <v>7.5600000000000001E-2</v>
      </c>
      <c r="W16559" s="148">
        <v>134.86799999999999</v>
      </c>
      <c r="X16559" s="148">
        <v>4</v>
      </c>
      <c r="Y16559" s="148">
        <v>0.65300000000000002</v>
      </c>
    </row>
    <row r="16560" spans="11:25" x14ac:dyDescent="0.25">
      <c r="K16560" s="145" t="s">
        <v>1512</v>
      </c>
      <c r="L16560" s="145">
        <v>69</v>
      </c>
      <c r="M16560" s="145">
        <v>233880</v>
      </c>
      <c r="N16560" s="148">
        <v>0.20100000000000001</v>
      </c>
      <c r="O16560" s="148">
        <v>0.65700000000000003</v>
      </c>
      <c r="P16560" s="148">
        <v>0.56899999999999995</v>
      </c>
      <c r="Q16560" s="148">
        <v>1.38E-5</v>
      </c>
      <c r="R16560" s="148">
        <v>2</v>
      </c>
      <c r="S16560" s="148">
        <v>0.126</v>
      </c>
      <c r="T16560" s="148">
        <v>-6.2869999999999999</v>
      </c>
      <c r="U16560" s="148">
        <v>1</v>
      </c>
      <c r="V16560" s="148">
        <v>5.4199999999999998E-2</v>
      </c>
      <c r="W16560" s="148">
        <v>102.054</v>
      </c>
      <c r="X16560" s="148">
        <v>4</v>
      </c>
      <c r="Y16560" s="148">
        <v>0.39899999999999902</v>
      </c>
    </row>
    <row r="16561" spans="11:25" x14ac:dyDescent="0.25">
      <c r="K16561" s="145" t="s">
        <v>8788</v>
      </c>
      <c r="L16561" s="145">
        <v>81</v>
      </c>
      <c r="M16561" s="145">
        <v>231846</v>
      </c>
      <c r="N16561" s="148">
        <v>6.3200000000000001E-3</v>
      </c>
      <c r="O16561" s="148">
        <v>0.73599999999999999</v>
      </c>
      <c r="P16561" s="148">
        <v>0.75599999999999901</v>
      </c>
      <c r="Q16561" s="148">
        <v>5.77E-3</v>
      </c>
      <c r="R16561" s="148">
        <v>11</v>
      </c>
      <c r="S16561" s="148">
        <v>0.106</v>
      </c>
      <c r="T16561" s="148">
        <v>-7.0990000000000002</v>
      </c>
      <c r="U16561" s="148">
        <v>1</v>
      </c>
      <c r="V16561" s="148">
        <v>4.7E-2</v>
      </c>
      <c r="W16561" s="148">
        <v>117.01600000000001</v>
      </c>
      <c r="X16561" s="148">
        <v>4</v>
      </c>
      <c r="Y16561" s="148">
        <v>0.71199999999999997</v>
      </c>
    </row>
    <row r="16562" spans="11:25" x14ac:dyDescent="0.25">
      <c r="K16562" s="145" t="s">
        <v>10781</v>
      </c>
      <c r="L16562" s="145">
        <v>64</v>
      </c>
      <c r="M16562" s="145">
        <v>194323</v>
      </c>
      <c r="N16562" s="148">
        <v>1.5299999999999999E-3</v>
      </c>
      <c r="O16562" s="148">
        <v>0.63800000000000001</v>
      </c>
      <c r="P16562" s="148">
        <v>0.64200000000000002</v>
      </c>
      <c r="Q16562" s="148">
        <v>4.07E-6</v>
      </c>
      <c r="R16562" s="148">
        <v>7</v>
      </c>
      <c r="S16562" s="148">
        <v>8.2600000000000007E-2</v>
      </c>
      <c r="T16562" s="148">
        <v>-4.4219999999999997</v>
      </c>
      <c r="U16562" s="148">
        <v>1</v>
      </c>
      <c r="V16562" s="148">
        <v>6.3899999999999998E-2</v>
      </c>
      <c r="W16562" s="148">
        <v>165.98400000000001</v>
      </c>
      <c r="X16562" s="148">
        <v>4</v>
      </c>
      <c r="Y16562" s="148">
        <v>0.67599999999999905</v>
      </c>
    </row>
    <row r="16563" spans="11:25" x14ac:dyDescent="0.25">
      <c r="K16563" s="145" t="s">
        <v>4478</v>
      </c>
      <c r="L16563" s="145">
        <v>70</v>
      </c>
      <c r="M16563" s="145">
        <v>230640</v>
      </c>
      <c r="N16563" s="148">
        <v>0.35</v>
      </c>
      <c r="O16563" s="148">
        <v>0.39100000000000001</v>
      </c>
      <c r="P16563" s="148">
        <v>0.64900000000000002</v>
      </c>
      <c r="Q16563" s="148">
        <v>1E-4</v>
      </c>
      <c r="R16563" s="148">
        <v>3</v>
      </c>
      <c r="S16563" s="148">
        <v>0.23799999999999999</v>
      </c>
      <c r="T16563" s="148">
        <v>-6.9349999999999996</v>
      </c>
      <c r="U16563" s="148">
        <v>0</v>
      </c>
      <c r="V16563" s="148">
        <v>3.95E-2</v>
      </c>
      <c r="W16563" s="148">
        <v>173.249</v>
      </c>
      <c r="X16563" s="148">
        <v>4</v>
      </c>
      <c r="Y16563" s="148">
        <v>0.20100000000000001</v>
      </c>
    </row>
    <row r="16564" spans="11:25" x14ac:dyDescent="0.25">
      <c r="K16564" s="145" t="s">
        <v>9951</v>
      </c>
      <c r="L16564" s="145">
        <v>62</v>
      </c>
      <c r="M16564" s="145">
        <v>188218</v>
      </c>
      <c r="N16564" s="148">
        <v>0.33899999999999902</v>
      </c>
      <c r="O16564" s="148">
        <v>0.64099999999999902</v>
      </c>
      <c r="P16564" s="148">
        <v>0.84099999999999997</v>
      </c>
      <c r="Q16564" s="148">
        <v>0</v>
      </c>
      <c r="R16564" s="148">
        <v>4</v>
      </c>
      <c r="S16564" s="148">
        <v>0.248</v>
      </c>
      <c r="T16564" s="148">
        <v>-3.9159999999999999</v>
      </c>
      <c r="U16564" s="148">
        <v>0</v>
      </c>
      <c r="V16564" s="148">
        <v>0.115</v>
      </c>
      <c r="W16564" s="148">
        <v>76.956999999999994</v>
      </c>
      <c r="X16564" s="148">
        <v>4</v>
      </c>
      <c r="Y16564" s="148">
        <v>0.52300000000000002</v>
      </c>
    </row>
    <row r="16565" spans="11:25" x14ac:dyDescent="0.25">
      <c r="K16565" s="145" t="s">
        <v>4409</v>
      </c>
      <c r="L16565" s="145">
        <v>84</v>
      </c>
      <c r="M16565" s="145">
        <v>208373</v>
      </c>
      <c r="N16565" s="148">
        <v>0.157</v>
      </c>
      <c r="O16565" s="148">
        <v>0.53200000000000003</v>
      </c>
      <c r="P16565" s="148">
        <v>0.86899999999999999</v>
      </c>
      <c r="Q16565" s="148">
        <v>5.0799999999999899E-3</v>
      </c>
      <c r="R16565" s="148">
        <v>11</v>
      </c>
      <c r="S16565" s="148">
        <v>0.13600000000000001</v>
      </c>
      <c r="T16565" s="148">
        <v>-5.0939999999999896</v>
      </c>
      <c r="U16565" s="148">
        <v>1</v>
      </c>
      <c r="V16565" s="148">
        <v>0.17199999999999999</v>
      </c>
      <c r="W16565" s="148">
        <v>159.803</v>
      </c>
      <c r="X16565" s="148">
        <v>4</v>
      </c>
      <c r="Y16565" s="148">
        <v>0.42199999999999999</v>
      </c>
    </row>
    <row r="16566" spans="11:25" x14ac:dyDescent="0.25">
      <c r="K16566" s="145" t="s">
        <v>7386</v>
      </c>
      <c r="L16566" s="145">
        <v>68</v>
      </c>
      <c r="M16566" s="145">
        <v>191720</v>
      </c>
      <c r="N16566" s="148">
        <v>0.22600000000000001</v>
      </c>
      <c r="O16566" s="148">
        <v>0.82699999999999996</v>
      </c>
      <c r="P16566" s="148">
        <v>0.70199999999999996</v>
      </c>
      <c r="Q16566" s="148">
        <v>5.0399999999999999E-5</v>
      </c>
      <c r="R16566" s="148">
        <v>6</v>
      </c>
      <c r="S16566" s="148">
        <v>0.158</v>
      </c>
      <c r="T16566" s="148">
        <v>-7.2639999999999896</v>
      </c>
      <c r="U16566" s="148">
        <v>1</v>
      </c>
      <c r="V16566" s="148">
        <v>0.26700000000000002</v>
      </c>
      <c r="W16566" s="148">
        <v>130.02000000000001</v>
      </c>
      <c r="X16566" s="148">
        <v>4</v>
      </c>
      <c r="Y16566" s="148">
        <v>0.69399999999999995</v>
      </c>
    </row>
    <row r="16567" spans="11:25" x14ac:dyDescent="0.25">
      <c r="K16567" s="145" t="s">
        <v>12348</v>
      </c>
      <c r="L16567" s="145">
        <v>51</v>
      </c>
      <c r="M16567" s="145">
        <v>145544</v>
      </c>
      <c r="N16567" s="148">
        <v>0.25800000000000001</v>
      </c>
      <c r="O16567" s="148">
        <v>0.94699999999999995</v>
      </c>
      <c r="P16567" s="148">
        <v>0.36</v>
      </c>
      <c r="Q16567" s="148">
        <v>7.3100000000000003E-6</v>
      </c>
      <c r="R16567" s="148">
        <v>0</v>
      </c>
      <c r="S16567" s="148">
        <v>0.107</v>
      </c>
      <c r="T16567" s="148">
        <v>-8.093</v>
      </c>
      <c r="U16567" s="148">
        <v>0</v>
      </c>
      <c r="V16567" s="148">
        <v>9.5699999999999993E-2</v>
      </c>
      <c r="W16567" s="148">
        <v>103.04799999999901</v>
      </c>
      <c r="X16567" s="148">
        <v>4</v>
      </c>
      <c r="Y16567" s="148">
        <v>0.61799999999999999</v>
      </c>
    </row>
    <row r="16568" spans="11:25" x14ac:dyDescent="0.25">
      <c r="K16568" s="145" t="s">
        <v>5233</v>
      </c>
      <c r="L16568" s="145">
        <v>76</v>
      </c>
      <c r="M16568" s="145">
        <v>199706</v>
      </c>
      <c r="N16568" s="148">
        <v>5.4099999999999999E-3</v>
      </c>
      <c r="O16568" s="148">
        <v>0.58299999999999996</v>
      </c>
      <c r="P16568" s="148">
        <v>0.66200000000000003</v>
      </c>
      <c r="Q16568" s="148">
        <v>1.9599999999999999E-6</v>
      </c>
      <c r="R16568" s="148">
        <v>0</v>
      </c>
      <c r="S16568" s="148">
        <v>0.28399999999999997</v>
      </c>
      <c r="T16568" s="148">
        <v>-6.0250000000000004</v>
      </c>
      <c r="U16568" s="148">
        <v>1</v>
      </c>
      <c r="V16568" s="148">
        <v>0.156</v>
      </c>
      <c r="W16568" s="148">
        <v>150.30500000000001</v>
      </c>
      <c r="X16568" s="148">
        <v>4</v>
      </c>
      <c r="Y16568" s="148">
        <v>0.63600000000000001</v>
      </c>
    </row>
    <row r="16569" spans="11:25" x14ac:dyDescent="0.25">
      <c r="K16569" s="145" t="s">
        <v>675</v>
      </c>
      <c r="L16569" s="145">
        <v>61</v>
      </c>
      <c r="M16569" s="145">
        <v>164120</v>
      </c>
      <c r="N16569" s="148">
        <v>0.45500000000000002</v>
      </c>
      <c r="O16569" s="148">
        <v>0.54799999999999904</v>
      </c>
      <c r="P16569" s="148">
        <v>0.68799999999999994</v>
      </c>
      <c r="Q16569" s="148">
        <v>0</v>
      </c>
      <c r="R16569" s="148">
        <v>7</v>
      </c>
      <c r="S16569" s="148">
        <v>7.1999999999999995E-2</v>
      </c>
      <c r="T16569" s="148">
        <v>-6.0529999999999999</v>
      </c>
      <c r="U16569" s="148">
        <v>1</v>
      </c>
      <c r="V16569" s="148">
        <v>3.7199999999999997E-2</v>
      </c>
      <c r="W16569" s="148">
        <v>179.84200000000001</v>
      </c>
      <c r="X16569" s="148">
        <v>4</v>
      </c>
      <c r="Y16569" s="148">
        <v>0.81299999999999994</v>
      </c>
    </row>
    <row r="16570" spans="11:25" x14ac:dyDescent="0.25">
      <c r="K16570" s="145" t="s">
        <v>12349</v>
      </c>
      <c r="L16570" s="145">
        <v>50</v>
      </c>
      <c r="M16570" s="145">
        <v>230896</v>
      </c>
      <c r="N16570" s="148">
        <v>0.21199999999999999</v>
      </c>
      <c r="O16570" s="148">
        <v>0.625</v>
      </c>
      <c r="P16570" s="148">
        <v>0.44</v>
      </c>
      <c r="Q16570" s="148">
        <v>0</v>
      </c>
      <c r="R16570" s="148">
        <v>6</v>
      </c>
      <c r="S16570" s="148">
        <v>0.215</v>
      </c>
      <c r="T16570" s="148">
        <v>-12.07</v>
      </c>
      <c r="U16570" s="148">
        <v>1</v>
      </c>
      <c r="V16570" s="148">
        <v>5.3499999999999999E-2</v>
      </c>
      <c r="W16570" s="148">
        <v>179.886</v>
      </c>
      <c r="X16570" s="148">
        <v>4</v>
      </c>
      <c r="Y16570" s="148">
        <v>0.73299999999999998</v>
      </c>
    </row>
    <row r="16571" spans="11:25" x14ac:dyDescent="0.25">
      <c r="K16571" s="145" t="s">
        <v>12350</v>
      </c>
      <c r="L16571" s="145">
        <v>47</v>
      </c>
      <c r="M16571" s="145">
        <v>186706</v>
      </c>
      <c r="N16571" s="148">
        <v>5.5199999999999999E-2</v>
      </c>
      <c r="O16571" s="148">
        <v>0.61599999999999999</v>
      </c>
      <c r="P16571" s="148">
        <v>0.63100000000000001</v>
      </c>
      <c r="Q16571" s="148">
        <v>7.2900000000000005E-4</v>
      </c>
      <c r="R16571" s="148">
        <v>10</v>
      </c>
      <c r="S16571" s="148">
        <v>1.9300000000000001E-2</v>
      </c>
      <c r="T16571" s="148">
        <v>-8.7170000000000005</v>
      </c>
      <c r="U16571" s="148">
        <v>1</v>
      </c>
      <c r="V16571" s="148">
        <v>3.5099999999999999E-2</v>
      </c>
      <c r="W16571" s="148">
        <v>170.535</v>
      </c>
      <c r="X16571" s="148">
        <v>4</v>
      </c>
      <c r="Y16571" s="148">
        <v>0.96499999999999997</v>
      </c>
    </row>
    <row r="16572" spans="11:25" x14ac:dyDescent="0.25">
      <c r="K16572" s="145" t="s">
        <v>12351</v>
      </c>
      <c r="L16572" s="145">
        <v>57</v>
      </c>
      <c r="M16572" s="145">
        <v>209040</v>
      </c>
      <c r="N16572" s="148">
        <v>0.20599999999999999</v>
      </c>
      <c r="O16572" s="148">
        <v>0.76300000000000001</v>
      </c>
      <c r="P16572" s="148">
        <v>0.56499999999999995</v>
      </c>
      <c r="Q16572" s="148">
        <v>5.3900000000000001E-6</v>
      </c>
      <c r="R16572" s="148">
        <v>10</v>
      </c>
      <c r="S16572" s="148">
        <v>7.9799999999999996E-2</v>
      </c>
      <c r="T16572" s="148">
        <v>-8.0960000000000001</v>
      </c>
      <c r="U16572" s="148">
        <v>1</v>
      </c>
      <c r="V16572" s="148">
        <v>6.13E-2</v>
      </c>
      <c r="W16572" s="148">
        <v>86.042000000000002</v>
      </c>
      <c r="X16572" s="148">
        <v>4</v>
      </c>
      <c r="Y16572" s="148">
        <v>0.91400000000000003</v>
      </c>
    </row>
    <row r="16573" spans="11:25" x14ac:dyDescent="0.25">
      <c r="K16573" s="145" t="s">
        <v>12352</v>
      </c>
      <c r="L16573" s="145">
        <v>61</v>
      </c>
      <c r="M16573" s="145">
        <v>222373</v>
      </c>
      <c r="N16573" s="148">
        <v>6.6299999999999998E-2</v>
      </c>
      <c r="O16573" s="148">
        <v>0.67099999999999904</v>
      </c>
      <c r="P16573" s="148">
        <v>0.67099999999999904</v>
      </c>
      <c r="Q16573" s="148">
        <v>0</v>
      </c>
      <c r="R16573" s="148">
        <v>6</v>
      </c>
      <c r="S16573" s="148">
        <v>0.21299999999999999</v>
      </c>
      <c r="T16573" s="148">
        <v>-7.57</v>
      </c>
      <c r="U16573" s="148">
        <v>0</v>
      </c>
      <c r="V16573" s="148">
        <v>4.6699999999999998E-2</v>
      </c>
      <c r="W16573" s="148">
        <v>173.887</v>
      </c>
      <c r="X16573" s="148">
        <v>4</v>
      </c>
      <c r="Y16573" s="148">
        <v>0.88800000000000001</v>
      </c>
    </row>
    <row r="16574" spans="11:25" x14ac:dyDescent="0.25">
      <c r="K16574" s="145" t="s">
        <v>12353</v>
      </c>
      <c r="L16574" s="145">
        <v>46</v>
      </c>
      <c r="M16574" s="145">
        <v>208440</v>
      </c>
      <c r="N16574" s="148">
        <v>0.27399999999999902</v>
      </c>
      <c r="O16574" s="148">
        <v>0.58599999999999997</v>
      </c>
      <c r="P16574" s="148">
        <v>0.81599999999999995</v>
      </c>
      <c r="Q16574" s="148">
        <v>3.6099999999999999E-4</v>
      </c>
      <c r="R16574" s="148">
        <v>7</v>
      </c>
      <c r="S16574" s="148">
        <v>0.14499999999999999</v>
      </c>
      <c r="T16574" s="148">
        <v>-6.0359999999999996</v>
      </c>
      <c r="U16574" s="148">
        <v>1</v>
      </c>
      <c r="V16574" s="148">
        <v>0.24</v>
      </c>
      <c r="W16574" s="148">
        <v>181.79499999999999</v>
      </c>
      <c r="X16574" s="148">
        <v>4</v>
      </c>
      <c r="Y16574" s="148">
        <v>0.88400000000000001</v>
      </c>
    </row>
    <row r="16575" spans="11:25" x14ac:dyDescent="0.25">
      <c r="K16575" s="145" t="s">
        <v>12354</v>
      </c>
      <c r="L16575" s="145">
        <v>48</v>
      </c>
      <c r="M16575" s="145">
        <v>250426</v>
      </c>
      <c r="N16575" s="148">
        <v>0.51800000000000002</v>
      </c>
      <c r="O16575" s="148">
        <v>0.54100000000000004</v>
      </c>
      <c r="P16575" s="148">
        <v>0.36899999999999999</v>
      </c>
      <c r="Q16575" s="148">
        <v>0</v>
      </c>
      <c r="R16575" s="148">
        <v>11</v>
      </c>
      <c r="S16575" s="148">
        <v>0.17699999999999999</v>
      </c>
      <c r="T16575" s="148">
        <v>-12.561</v>
      </c>
      <c r="U16575" s="148">
        <v>1</v>
      </c>
      <c r="V16575" s="148">
        <v>0.03</v>
      </c>
      <c r="W16575" s="148">
        <v>167.476</v>
      </c>
      <c r="X16575" s="148">
        <v>4</v>
      </c>
      <c r="Y16575" s="148">
        <v>0.66400000000000003</v>
      </c>
    </row>
    <row r="16576" spans="11:25" x14ac:dyDescent="0.25">
      <c r="K16576" s="145" t="s">
        <v>12355</v>
      </c>
      <c r="L16576" s="145">
        <v>47</v>
      </c>
      <c r="M16576" s="145">
        <v>315266</v>
      </c>
      <c r="N16576" s="148">
        <v>5.8099999999999999E-2</v>
      </c>
      <c r="O16576" s="148">
        <v>0.46700000000000003</v>
      </c>
      <c r="P16576" s="148">
        <v>0.78099999999999903</v>
      </c>
      <c r="Q16576" s="148">
        <v>0</v>
      </c>
      <c r="R16576" s="148">
        <v>8</v>
      </c>
      <c r="S16576" s="148">
        <v>0.52300000000000002</v>
      </c>
      <c r="T16576" s="148">
        <v>-9.6679999999999993</v>
      </c>
      <c r="U16576" s="148">
        <v>1</v>
      </c>
      <c r="V16576" s="148">
        <v>4.7100000000000003E-2</v>
      </c>
      <c r="W16576" s="148">
        <v>171.82900000000001</v>
      </c>
      <c r="X16576" s="148">
        <v>4</v>
      </c>
      <c r="Y16576" s="148">
        <v>0.61699999999999999</v>
      </c>
    </row>
    <row r="16577" spans="11:25" x14ac:dyDescent="0.25">
      <c r="K16577" s="145" t="s">
        <v>12356</v>
      </c>
      <c r="L16577" s="145">
        <v>51</v>
      </c>
      <c r="M16577" s="145">
        <v>205840</v>
      </c>
      <c r="N16577" s="148">
        <v>0.50900000000000001</v>
      </c>
      <c r="O16577" s="148">
        <v>0.748</v>
      </c>
      <c r="P16577" s="148">
        <v>0.84499999999999997</v>
      </c>
      <c r="Q16577" s="148">
        <v>7.3200000000000002E-6</v>
      </c>
      <c r="R16577" s="148">
        <v>10</v>
      </c>
      <c r="S16577" s="148">
        <v>8.5199999999999998E-2</v>
      </c>
      <c r="T16577" s="148">
        <v>-4.7389999999999999</v>
      </c>
      <c r="U16577" s="148">
        <v>1</v>
      </c>
      <c r="V16577" s="148">
        <v>3.2599999999999997E-2</v>
      </c>
      <c r="W16577" s="148">
        <v>102.07</v>
      </c>
      <c r="X16577" s="148">
        <v>4</v>
      </c>
      <c r="Y16577" s="148">
        <v>0.91099999999999903</v>
      </c>
    </row>
    <row r="16578" spans="11:25" x14ac:dyDescent="0.25">
      <c r="K16578" s="145" t="s">
        <v>12357</v>
      </c>
      <c r="L16578" s="145">
        <v>63</v>
      </c>
      <c r="M16578" s="145">
        <v>190533</v>
      </c>
      <c r="N16578" s="148">
        <v>0.33600000000000002</v>
      </c>
      <c r="O16578" s="148">
        <v>0.69399999999999995</v>
      </c>
      <c r="P16578" s="148">
        <v>0.63700000000000001</v>
      </c>
      <c r="Q16578" s="148">
        <v>5.3999999999999998E-5</v>
      </c>
      <c r="R16578" s="148">
        <v>0</v>
      </c>
      <c r="S16578" s="148">
        <v>0.32200000000000001</v>
      </c>
      <c r="T16578" s="148">
        <v>-7.7859999999999996</v>
      </c>
      <c r="U16578" s="148">
        <v>1</v>
      </c>
      <c r="V16578" s="148">
        <v>2.7400000000000001E-2</v>
      </c>
      <c r="W16578" s="148">
        <v>102.833</v>
      </c>
      <c r="X16578" s="148">
        <v>4</v>
      </c>
      <c r="Y16578" s="148">
        <v>0.78200000000000003</v>
      </c>
    </row>
    <row r="16579" spans="11:25" x14ac:dyDescent="0.25">
      <c r="K16579" s="145" t="s">
        <v>12358</v>
      </c>
      <c r="L16579" s="145">
        <v>46</v>
      </c>
      <c r="M16579" s="145">
        <v>274426</v>
      </c>
      <c r="N16579" s="148">
        <v>0.628</v>
      </c>
      <c r="O16579" s="148">
        <v>0.61899999999999999</v>
      </c>
      <c r="P16579" s="148">
        <v>0.57399999999999995</v>
      </c>
      <c r="Q16579" s="148">
        <v>1.6099999999999998E-5</v>
      </c>
      <c r="R16579" s="148">
        <v>10</v>
      </c>
      <c r="S16579" s="148">
        <v>6.7599999999999993E-2</v>
      </c>
      <c r="T16579" s="148">
        <v>-9.6039999999999992</v>
      </c>
      <c r="U16579" s="148">
        <v>1</v>
      </c>
      <c r="V16579" s="148">
        <v>3.6499999999999998E-2</v>
      </c>
      <c r="W16579" s="148">
        <v>175.88099999999901</v>
      </c>
      <c r="X16579" s="148">
        <v>4</v>
      </c>
      <c r="Y16579" s="148">
        <v>0.747</v>
      </c>
    </row>
    <row r="16580" spans="11:25" x14ac:dyDescent="0.25">
      <c r="K16580" s="145" t="s">
        <v>12359</v>
      </c>
      <c r="L16580" s="145">
        <v>45</v>
      </c>
      <c r="M16580" s="145">
        <v>231600</v>
      </c>
      <c r="N16580" s="148">
        <v>0.56299999999999994</v>
      </c>
      <c r="O16580" s="148">
        <v>0.61099999999999999</v>
      </c>
      <c r="P16580" s="148">
        <v>0.70899999999999996</v>
      </c>
      <c r="Q16580" s="148">
        <v>0</v>
      </c>
      <c r="R16580" s="148">
        <v>11</v>
      </c>
      <c r="S16580" s="148">
        <v>7.5200000000000003E-2</v>
      </c>
      <c r="T16580" s="148">
        <v>-5.1639999999999997</v>
      </c>
      <c r="U16580" s="148">
        <v>1</v>
      </c>
      <c r="V16580" s="148">
        <v>5.5999999999999897E-2</v>
      </c>
      <c r="W16580" s="148">
        <v>159.983</v>
      </c>
      <c r="X16580" s="148">
        <v>4</v>
      </c>
      <c r="Y16580" s="148">
        <v>0.64400000000000002</v>
      </c>
    </row>
    <row r="16581" spans="11:25" x14ac:dyDescent="0.25">
      <c r="K16581" s="145" t="s">
        <v>12360</v>
      </c>
      <c r="L16581" s="145">
        <v>46</v>
      </c>
      <c r="M16581" s="145">
        <v>209653</v>
      </c>
      <c r="N16581" s="148">
        <v>0.10099999999999899</v>
      </c>
      <c r="O16581" s="148">
        <v>0.621</v>
      </c>
      <c r="P16581" s="148">
        <v>0.63</v>
      </c>
      <c r="Q16581" s="148">
        <v>2.3099999999999999E-6</v>
      </c>
      <c r="R16581" s="148">
        <v>7</v>
      </c>
      <c r="S16581" s="148">
        <v>0.56799999999999995</v>
      </c>
      <c r="T16581" s="148">
        <v>-7.2189999999999896</v>
      </c>
      <c r="U16581" s="148">
        <v>1</v>
      </c>
      <c r="V16581" s="148">
        <v>3.73E-2</v>
      </c>
      <c r="W16581" s="148">
        <v>174.81899999999999</v>
      </c>
      <c r="X16581" s="148">
        <v>4</v>
      </c>
      <c r="Y16581" s="148">
        <v>0.90599999999999903</v>
      </c>
    </row>
    <row r="16582" spans="11:25" x14ac:dyDescent="0.25">
      <c r="K16582" s="145" t="s">
        <v>12361</v>
      </c>
      <c r="L16582" s="145">
        <v>55</v>
      </c>
      <c r="M16582" s="145">
        <v>186280</v>
      </c>
      <c r="N16582" s="148">
        <v>0.39200000000000002</v>
      </c>
      <c r="O16582" s="148">
        <v>0.52700000000000002</v>
      </c>
      <c r="P16582" s="148">
        <v>0.69599999999999995</v>
      </c>
      <c r="Q16582" s="148">
        <v>0</v>
      </c>
      <c r="R16582" s="148">
        <v>0</v>
      </c>
      <c r="S16582" s="148">
        <v>9.0700000000000003E-2</v>
      </c>
      <c r="T16582" s="148">
        <v>-3.3860000000000001</v>
      </c>
      <c r="U16582" s="148">
        <v>1</v>
      </c>
      <c r="V16582" s="148">
        <v>4.2799999999999998E-2</v>
      </c>
      <c r="W16582" s="148">
        <v>159.77099999999999</v>
      </c>
      <c r="X16582" s="148">
        <v>4</v>
      </c>
      <c r="Y16582" s="148">
        <v>0.81699999999999995</v>
      </c>
    </row>
    <row r="16583" spans="11:25" x14ac:dyDescent="0.25">
      <c r="K16583" s="145" t="s">
        <v>12362</v>
      </c>
      <c r="L16583" s="145">
        <v>44</v>
      </c>
      <c r="M16583" s="145">
        <v>208093</v>
      </c>
      <c r="N16583" s="148">
        <v>0.18</v>
      </c>
      <c r="O16583" s="148">
        <v>0.74</v>
      </c>
      <c r="P16583" s="148">
        <v>0.65</v>
      </c>
      <c r="Q16583" s="148">
        <v>1.6799999999999998E-5</v>
      </c>
      <c r="R16583" s="148">
        <v>7</v>
      </c>
      <c r="S16583" s="148">
        <v>0.13100000000000001</v>
      </c>
      <c r="T16583" s="148">
        <v>-12.007999999999999</v>
      </c>
      <c r="U16583" s="148">
        <v>1</v>
      </c>
      <c r="V16583" s="148">
        <v>7.1199999999999999E-2</v>
      </c>
      <c r="W16583" s="148">
        <v>172.03599999999901</v>
      </c>
      <c r="X16583" s="148">
        <v>4</v>
      </c>
      <c r="Y16583" s="148">
        <v>0.94799999999999995</v>
      </c>
    </row>
    <row r="16584" spans="11:25" x14ac:dyDescent="0.25">
      <c r="K16584" s="145" t="s">
        <v>12363</v>
      </c>
      <c r="L16584" s="145">
        <v>49</v>
      </c>
      <c r="M16584" s="145">
        <v>212733</v>
      </c>
      <c r="N16584" s="148">
        <v>0.13</v>
      </c>
      <c r="O16584" s="148">
        <v>0.71899999999999997</v>
      </c>
      <c r="P16584" s="148">
        <v>0.45500000000000002</v>
      </c>
      <c r="Q16584" s="148">
        <v>1.15E-5</v>
      </c>
      <c r="R16584" s="148">
        <v>7</v>
      </c>
      <c r="S16584" s="148">
        <v>0.1</v>
      </c>
      <c r="T16584" s="148">
        <v>-13.214</v>
      </c>
      <c r="U16584" s="148">
        <v>1</v>
      </c>
      <c r="V16584" s="148">
        <v>5.0700000000000002E-2</v>
      </c>
      <c r="W16584" s="148">
        <v>159.648</v>
      </c>
      <c r="X16584" s="148">
        <v>4</v>
      </c>
      <c r="Y16584" s="148">
        <v>0.85</v>
      </c>
    </row>
    <row r="16585" spans="11:25" x14ac:dyDescent="0.25">
      <c r="K16585" s="145" t="s">
        <v>12364</v>
      </c>
      <c r="L16585" s="145">
        <v>41</v>
      </c>
      <c r="M16585" s="145">
        <v>196306</v>
      </c>
      <c r="N16585" s="148">
        <v>3.78E-2</v>
      </c>
      <c r="O16585" s="148">
        <v>0.58599999999999997</v>
      </c>
      <c r="P16585" s="148">
        <v>0.7</v>
      </c>
      <c r="Q16585" s="148">
        <v>7.2699999999999897E-5</v>
      </c>
      <c r="R16585" s="148">
        <v>5</v>
      </c>
      <c r="S16585" s="148">
        <v>0.54799999999999904</v>
      </c>
      <c r="T16585" s="148">
        <v>-7.8220000000000001</v>
      </c>
      <c r="U16585" s="148">
        <v>1</v>
      </c>
      <c r="V16585" s="148">
        <v>2.7199999999999998E-2</v>
      </c>
      <c r="W16585" s="148">
        <v>109.712</v>
      </c>
      <c r="X16585" s="148">
        <v>4</v>
      </c>
      <c r="Y16585" s="148">
        <v>0.875999999999999</v>
      </c>
    </row>
    <row r="16586" spans="11:25" x14ac:dyDescent="0.25">
      <c r="K16586" s="145" t="s">
        <v>12365</v>
      </c>
      <c r="L16586" s="145">
        <v>51</v>
      </c>
      <c r="M16586" s="145">
        <v>203253</v>
      </c>
      <c r="N16586" s="148">
        <v>0.109</v>
      </c>
      <c r="O16586" s="148">
        <v>0.77800000000000002</v>
      </c>
      <c r="P16586" s="148">
        <v>0.45799999999999902</v>
      </c>
      <c r="Q16586" s="148">
        <v>6.6299999999999999E-5</v>
      </c>
      <c r="R16586" s="148">
        <v>10</v>
      </c>
      <c r="S16586" s="148">
        <v>7.5200000000000003E-2</v>
      </c>
      <c r="T16586" s="148">
        <v>-9.19</v>
      </c>
      <c r="U16586" s="148">
        <v>1</v>
      </c>
      <c r="V16586" s="148">
        <v>3.2500000000000001E-2</v>
      </c>
      <c r="W16586" s="148">
        <v>82.256</v>
      </c>
      <c r="X16586" s="148">
        <v>4</v>
      </c>
      <c r="Y16586" s="148">
        <v>0.88</v>
      </c>
    </row>
    <row r="16587" spans="11:25" x14ac:dyDescent="0.25">
      <c r="K16587" s="145" t="s">
        <v>12366</v>
      </c>
      <c r="L16587" s="145">
        <v>42</v>
      </c>
      <c r="M16587" s="145">
        <v>251903</v>
      </c>
      <c r="N16587" s="148">
        <v>0.214</v>
      </c>
      <c r="O16587" s="148">
        <v>0.55500000000000005</v>
      </c>
      <c r="P16587" s="148">
        <v>0.80799999999999905</v>
      </c>
      <c r="Q16587" s="148">
        <v>0</v>
      </c>
      <c r="R16587" s="148">
        <v>10</v>
      </c>
      <c r="S16587" s="148">
        <v>0.17699999999999999</v>
      </c>
      <c r="T16587" s="148">
        <v>-4.0539999999999896</v>
      </c>
      <c r="U16587" s="148">
        <v>1</v>
      </c>
      <c r="V16587" s="148">
        <v>6.08E-2</v>
      </c>
      <c r="W16587" s="148">
        <v>181.18599999999901</v>
      </c>
      <c r="X16587" s="148">
        <v>4</v>
      </c>
      <c r="Y16587" s="148">
        <v>0.84</v>
      </c>
    </row>
    <row r="16588" spans="11:25" x14ac:dyDescent="0.25">
      <c r="K16588" s="145" t="s">
        <v>12367</v>
      </c>
      <c r="L16588" s="145">
        <v>51</v>
      </c>
      <c r="M16588" s="145">
        <v>157306</v>
      </c>
      <c r="N16588" s="148">
        <v>0.65099999999999902</v>
      </c>
      <c r="O16588" s="148">
        <v>0.51500000000000001</v>
      </c>
      <c r="P16588" s="148">
        <v>0.52200000000000002</v>
      </c>
      <c r="Q16588" s="148">
        <v>0</v>
      </c>
      <c r="R16588" s="148">
        <v>3</v>
      </c>
      <c r="S16588" s="148">
        <v>5.0900000000000001E-2</v>
      </c>
      <c r="T16588" s="148">
        <v>-12.0979999999999</v>
      </c>
      <c r="U16588" s="148">
        <v>1</v>
      </c>
      <c r="V16588" s="148">
        <v>3.3300000000000003E-2</v>
      </c>
      <c r="W16588" s="148">
        <v>179.69200000000001</v>
      </c>
      <c r="X16588" s="148">
        <v>4</v>
      </c>
      <c r="Y16588" s="148">
        <v>0.92599999999999905</v>
      </c>
    </row>
    <row r="16589" spans="11:25" x14ac:dyDescent="0.25">
      <c r="K16589" s="145" t="s">
        <v>12368</v>
      </c>
      <c r="L16589" s="145">
        <v>44</v>
      </c>
      <c r="M16589" s="145">
        <v>252573</v>
      </c>
      <c r="N16589" s="148">
        <v>0.43</v>
      </c>
      <c r="O16589" s="148">
        <v>0.65</v>
      </c>
      <c r="P16589" s="148">
        <v>0.54</v>
      </c>
      <c r="Q16589" s="148">
        <v>2.9699999999999999E-6</v>
      </c>
      <c r="R16589" s="148">
        <v>2</v>
      </c>
      <c r="S16589" s="148">
        <v>0.30499999999999999</v>
      </c>
      <c r="T16589" s="148">
        <v>-9.33</v>
      </c>
      <c r="U16589" s="148">
        <v>1</v>
      </c>
      <c r="V16589" s="148">
        <v>7.5399999999999995E-2</v>
      </c>
      <c r="W16589" s="148">
        <v>155.101</v>
      </c>
      <c r="X16589" s="148">
        <v>4</v>
      </c>
      <c r="Y16589" s="148">
        <v>0.67799999999999905</v>
      </c>
    </row>
    <row r="16590" spans="11:25" x14ac:dyDescent="0.25">
      <c r="K16590" s="145" t="s">
        <v>12369</v>
      </c>
      <c r="L16590" s="145">
        <v>28</v>
      </c>
      <c r="M16590" s="145">
        <v>223040</v>
      </c>
      <c r="N16590" s="148">
        <v>0.628</v>
      </c>
      <c r="O16590" s="148">
        <v>0.65099999999999902</v>
      </c>
      <c r="P16590" s="148">
        <v>0.71799999999999997</v>
      </c>
      <c r="Q16590" s="148">
        <v>9.8799999999999995E-4</v>
      </c>
      <c r="R16590" s="148">
        <v>0</v>
      </c>
      <c r="S16590" s="148">
        <v>0.38600000000000001</v>
      </c>
      <c r="T16590" s="148">
        <v>-7.4770000000000003</v>
      </c>
      <c r="U16590" s="148">
        <v>1</v>
      </c>
      <c r="V16590" s="148">
        <v>3.1E-2</v>
      </c>
      <c r="W16590" s="148">
        <v>97.501999999999995</v>
      </c>
      <c r="X16590" s="148">
        <v>4</v>
      </c>
      <c r="Y16590" s="148">
        <v>0.70599999999999996</v>
      </c>
    </row>
    <row r="16591" spans="11:25" x14ac:dyDescent="0.25">
      <c r="K16591" s="145" t="s">
        <v>12370</v>
      </c>
      <c r="L16591" s="145">
        <v>44</v>
      </c>
      <c r="M16591" s="145">
        <v>240826</v>
      </c>
      <c r="N16591" s="148">
        <v>0.22899999999999901</v>
      </c>
      <c r="O16591" s="148">
        <v>0.54200000000000004</v>
      </c>
      <c r="P16591" s="148">
        <v>0.63600000000000001</v>
      </c>
      <c r="Q16591" s="148">
        <v>0</v>
      </c>
      <c r="R16591" s="148">
        <v>0</v>
      </c>
      <c r="S16591" s="148">
        <v>6.9900000000000004E-2</v>
      </c>
      <c r="T16591" s="148">
        <v>-6.274</v>
      </c>
      <c r="U16591" s="148">
        <v>1</v>
      </c>
      <c r="V16591" s="148">
        <v>2.92E-2</v>
      </c>
      <c r="W16591" s="148">
        <v>155.535</v>
      </c>
      <c r="X16591" s="148">
        <v>4</v>
      </c>
      <c r="Y16591" s="148">
        <v>0.67500000000000004</v>
      </c>
    </row>
    <row r="16592" spans="11:25" x14ac:dyDescent="0.25">
      <c r="K16592" s="145" t="s">
        <v>12371</v>
      </c>
      <c r="L16592" s="145">
        <v>48</v>
      </c>
      <c r="M16592" s="145">
        <v>207666</v>
      </c>
      <c r="N16592" s="148">
        <v>0.20199999999999901</v>
      </c>
      <c r="O16592" s="148">
        <v>0.70699999999999996</v>
      </c>
      <c r="P16592" s="148">
        <v>0.47399999999999998</v>
      </c>
      <c r="Q16592" s="148">
        <v>4.85E-5</v>
      </c>
      <c r="R16592" s="148">
        <v>9</v>
      </c>
      <c r="S16592" s="148">
        <v>0.29799999999999999</v>
      </c>
      <c r="T16592" s="148">
        <v>-10.025</v>
      </c>
      <c r="U16592" s="148">
        <v>1</v>
      </c>
      <c r="V16592" s="148">
        <v>3.7900000000000003E-2</v>
      </c>
      <c r="W16592" s="148">
        <v>80.762</v>
      </c>
      <c r="X16592" s="148">
        <v>4</v>
      </c>
      <c r="Y16592" s="148">
        <v>0.94199999999999995</v>
      </c>
    </row>
    <row r="16593" spans="11:25" x14ac:dyDescent="0.25">
      <c r="K16593" s="145" t="s">
        <v>12372</v>
      </c>
      <c r="L16593" s="145">
        <v>0</v>
      </c>
      <c r="M16593" s="145">
        <v>211626</v>
      </c>
      <c r="N16593" s="148">
        <v>0.375</v>
      </c>
      <c r="O16593" s="148">
        <v>0.54899999999999904</v>
      </c>
      <c r="P16593" s="148">
        <v>0.65599999999999903</v>
      </c>
      <c r="Q16593" s="148">
        <v>0</v>
      </c>
      <c r="R16593" s="148">
        <v>7</v>
      </c>
      <c r="S16593" s="148">
        <v>0.22600000000000001</v>
      </c>
      <c r="T16593" s="148">
        <v>-4.5889999999999898</v>
      </c>
      <c r="U16593" s="148">
        <v>1</v>
      </c>
      <c r="V16593" s="148">
        <v>2.9499999999999998E-2</v>
      </c>
      <c r="W16593" s="148">
        <v>104.81299999999899</v>
      </c>
      <c r="X16593" s="148">
        <v>5</v>
      </c>
      <c r="Y16593" s="148">
        <v>0.77</v>
      </c>
    </row>
    <row r="16594" spans="11:25" x14ac:dyDescent="0.25">
      <c r="K16594" s="145" t="s">
        <v>12373</v>
      </c>
      <c r="L16594" s="145">
        <v>40</v>
      </c>
      <c r="M16594" s="145">
        <v>241560</v>
      </c>
      <c r="N16594" s="148">
        <v>0.47299999999999998</v>
      </c>
      <c r="O16594" s="148">
        <v>0.71599999999999997</v>
      </c>
      <c r="P16594" s="148">
        <v>0.57499999999999996</v>
      </c>
      <c r="Q16594" s="148">
        <v>0</v>
      </c>
      <c r="R16594" s="148">
        <v>7</v>
      </c>
      <c r="S16594" s="148">
        <v>0.20499999999999999</v>
      </c>
      <c r="T16594" s="148">
        <v>-8.7270000000000003</v>
      </c>
      <c r="U16594" s="148">
        <v>1</v>
      </c>
      <c r="V16594" s="148">
        <v>2.8400000000000002E-2</v>
      </c>
      <c r="W16594" s="148">
        <v>100.93600000000001</v>
      </c>
      <c r="X16594" s="148">
        <v>4</v>
      </c>
      <c r="Y16594" s="148">
        <v>0.90300000000000002</v>
      </c>
    </row>
    <row r="16595" spans="11:25" x14ac:dyDescent="0.25">
      <c r="K16595" s="145" t="s">
        <v>11295</v>
      </c>
      <c r="L16595" s="145">
        <v>42</v>
      </c>
      <c r="M16595" s="145">
        <v>184066</v>
      </c>
      <c r="N16595" s="148">
        <v>0.13699999999999901</v>
      </c>
      <c r="O16595" s="148">
        <v>0.59299999999999997</v>
      </c>
      <c r="P16595" s="148">
        <v>0.48399999999999999</v>
      </c>
      <c r="Q16595" s="148">
        <v>3.0499999999999999E-4</v>
      </c>
      <c r="R16595" s="148">
        <v>10</v>
      </c>
      <c r="S16595" s="148">
        <v>0.3</v>
      </c>
      <c r="T16595" s="148">
        <v>-9.9710000000000001</v>
      </c>
      <c r="U16595" s="148">
        <v>1</v>
      </c>
      <c r="V16595" s="148">
        <v>3.0099999999999998E-2</v>
      </c>
      <c r="W16595" s="148">
        <v>181.97900000000001</v>
      </c>
      <c r="X16595" s="148">
        <v>4</v>
      </c>
      <c r="Y16595" s="148">
        <v>0.86599999999999999</v>
      </c>
    </row>
    <row r="16596" spans="11:25" x14ac:dyDescent="0.25">
      <c r="K16596" s="145" t="s">
        <v>12374</v>
      </c>
      <c r="L16596" s="145">
        <v>56</v>
      </c>
      <c r="M16596" s="145">
        <v>207226</v>
      </c>
      <c r="N16596" s="148">
        <v>0.22800000000000001</v>
      </c>
      <c r="O16596" s="148">
        <v>0.63600000000000001</v>
      </c>
      <c r="P16596" s="148">
        <v>0.70399999999999996</v>
      </c>
      <c r="Q16596" s="148">
        <v>1.17E-6</v>
      </c>
      <c r="R16596" s="148">
        <v>7</v>
      </c>
      <c r="S16596" s="148">
        <v>6.8000000000000005E-2</v>
      </c>
      <c r="T16596" s="148">
        <v>-9.8800000000000008</v>
      </c>
      <c r="U16596" s="148">
        <v>0</v>
      </c>
      <c r="V16596" s="148">
        <v>8.4900000000000003E-2</v>
      </c>
      <c r="W16596" s="148">
        <v>188.184</v>
      </c>
      <c r="X16596" s="148">
        <v>4</v>
      </c>
      <c r="Y16596" s="148">
        <v>0.96399999999999997</v>
      </c>
    </row>
    <row r="16597" spans="11:25" x14ac:dyDescent="0.25">
      <c r="K16597" s="145" t="s">
        <v>12375</v>
      </c>
      <c r="L16597" s="145">
        <v>39</v>
      </c>
      <c r="M16597" s="145">
        <v>173933</v>
      </c>
      <c r="N16597" s="148">
        <v>0.56499999999999995</v>
      </c>
      <c r="O16597" s="148">
        <v>0.60399999999999998</v>
      </c>
      <c r="P16597" s="148">
        <v>0.53200000000000003</v>
      </c>
      <c r="Q16597" s="148">
        <v>1.6700000000000001E-6</v>
      </c>
      <c r="R16597" s="148">
        <v>10</v>
      </c>
      <c r="S16597" s="148">
        <v>0.19699999999999901</v>
      </c>
      <c r="T16597" s="148">
        <v>-10.0529999999999</v>
      </c>
      <c r="U16597" s="148">
        <v>1</v>
      </c>
      <c r="V16597" s="148">
        <v>2.6800000000000001E-2</v>
      </c>
      <c r="W16597" s="148">
        <v>106.861</v>
      </c>
      <c r="X16597" s="148">
        <v>4</v>
      </c>
      <c r="Y16597" s="148">
        <v>0.83399999999999996</v>
      </c>
    </row>
    <row r="16598" spans="11:25" x14ac:dyDescent="0.25">
      <c r="K16598" s="145" t="s">
        <v>12376</v>
      </c>
      <c r="L16598" s="145">
        <v>38</v>
      </c>
      <c r="M16598" s="145">
        <v>255013</v>
      </c>
      <c r="N16598" s="148">
        <v>0.32100000000000001</v>
      </c>
      <c r="O16598" s="148">
        <v>0.52300000000000002</v>
      </c>
      <c r="P16598" s="148">
        <v>0.81200000000000006</v>
      </c>
      <c r="Q16598" s="148">
        <v>0</v>
      </c>
      <c r="R16598" s="148">
        <v>0</v>
      </c>
      <c r="S16598" s="148">
        <v>5.5300000000000002E-2</v>
      </c>
      <c r="T16598" s="148">
        <v>-5.1040000000000001</v>
      </c>
      <c r="U16598" s="148">
        <v>1</v>
      </c>
      <c r="V16598" s="148">
        <v>3.1600000000000003E-2</v>
      </c>
      <c r="W16598" s="148">
        <v>103.65600000000001</v>
      </c>
      <c r="X16598" s="148">
        <v>4</v>
      </c>
      <c r="Y16598" s="148">
        <v>0.63400000000000001</v>
      </c>
    </row>
    <row r="16599" spans="11:25" x14ac:dyDescent="0.25">
      <c r="K16599" s="145" t="s">
        <v>12377</v>
      </c>
      <c r="L16599" s="145">
        <v>38</v>
      </c>
      <c r="M16599" s="145">
        <v>236293</v>
      </c>
      <c r="N16599" s="148">
        <v>0.154</v>
      </c>
      <c r="O16599" s="148">
        <v>0.53799999999999903</v>
      </c>
      <c r="P16599" s="148">
        <v>0.61799999999999999</v>
      </c>
      <c r="Q16599" s="148">
        <v>0</v>
      </c>
      <c r="R16599" s="148">
        <v>0</v>
      </c>
      <c r="S16599" s="148">
        <v>0.113</v>
      </c>
      <c r="T16599" s="148">
        <v>-11.734</v>
      </c>
      <c r="U16599" s="148">
        <v>1</v>
      </c>
      <c r="V16599" s="148">
        <v>3.9399999999999998E-2</v>
      </c>
      <c r="W16599" s="148">
        <v>102.89700000000001</v>
      </c>
      <c r="X16599" s="148">
        <v>4</v>
      </c>
      <c r="Y16599" s="148">
        <v>0.76099999999999901</v>
      </c>
    </row>
    <row r="16600" spans="11:25" x14ac:dyDescent="0.25">
      <c r="K16600" s="145" t="s">
        <v>12378</v>
      </c>
      <c r="L16600" s="145">
        <v>60</v>
      </c>
      <c r="M16600" s="145">
        <v>167000</v>
      </c>
      <c r="N16600" s="148">
        <v>0.51600000000000001</v>
      </c>
      <c r="O16600" s="148">
        <v>0.65799999999999903</v>
      </c>
      <c r="P16600" s="148">
        <v>0.52500000000000002</v>
      </c>
      <c r="Q16600" s="148">
        <v>0</v>
      </c>
      <c r="R16600" s="148">
        <v>2</v>
      </c>
      <c r="S16600" s="148">
        <v>9.3600000000000003E-2</v>
      </c>
      <c r="T16600" s="148">
        <v>-10.368</v>
      </c>
      <c r="U16600" s="148">
        <v>0</v>
      </c>
      <c r="V16600" s="148">
        <v>6.3200000000000006E-2</v>
      </c>
      <c r="W16600" s="148">
        <v>174.16</v>
      </c>
      <c r="X16600" s="148">
        <v>4</v>
      </c>
      <c r="Y16600" s="148">
        <v>0.83599999999999997</v>
      </c>
    </row>
    <row r="16601" spans="11:25" x14ac:dyDescent="0.25">
      <c r="K16601" s="145" t="s">
        <v>12379</v>
      </c>
      <c r="L16601" s="145">
        <v>33</v>
      </c>
      <c r="M16601" s="145">
        <v>240146</v>
      </c>
      <c r="N16601" s="148">
        <v>0.41</v>
      </c>
      <c r="O16601" s="148">
        <v>0.626</v>
      </c>
      <c r="P16601" s="148">
        <v>0.57799999999999996</v>
      </c>
      <c r="Q16601" s="148">
        <v>0</v>
      </c>
      <c r="R16601" s="148">
        <v>9</v>
      </c>
      <c r="S16601" s="148">
        <v>0.29499999999999998</v>
      </c>
      <c r="T16601" s="148">
        <v>-6.1719999999999997</v>
      </c>
      <c r="U16601" s="148">
        <v>1</v>
      </c>
      <c r="V16601" s="148">
        <v>2.7099999999999999E-2</v>
      </c>
      <c r="W16601" s="148">
        <v>103.75299999999901</v>
      </c>
      <c r="X16601" s="148">
        <v>4</v>
      </c>
      <c r="Y16601" s="148">
        <v>0.75900000000000001</v>
      </c>
    </row>
    <row r="16602" spans="11:25" x14ac:dyDescent="0.25">
      <c r="K16602" s="145" t="s">
        <v>12380</v>
      </c>
      <c r="L16602" s="145">
        <v>45</v>
      </c>
      <c r="M16602" s="145">
        <v>211146</v>
      </c>
      <c r="N16602" s="148">
        <v>0.41</v>
      </c>
      <c r="O16602" s="148">
        <v>0.57499999999999996</v>
      </c>
      <c r="P16602" s="148">
        <v>0.69299999999999995</v>
      </c>
      <c r="Q16602" s="148">
        <v>0</v>
      </c>
      <c r="R16602" s="148">
        <v>7</v>
      </c>
      <c r="S16602" s="148">
        <v>0.42799999999999999</v>
      </c>
      <c r="T16602" s="148">
        <v>-5.9779999999999998</v>
      </c>
      <c r="U16602" s="148">
        <v>1</v>
      </c>
      <c r="V16602" s="148">
        <v>3.61E-2</v>
      </c>
      <c r="W16602" s="148">
        <v>171.04300000000001</v>
      </c>
      <c r="X16602" s="148">
        <v>4</v>
      </c>
      <c r="Y16602" s="148">
        <v>0.75</v>
      </c>
    </row>
    <row r="16603" spans="11:25" x14ac:dyDescent="0.25">
      <c r="K16603" s="145" t="s">
        <v>12381</v>
      </c>
      <c r="L16603" s="145">
        <v>44</v>
      </c>
      <c r="M16603" s="145">
        <v>189440</v>
      </c>
      <c r="N16603" s="148">
        <v>0.38900000000000001</v>
      </c>
      <c r="O16603" s="148">
        <v>0.51600000000000001</v>
      </c>
      <c r="P16603" s="148">
        <v>0.628</v>
      </c>
      <c r="Q16603" s="148">
        <v>0</v>
      </c>
      <c r="R16603" s="148">
        <v>7</v>
      </c>
      <c r="S16603" s="148">
        <v>7.8E-2</v>
      </c>
      <c r="T16603" s="148">
        <v>-3.528</v>
      </c>
      <c r="U16603" s="148">
        <v>1</v>
      </c>
      <c r="V16603" s="148">
        <v>3.1099999999999999E-2</v>
      </c>
      <c r="W16603" s="148">
        <v>176.09299999999999</v>
      </c>
      <c r="X16603" s="148">
        <v>4</v>
      </c>
      <c r="Y16603" s="148">
        <v>0.622</v>
      </c>
    </row>
    <row r="16604" spans="11:25" x14ac:dyDescent="0.25">
      <c r="K16604" s="145" t="s">
        <v>12382</v>
      </c>
      <c r="L16604" s="145">
        <v>40</v>
      </c>
      <c r="M16604" s="145">
        <v>229840</v>
      </c>
      <c r="N16604" s="148">
        <v>0.55700000000000005</v>
      </c>
      <c r="O16604" s="148">
        <v>0.61799999999999999</v>
      </c>
      <c r="P16604" s="148">
        <v>0.57999999999999996</v>
      </c>
      <c r="Q16604" s="148">
        <v>1.13E-6</v>
      </c>
      <c r="R16604" s="148">
        <v>4</v>
      </c>
      <c r="S16604" s="148">
        <v>0.106</v>
      </c>
      <c r="T16604" s="148">
        <v>-6.4870000000000001</v>
      </c>
      <c r="U16604" s="148">
        <v>1</v>
      </c>
      <c r="V16604" s="148">
        <v>2.3400000000000001E-2</v>
      </c>
      <c r="W16604" s="148">
        <v>106.417</v>
      </c>
      <c r="X16604" s="148">
        <v>4</v>
      </c>
      <c r="Y16604" s="148">
        <v>0.47599999999999998</v>
      </c>
    </row>
    <row r="16605" spans="11:25" x14ac:dyDescent="0.25">
      <c r="K16605" s="145" t="s">
        <v>12383</v>
      </c>
      <c r="L16605" s="145">
        <v>37</v>
      </c>
      <c r="M16605" s="145">
        <v>169760</v>
      </c>
      <c r="N16605" s="148">
        <v>0.24199999999999999</v>
      </c>
      <c r="O16605" s="148">
        <v>0.54600000000000004</v>
      </c>
      <c r="P16605" s="148">
        <v>0.88900000000000001</v>
      </c>
      <c r="Q16605" s="148">
        <v>3.0200000000000002E-4</v>
      </c>
      <c r="R16605" s="148">
        <v>7</v>
      </c>
      <c r="S16605" s="148">
        <v>6.83E-2</v>
      </c>
      <c r="T16605" s="148">
        <v>-3.4389999999999898</v>
      </c>
      <c r="U16605" s="148">
        <v>1</v>
      </c>
      <c r="V16605" s="148">
        <v>8.5699999999999998E-2</v>
      </c>
      <c r="W16605" s="148">
        <v>187.56299999999999</v>
      </c>
      <c r="X16605" s="148">
        <v>4</v>
      </c>
      <c r="Y16605" s="148">
        <v>0.91799999999999904</v>
      </c>
    </row>
    <row r="16606" spans="11:25" x14ac:dyDescent="0.25">
      <c r="K16606" s="145" t="s">
        <v>12384</v>
      </c>
      <c r="L16606" s="145">
        <v>25</v>
      </c>
      <c r="M16606" s="145">
        <v>223946</v>
      </c>
      <c r="N16606" s="148">
        <v>0.16300000000000001</v>
      </c>
      <c r="O16606" s="148">
        <v>0.62</v>
      </c>
      <c r="P16606" s="148">
        <v>0.64900000000000002</v>
      </c>
      <c r="Q16606" s="148">
        <v>1.07E-3</v>
      </c>
      <c r="R16606" s="148">
        <v>10</v>
      </c>
      <c r="S16606" s="148">
        <v>0.191</v>
      </c>
      <c r="T16606" s="148">
        <v>-7.02</v>
      </c>
      <c r="U16606" s="148">
        <v>0</v>
      </c>
      <c r="V16606" s="148">
        <v>4.0899999999999999E-2</v>
      </c>
      <c r="W16606" s="148">
        <v>164.904</v>
      </c>
      <c r="X16606" s="148">
        <v>4</v>
      </c>
      <c r="Y16606" s="148">
        <v>0.91400000000000003</v>
      </c>
    </row>
    <row r="16607" spans="11:25" x14ac:dyDescent="0.25">
      <c r="K16607" s="145" t="s">
        <v>12385</v>
      </c>
      <c r="L16607" s="145">
        <v>38</v>
      </c>
      <c r="M16607" s="145">
        <v>219600</v>
      </c>
      <c r="N16607" s="148">
        <v>0.216</v>
      </c>
      <c r="O16607" s="148">
        <v>0.73899999999999999</v>
      </c>
      <c r="P16607" s="148">
        <v>0.56200000000000006</v>
      </c>
      <c r="Q16607" s="148">
        <v>0</v>
      </c>
      <c r="R16607" s="148">
        <v>7</v>
      </c>
      <c r="S16607" s="148">
        <v>5.5599999999999997E-2</v>
      </c>
      <c r="T16607" s="148">
        <v>-10.835000000000001</v>
      </c>
      <c r="U16607" s="148">
        <v>1</v>
      </c>
      <c r="V16607" s="148">
        <v>5.4399999999999997E-2</v>
      </c>
      <c r="W16607" s="148">
        <v>165.31399999999999</v>
      </c>
      <c r="X16607" s="148">
        <v>4</v>
      </c>
      <c r="Y16607" s="148">
        <v>0.89400000000000002</v>
      </c>
    </row>
    <row r="16608" spans="11:25" x14ac:dyDescent="0.25">
      <c r="K16608" s="145" t="s">
        <v>12386</v>
      </c>
      <c r="L16608" s="145">
        <v>44</v>
      </c>
      <c r="M16608" s="145">
        <v>186640</v>
      </c>
      <c r="N16608" s="148">
        <v>0.14499999999999999</v>
      </c>
      <c r="O16608" s="148">
        <v>0.76099999999999901</v>
      </c>
      <c r="P16608" s="148">
        <v>0.44900000000000001</v>
      </c>
      <c r="Q16608" s="148">
        <v>0</v>
      </c>
      <c r="R16608" s="148">
        <v>0</v>
      </c>
      <c r="S16608" s="148">
        <v>7.7499999999999999E-2</v>
      </c>
      <c r="T16608" s="148">
        <v>-12.356999999999999</v>
      </c>
      <c r="U16608" s="148">
        <v>1</v>
      </c>
      <c r="V16608" s="148">
        <v>0.109</v>
      </c>
      <c r="W16608" s="148">
        <v>161.489</v>
      </c>
      <c r="X16608" s="148">
        <v>4</v>
      </c>
      <c r="Y16608" s="148">
        <v>0.88300000000000001</v>
      </c>
    </row>
    <row r="16609" spans="11:25" x14ac:dyDescent="0.25">
      <c r="K16609" s="145" t="s">
        <v>12387</v>
      </c>
      <c r="L16609" s="145">
        <v>43</v>
      </c>
      <c r="M16609" s="145">
        <v>232533</v>
      </c>
      <c r="N16609" s="148">
        <v>0.22899999999999901</v>
      </c>
      <c r="O16609" s="148">
        <v>0.72699999999999998</v>
      </c>
      <c r="P16609" s="148">
        <v>0.34599999999999997</v>
      </c>
      <c r="Q16609" s="148">
        <v>0</v>
      </c>
      <c r="R16609" s="148">
        <v>9</v>
      </c>
      <c r="S16609" s="148">
        <v>0.44900000000000001</v>
      </c>
      <c r="T16609" s="148">
        <v>-14.515999999999901</v>
      </c>
      <c r="U16609" s="148">
        <v>1</v>
      </c>
      <c r="V16609" s="148">
        <v>3.7900000000000003E-2</v>
      </c>
      <c r="W16609" s="148">
        <v>81.486999999999995</v>
      </c>
      <c r="X16609" s="148">
        <v>4</v>
      </c>
      <c r="Y16609" s="148">
        <v>0.79700000000000004</v>
      </c>
    </row>
    <row r="16610" spans="11:25" x14ac:dyDescent="0.25">
      <c r="K16610" s="145" t="s">
        <v>11298</v>
      </c>
      <c r="L16610" s="145">
        <v>64</v>
      </c>
      <c r="M16610" s="145">
        <v>187560</v>
      </c>
      <c r="N16610" s="148">
        <v>0.10199999999999999</v>
      </c>
      <c r="O16610" s="148">
        <v>0.56899999999999995</v>
      </c>
      <c r="P16610" s="148">
        <v>0.72099999999999997</v>
      </c>
      <c r="Q16610" s="148">
        <v>3.37999999999999E-5</v>
      </c>
      <c r="R16610" s="148">
        <v>10</v>
      </c>
      <c r="S16610" s="148">
        <v>0.20399999999999999</v>
      </c>
      <c r="T16610" s="148">
        <v>-5.8889999999999896</v>
      </c>
      <c r="U16610" s="148">
        <v>1</v>
      </c>
      <c r="V16610" s="148">
        <v>3.7499999999999999E-2</v>
      </c>
      <c r="W16610" s="148">
        <v>180.06</v>
      </c>
      <c r="X16610" s="148">
        <v>4</v>
      </c>
      <c r="Y16610" s="148">
        <v>0.92700000000000005</v>
      </c>
    </row>
    <row r="16611" spans="11:25" x14ac:dyDescent="0.25">
      <c r="K16611" s="145" t="s">
        <v>12388</v>
      </c>
      <c r="L16611" s="145">
        <v>38</v>
      </c>
      <c r="M16611" s="145">
        <v>278546</v>
      </c>
      <c r="N16611" s="148">
        <v>0.627</v>
      </c>
      <c r="O16611" s="148">
        <v>0.496</v>
      </c>
      <c r="P16611" s="148">
        <v>0.65200000000000002</v>
      </c>
      <c r="Q16611" s="148">
        <v>0</v>
      </c>
      <c r="R16611" s="148">
        <v>7</v>
      </c>
      <c r="S16611" s="148">
        <v>0.36199999999999999</v>
      </c>
      <c r="T16611" s="148">
        <v>-6.0379999999999896</v>
      </c>
      <c r="U16611" s="148">
        <v>0</v>
      </c>
      <c r="V16611" s="148">
        <v>2.41E-2</v>
      </c>
      <c r="W16611" s="148">
        <v>101.137</v>
      </c>
      <c r="X16611" s="148">
        <v>4</v>
      </c>
      <c r="Y16611" s="148">
        <v>0.41899999999999998</v>
      </c>
    </row>
    <row r="16612" spans="11:25" x14ac:dyDescent="0.25">
      <c r="K16612" s="145" t="s">
        <v>12379</v>
      </c>
      <c r="L16612" s="145">
        <v>37</v>
      </c>
      <c r="M16612" s="145">
        <v>240293</v>
      </c>
      <c r="N16612" s="148">
        <v>0.42499999999999999</v>
      </c>
      <c r="O16612" s="148">
        <v>0.625</v>
      </c>
      <c r="P16612" s="148">
        <v>0.56000000000000005</v>
      </c>
      <c r="Q16612" s="148">
        <v>0</v>
      </c>
      <c r="R16612" s="148">
        <v>9</v>
      </c>
      <c r="S16612" s="148">
        <v>0.28499999999999998</v>
      </c>
      <c r="T16612" s="148">
        <v>-6.18</v>
      </c>
      <c r="U16612" s="148">
        <v>1</v>
      </c>
      <c r="V16612" s="148">
        <v>2.7300000000000001E-2</v>
      </c>
      <c r="W16612" s="148">
        <v>103.708</v>
      </c>
      <c r="X16612" s="148">
        <v>4</v>
      </c>
      <c r="Y16612" s="148">
        <v>0.76800000000000002</v>
      </c>
    </row>
    <row r="16613" spans="11:25" x14ac:dyDescent="0.25">
      <c r="K16613" s="145" t="s">
        <v>12389</v>
      </c>
      <c r="L16613" s="145">
        <v>40</v>
      </c>
      <c r="M16613" s="145">
        <v>209826</v>
      </c>
      <c r="N16613" s="148">
        <v>3.62999999999999E-3</v>
      </c>
      <c r="O16613" s="148">
        <v>0.34200000000000003</v>
      </c>
      <c r="P16613" s="148">
        <v>0.623</v>
      </c>
      <c r="Q16613" s="148">
        <v>1.7E-5</v>
      </c>
      <c r="R16613" s="148">
        <v>2</v>
      </c>
      <c r="S16613" s="148">
        <v>0.223</v>
      </c>
      <c r="T16613" s="148">
        <v>-11.222</v>
      </c>
      <c r="U16613" s="148">
        <v>0</v>
      </c>
      <c r="V16613" s="148">
        <v>3.2599999999999997E-2</v>
      </c>
      <c r="W16613" s="148">
        <v>207.86500000000001</v>
      </c>
      <c r="X16613" s="148">
        <v>4</v>
      </c>
      <c r="Y16613" s="148">
        <v>0.81499999999999995</v>
      </c>
    </row>
    <row r="16614" spans="11:25" x14ac:dyDescent="0.25">
      <c r="K16614" s="145" t="s">
        <v>12390</v>
      </c>
      <c r="L16614" s="145">
        <v>23</v>
      </c>
      <c r="M16614" s="145">
        <v>228333</v>
      </c>
      <c r="N16614" s="148">
        <v>0.4</v>
      </c>
      <c r="O16614" s="148">
        <v>0.60399999999999998</v>
      </c>
      <c r="P16614" s="148">
        <v>0.78799999999999903</v>
      </c>
      <c r="Q16614" s="148">
        <v>0</v>
      </c>
      <c r="R16614" s="148">
        <v>0</v>
      </c>
      <c r="S16614" s="148">
        <v>0.121</v>
      </c>
      <c r="T16614" s="148">
        <v>-3.855</v>
      </c>
      <c r="U16614" s="148">
        <v>1</v>
      </c>
      <c r="V16614" s="148">
        <v>3.5299999999999998E-2</v>
      </c>
      <c r="W16614" s="148">
        <v>171.25399999999999</v>
      </c>
      <c r="X16614" s="148">
        <v>4</v>
      </c>
      <c r="Y16614" s="148">
        <v>0.93599999999999905</v>
      </c>
    </row>
    <row r="16615" spans="11:25" x14ac:dyDescent="0.25">
      <c r="K16615" s="145" t="s">
        <v>5967</v>
      </c>
      <c r="L16615" s="145">
        <v>32</v>
      </c>
      <c r="M16615" s="145">
        <v>193573</v>
      </c>
      <c r="N16615" s="148">
        <v>0.22399999999999901</v>
      </c>
      <c r="O16615" s="148">
        <v>0.79400000000000004</v>
      </c>
      <c r="P16615" s="148">
        <v>0.49299999999999999</v>
      </c>
      <c r="Q16615" s="148">
        <v>1.8000000000000001E-4</v>
      </c>
      <c r="R16615" s="148">
        <v>6</v>
      </c>
      <c r="S16615" s="148">
        <v>5.5899999999999998E-2</v>
      </c>
      <c r="T16615" s="148">
        <v>-10.037000000000001</v>
      </c>
      <c r="U16615" s="148">
        <v>1</v>
      </c>
      <c r="V16615" s="148">
        <v>7.8799999999999995E-2</v>
      </c>
      <c r="W16615" s="148">
        <v>169.45400000000001</v>
      </c>
      <c r="X16615" s="148">
        <v>4</v>
      </c>
      <c r="Y16615" s="148">
        <v>0.873</v>
      </c>
    </row>
    <row r="16616" spans="11:25" x14ac:dyDescent="0.25">
      <c r="K16616" s="145" t="s">
        <v>12391</v>
      </c>
      <c r="L16616" s="145">
        <v>32</v>
      </c>
      <c r="M16616" s="145">
        <v>223506</v>
      </c>
      <c r="N16616" s="148">
        <v>6.5100000000000005E-2</v>
      </c>
      <c r="O16616" s="148">
        <v>0.64700000000000002</v>
      </c>
      <c r="P16616" s="148">
        <v>0.71399999999999997</v>
      </c>
      <c r="Q16616" s="148">
        <v>8.5399999999999996E-6</v>
      </c>
      <c r="R16616" s="148">
        <v>7</v>
      </c>
      <c r="S16616" s="148">
        <v>0.33799999999999902</v>
      </c>
      <c r="T16616" s="148">
        <v>-8.6519999999999992</v>
      </c>
      <c r="U16616" s="148">
        <v>1</v>
      </c>
      <c r="V16616" s="148">
        <v>3.7100000000000001E-2</v>
      </c>
      <c r="W16616" s="148">
        <v>159.54</v>
      </c>
      <c r="X16616" s="148">
        <v>4</v>
      </c>
      <c r="Y16616" s="148">
        <v>0.84</v>
      </c>
    </row>
    <row r="16617" spans="11:25" x14ac:dyDescent="0.25">
      <c r="K16617" s="145" t="s">
        <v>12392</v>
      </c>
      <c r="L16617" s="145">
        <v>23</v>
      </c>
      <c r="M16617" s="145">
        <v>218640</v>
      </c>
      <c r="N16617" s="148">
        <v>8.7400000000000005E-2</v>
      </c>
      <c r="O16617" s="148">
        <v>0.68799999999999994</v>
      </c>
      <c r="P16617" s="148">
        <v>0.63</v>
      </c>
      <c r="Q16617" s="148">
        <v>2.6899999999999902E-5</v>
      </c>
      <c r="R16617" s="148">
        <v>2</v>
      </c>
      <c r="S16617" s="148">
        <v>3.3399999999999999E-2</v>
      </c>
      <c r="T16617" s="148">
        <v>-8.1229999999999993</v>
      </c>
      <c r="U16617" s="148">
        <v>1</v>
      </c>
      <c r="V16617" s="148">
        <v>0.105</v>
      </c>
      <c r="W16617" s="148">
        <v>168.797</v>
      </c>
      <c r="X16617" s="148">
        <v>4</v>
      </c>
      <c r="Y16617" s="148">
        <v>0.89</v>
      </c>
    </row>
    <row r="16618" spans="11:25" x14ac:dyDescent="0.25">
      <c r="K16618" s="145" t="s">
        <v>3291</v>
      </c>
      <c r="L16618" s="145">
        <v>23</v>
      </c>
      <c r="M16618" s="145">
        <v>225640</v>
      </c>
      <c r="N16618" s="148">
        <v>0.39600000000000002</v>
      </c>
      <c r="O16618" s="148">
        <v>0.78900000000000003</v>
      </c>
      <c r="P16618" s="148">
        <v>0.88200000000000001</v>
      </c>
      <c r="Q16618" s="148">
        <v>0</v>
      </c>
      <c r="R16618" s="148">
        <v>2</v>
      </c>
      <c r="S16618" s="148">
        <v>3.1300000000000001E-2</v>
      </c>
      <c r="T16618" s="148">
        <v>-2.7370000000000001</v>
      </c>
      <c r="U16618" s="148">
        <v>1</v>
      </c>
      <c r="V16618" s="148">
        <v>0.17100000000000001</v>
      </c>
      <c r="W16618" s="148">
        <v>90.016000000000005</v>
      </c>
      <c r="X16618" s="148">
        <v>4</v>
      </c>
      <c r="Y16618" s="148">
        <v>0.88700000000000001</v>
      </c>
    </row>
    <row r="16619" spans="11:25" x14ac:dyDescent="0.25">
      <c r="K16619" s="145" t="s">
        <v>4097</v>
      </c>
      <c r="L16619" s="145">
        <v>52</v>
      </c>
      <c r="M16619" s="145">
        <v>247320</v>
      </c>
      <c r="N16619" s="148">
        <v>0.88700000000000001</v>
      </c>
      <c r="O16619" s="148">
        <v>0.42299999999999999</v>
      </c>
      <c r="P16619" s="148">
        <v>0.375</v>
      </c>
      <c r="Q16619" s="148">
        <v>0.83699999999999997</v>
      </c>
      <c r="R16619" s="148">
        <v>11</v>
      </c>
      <c r="S16619" s="148">
        <v>0.106</v>
      </c>
      <c r="T16619" s="148">
        <v>-12.984</v>
      </c>
      <c r="U16619" s="148">
        <v>0</v>
      </c>
      <c r="V16619" s="148">
        <v>6.3399999999999998E-2</v>
      </c>
      <c r="W16619" s="148">
        <v>129.77799999999999</v>
      </c>
      <c r="X16619" s="148">
        <v>4</v>
      </c>
      <c r="Y16619" s="148">
        <v>0.157</v>
      </c>
    </row>
    <row r="16620" spans="11:25" x14ac:dyDescent="0.25">
      <c r="K16620" s="145" t="s">
        <v>3081</v>
      </c>
      <c r="L16620" s="145">
        <v>61</v>
      </c>
      <c r="M16620" s="145">
        <v>174357</v>
      </c>
      <c r="N16620" s="148">
        <v>0.624</v>
      </c>
      <c r="O16620" s="148">
        <v>0.67200000000000004</v>
      </c>
      <c r="P16620" s="148">
        <v>0.59</v>
      </c>
      <c r="Q16620" s="148">
        <v>0.23599999999999999</v>
      </c>
      <c r="R16620" s="148">
        <v>1</v>
      </c>
      <c r="S16620" s="148">
        <v>9.9099999999999994E-2</v>
      </c>
      <c r="T16620" s="148">
        <v>-9.5739999999999998</v>
      </c>
      <c r="U16620" s="148">
        <v>1</v>
      </c>
      <c r="V16620" s="148">
        <v>0.129</v>
      </c>
      <c r="W16620" s="148">
        <v>169.03599999999901</v>
      </c>
      <c r="X16620" s="148">
        <v>4</v>
      </c>
      <c r="Y16620" s="148">
        <v>0.21</v>
      </c>
    </row>
    <row r="16621" spans="11:25" x14ac:dyDescent="0.25">
      <c r="K16621" s="145" t="s">
        <v>12393</v>
      </c>
      <c r="L16621" s="145">
        <v>50</v>
      </c>
      <c r="M16621" s="145">
        <v>144000</v>
      </c>
      <c r="N16621" s="148">
        <v>0.85399999999999998</v>
      </c>
      <c r="O16621" s="148">
        <v>0.64500000000000002</v>
      </c>
      <c r="P16621" s="148">
        <v>0.188999999999999</v>
      </c>
      <c r="Q16621" s="148">
        <v>1.0500000000000001E-2</v>
      </c>
      <c r="R16621" s="148">
        <v>11</v>
      </c>
      <c r="S16621" s="148">
        <v>0.108</v>
      </c>
      <c r="T16621" s="148">
        <v>-16.776</v>
      </c>
      <c r="U16621" s="148">
        <v>1</v>
      </c>
      <c r="V16621" s="148">
        <v>6.0600000000000001E-2</v>
      </c>
      <c r="W16621" s="148">
        <v>67.478999999999999</v>
      </c>
      <c r="X16621" s="148">
        <v>4</v>
      </c>
      <c r="Y16621" s="148">
        <v>0.121</v>
      </c>
    </row>
    <row r="16622" spans="11:25" x14ac:dyDescent="0.25">
      <c r="K16622" s="145" t="s">
        <v>12394</v>
      </c>
      <c r="L16622" s="145">
        <v>48</v>
      </c>
      <c r="M16622" s="145">
        <v>90201</v>
      </c>
      <c r="N16622" s="148">
        <v>0.222</v>
      </c>
      <c r="O16622" s="148">
        <v>0.80299999999999905</v>
      </c>
      <c r="P16622" s="148">
        <v>0.27699999999999902</v>
      </c>
      <c r="Q16622" s="148">
        <v>0.74</v>
      </c>
      <c r="R16622" s="148">
        <v>0</v>
      </c>
      <c r="S16622" s="148">
        <v>0.12</v>
      </c>
      <c r="T16622" s="148">
        <v>-9.2050000000000001</v>
      </c>
      <c r="U16622" s="148">
        <v>0</v>
      </c>
      <c r="V16622" s="148">
        <v>4.8899999999999999E-2</v>
      </c>
      <c r="W16622" s="148">
        <v>74.561999999999998</v>
      </c>
      <c r="X16622" s="148">
        <v>4</v>
      </c>
      <c r="Y16622" s="148">
        <v>0.38799999999999901</v>
      </c>
    </row>
    <row r="16623" spans="11:25" x14ac:dyDescent="0.25">
      <c r="K16623" s="145" t="s">
        <v>12395</v>
      </c>
      <c r="L16623" s="145">
        <v>51</v>
      </c>
      <c r="M16623" s="145">
        <v>131494</v>
      </c>
      <c r="N16623" s="148">
        <v>0.55299999999999905</v>
      </c>
      <c r="O16623" s="148">
        <v>0.68299999999999905</v>
      </c>
      <c r="P16623" s="148">
        <v>0.254</v>
      </c>
      <c r="Q16623" s="148">
        <v>0.88099999999999901</v>
      </c>
      <c r="R16623" s="148">
        <v>3</v>
      </c>
      <c r="S16623" s="148">
        <v>0.58899999999999997</v>
      </c>
      <c r="T16623" s="148">
        <v>-15.175000000000001</v>
      </c>
      <c r="U16623" s="148">
        <v>1</v>
      </c>
      <c r="V16623" s="148">
        <v>7.22E-2</v>
      </c>
      <c r="W16623" s="148">
        <v>114.923999999999</v>
      </c>
      <c r="X16623" s="148">
        <v>4</v>
      </c>
      <c r="Y16623" s="148">
        <v>0.253</v>
      </c>
    </row>
    <row r="16624" spans="11:25" x14ac:dyDescent="0.25">
      <c r="K16624" s="145" t="s">
        <v>12396</v>
      </c>
      <c r="L16624" s="145">
        <v>51</v>
      </c>
      <c r="M16624" s="145">
        <v>109741</v>
      </c>
      <c r="N16624" s="148">
        <v>0.95899999999999996</v>
      </c>
      <c r="O16624" s="148">
        <v>0.49299999999999999</v>
      </c>
      <c r="P16624" s="148">
        <v>0.36</v>
      </c>
      <c r="Q16624" s="148">
        <v>2.0599999999999999E-5</v>
      </c>
      <c r="R16624" s="148">
        <v>2</v>
      </c>
      <c r="S16624" s="148">
        <v>0.122</v>
      </c>
      <c r="T16624" s="148">
        <v>-11.3959999999999</v>
      </c>
      <c r="U16624" s="148">
        <v>0</v>
      </c>
      <c r="V16624" s="148">
        <v>4.9700000000000001E-2</v>
      </c>
      <c r="W16624" s="148">
        <v>140.286</v>
      </c>
      <c r="X16624" s="148">
        <v>4</v>
      </c>
      <c r="Y16624" s="148">
        <v>3.4099999999999998E-2</v>
      </c>
    </row>
    <row r="16625" spans="11:25" x14ac:dyDescent="0.25">
      <c r="K16625" s="145" t="s">
        <v>12397</v>
      </c>
      <c r="L16625" s="145">
        <v>55</v>
      </c>
      <c r="M16625" s="145">
        <v>147474</v>
      </c>
      <c r="N16625" s="148">
        <v>0.86099999999999999</v>
      </c>
      <c r="O16625" s="148">
        <v>0.39</v>
      </c>
      <c r="P16625" s="148">
        <v>0.47699999999999998</v>
      </c>
      <c r="Q16625" s="148">
        <v>9.4500000000000001E-2</v>
      </c>
      <c r="R16625" s="148">
        <v>9</v>
      </c>
      <c r="S16625" s="148">
        <v>0.501</v>
      </c>
      <c r="T16625" s="148">
        <v>-6.9450000000000003</v>
      </c>
      <c r="U16625" s="148">
        <v>0</v>
      </c>
      <c r="V16625" s="148">
        <v>0.17</v>
      </c>
      <c r="W16625" s="148">
        <v>79.91</v>
      </c>
      <c r="X16625" s="148">
        <v>4</v>
      </c>
      <c r="Y16625" s="148">
        <v>0.24199999999999999</v>
      </c>
    </row>
    <row r="16626" spans="11:25" x14ac:dyDescent="0.25">
      <c r="K16626" s="145" t="s">
        <v>5540</v>
      </c>
      <c r="L16626" s="145">
        <v>26</v>
      </c>
      <c r="M16626" s="145">
        <v>118302</v>
      </c>
      <c r="N16626" s="148">
        <v>0.53400000000000003</v>
      </c>
      <c r="O16626" s="148">
        <v>0.89500000000000002</v>
      </c>
      <c r="P16626" s="148">
        <v>0.109</v>
      </c>
      <c r="Q16626" s="148">
        <v>0.54899999999999904</v>
      </c>
      <c r="R16626" s="148">
        <v>0</v>
      </c>
      <c r="S16626" s="148">
        <v>0.106</v>
      </c>
      <c r="T16626" s="148">
        <v>-13.853</v>
      </c>
      <c r="U16626" s="148">
        <v>0</v>
      </c>
      <c r="V16626" s="148">
        <v>9.9599999999999994E-2</v>
      </c>
      <c r="W16626" s="148">
        <v>134.06700000000001</v>
      </c>
      <c r="X16626" s="148">
        <v>4</v>
      </c>
      <c r="Y16626" s="148">
        <v>0.54600000000000004</v>
      </c>
    </row>
    <row r="16627" spans="11:25" x14ac:dyDescent="0.25">
      <c r="K16627" s="145" t="s">
        <v>12398</v>
      </c>
      <c r="L16627" s="145">
        <v>49</v>
      </c>
      <c r="M16627" s="145">
        <v>233846</v>
      </c>
      <c r="N16627" s="148">
        <v>0.40699999999999997</v>
      </c>
      <c r="O16627" s="148">
        <v>0.84799999999999998</v>
      </c>
      <c r="P16627" s="148">
        <v>0.20899999999999999</v>
      </c>
      <c r="Q16627" s="148">
        <v>0.874</v>
      </c>
      <c r="R16627" s="148">
        <v>6</v>
      </c>
      <c r="S16627" s="148">
        <v>0.20199999999999901</v>
      </c>
      <c r="T16627" s="148">
        <v>-22.79</v>
      </c>
      <c r="U16627" s="148">
        <v>1</v>
      </c>
      <c r="V16627" s="148">
        <v>8.1999999999999906E-2</v>
      </c>
      <c r="W16627" s="148">
        <v>116.95299999999899</v>
      </c>
      <c r="X16627" s="148">
        <v>4</v>
      </c>
      <c r="Y16627" s="148">
        <v>0.623</v>
      </c>
    </row>
    <row r="16628" spans="11:25" x14ac:dyDescent="0.25">
      <c r="K16628" s="145" t="s">
        <v>9693</v>
      </c>
      <c r="L16628" s="145">
        <v>61</v>
      </c>
      <c r="M16628" s="145">
        <v>190588</v>
      </c>
      <c r="N16628" s="148">
        <v>0.91500000000000004</v>
      </c>
      <c r="O16628" s="148">
        <v>0.76800000000000002</v>
      </c>
      <c r="P16628" s="148">
        <v>0.40100000000000002</v>
      </c>
      <c r="Q16628" s="148">
        <v>3.9899999999999998E-2</v>
      </c>
      <c r="R16628" s="148">
        <v>1</v>
      </c>
      <c r="S16628" s="148">
        <v>0.11</v>
      </c>
      <c r="T16628" s="148">
        <v>-10.933999999999999</v>
      </c>
      <c r="U16628" s="148">
        <v>0</v>
      </c>
      <c r="V16628" s="148">
        <v>8.4500000000000006E-2</v>
      </c>
      <c r="W16628" s="148">
        <v>102.048999999999</v>
      </c>
      <c r="X16628" s="148">
        <v>4</v>
      </c>
      <c r="Y16628" s="148">
        <v>0.42099999999999999</v>
      </c>
    </row>
    <row r="16629" spans="11:25" x14ac:dyDescent="0.25">
      <c r="K16629" s="145" t="s">
        <v>12399</v>
      </c>
      <c r="L16629" s="145">
        <v>58</v>
      </c>
      <c r="M16629" s="145">
        <v>161238</v>
      </c>
      <c r="N16629" s="148">
        <v>0.97</v>
      </c>
      <c r="O16629" s="148">
        <v>0.35199999999999998</v>
      </c>
      <c r="P16629" s="148">
        <v>0.23799999999999999</v>
      </c>
      <c r="Q16629" s="148">
        <v>0.58599999999999997</v>
      </c>
      <c r="R16629" s="148">
        <v>0</v>
      </c>
      <c r="S16629" s="148">
        <v>6.6400000000000001E-2</v>
      </c>
      <c r="T16629" s="148">
        <v>-18.408000000000001</v>
      </c>
      <c r="U16629" s="148">
        <v>1</v>
      </c>
      <c r="V16629" s="148">
        <v>0.1</v>
      </c>
      <c r="W16629" s="148">
        <v>72.649000000000001</v>
      </c>
      <c r="X16629" s="148">
        <v>3</v>
      </c>
      <c r="Y16629" s="148">
        <v>3.7600000000000001E-2</v>
      </c>
    </row>
    <row r="16630" spans="11:25" x14ac:dyDescent="0.25">
      <c r="K16630" s="145" t="s">
        <v>3078</v>
      </c>
      <c r="L16630" s="145">
        <v>59</v>
      </c>
      <c r="M16630" s="145">
        <v>168974</v>
      </c>
      <c r="N16630" s="148">
        <v>0.84899999999999998</v>
      </c>
      <c r="O16630" s="148">
        <v>0.47199999999999998</v>
      </c>
      <c r="P16630" s="148">
        <v>0.35699999999999998</v>
      </c>
      <c r="Q16630" s="148">
        <v>0.115</v>
      </c>
      <c r="R16630" s="148">
        <v>0</v>
      </c>
      <c r="S16630" s="148">
        <v>0.255</v>
      </c>
      <c r="T16630" s="148">
        <v>-10.09</v>
      </c>
      <c r="U16630" s="148">
        <v>1</v>
      </c>
      <c r="V16630" s="148">
        <v>3.2800000000000003E-2</v>
      </c>
      <c r="W16630" s="148">
        <v>121.89</v>
      </c>
      <c r="X16630" s="148">
        <v>4</v>
      </c>
      <c r="Y16630" s="148">
        <v>5.3199999999999997E-2</v>
      </c>
    </row>
    <row r="16631" spans="11:25" x14ac:dyDescent="0.25">
      <c r="K16631" s="145" t="s">
        <v>12397</v>
      </c>
      <c r="L16631" s="145">
        <v>50</v>
      </c>
      <c r="M16631" s="145">
        <v>147474</v>
      </c>
      <c r="N16631" s="148">
        <v>0.86099999999999999</v>
      </c>
      <c r="O16631" s="148">
        <v>0.39</v>
      </c>
      <c r="P16631" s="148">
        <v>0.47699999999999998</v>
      </c>
      <c r="Q16631" s="148">
        <v>9.4500000000000001E-2</v>
      </c>
      <c r="R16631" s="148">
        <v>9</v>
      </c>
      <c r="S16631" s="148">
        <v>0.501</v>
      </c>
      <c r="T16631" s="148">
        <v>-6.9450000000000003</v>
      </c>
      <c r="U16631" s="148">
        <v>0</v>
      </c>
      <c r="V16631" s="148">
        <v>0.17</v>
      </c>
      <c r="W16631" s="148">
        <v>79.91</v>
      </c>
      <c r="X16631" s="148">
        <v>4</v>
      </c>
      <c r="Y16631" s="148">
        <v>0.24199999999999999</v>
      </c>
    </row>
    <row r="16632" spans="11:25" x14ac:dyDescent="0.25">
      <c r="K16632" s="145" t="s">
        <v>12400</v>
      </c>
      <c r="L16632" s="145">
        <v>55</v>
      </c>
      <c r="M16632" s="145">
        <v>96026</v>
      </c>
      <c r="N16632" s="148">
        <v>0.82499999999999996</v>
      </c>
      <c r="O16632" s="148">
        <v>0.82899999999999996</v>
      </c>
      <c r="P16632" s="148">
        <v>0.22899999999999901</v>
      </c>
      <c r="Q16632" s="148">
        <v>0.92099999999999904</v>
      </c>
      <c r="R16632" s="148">
        <v>5</v>
      </c>
      <c r="S16632" s="148">
        <v>0.106</v>
      </c>
      <c r="T16632" s="148">
        <v>-16.385000000000002</v>
      </c>
      <c r="U16632" s="148">
        <v>1</v>
      </c>
      <c r="V16632" s="148">
        <v>7.6200000000000004E-2</v>
      </c>
      <c r="W16632" s="148">
        <v>114.97799999999999</v>
      </c>
      <c r="X16632" s="148">
        <v>4</v>
      </c>
      <c r="Y16632" s="148">
        <v>0.311</v>
      </c>
    </row>
    <row r="16633" spans="11:25" x14ac:dyDescent="0.25">
      <c r="K16633" s="145" t="s">
        <v>12401</v>
      </c>
      <c r="L16633" s="145">
        <v>46</v>
      </c>
      <c r="M16633" s="145">
        <v>107865</v>
      </c>
      <c r="N16633" s="148">
        <v>0.85799999999999998</v>
      </c>
      <c r="O16633" s="148">
        <v>0.69299999999999995</v>
      </c>
      <c r="P16633" s="148">
        <v>0.26700000000000002</v>
      </c>
      <c r="Q16633" s="148">
        <v>0.41199999999999998</v>
      </c>
      <c r="R16633" s="148">
        <v>0</v>
      </c>
      <c r="S16633" s="148">
        <v>7.6200000000000004E-2</v>
      </c>
      <c r="T16633" s="148">
        <v>-12.481</v>
      </c>
      <c r="U16633" s="148">
        <v>1</v>
      </c>
      <c r="V16633" s="148">
        <v>3.9300000000000002E-2</v>
      </c>
      <c r="W16633" s="148">
        <v>89.001999999999995</v>
      </c>
      <c r="X16633" s="148">
        <v>4</v>
      </c>
      <c r="Y16633" s="148">
        <v>0.53600000000000003</v>
      </c>
    </row>
    <row r="16634" spans="11:25" x14ac:dyDescent="0.25">
      <c r="K16634" s="145" t="s">
        <v>4226</v>
      </c>
      <c r="L16634" s="145">
        <v>47</v>
      </c>
      <c r="M16634" s="145">
        <v>121672</v>
      </c>
      <c r="N16634" s="148">
        <v>0.58499999999999996</v>
      </c>
      <c r="O16634" s="148">
        <v>0.64300000000000002</v>
      </c>
      <c r="P16634" s="148">
        <v>0.53500000000000003</v>
      </c>
      <c r="Q16634" s="148">
        <v>0.89900000000000002</v>
      </c>
      <c r="R16634" s="148">
        <v>0</v>
      </c>
      <c r="S16634" s="148">
        <v>0.13500000000000001</v>
      </c>
      <c r="T16634" s="148">
        <v>-8.6890000000000001</v>
      </c>
      <c r="U16634" s="148">
        <v>1</v>
      </c>
      <c r="V16634" s="148">
        <v>3.4000000000000002E-2</v>
      </c>
      <c r="W16634" s="148">
        <v>110.494</v>
      </c>
      <c r="X16634" s="148">
        <v>4</v>
      </c>
      <c r="Y16634" s="148">
        <v>5.5199999999999999E-2</v>
      </c>
    </row>
    <row r="16635" spans="11:25" x14ac:dyDescent="0.25">
      <c r="K16635" s="145" t="s">
        <v>4399</v>
      </c>
      <c r="L16635" s="145">
        <v>48</v>
      </c>
      <c r="M16635" s="145">
        <v>92508</v>
      </c>
      <c r="N16635" s="148">
        <v>0.61799999999999999</v>
      </c>
      <c r="O16635" s="148">
        <v>0.58099999999999996</v>
      </c>
      <c r="P16635" s="148">
        <v>0.70799999999999996</v>
      </c>
      <c r="Q16635" s="148">
        <v>1.8899999999999999E-6</v>
      </c>
      <c r="R16635" s="148">
        <v>7</v>
      </c>
      <c r="S16635" s="148">
        <v>0.26500000000000001</v>
      </c>
      <c r="T16635" s="148">
        <v>-6.625</v>
      </c>
      <c r="U16635" s="148">
        <v>1</v>
      </c>
      <c r="V16635" s="148">
        <v>5.4600000000000003E-2</v>
      </c>
      <c r="W16635" s="148">
        <v>155.91399999999999</v>
      </c>
      <c r="X16635" s="148">
        <v>4</v>
      </c>
      <c r="Y16635" s="148">
        <v>0.35799999999999998</v>
      </c>
    </row>
    <row r="16636" spans="11:25" x14ac:dyDescent="0.25">
      <c r="K16636" s="145" t="s">
        <v>5729</v>
      </c>
      <c r="L16636" s="145">
        <v>47</v>
      </c>
      <c r="M16636" s="145">
        <v>171428</v>
      </c>
      <c r="N16636" s="148">
        <v>0.82499999999999996</v>
      </c>
      <c r="O16636" s="148">
        <v>0.53900000000000003</v>
      </c>
      <c r="P16636" s="148">
        <v>0.28999999999999998</v>
      </c>
      <c r="Q16636" s="148">
        <v>0.32400000000000001</v>
      </c>
      <c r="R16636" s="148">
        <v>1</v>
      </c>
      <c r="S16636" s="148">
        <v>0.15</v>
      </c>
      <c r="T16636" s="148">
        <v>-10.788</v>
      </c>
      <c r="U16636" s="148">
        <v>1</v>
      </c>
      <c r="V16636" s="148">
        <v>0.10299999999999999</v>
      </c>
      <c r="W16636" s="148">
        <v>83.79</v>
      </c>
      <c r="X16636" s="148">
        <v>4</v>
      </c>
      <c r="Y16636" s="148">
        <v>0.111</v>
      </c>
    </row>
    <row r="16637" spans="11:25" x14ac:dyDescent="0.25">
      <c r="K16637" s="145" t="s">
        <v>12402</v>
      </c>
      <c r="L16637" s="145">
        <v>59</v>
      </c>
      <c r="M16637" s="145">
        <v>180000</v>
      </c>
      <c r="N16637" s="148">
        <v>0.871</v>
      </c>
      <c r="O16637" s="148">
        <v>0.65200000000000002</v>
      </c>
      <c r="P16637" s="148">
        <v>0.40299999999999903</v>
      </c>
      <c r="Q16637" s="148">
        <v>0.80799999999999905</v>
      </c>
      <c r="R16637" s="148">
        <v>9</v>
      </c>
      <c r="S16637" s="148">
        <v>7.4200000000000002E-2</v>
      </c>
      <c r="T16637" s="148">
        <v>-14.327999999999999</v>
      </c>
      <c r="U16637" s="148">
        <v>0</v>
      </c>
      <c r="V16637" s="148">
        <v>8.0199999999999994E-2</v>
      </c>
      <c r="W16637" s="148">
        <v>140.012</v>
      </c>
      <c r="X16637" s="148">
        <v>4</v>
      </c>
      <c r="Y16637" s="148">
        <v>8.8999999999999996E-2</v>
      </c>
    </row>
    <row r="16638" spans="11:25" x14ac:dyDescent="0.25">
      <c r="K16638" s="145" t="s">
        <v>12403</v>
      </c>
      <c r="L16638" s="145">
        <v>47</v>
      </c>
      <c r="M16638" s="145">
        <v>92612</v>
      </c>
      <c r="N16638" s="148">
        <v>0.79700000000000004</v>
      </c>
      <c r="O16638" s="148">
        <v>0.61199999999999999</v>
      </c>
      <c r="P16638" s="148">
        <v>6.0600000000000001E-2</v>
      </c>
      <c r="Q16638" s="148">
        <v>0.94299999999999995</v>
      </c>
      <c r="R16638" s="148">
        <v>0</v>
      </c>
      <c r="S16638" s="148">
        <v>0.11699999999999899</v>
      </c>
      <c r="T16638" s="148">
        <v>-15.234999999999999</v>
      </c>
      <c r="U16638" s="148">
        <v>1</v>
      </c>
      <c r="V16638" s="148">
        <v>3.5099999999999999E-2</v>
      </c>
      <c r="W16638" s="148">
        <v>83.091999999999999</v>
      </c>
      <c r="X16638" s="148">
        <v>4</v>
      </c>
      <c r="Y16638" s="148">
        <v>0.14499999999999999</v>
      </c>
    </row>
    <row r="16639" spans="11:25" x14ac:dyDescent="0.25">
      <c r="K16639" s="145" t="s">
        <v>12404</v>
      </c>
      <c r="L16639" s="145">
        <v>48</v>
      </c>
      <c r="M16639" s="145">
        <v>74074</v>
      </c>
      <c r="N16639" s="148">
        <v>0.33</v>
      </c>
      <c r="O16639" s="148">
        <v>0.60599999999999998</v>
      </c>
      <c r="P16639" s="148">
        <v>0.36799999999999999</v>
      </c>
      <c r="Q16639" s="148">
        <v>3.5200000000000002E-2</v>
      </c>
      <c r="R16639" s="148">
        <v>4</v>
      </c>
      <c r="S16639" s="148">
        <v>0.11799999999999999</v>
      </c>
      <c r="T16639" s="148">
        <v>-10.9729999999999</v>
      </c>
      <c r="U16639" s="148">
        <v>1</v>
      </c>
      <c r="V16639" s="148">
        <v>0.13400000000000001</v>
      </c>
      <c r="W16639" s="148">
        <v>80.861000000000004</v>
      </c>
      <c r="X16639" s="148">
        <v>4</v>
      </c>
      <c r="Y16639" s="148">
        <v>0.48099999999999998</v>
      </c>
    </row>
    <row r="16640" spans="11:25" x14ac:dyDescent="0.25">
      <c r="K16640" s="145" t="s">
        <v>12405</v>
      </c>
      <c r="L16640" s="145">
        <v>62</v>
      </c>
      <c r="M16640" s="145">
        <v>214857</v>
      </c>
      <c r="N16640" s="148">
        <v>0.76099999999999901</v>
      </c>
      <c r="O16640" s="148">
        <v>0.52600000000000002</v>
      </c>
      <c r="P16640" s="148">
        <v>0.23599999999999999</v>
      </c>
      <c r="Q16640" s="148">
        <v>3.8700000000000002E-3</v>
      </c>
      <c r="R16640" s="148">
        <v>2</v>
      </c>
      <c r="S16640" s="148">
        <v>0.126</v>
      </c>
      <c r="T16640" s="148">
        <v>-13.59</v>
      </c>
      <c r="U16640" s="148">
        <v>0</v>
      </c>
      <c r="V16640" s="148">
        <v>9.5500000000000002E-2</v>
      </c>
      <c r="W16640" s="148">
        <v>103.401</v>
      </c>
      <c r="X16640" s="148">
        <v>4</v>
      </c>
      <c r="Y16640" s="148">
        <v>0.29899999999999999</v>
      </c>
    </row>
    <row r="16641" spans="11:25" x14ac:dyDescent="0.25">
      <c r="K16641" s="145" t="s">
        <v>12406</v>
      </c>
      <c r="L16641" s="145">
        <v>47</v>
      </c>
      <c r="M16641" s="145">
        <v>169941</v>
      </c>
      <c r="N16641" s="148">
        <v>0.43099999999999999</v>
      </c>
      <c r="O16641" s="148">
        <v>0.497</v>
      </c>
      <c r="P16641" s="148">
        <v>0.64099999999999902</v>
      </c>
      <c r="Q16641" s="148">
        <v>0.105</v>
      </c>
      <c r="R16641" s="148">
        <v>1</v>
      </c>
      <c r="S16641" s="148">
        <v>0.60899999999999999</v>
      </c>
      <c r="T16641" s="148">
        <v>-4.3979999999999997</v>
      </c>
      <c r="U16641" s="148">
        <v>1</v>
      </c>
      <c r="V16641" s="148">
        <v>7.51E-2</v>
      </c>
      <c r="W16641" s="148">
        <v>65.356999999999999</v>
      </c>
      <c r="X16641" s="148">
        <v>4</v>
      </c>
      <c r="Y16641" s="148">
        <v>0.14199999999999999</v>
      </c>
    </row>
    <row r="16642" spans="11:25" x14ac:dyDescent="0.25">
      <c r="K16642" s="145" t="s">
        <v>12407</v>
      </c>
      <c r="L16642" s="145">
        <v>46</v>
      </c>
      <c r="M16642" s="145">
        <v>160403</v>
      </c>
      <c r="N16642" s="148">
        <v>0.89200000000000002</v>
      </c>
      <c r="O16642" s="148">
        <v>0.71399999999999997</v>
      </c>
      <c r="P16642" s="148">
        <v>0.35099999999999998</v>
      </c>
      <c r="Q16642" s="148">
        <v>0.34599999999999997</v>
      </c>
      <c r="R16642" s="148">
        <v>7</v>
      </c>
      <c r="S16642" s="148">
        <v>7.17E-2</v>
      </c>
      <c r="T16642" s="148">
        <v>-10.145</v>
      </c>
      <c r="U16642" s="148">
        <v>1</v>
      </c>
      <c r="V16642" s="148">
        <v>7.0699999999999999E-2</v>
      </c>
      <c r="W16642" s="148">
        <v>129.98099999999999</v>
      </c>
      <c r="X16642" s="148">
        <v>4</v>
      </c>
      <c r="Y16642" s="148">
        <v>0.24299999999999999</v>
      </c>
    </row>
    <row r="16643" spans="11:25" x14ac:dyDescent="0.25">
      <c r="K16643" s="145" t="s">
        <v>12408</v>
      </c>
      <c r="L16643" s="145">
        <v>45</v>
      </c>
      <c r="M16643" s="145">
        <v>154750</v>
      </c>
      <c r="N16643" s="148">
        <v>0.59099999999999997</v>
      </c>
      <c r="O16643" s="148">
        <v>0.66299999999999903</v>
      </c>
      <c r="P16643" s="148">
        <v>0.188</v>
      </c>
      <c r="Q16643" s="148">
        <v>0.13200000000000001</v>
      </c>
      <c r="R16643" s="148">
        <v>2</v>
      </c>
      <c r="S16643" s="148">
        <v>0.104</v>
      </c>
      <c r="T16643" s="148">
        <v>-25.349</v>
      </c>
      <c r="U16643" s="148">
        <v>1</v>
      </c>
      <c r="V16643" s="148">
        <v>0.14199999999999999</v>
      </c>
      <c r="W16643" s="148">
        <v>139.928</v>
      </c>
      <c r="X16643" s="148">
        <v>4</v>
      </c>
      <c r="Y16643" s="148">
        <v>0.16</v>
      </c>
    </row>
    <row r="16644" spans="11:25" x14ac:dyDescent="0.25">
      <c r="K16644" s="145" t="s">
        <v>3046</v>
      </c>
      <c r="L16644" s="145">
        <v>31</v>
      </c>
      <c r="M16644" s="145">
        <v>230000</v>
      </c>
      <c r="N16644" s="148">
        <v>0.502</v>
      </c>
      <c r="O16644" s="148">
        <v>0.52400000000000002</v>
      </c>
      <c r="P16644" s="148">
        <v>0.27399999999999902</v>
      </c>
      <c r="Q16644" s="148">
        <v>0.25700000000000001</v>
      </c>
      <c r="R16644" s="148">
        <v>6</v>
      </c>
      <c r="S16644" s="148">
        <v>9.2399999999999996E-2</v>
      </c>
      <c r="T16644" s="148">
        <v>-13.930999999999999</v>
      </c>
      <c r="U16644" s="148">
        <v>1</v>
      </c>
      <c r="V16644" s="148">
        <v>0.29499999999999998</v>
      </c>
      <c r="W16644" s="148">
        <v>167.99799999999999</v>
      </c>
      <c r="X16644" s="148">
        <v>4</v>
      </c>
      <c r="Y16644" s="148">
        <v>0.34200000000000003</v>
      </c>
    </row>
    <row r="16645" spans="11:25" x14ac:dyDescent="0.25">
      <c r="K16645" s="145" t="s">
        <v>12409</v>
      </c>
      <c r="L16645" s="145">
        <v>58</v>
      </c>
      <c r="M16645" s="145">
        <v>191707</v>
      </c>
      <c r="N16645" s="148">
        <v>0.84299999999999997</v>
      </c>
      <c r="O16645" s="148">
        <v>0.70099999999999996</v>
      </c>
      <c r="P16645" s="148">
        <v>0.38799999999999901</v>
      </c>
      <c r="Q16645" s="148">
        <v>9.1400000000000006E-3</v>
      </c>
      <c r="R16645" s="148">
        <v>2</v>
      </c>
      <c r="S16645" s="148">
        <v>0.115</v>
      </c>
      <c r="T16645" s="148">
        <v>-12.12</v>
      </c>
      <c r="U16645" s="148">
        <v>1</v>
      </c>
      <c r="V16645" s="148">
        <v>0.28499999999999998</v>
      </c>
      <c r="W16645" s="148">
        <v>81.954999999999998</v>
      </c>
      <c r="X16645" s="148">
        <v>4</v>
      </c>
      <c r="Y16645" s="148">
        <v>0.14199999999999999</v>
      </c>
    </row>
    <row r="16646" spans="11:25" x14ac:dyDescent="0.25">
      <c r="K16646" s="145" t="s">
        <v>12410</v>
      </c>
      <c r="L16646" s="145">
        <v>45</v>
      </c>
      <c r="M16646" s="145">
        <v>132968</v>
      </c>
      <c r="N16646" s="148">
        <v>0.89</v>
      </c>
      <c r="O16646" s="148">
        <v>0.55899999999999905</v>
      </c>
      <c r="P16646" s="148">
        <v>0.308</v>
      </c>
      <c r="Q16646" s="148">
        <v>0.81099999999999905</v>
      </c>
      <c r="R16646" s="148">
        <v>5</v>
      </c>
      <c r="S16646" s="148">
        <v>0.374</v>
      </c>
      <c r="T16646" s="148">
        <v>-17.963999999999999</v>
      </c>
      <c r="U16646" s="148">
        <v>1</v>
      </c>
      <c r="V16646" s="148">
        <v>9.4899999999999998E-2</v>
      </c>
      <c r="W16646" s="148">
        <v>129.959</v>
      </c>
      <c r="X16646" s="148">
        <v>3</v>
      </c>
      <c r="Y16646" s="148">
        <v>0.184</v>
      </c>
    </row>
    <row r="16647" spans="11:25" x14ac:dyDescent="0.25">
      <c r="K16647" s="145" t="s">
        <v>8936</v>
      </c>
      <c r="L16647" s="145">
        <v>49</v>
      </c>
      <c r="M16647" s="145">
        <v>148578</v>
      </c>
      <c r="N16647" s="148">
        <v>0.104</v>
      </c>
      <c r="O16647" s="148">
        <v>0.66</v>
      </c>
      <c r="P16647" s="148">
        <v>0.34</v>
      </c>
      <c r="Q16647" s="148">
        <v>0.61599999999999999</v>
      </c>
      <c r="R16647" s="148">
        <v>2</v>
      </c>
      <c r="S16647" s="148">
        <v>0.11799999999999999</v>
      </c>
      <c r="T16647" s="148">
        <v>-11.0209999999999</v>
      </c>
      <c r="U16647" s="148">
        <v>1</v>
      </c>
      <c r="V16647" s="148">
        <v>0.36699999999999999</v>
      </c>
      <c r="W16647" s="148">
        <v>83.28</v>
      </c>
      <c r="X16647" s="148">
        <v>4</v>
      </c>
      <c r="Y16647" s="148">
        <v>3.6999999999999998E-2</v>
      </c>
    </row>
    <row r="16648" spans="11:25" x14ac:dyDescent="0.25">
      <c r="K16648" s="145" t="s">
        <v>4749</v>
      </c>
      <c r="L16648" s="145">
        <v>52</v>
      </c>
      <c r="M16648" s="145">
        <v>123076</v>
      </c>
      <c r="N16648" s="148">
        <v>0.52100000000000002</v>
      </c>
      <c r="O16648" s="148">
        <v>0.48599999999999999</v>
      </c>
      <c r="P16648" s="148">
        <v>0.57699999999999996</v>
      </c>
      <c r="Q16648" s="148">
        <v>0.91299999999999903</v>
      </c>
      <c r="R16648" s="148">
        <v>10</v>
      </c>
      <c r="S16648" s="148">
        <v>0.222</v>
      </c>
      <c r="T16648" s="148">
        <v>-8.6750000000000007</v>
      </c>
      <c r="U16648" s="148">
        <v>1</v>
      </c>
      <c r="V16648" s="148">
        <v>5.2400000000000002E-2</v>
      </c>
      <c r="W16648" s="148">
        <v>78.125</v>
      </c>
      <c r="X16648" s="148">
        <v>4</v>
      </c>
      <c r="Y16648" s="148">
        <v>0.36899999999999999</v>
      </c>
    </row>
    <row r="16649" spans="11:25" x14ac:dyDescent="0.25">
      <c r="K16649" s="145" t="s">
        <v>12411</v>
      </c>
      <c r="L16649" s="145">
        <v>47</v>
      </c>
      <c r="M16649" s="145">
        <v>163533</v>
      </c>
      <c r="N16649" s="148">
        <v>0.90400000000000003</v>
      </c>
      <c r="O16649" s="148">
        <v>0.67900000000000005</v>
      </c>
      <c r="P16649" s="148">
        <v>0.17799999999999999</v>
      </c>
      <c r="Q16649" s="148">
        <v>0.13500000000000001</v>
      </c>
      <c r="R16649" s="148">
        <v>5</v>
      </c>
      <c r="S16649" s="148">
        <v>6.8000000000000005E-2</v>
      </c>
      <c r="T16649" s="148">
        <v>-19.16</v>
      </c>
      <c r="U16649" s="148">
        <v>1</v>
      </c>
      <c r="V16649" s="148">
        <v>8.9399999999999993E-2</v>
      </c>
      <c r="W16649" s="148">
        <v>104.238</v>
      </c>
      <c r="X16649" s="148">
        <v>4</v>
      </c>
      <c r="Y16649" s="148">
        <v>7.3499999999999996E-2</v>
      </c>
    </row>
    <row r="16650" spans="11:25" x14ac:dyDescent="0.25">
      <c r="K16650" s="145" t="s">
        <v>12412</v>
      </c>
      <c r="L16650" s="145">
        <v>53</v>
      </c>
      <c r="M16650" s="145">
        <v>84000</v>
      </c>
      <c r="N16650" s="148">
        <v>0.88599999999999901</v>
      </c>
      <c r="O16650" s="148">
        <v>0.60799999999999998</v>
      </c>
      <c r="P16650" s="148">
        <v>0.18</v>
      </c>
      <c r="Q16650" s="148">
        <v>0.28999999999999998</v>
      </c>
      <c r="R16650" s="148">
        <v>10</v>
      </c>
      <c r="S16650" s="148">
        <v>0.14699999999999999</v>
      </c>
      <c r="T16650" s="148">
        <v>-18.239000000000001</v>
      </c>
      <c r="U16650" s="148">
        <v>1</v>
      </c>
      <c r="V16650" s="148">
        <v>4.02E-2</v>
      </c>
      <c r="W16650" s="148">
        <v>60.02</v>
      </c>
      <c r="X16650" s="148">
        <v>4</v>
      </c>
      <c r="Y16650" s="148">
        <v>0.113</v>
      </c>
    </row>
    <row r="16651" spans="11:25" x14ac:dyDescent="0.25">
      <c r="K16651" s="145" t="s">
        <v>12413</v>
      </c>
      <c r="L16651" s="145">
        <v>42</v>
      </c>
      <c r="M16651" s="145">
        <v>124974</v>
      </c>
      <c r="N16651" s="148">
        <v>0.89500000000000002</v>
      </c>
      <c r="O16651" s="148">
        <v>0.73399999999999999</v>
      </c>
      <c r="P16651" s="148">
        <v>0.29499999999999998</v>
      </c>
      <c r="Q16651" s="148">
        <v>0.94699999999999995</v>
      </c>
      <c r="R16651" s="148">
        <v>8</v>
      </c>
      <c r="S16651" s="148">
        <v>0.377999999999999</v>
      </c>
      <c r="T16651" s="148">
        <v>-21.745999999999999</v>
      </c>
      <c r="U16651" s="148">
        <v>1</v>
      </c>
      <c r="V16651" s="148">
        <v>5.1200000000000002E-2</v>
      </c>
      <c r="W16651" s="148">
        <v>120.88</v>
      </c>
      <c r="X16651" s="148">
        <v>4</v>
      </c>
      <c r="Y16651" s="148">
        <v>0.40699999999999997</v>
      </c>
    </row>
    <row r="16652" spans="11:25" x14ac:dyDescent="0.25">
      <c r="K16652" s="145" t="s">
        <v>12414</v>
      </c>
      <c r="L16652" s="145">
        <v>42</v>
      </c>
      <c r="M16652" s="145">
        <v>116428</v>
      </c>
      <c r="N16652" s="148">
        <v>0.53799999999999903</v>
      </c>
      <c r="O16652" s="148">
        <v>0.34399999999999997</v>
      </c>
      <c r="P16652" s="148">
        <v>0.40799999999999997</v>
      </c>
      <c r="Q16652" s="148">
        <v>0.17199999999999999</v>
      </c>
      <c r="R16652" s="148">
        <v>6</v>
      </c>
      <c r="S16652" s="148">
        <v>0.73699999999999999</v>
      </c>
      <c r="T16652" s="148">
        <v>-14.327</v>
      </c>
      <c r="U16652" s="148">
        <v>0</v>
      </c>
      <c r="V16652" s="148">
        <v>6.6100000000000006E-2</v>
      </c>
      <c r="W16652" s="148">
        <v>82.861999999999995</v>
      </c>
      <c r="X16652" s="148">
        <v>4</v>
      </c>
      <c r="Y16652" s="148">
        <v>0.23899999999999999</v>
      </c>
    </row>
    <row r="16653" spans="11:25" x14ac:dyDescent="0.25">
      <c r="K16653" s="145" t="s">
        <v>12415</v>
      </c>
      <c r="L16653" s="145">
        <v>12</v>
      </c>
      <c r="M16653" s="145">
        <v>124000</v>
      </c>
      <c r="N16653" s="148">
        <v>0.68299999999999905</v>
      </c>
      <c r="O16653" s="148">
        <v>0.65599999999999903</v>
      </c>
      <c r="P16653" s="148">
        <v>0.22800000000000001</v>
      </c>
      <c r="Q16653" s="148">
        <v>0.47899999999999998</v>
      </c>
      <c r="R16653" s="148">
        <v>11</v>
      </c>
      <c r="S16653" s="148">
        <v>0.13200000000000001</v>
      </c>
      <c r="T16653" s="148">
        <v>-16.314</v>
      </c>
      <c r="U16653" s="148">
        <v>1</v>
      </c>
      <c r="V16653" s="148">
        <v>0.13500000000000001</v>
      </c>
      <c r="W16653" s="148">
        <v>148.245</v>
      </c>
      <c r="X16653" s="148">
        <v>4</v>
      </c>
      <c r="Y16653" s="148">
        <v>0.64500000000000002</v>
      </c>
    </row>
    <row r="16654" spans="11:25" x14ac:dyDescent="0.25">
      <c r="K16654" s="145" t="s">
        <v>12416</v>
      </c>
      <c r="L16654" s="145">
        <v>56</v>
      </c>
      <c r="M16654" s="145">
        <v>171627</v>
      </c>
      <c r="N16654" s="148">
        <v>0.874</v>
      </c>
      <c r="O16654" s="148">
        <v>0.54400000000000004</v>
      </c>
      <c r="P16654" s="148">
        <v>0.54299999999999904</v>
      </c>
      <c r="Q16654" s="148">
        <v>0.13</v>
      </c>
      <c r="R16654" s="148">
        <v>1</v>
      </c>
      <c r="S16654" s="148">
        <v>0.111999999999999</v>
      </c>
      <c r="T16654" s="148">
        <v>-12.962</v>
      </c>
      <c r="U16654" s="148">
        <v>1</v>
      </c>
      <c r="V16654" s="148">
        <v>4.5199999999999997E-2</v>
      </c>
      <c r="W16654" s="148">
        <v>92.575000000000003</v>
      </c>
      <c r="X16654" s="148">
        <v>4</v>
      </c>
      <c r="Y16654" s="148">
        <v>4.4400000000000002E-2</v>
      </c>
    </row>
    <row r="16655" spans="11:25" x14ac:dyDescent="0.25">
      <c r="K16655" s="145" t="s">
        <v>12417</v>
      </c>
      <c r="L16655" s="145">
        <v>44</v>
      </c>
      <c r="M16655" s="145">
        <v>130169</v>
      </c>
      <c r="N16655" s="148">
        <v>0.95099999999999996</v>
      </c>
      <c r="O16655" s="148">
        <v>0.53299999999999903</v>
      </c>
      <c r="P16655" s="148">
        <v>0.39799999999999902</v>
      </c>
      <c r="Q16655" s="148">
        <v>0.93200000000000005</v>
      </c>
      <c r="R16655" s="148">
        <v>4</v>
      </c>
      <c r="S16655" s="148">
        <v>0.111</v>
      </c>
      <c r="T16655" s="148">
        <v>-10.525</v>
      </c>
      <c r="U16655" s="148">
        <v>0</v>
      </c>
      <c r="V16655" s="148">
        <v>3.1E-2</v>
      </c>
      <c r="W16655" s="148">
        <v>120.09</v>
      </c>
      <c r="X16655" s="148">
        <v>4</v>
      </c>
      <c r="Y16655" s="148">
        <v>6.6799999999999998E-2</v>
      </c>
    </row>
    <row r="16656" spans="11:25" x14ac:dyDescent="0.25">
      <c r="K16656" s="145" t="s">
        <v>12418</v>
      </c>
      <c r="L16656" s="145">
        <v>46</v>
      </c>
      <c r="M16656" s="145">
        <v>117196</v>
      </c>
      <c r="N16656" s="148">
        <v>0.96899999999999997</v>
      </c>
      <c r="O16656" s="148">
        <v>0.47899999999999998</v>
      </c>
      <c r="P16656" s="148">
        <v>0.33799999999999902</v>
      </c>
      <c r="Q16656" s="148">
        <v>0.90700000000000003</v>
      </c>
      <c r="R16656" s="148">
        <v>8</v>
      </c>
      <c r="S16656" s="148">
        <v>0.40799999999999997</v>
      </c>
      <c r="T16656" s="148">
        <v>-16.802</v>
      </c>
      <c r="U16656" s="148">
        <v>1</v>
      </c>
      <c r="V16656" s="148">
        <v>5.8099999999999999E-2</v>
      </c>
      <c r="W16656" s="148">
        <v>119.946</v>
      </c>
      <c r="X16656" s="148">
        <v>4</v>
      </c>
      <c r="Y16656" s="148">
        <v>3.8699999999999998E-2</v>
      </c>
    </row>
    <row r="16657" spans="11:25" x14ac:dyDescent="0.25">
      <c r="K16657" s="145" t="s">
        <v>12419</v>
      </c>
      <c r="L16657" s="145">
        <v>5</v>
      </c>
      <c r="M16657" s="145">
        <v>154074</v>
      </c>
      <c r="N16657" s="148">
        <v>0.36799999999999999</v>
      </c>
      <c r="O16657" s="148">
        <v>0.77599999999999902</v>
      </c>
      <c r="P16657" s="148">
        <v>0.17100000000000001</v>
      </c>
      <c r="Q16657" s="148">
        <v>0.87</v>
      </c>
      <c r="R16657" s="148">
        <v>3</v>
      </c>
      <c r="S16657" s="148">
        <v>0.111</v>
      </c>
      <c r="T16657" s="148">
        <v>-12.827999999999999</v>
      </c>
      <c r="U16657" s="148">
        <v>0</v>
      </c>
      <c r="V16657" s="148">
        <v>8.9700000000000002E-2</v>
      </c>
      <c r="W16657" s="148">
        <v>81.137</v>
      </c>
      <c r="X16657" s="148">
        <v>4</v>
      </c>
      <c r="Y16657" s="148">
        <v>7.6399999999999996E-2</v>
      </c>
    </row>
    <row r="16658" spans="11:25" x14ac:dyDescent="0.25">
      <c r="K16658" s="145" t="s">
        <v>12420</v>
      </c>
      <c r="L16658" s="145">
        <v>46</v>
      </c>
      <c r="M16658" s="145">
        <v>228000</v>
      </c>
      <c r="N16658" s="148">
        <v>0.89300000000000002</v>
      </c>
      <c r="O16658" s="148">
        <v>0.56699999999999995</v>
      </c>
      <c r="P16658" s="148">
        <v>0.46200000000000002</v>
      </c>
      <c r="Q16658" s="148">
        <v>1.47E-5</v>
      </c>
      <c r="R16658" s="148">
        <v>10</v>
      </c>
      <c r="S16658" s="148">
        <v>8.7999999999999995E-2</v>
      </c>
      <c r="T16658" s="148">
        <v>-9.3209999999999997</v>
      </c>
      <c r="U16658" s="148">
        <v>0</v>
      </c>
      <c r="V16658" s="148">
        <v>3.0700000000000002E-2</v>
      </c>
      <c r="W16658" s="148">
        <v>119.97499999999999</v>
      </c>
      <c r="X16658" s="148">
        <v>4</v>
      </c>
      <c r="Y16658" s="148">
        <v>0.503</v>
      </c>
    </row>
    <row r="16659" spans="11:25" x14ac:dyDescent="0.25">
      <c r="K16659" s="145" t="s">
        <v>12421</v>
      </c>
      <c r="L16659" s="145">
        <v>58</v>
      </c>
      <c r="M16659" s="145">
        <v>113345</v>
      </c>
      <c r="N16659" s="148">
        <v>0.95199999999999996</v>
      </c>
      <c r="O16659" s="148">
        <v>0.749</v>
      </c>
      <c r="P16659" s="148">
        <v>0.58799999999999997</v>
      </c>
      <c r="Q16659" s="148">
        <v>0.88599999999999901</v>
      </c>
      <c r="R16659" s="148">
        <v>0</v>
      </c>
      <c r="S16659" s="148">
        <v>0.152</v>
      </c>
      <c r="T16659" s="148">
        <v>-6.5579999999999998</v>
      </c>
      <c r="U16659" s="148">
        <v>1</v>
      </c>
      <c r="V16659" s="148">
        <v>7.6200000000000004E-2</v>
      </c>
      <c r="W16659" s="148">
        <v>122.057</v>
      </c>
      <c r="X16659" s="148">
        <v>4</v>
      </c>
      <c r="Y16659" s="148">
        <v>0.434</v>
      </c>
    </row>
    <row r="16660" spans="11:25" x14ac:dyDescent="0.25">
      <c r="K16660" s="145" t="s">
        <v>12422</v>
      </c>
      <c r="L16660" s="145">
        <v>5</v>
      </c>
      <c r="M16660" s="145">
        <v>97084</v>
      </c>
      <c r="N16660" s="148">
        <v>0.95799999999999996</v>
      </c>
      <c r="O16660" s="148">
        <v>0.754</v>
      </c>
      <c r="P16660" s="148">
        <v>0.19699999999999901</v>
      </c>
      <c r="Q16660" s="148">
        <v>0.94399999999999995</v>
      </c>
      <c r="R16660" s="148">
        <v>2</v>
      </c>
      <c r="S16660" s="148">
        <v>9.6600000000000005E-2</v>
      </c>
      <c r="T16660" s="148">
        <v>-11.627000000000001</v>
      </c>
      <c r="U16660" s="148">
        <v>1</v>
      </c>
      <c r="V16660" s="148">
        <v>0.105</v>
      </c>
      <c r="W16660" s="148">
        <v>140.178</v>
      </c>
      <c r="X16660" s="148">
        <v>4</v>
      </c>
      <c r="Y16660" s="148">
        <v>0.32600000000000001</v>
      </c>
    </row>
    <row r="16661" spans="11:25" x14ac:dyDescent="0.25">
      <c r="K16661" s="145" t="s">
        <v>12423</v>
      </c>
      <c r="L16661" s="145">
        <v>47</v>
      </c>
      <c r="M16661" s="145">
        <v>131162</v>
      </c>
      <c r="N16661" s="148">
        <v>0.33200000000000002</v>
      </c>
      <c r="O16661" s="148">
        <v>0.49</v>
      </c>
      <c r="P16661" s="148">
        <v>0.28399999999999997</v>
      </c>
      <c r="Q16661" s="148">
        <v>0.71299999999999997</v>
      </c>
      <c r="R16661" s="148">
        <v>6</v>
      </c>
      <c r="S16661" s="148">
        <v>9.5100000000000004E-2</v>
      </c>
      <c r="T16661" s="148">
        <v>-12.324999999999999</v>
      </c>
      <c r="U16661" s="148">
        <v>0</v>
      </c>
      <c r="V16661" s="148">
        <v>7.7499999999999999E-2</v>
      </c>
      <c r="W16661" s="148">
        <v>84.001000000000005</v>
      </c>
      <c r="X16661" s="148">
        <v>4</v>
      </c>
      <c r="Y16661" s="148">
        <v>0.14199999999999999</v>
      </c>
    </row>
    <row r="16662" spans="11:25" x14ac:dyDescent="0.25">
      <c r="K16662" s="145" t="s">
        <v>12424</v>
      </c>
      <c r="L16662" s="145">
        <v>46</v>
      </c>
      <c r="M16662" s="145">
        <v>116918</v>
      </c>
      <c r="N16662" s="148">
        <v>0.251</v>
      </c>
      <c r="O16662" s="148">
        <v>0.68700000000000006</v>
      </c>
      <c r="P16662" s="148">
        <v>0.28399999999999997</v>
      </c>
      <c r="Q16662" s="148">
        <v>0.86199999999999999</v>
      </c>
      <c r="R16662" s="148">
        <v>0</v>
      </c>
      <c r="S16662" s="148">
        <v>0.496</v>
      </c>
      <c r="T16662" s="148">
        <v>-19.504000000000001</v>
      </c>
      <c r="U16662" s="148">
        <v>1</v>
      </c>
      <c r="V16662" s="148">
        <v>3.78E-2</v>
      </c>
      <c r="W16662" s="148">
        <v>115.996</v>
      </c>
      <c r="X16662" s="148">
        <v>4</v>
      </c>
      <c r="Y16662" s="148">
        <v>0.159</v>
      </c>
    </row>
    <row r="16663" spans="11:25" x14ac:dyDescent="0.25">
      <c r="K16663" s="145" t="s">
        <v>12425</v>
      </c>
      <c r="L16663" s="145">
        <v>47</v>
      </c>
      <c r="M16663" s="145">
        <v>144892</v>
      </c>
      <c r="N16663" s="148">
        <v>0.83599999999999997</v>
      </c>
      <c r="O16663" s="148">
        <v>0.54500000000000004</v>
      </c>
      <c r="P16663" s="148">
        <v>0.46200000000000002</v>
      </c>
      <c r="Q16663" s="148">
        <v>0.89599999999999902</v>
      </c>
      <c r="R16663" s="148">
        <v>8</v>
      </c>
      <c r="S16663" s="148">
        <v>0.16800000000000001</v>
      </c>
      <c r="T16663" s="148">
        <v>-9.24</v>
      </c>
      <c r="U16663" s="148">
        <v>1</v>
      </c>
      <c r="V16663" s="148">
        <v>0.14899999999999999</v>
      </c>
      <c r="W16663" s="148">
        <v>149.648</v>
      </c>
      <c r="X16663" s="148">
        <v>4</v>
      </c>
      <c r="Y16663" s="148">
        <v>0.129</v>
      </c>
    </row>
    <row r="16664" spans="11:25" x14ac:dyDescent="0.25">
      <c r="K16664" s="145" t="s">
        <v>12426</v>
      </c>
      <c r="L16664" s="145">
        <v>45</v>
      </c>
      <c r="M16664" s="145">
        <v>211200</v>
      </c>
      <c r="N16664" s="148">
        <v>0.96899999999999997</v>
      </c>
      <c r="O16664" s="148">
        <v>0.33299999999999902</v>
      </c>
      <c r="P16664" s="148">
        <v>0.25800000000000001</v>
      </c>
      <c r="Q16664" s="148">
        <v>0.75599999999999901</v>
      </c>
      <c r="R16664" s="148">
        <v>2</v>
      </c>
      <c r="S16664" s="148">
        <v>0.11699999999999899</v>
      </c>
      <c r="T16664" s="148">
        <v>-16.234000000000002</v>
      </c>
      <c r="U16664" s="148">
        <v>1</v>
      </c>
      <c r="V16664" s="148">
        <v>0.109</v>
      </c>
      <c r="W16664" s="148">
        <v>75.105999999999995</v>
      </c>
      <c r="X16664" s="148">
        <v>4</v>
      </c>
      <c r="Y16664" s="148">
        <v>5.7999999999999899E-2</v>
      </c>
    </row>
    <row r="16665" spans="11:25" x14ac:dyDescent="0.25">
      <c r="K16665" s="145" t="s">
        <v>12427</v>
      </c>
      <c r="L16665" s="145">
        <v>48</v>
      </c>
      <c r="M16665" s="145">
        <v>146666</v>
      </c>
      <c r="N16665" s="148">
        <v>0.67799999999999905</v>
      </c>
      <c r="O16665" s="148">
        <v>0.67900000000000005</v>
      </c>
      <c r="P16665" s="148">
        <v>0.28399999999999997</v>
      </c>
      <c r="Q16665" s="148">
        <v>0.91799999999999904</v>
      </c>
      <c r="R16665" s="148">
        <v>11</v>
      </c>
      <c r="S16665" s="148">
        <v>0.115</v>
      </c>
      <c r="T16665" s="148">
        <v>-12.317</v>
      </c>
      <c r="U16665" s="148">
        <v>0</v>
      </c>
      <c r="V16665" s="148">
        <v>3.9899999999999998E-2</v>
      </c>
      <c r="W16665" s="148">
        <v>143.875</v>
      </c>
      <c r="X16665" s="148">
        <v>4</v>
      </c>
      <c r="Y16665" s="148">
        <v>0.32500000000000001</v>
      </c>
    </row>
    <row r="16666" spans="11:25" x14ac:dyDescent="0.25">
      <c r="K16666" s="145" t="s">
        <v>12428</v>
      </c>
      <c r="L16666" s="145">
        <v>46</v>
      </c>
      <c r="M16666" s="145">
        <v>72583</v>
      </c>
      <c r="N16666" s="148">
        <v>0.97899999999999998</v>
      </c>
      <c r="O16666" s="148">
        <v>0.68899999999999995</v>
      </c>
      <c r="P16666" s="148">
        <v>0.41599999999999998</v>
      </c>
      <c r="Q16666" s="148">
        <v>0.83499999999999996</v>
      </c>
      <c r="R16666" s="148">
        <v>6</v>
      </c>
      <c r="S16666" s="148">
        <v>0.127</v>
      </c>
      <c r="T16666" s="148">
        <v>-10.962</v>
      </c>
      <c r="U16666" s="148">
        <v>0</v>
      </c>
      <c r="V16666" s="148">
        <v>9.3799999999999994E-2</v>
      </c>
      <c r="W16666" s="148">
        <v>99.893999999999906</v>
      </c>
      <c r="X16666" s="148">
        <v>3</v>
      </c>
      <c r="Y16666" s="148">
        <v>0.159</v>
      </c>
    </row>
    <row r="16667" spans="11:25" x14ac:dyDescent="0.25">
      <c r="K16667" s="145" t="s">
        <v>12429</v>
      </c>
      <c r="L16667" s="145">
        <v>4</v>
      </c>
      <c r="M16667" s="145">
        <v>120215</v>
      </c>
      <c r="N16667" s="148">
        <v>0.90599999999999903</v>
      </c>
      <c r="O16667" s="148">
        <v>0.81699999999999995</v>
      </c>
      <c r="P16667" s="148">
        <v>9.4399999999999998E-2</v>
      </c>
      <c r="Q16667" s="148">
        <v>0.66500000000000004</v>
      </c>
      <c r="R16667" s="148">
        <v>5</v>
      </c>
      <c r="S16667" s="148">
        <v>0.108</v>
      </c>
      <c r="T16667" s="148">
        <v>-20.138999999999999</v>
      </c>
      <c r="U16667" s="148">
        <v>1</v>
      </c>
      <c r="V16667" s="148">
        <v>0.11899999999999999</v>
      </c>
      <c r="W16667" s="148">
        <v>74.341999999999999</v>
      </c>
      <c r="X16667" s="148">
        <v>4</v>
      </c>
      <c r="Y16667" s="148">
        <v>0.25600000000000001</v>
      </c>
    </row>
    <row r="16668" spans="11:25" x14ac:dyDescent="0.25">
      <c r="K16668" s="145" t="s">
        <v>12430</v>
      </c>
      <c r="L16668" s="145">
        <v>11</v>
      </c>
      <c r="M16668" s="145">
        <v>123041</v>
      </c>
      <c r="N16668" s="148">
        <v>0.40600000000000003</v>
      </c>
      <c r="O16668" s="148">
        <v>0.69</v>
      </c>
      <c r="P16668" s="148">
        <v>0.245</v>
      </c>
      <c r="Q16668" s="148">
        <v>0.91599999999999904</v>
      </c>
      <c r="R16668" s="148">
        <v>1</v>
      </c>
      <c r="S16668" s="148">
        <v>0.115</v>
      </c>
      <c r="T16668" s="148">
        <v>-10.11</v>
      </c>
      <c r="U16668" s="148">
        <v>1</v>
      </c>
      <c r="V16668" s="148">
        <v>0.122</v>
      </c>
      <c r="W16668" s="148">
        <v>80.027000000000001</v>
      </c>
      <c r="X16668" s="148">
        <v>4</v>
      </c>
      <c r="Y16668" s="148">
        <v>0.109</v>
      </c>
    </row>
    <row r="16669" spans="11:25" x14ac:dyDescent="0.25">
      <c r="K16669" s="145" t="s">
        <v>2871</v>
      </c>
      <c r="L16669" s="145">
        <v>60</v>
      </c>
      <c r="M16669" s="145">
        <v>354290</v>
      </c>
      <c r="N16669" s="148">
        <v>0.36499999999999999</v>
      </c>
      <c r="O16669" s="148">
        <v>0.57899999999999996</v>
      </c>
      <c r="P16669" s="148">
        <v>0.622</v>
      </c>
      <c r="Q16669" s="148">
        <v>0.65200000000000002</v>
      </c>
      <c r="R16669" s="148">
        <v>0</v>
      </c>
      <c r="S16669" s="148">
        <v>9.5500000000000002E-2</v>
      </c>
      <c r="T16669" s="148">
        <v>-11.285</v>
      </c>
      <c r="U16669" s="148">
        <v>1</v>
      </c>
      <c r="V16669" s="148">
        <v>5.6300000000000003E-2</v>
      </c>
      <c r="W16669" s="148">
        <v>163.107</v>
      </c>
      <c r="X16669" s="148">
        <v>4</v>
      </c>
      <c r="Y16669" s="148">
        <v>0.435</v>
      </c>
    </row>
    <row r="16670" spans="11:25" x14ac:dyDescent="0.25">
      <c r="K16670" s="145" t="s">
        <v>12431</v>
      </c>
      <c r="L16670" s="145">
        <v>50</v>
      </c>
      <c r="M16670" s="145">
        <v>144133</v>
      </c>
      <c r="N16670" s="148">
        <v>0.158</v>
      </c>
      <c r="O16670" s="148">
        <v>0.82799999999999996</v>
      </c>
      <c r="P16670" s="148">
        <v>0.66200000000000003</v>
      </c>
      <c r="Q16670" s="148">
        <v>6.5000000000000002E-2</v>
      </c>
      <c r="R16670" s="148">
        <v>6</v>
      </c>
      <c r="S16670" s="148">
        <v>5.4699999999999999E-2</v>
      </c>
      <c r="T16670" s="148">
        <v>-7.1669999999999998</v>
      </c>
      <c r="U16670" s="148">
        <v>1</v>
      </c>
      <c r="V16670" s="148">
        <v>5.0200000000000002E-2</v>
      </c>
      <c r="W16670" s="148">
        <v>118.76</v>
      </c>
      <c r="X16670" s="148">
        <v>4</v>
      </c>
      <c r="Y16670" s="148">
        <v>0.33399999999999902</v>
      </c>
    </row>
    <row r="16671" spans="11:25" x14ac:dyDescent="0.25">
      <c r="K16671" s="145" t="s">
        <v>12432</v>
      </c>
      <c r="L16671" s="145">
        <v>65</v>
      </c>
      <c r="M16671" s="145">
        <v>244720</v>
      </c>
      <c r="N16671" s="148">
        <v>6.4700000000000001E-5</v>
      </c>
      <c r="O16671" s="148">
        <v>0.68099999999999905</v>
      </c>
      <c r="P16671" s="148">
        <v>0.89300000000000002</v>
      </c>
      <c r="Q16671" s="148">
        <v>0.38299999999999901</v>
      </c>
      <c r="R16671" s="148">
        <v>7</v>
      </c>
      <c r="S16671" s="148">
        <v>6.2600000000000003E-2</v>
      </c>
      <c r="T16671" s="148">
        <v>-8.4849999999999994</v>
      </c>
      <c r="U16671" s="148">
        <v>1</v>
      </c>
      <c r="V16671" s="148">
        <v>3.78E-2</v>
      </c>
      <c r="W16671" s="148">
        <v>130.47499999999999</v>
      </c>
      <c r="X16671" s="148">
        <v>4</v>
      </c>
      <c r="Y16671" s="148">
        <v>0.95099999999999996</v>
      </c>
    </row>
    <row r="16672" spans="11:25" x14ac:dyDescent="0.25">
      <c r="K16672" s="145" t="s">
        <v>12433</v>
      </c>
      <c r="L16672" s="145">
        <v>48</v>
      </c>
      <c r="M16672" s="145">
        <v>324600</v>
      </c>
      <c r="N16672" s="148">
        <v>0.37</v>
      </c>
      <c r="O16672" s="148">
        <v>0.76599999999999902</v>
      </c>
      <c r="P16672" s="148">
        <v>0.877</v>
      </c>
      <c r="Q16672" s="148">
        <v>0.45200000000000001</v>
      </c>
      <c r="R16672" s="148">
        <v>3</v>
      </c>
      <c r="S16672" s="148">
        <v>0.10199999999999999</v>
      </c>
      <c r="T16672" s="148">
        <v>-11.651</v>
      </c>
      <c r="U16672" s="148">
        <v>1</v>
      </c>
      <c r="V16672" s="148">
        <v>7.1800000000000003E-2</v>
      </c>
      <c r="W16672" s="148">
        <v>129.93299999999999</v>
      </c>
      <c r="X16672" s="148">
        <v>4</v>
      </c>
      <c r="Y16672" s="148">
        <v>0.91900000000000004</v>
      </c>
    </row>
    <row r="16673" spans="11:25" x14ac:dyDescent="0.25">
      <c r="K16673" s="145" t="s">
        <v>12434</v>
      </c>
      <c r="L16673" s="145">
        <v>49</v>
      </c>
      <c r="M16673" s="145">
        <v>238986</v>
      </c>
      <c r="N16673" s="148">
        <v>8.1799999999999998E-2</v>
      </c>
      <c r="O16673" s="148">
        <v>0.64700000000000002</v>
      </c>
      <c r="P16673" s="148">
        <v>0.74099999999999999</v>
      </c>
      <c r="Q16673" s="148">
        <v>6.4300000000000003E-6</v>
      </c>
      <c r="R16673" s="148">
        <v>9</v>
      </c>
      <c r="S16673" s="148">
        <v>0.35899999999999999</v>
      </c>
      <c r="T16673" s="148">
        <v>-8.26799999999999</v>
      </c>
      <c r="U16673" s="148">
        <v>0</v>
      </c>
      <c r="V16673" s="148">
        <v>2.7199999999999998E-2</v>
      </c>
      <c r="W16673" s="148">
        <v>113.69499999999999</v>
      </c>
      <c r="X16673" s="148">
        <v>4</v>
      </c>
      <c r="Y16673" s="148">
        <v>0.65900000000000003</v>
      </c>
    </row>
    <row r="16674" spans="11:25" x14ac:dyDescent="0.25">
      <c r="K16674" s="145" t="s">
        <v>1163</v>
      </c>
      <c r="L16674" s="145">
        <v>72</v>
      </c>
      <c r="M16674" s="145">
        <v>222426</v>
      </c>
      <c r="N16674" s="148">
        <v>0.28699999999999998</v>
      </c>
      <c r="O16674" s="148">
        <v>0.79599999999999904</v>
      </c>
      <c r="P16674" s="148">
        <v>0.872</v>
      </c>
      <c r="Q16674" s="148">
        <v>0</v>
      </c>
      <c r="R16674" s="148">
        <v>9</v>
      </c>
      <c r="S16674" s="148">
        <v>0.28399999999999997</v>
      </c>
      <c r="T16674" s="148">
        <v>-6.7220000000000004</v>
      </c>
      <c r="U16674" s="148">
        <v>0</v>
      </c>
      <c r="V16674" s="148">
        <v>5.7299999999999997E-2</v>
      </c>
      <c r="W16674" s="148">
        <v>129.89400000000001</v>
      </c>
      <c r="X16674" s="148">
        <v>4</v>
      </c>
      <c r="Y16674" s="148">
        <v>0.86599999999999999</v>
      </c>
    </row>
    <row r="16675" spans="11:25" x14ac:dyDescent="0.25">
      <c r="K16675" s="145" t="s">
        <v>12435</v>
      </c>
      <c r="L16675" s="145">
        <v>4</v>
      </c>
      <c r="M16675" s="145">
        <v>247173</v>
      </c>
      <c r="N16675" s="148">
        <v>8.8999999999999996E-2</v>
      </c>
      <c r="O16675" s="148">
        <v>0.54700000000000004</v>
      </c>
      <c r="P16675" s="148">
        <v>0.89700000000000002</v>
      </c>
      <c r="Q16675" s="148">
        <v>0</v>
      </c>
      <c r="R16675" s="148">
        <v>10</v>
      </c>
      <c r="S16675" s="148">
        <v>0.36099999999999999</v>
      </c>
      <c r="T16675" s="148">
        <v>-10.282999999999999</v>
      </c>
      <c r="U16675" s="148">
        <v>0</v>
      </c>
      <c r="V16675" s="148">
        <v>0.13500000000000001</v>
      </c>
      <c r="W16675" s="148">
        <v>120.035</v>
      </c>
      <c r="X16675" s="148">
        <v>4</v>
      </c>
      <c r="Y16675" s="148">
        <v>0.255</v>
      </c>
    </row>
    <row r="16676" spans="11:25" x14ac:dyDescent="0.25">
      <c r="K16676" s="145" t="s">
        <v>12436</v>
      </c>
      <c r="L16676" s="145">
        <v>38</v>
      </c>
      <c r="M16676" s="145">
        <v>225640</v>
      </c>
      <c r="N16676" s="148">
        <v>0.115</v>
      </c>
      <c r="O16676" s="148">
        <v>0.76900000000000002</v>
      </c>
      <c r="P16676" s="148">
        <v>0.67299999999999904</v>
      </c>
      <c r="Q16676" s="148">
        <v>7.8499999999999997E-5</v>
      </c>
      <c r="R16676" s="148">
        <v>0</v>
      </c>
      <c r="S16676" s="148">
        <v>0.45799999999999902</v>
      </c>
      <c r="T16676" s="148">
        <v>-9.7609999999999992</v>
      </c>
      <c r="U16676" s="148">
        <v>1</v>
      </c>
      <c r="V16676" s="148">
        <v>7.0300000000000001E-2</v>
      </c>
      <c r="W16676" s="148">
        <v>131.25399999999999</v>
      </c>
      <c r="X16676" s="148">
        <v>4</v>
      </c>
      <c r="Y16676" s="148">
        <v>0.878</v>
      </c>
    </row>
    <row r="16677" spans="11:25" x14ac:dyDescent="0.25">
      <c r="K16677" s="145" t="s">
        <v>12437</v>
      </c>
      <c r="L16677" s="145">
        <v>42</v>
      </c>
      <c r="M16677" s="145">
        <v>294586</v>
      </c>
      <c r="N16677" s="148">
        <v>1.41E-2</v>
      </c>
      <c r="O16677" s="148">
        <v>0.64800000000000002</v>
      </c>
      <c r="P16677" s="148">
        <v>0.755</v>
      </c>
      <c r="Q16677" s="148">
        <v>2.4899999999999998E-4</v>
      </c>
      <c r="R16677" s="148">
        <v>0</v>
      </c>
      <c r="S16677" s="148">
        <v>0.22500000000000001</v>
      </c>
      <c r="T16677" s="148">
        <v>-7.9009999999999998</v>
      </c>
      <c r="U16677" s="148">
        <v>1</v>
      </c>
      <c r="V16677" s="148">
        <v>0.03</v>
      </c>
      <c r="W16677" s="148">
        <v>126.34099999999999</v>
      </c>
      <c r="X16677" s="148">
        <v>4</v>
      </c>
      <c r="Y16677" s="148">
        <v>0.60699999999999998</v>
      </c>
    </row>
    <row r="16678" spans="11:25" x14ac:dyDescent="0.25">
      <c r="K16678" s="145" t="s">
        <v>1124</v>
      </c>
      <c r="L16678" s="145">
        <v>68</v>
      </c>
      <c r="M16678" s="145">
        <v>408173</v>
      </c>
      <c r="N16678" s="148">
        <v>8.5399999999999897E-4</v>
      </c>
      <c r="O16678" s="148">
        <v>0.39799999999999902</v>
      </c>
      <c r="P16678" s="148">
        <v>0.93</v>
      </c>
      <c r="Q16678" s="148">
        <v>0.121</v>
      </c>
      <c r="R16678" s="148">
        <v>11</v>
      </c>
      <c r="S16678" s="148">
        <v>8.7400000000000005E-2</v>
      </c>
      <c r="T16678" s="148">
        <v>-6.76</v>
      </c>
      <c r="U16678" s="148">
        <v>1</v>
      </c>
      <c r="V16678" s="148">
        <v>6.1499999999999999E-2</v>
      </c>
      <c r="W16678" s="148">
        <v>190.81799999999899</v>
      </c>
      <c r="X16678" s="148">
        <v>4</v>
      </c>
      <c r="Y16678" s="148">
        <v>0.72499999999999998</v>
      </c>
    </row>
    <row r="16679" spans="11:25" x14ac:dyDescent="0.25">
      <c r="K16679" s="145" t="s">
        <v>12438</v>
      </c>
      <c r="L16679" s="145">
        <v>28</v>
      </c>
      <c r="M16679" s="145">
        <v>230333</v>
      </c>
      <c r="N16679" s="148">
        <v>5.2699999999999904E-4</v>
      </c>
      <c r="O16679" s="148">
        <v>0.504</v>
      </c>
      <c r="P16679" s="148">
        <v>0.80099999999999905</v>
      </c>
      <c r="Q16679" s="148">
        <v>4.0999999999999898E-2</v>
      </c>
      <c r="R16679" s="148">
        <v>11</v>
      </c>
      <c r="S16679" s="148">
        <v>0.59</v>
      </c>
      <c r="T16679" s="148">
        <v>-7.093</v>
      </c>
      <c r="U16679" s="148">
        <v>0</v>
      </c>
      <c r="V16679" s="148">
        <v>5.74E-2</v>
      </c>
      <c r="W16679" s="148">
        <v>130.303</v>
      </c>
      <c r="X16679" s="148">
        <v>4</v>
      </c>
      <c r="Y16679" s="148">
        <v>0.60199999999999998</v>
      </c>
    </row>
    <row r="16680" spans="11:25" x14ac:dyDescent="0.25">
      <c r="K16680" s="145" t="s">
        <v>2849</v>
      </c>
      <c r="L16680" s="145">
        <v>20</v>
      </c>
      <c r="M16680" s="145">
        <v>239359</v>
      </c>
      <c r="N16680" s="148">
        <v>3.8699999999999997E-4</v>
      </c>
      <c r="O16680" s="148">
        <v>0.60399999999999998</v>
      </c>
      <c r="P16680" s="148">
        <v>0.42299999999999999</v>
      </c>
      <c r="Q16680" s="148">
        <v>3.2800000000000003E-2</v>
      </c>
      <c r="R16680" s="148">
        <v>2</v>
      </c>
      <c r="S16680" s="148">
        <v>8.5699999999999998E-2</v>
      </c>
      <c r="T16680" s="148">
        <v>-17.155999999999999</v>
      </c>
      <c r="U16680" s="148">
        <v>0</v>
      </c>
      <c r="V16680" s="148">
        <v>3.7400000000000003E-2</v>
      </c>
      <c r="W16680" s="148">
        <v>112.34399999999999</v>
      </c>
      <c r="X16680" s="148">
        <v>4</v>
      </c>
      <c r="Y16680" s="148">
        <v>0.47199999999999998</v>
      </c>
    </row>
    <row r="16681" spans="11:25" x14ac:dyDescent="0.25">
      <c r="K16681" s="145" t="s">
        <v>1709</v>
      </c>
      <c r="L16681" s="145">
        <v>71</v>
      </c>
      <c r="M16681" s="145">
        <v>206866</v>
      </c>
      <c r="N16681" s="148">
        <v>5.24E-5</v>
      </c>
      <c r="O16681" s="148">
        <v>0.44299999999999901</v>
      </c>
      <c r="P16681" s="148">
        <v>0.95599999999999996</v>
      </c>
      <c r="Q16681" s="148">
        <v>0.82499999999999996</v>
      </c>
      <c r="R16681" s="148">
        <v>2</v>
      </c>
      <c r="S16681" s="148">
        <v>0.13500000000000001</v>
      </c>
      <c r="T16681" s="148">
        <v>-6.1979999999999897</v>
      </c>
      <c r="U16681" s="148">
        <v>1</v>
      </c>
      <c r="V16681" s="148">
        <v>5.11E-2</v>
      </c>
      <c r="W16681" s="148">
        <v>146.75399999999999</v>
      </c>
      <c r="X16681" s="148">
        <v>4</v>
      </c>
      <c r="Y16681" s="148">
        <v>0.90900000000000003</v>
      </c>
    </row>
    <row r="16682" spans="11:25" x14ac:dyDescent="0.25">
      <c r="K16682" s="145" t="s">
        <v>12439</v>
      </c>
      <c r="L16682" s="145">
        <v>5</v>
      </c>
      <c r="M16682" s="145">
        <v>298520</v>
      </c>
      <c r="N16682" s="148">
        <v>4.02E-2</v>
      </c>
      <c r="O16682" s="148">
        <v>0.55100000000000005</v>
      </c>
      <c r="P16682" s="148">
        <v>0.878</v>
      </c>
      <c r="Q16682" s="148">
        <v>0.12</v>
      </c>
      <c r="R16682" s="148">
        <v>9</v>
      </c>
      <c r="S16682" s="148">
        <v>0.111</v>
      </c>
      <c r="T16682" s="148">
        <v>-3.952</v>
      </c>
      <c r="U16682" s="148">
        <v>0</v>
      </c>
      <c r="V16682" s="148">
        <v>2.8500000000000001E-2</v>
      </c>
      <c r="W16682" s="148">
        <v>135.988</v>
      </c>
      <c r="X16682" s="148">
        <v>4</v>
      </c>
      <c r="Y16682" s="148">
        <v>0.51400000000000001</v>
      </c>
    </row>
    <row r="16683" spans="11:25" x14ac:dyDescent="0.25">
      <c r="K16683" s="145" t="s">
        <v>12440</v>
      </c>
      <c r="L16683" s="145">
        <v>43</v>
      </c>
      <c r="M16683" s="145">
        <v>258079</v>
      </c>
      <c r="N16683" s="148">
        <v>2.73E-5</v>
      </c>
      <c r="O16683" s="148">
        <v>0.42599999999999999</v>
      </c>
      <c r="P16683" s="148">
        <v>0.72099999999999997</v>
      </c>
      <c r="Q16683" s="148">
        <v>2.3E-2</v>
      </c>
      <c r="R16683" s="148">
        <v>1</v>
      </c>
      <c r="S16683" s="148">
        <v>8.6699999999999999E-2</v>
      </c>
      <c r="T16683" s="148">
        <v>-9.391</v>
      </c>
      <c r="U16683" s="148">
        <v>0</v>
      </c>
      <c r="V16683" s="148">
        <v>3.09E-2</v>
      </c>
      <c r="W16683" s="148">
        <v>151.13</v>
      </c>
      <c r="X16683" s="148">
        <v>4</v>
      </c>
      <c r="Y16683" s="148">
        <v>0.248</v>
      </c>
    </row>
    <row r="16684" spans="11:25" x14ac:dyDescent="0.25">
      <c r="K16684" s="145" t="s">
        <v>2080</v>
      </c>
      <c r="L16684" s="145">
        <v>13</v>
      </c>
      <c r="M16684" s="145">
        <v>254000</v>
      </c>
      <c r="N16684" s="148">
        <v>0.124</v>
      </c>
      <c r="O16684" s="148">
        <v>0.623</v>
      </c>
      <c r="P16684" s="148">
        <v>0.80099999999999905</v>
      </c>
      <c r="Q16684" s="148">
        <v>0.25</v>
      </c>
      <c r="R16684" s="148">
        <v>9</v>
      </c>
      <c r="S16684" s="148">
        <v>0.25600000000000001</v>
      </c>
      <c r="T16684" s="148">
        <v>-5.9119999999999999</v>
      </c>
      <c r="U16684" s="148">
        <v>0</v>
      </c>
      <c r="V16684" s="148">
        <v>2.9899999999999999E-2</v>
      </c>
      <c r="W16684" s="148">
        <v>125.27</v>
      </c>
      <c r="X16684" s="148">
        <v>4</v>
      </c>
      <c r="Y16684" s="148">
        <v>0.81399999999999995</v>
      </c>
    </row>
    <row r="16685" spans="11:25" x14ac:dyDescent="0.25">
      <c r="K16685" s="145" t="s">
        <v>12441</v>
      </c>
      <c r="L16685" s="145">
        <v>43</v>
      </c>
      <c r="M16685" s="145">
        <v>302640</v>
      </c>
      <c r="N16685" s="148">
        <v>1.3799999999999999E-3</v>
      </c>
      <c r="O16685" s="148">
        <v>0.84599999999999997</v>
      </c>
      <c r="P16685" s="148">
        <v>0.88400000000000001</v>
      </c>
      <c r="Q16685" s="148">
        <v>0.59</v>
      </c>
      <c r="R16685" s="148">
        <v>6</v>
      </c>
      <c r="S16685" s="148">
        <v>0.161</v>
      </c>
      <c r="T16685" s="148">
        <v>-8.7520000000000007</v>
      </c>
      <c r="U16685" s="148">
        <v>1</v>
      </c>
      <c r="V16685" s="148">
        <v>6.3899999999999998E-2</v>
      </c>
      <c r="W16685" s="148">
        <v>123.036</v>
      </c>
      <c r="X16685" s="148">
        <v>4</v>
      </c>
      <c r="Y16685" s="148">
        <v>0.83099999999999996</v>
      </c>
    </row>
    <row r="16686" spans="11:25" x14ac:dyDescent="0.25">
      <c r="K16686" s="145" t="s">
        <v>12442</v>
      </c>
      <c r="L16686" s="145">
        <v>47</v>
      </c>
      <c r="M16686" s="145">
        <v>351866</v>
      </c>
      <c r="N16686" s="148">
        <v>5.79E-2</v>
      </c>
      <c r="O16686" s="148">
        <v>0.53600000000000003</v>
      </c>
      <c r="P16686" s="148">
        <v>0.80799999999999905</v>
      </c>
      <c r="Q16686" s="148">
        <v>0.89400000000000002</v>
      </c>
      <c r="R16686" s="148">
        <v>8</v>
      </c>
      <c r="S16686" s="148">
        <v>0.11699999999999899</v>
      </c>
      <c r="T16686" s="148">
        <v>-13.407</v>
      </c>
      <c r="U16686" s="148">
        <v>1</v>
      </c>
      <c r="V16686" s="148">
        <v>4.3900000000000002E-2</v>
      </c>
      <c r="W16686" s="148">
        <v>122.40799999999901</v>
      </c>
      <c r="X16686" s="148">
        <v>4</v>
      </c>
      <c r="Y16686" s="148">
        <v>0.67799999999999905</v>
      </c>
    </row>
    <row r="16687" spans="11:25" x14ac:dyDescent="0.25">
      <c r="K16687" s="145" t="s">
        <v>12443</v>
      </c>
      <c r="L16687" s="145">
        <v>61</v>
      </c>
      <c r="M16687" s="145">
        <v>235520</v>
      </c>
      <c r="N16687" s="148">
        <v>1.2600000000000001E-3</v>
      </c>
      <c r="O16687" s="148">
        <v>0.52900000000000003</v>
      </c>
      <c r="P16687" s="148">
        <v>0.98899999999999999</v>
      </c>
      <c r="Q16687" s="148">
        <v>1.48E-3</v>
      </c>
      <c r="R16687" s="148">
        <v>2</v>
      </c>
      <c r="S16687" s="148">
        <v>5.67E-2</v>
      </c>
      <c r="T16687" s="148">
        <v>-4.5</v>
      </c>
      <c r="U16687" s="148">
        <v>1</v>
      </c>
      <c r="V16687" s="148">
        <v>4.2000000000000003E-2</v>
      </c>
      <c r="W16687" s="148">
        <v>142.29</v>
      </c>
      <c r="X16687" s="148">
        <v>4</v>
      </c>
      <c r="Y16687" s="148">
        <v>0.66900000000000004</v>
      </c>
    </row>
    <row r="16688" spans="11:25" x14ac:dyDescent="0.25">
      <c r="K16688" s="145" t="s">
        <v>1171</v>
      </c>
      <c r="L16688" s="145">
        <v>61</v>
      </c>
      <c r="M16688" s="145">
        <v>173266</v>
      </c>
      <c r="N16688" s="148">
        <v>4.0099999999999997E-3</v>
      </c>
      <c r="O16688" s="148">
        <v>0.61599999999999999</v>
      </c>
      <c r="P16688" s="148">
        <v>0.72699999999999998</v>
      </c>
      <c r="Q16688" s="148">
        <v>0.86</v>
      </c>
      <c r="R16688" s="148">
        <v>1</v>
      </c>
      <c r="S16688" s="148">
        <v>0.157</v>
      </c>
      <c r="T16688" s="148">
        <v>-8.1760000000000002</v>
      </c>
      <c r="U16688" s="148">
        <v>0</v>
      </c>
      <c r="V16688" s="148">
        <v>3.6499999999999998E-2</v>
      </c>
      <c r="W16688" s="148">
        <v>92.259</v>
      </c>
      <c r="X16688" s="148">
        <v>4</v>
      </c>
      <c r="Y16688" s="148">
        <v>0.54</v>
      </c>
    </row>
    <row r="16689" spans="11:25" x14ac:dyDescent="0.25">
      <c r="K16689" s="145" t="s">
        <v>2764</v>
      </c>
      <c r="L16689" s="145">
        <v>60</v>
      </c>
      <c r="M16689" s="145">
        <v>220533</v>
      </c>
      <c r="N16689" s="148">
        <v>1.2199999999999999E-3</v>
      </c>
      <c r="O16689" s="148">
        <v>0.70799999999999996</v>
      </c>
      <c r="P16689" s="148">
        <v>0.68299999999999905</v>
      </c>
      <c r="Q16689" s="148">
        <v>0.64300000000000002</v>
      </c>
      <c r="R16689" s="148">
        <v>4</v>
      </c>
      <c r="S16689" s="148">
        <v>0.121</v>
      </c>
      <c r="T16689" s="148">
        <v>-7.7679999999999998</v>
      </c>
      <c r="U16689" s="148">
        <v>0</v>
      </c>
      <c r="V16689" s="148">
        <v>3.44E-2</v>
      </c>
      <c r="W16689" s="148">
        <v>123.602</v>
      </c>
      <c r="X16689" s="148">
        <v>4</v>
      </c>
      <c r="Y16689" s="148">
        <v>0.46299999999999902</v>
      </c>
    </row>
    <row r="16690" spans="11:25" x14ac:dyDescent="0.25">
      <c r="K16690" s="145" t="s">
        <v>12444</v>
      </c>
      <c r="L16690" s="145">
        <v>42</v>
      </c>
      <c r="M16690" s="145">
        <v>301213</v>
      </c>
      <c r="N16690" s="148">
        <v>0.34899999999999998</v>
      </c>
      <c r="O16690" s="148">
        <v>0.90099999999999902</v>
      </c>
      <c r="P16690" s="148">
        <v>0.98099999999999998</v>
      </c>
      <c r="Q16690" s="148">
        <v>0.14499999999999999</v>
      </c>
      <c r="R16690" s="148">
        <v>3</v>
      </c>
      <c r="S16690" s="148">
        <v>0.111</v>
      </c>
      <c r="T16690" s="148">
        <v>-5.3620000000000001</v>
      </c>
      <c r="U16690" s="148">
        <v>0</v>
      </c>
      <c r="V16690" s="148">
        <v>9.3600000000000003E-2</v>
      </c>
      <c r="W16690" s="148">
        <v>114.58499999999999</v>
      </c>
      <c r="X16690" s="148">
        <v>3</v>
      </c>
      <c r="Y16690" s="148">
        <v>0.628</v>
      </c>
    </row>
    <row r="16691" spans="11:25" x14ac:dyDescent="0.25">
      <c r="K16691" s="145" t="s">
        <v>12445</v>
      </c>
      <c r="L16691" s="145">
        <v>55</v>
      </c>
      <c r="M16691" s="145">
        <v>231960</v>
      </c>
      <c r="N16691" s="148">
        <v>7.9399999999999998E-2</v>
      </c>
      <c r="O16691" s="148">
        <v>0.68</v>
      </c>
      <c r="P16691" s="148">
        <v>0.82899999999999996</v>
      </c>
      <c r="Q16691" s="148">
        <v>2.0899999999999999E-6</v>
      </c>
      <c r="R16691" s="148">
        <v>9</v>
      </c>
      <c r="S16691" s="148">
        <v>0.32700000000000001</v>
      </c>
      <c r="T16691" s="148">
        <v>-7.3049999999999997</v>
      </c>
      <c r="U16691" s="148">
        <v>0</v>
      </c>
      <c r="V16691" s="148">
        <v>6.25E-2</v>
      </c>
      <c r="W16691" s="148">
        <v>119.97499999999999</v>
      </c>
      <c r="X16691" s="148">
        <v>4</v>
      </c>
      <c r="Y16691" s="148">
        <v>0.81399999999999995</v>
      </c>
    </row>
    <row r="16692" spans="11:25" x14ac:dyDescent="0.25">
      <c r="K16692" s="145" t="s">
        <v>12446</v>
      </c>
      <c r="L16692" s="145">
        <v>51</v>
      </c>
      <c r="M16692" s="145">
        <v>265466</v>
      </c>
      <c r="N16692" s="148">
        <v>3.1899999999999998E-2</v>
      </c>
      <c r="O16692" s="148">
        <v>0.41099999999999998</v>
      </c>
      <c r="P16692" s="148">
        <v>0.64500000000000002</v>
      </c>
      <c r="Q16692" s="148">
        <v>1.21E-2</v>
      </c>
      <c r="R16692" s="148">
        <v>7</v>
      </c>
      <c r="S16692" s="148">
        <v>0.48799999999999999</v>
      </c>
      <c r="T16692" s="148">
        <v>-10.722</v>
      </c>
      <c r="U16692" s="148">
        <v>0</v>
      </c>
      <c r="V16692" s="148">
        <v>4.3099999999999999E-2</v>
      </c>
      <c r="W16692" s="148">
        <v>124.458</v>
      </c>
      <c r="X16692" s="148">
        <v>4</v>
      </c>
      <c r="Y16692" s="148">
        <v>0.433</v>
      </c>
    </row>
    <row r="16693" spans="11:25" x14ac:dyDescent="0.25">
      <c r="K16693" s="145" t="s">
        <v>12447</v>
      </c>
      <c r="L16693" s="145">
        <v>49</v>
      </c>
      <c r="M16693" s="145">
        <v>411973</v>
      </c>
      <c r="N16693" s="148">
        <v>3.2199999999999999E-2</v>
      </c>
      <c r="O16693" s="148">
        <v>0.59299999999999997</v>
      </c>
      <c r="P16693" s="148">
        <v>0.93099999999999905</v>
      </c>
      <c r="Q16693" s="148">
        <v>0.58799999999999997</v>
      </c>
      <c r="R16693" s="148">
        <v>11</v>
      </c>
      <c r="S16693" s="148">
        <v>2.5499999999999998E-2</v>
      </c>
      <c r="T16693" s="148">
        <v>-5.2320000000000002</v>
      </c>
      <c r="U16693" s="148">
        <v>0</v>
      </c>
      <c r="V16693" s="148">
        <v>5.1700000000000003E-2</v>
      </c>
      <c r="W16693" s="148">
        <v>142.74700000000001</v>
      </c>
      <c r="X16693" s="148">
        <v>4</v>
      </c>
      <c r="Y16693" s="148">
        <v>0.755</v>
      </c>
    </row>
    <row r="16694" spans="11:25" x14ac:dyDescent="0.25">
      <c r="K16694" s="145" t="s">
        <v>12448</v>
      </c>
      <c r="L16694" s="145">
        <v>45</v>
      </c>
      <c r="M16694" s="145">
        <v>304906</v>
      </c>
      <c r="N16694" s="148">
        <v>7.8700000000000005E-4</v>
      </c>
      <c r="O16694" s="148">
        <v>0.60499999999999998</v>
      </c>
      <c r="P16694" s="148">
        <v>0.61899999999999999</v>
      </c>
      <c r="Q16694" s="148">
        <v>3.16E-3</v>
      </c>
      <c r="R16694" s="148">
        <v>4</v>
      </c>
      <c r="S16694" s="148">
        <v>8.48E-2</v>
      </c>
      <c r="T16694" s="148">
        <v>-13.034000000000001</v>
      </c>
      <c r="U16694" s="148">
        <v>0</v>
      </c>
      <c r="V16694" s="148">
        <v>4.7800000000000002E-2</v>
      </c>
      <c r="W16694" s="148">
        <v>124.059</v>
      </c>
      <c r="X16694" s="148">
        <v>4</v>
      </c>
      <c r="Y16694" s="148">
        <v>0.49</v>
      </c>
    </row>
    <row r="16695" spans="11:25" x14ac:dyDescent="0.25">
      <c r="K16695" s="145" t="s">
        <v>12449</v>
      </c>
      <c r="L16695" s="145">
        <v>43</v>
      </c>
      <c r="M16695" s="145">
        <v>234040</v>
      </c>
      <c r="N16695" s="148">
        <v>0.33799999999999902</v>
      </c>
      <c r="O16695" s="148">
        <v>0.86399999999999999</v>
      </c>
      <c r="P16695" s="148">
        <v>0.755</v>
      </c>
      <c r="Q16695" s="148">
        <v>4.8300000000000003E-2</v>
      </c>
      <c r="R16695" s="148">
        <v>11</v>
      </c>
      <c r="S16695" s="148">
        <v>5.9499999999999997E-2</v>
      </c>
      <c r="T16695" s="148">
        <v>-6.827</v>
      </c>
      <c r="U16695" s="148">
        <v>0</v>
      </c>
      <c r="V16695" s="148">
        <v>0.10099999999999899</v>
      </c>
      <c r="W16695" s="148">
        <v>98.814999999999998</v>
      </c>
      <c r="X16695" s="148">
        <v>4</v>
      </c>
      <c r="Y16695" s="148">
        <v>0.32700000000000001</v>
      </c>
    </row>
    <row r="16696" spans="11:25" x14ac:dyDescent="0.25">
      <c r="K16696" s="145" t="s">
        <v>12450</v>
      </c>
      <c r="L16696" s="145">
        <v>32</v>
      </c>
      <c r="M16696" s="145">
        <v>199386</v>
      </c>
      <c r="N16696" s="148">
        <v>0.105</v>
      </c>
      <c r="O16696" s="148">
        <v>0.55600000000000005</v>
      </c>
      <c r="P16696" s="148">
        <v>0.82899999999999996</v>
      </c>
      <c r="Q16696" s="148">
        <v>7.2199999999999898E-5</v>
      </c>
      <c r="R16696" s="148">
        <v>0</v>
      </c>
      <c r="S16696" s="148">
        <v>0.28999999999999998</v>
      </c>
      <c r="T16696" s="148">
        <v>-5.1229999999999896</v>
      </c>
      <c r="U16696" s="148">
        <v>1</v>
      </c>
      <c r="V16696" s="148">
        <v>3.73E-2</v>
      </c>
      <c r="W16696" s="148">
        <v>134.38200000000001</v>
      </c>
      <c r="X16696" s="148">
        <v>4</v>
      </c>
      <c r="Y16696" s="148">
        <v>0.79299999999999904</v>
      </c>
    </row>
    <row r="16697" spans="11:25" x14ac:dyDescent="0.25">
      <c r="K16697" s="145" t="s">
        <v>1162</v>
      </c>
      <c r="L16697" s="145">
        <v>71</v>
      </c>
      <c r="M16697" s="145">
        <v>155973</v>
      </c>
      <c r="N16697" s="148">
        <v>5.1700000000000001E-3</v>
      </c>
      <c r="O16697" s="148">
        <v>0.46200000000000002</v>
      </c>
      <c r="P16697" s="148">
        <v>0.83599999999999997</v>
      </c>
      <c r="Q16697" s="148">
        <v>0</v>
      </c>
      <c r="R16697" s="148">
        <v>11</v>
      </c>
      <c r="S16697" s="148">
        <v>0.18</v>
      </c>
      <c r="T16697" s="148">
        <v>-5.766</v>
      </c>
      <c r="U16697" s="148">
        <v>0</v>
      </c>
      <c r="V16697" s="148">
        <v>6.2100000000000002E-2</v>
      </c>
      <c r="W16697" s="148">
        <v>168.76599999999999</v>
      </c>
      <c r="X16697" s="148">
        <v>4</v>
      </c>
      <c r="Y16697" s="148">
        <v>0.67099999999999904</v>
      </c>
    </row>
    <row r="16698" spans="11:25" x14ac:dyDescent="0.25">
      <c r="K16698" s="145" t="s">
        <v>12451</v>
      </c>
      <c r="L16698" s="145">
        <v>3</v>
      </c>
      <c r="M16698" s="145">
        <v>207826</v>
      </c>
      <c r="N16698" s="148">
        <v>0.246</v>
      </c>
      <c r="O16698" s="148">
        <v>0.50600000000000001</v>
      </c>
      <c r="P16698" s="148">
        <v>0.496</v>
      </c>
      <c r="Q16698" s="148">
        <v>1.1599999999999901E-5</v>
      </c>
      <c r="R16698" s="148">
        <v>0</v>
      </c>
      <c r="S16698" s="148">
        <v>0.98099999999999998</v>
      </c>
      <c r="T16698" s="148">
        <v>-12.837999999999999</v>
      </c>
      <c r="U16698" s="148">
        <v>1</v>
      </c>
      <c r="V16698" s="148">
        <v>0.433</v>
      </c>
      <c r="W16698" s="148">
        <v>76.153999999999996</v>
      </c>
      <c r="X16698" s="148">
        <v>4</v>
      </c>
      <c r="Y16698" s="148">
        <v>0.34299999999999897</v>
      </c>
    </row>
    <row r="16699" spans="11:25" x14ac:dyDescent="0.25">
      <c r="K16699" s="145" t="s">
        <v>5614</v>
      </c>
      <c r="L16699" s="145">
        <v>55</v>
      </c>
      <c r="M16699" s="145">
        <v>577226</v>
      </c>
      <c r="N16699" s="148">
        <v>3.5200000000000001E-3</v>
      </c>
      <c r="O16699" s="148">
        <v>0.45299999999999901</v>
      </c>
      <c r="P16699" s="148">
        <v>0.72099999999999997</v>
      </c>
      <c r="Q16699" s="148">
        <v>0.83299999999999996</v>
      </c>
      <c r="R16699" s="148">
        <v>11</v>
      </c>
      <c r="S16699" s="148">
        <v>0.69799999999999995</v>
      </c>
      <c r="T16699" s="148">
        <v>-13.164</v>
      </c>
      <c r="U16699" s="148">
        <v>0</v>
      </c>
      <c r="V16699" s="148">
        <v>5.33E-2</v>
      </c>
      <c r="W16699" s="148">
        <v>149.55699999999999</v>
      </c>
      <c r="X16699" s="148">
        <v>4</v>
      </c>
      <c r="Y16699" s="148">
        <v>0.60099999999999998</v>
      </c>
    </row>
    <row r="16700" spans="11:25" x14ac:dyDescent="0.25">
      <c r="K16700" s="145" t="s">
        <v>12452</v>
      </c>
      <c r="L16700" s="145">
        <v>45</v>
      </c>
      <c r="M16700" s="145">
        <v>325200</v>
      </c>
      <c r="N16700" s="148">
        <v>0.03</v>
      </c>
      <c r="O16700" s="148">
        <v>0.42299999999999999</v>
      </c>
      <c r="P16700" s="148">
        <v>0.748</v>
      </c>
      <c r="Q16700" s="148">
        <v>0.221</v>
      </c>
      <c r="R16700" s="148">
        <v>5</v>
      </c>
      <c r="S16700" s="148">
        <v>0.16899999999999901</v>
      </c>
      <c r="T16700" s="148">
        <v>-9.8320000000000007</v>
      </c>
      <c r="U16700" s="148">
        <v>1</v>
      </c>
      <c r="V16700" s="148">
        <v>3.8699999999999998E-2</v>
      </c>
      <c r="W16700" s="148">
        <v>93.977000000000004</v>
      </c>
      <c r="X16700" s="148">
        <v>4</v>
      </c>
      <c r="Y16700" s="148">
        <v>0.42799999999999999</v>
      </c>
    </row>
    <row r="16701" spans="11:25" x14ac:dyDescent="0.25">
      <c r="K16701" s="145" t="s">
        <v>2827</v>
      </c>
      <c r="L16701" s="145">
        <v>27</v>
      </c>
      <c r="M16701" s="145">
        <v>173706</v>
      </c>
      <c r="N16701" s="148">
        <v>3.0599999999999998E-3</v>
      </c>
      <c r="O16701" s="148">
        <v>0.55200000000000005</v>
      </c>
      <c r="P16701" s="148">
        <v>0.90300000000000002</v>
      </c>
      <c r="Q16701" s="148">
        <v>6.9999999999999897E-3</v>
      </c>
      <c r="R16701" s="148">
        <v>6</v>
      </c>
      <c r="S16701" s="148">
        <v>6.3200000000000006E-2</v>
      </c>
      <c r="T16701" s="148">
        <v>-9.17</v>
      </c>
      <c r="U16701" s="148">
        <v>0</v>
      </c>
      <c r="V16701" s="148">
        <v>7.1599999999999997E-2</v>
      </c>
      <c r="W16701" s="148">
        <v>101.672</v>
      </c>
      <c r="X16701" s="148">
        <v>4</v>
      </c>
      <c r="Y16701" s="148">
        <v>0.79</v>
      </c>
    </row>
    <row r="16702" spans="11:25" x14ac:dyDescent="0.25">
      <c r="K16702" s="145" t="s">
        <v>12453</v>
      </c>
      <c r="L16702" s="145">
        <v>52</v>
      </c>
      <c r="M16702" s="145">
        <v>163053</v>
      </c>
      <c r="N16702" s="148">
        <v>6.5799999999999999E-3</v>
      </c>
      <c r="O16702" s="148">
        <v>0.59199999999999997</v>
      </c>
      <c r="P16702" s="148">
        <v>0.86699999999999999</v>
      </c>
      <c r="Q16702" s="148">
        <v>0</v>
      </c>
      <c r="R16702" s="148">
        <v>8</v>
      </c>
      <c r="S16702" s="148">
        <v>8.1799999999999998E-2</v>
      </c>
      <c r="T16702" s="148">
        <v>-4.4470000000000001</v>
      </c>
      <c r="U16702" s="148">
        <v>0</v>
      </c>
      <c r="V16702" s="148">
        <v>4.9000000000000002E-2</v>
      </c>
      <c r="W16702" s="148">
        <v>103.92</v>
      </c>
      <c r="X16702" s="148">
        <v>4</v>
      </c>
      <c r="Y16702" s="148">
        <v>0.69599999999999995</v>
      </c>
    </row>
    <row r="16703" spans="11:25" x14ac:dyDescent="0.25">
      <c r="K16703" s="145" t="s">
        <v>12454</v>
      </c>
      <c r="L16703" s="145">
        <v>43</v>
      </c>
      <c r="M16703" s="145">
        <v>400333</v>
      </c>
      <c r="N16703" s="148">
        <v>6.4400000000000004E-4</v>
      </c>
      <c r="O16703" s="148">
        <v>0.48599999999999999</v>
      </c>
      <c r="P16703" s="148">
        <v>0.88800000000000001</v>
      </c>
      <c r="Q16703" s="148">
        <v>0.34899999999999998</v>
      </c>
      <c r="R16703" s="148">
        <v>10</v>
      </c>
      <c r="S16703" s="148">
        <v>0.114</v>
      </c>
      <c r="T16703" s="148">
        <v>-10.445</v>
      </c>
      <c r="U16703" s="148">
        <v>0</v>
      </c>
      <c r="V16703" s="148">
        <v>4.8899999999999999E-2</v>
      </c>
      <c r="W16703" s="148">
        <v>147.79599999999999</v>
      </c>
      <c r="X16703" s="148">
        <v>4</v>
      </c>
      <c r="Y16703" s="148">
        <v>0.22</v>
      </c>
    </row>
    <row r="16704" spans="11:25" x14ac:dyDescent="0.25">
      <c r="K16704" s="145" t="s">
        <v>2833</v>
      </c>
      <c r="L16704" s="145">
        <v>3</v>
      </c>
      <c r="M16704" s="145">
        <v>197533</v>
      </c>
      <c r="N16704" s="148">
        <v>1.1900000000000001E-3</v>
      </c>
      <c r="O16704" s="148">
        <v>0.45600000000000002</v>
      </c>
      <c r="P16704" s="148">
        <v>0.89300000000000002</v>
      </c>
      <c r="Q16704" s="148">
        <v>9.8099999999999999E-5</v>
      </c>
      <c r="R16704" s="148">
        <v>7</v>
      </c>
      <c r="S16704" s="148">
        <v>0.121</v>
      </c>
      <c r="T16704" s="148">
        <v>-7.1239999999999997</v>
      </c>
      <c r="U16704" s="148">
        <v>1</v>
      </c>
      <c r="V16704" s="148">
        <v>4.1200000000000001E-2</v>
      </c>
      <c r="W16704" s="148">
        <v>148.501</v>
      </c>
      <c r="X16704" s="148">
        <v>4</v>
      </c>
      <c r="Y16704" s="148">
        <v>0.28199999999999997</v>
      </c>
    </row>
    <row r="16705" spans="11:25" x14ac:dyDescent="0.25">
      <c r="K16705" s="145" t="s">
        <v>12455</v>
      </c>
      <c r="L16705" s="145">
        <v>22</v>
      </c>
      <c r="M16705" s="145">
        <v>214935</v>
      </c>
      <c r="N16705" s="148">
        <v>5.0900000000000001E-4</v>
      </c>
      <c r="O16705" s="148">
        <v>0.501</v>
      </c>
      <c r="P16705" s="148">
        <v>0.67</v>
      </c>
      <c r="Q16705" s="148">
        <v>0.86899999999999999</v>
      </c>
      <c r="R16705" s="148">
        <v>11</v>
      </c>
      <c r="S16705" s="148">
        <v>9.2799999999999994E-2</v>
      </c>
      <c r="T16705" s="148">
        <v>-7.6829999999999998</v>
      </c>
      <c r="U16705" s="148">
        <v>0</v>
      </c>
      <c r="V16705" s="148">
        <v>5.8900000000000001E-2</v>
      </c>
      <c r="W16705" s="148">
        <v>146.20400000000001</v>
      </c>
      <c r="X16705" s="148">
        <v>4</v>
      </c>
      <c r="Y16705" s="148">
        <v>0.504</v>
      </c>
    </row>
    <row r="16706" spans="11:25" x14ac:dyDescent="0.25">
      <c r="K16706" s="145" t="s">
        <v>5722</v>
      </c>
      <c r="L16706" s="145">
        <v>3</v>
      </c>
      <c r="M16706" s="145">
        <v>236733</v>
      </c>
      <c r="N16706" s="148">
        <v>2.4499999999999999E-5</v>
      </c>
      <c r="O16706" s="148">
        <v>0.56100000000000005</v>
      </c>
      <c r="P16706" s="148">
        <v>0.78200000000000003</v>
      </c>
      <c r="Q16706" s="148">
        <v>0.872</v>
      </c>
      <c r="R16706" s="148">
        <v>0</v>
      </c>
      <c r="S16706" s="148">
        <v>0.34</v>
      </c>
      <c r="T16706" s="148">
        <v>-7.3010000000000002</v>
      </c>
      <c r="U16706" s="148">
        <v>1</v>
      </c>
      <c r="V16706" s="148">
        <v>3.09E-2</v>
      </c>
      <c r="W16706" s="148">
        <v>122.571</v>
      </c>
      <c r="X16706" s="148">
        <v>4</v>
      </c>
      <c r="Y16706" s="148">
        <v>0.52</v>
      </c>
    </row>
    <row r="16707" spans="11:25" x14ac:dyDescent="0.25">
      <c r="K16707" s="145" t="s">
        <v>12456</v>
      </c>
      <c r="L16707" s="145">
        <v>47</v>
      </c>
      <c r="M16707" s="145">
        <v>418173</v>
      </c>
      <c r="N16707" s="148">
        <v>3.6600000000000001E-3</v>
      </c>
      <c r="O16707" s="148">
        <v>0.56000000000000005</v>
      </c>
      <c r="P16707" s="148">
        <v>0.85699999999999998</v>
      </c>
      <c r="Q16707" s="148">
        <v>0.17599999999999999</v>
      </c>
      <c r="R16707" s="148">
        <v>9</v>
      </c>
      <c r="S16707" s="148">
        <v>0.22500000000000001</v>
      </c>
      <c r="T16707" s="148">
        <v>-8.4529999999999994</v>
      </c>
      <c r="U16707" s="148">
        <v>0</v>
      </c>
      <c r="V16707" s="148">
        <v>3.2399999999999998E-2</v>
      </c>
      <c r="W16707" s="148">
        <v>110.544</v>
      </c>
      <c r="X16707" s="148">
        <v>4</v>
      </c>
      <c r="Y16707" s="148">
        <v>0.93799999999999994</v>
      </c>
    </row>
    <row r="16708" spans="11:25" x14ac:dyDescent="0.25">
      <c r="K16708" s="145" t="s">
        <v>12457</v>
      </c>
      <c r="L16708" s="145">
        <v>3</v>
      </c>
      <c r="M16708" s="145">
        <v>288506</v>
      </c>
      <c r="N16708" s="148">
        <v>7.4100000000000001E-4</v>
      </c>
      <c r="O16708" s="148">
        <v>0.66599999999999904</v>
      </c>
      <c r="P16708" s="148">
        <v>0.747</v>
      </c>
      <c r="Q16708" s="148">
        <v>6.0499999999999998E-2</v>
      </c>
      <c r="R16708" s="148">
        <v>4</v>
      </c>
      <c r="S16708" s="148">
        <v>0.108</v>
      </c>
      <c r="T16708" s="148">
        <v>-12.01</v>
      </c>
      <c r="U16708" s="148">
        <v>0</v>
      </c>
      <c r="V16708" s="148">
        <v>3.6799999999999999E-2</v>
      </c>
      <c r="W16708" s="148">
        <v>131.01400000000001</v>
      </c>
      <c r="X16708" s="148">
        <v>4</v>
      </c>
      <c r="Y16708" s="148">
        <v>0.86899999999999999</v>
      </c>
    </row>
    <row r="16709" spans="11:25" x14ac:dyDescent="0.25">
      <c r="K16709" s="145" t="s">
        <v>12458</v>
      </c>
      <c r="L16709" s="145">
        <v>52</v>
      </c>
      <c r="M16709" s="145">
        <v>240960</v>
      </c>
      <c r="N16709" s="148">
        <v>0.216</v>
      </c>
      <c r="O16709" s="148">
        <v>0.63700000000000001</v>
      </c>
      <c r="P16709" s="148">
        <v>0.85099999999999998</v>
      </c>
      <c r="Q16709" s="148">
        <v>3.6499999999999998E-2</v>
      </c>
      <c r="R16709" s="148">
        <v>9</v>
      </c>
      <c r="S16709" s="148">
        <v>0.68</v>
      </c>
      <c r="T16709" s="148">
        <v>-8.1270000000000007</v>
      </c>
      <c r="U16709" s="148">
        <v>0</v>
      </c>
      <c r="V16709" s="148">
        <v>4.3700000000000003E-2</v>
      </c>
      <c r="W16709" s="148">
        <v>110.892</v>
      </c>
      <c r="X16709" s="148">
        <v>4</v>
      </c>
      <c r="Y16709" s="148">
        <v>0.84</v>
      </c>
    </row>
    <row r="16710" spans="11:25" x14ac:dyDescent="0.25">
      <c r="K16710" s="145" t="s">
        <v>2900</v>
      </c>
      <c r="L16710" s="145">
        <v>42</v>
      </c>
      <c r="M16710" s="145">
        <v>215733</v>
      </c>
      <c r="N16710" s="148">
        <v>0.84</v>
      </c>
      <c r="O16710" s="148">
        <v>0.20899999999999999</v>
      </c>
      <c r="P16710" s="148">
        <v>9.7799999999999998E-2</v>
      </c>
      <c r="Q16710" s="148">
        <v>4.6099999999999999E-6</v>
      </c>
      <c r="R16710" s="148">
        <v>10</v>
      </c>
      <c r="S16710" s="148">
        <v>0.157</v>
      </c>
      <c r="T16710" s="148">
        <v>-20.090999999999902</v>
      </c>
      <c r="U16710" s="148">
        <v>1</v>
      </c>
      <c r="V16710" s="148">
        <v>4.4600000000000001E-2</v>
      </c>
      <c r="W16710" s="148">
        <v>125.07599999999999</v>
      </c>
      <c r="X16710" s="148">
        <v>3</v>
      </c>
      <c r="Y16710" s="148">
        <v>8.6900000000000005E-2</v>
      </c>
    </row>
    <row r="16711" spans="11:25" x14ac:dyDescent="0.25">
      <c r="K16711" s="145" t="s">
        <v>12459</v>
      </c>
      <c r="L16711" s="145">
        <v>56</v>
      </c>
      <c r="M16711" s="145">
        <v>237706</v>
      </c>
      <c r="N16711" s="148">
        <v>2.2399999999999998E-3</v>
      </c>
      <c r="O16711" s="148">
        <v>0.38500000000000001</v>
      </c>
      <c r="P16711" s="148">
        <v>0.70699999999999996</v>
      </c>
      <c r="Q16711" s="148">
        <v>0.377</v>
      </c>
      <c r="R16711" s="148">
        <v>7</v>
      </c>
      <c r="S16711" s="148">
        <v>7.5499999999999998E-2</v>
      </c>
      <c r="T16711" s="148">
        <v>-11.839</v>
      </c>
      <c r="U16711" s="148">
        <v>1</v>
      </c>
      <c r="V16711" s="148">
        <v>4.1200000000000001E-2</v>
      </c>
      <c r="W16711" s="148">
        <v>115.143999999999</v>
      </c>
      <c r="X16711" s="148">
        <v>4</v>
      </c>
      <c r="Y16711" s="148">
        <v>0.77400000000000002</v>
      </c>
    </row>
    <row r="16712" spans="11:25" x14ac:dyDescent="0.25">
      <c r="K16712" s="145" t="s">
        <v>12460</v>
      </c>
      <c r="L16712" s="145">
        <v>41</v>
      </c>
      <c r="M16712" s="145">
        <v>233800</v>
      </c>
      <c r="N16712" s="148">
        <v>1.7000000000000001E-2</v>
      </c>
      <c r="O16712" s="148">
        <v>0.63700000000000001</v>
      </c>
      <c r="P16712" s="148">
        <v>0.68899999999999995</v>
      </c>
      <c r="Q16712" s="148">
        <v>3.7200000000000003E-5</v>
      </c>
      <c r="R16712" s="148">
        <v>7</v>
      </c>
      <c r="S16712" s="148">
        <v>7.3800000000000004E-2</v>
      </c>
      <c r="T16712" s="148">
        <v>-14.013999999999999</v>
      </c>
      <c r="U16712" s="148">
        <v>1</v>
      </c>
      <c r="V16712" s="148">
        <v>3.9E-2</v>
      </c>
      <c r="W16712" s="148">
        <v>150.05699999999999</v>
      </c>
      <c r="X16712" s="148">
        <v>4</v>
      </c>
      <c r="Y16712" s="148">
        <v>0.81499999999999995</v>
      </c>
    </row>
    <row r="16713" spans="11:25" x14ac:dyDescent="0.25">
      <c r="K16713" s="145" t="s">
        <v>2856</v>
      </c>
      <c r="L16713" s="145">
        <v>63</v>
      </c>
      <c r="M16713" s="145">
        <v>182493</v>
      </c>
      <c r="N16713" s="148">
        <v>8.0199999999999998E-5</v>
      </c>
      <c r="O16713" s="148">
        <v>0.34100000000000003</v>
      </c>
      <c r="P16713" s="148">
        <v>0.55200000000000005</v>
      </c>
      <c r="Q16713" s="148">
        <v>0.61599999999999999</v>
      </c>
      <c r="R16713" s="148">
        <v>8</v>
      </c>
      <c r="S16713" s="148">
        <v>5.91E-2</v>
      </c>
      <c r="T16713" s="148">
        <v>-10.503</v>
      </c>
      <c r="U16713" s="148">
        <v>1</v>
      </c>
      <c r="V16713" s="148">
        <v>4.2299999999999997E-2</v>
      </c>
      <c r="W16713" s="148">
        <v>121.361</v>
      </c>
      <c r="X16713" s="148">
        <v>4</v>
      </c>
      <c r="Y16713" s="148">
        <v>0.48599999999999999</v>
      </c>
    </row>
    <row r="16714" spans="11:25" x14ac:dyDescent="0.25">
      <c r="K16714" s="145" t="s">
        <v>12461</v>
      </c>
      <c r="L16714" s="145">
        <v>38</v>
      </c>
      <c r="M16714" s="145">
        <v>231133</v>
      </c>
      <c r="N16714" s="148">
        <v>2.1699999999999999E-4</v>
      </c>
      <c r="O16714" s="148">
        <v>0.40399999999999903</v>
      </c>
      <c r="P16714" s="148">
        <v>0.94599999999999995</v>
      </c>
      <c r="Q16714" s="148">
        <v>1.6800000000000001E-3</v>
      </c>
      <c r="R16714" s="148">
        <v>2</v>
      </c>
      <c r="S16714" s="148">
        <v>0.41099999999999998</v>
      </c>
      <c r="T16714" s="148">
        <v>-11.561999999999999</v>
      </c>
      <c r="U16714" s="148">
        <v>0</v>
      </c>
      <c r="V16714" s="148">
        <v>8.7999999999999995E-2</v>
      </c>
      <c r="W16714" s="148">
        <v>151.71600000000001</v>
      </c>
      <c r="X16714" s="148">
        <v>4</v>
      </c>
      <c r="Y16714" s="148">
        <v>0.437</v>
      </c>
    </row>
    <row r="16715" spans="11:25" x14ac:dyDescent="0.25">
      <c r="K16715" s="145" t="s">
        <v>2801</v>
      </c>
      <c r="L16715" s="145">
        <v>54</v>
      </c>
      <c r="M16715" s="145">
        <v>136426</v>
      </c>
      <c r="N16715" s="148">
        <v>3.8899999999999997E-2</v>
      </c>
      <c r="O16715" s="148">
        <v>0.53100000000000003</v>
      </c>
      <c r="P16715" s="148">
        <v>0.84899999999999998</v>
      </c>
      <c r="Q16715" s="148">
        <v>7.6299999999999996E-3</v>
      </c>
      <c r="R16715" s="148">
        <v>9</v>
      </c>
      <c r="S16715" s="148">
        <v>0.186</v>
      </c>
      <c r="T16715" s="148">
        <v>-10.754</v>
      </c>
      <c r="U16715" s="148">
        <v>1</v>
      </c>
      <c r="V16715" s="148">
        <v>0.111</v>
      </c>
      <c r="W16715" s="148">
        <v>119.51600000000001</v>
      </c>
      <c r="X16715" s="148">
        <v>4</v>
      </c>
      <c r="Y16715" s="148">
        <v>0.30499999999999999</v>
      </c>
    </row>
    <row r="16716" spans="11:25" x14ac:dyDescent="0.25">
      <c r="K16716" s="145" t="s">
        <v>12462</v>
      </c>
      <c r="L16716" s="145">
        <v>41</v>
      </c>
      <c r="M16716" s="145">
        <v>331240</v>
      </c>
      <c r="N16716" s="148">
        <v>7.7200000000000003E-3</v>
      </c>
      <c r="O16716" s="148">
        <v>0.53900000000000003</v>
      </c>
      <c r="P16716" s="148">
        <v>0.64900000000000002</v>
      </c>
      <c r="Q16716" s="148">
        <v>1.29E-2</v>
      </c>
      <c r="R16716" s="148">
        <v>1</v>
      </c>
      <c r="S16716" s="148">
        <v>8.9099999999999999E-2</v>
      </c>
      <c r="T16716" s="148">
        <v>-12.5209999999999</v>
      </c>
      <c r="U16716" s="148">
        <v>1</v>
      </c>
      <c r="V16716" s="148">
        <v>2.9600000000000001E-2</v>
      </c>
      <c r="W16716" s="148">
        <v>101.327</v>
      </c>
      <c r="X16716" s="148">
        <v>4</v>
      </c>
      <c r="Y16716" s="148">
        <v>0.64300000000000002</v>
      </c>
    </row>
    <row r="16717" spans="11:25" x14ac:dyDescent="0.25">
      <c r="K16717" s="145" t="s">
        <v>12463</v>
      </c>
      <c r="L16717" s="145">
        <v>8</v>
      </c>
      <c r="M16717" s="145">
        <v>340636</v>
      </c>
      <c r="N16717" s="148">
        <v>9.3399999999999997E-2</v>
      </c>
      <c r="O16717" s="148">
        <v>0.60199999999999998</v>
      </c>
      <c r="P16717" s="148">
        <v>0.69099999999999995</v>
      </c>
      <c r="Q16717" s="148">
        <v>1.1900000000000001E-3</v>
      </c>
      <c r="R16717" s="148">
        <v>2</v>
      </c>
      <c r="S16717" s="148">
        <v>0.496</v>
      </c>
      <c r="T16717" s="148">
        <v>-12.280999999999899</v>
      </c>
      <c r="U16717" s="148">
        <v>1</v>
      </c>
      <c r="V16717" s="148">
        <v>3.8699999999999998E-2</v>
      </c>
      <c r="W16717" s="148">
        <v>134.142</v>
      </c>
      <c r="X16717" s="148">
        <v>4</v>
      </c>
      <c r="Y16717" s="148">
        <v>0.32899999999999902</v>
      </c>
    </row>
    <row r="16718" spans="11:25" x14ac:dyDescent="0.25">
      <c r="K16718" s="145" t="s">
        <v>12464</v>
      </c>
      <c r="L16718" s="145">
        <v>32</v>
      </c>
      <c r="M16718" s="145">
        <v>264773</v>
      </c>
      <c r="N16718" s="148">
        <v>5.0599999999999999E-2</v>
      </c>
      <c r="O16718" s="148">
        <v>0.54700000000000004</v>
      </c>
      <c r="P16718" s="148">
        <v>0.84199999999999997</v>
      </c>
      <c r="Q16718" s="148">
        <v>0.83899999999999997</v>
      </c>
      <c r="R16718" s="148">
        <v>7</v>
      </c>
      <c r="S16718" s="148">
        <v>6.9699999999999998E-2</v>
      </c>
      <c r="T16718" s="148">
        <v>-7.0489999999999897</v>
      </c>
      <c r="U16718" s="148">
        <v>1</v>
      </c>
      <c r="V16718" s="148">
        <v>2.76E-2</v>
      </c>
      <c r="W16718" s="148">
        <v>153.39099999999999</v>
      </c>
      <c r="X16718" s="148">
        <v>4</v>
      </c>
      <c r="Y16718" s="148">
        <v>0.94899999999999995</v>
      </c>
    </row>
    <row r="16719" spans="11:25" x14ac:dyDescent="0.25">
      <c r="K16719" s="145" t="s">
        <v>12465</v>
      </c>
      <c r="L16719" s="145">
        <v>43</v>
      </c>
      <c r="M16719" s="145">
        <v>211000</v>
      </c>
      <c r="N16719" s="148">
        <v>2.24E-2</v>
      </c>
      <c r="O16719" s="148">
        <v>0.45799999999999902</v>
      </c>
      <c r="P16719" s="148">
        <v>0.91099999999999903</v>
      </c>
      <c r="Q16719" s="148">
        <v>7.4200000000000001E-5</v>
      </c>
      <c r="R16719" s="148">
        <v>9</v>
      </c>
      <c r="S16719" s="148">
        <v>0.11699999999999899</v>
      </c>
      <c r="T16719" s="148">
        <v>-9.85</v>
      </c>
      <c r="U16719" s="148">
        <v>1</v>
      </c>
      <c r="V16719" s="148">
        <v>6.9400000000000003E-2</v>
      </c>
      <c r="W16719" s="148">
        <v>151.77699999999999</v>
      </c>
      <c r="X16719" s="148">
        <v>4</v>
      </c>
      <c r="Y16719" s="148">
        <v>0.61399999999999999</v>
      </c>
    </row>
    <row r="16720" spans="11:25" x14ac:dyDescent="0.25">
      <c r="K16720" s="145" t="s">
        <v>12466</v>
      </c>
      <c r="L16720" s="145">
        <v>36</v>
      </c>
      <c r="M16720" s="145">
        <v>253266</v>
      </c>
      <c r="N16720" s="148">
        <v>6.8599999999999994E-2</v>
      </c>
      <c r="O16720" s="148">
        <v>0.52100000000000002</v>
      </c>
      <c r="P16720" s="148">
        <v>0.81799999999999995</v>
      </c>
      <c r="Q16720" s="148">
        <v>2.64E-2</v>
      </c>
      <c r="R16720" s="148">
        <v>9</v>
      </c>
      <c r="S16720" s="148">
        <v>0.32700000000000001</v>
      </c>
      <c r="T16720" s="148">
        <v>-11.535</v>
      </c>
      <c r="U16720" s="148">
        <v>1</v>
      </c>
      <c r="V16720" s="148">
        <v>5.33E-2</v>
      </c>
      <c r="W16720" s="148">
        <v>114.49</v>
      </c>
      <c r="X16720" s="148">
        <v>4</v>
      </c>
      <c r="Y16720" s="148">
        <v>0.59</v>
      </c>
    </row>
    <row r="16721" spans="11:25" x14ac:dyDescent="0.25">
      <c r="K16721" s="145" t="s">
        <v>12467</v>
      </c>
      <c r="L16721" s="145">
        <v>40</v>
      </c>
      <c r="M16721" s="145">
        <v>214106</v>
      </c>
      <c r="N16721" s="148">
        <v>0.29699999999999999</v>
      </c>
      <c r="O16721" s="148">
        <v>0.77900000000000003</v>
      </c>
      <c r="P16721" s="148">
        <v>0.54200000000000004</v>
      </c>
      <c r="Q16721" s="148">
        <v>0.76800000000000002</v>
      </c>
      <c r="R16721" s="148">
        <v>11</v>
      </c>
      <c r="S16721" s="148">
        <v>0.111999999999999</v>
      </c>
      <c r="T16721" s="148">
        <v>-12.22</v>
      </c>
      <c r="U16721" s="148">
        <v>0</v>
      </c>
      <c r="V16721" s="148">
        <v>3.6700000000000003E-2</v>
      </c>
      <c r="W16721" s="148">
        <v>133.482</v>
      </c>
      <c r="X16721" s="148">
        <v>4</v>
      </c>
      <c r="Y16721" s="148">
        <v>0.96699999999999997</v>
      </c>
    </row>
    <row r="16722" spans="11:25" x14ac:dyDescent="0.25">
      <c r="K16722" s="145" t="s">
        <v>12468</v>
      </c>
      <c r="L16722" s="145">
        <v>32</v>
      </c>
      <c r="M16722" s="145">
        <v>231066</v>
      </c>
      <c r="N16722" s="148">
        <v>5.1900000000000004E-4</v>
      </c>
      <c r="O16722" s="148">
        <v>0.34799999999999998</v>
      </c>
      <c r="P16722" s="148">
        <v>0.76</v>
      </c>
      <c r="Q16722" s="148">
        <v>6.2799999999999995E-5</v>
      </c>
      <c r="R16722" s="148">
        <v>10</v>
      </c>
      <c r="S16722" s="148">
        <v>0.111</v>
      </c>
      <c r="T16722" s="148">
        <v>-13.642999999999899</v>
      </c>
      <c r="U16722" s="148">
        <v>0</v>
      </c>
      <c r="V16722" s="148">
        <v>0.121</v>
      </c>
      <c r="W16722" s="148">
        <v>132.07499999999999</v>
      </c>
      <c r="X16722" s="148">
        <v>4</v>
      </c>
      <c r="Y16722" s="148">
        <v>0.38400000000000001</v>
      </c>
    </row>
    <row r="16723" spans="11:25" x14ac:dyDescent="0.25">
      <c r="K16723" s="145" t="s">
        <v>12469</v>
      </c>
      <c r="L16723" s="145">
        <v>44</v>
      </c>
      <c r="M16723" s="145">
        <v>218960</v>
      </c>
      <c r="N16723" s="148">
        <v>4.87E-2</v>
      </c>
      <c r="O16723" s="148">
        <v>0.45799999999999902</v>
      </c>
      <c r="P16723" s="148">
        <v>0.73099999999999998</v>
      </c>
      <c r="Q16723" s="148">
        <v>2.1499999999999998E-2</v>
      </c>
      <c r="R16723" s="148">
        <v>11</v>
      </c>
      <c r="S16723" s="148">
        <v>0.11599999999999901</v>
      </c>
      <c r="T16723" s="148">
        <v>-12.048999999999999</v>
      </c>
      <c r="U16723" s="148">
        <v>0</v>
      </c>
      <c r="V16723" s="148">
        <v>0.14499999999999999</v>
      </c>
      <c r="W16723" s="148">
        <v>80.424999999999997</v>
      </c>
      <c r="X16723" s="148">
        <v>4</v>
      </c>
      <c r="Y16723" s="148">
        <v>0.78400000000000003</v>
      </c>
    </row>
    <row r="16724" spans="11:25" x14ac:dyDescent="0.25">
      <c r="K16724" s="145" t="s">
        <v>12470</v>
      </c>
      <c r="L16724" s="145">
        <v>34</v>
      </c>
      <c r="M16724" s="145">
        <v>251373</v>
      </c>
      <c r="N16724" s="148">
        <v>0.111</v>
      </c>
      <c r="O16724" s="148">
        <v>0.61199999999999999</v>
      </c>
      <c r="P16724" s="148">
        <v>0.754</v>
      </c>
      <c r="Q16724" s="148">
        <v>0.56599999999999995</v>
      </c>
      <c r="R16724" s="148">
        <v>0</v>
      </c>
      <c r="S16724" s="148">
        <v>0.23399999999999899</v>
      </c>
      <c r="T16724" s="148">
        <v>-8.8940000000000001</v>
      </c>
      <c r="U16724" s="148">
        <v>1</v>
      </c>
      <c r="V16724" s="148">
        <v>3.8100000000000002E-2</v>
      </c>
      <c r="W16724" s="148">
        <v>95.188999999999993</v>
      </c>
      <c r="X16724" s="148">
        <v>4</v>
      </c>
      <c r="Y16724" s="148">
        <v>0.89599999999999902</v>
      </c>
    </row>
    <row r="16725" spans="11:25" x14ac:dyDescent="0.25">
      <c r="K16725" s="145" t="s">
        <v>12471</v>
      </c>
      <c r="L16725" s="145">
        <v>42</v>
      </c>
      <c r="M16725" s="145">
        <v>336230</v>
      </c>
      <c r="N16725" s="148">
        <v>0.254</v>
      </c>
      <c r="O16725" s="148">
        <v>0.75900000000000001</v>
      </c>
      <c r="P16725" s="148">
        <v>0.52900000000000003</v>
      </c>
      <c r="Q16725" s="148">
        <v>1.23E-2</v>
      </c>
      <c r="R16725" s="148">
        <v>1</v>
      </c>
      <c r="S16725" s="148">
        <v>8.1900000000000001E-2</v>
      </c>
      <c r="T16725" s="148">
        <v>-9.1869999999999994</v>
      </c>
      <c r="U16725" s="148">
        <v>1</v>
      </c>
      <c r="V16725" s="148">
        <v>2.98E-2</v>
      </c>
      <c r="W16725" s="148">
        <v>109.449</v>
      </c>
      <c r="X16725" s="148">
        <v>4</v>
      </c>
      <c r="Y16725" s="148">
        <v>0.29799999999999999</v>
      </c>
    </row>
    <row r="16726" spans="11:25" x14ac:dyDescent="0.25">
      <c r="K16726" s="145" t="s">
        <v>12472</v>
      </c>
      <c r="L16726" s="145">
        <v>39</v>
      </c>
      <c r="M16726" s="145">
        <v>197373</v>
      </c>
      <c r="N16726" s="148">
        <v>1.7399999999999999E-2</v>
      </c>
      <c r="O16726" s="148">
        <v>0.64099999999999902</v>
      </c>
      <c r="P16726" s="148">
        <v>0.621</v>
      </c>
      <c r="Q16726" s="148">
        <v>0.14499999999999999</v>
      </c>
      <c r="R16726" s="148">
        <v>6</v>
      </c>
      <c r="S16726" s="148">
        <v>0.13900000000000001</v>
      </c>
      <c r="T16726" s="148">
        <v>-12.714</v>
      </c>
      <c r="U16726" s="148">
        <v>1</v>
      </c>
      <c r="V16726" s="148">
        <v>3.3099999999999997E-2</v>
      </c>
      <c r="W16726" s="148">
        <v>106.136</v>
      </c>
      <c r="X16726" s="148">
        <v>4</v>
      </c>
      <c r="Y16726" s="148">
        <v>0.77099999999999902</v>
      </c>
    </row>
    <row r="16727" spans="11:25" x14ac:dyDescent="0.25">
      <c r="K16727" s="145" t="s">
        <v>12473</v>
      </c>
      <c r="L16727" s="145">
        <v>31</v>
      </c>
      <c r="M16727" s="145">
        <v>273469</v>
      </c>
      <c r="N16727" s="148">
        <v>4.1399999999999996E-3</v>
      </c>
      <c r="O16727" s="148">
        <v>0.75</v>
      </c>
      <c r="P16727" s="148">
        <v>0.35199999999999998</v>
      </c>
      <c r="Q16727" s="148">
        <v>0.65099999999999902</v>
      </c>
      <c r="R16727" s="148">
        <v>0</v>
      </c>
      <c r="S16727" s="148">
        <v>8.3900000000000002E-2</v>
      </c>
      <c r="T16727" s="148">
        <v>-20.045999999999999</v>
      </c>
      <c r="U16727" s="148">
        <v>1</v>
      </c>
      <c r="V16727" s="148">
        <v>4.0399999999999998E-2</v>
      </c>
      <c r="W16727" s="148">
        <v>114.58</v>
      </c>
      <c r="X16727" s="148">
        <v>4</v>
      </c>
      <c r="Y16727" s="148">
        <v>0.42699999999999999</v>
      </c>
    </row>
    <row r="16728" spans="11:25" x14ac:dyDescent="0.25">
      <c r="K16728" s="145" t="s">
        <v>12474</v>
      </c>
      <c r="L16728" s="145">
        <v>2</v>
      </c>
      <c r="M16728" s="145">
        <v>241693</v>
      </c>
      <c r="N16728" s="148">
        <v>0.28100000000000003</v>
      </c>
      <c r="O16728" s="148">
        <v>0.58199999999999996</v>
      </c>
      <c r="P16728" s="148">
        <v>0.875</v>
      </c>
      <c r="Q16728" s="148">
        <v>0.26899999999999902</v>
      </c>
      <c r="R16728" s="148">
        <v>0</v>
      </c>
      <c r="S16728" s="148">
        <v>9.4299999999999995E-2</v>
      </c>
      <c r="T16728" s="148">
        <v>-10.6009999999999</v>
      </c>
      <c r="U16728" s="148">
        <v>1</v>
      </c>
      <c r="V16728" s="148">
        <v>4.5400000000000003E-2</v>
      </c>
      <c r="W16728" s="148">
        <v>112.56399999999999</v>
      </c>
      <c r="X16728" s="148">
        <v>4</v>
      </c>
      <c r="Y16728" s="148">
        <v>0.94299999999999995</v>
      </c>
    </row>
    <row r="16729" spans="11:25" x14ac:dyDescent="0.25">
      <c r="K16729" s="145" t="s">
        <v>12475</v>
      </c>
      <c r="L16729" s="145">
        <v>42</v>
      </c>
      <c r="M16729" s="145">
        <v>299000</v>
      </c>
      <c r="N16729" s="148">
        <v>0.48699999999999999</v>
      </c>
      <c r="O16729" s="148">
        <v>0.34599999999999997</v>
      </c>
      <c r="P16729" s="148">
        <v>0.57199999999999995</v>
      </c>
      <c r="Q16729" s="148">
        <v>0</v>
      </c>
      <c r="R16729" s="148">
        <v>9</v>
      </c>
      <c r="S16729" s="148">
        <v>5.7500000000000002E-2</v>
      </c>
      <c r="T16729" s="148">
        <v>-13.5979999999999</v>
      </c>
      <c r="U16729" s="148">
        <v>1</v>
      </c>
      <c r="V16729" s="148">
        <v>0.11799999999999999</v>
      </c>
      <c r="W16729" s="148">
        <v>159.476</v>
      </c>
      <c r="X16729" s="148">
        <v>4</v>
      </c>
      <c r="Y16729" s="148">
        <v>0.439</v>
      </c>
    </row>
    <row r="16730" spans="11:25" x14ac:dyDescent="0.25">
      <c r="K16730" s="145" t="s">
        <v>12476</v>
      </c>
      <c r="L16730" s="145">
        <v>37</v>
      </c>
      <c r="M16730" s="145">
        <v>190773</v>
      </c>
      <c r="N16730" s="148">
        <v>4.0399999999999998E-2</v>
      </c>
      <c r="O16730" s="148">
        <v>0.64700000000000002</v>
      </c>
      <c r="P16730" s="148">
        <v>0.78299999999999903</v>
      </c>
      <c r="Q16730" s="148">
        <v>0.124</v>
      </c>
      <c r="R16730" s="148">
        <v>6</v>
      </c>
      <c r="S16730" s="148">
        <v>6.3500000000000001E-2</v>
      </c>
      <c r="T16730" s="148">
        <v>-7.7129999999999903</v>
      </c>
      <c r="U16730" s="148">
        <v>0</v>
      </c>
      <c r="V16730" s="148">
        <v>5.4800000000000001E-2</v>
      </c>
      <c r="W16730" s="148">
        <v>112.372999999999</v>
      </c>
      <c r="X16730" s="148">
        <v>4</v>
      </c>
      <c r="Y16730" s="148">
        <v>0.92400000000000004</v>
      </c>
    </row>
    <row r="16731" spans="11:25" x14ac:dyDescent="0.25">
      <c r="K16731" s="145" t="s">
        <v>12477</v>
      </c>
      <c r="L16731" s="145">
        <v>47</v>
      </c>
      <c r="M16731" s="145">
        <v>245653</v>
      </c>
      <c r="N16731" s="148">
        <v>0.32899999999999902</v>
      </c>
      <c r="O16731" s="148">
        <v>0.47599999999999998</v>
      </c>
      <c r="P16731" s="148">
        <v>0.60699999999999998</v>
      </c>
      <c r="Q16731" s="148">
        <v>5.0300000000000001E-6</v>
      </c>
      <c r="R16731" s="148">
        <v>1</v>
      </c>
      <c r="S16731" s="148">
        <v>3.4700000000000002E-2</v>
      </c>
      <c r="T16731" s="148">
        <v>-7.46</v>
      </c>
      <c r="U16731" s="148">
        <v>1</v>
      </c>
      <c r="V16731" s="148">
        <v>5.0500000000000003E-2</v>
      </c>
      <c r="W16731" s="148">
        <v>133.41499999999999</v>
      </c>
      <c r="X16731" s="148">
        <v>4</v>
      </c>
      <c r="Y16731" s="148">
        <v>0.34200000000000003</v>
      </c>
    </row>
    <row r="16732" spans="11:25" x14ac:dyDescent="0.25">
      <c r="K16732" s="145" t="s">
        <v>12478</v>
      </c>
      <c r="L16732" s="145">
        <v>2</v>
      </c>
      <c r="M16732" s="145">
        <v>235106</v>
      </c>
      <c r="N16732" s="148">
        <v>0.124</v>
      </c>
      <c r="O16732" s="148">
        <v>0.59299999999999997</v>
      </c>
      <c r="P16732" s="148">
        <v>0.79599999999999904</v>
      </c>
      <c r="Q16732" s="148">
        <v>0.49399999999999999</v>
      </c>
      <c r="R16732" s="148">
        <v>6</v>
      </c>
      <c r="S16732" s="148">
        <v>0.11599999999999901</v>
      </c>
      <c r="T16732" s="148">
        <v>-9.4039999999999999</v>
      </c>
      <c r="U16732" s="148">
        <v>1</v>
      </c>
      <c r="V16732" s="148">
        <v>3.1800000000000002E-2</v>
      </c>
      <c r="W16732" s="148">
        <v>156.30799999999999</v>
      </c>
      <c r="X16732" s="148">
        <v>4</v>
      </c>
      <c r="Y16732" s="148">
        <v>0.86699999999999999</v>
      </c>
    </row>
    <row r="16733" spans="11:25" x14ac:dyDescent="0.25">
      <c r="K16733" s="145" t="s">
        <v>12479</v>
      </c>
      <c r="L16733" s="145">
        <v>36</v>
      </c>
      <c r="M16733" s="145">
        <v>394120</v>
      </c>
      <c r="N16733" s="148">
        <v>3.2299999999999897E-5</v>
      </c>
      <c r="O16733" s="148">
        <v>0.435</v>
      </c>
      <c r="P16733" s="148">
        <v>0.75700000000000001</v>
      </c>
      <c r="Q16733" s="148">
        <v>0.78400000000000003</v>
      </c>
      <c r="R16733" s="148">
        <v>9</v>
      </c>
      <c r="S16733" s="148">
        <v>0.20799999999999999</v>
      </c>
      <c r="T16733" s="148">
        <v>-4.274</v>
      </c>
      <c r="U16733" s="148">
        <v>0</v>
      </c>
      <c r="V16733" s="148">
        <v>2.6499999999999999E-2</v>
      </c>
      <c r="W16733" s="148">
        <v>85.522000000000006</v>
      </c>
      <c r="X16733" s="148">
        <v>4</v>
      </c>
      <c r="Y16733" s="148">
        <v>0.33299999999999902</v>
      </c>
    </row>
    <row r="16734" spans="11:25" x14ac:dyDescent="0.25">
      <c r="K16734" s="145" t="s">
        <v>12480</v>
      </c>
      <c r="L16734" s="145">
        <v>48</v>
      </c>
      <c r="M16734" s="145">
        <v>223573</v>
      </c>
      <c r="N16734" s="148">
        <v>1.5799999999999999E-4</v>
      </c>
      <c r="O16734" s="148">
        <v>0.38700000000000001</v>
      </c>
      <c r="P16734" s="148">
        <v>0.66900000000000004</v>
      </c>
      <c r="Q16734" s="148">
        <v>0.42299999999999999</v>
      </c>
      <c r="R16734" s="148">
        <v>0</v>
      </c>
      <c r="S16734" s="148">
        <v>0.16600000000000001</v>
      </c>
      <c r="T16734" s="148">
        <v>-11.186999999999999</v>
      </c>
      <c r="U16734" s="148">
        <v>1</v>
      </c>
      <c r="V16734" s="148">
        <v>3.95E-2</v>
      </c>
      <c r="W16734" s="148">
        <v>90.995000000000005</v>
      </c>
      <c r="X16734" s="148">
        <v>4</v>
      </c>
      <c r="Y16734" s="148">
        <v>0.41399999999999998</v>
      </c>
    </row>
    <row r="16735" spans="11:25" x14ac:dyDescent="0.25">
      <c r="K16735" s="145" t="s">
        <v>2837</v>
      </c>
      <c r="L16735" s="145">
        <v>37</v>
      </c>
      <c r="M16735" s="145">
        <v>365480</v>
      </c>
      <c r="N16735" s="148">
        <v>3.2699999999999999E-3</v>
      </c>
      <c r="O16735" s="148">
        <v>0.48499999999999999</v>
      </c>
      <c r="P16735" s="148">
        <v>0.71699999999999997</v>
      </c>
      <c r="Q16735" s="148">
        <v>6.0700000000000003E-6</v>
      </c>
      <c r="R16735" s="148">
        <v>7</v>
      </c>
      <c r="S16735" s="148">
        <v>0.63300000000000001</v>
      </c>
      <c r="T16735" s="148">
        <v>-9.6300000000000008</v>
      </c>
      <c r="U16735" s="148">
        <v>1</v>
      </c>
      <c r="V16735" s="148">
        <v>3.09E-2</v>
      </c>
      <c r="W16735" s="148">
        <v>84.747</v>
      </c>
      <c r="X16735" s="148">
        <v>4</v>
      </c>
      <c r="Y16735" s="148">
        <v>0.72699999999999998</v>
      </c>
    </row>
    <row r="16736" spans="11:25" x14ac:dyDescent="0.25">
      <c r="K16736" s="145" t="s">
        <v>12481</v>
      </c>
      <c r="L16736" s="145">
        <v>35</v>
      </c>
      <c r="M16736" s="145">
        <v>335200</v>
      </c>
      <c r="N16736" s="148">
        <v>4.1599999999999998E-2</v>
      </c>
      <c r="O16736" s="148">
        <v>0.627</v>
      </c>
      <c r="P16736" s="148">
        <v>0.46200000000000002</v>
      </c>
      <c r="Q16736" s="148">
        <v>4.96E-3</v>
      </c>
      <c r="R16736" s="148">
        <v>10</v>
      </c>
      <c r="S16736" s="148">
        <v>0.23499999999999999</v>
      </c>
      <c r="T16736" s="148">
        <v>-11.583</v>
      </c>
      <c r="U16736" s="148">
        <v>0</v>
      </c>
      <c r="V16736" s="148">
        <v>9.3700000000000006E-2</v>
      </c>
      <c r="W16736" s="148">
        <v>128.05600000000001</v>
      </c>
      <c r="X16736" s="148">
        <v>4</v>
      </c>
      <c r="Y16736" s="148">
        <v>0.16200000000000001</v>
      </c>
    </row>
    <row r="16737" spans="11:25" x14ac:dyDescent="0.25">
      <c r="K16737" s="145" t="s">
        <v>12482</v>
      </c>
      <c r="L16737" s="145">
        <v>31</v>
      </c>
      <c r="M16737" s="145">
        <v>299600</v>
      </c>
      <c r="N16737" s="148">
        <v>4.55999999999999E-4</v>
      </c>
      <c r="O16737" s="148">
        <v>0.40799999999999997</v>
      </c>
      <c r="P16737" s="148">
        <v>0.88500000000000001</v>
      </c>
      <c r="Q16737" s="148">
        <v>2.7099999999999999E-2</v>
      </c>
      <c r="R16737" s="148">
        <v>7</v>
      </c>
      <c r="S16737" s="148">
        <v>0.27800000000000002</v>
      </c>
      <c r="T16737" s="148">
        <v>-9.6349999999999998</v>
      </c>
      <c r="U16737" s="148">
        <v>1</v>
      </c>
      <c r="V16737" s="148">
        <v>0.14899999999999999</v>
      </c>
      <c r="W16737" s="148">
        <v>134.524</v>
      </c>
      <c r="X16737" s="148">
        <v>4</v>
      </c>
      <c r="Y16737" s="148">
        <v>0.23100000000000001</v>
      </c>
    </row>
    <row r="16738" spans="11:25" x14ac:dyDescent="0.25">
      <c r="K16738" s="145" t="s">
        <v>12483</v>
      </c>
      <c r="L16738" s="145">
        <v>29</v>
      </c>
      <c r="M16738" s="145">
        <v>335293</v>
      </c>
      <c r="N16738" s="148">
        <v>2.0299999999999999E-2</v>
      </c>
      <c r="O16738" s="148">
        <v>0.53</v>
      </c>
      <c r="P16738" s="148">
        <v>0.89599999999999902</v>
      </c>
      <c r="Q16738" s="148">
        <v>1.12E-4</v>
      </c>
      <c r="R16738" s="148">
        <v>2</v>
      </c>
      <c r="S16738" s="148">
        <v>0.749</v>
      </c>
      <c r="T16738" s="148">
        <v>-6.343</v>
      </c>
      <c r="U16738" s="148">
        <v>1</v>
      </c>
      <c r="V16738" s="148">
        <v>4.0999999999999898E-2</v>
      </c>
      <c r="W16738" s="148">
        <v>129.52500000000001</v>
      </c>
      <c r="X16738" s="148">
        <v>4</v>
      </c>
      <c r="Y16738" s="148">
        <v>0.48799999999999999</v>
      </c>
    </row>
    <row r="16739" spans="11:25" x14ac:dyDescent="0.25">
      <c r="K16739" s="145" t="s">
        <v>12484</v>
      </c>
      <c r="L16739" s="145">
        <v>31</v>
      </c>
      <c r="M16739" s="145">
        <v>318920</v>
      </c>
      <c r="N16739" s="148">
        <v>1.98E-3</v>
      </c>
      <c r="O16739" s="148">
        <v>0.81200000000000006</v>
      </c>
      <c r="P16739" s="148">
        <v>0.78299999999999903</v>
      </c>
      <c r="Q16739" s="148">
        <v>4.5799999999999999E-3</v>
      </c>
      <c r="R16739" s="148">
        <v>7</v>
      </c>
      <c r="S16739" s="148">
        <v>0.374</v>
      </c>
      <c r="T16739" s="148">
        <v>-6.3</v>
      </c>
      <c r="U16739" s="148">
        <v>1</v>
      </c>
      <c r="V16739" s="148">
        <v>0.13100000000000001</v>
      </c>
      <c r="W16739" s="148">
        <v>114.324</v>
      </c>
      <c r="X16739" s="148">
        <v>4</v>
      </c>
      <c r="Y16739" s="148">
        <v>0.59199999999999997</v>
      </c>
    </row>
    <row r="16740" spans="11:25" x14ac:dyDescent="0.25">
      <c r="K16740" s="145" t="s">
        <v>12485</v>
      </c>
      <c r="L16740" s="145">
        <v>36</v>
      </c>
      <c r="M16740" s="145">
        <v>239026</v>
      </c>
      <c r="N16740" s="148">
        <v>0.36499999999999999</v>
      </c>
      <c r="O16740" s="148">
        <v>0.81</v>
      </c>
      <c r="P16740" s="148">
        <v>0.83499999999999996</v>
      </c>
      <c r="Q16740" s="148">
        <v>2.0100000000000001E-3</v>
      </c>
      <c r="R16740" s="148">
        <v>4</v>
      </c>
      <c r="S16740" s="148">
        <v>5.2299999999999999E-2</v>
      </c>
      <c r="T16740" s="148">
        <v>-10.18</v>
      </c>
      <c r="U16740" s="148">
        <v>1</v>
      </c>
      <c r="V16740" s="148">
        <v>8.4699999999999998E-2</v>
      </c>
      <c r="W16740" s="148">
        <v>125.67</v>
      </c>
      <c r="X16740" s="148">
        <v>4</v>
      </c>
      <c r="Y16740" s="148">
        <v>0.94799999999999995</v>
      </c>
    </row>
    <row r="16741" spans="11:25" x14ac:dyDescent="0.25">
      <c r="K16741" s="145" t="s">
        <v>2891</v>
      </c>
      <c r="L16741" s="145">
        <v>49</v>
      </c>
      <c r="M16741" s="145">
        <v>339053</v>
      </c>
      <c r="N16741" s="148">
        <v>0.127</v>
      </c>
      <c r="O16741" s="148">
        <v>0.92799999999999905</v>
      </c>
      <c r="P16741" s="148">
        <v>0.59399999999999997</v>
      </c>
      <c r="Q16741" s="148">
        <v>4.1300000000000001E-4</v>
      </c>
      <c r="R16741" s="148">
        <v>2</v>
      </c>
      <c r="S16741" s="148">
        <v>3.9100000000000003E-2</v>
      </c>
      <c r="T16741" s="148">
        <v>-10.839</v>
      </c>
      <c r="U16741" s="148">
        <v>1</v>
      </c>
      <c r="V16741" s="148">
        <v>9.1300000000000006E-2</v>
      </c>
      <c r="W16741" s="148">
        <v>102.87799999999901</v>
      </c>
      <c r="X16741" s="148">
        <v>4</v>
      </c>
      <c r="Y16741" s="148">
        <v>0.747</v>
      </c>
    </row>
    <row r="16742" spans="11:25" x14ac:dyDescent="0.25">
      <c r="K16742" s="145" t="s">
        <v>12486</v>
      </c>
      <c r="L16742" s="145">
        <v>28</v>
      </c>
      <c r="M16742" s="145">
        <v>381093</v>
      </c>
      <c r="N16742" s="148">
        <v>0.307</v>
      </c>
      <c r="O16742" s="148">
        <v>0.78900000000000003</v>
      </c>
      <c r="P16742" s="148">
        <v>0.79400000000000004</v>
      </c>
      <c r="Q16742" s="148">
        <v>5.92999999999999E-3</v>
      </c>
      <c r="R16742" s="148">
        <v>6</v>
      </c>
      <c r="S16742" s="148">
        <v>0.31</v>
      </c>
      <c r="T16742" s="148">
        <v>-6.5529999999999999</v>
      </c>
      <c r="U16742" s="148">
        <v>0</v>
      </c>
      <c r="V16742" s="148">
        <v>0.127</v>
      </c>
      <c r="W16742" s="148">
        <v>123.255</v>
      </c>
      <c r="X16742" s="148">
        <v>4</v>
      </c>
      <c r="Y16742" s="148">
        <v>0.69399999999999995</v>
      </c>
    </row>
    <row r="16743" spans="11:25" x14ac:dyDescent="0.25">
      <c r="K16743" s="145" t="s">
        <v>12487</v>
      </c>
      <c r="L16743" s="145">
        <v>2</v>
      </c>
      <c r="M16743" s="145">
        <v>255626</v>
      </c>
      <c r="N16743" s="148">
        <v>3.15E-2</v>
      </c>
      <c r="O16743" s="148">
        <v>0.57299999999999995</v>
      </c>
      <c r="P16743" s="148">
        <v>0.86499999999999999</v>
      </c>
      <c r="Q16743" s="148">
        <v>2.8899999999999899E-5</v>
      </c>
      <c r="R16743" s="148">
        <v>7</v>
      </c>
      <c r="S16743" s="148">
        <v>0.34200000000000003</v>
      </c>
      <c r="T16743" s="148">
        <v>-3.7360000000000002</v>
      </c>
      <c r="U16743" s="148">
        <v>0</v>
      </c>
      <c r="V16743" s="148">
        <v>3.95E-2</v>
      </c>
      <c r="W16743" s="148">
        <v>115.63</v>
      </c>
      <c r="X16743" s="148">
        <v>4</v>
      </c>
      <c r="Y16743" s="148">
        <v>0.55700000000000005</v>
      </c>
    </row>
    <row r="16744" spans="11:25" x14ac:dyDescent="0.25">
      <c r="K16744" s="145" t="s">
        <v>12488</v>
      </c>
      <c r="L16744" s="145">
        <v>46</v>
      </c>
      <c r="M16744" s="145">
        <v>167200</v>
      </c>
      <c r="N16744" s="148">
        <v>0.28699999999999998</v>
      </c>
      <c r="O16744" s="148">
        <v>0.64</v>
      </c>
      <c r="P16744" s="148">
        <v>0.86399999999999999</v>
      </c>
      <c r="Q16744" s="148">
        <v>1.9099999999999999E-6</v>
      </c>
      <c r="R16744" s="148">
        <v>11</v>
      </c>
      <c r="S16744" s="148">
        <v>7.0900000000000005E-2</v>
      </c>
      <c r="T16744" s="148">
        <v>-9.7520000000000007</v>
      </c>
      <c r="U16744" s="148">
        <v>0</v>
      </c>
      <c r="V16744" s="148">
        <v>2.87E-2</v>
      </c>
      <c r="W16744" s="148">
        <v>91.575999999999993</v>
      </c>
      <c r="X16744" s="148">
        <v>4</v>
      </c>
      <c r="Y16744" s="148">
        <v>0.57699999999999996</v>
      </c>
    </row>
    <row r="16745" spans="11:25" x14ac:dyDescent="0.25">
      <c r="K16745" s="145" t="s">
        <v>12489</v>
      </c>
      <c r="L16745" s="145">
        <v>33</v>
      </c>
      <c r="M16745" s="145">
        <v>160693</v>
      </c>
      <c r="N16745" s="148">
        <v>2.7000000000000001E-3</v>
      </c>
      <c r="O16745" s="148">
        <v>0.7</v>
      </c>
      <c r="P16745" s="148">
        <v>0.96399999999999997</v>
      </c>
      <c r="Q16745" s="148">
        <v>0.755</v>
      </c>
      <c r="R16745" s="148">
        <v>7</v>
      </c>
      <c r="S16745" s="148">
        <v>0.18</v>
      </c>
      <c r="T16745" s="148">
        <v>-6.3070000000000004</v>
      </c>
      <c r="U16745" s="148">
        <v>1</v>
      </c>
      <c r="V16745" s="148">
        <v>4.7899999999999998E-2</v>
      </c>
      <c r="W16745" s="148">
        <v>123.345</v>
      </c>
      <c r="X16745" s="148">
        <v>4</v>
      </c>
      <c r="Y16745" s="148">
        <v>0.77599999999999902</v>
      </c>
    </row>
    <row r="16746" spans="11:25" x14ac:dyDescent="0.25">
      <c r="K16746" s="145" t="s">
        <v>12490</v>
      </c>
      <c r="L16746" s="145">
        <v>1</v>
      </c>
      <c r="M16746" s="145">
        <v>225440</v>
      </c>
      <c r="N16746" s="148">
        <v>0.109</v>
      </c>
      <c r="O16746" s="148">
        <v>0.25700000000000001</v>
      </c>
      <c r="P16746" s="148">
        <v>0.47199999999999998</v>
      </c>
      <c r="Q16746" s="148">
        <v>9.4499999999999901E-4</v>
      </c>
      <c r="R16746" s="148">
        <v>8</v>
      </c>
      <c r="S16746" s="148">
        <v>0.82899999999999996</v>
      </c>
      <c r="T16746" s="148">
        <v>-16.259</v>
      </c>
      <c r="U16746" s="148">
        <v>1</v>
      </c>
      <c r="V16746" s="148">
        <v>3.9899999999999998E-2</v>
      </c>
      <c r="W16746" s="148">
        <v>143.517</v>
      </c>
      <c r="X16746" s="148">
        <v>4</v>
      </c>
      <c r="Y16746" s="148">
        <v>0.28599999999999998</v>
      </c>
    </row>
    <row r="16747" spans="11:25" x14ac:dyDescent="0.25">
      <c r="K16747" s="145" t="s">
        <v>12491</v>
      </c>
      <c r="L16747" s="145">
        <v>34</v>
      </c>
      <c r="M16747" s="145">
        <v>189000</v>
      </c>
      <c r="N16747" s="148">
        <v>0.104</v>
      </c>
      <c r="O16747" s="148">
        <v>0.85599999999999998</v>
      </c>
      <c r="P16747" s="148">
        <v>0.44900000000000001</v>
      </c>
      <c r="Q16747" s="148">
        <v>1.42E-6</v>
      </c>
      <c r="R16747" s="148">
        <v>0</v>
      </c>
      <c r="S16747" s="148">
        <v>0.123</v>
      </c>
      <c r="T16747" s="148">
        <v>-14.519</v>
      </c>
      <c r="U16747" s="148">
        <v>1</v>
      </c>
      <c r="V16747" s="148">
        <v>5.8500000000000003E-2</v>
      </c>
      <c r="W16747" s="148">
        <v>104.76799999999901</v>
      </c>
      <c r="X16747" s="148">
        <v>4</v>
      </c>
      <c r="Y16747" s="148">
        <v>0.90099999999999902</v>
      </c>
    </row>
    <row r="16748" spans="11:25" x14ac:dyDescent="0.25">
      <c r="K16748" s="145" t="s">
        <v>12492</v>
      </c>
      <c r="L16748" s="145">
        <v>33</v>
      </c>
      <c r="M16748" s="145">
        <v>250533</v>
      </c>
      <c r="N16748" s="148">
        <v>8.0799999999999997E-2</v>
      </c>
      <c r="O16748" s="148">
        <v>0.627</v>
      </c>
      <c r="P16748" s="148">
        <v>0.57599999999999996</v>
      </c>
      <c r="Q16748" s="148">
        <v>1.06E-5</v>
      </c>
      <c r="R16748" s="148">
        <v>4</v>
      </c>
      <c r="S16748" s="148">
        <v>0.22800000000000001</v>
      </c>
      <c r="T16748" s="148">
        <v>-10.429</v>
      </c>
      <c r="U16748" s="148">
        <v>0</v>
      </c>
      <c r="V16748" s="148">
        <v>2.8799999999999999E-2</v>
      </c>
      <c r="W16748" s="148">
        <v>96.417000000000002</v>
      </c>
      <c r="X16748" s="148">
        <v>4</v>
      </c>
      <c r="Y16748" s="148">
        <v>0.65099999999999902</v>
      </c>
    </row>
    <row r="16749" spans="11:25" x14ac:dyDescent="0.25">
      <c r="K16749" s="145" t="s">
        <v>12493</v>
      </c>
      <c r="L16749" s="145">
        <v>43</v>
      </c>
      <c r="M16749" s="145">
        <v>163040</v>
      </c>
      <c r="N16749" s="148">
        <v>0.53</v>
      </c>
      <c r="O16749" s="148">
        <v>0.79</v>
      </c>
      <c r="P16749" s="148">
        <v>0.34100000000000003</v>
      </c>
      <c r="Q16749" s="148">
        <v>0.87</v>
      </c>
      <c r="R16749" s="148">
        <v>2</v>
      </c>
      <c r="S16749" s="148">
        <v>9.4200000000000006E-2</v>
      </c>
      <c r="T16749" s="148">
        <v>-10.016</v>
      </c>
      <c r="U16749" s="148">
        <v>1</v>
      </c>
      <c r="V16749" s="148">
        <v>3.0099999999999998E-2</v>
      </c>
      <c r="W16749" s="148">
        <v>106.72199999999999</v>
      </c>
      <c r="X16749" s="148">
        <v>4</v>
      </c>
      <c r="Y16749" s="148">
        <v>0.57999999999999996</v>
      </c>
    </row>
    <row r="16750" spans="11:25" x14ac:dyDescent="0.25">
      <c r="K16750" s="145" t="s">
        <v>12494</v>
      </c>
      <c r="L16750" s="145">
        <v>5</v>
      </c>
      <c r="M16750" s="145">
        <v>176466</v>
      </c>
      <c r="N16750" s="148">
        <v>0.95099999999999996</v>
      </c>
      <c r="O16750" s="148">
        <v>0.54500000000000004</v>
      </c>
      <c r="P16750" s="148">
        <v>0.35199999999999998</v>
      </c>
      <c r="Q16750" s="148">
        <v>3.3599999999999998E-4</v>
      </c>
      <c r="R16750" s="148">
        <v>8</v>
      </c>
      <c r="S16750" s="148">
        <v>0.13699999999999901</v>
      </c>
      <c r="T16750" s="148">
        <v>-12.65</v>
      </c>
      <c r="U16750" s="148">
        <v>1</v>
      </c>
      <c r="V16750" s="148">
        <v>3.2300000000000002E-2</v>
      </c>
      <c r="W16750" s="148">
        <v>69.293000000000006</v>
      </c>
      <c r="X16750" s="148">
        <v>4</v>
      </c>
      <c r="Y16750" s="148">
        <v>0.36899999999999999</v>
      </c>
    </row>
    <row r="16751" spans="11:25" x14ac:dyDescent="0.25">
      <c r="K16751" s="145" t="s">
        <v>12495</v>
      </c>
      <c r="L16751" s="145">
        <v>8</v>
      </c>
      <c r="M16751" s="145">
        <v>182026</v>
      </c>
      <c r="N16751" s="148">
        <v>0.88800000000000001</v>
      </c>
      <c r="O16751" s="148">
        <v>0.73399999999999999</v>
      </c>
      <c r="P16751" s="148">
        <v>0.499</v>
      </c>
      <c r="Q16751" s="148">
        <v>0</v>
      </c>
      <c r="R16751" s="148">
        <v>4</v>
      </c>
      <c r="S16751" s="148">
        <v>0.38799999999999901</v>
      </c>
      <c r="T16751" s="148">
        <v>-8.3479999999999901</v>
      </c>
      <c r="U16751" s="148">
        <v>0</v>
      </c>
      <c r="V16751" s="148">
        <v>0.152</v>
      </c>
      <c r="W16751" s="148">
        <v>111.125</v>
      </c>
      <c r="X16751" s="148">
        <v>4</v>
      </c>
      <c r="Y16751" s="148">
        <v>0.75</v>
      </c>
    </row>
    <row r="16752" spans="11:25" x14ac:dyDescent="0.25">
      <c r="K16752" s="145" t="s">
        <v>12496</v>
      </c>
      <c r="L16752" s="145">
        <v>6</v>
      </c>
      <c r="M16752" s="145">
        <v>150906</v>
      </c>
      <c r="N16752" s="148">
        <v>0.64</v>
      </c>
      <c r="O16752" s="148">
        <v>0.69499999999999995</v>
      </c>
      <c r="P16752" s="148">
        <v>0.66</v>
      </c>
      <c r="Q16752" s="148">
        <v>0.81599999999999995</v>
      </c>
      <c r="R16752" s="148">
        <v>0</v>
      </c>
      <c r="S16752" s="148">
        <v>8.14E-2</v>
      </c>
      <c r="T16752" s="148">
        <v>-7.51</v>
      </c>
      <c r="U16752" s="148">
        <v>1</v>
      </c>
      <c r="V16752" s="148">
        <v>4.07E-2</v>
      </c>
      <c r="W16752" s="148">
        <v>82.522999999999996</v>
      </c>
      <c r="X16752" s="148">
        <v>4</v>
      </c>
      <c r="Y16752" s="148">
        <v>0.78400000000000003</v>
      </c>
    </row>
    <row r="16753" spans="11:25" x14ac:dyDescent="0.25">
      <c r="K16753" s="145" t="s">
        <v>12497</v>
      </c>
      <c r="L16753" s="145">
        <v>43</v>
      </c>
      <c r="M16753" s="145">
        <v>144306</v>
      </c>
      <c r="N16753" s="148">
        <v>0.8</v>
      </c>
      <c r="O16753" s="148">
        <v>0.53900000000000003</v>
      </c>
      <c r="P16753" s="148">
        <v>0.48299999999999998</v>
      </c>
      <c r="Q16753" s="148">
        <v>3.4099999999999998E-2</v>
      </c>
      <c r="R16753" s="148">
        <v>8</v>
      </c>
      <c r="S16753" s="148">
        <v>0.314</v>
      </c>
      <c r="T16753" s="148">
        <v>-9.0850000000000009</v>
      </c>
      <c r="U16753" s="148">
        <v>1</v>
      </c>
      <c r="V16753" s="148">
        <v>5.7299999999999997E-2</v>
      </c>
      <c r="W16753" s="148">
        <v>167.48400000000001</v>
      </c>
      <c r="X16753" s="148">
        <v>4</v>
      </c>
      <c r="Y16753" s="148">
        <v>0.86399999999999999</v>
      </c>
    </row>
    <row r="16754" spans="11:25" x14ac:dyDescent="0.25">
      <c r="K16754" s="145" t="s">
        <v>12498</v>
      </c>
      <c r="L16754" s="145">
        <v>42</v>
      </c>
      <c r="M16754" s="145">
        <v>181253</v>
      </c>
      <c r="N16754" s="148">
        <v>0.88</v>
      </c>
      <c r="O16754" s="148">
        <v>0.41299999999999998</v>
      </c>
      <c r="P16754" s="148">
        <v>0.251</v>
      </c>
      <c r="Q16754" s="148">
        <v>0.156</v>
      </c>
      <c r="R16754" s="148">
        <v>8</v>
      </c>
      <c r="S16754" s="148">
        <v>0.122</v>
      </c>
      <c r="T16754" s="148">
        <v>-16.919</v>
      </c>
      <c r="U16754" s="148">
        <v>1</v>
      </c>
      <c r="V16754" s="148">
        <v>7.1099999999999997E-2</v>
      </c>
      <c r="W16754" s="148">
        <v>187.10499999999999</v>
      </c>
      <c r="X16754" s="148">
        <v>3</v>
      </c>
      <c r="Y16754" s="148">
        <v>0.33899999999999902</v>
      </c>
    </row>
    <row r="16755" spans="11:25" x14ac:dyDescent="0.25">
      <c r="K16755" s="145" t="s">
        <v>2246</v>
      </c>
      <c r="L16755" s="145">
        <v>24</v>
      </c>
      <c r="M16755" s="145">
        <v>153124</v>
      </c>
      <c r="N16755" s="148">
        <v>0.72499999999999998</v>
      </c>
      <c r="O16755" s="148">
        <v>0.69899999999999995</v>
      </c>
      <c r="P16755" s="148">
        <v>0.89200000000000002</v>
      </c>
      <c r="Q16755" s="148">
        <v>0</v>
      </c>
      <c r="R16755" s="148">
        <v>0</v>
      </c>
      <c r="S16755" s="148">
        <v>0.45299999999999901</v>
      </c>
      <c r="T16755" s="148">
        <v>-5.1520000000000001</v>
      </c>
      <c r="U16755" s="148">
        <v>1</v>
      </c>
      <c r="V16755" s="148">
        <v>7.3200000000000001E-2</v>
      </c>
      <c r="W16755" s="148">
        <v>120.59299999999899</v>
      </c>
      <c r="X16755" s="148">
        <v>4</v>
      </c>
      <c r="Y16755" s="148">
        <v>0.96799999999999997</v>
      </c>
    </row>
    <row r="16756" spans="11:25" x14ac:dyDescent="0.25">
      <c r="K16756" s="145" t="s">
        <v>12499</v>
      </c>
      <c r="L16756" s="145">
        <v>38</v>
      </c>
      <c r="M16756" s="145">
        <v>152573</v>
      </c>
      <c r="N16756" s="148">
        <v>0.155</v>
      </c>
      <c r="O16756" s="148">
        <v>0.40200000000000002</v>
      </c>
      <c r="P16756" s="148">
        <v>0.503</v>
      </c>
      <c r="Q16756" s="148">
        <v>1.5099999999999999E-6</v>
      </c>
      <c r="R16756" s="148">
        <v>8</v>
      </c>
      <c r="S16756" s="148">
        <v>8.2699999999999996E-2</v>
      </c>
      <c r="T16756" s="148">
        <v>-9.35</v>
      </c>
      <c r="U16756" s="148">
        <v>1</v>
      </c>
      <c r="V16756" s="148">
        <v>3.6700000000000003E-2</v>
      </c>
      <c r="W16756" s="148">
        <v>127.717</v>
      </c>
      <c r="X16756" s="148">
        <v>4</v>
      </c>
      <c r="Y16756" s="148">
        <v>0.88200000000000001</v>
      </c>
    </row>
    <row r="16757" spans="11:25" x14ac:dyDescent="0.25">
      <c r="K16757" s="145" t="s">
        <v>12500</v>
      </c>
      <c r="L16757" s="145">
        <v>5</v>
      </c>
      <c r="M16757" s="145">
        <v>170736</v>
      </c>
      <c r="N16757" s="148">
        <v>0.63300000000000001</v>
      </c>
      <c r="O16757" s="148">
        <v>0.70799999999999996</v>
      </c>
      <c r="P16757" s="148">
        <v>0.55500000000000005</v>
      </c>
      <c r="Q16757" s="148">
        <v>0</v>
      </c>
      <c r="R16757" s="148">
        <v>5</v>
      </c>
      <c r="S16757" s="148">
        <v>7.8200000000000006E-2</v>
      </c>
      <c r="T16757" s="148">
        <v>-8.2959999999999994</v>
      </c>
      <c r="U16757" s="148">
        <v>1</v>
      </c>
      <c r="V16757" s="148">
        <v>0.11799999999999999</v>
      </c>
      <c r="W16757" s="148">
        <v>79.013000000000005</v>
      </c>
      <c r="X16757" s="148">
        <v>4</v>
      </c>
      <c r="Y16757" s="148">
        <v>0.85299999999999998</v>
      </c>
    </row>
    <row r="16758" spans="11:25" x14ac:dyDescent="0.25">
      <c r="K16758" s="145" t="s">
        <v>12501</v>
      </c>
      <c r="L16758" s="145">
        <v>43</v>
      </c>
      <c r="M16758" s="145">
        <v>146000</v>
      </c>
      <c r="N16758" s="148">
        <v>0.75700000000000001</v>
      </c>
      <c r="O16758" s="148">
        <v>0.61299999999999999</v>
      </c>
      <c r="P16758" s="148">
        <v>0.27899999999999903</v>
      </c>
      <c r="Q16758" s="148">
        <v>0</v>
      </c>
      <c r="R16758" s="148">
        <v>1</v>
      </c>
      <c r="S16758" s="148">
        <v>8.7400000000000005E-2</v>
      </c>
      <c r="T16758" s="148">
        <v>-13.186999999999999</v>
      </c>
      <c r="U16758" s="148">
        <v>1</v>
      </c>
      <c r="V16758" s="148">
        <v>4.3200000000000002E-2</v>
      </c>
      <c r="W16758" s="148">
        <v>165.25899999999999</v>
      </c>
      <c r="X16758" s="148">
        <v>4</v>
      </c>
      <c r="Y16758" s="148">
        <v>0.95499999999999996</v>
      </c>
    </row>
    <row r="16759" spans="11:25" x14ac:dyDescent="0.25">
      <c r="K16759" s="145" t="s">
        <v>2219</v>
      </c>
      <c r="L16759" s="145">
        <v>16</v>
      </c>
      <c r="M16759" s="145">
        <v>138986</v>
      </c>
      <c r="N16759" s="148">
        <v>0.57099999999999995</v>
      </c>
      <c r="O16759" s="148">
        <v>0.48399999999999999</v>
      </c>
      <c r="P16759" s="148">
        <v>0.68099999999999905</v>
      </c>
      <c r="Q16759" s="148">
        <v>2.9799999999999998E-6</v>
      </c>
      <c r="R16759" s="148">
        <v>10</v>
      </c>
      <c r="S16759" s="148">
        <v>0.45399999999999902</v>
      </c>
      <c r="T16759" s="148">
        <v>-8.5389999999999997</v>
      </c>
      <c r="U16759" s="148">
        <v>1</v>
      </c>
      <c r="V16759" s="148">
        <v>0.45799999999999902</v>
      </c>
      <c r="W16759" s="148">
        <v>198.87</v>
      </c>
      <c r="X16759" s="148">
        <v>4</v>
      </c>
      <c r="Y16759" s="148">
        <v>0.52100000000000002</v>
      </c>
    </row>
    <row r="16760" spans="11:25" x14ac:dyDescent="0.25">
      <c r="K16760" s="145" t="s">
        <v>12502</v>
      </c>
      <c r="L16760" s="145">
        <v>38</v>
      </c>
      <c r="M16760" s="145">
        <v>144786</v>
      </c>
      <c r="N16760" s="148">
        <v>0.98299999999999998</v>
      </c>
      <c r="O16760" s="148">
        <v>0.76</v>
      </c>
      <c r="P16760" s="148">
        <v>0.32299999999999901</v>
      </c>
      <c r="Q16760" s="148">
        <v>4.75E-4</v>
      </c>
      <c r="R16760" s="148">
        <v>2</v>
      </c>
      <c r="S16760" s="148">
        <v>0.13400000000000001</v>
      </c>
      <c r="T16760" s="148">
        <v>-12.06</v>
      </c>
      <c r="U16760" s="148">
        <v>1</v>
      </c>
      <c r="V16760" s="148">
        <v>0.125</v>
      </c>
      <c r="W16760" s="148">
        <v>110.369</v>
      </c>
      <c r="X16760" s="148">
        <v>4</v>
      </c>
      <c r="Y16760" s="148">
        <v>0.64800000000000002</v>
      </c>
    </row>
    <row r="16761" spans="11:25" x14ac:dyDescent="0.25">
      <c r="K16761" s="145" t="s">
        <v>12503</v>
      </c>
      <c r="L16761" s="145">
        <v>40</v>
      </c>
      <c r="M16761" s="145">
        <v>167866</v>
      </c>
      <c r="N16761" s="148">
        <v>0.81399999999999995</v>
      </c>
      <c r="O16761" s="148">
        <v>0.56100000000000005</v>
      </c>
      <c r="P16761" s="148">
        <v>0.66900000000000004</v>
      </c>
      <c r="Q16761" s="148">
        <v>1.01E-4</v>
      </c>
      <c r="R16761" s="148">
        <v>1</v>
      </c>
      <c r="S16761" s="148">
        <v>0.10099999999999899</v>
      </c>
      <c r="T16761" s="148">
        <v>-4.1559999999999997</v>
      </c>
      <c r="U16761" s="148">
        <v>1</v>
      </c>
      <c r="V16761" s="148">
        <v>3.39E-2</v>
      </c>
      <c r="W16761" s="148">
        <v>93.152999999999906</v>
      </c>
      <c r="X16761" s="148">
        <v>4</v>
      </c>
      <c r="Y16761" s="148">
        <v>0.80599999999999905</v>
      </c>
    </row>
    <row r="16762" spans="11:25" x14ac:dyDescent="0.25">
      <c r="K16762" s="145" t="s">
        <v>12504</v>
      </c>
      <c r="L16762" s="145">
        <v>48</v>
      </c>
      <c r="M16762" s="145">
        <v>144319</v>
      </c>
      <c r="N16762" s="148">
        <v>0.85099999999999998</v>
      </c>
      <c r="O16762" s="148">
        <v>0.66700000000000004</v>
      </c>
      <c r="P16762" s="148">
        <v>0.46700000000000003</v>
      </c>
      <c r="Q16762" s="148">
        <v>0</v>
      </c>
      <c r="R16762" s="148">
        <v>5</v>
      </c>
      <c r="S16762" s="148">
        <v>0.27200000000000002</v>
      </c>
      <c r="T16762" s="148">
        <v>-8.9909999999999997</v>
      </c>
      <c r="U16762" s="148">
        <v>1</v>
      </c>
      <c r="V16762" s="148">
        <v>4.99E-2</v>
      </c>
      <c r="W16762" s="148">
        <v>136.67599999999999</v>
      </c>
      <c r="X16762" s="148">
        <v>4</v>
      </c>
      <c r="Y16762" s="148">
        <v>0.90500000000000003</v>
      </c>
    </row>
    <row r="16763" spans="11:25" x14ac:dyDescent="0.25">
      <c r="K16763" s="145" t="s">
        <v>12505</v>
      </c>
      <c r="L16763" s="145">
        <v>5</v>
      </c>
      <c r="M16763" s="145">
        <v>143840</v>
      </c>
      <c r="N16763" s="148">
        <v>0.78799999999999903</v>
      </c>
      <c r="O16763" s="148">
        <v>0.67099999999999904</v>
      </c>
      <c r="P16763" s="148">
        <v>0.28299999999999997</v>
      </c>
      <c r="Q16763" s="148">
        <v>0.51300000000000001</v>
      </c>
      <c r="R16763" s="148">
        <v>1</v>
      </c>
      <c r="S16763" s="148">
        <v>0.11</v>
      </c>
      <c r="T16763" s="148">
        <v>-14.414999999999999</v>
      </c>
      <c r="U16763" s="148">
        <v>1</v>
      </c>
      <c r="V16763" s="148">
        <v>3.1699999999999999E-2</v>
      </c>
      <c r="W16763" s="148">
        <v>117.666</v>
      </c>
      <c r="X16763" s="148">
        <v>4</v>
      </c>
      <c r="Y16763" s="148">
        <v>0.88300000000000001</v>
      </c>
    </row>
    <row r="16764" spans="11:25" x14ac:dyDescent="0.25">
      <c r="K16764" s="145" t="s">
        <v>12506</v>
      </c>
      <c r="L16764" s="145">
        <v>5</v>
      </c>
      <c r="M16764" s="145">
        <v>150280</v>
      </c>
      <c r="N16764" s="148">
        <v>0.62</v>
      </c>
      <c r="O16764" s="148">
        <v>0.57599999999999996</v>
      </c>
      <c r="P16764" s="148">
        <v>0.504</v>
      </c>
      <c r="Q16764" s="148">
        <v>6.19E-6</v>
      </c>
      <c r="R16764" s="148">
        <v>0</v>
      </c>
      <c r="S16764" s="148">
        <v>0.29599999999999999</v>
      </c>
      <c r="T16764" s="148">
        <v>-10.460999999999901</v>
      </c>
      <c r="U16764" s="148">
        <v>1</v>
      </c>
      <c r="V16764" s="148">
        <v>4.7500000000000001E-2</v>
      </c>
      <c r="W16764" s="148">
        <v>80.316999999999993</v>
      </c>
      <c r="X16764" s="148">
        <v>4</v>
      </c>
      <c r="Y16764" s="148">
        <v>0.84499999999999997</v>
      </c>
    </row>
    <row r="16765" spans="11:25" x14ac:dyDescent="0.25">
      <c r="K16765" s="145" t="s">
        <v>12507</v>
      </c>
      <c r="L16765" s="145">
        <v>5</v>
      </c>
      <c r="M16765" s="145">
        <v>158973</v>
      </c>
      <c r="N16765" s="148">
        <v>0.79</v>
      </c>
      <c r="O16765" s="148">
        <v>0.73199999999999998</v>
      </c>
      <c r="P16765" s="148">
        <v>0.53600000000000003</v>
      </c>
      <c r="Q16765" s="148">
        <v>0</v>
      </c>
      <c r="R16765" s="148">
        <v>10</v>
      </c>
      <c r="S16765" s="148">
        <v>5.2999999999999999E-2</v>
      </c>
      <c r="T16765" s="148">
        <v>-2.6639999999999899</v>
      </c>
      <c r="U16765" s="148">
        <v>1</v>
      </c>
      <c r="V16765" s="148">
        <v>3.1600000000000003E-2</v>
      </c>
      <c r="W16765" s="148">
        <v>118.791</v>
      </c>
      <c r="X16765" s="148">
        <v>4</v>
      </c>
      <c r="Y16765" s="148">
        <v>0.74399999999999999</v>
      </c>
    </row>
    <row r="16766" spans="11:25" x14ac:dyDescent="0.25">
      <c r="K16766" s="145" t="s">
        <v>12508</v>
      </c>
      <c r="L16766" s="145">
        <v>37</v>
      </c>
      <c r="M16766" s="145">
        <v>191173</v>
      </c>
      <c r="N16766" s="148">
        <v>0.83099999999999996</v>
      </c>
      <c r="O16766" s="148">
        <v>0.70799999999999996</v>
      </c>
      <c r="P16766" s="148">
        <v>0.29799999999999999</v>
      </c>
      <c r="Q16766" s="148">
        <v>1.19999999999999E-4</v>
      </c>
      <c r="R16766" s="148">
        <v>8</v>
      </c>
      <c r="S16766" s="148">
        <v>0.11699999999999899</v>
      </c>
      <c r="T16766" s="148">
        <v>-10.329000000000001</v>
      </c>
      <c r="U16766" s="148">
        <v>1</v>
      </c>
      <c r="V16766" s="148">
        <v>0.19399999999999901</v>
      </c>
      <c r="W16766" s="148">
        <v>109.06699999999999</v>
      </c>
      <c r="X16766" s="148">
        <v>4</v>
      </c>
      <c r="Y16766" s="148">
        <v>0.77700000000000002</v>
      </c>
    </row>
    <row r="16767" spans="11:25" x14ac:dyDescent="0.25">
      <c r="K16767" s="145" t="s">
        <v>12509</v>
      </c>
      <c r="L16767" s="145">
        <v>0</v>
      </c>
      <c r="M16767" s="145">
        <v>126140</v>
      </c>
      <c r="N16767" s="148">
        <v>0.93099999999999905</v>
      </c>
      <c r="O16767" s="148">
        <v>0.64900000000000002</v>
      </c>
      <c r="P16767" s="148">
        <v>0.35099999999999998</v>
      </c>
      <c r="Q16767" s="148">
        <v>3.6399999999999999E-6</v>
      </c>
      <c r="R16767" s="148">
        <v>0</v>
      </c>
      <c r="S16767" s="148">
        <v>0.16200000000000001</v>
      </c>
      <c r="T16767" s="148">
        <v>-14.866</v>
      </c>
      <c r="U16767" s="148">
        <v>1</v>
      </c>
      <c r="V16767" s="148">
        <v>4.6300000000000001E-2</v>
      </c>
      <c r="W16767" s="148">
        <v>77.924999999999997</v>
      </c>
      <c r="X16767" s="148">
        <v>4</v>
      </c>
      <c r="Y16767" s="148">
        <v>0.89500000000000002</v>
      </c>
    </row>
    <row r="16768" spans="11:25" x14ac:dyDescent="0.25">
      <c r="K16768" s="145" t="s">
        <v>12510</v>
      </c>
      <c r="L16768" s="145">
        <v>5</v>
      </c>
      <c r="M16768" s="145">
        <v>181253</v>
      </c>
      <c r="N16768" s="148">
        <v>0.55899999999999905</v>
      </c>
      <c r="O16768" s="148">
        <v>0.55100000000000005</v>
      </c>
      <c r="P16768" s="148">
        <v>0.44</v>
      </c>
      <c r="Q16768" s="148">
        <v>0</v>
      </c>
      <c r="R16768" s="148">
        <v>8</v>
      </c>
      <c r="S16768" s="148">
        <v>0.115</v>
      </c>
      <c r="T16768" s="148">
        <v>-8.8539999999999992</v>
      </c>
      <c r="U16768" s="148">
        <v>1</v>
      </c>
      <c r="V16768" s="148">
        <v>5.1700000000000003E-2</v>
      </c>
      <c r="W16768" s="148">
        <v>83.682000000000002</v>
      </c>
      <c r="X16768" s="148">
        <v>4</v>
      </c>
      <c r="Y16768" s="148">
        <v>0.86699999999999999</v>
      </c>
    </row>
    <row r="16769" spans="11:25" x14ac:dyDescent="0.25">
      <c r="K16769" s="145" t="s">
        <v>12511</v>
      </c>
      <c r="L16769" s="145">
        <v>38</v>
      </c>
      <c r="M16769" s="145">
        <v>147434</v>
      </c>
      <c r="N16769" s="148">
        <v>0.29699999999999999</v>
      </c>
      <c r="O16769" s="148">
        <v>0.56599999999999995</v>
      </c>
      <c r="P16769" s="148">
        <v>0.84799999999999998</v>
      </c>
      <c r="Q16769" s="148">
        <v>0</v>
      </c>
      <c r="R16769" s="148">
        <v>8</v>
      </c>
      <c r="S16769" s="148">
        <v>6.8099999999999994E-2</v>
      </c>
      <c r="T16769" s="148">
        <v>-4.4989999999999997</v>
      </c>
      <c r="U16769" s="148">
        <v>1</v>
      </c>
      <c r="V16769" s="148">
        <v>9.1800000000000007E-2</v>
      </c>
      <c r="W16769" s="148">
        <v>162.518</v>
      </c>
      <c r="X16769" s="148">
        <v>4</v>
      </c>
      <c r="Y16769" s="148">
        <v>0.88400000000000001</v>
      </c>
    </row>
    <row r="16770" spans="11:25" x14ac:dyDescent="0.25">
      <c r="K16770" s="145" t="s">
        <v>12512</v>
      </c>
      <c r="L16770" s="145">
        <v>37</v>
      </c>
      <c r="M16770" s="145">
        <v>136560</v>
      </c>
      <c r="N16770" s="148">
        <v>0.88300000000000001</v>
      </c>
      <c r="O16770" s="148">
        <v>0.59299999999999997</v>
      </c>
      <c r="P16770" s="148">
        <v>0.437999999999999</v>
      </c>
      <c r="Q16770" s="148">
        <v>1.67E-2</v>
      </c>
      <c r="R16770" s="148">
        <v>10</v>
      </c>
      <c r="S16770" s="148">
        <v>0.317</v>
      </c>
      <c r="T16770" s="148">
        <v>-13.450999999999899</v>
      </c>
      <c r="U16770" s="148">
        <v>0</v>
      </c>
      <c r="V16770" s="148">
        <v>2.79999999999999E-2</v>
      </c>
      <c r="W16770" s="148">
        <v>130.22499999999999</v>
      </c>
      <c r="X16770" s="148">
        <v>3</v>
      </c>
      <c r="Y16770" s="148">
        <v>0.75800000000000001</v>
      </c>
    </row>
    <row r="16771" spans="11:25" x14ac:dyDescent="0.25">
      <c r="K16771" s="145" t="s">
        <v>12513</v>
      </c>
      <c r="L16771" s="145">
        <v>5</v>
      </c>
      <c r="M16771" s="145">
        <v>167785</v>
      </c>
      <c r="N16771" s="148">
        <v>0.875</v>
      </c>
      <c r="O16771" s="148">
        <v>0.80200000000000005</v>
      </c>
      <c r="P16771" s="148">
        <v>0.33299999999999902</v>
      </c>
      <c r="Q16771" s="148">
        <v>0</v>
      </c>
      <c r="R16771" s="148">
        <v>3</v>
      </c>
      <c r="S16771" s="148">
        <v>9.1999999999999998E-2</v>
      </c>
      <c r="T16771" s="148">
        <v>-8.3670000000000009</v>
      </c>
      <c r="U16771" s="148">
        <v>1</v>
      </c>
      <c r="V16771" s="148">
        <v>7.2499999999999995E-2</v>
      </c>
      <c r="W16771" s="148">
        <v>136.65100000000001</v>
      </c>
      <c r="X16771" s="148">
        <v>4</v>
      </c>
      <c r="Y16771" s="148">
        <v>0.89200000000000002</v>
      </c>
    </row>
    <row r="16772" spans="11:25" x14ac:dyDescent="0.25">
      <c r="K16772" s="145" t="s">
        <v>6875</v>
      </c>
      <c r="L16772" s="145">
        <v>35</v>
      </c>
      <c r="M16772" s="145">
        <v>137706</v>
      </c>
      <c r="N16772" s="148">
        <v>0.79900000000000004</v>
      </c>
      <c r="O16772" s="148">
        <v>0.61099999999999999</v>
      </c>
      <c r="P16772" s="148">
        <v>0.48599999999999999</v>
      </c>
      <c r="Q16772" s="148">
        <v>0</v>
      </c>
      <c r="R16772" s="148">
        <v>0</v>
      </c>
      <c r="S16772" s="148">
        <v>0.125</v>
      </c>
      <c r="T16772" s="148">
        <v>-12.780999999999899</v>
      </c>
      <c r="U16772" s="148">
        <v>0</v>
      </c>
      <c r="V16772" s="148">
        <v>5.7599999999999998E-2</v>
      </c>
      <c r="W16772" s="148">
        <v>79.283999999999907</v>
      </c>
      <c r="X16772" s="148">
        <v>4</v>
      </c>
      <c r="Y16772" s="148">
        <v>0.88700000000000001</v>
      </c>
    </row>
    <row r="16773" spans="11:25" x14ac:dyDescent="0.25">
      <c r="K16773" s="145" t="s">
        <v>12514</v>
      </c>
      <c r="L16773" s="145">
        <v>43</v>
      </c>
      <c r="M16773" s="145">
        <v>195466</v>
      </c>
      <c r="N16773" s="148">
        <v>0.76500000000000001</v>
      </c>
      <c r="O16773" s="148">
        <v>0.85899999999999999</v>
      </c>
      <c r="P16773" s="148">
        <v>0.24399999999999999</v>
      </c>
      <c r="Q16773" s="148">
        <v>0</v>
      </c>
      <c r="R16773" s="148">
        <v>5</v>
      </c>
      <c r="S16773" s="148">
        <v>0.126</v>
      </c>
      <c r="T16773" s="148">
        <v>-13.397</v>
      </c>
      <c r="U16773" s="148">
        <v>1</v>
      </c>
      <c r="V16773" s="148">
        <v>5.62E-2</v>
      </c>
      <c r="W16773" s="148">
        <v>121.962</v>
      </c>
      <c r="X16773" s="148">
        <v>4</v>
      </c>
      <c r="Y16773" s="148">
        <v>0.875</v>
      </c>
    </row>
    <row r="16774" spans="11:25" x14ac:dyDescent="0.25">
      <c r="K16774" s="145" t="s">
        <v>12515</v>
      </c>
      <c r="L16774" s="145">
        <v>37</v>
      </c>
      <c r="M16774" s="145">
        <v>187333</v>
      </c>
      <c r="N16774" s="148">
        <v>0.94799999999999995</v>
      </c>
      <c r="O16774" s="148">
        <v>0.54200000000000004</v>
      </c>
      <c r="P16774" s="148">
        <v>0.46700000000000003</v>
      </c>
      <c r="Q16774" s="148">
        <v>5.9599999999999996E-4</v>
      </c>
      <c r="R16774" s="148">
        <v>3</v>
      </c>
      <c r="S16774" s="148">
        <v>0.19</v>
      </c>
      <c r="T16774" s="148">
        <v>-7.4529999999999896</v>
      </c>
      <c r="U16774" s="148">
        <v>0</v>
      </c>
      <c r="V16774" s="148">
        <v>4.7800000000000002E-2</v>
      </c>
      <c r="W16774" s="148">
        <v>66.012</v>
      </c>
      <c r="X16774" s="148">
        <v>3</v>
      </c>
      <c r="Y16774" s="148">
        <v>0.29299999999999998</v>
      </c>
    </row>
    <row r="16775" spans="11:25" x14ac:dyDescent="0.25">
      <c r="K16775" s="145" t="s">
        <v>12516</v>
      </c>
      <c r="L16775" s="145">
        <v>15</v>
      </c>
      <c r="M16775" s="145">
        <v>164960</v>
      </c>
      <c r="N16775" s="148">
        <v>0.750999999999999</v>
      </c>
      <c r="O16775" s="148">
        <v>0.76700000000000002</v>
      </c>
      <c r="P16775" s="148">
        <v>0.17</v>
      </c>
      <c r="Q16775" s="148">
        <v>0.20300000000000001</v>
      </c>
      <c r="R16775" s="148">
        <v>0</v>
      </c>
      <c r="S16775" s="148">
        <v>9.5000000000000001E-2</v>
      </c>
      <c r="T16775" s="148">
        <v>-14.738</v>
      </c>
      <c r="U16775" s="148">
        <v>1</v>
      </c>
      <c r="V16775" s="148">
        <v>6.1699999999999998E-2</v>
      </c>
      <c r="W16775" s="148">
        <v>127.152</v>
      </c>
      <c r="X16775" s="148">
        <v>4</v>
      </c>
      <c r="Y16775" s="148">
        <v>0.57299999999999995</v>
      </c>
    </row>
    <row r="16776" spans="11:25" x14ac:dyDescent="0.25">
      <c r="K16776" s="145" t="s">
        <v>12517</v>
      </c>
      <c r="L16776" s="145">
        <v>38</v>
      </c>
      <c r="M16776" s="145">
        <v>143800</v>
      </c>
      <c r="N16776" s="148">
        <v>0.74199999999999999</v>
      </c>
      <c r="O16776" s="148">
        <v>0.37</v>
      </c>
      <c r="P16776" s="148">
        <v>0.60599999999999998</v>
      </c>
      <c r="Q16776" s="148">
        <v>1.5E-3</v>
      </c>
      <c r="R16776" s="148">
        <v>0</v>
      </c>
      <c r="S16776" s="148">
        <v>0.19899999999999901</v>
      </c>
      <c r="T16776" s="148">
        <v>-6.5270000000000001</v>
      </c>
      <c r="U16776" s="148">
        <v>1</v>
      </c>
      <c r="V16776" s="148">
        <v>3.7400000000000003E-2</v>
      </c>
      <c r="W16776" s="148">
        <v>163.96700000000001</v>
      </c>
      <c r="X16776" s="148">
        <v>4</v>
      </c>
      <c r="Y16776" s="148">
        <v>0.95599999999999996</v>
      </c>
    </row>
    <row r="16777" spans="11:25" x14ac:dyDescent="0.25">
      <c r="K16777" s="145" t="s">
        <v>12518</v>
      </c>
      <c r="L16777" s="145">
        <v>10</v>
      </c>
      <c r="M16777" s="145">
        <v>191253</v>
      </c>
      <c r="N16777" s="148">
        <v>0.84099999999999997</v>
      </c>
      <c r="O16777" s="148">
        <v>0.52700000000000002</v>
      </c>
      <c r="P16777" s="148">
        <v>0.46600000000000003</v>
      </c>
      <c r="Q16777" s="148">
        <v>0</v>
      </c>
      <c r="R16777" s="148">
        <v>9</v>
      </c>
      <c r="S16777" s="148">
        <v>0.17699999999999999</v>
      </c>
      <c r="T16777" s="148">
        <v>-7.1289999999999996</v>
      </c>
      <c r="U16777" s="148">
        <v>0</v>
      </c>
      <c r="V16777" s="148">
        <v>2.93E-2</v>
      </c>
      <c r="W16777" s="148">
        <v>78.332999999999998</v>
      </c>
      <c r="X16777" s="148">
        <v>4</v>
      </c>
      <c r="Y16777" s="148">
        <v>0.53799999999999903</v>
      </c>
    </row>
    <row r="16778" spans="11:25" x14ac:dyDescent="0.25">
      <c r="K16778" s="145" t="s">
        <v>12519</v>
      </c>
      <c r="L16778" s="145">
        <v>6</v>
      </c>
      <c r="M16778" s="145">
        <v>162066</v>
      </c>
      <c r="N16778" s="148">
        <v>0.88800000000000001</v>
      </c>
      <c r="O16778" s="148">
        <v>0.67700000000000005</v>
      </c>
      <c r="P16778" s="148">
        <v>0.44400000000000001</v>
      </c>
      <c r="Q16778" s="148">
        <v>8.2100000000000003E-3</v>
      </c>
      <c r="R16778" s="148">
        <v>7</v>
      </c>
      <c r="S16778" s="148">
        <v>0.14699999999999999</v>
      </c>
      <c r="T16778" s="148">
        <v>-17.602</v>
      </c>
      <c r="U16778" s="148">
        <v>1</v>
      </c>
      <c r="V16778" s="148">
        <v>0.13600000000000001</v>
      </c>
      <c r="W16778" s="148">
        <v>109.82899999999999</v>
      </c>
      <c r="X16778" s="148">
        <v>4</v>
      </c>
      <c r="Y16778" s="148">
        <v>0.53</v>
      </c>
    </row>
    <row r="16779" spans="11:25" x14ac:dyDescent="0.25">
      <c r="K16779" s="145" t="s">
        <v>12520</v>
      </c>
      <c r="L16779" s="145">
        <v>44</v>
      </c>
      <c r="M16779" s="145">
        <v>108826</v>
      </c>
      <c r="N16779" s="148">
        <v>0.79900000000000004</v>
      </c>
      <c r="O16779" s="148">
        <v>0.439</v>
      </c>
      <c r="P16779" s="148">
        <v>0.85899999999999999</v>
      </c>
      <c r="Q16779" s="148">
        <v>0.78599999999999903</v>
      </c>
      <c r="R16779" s="148">
        <v>3</v>
      </c>
      <c r="S16779" s="148">
        <v>0.27800000000000002</v>
      </c>
      <c r="T16779" s="148">
        <v>-4.8469999999999898</v>
      </c>
      <c r="U16779" s="148">
        <v>1</v>
      </c>
      <c r="V16779" s="148">
        <v>4.19E-2</v>
      </c>
      <c r="W16779" s="148">
        <v>131.65700000000001</v>
      </c>
      <c r="X16779" s="148">
        <v>4</v>
      </c>
      <c r="Y16779" s="148">
        <v>0.84199999999999997</v>
      </c>
    </row>
    <row r="16780" spans="11:25" x14ac:dyDescent="0.25">
      <c r="K16780" s="145" t="s">
        <v>12521</v>
      </c>
      <c r="L16780" s="145">
        <v>4</v>
      </c>
      <c r="M16780" s="145">
        <v>182693</v>
      </c>
      <c r="N16780" s="148">
        <v>0.877</v>
      </c>
      <c r="O16780" s="148">
        <v>0.628</v>
      </c>
      <c r="P16780" s="148">
        <v>0.37</v>
      </c>
      <c r="Q16780" s="148">
        <v>3.9699999999999996E-3</v>
      </c>
      <c r="R16780" s="148">
        <v>5</v>
      </c>
      <c r="S16780" s="148">
        <v>0.111</v>
      </c>
      <c r="T16780" s="148">
        <v>-9.9960000000000004</v>
      </c>
      <c r="U16780" s="148">
        <v>1</v>
      </c>
      <c r="V16780" s="148">
        <v>2.86E-2</v>
      </c>
      <c r="W16780" s="148">
        <v>99.247999999999905</v>
      </c>
      <c r="X16780" s="148">
        <v>4</v>
      </c>
      <c r="Y16780" s="148">
        <v>0.78400000000000003</v>
      </c>
    </row>
    <row r="16781" spans="11:25" x14ac:dyDescent="0.25">
      <c r="K16781" s="145" t="s">
        <v>12522</v>
      </c>
      <c r="L16781" s="145">
        <v>36</v>
      </c>
      <c r="M16781" s="145">
        <v>186173</v>
      </c>
      <c r="N16781" s="148">
        <v>0.622</v>
      </c>
      <c r="O16781" s="148">
        <v>0.47499999999999998</v>
      </c>
      <c r="P16781" s="148">
        <v>0.89</v>
      </c>
      <c r="Q16781" s="148">
        <v>2.2900000000000001E-6</v>
      </c>
      <c r="R16781" s="148">
        <v>3</v>
      </c>
      <c r="S16781" s="148">
        <v>0.22600000000000001</v>
      </c>
      <c r="T16781" s="148">
        <v>-6.9740000000000002</v>
      </c>
      <c r="U16781" s="148">
        <v>0</v>
      </c>
      <c r="V16781" s="148">
        <v>0.10199999999999999</v>
      </c>
      <c r="W16781" s="148">
        <v>123.518999999999</v>
      </c>
      <c r="X16781" s="148">
        <v>4</v>
      </c>
      <c r="Y16781" s="148">
        <v>0.436</v>
      </c>
    </row>
    <row r="16782" spans="11:25" x14ac:dyDescent="0.25">
      <c r="K16782" s="145" t="s">
        <v>12523</v>
      </c>
      <c r="L16782" s="145">
        <v>38</v>
      </c>
      <c r="M16782" s="145">
        <v>148666</v>
      </c>
      <c r="N16782" s="148">
        <v>0.85399999999999998</v>
      </c>
      <c r="O16782" s="148">
        <v>0.745</v>
      </c>
      <c r="P16782" s="148">
        <v>0.39799999999999902</v>
      </c>
      <c r="Q16782" s="148">
        <v>0</v>
      </c>
      <c r="R16782" s="148">
        <v>3</v>
      </c>
      <c r="S16782" s="148">
        <v>0.32400000000000001</v>
      </c>
      <c r="T16782" s="148">
        <v>-6.75</v>
      </c>
      <c r="U16782" s="148">
        <v>1</v>
      </c>
      <c r="V16782" s="148">
        <v>3.78E-2</v>
      </c>
      <c r="W16782" s="148">
        <v>114.467</v>
      </c>
      <c r="X16782" s="148">
        <v>4</v>
      </c>
      <c r="Y16782" s="148">
        <v>0.65</v>
      </c>
    </row>
    <row r="16783" spans="11:25" x14ac:dyDescent="0.25">
      <c r="K16783" s="145" t="s">
        <v>2190</v>
      </c>
      <c r="L16783" s="145">
        <v>39</v>
      </c>
      <c r="M16783" s="145">
        <v>172266</v>
      </c>
      <c r="N16783" s="148">
        <v>0.85699999999999998</v>
      </c>
      <c r="O16783" s="148">
        <v>0.66400000000000003</v>
      </c>
      <c r="P16783" s="148">
        <v>0.59</v>
      </c>
      <c r="Q16783" s="148">
        <v>3.0499999999999999E-5</v>
      </c>
      <c r="R16783" s="148">
        <v>11</v>
      </c>
      <c r="S16783" s="148">
        <v>0.66799999999999904</v>
      </c>
      <c r="T16783" s="148">
        <v>-6.141</v>
      </c>
      <c r="U16783" s="148">
        <v>1</v>
      </c>
      <c r="V16783" s="148">
        <v>8.7400000000000005E-2</v>
      </c>
      <c r="W16783" s="148">
        <v>73.926000000000002</v>
      </c>
      <c r="X16783" s="148">
        <v>4</v>
      </c>
      <c r="Y16783" s="148">
        <v>0.88</v>
      </c>
    </row>
    <row r="16784" spans="11:25" x14ac:dyDescent="0.25">
      <c r="K16784" s="145" t="s">
        <v>12524</v>
      </c>
      <c r="L16784" s="145">
        <v>14</v>
      </c>
      <c r="M16784" s="145">
        <v>167960</v>
      </c>
      <c r="N16784" s="148">
        <v>0.85799999999999998</v>
      </c>
      <c r="O16784" s="148">
        <v>0.69399999999999995</v>
      </c>
      <c r="P16784" s="148">
        <v>0.48599999999999999</v>
      </c>
      <c r="Q16784" s="148">
        <v>2.8299999999999999E-2</v>
      </c>
      <c r="R16784" s="148">
        <v>8</v>
      </c>
      <c r="S16784" s="148">
        <v>0.113</v>
      </c>
      <c r="T16784" s="148">
        <v>-8.6809999999999992</v>
      </c>
      <c r="U16784" s="148">
        <v>1</v>
      </c>
      <c r="V16784" s="148">
        <v>3.2199999999999999E-2</v>
      </c>
      <c r="W16784" s="148">
        <v>170.94900000000001</v>
      </c>
      <c r="X16784" s="148">
        <v>4</v>
      </c>
      <c r="Y16784" s="148">
        <v>0.68299999999999905</v>
      </c>
    </row>
    <row r="16785" spans="11:25" x14ac:dyDescent="0.25">
      <c r="K16785" s="145" t="s">
        <v>12525</v>
      </c>
      <c r="L16785" s="145">
        <v>16</v>
      </c>
      <c r="M16785" s="145">
        <v>187253</v>
      </c>
      <c r="N16785" s="148">
        <v>0.82599999999999996</v>
      </c>
      <c r="O16785" s="148">
        <v>0.54100000000000004</v>
      </c>
      <c r="P16785" s="148">
        <v>0.377</v>
      </c>
      <c r="Q16785" s="148">
        <v>0</v>
      </c>
      <c r="R16785" s="148">
        <v>10</v>
      </c>
      <c r="S16785" s="148">
        <v>6.4000000000000001E-2</v>
      </c>
      <c r="T16785" s="148">
        <v>-9.9499999999999993</v>
      </c>
      <c r="U16785" s="148">
        <v>0</v>
      </c>
      <c r="V16785" s="148">
        <v>5.8299999999999998E-2</v>
      </c>
      <c r="W16785" s="148">
        <v>117.965</v>
      </c>
      <c r="X16785" s="148">
        <v>4</v>
      </c>
      <c r="Y16785" s="148">
        <v>0.59599999999999997</v>
      </c>
    </row>
    <row r="16786" spans="11:25" x14ac:dyDescent="0.25">
      <c r="K16786" s="145" t="s">
        <v>12526</v>
      </c>
      <c r="L16786" s="145">
        <v>36</v>
      </c>
      <c r="M16786" s="145">
        <v>156680</v>
      </c>
      <c r="N16786" s="148">
        <v>0.90700000000000003</v>
      </c>
      <c r="O16786" s="148">
        <v>0.66400000000000003</v>
      </c>
      <c r="P16786" s="148">
        <v>0.441</v>
      </c>
      <c r="Q16786" s="148">
        <v>0</v>
      </c>
      <c r="R16786" s="148">
        <v>10</v>
      </c>
      <c r="S16786" s="148">
        <v>0.13900000000000001</v>
      </c>
      <c r="T16786" s="148">
        <v>-8.4729999999999901</v>
      </c>
      <c r="U16786" s="148">
        <v>1</v>
      </c>
      <c r="V16786" s="148">
        <v>6.6000000000000003E-2</v>
      </c>
      <c r="W16786" s="148">
        <v>147.149</v>
      </c>
      <c r="X16786" s="148">
        <v>4</v>
      </c>
      <c r="Y16786" s="148">
        <v>0.85499999999999998</v>
      </c>
    </row>
    <row r="16787" spans="11:25" x14ac:dyDescent="0.25">
      <c r="K16787" s="145" t="s">
        <v>12527</v>
      </c>
      <c r="L16787" s="145">
        <v>7</v>
      </c>
      <c r="M16787" s="145">
        <v>169200</v>
      </c>
      <c r="N16787" s="148">
        <v>0.41699999999999998</v>
      </c>
      <c r="O16787" s="148">
        <v>0.71299999999999997</v>
      </c>
      <c r="P16787" s="148">
        <v>0.51600000000000001</v>
      </c>
      <c r="Q16787" s="148">
        <v>0</v>
      </c>
      <c r="R16787" s="148">
        <v>0</v>
      </c>
      <c r="S16787" s="148">
        <v>0.11899999999999999</v>
      </c>
      <c r="T16787" s="148">
        <v>-5.4169999999999998</v>
      </c>
      <c r="U16787" s="148">
        <v>1</v>
      </c>
      <c r="V16787" s="148">
        <v>3.5200000000000002E-2</v>
      </c>
      <c r="W16787" s="148">
        <v>94.588999999999999</v>
      </c>
      <c r="X16787" s="148">
        <v>4</v>
      </c>
      <c r="Y16787" s="148">
        <v>0.88</v>
      </c>
    </row>
    <row r="16788" spans="11:25" x14ac:dyDescent="0.25">
      <c r="K16788" s="145" t="s">
        <v>12528</v>
      </c>
      <c r="L16788" s="145">
        <v>10</v>
      </c>
      <c r="M16788" s="145">
        <v>168000</v>
      </c>
      <c r="N16788" s="148">
        <v>0.39299999999999902</v>
      </c>
      <c r="O16788" s="148">
        <v>0.82599999999999996</v>
      </c>
      <c r="P16788" s="148">
        <v>0.753</v>
      </c>
      <c r="Q16788" s="148">
        <v>0</v>
      </c>
      <c r="R16788" s="148">
        <v>0</v>
      </c>
      <c r="S16788" s="148">
        <v>0.20799999999999999</v>
      </c>
      <c r="T16788" s="148">
        <v>-8.2229999999999901</v>
      </c>
      <c r="U16788" s="148">
        <v>1</v>
      </c>
      <c r="V16788" s="148">
        <v>5.7200000000000001E-2</v>
      </c>
      <c r="W16788" s="148">
        <v>105.473</v>
      </c>
      <c r="X16788" s="148">
        <v>4</v>
      </c>
      <c r="Y16788" s="148">
        <v>0.48</v>
      </c>
    </row>
    <row r="16789" spans="11:25" x14ac:dyDescent="0.25">
      <c r="K16789" s="145" t="s">
        <v>588</v>
      </c>
      <c r="L16789" s="145">
        <v>60</v>
      </c>
      <c r="M16789" s="145">
        <v>198813</v>
      </c>
      <c r="N16789" s="148">
        <v>2.7900000000000001E-2</v>
      </c>
      <c r="O16789" s="148">
        <v>0.77400000000000002</v>
      </c>
      <c r="P16789" s="148">
        <v>0.84699999999999998</v>
      </c>
      <c r="Q16789" s="148">
        <v>1.83E-2</v>
      </c>
      <c r="R16789" s="148">
        <v>5</v>
      </c>
      <c r="S16789" s="148">
        <v>0.24099999999999999</v>
      </c>
      <c r="T16789" s="148">
        <v>-3.9249999999999998</v>
      </c>
      <c r="U16789" s="148">
        <v>0</v>
      </c>
      <c r="V16789" s="148">
        <v>0.121</v>
      </c>
      <c r="W16789" s="148">
        <v>143.011</v>
      </c>
      <c r="X16789" s="148">
        <v>4</v>
      </c>
      <c r="Y16789" s="148">
        <v>0.92299999999999904</v>
      </c>
    </row>
    <row r="16790" spans="11:25" x14ac:dyDescent="0.25">
      <c r="K16790" s="145" t="s">
        <v>2444</v>
      </c>
      <c r="L16790" s="145">
        <v>16</v>
      </c>
      <c r="M16790" s="145">
        <v>217133</v>
      </c>
      <c r="N16790" s="148">
        <v>0.185</v>
      </c>
      <c r="O16790" s="148">
        <v>0.63300000000000001</v>
      </c>
      <c r="P16790" s="148">
        <v>0.79200000000000004</v>
      </c>
      <c r="Q16790" s="148">
        <v>1.85E-4</v>
      </c>
      <c r="R16790" s="148">
        <v>1</v>
      </c>
      <c r="S16790" s="148">
        <v>0.152</v>
      </c>
      <c r="T16790" s="148">
        <v>-6.968</v>
      </c>
      <c r="U16790" s="148">
        <v>1</v>
      </c>
      <c r="V16790" s="148">
        <v>0.14899999999999999</v>
      </c>
      <c r="W16790" s="148">
        <v>175.79499999999999</v>
      </c>
      <c r="X16790" s="148">
        <v>4</v>
      </c>
      <c r="Y16790" s="148">
        <v>0.91799999999999904</v>
      </c>
    </row>
    <row r="16791" spans="11:25" x14ac:dyDescent="0.25">
      <c r="K16791" s="145" t="s">
        <v>637</v>
      </c>
      <c r="L16791" s="145">
        <v>67</v>
      </c>
      <c r="M16791" s="145">
        <v>192426</v>
      </c>
      <c r="N16791" s="148">
        <v>4.07E-2</v>
      </c>
      <c r="O16791" s="148">
        <v>0.63600000000000001</v>
      </c>
      <c r="P16791" s="148">
        <v>0.873</v>
      </c>
      <c r="Q16791" s="148">
        <v>1.2699999999999999E-6</v>
      </c>
      <c r="R16791" s="148">
        <v>0</v>
      </c>
      <c r="S16791" s="148">
        <v>3.7199999999999997E-2</v>
      </c>
      <c r="T16791" s="148">
        <v>-4.6719999999999997</v>
      </c>
      <c r="U16791" s="148">
        <v>0</v>
      </c>
      <c r="V16791" s="148">
        <v>7.0999999999999994E-2</v>
      </c>
      <c r="W16791" s="148">
        <v>165.071</v>
      </c>
      <c r="X16791" s="148">
        <v>4</v>
      </c>
      <c r="Y16791" s="148">
        <v>0.90799999999999903</v>
      </c>
    </row>
    <row r="16792" spans="11:25" x14ac:dyDescent="0.25">
      <c r="K16792" s="145" t="s">
        <v>2427</v>
      </c>
      <c r="L16792" s="145">
        <v>78</v>
      </c>
      <c r="M16792" s="145">
        <v>211066</v>
      </c>
      <c r="N16792" s="148">
        <v>0.20199999999999901</v>
      </c>
      <c r="O16792" s="148">
        <v>0.75900000000000001</v>
      </c>
      <c r="P16792" s="148">
        <v>0.69899999999999995</v>
      </c>
      <c r="Q16792" s="148">
        <v>1.3100000000000001E-4</v>
      </c>
      <c r="R16792" s="148">
        <v>0</v>
      </c>
      <c r="S16792" s="148">
        <v>0.44299999999999901</v>
      </c>
      <c r="T16792" s="148">
        <v>-5.7450000000000001</v>
      </c>
      <c r="U16792" s="148">
        <v>0</v>
      </c>
      <c r="V16792" s="148">
        <v>3.0700000000000002E-2</v>
      </c>
      <c r="W16792" s="148">
        <v>92.96</v>
      </c>
      <c r="X16792" s="148">
        <v>4</v>
      </c>
      <c r="Y16792" s="148">
        <v>0.90700000000000003</v>
      </c>
    </row>
    <row r="16793" spans="11:25" x14ac:dyDescent="0.25">
      <c r="K16793" s="145" t="s">
        <v>585</v>
      </c>
      <c r="L16793" s="145">
        <v>79</v>
      </c>
      <c r="M16793" s="145">
        <v>236133</v>
      </c>
      <c r="N16793" s="148">
        <v>2.49E-3</v>
      </c>
      <c r="O16793" s="148">
        <v>0.64599999999999902</v>
      </c>
      <c r="P16793" s="148">
        <v>0.77</v>
      </c>
      <c r="Q16793" s="148">
        <v>0</v>
      </c>
      <c r="R16793" s="148">
        <v>2</v>
      </c>
      <c r="S16793" s="148">
        <v>7.1499999999999994E-2</v>
      </c>
      <c r="T16793" s="148">
        <v>-6.5960000000000001</v>
      </c>
      <c r="U16793" s="148">
        <v>0</v>
      </c>
      <c r="V16793" s="148">
        <v>0.22600000000000001</v>
      </c>
      <c r="W16793" s="148">
        <v>99.165000000000006</v>
      </c>
      <c r="X16793" s="148">
        <v>4</v>
      </c>
      <c r="Y16793" s="148">
        <v>0.68099999999999905</v>
      </c>
    </row>
    <row r="16794" spans="11:25" x14ac:dyDescent="0.25">
      <c r="K16794" s="145" t="s">
        <v>6042</v>
      </c>
      <c r="L16794" s="145">
        <v>72</v>
      </c>
      <c r="M16794" s="145">
        <v>230200</v>
      </c>
      <c r="N16794" s="148">
        <v>5.4299999999999999E-3</v>
      </c>
      <c r="O16794" s="148">
        <v>0.77099999999999902</v>
      </c>
      <c r="P16794" s="148">
        <v>0.68500000000000005</v>
      </c>
      <c r="Q16794" s="148">
        <v>1.57E-3</v>
      </c>
      <c r="R16794" s="148">
        <v>1</v>
      </c>
      <c r="S16794" s="148">
        <v>5.3699999999999998E-2</v>
      </c>
      <c r="T16794" s="148">
        <v>-4.6389999999999896</v>
      </c>
      <c r="U16794" s="148">
        <v>1</v>
      </c>
      <c r="V16794" s="148">
        <v>5.67E-2</v>
      </c>
      <c r="W16794" s="148">
        <v>88.997</v>
      </c>
      <c r="X16794" s="148">
        <v>4</v>
      </c>
      <c r="Y16794" s="148">
        <v>0.68299999999999905</v>
      </c>
    </row>
    <row r="16795" spans="11:25" x14ac:dyDescent="0.25">
      <c r="K16795" s="145" t="s">
        <v>627</v>
      </c>
      <c r="L16795" s="145">
        <v>77</v>
      </c>
      <c r="M16795" s="145">
        <v>211160</v>
      </c>
      <c r="N16795" s="148">
        <v>0.3</v>
      </c>
      <c r="O16795" s="148">
        <v>0.750999999999999</v>
      </c>
      <c r="P16795" s="148">
        <v>0.83399999999999996</v>
      </c>
      <c r="Q16795" s="148">
        <v>1.77E-5</v>
      </c>
      <c r="R16795" s="148">
        <v>1</v>
      </c>
      <c r="S16795" s="148">
        <v>0.35499999999999998</v>
      </c>
      <c r="T16795" s="148">
        <v>-5.444</v>
      </c>
      <c r="U16795" s="148">
        <v>0</v>
      </c>
      <c r="V16795" s="148">
        <v>4.3700000000000003E-2</v>
      </c>
      <c r="W16795" s="148">
        <v>95.052999999999997</v>
      </c>
      <c r="X16795" s="148">
        <v>4</v>
      </c>
      <c r="Y16795" s="148">
        <v>0.89400000000000002</v>
      </c>
    </row>
    <row r="16796" spans="11:25" x14ac:dyDescent="0.25">
      <c r="K16796" s="145" t="s">
        <v>2443</v>
      </c>
      <c r="L16796" s="145">
        <v>81</v>
      </c>
      <c r="M16796" s="145">
        <v>173026</v>
      </c>
      <c r="N16796" s="148">
        <v>0.10099999999999899</v>
      </c>
      <c r="O16796" s="148">
        <v>0.76800000000000002</v>
      </c>
      <c r="P16796" s="148">
        <v>0.86399999999999999</v>
      </c>
      <c r="Q16796" s="148">
        <v>0</v>
      </c>
      <c r="R16796" s="148">
        <v>11</v>
      </c>
      <c r="S16796" s="148">
        <v>0.16200000000000001</v>
      </c>
      <c r="T16796" s="148">
        <v>-6.1449999999999996</v>
      </c>
      <c r="U16796" s="148">
        <v>1</v>
      </c>
      <c r="V16796" s="148">
        <v>3.2399999999999998E-2</v>
      </c>
      <c r="W16796" s="148">
        <v>110.008</v>
      </c>
      <c r="X16796" s="148">
        <v>4</v>
      </c>
      <c r="Y16796" s="148">
        <v>0.89099999999999902</v>
      </c>
    </row>
    <row r="16797" spans="11:25" x14ac:dyDescent="0.25">
      <c r="K16797" s="145" t="s">
        <v>12529</v>
      </c>
      <c r="L16797" s="145">
        <v>67</v>
      </c>
      <c r="M16797" s="145">
        <v>232826</v>
      </c>
      <c r="N16797" s="148">
        <v>0.11</v>
      </c>
      <c r="O16797" s="148">
        <v>0.66099999999999903</v>
      </c>
      <c r="P16797" s="148">
        <v>0.97299999999999998</v>
      </c>
      <c r="Q16797" s="148">
        <v>1.7399999999999999E-5</v>
      </c>
      <c r="R16797" s="148">
        <v>0</v>
      </c>
      <c r="S16797" s="148">
        <v>0.61699999999999999</v>
      </c>
      <c r="T16797" s="148">
        <v>-2.99399999999999</v>
      </c>
      <c r="U16797" s="148">
        <v>0</v>
      </c>
      <c r="V16797" s="148">
        <v>3.6999999999999998E-2</v>
      </c>
      <c r="W16797" s="148">
        <v>108.03700000000001</v>
      </c>
      <c r="X16797" s="148">
        <v>4</v>
      </c>
      <c r="Y16797" s="148">
        <v>0.75</v>
      </c>
    </row>
    <row r="16798" spans="11:25" x14ac:dyDescent="0.25">
      <c r="K16798" s="145" t="s">
        <v>2422</v>
      </c>
      <c r="L16798" s="145">
        <v>72</v>
      </c>
      <c r="M16798" s="145">
        <v>271333</v>
      </c>
      <c r="N16798" s="148">
        <v>0.27399999999999902</v>
      </c>
      <c r="O16798" s="148">
        <v>0.52200000000000002</v>
      </c>
      <c r="P16798" s="148">
        <v>0.67599999999999905</v>
      </c>
      <c r="Q16798" s="148">
        <v>0</v>
      </c>
      <c r="R16798" s="148">
        <v>5</v>
      </c>
      <c r="S16798" s="148">
        <v>0.13400000000000001</v>
      </c>
      <c r="T16798" s="148">
        <v>-3.5710000000000002</v>
      </c>
      <c r="U16798" s="148">
        <v>0</v>
      </c>
      <c r="V16798" s="148">
        <v>0.16</v>
      </c>
      <c r="W16798" s="148">
        <v>67.426999999999893</v>
      </c>
      <c r="X16798" s="148">
        <v>4</v>
      </c>
      <c r="Y16798" s="148">
        <v>0.746</v>
      </c>
    </row>
    <row r="16799" spans="11:25" x14ac:dyDescent="0.25">
      <c r="K16799" s="145" t="s">
        <v>12530</v>
      </c>
      <c r="L16799" s="145">
        <v>0</v>
      </c>
      <c r="M16799" s="145">
        <v>203760</v>
      </c>
      <c r="N16799" s="148">
        <v>0.42599999999999999</v>
      </c>
      <c r="O16799" s="148">
        <v>0.84299999999999997</v>
      </c>
      <c r="P16799" s="148">
        <v>0.84299999999999997</v>
      </c>
      <c r="Q16799" s="148">
        <v>1.08E-4</v>
      </c>
      <c r="R16799" s="148">
        <v>8</v>
      </c>
      <c r="S16799" s="148">
        <v>0.111</v>
      </c>
      <c r="T16799" s="148">
        <v>-3.573</v>
      </c>
      <c r="U16799" s="148">
        <v>1</v>
      </c>
      <c r="V16799" s="148">
        <v>0.11699999999999899</v>
      </c>
      <c r="W16799" s="148">
        <v>110.03</v>
      </c>
      <c r="X16799" s="148">
        <v>4</v>
      </c>
      <c r="Y16799" s="148">
        <v>0.96299999999999997</v>
      </c>
    </row>
    <row r="16800" spans="11:25" x14ac:dyDescent="0.25">
      <c r="K16800" s="145" t="s">
        <v>609</v>
      </c>
      <c r="L16800" s="145">
        <v>73</v>
      </c>
      <c r="M16800" s="145">
        <v>200400</v>
      </c>
      <c r="N16800" s="148">
        <v>3.1E-2</v>
      </c>
      <c r="O16800" s="148">
        <v>0.61</v>
      </c>
      <c r="P16800" s="148">
        <v>0.92599999999999905</v>
      </c>
      <c r="Q16800" s="148">
        <v>1.1999999999999999E-3</v>
      </c>
      <c r="R16800" s="148">
        <v>8</v>
      </c>
      <c r="S16800" s="148">
        <v>8.2100000000000006E-2</v>
      </c>
      <c r="T16800" s="148">
        <v>-4.843</v>
      </c>
      <c r="U16800" s="148">
        <v>0</v>
      </c>
      <c r="V16800" s="148">
        <v>4.7899999999999998E-2</v>
      </c>
      <c r="W16800" s="148">
        <v>172.63800000000001</v>
      </c>
      <c r="X16800" s="148">
        <v>4</v>
      </c>
      <c r="Y16800" s="148">
        <v>0.86099999999999999</v>
      </c>
    </row>
    <row r="16801" spans="11:25" x14ac:dyDescent="0.25">
      <c r="K16801" s="145" t="s">
        <v>647</v>
      </c>
      <c r="L16801" s="145">
        <v>72</v>
      </c>
      <c r="M16801" s="145">
        <v>298853</v>
      </c>
      <c r="N16801" s="148">
        <v>0.107</v>
      </c>
      <c r="O16801" s="148">
        <v>0.64</v>
      </c>
      <c r="P16801" s="148">
        <v>0.88900000000000001</v>
      </c>
      <c r="Q16801" s="148">
        <v>0</v>
      </c>
      <c r="R16801" s="148">
        <v>2</v>
      </c>
      <c r="S16801" s="148">
        <v>0.33899999999999902</v>
      </c>
      <c r="T16801" s="148">
        <v>-3.073</v>
      </c>
      <c r="U16801" s="148">
        <v>1</v>
      </c>
      <c r="V16801" s="148">
        <v>0.32200000000000001</v>
      </c>
      <c r="W16801" s="148">
        <v>99.930999999999997</v>
      </c>
      <c r="X16801" s="148">
        <v>4</v>
      </c>
      <c r="Y16801" s="148">
        <v>0.436</v>
      </c>
    </row>
    <row r="16802" spans="11:25" x14ac:dyDescent="0.25">
      <c r="K16802" s="145" t="s">
        <v>601</v>
      </c>
      <c r="L16802" s="145">
        <v>75</v>
      </c>
      <c r="M16802" s="145">
        <v>188960</v>
      </c>
      <c r="N16802" s="148">
        <v>1.65E-3</v>
      </c>
      <c r="O16802" s="148">
        <v>0.66200000000000003</v>
      </c>
      <c r="P16802" s="148">
        <v>0.74099999999999999</v>
      </c>
      <c r="Q16802" s="148">
        <v>3.0300000000000001E-2</v>
      </c>
      <c r="R16802" s="148">
        <v>0</v>
      </c>
      <c r="S16802" s="148">
        <v>0.114</v>
      </c>
      <c r="T16802" s="148">
        <v>-5.4059999999999997</v>
      </c>
      <c r="U16802" s="148">
        <v>1</v>
      </c>
      <c r="V16802" s="148">
        <v>3.3399999999999999E-2</v>
      </c>
      <c r="W16802" s="148">
        <v>131</v>
      </c>
      <c r="X16802" s="148">
        <v>4</v>
      </c>
      <c r="Y16802" s="148">
        <v>0.40399999999999903</v>
      </c>
    </row>
    <row r="16803" spans="11:25" x14ac:dyDescent="0.25">
      <c r="K16803" s="145" t="s">
        <v>1291</v>
      </c>
      <c r="L16803" s="145">
        <v>81</v>
      </c>
      <c r="M16803" s="145">
        <v>214400</v>
      </c>
      <c r="N16803" s="148">
        <v>2.5100000000000001E-2</v>
      </c>
      <c r="O16803" s="148">
        <v>0.74299999999999999</v>
      </c>
      <c r="P16803" s="148">
        <v>0.67500000000000004</v>
      </c>
      <c r="Q16803" s="148">
        <v>7.1699999999999997E-4</v>
      </c>
      <c r="R16803" s="148">
        <v>8</v>
      </c>
      <c r="S16803" s="148">
        <v>6.8500000000000005E-2</v>
      </c>
      <c r="T16803" s="148">
        <v>-4.2669999999999897</v>
      </c>
      <c r="U16803" s="148">
        <v>0</v>
      </c>
      <c r="V16803" s="148">
        <v>9.5299999999999996E-2</v>
      </c>
      <c r="W16803" s="148">
        <v>92.908999999999907</v>
      </c>
      <c r="X16803" s="148">
        <v>4</v>
      </c>
      <c r="Y16803" s="148">
        <v>0.59</v>
      </c>
    </row>
    <row r="16804" spans="11:25" x14ac:dyDescent="0.25">
      <c r="K16804" s="145" t="s">
        <v>626</v>
      </c>
      <c r="L16804" s="145">
        <v>75</v>
      </c>
      <c r="M16804" s="145">
        <v>254026</v>
      </c>
      <c r="N16804" s="148">
        <v>5.5899999999999998E-2</v>
      </c>
      <c r="O16804" s="148">
        <v>0.51400000000000001</v>
      </c>
      <c r="P16804" s="148">
        <v>0.91099999999999903</v>
      </c>
      <c r="Q16804" s="148">
        <v>0</v>
      </c>
      <c r="R16804" s="148">
        <v>1</v>
      </c>
      <c r="S16804" s="148">
        <v>0.77500000000000002</v>
      </c>
      <c r="T16804" s="148">
        <v>-2.0269999999999899</v>
      </c>
      <c r="U16804" s="148">
        <v>0</v>
      </c>
      <c r="V16804" s="148">
        <v>0.41</v>
      </c>
      <c r="W16804" s="148">
        <v>161.10900000000001</v>
      </c>
      <c r="X16804" s="148">
        <v>4</v>
      </c>
      <c r="Y16804" s="148">
        <v>0.61899999999999999</v>
      </c>
    </row>
    <row r="16805" spans="11:25" x14ac:dyDescent="0.25">
      <c r="K16805" s="145" t="s">
        <v>654</v>
      </c>
      <c r="L16805" s="145">
        <v>67</v>
      </c>
      <c r="M16805" s="145">
        <v>191666</v>
      </c>
      <c r="N16805" s="148">
        <v>1.2699999999999901E-3</v>
      </c>
      <c r="O16805" s="148">
        <v>0.80599999999999905</v>
      </c>
      <c r="P16805" s="148">
        <v>0.90200000000000002</v>
      </c>
      <c r="Q16805" s="148">
        <v>0</v>
      </c>
      <c r="R16805" s="148">
        <v>11</v>
      </c>
      <c r="S16805" s="148">
        <v>0.21199999999999999</v>
      </c>
      <c r="T16805" s="148">
        <v>-3.387</v>
      </c>
      <c r="U16805" s="148">
        <v>0</v>
      </c>
      <c r="V16805" s="148">
        <v>4.7500000000000001E-2</v>
      </c>
      <c r="W16805" s="148">
        <v>128.94299999999899</v>
      </c>
      <c r="X16805" s="148">
        <v>4</v>
      </c>
      <c r="Y16805" s="148">
        <v>0.96099999999999997</v>
      </c>
    </row>
    <row r="16806" spans="11:25" x14ac:dyDescent="0.25">
      <c r="K16806" s="145" t="s">
        <v>12531</v>
      </c>
      <c r="L16806" s="145">
        <v>8</v>
      </c>
      <c r="M16806" s="145">
        <v>215866</v>
      </c>
      <c r="N16806" s="148">
        <v>6.7100000000000007E-2</v>
      </c>
      <c r="O16806" s="148">
        <v>0.755</v>
      </c>
      <c r="P16806" s="148">
        <v>0.82699999999999996</v>
      </c>
      <c r="Q16806" s="148">
        <v>0</v>
      </c>
      <c r="R16806" s="148">
        <v>0</v>
      </c>
      <c r="S16806" s="148">
        <v>0.32899999999999902</v>
      </c>
      <c r="T16806" s="148">
        <v>-6.8029999999999999</v>
      </c>
      <c r="U16806" s="148">
        <v>1</v>
      </c>
      <c r="V16806" s="148">
        <v>0.114</v>
      </c>
      <c r="W16806" s="148">
        <v>142.12200000000001</v>
      </c>
      <c r="X16806" s="148">
        <v>4</v>
      </c>
      <c r="Y16806" s="148">
        <v>0.79700000000000004</v>
      </c>
    </row>
    <row r="16807" spans="11:25" x14ac:dyDescent="0.25">
      <c r="K16807" s="145" t="s">
        <v>12532</v>
      </c>
      <c r="L16807" s="145">
        <v>16</v>
      </c>
      <c r="M16807" s="145">
        <v>212266</v>
      </c>
      <c r="N16807" s="148">
        <v>3.2000000000000001E-2</v>
      </c>
      <c r="O16807" s="148">
        <v>0.60499999999999998</v>
      </c>
      <c r="P16807" s="148">
        <v>0.82799999999999996</v>
      </c>
      <c r="Q16807" s="148">
        <v>2.5300000000000001E-3</v>
      </c>
      <c r="R16807" s="148">
        <v>5</v>
      </c>
      <c r="S16807" s="148">
        <v>0.121</v>
      </c>
      <c r="T16807" s="148">
        <v>-6.1440000000000001</v>
      </c>
      <c r="U16807" s="148">
        <v>0</v>
      </c>
      <c r="V16807" s="148">
        <v>3.8899999999999997E-2</v>
      </c>
      <c r="W16807" s="148">
        <v>90.004999999999995</v>
      </c>
      <c r="X16807" s="148">
        <v>4</v>
      </c>
      <c r="Y16807" s="148">
        <v>0.36499999999999999</v>
      </c>
    </row>
    <row r="16808" spans="11:25" x14ac:dyDescent="0.25">
      <c r="K16808" s="145" t="s">
        <v>6620</v>
      </c>
      <c r="L16808" s="145">
        <v>66</v>
      </c>
      <c r="M16808" s="145">
        <v>203000</v>
      </c>
      <c r="N16808" s="148">
        <v>0.128</v>
      </c>
      <c r="O16808" s="148">
        <v>0.70699999999999996</v>
      </c>
      <c r="P16808" s="148">
        <v>0.92299999999999904</v>
      </c>
      <c r="Q16808" s="148">
        <v>4.37E-4</v>
      </c>
      <c r="R16808" s="148">
        <v>11</v>
      </c>
      <c r="S16808" s="148">
        <v>0.27300000000000002</v>
      </c>
      <c r="T16808" s="148">
        <v>-3.9569999999999999</v>
      </c>
      <c r="U16808" s="148">
        <v>1</v>
      </c>
      <c r="V16808" s="148">
        <v>5.21E-2</v>
      </c>
      <c r="W16808" s="148">
        <v>108.048999999999</v>
      </c>
      <c r="X16808" s="148">
        <v>4</v>
      </c>
      <c r="Y16808" s="148">
        <v>0.84199999999999997</v>
      </c>
    </row>
    <row r="16809" spans="11:25" x14ac:dyDescent="0.25">
      <c r="K16809" s="145" t="s">
        <v>6046</v>
      </c>
      <c r="L16809" s="145">
        <v>61</v>
      </c>
      <c r="M16809" s="145">
        <v>287293</v>
      </c>
      <c r="N16809" s="148">
        <v>6.0200000000000002E-3</v>
      </c>
      <c r="O16809" s="148">
        <v>0.79200000000000004</v>
      </c>
      <c r="P16809" s="148">
        <v>0.81099999999999905</v>
      </c>
      <c r="Q16809" s="148">
        <v>1.55E-4</v>
      </c>
      <c r="R16809" s="148">
        <v>10</v>
      </c>
      <c r="S16809" s="148">
        <v>0.22399999999999901</v>
      </c>
      <c r="T16809" s="148">
        <v>-5.1979999999999897</v>
      </c>
      <c r="U16809" s="148">
        <v>0</v>
      </c>
      <c r="V16809" s="148">
        <v>3.6700000000000003E-2</v>
      </c>
      <c r="W16809" s="148">
        <v>108.054</v>
      </c>
      <c r="X16809" s="148">
        <v>4</v>
      </c>
      <c r="Y16809" s="148">
        <v>0.50900000000000001</v>
      </c>
    </row>
    <row r="16810" spans="11:25" x14ac:dyDescent="0.25">
      <c r="K16810" s="145" t="s">
        <v>2474</v>
      </c>
      <c r="L16810" s="145">
        <v>65</v>
      </c>
      <c r="M16810" s="145">
        <v>256026</v>
      </c>
      <c r="N16810" s="148">
        <v>0.13900000000000001</v>
      </c>
      <c r="O16810" s="148">
        <v>0.84499999999999997</v>
      </c>
      <c r="P16810" s="148">
        <v>0.57599999999999996</v>
      </c>
      <c r="Q16810" s="148">
        <v>0</v>
      </c>
      <c r="R16810" s="148">
        <v>11</v>
      </c>
      <c r="S16810" s="148">
        <v>7.6399999999999996E-2</v>
      </c>
      <c r="T16810" s="148">
        <v>-5.15</v>
      </c>
      <c r="U16810" s="148">
        <v>0</v>
      </c>
      <c r="V16810" s="148">
        <v>0.153</v>
      </c>
      <c r="W16810" s="148">
        <v>127.64100000000001</v>
      </c>
      <c r="X16810" s="148">
        <v>4</v>
      </c>
      <c r="Y16810" s="148">
        <v>0.46100000000000002</v>
      </c>
    </row>
    <row r="16811" spans="11:25" x14ac:dyDescent="0.25">
      <c r="K16811" s="145" t="s">
        <v>12533</v>
      </c>
      <c r="L16811" s="145">
        <v>84</v>
      </c>
      <c r="M16811" s="145">
        <v>326933</v>
      </c>
      <c r="N16811" s="148">
        <v>0.17199999999999999</v>
      </c>
      <c r="O16811" s="148">
        <v>0.745</v>
      </c>
      <c r="P16811" s="148">
        <v>0.35599999999999998</v>
      </c>
      <c r="Q16811" s="148">
        <v>9.4299999999999991E-3</v>
      </c>
      <c r="R16811" s="148">
        <v>1</v>
      </c>
      <c r="S16811" s="148">
        <v>0.123</v>
      </c>
      <c r="T16811" s="148">
        <v>-10.425000000000001</v>
      </c>
      <c r="U16811" s="148">
        <v>1</v>
      </c>
      <c r="V16811" s="148">
        <v>9.4100000000000003E-2</v>
      </c>
      <c r="W16811" s="148">
        <v>160.03299999999999</v>
      </c>
      <c r="X16811" s="148">
        <v>4</v>
      </c>
      <c r="Y16811" s="148">
        <v>0.60699999999999998</v>
      </c>
    </row>
    <row r="16812" spans="11:25" x14ac:dyDescent="0.25">
      <c r="K16812" s="145" t="s">
        <v>4093</v>
      </c>
      <c r="L16812" s="145">
        <v>84</v>
      </c>
      <c r="M16812" s="145">
        <v>228826</v>
      </c>
      <c r="N16812" s="148">
        <v>0.22800000000000001</v>
      </c>
      <c r="O16812" s="148">
        <v>0.65300000000000002</v>
      </c>
      <c r="P16812" s="148">
        <v>0.81599999999999995</v>
      </c>
      <c r="Q16812" s="148">
        <v>0</v>
      </c>
      <c r="R16812" s="148">
        <v>2</v>
      </c>
      <c r="S16812" s="148">
        <v>9.6699999999999994E-2</v>
      </c>
      <c r="T16812" s="148">
        <v>-4.3529999999999998</v>
      </c>
      <c r="U16812" s="148">
        <v>1</v>
      </c>
      <c r="V16812" s="148">
        <v>0.16699999999999901</v>
      </c>
      <c r="W16812" s="148">
        <v>178.08599999999899</v>
      </c>
      <c r="X16812" s="148">
        <v>4</v>
      </c>
      <c r="Y16812" s="148">
        <v>0.81599999999999995</v>
      </c>
    </row>
    <row r="16813" spans="11:25" x14ac:dyDescent="0.25">
      <c r="K16813" s="145" t="s">
        <v>3357</v>
      </c>
      <c r="L16813" s="145">
        <v>87</v>
      </c>
      <c r="M16813" s="145">
        <v>177000</v>
      </c>
      <c r="N16813" s="148">
        <v>2.8199999999999899E-4</v>
      </c>
      <c r="O16813" s="148">
        <v>0.90799999999999903</v>
      </c>
      <c r="P16813" s="148">
        <v>0.621</v>
      </c>
      <c r="Q16813" s="148">
        <v>5.3900000000000002E-5</v>
      </c>
      <c r="R16813" s="148">
        <v>1</v>
      </c>
      <c r="S16813" s="148">
        <v>9.5799999999999996E-2</v>
      </c>
      <c r="T16813" s="148">
        <v>-6.6379999999999999</v>
      </c>
      <c r="U16813" s="148">
        <v>0</v>
      </c>
      <c r="V16813" s="148">
        <v>0.10199999999999999</v>
      </c>
      <c r="W16813" s="148">
        <v>150.011</v>
      </c>
      <c r="X16813" s="148">
        <v>4</v>
      </c>
      <c r="Y16813" s="148">
        <v>0.42099999999999999</v>
      </c>
    </row>
    <row r="16814" spans="11:25" x14ac:dyDescent="0.25">
      <c r="K16814" s="145" t="s">
        <v>12534</v>
      </c>
      <c r="L16814" s="145">
        <v>65</v>
      </c>
      <c r="M16814" s="145">
        <v>234652</v>
      </c>
      <c r="N16814" s="148">
        <v>2.0899999999999998E-2</v>
      </c>
      <c r="O16814" s="148">
        <v>0.59399999999999997</v>
      </c>
      <c r="P16814" s="148">
        <v>0.72099999999999997</v>
      </c>
      <c r="Q16814" s="148">
        <v>8.5499999999999995E-6</v>
      </c>
      <c r="R16814" s="148">
        <v>2</v>
      </c>
      <c r="S16814" s="148">
        <v>8.7900000000000006E-2</v>
      </c>
      <c r="T16814" s="148">
        <v>-7.8120000000000003</v>
      </c>
      <c r="U16814" s="148">
        <v>1</v>
      </c>
      <c r="V16814" s="148">
        <v>9.5699999999999993E-2</v>
      </c>
      <c r="W16814" s="148">
        <v>128.94200000000001</v>
      </c>
      <c r="X16814" s="148">
        <v>4</v>
      </c>
      <c r="Y16814" s="148">
        <v>0.253</v>
      </c>
    </row>
    <row r="16815" spans="11:25" x14ac:dyDescent="0.25">
      <c r="K16815" s="145" t="s">
        <v>7393</v>
      </c>
      <c r="L16815" s="145">
        <v>81</v>
      </c>
      <c r="M16815" s="145">
        <v>225983</v>
      </c>
      <c r="N16815" s="148">
        <v>3.4000000000000002E-2</v>
      </c>
      <c r="O16815" s="148">
        <v>0.81799999999999995</v>
      </c>
      <c r="P16815" s="148">
        <v>0.80299999999999905</v>
      </c>
      <c r="Q16815" s="148">
        <v>0</v>
      </c>
      <c r="R16815" s="148">
        <v>1</v>
      </c>
      <c r="S16815" s="148">
        <v>0.153</v>
      </c>
      <c r="T16815" s="148">
        <v>-4.282</v>
      </c>
      <c r="U16815" s="148">
        <v>1</v>
      </c>
      <c r="V16815" s="148">
        <v>7.9699999999999993E-2</v>
      </c>
      <c r="W16815" s="148">
        <v>106.97</v>
      </c>
      <c r="X16815" s="148">
        <v>4</v>
      </c>
      <c r="Y16815" s="148">
        <v>0.63200000000000001</v>
      </c>
    </row>
    <row r="16816" spans="11:25" x14ac:dyDescent="0.25">
      <c r="K16816" s="145" t="s">
        <v>8305</v>
      </c>
      <c r="L16816" s="145">
        <v>86</v>
      </c>
      <c r="M16816" s="145">
        <v>250173</v>
      </c>
      <c r="N16816" s="148">
        <v>0.56999999999999995</v>
      </c>
      <c r="O16816" s="148">
        <v>0.62</v>
      </c>
      <c r="P16816" s="148">
        <v>0.57399999999999995</v>
      </c>
      <c r="Q16816" s="148">
        <v>0</v>
      </c>
      <c r="R16816" s="148">
        <v>5</v>
      </c>
      <c r="S16816" s="148">
        <v>0.19</v>
      </c>
      <c r="T16816" s="148">
        <v>-7.7879999999999896</v>
      </c>
      <c r="U16816" s="148">
        <v>0</v>
      </c>
      <c r="V16816" s="148">
        <v>4.7899999999999998E-2</v>
      </c>
      <c r="W16816" s="148">
        <v>100.021</v>
      </c>
      <c r="X16816" s="148">
        <v>4</v>
      </c>
      <c r="Y16816" s="148">
        <v>0.35199999999999998</v>
      </c>
    </row>
    <row r="16817" spans="11:25" x14ac:dyDescent="0.25">
      <c r="K16817" s="145" t="s">
        <v>9344</v>
      </c>
      <c r="L16817" s="145">
        <v>86</v>
      </c>
      <c r="M16817" s="145">
        <v>206693</v>
      </c>
      <c r="N16817" s="148">
        <v>1.2999999999999999E-2</v>
      </c>
      <c r="O16817" s="148">
        <v>0.85299999999999998</v>
      </c>
      <c r="P16817" s="148">
        <v>0.56000000000000005</v>
      </c>
      <c r="Q16817" s="148">
        <v>0</v>
      </c>
      <c r="R16817" s="148">
        <v>1</v>
      </c>
      <c r="S16817" s="148">
        <v>9.4399999999999998E-2</v>
      </c>
      <c r="T16817" s="148">
        <v>-4.9610000000000003</v>
      </c>
      <c r="U16817" s="148">
        <v>1</v>
      </c>
      <c r="V16817" s="148">
        <v>4.0599999999999997E-2</v>
      </c>
      <c r="W16817" s="148">
        <v>134.066</v>
      </c>
      <c r="X16817" s="148">
        <v>4</v>
      </c>
      <c r="Y16817" s="148">
        <v>0.86</v>
      </c>
    </row>
    <row r="16818" spans="11:25" x14ac:dyDescent="0.25">
      <c r="K16818" s="145" t="s">
        <v>4107</v>
      </c>
      <c r="L16818" s="145">
        <v>76</v>
      </c>
      <c r="M16818" s="145">
        <v>230226</v>
      </c>
      <c r="N16818" s="148">
        <v>2.8500000000000001E-2</v>
      </c>
      <c r="O16818" s="148">
        <v>0.57299999999999995</v>
      </c>
      <c r="P16818" s="148">
        <v>0.73899999999999999</v>
      </c>
      <c r="Q16818" s="148">
        <v>0</v>
      </c>
      <c r="R16818" s="148">
        <v>0</v>
      </c>
      <c r="S16818" s="148">
        <v>0.111</v>
      </c>
      <c r="T16818" s="148">
        <v>-5.74</v>
      </c>
      <c r="U16818" s="148">
        <v>1</v>
      </c>
      <c r="V16818" s="148">
        <v>0.129</v>
      </c>
      <c r="W16818" s="148">
        <v>97.084999999999994</v>
      </c>
      <c r="X16818" s="148">
        <v>4</v>
      </c>
      <c r="Y16818" s="148">
        <v>0.45100000000000001</v>
      </c>
    </row>
    <row r="16819" spans="11:25" x14ac:dyDescent="0.25">
      <c r="K16819" s="145" t="s">
        <v>2534</v>
      </c>
      <c r="L16819" s="145">
        <v>69</v>
      </c>
      <c r="M16819" s="145">
        <v>217566</v>
      </c>
      <c r="N16819" s="148">
        <v>0.28299999999999997</v>
      </c>
      <c r="O16819" s="148">
        <v>0.79900000000000004</v>
      </c>
      <c r="P16819" s="148">
        <v>0.436</v>
      </c>
      <c r="Q16819" s="148">
        <v>1.05E-4</v>
      </c>
      <c r="R16819" s="148">
        <v>1</v>
      </c>
      <c r="S16819" s="148">
        <v>9.6799999999999997E-2</v>
      </c>
      <c r="T16819" s="148">
        <v>-9.9749999999999996</v>
      </c>
      <c r="U16819" s="148">
        <v>0</v>
      </c>
      <c r="V16819" s="148">
        <v>0.379</v>
      </c>
      <c r="W16819" s="148">
        <v>80.028000000000006</v>
      </c>
      <c r="X16819" s="148">
        <v>4</v>
      </c>
      <c r="Y16819" s="148">
        <v>0.311</v>
      </c>
    </row>
    <row r="16820" spans="11:25" x14ac:dyDescent="0.25">
      <c r="K16820" s="145" t="s">
        <v>12535</v>
      </c>
      <c r="L16820" s="145">
        <v>22</v>
      </c>
      <c r="M16820" s="145">
        <v>182706</v>
      </c>
      <c r="N16820" s="148">
        <v>2.64E-3</v>
      </c>
      <c r="O16820" s="148">
        <v>0.73199999999999998</v>
      </c>
      <c r="P16820" s="148">
        <v>0.75</v>
      </c>
      <c r="Q16820" s="148">
        <v>0</v>
      </c>
      <c r="R16820" s="148">
        <v>11</v>
      </c>
      <c r="S16820" s="148">
        <v>0.109</v>
      </c>
      <c r="T16820" s="148">
        <v>-6.3659999999999997</v>
      </c>
      <c r="U16820" s="148">
        <v>0</v>
      </c>
      <c r="V16820" s="148">
        <v>0.23100000000000001</v>
      </c>
      <c r="W16820" s="148">
        <v>155.096</v>
      </c>
      <c r="X16820" s="148">
        <v>4</v>
      </c>
      <c r="Y16820" s="148">
        <v>0.40100000000000002</v>
      </c>
    </row>
    <row r="16821" spans="11:25" x14ac:dyDescent="0.25">
      <c r="K16821" s="145" t="s">
        <v>9355</v>
      </c>
      <c r="L16821" s="145">
        <v>77</v>
      </c>
      <c r="M16821" s="145">
        <v>176320</v>
      </c>
      <c r="N16821" s="148">
        <v>0.40100000000000002</v>
      </c>
      <c r="O16821" s="148">
        <v>0.72799999999999998</v>
      </c>
      <c r="P16821" s="148">
        <v>0.41499999999999998</v>
      </c>
      <c r="Q16821" s="148">
        <v>0</v>
      </c>
      <c r="R16821" s="148">
        <v>8</v>
      </c>
      <c r="S16821" s="148">
        <v>6.1600000000000002E-2</v>
      </c>
      <c r="T16821" s="148">
        <v>-6.8520000000000003</v>
      </c>
      <c r="U16821" s="148">
        <v>1</v>
      </c>
      <c r="V16821" s="148">
        <v>6.3899999999999998E-2</v>
      </c>
      <c r="W16821" s="148">
        <v>114.145</v>
      </c>
      <c r="X16821" s="148">
        <v>4</v>
      </c>
      <c r="Y16821" s="148">
        <v>0.45500000000000002</v>
      </c>
    </row>
    <row r="16822" spans="11:25" x14ac:dyDescent="0.25">
      <c r="K16822" s="145" t="s">
        <v>2502</v>
      </c>
      <c r="L16822" s="145">
        <v>81</v>
      </c>
      <c r="M16822" s="145">
        <v>275080</v>
      </c>
      <c r="N16822" s="148">
        <v>0.111</v>
      </c>
      <c r="O16822" s="148">
        <v>0.79500000000000004</v>
      </c>
      <c r="P16822" s="148">
        <v>0.59399999999999997</v>
      </c>
      <c r="Q16822" s="148">
        <v>0</v>
      </c>
      <c r="R16822" s="148">
        <v>0</v>
      </c>
      <c r="S16822" s="148">
        <v>0.16200000000000001</v>
      </c>
      <c r="T16822" s="148">
        <v>-6.2</v>
      </c>
      <c r="U16822" s="148">
        <v>1</v>
      </c>
      <c r="V16822" s="148">
        <v>7.4700000000000003E-2</v>
      </c>
      <c r="W16822" s="148">
        <v>135.00200000000001</v>
      </c>
      <c r="X16822" s="148">
        <v>4</v>
      </c>
      <c r="Y16822" s="148">
        <v>0.40899999999999997</v>
      </c>
    </row>
    <row r="16823" spans="11:25" x14ac:dyDescent="0.25">
      <c r="K16823" s="145" t="s">
        <v>12536</v>
      </c>
      <c r="L16823" s="145">
        <v>9</v>
      </c>
      <c r="M16823" s="145">
        <v>172598</v>
      </c>
      <c r="N16823" s="148">
        <v>7.5500000000000003E-3</v>
      </c>
      <c r="O16823" s="148">
        <v>0.81099999999999905</v>
      </c>
      <c r="P16823" s="148">
        <v>0.59599999999999997</v>
      </c>
      <c r="Q16823" s="148">
        <v>1.15E-5</v>
      </c>
      <c r="R16823" s="148">
        <v>11</v>
      </c>
      <c r="S16823" s="148">
        <v>5.8799999999999998E-2</v>
      </c>
      <c r="T16823" s="148">
        <v>-5.4279999999999999</v>
      </c>
      <c r="U16823" s="148">
        <v>1</v>
      </c>
      <c r="V16823" s="148">
        <v>6.2100000000000002E-2</v>
      </c>
      <c r="W16823" s="148">
        <v>130.03</v>
      </c>
      <c r="X16823" s="148">
        <v>4</v>
      </c>
      <c r="Y16823" s="148">
        <v>0.67299999999999904</v>
      </c>
    </row>
    <row r="16824" spans="11:25" x14ac:dyDescent="0.25">
      <c r="K16824" s="145" t="s">
        <v>12537</v>
      </c>
      <c r="L16824" s="145">
        <v>74</v>
      </c>
      <c r="M16824" s="145">
        <v>230269</v>
      </c>
      <c r="N16824" s="148">
        <v>0.48</v>
      </c>
      <c r="O16824" s="148">
        <v>0.56499999999999995</v>
      </c>
      <c r="P16824" s="148">
        <v>0.38100000000000001</v>
      </c>
      <c r="Q16824" s="148">
        <v>0</v>
      </c>
      <c r="R16824" s="148">
        <v>10</v>
      </c>
      <c r="S16824" s="148">
        <v>0.109</v>
      </c>
      <c r="T16824" s="148">
        <v>-7.2039999999999997</v>
      </c>
      <c r="U16824" s="148">
        <v>1</v>
      </c>
      <c r="V16824" s="148">
        <v>3.0200000000000001E-2</v>
      </c>
      <c r="W16824" s="148">
        <v>73.483000000000004</v>
      </c>
      <c r="X16824" s="148">
        <v>4</v>
      </c>
      <c r="Y16824" s="148">
        <v>0.32500000000000001</v>
      </c>
    </row>
    <row r="16825" spans="11:25" x14ac:dyDescent="0.25">
      <c r="K16825" s="145" t="s">
        <v>5935</v>
      </c>
      <c r="L16825" s="145">
        <v>82</v>
      </c>
      <c r="M16825" s="145">
        <v>205280</v>
      </c>
      <c r="N16825" s="148">
        <v>0.437</v>
      </c>
      <c r="O16825" s="148">
        <v>0.66500000000000004</v>
      </c>
      <c r="P16825" s="148">
        <v>0.42399999999999999</v>
      </c>
      <c r="Q16825" s="148">
        <v>0</v>
      </c>
      <c r="R16825" s="148">
        <v>0</v>
      </c>
      <c r="S16825" s="148">
        <v>0.107</v>
      </c>
      <c r="T16825" s="148">
        <v>-7.8379999999999903</v>
      </c>
      <c r="U16825" s="148">
        <v>1</v>
      </c>
      <c r="V16825" s="148">
        <v>4.4400000000000002E-2</v>
      </c>
      <c r="W16825" s="148">
        <v>129.911</v>
      </c>
      <c r="X16825" s="148">
        <v>4</v>
      </c>
      <c r="Y16825" s="148">
        <v>0.13400000000000001</v>
      </c>
    </row>
    <row r="16826" spans="11:25" x14ac:dyDescent="0.25">
      <c r="K16826" s="145" t="s">
        <v>12040</v>
      </c>
      <c r="L16826" s="145">
        <v>81</v>
      </c>
      <c r="M16826" s="145">
        <v>269600</v>
      </c>
      <c r="N16826" s="148">
        <v>2.8500000000000001E-2</v>
      </c>
      <c r="O16826" s="148">
        <v>0.48899999999999999</v>
      </c>
      <c r="P16826" s="148">
        <v>0.58799999999999997</v>
      </c>
      <c r="Q16826" s="148">
        <v>2.1100000000000001E-6</v>
      </c>
      <c r="R16826" s="148">
        <v>1</v>
      </c>
      <c r="S16826" s="148">
        <v>9.06E-2</v>
      </c>
      <c r="T16826" s="148">
        <v>-6.1769999999999996</v>
      </c>
      <c r="U16826" s="148">
        <v>1</v>
      </c>
      <c r="V16826" s="148">
        <v>5.0700000000000002E-2</v>
      </c>
      <c r="W16826" s="148">
        <v>113.617</v>
      </c>
      <c r="X16826" s="148">
        <v>4</v>
      </c>
      <c r="Y16826" s="148">
        <v>0.187</v>
      </c>
    </row>
    <row r="16827" spans="11:25" x14ac:dyDescent="0.25">
      <c r="K16827" s="145" t="s">
        <v>9335</v>
      </c>
      <c r="L16827" s="145">
        <v>81</v>
      </c>
      <c r="M16827" s="145">
        <v>233712</v>
      </c>
      <c r="N16827" s="148">
        <v>0.58099999999999996</v>
      </c>
      <c r="O16827" s="148">
        <v>0.82499999999999996</v>
      </c>
      <c r="P16827" s="148">
        <v>0.65200000000000002</v>
      </c>
      <c r="Q16827" s="148">
        <v>0</v>
      </c>
      <c r="R16827" s="148">
        <v>1</v>
      </c>
      <c r="S16827" s="148">
        <v>9.3100000000000002E-2</v>
      </c>
      <c r="T16827" s="148">
        <v>-3.1829999999999998</v>
      </c>
      <c r="U16827" s="148">
        <v>0</v>
      </c>
      <c r="V16827" s="148">
        <v>8.0199999999999994E-2</v>
      </c>
      <c r="W16827" s="148">
        <v>95.977000000000004</v>
      </c>
      <c r="X16827" s="148">
        <v>4</v>
      </c>
      <c r="Y16827" s="148">
        <v>0.93099999999999905</v>
      </c>
    </row>
    <row r="16828" spans="11:25" x14ac:dyDescent="0.25">
      <c r="K16828" s="145" t="s">
        <v>9356</v>
      </c>
      <c r="L16828" s="145">
        <v>79</v>
      </c>
      <c r="M16828" s="145">
        <v>247626</v>
      </c>
      <c r="N16828" s="148">
        <v>3.0599999999999999E-2</v>
      </c>
      <c r="O16828" s="148">
        <v>0.60699999999999998</v>
      </c>
      <c r="P16828" s="148">
        <v>0.64900000000000002</v>
      </c>
      <c r="Q16828" s="148">
        <v>2.4600000000000002E-5</v>
      </c>
      <c r="R16828" s="148">
        <v>11</v>
      </c>
      <c r="S16828" s="148">
        <v>0.17399999999999999</v>
      </c>
      <c r="T16828" s="148">
        <v>-6.6950000000000003</v>
      </c>
      <c r="U16828" s="148">
        <v>0</v>
      </c>
      <c r="V16828" s="148">
        <v>3.6200000000000003E-2</v>
      </c>
      <c r="W16828" s="148">
        <v>102.996</v>
      </c>
      <c r="X16828" s="148">
        <v>4</v>
      </c>
      <c r="Y16828" s="148">
        <v>0.505</v>
      </c>
    </row>
    <row r="16829" spans="11:25" x14ac:dyDescent="0.25">
      <c r="K16829" s="145" t="s">
        <v>4101</v>
      </c>
      <c r="L16829" s="145">
        <v>26</v>
      </c>
      <c r="M16829" s="145">
        <v>187146</v>
      </c>
      <c r="N16829" s="148">
        <v>7.8200000000000006E-3</v>
      </c>
      <c r="O16829" s="148">
        <v>0.60399999999999998</v>
      </c>
      <c r="P16829" s="148">
        <v>0.82599999999999996</v>
      </c>
      <c r="Q16829" s="148">
        <v>0.15</v>
      </c>
      <c r="R16829" s="148">
        <v>0</v>
      </c>
      <c r="S16829" s="148">
        <v>0.154</v>
      </c>
      <c r="T16829" s="148">
        <v>-4.8039999999999896</v>
      </c>
      <c r="U16829" s="148">
        <v>1</v>
      </c>
      <c r="V16829" s="148">
        <v>4.3400000000000001E-2</v>
      </c>
      <c r="W16829" s="148">
        <v>167.98500000000001</v>
      </c>
      <c r="X16829" s="148">
        <v>4</v>
      </c>
      <c r="Y16829" s="148">
        <v>0.24099999999999999</v>
      </c>
    </row>
    <row r="16830" spans="11:25" x14ac:dyDescent="0.25">
      <c r="K16830" s="145" t="s">
        <v>4401</v>
      </c>
      <c r="L16830" s="145">
        <v>85</v>
      </c>
      <c r="M16830" s="145">
        <v>163253</v>
      </c>
      <c r="N16830" s="148">
        <v>4.1700000000000001E-2</v>
      </c>
      <c r="O16830" s="148">
        <v>0.80099999999999905</v>
      </c>
      <c r="P16830" s="148">
        <v>0.79500000000000004</v>
      </c>
      <c r="Q16830" s="148">
        <v>1.13E-4</v>
      </c>
      <c r="R16830" s="148">
        <v>1</v>
      </c>
      <c r="S16830" s="148">
        <v>7.17E-2</v>
      </c>
      <c r="T16830" s="148">
        <v>-5.1150000000000002</v>
      </c>
      <c r="U16830" s="148">
        <v>0</v>
      </c>
      <c r="V16830" s="148">
        <v>5.04E-2</v>
      </c>
      <c r="W16830" s="148">
        <v>79.028000000000006</v>
      </c>
      <c r="X16830" s="148">
        <v>4</v>
      </c>
      <c r="Y16830" s="148">
        <v>0.754</v>
      </c>
    </row>
    <row r="16831" spans="11:25" x14ac:dyDescent="0.25">
      <c r="K16831" s="145" t="s">
        <v>9331</v>
      </c>
      <c r="L16831" s="145">
        <v>84</v>
      </c>
      <c r="M16831" s="145">
        <v>210090</v>
      </c>
      <c r="N16831" s="148">
        <v>0.253</v>
      </c>
      <c r="O16831" s="148">
        <v>0.69</v>
      </c>
      <c r="P16831" s="148">
        <v>0.622</v>
      </c>
      <c r="Q16831" s="148">
        <v>0</v>
      </c>
      <c r="R16831" s="148">
        <v>5</v>
      </c>
      <c r="S16831" s="148">
        <v>0.11599999999999901</v>
      </c>
      <c r="T16831" s="148">
        <v>-5.0250000000000004</v>
      </c>
      <c r="U16831" s="148">
        <v>0</v>
      </c>
      <c r="V16831" s="148">
        <v>6.2199999999999998E-2</v>
      </c>
      <c r="W16831" s="148">
        <v>102.04</v>
      </c>
      <c r="X16831" s="148">
        <v>4</v>
      </c>
      <c r="Y16831" s="148">
        <v>0.54400000000000004</v>
      </c>
    </row>
    <row r="16832" spans="11:25" x14ac:dyDescent="0.25">
      <c r="K16832" s="145" t="s">
        <v>12538</v>
      </c>
      <c r="L16832" s="145">
        <v>53</v>
      </c>
      <c r="M16832" s="145">
        <v>179640</v>
      </c>
      <c r="N16832" s="148">
        <v>0.13900000000000001</v>
      </c>
      <c r="O16832" s="148">
        <v>0.68599999999999905</v>
      </c>
      <c r="P16832" s="148">
        <v>0.69799999999999995</v>
      </c>
      <c r="Q16832" s="148">
        <v>0</v>
      </c>
      <c r="R16832" s="148">
        <v>4</v>
      </c>
      <c r="S16832" s="148">
        <v>0.13400000000000001</v>
      </c>
      <c r="T16832" s="148">
        <v>-5.1420000000000003</v>
      </c>
      <c r="U16832" s="148">
        <v>1</v>
      </c>
      <c r="V16832" s="148">
        <v>6.4199999999999993E-2</v>
      </c>
      <c r="W16832" s="148">
        <v>93.971999999999994</v>
      </c>
      <c r="X16832" s="148">
        <v>4</v>
      </c>
      <c r="Y16832" s="148">
        <v>0.96299999999999997</v>
      </c>
    </row>
    <row r="16833" spans="11:25" x14ac:dyDescent="0.25">
      <c r="K16833" s="145" t="s">
        <v>12539</v>
      </c>
      <c r="L16833" s="145">
        <v>45</v>
      </c>
      <c r="M16833" s="145">
        <v>216520</v>
      </c>
      <c r="N16833" s="148">
        <v>0.90300000000000002</v>
      </c>
      <c r="O16833" s="148">
        <v>0.34</v>
      </c>
      <c r="P16833" s="148">
        <v>0.22600000000000001</v>
      </c>
      <c r="Q16833" s="148">
        <v>1.5799999999999999E-4</v>
      </c>
      <c r="R16833" s="148">
        <v>8</v>
      </c>
      <c r="S16833" s="148">
        <v>0.124</v>
      </c>
      <c r="T16833" s="148">
        <v>-12.007</v>
      </c>
      <c r="U16833" s="148">
        <v>1</v>
      </c>
      <c r="V16833" s="148">
        <v>3.0099999999999998E-2</v>
      </c>
      <c r="W16833" s="148">
        <v>139.28</v>
      </c>
      <c r="X16833" s="148">
        <v>3</v>
      </c>
      <c r="Y16833" s="148">
        <v>0.223</v>
      </c>
    </row>
    <row r="16834" spans="11:25" x14ac:dyDescent="0.25">
      <c r="K16834" s="145" t="s">
        <v>12540</v>
      </c>
      <c r="L16834" s="145">
        <v>32</v>
      </c>
      <c r="M16834" s="145">
        <v>155600</v>
      </c>
      <c r="N16834" s="148">
        <v>0.623</v>
      </c>
      <c r="O16834" s="148">
        <v>0.55399999999999905</v>
      </c>
      <c r="P16834" s="148">
        <v>0.30599999999999999</v>
      </c>
      <c r="Q16834" s="148">
        <v>0</v>
      </c>
      <c r="R16834" s="148">
        <v>1</v>
      </c>
      <c r="S16834" s="148">
        <v>0.106</v>
      </c>
      <c r="T16834" s="148">
        <v>-8.8559999999999999</v>
      </c>
      <c r="U16834" s="148">
        <v>1</v>
      </c>
      <c r="V16834" s="148">
        <v>4.6800000000000001E-2</v>
      </c>
      <c r="W16834" s="148">
        <v>141.577</v>
      </c>
      <c r="X16834" s="148">
        <v>4</v>
      </c>
      <c r="Y16834" s="148">
        <v>0.60199999999999998</v>
      </c>
    </row>
    <row r="16835" spans="11:25" x14ac:dyDescent="0.25">
      <c r="K16835" s="145" t="s">
        <v>12541</v>
      </c>
      <c r="L16835" s="145">
        <v>27</v>
      </c>
      <c r="M16835" s="145">
        <v>154506</v>
      </c>
      <c r="N16835" s="148">
        <v>0.872</v>
      </c>
      <c r="O16835" s="148">
        <v>0.46600000000000003</v>
      </c>
      <c r="P16835" s="148">
        <v>0.54799999999999904</v>
      </c>
      <c r="Q16835" s="148">
        <v>0</v>
      </c>
      <c r="R16835" s="148">
        <v>0</v>
      </c>
      <c r="S16835" s="148">
        <v>0.23300000000000001</v>
      </c>
      <c r="T16835" s="148">
        <v>-7.5819999999999999</v>
      </c>
      <c r="U16835" s="148">
        <v>1</v>
      </c>
      <c r="V16835" s="148">
        <v>0.26300000000000001</v>
      </c>
      <c r="W16835" s="148">
        <v>135.679</v>
      </c>
      <c r="X16835" s="148">
        <v>4</v>
      </c>
      <c r="Y16835" s="148">
        <v>0.30499999999999999</v>
      </c>
    </row>
    <row r="16836" spans="11:25" x14ac:dyDescent="0.25">
      <c r="K16836" s="145" t="s">
        <v>12542</v>
      </c>
      <c r="L16836" s="145">
        <v>35</v>
      </c>
      <c r="M16836" s="145">
        <v>199533</v>
      </c>
      <c r="N16836" s="148">
        <v>0.40100000000000002</v>
      </c>
      <c r="O16836" s="148">
        <v>0.246</v>
      </c>
      <c r="P16836" s="148">
        <v>0.70199999999999996</v>
      </c>
      <c r="Q16836" s="148">
        <v>0</v>
      </c>
      <c r="R16836" s="148">
        <v>2</v>
      </c>
      <c r="S16836" s="148">
        <v>0.84799999999999998</v>
      </c>
      <c r="T16836" s="148">
        <v>-4.8230000000000004</v>
      </c>
      <c r="U16836" s="148">
        <v>1</v>
      </c>
      <c r="V16836" s="148">
        <v>5.6599999999999998E-2</v>
      </c>
      <c r="W16836" s="148">
        <v>73.150999999999996</v>
      </c>
      <c r="X16836" s="148">
        <v>4</v>
      </c>
      <c r="Y16836" s="148">
        <v>0.35099999999999998</v>
      </c>
    </row>
    <row r="16837" spans="11:25" x14ac:dyDescent="0.25">
      <c r="K16837" s="145" t="s">
        <v>12543</v>
      </c>
      <c r="L16837" s="145">
        <v>68</v>
      </c>
      <c r="M16837" s="145">
        <v>276906</v>
      </c>
      <c r="N16837" s="148">
        <v>1.6400000000000001E-2</v>
      </c>
      <c r="O16837" s="148">
        <v>0.626</v>
      </c>
      <c r="P16837" s="148">
        <v>0.82199999999999995</v>
      </c>
      <c r="Q16837" s="148">
        <v>2.9599999999999998E-4</v>
      </c>
      <c r="R16837" s="148">
        <v>6</v>
      </c>
      <c r="S16837" s="148">
        <v>0.13900000000000001</v>
      </c>
      <c r="T16837" s="148">
        <v>-5.5010000000000003</v>
      </c>
      <c r="U16837" s="148">
        <v>1</v>
      </c>
      <c r="V16837" s="148">
        <v>4.3400000000000001E-2</v>
      </c>
      <c r="W16837" s="148">
        <v>97.002999999999901</v>
      </c>
      <c r="X16837" s="148">
        <v>4</v>
      </c>
      <c r="Y16837" s="148">
        <v>0.374</v>
      </c>
    </row>
    <row r="16838" spans="11:25" x14ac:dyDescent="0.25">
      <c r="K16838" s="145" t="s">
        <v>12544</v>
      </c>
      <c r="L16838" s="145">
        <v>75</v>
      </c>
      <c r="M16838" s="145">
        <v>272742</v>
      </c>
      <c r="N16838" s="148">
        <v>0.48699999999999999</v>
      </c>
      <c r="O16838" s="148">
        <v>0.52700000000000002</v>
      </c>
      <c r="P16838" s="148">
        <v>0.36599999999999999</v>
      </c>
      <c r="Q16838" s="148">
        <v>2.3E-3</v>
      </c>
      <c r="R16838" s="148">
        <v>10</v>
      </c>
      <c r="S16838" s="148">
        <v>0.11</v>
      </c>
      <c r="T16838" s="148">
        <v>-10.943</v>
      </c>
      <c r="U16838" s="148">
        <v>1</v>
      </c>
      <c r="V16838" s="148">
        <v>2.7699999999999999E-2</v>
      </c>
      <c r="W16838" s="148">
        <v>98.994</v>
      </c>
      <c r="X16838" s="148">
        <v>4</v>
      </c>
      <c r="Y16838" s="148">
        <v>0.23399999999999899</v>
      </c>
    </row>
    <row r="16839" spans="11:25" x14ac:dyDescent="0.25">
      <c r="K16839" s="145" t="s">
        <v>9336</v>
      </c>
      <c r="L16839" s="145">
        <v>23</v>
      </c>
      <c r="M16839" s="145">
        <v>204346</v>
      </c>
      <c r="N16839" s="148">
        <v>5.1200000000000002E-2</v>
      </c>
      <c r="O16839" s="148">
        <v>0.77200000000000002</v>
      </c>
      <c r="P16839" s="148">
        <v>0.78</v>
      </c>
      <c r="Q16839" s="148">
        <v>0</v>
      </c>
      <c r="R16839" s="148">
        <v>10</v>
      </c>
      <c r="S16839" s="148">
        <v>0.11899999999999999</v>
      </c>
      <c r="T16839" s="148">
        <v>-4.2880000000000003</v>
      </c>
      <c r="U16839" s="148">
        <v>0</v>
      </c>
      <c r="V16839" s="148">
        <v>0.108</v>
      </c>
      <c r="W16839" s="148">
        <v>124.988</v>
      </c>
      <c r="X16839" s="148">
        <v>4</v>
      </c>
      <c r="Y16839" s="148">
        <v>0.71899999999999997</v>
      </c>
    </row>
    <row r="16840" spans="11:25" x14ac:dyDescent="0.25">
      <c r="K16840" s="145" t="s">
        <v>12537</v>
      </c>
      <c r="L16840" s="145">
        <v>75</v>
      </c>
      <c r="M16840" s="145">
        <v>230266</v>
      </c>
      <c r="N16840" s="148">
        <v>0.49099999999999999</v>
      </c>
      <c r="O16840" s="148">
        <v>0.57599999999999996</v>
      </c>
      <c r="P16840" s="148">
        <v>0.39</v>
      </c>
      <c r="Q16840" s="148">
        <v>0</v>
      </c>
      <c r="R16840" s="148">
        <v>10</v>
      </c>
      <c r="S16840" s="148">
        <v>0.111</v>
      </c>
      <c r="T16840" s="148">
        <v>-7.202</v>
      </c>
      <c r="U16840" s="148">
        <v>1</v>
      </c>
      <c r="V16840" s="148">
        <v>2.9700000000000001E-2</v>
      </c>
      <c r="W16840" s="148">
        <v>73.433000000000007</v>
      </c>
      <c r="X16840" s="148">
        <v>4</v>
      </c>
      <c r="Y16840" s="148">
        <v>0.31900000000000001</v>
      </c>
    </row>
    <row r="16841" spans="11:25" x14ac:dyDescent="0.25">
      <c r="K16841" s="145" t="s">
        <v>12545</v>
      </c>
      <c r="L16841" s="145">
        <v>84</v>
      </c>
      <c r="M16841" s="145">
        <v>170826</v>
      </c>
      <c r="N16841" s="148">
        <v>7.3499999999999996E-2</v>
      </c>
      <c r="O16841" s="148">
        <v>0.624</v>
      </c>
      <c r="P16841" s="148">
        <v>0.875999999999999</v>
      </c>
      <c r="Q16841" s="148">
        <v>0</v>
      </c>
      <c r="R16841" s="148">
        <v>9</v>
      </c>
      <c r="S16841" s="148">
        <v>0.32700000000000001</v>
      </c>
      <c r="T16841" s="148">
        <v>-3.3739999999999899</v>
      </c>
      <c r="U16841" s="148">
        <v>1</v>
      </c>
      <c r="V16841" s="148">
        <v>0.1</v>
      </c>
      <c r="W16841" s="148">
        <v>99.942999999999998</v>
      </c>
      <c r="X16841" s="148">
        <v>4</v>
      </c>
      <c r="Y16841" s="148">
        <v>0.78099999999999903</v>
      </c>
    </row>
    <row r="16842" spans="11:25" x14ac:dyDescent="0.25">
      <c r="K16842" s="145" t="s">
        <v>5510</v>
      </c>
      <c r="L16842" s="145">
        <v>57</v>
      </c>
      <c r="M16842" s="145">
        <v>327400</v>
      </c>
      <c r="N16842" s="148">
        <v>0.76300000000000001</v>
      </c>
      <c r="O16842" s="148">
        <v>0.56100000000000005</v>
      </c>
      <c r="P16842" s="148">
        <v>0.56499999999999995</v>
      </c>
      <c r="Q16842" s="148">
        <v>0.94799999999999995</v>
      </c>
      <c r="R16842" s="148">
        <v>1</v>
      </c>
      <c r="S16842" s="148">
        <v>0.16600000000000001</v>
      </c>
      <c r="T16842" s="148">
        <v>-12.374000000000001</v>
      </c>
      <c r="U16842" s="148">
        <v>1</v>
      </c>
      <c r="V16842" s="148">
        <v>3.73E-2</v>
      </c>
      <c r="W16842" s="148">
        <v>122.072</v>
      </c>
      <c r="X16842" s="148">
        <v>4</v>
      </c>
      <c r="Y16842" s="148">
        <v>3.9199999999999999E-2</v>
      </c>
    </row>
    <row r="16843" spans="11:25" x14ac:dyDescent="0.25">
      <c r="K16843" s="145" t="s">
        <v>5658</v>
      </c>
      <c r="L16843" s="145">
        <v>59</v>
      </c>
      <c r="M16843" s="145">
        <v>223869</v>
      </c>
      <c r="N16843" s="148">
        <v>2.4500000000000001E-2</v>
      </c>
      <c r="O16843" s="148">
        <v>0.70599999999999996</v>
      </c>
      <c r="P16843" s="148">
        <v>0.74</v>
      </c>
      <c r="Q16843" s="148">
        <v>0.51200000000000001</v>
      </c>
      <c r="R16843" s="148">
        <v>6</v>
      </c>
      <c r="S16843" s="148">
        <v>0.13500000000000001</v>
      </c>
      <c r="T16843" s="148">
        <v>-7.9039999999999999</v>
      </c>
      <c r="U16843" s="148">
        <v>1</v>
      </c>
      <c r="V16843" s="148">
        <v>3.2500000000000001E-2</v>
      </c>
      <c r="W16843" s="148">
        <v>122.00700000000001</v>
      </c>
      <c r="X16843" s="148">
        <v>3</v>
      </c>
      <c r="Y16843" s="148">
        <v>0.44400000000000001</v>
      </c>
    </row>
    <row r="16844" spans="11:25" x14ac:dyDescent="0.25">
      <c r="K16844" s="145" t="s">
        <v>12546</v>
      </c>
      <c r="L16844" s="145">
        <v>67</v>
      </c>
      <c r="M16844" s="145">
        <v>197546</v>
      </c>
      <c r="N16844" s="148">
        <v>3.0000000000000001E-3</v>
      </c>
      <c r="O16844" s="148">
        <v>0.78799999999999903</v>
      </c>
      <c r="P16844" s="148">
        <v>0.47199999999999998</v>
      </c>
      <c r="Q16844" s="148">
        <v>3.2199999999999999E-2</v>
      </c>
      <c r="R16844" s="148">
        <v>0</v>
      </c>
      <c r="S16844" s="148">
        <v>0.59</v>
      </c>
      <c r="T16844" s="148">
        <v>-9.0210000000000008</v>
      </c>
      <c r="U16844" s="148">
        <v>1</v>
      </c>
      <c r="V16844" s="148">
        <v>4.7500000000000001E-2</v>
      </c>
      <c r="W16844" s="148">
        <v>130.084</v>
      </c>
      <c r="X16844" s="148">
        <v>4</v>
      </c>
      <c r="Y16844" s="148">
        <v>0.25700000000000001</v>
      </c>
    </row>
    <row r="16845" spans="11:25" x14ac:dyDescent="0.25">
      <c r="K16845" s="145" t="s">
        <v>12547</v>
      </c>
      <c r="L16845" s="145">
        <v>33</v>
      </c>
      <c r="M16845" s="145">
        <v>866889</v>
      </c>
      <c r="N16845" s="148">
        <v>0.2</v>
      </c>
      <c r="O16845" s="148">
        <v>0.35399999999999998</v>
      </c>
      <c r="P16845" s="148">
        <v>0.56100000000000005</v>
      </c>
      <c r="Q16845" s="148">
        <v>0.81499999999999995</v>
      </c>
      <c r="R16845" s="148">
        <v>2</v>
      </c>
      <c r="S16845" s="148">
        <v>0.125</v>
      </c>
      <c r="T16845" s="148">
        <v>-13.780999999999899</v>
      </c>
      <c r="U16845" s="148">
        <v>1</v>
      </c>
      <c r="V16845" s="148">
        <v>4.07E-2</v>
      </c>
      <c r="W16845" s="148">
        <v>149.9</v>
      </c>
      <c r="X16845" s="148">
        <v>4</v>
      </c>
      <c r="Y16845" s="148">
        <v>0.30599999999999999</v>
      </c>
    </row>
    <row r="16846" spans="11:25" x14ac:dyDescent="0.25">
      <c r="K16846" s="145" t="s">
        <v>12548</v>
      </c>
      <c r="L16846" s="145">
        <v>75</v>
      </c>
      <c r="M16846" s="145">
        <v>192160</v>
      </c>
      <c r="N16846" s="148">
        <v>0.14699999999999999</v>
      </c>
      <c r="O16846" s="148">
        <v>0.625</v>
      </c>
      <c r="P16846" s="148">
        <v>0.76300000000000001</v>
      </c>
      <c r="Q16846" s="148">
        <v>1.06E-2</v>
      </c>
      <c r="R16846" s="148">
        <v>8</v>
      </c>
      <c r="S16846" s="148">
        <v>0.214</v>
      </c>
      <c r="T16846" s="148">
        <v>-4.9969999999999999</v>
      </c>
      <c r="U16846" s="148">
        <v>0</v>
      </c>
      <c r="V16846" s="148">
        <v>0.129</v>
      </c>
      <c r="W16846" s="148">
        <v>88.752999999999901</v>
      </c>
      <c r="X16846" s="148">
        <v>4</v>
      </c>
      <c r="Y16846" s="148">
        <v>0.72099999999999997</v>
      </c>
    </row>
    <row r="16847" spans="11:25" x14ac:dyDescent="0.25">
      <c r="K16847" s="145" t="s">
        <v>12549</v>
      </c>
      <c r="L16847" s="145">
        <v>55</v>
      </c>
      <c r="M16847" s="145">
        <v>237140</v>
      </c>
      <c r="N16847" s="148">
        <v>3.3399999999999999E-2</v>
      </c>
      <c r="O16847" s="148">
        <v>0.55799999999999905</v>
      </c>
      <c r="P16847" s="148">
        <v>0.73299999999999998</v>
      </c>
      <c r="Q16847" s="148">
        <v>1.9300000000000001E-3</v>
      </c>
      <c r="R16847" s="148">
        <v>8</v>
      </c>
      <c r="S16847" s="148">
        <v>0.193</v>
      </c>
      <c r="T16847" s="148">
        <v>-6.65</v>
      </c>
      <c r="U16847" s="148">
        <v>1</v>
      </c>
      <c r="V16847" s="148">
        <v>6.93E-2</v>
      </c>
      <c r="W16847" s="148">
        <v>89.992000000000004</v>
      </c>
      <c r="X16847" s="148">
        <v>4</v>
      </c>
      <c r="Y16847" s="148">
        <v>0.17299999999999999</v>
      </c>
    </row>
    <row r="16848" spans="11:25" x14ac:dyDescent="0.25">
      <c r="K16848" s="145" t="s">
        <v>625</v>
      </c>
      <c r="L16848" s="145">
        <v>65</v>
      </c>
      <c r="M16848" s="145">
        <v>210613</v>
      </c>
      <c r="N16848" s="148">
        <v>0.36099999999999999</v>
      </c>
      <c r="O16848" s="148">
        <v>0.69799999999999995</v>
      </c>
      <c r="P16848" s="148">
        <v>0.55500000000000005</v>
      </c>
      <c r="Q16848" s="148">
        <v>6.8399999999999997E-3</v>
      </c>
      <c r="R16848" s="148">
        <v>8</v>
      </c>
      <c r="S16848" s="148">
        <v>0.10299999999999999</v>
      </c>
      <c r="T16848" s="148">
        <v>-6.4359999999999999</v>
      </c>
      <c r="U16848" s="148">
        <v>1</v>
      </c>
      <c r="V16848" s="148">
        <v>3.2800000000000003E-2</v>
      </c>
      <c r="W16848" s="148">
        <v>101.964</v>
      </c>
      <c r="X16848" s="148">
        <v>4</v>
      </c>
      <c r="Y16848" s="148">
        <v>0.47099999999999997</v>
      </c>
    </row>
    <row r="16849" spans="11:25" x14ac:dyDescent="0.25">
      <c r="K16849" s="145" t="s">
        <v>7290</v>
      </c>
      <c r="L16849" s="145">
        <v>57</v>
      </c>
      <c r="M16849" s="145">
        <v>182893</v>
      </c>
      <c r="N16849" s="148">
        <v>4.9899999999999997E-6</v>
      </c>
      <c r="O16849" s="148">
        <v>0.46799999999999897</v>
      </c>
      <c r="P16849" s="148">
        <v>0.97699999999999998</v>
      </c>
      <c r="Q16849" s="148">
        <v>2.1299999999999999E-2</v>
      </c>
      <c r="R16849" s="148">
        <v>8</v>
      </c>
      <c r="S16849" s="148">
        <v>5.4300000000000001E-2</v>
      </c>
      <c r="T16849" s="148">
        <v>-4.1980000000000004</v>
      </c>
      <c r="U16849" s="148">
        <v>1</v>
      </c>
      <c r="V16849" s="148">
        <v>6.4500000000000002E-2</v>
      </c>
      <c r="W16849" s="148">
        <v>134.99600000000001</v>
      </c>
      <c r="X16849" s="148">
        <v>4</v>
      </c>
      <c r="Y16849" s="148">
        <v>0.49299999999999999</v>
      </c>
    </row>
    <row r="16850" spans="11:25" x14ac:dyDescent="0.25">
      <c r="K16850" s="145" t="s">
        <v>1933</v>
      </c>
      <c r="L16850" s="145">
        <v>61</v>
      </c>
      <c r="M16850" s="145">
        <v>191331</v>
      </c>
      <c r="N16850" s="148">
        <v>1.15E-5</v>
      </c>
      <c r="O16850" s="148">
        <v>0.13</v>
      </c>
      <c r="P16850" s="148">
        <v>0.99099999999999999</v>
      </c>
      <c r="Q16850" s="148">
        <v>4.1200000000000004E-3</v>
      </c>
      <c r="R16850" s="148">
        <v>11</v>
      </c>
      <c r="S16850" s="148">
        <v>0.22500000000000001</v>
      </c>
      <c r="T16850" s="148">
        <v>-3.1259999999999999</v>
      </c>
      <c r="U16850" s="148">
        <v>1</v>
      </c>
      <c r="V16850" s="148">
        <v>6.0400000000000002E-2</v>
      </c>
      <c r="W16850" s="148">
        <v>185.364</v>
      </c>
      <c r="X16850" s="148">
        <v>4</v>
      </c>
      <c r="Y16850" s="148">
        <v>0.505</v>
      </c>
    </row>
    <row r="16851" spans="11:25" x14ac:dyDescent="0.25">
      <c r="K16851" s="145" t="s">
        <v>7293</v>
      </c>
      <c r="L16851" s="145">
        <v>59</v>
      </c>
      <c r="M16851" s="145">
        <v>245195</v>
      </c>
      <c r="N16851" s="148">
        <v>1.8699999999999999E-3</v>
      </c>
      <c r="O16851" s="148">
        <v>0.46100000000000002</v>
      </c>
      <c r="P16851" s="148">
        <v>0.89200000000000002</v>
      </c>
      <c r="Q16851" s="148">
        <v>1.3400000000000001E-6</v>
      </c>
      <c r="R16851" s="148">
        <v>6</v>
      </c>
      <c r="S16851" s="148">
        <v>9.4200000000000006E-2</v>
      </c>
      <c r="T16851" s="148">
        <v>-4.8069999999999897</v>
      </c>
      <c r="U16851" s="148">
        <v>0</v>
      </c>
      <c r="V16851" s="148">
        <v>9.01E-2</v>
      </c>
      <c r="W16851" s="148">
        <v>137.35</v>
      </c>
      <c r="X16851" s="148">
        <v>4</v>
      </c>
      <c r="Y16851" s="148">
        <v>0.35</v>
      </c>
    </row>
    <row r="16852" spans="11:25" x14ac:dyDescent="0.25">
      <c r="K16852" s="145" t="s">
        <v>11419</v>
      </c>
      <c r="L16852" s="145">
        <v>60</v>
      </c>
      <c r="M16852" s="145">
        <v>274281</v>
      </c>
      <c r="N16852" s="148">
        <v>1.0200000000000001E-2</v>
      </c>
      <c r="O16852" s="148">
        <v>0.47399999999999998</v>
      </c>
      <c r="P16852" s="148">
        <v>0.84299999999999997</v>
      </c>
      <c r="Q16852" s="148">
        <v>0.104</v>
      </c>
      <c r="R16852" s="148">
        <v>0</v>
      </c>
      <c r="S16852" s="148">
        <v>0.36199999999999999</v>
      </c>
      <c r="T16852" s="148">
        <v>-5.9089999999999998</v>
      </c>
      <c r="U16852" s="148">
        <v>1</v>
      </c>
      <c r="V16852" s="148">
        <v>0.27200000000000002</v>
      </c>
      <c r="W16852" s="148">
        <v>97.691000000000003</v>
      </c>
      <c r="X16852" s="148">
        <v>4</v>
      </c>
      <c r="Y16852" s="148">
        <v>0.433</v>
      </c>
    </row>
    <row r="16853" spans="11:25" x14ac:dyDescent="0.25">
      <c r="K16853" s="145" t="s">
        <v>12550</v>
      </c>
      <c r="L16853" s="145">
        <v>63</v>
      </c>
      <c r="M16853" s="145">
        <v>350893</v>
      </c>
      <c r="N16853" s="148">
        <v>6.11E-4</v>
      </c>
      <c r="O16853" s="148">
        <v>0.44400000000000001</v>
      </c>
      <c r="P16853" s="148">
        <v>0.93899999999999995</v>
      </c>
      <c r="Q16853" s="148">
        <v>9.8599999999999903E-3</v>
      </c>
      <c r="R16853" s="148">
        <v>6</v>
      </c>
      <c r="S16853" s="148">
        <v>4.53E-2</v>
      </c>
      <c r="T16853" s="148">
        <v>-5.0270000000000001</v>
      </c>
      <c r="U16853" s="148">
        <v>1</v>
      </c>
      <c r="V16853" s="148">
        <v>4.0300000000000002E-2</v>
      </c>
      <c r="W16853" s="148">
        <v>150.084</v>
      </c>
      <c r="X16853" s="148">
        <v>4</v>
      </c>
      <c r="Y16853" s="148">
        <v>0.68599999999999905</v>
      </c>
    </row>
    <row r="16854" spans="11:25" x14ac:dyDescent="0.25">
      <c r="K16854" s="145" t="s">
        <v>12551</v>
      </c>
      <c r="L16854" s="145">
        <v>63</v>
      </c>
      <c r="M16854" s="145">
        <v>284373</v>
      </c>
      <c r="N16854" s="148">
        <v>0.61299999999999999</v>
      </c>
      <c r="O16854" s="148">
        <v>0.67400000000000004</v>
      </c>
      <c r="P16854" s="148">
        <v>0.32700000000000001</v>
      </c>
      <c r="Q16854" s="148">
        <v>0.19899999999999901</v>
      </c>
      <c r="R16854" s="148">
        <v>4</v>
      </c>
      <c r="S16854" s="148">
        <v>7.5600000000000001E-2</v>
      </c>
      <c r="T16854" s="148">
        <v>-16.986000000000001</v>
      </c>
      <c r="U16854" s="148">
        <v>0</v>
      </c>
      <c r="V16854" s="148">
        <v>5.74E-2</v>
      </c>
      <c r="W16854" s="148">
        <v>108.995</v>
      </c>
      <c r="X16854" s="148">
        <v>4</v>
      </c>
      <c r="Y16854" s="148">
        <v>0.49399999999999999</v>
      </c>
    </row>
    <row r="16855" spans="11:25" x14ac:dyDescent="0.25">
      <c r="K16855" s="145" t="s">
        <v>3248</v>
      </c>
      <c r="L16855" s="145">
        <v>56</v>
      </c>
      <c r="M16855" s="145">
        <v>260836</v>
      </c>
      <c r="N16855" s="148">
        <v>0.27600000000000002</v>
      </c>
      <c r="O16855" s="148">
        <v>0.42699999999999999</v>
      </c>
      <c r="P16855" s="148">
        <v>0.62</v>
      </c>
      <c r="Q16855" s="148">
        <v>0</v>
      </c>
      <c r="R16855" s="148">
        <v>5</v>
      </c>
      <c r="S16855" s="148">
        <v>0.125</v>
      </c>
      <c r="T16855" s="148">
        <v>-7.7679999999999998</v>
      </c>
      <c r="U16855" s="148">
        <v>0</v>
      </c>
      <c r="V16855" s="148">
        <v>3.32E-2</v>
      </c>
      <c r="W16855" s="148">
        <v>145.65799999999999</v>
      </c>
      <c r="X16855" s="148">
        <v>4</v>
      </c>
      <c r="Y16855" s="148">
        <v>0.32799999999999901</v>
      </c>
    </row>
    <row r="16856" spans="11:25" x14ac:dyDescent="0.25">
      <c r="K16856" s="145" t="s">
        <v>8120</v>
      </c>
      <c r="L16856" s="145">
        <v>68</v>
      </c>
      <c r="M16856" s="145">
        <v>323373</v>
      </c>
      <c r="N16856" s="148">
        <v>3.4E-5</v>
      </c>
      <c r="O16856" s="148">
        <v>0.35899999999999999</v>
      </c>
      <c r="P16856" s="148">
        <v>0.89300000000000002</v>
      </c>
      <c r="Q16856" s="148">
        <v>9.5500000000000002E-2</v>
      </c>
      <c r="R16856" s="148">
        <v>4</v>
      </c>
      <c r="S16856" s="148">
        <v>0.750999999999999</v>
      </c>
      <c r="T16856" s="148">
        <v>-8.0359999999999996</v>
      </c>
      <c r="U16856" s="148">
        <v>0</v>
      </c>
      <c r="V16856" s="148">
        <v>6.6500000000000004E-2</v>
      </c>
      <c r="W16856" s="148">
        <v>136.11500000000001</v>
      </c>
      <c r="X16856" s="148">
        <v>4</v>
      </c>
      <c r="Y16856" s="148">
        <v>0.185</v>
      </c>
    </row>
    <row r="16857" spans="11:25" x14ac:dyDescent="0.25">
      <c r="K16857" s="145" t="s">
        <v>5770</v>
      </c>
      <c r="L16857" s="145">
        <v>66</v>
      </c>
      <c r="M16857" s="145">
        <v>234240</v>
      </c>
      <c r="N16857" s="148">
        <v>2.3400000000000001E-2</v>
      </c>
      <c r="O16857" s="148">
        <v>0.377999999999999</v>
      </c>
      <c r="P16857" s="148">
        <v>0.92500000000000004</v>
      </c>
      <c r="Q16857" s="148">
        <v>6.2E-4</v>
      </c>
      <c r="R16857" s="148">
        <v>9</v>
      </c>
      <c r="S16857" s="148">
        <v>0.18</v>
      </c>
      <c r="T16857" s="148">
        <v>-3.7810000000000001</v>
      </c>
      <c r="U16857" s="148">
        <v>1</v>
      </c>
      <c r="V16857" s="148">
        <v>0.185</v>
      </c>
      <c r="W16857" s="148">
        <v>108.52500000000001</v>
      </c>
      <c r="X16857" s="148">
        <v>4</v>
      </c>
      <c r="Y16857" s="148">
        <v>0.58399999999999996</v>
      </c>
    </row>
    <row r="16858" spans="11:25" x14ac:dyDescent="0.25">
      <c r="K16858" s="145" t="s">
        <v>12552</v>
      </c>
      <c r="L16858" s="145">
        <v>69</v>
      </c>
      <c r="M16858" s="145">
        <v>303013</v>
      </c>
      <c r="N16858" s="148">
        <v>1.7099999999999999E-3</v>
      </c>
      <c r="O16858" s="148">
        <v>0.54799999999999904</v>
      </c>
      <c r="P16858" s="148">
        <v>0.86499999999999999</v>
      </c>
      <c r="Q16858" s="148">
        <v>4.4900000000000002E-4</v>
      </c>
      <c r="R16858" s="148">
        <v>0</v>
      </c>
      <c r="S16858" s="148">
        <v>0.45700000000000002</v>
      </c>
      <c r="T16858" s="148">
        <v>-5.3250000000000002</v>
      </c>
      <c r="U16858" s="148">
        <v>1</v>
      </c>
      <c r="V16858" s="148">
        <v>3.0200000000000001E-2</v>
      </c>
      <c r="W16858" s="148">
        <v>116.04600000000001</v>
      </c>
      <c r="X16858" s="148">
        <v>4</v>
      </c>
      <c r="Y16858" s="148">
        <v>0.61</v>
      </c>
    </row>
    <row r="16859" spans="11:25" x14ac:dyDescent="0.25">
      <c r="K16859" s="145" t="s">
        <v>12553</v>
      </c>
      <c r="L16859" s="145">
        <v>64</v>
      </c>
      <c r="M16859" s="145">
        <v>188706</v>
      </c>
      <c r="N16859" s="148">
        <v>0.11799999999999999</v>
      </c>
      <c r="O16859" s="148">
        <v>0.77</v>
      </c>
      <c r="P16859" s="148">
        <v>0.65500000000000003</v>
      </c>
      <c r="Q16859" s="148">
        <v>2.3400000000000001E-2</v>
      </c>
      <c r="R16859" s="148">
        <v>2</v>
      </c>
      <c r="S16859" s="148">
        <v>0.125</v>
      </c>
      <c r="T16859" s="148">
        <v>-5.3689999999999998</v>
      </c>
      <c r="U16859" s="148">
        <v>1</v>
      </c>
      <c r="V16859" s="148">
        <v>3.1600000000000003E-2</v>
      </c>
      <c r="W16859" s="148">
        <v>129.964</v>
      </c>
      <c r="X16859" s="148">
        <v>4</v>
      </c>
      <c r="Y16859" s="148">
        <v>0.63900000000000001</v>
      </c>
    </row>
    <row r="16860" spans="11:25" x14ac:dyDescent="0.25">
      <c r="K16860" s="145" t="s">
        <v>12554</v>
      </c>
      <c r="L16860" s="145">
        <v>42</v>
      </c>
      <c r="M16860" s="145">
        <v>512024</v>
      </c>
      <c r="N16860" s="148">
        <v>3.6299999999999999E-4</v>
      </c>
      <c r="O16860" s="148">
        <v>0.45399999999999902</v>
      </c>
      <c r="P16860" s="148">
        <v>0.94499999999999995</v>
      </c>
      <c r="Q16860" s="148">
        <v>0.32299999999999901</v>
      </c>
      <c r="R16860" s="148">
        <v>9</v>
      </c>
      <c r="S16860" s="148">
        <v>0.108</v>
      </c>
      <c r="T16860" s="148">
        <v>-6.9249999999999998</v>
      </c>
      <c r="U16860" s="148">
        <v>0</v>
      </c>
      <c r="V16860" s="148">
        <v>9.7500000000000003E-2</v>
      </c>
      <c r="W16860" s="148">
        <v>134.94499999999999</v>
      </c>
      <c r="X16860" s="148">
        <v>4</v>
      </c>
      <c r="Y16860" s="148">
        <v>0.215</v>
      </c>
    </row>
    <row r="16861" spans="11:25" x14ac:dyDescent="0.25">
      <c r="K16861" s="145" t="s">
        <v>3552</v>
      </c>
      <c r="L16861" s="145">
        <v>48</v>
      </c>
      <c r="M16861" s="145">
        <v>187946</v>
      </c>
      <c r="N16861" s="148">
        <v>1.2099999999999999E-5</v>
      </c>
      <c r="O16861" s="148">
        <v>0.30599999999999999</v>
      </c>
      <c r="P16861" s="148">
        <v>0.88300000000000001</v>
      </c>
      <c r="Q16861" s="148">
        <v>0.77400000000000002</v>
      </c>
      <c r="R16861" s="148">
        <v>7</v>
      </c>
      <c r="S16861" s="148">
        <v>0.185</v>
      </c>
      <c r="T16861" s="148">
        <v>-4.2050000000000001</v>
      </c>
      <c r="U16861" s="148">
        <v>1</v>
      </c>
      <c r="V16861" s="148">
        <v>8.5500000000000007E-2</v>
      </c>
      <c r="W16861" s="148">
        <v>81.188000000000002</v>
      </c>
      <c r="X16861" s="148">
        <v>4</v>
      </c>
      <c r="Y16861" s="148">
        <v>0.43</v>
      </c>
    </row>
    <row r="16862" spans="11:25" x14ac:dyDescent="0.25">
      <c r="K16862" s="145" t="s">
        <v>12555</v>
      </c>
      <c r="L16862" s="145">
        <v>0</v>
      </c>
      <c r="M16862" s="145">
        <v>435040</v>
      </c>
      <c r="N16862" s="148">
        <v>2.0099999999999998E-6</v>
      </c>
      <c r="O16862" s="148">
        <v>0.22800000000000001</v>
      </c>
      <c r="P16862" s="148">
        <v>0.98</v>
      </c>
      <c r="Q16862" s="148">
        <v>0.83299999999999996</v>
      </c>
      <c r="R16862" s="148">
        <v>1</v>
      </c>
      <c r="S16862" s="148">
        <v>0.28899999999999998</v>
      </c>
      <c r="T16862" s="148">
        <v>-5.3129999999999997</v>
      </c>
      <c r="U16862" s="148">
        <v>1</v>
      </c>
      <c r="V16862" s="148">
        <v>0.11</v>
      </c>
      <c r="W16862" s="148">
        <v>129.93899999999999</v>
      </c>
      <c r="X16862" s="148">
        <v>1</v>
      </c>
      <c r="Y16862" s="148">
        <v>0.36399999999999999</v>
      </c>
    </row>
    <row r="16863" spans="11:25" x14ac:dyDescent="0.25">
      <c r="K16863" s="145" t="s">
        <v>12556</v>
      </c>
      <c r="L16863" s="145">
        <v>42</v>
      </c>
      <c r="M16863" s="145">
        <v>209746</v>
      </c>
      <c r="N16863" s="148">
        <v>4.6200000000000001E-4</v>
      </c>
      <c r="O16863" s="148">
        <v>0.39700000000000002</v>
      </c>
      <c r="P16863" s="148">
        <v>0.99199999999999999</v>
      </c>
      <c r="Q16863" s="148">
        <v>0</v>
      </c>
      <c r="R16863" s="148">
        <v>1</v>
      </c>
      <c r="S16863" s="148">
        <v>0.32200000000000001</v>
      </c>
      <c r="T16863" s="148">
        <v>-1.2709999999999999</v>
      </c>
      <c r="U16863" s="148">
        <v>0</v>
      </c>
      <c r="V16863" s="148">
        <v>0.30399999999999999</v>
      </c>
      <c r="W16863" s="148">
        <v>102.092</v>
      </c>
      <c r="X16863" s="148">
        <v>4</v>
      </c>
      <c r="Y16863" s="148">
        <v>0.30099999999999999</v>
      </c>
    </row>
    <row r="16864" spans="11:25" x14ac:dyDescent="0.25">
      <c r="K16864" s="145" t="s">
        <v>12557</v>
      </c>
      <c r="L16864" s="145">
        <v>56</v>
      </c>
      <c r="M16864" s="145">
        <v>277693</v>
      </c>
      <c r="N16864" s="148">
        <v>1.27E-5</v>
      </c>
      <c r="O16864" s="148">
        <v>0.188</v>
      </c>
      <c r="P16864" s="148">
        <v>0.97399999999999998</v>
      </c>
      <c r="Q16864" s="148">
        <v>1.5699999999999999E-2</v>
      </c>
      <c r="R16864" s="148">
        <v>6</v>
      </c>
      <c r="S16864" s="148">
        <v>9.5299999999999996E-2</v>
      </c>
      <c r="T16864" s="148">
        <v>-5.2069999999999999</v>
      </c>
      <c r="U16864" s="148">
        <v>1</v>
      </c>
      <c r="V16864" s="148">
        <v>0.26800000000000002</v>
      </c>
      <c r="W16864" s="148">
        <v>141.161</v>
      </c>
      <c r="X16864" s="148">
        <v>4</v>
      </c>
      <c r="Y16864" s="148">
        <v>5.6099999999999997E-2</v>
      </c>
    </row>
    <row r="16865" spans="11:25" x14ac:dyDescent="0.25">
      <c r="K16865" s="145" t="s">
        <v>12558</v>
      </c>
      <c r="L16865" s="145">
        <v>53</v>
      </c>
      <c r="M16865" s="145">
        <v>249533</v>
      </c>
      <c r="N16865" s="148">
        <v>1.24E-5</v>
      </c>
      <c r="O16865" s="148">
        <v>0.34100000000000003</v>
      </c>
      <c r="P16865" s="148">
        <v>0.95399999999999996</v>
      </c>
      <c r="Q16865" s="148">
        <v>2.3400000000000001E-2</v>
      </c>
      <c r="R16865" s="148">
        <v>7</v>
      </c>
      <c r="S16865" s="148">
        <v>3.0800000000000001E-2</v>
      </c>
      <c r="T16865" s="148">
        <v>-4.7450000000000001</v>
      </c>
      <c r="U16865" s="148">
        <v>0</v>
      </c>
      <c r="V16865" s="148">
        <v>8.1999999999999906E-2</v>
      </c>
      <c r="W16865" s="148">
        <v>161.858</v>
      </c>
      <c r="X16865" s="148">
        <v>3</v>
      </c>
      <c r="Y16865" s="148">
        <v>0.23</v>
      </c>
    </row>
    <row r="16866" spans="11:25" x14ac:dyDescent="0.25">
      <c r="K16866" s="145" t="s">
        <v>12559</v>
      </c>
      <c r="L16866" s="145">
        <v>69</v>
      </c>
      <c r="M16866" s="145">
        <v>181906</v>
      </c>
      <c r="N16866" s="148">
        <v>2.7199999999999998E-2</v>
      </c>
      <c r="O16866" s="148">
        <v>0.38299999999999901</v>
      </c>
      <c r="P16866" s="148">
        <v>0.621</v>
      </c>
      <c r="Q16866" s="148">
        <v>0</v>
      </c>
      <c r="R16866" s="148">
        <v>6</v>
      </c>
      <c r="S16866" s="148">
        <v>0.42699999999999999</v>
      </c>
      <c r="T16866" s="148">
        <v>-5.8779999999999903</v>
      </c>
      <c r="U16866" s="148">
        <v>0</v>
      </c>
      <c r="V16866" s="148">
        <v>0.113</v>
      </c>
      <c r="W16866" s="148">
        <v>80.051000000000002</v>
      </c>
      <c r="X16866" s="148">
        <v>4</v>
      </c>
      <c r="Y16866" s="148">
        <v>0.21299999999999999</v>
      </c>
    </row>
    <row r="16867" spans="11:25" x14ac:dyDescent="0.25">
      <c r="K16867" s="145" t="s">
        <v>12560</v>
      </c>
      <c r="L16867" s="145">
        <v>63</v>
      </c>
      <c r="M16867" s="145">
        <v>349693</v>
      </c>
      <c r="N16867" s="148">
        <v>1.9199999999999998E-2</v>
      </c>
      <c r="O16867" s="148">
        <v>0.57999999999999996</v>
      </c>
      <c r="P16867" s="148">
        <v>0.622</v>
      </c>
      <c r="Q16867" s="148">
        <v>0.65300000000000002</v>
      </c>
      <c r="R16867" s="148">
        <v>5</v>
      </c>
      <c r="S16867" s="148">
        <v>0.64800000000000002</v>
      </c>
      <c r="T16867" s="148">
        <v>-12.005000000000001</v>
      </c>
      <c r="U16867" s="148">
        <v>1</v>
      </c>
      <c r="V16867" s="148">
        <v>3.5200000000000002E-2</v>
      </c>
      <c r="W16867" s="148">
        <v>169.44200000000001</v>
      </c>
      <c r="X16867" s="148">
        <v>4</v>
      </c>
      <c r="Y16867" s="148">
        <v>0.78099999999999903</v>
      </c>
    </row>
    <row r="16868" spans="11:25" x14ac:dyDescent="0.25">
      <c r="K16868" s="145" t="s">
        <v>12561</v>
      </c>
      <c r="L16868" s="145">
        <v>52</v>
      </c>
      <c r="M16868" s="145">
        <v>290736</v>
      </c>
      <c r="N16868" s="148">
        <v>0.84799999999999998</v>
      </c>
      <c r="O16868" s="148">
        <v>0.39899999999999902</v>
      </c>
      <c r="P16868" s="148">
        <v>0.44299999999999901</v>
      </c>
      <c r="Q16868" s="148">
        <v>4.0599999999999903E-4</v>
      </c>
      <c r="R16868" s="148">
        <v>5</v>
      </c>
      <c r="S16868" s="148">
        <v>8.9899999999999994E-2</v>
      </c>
      <c r="T16868" s="148">
        <v>-9.1679999999999993</v>
      </c>
      <c r="U16868" s="148">
        <v>1</v>
      </c>
      <c r="V16868" s="148">
        <v>2.7199999999999998E-2</v>
      </c>
      <c r="W16868" s="148">
        <v>139.643</v>
      </c>
      <c r="X16868" s="148">
        <v>4</v>
      </c>
      <c r="Y16868" s="148">
        <v>0.26500000000000001</v>
      </c>
    </row>
    <row r="16869" spans="11:25" x14ac:dyDescent="0.25">
      <c r="K16869" s="145" t="s">
        <v>5391</v>
      </c>
      <c r="L16869" s="145">
        <v>64</v>
      </c>
      <c r="M16869" s="145">
        <v>236746</v>
      </c>
      <c r="N16869" s="148">
        <v>0.156</v>
      </c>
      <c r="O16869" s="148">
        <v>0.59599999999999997</v>
      </c>
      <c r="P16869" s="148">
        <v>0.91200000000000003</v>
      </c>
      <c r="Q16869" s="148">
        <v>0.79400000000000004</v>
      </c>
      <c r="R16869" s="148">
        <v>0</v>
      </c>
      <c r="S16869" s="148">
        <v>0.58399999999999996</v>
      </c>
      <c r="T16869" s="148">
        <v>-6.74</v>
      </c>
      <c r="U16869" s="148">
        <v>0</v>
      </c>
      <c r="V16869" s="148">
        <v>0.21099999999999999</v>
      </c>
      <c r="W16869" s="148">
        <v>110.012999999999</v>
      </c>
      <c r="X16869" s="148">
        <v>4</v>
      </c>
      <c r="Y16869" s="148">
        <v>0.371</v>
      </c>
    </row>
    <row r="16870" spans="11:25" x14ac:dyDescent="0.25">
      <c r="K16870" s="145" t="s">
        <v>12562</v>
      </c>
      <c r="L16870" s="145">
        <v>69</v>
      </c>
      <c r="M16870" s="145">
        <v>379226</v>
      </c>
      <c r="N16870" s="148">
        <v>1.0500000000000001E-2</v>
      </c>
      <c r="O16870" s="148">
        <v>0.55600000000000005</v>
      </c>
      <c r="P16870" s="148">
        <v>0.45</v>
      </c>
      <c r="Q16870" s="148">
        <v>4.8300000000000003E-2</v>
      </c>
      <c r="R16870" s="148">
        <v>5</v>
      </c>
      <c r="S16870" s="148">
        <v>7.0699999999999999E-2</v>
      </c>
      <c r="T16870" s="148">
        <v>-11.874000000000001</v>
      </c>
      <c r="U16870" s="148">
        <v>1</v>
      </c>
      <c r="V16870" s="148">
        <v>3.3799999999999997E-2</v>
      </c>
      <c r="W16870" s="148">
        <v>117.99</v>
      </c>
      <c r="X16870" s="148">
        <v>3</v>
      </c>
      <c r="Y16870" s="148">
        <v>0.25</v>
      </c>
    </row>
    <row r="16871" spans="11:25" x14ac:dyDescent="0.25">
      <c r="K16871" s="145" t="s">
        <v>12563</v>
      </c>
      <c r="L16871" s="145">
        <v>78</v>
      </c>
      <c r="M16871" s="145">
        <v>272186</v>
      </c>
      <c r="N16871" s="148">
        <v>0.24099999999999999</v>
      </c>
      <c r="O16871" s="148">
        <v>0.48699999999999999</v>
      </c>
      <c r="P16871" s="148">
        <v>0.36599999999999999</v>
      </c>
      <c r="Q16871" s="148">
        <v>0</v>
      </c>
      <c r="R16871" s="148">
        <v>8</v>
      </c>
      <c r="S16871" s="148">
        <v>0.126</v>
      </c>
      <c r="T16871" s="148">
        <v>-9.4049999999999994</v>
      </c>
      <c r="U16871" s="148">
        <v>0</v>
      </c>
      <c r="V16871" s="148">
        <v>5.3100000000000001E-2</v>
      </c>
      <c r="W16871" s="148">
        <v>68.191000000000003</v>
      </c>
      <c r="X16871" s="148">
        <v>5</v>
      </c>
      <c r="Y16871" s="148">
        <v>0.161</v>
      </c>
    </row>
    <row r="16872" spans="11:25" x14ac:dyDescent="0.25">
      <c r="K16872" s="145" t="s">
        <v>4091</v>
      </c>
      <c r="L16872" s="145">
        <v>85</v>
      </c>
      <c r="M16872" s="145">
        <v>230453</v>
      </c>
      <c r="N16872" s="148">
        <v>0.14099999999999999</v>
      </c>
      <c r="O16872" s="148">
        <v>0.67799999999999905</v>
      </c>
      <c r="P16872" s="148">
        <v>0.58799999999999997</v>
      </c>
      <c r="Q16872" s="148">
        <v>6.3500000000000002E-6</v>
      </c>
      <c r="R16872" s="148">
        <v>7</v>
      </c>
      <c r="S16872" s="148">
        <v>0.13699999999999901</v>
      </c>
      <c r="T16872" s="148">
        <v>-7.0149999999999997</v>
      </c>
      <c r="U16872" s="148">
        <v>1</v>
      </c>
      <c r="V16872" s="148">
        <v>0.27600000000000002</v>
      </c>
      <c r="W16872" s="148">
        <v>186.005</v>
      </c>
      <c r="X16872" s="148">
        <v>4</v>
      </c>
      <c r="Y16872" s="148">
        <v>0.48599999999999999</v>
      </c>
    </row>
    <row r="16873" spans="11:25" x14ac:dyDescent="0.25">
      <c r="K16873" s="145" t="s">
        <v>2495</v>
      </c>
      <c r="L16873" s="145">
        <v>80</v>
      </c>
      <c r="M16873" s="145">
        <v>278179</v>
      </c>
      <c r="N16873" s="148">
        <v>0.42199999999999999</v>
      </c>
      <c r="O16873" s="148">
        <v>0.65799999999999903</v>
      </c>
      <c r="P16873" s="148">
        <v>0.29399999999999998</v>
      </c>
      <c r="Q16873" s="148">
        <v>5.1999999999999997E-5</v>
      </c>
      <c r="R16873" s="148">
        <v>4</v>
      </c>
      <c r="S16873" s="148">
        <v>7.4899999999999994E-2</v>
      </c>
      <c r="T16873" s="148">
        <v>-8.5329999999999995</v>
      </c>
      <c r="U16873" s="148">
        <v>0</v>
      </c>
      <c r="V16873" s="148">
        <v>3.2099999999999997E-2</v>
      </c>
      <c r="W16873" s="148">
        <v>74.037999999999997</v>
      </c>
      <c r="X16873" s="148">
        <v>4</v>
      </c>
      <c r="Y16873" s="148">
        <v>0.35799999999999998</v>
      </c>
    </row>
    <row r="16874" spans="11:25" x14ac:dyDescent="0.25">
      <c r="K16874" s="145" t="s">
        <v>1396</v>
      </c>
      <c r="L16874" s="145">
        <v>53</v>
      </c>
      <c r="M16874" s="145">
        <v>253000</v>
      </c>
      <c r="N16874" s="148">
        <v>0.58099999999999996</v>
      </c>
      <c r="O16874" s="148">
        <v>0.63300000000000001</v>
      </c>
      <c r="P16874" s="148">
        <v>0.56599999999999995</v>
      </c>
      <c r="Q16874" s="148">
        <v>0</v>
      </c>
      <c r="R16874" s="148">
        <v>9</v>
      </c>
      <c r="S16874" s="148">
        <v>8.9800000000000005E-2</v>
      </c>
      <c r="T16874" s="148">
        <v>-5.2249999999999996</v>
      </c>
      <c r="U16874" s="148">
        <v>1</v>
      </c>
      <c r="V16874" s="148">
        <v>0.27200000000000002</v>
      </c>
      <c r="W16874" s="148">
        <v>100.342</v>
      </c>
      <c r="X16874" s="148">
        <v>4</v>
      </c>
      <c r="Y16874" s="148">
        <v>0.47199999999999998</v>
      </c>
    </row>
    <row r="16875" spans="11:25" x14ac:dyDescent="0.25">
      <c r="K16875" s="145" t="s">
        <v>12564</v>
      </c>
      <c r="L16875" s="145">
        <v>50</v>
      </c>
      <c r="M16875" s="145">
        <v>148097</v>
      </c>
      <c r="N16875" s="148">
        <v>0.65200000000000002</v>
      </c>
      <c r="O16875" s="148">
        <v>0.64099999999999902</v>
      </c>
      <c r="P16875" s="148">
        <v>0.40299999999999903</v>
      </c>
      <c r="Q16875" s="148">
        <v>0</v>
      </c>
      <c r="R16875" s="148">
        <v>6</v>
      </c>
      <c r="S16875" s="148">
        <v>0.14000000000000001</v>
      </c>
      <c r="T16875" s="148">
        <v>-12.505999999999901</v>
      </c>
      <c r="U16875" s="148">
        <v>1</v>
      </c>
      <c r="V16875" s="148">
        <v>0.214</v>
      </c>
      <c r="W16875" s="148">
        <v>169.59599999999901</v>
      </c>
      <c r="X16875" s="148">
        <v>4</v>
      </c>
      <c r="Y16875" s="148">
        <v>0.59899999999999998</v>
      </c>
    </row>
    <row r="16876" spans="11:25" x14ac:dyDescent="0.25">
      <c r="K16876" s="145" t="s">
        <v>12565</v>
      </c>
      <c r="L16876" s="145">
        <v>39</v>
      </c>
      <c r="M16876" s="145">
        <v>334196</v>
      </c>
      <c r="N16876" s="148">
        <v>0.18</v>
      </c>
      <c r="O16876" s="148">
        <v>0.318</v>
      </c>
      <c r="P16876" s="148">
        <v>0.65500000000000003</v>
      </c>
      <c r="Q16876" s="148">
        <v>0</v>
      </c>
      <c r="R16876" s="148">
        <v>10</v>
      </c>
      <c r="S16876" s="148">
        <v>0.19600000000000001</v>
      </c>
      <c r="T16876" s="148">
        <v>-7.9089999999999998</v>
      </c>
      <c r="U16876" s="148">
        <v>0</v>
      </c>
      <c r="V16876" s="148">
        <v>0.17299999999999999</v>
      </c>
      <c r="W16876" s="148">
        <v>81.031000000000006</v>
      </c>
      <c r="X16876" s="148">
        <v>4</v>
      </c>
      <c r="Y16876" s="148">
        <v>0.76099999999999901</v>
      </c>
    </row>
    <row r="16877" spans="11:25" x14ac:dyDescent="0.25">
      <c r="K16877" s="145" t="s">
        <v>3519</v>
      </c>
      <c r="L16877" s="145">
        <v>80</v>
      </c>
      <c r="M16877" s="145">
        <v>222360</v>
      </c>
      <c r="N16877" s="148">
        <v>0.105</v>
      </c>
      <c r="O16877" s="148">
        <v>0.77</v>
      </c>
      <c r="P16877" s="148">
        <v>0.56699999999999995</v>
      </c>
      <c r="Q16877" s="148">
        <v>0</v>
      </c>
      <c r="R16877" s="148">
        <v>2</v>
      </c>
      <c r="S16877" s="148">
        <v>0.125</v>
      </c>
      <c r="T16877" s="148">
        <v>-5.6979999999999897</v>
      </c>
      <c r="U16877" s="148">
        <v>1</v>
      </c>
      <c r="V16877" s="148">
        <v>0.17499999999999999</v>
      </c>
      <c r="W16877" s="148">
        <v>81.477000000000004</v>
      </c>
      <c r="X16877" s="148">
        <v>4</v>
      </c>
      <c r="Y16877" s="148">
        <v>0.26</v>
      </c>
    </row>
    <row r="16878" spans="11:25" x14ac:dyDescent="0.25">
      <c r="K16878" s="145" t="s">
        <v>3520</v>
      </c>
      <c r="L16878" s="145">
        <v>76</v>
      </c>
      <c r="M16878" s="145">
        <v>223962</v>
      </c>
      <c r="N16878" s="148">
        <v>6.7199999999999996E-2</v>
      </c>
      <c r="O16878" s="148">
        <v>0.92900000000000005</v>
      </c>
      <c r="P16878" s="148">
        <v>0.72299999999999998</v>
      </c>
      <c r="Q16878" s="148">
        <v>0</v>
      </c>
      <c r="R16878" s="148">
        <v>11</v>
      </c>
      <c r="S16878" s="148">
        <v>0.34599999999999997</v>
      </c>
      <c r="T16878" s="148">
        <v>-5.7919999999999998</v>
      </c>
      <c r="U16878" s="148">
        <v>0</v>
      </c>
      <c r="V16878" s="148">
        <v>0.109</v>
      </c>
      <c r="W16878" s="148">
        <v>125.02200000000001</v>
      </c>
      <c r="X16878" s="148">
        <v>4</v>
      </c>
      <c r="Y16878" s="148">
        <v>0.45799999999999902</v>
      </c>
    </row>
    <row r="16879" spans="11:25" x14ac:dyDescent="0.25">
      <c r="K16879" s="145" t="s">
        <v>12566</v>
      </c>
      <c r="L16879" s="145">
        <v>50</v>
      </c>
      <c r="M16879" s="145">
        <v>206746</v>
      </c>
      <c r="N16879" s="148">
        <v>2.2300000000000002E-3</v>
      </c>
      <c r="O16879" s="148">
        <v>0.57699999999999996</v>
      </c>
      <c r="P16879" s="148">
        <v>0.61899999999999999</v>
      </c>
      <c r="Q16879" s="148">
        <v>2.38999999999999E-5</v>
      </c>
      <c r="R16879" s="148">
        <v>8</v>
      </c>
      <c r="S16879" s="148">
        <v>0.17799999999999999</v>
      </c>
      <c r="T16879" s="148">
        <v>-7.3289999999999997</v>
      </c>
      <c r="U16879" s="148">
        <v>1</v>
      </c>
      <c r="V16879" s="148">
        <v>0.221</v>
      </c>
      <c r="W16879" s="148">
        <v>81.335999999999999</v>
      </c>
      <c r="X16879" s="148">
        <v>4</v>
      </c>
      <c r="Y16879" s="148">
        <v>0.40899999999999997</v>
      </c>
    </row>
    <row r="16880" spans="11:25" x14ac:dyDescent="0.25">
      <c r="K16880" s="145" t="s">
        <v>12567</v>
      </c>
      <c r="L16880" s="145">
        <v>40</v>
      </c>
      <c r="M16880" s="145">
        <v>193213</v>
      </c>
      <c r="N16880" s="148">
        <v>8.6099999999999996E-2</v>
      </c>
      <c r="O16880" s="148">
        <v>0.78</v>
      </c>
      <c r="P16880" s="148">
        <v>0.64700000000000002</v>
      </c>
      <c r="Q16880" s="148">
        <v>0</v>
      </c>
      <c r="R16880" s="148">
        <v>11</v>
      </c>
      <c r="S16880" s="148">
        <v>8.7300000000000003E-2</v>
      </c>
      <c r="T16880" s="148">
        <v>-6.3310000000000004</v>
      </c>
      <c r="U16880" s="148">
        <v>0</v>
      </c>
      <c r="V16880" s="148">
        <v>0.16399999999999901</v>
      </c>
      <c r="W16880" s="148">
        <v>116.976</v>
      </c>
      <c r="X16880" s="148">
        <v>4</v>
      </c>
      <c r="Y16880" s="148">
        <v>0.55100000000000005</v>
      </c>
    </row>
    <row r="16881" spans="11:25" x14ac:dyDescent="0.25">
      <c r="K16881" s="145" t="s">
        <v>3538</v>
      </c>
      <c r="L16881" s="145">
        <v>83</v>
      </c>
      <c r="M16881" s="145">
        <v>185946</v>
      </c>
      <c r="N16881" s="148">
        <v>4.5399999999999998E-3</v>
      </c>
      <c r="O16881" s="148">
        <v>0.63800000000000001</v>
      </c>
      <c r="P16881" s="148">
        <v>0.52300000000000002</v>
      </c>
      <c r="Q16881" s="148">
        <v>0</v>
      </c>
      <c r="R16881" s="148">
        <v>1</v>
      </c>
      <c r="S16881" s="148">
        <v>8.4199999999999997E-2</v>
      </c>
      <c r="T16881" s="148">
        <v>-6.6639999999999997</v>
      </c>
      <c r="U16881" s="148">
        <v>1</v>
      </c>
      <c r="V16881" s="148">
        <v>0.35699999999999998</v>
      </c>
      <c r="W16881" s="148">
        <v>139.91299999999899</v>
      </c>
      <c r="X16881" s="148">
        <v>4</v>
      </c>
      <c r="Y16881" s="148">
        <v>0.42199999999999999</v>
      </c>
    </row>
    <row r="16882" spans="11:25" x14ac:dyDescent="0.25">
      <c r="K16882" s="145" t="s">
        <v>12568</v>
      </c>
      <c r="L16882" s="145">
        <v>78</v>
      </c>
      <c r="M16882" s="145">
        <v>227360</v>
      </c>
      <c r="N16882" s="148">
        <v>2.6499999999999999E-2</v>
      </c>
      <c r="O16882" s="148">
        <v>0.65799999999999903</v>
      </c>
      <c r="P16882" s="148">
        <v>0.53500000000000003</v>
      </c>
      <c r="Q16882" s="148">
        <v>0</v>
      </c>
      <c r="R16882" s="148">
        <v>9</v>
      </c>
      <c r="S16882" s="148">
        <v>0.2</v>
      </c>
      <c r="T16882" s="148">
        <v>-8.9829999999999899</v>
      </c>
      <c r="U16882" s="148">
        <v>0</v>
      </c>
      <c r="V16882" s="148">
        <v>5.7299999999999997E-2</v>
      </c>
      <c r="W16882" s="148">
        <v>110.684</v>
      </c>
      <c r="X16882" s="148">
        <v>4</v>
      </c>
      <c r="Y16882" s="148">
        <v>0.41899999999999998</v>
      </c>
    </row>
    <row r="16883" spans="11:25" x14ac:dyDescent="0.25">
      <c r="K16883" s="145" t="s">
        <v>7358</v>
      </c>
      <c r="L16883" s="145">
        <v>79</v>
      </c>
      <c r="M16883" s="145">
        <v>343150</v>
      </c>
      <c r="N16883" s="148">
        <v>6.0999999999999999E-2</v>
      </c>
      <c r="O16883" s="148">
        <v>0.92700000000000005</v>
      </c>
      <c r="P16883" s="148">
        <v>0.66500000000000004</v>
      </c>
      <c r="Q16883" s="148">
        <v>0</v>
      </c>
      <c r="R16883" s="148">
        <v>11</v>
      </c>
      <c r="S16883" s="148">
        <v>0.123</v>
      </c>
      <c r="T16883" s="148">
        <v>-5.3129999999999997</v>
      </c>
      <c r="U16883" s="148">
        <v>1</v>
      </c>
      <c r="V16883" s="148">
        <v>0.24399999999999999</v>
      </c>
      <c r="W16883" s="148">
        <v>127.07599999999999</v>
      </c>
      <c r="X16883" s="148">
        <v>4</v>
      </c>
      <c r="Y16883" s="148">
        <v>0.17499999999999999</v>
      </c>
    </row>
    <row r="16884" spans="11:25" x14ac:dyDescent="0.25">
      <c r="K16884" s="145" t="s">
        <v>12569</v>
      </c>
      <c r="L16884" s="145">
        <v>48</v>
      </c>
      <c r="M16884" s="145">
        <v>334786</v>
      </c>
      <c r="N16884" s="148">
        <v>2.7399999999999998E-3</v>
      </c>
      <c r="O16884" s="148">
        <v>0.441</v>
      </c>
      <c r="P16884" s="148">
        <v>0.85399999999999998</v>
      </c>
      <c r="Q16884" s="148">
        <v>0</v>
      </c>
      <c r="R16884" s="148">
        <v>4</v>
      </c>
      <c r="S16884" s="148">
        <v>0.17499999999999999</v>
      </c>
      <c r="T16884" s="148">
        <v>-5.5089999999999897</v>
      </c>
      <c r="U16884" s="148">
        <v>0</v>
      </c>
      <c r="V16884" s="148">
        <v>0.48599999999999999</v>
      </c>
      <c r="W16884" s="148">
        <v>81.308999999999997</v>
      </c>
      <c r="X16884" s="148">
        <v>4</v>
      </c>
      <c r="Y16884" s="148">
        <v>0.59699999999999998</v>
      </c>
    </row>
    <row r="16885" spans="11:25" x14ac:dyDescent="0.25">
      <c r="K16885" s="145" t="s">
        <v>3529</v>
      </c>
      <c r="L16885" s="145">
        <v>78</v>
      </c>
      <c r="M16885" s="145">
        <v>246773</v>
      </c>
      <c r="N16885" s="148">
        <v>3.0700000000000002E-2</v>
      </c>
      <c r="O16885" s="148">
        <v>0.41699999999999998</v>
      </c>
      <c r="P16885" s="148">
        <v>0.57999999999999996</v>
      </c>
      <c r="Q16885" s="148">
        <v>1.4500000000000001E-6</v>
      </c>
      <c r="R16885" s="148">
        <v>9</v>
      </c>
      <c r="S16885" s="148">
        <v>0.17899999999999999</v>
      </c>
      <c r="T16885" s="148">
        <v>-4.5739999999999998</v>
      </c>
      <c r="U16885" s="148">
        <v>1</v>
      </c>
      <c r="V16885" s="148">
        <v>0.20699999999999999</v>
      </c>
      <c r="W16885" s="148">
        <v>68.58</v>
      </c>
      <c r="X16885" s="148">
        <v>5</v>
      </c>
      <c r="Y16885" s="148">
        <v>0.13900000000000001</v>
      </c>
    </row>
    <row r="16886" spans="11:25" x14ac:dyDescent="0.25">
      <c r="K16886" s="145" t="s">
        <v>7405</v>
      </c>
      <c r="L16886" s="145">
        <v>76</v>
      </c>
      <c r="M16886" s="145">
        <v>176702</v>
      </c>
      <c r="N16886" s="148">
        <v>0.13300000000000001</v>
      </c>
      <c r="O16886" s="148">
        <v>0.72799999999999998</v>
      </c>
      <c r="P16886" s="148">
        <v>0.60699999999999998</v>
      </c>
      <c r="Q16886" s="148">
        <v>0</v>
      </c>
      <c r="R16886" s="148">
        <v>1</v>
      </c>
      <c r="S16886" s="148">
        <v>8.6400000000000005E-2</v>
      </c>
      <c r="T16886" s="148">
        <v>-8.4169999999999998</v>
      </c>
      <c r="U16886" s="148">
        <v>0</v>
      </c>
      <c r="V16886" s="148">
        <v>0.13200000000000001</v>
      </c>
      <c r="W16886" s="148">
        <v>129.93799999999999</v>
      </c>
      <c r="X16886" s="148">
        <v>4</v>
      </c>
      <c r="Y16886" s="148">
        <v>0.44500000000000001</v>
      </c>
    </row>
    <row r="16887" spans="11:25" x14ac:dyDescent="0.25">
      <c r="K16887" s="145" t="s">
        <v>12570</v>
      </c>
      <c r="L16887" s="145">
        <v>74</v>
      </c>
      <c r="M16887" s="145">
        <v>205093</v>
      </c>
      <c r="N16887" s="148">
        <v>0.33700000000000002</v>
      </c>
      <c r="O16887" s="148">
        <v>0.70599999999999996</v>
      </c>
      <c r="P16887" s="148">
        <v>0.48499999999999999</v>
      </c>
      <c r="Q16887" s="148">
        <v>0</v>
      </c>
      <c r="R16887" s="148">
        <v>8</v>
      </c>
      <c r="S16887" s="148">
        <v>0.122</v>
      </c>
      <c r="T16887" s="148">
        <v>-9.6709999999999994</v>
      </c>
      <c r="U16887" s="148">
        <v>1</v>
      </c>
      <c r="V16887" s="148">
        <v>0.33100000000000002</v>
      </c>
      <c r="W16887" s="148">
        <v>115.414</v>
      </c>
      <c r="X16887" s="148">
        <v>4</v>
      </c>
      <c r="Y16887" s="148">
        <v>0.14399999999999999</v>
      </c>
    </row>
    <row r="16888" spans="11:25" x14ac:dyDescent="0.25">
      <c r="K16888" s="145" t="s">
        <v>12571</v>
      </c>
      <c r="L16888" s="145">
        <v>23</v>
      </c>
      <c r="M16888" s="145">
        <v>271221</v>
      </c>
      <c r="N16888" s="148">
        <v>7.0099999999999996E-2</v>
      </c>
      <c r="O16888" s="148">
        <v>0.78900000000000003</v>
      </c>
      <c r="P16888" s="148">
        <v>0.72299999999999998</v>
      </c>
      <c r="Q16888" s="148">
        <v>0</v>
      </c>
      <c r="R16888" s="148">
        <v>7</v>
      </c>
      <c r="S16888" s="148">
        <v>0.65900000000000003</v>
      </c>
      <c r="T16888" s="148">
        <v>-3.5209999999999999</v>
      </c>
      <c r="U16888" s="148">
        <v>0</v>
      </c>
      <c r="V16888" s="148">
        <v>8.2699999999999996E-2</v>
      </c>
      <c r="W16888" s="148">
        <v>124.053</v>
      </c>
      <c r="X16888" s="148">
        <v>4</v>
      </c>
      <c r="Y16888" s="148">
        <v>0.747</v>
      </c>
    </row>
    <row r="16889" spans="11:25" x14ac:dyDescent="0.25">
      <c r="K16889" s="145" t="s">
        <v>12572</v>
      </c>
      <c r="L16889" s="145">
        <v>28</v>
      </c>
      <c r="M16889" s="145">
        <v>232650</v>
      </c>
      <c r="N16889" s="148">
        <v>0.23799999999999999</v>
      </c>
      <c r="O16889" s="148">
        <v>0.66900000000000004</v>
      </c>
      <c r="P16889" s="148">
        <v>0.78799999999999903</v>
      </c>
      <c r="Q16889" s="148">
        <v>0</v>
      </c>
      <c r="R16889" s="148">
        <v>1</v>
      </c>
      <c r="S16889" s="148">
        <v>0.313</v>
      </c>
      <c r="T16889" s="148">
        <v>-4.4109999999999996</v>
      </c>
      <c r="U16889" s="148">
        <v>1</v>
      </c>
      <c r="V16889" s="148">
        <v>5.5899999999999998E-2</v>
      </c>
      <c r="W16889" s="148">
        <v>79.001999999999995</v>
      </c>
      <c r="X16889" s="148">
        <v>4</v>
      </c>
      <c r="Y16889" s="148">
        <v>0.76099999999999901</v>
      </c>
    </row>
    <row r="16890" spans="11:25" x14ac:dyDescent="0.25">
      <c r="K16890" s="145" t="s">
        <v>12573</v>
      </c>
      <c r="L16890" s="145">
        <v>67</v>
      </c>
      <c r="M16890" s="145">
        <v>217466</v>
      </c>
      <c r="N16890" s="148">
        <v>1.7100000000000001E-2</v>
      </c>
      <c r="O16890" s="148">
        <v>0.61</v>
      </c>
      <c r="P16890" s="148">
        <v>0.82199999999999995</v>
      </c>
      <c r="Q16890" s="148">
        <v>1.88E-6</v>
      </c>
      <c r="R16890" s="148">
        <v>0</v>
      </c>
      <c r="S16890" s="148">
        <v>9.2999999999999999E-2</v>
      </c>
      <c r="T16890" s="148">
        <v>-4.4219999999999997</v>
      </c>
      <c r="U16890" s="148">
        <v>1</v>
      </c>
      <c r="V16890" s="148">
        <v>3.5499999999999997E-2</v>
      </c>
      <c r="W16890" s="148">
        <v>93.992999999999995</v>
      </c>
      <c r="X16890" s="148">
        <v>4</v>
      </c>
      <c r="Y16890" s="148">
        <v>0.437</v>
      </c>
    </row>
    <row r="16891" spans="11:25" x14ac:dyDescent="0.25">
      <c r="K16891" s="145" t="s">
        <v>12574</v>
      </c>
      <c r="L16891" s="145">
        <v>64</v>
      </c>
      <c r="M16891" s="145">
        <v>181000</v>
      </c>
      <c r="N16891" s="148">
        <v>3.3799999999999997E-2</v>
      </c>
      <c r="O16891" s="148">
        <v>0.65300000000000002</v>
      </c>
      <c r="P16891" s="148">
        <v>0.91099999999999903</v>
      </c>
      <c r="Q16891" s="148">
        <v>6.5899999999999997E-4</v>
      </c>
      <c r="R16891" s="148">
        <v>0</v>
      </c>
      <c r="S16891" s="148">
        <v>8.1000000000000003E-2</v>
      </c>
      <c r="T16891" s="148">
        <v>-4.6349999999999998</v>
      </c>
      <c r="U16891" s="148">
        <v>1</v>
      </c>
      <c r="V16891" s="148">
        <v>4.3900000000000002E-2</v>
      </c>
      <c r="W16891" s="148">
        <v>152.04300000000001</v>
      </c>
      <c r="X16891" s="148">
        <v>4</v>
      </c>
      <c r="Y16891" s="148">
        <v>0.94199999999999995</v>
      </c>
    </row>
    <row r="16892" spans="11:25" x14ac:dyDescent="0.25">
      <c r="K16892" s="145" t="s">
        <v>12575</v>
      </c>
      <c r="L16892" s="145">
        <v>62</v>
      </c>
      <c r="M16892" s="145">
        <v>263120</v>
      </c>
      <c r="N16892" s="148">
        <v>0.111999999999999</v>
      </c>
      <c r="O16892" s="148">
        <v>0.51400000000000001</v>
      </c>
      <c r="P16892" s="148">
        <v>0.83599999999999997</v>
      </c>
      <c r="Q16892" s="148">
        <v>0</v>
      </c>
      <c r="R16892" s="148">
        <v>5</v>
      </c>
      <c r="S16892" s="148">
        <v>8.7800000000000003E-2</v>
      </c>
      <c r="T16892" s="148">
        <v>-3.6629999999999998</v>
      </c>
      <c r="U16892" s="148">
        <v>1</v>
      </c>
      <c r="V16892" s="148">
        <v>3.8100000000000002E-2</v>
      </c>
      <c r="W16892" s="148">
        <v>143.88800000000001</v>
      </c>
      <c r="X16892" s="148">
        <v>4</v>
      </c>
      <c r="Y16892" s="148">
        <v>0.501</v>
      </c>
    </row>
    <row r="16893" spans="11:25" x14ac:dyDescent="0.25">
      <c r="K16893" s="145" t="s">
        <v>12576</v>
      </c>
      <c r="L16893" s="145">
        <v>74</v>
      </c>
      <c r="M16893" s="145">
        <v>223626</v>
      </c>
      <c r="N16893" s="148">
        <v>8.9899999999999995E-4</v>
      </c>
      <c r="O16893" s="148">
        <v>0.60699999999999998</v>
      </c>
      <c r="P16893" s="148">
        <v>0.84099999999999997</v>
      </c>
      <c r="Q16893" s="148">
        <v>0</v>
      </c>
      <c r="R16893" s="148">
        <v>9</v>
      </c>
      <c r="S16893" s="148">
        <v>0.34</v>
      </c>
      <c r="T16893" s="148">
        <v>-3.7719999999999998</v>
      </c>
      <c r="U16893" s="148">
        <v>0</v>
      </c>
      <c r="V16893" s="148">
        <v>3.7100000000000001E-2</v>
      </c>
      <c r="W16893" s="148">
        <v>104.97799999999999</v>
      </c>
      <c r="X16893" s="148">
        <v>4</v>
      </c>
      <c r="Y16893" s="148">
        <v>0.505</v>
      </c>
    </row>
    <row r="16894" spans="11:25" x14ac:dyDescent="0.25">
      <c r="K16894" s="145" t="s">
        <v>12577</v>
      </c>
      <c r="L16894" s="145">
        <v>73</v>
      </c>
      <c r="M16894" s="145">
        <v>180906</v>
      </c>
      <c r="N16894" s="148">
        <v>0.13300000000000001</v>
      </c>
      <c r="O16894" s="148">
        <v>0.60699999999999998</v>
      </c>
      <c r="P16894" s="148">
        <v>0.57499999999999996</v>
      </c>
      <c r="Q16894" s="148">
        <v>2.52E-6</v>
      </c>
      <c r="R16894" s="148">
        <v>8</v>
      </c>
      <c r="S16894" s="148">
        <v>5.6599999999999998E-2</v>
      </c>
      <c r="T16894" s="148">
        <v>-7.0659999999999998</v>
      </c>
      <c r="U16894" s="148">
        <v>1</v>
      </c>
      <c r="V16894" s="148">
        <v>2.52E-2</v>
      </c>
      <c r="W16894" s="148">
        <v>78.340999999999994</v>
      </c>
      <c r="X16894" s="148">
        <v>4</v>
      </c>
      <c r="Y16894" s="148">
        <v>0.504</v>
      </c>
    </row>
    <row r="16895" spans="11:25" x14ac:dyDescent="0.25">
      <c r="K16895" s="145" t="s">
        <v>12578</v>
      </c>
      <c r="L16895" s="145">
        <v>40</v>
      </c>
      <c r="M16895" s="145">
        <v>376746</v>
      </c>
      <c r="N16895" s="148">
        <v>5.1499999999999997E-2</v>
      </c>
      <c r="O16895" s="148">
        <v>0.42899999999999999</v>
      </c>
      <c r="P16895" s="148">
        <v>0.67299999999999904</v>
      </c>
      <c r="Q16895" s="148">
        <v>2.8899999999999898E-3</v>
      </c>
      <c r="R16895" s="148">
        <v>9</v>
      </c>
      <c r="S16895" s="148">
        <v>0.16899999999999901</v>
      </c>
      <c r="T16895" s="148">
        <v>-5.9349999999999996</v>
      </c>
      <c r="U16895" s="148">
        <v>1</v>
      </c>
      <c r="V16895" s="148">
        <v>2.9700000000000001E-2</v>
      </c>
      <c r="W16895" s="148">
        <v>148.54599999999999</v>
      </c>
      <c r="X16895" s="148">
        <v>4</v>
      </c>
      <c r="Y16895" s="148">
        <v>0.47499999999999998</v>
      </c>
    </row>
    <row r="16896" spans="11:25" x14ac:dyDescent="0.25">
      <c r="K16896" s="145" t="s">
        <v>12579</v>
      </c>
      <c r="L16896" s="145">
        <v>42</v>
      </c>
      <c r="M16896" s="145">
        <v>263306</v>
      </c>
      <c r="N16896" s="148">
        <v>0.65599999999999903</v>
      </c>
      <c r="O16896" s="148">
        <v>0.74199999999999999</v>
      </c>
      <c r="P16896" s="148">
        <v>0.21199999999999999</v>
      </c>
      <c r="Q16896" s="148">
        <v>2.8199999999999899E-5</v>
      </c>
      <c r="R16896" s="148">
        <v>7</v>
      </c>
      <c r="S16896" s="148">
        <v>0.107</v>
      </c>
      <c r="T16896" s="148">
        <v>-12.095000000000001</v>
      </c>
      <c r="U16896" s="148">
        <v>1</v>
      </c>
      <c r="V16896" s="148">
        <v>3.6400000000000002E-2</v>
      </c>
      <c r="W16896" s="148">
        <v>120.547</v>
      </c>
      <c r="X16896" s="148">
        <v>4</v>
      </c>
      <c r="Y16896" s="148">
        <v>0.22699999999999901</v>
      </c>
    </row>
    <row r="16897" spans="11:25" x14ac:dyDescent="0.25">
      <c r="K16897" s="145" t="s">
        <v>4603</v>
      </c>
      <c r="L16897" s="145">
        <v>67</v>
      </c>
      <c r="M16897" s="145">
        <v>231760</v>
      </c>
      <c r="N16897" s="148">
        <v>0.61</v>
      </c>
      <c r="O16897" s="148">
        <v>0.51900000000000002</v>
      </c>
      <c r="P16897" s="148">
        <v>0.51500000000000001</v>
      </c>
      <c r="Q16897" s="148">
        <v>5.66E-5</v>
      </c>
      <c r="R16897" s="148">
        <v>5</v>
      </c>
      <c r="S16897" s="148">
        <v>0.107</v>
      </c>
      <c r="T16897" s="148">
        <v>-9.4480000000000004</v>
      </c>
      <c r="U16897" s="148">
        <v>1</v>
      </c>
      <c r="V16897" s="148">
        <v>3.1E-2</v>
      </c>
      <c r="W16897" s="148">
        <v>80.328999999999994</v>
      </c>
      <c r="X16897" s="148">
        <v>4</v>
      </c>
      <c r="Y16897" s="148">
        <v>0.71399999999999997</v>
      </c>
    </row>
    <row r="16898" spans="11:25" x14ac:dyDescent="0.25">
      <c r="K16898" s="145" t="s">
        <v>4634</v>
      </c>
      <c r="L16898" s="145">
        <v>72</v>
      </c>
      <c r="M16898" s="145">
        <v>215563</v>
      </c>
      <c r="N16898" s="148">
        <v>0.82399999999999995</v>
      </c>
      <c r="O16898" s="148">
        <v>0.629</v>
      </c>
      <c r="P16898" s="148">
        <v>0.20799999999999999</v>
      </c>
      <c r="Q16898" s="148">
        <v>3.7000000000000002E-6</v>
      </c>
      <c r="R16898" s="148">
        <v>5</v>
      </c>
      <c r="S16898" s="148">
        <v>0.107</v>
      </c>
      <c r="T16898" s="148">
        <v>-16.225000000000001</v>
      </c>
      <c r="U16898" s="148">
        <v>1</v>
      </c>
      <c r="V16898" s="148">
        <v>3.2399999999999998E-2</v>
      </c>
      <c r="W16898" s="148">
        <v>96.608999999999995</v>
      </c>
      <c r="X16898" s="148">
        <v>4</v>
      </c>
      <c r="Y16898" s="148">
        <v>0.68500000000000005</v>
      </c>
    </row>
    <row r="16899" spans="11:25" x14ac:dyDescent="0.25">
      <c r="K16899" s="145" t="s">
        <v>12580</v>
      </c>
      <c r="L16899" s="145">
        <v>31</v>
      </c>
      <c r="M16899" s="145">
        <v>239168</v>
      </c>
      <c r="N16899" s="148">
        <v>0.16500000000000001</v>
      </c>
      <c r="O16899" s="148">
        <v>0.61099999999999999</v>
      </c>
      <c r="P16899" s="148">
        <v>0.88200000000000001</v>
      </c>
      <c r="Q16899" s="148">
        <v>6.7699999999999998E-4</v>
      </c>
      <c r="R16899" s="148">
        <v>7</v>
      </c>
      <c r="S16899" s="148">
        <v>0.111999999999999</v>
      </c>
      <c r="T16899" s="148">
        <v>-6.3360000000000003</v>
      </c>
      <c r="U16899" s="148">
        <v>1</v>
      </c>
      <c r="V16899" s="148">
        <v>4.0399999999999998E-2</v>
      </c>
      <c r="W16899" s="148">
        <v>115.02</v>
      </c>
      <c r="X16899" s="148">
        <v>4</v>
      </c>
      <c r="Y16899" s="148">
        <v>0.96099999999999997</v>
      </c>
    </row>
    <row r="16900" spans="11:25" x14ac:dyDescent="0.25">
      <c r="K16900" s="145" t="s">
        <v>12581</v>
      </c>
      <c r="L16900" s="145">
        <v>69</v>
      </c>
      <c r="M16900" s="145">
        <v>149706</v>
      </c>
      <c r="N16900" s="148">
        <v>0.89900000000000002</v>
      </c>
      <c r="O16900" s="148">
        <v>0.49199999999999999</v>
      </c>
      <c r="P16900" s="148">
        <v>0.11599999999999901</v>
      </c>
      <c r="Q16900" s="148">
        <v>1.9300000000000002E-6</v>
      </c>
      <c r="R16900" s="148">
        <v>2</v>
      </c>
      <c r="S16900" s="148">
        <v>8.8900000000000007E-2</v>
      </c>
      <c r="T16900" s="148">
        <v>-15.15</v>
      </c>
      <c r="U16900" s="148">
        <v>0</v>
      </c>
      <c r="V16900" s="148">
        <v>3.7900000000000003E-2</v>
      </c>
      <c r="W16900" s="148">
        <v>111.78700000000001</v>
      </c>
      <c r="X16900" s="148">
        <v>4</v>
      </c>
      <c r="Y16900" s="148">
        <v>0.434</v>
      </c>
    </row>
    <row r="16901" spans="11:25" x14ac:dyDescent="0.25">
      <c r="K16901" s="145" t="s">
        <v>12582</v>
      </c>
      <c r="L16901" s="145">
        <v>69</v>
      </c>
      <c r="M16901" s="145">
        <v>175517</v>
      </c>
      <c r="N16901" s="148">
        <v>0.17299999999999999</v>
      </c>
      <c r="O16901" s="148">
        <v>0.315</v>
      </c>
      <c r="P16901" s="148">
        <v>0.56299999999999994</v>
      </c>
      <c r="Q16901" s="148">
        <v>2.42E-4</v>
      </c>
      <c r="R16901" s="148">
        <v>9</v>
      </c>
      <c r="S16901" s="148">
        <v>6.7299999999999999E-2</v>
      </c>
      <c r="T16901" s="148">
        <v>-9.6709999999999994</v>
      </c>
      <c r="U16901" s="148">
        <v>1</v>
      </c>
      <c r="V16901" s="148">
        <v>0.35399999999999998</v>
      </c>
      <c r="W16901" s="148">
        <v>179.48400000000001</v>
      </c>
      <c r="X16901" s="148">
        <v>4</v>
      </c>
      <c r="Y16901" s="148">
        <v>0.14699999999999999</v>
      </c>
    </row>
    <row r="16902" spans="11:25" x14ac:dyDescent="0.25">
      <c r="K16902" s="145" t="s">
        <v>9351</v>
      </c>
      <c r="L16902" s="145">
        <v>78</v>
      </c>
      <c r="M16902" s="145">
        <v>245653</v>
      </c>
      <c r="N16902" s="148">
        <v>5.7799999999999997E-2</v>
      </c>
      <c r="O16902" s="148">
        <v>0.73699999999999999</v>
      </c>
      <c r="P16902" s="148">
        <v>0.45200000000000001</v>
      </c>
      <c r="Q16902" s="148">
        <v>1.4800000000000001E-5</v>
      </c>
      <c r="R16902" s="148">
        <v>0</v>
      </c>
      <c r="S16902" s="148">
        <v>0.187</v>
      </c>
      <c r="T16902" s="148">
        <v>-8.3659999999999997</v>
      </c>
      <c r="U16902" s="148">
        <v>1</v>
      </c>
      <c r="V16902" s="148">
        <v>5.3400000000000003E-2</v>
      </c>
      <c r="W16902" s="148">
        <v>117.962</v>
      </c>
      <c r="X16902" s="148">
        <v>4</v>
      </c>
      <c r="Y16902" s="148">
        <v>9.6000000000000002E-2</v>
      </c>
    </row>
    <row r="16903" spans="11:25" x14ac:dyDescent="0.25">
      <c r="K16903" s="145" t="s">
        <v>12583</v>
      </c>
      <c r="L16903" s="145">
        <v>70</v>
      </c>
      <c r="M16903" s="145">
        <v>221986</v>
      </c>
      <c r="N16903" s="148">
        <v>4.9699999999999996E-3</v>
      </c>
      <c r="O16903" s="148">
        <v>0.56799999999999995</v>
      </c>
      <c r="P16903" s="148">
        <v>0.93599999999999905</v>
      </c>
      <c r="Q16903" s="148">
        <v>1.38E-2</v>
      </c>
      <c r="R16903" s="148">
        <v>6</v>
      </c>
      <c r="S16903" s="148">
        <v>0.12</v>
      </c>
      <c r="T16903" s="148">
        <v>-2.9609999999999999</v>
      </c>
      <c r="U16903" s="148">
        <v>0</v>
      </c>
      <c r="V16903" s="148">
        <v>5.2999999999999999E-2</v>
      </c>
      <c r="W16903" s="148">
        <v>91.009</v>
      </c>
      <c r="X16903" s="148">
        <v>4</v>
      </c>
      <c r="Y16903" s="148">
        <v>0.60499999999999998</v>
      </c>
    </row>
    <row r="16904" spans="11:25" x14ac:dyDescent="0.25">
      <c r="K16904" s="145" t="s">
        <v>3577</v>
      </c>
      <c r="L16904" s="145">
        <v>43</v>
      </c>
      <c r="M16904" s="145">
        <v>224333</v>
      </c>
      <c r="N16904" s="148">
        <v>0.28699999999999998</v>
      </c>
      <c r="O16904" s="148">
        <v>0.39700000000000002</v>
      </c>
      <c r="P16904" s="148">
        <v>0.76300000000000001</v>
      </c>
      <c r="Q16904" s="148">
        <v>0</v>
      </c>
      <c r="R16904" s="148">
        <v>8</v>
      </c>
      <c r="S16904" s="148">
        <v>0.10199999999999999</v>
      </c>
      <c r="T16904" s="148">
        <v>-4.843</v>
      </c>
      <c r="U16904" s="148">
        <v>0</v>
      </c>
      <c r="V16904" s="148">
        <v>0.183</v>
      </c>
      <c r="W16904" s="148">
        <v>141.172</v>
      </c>
      <c r="X16904" s="148">
        <v>3</v>
      </c>
      <c r="Y16904" s="148">
        <v>0.63100000000000001</v>
      </c>
    </row>
    <row r="16905" spans="11:25" x14ac:dyDescent="0.25">
      <c r="K16905" s="145" t="s">
        <v>12584</v>
      </c>
      <c r="L16905" s="145">
        <v>24</v>
      </c>
      <c r="M16905" s="145">
        <v>267111</v>
      </c>
      <c r="N16905" s="148">
        <v>0.86699999999999999</v>
      </c>
      <c r="O16905" s="148">
        <v>0.41399999999999998</v>
      </c>
      <c r="P16905" s="148">
        <v>0.4</v>
      </c>
      <c r="Q16905" s="148">
        <v>0</v>
      </c>
      <c r="R16905" s="148">
        <v>3</v>
      </c>
      <c r="S16905" s="148">
        <v>0.11699999999999899</v>
      </c>
      <c r="T16905" s="148">
        <v>-6.0079999999999902</v>
      </c>
      <c r="U16905" s="148">
        <v>1</v>
      </c>
      <c r="V16905" s="148">
        <v>3.9100000000000003E-2</v>
      </c>
      <c r="W16905" s="148">
        <v>98.144999999999996</v>
      </c>
      <c r="X16905" s="148">
        <v>5</v>
      </c>
      <c r="Y16905" s="148">
        <v>0.34299999999999897</v>
      </c>
    </row>
    <row r="16906" spans="11:25" x14ac:dyDescent="0.25">
      <c r="K16906" s="145" t="s">
        <v>12585</v>
      </c>
      <c r="L16906" s="145">
        <v>48</v>
      </c>
      <c r="M16906" s="145">
        <v>369955</v>
      </c>
      <c r="N16906" s="148">
        <v>8.1600000000000006E-2</v>
      </c>
      <c r="O16906" s="148">
        <v>0.253</v>
      </c>
      <c r="P16906" s="148">
        <v>0.629</v>
      </c>
      <c r="Q16906" s="148">
        <v>0</v>
      </c>
      <c r="R16906" s="148">
        <v>6</v>
      </c>
      <c r="S16906" s="148">
        <v>0.16600000000000001</v>
      </c>
      <c r="T16906" s="148">
        <v>-4.4130000000000003</v>
      </c>
      <c r="U16906" s="148">
        <v>1</v>
      </c>
      <c r="V16906" s="148">
        <v>5.5199999999999999E-2</v>
      </c>
      <c r="W16906" s="148">
        <v>174.10900000000001</v>
      </c>
      <c r="X16906" s="148">
        <v>3</v>
      </c>
      <c r="Y16906" s="148">
        <v>0.13900000000000001</v>
      </c>
    </row>
    <row r="16907" spans="11:25" x14ac:dyDescent="0.25">
      <c r="K16907" s="145" t="s">
        <v>12586</v>
      </c>
      <c r="L16907" s="145">
        <v>46</v>
      </c>
      <c r="M16907" s="145">
        <v>244822</v>
      </c>
      <c r="N16907" s="148">
        <v>0.36599999999999999</v>
      </c>
      <c r="O16907" s="148">
        <v>0.29599999999999999</v>
      </c>
      <c r="P16907" s="148">
        <v>0.38100000000000001</v>
      </c>
      <c r="Q16907" s="148">
        <v>0</v>
      </c>
      <c r="R16907" s="148">
        <v>7</v>
      </c>
      <c r="S16907" s="148">
        <v>0.17</v>
      </c>
      <c r="T16907" s="148">
        <v>-7.9859999999999998</v>
      </c>
      <c r="U16907" s="148">
        <v>0</v>
      </c>
      <c r="V16907" s="148">
        <v>3.8600000000000002E-2</v>
      </c>
      <c r="W16907" s="148">
        <v>72.382999999999996</v>
      </c>
      <c r="X16907" s="148">
        <v>4</v>
      </c>
      <c r="Y16907" s="148">
        <v>0.34299999999999897</v>
      </c>
    </row>
    <row r="16908" spans="11:25" x14ac:dyDescent="0.25">
      <c r="K16908" s="145" t="s">
        <v>6815</v>
      </c>
      <c r="L16908" s="145">
        <v>40</v>
      </c>
      <c r="M16908" s="145">
        <v>203771</v>
      </c>
      <c r="N16908" s="148">
        <v>2.5399999999999902E-3</v>
      </c>
      <c r="O16908" s="148">
        <v>0.73599999999999999</v>
      </c>
      <c r="P16908" s="148">
        <v>0.74099999999999999</v>
      </c>
      <c r="Q16908" s="148">
        <v>0</v>
      </c>
      <c r="R16908" s="148">
        <v>9</v>
      </c>
      <c r="S16908" s="148">
        <v>0.11899999999999999</v>
      </c>
      <c r="T16908" s="148">
        <v>-4.625</v>
      </c>
      <c r="U16908" s="148">
        <v>1</v>
      </c>
      <c r="V16908" s="148">
        <v>9.5399999999999999E-2</v>
      </c>
      <c r="W16908" s="148">
        <v>112.02</v>
      </c>
      <c r="X16908" s="148">
        <v>4</v>
      </c>
      <c r="Y16908" s="148">
        <v>0.35899999999999999</v>
      </c>
    </row>
    <row r="16909" spans="11:25" x14ac:dyDescent="0.25">
      <c r="K16909" s="145" t="s">
        <v>12587</v>
      </c>
      <c r="L16909" s="145">
        <v>46</v>
      </c>
      <c r="M16909" s="145">
        <v>227335</v>
      </c>
      <c r="N16909" s="148">
        <v>0.71099999999999997</v>
      </c>
      <c r="O16909" s="148">
        <v>0.64599999999999902</v>
      </c>
      <c r="P16909" s="148">
        <v>0.30199999999999999</v>
      </c>
      <c r="Q16909" s="148">
        <v>1.01E-5</v>
      </c>
      <c r="R16909" s="148">
        <v>7</v>
      </c>
      <c r="S16909" s="148">
        <v>0.16600000000000001</v>
      </c>
      <c r="T16909" s="148">
        <v>-8.8249999999999993</v>
      </c>
      <c r="U16909" s="148">
        <v>1</v>
      </c>
      <c r="V16909" s="148">
        <v>2.98E-2</v>
      </c>
      <c r="W16909" s="148">
        <v>118.009</v>
      </c>
      <c r="X16909" s="148">
        <v>4</v>
      </c>
      <c r="Y16909" s="148">
        <v>0.40200000000000002</v>
      </c>
    </row>
    <row r="16910" spans="11:25" x14ac:dyDescent="0.25">
      <c r="K16910" s="145" t="s">
        <v>12588</v>
      </c>
      <c r="L16910" s="145">
        <v>63</v>
      </c>
      <c r="M16910" s="145">
        <v>255173</v>
      </c>
      <c r="N16910" s="148">
        <v>0.498</v>
      </c>
      <c r="O16910" s="148">
        <v>0.33100000000000002</v>
      </c>
      <c r="P16910" s="148">
        <v>0.42699999999999999</v>
      </c>
      <c r="Q16910" s="148">
        <v>0</v>
      </c>
      <c r="R16910" s="148">
        <v>3</v>
      </c>
      <c r="S16910" s="148">
        <v>0.108</v>
      </c>
      <c r="T16910" s="148">
        <v>-7.431</v>
      </c>
      <c r="U16910" s="148">
        <v>1</v>
      </c>
      <c r="V16910" s="148">
        <v>3.0200000000000001E-2</v>
      </c>
      <c r="W16910" s="148">
        <v>157.93799999999999</v>
      </c>
      <c r="X16910" s="148">
        <v>3</v>
      </c>
      <c r="Y16910" s="148">
        <v>0.14099999999999999</v>
      </c>
    </row>
    <row r="16911" spans="11:25" x14ac:dyDescent="0.25">
      <c r="K16911" s="145" t="s">
        <v>12589</v>
      </c>
      <c r="L16911" s="145">
        <v>25</v>
      </c>
      <c r="M16911" s="145">
        <v>147875</v>
      </c>
      <c r="N16911" s="148">
        <v>0.80900000000000005</v>
      </c>
      <c r="O16911" s="148">
        <v>0.64099999999999902</v>
      </c>
      <c r="P16911" s="148">
        <v>0.32899999999999902</v>
      </c>
      <c r="Q16911" s="148">
        <v>0.83499999999999996</v>
      </c>
      <c r="R16911" s="148">
        <v>4</v>
      </c>
      <c r="S16911" s="148">
        <v>0.105</v>
      </c>
      <c r="T16911" s="148">
        <v>-10.337</v>
      </c>
      <c r="U16911" s="148">
        <v>1</v>
      </c>
      <c r="V16911" s="148">
        <v>6.25E-2</v>
      </c>
      <c r="W16911" s="148">
        <v>122.95</v>
      </c>
      <c r="X16911" s="148">
        <v>3</v>
      </c>
      <c r="Y16911" s="148">
        <v>6.08E-2</v>
      </c>
    </row>
    <row r="16912" spans="11:25" x14ac:dyDescent="0.25">
      <c r="K16912" s="145" t="s">
        <v>12590</v>
      </c>
      <c r="L16912" s="145">
        <v>24</v>
      </c>
      <c r="M16912" s="145">
        <v>178476</v>
      </c>
      <c r="N16912" s="148">
        <v>0.499</v>
      </c>
      <c r="O16912" s="148">
        <v>0.58599999999999997</v>
      </c>
      <c r="P16912" s="148">
        <v>0.41699999999999998</v>
      </c>
      <c r="Q16912" s="148">
        <v>2.6199999999999999E-3</v>
      </c>
      <c r="R16912" s="148">
        <v>0</v>
      </c>
      <c r="S16912" s="148">
        <v>0.121</v>
      </c>
      <c r="T16912" s="148">
        <v>-9.6829999999999998</v>
      </c>
      <c r="U16912" s="148">
        <v>1</v>
      </c>
      <c r="V16912" s="148">
        <v>5.28E-2</v>
      </c>
      <c r="W16912" s="148">
        <v>97.025999999999996</v>
      </c>
      <c r="X16912" s="148">
        <v>4</v>
      </c>
      <c r="Y16912" s="148">
        <v>0.22600000000000001</v>
      </c>
    </row>
    <row r="16913" spans="11:25" x14ac:dyDescent="0.25">
      <c r="K16913" s="145" t="s">
        <v>12591</v>
      </c>
      <c r="L16913" s="145">
        <v>58</v>
      </c>
      <c r="M16913" s="145">
        <v>218346</v>
      </c>
      <c r="N16913" s="148">
        <v>0.83799999999999997</v>
      </c>
      <c r="O16913" s="148">
        <v>0.50800000000000001</v>
      </c>
      <c r="P16913" s="148">
        <v>0.35099999999999998</v>
      </c>
      <c r="Q16913" s="148">
        <v>0.79099999999999904</v>
      </c>
      <c r="R16913" s="148">
        <v>10</v>
      </c>
      <c r="S16913" s="148">
        <v>0.122</v>
      </c>
      <c r="T16913" s="148">
        <v>-14.950999999999899</v>
      </c>
      <c r="U16913" s="148">
        <v>1</v>
      </c>
      <c r="V16913" s="148">
        <v>2.9700000000000001E-2</v>
      </c>
      <c r="W16913" s="148">
        <v>75.055999999999997</v>
      </c>
      <c r="X16913" s="148">
        <v>4</v>
      </c>
      <c r="Y16913" s="148">
        <v>0.26899999999999902</v>
      </c>
    </row>
    <row r="16914" spans="11:25" x14ac:dyDescent="0.25">
      <c r="K16914" s="145" t="s">
        <v>12592</v>
      </c>
      <c r="L16914" s="145">
        <v>61</v>
      </c>
      <c r="M16914" s="145">
        <v>216875</v>
      </c>
      <c r="N16914" s="148">
        <v>0.93500000000000005</v>
      </c>
      <c r="O16914" s="148">
        <v>0.54200000000000004</v>
      </c>
      <c r="P16914" s="148">
        <v>9.5699999999999993E-2</v>
      </c>
      <c r="Q16914" s="148">
        <v>6.3999999999999997E-6</v>
      </c>
      <c r="R16914" s="148">
        <v>8</v>
      </c>
      <c r="S16914" s="148">
        <v>0.182</v>
      </c>
      <c r="T16914" s="148">
        <v>-14.517999999999899</v>
      </c>
      <c r="U16914" s="148">
        <v>0</v>
      </c>
      <c r="V16914" s="148">
        <v>4.0399999999999998E-2</v>
      </c>
      <c r="W16914" s="148">
        <v>134.739</v>
      </c>
      <c r="X16914" s="148">
        <v>4</v>
      </c>
      <c r="Y16914" s="148">
        <v>0.25900000000000001</v>
      </c>
    </row>
    <row r="16915" spans="11:25" x14ac:dyDescent="0.25">
      <c r="K16915" s="145" t="s">
        <v>12593</v>
      </c>
      <c r="L16915" s="145">
        <v>58</v>
      </c>
      <c r="M16915" s="145">
        <v>187370</v>
      </c>
      <c r="N16915" s="148">
        <v>0.91900000000000004</v>
      </c>
      <c r="O16915" s="148">
        <v>0.27</v>
      </c>
      <c r="P16915" s="148">
        <v>0.159</v>
      </c>
      <c r="Q16915" s="148">
        <v>0.55899999999999905</v>
      </c>
      <c r="R16915" s="148">
        <v>2</v>
      </c>
      <c r="S16915" s="148">
        <v>7.4499999999999997E-2</v>
      </c>
      <c r="T16915" s="148">
        <v>-13.965999999999999</v>
      </c>
      <c r="U16915" s="148">
        <v>1</v>
      </c>
      <c r="V16915" s="148">
        <v>3.1899999999999998E-2</v>
      </c>
      <c r="W16915" s="148">
        <v>77.331000000000003</v>
      </c>
      <c r="X16915" s="148">
        <v>4</v>
      </c>
      <c r="Y16915" s="148">
        <v>6.1899999999999997E-2</v>
      </c>
    </row>
    <row r="16916" spans="11:25" x14ac:dyDescent="0.25">
      <c r="K16916" s="145" t="s">
        <v>8410</v>
      </c>
      <c r="L16916" s="145">
        <v>60</v>
      </c>
      <c r="M16916" s="145">
        <v>197195</v>
      </c>
      <c r="N16916" s="148">
        <v>0.377</v>
      </c>
      <c r="O16916" s="148">
        <v>0.76599999999999902</v>
      </c>
      <c r="P16916" s="148">
        <v>0.29199999999999998</v>
      </c>
      <c r="Q16916" s="148">
        <v>6.3299999999999995E-2</v>
      </c>
      <c r="R16916" s="148">
        <v>0</v>
      </c>
      <c r="S16916" s="148">
        <v>8.5000000000000006E-2</v>
      </c>
      <c r="T16916" s="148">
        <v>-10.228</v>
      </c>
      <c r="U16916" s="148">
        <v>1</v>
      </c>
      <c r="V16916" s="148">
        <v>3.1E-2</v>
      </c>
      <c r="W16916" s="148">
        <v>92.527999999999906</v>
      </c>
      <c r="X16916" s="148">
        <v>4</v>
      </c>
      <c r="Y16916" s="148">
        <v>0.28000000000000003</v>
      </c>
    </row>
    <row r="16917" spans="11:25" x14ac:dyDescent="0.25">
      <c r="K16917" s="145" t="s">
        <v>12594</v>
      </c>
      <c r="L16917" s="145">
        <v>56</v>
      </c>
      <c r="M16917" s="145">
        <v>213272</v>
      </c>
      <c r="N16917" s="148">
        <v>0.91799999999999904</v>
      </c>
      <c r="O16917" s="148">
        <v>0.27699999999999902</v>
      </c>
      <c r="P16917" s="148">
        <v>0.14599999999999999</v>
      </c>
      <c r="Q16917" s="148">
        <v>5.1299999999999998E-2</v>
      </c>
      <c r="R16917" s="148">
        <v>7</v>
      </c>
      <c r="S16917" s="148">
        <v>0.11</v>
      </c>
      <c r="T16917" s="148">
        <v>-11.845000000000001</v>
      </c>
      <c r="U16917" s="148">
        <v>1</v>
      </c>
      <c r="V16917" s="148">
        <v>3.6999999999999998E-2</v>
      </c>
      <c r="W16917" s="148">
        <v>113.85599999999999</v>
      </c>
      <c r="X16917" s="148">
        <v>4</v>
      </c>
      <c r="Y16917" s="148">
        <v>3.9399999999999998E-2</v>
      </c>
    </row>
    <row r="16918" spans="11:25" x14ac:dyDescent="0.25">
      <c r="K16918" s="145" t="s">
        <v>12595</v>
      </c>
      <c r="L16918" s="145">
        <v>70</v>
      </c>
      <c r="M16918" s="145">
        <v>194906</v>
      </c>
      <c r="N16918" s="148">
        <v>0.72899999999999998</v>
      </c>
      <c r="O16918" s="148">
        <v>0.49199999999999999</v>
      </c>
      <c r="P16918" s="148">
        <v>0.84099999999999997</v>
      </c>
      <c r="Q16918" s="148">
        <v>2.7E-4</v>
      </c>
      <c r="R16918" s="148">
        <v>0</v>
      </c>
      <c r="S16918" s="148">
        <v>0.10099999999999899</v>
      </c>
      <c r="T16918" s="148">
        <v>-9.1809999999999992</v>
      </c>
      <c r="U16918" s="148">
        <v>0</v>
      </c>
      <c r="V16918" s="148">
        <v>9.0399999999999994E-2</v>
      </c>
      <c r="W16918" s="148">
        <v>177.869</v>
      </c>
      <c r="X16918" s="148">
        <v>4</v>
      </c>
      <c r="Y16918" s="148">
        <v>0.313</v>
      </c>
    </row>
    <row r="16919" spans="11:25" x14ac:dyDescent="0.25">
      <c r="K16919" s="145" t="s">
        <v>12596</v>
      </c>
      <c r="L16919" s="145">
        <v>54</v>
      </c>
      <c r="M16919" s="145">
        <v>245893</v>
      </c>
      <c r="N16919" s="148">
        <v>0.84799999999999998</v>
      </c>
      <c r="O16919" s="148">
        <v>0.46700000000000003</v>
      </c>
      <c r="P16919" s="148">
        <v>0.432</v>
      </c>
      <c r="Q16919" s="148">
        <v>0.88700000000000001</v>
      </c>
      <c r="R16919" s="148">
        <v>5</v>
      </c>
      <c r="S16919" s="148">
        <v>0.107</v>
      </c>
      <c r="T16919" s="148">
        <v>-10.529</v>
      </c>
      <c r="U16919" s="148">
        <v>1</v>
      </c>
      <c r="V16919" s="148">
        <v>2.69E-2</v>
      </c>
      <c r="W16919" s="148">
        <v>138.011</v>
      </c>
      <c r="X16919" s="148">
        <v>4</v>
      </c>
      <c r="Y16919" s="148">
        <v>0.223</v>
      </c>
    </row>
    <row r="16920" spans="11:25" x14ac:dyDescent="0.25">
      <c r="K16920" s="145" t="s">
        <v>12597</v>
      </c>
      <c r="L16920" s="145">
        <v>61</v>
      </c>
      <c r="M16920" s="145">
        <v>169410</v>
      </c>
      <c r="N16920" s="148">
        <v>0.96899999999999997</v>
      </c>
      <c r="O16920" s="148">
        <v>0.38799999999999901</v>
      </c>
      <c r="P16920" s="148">
        <v>8.5900000000000004E-2</v>
      </c>
      <c r="Q16920" s="148">
        <v>7.3499999999999998E-5</v>
      </c>
      <c r="R16920" s="148">
        <v>7</v>
      </c>
      <c r="S16920" s="148">
        <v>0.108</v>
      </c>
      <c r="T16920" s="148">
        <v>-16.061</v>
      </c>
      <c r="U16920" s="148">
        <v>0</v>
      </c>
      <c r="V16920" s="148">
        <v>4.7199999999999999E-2</v>
      </c>
      <c r="W16920" s="148">
        <v>88.252999999999901</v>
      </c>
      <c r="X16920" s="148">
        <v>3</v>
      </c>
      <c r="Y16920" s="148">
        <v>0.19</v>
      </c>
    </row>
    <row r="16921" spans="11:25" x14ac:dyDescent="0.25">
      <c r="K16921" s="145" t="s">
        <v>12598</v>
      </c>
      <c r="L16921" s="145">
        <v>55</v>
      </c>
      <c r="M16921" s="145">
        <v>231924</v>
      </c>
      <c r="N16921" s="148">
        <v>0.84099999999999997</v>
      </c>
      <c r="O16921" s="148">
        <v>0.36</v>
      </c>
      <c r="P16921" s="148">
        <v>0.223</v>
      </c>
      <c r="Q16921" s="148">
        <v>0.72699999999999998</v>
      </c>
      <c r="R16921" s="148">
        <v>2</v>
      </c>
      <c r="S16921" s="148">
        <v>9.4700000000000006E-2</v>
      </c>
      <c r="T16921" s="148">
        <v>-19.5</v>
      </c>
      <c r="U16921" s="148">
        <v>1</v>
      </c>
      <c r="V16921" s="148">
        <v>3.3700000000000001E-2</v>
      </c>
      <c r="W16921" s="148">
        <v>99.75</v>
      </c>
      <c r="X16921" s="148">
        <v>4</v>
      </c>
      <c r="Y16921" s="148">
        <v>5.1900000000000002E-2</v>
      </c>
    </row>
    <row r="16922" spans="11:25" x14ac:dyDescent="0.25">
      <c r="K16922" s="145" t="s">
        <v>12599</v>
      </c>
      <c r="L16922" s="145">
        <v>69</v>
      </c>
      <c r="M16922" s="145">
        <v>213666</v>
      </c>
      <c r="N16922" s="148">
        <v>0.88800000000000001</v>
      </c>
      <c r="O16922" s="148">
        <v>0.56200000000000006</v>
      </c>
      <c r="P16922" s="148">
        <v>0.28199999999999997</v>
      </c>
      <c r="Q16922" s="148">
        <v>2.97E-3</v>
      </c>
      <c r="R16922" s="148">
        <v>10</v>
      </c>
      <c r="S16922" s="148">
        <v>8.1199999999999994E-2</v>
      </c>
      <c r="T16922" s="148">
        <v>-11.956</v>
      </c>
      <c r="U16922" s="148">
        <v>1</v>
      </c>
      <c r="V16922" s="148">
        <v>3.0200000000000001E-2</v>
      </c>
      <c r="W16922" s="148">
        <v>127.964</v>
      </c>
      <c r="X16922" s="148">
        <v>4</v>
      </c>
      <c r="Y16922" s="148">
        <v>0.17199999999999999</v>
      </c>
    </row>
    <row r="16923" spans="11:25" x14ac:dyDescent="0.25">
      <c r="K16923" s="145" t="s">
        <v>12600</v>
      </c>
      <c r="L16923" s="145">
        <v>61</v>
      </c>
      <c r="M16923" s="145">
        <v>251920</v>
      </c>
      <c r="N16923" s="148">
        <v>0.97899999999999998</v>
      </c>
      <c r="O16923" s="148">
        <v>0.47</v>
      </c>
      <c r="P16923" s="148">
        <v>0.218</v>
      </c>
      <c r="Q16923" s="148">
        <v>0.40600000000000003</v>
      </c>
      <c r="R16923" s="148">
        <v>11</v>
      </c>
      <c r="S16923" s="148">
        <v>0.28199999999999997</v>
      </c>
      <c r="T16923" s="148">
        <v>-11.49</v>
      </c>
      <c r="U16923" s="148">
        <v>1</v>
      </c>
      <c r="V16923" s="148">
        <v>3.0700000000000002E-2</v>
      </c>
      <c r="W16923" s="148">
        <v>71.962999999999994</v>
      </c>
      <c r="X16923" s="148">
        <v>4</v>
      </c>
      <c r="Y16923" s="148">
        <v>0.193</v>
      </c>
    </row>
    <row r="16924" spans="11:25" x14ac:dyDescent="0.25">
      <c r="K16924" s="145" t="s">
        <v>12601</v>
      </c>
      <c r="L16924" s="145">
        <v>56</v>
      </c>
      <c r="M16924" s="145">
        <v>255533</v>
      </c>
      <c r="N16924" s="148">
        <v>0.85</v>
      </c>
      <c r="O16924" s="148">
        <v>0.49299999999999999</v>
      </c>
      <c r="P16924" s="148">
        <v>0.58399999999999996</v>
      </c>
      <c r="Q16924" s="148">
        <v>3.5299999999999899E-4</v>
      </c>
      <c r="R16924" s="148">
        <v>5</v>
      </c>
      <c r="S16924" s="148">
        <v>0.114</v>
      </c>
      <c r="T16924" s="148">
        <v>-6.8940000000000001</v>
      </c>
      <c r="U16924" s="148">
        <v>1</v>
      </c>
      <c r="V16924" s="148">
        <v>3.1099999999999999E-2</v>
      </c>
      <c r="W16924" s="148">
        <v>86.908999999999907</v>
      </c>
      <c r="X16924" s="148">
        <v>4</v>
      </c>
      <c r="Y16924" s="148">
        <v>0.23399999999999899</v>
      </c>
    </row>
    <row r="16925" spans="11:25" x14ac:dyDescent="0.25">
      <c r="K16925" s="145" t="s">
        <v>3227</v>
      </c>
      <c r="L16925" s="145">
        <v>76</v>
      </c>
      <c r="M16925" s="145">
        <v>208173</v>
      </c>
      <c r="N16925" s="148">
        <v>0.96199999999999997</v>
      </c>
      <c r="O16925" s="148">
        <v>0.42399999999999999</v>
      </c>
      <c r="P16925" s="148">
        <v>0.437</v>
      </c>
      <c r="Q16925" s="148">
        <v>0.33600000000000002</v>
      </c>
      <c r="R16925" s="148">
        <v>2</v>
      </c>
      <c r="S16925" s="148">
        <v>0.66400000000000003</v>
      </c>
      <c r="T16925" s="148">
        <v>-8.5879999999999992</v>
      </c>
      <c r="U16925" s="148">
        <v>1</v>
      </c>
      <c r="V16925" s="148">
        <v>3.5499999999999997E-2</v>
      </c>
      <c r="W16925" s="148">
        <v>174.12700000000001</v>
      </c>
      <c r="X16925" s="148">
        <v>3</v>
      </c>
      <c r="Y16925" s="148">
        <v>0.13100000000000001</v>
      </c>
    </row>
    <row r="16926" spans="11:25" x14ac:dyDescent="0.25">
      <c r="K16926" s="145" t="s">
        <v>12602</v>
      </c>
      <c r="L16926" s="145">
        <v>53</v>
      </c>
      <c r="M16926" s="145">
        <v>210535</v>
      </c>
      <c r="N16926" s="148">
        <v>0.94</v>
      </c>
      <c r="O16926" s="148">
        <v>0.41099999999999998</v>
      </c>
      <c r="P16926" s="148">
        <v>0.13100000000000001</v>
      </c>
      <c r="Q16926" s="148">
        <v>5.8700000000000002E-2</v>
      </c>
      <c r="R16926" s="148">
        <v>0</v>
      </c>
      <c r="S16926" s="148">
        <v>0.104</v>
      </c>
      <c r="T16926" s="148">
        <v>-20.125999999999902</v>
      </c>
      <c r="U16926" s="148">
        <v>1</v>
      </c>
      <c r="V16926" s="148">
        <v>3.6600000000000001E-2</v>
      </c>
      <c r="W16926" s="148">
        <v>111.71899999999999</v>
      </c>
      <c r="X16926" s="148">
        <v>4</v>
      </c>
      <c r="Y16926" s="148">
        <v>6.54E-2</v>
      </c>
    </row>
    <row r="16927" spans="11:25" x14ac:dyDescent="0.25">
      <c r="K16927" s="145" t="s">
        <v>12603</v>
      </c>
      <c r="L16927" s="145">
        <v>70</v>
      </c>
      <c r="M16927" s="145">
        <v>163865</v>
      </c>
      <c r="N16927" s="148">
        <v>0.92099999999999904</v>
      </c>
      <c r="O16927" s="148">
        <v>0.56999999999999995</v>
      </c>
      <c r="P16927" s="148">
        <v>0.158</v>
      </c>
      <c r="Q16927" s="148">
        <v>0.92700000000000005</v>
      </c>
      <c r="R16927" s="148">
        <v>0</v>
      </c>
      <c r="S16927" s="148">
        <v>7.17E-2</v>
      </c>
      <c r="T16927" s="148">
        <v>-21.329000000000001</v>
      </c>
      <c r="U16927" s="148">
        <v>1</v>
      </c>
      <c r="V16927" s="148">
        <v>2.92E-2</v>
      </c>
      <c r="W16927" s="148">
        <v>76.620999999999995</v>
      </c>
      <c r="X16927" s="148">
        <v>4</v>
      </c>
      <c r="Y16927" s="148">
        <v>0.434</v>
      </c>
    </row>
    <row r="16928" spans="11:25" x14ac:dyDescent="0.25">
      <c r="K16928" s="145" t="s">
        <v>12604</v>
      </c>
      <c r="L16928" s="145">
        <v>59</v>
      </c>
      <c r="M16928" s="145">
        <v>237666</v>
      </c>
      <c r="N16928" s="148">
        <v>0.77300000000000002</v>
      </c>
      <c r="O16928" s="148">
        <v>0.26700000000000002</v>
      </c>
      <c r="P16928" s="148">
        <v>0.35599999999999998</v>
      </c>
      <c r="Q16928" s="148">
        <v>1.7600000000000001E-3</v>
      </c>
      <c r="R16928" s="148">
        <v>8</v>
      </c>
      <c r="S16928" s="148">
        <v>0.16699999999999901</v>
      </c>
      <c r="T16928" s="148">
        <v>-12.103</v>
      </c>
      <c r="U16928" s="148">
        <v>1</v>
      </c>
      <c r="V16928" s="148">
        <v>3.1699999999999999E-2</v>
      </c>
      <c r="W16928" s="148">
        <v>92.272000000000006</v>
      </c>
      <c r="X16928" s="148">
        <v>4</v>
      </c>
      <c r="Y16928" s="148">
        <v>0.314</v>
      </c>
    </row>
    <row r="16929" spans="11:25" x14ac:dyDescent="0.25">
      <c r="K16929" s="145" t="s">
        <v>3494</v>
      </c>
      <c r="L16929" s="145">
        <v>57</v>
      </c>
      <c r="M16929" s="145">
        <v>236719</v>
      </c>
      <c r="N16929" s="148">
        <v>0.51100000000000001</v>
      </c>
      <c r="O16929" s="148">
        <v>0.59499999999999997</v>
      </c>
      <c r="P16929" s="148">
        <v>0.26700000000000002</v>
      </c>
      <c r="Q16929" s="148">
        <v>3.6299999999999999E-2</v>
      </c>
      <c r="R16929" s="148">
        <v>0</v>
      </c>
      <c r="S16929" s="148">
        <v>7.4999999999999997E-2</v>
      </c>
      <c r="T16929" s="148">
        <v>-14.936</v>
      </c>
      <c r="U16929" s="148">
        <v>0</v>
      </c>
      <c r="V16929" s="148">
        <v>3.2500000000000001E-2</v>
      </c>
      <c r="W16929" s="148">
        <v>115.22799999999999</v>
      </c>
      <c r="X16929" s="148">
        <v>4</v>
      </c>
      <c r="Y16929" s="148">
        <v>3.8800000000000001E-2</v>
      </c>
    </row>
    <row r="16930" spans="11:25" x14ac:dyDescent="0.25">
      <c r="K16930" s="145" t="s">
        <v>12605</v>
      </c>
      <c r="L16930" s="145">
        <v>54</v>
      </c>
      <c r="M16930" s="145">
        <v>212880</v>
      </c>
      <c r="N16930" s="148">
        <v>2.9499999999999998E-2</v>
      </c>
      <c r="O16930" s="148">
        <v>0.33600000000000002</v>
      </c>
      <c r="P16930" s="148">
        <v>0.43</v>
      </c>
      <c r="Q16930" s="148">
        <v>2.5899999999999999E-2</v>
      </c>
      <c r="R16930" s="148">
        <v>2</v>
      </c>
      <c r="S16930" s="148">
        <v>0.13500000000000001</v>
      </c>
      <c r="T16930" s="148">
        <v>-10.683999999999999</v>
      </c>
      <c r="U16930" s="148">
        <v>1</v>
      </c>
      <c r="V16930" s="148">
        <v>3.3099999999999997E-2</v>
      </c>
      <c r="W16930" s="148">
        <v>140.321</v>
      </c>
      <c r="X16930" s="148">
        <v>4</v>
      </c>
      <c r="Y16930" s="148">
        <v>9.8299999999999998E-2</v>
      </c>
    </row>
    <row r="16931" spans="11:25" x14ac:dyDescent="0.25">
      <c r="K16931" s="145" t="s">
        <v>12606</v>
      </c>
      <c r="L16931" s="145">
        <v>16</v>
      </c>
      <c r="M16931" s="145">
        <v>196715</v>
      </c>
      <c r="N16931" s="148">
        <v>5.5800000000000002E-2</v>
      </c>
      <c r="O16931" s="148">
        <v>0.434</v>
      </c>
      <c r="P16931" s="148">
        <v>0.57999999999999996</v>
      </c>
      <c r="Q16931" s="148">
        <v>0</v>
      </c>
      <c r="R16931" s="148">
        <v>11</v>
      </c>
      <c r="S16931" s="148">
        <v>0.105</v>
      </c>
      <c r="T16931" s="148">
        <v>-5.524</v>
      </c>
      <c r="U16931" s="148">
        <v>0</v>
      </c>
      <c r="V16931" s="148">
        <v>3.6499999999999998E-2</v>
      </c>
      <c r="W16931" s="148">
        <v>95.884</v>
      </c>
      <c r="X16931" s="148">
        <v>3</v>
      </c>
      <c r="Y16931" s="148">
        <v>0.108</v>
      </c>
    </row>
    <row r="16932" spans="11:25" x14ac:dyDescent="0.25">
      <c r="K16932" s="145" t="s">
        <v>12607</v>
      </c>
      <c r="L16932" s="145">
        <v>17</v>
      </c>
      <c r="M16932" s="145">
        <v>277120</v>
      </c>
      <c r="N16932" s="148">
        <v>0.93099999999999905</v>
      </c>
      <c r="O16932" s="148">
        <v>0.54500000000000004</v>
      </c>
      <c r="P16932" s="148">
        <v>0.14399999999999999</v>
      </c>
      <c r="Q16932" s="148">
        <v>0.30199999999999999</v>
      </c>
      <c r="R16932" s="148">
        <v>1</v>
      </c>
      <c r="S16932" s="148">
        <v>0.121</v>
      </c>
      <c r="T16932" s="148">
        <v>-20.47</v>
      </c>
      <c r="U16932" s="148">
        <v>1</v>
      </c>
      <c r="V16932" s="148">
        <v>3.4500000000000003E-2</v>
      </c>
      <c r="W16932" s="148">
        <v>128.04300000000001</v>
      </c>
      <c r="X16932" s="148">
        <v>4</v>
      </c>
      <c r="Y16932" s="148">
        <v>0.32200000000000001</v>
      </c>
    </row>
    <row r="16933" spans="11:25" x14ac:dyDescent="0.25">
      <c r="K16933" s="145" t="s">
        <v>12214</v>
      </c>
      <c r="L16933" s="145">
        <v>65</v>
      </c>
      <c r="M16933" s="145">
        <v>244120</v>
      </c>
      <c r="N16933" s="148">
        <v>0.86699999999999999</v>
      </c>
      <c r="O16933" s="148">
        <v>0.32899999999999902</v>
      </c>
      <c r="P16933" s="148">
        <v>0.31900000000000001</v>
      </c>
      <c r="Q16933" s="148">
        <v>3.9899999999999998E-2</v>
      </c>
      <c r="R16933" s="148">
        <v>1</v>
      </c>
      <c r="S16933" s="148">
        <v>0.114</v>
      </c>
      <c r="T16933" s="148">
        <v>-12.077999999999999</v>
      </c>
      <c r="U16933" s="148">
        <v>0</v>
      </c>
      <c r="V16933" s="148">
        <v>3.3500000000000002E-2</v>
      </c>
      <c r="W16933" s="148">
        <v>198.11599999999899</v>
      </c>
      <c r="X16933" s="148">
        <v>4</v>
      </c>
      <c r="Y16933" s="148">
        <v>0.28999999999999998</v>
      </c>
    </row>
    <row r="16934" spans="11:25" x14ac:dyDescent="0.25">
      <c r="K16934" s="145" t="s">
        <v>12608</v>
      </c>
      <c r="L16934" s="145">
        <v>52</v>
      </c>
      <c r="M16934" s="145">
        <v>210786</v>
      </c>
      <c r="N16934" s="148">
        <v>0.92299999999999904</v>
      </c>
      <c r="O16934" s="148">
        <v>0.42499999999999999</v>
      </c>
      <c r="P16934" s="148">
        <v>0.24399999999999999</v>
      </c>
      <c r="Q16934" s="148">
        <v>4.7199999999999999E-2</v>
      </c>
      <c r="R16934" s="148">
        <v>2</v>
      </c>
      <c r="S16934" s="148">
        <v>9.6699999999999994E-2</v>
      </c>
      <c r="T16934" s="148">
        <v>-12.965</v>
      </c>
      <c r="U16934" s="148">
        <v>0</v>
      </c>
      <c r="V16934" s="148">
        <v>3.2099999999999997E-2</v>
      </c>
      <c r="W16934" s="148">
        <v>134.934</v>
      </c>
      <c r="X16934" s="148">
        <v>4</v>
      </c>
      <c r="Y16934" s="148">
        <v>6.7400000000000002E-2</v>
      </c>
    </row>
    <row r="16935" spans="11:25" x14ac:dyDescent="0.25">
      <c r="K16935" s="145" t="s">
        <v>12609</v>
      </c>
      <c r="L16935" s="145">
        <v>57</v>
      </c>
      <c r="M16935" s="145">
        <v>254805</v>
      </c>
      <c r="N16935" s="148">
        <v>0.34399999999999997</v>
      </c>
      <c r="O16935" s="148">
        <v>0.435</v>
      </c>
      <c r="P16935" s="148">
        <v>0.35599999999999998</v>
      </c>
      <c r="Q16935" s="148">
        <v>5.0299999999999997E-4</v>
      </c>
      <c r="R16935" s="148">
        <v>9</v>
      </c>
      <c r="S16935" s="148">
        <v>0.36099999999999999</v>
      </c>
      <c r="T16935" s="148">
        <v>-10.62</v>
      </c>
      <c r="U16935" s="148">
        <v>1</v>
      </c>
      <c r="V16935" s="148">
        <v>2.81E-2</v>
      </c>
      <c r="W16935" s="148">
        <v>132.28799999999899</v>
      </c>
      <c r="X16935" s="148">
        <v>3</v>
      </c>
      <c r="Y16935" s="148">
        <v>9.4700000000000006E-2</v>
      </c>
    </row>
    <row r="16936" spans="11:25" x14ac:dyDescent="0.25">
      <c r="K16936" s="145" t="s">
        <v>12610</v>
      </c>
      <c r="L16936" s="145">
        <v>53</v>
      </c>
      <c r="M16936" s="145">
        <v>220508</v>
      </c>
      <c r="N16936" s="148">
        <v>0.96699999999999997</v>
      </c>
      <c r="O16936" s="148">
        <v>0.50800000000000001</v>
      </c>
      <c r="P16936" s="148">
        <v>0.22600000000000001</v>
      </c>
      <c r="Q16936" s="148">
        <v>7.5200000000000003E-2</v>
      </c>
      <c r="R16936" s="148">
        <v>2</v>
      </c>
      <c r="S16936" s="148">
        <v>0.158</v>
      </c>
      <c r="T16936" s="148">
        <v>-14.443</v>
      </c>
      <c r="U16936" s="148">
        <v>1</v>
      </c>
      <c r="V16936" s="148">
        <v>3.27E-2</v>
      </c>
      <c r="W16936" s="148">
        <v>78.367000000000004</v>
      </c>
      <c r="X16936" s="148">
        <v>4</v>
      </c>
      <c r="Y16936" s="148">
        <v>0.35699999999999998</v>
      </c>
    </row>
    <row r="16937" spans="11:25" x14ac:dyDescent="0.25">
      <c r="K16937" s="145" t="s">
        <v>12611</v>
      </c>
      <c r="L16937" s="145">
        <v>44</v>
      </c>
      <c r="M16937" s="145">
        <v>240648</v>
      </c>
      <c r="N16937" s="148">
        <v>0.82899999999999996</v>
      </c>
      <c r="O16937" s="148">
        <v>0.496</v>
      </c>
      <c r="P16937" s="148">
        <v>0.214</v>
      </c>
      <c r="Q16937" s="148">
        <v>0.86099999999999999</v>
      </c>
      <c r="R16937" s="148">
        <v>6</v>
      </c>
      <c r="S16937" s="148">
        <v>7.5899999999999995E-2</v>
      </c>
      <c r="T16937" s="148">
        <v>-21.111000000000001</v>
      </c>
      <c r="U16937" s="148">
        <v>1</v>
      </c>
      <c r="V16937" s="148">
        <v>3.2300000000000002E-2</v>
      </c>
      <c r="W16937" s="148">
        <v>100.03100000000001</v>
      </c>
      <c r="X16937" s="148">
        <v>3</v>
      </c>
      <c r="Y16937" s="148">
        <v>4.9399999999999999E-2</v>
      </c>
    </row>
    <row r="16938" spans="11:25" x14ac:dyDescent="0.25">
      <c r="K16938" s="145" t="s">
        <v>12612</v>
      </c>
      <c r="L16938" s="145">
        <v>58</v>
      </c>
      <c r="M16938" s="145">
        <v>199148</v>
      </c>
      <c r="N16938" s="148">
        <v>0.34</v>
      </c>
      <c r="O16938" s="148">
        <v>0.32200000000000001</v>
      </c>
      <c r="P16938" s="148">
        <v>0.28100000000000003</v>
      </c>
      <c r="Q16938" s="148">
        <v>2.2000000000000001E-3</v>
      </c>
      <c r="R16938" s="148">
        <v>1</v>
      </c>
      <c r="S16938" s="148">
        <v>0.115</v>
      </c>
      <c r="T16938" s="148">
        <v>-12.032</v>
      </c>
      <c r="U16938" s="148">
        <v>1</v>
      </c>
      <c r="V16938" s="148">
        <v>2.86E-2</v>
      </c>
      <c r="W16938" s="148">
        <v>92.710999999999999</v>
      </c>
      <c r="X16938" s="148">
        <v>3</v>
      </c>
      <c r="Y16938" s="148">
        <v>8.6499999999999994E-2</v>
      </c>
    </row>
    <row r="16939" spans="11:25" x14ac:dyDescent="0.25">
      <c r="K16939" s="145" t="s">
        <v>12613</v>
      </c>
      <c r="L16939" s="145">
        <v>24</v>
      </c>
      <c r="M16939" s="145">
        <v>211693</v>
      </c>
      <c r="N16939" s="148">
        <v>0.81200000000000006</v>
      </c>
      <c r="O16939" s="148">
        <v>0.66599999999999904</v>
      </c>
      <c r="P16939" s="148">
        <v>0.32400000000000001</v>
      </c>
      <c r="Q16939" s="148">
        <v>5.3400000000000003E-2</v>
      </c>
      <c r="R16939" s="148">
        <v>5</v>
      </c>
      <c r="S16939" s="148">
        <v>0.104</v>
      </c>
      <c r="T16939" s="148">
        <v>-11.927</v>
      </c>
      <c r="U16939" s="148">
        <v>0</v>
      </c>
      <c r="V16939" s="148">
        <v>3.8100000000000002E-2</v>
      </c>
      <c r="W16939" s="148">
        <v>84.007999999999996</v>
      </c>
      <c r="X16939" s="148">
        <v>4</v>
      </c>
      <c r="Y16939" s="148">
        <v>0.218999999999999</v>
      </c>
    </row>
    <row r="16940" spans="11:25" x14ac:dyDescent="0.25">
      <c r="K16940" s="145" t="s">
        <v>1816</v>
      </c>
      <c r="L16940" s="145">
        <v>68</v>
      </c>
      <c r="M16940" s="145">
        <v>227619</v>
      </c>
      <c r="N16940" s="148">
        <v>0.88700000000000001</v>
      </c>
      <c r="O16940" s="148">
        <v>0.63700000000000001</v>
      </c>
      <c r="P16940" s="148">
        <v>0.129</v>
      </c>
      <c r="Q16940" s="148">
        <v>0</v>
      </c>
      <c r="R16940" s="148">
        <v>11</v>
      </c>
      <c r="S16940" s="148">
        <v>7.1900000000000006E-2</v>
      </c>
      <c r="T16940" s="148">
        <v>-17.082000000000001</v>
      </c>
      <c r="U16940" s="148">
        <v>1</v>
      </c>
      <c r="V16940" s="148">
        <v>3.4599999999999999E-2</v>
      </c>
      <c r="W16940" s="148">
        <v>125.80200000000001</v>
      </c>
      <c r="X16940" s="148">
        <v>4</v>
      </c>
      <c r="Y16940" s="148">
        <v>0.29799999999999999</v>
      </c>
    </row>
    <row r="16941" spans="11:25" x14ac:dyDescent="0.25">
      <c r="K16941" s="145" t="s">
        <v>12614</v>
      </c>
      <c r="L16941" s="145">
        <v>52</v>
      </c>
      <c r="M16941" s="145">
        <v>231573</v>
      </c>
      <c r="N16941" s="148">
        <v>0.96099999999999997</v>
      </c>
      <c r="O16941" s="148">
        <v>0.55200000000000005</v>
      </c>
      <c r="P16941" s="148">
        <v>0.151</v>
      </c>
      <c r="Q16941" s="148">
        <v>2.5999999999999998E-4</v>
      </c>
      <c r="R16941" s="148">
        <v>1</v>
      </c>
      <c r="S16941" s="148">
        <v>9.7900000000000001E-2</v>
      </c>
      <c r="T16941" s="148">
        <v>-11.497999999999999</v>
      </c>
      <c r="U16941" s="148">
        <v>1</v>
      </c>
      <c r="V16941" s="148">
        <v>4.4600000000000001E-2</v>
      </c>
      <c r="W16941" s="148">
        <v>113.949</v>
      </c>
      <c r="X16941" s="148">
        <v>4</v>
      </c>
      <c r="Y16941" s="148">
        <v>0.33</v>
      </c>
    </row>
    <row r="16942" spans="11:25" x14ac:dyDescent="0.25">
      <c r="K16942" s="145" t="s">
        <v>12615</v>
      </c>
      <c r="L16942" s="145">
        <v>41</v>
      </c>
      <c r="M16942" s="145">
        <v>245411</v>
      </c>
      <c r="N16942" s="148">
        <v>0.504</v>
      </c>
      <c r="O16942" s="148">
        <v>0.21099999999999999</v>
      </c>
      <c r="P16942" s="148">
        <v>0.372</v>
      </c>
      <c r="Q16942" s="148">
        <v>4.4600000000000004E-3</v>
      </c>
      <c r="R16942" s="148">
        <v>7</v>
      </c>
      <c r="S16942" s="148">
        <v>0.113</v>
      </c>
      <c r="T16942" s="148">
        <v>-12.917999999999999</v>
      </c>
      <c r="U16942" s="148">
        <v>1</v>
      </c>
      <c r="V16942" s="148">
        <v>4.1700000000000001E-2</v>
      </c>
      <c r="W16942" s="148">
        <v>167.57400000000001</v>
      </c>
      <c r="X16942" s="148">
        <v>4</v>
      </c>
      <c r="Y16942" s="148">
        <v>0.159</v>
      </c>
    </row>
    <row r="16943" spans="11:25" x14ac:dyDescent="0.25">
      <c r="K16943" s="145" t="s">
        <v>12616</v>
      </c>
      <c r="L16943" s="145">
        <v>37</v>
      </c>
      <c r="M16943" s="145">
        <v>285578</v>
      </c>
      <c r="N16943" s="148">
        <v>0.27699999999999902</v>
      </c>
      <c r="O16943" s="148">
        <v>0.52300000000000002</v>
      </c>
      <c r="P16943" s="148">
        <v>0.442</v>
      </c>
      <c r="Q16943" s="148">
        <v>0.26899999999999902</v>
      </c>
      <c r="R16943" s="148">
        <v>4</v>
      </c>
      <c r="S16943" s="148">
        <v>7.5399999999999995E-2</v>
      </c>
      <c r="T16943" s="148">
        <v>-9.5399999999999991</v>
      </c>
      <c r="U16943" s="148">
        <v>0</v>
      </c>
      <c r="V16943" s="148">
        <v>3.1399999999999997E-2</v>
      </c>
      <c r="W16943" s="148">
        <v>117.961</v>
      </c>
      <c r="X16943" s="148">
        <v>4</v>
      </c>
      <c r="Y16943" s="148">
        <v>3.8899999999999997E-2</v>
      </c>
    </row>
    <row r="16944" spans="11:25" x14ac:dyDescent="0.25">
      <c r="K16944" s="145" t="s">
        <v>2650</v>
      </c>
      <c r="L16944" s="145">
        <v>19</v>
      </c>
      <c r="M16944" s="145">
        <v>218160</v>
      </c>
      <c r="N16944" s="148">
        <v>0.97599999999999998</v>
      </c>
      <c r="O16944" s="148">
        <v>0.61899999999999999</v>
      </c>
      <c r="P16944" s="148">
        <v>0.19800000000000001</v>
      </c>
      <c r="Q16944" s="148">
        <v>1.91E-3</v>
      </c>
      <c r="R16944" s="148">
        <v>10</v>
      </c>
      <c r="S16944" s="148">
        <v>0.104</v>
      </c>
      <c r="T16944" s="148">
        <v>-13.808</v>
      </c>
      <c r="U16944" s="148">
        <v>1</v>
      </c>
      <c r="V16944" s="148">
        <v>3.44E-2</v>
      </c>
      <c r="W16944" s="148">
        <v>128.99799999999999</v>
      </c>
      <c r="X16944" s="148">
        <v>4</v>
      </c>
      <c r="Y16944" s="148">
        <v>0.17899999999999999</v>
      </c>
    </row>
    <row r="16945" spans="11:25" x14ac:dyDescent="0.25">
      <c r="K16945" s="145" t="s">
        <v>12617</v>
      </c>
      <c r="L16945" s="145">
        <v>61</v>
      </c>
      <c r="M16945" s="145">
        <v>186186</v>
      </c>
      <c r="N16945" s="148">
        <v>0.97699999999999998</v>
      </c>
      <c r="O16945" s="148">
        <v>0.39399999999999902</v>
      </c>
      <c r="P16945" s="148">
        <v>0.19699999999999901</v>
      </c>
      <c r="Q16945" s="148">
        <v>1.3899999999999999E-2</v>
      </c>
      <c r="R16945" s="148">
        <v>2</v>
      </c>
      <c r="S16945" s="148">
        <v>7.2499999999999995E-2</v>
      </c>
      <c r="T16945" s="148">
        <v>-11.718999999999999</v>
      </c>
      <c r="U16945" s="148">
        <v>0</v>
      </c>
      <c r="V16945" s="148">
        <v>3.4599999999999999E-2</v>
      </c>
      <c r="W16945" s="148">
        <v>136.12</v>
      </c>
      <c r="X16945" s="148">
        <v>4</v>
      </c>
      <c r="Y16945" s="148">
        <v>0.22800000000000001</v>
      </c>
    </row>
    <row r="16946" spans="11:25" x14ac:dyDescent="0.25">
      <c r="K16946" s="145" t="s">
        <v>12618</v>
      </c>
      <c r="L16946" s="145">
        <v>53</v>
      </c>
      <c r="M16946" s="145">
        <v>202760</v>
      </c>
      <c r="N16946" s="148">
        <v>0.42199999999999999</v>
      </c>
      <c r="O16946" s="148">
        <v>0.43099999999999999</v>
      </c>
      <c r="P16946" s="148">
        <v>0.32299999999999901</v>
      </c>
      <c r="Q16946" s="148">
        <v>0.95899999999999996</v>
      </c>
      <c r="R16946" s="148">
        <v>11</v>
      </c>
      <c r="S16946" s="148">
        <v>0.113</v>
      </c>
      <c r="T16946" s="148">
        <v>-14.374000000000001</v>
      </c>
      <c r="U16946" s="148">
        <v>1</v>
      </c>
      <c r="V16946" s="148">
        <v>3.3399999999999999E-2</v>
      </c>
      <c r="W16946" s="148">
        <v>153.03</v>
      </c>
      <c r="X16946" s="148">
        <v>3</v>
      </c>
      <c r="Y16946" s="148">
        <v>0.111999999999999</v>
      </c>
    </row>
    <row r="16947" spans="11:25" x14ac:dyDescent="0.25">
      <c r="K16947" s="145" t="s">
        <v>12619</v>
      </c>
      <c r="L16947" s="145">
        <v>38</v>
      </c>
      <c r="M16947" s="145">
        <v>188664</v>
      </c>
      <c r="N16947" s="148">
        <v>4.8300000000000003E-2</v>
      </c>
      <c r="O16947" s="148">
        <v>0.53400000000000003</v>
      </c>
      <c r="P16947" s="148">
        <v>0.44500000000000001</v>
      </c>
      <c r="Q16947" s="148">
        <v>7.25E-5</v>
      </c>
      <c r="R16947" s="148">
        <v>7</v>
      </c>
      <c r="S16947" s="148">
        <v>0.11599999999999901</v>
      </c>
      <c r="T16947" s="148">
        <v>-9.6170000000000009</v>
      </c>
      <c r="U16947" s="148">
        <v>0</v>
      </c>
      <c r="V16947" s="148">
        <v>3.5099999999999999E-2</v>
      </c>
      <c r="W16947" s="148">
        <v>156.01</v>
      </c>
      <c r="X16947" s="148">
        <v>4</v>
      </c>
      <c r="Y16947" s="148">
        <v>8.2799999999999999E-2</v>
      </c>
    </row>
    <row r="16948" spans="11:25" x14ac:dyDescent="0.25">
      <c r="K16948" s="145" t="s">
        <v>12620</v>
      </c>
      <c r="L16948" s="145">
        <v>19</v>
      </c>
      <c r="M16948" s="145">
        <v>205426</v>
      </c>
      <c r="N16948" s="148">
        <v>0.94499999999999995</v>
      </c>
      <c r="O16948" s="148">
        <v>0.433</v>
      </c>
      <c r="P16948" s="148">
        <v>0.17699999999999999</v>
      </c>
      <c r="Q16948" s="148">
        <v>1.56E-5</v>
      </c>
      <c r="R16948" s="148">
        <v>5</v>
      </c>
      <c r="S16948" s="148">
        <v>0.35799999999999998</v>
      </c>
      <c r="T16948" s="148">
        <v>-9.39299999999999</v>
      </c>
      <c r="U16948" s="148">
        <v>1</v>
      </c>
      <c r="V16948" s="148">
        <v>3.09E-2</v>
      </c>
      <c r="W16948" s="148">
        <v>79.201999999999998</v>
      </c>
      <c r="X16948" s="148">
        <v>4</v>
      </c>
      <c r="Y16948" s="148">
        <v>0.185</v>
      </c>
    </row>
    <row r="16949" spans="11:25" x14ac:dyDescent="0.25">
      <c r="K16949" s="145" t="s">
        <v>12621</v>
      </c>
      <c r="L16949" s="145">
        <v>52</v>
      </c>
      <c r="M16949" s="145">
        <v>198728</v>
      </c>
      <c r="N16949" s="148">
        <v>0.61</v>
      </c>
      <c r="O16949" s="148">
        <v>0.36199999999999999</v>
      </c>
      <c r="P16949" s="148">
        <v>0.16600000000000001</v>
      </c>
      <c r="Q16949" s="148">
        <v>1.38E-5</v>
      </c>
      <c r="R16949" s="148">
        <v>2</v>
      </c>
      <c r="S16949" s="148">
        <v>0.123</v>
      </c>
      <c r="T16949" s="148">
        <v>-15.162000000000001</v>
      </c>
      <c r="U16949" s="148">
        <v>1</v>
      </c>
      <c r="V16949" s="148">
        <v>3.85E-2</v>
      </c>
      <c r="W16949" s="148">
        <v>119.423999999999</v>
      </c>
      <c r="X16949" s="148">
        <v>4</v>
      </c>
      <c r="Y16949" s="148">
        <v>3.7600000000000001E-2</v>
      </c>
    </row>
    <row r="16950" spans="11:25" x14ac:dyDescent="0.25">
      <c r="K16950" s="145" t="s">
        <v>12622</v>
      </c>
      <c r="L16950" s="145">
        <v>51</v>
      </c>
      <c r="M16950" s="145">
        <v>199719</v>
      </c>
      <c r="N16950" s="148">
        <v>0.97199999999999998</v>
      </c>
      <c r="O16950" s="148">
        <v>0.49399999999999999</v>
      </c>
      <c r="P16950" s="148">
        <v>0.183</v>
      </c>
      <c r="Q16950" s="148">
        <v>7.5099999999999896E-4</v>
      </c>
      <c r="R16950" s="148">
        <v>11</v>
      </c>
      <c r="S16950" s="148">
        <v>0.122</v>
      </c>
      <c r="T16950" s="148">
        <v>-13.247999999999999</v>
      </c>
      <c r="U16950" s="148">
        <v>1</v>
      </c>
      <c r="V16950" s="148">
        <v>3.5400000000000001E-2</v>
      </c>
      <c r="W16950" s="148">
        <v>76.497</v>
      </c>
      <c r="X16950" s="148">
        <v>4</v>
      </c>
      <c r="Y16950" s="148">
        <v>0.27300000000000002</v>
      </c>
    </row>
    <row r="16951" spans="11:25" x14ac:dyDescent="0.25">
      <c r="K16951" s="145" t="s">
        <v>12623</v>
      </c>
      <c r="L16951" s="145">
        <v>52</v>
      </c>
      <c r="M16951" s="145">
        <v>239222</v>
      </c>
      <c r="N16951" s="148">
        <v>0.90400000000000003</v>
      </c>
      <c r="O16951" s="148">
        <v>0.32500000000000001</v>
      </c>
      <c r="P16951" s="148">
        <v>0.16300000000000001</v>
      </c>
      <c r="Q16951" s="148">
        <v>1.14E-2</v>
      </c>
      <c r="R16951" s="148">
        <v>4</v>
      </c>
      <c r="S16951" s="148">
        <v>0.111</v>
      </c>
      <c r="T16951" s="148">
        <v>-17.611000000000001</v>
      </c>
      <c r="U16951" s="148">
        <v>0</v>
      </c>
      <c r="V16951" s="148">
        <v>3.9800000000000002E-2</v>
      </c>
      <c r="W16951" s="148">
        <v>101.17100000000001</v>
      </c>
      <c r="X16951" s="148">
        <v>4</v>
      </c>
      <c r="Y16951" s="148">
        <v>0.26200000000000001</v>
      </c>
    </row>
    <row r="16952" spans="11:25" x14ac:dyDescent="0.25">
      <c r="K16952" s="145" t="s">
        <v>12624</v>
      </c>
      <c r="L16952" s="145">
        <v>62</v>
      </c>
      <c r="M16952" s="145">
        <v>270013</v>
      </c>
      <c r="N16952" s="148">
        <v>0.77300000000000002</v>
      </c>
      <c r="O16952" s="148">
        <v>0.33700000000000002</v>
      </c>
      <c r="P16952" s="148">
        <v>0.29299999999999998</v>
      </c>
      <c r="Q16952" s="148">
        <v>4.0299999999999998E-4</v>
      </c>
      <c r="R16952" s="148">
        <v>7</v>
      </c>
      <c r="S16952" s="148">
        <v>6.2199999999999998E-2</v>
      </c>
      <c r="T16952" s="148">
        <v>-13.198</v>
      </c>
      <c r="U16952" s="148">
        <v>1</v>
      </c>
      <c r="V16952" s="148">
        <v>4.02E-2</v>
      </c>
      <c r="W16952" s="148">
        <v>136.98699999999999</v>
      </c>
      <c r="X16952" s="148">
        <v>4</v>
      </c>
      <c r="Y16952" s="148">
        <v>5.9400000000000001E-2</v>
      </c>
    </row>
    <row r="16953" spans="11:25" x14ac:dyDescent="0.25">
      <c r="K16953" s="145" t="s">
        <v>3174</v>
      </c>
      <c r="L16953" s="145">
        <v>67</v>
      </c>
      <c r="M16953" s="145">
        <v>247493</v>
      </c>
      <c r="N16953" s="148">
        <v>0.95</v>
      </c>
      <c r="O16953" s="148">
        <v>0.37</v>
      </c>
      <c r="P16953" s="148">
        <v>0.17399999999999999</v>
      </c>
      <c r="Q16953" s="148">
        <v>2.8999999999999998E-3</v>
      </c>
      <c r="R16953" s="148">
        <v>4</v>
      </c>
      <c r="S16953" s="148">
        <v>0.11</v>
      </c>
      <c r="T16953" s="148">
        <v>-19.315999999999999</v>
      </c>
      <c r="U16953" s="148">
        <v>0</v>
      </c>
      <c r="V16953" s="148">
        <v>3.7699999999999997E-2</v>
      </c>
      <c r="W16953" s="148">
        <v>92.75</v>
      </c>
      <c r="X16953" s="148">
        <v>4</v>
      </c>
      <c r="Y16953" s="148">
        <v>0.18099999999999999</v>
      </c>
    </row>
    <row r="16954" spans="11:25" x14ac:dyDescent="0.25">
      <c r="K16954" s="145" t="s">
        <v>12625</v>
      </c>
      <c r="L16954" s="145">
        <v>54</v>
      </c>
      <c r="M16954" s="145">
        <v>186428</v>
      </c>
      <c r="N16954" s="148">
        <v>0.97799999999999998</v>
      </c>
      <c r="O16954" s="148">
        <v>0.64200000000000002</v>
      </c>
      <c r="P16954" s="148">
        <v>0.19399999999999901</v>
      </c>
      <c r="Q16954" s="148">
        <v>0.54899999999999904</v>
      </c>
      <c r="R16954" s="148">
        <v>0</v>
      </c>
      <c r="S16954" s="148">
        <v>7.4300000000000005E-2</v>
      </c>
      <c r="T16954" s="148">
        <v>-13.37</v>
      </c>
      <c r="U16954" s="148">
        <v>1</v>
      </c>
      <c r="V16954" s="148">
        <v>3.4700000000000002E-2</v>
      </c>
      <c r="W16954" s="148">
        <v>112.05500000000001</v>
      </c>
      <c r="X16954" s="148">
        <v>4</v>
      </c>
      <c r="Y16954" s="148">
        <v>8.09E-2</v>
      </c>
    </row>
    <row r="16955" spans="11:25" x14ac:dyDescent="0.25">
      <c r="K16955" s="145" t="s">
        <v>12626</v>
      </c>
      <c r="L16955" s="145">
        <v>50</v>
      </c>
      <c r="M16955" s="145">
        <v>225213</v>
      </c>
      <c r="N16955" s="148">
        <v>0.52400000000000002</v>
      </c>
      <c r="O16955" s="148">
        <v>0.26300000000000001</v>
      </c>
      <c r="P16955" s="148">
        <v>0.30599999999999999</v>
      </c>
      <c r="Q16955" s="148">
        <v>0.72</v>
      </c>
      <c r="R16955" s="148">
        <v>9</v>
      </c>
      <c r="S16955" s="148">
        <v>6.3700000000000007E-2</v>
      </c>
      <c r="T16955" s="148">
        <v>-14.170999999999999</v>
      </c>
      <c r="U16955" s="148">
        <v>1</v>
      </c>
      <c r="V16955" s="148">
        <v>7.1999999999999995E-2</v>
      </c>
      <c r="W16955" s="148">
        <v>181.399</v>
      </c>
      <c r="X16955" s="148">
        <v>4</v>
      </c>
      <c r="Y16955" s="148">
        <v>0.19</v>
      </c>
    </row>
    <row r="16956" spans="11:25" x14ac:dyDescent="0.25">
      <c r="K16956" s="145" t="s">
        <v>12627</v>
      </c>
      <c r="L16956" s="145">
        <v>64</v>
      </c>
      <c r="M16956" s="145">
        <v>211316</v>
      </c>
      <c r="N16956" s="148">
        <v>0.89</v>
      </c>
      <c r="O16956" s="148">
        <v>0.51</v>
      </c>
      <c r="P16956" s="148">
        <v>0.187</v>
      </c>
      <c r="Q16956" s="148">
        <v>0</v>
      </c>
      <c r="R16956" s="148">
        <v>1</v>
      </c>
      <c r="S16956" s="148">
        <v>8.9700000000000002E-2</v>
      </c>
      <c r="T16956" s="148">
        <v>-12.12</v>
      </c>
      <c r="U16956" s="148">
        <v>1</v>
      </c>
      <c r="V16956" s="148">
        <v>3.3799999999999997E-2</v>
      </c>
      <c r="W16956" s="148">
        <v>87.781999999999996</v>
      </c>
      <c r="X16956" s="148">
        <v>4</v>
      </c>
      <c r="Y16956" s="148">
        <v>0.36899999999999999</v>
      </c>
    </row>
    <row r="16957" spans="11:25" x14ac:dyDescent="0.25">
      <c r="K16957" s="145" t="s">
        <v>12628</v>
      </c>
      <c r="L16957" s="145">
        <v>51</v>
      </c>
      <c r="M16957" s="145">
        <v>272418</v>
      </c>
      <c r="N16957" s="148">
        <v>0.58699999999999997</v>
      </c>
      <c r="O16957" s="148">
        <v>0.55200000000000005</v>
      </c>
      <c r="P16957" s="148">
        <v>0.42599999999999999</v>
      </c>
      <c r="Q16957" s="148">
        <v>3.8300000000000001E-2</v>
      </c>
      <c r="R16957" s="148">
        <v>8</v>
      </c>
      <c r="S16957" s="148">
        <v>0.13200000000000001</v>
      </c>
      <c r="T16957" s="148">
        <v>-11.888999999999999</v>
      </c>
      <c r="U16957" s="148">
        <v>1</v>
      </c>
      <c r="V16957" s="148">
        <v>3.0300000000000001E-2</v>
      </c>
      <c r="W16957" s="148">
        <v>127.767</v>
      </c>
      <c r="X16957" s="148">
        <v>4</v>
      </c>
      <c r="Y16957" s="148">
        <v>5.0900000000000001E-2</v>
      </c>
    </row>
    <row r="16958" spans="11:25" x14ac:dyDescent="0.25">
      <c r="K16958" s="145" t="s">
        <v>4365</v>
      </c>
      <c r="L16958" s="145">
        <v>59</v>
      </c>
      <c r="M16958" s="145">
        <v>253039</v>
      </c>
      <c r="N16958" s="148">
        <v>0.111</v>
      </c>
      <c r="O16958" s="148">
        <v>0.42299999999999999</v>
      </c>
      <c r="P16958" s="148">
        <v>0.33299999999999902</v>
      </c>
      <c r="Q16958" s="148">
        <v>0.10099999999999899</v>
      </c>
      <c r="R16958" s="148">
        <v>2</v>
      </c>
      <c r="S16958" s="148">
        <v>0.113</v>
      </c>
      <c r="T16958" s="148">
        <v>-13.276999999999999</v>
      </c>
      <c r="U16958" s="148">
        <v>1</v>
      </c>
      <c r="V16958" s="148">
        <v>2.87E-2</v>
      </c>
      <c r="W16958" s="148">
        <v>83.018999999999906</v>
      </c>
      <c r="X16958" s="148">
        <v>4</v>
      </c>
      <c r="Y16958" s="148">
        <v>9.5399999999999999E-2</v>
      </c>
    </row>
    <row r="16959" spans="11:25" x14ac:dyDescent="0.25">
      <c r="K16959" s="145" t="s">
        <v>12629</v>
      </c>
      <c r="L16959" s="145">
        <v>54</v>
      </c>
      <c r="M16959" s="145">
        <v>227068</v>
      </c>
      <c r="N16959" s="148">
        <v>0.13800000000000001</v>
      </c>
      <c r="O16959" s="148">
        <v>0.57099999999999995</v>
      </c>
      <c r="P16959" s="148">
        <v>0.373</v>
      </c>
      <c r="Q16959" s="148">
        <v>5.3499999999999999E-4</v>
      </c>
      <c r="R16959" s="148">
        <v>5</v>
      </c>
      <c r="S16959" s="148">
        <v>0.108</v>
      </c>
      <c r="T16959" s="148">
        <v>-7.77</v>
      </c>
      <c r="U16959" s="148">
        <v>0</v>
      </c>
      <c r="V16959" s="148">
        <v>2.69E-2</v>
      </c>
      <c r="W16959" s="148">
        <v>103.08</v>
      </c>
      <c r="X16959" s="148">
        <v>3</v>
      </c>
      <c r="Y16959" s="148">
        <v>7.6200000000000004E-2</v>
      </c>
    </row>
    <row r="16960" spans="11:25" x14ac:dyDescent="0.25">
      <c r="K16960" s="145" t="s">
        <v>12630</v>
      </c>
      <c r="L16960" s="145">
        <v>16</v>
      </c>
      <c r="M16960" s="145">
        <v>221045</v>
      </c>
      <c r="N16960" s="148">
        <v>0.98299999999999998</v>
      </c>
      <c r="O16960" s="148">
        <v>0.13900000000000001</v>
      </c>
      <c r="P16960" s="148">
        <v>0.10299999999999999</v>
      </c>
      <c r="Q16960" s="148">
        <v>0.871</v>
      </c>
      <c r="R16960" s="148">
        <v>0</v>
      </c>
      <c r="S16960" s="148">
        <v>0.111</v>
      </c>
      <c r="T16960" s="148">
        <v>-21.570999999999898</v>
      </c>
      <c r="U16960" s="148">
        <v>0</v>
      </c>
      <c r="V16960" s="148">
        <v>3.6700000000000003E-2</v>
      </c>
      <c r="W16960" s="148">
        <v>72.441000000000003</v>
      </c>
      <c r="X16960" s="148">
        <v>4</v>
      </c>
      <c r="Y16960" s="148">
        <v>5.2900000000000003E-2</v>
      </c>
    </row>
    <row r="16961" spans="11:25" x14ac:dyDescent="0.25">
      <c r="K16961" s="145" t="s">
        <v>12631</v>
      </c>
      <c r="L16961" s="145">
        <v>58</v>
      </c>
      <c r="M16961" s="145">
        <v>264480</v>
      </c>
      <c r="N16961" s="148">
        <v>0.89800000000000002</v>
      </c>
      <c r="O16961" s="148">
        <v>0.39</v>
      </c>
      <c r="P16961" s="148">
        <v>0.21</v>
      </c>
      <c r="Q16961" s="148">
        <v>4.3499999999999903E-4</v>
      </c>
      <c r="R16961" s="148">
        <v>9</v>
      </c>
      <c r="S16961" s="148">
        <v>9.2499999999999999E-2</v>
      </c>
      <c r="T16961" s="148">
        <v>-8.2940000000000005</v>
      </c>
      <c r="U16961" s="148">
        <v>1</v>
      </c>
      <c r="V16961" s="148">
        <v>3.7100000000000001E-2</v>
      </c>
      <c r="W16961" s="148">
        <v>67.988999999999905</v>
      </c>
      <c r="X16961" s="148">
        <v>4</v>
      </c>
      <c r="Y16961" s="148">
        <v>6.0600000000000001E-2</v>
      </c>
    </row>
    <row r="16962" spans="11:25" x14ac:dyDescent="0.25">
      <c r="K16962" s="145" t="s">
        <v>12632</v>
      </c>
      <c r="L16962" s="145">
        <v>52</v>
      </c>
      <c r="M16962" s="145">
        <v>253724</v>
      </c>
      <c r="N16962" s="148">
        <v>1.91E-3</v>
      </c>
      <c r="O16962" s="148">
        <v>0.40299999999999903</v>
      </c>
      <c r="P16962" s="148">
        <v>0.40100000000000002</v>
      </c>
      <c r="Q16962" s="148">
        <v>3.4099999999999999E-4</v>
      </c>
      <c r="R16962" s="148">
        <v>4</v>
      </c>
      <c r="S16962" s="148">
        <v>0.108</v>
      </c>
      <c r="T16962" s="148">
        <v>-9.6519999999999992</v>
      </c>
      <c r="U16962" s="148">
        <v>0</v>
      </c>
      <c r="V16962" s="148">
        <v>2.9700000000000001E-2</v>
      </c>
      <c r="W16962" s="148">
        <v>127.592</v>
      </c>
      <c r="X16962" s="148">
        <v>4</v>
      </c>
      <c r="Y16962" s="148">
        <v>7.0199999999999999E-2</v>
      </c>
    </row>
    <row r="16963" spans="11:25" x14ac:dyDescent="0.25">
      <c r="K16963" s="145" t="s">
        <v>12633</v>
      </c>
      <c r="L16963" s="145">
        <v>44</v>
      </c>
      <c r="M16963" s="145">
        <v>261013</v>
      </c>
      <c r="N16963" s="148">
        <v>0.97</v>
      </c>
      <c r="O16963" s="148">
        <v>0.49099999999999999</v>
      </c>
      <c r="P16963" s="148">
        <v>0.23399999999999899</v>
      </c>
      <c r="Q16963" s="148">
        <v>1.39999999999999E-2</v>
      </c>
      <c r="R16963" s="148">
        <v>3</v>
      </c>
      <c r="S16963" s="148">
        <v>0.115</v>
      </c>
      <c r="T16963" s="148">
        <v>-12.507999999999999</v>
      </c>
      <c r="U16963" s="148">
        <v>1</v>
      </c>
      <c r="V16963" s="148">
        <v>3.5299999999999998E-2</v>
      </c>
      <c r="W16963" s="148">
        <v>126.249</v>
      </c>
      <c r="X16963" s="148">
        <v>4</v>
      </c>
      <c r="Y16963" s="148">
        <v>0.27399999999999902</v>
      </c>
    </row>
    <row r="16964" spans="11:25" x14ac:dyDescent="0.25">
      <c r="K16964" s="145" t="s">
        <v>12634</v>
      </c>
      <c r="L16964" s="145">
        <v>51</v>
      </c>
      <c r="M16964" s="145">
        <v>221342</v>
      </c>
      <c r="N16964" s="148">
        <v>0.3</v>
      </c>
      <c r="O16964" s="148">
        <v>0.17799999999999999</v>
      </c>
      <c r="P16964" s="148">
        <v>0.44400000000000001</v>
      </c>
      <c r="Q16964" s="148">
        <v>0.92599999999999905</v>
      </c>
      <c r="R16964" s="148">
        <v>5</v>
      </c>
      <c r="S16964" s="148">
        <v>0.182</v>
      </c>
      <c r="T16964" s="148">
        <v>-9.0820000000000007</v>
      </c>
      <c r="U16964" s="148">
        <v>1</v>
      </c>
      <c r="V16964" s="148">
        <v>0.03</v>
      </c>
      <c r="W16964" s="148">
        <v>78.031000000000006</v>
      </c>
      <c r="X16964" s="148">
        <v>4</v>
      </c>
      <c r="Y16964" s="148">
        <v>4.87E-2</v>
      </c>
    </row>
    <row r="16965" spans="11:25" x14ac:dyDescent="0.25">
      <c r="K16965" s="145" t="s">
        <v>12635</v>
      </c>
      <c r="L16965" s="145">
        <v>53</v>
      </c>
      <c r="M16965" s="145">
        <v>203075</v>
      </c>
      <c r="N16965" s="148">
        <v>0.89200000000000002</v>
      </c>
      <c r="O16965" s="148">
        <v>0.48499999999999999</v>
      </c>
      <c r="P16965" s="148">
        <v>0.18</v>
      </c>
      <c r="Q16965" s="148">
        <v>9.8199999999999996E-2</v>
      </c>
      <c r="R16965" s="148">
        <v>2</v>
      </c>
      <c r="S16965" s="148">
        <v>0.111</v>
      </c>
      <c r="T16965" s="148">
        <v>-18.588000000000001</v>
      </c>
      <c r="U16965" s="148">
        <v>1</v>
      </c>
      <c r="V16965" s="148">
        <v>4.19E-2</v>
      </c>
      <c r="W16965" s="148">
        <v>136.15899999999999</v>
      </c>
      <c r="X16965" s="148">
        <v>4</v>
      </c>
      <c r="Y16965" s="148">
        <v>0.13800000000000001</v>
      </c>
    </row>
    <row r="16966" spans="11:25" x14ac:dyDescent="0.25">
      <c r="K16966" s="145" t="s">
        <v>2048</v>
      </c>
      <c r="L16966" s="145">
        <v>54</v>
      </c>
      <c r="M16966" s="145">
        <v>322680</v>
      </c>
      <c r="N16966" s="148">
        <v>0.91599999999999904</v>
      </c>
      <c r="O16966" s="148">
        <v>0.38100000000000001</v>
      </c>
      <c r="P16966" s="148">
        <v>5.5999999999999897E-2</v>
      </c>
      <c r="Q16966" s="148">
        <v>1.4199999999999901E-3</v>
      </c>
      <c r="R16966" s="148">
        <v>2</v>
      </c>
      <c r="S16966" s="148">
        <v>0.114</v>
      </c>
      <c r="T16966" s="148">
        <v>-18.361000000000001</v>
      </c>
      <c r="U16966" s="148">
        <v>0</v>
      </c>
      <c r="V16966" s="148">
        <v>4.1399999999999999E-2</v>
      </c>
      <c r="W16966" s="148">
        <v>172.75</v>
      </c>
      <c r="X16966" s="148">
        <v>3</v>
      </c>
      <c r="Y16966" s="148">
        <v>0.11599999999999901</v>
      </c>
    </row>
    <row r="16967" spans="11:25" x14ac:dyDescent="0.25">
      <c r="K16967" s="145" t="s">
        <v>12636</v>
      </c>
      <c r="L16967" s="145">
        <v>57</v>
      </c>
      <c r="M16967" s="145">
        <v>266156</v>
      </c>
      <c r="N16967" s="148">
        <v>0.80799999999999905</v>
      </c>
      <c r="O16967" s="148">
        <v>0.17799999999999999</v>
      </c>
      <c r="P16967" s="148">
        <v>0.33899999999999902</v>
      </c>
      <c r="Q16967" s="148">
        <v>1.72E-3</v>
      </c>
      <c r="R16967" s="148">
        <v>5</v>
      </c>
      <c r="S16967" s="148">
        <v>0.154</v>
      </c>
      <c r="T16967" s="148">
        <v>-7.9689999999999896</v>
      </c>
      <c r="U16967" s="148">
        <v>0</v>
      </c>
      <c r="V16967" s="148">
        <v>3.0099999999999998E-2</v>
      </c>
      <c r="W16967" s="148">
        <v>74.543000000000006</v>
      </c>
      <c r="X16967" s="148">
        <v>4</v>
      </c>
      <c r="Y16967" s="148">
        <v>8.7800000000000003E-2</v>
      </c>
    </row>
    <row r="16968" spans="11:25" x14ac:dyDescent="0.25">
      <c r="K16968" s="145" t="s">
        <v>10123</v>
      </c>
      <c r="L16968" s="145">
        <v>51</v>
      </c>
      <c r="M16968" s="145">
        <v>214189</v>
      </c>
      <c r="N16968" s="148">
        <v>0.93799999999999994</v>
      </c>
      <c r="O16968" s="148">
        <v>0.55799999999999905</v>
      </c>
      <c r="P16968" s="148">
        <v>0.15</v>
      </c>
      <c r="Q16968" s="148">
        <v>0.91</v>
      </c>
      <c r="R16968" s="148">
        <v>6</v>
      </c>
      <c r="S16968" s="148">
        <v>7.8700000000000006E-2</v>
      </c>
      <c r="T16968" s="148">
        <v>-14.946</v>
      </c>
      <c r="U16968" s="148">
        <v>0</v>
      </c>
      <c r="V16968" s="148">
        <v>4.48E-2</v>
      </c>
      <c r="W16968" s="148">
        <v>103.91200000000001</v>
      </c>
      <c r="X16968" s="148">
        <v>4</v>
      </c>
      <c r="Y16968" s="148">
        <v>0.17899999999999999</v>
      </c>
    </row>
    <row r="16969" spans="11:25" x14ac:dyDescent="0.25">
      <c r="K16969" s="145" t="s">
        <v>1425</v>
      </c>
      <c r="L16969" s="145">
        <v>53</v>
      </c>
      <c r="M16969" s="145">
        <v>272788</v>
      </c>
      <c r="N16969" s="148">
        <v>0.98299999999999998</v>
      </c>
      <c r="O16969" s="148">
        <v>0.51200000000000001</v>
      </c>
      <c r="P16969" s="148">
        <v>1.55E-2</v>
      </c>
      <c r="Q16969" s="148">
        <v>8.9699999999999998E-5</v>
      </c>
      <c r="R16969" s="148">
        <v>3</v>
      </c>
      <c r="S16969" s="148">
        <v>0.29399999999999998</v>
      </c>
      <c r="T16969" s="148">
        <v>-21.222999999999999</v>
      </c>
      <c r="U16969" s="148">
        <v>1</v>
      </c>
      <c r="V16969" s="148">
        <v>4.41E-2</v>
      </c>
      <c r="W16969" s="148">
        <v>67.882000000000005</v>
      </c>
      <c r="X16969" s="148">
        <v>4</v>
      </c>
      <c r="Y16969" s="148">
        <v>0.19600000000000001</v>
      </c>
    </row>
    <row r="16970" spans="11:25" x14ac:dyDescent="0.25">
      <c r="K16970" s="145" t="s">
        <v>12637</v>
      </c>
      <c r="L16970" s="145">
        <v>55</v>
      </c>
      <c r="M16970" s="145">
        <v>269586</v>
      </c>
      <c r="N16970" s="148">
        <v>0.93599999999999905</v>
      </c>
      <c r="O16970" s="148">
        <v>0.53700000000000003</v>
      </c>
      <c r="P16970" s="148">
        <v>0.28799999999999998</v>
      </c>
      <c r="Q16970" s="148">
        <v>0.77200000000000002</v>
      </c>
      <c r="R16970" s="148">
        <v>2</v>
      </c>
      <c r="S16970" s="148">
        <v>0.109</v>
      </c>
      <c r="T16970" s="148">
        <v>-14.784000000000001</v>
      </c>
      <c r="U16970" s="148">
        <v>1</v>
      </c>
      <c r="V16970" s="148">
        <v>2.69E-2</v>
      </c>
      <c r="W16970" s="148">
        <v>95.016999999999996</v>
      </c>
      <c r="X16970" s="148">
        <v>4</v>
      </c>
      <c r="Y16970" s="148">
        <v>0.318</v>
      </c>
    </row>
    <row r="16971" spans="11:25" x14ac:dyDescent="0.25">
      <c r="K16971" s="145" t="s">
        <v>3498</v>
      </c>
      <c r="L16971" s="145">
        <v>60</v>
      </c>
      <c r="M16971" s="145">
        <v>249304</v>
      </c>
      <c r="N16971" s="148">
        <v>0.57899999999999996</v>
      </c>
      <c r="O16971" s="148">
        <v>0.54200000000000004</v>
      </c>
      <c r="P16971" s="148">
        <v>0.46799999999999897</v>
      </c>
      <c r="Q16971" s="148">
        <v>0.104</v>
      </c>
      <c r="R16971" s="148">
        <v>10</v>
      </c>
      <c r="S16971" s="148">
        <v>0.111999999999999</v>
      </c>
      <c r="T16971" s="148">
        <v>-7.7960000000000003</v>
      </c>
      <c r="U16971" s="148">
        <v>1</v>
      </c>
      <c r="V16971" s="148">
        <v>2.6499999999999999E-2</v>
      </c>
      <c r="W16971" s="148">
        <v>130.82900000000001</v>
      </c>
      <c r="X16971" s="148">
        <v>4</v>
      </c>
      <c r="Y16971" s="148">
        <v>0.252</v>
      </c>
    </row>
    <row r="16972" spans="11:25" x14ac:dyDescent="0.25">
      <c r="K16972" s="145" t="s">
        <v>12638</v>
      </c>
      <c r="L16972" s="145">
        <v>53</v>
      </c>
      <c r="M16972" s="145">
        <v>439478</v>
      </c>
      <c r="N16972" s="148">
        <v>0.72099999999999997</v>
      </c>
      <c r="O16972" s="148">
        <v>0.55600000000000005</v>
      </c>
      <c r="P16972" s="148">
        <v>0.38900000000000001</v>
      </c>
      <c r="Q16972" s="148">
        <v>0.88599999999999901</v>
      </c>
      <c r="R16972" s="148">
        <v>7</v>
      </c>
      <c r="S16972" s="148">
        <v>0.111</v>
      </c>
      <c r="T16972" s="148">
        <v>-15.394</v>
      </c>
      <c r="U16972" s="148">
        <v>1</v>
      </c>
      <c r="V16972" s="148">
        <v>2.8999999999999901E-2</v>
      </c>
      <c r="W16972" s="148">
        <v>111.012</v>
      </c>
      <c r="X16972" s="148">
        <v>4</v>
      </c>
      <c r="Y16972" s="148">
        <v>8.7900000000000006E-2</v>
      </c>
    </row>
    <row r="16973" spans="11:25" x14ac:dyDescent="0.25">
      <c r="K16973" s="145" t="s">
        <v>2676</v>
      </c>
      <c r="L16973" s="145">
        <v>51</v>
      </c>
      <c r="M16973" s="145">
        <v>277266</v>
      </c>
      <c r="N16973" s="148">
        <v>0.81899999999999995</v>
      </c>
      <c r="O16973" s="148">
        <v>0.30299999999999999</v>
      </c>
      <c r="P16973" s="148">
        <v>0.29799999999999999</v>
      </c>
      <c r="Q16973" s="148">
        <v>0.109</v>
      </c>
      <c r="R16973" s="148">
        <v>10</v>
      </c>
      <c r="S16973" s="148">
        <v>0.13100000000000001</v>
      </c>
      <c r="T16973" s="148">
        <v>-10.378</v>
      </c>
      <c r="U16973" s="148">
        <v>1</v>
      </c>
      <c r="V16973" s="148">
        <v>3.27E-2</v>
      </c>
      <c r="W16973" s="148">
        <v>133.595</v>
      </c>
      <c r="X16973" s="148">
        <v>4</v>
      </c>
      <c r="Y16973" s="148">
        <v>9.6000000000000002E-2</v>
      </c>
    </row>
    <row r="16974" spans="11:25" x14ac:dyDescent="0.25">
      <c r="K16974" s="145" t="s">
        <v>9431</v>
      </c>
      <c r="L16974" s="145">
        <v>70</v>
      </c>
      <c r="M16974" s="145">
        <v>211881</v>
      </c>
      <c r="N16974" s="148">
        <v>0.94499999999999995</v>
      </c>
      <c r="O16974" s="148">
        <v>0.41299999999999998</v>
      </c>
      <c r="P16974" s="148">
        <v>0.27200000000000002</v>
      </c>
      <c r="Q16974" s="148">
        <v>2.7900000000000001E-2</v>
      </c>
      <c r="R16974" s="148">
        <v>1</v>
      </c>
      <c r="S16974" s="148">
        <v>0.111999999999999</v>
      </c>
      <c r="T16974" s="148">
        <v>-11.568</v>
      </c>
      <c r="U16974" s="148">
        <v>1</v>
      </c>
      <c r="V16974" s="148">
        <v>3.1699999999999999E-2</v>
      </c>
      <c r="W16974" s="148">
        <v>109.69</v>
      </c>
      <c r="X16974" s="148">
        <v>4</v>
      </c>
      <c r="Y16974" s="148">
        <v>0.35499999999999998</v>
      </c>
    </row>
    <row r="16975" spans="11:25" x14ac:dyDescent="0.25">
      <c r="K16975" s="145" t="s">
        <v>12639</v>
      </c>
      <c r="L16975" s="145">
        <v>58</v>
      </c>
      <c r="M16975" s="145">
        <v>185235</v>
      </c>
      <c r="N16975" s="148">
        <v>0.89200000000000002</v>
      </c>
      <c r="O16975" s="148">
        <v>0.314</v>
      </c>
      <c r="P16975" s="148">
        <v>0.17299999999999999</v>
      </c>
      <c r="Q16975" s="148">
        <v>8.4200000000000004E-3</v>
      </c>
      <c r="R16975" s="148">
        <v>7</v>
      </c>
      <c r="S16975" s="148">
        <v>0.109</v>
      </c>
      <c r="T16975" s="148">
        <v>-15.488</v>
      </c>
      <c r="U16975" s="148">
        <v>1</v>
      </c>
      <c r="V16975" s="148">
        <v>3.8699999999999998E-2</v>
      </c>
      <c r="W16975" s="148">
        <v>135.048</v>
      </c>
      <c r="X16975" s="148">
        <v>4</v>
      </c>
      <c r="Y16975" s="148">
        <v>0.123</v>
      </c>
    </row>
    <row r="16976" spans="11:25" x14ac:dyDescent="0.25">
      <c r="K16976" s="145" t="s">
        <v>12640</v>
      </c>
      <c r="L16976" s="145">
        <v>55</v>
      </c>
      <c r="M16976" s="145">
        <v>248349</v>
      </c>
      <c r="N16976" s="148">
        <v>0.91599999999999904</v>
      </c>
      <c r="O16976" s="148">
        <v>0.432</v>
      </c>
      <c r="P16976" s="148">
        <v>0.26700000000000002</v>
      </c>
      <c r="Q16976" s="148">
        <v>1.07E-3</v>
      </c>
      <c r="R16976" s="148">
        <v>11</v>
      </c>
      <c r="S16976" s="148">
        <v>0.122</v>
      </c>
      <c r="T16976" s="148">
        <v>-11.739000000000001</v>
      </c>
      <c r="U16976" s="148">
        <v>1</v>
      </c>
      <c r="V16976" s="148">
        <v>3.1E-2</v>
      </c>
      <c r="W16976" s="148">
        <v>131.02000000000001</v>
      </c>
      <c r="X16976" s="148">
        <v>4</v>
      </c>
      <c r="Y16976" s="148">
        <v>0.158</v>
      </c>
    </row>
    <row r="16977" spans="11:25" x14ac:dyDescent="0.25">
      <c r="K16977" s="145" t="s">
        <v>12641</v>
      </c>
      <c r="L16977" s="145">
        <v>50</v>
      </c>
      <c r="M16977" s="145">
        <v>232200</v>
      </c>
      <c r="N16977" s="148">
        <v>0.89300000000000002</v>
      </c>
      <c r="O16977" s="148">
        <v>0.48299999999999998</v>
      </c>
      <c r="P16977" s="148">
        <v>0.17899999999999999</v>
      </c>
      <c r="Q16977" s="148">
        <v>2.6499999999999999E-4</v>
      </c>
      <c r="R16977" s="148">
        <v>9</v>
      </c>
      <c r="S16977" s="148">
        <v>0.32600000000000001</v>
      </c>
      <c r="T16977" s="148">
        <v>-14.577999999999999</v>
      </c>
      <c r="U16977" s="148">
        <v>0</v>
      </c>
      <c r="V16977" s="148">
        <v>3.5200000000000002E-2</v>
      </c>
      <c r="W16977" s="148">
        <v>107.417</v>
      </c>
      <c r="X16977" s="148">
        <v>4</v>
      </c>
      <c r="Y16977" s="148">
        <v>0.22500000000000001</v>
      </c>
    </row>
    <row r="16978" spans="11:25" x14ac:dyDescent="0.25">
      <c r="K16978" s="145" t="s">
        <v>12642</v>
      </c>
      <c r="L16978" s="145">
        <v>57</v>
      </c>
      <c r="M16978" s="145">
        <v>235700</v>
      </c>
      <c r="N16978" s="148">
        <v>0.84599999999999997</v>
      </c>
      <c r="O16978" s="148">
        <v>0.46600000000000003</v>
      </c>
      <c r="P16978" s="148">
        <v>2.35E-2</v>
      </c>
      <c r="Q16978" s="148">
        <v>0.307</v>
      </c>
      <c r="R16978" s="148">
        <v>9</v>
      </c>
      <c r="S16978" s="148">
        <v>8.0699999999999994E-2</v>
      </c>
      <c r="T16978" s="148">
        <v>-27.741999999999901</v>
      </c>
      <c r="U16978" s="148">
        <v>1</v>
      </c>
      <c r="V16978" s="148">
        <v>4.48E-2</v>
      </c>
      <c r="W16978" s="148">
        <v>107.63200000000001</v>
      </c>
      <c r="X16978" s="148">
        <v>3</v>
      </c>
      <c r="Y16978" s="148">
        <v>0.25900000000000001</v>
      </c>
    </row>
    <row r="16979" spans="11:25" x14ac:dyDescent="0.25">
      <c r="K16979" s="145" t="s">
        <v>12643</v>
      </c>
      <c r="L16979" s="145">
        <v>50</v>
      </c>
      <c r="M16979" s="145">
        <v>231586</v>
      </c>
      <c r="N16979" s="148">
        <v>0.97399999999999998</v>
      </c>
      <c r="O16979" s="148">
        <v>0.39700000000000002</v>
      </c>
      <c r="P16979" s="148">
        <v>6.7500000000000004E-2</v>
      </c>
      <c r="Q16979" s="148">
        <v>4.55999999999999E-4</v>
      </c>
      <c r="R16979" s="148">
        <v>3</v>
      </c>
      <c r="S16979" s="148">
        <v>0.111999999999999</v>
      </c>
      <c r="T16979" s="148">
        <v>-16.774999999999999</v>
      </c>
      <c r="U16979" s="148">
        <v>1</v>
      </c>
      <c r="V16979" s="148">
        <v>4.2999999999999997E-2</v>
      </c>
      <c r="W16979" s="148">
        <v>109.352</v>
      </c>
      <c r="X16979" s="148">
        <v>4</v>
      </c>
      <c r="Y16979" s="148">
        <v>0.13400000000000001</v>
      </c>
    </row>
    <row r="16980" spans="11:25" x14ac:dyDescent="0.25">
      <c r="K16980" s="145" t="s">
        <v>3190</v>
      </c>
      <c r="L16980" s="145">
        <v>80</v>
      </c>
      <c r="M16980" s="145">
        <v>225076</v>
      </c>
      <c r="N16980" s="148">
        <v>0.92799999999999905</v>
      </c>
      <c r="O16980" s="148">
        <v>0.40899999999999997</v>
      </c>
      <c r="P16980" s="148">
        <v>0.13699999999999901</v>
      </c>
      <c r="Q16980" s="148">
        <v>0</v>
      </c>
      <c r="R16980" s="148">
        <v>6</v>
      </c>
      <c r="S16980" s="148">
        <v>7.0599999999999996E-2</v>
      </c>
      <c r="T16980" s="148">
        <v>-9.1690000000000005</v>
      </c>
      <c r="U16980" s="148">
        <v>1</v>
      </c>
      <c r="V16980" s="148">
        <v>4.4600000000000001E-2</v>
      </c>
      <c r="W16980" s="148">
        <v>162.08000000000001</v>
      </c>
      <c r="X16980" s="148">
        <v>1</v>
      </c>
      <c r="Y16980" s="148">
        <v>0.106</v>
      </c>
    </row>
    <row r="16981" spans="11:25" x14ac:dyDescent="0.25">
      <c r="K16981" s="145" t="s">
        <v>1800</v>
      </c>
      <c r="L16981" s="145">
        <v>68</v>
      </c>
      <c r="M16981" s="145">
        <v>239960</v>
      </c>
      <c r="N16981" s="148">
        <v>0.72199999999999998</v>
      </c>
      <c r="O16981" s="148">
        <v>0.57099999999999995</v>
      </c>
      <c r="P16981" s="148">
        <v>0.55799999999999905</v>
      </c>
      <c r="Q16981" s="148">
        <v>3.3100000000000002E-4</v>
      </c>
      <c r="R16981" s="148">
        <v>9</v>
      </c>
      <c r="S16981" s="148">
        <v>0.11599999999999901</v>
      </c>
      <c r="T16981" s="148">
        <v>-8.5529999999999902</v>
      </c>
      <c r="U16981" s="148">
        <v>1</v>
      </c>
      <c r="V16981" s="148">
        <v>2.81E-2</v>
      </c>
      <c r="W16981" s="148">
        <v>104.991</v>
      </c>
      <c r="X16981" s="148">
        <v>4</v>
      </c>
      <c r="Y16981" s="148">
        <v>0.28299999999999997</v>
      </c>
    </row>
    <row r="16982" spans="11:25" x14ac:dyDescent="0.25">
      <c r="K16982" s="145" t="s">
        <v>12644</v>
      </c>
      <c r="L16982" s="145">
        <v>50</v>
      </c>
      <c r="M16982" s="145">
        <v>362000</v>
      </c>
      <c r="N16982" s="148">
        <v>0.159</v>
      </c>
      <c r="O16982" s="148">
        <v>0.45299999999999901</v>
      </c>
      <c r="P16982" s="148">
        <v>0.45799999999999902</v>
      </c>
      <c r="Q16982" s="148">
        <v>3.9300000000000002E-2</v>
      </c>
      <c r="R16982" s="148">
        <v>11</v>
      </c>
      <c r="S16982" s="148">
        <v>0.17899999999999999</v>
      </c>
      <c r="T16982" s="148">
        <v>-12.206</v>
      </c>
      <c r="U16982" s="148">
        <v>0</v>
      </c>
      <c r="V16982" s="148">
        <v>3.1800000000000002E-2</v>
      </c>
      <c r="W16982" s="148">
        <v>135.85599999999999</v>
      </c>
      <c r="X16982" s="148">
        <v>4</v>
      </c>
      <c r="Y16982" s="148">
        <v>0.128</v>
      </c>
    </row>
    <row r="16983" spans="11:25" x14ac:dyDescent="0.25">
      <c r="K16983" s="145" t="s">
        <v>12645</v>
      </c>
      <c r="L16983" s="145">
        <v>66</v>
      </c>
      <c r="M16983" s="145">
        <v>251000</v>
      </c>
      <c r="N16983" s="148">
        <v>0.91099999999999903</v>
      </c>
      <c r="O16983" s="148">
        <v>0.27</v>
      </c>
      <c r="P16983" s="148">
        <v>0.46299999999999902</v>
      </c>
      <c r="Q16983" s="148">
        <v>1.2999999999999999E-2</v>
      </c>
      <c r="R16983" s="148">
        <v>4</v>
      </c>
      <c r="S16983" s="148">
        <v>8.3500000000000005E-2</v>
      </c>
      <c r="T16983" s="148">
        <v>-13.773999999999999</v>
      </c>
      <c r="U16983" s="148">
        <v>1</v>
      </c>
      <c r="V16983" s="148">
        <v>0.28799999999999998</v>
      </c>
      <c r="W16983" s="148">
        <v>76.221000000000004</v>
      </c>
      <c r="X16983" s="148">
        <v>3</v>
      </c>
      <c r="Y16983" s="148">
        <v>5.57E-2</v>
      </c>
    </row>
    <row r="16984" spans="11:25" x14ac:dyDescent="0.25">
      <c r="K16984" s="145" t="s">
        <v>12646</v>
      </c>
      <c r="L16984" s="145">
        <v>58</v>
      </c>
      <c r="M16984" s="145">
        <v>204246</v>
      </c>
      <c r="N16984" s="148">
        <v>0.68899999999999995</v>
      </c>
      <c r="O16984" s="148">
        <v>0.71499999999999997</v>
      </c>
      <c r="P16984" s="148">
        <v>0.16500000000000001</v>
      </c>
      <c r="Q16984" s="148">
        <v>1.6899999999999998E-2</v>
      </c>
      <c r="R16984" s="148">
        <v>10</v>
      </c>
      <c r="S16984" s="148">
        <v>7.3499999999999996E-2</v>
      </c>
      <c r="T16984" s="148">
        <v>-16.678000000000001</v>
      </c>
      <c r="U16984" s="148">
        <v>1</v>
      </c>
      <c r="V16984" s="148">
        <v>3.5900000000000001E-2</v>
      </c>
      <c r="W16984" s="148">
        <v>77.421000000000006</v>
      </c>
      <c r="X16984" s="148">
        <v>4</v>
      </c>
      <c r="Y16984" s="148">
        <v>0.26800000000000002</v>
      </c>
    </row>
    <row r="16985" spans="11:25" x14ac:dyDescent="0.25">
      <c r="K16985" s="145" t="s">
        <v>12647</v>
      </c>
      <c r="L16985" s="145">
        <v>64</v>
      </c>
      <c r="M16985" s="145">
        <v>212523</v>
      </c>
      <c r="N16985" s="148">
        <v>0.91799999999999904</v>
      </c>
      <c r="O16985" s="148">
        <v>0.186</v>
      </c>
      <c r="P16985" s="148">
        <v>0.122</v>
      </c>
      <c r="Q16985" s="148">
        <v>0.91400000000000003</v>
      </c>
      <c r="R16985" s="148">
        <v>7</v>
      </c>
      <c r="S16985" s="148">
        <v>0.10199999999999999</v>
      </c>
      <c r="T16985" s="148">
        <v>-19.87</v>
      </c>
      <c r="U16985" s="148">
        <v>0</v>
      </c>
      <c r="V16985" s="148">
        <v>3.3799999999999997E-2</v>
      </c>
      <c r="W16985" s="148">
        <v>77.164000000000001</v>
      </c>
      <c r="X16985" s="148">
        <v>4</v>
      </c>
      <c r="Y16985" s="148">
        <v>3.49E-2</v>
      </c>
    </row>
    <row r="16986" spans="11:25" x14ac:dyDescent="0.25">
      <c r="K16986" s="145" t="s">
        <v>12648</v>
      </c>
      <c r="L16986" s="145">
        <v>20</v>
      </c>
      <c r="M16986" s="145">
        <v>235204</v>
      </c>
      <c r="N16986" s="148">
        <v>0.96299999999999997</v>
      </c>
      <c r="O16986" s="148">
        <v>0.27500000000000002</v>
      </c>
      <c r="P16986" s="148">
        <v>5.62E-2</v>
      </c>
      <c r="Q16986" s="148">
        <v>1.56E-3</v>
      </c>
      <c r="R16986" s="148">
        <v>8</v>
      </c>
      <c r="S16986" s="148">
        <v>0.105</v>
      </c>
      <c r="T16986" s="148">
        <v>-16.713000000000001</v>
      </c>
      <c r="U16986" s="148">
        <v>1</v>
      </c>
      <c r="V16986" s="148">
        <v>3.6200000000000003E-2</v>
      </c>
      <c r="W16986" s="148">
        <v>167.63</v>
      </c>
      <c r="X16986" s="148">
        <v>3</v>
      </c>
      <c r="Y16986" s="148">
        <v>6.0299999999999999E-2</v>
      </c>
    </row>
    <row r="16987" spans="11:25" x14ac:dyDescent="0.25">
      <c r="K16987" s="145" t="s">
        <v>7941</v>
      </c>
      <c r="L16987" s="145">
        <v>76</v>
      </c>
      <c r="M16987" s="145">
        <v>210080</v>
      </c>
      <c r="N16987" s="148">
        <v>0.88200000000000001</v>
      </c>
      <c r="O16987" s="148">
        <v>0.59199999999999997</v>
      </c>
      <c r="P16987" s="148">
        <v>0.41599999999999998</v>
      </c>
      <c r="Q16987" s="148">
        <v>5.8600000000000004E-4</v>
      </c>
      <c r="R16987" s="148">
        <v>1</v>
      </c>
      <c r="S16987" s="148">
        <v>0.111999999999999</v>
      </c>
      <c r="T16987" s="148">
        <v>-9.7940000000000005</v>
      </c>
      <c r="U16987" s="148">
        <v>1</v>
      </c>
      <c r="V16987" s="148">
        <v>2.46E-2</v>
      </c>
      <c r="W16987" s="148">
        <v>96.001999999999995</v>
      </c>
      <c r="X16987" s="148">
        <v>4</v>
      </c>
      <c r="Y16987" s="148">
        <v>0.41699999999999998</v>
      </c>
    </row>
    <row r="16988" spans="11:25" x14ac:dyDescent="0.25">
      <c r="K16988" s="145" t="s">
        <v>12649</v>
      </c>
      <c r="L16988" s="145">
        <v>44</v>
      </c>
      <c r="M16988" s="145">
        <v>369306</v>
      </c>
      <c r="N16988" s="148">
        <v>0.47799999999999998</v>
      </c>
      <c r="O16988" s="148">
        <v>0.53</v>
      </c>
      <c r="P16988" s="148">
        <v>0.65200000000000002</v>
      </c>
      <c r="Q16988" s="148">
        <v>0.28000000000000003</v>
      </c>
      <c r="R16988" s="148">
        <v>10</v>
      </c>
      <c r="S16988" s="148">
        <v>0.106</v>
      </c>
      <c r="T16988" s="148">
        <v>-10.655999999999899</v>
      </c>
      <c r="U16988" s="148">
        <v>0</v>
      </c>
      <c r="V16988" s="148">
        <v>3.39E-2</v>
      </c>
      <c r="W16988" s="148">
        <v>84.022999999999996</v>
      </c>
      <c r="X16988" s="148">
        <v>4</v>
      </c>
      <c r="Y16988" s="148">
        <v>0.32299999999999901</v>
      </c>
    </row>
    <row r="16989" spans="11:25" x14ac:dyDescent="0.25">
      <c r="K16989" s="145" t="s">
        <v>12650</v>
      </c>
      <c r="L16989" s="145">
        <v>58</v>
      </c>
      <c r="M16989" s="145">
        <v>244266</v>
      </c>
      <c r="N16989" s="148">
        <v>0.71199999999999997</v>
      </c>
      <c r="O16989" s="148">
        <v>0.53</v>
      </c>
      <c r="P16989" s="148">
        <v>0.2</v>
      </c>
      <c r="Q16989" s="148">
        <v>1.0699999999999999E-5</v>
      </c>
      <c r="R16989" s="148">
        <v>5</v>
      </c>
      <c r="S16989" s="148">
        <v>8.5900000000000004E-2</v>
      </c>
      <c r="T16989" s="148">
        <v>-12.4729999999999</v>
      </c>
      <c r="U16989" s="148">
        <v>1</v>
      </c>
      <c r="V16989" s="148">
        <v>4.6800000000000001E-2</v>
      </c>
      <c r="W16989" s="148">
        <v>61.255000000000003</v>
      </c>
      <c r="X16989" s="148">
        <v>4</v>
      </c>
      <c r="Y16989" s="148">
        <v>0.35699999999999998</v>
      </c>
    </row>
    <row r="16990" spans="11:25" x14ac:dyDescent="0.25">
      <c r="K16990" s="145" t="s">
        <v>10383</v>
      </c>
      <c r="L16990" s="145">
        <v>60</v>
      </c>
      <c r="M16990" s="145">
        <v>199778</v>
      </c>
      <c r="N16990" s="148">
        <v>0.35199999999999998</v>
      </c>
      <c r="O16990" s="148">
        <v>0.37</v>
      </c>
      <c r="P16990" s="148">
        <v>0.78500000000000003</v>
      </c>
      <c r="Q16990" s="148">
        <v>1.37E-4</v>
      </c>
      <c r="R16990" s="148">
        <v>1</v>
      </c>
      <c r="S16990" s="148">
        <v>0.22</v>
      </c>
      <c r="T16990" s="148">
        <v>-3.59899999999999</v>
      </c>
      <c r="U16990" s="148">
        <v>1</v>
      </c>
      <c r="V16990" s="148">
        <v>3.3500000000000002E-2</v>
      </c>
      <c r="W16990" s="148">
        <v>155.876</v>
      </c>
      <c r="X16990" s="148">
        <v>4</v>
      </c>
      <c r="Y16990" s="148">
        <v>0.39299999999999902</v>
      </c>
    </row>
    <row r="16991" spans="11:25" x14ac:dyDescent="0.25">
      <c r="K16991" s="145" t="s">
        <v>8413</v>
      </c>
      <c r="L16991" s="145">
        <v>56</v>
      </c>
      <c r="M16991" s="145">
        <v>256746</v>
      </c>
      <c r="N16991" s="148">
        <v>0.34499999999999997</v>
      </c>
      <c r="O16991" s="148">
        <v>0.48599999999999999</v>
      </c>
      <c r="P16991" s="148">
        <v>0.48599999999999999</v>
      </c>
      <c r="Q16991" s="148">
        <v>0</v>
      </c>
      <c r="R16991" s="148">
        <v>9</v>
      </c>
      <c r="S16991" s="148">
        <v>0.13900000000000001</v>
      </c>
      <c r="T16991" s="148">
        <v>-7.1029999999999998</v>
      </c>
      <c r="U16991" s="148">
        <v>1</v>
      </c>
      <c r="V16991" s="148">
        <v>2.8999999999999901E-2</v>
      </c>
      <c r="W16991" s="148">
        <v>128.768</v>
      </c>
      <c r="X16991" s="148">
        <v>4</v>
      </c>
      <c r="Y16991" s="148">
        <v>0.184</v>
      </c>
    </row>
    <row r="16992" spans="11:25" x14ac:dyDescent="0.25">
      <c r="K16992" s="145" t="s">
        <v>12651</v>
      </c>
      <c r="L16992" s="145">
        <v>77</v>
      </c>
      <c r="M16992" s="145">
        <v>377093</v>
      </c>
      <c r="N16992" s="148">
        <v>0.38200000000000001</v>
      </c>
      <c r="O16992" s="148">
        <v>0.41399999999999998</v>
      </c>
      <c r="P16992" s="148">
        <v>0.42799999999999999</v>
      </c>
      <c r="Q16992" s="148">
        <v>2.43E-4</v>
      </c>
      <c r="R16992" s="148">
        <v>0</v>
      </c>
      <c r="S16992" s="148">
        <v>0.14799999999999999</v>
      </c>
      <c r="T16992" s="148">
        <v>-11.097</v>
      </c>
      <c r="U16992" s="148">
        <v>1</v>
      </c>
      <c r="V16992" s="148">
        <v>2.7799999999999998E-2</v>
      </c>
      <c r="W16992" s="148">
        <v>145.07499999999999</v>
      </c>
      <c r="X16992" s="148">
        <v>4</v>
      </c>
      <c r="Y16992" s="148">
        <v>0.28199999999999997</v>
      </c>
    </row>
    <row r="16993" spans="11:25" x14ac:dyDescent="0.25">
      <c r="K16993" s="145" t="s">
        <v>2345</v>
      </c>
      <c r="L16993" s="145">
        <v>74</v>
      </c>
      <c r="M16993" s="145">
        <v>336093</v>
      </c>
      <c r="N16993" s="148">
        <v>0.6</v>
      </c>
      <c r="O16993" s="148">
        <v>0.33399999999999902</v>
      </c>
      <c r="P16993" s="148">
        <v>0.47199999999999998</v>
      </c>
      <c r="Q16993" s="148">
        <v>3.7699999999999999E-6</v>
      </c>
      <c r="R16993" s="148">
        <v>0</v>
      </c>
      <c r="S16993" s="148">
        <v>0.317</v>
      </c>
      <c r="T16993" s="148">
        <v>-8.7919999999999998</v>
      </c>
      <c r="U16993" s="148">
        <v>1</v>
      </c>
      <c r="V16993" s="148">
        <v>2.7699999999999999E-2</v>
      </c>
      <c r="W16993" s="148">
        <v>179.167</v>
      </c>
      <c r="X16993" s="148">
        <v>3</v>
      </c>
      <c r="Y16993" s="148">
        <v>0.43099999999999999</v>
      </c>
    </row>
    <row r="16994" spans="11:25" x14ac:dyDescent="0.25">
      <c r="K16994" s="145" t="s">
        <v>12652</v>
      </c>
      <c r="L16994" s="145">
        <v>31</v>
      </c>
      <c r="M16994" s="145">
        <v>229928</v>
      </c>
      <c r="N16994" s="148">
        <v>0.17699999999999999</v>
      </c>
      <c r="O16994" s="148">
        <v>0.67200000000000004</v>
      </c>
      <c r="P16994" s="148">
        <v>0.91400000000000003</v>
      </c>
      <c r="Q16994" s="148">
        <v>1.2699999999999999E-6</v>
      </c>
      <c r="R16994" s="148">
        <v>10</v>
      </c>
      <c r="S16994" s="148">
        <v>0.109</v>
      </c>
      <c r="T16994" s="148">
        <v>-5.1139999999999999</v>
      </c>
      <c r="U16994" s="148">
        <v>1</v>
      </c>
      <c r="V16994" s="148">
        <v>3.5400000000000001E-2</v>
      </c>
      <c r="W16994" s="148">
        <v>100.00700000000001</v>
      </c>
      <c r="X16994" s="148">
        <v>4</v>
      </c>
      <c r="Y16994" s="148">
        <v>0.78700000000000003</v>
      </c>
    </row>
    <row r="16995" spans="11:25" x14ac:dyDescent="0.25">
      <c r="K16995" s="145" t="s">
        <v>849</v>
      </c>
      <c r="L16995" s="145">
        <v>77</v>
      </c>
      <c r="M16995" s="145">
        <v>187866</v>
      </c>
      <c r="N16995" s="148">
        <v>0.90700000000000003</v>
      </c>
      <c r="O16995" s="148">
        <v>0.54700000000000004</v>
      </c>
      <c r="P16995" s="148">
        <v>0.25700000000000001</v>
      </c>
      <c r="Q16995" s="148">
        <v>0.183</v>
      </c>
      <c r="R16995" s="148">
        <v>0</v>
      </c>
      <c r="S16995" s="148">
        <v>9.35E-2</v>
      </c>
      <c r="T16995" s="148">
        <v>-12.357999999999899</v>
      </c>
      <c r="U16995" s="148">
        <v>1</v>
      </c>
      <c r="V16995" s="148">
        <v>2.52E-2</v>
      </c>
      <c r="W16995" s="148">
        <v>75.751999999999995</v>
      </c>
      <c r="X16995" s="148">
        <v>4</v>
      </c>
      <c r="Y16995" s="148">
        <v>0.16899999999999901</v>
      </c>
    </row>
    <row r="16996" spans="11:25" x14ac:dyDescent="0.25">
      <c r="K16996" s="145" t="s">
        <v>946</v>
      </c>
      <c r="L16996" s="145">
        <v>69</v>
      </c>
      <c r="M16996" s="145">
        <v>293120</v>
      </c>
      <c r="N16996" s="148">
        <v>0.82199999999999995</v>
      </c>
      <c r="O16996" s="148">
        <v>0.14899999999999999</v>
      </c>
      <c r="P16996" s="148">
        <v>0.20599999999999999</v>
      </c>
      <c r="Q16996" s="148">
        <v>6.4899999999999995E-4</v>
      </c>
      <c r="R16996" s="148">
        <v>3</v>
      </c>
      <c r="S16996" s="148">
        <v>0.115</v>
      </c>
      <c r="T16996" s="148">
        <v>-13.888</v>
      </c>
      <c r="U16996" s="148">
        <v>1</v>
      </c>
      <c r="V16996" s="148">
        <v>3.2300000000000002E-2</v>
      </c>
      <c r="W16996" s="148">
        <v>79.763999999999996</v>
      </c>
      <c r="X16996" s="148">
        <v>4</v>
      </c>
      <c r="Y16996" s="148">
        <v>0.26400000000000001</v>
      </c>
    </row>
    <row r="16997" spans="11:25" x14ac:dyDescent="0.25">
      <c r="K16997" s="145" t="s">
        <v>12653</v>
      </c>
      <c r="L16997" s="145">
        <v>10</v>
      </c>
      <c r="M16997" s="145">
        <v>232431</v>
      </c>
      <c r="N16997" s="148">
        <v>0.498</v>
      </c>
      <c r="O16997" s="148">
        <v>0.45</v>
      </c>
      <c r="P16997" s="148">
        <v>0.441</v>
      </c>
      <c r="Q16997" s="148">
        <v>5.62E-3</v>
      </c>
      <c r="R16997" s="148">
        <v>9</v>
      </c>
      <c r="S16997" s="148">
        <v>0.13300000000000001</v>
      </c>
      <c r="T16997" s="148">
        <v>-12.718</v>
      </c>
      <c r="U16997" s="148">
        <v>0</v>
      </c>
      <c r="V16997" s="148">
        <v>3.5200000000000002E-2</v>
      </c>
      <c r="W16997" s="148">
        <v>208.28200000000001</v>
      </c>
      <c r="X16997" s="148">
        <v>4</v>
      </c>
      <c r="Y16997" s="148">
        <v>0.81099999999999905</v>
      </c>
    </row>
    <row r="16998" spans="11:25" x14ac:dyDescent="0.25">
      <c r="K16998" s="145" t="s">
        <v>8536</v>
      </c>
      <c r="L16998" s="145">
        <v>3</v>
      </c>
      <c r="M16998" s="145">
        <v>341533</v>
      </c>
      <c r="N16998" s="148">
        <v>1.29E-2</v>
      </c>
      <c r="O16998" s="148">
        <v>0.59499999999999997</v>
      </c>
      <c r="P16998" s="148">
        <v>0.80400000000000005</v>
      </c>
      <c r="Q16998" s="148">
        <v>1.9699999999999899E-5</v>
      </c>
      <c r="R16998" s="148">
        <v>7</v>
      </c>
      <c r="S16998" s="148">
        <v>0.29899999999999999</v>
      </c>
      <c r="T16998" s="148">
        <v>-7.9109999999999996</v>
      </c>
      <c r="U16998" s="148">
        <v>0</v>
      </c>
      <c r="V16998" s="148">
        <v>3.2599999999999997E-2</v>
      </c>
      <c r="W16998" s="148">
        <v>89.846000000000004</v>
      </c>
      <c r="X16998" s="148">
        <v>4</v>
      </c>
      <c r="Y16998" s="148">
        <v>0.58599999999999997</v>
      </c>
    </row>
    <row r="16999" spans="11:25" x14ac:dyDescent="0.25">
      <c r="K16999" s="145" t="s">
        <v>12654</v>
      </c>
      <c r="L16999" s="145">
        <v>65</v>
      </c>
      <c r="M16999" s="145">
        <v>288720</v>
      </c>
      <c r="N16999" s="148">
        <v>0.623</v>
      </c>
      <c r="O16999" s="148">
        <v>0.36899999999999999</v>
      </c>
      <c r="P16999" s="148">
        <v>0.75800000000000001</v>
      </c>
      <c r="Q16999" s="148">
        <v>1.7799999999999999E-5</v>
      </c>
      <c r="R16999" s="148">
        <v>5</v>
      </c>
      <c r="S16999" s="148">
        <v>0.53100000000000003</v>
      </c>
      <c r="T16999" s="148">
        <v>-5.8710000000000004</v>
      </c>
      <c r="U16999" s="148">
        <v>1</v>
      </c>
      <c r="V16999" s="148">
        <v>3.6400000000000002E-2</v>
      </c>
      <c r="W16999" s="148">
        <v>140.71</v>
      </c>
      <c r="X16999" s="148">
        <v>4</v>
      </c>
      <c r="Y16999" s="148">
        <v>0.66299999999999903</v>
      </c>
    </row>
    <row r="17000" spans="11:25" x14ac:dyDescent="0.25">
      <c r="K17000" s="145" t="s">
        <v>12655</v>
      </c>
      <c r="L17000" s="145">
        <v>17</v>
      </c>
      <c r="M17000" s="145">
        <v>237933</v>
      </c>
      <c r="N17000" s="148">
        <v>0.40899999999999997</v>
      </c>
      <c r="O17000" s="148">
        <v>0.317</v>
      </c>
      <c r="P17000" s="148">
        <v>0.754</v>
      </c>
      <c r="Q17000" s="148">
        <v>0</v>
      </c>
      <c r="R17000" s="148">
        <v>0</v>
      </c>
      <c r="S17000" s="148">
        <v>0.96699999999999997</v>
      </c>
      <c r="T17000" s="148">
        <v>-3.7</v>
      </c>
      <c r="U17000" s="148">
        <v>1</v>
      </c>
      <c r="V17000" s="148">
        <v>3.7100000000000001E-2</v>
      </c>
      <c r="W17000" s="148">
        <v>141.43100000000001</v>
      </c>
      <c r="X17000" s="148">
        <v>4</v>
      </c>
      <c r="Y17000" s="148">
        <v>0.36099999999999999</v>
      </c>
    </row>
    <row r="17001" spans="11:25" x14ac:dyDescent="0.25">
      <c r="K17001" s="145" t="s">
        <v>12656</v>
      </c>
      <c r="L17001" s="145">
        <v>46</v>
      </c>
      <c r="M17001" s="145">
        <v>418293</v>
      </c>
      <c r="N17001" s="148">
        <v>0.126</v>
      </c>
      <c r="O17001" s="148">
        <v>0.51500000000000001</v>
      </c>
      <c r="P17001" s="148">
        <v>0.71699999999999997</v>
      </c>
      <c r="Q17001" s="148">
        <v>0</v>
      </c>
      <c r="R17001" s="148">
        <v>3</v>
      </c>
      <c r="S17001" s="148">
        <v>0.186</v>
      </c>
      <c r="T17001" s="148">
        <v>-7.1420000000000003</v>
      </c>
      <c r="U17001" s="148">
        <v>1</v>
      </c>
      <c r="V17001" s="148">
        <v>3.4299999999999997E-2</v>
      </c>
      <c r="W17001" s="148">
        <v>147.95599999999999</v>
      </c>
      <c r="X17001" s="148">
        <v>3</v>
      </c>
      <c r="Y17001" s="148">
        <v>0.88300000000000001</v>
      </c>
    </row>
    <row r="17002" spans="11:25" x14ac:dyDescent="0.25">
      <c r="K17002" s="145" t="s">
        <v>12657</v>
      </c>
      <c r="L17002" s="145">
        <v>16</v>
      </c>
      <c r="M17002" s="145">
        <v>258266</v>
      </c>
      <c r="N17002" s="148">
        <v>0.76500000000000001</v>
      </c>
      <c r="O17002" s="148">
        <v>0.55899999999999905</v>
      </c>
      <c r="P17002" s="148">
        <v>0.45799999999999902</v>
      </c>
      <c r="Q17002" s="148">
        <v>2.0599999999999999E-5</v>
      </c>
      <c r="R17002" s="148">
        <v>7</v>
      </c>
      <c r="S17002" s="148">
        <v>9.7900000000000001E-2</v>
      </c>
      <c r="T17002" s="148">
        <v>-8.202</v>
      </c>
      <c r="U17002" s="148">
        <v>1</v>
      </c>
      <c r="V17002" s="148">
        <v>3.0099999999999998E-2</v>
      </c>
      <c r="W17002" s="148">
        <v>114.20399999999999</v>
      </c>
      <c r="X17002" s="148">
        <v>4</v>
      </c>
      <c r="Y17002" s="148">
        <v>0.55100000000000005</v>
      </c>
    </row>
    <row r="17003" spans="11:25" x14ac:dyDescent="0.25">
      <c r="K17003" s="145" t="s">
        <v>12658</v>
      </c>
      <c r="L17003" s="145">
        <v>51</v>
      </c>
      <c r="M17003" s="145">
        <v>274040</v>
      </c>
      <c r="N17003" s="148">
        <v>0.501</v>
      </c>
      <c r="O17003" s="148">
        <v>0.60599999999999998</v>
      </c>
      <c r="P17003" s="148">
        <v>0.28199999999999997</v>
      </c>
      <c r="Q17003" s="148">
        <v>8.3000000000000002E-6</v>
      </c>
      <c r="R17003" s="148">
        <v>9</v>
      </c>
      <c r="S17003" s="148">
        <v>0.152</v>
      </c>
      <c r="T17003" s="148">
        <v>-12.207000000000001</v>
      </c>
      <c r="U17003" s="148">
        <v>0</v>
      </c>
      <c r="V17003" s="148">
        <v>3.39E-2</v>
      </c>
      <c r="W17003" s="148">
        <v>67.408999999999907</v>
      </c>
      <c r="X17003" s="148">
        <v>4</v>
      </c>
      <c r="Y17003" s="148">
        <v>0.56299999999999994</v>
      </c>
    </row>
    <row r="17004" spans="11:25" x14ac:dyDescent="0.25">
      <c r="K17004" s="145" t="s">
        <v>2142</v>
      </c>
      <c r="L17004" s="145">
        <v>70</v>
      </c>
      <c r="M17004" s="145">
        <v>281466</v>
      </c>
      <c r="N17004" s="148">
        <v>0.92900000000000005</v>
      </c>
      <c r="O17004" s="148">
        <v>0.46899999999999997</v>
      </c>
      <c r="P17004" s="148">
        <v>0.13200000000000001</v>
      </c>
      <c r="Q17004" s="148">
        <v>0</v>
      </c>
      <c r="R17004" s="148">
        <v>10</v>
      </c>
      <c r="S17004" s="148">
        <v>8.7300000000000003E-2</v>
      </c>
      <c r="T17004" s="148">
        <v>-14.000999999999999</v>
      </c>
      <c r="U17004" s="148">
        <v>1</v>
      </c>
      <c r="V17004" s="148">
        <v>8.0699999999999994E-2</v>
      </c>
      <c r="W17004" s="148">
        <v>67.010999999999996</v>
      </c>
      <c r="X17004" s="148">
        <v>3</v>
      </c>
      <c r="Y17004" s="148">
        <v>0.36</v>
      </c>
    </row>
    <row r="17005" spans="11:25" x14ac:dyDescent="0.25">
      <c r="K17005" s="145" t="s">
        <v>2151</v>
      </c>
      <c r="L17005" s="145">
        <v>86</v>
      </c>
      <c r="M17005" s="145">
        <v>309600</v>
      </c>
      <c r="N17005" s="148">
        <v>0.72699999999999998</v>
      </c>
      <c r="O17005" s="148">
        <v>0.56000000000000005</v>
      </c>
      <c r="P17005" s="148">
        <v>0.442</v>
      </c>
      <c r="Q17005" s="148">
        <v>1.7099999999999999E-5</v>
      </c>
      <c r="R17005" s="148">
        <v>5</v>
      </c>
      <c r="S17005" s="148">
        <v>0.11</v>
      </c>
      <c r="T17005" s="148">
        <v>-7.2240000000000002</v>
      </c>
      <c r="U17005" s="148">
        <v>1</v>
      </c>
      <c r="V17005" s="148">
        <v>2.4299999999999999E-2</v>
      </c>
      <c r="W17005" s="148">
        <v>146.44799999999901</v>
      </c>
      <c r="X17005" s="148">
        <v>4</v>
      </c>
      <c r="Y17005" s="148">
        <v>0.21199999999999999</v>
      </c>
    </row>
    <row r="17006" spans="11:25" x14ac:dyDescent="0.25">
      <c r="K17006" s="145" t="s">
        <v>12659</v>
      </c>
      <c r="L17006" s="145">
        <v>41</v>
      </c>
      <c r="M17006" s="145">
        <v>244840</v>
      </c>
      <c r="N17006" s="148">
        <v>0.51200000000000001</v>
      </c>
      <c r="O17006" s="148">
        <v>0.45700000000000002</v>
      </c>
      <c r="P17006" s="148">
        <v>0.307</v>
      </c>
      <c r="Q17006" s="148">
        <v>1.6200000000000001E-4</v>
      </c>
      <c r="R17006" s="148">
        <v>2</v>
      </c>
      <c r="S17006" s="148">
        <v>0.122</v>
      </c>
      <c r="T17006" s="148">
        <v>-11.879</v>
      </c>
      <c r="U17006" s="148">
        <v>1</v>
      </c>
      <c r="V17006" s="148">
        <v>0.03</v>
      </c>
      <c r="W17006" s="148">
        <v>129.447</v>
      </c>
      <c r="X17006" s="148">
        <v>4</v>
      </c>
      <c r="Y17006" s="148">
        <v>0.28299999999999997</v>
      </c>
    </row>
    <row r="17007" spans="11:25" x14ac:dyDescent="0.25">
      <c r="K17007" s="145" t="s">
        <v>10273</v>
      </c>
      <c r="L17007" s="145">
        <v>70</v>
      </c>
      <c r="M17007" s="145">
        <v>252613</v>
      </c>
      <c r="N17007" s="148">
        <v>0.54700000000000004</v>
      </c>
      <c r="O17007" s="148">
        <v>0.56699999999999995</v>
      </c>
      <c r="P17007" s="148">
        <v>0.51200000000000001</v>
      </c>
      <c r="Q17007" s="148">
        <v>0</v>
      </c>
      <c r="R17007" s="148">
        <v>0</v>
      </c>
      <c r="S17007" s="148">
        <v>0.29599999999999999</v>
      </c>
      <c r="T17007" s="148">
        <v>-8.8309999999999995</v>
      </c>
      <c r="U17007" s="148">
        <v>1</v>
      </c>
      <c r="V17007" s="148">
        <v>3.5700000000000003E-2</v>
      </c>
      <c r="W17007" s="148">
        <v>130.26900000000001</v>
      </c>
      <c r="X17007" s="148">
        <v>4</v>
      </c>
      <c r="Y17007" s="148">
        <v>0.33399999999999902</v>
      </c>
    </row>
    <row r="17008" spans="11:25" x14ac:dyDescent="0.25">
      <c r="K17008" s="145" t="s">
        <v>12660</v>
      </c>
      <c r="L17008" s="145">
        <v>8</v>
      </c>
      <c r="M17008" s="145">
        <v>231173</v>
      </c>
      <c r="N17008" s="148">
        <v>0.248</v>
      </c>
      <c r="O17008" s="148">
        <v>0.60299999999999998</v>
      </c>
      <c r="P17008" s="148">
        <v>0.54600000000000004</v>
      </c>
      <c r="Q17008" s="148">
        <v>3.1599999999999998E-6</v>
      </c>
      <c r="R17008" s="148">
        <v>4</v>
      </c>
      <c r="S17008" s="148">
        <v>0.21</v>
      </c>
      <c r="T17008" s="148">
        <v>-8.4979999999999993</v>
      </c>
      <c r="U17008" s="148">
        <v>1</v>
      </c>
      <c r="V17008" s="148">
        <v>2.87E-2</v>
      </c>
      <c r="W17008" s="148">
        <v>124.139</v>
      </c>
      <c r="X17008" s="148">
        <v>4</v>
      </c>
      <c r="Y17008" s="148">
        <v>0.59799999999999998</v>
      </c>
    </row>
    <row r="17009" spans="11:25" x14ac:dyDescent="0.25">
      <c r="K17009" s="145" t="s">
        <v>1359</v>
      </c>
      <c r="L17009" s="145">
        <v>61</v>
      </c>
      <c r="M17009" s="145">
        <v>223373</v>
      </c>
      <c r="N17009" s="148">
        <v>0.26</v>
      </c>
      <c r="O17009" s="148">
        <v>0.40799999999999997</v>
      </c>
      <c r="P17009" s="148">
        <v>0.79</v>
      </c>
      <c r="Q17009" s="148">
        <v>2.7E-4</v>
      </c>
      <c r="R17009" s="148">
        <v>11</v>
      </c>
      <c r="S17009" s="148">
        <v>0.76500000000000001</v>
      </c>
      <c r="T17009" s="148">
        <v>-8.1379999999999999</v>
      </c>
      <c r="U17009" s="148">
        <v>0</v>
      </c>
      <c r="V17009" s="148">
        <v>0.10299999999999999</v>
      </c>
      <c r="W17009" s="148">
        <v>122.624</v>
      </c>
      <c r="X17009" s="148">
        <v>4</v>
      </c>
      <c r="Y17009" s="148">
        <v>0.34699999999999998</v>
      </c>
    </row>
    <row r="17010" spans="11:25" x14ac:dyDescent="0.25">
      <c r="K17010" s="145" t="s">
        <v>12661</v>
      </c>
      <c r="L17010" s="145">
        <v>7</v>
      </c>
      <c r="M17010" s="145">
        <v>223413</v>
      </c>
      <c r="N17010" s="148">
        <v>0.53</v>
      </c>
      <c r="O17010" s="148">
        <v>0.44</v>
      </c>
      <c r="P17010" s="148">
        <v>0.59099999999999997</v>
      </c>
      <c r="Q17010" s="148">
        <v>1.03E-5</v>
      </c>
      <c r="R17010" s="148">
        <v>10</v>
      </c>
      <c r="S17010" s="148">
        <v>0.17100000000000001</v>
      </c>
      <c r="T17010" s="148">
        <v>-7.859</v>
      </c>
      <c r="U17010" s="148">
        <v>1</v>
      </c>
      <c r="V17010" s="148">
        <v>3.6900000000000002E-2</v>
      </c>
      <c r="W17010" s="148">
        <v>121.398</v>
      </c>
      <c r="X17010" s="148">
        <v>4</v>
      </c>
      <c r="Y17010" s="148">
        <v>0.373</v>
      </c>
    </row>
    <row r="17011" spans="11:25" x14ac:dyDescent="0.25">
      <c r="K17011" s="145" t="s">
        <v>12662</v>
      </c>
      <c r="L17011" s="145">
        <v>54</v>
      </c>
      <c r="M17011" s="145">
        <v>214552</v>
      </c>
      <c r="N17011" s="148">
        <v>0.94</v>
      </c>
      <c r="O17011" s="148">
        <v>0.25800000000000001</v>
      </c>
      <c r="P17011" s="148">
        <v>9.7100000000000006E-2</v>
      </c>
      <c r="Q17011" s="148">
        <v>0</v>
      </c>
      <c r="R17011" s="148">
        <v>0</v>
      </c>
      <c r="S17011" s="148">
        <v>0.122</v>
      </c>
      <c r="T17011" s="148">
        <v>-13.002000000000001</v>
      </c>
      <c r="U17011" s="148">
        <v>1</v>
      </c>
      <c r="V17011" s="148">
        <v>3.0200000000000001E-2</v>
      </c>
      <c r="W17011" s="148">
        <v>65.346000000000004</v>
      </c>
      <c r="X17011" s="148">
        <v>3</v>
      </c>
      <c r="Y17011" s="148">
        <v>7.6700000000000004E-2</v>
      </c>
    </row>
    <row r="17012" spans="11:25" x14ac:dyDescent="0.25">
      <c r="K17012" s="145" t="s">
        <v>12663</v>
      </c>
      <c r="L17012" s="145">
        <v>19</v>
      </c>
      <c r="M17012" s="145">
        <v>308973</v>
      </c>
      <c r="N17012" s="148">
        <v>0.88</v>
      </c>
      <c r="O17012" s="148">
        <v>0.47399999999999998</v>
      </c>
      <c r="P17012" s="148">
        <v>0.26300000000000001</v>
      </c>
      <c r="Q17012" s="148">
        <v>4.4499999999999997E-5</v>
      </c>
      <c r="R17012" s="148">
        <v>8</v>
      </c>
      <c r="S17012" s="148">
        <v>0.123</v>
      </c>
      <c r="T17012" s="148">
        <v>-10.683999999999999</v>
      </c>
      <c r="U17012" s="148">
        <v>1</v>
      </c>
      <c r="V17012" s="148">
        <v>3.3599999999999998E-2</v>
      </c>
      <c r="W17012" s="148">
        <v>168.68299999999999</v>
      </c>
      <c r="X17012" s="148">
        <v>4</v>
      </c>
      <c r="Y17012" s="148">
        <v>0.45799999999999902</v>
      </c>
    </row>
    <row r="17013" spans="11:25" x14ac:dyDescent="0.25">
      <c r="K17013" s="145" t="s">
        <v>12664</v>
      </c>
      <c r="L17013" s="145">
        <v>43</v>
      </c>
      <c r="M17013" s="145">
        <v>167146</v>
      </c>
      <c r="N17013" s="148">
        <v>0.77</v>
      </c>
      <c r="O17013" s="148">
        <v>0.52</v>
      </c>
      <c r="P17013" s="148">
        <v>0.151</v>
      </c>
      <c r="Q17013" s="148">
        <v>5.5899999999999997E-5</v>
      </c>
      <c r="R17013" s="148">
        <v>2</v>
      </c>
      <c r="S17013" s="148">
        <v>0.308</v>
      </c>
      <c r="T17013" s="148">
        <v>-14.045999999999999</v>
      </c>
      <c r="U17013" s="148">
        <v>1</v>
      </c>
      <c r="V17013" s="148">
        <v>5.6399999999999999E-2</v>
      </c>
      <c r="W17013" s="148">
        <v>185.32</v>
      </c>
      <c r="X17013" s="148">
        <v>1</v>
      </c>
      <c r="Y17013" s="148">
        <v>0.186</v>
      </c>
    </row>
    <row r="17014" spans="11:25" x14ac:dyDescent="0.25">
      <c r="K17014" s="145" t="s">
        <v>12665</v>
      </c>
      <c r="L17014" s="145">
        <v>74</v>
      </c>
      <c r="M17014" s="145">
        <v>198146</v>
      </c>
      <c r="N17014" s="148">
        <v>0.90400000000000003</v>
      </c>
      <c r="O17014" s="148">
        <v>0.36299999999999999</v>
      </c>
      <c r="P17014" s="148">
        <v>0.129</v>
      </c>
      <c r="Q17014" s="148">
        <v>1.5200000000000001E-6</v>
      </c>
      <c r="R17014" s="148">
        <v>0</v>
      </c>
      <c r="S17014" s="148">
        <v>0.157</v>
      </c>
      <c r="T17014" s="148">
        <v>-14.304</v>
      </c>
      <c r="U17014" s="148">
        <v>1</v>
      </c>
      <c r="V17014" s="148">
        <v>3.2199999999999999E-2</v>
      </c>
      <c r="W17014" s="148">
        <v>80.367000000000004</v>
      </c>
      <c r="X17014" s="148">
        <v>3</v>
      </c>
      <c r="Y17014" s="148">
        <v>0.14699999999999999</v>
      </c>
    </row>
    <row r="17015" spans="11:25" x14ac:dyDescent="0.25">
      <c r="K17015" s="145" t="s">
        <v>1883</v>
      </c>
      <c r="L17015" s="145">
        <v>68</v>
      </c>
      <c r="M17015" s="145">
        <v>208154</v>
      </c>
      <c r="N17015" s="148">
        <v>0.93500000000000005</v>
      </c>
      <c r="O17015" s="148">
        <v>0.314</v>
      </c>
      <c r="P17015" s="148">
        <v>0.28599999999999998</v>
      </c>
      <c r="Q17015" s="148">
        <v>2.58E-2</v>
      </c>
      <c r="R17015" s="148">
        <v>10</v>
      </c>
      <c r="S17015" s="148">
        <v>9.9900000000000003E-2</v>
      </c>
      <c r="T17015" s="148">
        <v>-10.191000000000001</v>
      </c>
      <c r="U17015" s="148">
        <v>1</v>
      </c>
      <c r="V17015" s="148">
        <v>3.5000000000000003E-2</v>
      </c>
      <c r="W17015" s="148">
        <v>172.02099999999999</v>
      </c>
      <c r="X17015" s="148">
        <v>4</v>
      </c>
      <c r="Y17015" s="148">
        <v>0.27800000000000002</v>
      </c>
    </row>
    <row r="17016" spans="11:25" x14ac:dyDescent="0.25">
      <c r="K17016" s="145" t="s">
        <v>829</v>
      </c>
      <c r="L17016" s="145">
        <v>66</v>
      </c>
      <c r="M17016" s="145">
        <v>251586</v>
      </c>
      <c r="N17016" s="148">
        <v>0.88</v>
      </c>
      <c r="O17016" s="148">
        <v>0.27100000000000002</v>
      </c>
      <c r="P17016" s="148">
        <v>0.16</v>
      </c>
      <c r="Q17016" s="148">
        <v>0</v>
      </c>
      <c r="R17016" s="148">
        <v>9</v>
      </c>
      <c r="S17016" s="148">
        <v>9.7900000000000001E-2</v>
      </c>
      <c r="T17016" s="148">
        <v>-10.038</v>
      </c>
      <c r="U17016" s="148">
        <v>0</v>
      </c>
      <c r="V17016" s="148">
        <v>3.6999999999999998E-2</v>
      </c>
      <c r="W17016" s="148">
        <v>73.11</v>
      </c>
      <c r="X17016" s="148">
        <v>4</v>
      </c>
      <c r="Y17016" s="148">
        <v>0.40200000000000002</v>
      </c>
    </row>
    <row r="17017" spans="11:25" x14ac:dyDescent="0.25">
      <c r="K17017" s="145" t="s">
        <v>12666</v>
      </c>
      <c r="L17017" s="145">
        <v>70</v>
      </c>
      <c r="M17017" s="145">
        <v>201373</v>
      </c>
      <c r="N17017" s="148">
        <v>0.79700000000000004</v>
      </c>
      <c r="O17017" s="148">
        <v>0.29199999999999998</v>
      </c>
      <c r="P17017" s="148">
        <v>0.32400000000000001</v>
      </c>
      <c r="Q17017" s="148">
        <v>4.73E-4</v>
      </c>
      <c r="R17017" s="148">
        <v>3</v>
      </c>
      <c r="S17017" s="148">
        <v>0.12</v>
      </c>
      <c r="T17017" s="148">
        <v>-11.995999999999899</v>
      </c>
      <c r="U17017" s="148">
        <v>1</v>
      </c>
      <c r="V17017" s="148">
        <v>3.4599999999999999E-2</v>
      </c>
      <c r="W17017" s="148">
        <v>176.63099999999901</v>
      </c>
      <c r="X17017" s="148">
        <v>3</v>
      </c>
      <c r="Y17017" s="148">
        <v>0.38400000000000001</v>
      </c>
    </row>
    <row r="17018" spans="11:25" x14ac:dyDescent="0.25">
      <c r="K17018" s="145" t="s">
        <v>12667</v>
      </c>
      <c r="L17018" s="145">
        <v>30</v>
      </c>
      <c r="M17018" s="145">
        <v>318653</v>
      </c>
      <c r="N17018" s="148">
        <v>0.97799999999999998</v>
      </c>
      <c r="O17018" s="148">
        <v>0.36399999999999999</v>
      </c>
      <c r="P17018" s="148">
        <v>2.2599999999999999E-2</v>
      </c>
      <c r="Q17018" s="148">
        <v>4.8300000000000001E-3</v>
      </c>
      <c r="R17018" s="148">
        <v>0</v>
      </c>
      <c r="S17018" s="148">
        <v>9.1399999999999995E-2</v>
      </c>
      <c r="T17018" s="148">
        <v>-19.516999999999999</v>
      </c>
      <c r="U17018" s="148">
        <v>1</v>
      </c>
      <c r="V17018" s="148">
        <v>3.6400000000000002E-2</v>
      </c>
      <c r="W17018" s="148">
        <v>111.84399999999999</v>
      </c>
      <c r="X17018" s="148">
        <v>4</v>
      </c>
      <c r="Y17018" s="148">
        <v>9.1499999999999998E-2</v>
      </c>
    </row>
    <row r="17019" spans="11:25" x14ac:dyDescent="0.25">
      <c r="K17019" s="145" t="s">
        <v>644</v>
      </c>
      <c r="L17019" s="145">
        <v>83</v>
      </c>
      <c r="M17019" s="145">
        <v>262533</v>
      </c>
      <c r="N17019" s="148">
        <v>0.26899999999999902</v>
      </c>
      <c r="O17019" s="148">
        <v>0.64</v>
      </c>
      <c r="P17019" s="148">
        <v>0.74299999999999999</v>
      </c>
      <c r="Q17019" s="148">
        <v>0</v>
      </c>
      <c r="R17019" s="148">
        <v>10</v>
      </c>
      <c r="S17019" s="148">
        <v>0.10099999999999899</v>
      </c>
      <c r="T17019" s="148">
        <v>-4.08</v>
      </c>
      <c r="U17019" s="148">
        <v>1</v>
      </c>
      <c r="V17019" s="148">
        <v>3.7900000000000003E-2</v>
      </c>
      <c r="W17019" s="148">
        <v>122.035</v>
      </c>
      <c r="X17019" s="148">
        <v>4</v>
      </c>
      <c r="Y17019" s="148">
        <v>0.36099999999999999</v>
      </c>
    </row>
    <row r="17020" spans="11:25" x14ac:dyDescent="0.25">
      <c r="K17020" s="145" t="s">
        <v>856</v>
      </c>
      <c r="L17020" s="145">
        <v>66</v>
      </c>
      <c r="M17020" s="145">
        <v>269066</v>
      </c>
      <c r="N17020" s="148">
        <v>0.36599999999999999</v>
      </c>
      <c r="O17020" s="148">
        <v>0.48099999999999998</v>
      </c>
      <c r="P17020" s="148">
        <v>0.39200000000000002</v>
      </c>
      <c r="Q17020" s="148">
        <v>4.5199999999999997E-2</v>
      </c>
      <c r="R17020" s="148">
        <v>1</v>
      </c>
      <c r="S17020" s="148">
        <v>0.124</v>
      </c>
      <c r="T17020" s="148">
        <v>-11.380999999999901</v>
      </c>
      <c r="U17020" s="148">
        <v>1</v>
      </c>
      <c r="V17020" s="148">
        <v>3.1199999999999999E-2</v>
      </c>
      <c r="W17020" s="148">
        <v>124.572</v>
      </c>
      <c r="X17020" s="148">
        <v>4</v>
      </c>
      <c r="Y17020" s="148">
        <v>0.52</v>
      </c>
    </row>
    <row r="17021" spans="11:25" x14ac:dyDescent="0.25">
      <c r="K17021" s="145" t="s">
        <v>12668</v>
      </c>
      <c r="L17021" s="145">
        <v>41</v>
      </c>
      <c r="M17021" s="145">
        <v>252759</v>
      </c>
      <c r="N17021" s="148">
        <v>0.93700000000000006</v>
      </c>
      <c r="O17021" s="148">
        <v>0.47699999999999998</v>
      </c>
      <c r="P17021" s="148">
        <v>0.153</v>
      </c>
      <c r="Q17021" s="148">
        <v>7.7400000000000004E-6</v>
      </c>
      <c r="R17021" s="148">
        <v>4</v>
      </c>
      <c r="S17021" s="148">
        <v>0.107</v>
      </c>
      <c r="T17021" s="148">
        <v>-14.895</v>
      </c>
      <c r="U17021" s="148">
        <v>1</v>
      </c>
      <c r="V17021" s="148">
        <v>3.7400000000000003E-2</v>
      </c>
      <c r="W17021" s="148">
        <v>127.999</v>
      </c>
      <c r="X17021" s="148">
        <v>4</v>
      </c>
      <c r="Y17021" s="148">
        <v>0.315</v>
      </c>
    </row>
    <row r="17022" spans="11:25" x14ac:dyDescent="0.25">
      <c r="K17022" s="145" t="s">
        <v>9950</v>
      </c>
      <c r="L17022" s="145">
        <v>79</v>
      </c>
      <c r="M17022" s="145">
        <v>229400</v>
      </c>
      <c r="N17022" s="148">
        <v>0.85699999999999998</v>
      </c>
      <c r="O17022" s="148">
        <v>0.40699999999999997</v>
      </c>
      <c r="P17022" s="148">
        <v>0.14699999999999999</v>
      </c>
      <c r="Q17022" s="148">
        <v>2.8899999999999999E-6</v>
      </c>
      <c r="R17022" s="148">
        <v>2</v>
      </c>
      <c r="S17022" s="148">
        <v>9.1300000000000006E-2</v>
      </c>
      <c r="T17022" s="148">
        <v>-8.8219999999999992</v>
      </c>
      <c r="U17022" s="148">
        <v>1</v>
      </c>
      <c r="V17022" s="148">
        <v>3.5499999999999997E-2</v>
      </c>
      <c r="W17022" s="148">
        <v>141.28399999999999</v>
      </c>
      <c r="X17022" s="148">
        <v>3</v>
      </c>
      <c r="Y17022" s="148">
        <v>7.6499999999999999E-2</v>
      </c>
    </row>
    <row r="17023" spans="11:25" x14ac:dyDescent="0.25">
      <c r="K17023" s="145" t="s">
        <v>3820</v>
      </c>
      <c r="L17023" s="145">
        <v>79</v>
      </c>
      <c r="M17023" s="145">
        <v>285040</v>
      </c>
      <c r="N17023" s="148">
        <v>0.89200000000000002</v>
      </c>
      <c r="O17023" s="148">
        <v>0.55899999999999905</v>
      </c>
      <c r="P17023" s="148">
        <v>0.33</v>
      </c>
      <c r="Q17023" s="148">
        <v>0</v>
      </c>
      <c r="R17023" s="148">
        <v>9</v>
      </c>
      <c r="S17023" s="148">
        <v>9.7500000000000003E-2</v>
      </c>
      <c r="T17023" s="148">
        <v>-8.2509999999999994</v>
      </c>
      <c r="U17023" s="148">
        <v>1</v>
      </c>
      <c r="V17023" s="148">
        <v>2.8500000000000001E-2</v>
      </c>
      <c r="W17023" s="148">
        <v>135.10900000000001</v>
      </c>
      <c r="X17023" s="148">
        <v>4</v>
      </c>
      <c r="Y17023" s="148">
        <v>0.28499999999999998</v>
      </c>
    </row>
    <row r="17024" spans="11:25" x14ac:dyDescent="0.25">
      <c r="K17024" s="145" t="s">
        <v>12669</v>
      </c>
      <c r="L17024" s="145">
        <v>56</v>
      </c>
      <c r="M17024" s="145">
        <v>244666</v>
      </c>
      <c r="N17024" s="148">
        <v>0.72199999999999998</v>
      </c>
      <c r="O17024" s="148">
        <v>0.52600000000000002</v>
      </c>
      <c r="P17024" s="148">
        <v>0.37</v>
      </c>
      <c r="Q17024" s="148">
        <v>0</v>
      </c>
      <c r="R17024" s="148">
        <v>3</v>
      </c>
      <c r="S17024" s="148">
        <v>0.157</v>
      </c>
      <c r="T17024" s="148">
        <v>-10.535</v>
      </c>
      <c r="U17024" s="148">
        <v>1</v>
      </c>
      <c r="V17024" s="148">
        <v>2.5000000000000001E-2</v>
      </c>
      <c r="W17024" s="148">
        <v>76.001999999999995</v>
      </c>
      <c r="X17024" s="148">
        <v>4</v>
      </c>
      <c r="Y17024" s="148">
        <v>0.251</v>
      </c>
    </row>
    <row r="17025" spans="11:25" x14ac:dyDescent="0.25">
      <c r="K17025" s="145" t="s">
        <v>947</v>
      </c>
      <c r="L17025" s="145">
        <v>58</v>
      </c>
      <c r="M17025" s="145">
        <v>300800</v>
      </c>
      <c r="N17025" s="148">
        <v>0.29399999999999998</v>
      </c>
      <c r="O17025" s="148">
        <v>0.64099999999999902</v>
      </c>
      <c r="P17025" s="148">
        <v>0.39700000000000002</v>
      </c>
      <c r="Q17025" s="148">
        <v>7.1699999999999997E-4</v>
      </c>
      <c r="R17025" s="148">
        <v>7</v>
      </c>
      <c r="S17025" s="148">
        <v>4.9599999999999998E-2</v>
      </c>
      <c r="T17025" s="148">
        <v>-12.285</v>
      </c>
      <c r="U17025" s="148">
        <v>1</v>
      </c>
      <c r="V17025" s="148">
        <v>4.5400000000000003E-2</v>
      </c>
      <c r="W17025" s="148">
        <v>81.962000000000003</v>
      </c>
      <c r="X17025" s="148">
        <v>4</v>
      </c>
      <c r="Y17025" s="148">
        <v>0.56999999999999995</v>
      </c>
    </row>
    <row r="17026" spans="11:25" x14ac:dyDescent="0.25">
      <c r="K17026" s="145" t="s">
        <v>12670</v>
      </c>
      <c r="L17026" s="145">
        <v>31</v>
      </c>
      <c r="M17026" s="145">
        <v>252920</v>
      </c>
      <c r="N17026" s="148">
        <v>9.6999999999999906E-2</v>
      </c>
      <c r="O17026" s="148">
        <v>0.59799999999999998</v>
      </c>
      <c r="P17026" s="148">
        <v>0.66099999999999903</v>
      </c>
      <c r="Q17026" s="148">
        <v>0</v>
      </c>
      <c r="R17026" s="148">
        <v>7</v>
      </c>
      <c r="S17026" s="148">
        <v>0.22</v>
      </c>
      <c r="T17026" s="148">
        <v>-7.9089999999999998</v>
      </c>
      <c r="U17026" s="148">
        <v>0</v>
      </c>
      <c r="V17026" s="148">
        <v>3.2300000000000002E-2</v>
      </c>
      <c r="W17026" s="148">
        <v>121.33199999999999</v>
      </c>
      <c r="X17026" s="148">
        <v>4</v>
      </c>
      <c r="Y17026" s="148">
        <v>0.214</v>
      </c>
    </row>
    <row r="17027" spans="11:25" x14ac:dyDescent="0.25">
      <c r="K17027" s="145" t="s">
        <v>882</v>
      </c>
      <c r="L17027" s="145">
        <v>37</v>
      </c>
      <c r="M17027" s="145">
        <v>331373</v>
      </c>
      <c r="N17027" s="148">
        <v>0.95799999999999996</v>
      </c>
      <c r="O17027" s="148">
        <v>0.32700000000000001</v>
      </c>
      <c r="P17027" s="148">
        <v>0.23699999999999999</v>
      </c>
      <c r="Q17027" s="148">
        <v>1.7100000000000001E-4</v>
      </c>
      <c r="R17027" s="148">
        <v>8</v>
      </c>
      <c r="S17027" s="148">
        <v>0.25600000000000001</v>
      </c>
      <c r="T17027" s="148">
        <v>-9.2319999999999993</v>
      </c>
      <c r="U17027" s="148">
        <v>1</v>
      </c>
      <c r="V17027" s="148">
        <v>3.09E-2</v>
      </c>
      <c r="W17027" s="148">
        <v>66.594999999999999</v>
      </c>
      <c r="X17027" s="148">
        <v>3</v>
      </c>
      <c r="Y17027" s="148">
        <v>0.214</v>
      </c>
    </row>
    <row r="17028" spans="11:25" x14ac:dyDescent="0.25">
      <c r="K17028" s="145" t="s">
        <v>12671</v>
      </c>
      <c r="L17028" s="145">
        <v>38</v>
      </c>
      <c r="M17028" s="145">
        <v>231080</v>
      </c>
      <c r="N17028" s="148">
        <v>0.96299999999999997</v>
      </c>
      <c r="O17028" s="148">
        <v>0.374</v>
      </c>
      <c r="P17028" s="148">
        <v>6.7000000000000004E-2</v>
      </c>
      <c r="Q17028" s="148">
        <v>1.01E-5</v>
      </c>
      <c r="R17028" s="148">
        <v>10</v>
      </c>
      <c r="S17028" s="148">
        <v>0.113</v>
      </c>
      <c r="T17028" s="148">
        <v>-14.186</v>
      </c>
      <c r="U17028" s="148">
        <v>1</v>
      </c>
      <c r="V17028" s="148">
        <v>3.5799999999999998E-2</v>
      </c>
      <c r="W17028" s="148">
        <v>145.31</v>
      </c>
      <c r="X17028" s="148">
        <v>3</v>
      </c>
      <c r="Y17028" s="148">
        <v>0.29499999999999998</v>
      </c>
    </row>
    <row r="17029" spans="11:25" x14ac:dyDescent="0.25">
      <c r="K17029" s="145" t="s">
        <v>2589</v>
      </c>
      <c r="L17029" s="145">
        <v>64</v>
      </c>
      <c r="M17029" s="145">
        <v>202560</v>
      </c>
      <c r="N17029" s="148">
        <v>0.73799999999999999</v>
      </c>
      <c r="O17029" s="148">
        <v>0.50800000000000001</v>
      </c>
      <c r="P17029" s="148">
        <v>0.36199999999999999</v>
      </c>
      <c r="Q17029" s="148">
        <v>9.9799999999999997E-4</v>
      </c>
      <c r="R17029" s="148">
        <v>0</v>
      </c>
      <c r="S17029" s="148">
        <v>9.2200000000000004E-2</v>
      </c>
      <c r="T17029" s="148">
        <v>-9.68799999999999</v>
      </c>
      <c r="U17029" s="148">
        <v>1</v>
      </c>
      <c r="V17029" s="148">
        <v>2.6200000000000001E-2</v>
      </c>
      <c r="W17029" s="148">
        <v>107.459</v>
      </c>
      <c r="X17029" s="148">
        <v>4</v>
      </c>
      <c r="Y17029" s="148">
        <v>0.32799999999999901</v>
      </c>
    </row>
    <row r="17030" spans="11:25" x14ac:dyDescent="0.25">
      <c r="K17030" s="145" t="s">
        <v>12672</v>
      </c>
      <c r="L17030" s="145">
        <v>58</v>
      </c>
      <c r="M17030" s="145">
        <v>218906</v>
      </c>
      <c r="N17030" s="148">
        <v>0.874</v>
      </c>
      <c r="O17030" s="148">
        <v>0.35</v>
      </c>
      <c r="P17030" s="148">
        <v>0.113</v>
      </c>
      <c r="Q17030" s="148">
        <v>2.6800000000000001E-5</v>
      </c>
      <c r="R17030" s="148">
        <v>8</v>
      </c>
      <c r="S17030" s="148">
        <v>7.51E-2</v>
      </c>
      <c r="T17030" s="148">
        <v>-18.803999999999998</v>
      </c>
      <c r="U17030" s="148">
        <v>1</v>
      </c>
      <c r="V17030" s="148">
        <v>4.0300000000000002E-2</v>
      </c>
      <c r="W17030" s="148">
        <v>128.27099999999999</v>
      </c>
      <c r="X17030" s="148">
        <v>4</v>
      </c>
      <c r="Y17030" s="148">
        <v>0.151</v>
      </c>
    </row>
    <row r="17031" spans="11:25" x14ac:dyDescent="0.25">
      <c r="K17031" s="145" t="s">
        <v>12673</v>
      </c>
      <c r="L17031" s="145">
        <v>44</v>
      </c>
      <c r="M17031" s="145">
        <v>302560</v>
      </c>
      <c r="N17031" s="148">
        <v>4.2700000000000002E-2</v>
      </c>
      <c r="O17031" s="148">
        <v>0.52200000000000002</v>
      </c>
      <c r="P17031" s="148">
        <v>0.83299999999999996</v>
      </c>
      <c r="Q17031" s="148">
        <v>4.5399999999999998E-3</v>
      </c>
      <c r="R17031" s="148">
        <v>1</v>
      </c>
      <c r="S17031" s="148">
        <v>0.60499999999999998</v>
      </c>
      <c r="T17031" s="148">
        <v>-8.68799999999999</v>
      </c>
      <c r="U17031" s="148">
        <v>1</v>
      </c>
      <c r="V17031" s="148">
        <v>4.0099999999999997E-2</v>
      </c>
      <c r="W17031" s="148">
        <v>137.12700000000001</v>
      </c>
      <c r="X17031" s="148">
        <v>4</v>
      </c>
      <c r="Y17031" s="148">
        <v>0.55799999999999905</v>
      </c>
    </row>
    <row r="17032" spans="11:25" x14ac:dyDescent="0.25">
      <c r="K17032" s="145" t="s">
        <v>12674</v>
      </c>
      <c r="L17032" s="145">
        <v>2</v>
      </c>
      <c r="M17032" s="145">
        <v>260026</v>
      </c>
      <c r="N17032" s="148">
        <v>0.66599999999999904</v>
      </c>
      <c r="O17032" s="148">
        <v>0.40200000000000002</v>
      </c>
      <c r="P17032" s="148">
        <v>0.35099999999999998</v>
      </c>
      <c r="Q17032" s="148">
        <v>0</v>
      </c>
      <c r="R17032" s="148">
        <v>1</v>
      </c>
      <c r="S17032" s="148">
        <v>0.13</v>
      </c>
      <c r="T17032" s="148">
        <v>-10.280999999999899</v>
      </c>
      <c r="U17032" s="148">
        <v>1</v>
      </c>
      <c r="V17032" s="148">
        <v>3.3000000000000002E-2</v>
      </c>
      <c r="W17032" s="148">
        <v>125.471</v>
      </c>
      <c r="X17032" s="148">
        <v>4</v>
      </c>
      <c r="Y17032" s="148">
        <v>9.3100000000000002E-2</v>
      </c>
    </row>
    <row r="17033" spans="11:25" x14ac:dyDescent="0.25">
      <c r="K17033" s="145" t="s">
        <v>9565</v>
      </c>
      <c r="L17033" s="145">
        <v>74</v>
      </c>
      <c r="M17033" s="145">
        <v>219552</v>
      </c>
      <c r="N17033" s="148">
        <v>2.8799999999999999E-2</v>
      </c>
      <c r="O17033" s="148">
        <v>0.80299999999999905</v>
      </c>
      <c r="P17033" s="148">
        <v>0.64800000000000002</v>
      </c>
      <c r="Q17033" s="148">
        <v>0</v>
      </c>
      <c r="R17033" s="148">
        <v>4</v>
      </c>
      <c r="S17033" s="148">
        <v>9.0399999999999994E-2</v>
      </c>
      <c r="T17033" s="148">
        <v>-9.1850000000000005</v>
      </c>
      <c r="U17033" s="148">
        <v>0</v>
      </c>
      <c r="V17033" s="148">
        <v>0.19800000000000001</v>
      </c>
      <c r="W17033" s="148">
        <v>131.92500000000001</v>
      </c>
      <c r="X17033" s="148">
        <v>4</v>
      </c>
      <c r="Y17033" s="148">
        <v>0.53799999999999903</v>
      </c>
    </row>
    <row r="17034" spans="11:25" x14ac:dyDescent="0.25">
      <c r="K17034" s="145" t="s">
        <v>12675</v>
      </c>
      <c r="L17034" s="145">
        <v>0</v>
      </c>
      <c r="M17034" s="145">
        <v>232320</v>
      </c>
      <c r="N17034" s="148">
        <v>7.1500000000000001E-3</v>
      </c>
      <c r="O17034" s="148">
        <v>0.97</v>
      </c>
      <c r="P17034" s="148">
        <v>0.30599999999999999</v>
      </c>
      <c r="Q17034" s="148">
        <v>1.08E-4</v>
      </c>
      <c r="R17034" s="148">
        <v>1</v>
      </c>
      <c r="S17034" s="148">
        <v>0.11699999999999899</v>
      </c>
      <c r="T17034" s="148">
        <v>-5.7320000000000002</v>
      </c>
      <c r="U17034" s="148">
        <v>1</v>
      </c>
      <c r="V17034" s="148">
        <v>0.32500000000000001</v>
      </c>
      <c r="W17034" s="148">
        <v>125.011</v>
      </c>
      <c r="X17034" s="148">
        <v>4</v>
      </c>
      <c r="Y17034" s="148">
        <v>0.20799999999999999</v>
      </c>
    </row>
    <row r="17035" spans="11:25" x14ac:dyDescent="0.25">
      <c r="K17035" s="145" t="s">
        <v>1574</v>
      </c>
      <c r="L17035" s="145">
        <v>91</v>
      </c>
      <c r="M17035" s="145">
        <v>145603</v>
      </c>
      <c r="N17035" s="148">
        <v>9.4500000000000001E-2</v>
      </c>
      <c r="O17035" s="148">
        <v>0.9</v>
      </c>
      <c r="P17035" s="148">
        <v>0.65300000000000002</v>
      </c>
      <c r="Q17035" s="148">
        <v>0</v>
      </c>
      <c r="R17035" s="148">
        <v>1</v>
      </c>
      <c r="S17035" s="148">
        <v>0.52800000000000002</v>
      </c>
      <c r="T17035" s="148">
        <v>-6.9619999999999997</v>
      </c>
      <c r="U17035" s="148">
        <v>0</v>
      </c>
      <c r="V17035" s="148">
        <v>0.28899999999999998</v>
      </c>
      <c r="W17035" s="148">
        <v>112.50299999999901</v>
      </c>
      <c r="X17035" s="148">
        <v>4</v>
      </c>
      <c r="Y17035" s="148">
        <v>0.39899999999999902</v>
      </c>
    </row>
    <row r="17036" spans="11:25" x14ac:dyDescent="0.25">
      <c r="K17036" s="145" t="s">
        <v>6667</v>
      </c>
      <c r="L17036" s="145">
        <v>84</v>
      </c>
      <c r="M17036" s="145">
        <v>201706</v>
      </c>
      <c r="N17036" s="148">
        <v>1.83E-3</v>
      </c>
      <c r="O17036" s="148">
        <v>0.93799999999999994</v>
      </c>
      <c r="P17036" s="148">
        <v>0.5</v>
      </c>
      <c r="Q17036" s="148">
        <v>0</v>
      </c>
      <c r="R17036" s="148">
        <v>4</v>
      </c>
      <c r="S17036" s="148">
        <v>7.6999999999999999E-2</v>
      </c>
      <c r="T17036" s="148">
        <v>-10.08</v>
      </c>
      <c r="U17036" s="148">
        <v>0</v>
      </c>
      <c r="V17036" s="148">
        <v>0.14399999999999999</v>
      </c>
      <c r="W17036" s="148">
        <v>140.011</v>
      </c>
      <c r="X17036" s="148">
        <v>4</v>
      </c>
      <c r="Y17036" s="148">
        <v>0.46200000000000002</v>
      </c>
    </row>
    <row r="17037" spans="11:25" x14ac:dyDescent="0.25">
      <c r="K17037" s="145" t="s">
        <v>1551</v>
      </c>
      <c r="L17037" s="145">
        <v>85</v>
      </c>
      <c r="M17037" s="145">
        <v>224903</v>
      </c>
      <c r="N17037" s="148">
        <v>4.0300000000000002E-2</v>
      </c>
      <c r="O17037" s="148">
        <v>0.91700000000000004</v>
      </c>
      <c r="P17037" s="148">
        <v>0.78599999999999903</v>
      </c>
      <c r="Q17037" s="148">
        <v>0</v>
      </c>
      <c r="R17037" s="148">
        <v>11</v>
      </c>
      <c r="S17037" s="148">
        <v>0.19500000000000001</v>
      </c>
      <c r="T17037" s="148">
        <v>-4.9210000000000003</v>
      </c>
      <c r="U17037" s="148">
        <v>0</v>
      </c>
      <c r="V17037" s="148">
        <v>0.20799999999999999</v>
      </c>
      <c r="W17037" s="148">
        <v>143.03799999999899</v>
      </c>
      <c r="X17037" s="148">
        <v>4</v>
      </c>
      <c r="Y17037" s="148">
        <v>0.441</v>
      </c>
    </row>
    <row r="17038" spans="11:25" x14ac:dyDescent="0.25">
      <c r="K17038" s="145" t="s">
        <v>6685</v>
      </c>
      <c r="L17038" s="145">
        <v>69</v>
      </c>
      <c r="M17038" s="145">
        <v>117995</v>
      </c>
      <c r="N17038" s="148">
        <v>2.6700000000000002E-2</v>
      </c>
      <c r="O17038" s="148">
        <v>0.89700000000000002</v>
      </c>
      <c r="P17038" s="148">
        <v>0.628</v>
      </c>
      <c r="Q17038" s="148">
        <v>4.4700000000000004E-6</v>
      </c>
      <c r="R17038" s="148">
        <v>1</v>
      </c>
      <c r="S17038" s="148">
        <v>0.11899999999999999</v>
      </c>
      <c r="T17038" s="148">
        <v>-4.6929999999999996</v>
      </c>
      <c r="U17038" s="148">
        <v>0</v>
      </c>
      <c r="V17038" s="148">
        <v>0.218999999999999</v>
      </c>
      <c r="W17038" s="148">
        <v>147.99700000000001</v>
      </c>
      <c r="X17038" s="148">
        <v>4</v>
      </c>
      <c r="Y17038" s="148">
        <v>0.63600000000000001</v>
      </c>
    </row>
    <row r="17039" spans="11:25" x14ac:dyDescent="0.25">
      <c r="K17039" s="145" t="s">
        <v>1549</v>
      </c>
      <c r="L17039" s="145">
        <v>91</v>
      </c>
      <c r="M17039" s="145">
        <v>225199</v>
      </c>
      <c r="N17039" s="148">
        <v>7.0999999999999994E-2</v>
      </c>
      <c r="O17039" s="148">
        <v>0.82599999999999996</v>
      </c>
      <c r="P17039" s="148">
        <v>0.61499999999999999</v>
      </c>
      <c r="Q17039" s="148">
        <v>0</v>
      </c>
      <c r="R17039" s="148">
        <v>8</v>
      </c>
      <c r="S17039" s="148">
        <v>9.6500000000000002E-2</v>
      </c>
      <c r="T17039" s="148">
        <v>-7.9790000000000001</v>
      </c>
      <c r="U17039" s="148">
        <v>0</v>
      </c>
      <c r="V17039" s="148">
        <v>0.218999999999999</v>
      </c>
      <c r="W17039" s="148">
        <v>98.055999999999997</v>
      </c>
      <c r="X17039" s="148">
        <v>4</v>
      </c>
      <c r="Y17039" s="148">
        <v>0.54299999999999904</v>
      </c>
    </row>
    <row r="17040" spans="11:25" x14ac:dyDescent="0.25">
      <c r="K17040" s="145" t="s">
        <v>7430</v>
      </c>
      <c r="L17040" s="145">
        <v>62</v>
      </c>
      <c r="M17040" s="145">
        <v>212400</v>
      </c>
      <c r="N17040" s="148">
        <v>9.8799999999999999E-3</v>
      </c>
      <c r="O17040" s="148">
        <v>0.73599999999999999</v>
      </c>
      <c r="P17040" s="148">
        <v>0.56799999999999995</v>
      </c>
      <c r="Q17040" s="148">
        <v>0</v>
      </c>
      <c r="R17040" s="148">
        <v>1</v>
      </c>
      <c r="S17040" s="148">
        <v>7.3099999999999998E-2</v>
      </c>
      <c r="T17040" s="148">
        <v>-5.9729999999999999</v>
      </c>
      <c r="U17040" s="148">
        <v>1</v>
      </c>
      <c r="V17040" s="148">
        <v>0.13500000000000001</v>
      </c>
      <c r="W17040" s="148">
        <v>145.93</v>
      </c>
      <c r="X17040" s="148">
        <v>4</v>
      </c>
      <c r="Y17040" s="148">
        <v>0.51400000000000001</v>
      </c>
    </row>
    <row r="17041" spans="11:25" x14ac:dyDescent="0.25">
      <c r="K17041" s="145" t="s">
        <v>7434</v>
      </c>
      <c r="L17041" s="145">
        <v>73</v>
      </c>
      <c r="M17041" s="145">
        <v>163404</v>
      </c>
      <c r="N17041" s="148">
        <v>0.125</v>
      </c>
      <c r="O17041" s="148">
        <v>0.81399999999999995</v>
      </c>
      <c r="P17041" s="148">
        <v>0.495</v>
      </c>
      <c r="Q17041" s="148">
        <v>0</v>
      </c>
      <c r="R17041" s="148">
        <v>9</v>
      </c>
      <c r="S17041" s="148">
        <v>0.11</v>
      </c>
      <c r="T17041" s="148">
        <v>-7.4050000000000002</v>
      </c>
      <c r="U17041" s="148">
        <v>0</v>
      </c>
      <c r="V17041" s="148">
        <v>7.7200000000000005E-2</v>
      </c>
      <c r="W17041" s="148">
        <v>140.88499999999999</v>
      </c>
      <c r="X17041" s="148">
        <v>4</v>
      </c>
      <c r="Y17041" s="148">
        <v>0.34699999999999998</v>
      </c>
    </row>
    <row r="17042" spans="11:25" x14ac:dyDescent="0.25">
      <c r="K17042" s="145" t="s">
        <v>9564</v>
      </c>
      <c r="L17042" s="145">
        <v>0</v>
      </c>
      <c r="M17042" s="145">
        <v>206786</v>
      </c>
      <c r="N17042" s="148">
        <v>0.214</v>
      </c>
      <c r="O17042" s="148">
        <v>0.94399999999999995</v>
      </c>
      <c r="P17042" s="148">
        <v>0.72099999999999997</v>
      </c>
      <c r="Q17042" s="148">
        <v>1.6500000000000001E-5</v>
      </c>
      <c r="R17042" s="148">
        <v>11</v>
      </c>
      <c r="S17042" s="148">
        <v>7.5700000000000003E-2</v>
      </c>
      <c r="T17042" s="148">
        <v>-6.5019999999999998</v>
      </c>
      <c r="U17042" s="148">
        <v>1</v>
      </c>
      <c r="V17042" s="148">
        <v>6.3399999999999998E-2</v>
      </c>
      <c r="W17042" s="148">
        <v>130.01499999999999</v>
      </c>
      <c r="X17042" s="148">
        <v>4</v>
      </c>
      <c r="Y17042" s="148">
        <v>0.67299999999999904</v>
      </c>
    </row>
    <row r="17043" spans="11:25" x14ac:dyDescent="0.25">
      <c r="K17043" s="145" t="s">
        <v>9561</v>
      </c>
      <c r="L17043" s="145">
        <v>80</v>
      </c>
      <c r="M17043" s="145">
        <v>268434</v>
      </c>
      <c r="N17043" s="148">
        <v>0.14499999999999999</v>
      </c>
      <c r="O17043" s="148">
        <v>0.75900000000000001</v>
      </c>
      <c r="P17043" s="148">
        <v>0.73</v>
      </c>
      <c r="Q17043" s="148">
        <v>3.0599999999999999E-6</v>
      </c>
      <c r="R17043" s="148">
        <v>0</v>
      </c>
      <c r="S17043" s="148">
        <v>0.11</v>
      </c>
      <c r="T17043" s="148">
        <v>-7.9850000000000003</v>
      </c>
      <c r="U17043" s="148">
        <v>0</v>
      </c>
      <c r="V17043" s="148">
        <v>5.16E-2</v>
      </c>
      <c r="W17043" s="148">
        <v>115.00700000000001</v>
      </c>
      <c r="X17043" s="148">
        <v>4</v>
      </c>
      <c r="Y17043" s="148">
        <v>0.74</v>
      </c>
    </row>
    <row r="17044" spans="11:25" x14ac:dyDescent="0.25">
      <c r="K17044" s="145" t="s">
        <v>6666</v>
      </c>
      <c r="L17044" s="145">
        <v>86</v>
      </c>
      <c r="M17044" s="145">
        <v>169620</v>
      </c>
      <c r="N17044" s="148">
        <v>0.182</v>
      </c>
      <c r="O17044" s="148">
        <v>0.79</v>
      </c>
      <c r="P17044" s="148">
        <v>0.629</v>
      </c>
      <c r="Q17044" s="148">
        <v>7.0600000000000002E-6</v>
      </c>
      <c r="R17044" s="148">
        <v>8</v>
      </c>
      <c r="S17044" s="148">
        <v>0.33799999999999902</v>
      </c>
      <c r="T17044" s="148">
        <v>-4.0549999999999997</v>
      </c>
      <c r="U17044" s="148">
        <v>1</v>
      </c>
      <c r="V17044" s="148">
        <v>0.14199999999999999</v>
      </c>
      <c r="W17044" s="148">
        <v>170.023</v>
      </c>
      <c r="X17044" s="148">
        <v>4</v>
      </c>
      <c r="Y17044" s="148">
        <v>0.26700000000000002</v>
      </c>
    </row>
    <row r="17045" spans="11:25" x14ac:dyDescent="0.25">
      <c r="K17045" s="145" t="s">
        <v>1558</v>
      </c>
      <c r="L17045" s="145">
        <v>92</v>
      </c>
      <c r="M17045" s="145">
        <v>324189</v>
      </c>
      <c r="N17045" s="148">
        <v>0.371</v>
      </c>
      <c r="O17045" s="148">
        <v>0.85499999999999998</v>
      </c>
      <c r="P17045" s="148">
        <v>0.69399999999999995</v>
      </c>
      <c r="Q17045" s="148">
        <v>0</v>
      </c>
      <c r="R17045" s="148">
        <v>2</v>
      </c>
      <c r="S17045" s="148">
        <v>0.109</v>
      </c>
      <c r="T17045" s="148">
        <v>-4.3929999999999998</v>
      </c>
      <c r="U17045" s="148">
        <v>1</v>
      </c>
      <c r="V17045" s="148">
        <v>0.16899999999999901</v>
      </c>
      <c r="W17045" s="148">
        <v>122.07799999999899</v>
      </c>
      <c r="X17045" s="148">
        <v>4</v>
      </c>
      <c r="Y17045" s="148">
        <v>0.49</v>
      </c>
    </row>
    <row r="17046" spans="11:25" x14ac:dyDescent="0.25">
      <c r="K17046" s="145" t="s">
        <v>7446</v>
      </c>
      <c r="L17046" s="145">
        <v>54</v>
      </c>
      <c r="M17046" s="145">
        <v>206001</v>
      </c>
      <c r="N17046" s="148">
        <v>0.35399999999999998</v>
      </c>
      <c r="O17046" s="148">
        <v>0.83099999999999996</v>
      </c>
      <c r="P17046" s="148">
        <v>0.83899999999999997</v>
      </c>
      <c r="Q17046" s="148">
        <v>0</v>
      </c>
      <c r="R17046" s="148">
        <v>0</v>
      </c>
      <c r="S17046" s="148">
        <v>0.26800000000000002</v>
      </c>
      <c r="T17046" s="148">
        <v>-2.7050000000000001</v>
      </c>
      <c r="U17046" s="148">
        <v>1</v>
      </c>
      <c r="V17046" s="148">
        <v>0.315</v>
      </c>
      <c r="W17046" s="148">
        <v>134.93199999999999</v>
      </c>
      <c r="X17046" s="148">
        <v>4</v>
      </c>
      <c r="Y17046" s="148">
        <v>0.51</v>
      </c>
    </row>
    <row r="17047" spans="11:25" x14ac:dyDescent="0.25">
      <c r="K17047" s="145" t="s">
        <v>7435</v>
      </c>
      <c r="L17047" s="145">
        <v>58</v>
      </c>
      <c r="M17047" s="145">
        <v>223064</v>
      </c>
      <c r="N17047" s="148">
        <v>2.75E-2</v>
      </c>
      <c r="O17047" s="148">
        <v>0.79200000000000004</v>
      </c>
      <c r="P17047" s="148">
        <v>0.70399999999999996</v>
      </c>
      <c r="Q17047" s="148">
        <v>2.5999999999999998E-5</v>
      </c>
      <c r="R17047" s="148">
        <v>2</v>
      </c>
      <c r="S17047" s="148">
        <v>0.11599999999999901</v>
      </c>
      <c r="T17047" s="148">
        <v>-5.6369999999999996</v>
      </c>
      <c r="U17047" s="148">
        <v>1</v>
      </c>
      <c r="V17047" s="148">
        <v>0.17899999999999999</v>
      </c>
      <c r="W17047" s="148">
        <v>154.93799999999999</v>
      </c>
      <c r="X17047" s="148">
        <v>4</v>
      </c>
      <c r="Y17047" s="148">
        <v>0.38</v>
      </c>
    </row>
    <row r="17048" spans="11:25" x14ac:dyDescent="0.25">
      <c r="K17048" s="145" t="s">
        <v>6675</v>
      </c>
      <c r="L17048" s="145">
        <v>79</v>
      </c>
      <c r="M17048" s="145">
        <v>230408</v>
      </c>
      <c r="N17048" s="148">
        <v>0.23499999999999999</v>
      </c>
      <c r="O17048" s="148">
        <v>0.68</v>
      </c>
      <c r="P17048" s="148">
        <v>0.73199999999999998</v>
      </c>
      <c r="Q17048" s="148">
        <v>1.74E-4</v>
      </c>
      <c r="R17048" s="148">
        <v>10</v>
      </c>
      <c r="S17048" s="148">
        <v>7.0499999999999993E-2</v>
      </c>
      <c r="T17048" s="148">
        <v>-7.1079999999999997</v>
      </c>
      <c r="U17048" s="148">
        <v>0</v>
      </c>
      <c r="V17048" s="148">
        <v>0.27</v>
      </c>
      <c r="W17048" s="148">
        <v>75.421999999999997</v>
      </c>
      <c r="X17048" s="148">
        <v>4</v>
      </c>
      <c r="Y17048" s="148">
        <v>0.86399999999999999</v>
      </c>
    </row>
    <row r="17049" spans="11:25" x14ac:dyDescent="0.25">
      <c r="K17049" s="145" t="s">
        <v>1568</v>
      </c>
      <c r="L17049" s="145">
        <v>83</v>
      </c>
      <c r="M17049" s="145">
        <v>130929</v>
      </c>
      <c r="N17049" s="148">
        <v>0.1</v>
      </c>
      <c r="O17049" s="148">
        <v>0.71499999999999997</v>
      </c>
      <c r="P17049" s="148">
        <v>0.61699999999999999</v>
      </c>
      <c r="Q17049" s="148">
        <v>3.6200000000000001E-6</v>
      </c>
      <c r="R17049" s="148">
        <v>11</v>
      </c>
      <c r="S17049" s="148">
        <v>0.186</v>
      </c>
      <c r="T17049" s="148">
        <v>-5.5579999999999998</v>
      </c>
      <c r="U17049" s="148">
        <v>0</v>
      </c>
      <c r="V17049" s="148">
        <v>0.24199999999999999</v>
      </c>
      <c r="W17049" s="148">
        <v>176.108</v>
      </c>
      <c r="X17049" s="148">
        <v>4</v>
      </c>
      <c r="Y17049" s="148">
        <v>0.28899999999999998</v>
      </c>
    </row>
    <row r="17050" spans="11:25" x14ac:dyDescent="0.25">
      <c r="K17050" s="145" t="s">
        <v>6559</v>
      </c>
      <c r="L17050" s="145">
        <v>75</v>
      </c>
      <c r="M17050" s="145">
        <v>195546</v>
      </c>
      <c r="N17050" s="148">
        <v>1.09E-2</v>
      </c>
      <c r="O17050" s="148">
        <v>0.90700000000000003</v>
      </c>
      <c r="P17050" s="148">
        <v>0.65</v>
      </c>
      <c r="Q17050" s="148">
        <v>4.2400000000000001E-4</v>
      </c>
      <c r="R17050" s="148">
        <v>6</v>
      </c>
      <c r="S17050" s="148">
        <v>0.107</v>
      </c>
      <c r="T17050" s="148">
        <v>-5.6609999999999996</v>
      </c>
      <c r="U17050" s="148">
        <v>0</v>
      </c>
      <c r="V17050" s="148">
        <v>0.312</v>
      </c>
      <c r="W17050" s="148">
        <v>147.02600000000001</v>
      </c>
      <c r="X17050" s="148">
        <v>4</v>
      </c>
      <c r="Y17050" s="148">
        <v>0.626</v>
      </c>
    </row>
    <row r="17051" spans="11:25" x14ac:dyDescent="0.25">
      <c r="K17051" s="145" t="s">
        <v>11213</v>
      </c>
      <c r="L17051" s="145">
        <v>78</v>
      </c>
      <c r="M17051" s="145">
        <v>187216</v>
      </c>
      <c r="N17051" s="148">
        <v>0.128</v>
      </c>
      <c r="O17051" s="148">
        <v>0.746</v>
      </c>
      <c r="P17051" s="148">
        <v>0.40399999999999903</v>
      </c>
      <c r="Q17051" s="148">
        <v>2.05E-5</v>
      </c>
      <c r="R17051" s="148">
        <v>10</v>
      </c>
      <c r="S17051" s="148">
        <v>0.19</v>
      </c>
      <c r="T17051" s="148">
        <v>-9.8490000000000002</v>
      </c>
      <c r="U17051" s="148">
        <v>0</v>
      </c>
      <c r="V17051" s="148">
        <v>0.40299999999999903</v>
      </c>
      <c r="W17051" s="148">
        <v>142.91299999999899</v>
      </c>
      <c r="X17051" s="148">
        <v>4</v>
      </c>
      <c r="Y17051" s="148">
        <v>0.68599999999999905</v>
      </c>
    </row>
    <row r="17052" spans="11:25" x14ac:dyDescent="0.25">
      <c r="K17052" s="145" t="s">
        <v>12676</v>
      </c>
      <c r="L17052" s="145">
        <v>76</v>
      </c>
      <c r="M17052" s="145">
        <v>263933</v>
      </c>
      <c r="N17052" s="148">
        <v>3.8299999999999901E-3</v>
      </c>
      <c r="O17052" s="148">
        <v>0.96399999999999997</v>
      </c>
      <c r="P17052" s="148">
        <v>0.502</v>
      </c>
      <c r="Q17052" s="148">
        <v>0</v>
      </c>
      <c r="R17052" s="148">
        <v>0</v>
      </c>
      <c r="S17052" s="148">
        <v>8.7400000000000005E-2</v>
      </c>
      <c r="T17052" s="148">
        <v>-7.6040000000000001</v>
      </c>
      <c r="U17052" s="148">
        <v>1</v>
      </c>
      <c r="V17052" s="148">
        <v>0.191</v>
      </c>
      <c r="W17052" s="148">
        <v>127.99299999999999</v>
      </c>
      <c r="X17052" s="148">
        <v>4</v>
      </c>
      <c r="Y17052" s="148">
        <v>0.55100000000000005</v>
      </c>
    </row>
    <row r="17053" spans="11:25" x14ac:dyDescent="0.25">
      <c r="K17053" s="145" t="s">
        <v>9571</v>
      </c>
      <c r="L17053" s="145">
        <v>56</v>
      </c>
      <c r="M17053" s="145">
        <v>234146</v>
      </c>
      <c r="N17053" s="148">
        <v>0.29399999999999998</v>
      </c>
      <c r="O17053" s="148">
        <v>0.79599999999999904</v>
      </c>
      <c r="P17053" s="148">
        <v>0.66200000000000003</v>
      </c>
      <c r="Q17053" s="148">
        <v>1.1199999999999999E-3</v>
      </c>
      <c r="R17053" s="148">
        <v>7</v>
      </c>
      <c r="S17053" s="148">
        <v>8.14E-2</v>
      </c>
      <c r="T17053" s="148">
        <v>-5.6760000000000002</v>
      </c>
      <c r="U17053" s="148">
        <v>0</v>
      </c>
      <c r="V17053" s="148">
        <v>5.0799999999999998E-2</v>
      </c>
      <c r="W17053" s="148">
        <v>123.02</v>
      </c>
      <c r="X17053" s="148">
        <v>4</v>
      </c>
      <c r="Y17053" s="148">
        <v>0.46600000000000003</v>
      </c>
    </row>
    <row r="17054" spans="11:25" x14ac:dyDescent="0.25">
      <c r="K17054" s="145" t="s">
        <v>12677</v>
      </c>
      <c r="L17054" s="145">
        <v>64</v>
      </c>
      <c r="M17054" s="145">
        <v>266400</v>
      </c>
      <c r="N17054" s="148">
        <v>3.0300000000000001E-3</v>
      </c>
      <c r="O17054" s="148">
        <v>0.313</v>
      </c>
      <c r="P17054" s="148">
        <v>0.73199999999999998</v>
      </c>
      <c r="Q17054" s="148">
        <v>0</v>
      </c>
      <c r="R17054" s="148">
        <v>4</v>
      </c>
      <c r="S17054" s="148">
        <v>0.70299999999999996</v>
      </c>
      <c r="T17054" s="148">
        <v>-4.4560000000000004</v>
      </c>
      <c r="U17054" s="148">
        <v>0</v>
      </c>
      <c r="V17054" s="148">
        <v>0.30499999999999999</v>
      </c>
      <c r="W17054" s="148">
        <v>56.982999999999997</v>
      </c>
      <c r="X17054" s="148">
        <v>3</v>
      </c>
      <c r="Y17054" s="148">
        <v>0.442</v>
      </c>
    </row>
    <row r="17055" spans="11:25" x14ac:dyDescent="0.25">
      <c r="K17055" s="145" t="s">
        <v>6552</v>
      </c>
      <c r="L17055" s="145">
        <v>41</v>
      </c>
      <c r="M17055" s="145">
        <v>221091</v>
      </c>
      <c r="N17055" s="148">
        <v>0.19800000000000001</v>
      </c>
      <c r="O17055" s="148">
        <v>0.63300000000000001</v>
      </c>
      <c r="P17055" s="148">
        <v>0.629</v>
      </c>
      <c r="Q17055" s="148">
        <v>0</v>
      </c>
      <c r="R17055" s="148">
        <v>1</v>
      </c>
      <c r="S17055" s="148">
        <v>0.13800000000000001</v>
      </c>
      <c r="T17055" s="148">
        <v>-7.2350000000000003</v>
      </c>
      <c r="U17055" s="148">
        <v>1</v>
      </c>
      <c r="V17055" s="148">
        <v>0.13500000000000001</v>
      </c>
      <c r="W17055" s="148">
        <v>129.78200000000001</v>
      </c>
      <c r="X17055" s="148">
        <v>4</v>
      </c>
      <c r="Y17055" s="148">
        <v>0.376</v>
      </c>
    </row>
    <row r="17056" spans="11:25" x14ac:dyDescent="0.25">
      <c r="K17056" s="145" t="s">
        <v>12678</v>
      </c>
      <c r="L17056" s="145">
        <v>58</v>
      </c>
      <c r="M17056" s="145">
        <v>169459</v>
      </c>
      <c r="N17056" s="148">
        <v>0.218</v>
      </c>
      <c r="O17056" s="148">
        <v>0.78500000000000003</v>
      </c>
      <c r="P17056" s="148">
        <v>0.71099999999999997</v>
      </c>
      <c r="Q17056" s="148">
        <v>0</v>
      </c>
      <c r="R17056" s="148">
        <v>2</v>
      </c>
      <c r="S17056" s="148">
        <v>0.377</v>
      </c>
      <c r="T17056" s="148">
        <v>-2.464</v>
      </c>
      <c r="U17056" s="148">
        <v>1</v>
      </c>
      <c r="V17056" s="148">
        <v>0.245</v>
      </c>
      <c r="W17056" s="148">
        <v>148.102</v>
      </c>
      <c r="X17056" s="148">
        <v>4</v>
      </c>
      <c r="Y17056" s="148">
        <v>0.44600000000000001</v>
      </c>
    </row>
    <row r="17057" spans="11:25" x14ac:dyDescent="0.25">
      <c r="K17057" s="145" t="s">
        <v>6693</v>
      </c>
      <c r="L17057" s="145">
        <v>75</v>
      </c>
      <c r="M17057" s="145">
        <v>176630</v>
      </c>
      <c r="N17057" s="148">
        <v>6.4000000000000001E-2</v>
      </c>
      <c r="O17057" s="148">
        <v>0.88400000000000001</v>
      </c>
      <c r="P17057" s="148">
        <v>0.57899999999999996</v>
      </c>
      <c r="Q17057" s="148">
        <v>2.3800000000000001E-6</v>
      </c>
      <c r="R17057" s="148">
        <v>2</v>
      </c>
      <c r="S17057" s="148">
        <v>0.182</v>
      </c>
      <c r="T17057" s="148">
        <v>-6.8470000000000004</v>
      </c>
      <c r="U17057" s="148">
        <v>1</v>
      </c>
      <c r="V17057" s="148">
        <v>0.29899999999999999</v>
      </c>
      <c r="W17057" s="148">
        <v>144.97299999999899</v>
      </c>
      <c r="X17057" s="148">
        <v>4</v>
      </c>
      <c r="Y17057" s="148">
        <v>0.313</v>
      </c>
    </row>
    <row r="17058" spans="11:25" x14ac:dyDescent="0.25">
      <c r="K17058" s="145" t="s">
        <v>12679</v>
      </c>
      <c r="L17058" s="145">
        <v>47</v>
      </c>
      <c r="M17058" s="145">
        <v>220368</v>
      </c>
      <c r="N17058" s="148">
        <v>0.16699999999999901</v>
      </c>
      <c r="O17058" s="148">
        <v>0.83</v>
      </c>
      <c r="P17058" s="148">
        <v>0.63800000000000001</v>
      </c>
      <c r="Q17058" s="148">
        <v>1.83E-4</v>
      </c>
      <c r="R17058" s="148">
        <v>9</v>
      </c>
      <c r="S17058" s="148">
        <v>0.13</v>
      </c>
      <c r="T17058" s="148">
        <v>-7.2229999999999999</v>
      </c>
      <c r="U17058" s="148">
        <v>0</v>
      </c>
      <c r="V17058" s="148">
        <v>3.5799999999999998E-2</v>
      </c>
      <c r="W17058" s="148">
        <v>133.98500000000001</v>
      </c>
      <c r="X17058" s="148">
        <v>4</v>
      </c>
      <c r="Y17058" s="148">
        <v>0.439</v>
      </c>
    </row>
    <row r="17059" spans="11:25" x14ac:dyDescent="0.25">
      <c r="K17059" s="145" t="s">
        <v>7419</v>
      </c>
      <c r="L17059" s="145">
        <v>77</v>
      </c>
      <c r="M17059" s="145">
        <v>208486</v>
      </c>
      <c r="N17059" s="148">
        <v>9.2499999999999999E-2</v>
      </c>
      <c r="O17059" s="148">
        <v>0.71299999999999997</v>
      </c>
      <c r="P17059" s="148">
        <v>0.82499999999999996</v>
      </c>
      <c r="Q17059" s="148">
        <v>0</v>
      </c>
      <c r="R17059" s="148">
        <v>2</v>
      </c>
      <c r="S17059" s="148">
        <v>0.57999999999999996</v>
      </c>
      <c r="T17059" s="148">
        <v>-5.25</v>
      </c>
      <c r="U17059" s="148">
        <v>1</v>
      </c>
      <c r="V17059" s="148">
        <v>0.28799999999999998</v>
      </c>
      <c r="W17059" s="148">
        <v>127.95</v>
      </c>
      <c r="X17059" s="148">
        <v>4</v>
      </c>
      <c r="Y17059" s="148">
        <v>0.74199999999999999</v>
      </c>
    </row>
    <row r="17060" spans="11:25" x14ac:dyDescent="0.25">
      <c r="K17060" s="145" t="s">
        <v>9575</v>
      </c>
      <c r="L17060" s="145">
        <v>70</v>
      </c>
      <c r="M17060" s="145">
        <v>184186</v>
      </c>
      <c r="N17060" s="148">
        <v>4.45E-3</v>
      </c>
      <c r="O17060" s="148">
        <v>0.94099999999999995</v>
      </c>
      <c r="P17060" s="148">
        <v>0.67099999999999904</v>
      </c>
      <c r="Q17060" s="148">
        <v>2.8399999999999901E-3</v>
      </c>
      <c r="R17060" s="148">
        <v>8</v>
      </c>
      <c r="S17060" s="148">
        <v>0.13900000000000001</v>
      </c>
      <c r="T17060" s="148">
        <v>-6.2589999999999897</v>
      </c>
      <c r="U17060" s="148">
        <v>1</v>
      </c>
      <c r="V17060" s="148">
        <v>0.32200000000000001</v>
      </c>
      <c r="W17060" s="148">
        <v>140.048</v>
      </c>
      <c r="X17060" s="148">
        <v>4</v>
      </c>
      <c r="Y17060" s="148">
        <v>0.19800000000000001</v>
      </c>
    </row>
    <row r="17061" spans="11:25" x14ac:dyDescent="0.25">
      <c r="K17061" s="145" t="s">
        <v>9567</v>
      </c>
      <c r="L17061" s="145">
        <v>68</v>
      </c>
      <c r="M17061" s="145">
        <v>151289</v>
      </c>
      <c r="N17061" s="148">
        <v>3.5000000000000003E-2</v>
      </c>
      <c r="O17061" s="148">
        <v>0.79299999999999904</v>
      </c>
      <c r="P17061" s="148">
        <v>0.77500000000000002</v>
      </c>
      <c r="Q17061" s="148">
        <v>0</v>
      </c>
      <c r="R17061" s="148">
        <v>5</v>
      </c>
      <c r="S17061" s="148">
        <v>0.125</v>
      </c>
      <c r="T17061" s="148">
        <v>-2.3540000000000001</v>
      </c>
      <c r="U17061" s="148">
        <v>0</v>
      </c>
      <c r="V17061" s="148">
        <v>7.1400000000000005E-2</v>
      </c>
      <c r="W17061" s="148">
        <v>146.03200000000001</v>
      </c>
      <c r="X17061" s="148">
        <v>4</v>
      </c>
      <c r="Y17061" s="148">
        <v>0.23199999999999901</v>
      </c>
    </row>
    <row r="17062" spans="11:25" x14ac:dyDescent="0.25">
      <c r="K17062" s="145" t="s">
        <v>9556</v>
      </c>
      <c r="L17062" s="145">
        <v>78</v>
      </c>
      <c r="M17062" s="145">
        <v>183681</v>
      </c>
      <c r="N17062" s="148">
        <v>0.28000000000000003</v>
      </c>
      <c r="O17062" s="148">
        <v>0.69099999999999995</v>
      </c>
      <c r="P17062" s="148">
        <v>0.56599999999999995</v>
      </c>
      <c r="Q17062" s="148">
        <v>0</v>
      </c>
      <c r="R17062" s="148">
        <v>4</v>
      </c>
      <c r="S17062" s="148">
        <v>0.106</v>
      </c>
      <c r="T17062" s="148">
        <v>-5.2129999999999903</v>
      </c>
      <c r="U17062" s="148">
        <v>0</v>
      </c>
      <c r="V17062" s="148">
        <v>0.22699999999999901</v>
      </c>
      <c r="W17062" s="148">
        <v>147.982</v>
      </c>
      <c r="X17062" s="148">
        <v>4</v>
      </c>
      <c r="Y17062" s="148">
        <v>0.29099999999999998</v>
      </c>
    </row>
    <row r="17063" spans="11:25" x14ac:dyDescent="0.25">
      <c r="K17063" s="145" t="s">
        <v>1566</v>
      </c>
      <c r="L17063" s="145">
        <v>88</v>
      </c>
      <c r="M17063" s="145">
        <v>150043</v>
      </c>
      <c r="N17063" s="148">
        <v>0.28299999999999997</v>
      </c>
      <c r="O17063" s="148">
        <v>0.78500000000000003</v>
      </c>
      <c r="P17063" s="148">
        <v>0.55399999999999905</v>
      </c>
      <c r="Q17063" s="148">
        <v>3.4000000000000001E-6</v>
      </c>
      <c r="R17063" s="148">
        <v>0</v>
      </c>
      <c r="S17063" s="148">
        <v>0.11599999999999901</v>
      </c>
      <c r="T17063" s="148">
        <v>-6.5709999999999997</v>
      </c>
      <c r="U17063" s="148">
        <v>1</v>
      </c>
      <c r="V17063" s="148">
        <v>4.0899999999999999E-2</v>
      </c>
      <c r="W17063" s="148">
        <v>128.047</v>
      </c>
      <c r="X17063" s="148">
        <v>4</v>
      </c>
      <c r="Y17063" s="148">
        <v>0.14399999999999999</v>
      </c>
    </row>
    <row r="17064" spans="11:25" x14ac:dyDescent="0.25">
      <c r="K17064" s="145" t="s">
        <v>1571</v>
      </c>
      <c r="L17064" s="145">
        <v>88</v>
      </c>
      <c r="M17064" s="145">
        <v>186872</v>
      </c>
      <c r="N17064" s="148">
        <v>4.1399999999999999E-2</v>
      </c>
      <c r="O17064" s="148">
        <v>0.90200000000000002</v>
      </c>
      <c r="P17064" s="148">
        <v>0.81899999999999995</v>
      </c>
      <c r="Q17064" s="148">
        <v>0</v>
      </c>
      <c r="R17064" s="148">
        <v>1</v>
      </c>
      <c r="S17064" s="148">
        <v>0.106</v>
      </c>
      <c r="T17064" s="148">
        <v>-3.3210000000000002</v>
      </c>
      <c r="U17064" s="148">
        <v>1</v>
      </c>
      <c r="V17064" s="148">
        <v>0.317</v>
      </c>
      <c r="W17064" s="148">
        <v>89</v>
      </c>
      <c r="X17064" s="148">
        <v>4</v>
      </c>
      <c r="Y17064" s="148">
        <v>0.746</v>
      </c>
    </row>
    <row r="17065" spans="11:25" x14ac:dyDescent="0.25">
      <c r="K17065" s="145" t="s">
        <v>12680</v>
      </c>
      <c r="L17065" s="145">
        <v>71</v>
      </c>
      <c r="M17065" s="145">
        <v>250373</v>
      </c>
      <c r="N17065" s="148">
        <v>1.85E-4</v>
      </c>
      <c r="O17065" s="148">
        <v>0.63500000000000001</v>
      </c>
      <c r="P17065" s="148">
        <v>0.63200000000000001</v>
      </c>
      <c r="Q17065" s="148">
        <v>0</v>
      </c>
      <c r="R17065" s="148">
        <v>5</v>
      </c>
      <c r="S17065" s="148">
        <v>6.1499999999999999E-2</v>
      </c>
      <c r="T17065" s="148">
        <v>-8.2100000000000009</v>
      </c>
      <c r="U17065" s="148">
        <v>0</v>
      </c>
      <c r="V17065" s="148">
        <v>0.27500000000000002</v>
      </c>
      <c r="W17065" s="148">
        <v>162.023</v>
      </c>
      <c r="X17065" s="148">
        <v>4</v>
      </c>
      <c r="Y17065" s="148">
        <v>0.23300000000000001</v>
      </c>
    </row>
    <row r="17066" spans="11:25" x14ac:dyDescent="0.25">
      <c r="K17066" s="145" t="s">
        <v>12681</v>
      </c>
      <c r="L17066" s="145">
        <v>47</v>
      </c>
      <c r="M17066" s="145">
        <v>189714</v>
      </c>
      <c r="N17066" s="148">
        <v>0.217</v>
      </c>
      <c r="O17066" s="148">
        <v>0.91700000000000004</v>
      </c>
      <c r="P17066" s="148">
        <v>0.75700000000000001</v>
      </c>
      <c r="Q17066" s="148">
        <v>2.1899999999999899E-5</v>
      </c>
      <c r="R17066" s="148">
        <v>11</v>
      </c>
      <c r="S17066" s="148">
        <v>0.10299999999999999</v>
      </c>
      <c r="T17066" s="148">
        <v>-8.0749999999999993</v>
      </c>
      <c r="U17066" s="148">
        <v>0</v>
      </c>
      <c r="V17066" s="148">
        <v>0.29799999999999999</v>
      </c>
      <c r="W17066" s="148">
        <v>104.958</v>
      </c>
      <c r="X17066" s="148">
        <v>4</v>
      </c>
      <c r="Y17066" s="148">
        <v>0.39799999999999902</v>
      </c>
    </row>
    <row r="17067" spans="11:25" x14ac:dyDescent="0.25">
      <c r="K17067" s="145" t="s">
        <v>12682</v>
      </c>
      <c r="L17067" s="145">
        <v>75</v>
      </c>
      <c r="M17067" s="145">
        <v>196447</v>
      </c>
      <c r="N17067" s="148">
        <v>0.11799999999999999</v>
      </c>
      <c r="O17067" s="148">
        <v>0.624</v>
      </c>
      <c r="P17067" s="148">
        <v>0.72</v>
      </c>
      <c r="Q17067" s="148">
        <v>0</v>
      </c>
      <c r="R17067" s="148">
        <v>11</v>
      </c>
      <c r="S17067" s="148">
        <v>0.54</v>
      </c>
      <c r="T17067" s="148">
        <v>-5.8940000000000001</v>
      </c>
      <c r="U17067" s="148">
        <v>1</v>
      </c>
      <c r="V17067" s="148">
        <v>0.13900000000000001</v>
      </c>
      <c r="W17067" s="148">
        <v>100.613</v>
      </c>
      <c r="X17067" s="148">
        <v>5</v>
      </c>
      <c r="Y17067" s="148">
        <v>0.35399999999999998</v>
      </c>
    </row>
    <row r="17068" spans="11:25" x14ac:dyDescent="0.25">
      <c r="K17068" s="145" t="s">
        <v>6708</v>
      </c>
      <c r="L17068" s="145">
        <v>73</v>
      </c>
      <c r="M17068" s="145">
        <v>232146</v>
      </c>
      <c r="N17068" s="148">
        <v>7.4999999999999997E-3</v>
      </c>
      <c r="O17068" s="148">
        <v>0.79599999999999904</v>
      </c>
      <c r="P17068" s="148">
        <v>0.35699999999999998</v>
      </c>
      <c r="Q17068" s="148">
        <v>0</v>
      </c>
      <c r="R17068" s="148">
        <v>1</v>
      </c>
      <c r="S17068" s="148">
        <v>9.6600000000000005E-2</v>
      </c>
      <c r="T17068" s="148">
        <v>-11.6779999999999</v>
      </c>
      <c r="U17068" s="148">
        <v>1</v>
      </c>
      <c r="V17068" s="148">
        <v>0.34399999999999997</v>
      </c>
      <c r="W17068" s="148">
        <v>150.03899999999999</v>
      </c>
      <c r="X17068" s="148">
        <v>4</v>
      </c>
      <c r="Y17068" s="148">
        <v>0.45399999999999902</v>
      </c>
    </row>
    <row r="17069" spans="11:25" x14ac:dyDescent="0.25">
      <c r="K17069" s="145" t="s">
        <v>9573</v>
      </c>
      <c r="L17069" s="145">
        <v>70</v>
      </c>
      <c r="M17069" s="145">
        <v>163819</v>
      </c>
      <c r="N17069" s="148">
        <v>2.8999999999999901E-2</v>
      </c>
      <c r="O17069" s="148">
        <v>0.83499999999999996</v>
      </c>
      <c r="P17069" s="148">
        <v>0.46799999999999897</v>
      </c>
      <c r="Q17069" s="148">
        <v>0</v>
      </c>
      <c r="R17069" s="148">
        <v>1</v>
      </c>
      <c r="S17069" s="148">
        <v>0.245</v>
      </c>
      <c r="T17069" s="148">
        <v>-6.97</v>
      </c>
      <c r="U17069" s="148">
        <v>1</v>
      </c>
      <c r="V17069" s="148">
        <v>0.23899999999999999</v>
      </c>
      <c r="W17069" s="148">
        <v>126.072</v>
      </c>
      <c r="X17069" s="148">
        <v>4</v>
      </c>
      <c r="Y17069" s="148">
        <v>0.40100000000000002</v>
      </c>
    </row>
    <row r="17070" spans="11:25" x14ac:dyDescent="0.25">
      <c r="K17070" s="145" t="s">
        <v>12683</v>
      </c>
      <c r="L17070" s="145">
        <v>66</v>
      </c>
      <c r="M17070" s="145">
        <v>179906</v>
      </c>
      <c r="N17070" s="148">
        <v>7.6700000000000004E-2</v>
      </c>
      <c r="O17070" s="148">
        <v>0.82499999999999996</v>
      </c>
      <c r="P17070" s="148">
        <v>0.65300000000000002</v>
      </c>
      <c r="Q17070" s="148">
        <v>8.7399999999999993E-6</v>
      </c>
      <c r="R17070" s="148">
        <v>10</v>
      </c>
      <c r="S17070" s="148">
        <v>0.1</v>
      </c>
      <c r="T17070" s="148">
        <v>-6.2160000000000002</v>
      </c>
      <c r="U17070" s="148">
        <v>0</v>
      </c>
      <c r="V17070" s="148">
        <v>0.10199999999999999</v>
      </c>
      <c r="W17070" s="148">
        <v>143.93299999999999</v>
      </c>
      <c r="X17070" s="148">
        <v>4</v>
      </c>
      <c r="Y17070" s="148">
        <v>0.23</v>
      </c>
    </row>
    <row r="17071" spans="11:25" x14ac:dyDescent="0.25">
      <c r="K17071" s="145" t="s">
        <v>1589</v>
      </c>
      <c r="L17071" s="145">
        <v>77</v>
      </c>
      <c r="M17071" s="145">
        <v>156695</v>
      </c>
      <c r="N17071" s="148">
        <v>0.19899999999999901</v>
      </c>
      <c r="O17071" s="148">
        <v>0.73</v>
      </c>
      <c r="P17071" s="148">
        <v>0.86</v>
      </c>
      <c r="Q17071" s="148">
        <v>1.82E-3</v>
      </c>
      <c r="R17071" s="148">
        <v>7</v>
      </c>
      <c r="S17071" s="148">
        <v>0.32200000000000001</v>
      </c>
      <c r="T17071" s="148">
        <v>-3.532</v>
      </c>
      <c r="U17071" s="148">
        <v>1</v>
      </c>
      <c r="V17071" s="148">
        <v>0.191</v>
      </c>
      <c r="W17071" s="148">
        <v>129.952</v>
      </c>
      <c r="X17071" s="148">
        <v>4</v>
      </c>
      <c r="Y17071" s="148">
        <v>0.64700000000000002</v>
      </c>
    </row>
    <row r="17072" spans="11:25" x14ac:dyDescent="0.25">
      <c r="K17072" s="145" t="s">
        <v>12684</v>
      </c>
      <c r="L17072" s="145">
        <v>49</v>
      </c>
      <c r="M17072" s="145">
        <v>177133</v>
      </c>
      <c r="N17072" s="148">
        <v>4.0600000000000002E-3</v>
      </c>
      <c r="O17072" s="148">
        <v>0.35499999999999998</v>
      </c>
      <c r="P17072" s="148">
        <v>0.72499999999999998</v>
      </c>
      <c r="Q17072" s="148">
        <v>0</v>
      </c>
      <c r="R17072" s="148">
        <v>2</v>
      </c>
      <c r="S17072" s="148">
        <v>0.30299999999999999</v>
      </c>
      <c r="T17072" s="148">
        <v>-6.6879999999999997</v>
      </c>
      <c r="U17072" s="148">
        <v>1</v>
      </c>
      <c r="V17072" s="148">
        <v>0.35099999999999998</v>
      </c>
      <c r="W17072" s="148">
        <v>200.72900000000001</v>
      </c>
      <c r="X17072" s="148">
        <v>1</v>
      </c>
      <c r="Y17072" s="148">
        <v>0.27200000000000002</v>
      </c>
    </row>
    <row r="17073" spans="11:25" x14ac:dyDescent="0.25">
      <c r="K17073" s="145" t="s">
        <v>9118</v>
      </c>
      <c r="L17073" s="145">
        <v>61</v>
      </c>
      <c r="M17073" s="145">
        <v>182880</v>
      </c>
      <c r="N17073" s="148">
        <v>0.17399999999999999</v>
      </c>
      <c r="O17073" s="148">
        <v>0.85299999999999998</v>
      </c>
      <c r="P17073" s="148">
        <v>0.41699999999999998</v>
      </c>
      <c r="Q17073" s="148">
        <v>0</v>
      </c>
      <c r="R17073" s="148">
        <v>9</v>
      </c>
      <c r="S17073" s="148">
        <v>0.314</v>
      </c>
      <c r="T17073" s="148">
        <v>-9.407</v>
      </c>
      <c r="U17073" s="148">
        <v>1</v>
      </c>
      <c r="V17073" s="148">
        <v>0.79099999999999904</v>
      </c>
      <c r="W17073" s="148">
        <v>155.964</v>
      </c>
      <c r="X17073" s="148">
        <v>4</v>
      </c>
      <c r="Y17073" s="148">
        <v>0.65200000000000002</v>
      </c>
    </row>
    <row r="17074" spans="11:25" x14ac:dyDescent="0.25">
      <c r="K17074" s="145" t="s">
        <v>12685</v>
      </c>
      <c r="L17074" s="145">
        <v>53</v>
      </c>
      <c r="M17074" s="145">
        <v>160000</v>
      </c>
      <c r="N17074" s="148">
        <v>5.8200000000000002E-2</v>
      </c>
      <c r="O17074" s="148">
        <v>0.875</v>
      </c>
      <c r="P17074" s="148">
        <v>0.67400000000000004</v>
      </c>
      <c r="Q17074" s="148">
        <v>0</v>
      </c>
      <c r="R17074" s="148">
        <v>2</v>
      </c>
      <c r="S17074" s="148">
        <v>9.35E-2</v>
      </c>
      <c r="T17074" s="148">
        <v>-4.976</v>
      </c>
      <c r="U17074" s="148">
        <v>1</v>
      </c>
      <c r="V17074" s="148">
        <v>0.38700000000000001</v>
      </c>
      <c r="W17074" s="148">
        <v>156.03899999999999</v>
      </c>
      <c r="X17074" s="148">
        <v>4</v>
      </c>
      <c r="Y17074" s="148">
        <v>0.23699999999999999</v>
      </c>
    </row>
    <row r="17075" spans="11:25" x14ac:dyDescent="0.25">
      <c r="K17075" s="145" t="s">
        <v>9588</v>
      </c>
      <c r="L17075" s="145">
        <v>65</v>
      </c>
      <c r="M17075" s="145">
        <v>160000</v>
      </c>
      <c r="N17075" s="148">
        <v>0.32200000000000001</v>
      </c>
      <c r="O17075" s="148">
        <v>0.70199999999999996</v>
      </c>
      <c r="P17075" s="148">
        <v>0.66700000000000004</v>
      </c>
      <c r="Q17075" s="148">
        <v>0</v>
      </c>
      <c r="R17075" s="148">
        <v>10</v>
      </c>
      <c r="S17075" s="148">
        <v>0.105</v>
      </c>
      <c r="T17075" s="148">
        <v>-8.1609999999999996</v>
      </c>
      <c r="U17075" s="148">
        <v>0</v>
      </c>
      <c r="V17075" s="148">
        <v>0.27600000000000002</v>
      </c>
      <c r="W17075" s="148">
        <v>157.834</v>
      </c>
      <c r="X17075" s="148">
        <v>4</v>
      </c>
      <c r="Y17075" s="148">
        <v>0.80200000000000005</v>
      </c>
    </row>
    <row r="17076" spans="11:25" x14ac:dyDescent="0.25">
      <c r="K17076" s="145" t="s">
        <v>6692</v>
      </c>
      <c r="L17076" s="145">
        <v>76</v>
      </c>
      <c r="M17076" s="145">
        <v>177651</v>
      </c>
      <c r="N17076" s="148">
        <v>7.1300000000000002E-2</v>
      </c>
      <c r="O17076" s="148">
        <v>0.90700000000000003</v>
      </c>
      <c r="P17076" s="148">
        <v>0.63700000000000001</v>
      </c>
      <c r="Q17076" s="148">
        <v>0</v>
      </c>
      <c r="R17076" s="148">
        <v>10</v>
      </c>
      <c r="S17076" s="148">
        <v>8.1600000000000006E-2</v>
      </c>
      <c r="T17076" s="148">
        <v>-5.4979999999999896</v>
      </c>
      <c r="U17076" s="148">
        <v>1</v>
      </c>
      <c r="V17076" s="148">
        <v>0.11699999999999899</v>
      </c>
      <c r="W17076" s="148">
        <v>130.012</v>
      </c>
      <c r="X17076" s="148">
        <v>4</v>
      </c>
      <c r="Y17076" s="148">
        <v>0.496</v>
      </c>
    </row>
    <row r="17077" spans="11:25" x14ac:dyDescent="0.25">
      <c r="K17077" s="145" t="s">
        <v>2505</v>
      </c>
      <c r="L17077" s="145">
        <v>67</v>
      </c>
      <c r="M17077" s="145">
        <v>183454</v>
      </c>
      <c r="N17077" s="148">
        <v>0.32100000000000001</v>
      </c>
      <c r="O17077" s="148">
        <v>0.56799999999999995</v>
      </c>
      <c r="P17077" s="148">
        <v>0.36799999999999999</v>
      </c>
      <c r="Q17077" s="148">
        <v>6.1799999999999995E-4</v>
      </c>
      <c r="R17077" s="148">
        <v>11</v>
      </c>
      <c r="S17077" s="148">
        <v>0.121</v>
      </c>
      <c r="T17077" s="148">
        <v>-12.485999999999899</v>
      </c>
      <c r="U17077" s="148">
        <v>0</v>
      </c>
      <c r="V17077" s="148">
        <v>0.44700000000000001</v>
      </c>
      <c r="W17077" s="148">
        <v>79.697000000000003</v>
      </c>
      <c r="X17077" s="148">
        <v>4</v>
      </c>
      <c r="Y17077" s="148">
        <v>5.4399999999999997E-2</v>
      </c>
    </row>
    <row r="17078" spans="11:25" x14ac:dyDescent="0.25">
      <c r="K17078" s="145" t="s">
        <v>12686</v>
      </c>
      <c r="L17078" s="145">
        <v>49</v>
      </c>
      <c r="M17078" s="145">
        <v>272152</v>
      </c>
      <c r="N17078" s="148">
        <v>9.0500000000000008E-3</v>
      </c>
      <c r="O17078" s="148">
        <v>0.82699999999999996</v>
      </c>
      <c r="P17078" s="148">
        <v>0.64200000000000002</v>
      </c>
      <c r="Q17078" s="148">
        <v>1.5E-6</v>
      </c>
      <c r="R17078" s="148">
        <v>1</v>
      </c>
      <c r="S17078" s="148">
        <v>8.6499999999999994E-2</v>
      </c>
      <c r="T17078" s="148">
        <v>-4.29</v>
      </c>
      <c r="U17078" s="148">
        <v>0</v>
      </c>
      <c r="V17078" s="148">
        <v>0.24199999999999999</v>
      </c>
      <c r="W17078" s="148">
        <v>145.00399999999999</v>
      </c>
      <c r="X17078" s="148">
        <v>4</v>
      </c>
      <c r="Y17078" s="148">
        <v>0.18099999999999999</v>
      </c>
    </row>
    <row r="17079" spans="11:25" x14ac:dyDescent="0.25">
      <c r="K17079" s="145" t="s">
        <v>3386</v>
      </c>
      <c r="L17079" s="145">
        <v>56</v>
      </c>
      <c r="M17079" s="145">
        <v>271094</v>
      </c>
      <c r="N17079" s="148">
        <v>0.375</v>
      </c>
      <c r="O17079" s="148">
        <v>0.54600000000000004</v>
      </c>
      <c r="P17079" s="148">
        <v>0.63600000000000001</v>
      </c>
      <c r="Q17079" s="148">
        <v>5.6300000000000003E-6</v>
      </c>
      <c r="R17079" s="148">
        <v>4</v>
      </c>
      <c r="S17079" s="148">
        <v>8.9399999999999993E-2</v>
      </c>
      <c r="T17079" s="148">
        <v>-8.3539999999999992</v>
      </c>
      <c r="U17079" s="148">
        <v>1</v>
      </c>
      <c r="V17079" s="148">
        <v>0.314</v>
      </c>
      <c r="W17079" s="148">
        <v>138.27500000000001</v>
      </c>
      <c r="X17079" s="148">
        <v>4</v>
      </c>
      <c r="Y17079" s="148">
        <v>0.33899999999999902</v>
      </c>
    </row>
    <row r="17080" spans="11:25" x14ac:dyDescent="0.25">
      <c r="K17080" s="145" t="s">
        <v>536</v>
      </c>
      <c r="L17080" s="145">
        <v>92</v>
      </c>
      <c r="M17080" s="145">
        <v>204664</v>
      </c>
      <c r="N17080" s="148">
        <v>3.81E-3</v>
      </c>
      <c r="O17080" s="148">
        <v>0.8</v>
      </c>
      <c r="P17080" s="148">
        <v>0.57799999999999996</v>
      </c>
      <c r="Q17080" s="148">
        <v>0</v>
      </c>
      <c r="R17080" s="148">
        <v>4</v>
      </c>
      <c r="S17080" s="148">
        <v>0.35899999999999999</v>
      </c>
      <c r="T17080" s="148">
        <v>-5.1440000000000001</v>
      </c>
      <c r="U17080" s="148">
        <v>0</v>
      </c>
      <c r="V17080" s="148">
        <v>4.8500000000000001E-2</v>
      </c>
      <c r="W17080" s="148">
        <v>143.01</v>
      </c>
      <c r="X17080" s="148">
        <v>4</v>
      </c>
      <c r="Y17080" s="148">
        <v>0.36699999999999999</v>
      </c>
    </row>
    <row r="17081" spans="11:25" x14ac:dyDescent="0.25">
      <c r="K17081" s="145" t="s">
        <v>12687</v>
      </c>
      <c r="L17081" s="145">
        <v>57</v>
      </c>
      <c r="M17081" s="145">
        <v>236901</v>
      </c>
      <c r="N17081" s="148">
        <v>0.38799999999999901</v>
      </c>
      <c r="O17081" s="148">
        <v>0.81699999999999995</v>
      </c>
      <c r="P17081" s="148">
        <v>0.65700000000000003</v>
      </c>
      <c r="Q17081" s="148">
        <v>0</v>
      </c>
      <c r="R17081" s="148">
        <v>8</v>
      </c>
      <c r="S17081" s="148">
        <v>7.4200000000000002E-2</v>
      </c>
      <c r="T17081" s="148">
        <v>-6.8579999999999997</v>
      </c>
      <c r="U17081" s="148">
        <v>1</v>
      </c>
      <c r="V17081" s="148">
        <v>8.1799999999999998E-2</v>
      </c>
      <c r="W17081" s="148">
        <v>135.00399999999999</v>
      </c>
      <c r="X17081" s="148">
        <v>4</v>
      </c>
      <c r="Y17081" s="148">
        <v>0.79299999999999904</v>
      </c>
    </row>
    <row r="17082" spans="11:25" x14ac:dyDescent="0.25">
      <c r="K17082" s="145" t="s">
        <v>6691</v>
      </c>
      <c r="L17082" s="145">
        <v>42</v>
      </c>
      <c r="M17082" s="145">
        <v>142273</v>
      </c>
      <c r="N17082" s="148">
        <v>3.5000000000000003E-2</v>
      </c>
      <c r="O17082" s="148">
        <v>0.96399999999999997</v>
      </c>
      <c r="P17082" s="148">
        <v>0.34599999999999997</v>
      </c>
      <c r="Q17082" s="148">
        <v>0</v>
      </c>
      <c r="R17082" s="148">
        <v>5</v>
      </c>
      <c r="S17082" s="148">
        <v>0.108</v>
      </c>
      <c r="T17082" s="148">
        <v>-9.3089999999999993</v>
      </c>
      <c r="U17082" s="148">
        <v>0</v>
      </c>
      <c r="V17082" s="148">
        <v>0.53</v>
      </c>
      <c r="W17082" s="148">
        <v>119.958</v>
      </c>
      <c r="X17082" s="148">
        <v>4</v>
      </c>
      <c r="Y17082" s="148">
        <v>0.56200000000000006</v>
      </c>
    </row>
    <row r="17083" spans="11:25" x14ac:dyDescent="0.25">
      <c r="K17083" s="145" t="s">
        <v>6688</v>
      </c>
      <c r="L17083" s="145">
        <v>84</v>
      </c>
      <c r="M17083" s="145">
        <v>202962</v>
      </c>
      <c r="N17083" s="148">
        <v>4.2199999999999998E-3</v>
      </c>
      <c r="O17083" s="148">
        <v>0.79200000000000004</v>
      </c>
      <c r="P17083" s="148">
        <v>0.45399999999999902</v>
      </c>
      <c r="Q17083" s="148">
        <v>0</v>
      </c>
      <c r="R17083" s="148">
        <v>9</v>
      </c>
      <c r="S17083" s="148">
        <v>0.28499999999999998</v>
      </c>
      <c r="T17083" s="148">
        <v>-6.7529999999999903</v>
      </c>
      <c r="U17083" s="148">
        <v>1</v>
      </c>
      <c r="V17083" s="148">
        <v>0.45799999999999902</v>
      </c>
      <c r="W17083" s="148">
        <v>161.99299999999999</v>
      </c>
      <c r="X17083" s="148">
        <v>4</v>
      </c>
      <c r="Y17083" s="148">
        <v>0.67400000000000004</v>
      </c>
    </row>
    <row r="17084" spans="11:25" x14ac:dyDescent="0.25">
      <c r="K17084" s="145" t="s">
        <v>6684</v>
      </c>
      <c r="L17084" s="145">
        <v>72</v>
      </c>
      <c r="M17084" s="145">
        <v>158796</v>
      </c>
      <c r="N17084" s="148">
        <v>0.33200000000000002</v>
      </c>
      <c r="O17084" s="148">
        <v>0.88700000000000001</v>
      </c>
      <c r="P17084" s="148">
        <v>0.57299999999999995</v>
      </c>
      <c r="Q17084" s="148">
        <v>0</v>
      </c>
      <c r="R17084" s="148">
        <v>0</v>
      </c>
      <c r="S17084" s="148">
        <v>0.14299999999999999</v>
      </c>
      <c r="T17084" s="148">
        <v>-4.633</v>
      </c>
      <c r="U17084" s="148">
        <v>0</v>
      </c>
      <c r="V17084" s="148">
        <v>0.251</v>
      </c>
      <c r="W17084" s="148">
        <v>133.02600000000001</v>
      </c>
      <c r="X17084" s="148">
        <v>4</v>
      </c>
      <c r="Y17084" s="148">
        <v>0.23699999999999999</v>
      </c>
    </row>
    <row r="17085" spans="11:25" x14ac:dyDescent="0.25">
      <c r="K17085" s="145" t="s">
        <v>12688</v>
      </c>
      <c r="L17085" s="145">
        <v>67</v>
      </c>
      <c r="M17085" s="145">
        <v>198400</v>
      </c>
      <c r="N17085" s="148">
        <v>2.07E-2</v>
      </c>
      <c r="O17085" s="148">
        <v>0.84899999999999998</v>
      </c>
      <c r="P17085" s="148">
        <v>0.38</v>
      </c>
      <c r="Q17085" s="148">
        <v>0</v>
      </c>
      <c r="R17085" s="148">
        <v>1</v>
      </c>
      <c r="S17085" s="148">
        <v>9.5799999999999996E-2</v>
      </c>
      <c r="T17085" s="148">
        <v>-8.7880000000000003</v>
      </c>
      <c r="U17085" s="148">
        <v>1</v>
      </c>
      <c r="V17085" s="148">
        <v>0.441</v>
      </c>
      <c r="W17085" s="148">
        <v>155.96</v>
      </c>
      <c r="X17085" s="148">
        <v>4</v>
      </c>
      <c r="Y17085" s="148">
        <v>0.42299999999999999</v>
      </c>
    </row>
    <row r="17086" spans="11:25" x14ac:dyDescent="0.25">
      <c r="K17086" s="145" t="s">
        <v>12689</v>
      </c>
      <c r="L17086" s="145">
        <v>45</v>
      </c>
      <c r="M17086" s="145">
        <v>141893</v>
      </c>
      <c r="N17086" s="148">
        <v>9.5699999999999995E-4</v>
      </c>
      <c r="O17086" s="148">
        <v>0.878</v>
      </c>
      <c r="P17086" s="148">
        <v>0.84799999999999998</v>
      </c>
      <c r="Q17086" s="148">
        <v>0</v>
      </c>
      <c r="R17086" s="148">
        <v>6</v>
      </c>
      <c r="S17086" s="148">
        <v>0.13500000000000001</v>
      </c>
      <c r="T17086" s="148">
        <v>-4.4289999999999896</v>
      </c>
      <c r="U17086" s="148">
        <v>0</v>
      </c>
      <c r="V17086" s="148">
        <v>0.33</v>
      </c>
      <c r="W17086" s="148">
        <v>140.035</v>
      </c>
      <c r="X17086" s="148">
        <v>4</v>
      </c>
      <c r="Y17086" s="148">
        <v>0.91</v>
      </c>
    </row>
    <row r="17087" spans="11:25" x14ac:dyDescent="0.25">
      <c r="K17087" s="145" t="s">
        <v>9114</v>
      </c>
      <c r="L17087" s="145">
        <v>65</v>
      </c>
      <c r="M17087" s="145">
        <v>207400</v>
      </c>
      <c r="N17087" s="148">
        <v>0.16899999999999901</v>
      </c>
      <c r="O17087" s="148">
        <v>0.73599999999999999</v>
      </c>
      <c r="P17087" s="148">
        <v>0.65099999999999902</v>
      </c>
      <c r="Q17087" s="148">
        <v>0</v>
      </c>
      <c r="R17087" s="148">
        <v>1</v>
      </c>
      <c r="S17087" s="148">
        <v>0.13900000000000001</v>
      </c>
      <c r="T17087" s="148">
        <v>-9.4570000000000007</v>
      </c>
      <c r="U17087" s="148">
        <v>1</v>
      </c>
      <c r="V17087" s="148">
        <v>0.29699999999999999</v>
      </c>
      <c r="W17087" s="148">
        <v>142.00700000000001</v>
      </c>
      <c r="X17087" s="148">
        <v>4</v>
      </c>
      <c r="Y17087" s="148">
        <v>0.627</v>
      </c>
    </row>
    <row r="17088" spans="11:25" x14ac:dyDescent="0.25">
      <c r="K17088" s="145" t="s">
        <v>12690</v>
      </c>
      <c r="L17088" s="145">
        <v>52</v>
      </c>
      <c r="M17088" s="145">
        <v>219066</v>
      </c>
      <c r="N17088" s="148">
        <v>9.9199999999999997E-2</v>
      </c>
      <c r="O17088" s="148">
        <v>0.82799999999999996</v>
      </c>
      <c r="P17088" s="148">
        <v>0.58799999999999997</v>
      </c>
      <c r="Q17088" s="148">
        <v>0</v>
      </c>
      <c r="R17088" s="148">
        <v>11</v>
      </c>
      <c r="S17088" s="148">
        <v>0.13100000000000001</v>
      </c>
      <c r="T17088" s="148">
        <v>-6.226</v>
      </c>
      <c r="U17088" s="148">
        <v>0</v>
      </c>
      <c r="V17088" s="148">
        <v>0.45700000000000002</v>
      </c>
      <c r="W17088" s="148">
        <v>81.522999999999996</v>
      </c>
      <c r="X17088" s="148">
        <v>4</v>
      </c>
      <c r="Y17088" s="148">
        <v>0.16399999999999901</v>
      </c>
    </row>
    <row r="17089" spans="11:25" x14ac:dyDescent="0.25">
      <c r="K17089" s="145" t="s">
        <v>12691</v>
      </c>
      <c r="L17089" s="145">
        <v>47</v>
      </c>
      <c r="M17089" s="145">
        <v>172240</v>
      </c>
      <c r="N17089" s="148">
        <v>6.4399999999999999E-2</v>
      </c>
      <c r="O17089" s="148">
        <v>0.82199999999999995</v>
      </c>
      <c r="P17089" s="148">
        <v>0.51100000000000001</v>
      </c>
      <c r="Q17089" s="148">
        <v>5.1699999999999996E-6</v>
      </c>
      <c r="R17089" s="148">
        <v>7</v>
      </c>
      <c r="S17089" s="148">
        <v>0.122</v>
      </c>
      <c r="T17089" s="148">
        <v>-8.3360000000000003</v>
      </c>
      <c r="U17089" s="148">
        <v>0</v>
      </c>
      <c r="V17089" s="148">
        <v>0.33399999999999902</v>
      </c>
      <c r="W17089" s="148">
        <v>160.08799999999999</v>
      </c>
      <c r="X17089" s="148">
        <v>4</v>
      </c>
      <c r="Y17089" s="148">
        <v>0.23899999999999999</v>
      </c>
    </row>
    <row r="17090" spans="11:25" x14ac:dyDescent="0.25">
      <c r="K17090" s="145" t="s">
        <v>9581</v>
      </c>
      <c r="L17090" s="145">
        <v>54</v>
      </c>
      <c r="M17090" s="145">
        <v>210766</v>
      </c>
      <c r="N17090" s="148">
        <v>0.245</v>
      </c>
      <c r="O17090" s="148">
        <v>0.79200000000000004</v>
      </c>
      <c r="P17090" s="148">
        <v>0.6</v>
      </c>
      <c r="Q17090" s="148">
        <v>0</v>
      </c>
      <c r="R17090" s="148">
        <v>5</v>
      </c>
      <c r="S17090" s="148">
        <v>0.155</v>
      </c>
      <c r="T17090" s="148">
        <v>-5.8460000000000001</v>
      </c>
      <c r="U17090" s="148">
        <v>0</v>
      </c>
      <c r="V17090" s="148">
        <v>0.10199999999999999</v>
      </c>
      <c r="W17090" s="148">
        <v>122.1</v>
      </c>
      <c r="X17090" s="148">
        <v>4</v>
      </c>
      <c r="Y17090" s="148">
        <v>0.39299999999999902</v>
      </c>
    </row>
    <row r="17091" spans="11:25" x14ac:dyDescent="0.25">
      <c r="K17091" s="145" t="s">
        <v>6683</v>
      </c>
      <c r="L17091" s="145">
        <v>76</v>
      </c>
      <c r="M17091" s="145">
        <v>172440</v>
      </c>
      <c r="N17091" s="148">
        <v>0.14000000000000001</v>
      </c>
      <c r="O17091" s="148">
        <v>0.91099999999999903</v>
      </c>
      <c r="P17091" s="148">
        <v>0.59699999999999998</v>
      </c>
      <c r="Q17091" s="148">
        <v>0</v>
      </c>
      <c r="R17091" s="148">
        <v>11</v>
      </c>
      <c r="S17091" s="148">
        <v>0.11599999999999901</v>
      </c>
      <c r="T17091" s="148">
        <v>-6.5170000000000003</v>
      </c>
      <c r="U17091" s="148">
        <v>0</v>
      </c>
      <c r="V17091" s="148">
        <v>0.27300000000000002</v>
      </c>
      <c r="W17091" s="148">
        <v>142.036</v>
      </c>
      <c r="X17091" s="148">
        <v>4</v>
      </c>
      <c r="Y17091" s="148">
        <v>0.315</v>
      </c>
    </row>
    <row r="17092" spans="11:25" x14ac:dyDescent="0.25">
      <c r="K17092" s="145" t="s">
        <v>12692</v>
      </c>
      <c r="L17092" s="145">
        <v>82</v>
      </c>
      <c r="M17092" s="145">
        <v>247054</v>
      </c>
      <c r="N17092" s="148">
        <v>2.0999999999999999E-3</v>
      </c>
      <c r="O17092" s="148">
        <v>0.71599999999999997</v>
      </c>
      <c r="P17092" s="148">
        <v>0.54100000000000004</v>
      </c>
      <c r="Q17092" s="148">
        <v>0</v>
      </c>
      <c r="R17092" s="148">
        <v>1</v>
      </c>
      <c r="S17092" s="148">
        <v>0.115</v>
      </c>
      <c r="T17092" s="148">
        <v>-7.9089999999999998</v>
      </c>
      <c r="U17092" s="148">
        <v>1</v>
      </c>
      <c r="V17092" s="148">
        <v>0.14899999999999999</v>
      </c>
      <c r="W17092" s="148">
        <v>139.97799999999901</v>
      </c>
      <c r="X17092" s="148">
        <v>4</v>
      </c>
      <c r="Y17092" s="148">
        <v>0.38700000000000001</v>
      </c>
    </row>
    <row r="17093" spans="11:25" x14ac:dyDescent="0.25">
      <c r="K17093" s="145" t="s">
        <v>6665</v>
      </c>
      <c r="L17093" s="145">
        <v>76</v>
      </c>
      <c r="M17093" s="145">
        <v>198666</v>
      </c>
      <c r="N17093" s="148">
        <v>7.3200000000000001E-2</v>
      </c>
      <c r="O17093" s="148">
        <v>0.89900000000000002</v>
      </c>
      <c r="P17093" s="148">
        <v>0.750999999999999</v>
      </c>
      <c r="Q17093" s="148">
        <v>0</v>
      </c>
      <c r="R17093" s="148">
        <v>11</v>
      </c>
      <c r="S17093" s="148">
        <v>0.127</v>
      </c>
      <c r="T17093" s="148">
        <v>-4.0629999999999997</v>
      </c>
      <c r="U17093" s="148">
        <v>0</v>
      </c>
      <c r="V17093" s="148">
        <v>0.311</v>
      </c>
      <c r="W17093" s="148">
        <v>140.029</v>
      </c>
      <c r="X17093" s="148">
        <v>4</v>
      </c>
      <c r="Y17093" s="148">
        <v>0.63600000000000001</v>
      </c>
    </row>
    <row r="17094" spans="11:25" x14ac:dyDescent="0.25">
      <c r="K17094" s="145" t="s">
        <v>6689</v>
      </c>
      <c r="L17094" s="145">
        <v>83</v>
      </c>
      <c r="M17094" s="145">
        <v>161013</v>
      </c>
      <c r="N17094" s="148">
        <v>2.5399999999999999E-2</v>
      </c>
      <c r="O17094" s="148">
        <v>0.93599999999999905</v>
      </c>
      <c r="P17094" s="148">
        <v>0.495</v>
      </c>
      <c r="Q17094" s="148">
        <v>0</v>
      </c>
      <c r="R17094" s="148">
        <v>1</v>
      </c>
      <c r="S17094" s="148">
        <v>8.6999999999999994E-2</v>
      </c>
      <c r="T17094" s="148">
        <v>-6.0620000000000003</v>
      </c>
      <c r="U17094" s="148">
        <v>1</v>
      </c>
      <c r="V17094" s="148">
        <v>0.22899999999999901</v>
      </c>
      <c r="W17094" s="148">
        <v>139.95099999999999</v>
      </c>
      <c r="X17094" s="148">
        <v>4</v>
      </c>
      <c r="Y17094" s="148">
        <v>0.29899999999999999</v>
      </c>
    </row>
    <row r="17095" spans="11:25" x14ac:dyDescent="0.25">
      <c r="K17095" s="145" t="s">
        <v>3060</v>
      </c>
      <c r="L17095" s="145">
        <v>82</v>
      </c>
      <c r="M17095" s="145">
        <v>180182</v>
      </c>
      <c r="N17095" s="148">
        <v>0.22899999999999901</v>
      </c>
      <c r="O17095" s="148">
        <v>0.42799999999999999</v>
      </c>
      <c r="P17095" s="148">
        <v>0.40299999999999903</v>
      </c>
      <c r="Q17095" s="148">
        <v>0</v>
      </c>
      <c r="R17095" s="148">
        <v>5</v>
      </c>
      <c r="S17095" s="148">
        <v>0.22</v>
      </c>
      <c r="T17095" s="148">
        <v>-5.9139999999999997</v>
      </c>
      <c r="U17095" s="148">
        <v>0</v>
      </c>
      <c r="V17095" s="148">
        <v>0.20899999999999999</v>
      </c>
      <c r="W17095" s="148">
        <v>95.387</v>
      </c>
      <c r="X17095" s="148">
        <v>5</v>
      </c>
      <c r="Y17095" s="148">
        <v>0.13300000000000001</v>
      </c>
    </row>
    <row r="17096" spans="11:25" x14ac:dyDescent="0.25">
      <c r="K17096" s="145" t="s">
        <v>7585</v>
      </c>
      <c r="L17096" s="145">
        <v>77</v>
      </c>
      <c r="M17096" s="145">
        <v>138872</v>
      </c>
      <c r="N17096" s="148">
        <v>8.0500000000000002E-2</v>
      </c>
      <c r="O17096" s="148">
        <v>0.70499999999999996</v>
      </c>
      <c r="P17096" s="148">
        <v>0.81599999999999995</v>
      </c>
      <c r="Q17096" s="148">
        <v>0</v>
      </c>
      <c r="R17096" s="148">
        <v>10</v>
      </c>
      <c r="S17096" s="148">
        <v>0.47599999999999998</v>
      </c>
      <c r="T17096" s="148">
        <v>-7.0460000000000003</v>
      </c>
      <c r="U17096" s="148">
        <v>0</v>
      </c>
      <c r="V17096" s="148">
        <v>0.32</v>
      </c>
      <c r="W17096" s="148">
        <v>94.210999999999999</v>
      </c>
      <c r="X17096" s="148">
        <v>4</v>
      </c>
      <c r="Y17096" s="148">
        <v>0.92900000000000005</v>
      </c>
    </row>
    <row r="17097" spans="11:25" x14ac:dyDescent="0.25">
      <c r="K17097" s="145" t="s">
        <v>7411</v>
      </c>
      <c r="L17097" s="145">
        <v>66</v>
      </c>
      <c r="M17097" s="145">
        <v>252775</v>
      </c>
      <c r="N17097" s="148">
        <v>0.14199999999999999</v>
      </c>
      <c r="O17097" s="148">
        <v>0.67599999999999905</v>
      </c>
      <c r="P17097" s="148">
        <v>0.71599999999999997</v>
      </c>
      <c r="Q17097" s="148">
        <v>0</v>
      </c>
      <c r="R17097" s="148">
        <v>9</v>
      </c>
      <c r="S17097" s="148">
        <v>0.105</v>
      </c>
      <c r="T17097" s="148">
        <v>-4.13</v>
      </c>
      <c r="U17097" s="148">
        <v>1</v>
      </c>
      <c r="V17097" s="148">
        <v>0.108</v>
      </c>
      <c r="W17097" s="148">
        <v>175.952</v>
      </c>
      <c r="X17097" s="148">
        <v>4</v>
      </c>
      <c r="Y17097" s="148">
        <v>0.47799999999999998</v>
      </c>
    </row>
    <row r="17098" spans="11:25" x14ac:dyDescent="0.25">
      <c r="K17098" s="145" t="s">
        <v>3058</v>
      </c>
      <c r="L17098" s="145">
        <v>50</v>
      </c>
      <c r="M17098" s="145">
        <v>125217</v>
      </c>
      <c r="N17098" s="148">
        <v>0.16300000000000001</v>
      </c>
      <c r="O17098" s="148">
        <v>0.81599999999999995</v>
      </c>
      <c r="P17098" s="148">
        <v>0.754</v>
      </c>
      <c r="Q17098" s="148">
        <v>1.99E-3</v>
      </c>
      <c r="R17098" s="148">
        <v>2</v>
      </c>
      <c r="S17098" s="148">
        <v>0.105</v>
      </c>
      <c r="T17098" s="148">
        <v>-5.9219999999999997</v>
      </c>
      <c r="U17098" s="148">
        <v>1</v>
      </c>
      <c r="V17098" s="148">
        <v>0.152</v>
      </c>
      <c r="W17098" s="148">
        <v>92.022999999999996</v>
      </c>
      <c r="X17098" s="148">
        <v>4</v>
      </c>
      <c r="Y17098" s="148">
        <v>0.70399999999999996</v>
      </c>
    </row>
    <row r="17099" spans="11:25" x14ac:dyDescent="0.25">
      <c r="K17099" s="145" t="s">
        <v>6686</v>
      </c>
      <c r="L17099" s="145">
        <v>91</v>
      </c>
      <c r="M17099" s="145">
        <v>270714</v>
      </c>
      <c r="N17099" s="148">
        <v>9.4699999999999993E-3</v>
      </c>
      <c r="O17099" s="148">
        <v>0.48699999999999999</v>
      </c>
      <c r="P17099" s="148">
        <v>0.78900000000000003</v>
      </c>
      <c r="Q17099" s="148">
        <v>4.0500000000000002E-6</v>
      </c>
      <c r="R17099" s="148">
        <v>8</v>
      </c>
      <c r="S17099" s="148">
        <v>0.188999999999999</v>
      </c>
      <c r="T17099" s="148">
        <v>-3.69</v>
      </c>
      <c r="U17099" s="148">
        <v>1</v>
      </c>
      <c r="V17099" s="148">
        <v>4.3999999999999997E-2</v>
      </c>
      <c r="W17099" s="148">
        <v>150.00700000000001</v>
      </c>
      <c r="X17099" s="148">
        <v>4</v>
      </c>
      <c r="Y17099" s="148">
        <v>5.6399999999999999E-2</v>
      </c>
    </row>
    <row r="17100" spans="11:25" x14ac:dyDescent="0.25">
      <c r="K17100" s="145" t="s">
        <v>12693</v>
      </c>
      <c r="L17100" s="145">
        <v>57</v>
      </c>
      <c r="M17100" s="145">
        <v>278655</v>
      </c>
      <c r="N17100" s="148">
        <v>0.28399999999999997</v>
      </c>
      <c r="O17100" s="148">
        <v>0.80500000000000005</v>
      </c>
      <c r="P17100" s="148">
        <v>0.38500000000000001</v>
      </c>
      <c r="Q17100" s="148">
        <v>2.3300000000000001E-6</v>
      </c>
      <c r="R17100" s="148">
        <v>8</v>
      </c>
      <c r="S17100" s="148">
        <v>0.124</v>
      </c>
      <c r="T17100" s="148">
        <v>-9.1769999999999996</v>
      </c>
      <c r="U17100" s="148">
        <v>1</v>
      </c>
      <c r="V17100" s="148">
        <v>0.23899999999999999</v>
      </c>
      <c r="W17100" s="148">
        <v>157.00299999999999</v>
      </c>
      <c r="X17100" s="148">
        <v>4</v>
      </c>
      <c r="Y17100" s="148">
        <v>0.17299999999999999</v>
      </c>
    </row>
    <row r="17101" spans="11:25" x14ac:dyDescent="0.25">
      <c r="K17101" s="145" t="s">
        <v>12694</v>
      </c>
      <c r="L17101" s="145">
        <v>59</v>
      </c>
      <c r="M17101" s="145">
        <v>260728</v>
      </c>
      <c r="N17101" s="148">
        <v>0.37</v>
      </c>
      <c r="O17101" s="148">
        <v>0.56399999999999995</v>
      </c>
      <c r="P17101" s="148">
        <v>0.81200000000000006</v>
      </c>
      <c r="Q17101" s="148">
        <v>0</v>
      </c>
      <c r="R17101" s="148">
        <v>7</v>
      </c>
      <c r="S17101" s="148">
        <v>9.7199999999999995E-2</v>
      </c>
      <c r="T17101" s="148">
        <v>-1.4730000000000001</v>
      </c>
      <c r="U17101" s="148">
        <v>0</v>
      </c>
      <c r="V17101" s="148">
        <v>0.27600000000000002</v>
      </c>
      <c r="W17101" s="148">
        <v>139.858</v>
      </c>
      <c r="X17101" s="148">
        <v>4</v>
      </c>
      <c r="Y17101" s="148">
        <v>0.39299999999999902</v>
      </c>
    </row>
    <row r="17102" spans="11:25" x14ac:dyDescent="0.25">
      <c r="K17102" s="145" t="s">
        <v>12695</v>
      </c>
      <c r="L17102" s="145">
        <v>50</v>
      </c>
      <c r="M17102" s="145">
        <v>201743</v>
      </c>
      <c r="N17102" s="148">
        <v>0.435</v>
      </c>
      <c r="O17102" s="148">
        <v>0.70299999999999996</v>
      </c>
      <c r="P17102" s="148">
        <v>0.55500000000000005</v>
      </c>
      <c r="Q17102" s="148">
        <v>1.77E-6</v>
      </c>
      <c r="R17102" s="148">
        <v>1</v>
      </c>
      <c r="S17102" s="148">
        <v>0.315</v>
      </c>
      <c r="T17102" s="148">
        <v>-8.3160000000000007</v>
      </c>
      <c r="U17102" s="148">
        <v>1</v>
      </c>
      <c r="V17102" s="148">
        <v>0.23899999999999999</v>
      </c>
      <c r="W17102" s="148">
        <v>138.036</v>
      </c>
      <c r="X17102" s="148">
        <v>4</v>
      </c>
      <c r="Y17102" s="148">
        <v>0.156</v>
      </c>
    </row>
    <row r="17103" spans="11:25" x14ac:dyDescent="0.25">
      <c r="K17103" s="145" t="s">
        <v>6690</v>
      </c>
      <c r="L17103" s="145">
        <v>69</v>
      </c>
      <c r="M17103" s="145">
        <v>174320</v>
      </c>
      <c r="N17103" s="148">
        <v>4.7899999999999998E-2</v>
      </c>
      <c r="O17103" s="148">
        <v>0.83199999999999996</v>
      </c>
      <c r="P17103" s="148">
        <v>0.48499999999999999</v>
      </c>
      <c r="Q17103" s="148">
        <v>0</v>
      </c>
      <c r="R17103" s="148">
        <v>1</v>
      </c>
      <c r="S17103" s="148">
        <v>0.111</v>
      </c>
      <c r="T17103" s="148">
        <v>-4.5209999999999999</v>
      </c>
      <c r="U17103" s="148">
        <v>1</v>
      </c>
      <c r="V17103" s="148">
        <v>8.5999999999999993E-2</v>
      </c>
      <c r="W17103" s="148">
        <v>136.03899999999999</v>
      </c>
      <c r="X17103" s="148">
        <v>4</v>
      </c>
      <c r="Y17103" s="148">
        <v>7.2099999999999997E-2</v>
      </c>
    </row>
    <row r="17104" spans="11:25" x14ac:dyDescent="0.25">
      <c r="K17104" s="145" t="s">
        <v>12696</v>
      </c>
      <c r="L17104" s="145">
        <v>62</v>
      </c>
      <c r="M17104" s="145">
        <v>175639</v>
      </c>
      <c r="N17104" s="148">
        <v>0.14499999999999999</v>
      </c>
      <c r="O17104" s="148">
        <v>0.86499999999999999</v>
      </c>
      <c r="P17104" s="148">
        <v>0.52500000000000002</v>
      </c>
      <c r="Q17104" s="148">
        <v>0</v>
      </c>
      <c r="R17104" s="148">
        <v>11</v>
      </c>
      <c r="S17104" s="148">
        <v>9.74E-2</v>
      </c>
      <c r="T17104" s="148">
        <v>-9.8579999999999899</v>
      </c>
      <c r="U17104" s="148">
        <v>1</v>
      </c>
      <c r="V17104" s="148">
        <v>0.34699999999999998</v>
      </c>
      <c r="W17104" s="148">
        <v>140.03700000000001</v>
      </c>
      <c r="X17104" s="148">
        <v>4</v>
      </c>
      <c r="Y17104" s="148">
        <v>0.55700000000000005</v>
      </c>
    </row>
    <row r="17105" spans="11:25" x14ac:dyDescent="0.25">
      <c r="K17105" s="145" t="s">
        <v>12697</v>
      </c>
      <c r="L17105" s="145">
        <v>65</v>
      </c>
      <c r="M17105" s="145">
        <v>188774</v>
      </c>
      <c r="N17105" s="148">
        <v>0.124</v>
      </c>
      <c r="O17105" s="148">
        <v>0.65900000000000003</v>
      </c>
      <c r="P17105" s="148">
        <v>0.42899999999999999</v>
      </c>
      <c r="Q17105" s="148">
        <v>0</v>
      </c>
      <c r="R17105" s="148">
        <v>11</v>
      </c>
      <c r="S17105" s="148">
        <v>0.41</v>
      </c>
      <c r="T17105" s="148">
        <v>-7.9589999999999996</v>
      </c>
      <c r="U17105" s="148">
        <v>0</v>
      </c>
      <c r="V17105" s="148">
        <v>7.5800000000000006E-2</v>
      </c>
      <c r="W17105" s="148">
        <v>93.998999999999995</v>
      </c>
      <c r="X17105" s="148">
        <v>4</v>
      </c>
      <c r="Y17105" s="148">
        <v>3.9600000000000003E-2</v>
      </c>
    </row>
    <row r="17106" spans="11:25" x14ac:dyDescent="0.25">
      <c r="K17106" s="145" t="s">
        <v>7443</v>
      </c>
      <c r="L17106" s="145">
        <v>63</v>
      </c>
      <c r="M17106" s="145">
        <v>178760</v>
      </c>
      <c r="N17106" s="148">
        <v>0.41699999999999998</v>
      </c>
      <c r="O17106" s="148">
        <v>0.81200000000000006</v>
      </c>
      <c r="P17106" s="148">
        <v>0.57699999999999996</v>
      </c>
      <c r="Q17106" s="148">
        <v>0</v>
      </c>
      <c r="R17106" s="148">
        <v>8</v>
      </c>
      <c r="S17106" s="148">
        <v>0.109</v>
      </c>
      <c r="T17106" s="148">
        <v>-6.1329999999999902</v>
      </c>
      <c r="U17106" s="148">
        <v>0</v>
      </c>
      <c r="V17106" s="148">
        <v>0.36599999999999999</v>
      </c>
      <c r="W17106" s="148">
        <v>150.04300000000001</v>
      </c>
      <c r="X17106" s="148">
        <v>4</v>
      </c>
      <c r="Y17106" s="148">
        <v>0.46899999999999997</v>
      </c>
    </row>
    <row r="17107" spans="11:25" x14ac:dyDescent="0.25">
      <c r="K17107" s="145" t="s">
        <v>12698</v>
      </c>
      <c r="L17107" s="145">
        <v>47</v>
      </c>
      <c r="M17107" s="145">
        <v>171746</v>
      </c>
      <c r="N17107" s="148">
        <v>0.24199999999999999</v>
      </c>
      <c r="O17107" s="148">
        <v>0.83499999999999996</v>
      </c>
      <c r="P17107" s="148">
        <v>0.70899999999999996</v>
      </c>
      <c r="Q17107" s="148">
        <v>1.4300000000000001E-3</v>
      </c>
      <c r="R17107" s="148">
        <v>1</v>
      </c>
      <c r="S17107" s="148">
        <v>0.14499999999999999</v>
      </c>
      <c r="T17107" s="148">
        <v>-3.4729999999999999</v>
      </c>
      <c r="U17107" s="148">
        <v>0</v>
      </c>
      <c r="V17107" s="148">
        <v>7.2599999999999998E-2</v>
      </c>
      <c r="W17107" s="148">
        <v>136.947</v>
      </c>
      <c r="X17107" s="148">
        <v>4</v>
      </c>
      <c r="Y17107" s="148">
        <v>0.54400000000000004</v>
      </c>
    </row>
    <row r="17108" spans="11:25" x14ac:dyDescent="0.25">
      <c r="K17108" s="145" t="s">
        <v>9105</v>
      </c>
      <c r="L17108" s="145">
        <v>40</v>
      </c>
      <c r="M17108" s="145">
        <v>168560</v>
      </c>
      <c r="N17108" s="148">
        <v>2.9100000000000001E-2</v>
      </c>
      <c r="O17108" s="148">
        <v>0.89400000000000002</v>
      </c>
      <c r="P17108" s="148">
        <v>0.75</v>
      </c>
      <c r="Q17108" s="148">
        <v>0</v>
      </c>
      <c r="R17108" s="148">
        <v>6</v>
      </c>
      <c r="S17108" s="148">
        <v>0.25900000000000001</v>
      </c>
      <c r="T17108" s="148">
        <v>-5.4589999999999996</v>
      </c>
      <c r="U17108" s="148">
        <v>1</v>
      </c>
      <c r="V17108" s="148">
        <v>0.13800000000000001</v>
      </c>
      <c r="W17108" s="148">
        <v>147.97499999999999</v>
      </c>
      <c r="X17108" s="148">
        <v>3</v>
      </c>
      <c r="Y17108" s="148">
        <v>0.65300000000000002</v>
      </c>
    </row>
    <row r="17109" spans="11:25" x14ac:dyDescent="0.25">
      <c r="K17109" s="145" t="s">
        <v>6649</v>
      </c>
      <c r="L17109" s="145">
        <v>82</v>
      </c>
      <c r="M17109" s="145">
        <v>225893</v>
      </c>
      <c r="N17109" s="148">
        <v>0.247</v>
      </c>
      <c r="O17109" s="148">
        <v>0.88800000000000001</v>
      </c>
      <c r="P17109" s="148">
        <v>0.51500000000000001</v>
      </c>
      <c r="Q17109" s="148">
        <v>0</v>
      </c>
      <c r="R17109" s="148">
        <v>1</v>
      </c>
      <c r="S17109" s="148">
        <v>0.44600000000000001</v>
      </c>
      <c r="T17109" s="148">
        <v>-6.2460000000000004</v>
      </c>
      <c r="U17109" s="148">
        <v>1</v>
      </c>
      <c r="V17109" s="148">
        <v>0.27100000000000002</v>
      </c>
      <c r="W17109" s="148">
        <v>141.00899999999999</v>
      </c>
      <c r="X17109" s="148">
        <v>4</v>
      </c>
      <c r="Y17109" s="148">
        <v>0.26400000000000001</v>
      </c>
    </row>
    <row r="17110" spans="11:25" x14ac:dyDescent="0.25">
      <c r="K17110" s="145" t="s">
        <v>12699</v>
      </c>
      <c r="L17110" s="145">
        <v>52</v>
      </c>
      <c r="M17110" s="145">
        <v>225560</v>
      </c>
      <c r="N17110" s="148">
        <v>0.188999999999999</v>
      </c>
      <c r="O17110" s="148">
        <v>0.75</v>
      </c>
      <c r="P17110" s="148">
        <v>0.60599999999999998</v>
      </c>
      <c r="Q17110" s="148">
        <v>1.0100000000000001E-6</v>
      </c>
      <c r="R17110" s="148">
        <v>10</v>
      </c>
      <c r="S17110" s="148">
        <v>0.111999999999999</v>
      </c>
      <c r="T17110" s="148">
        <v>-6.4950000000000001</v>
      </c>
      <c r="U17110" s="148">
        <v>0</v>
      </c>
      <c r="V17110" s="148">
        <v>0.10299999999999999</v>
      </c>
      <c r="W17110" s="148">
        <v>145.01499999999999</v>
      </c>
      <c r="X17110" s="148">
        <v>4</v>
      </c>
      <c r="Y17110" s="148">
        <v>0.22500000000000001</v>
      </c>
    </row>
    <row r="17111" spans="11:25" x14ac:dyDescent="0.25">
      <c r="K17111" s="145" t="s">
        <v>7587</v>
      </c>
      <c r="L17111" s="145">
        <v>76</v>
      </c>
      <c r="M17111" s="145">
        <v>231333</v>
      </c>
      <c r="N17111" s="148">
        <v>0.59099999999999997</v>
      </c>
      <c r="O17111" s="148">
        <v>0.79400000000000004</v>
      </c>
      <c r="P17111" s="148">
        <v>0.44799999999999901</v>
      </c>
      <c r="Q17111" s="148">
        <v>0</v>
      </c>
      <c r="R17111" s="148">
        <v>10</v>
      </c>
      <c r="S17111" s="148">
        <v>0.109</v>
      </c>
      <c r="T17111" s="148">
        <v>-4.7709999999999999</v>
      </c>
      <c r="U17111" s="148">
        <v>0</v>
      </c>
      <c r="V17111" s="148">
        <v>5.3900000000000003E-2</v>
      </c>
      <c r="W17111" s="148">
        <v>120.05500000000001</v>
      </c>
      <c r="X17111" s="148">
        <v>4</v>
      </c>
      <c r="Y17111" s="148">
        <v>0.58799999999999997</v>
      </c>
    </row>
    <row r="17112" spans="11:25" x14ac:dyDescent="0.25">
      <c r="K17112" s="145" t="s">
        <v>6706</v>
      </c>
      <c r="L17112" s="145">
        <v>81</v>
      </c>
      <c r="M17112" s="145">
        <v>175774</v>
      </c>
      <c r="N17112" s="148">
        <v>1.21E-2</v>
      </c>
      <c r="O17112" s="148">
        <v>0.93200000000000005</v>
      </c>
      <c r="P17112" s="148">
        <v>0.48099999999999998</v>
      </c>
      <c r="Q17112" s="148">
        <v>4.9699999999999896E-4</v>
      </c>
      <c r="R17112" s="148">
        <v>1</v>
      </c>
      <c r="S17112" s="148">
        <v>9.6999999999999906E-2</v>
      </c>
      <c r="T17112" s="148">
        <v>-9.4990000000000006</v>
      </c>
      <c r="U17112" s="148">
        <v>0</v>
      </c>
      <c r="V17112" s="148">
        <v>0.16200000000000001</v>
      </c>
      <c r="W17112" s="148">
        <v>142.078</v>
      </c>
      <c r="X17112" s="148">
        <v>4</v>
      </c>
      <c r="Y17112" s="148">
        <v>0.19699999999999901</v>
      </c>
    </row>
    <row r="17113" spans="11:25" x14ac:dyDescent="0.25">
      <c r="K17113" s="145" t="s">
        <v>10147</v>
      </c>
      <c r="L17113" s="145">
        <v>69</v>
      </c>
      <c r="M17113" s="145">
        <v>206773</v>
      </c>
      <c r="N17113" s="148">
        <v>2.0899999999999901E-4</v>
      </c>
      <c r="O17113" s="148">
        <v>0.96799999999999997</v>
      </c>
      <c r="P17113" s="148">
        <v>0.35299999999999998</v>
      </c>
      <c r="Q17113" s="148">
        <v>2.48E-6</v>
      </c>
      <c r="R17113" s="148">
        <v>6</v>
      </c>
      <c r="S17113" s="148">
        <v>9.4E-2</v>
      </c>
      <c r="T17113" s="148">
        <v>-7.4219999999999997</v>
      </c>
      <c r="U17113" s="148">
        <v>1</v>
      </c>
      <c r="V17113" s="148">
        <v>0.33100000000000002</v>
      </c>
      <c r="W17113" s="148">
        <v>130.01599999999999</v>
      </c>
      <c r="X17113" s="148">
        <v>4</v>
      </c>
      <c r="Y17113" s="148">
        <v>9.7100000000000006E-2</v>
      </c>
    </row>
    <row r="17114" spans="11:25" x14ac:dyDescent="0.25">
      <c r="K17114" s="145" t="s">
        <v>12700</v>
      </c>
      <c r="L17114" s="145">
        <v>63</v>
      </c>
      <c r="M17114" s="145">
        <v>158783</v>
      </c>
      <c r="N17114" s="148">
        <v>1.7299999999999999E-2</v>
      </c>
      <c r="O17114" s="148">
        <v>0.89500000000000002</v>
      </c>
      <c r="P17114" s="148">
        <v>0.76599999999999902</v>
      </c>
      <c r="Q17114" s="148">
        <v>0</v>
      </c>
      <c r="R17114" s="148">
        <v>10</v>
      </c>
      <c r="S17114" s="148">
        <v>9.7500000000000003E-2</v>
      </c>
      <c r="T17114" s="148">
        <v>-4.93</v>
      </c>
      <c r="U17114" s="148">
        <v>0</v>
      </c>
      <c r="V17114" s="148">
        <v>0.307</v>
      </c>
      <c r="W17114" s="148">
        <v>81.483000000000004</v>
      </c>
      <c r="X17114" s="148">
        <v>4</v>
      </c>
      <c r="Y17114" s="148">
        <v>0.41599999999999998</v>
      </c>
    </row>
    <row r="17115" spans="11:25" x14ac:dyDescent="0.25">
      <c r="K17115" s="145" t="s">
        <v>12701</v>
      </c>
      <c r="L17115" s="145">
        <v>52</v>
      </c>
      <c r="M17115" s="145">
        <v>133880</v>
      </c>
      <c r="N17115" s="148">
        <v>8.4199999999999997E-2</v>
      </c>
      <c r="O17115" s="148">
        <v>0.92700000000000005</v>
      </c>
      <c r="P17115" s="148">
        <v>0.78900000000000003</v>
      </c>
      <c r="Q17115" s="148">
        <v>0</v>
      </c>
      <c r="R17115" s="148">
        <v>8</v>
      </c>
      <c r="S17115" s="148">
        <v>7.51E-2</v>
      </c>
      <c r="T17115" s="148">
        <v>-4.7619999999999996</v>
      </c>
      <c r="U17115" s="148">
        <v>1</v>
      </c>
      <c r="V17115" s="148">
        <v>0.16300000000000001</v>
      </c>
      <c r="W17115" s="148">
        <v>143.029</v>
      </c>
      <c r="X17115" s="148">
        <v>4</v>
      </c>
      <c r="Y17115" s="148">
        <v>0.96499999999999997</v>
      </c>
    </row>
    <row r="17116" spans="11:25" x14ac:dyDescent="0.25">
      <c r="K17116" s="145" t="s">
        <v>7591</v>
      </c>
      <c r="L17116" s="145">
        <v>51</v>
      </c>
      <c r="M17116" s="145">
        <v>182486</v>
      </c>
      <c r="N17116" s="148">
        <v>3.2300000000000002E-2</v>
      </c>
      <c r="O17116" s="148">
        <v>0.86899999999999999</v>
      </c>
      <c r="P17116" s="148">
        <v>0.56000000000000005</v>
      </c>
      <c r="Q17116" s="148">
        <v>0</v>
      </c>
      <c r="R17116" s="148">
        <v>10</v>
      </c>
      <c r="S17116" s="148">
        <v>0.218999999999999</v>
      </c>
      <c r="T17116" s="148">
        <v>-7.59</v>
      </c>
      <c r="U17116" s="148">
        <v>1</v>
      </c>
      <c r="V17116" s="148">
        <v>0.13699999999999901</v>
      </c>
      <c r="W17116" s="148">
        <v>147.9</v>
      </c>
      <c r="X17116" s="148">
        <v>4</v>
      </c>
      <c r="Y17116" s="148">
        <v>0.39200000000000002</v>
      </c>
    </row>
    <row r="17117" spans="11:25" x14ac:dyDescent="0.25">
      <c r="K17117" s="145" t="s">
        <v>12702</v>
      </c>
      <c r="L17117" s="145">
        <v>59</v>
      </c>
      <c r="M17117" s="145">
        <v>199520</v>
      </c>
      <c r="N17117" s="148">
        <v>6.7500000000000004E-2</v>
      </c>
      <c r="O17117" s="148">
        <v>0.76200000000000001</v>
      </c>
      <c r="P17117" s="148">
        <v>0.52</v>
      </c>
      <c r="Q17117" s="148">
        <v>3.9500000000000003E-6</v>
      </c>
      <c r="R17117" s="148">
        <v>5</v>
      </c>
      <c r="S17117" s="148">
        <v>0.114</v>
      </c>
      <c r="T17117" s="148">
        <v>-5.2370000000000001</v>
      </c>
      <c r="U17117" s="148">
        <v>0</v>
      </c>
      <c r="V17117" s="148">
        <v>9.5899999999999999E-2</v>
      </c>
      <c r="W17117" s="148">
        <v>75.046999999999997</v>
      </c>
      <c r="X17117" s="148">
        <v>4</v>
      </c>
      <c r="Y17117" s="148">
        <v>8.6199999999999999E-2</v>
      </c>
    </row>
    <row r="17118" spans="11:25" x14ac:dyDescent="0.25">
      <c r="K17118" s="145" t="s">
        <v>12703</v>
      </c>
      <c r="L17118" s="145">
        <v>52</v>
      </c>
      <c r="M17118" s="145">
        <v>191839</v>
      </c>
      <c r="N17118" s="148">
        <v>5.5399999999999998E-2</v>
      </c>
      <c r="O17118" s="148">
        <v>0.84699999999999998</v>
      </c>
      <c r="P17118" s="148">
        <v>0.53600000000000003</v>
      </c>
      <c r="Q17118" s="148">
        <v>0</v>
      </c>
      <c r="R17118" s="148">
        <v>0</v>
      </c>
      <c r="S17118" s="148">
        <v>5.5399999999999998E-2</v>
      </c>
      <c r="T17118" s="148">
        <v>-9.1560000000000006</v>
      </c>
      <c r="U17118" s="148">
        <v>1</v>
      </c>
      <c r="V17118" s="148">
        <v>0.17</v>
      </c>
      <c r="W17118" s="148">
        <v>157.21600000000001</v>
      </c>
      <c r="X17118" s="148">
        <v>4</v>
      </c>
      <c r="Y17118" s="148">
        <v>0.20599999999999999</v>
      </c>
    </row>
    <row r="17119" spans="11:25" x14ac:dyDescent="0.25">
      <c r="K17119" s="145" t="s">
        <v>12704</v>
      </c>
      <c r="L17119" s="145">
        <v>57</v>
      </c>
      <c r="M17119" s="145">
        <v>200465</v>
      </c>
      <c r="N17119" s="148">
        <v>0.42399999999999999</v>
      </c>
      <c r="O17119" s="148">
        <v>0.89800000000000002</v>
      </c>
      <c r="P17119" s="148">
        <v>0.47599999999999998</v>
      </c>
      <c r="Q17119" s="148">
        <v>0</v>
      </c>
      <c r="R17119" s="148">
        <v>1</v>
      </c>
      <c r="S17119" s="148">
        <v>6.5500000000000003E-2</v>
      </c>
      <c r="T17119" s="148">
        <v>-6.2639999999999896</v>
      </c>
      <c r="U17119" s="148">
        <v>1</v>
      </c>
      <c r="V17119" s="148">
        <v>0.111</v>
      </c>
      <c r="W17119" s="148">
        <v>125.011</v>
      </c>
      <c r="X17119" s="148">
        <v>4</v>
      </c>
      <c r="Y17119" s="148">
        <v>0.47</v>
      </c>
    </row>
    <row r="17120" spans="11:25" x14ac:dyDescent="0.25">
      <c r="K17120" s="145" t="s">
        <v>4365</v>
      </c>
      <c r="L17120" s="145">
        <v>96</v>
      </c>
      <c r="M17120" s="145">
        <v>135090</v>
      </c>
      <c r="N17120" s="148">
        <v>0.55600000000000005</v>
      </c>
      <c r="O17120" s="148">
        <v>0.92099999999999904</v>
      </c>
      <c r="P17120" s="148">
        <v>0.53700000000000003</v>
      </c>
      <c r="Q17120" s="148">
        <v>4.0400000000000002E-3</v>
      </c>
      <c r="R17120" s="148">
        <v>9</v>
      </c>
      <c r="S17120" s="148">
        <v>0.10199999999999999</v>
      </c>
      <c r="T17120" s="148">
        <v>-5.7229999999999999</v>
      </c>
      <c r="U17120" s="148">
        <v>0</v>
      </c>
      <c r="V17120" s="148">
        <v>8.0399999999999999E-2</v>
      </c>
      <c r="W17120" s="148">
        <v>128.00899999999999</v>
      </c>
      <c r="X17120" s="148">
        <v>4</v>
      </c>
      <c r="Y17120" s="148">
        <v>0.71099999999999997</v>
      </c>
    </row>
    <row r="17121" spans="11:25" x14ac:dyDescent="0.25">
      <c r="K17121" s="145" t="s">
        <v>12705</v>
      </c>
      <c r="L17121" s="145">
        <v>57</v>
      </c>
      <c r="M17121" s="145">
        <v>219324</v>
      </c>
      <c r="N17121" s="148">
        <v>1.0800000000000001E-2</v>
      </c>
      <c r="O17121" s="148">
        <v>0.92900000000000005</v>
      </c>
      <c r="P17121" s="148">
        <v>0.39</v>
      </c>
      <c r="Q17121" s="148">
        <v>3.49E-6</v>
      </c>
      <c r="R17121" s="148">
        <v>8</v>
      </c>
      <c r="S17121" s="148">
        <v>0.124</v>
      </c>
      <c r="T17121" s="148">
        <v>-9.8330000000000002</v>
      </c>
      <c r="U17121" s="148">
        <v>1</v>
      </c>
      <c r="V17121" s="148">
        <v>0.37</v>
      </c>
      <c r="W17121" s="148">
        <v>140.012</v>
      </c>
      <c r="X17121" s="148">
        <v>4</v>
      </c>
      <c r="Y17121" s="148">
        <v>0.50800000000000001</v>
      </c>
    </row>
    <row r="17122" spans="11:25" x14ac:dyDescent="0.25">
      <c r="K17122" s="145" t="s">
        <v>6705</v>
      </c>
      <c r="L17122" s="145">
        <v>72</v>
      </c>
      <c r="M17122" s="145">
        <v>240682</v>
      </c>
      <c r="N17122" s="148">
        <v>0.26700000000000002</v>
      </c>
      <c r="O17122" s="148">
        <v>0.875</v>
      </c>
      <c r="P17122" s="148">
        <v>0.64400000000000002</v>
      </c>
      <c r="Q17122" s="148">
        <v>0</v>
      </c>
      <c r="R17122" s="148">
        <v>1</v>
      </c>
      <c r="S17122" s="148">
        <v>0.125</v>
      </c>
      <c r="T17122" s="148">
        <v>-6.5539999999999896</v>
      </c>
      <c r="U17122" s="148">
        <v>1</v>
      </c>
      <c r="V17122" s="148">
        <v>0.222</v>
      </c>
      <c r="W17122" s="148">
        <v>139.08600000000001</v>
      </c>
      <c r="X17122" s="148">
        <v>4</v>
      </c>
      <c r="Y17122" s="148">
        <v>0.78799999999999903</v>
      </c>
    </row>
    <row r="17123" spans="11:25" x14ac:dyDescent="0.25">
      <c r="K17123" s="145" t="s">
        <v>12706</v>
      </c>
      <c r="L17123" s="145">
        <v>70</v>
      </c>
      <c r="M17123" s="145">
        <v>161697</v>
      </c>
      <c r="N17123" s="148">
        <v>5.62E-2</v>
      </c>
      <c r="O17123" s="148">
        <v>0.625</v>
      </c>
      <c r="P17123" s="148">
        <v>0.47899999999999998</v>
      </c>
      <c r="Q17123" s="148">
        <v>0</v>
      </c>
      <c r="R17123" s="148">
        <v>1</v>
      </c>
      <c r="S17123" s="148">
        <v>7.1499999999999994E-2</v>
      </c>
      <c r="T17123" s="148">
        <v>-8.76799999999999</v>
      </c>
      <c r="U17123" s="148">
        <v>1</v>
      </c>
      <c r="V17123" s="148">
        <v>0.27200000000000002</v>
      </c>
      <c r="W17123" s="148">
        <v>98.027000000000001</v>
      </c>
      <c r="X17123" s="148">
        <v>4</v>
      </c>
      <c r="Y17123" s="148">
        <v>0.55500000000000005</v>
      </c>
    </row>
    <row r="17124" spans="11:25" x14ac:dyDescent="0.25">
      <c r="K17124" s="145" t="s">
        <v>6551</v>
      </c>
      <c r="L17124" s="145">
        <v>76</v>
      </c>
      <c r="M17124" s="145">
        <v>214159</v>
      </c>
      <c r="N17124" s="148">
        <v>0.09</v>
      </c>
      <c r="O17124" s="148">
        <v>0.874</v>
      </c>
      <c r="P17124" s="148">
        <v>0.72699999999999998</v>
      </c>
      <c r="Q17124" s="148">
        <v>5.8300000000000001E-6</v>
      </c>
      <c r="R17124" s="148">
        <v>8</v>
      </c>
      <c r="S17124" s="148">
        <v>7.5899999999999995E-2</v>
      </c>
      <c r="T17124" s="148">
        <v>-7.6890000000000001</v>
      </c>
      <c r="U17124" s="148">
        <v>1</v>
      </c>
      <c r="V17124" s="148">
        <v>7.7700000000000005E-2</v>
      </c>
      <c r="W17124" s="148">
        <v>98.97</v>
      </c>
      <c r="X17124" s="148">
        <v>4</v>
      </c>
      <c r="Y17124" s="148">
        <v>0.42699999999999999</v>
      </c>
    </row>
    <row r="17125" spans="11:25" x14ac:dyDescent="0.25">
      <c r="K17125" s="145" t="s">
        <v>10162</v>
      </c>
      <c r="L17125" s="145">
        <v>63</v>
      </c>
      <c r="M17125" s="145">
        <v>206222</v>
      </c>
      <c r="N17125" s="148">
        <v>1.7899999999999999E-4</v>
      </c>
      <c r="O17125" s="148">
        <v>0.86399999999999999</v>
      </c>
      <c r="P17125" s="148">
        <v>0.54799999999999904</v>
      </c>
      <c r="Q17125" s="148">
        <v>0</v>
      </c>
      <c r="R17125" s="148">
        <v>11</v>
      </c>
      <c r="S17125" s="148">
        <v>0.10199999999999999</v>
      </c>
      <c r="T17125" s="148">
        <v>-9.4339999999999993</v>
      </c>
      <c r="U17125" s="148">
        <v>0</v>
      </c>
      <c r="V17125" s="148">
        <v>0.17499999999999999</v>
      </c>
      <c r="W17125" s="148">
        <v>134.99100000000001</v>
      </c>
      <c r="X17125" s="148">
        <v>4</v>
      </c>
      <c r="Y17125" s="148">
        <v>0.20699999999999999</v>
      </c>
    </row>
    <row r="17126" spans="11:25" x14ac:dyDescent="0.25">
      <c r="K17126" s="145" t="s">
        <v>12707</v>
      </c>
      <c r="L17126" s="145">
        <v>71</v>
      </c>
      <c r="M17126" s="145">
        <v>142497</v>
      </c>
      <c r="N17126" s="148">
        <v>0.11</v>
      </c>
      <c r="O17126" s="148">
        <v>0.86699999999999999</v>
      </c>
      <c r="P17126" s="148">
        <v>0.77400000000000002</v>
      </c>
      <c r="Q17126" s="148">
        <v>0</v>
      </c>
      <c r="R17126" s="148">
        <v>11</v>
      </c>
      <c r="S17126" s="148">
        <v>0.157</v>
      </c>
      <c r="T17126" s="148">
        <v>-5.7910000000000004</v>
      </c>
      <c r="U17126" s="148">
        <v>0</v>
      </c>
      <c r="V17126" s="148">
        <v>0.315</v>
      </c>
      <c r="W17126" s="148">
        <v>130.00700000000001</v>
      </c>
      <c r="X17126" s="148">
        <v>4</v>
      </c>
      <c r="Y17126" s="148">
        <v>0.54899999999999904</v>
      </c>
    </row>
    <row r="17127" spans="11:25" x14ac:dyDescent="0.25">
      <c r="K17127" s="145" t="s">
        <v>12708</v>
      </c>
      <c r="L17127" s="145">
        <v>71</v>
      </c>
      <c r="M17127" s="145">
        <v>163566</v>
      </c>
      <c r="N17127" s="148">
        <v>0.63100000000000001</v>
      </c>
      <c r="O17127" s="148">
        <v>0.88099999999999901</v>
      </c>
      <c r="P17127" s="148">
        <v>0.58099999999999996</v>
      </c>
      <c r="Q17127" s="148">
        <v>0</v>
      </c>
      <c r="R17127" s="148">
        <v>5</v>
      </c>
      <c r="S17127" s="148">
        <v>9.8599999999999993E-2</v>
      </c>
      <c r="T17127" s="148">
        <v>-5.1619999999999999</v>
      </c>
      <c r="U17127" s="148">
        <v>1</v>
      </c>
      <c r="V17127" s="148">
        <v>9.01E-2</v>
      </c>
      <c r="W17127" s="148">
        <v>78.507999999999996</v>
      </c>
      <c r="X17127" s="148">
        <v>4</v>
      </c>
      <c r="Y17127" s="148">
        <v>0.875999999999999</v>
      </c>
    </row>
    <row r="17128" spans="11:25" x14ac:dyDescent="0.25">
      <c r="K17128" s="145" t="s">
        <v>10165</v>
      </c>
      <c r="L17128" s="145">
        <v>70</v>
      </c>
      <c r="M17128" s="145">
        <v>205861</v>
      </c>
      <c r="N17128" s="148">
        <v>0.129</v>
      </c>
      <c r="O17128" s="148">
        <v>0.70599999999999996</v>
      </c>
      <c r="P17128" s="148">
        <v>0.78299999999999903</v>
      </c>
      <c r="Q17128" s="148">
        <v>0</v>
      </c>
      <c r="R17128" s="148">
        <v>2</v>
      </c>
      <c r="S17128" s="148">
        <v>9.5200000000000007E-2</v>
      </c>
      <c r="T17128" s="148">
        <v>-5.3369999999999997</v>
      </c>
      <c r="U17128" s="148">
        <v>1</v>
      </c>
      <c r="V17128" s="148">
        <v>0.42399999999999999</v>
      </c>
      <c r="W17128" s="148">
        <v>130.19499999999999</v>
      </c>
      <c r="X17128" s="148">
        <v>4</v>
      </c>
      <c r="Y17128" s="148">
        <v>0.51300000000000001</v>
      </c>
    </row>
    <row r="17129" spans="11:25" x14ac:dyDescent="0.25">
      <c r="K17129" s="145" t="s">
        <v>12709</v>
      </c>
      <c r="L17129" s="145">
        <v>48</v>
      </c>
      <c r="M17129" s="145">
        <v>173186</v>
      </c>
      <c r="N17129" s="148">
        <v>0.48</v>
      </c>
      <c r="O17129" s="148">
        <v>0.53799999999999903</v>
      </c>
      <c r="P17129" s="148">
        <v>0.439</v>
      </c>
      <c r="Q17129" s="148">
        <v>0</v>
      </c>
      <c r="R17129" s="148">
        <v>2</v>
      </c>
      <c r="S17129" s="148">
        <v>0.17399999999999999</v>
      </c>
      <c r="T17129" s="148">
        <v>-6.5620000000000003</v>
      </c>
      <c r="U17129" s="148">
        <v>0</v>
      </c>
      <c r="V17129" s="148">
        <v>0.184</v>
      </c>
      <c r="W17129" s="148">
        <v>147.55199999999999</v>
      </c>
      <c r="X17129" s="148">
        <v>4</v>
      </c>
      <c r="Y17129" s="148">
        <v>0.32500000000000001</v>
      </c>
    </row>
    <row r="17130" spans="11:25" x14ac:dyDescent="0.25">
      <c r="K17130" s="145" t="s">
        <v>10177</v>
      </c>
      <c r="L17130" s="145">
        <v>66</v>
      </c>
      <c r="M17130" s="145">
        <v>162229</v>
      </c>
      <c r="N17130" s="148">
        <v>8.2899999999999901E-4</v>
      </c>
      <c r="O17130" s="148">
        <v>0.80799999999999905</v>
      </c>
      <c r="P17130" s="148">
        <v>0.68799999999999994</v>
      </c>
      <c r="Q17130" s="148">
        <v>0</v>
      </c>
      <c r="R17130" s="148">
        <v>11</v>
      </c>
      <c r="S17130" s="148">
        <v>5.5399999999999998E-2</v>
      </c>
      <c r="T17130" s="148">
        <v>-4.3460000000000001</v>
      </c>
      <c r="U17130" s="148">
        <v>1</v>
      </c>
      <c r="V17130" s="148">
        <v>0.108</v>
      </c>
      <c r="W17130" s="148">
        <v>130.05199999999999</v>
      </c>
      <c r="X17130" s="148">
        <v>4</v>
      </c>
      <c r="Y17130" s="148">
        <v>0.16699999999999901</v>
      </c>
    </row>
    <row r="17131" spans="11:25" x14ac:dyDescent="0.25">
      <c r="K17131" s="145" t="s">
        <v>12710</v>
      </c>
      <c r="L17131" s="145">
        <v>59</v>
      </c>
      <c r="M17131" s="145">
        <v>200693</v>
      </c>
      <c r="N17131" s="148">
        <v>0.45</v>
      </c>
      <c r="O17131" s="148">
        <v>0.75700000000000001</v>
      </c>
      <c r="P17131" s="148">
        <v>0.63200000000000001</v>
      </c>
      <c r="Q17131" s="148">
        <v>0</v>
      </c>
      <c r="R17131" s="148">
        <v>6</v>
      </c>
      <c r="S17131" s="148">
        <v>6.9199999999999998E-2</v>
      </c>
      <c r="T17131" s="148">
        <v>-7.4470000000000001</v>
      </c>
      <c r="U17131" s="148">
        <v>0</v>
      </c>
      <c r="V17131" s="148">
        <v>0.17599999999999999</v>
      </c>
      <c r="W17131" s="148">
        <v>103.017</v>
      </c>
      <c r="X17131" s="148">
        <v>4</v>
      </c>
      <c r="Y17131" s="148">
        <v>0.51200000000000001</v>
      </c>
    </row>
    <row r="17132" spans="11:25" x14ac:dyDescent="0.25">
      <c r="K17132" s="145" t="s">
        <v>10151</v>
      </c>
      <c r="L17132" s="145">
        <v>55</v>
      </c>
      <c r="M17132" s="145">
        <v>239860</v>
      </c>
      <c r="N17132" s="148">
        <v>2.06E-2</v>
      </c>
      <c r="O17132" s="148">
        <v>0.80400000000000005</v>
      </c>
      <c r="P17132" s="148">
        <v>0.70399999999999996</v>
      </c>
      <c r="Q17132" s="148">
        <v>0</v>
      </c>
      <c r="R17132" s="148">
        <v>1</v>
      </c>
      <c r="S17132" s="148">
        <v>0.11599999999999901</v>
      </c>
      <c r="T17132" s="148">
        <v>-5.1619999999999999</v>
      </c>
      <c r="U17132" s="148">
        <v>1</v>
      </c>
      <c r="V17132" s="148">
        <v>0.128</v>
      </c>
      <c r="W17132" s="148">
        <v>139.98099999999999</v>
      </c>
      <c r="X17132" s="148">
        <v>4</v>
      </c>
      <c r="Y17132" s="148">
        <v>0.41699999999999998</v>
      </c>
    </row>
    <row r="17133" spans="11:25" x14ac:dyDescent="0.25">
      <c r="K17133" s="145" t="s">
        <v>1559</v>
      </c>
      <c r="L17133" s="145">
        <v>99</v>
      </c>
      <c r="M17133" s="145">
        <v>127946</v>
      </c>
      <c r="N17133" s="148">
        <v>1.14E-2</v>
      </c>
      <c r="O17133" s="148">
        <v>0.90099999999999902</v>
      </c>
      <c r="P17133" s="148">
        <v>0.52200000000000002</v>
      </c>
      <c r="Q17133" s="148">
        <v>0</v>
      </c>
      <c r="R17133" s="148">
        <v>2</v>
      </c>
      <c r="S17133" s="148">
        <v>0.25900000000000001</v>
      </c>
      <c r="T17133" s="148">
        <v>-8.3040000000000003</v>
      </c>
      <c r="U17133" s="148">
        <v>1</v>
      </c>
      <c r="V17133" s="148">
        <v>0.33</v>
      </c>
      <c r="W17133" s="148">
        <v>104.053</v>
      </c>
      <c r="X17133" s="148">
        <v>4</v>
      </c>
      <c r="Y17133" s="148">
        <v>0.32899999999999902</v>
      </c>
    </row>
    <row r="17134" spans="11:25" x14ac:dyDescent="0.25">
      <c r="K17134" s="145" t="s">
        <v>1578</v>
      </c>
      <c r="L17134" s="145">
        <v>81</v>
      </c>
      <c r="M17134" s="145">
        <v>195160</v>
      </c>
      <c r="N17134" s="148">
        <v>0.223</v>
      </c>
      <c r="O17134" s="148">
        <v>0.75900000000000001</v>
      </c>
      <c r="P17134" s="148">
        <v>0.498</v>
      </c>
      <c r="Q17134" s="148">
        <v>5.8399999999999902E-5</v>
      </c>
      <c r="R17134" s="148">
        <v>10</v>
      </c>
      <c r="S17134" s="148">
        <v>0.40600000000000003</v>
      </c>
      <c r="T17134" s="148">
        <v>-10.615</v>
      </c>
      <c r="U17134" s="148">
        <v>1</v>
      </c>
      <c r="V17134" s="148">
        <v>7.7600000000000002E-2</v>
      </c>
      <c r="W17134" s="148">
        <v>126.97199999999999</v>
      </c>
      <c r="X17134" s="148">
        <v>4</v>
      </c>
      <c r="Y17134" s="148">
        <v>0.24399999999999999</v>
      </c>
    </row>
    <row r="17135" spans="11:25" x14ac:dyDescent="0.25">
      <c r="K17135" s="145" t="s">
        <v>1549</v>
      </c>
      <c r="L17135" s="145">
        <v>91</v>
      </c>
      <c r="M17135" s="145">
        <v>225199</v>
      </c>
      <c r="N17135" s="148">
        <v>7.0999999999999994E-2</v>
      </c>
      <c r="O17135" s="148">
        <v>0.82599999999999996</v>
      </c>
      <c r="P17135" s="148">
        <v>0.61499999999999999</v>
      </c>
      <c r="Q17135" s="148">
        <v>0</v>
      </c>
      <c r="R17135" s="148">
        <v>8</v>
      </c>
      <c r="S17135" s="148">
        <v>9.6500000000000002E-2</v>
      </c>
      <c r="T17135" s="148">
        <v>-7.9790000000000001</v>
      </c>
      <c r="U17135" s="148">
        <v>0</v>
      </c>
      <c r="V17135" s="148">
        <v>0.218999999999999</v>
      </c>
      <c r="W17135" s="148">
        <v>98.055999999999997</v>
      </c>
      <c r="X17135" s="148">
        <v>4</v>
      </c>
      <c r="Y17135" s="148">
        <v>0.54299999999999904</v>
      </c>
    </row>
    <row r="17136" spans="11:25" x14ac:dyDescent="0.25">
      <c r="K17136" s="145" t="s">
        <v>3104</v>
      </c>
      <c r="L17136" s="145">
        <v>82</v>
      </c>
      <c r="M17136" s="145">
        <v>269106</v>
      </c>
      <c r="N17136" s="148">
        <v>0.10099999999999899</v>
      </c>
      <c r="O17136" s="148">
        <v>0.79799999999999904</v>
      </c>
      <c r="P17136" s="148">
        <v>0.86699999999999999</v>
      </c>
      <c r="Q17136" s="148">
        <v>0</v>
      </c>
      <c r="R17136" s="148">
        <v>1</v>
      </c>
      <c r="S17136" s="148">
        <v>6.3399999999999998E-2</v>
      </c>
      <c r="T17136" s="148">
        <v>-5.9710000000000001</v>
      </c>
      <c r="U17136" s="148">
        <v>0</v>
      </c>
      <c r="V17136" s="148">
        <v>0.12</v>
      </c>
      <c r="W17136" s="148">
        <v>109.04</v>
      </c>
      <c r="X17136" s="148">
        <v>4</v>
      </c>
      <c r="Y17136" s="148">
        <v>0.66799999999999904</v>
      </c>
    </row>
    <row r="17137" spans="11:25" x14ac:dyDescent="0.25">
      <c r="K17137" s="145" t="s">
        <v>3841</v>
      </c>
      <c r="L17137" s="145">
        <v>72</v>
      </c>
      <c r="M17137" s="145">
        <v>198087</v>
      </c>
      <c r="N17137" s="148">
        <v>2.9399999999999999E-3</v>
      </c>
      <c r="O17137" s="148">
        <v>0.95599999999999996</v>
      </c>
      <c r="P17137" s="148">
        <v>0.54400000000000004</v>
      </c>
      <c r="Q17137" s="148">
        <v>0</v>
      </c>
      <c r="R17137" s="148">
        <v>1</v>
      </c>
      <c r="S17137" s="148">
        <v>0.104</v>
      </c>
      <c r="T17137" s="148">
        <v>-6.41</v>
      </c>
      <c r="U17137" s="148">
        <v>1</v>
      </c>
      <c r="V17137" s="148">
        <v>8.2199999999999995E-2</v>
      </c>
      <c r="W17137" s="148">
        <v>104.011</v>
      </c>
      <c r="X17137" s="148">
        <v>4</v>
      </c>
      <c r="Y17137" s="148">
        <v>0.127</v>
      </c>
    </row>
    <row r="17138" spans="11:25" x14ac:dyDescent="0.25">
      <c r="K17138" s="145" t="s">
        <v>12711</v>
      </c>
      <c r="L17138" s="145">
        <v>64</v>
      </c>
      <c r="M17138" s="145">
        <v>216246</v>
      </c>
      <c r="N17138" s="148">
        <v>0.48699999999999999</v>
      </c>
      <c r="O17138" s="148">
        <v>0.75800000000000001</v>
      </c>
      <c r="P17138" s="148">
        <v>0.60399999999999998</v>
      </c>
      <c r="Q17138" s="148">
        <v>4.3399999999999998E-5</v>
      </c>
      <c r="R17138" s="148">
        <v>11</v>
      </c>
      <c r="S17138" s="148">
        <v>0.10299999999999999</v>
      </c>
      <c r="T17138" s="148">
        <v>-6.343</v>
      </c>
      <c r="U17138" s="148">
        <v>0</v>
      </c>
      <c r="V17138" s="148">
        <v>5.6800000000000003E-2</v>
      </c>
      <c r="W17138" s="148">
        <v>152.03799999999899</v>
      </c>
      <c r="X17138" s="148">
        <v>4</v>
      </c>
      <c r="Y17138" s="148">
        <v>0.44400000000000001</v>
      </c>
    </row>
    <row r="17139" spans="11:25" x14ac:dyDescent="0.25">
      <c r="K17139" s="145" t="s">
        <v>12712</v>
      </c>
      <c r="L17139" s="145">
        <v>50</v>
      </c>
      <c r="M17139" s="145">
        <v>175469</v>
      </c>
      <c r="N17139" s="148">
        <v>4.4699999999999997E-2</v>
      </c>
      <c r="O17139" s="148">
        <v>0.71799999999999997</v>
      </c>
      <c r="P17139" s="148">
        <v>0.7</v>
      </c>
      <c r="Q17139" s="148">
        <v>0</v>
      </c>
      <c r="R17139" s="148">
        <v>0</v>
      </c>
      <c r="S17139" s="148">
        <v>0.14499999999999999</v>
      </c>
      <c r="T17139" s="148">
        <v>-5.8389999999999898</v>
      </c>
      <c r="U17139" s="148">
        <v>1</v>
      </c>
      <c r="V17139" s="148">
        <v>0.246</v>
      </c>
      <c r="W17139" s="148">
        <v>81.040000000000006</v>
      </c>
      <c r="X17139" s="148">
        <v>4</v>
      </c>
      <c r="Y17139" s="148">
        <v>0.91700000000000004</v>
      </c>
    </row>
    <row r="17140" spans="11:25" x14ac:dyDescent="0.25">
      <c r="K17140" s="145" t="s">
        <v>4964</v>
      </c>
      <c r="L17140" s="145">
        <v>63</v>
      </c>
      <c r="M17140" s="145">
        <v>210197</v>
      </c>
      <c r="N17140" s="148">
        <v>0.27399999999999902</v>
      </c>
      <c r="O17140" s="148">
        <v>0.67099999999999904</v>
      </c>
      <c r="P17140" s="148">
        <v>0.56499999999999995</v>
      </c>
      <c r="Q17140" s="148">
        <v>6.5099999999999997E-5</v>
      </c>
      <c r="R17140" s="148">
        <v>11</v>
      </c>
      <c r="S17140" s="148">
        <v>0.37</v>
      </c>
      <c r="T17140" s="148">
        <v>-7.4009999999999998</v>
      </c>
      <c r="U17140" s="148">
        <v>0</v>
      </c>
      <c r="V17140" s="148">
        <v>0.16</v>
      </c>
      <c r="W17140" s="148">
        <v>150.01400000000001</v>
      </c>
      <c r="X17140" s="148">
        <v>4</v>
      </c>
      <c r="Y17140" s="148">
        <v>0.56100000000000005</v>
      </c>
    </row>
    <row r="17141" spans="11:25" x14ac:dyDescent="0.25">
      <c r="K17141" s="145" t="s">
        <v>12713</v>
      </c>
      <c r="L17141" s="145">
        <v>68</v>
      </c>
      <c r="M17141" s="145">
        <v>222190</v>
      </c>
      <c r="N17141" s="148">
        <v>3.1600000000000003E-2</v>
      </c>
      <c r="O17141" s="148">
        <v>0.80799999999999905</v>
      </c>
      <c r="P17141" s="148">
        <v>0.752</v>
      </c>
      <c r="Q17141" s="148">
        <v>2.5000000000000001E-5</v>
      </c>
      <c r="R17141" s="148">
        <v>7</v>
      </c>
      <c r="S17141" s="148">
        <v>0.40500000000000003</v>
      </c>
      <c r="T17141" s="148">
        <v>-5.024</v>
      </c>
      <c r="U17141" s="148">
        <v>0</v>
      </c>
      <c r="V17141" s="148">
        <v>7.3300000000000004E-2</v>
      </c>
      <c r="W17141" s="148">
        <v>113.99299999999999</v>
      </c>
      <c r="X17141" s="148">
        <v>4</v>
      </c>
      <c r="Y17141" s="148">
        <v>0.56799999999999995</v>
      </c>
    </row>
    <row r="17142" spans="11:25" x14ac:dyDescent="0.25">
      <c r="K17142" s="145" t="s">
        <v>6461</v>
      </c>
      <c r="L17142" s="145">
        <v>67</v>
      </c>
      <c r="M17142" s="145">
        <v>180853</v>
      </c>
      <c r="N17142" s="148">
        <v>8.1199999999999994E-2</v>
      </c>
      <c r="O17142" s="148">
        <v>0.61499999999999999</v>
      </c>
      <c r="P17142" s="148">
        <v>0.69799999999999995</v>
      </c>
      <c r="Q17142" s="148">
        <v>1.17E-6</v>
      </c>
      <c r="R17142" s="148">
        <v>6</v>
      </c>
      <c r="S17142" s="148">
        <v>0.18</v>
      </c>
      <c r="T17142" s="148">
        <v>-3.21199999999999</v>
      </c>
      <c r="U17142" s="148">
        <v>1</v>
      </c>
      <c r="V17142" s="148">
        <v>4.8500000000000001E-2</v>
      </c>
      <c r="W17142" s="148">
        <v>80.024000000000001</v>
      </c>
      <c r="X17142" s="148">
        <v>4</v>
      </c>
      <c r="Y17142" s="148">
        <v>0.437</v>
      </c>
    </row>
    <row r="17143" spans="11:25" x14ac:dyDescent="0.25">
      <c r="K17143" s="145" t="s">
        <v>536</v>
      </c>
      <c r="L17143" s="145">
        <v>92</v>
      </c>
      <c r="M17143" s="145">
        <v>204664</v>
      </c>
      <c r="N17143" s="148">
        <v>3.81E-3</v>
      </c>
      <c r="O17143" s="148">
        <v>0.8</v>
      </c>
      <c r="P17143" s="148">
        <v>0.57799999999999996</v>
      </c>
      <c r="Q17143" s="148">
        <v>0</v>
      </c>
      <c r="R17143" s="148">
        <v>4</v>
      </c>
      <c r="S17143" s="148">
        <v>0.35899999999999999</v>
      </c>
      <c r="T17143" s="148">
        <v>-5.1440000000000001</v>
      </c>
      <c r="U17143" s="148">
        <v>0</v>
      </c>
      <c r="V17143" s="148">
        <v>4.8500000000000001E-2</v>
      </c>
      <c r="W17143" s="148">
        <v>143.01</v>
      </c>
      <c r="X17143" s="148">
        <v>4</v>
      </c>
      <c r="Y17143" s="148">
        <v>0.36699999999999999</v>
      </c>
    </row>
    <row r="17144" spans="11:25" x14ac:dyDescent="0.25">
      <c r="K17144" s="145" t="s">
        <v>530</v>
      </c>
      <c r="L17144" s="145">
        <v>94</v>
      </c>
      <c r="M17144" s="145">
        <v>180000</v>
      </c>
      <c r="N17144" s="148">
        <v>0.34599999999999997</v>
      </c>
      <c r="O17144" s="148">
        <v>0.63800000000000001</v>
      </c>
      <c r="P17144" s="148">
        <v>0.71699999999999997</v>
      </c>
      <c r="Q17144" s="148">
        <v>0</v>
      </c>
      <c r="R17144" s="148">
        <v>2</v>
      </c>
      <c r="S17144" s="148">
        <v>0.105</v>
      </c>
      <c r="T17144" s="148">
        <v>-4.7219999999999898</v>
      </c>
      <c r="U17144" s="148">
        <v>1</v>
      </c>
      <c r="V17144" s="148">
        <v>3.3700000000000001E-2</v>
      </c>
      <c r="W17144" s="148">
        <v>100.027</v>
      </c>
      <c r="X17144" s="148">
        <v>4</v>
      </c>
      <c r="Y17144" s="148">
        <v>0.249</v>
      </c>
    </row>
    <row r="17145" spans="11:25" x14ac:dyDescent="0.25">
      <c r="K17145" s="145" t="s">
        <v>3050</v>
      </c>
      <c r="L17145" s="145">
        <v>83</v>
      </c>
      <c r="M17145" s="145">
        <v>287040</v>
      </c>
      <c r="N17145" s="148">
        <v>0.23599999999999999</v>
      </c>
      <c r="O17145" s="148">
        <v>0.80200000000000005</v>
      </c>
      <c r="P17145" s="148">
        <v>0.46299999999999902</v>
      </c>
      <c r="Q17145" s="148">
        <v>5.3099999999999996E-3</v>
      </c>
      <c r="R17145" s="148">
        <v>8</v>
      </c>
      <c r="S17145" s="148">
        <v>0.105</v>
      </c>
      <c r="T17145" s="148">
        <v>-8.3789999999999996</v>
      </c>
      <c r="U17145" s="148">
        <v>1</v>
      </c>
      <c r="V17145" s="148">
        <v>0.16200000000000001</v>
      </c>
      <c r="W17145" s="148">
        <v>103.961</v>
      </c>
      <c r="X17145" s="148">
        <v>4</v>
      </c>
      <c r="Y17145" s="148">
        <v>0.29099999999999998</v>
      </c>
    </row>
    <row r="17146" spans="11:25" x14ac:dyDescent="0.25">
      <c r="K17146" s="145" t="s">
        <v>9549</v>
      </c>
      <c r="L17146" s="145">
        <v>91</v>
      </c>
      <c r="M17146" s="145">
        <v>195419</v>
      </c>
      <c r="N17146" s="148">
        <v>7.7600000000000002E-2</v>
      </c>
      <c r="O17146" s="148">
        <v>0.64300000000000002</v>
      </c>
      <c r="P17146" s="148">
        <v>0.90400000000000003</v>
      </c>
      <c r="Q17146" s="148">
        <v>0</v>
      </c>
      <c r="R17146" s="148">
        <v>0</v>
      </c>
      <c r="S17146" s="148">
        <v>0.188999999999999</v>
      </c>
      <c r="T17146" s="148">
        <v>-3.694</v>
      </c>
      <c r="U17146" s="148">
        <v>1</v>
      </c>
      <c r="V17146" s="148">
        <v>7.3899999999999993E-2</v>
      </c>
      <c r="W17146" s="148">
        <v>103.027999999999</v>
      </c>
      <c r="X17146" s="148">
        <v>4</v>
      </c>
      <c r="Y17146" s="148">
        <v>0.48099999999999998</v>
      </c>
    </row>
    <row r="17147" spans="11:25" x14ac:dyDescent="0.25">
      <c r="K17147" s="145" t="s">
        <v>7519</v>
      </c>
      <c r="L17147" s="145">
        <v>51</v>
      </c>
      <c r="M17147" s="145">
        <v>206400</v>
      </c>
      <c r="N17147" s="148">
        <v>6.5600000000000006E-2</v>
      </c>
      <c r="O17147" s="148">
        <v>0.74099999999999999</v>
      </c>
      <c r="P17147" s="148">
        <v>0.73099999999999998</v>
      </c>
      <c r="Q17147" s="148">
        <v>0</v>
      </c>
      <c r="R17147" s="148">
        <v>1</v>
      </c>
      <c r="S17147" s="148">
        <v>9.5699999999999993E-2</v>
      </c>
      <c r="T17147" s="148">
        <v>-5.7589999999999897</v>
      </c>
      <c r="U17147" s="148">
        <v>1</v>
      </c>
      <c r="V17147" s="148">
        <v>9.2100000000000001E-2</v>
      </c>
      <c r="W17147" s="148">
        <v>100.029</v>
      </c>
      <c r="X17147" s="148">
        <v>4</v>
      </c>
      <c r="Y17147" s="148">
        <v>0.66700000000000004</v>
      </c>
    </row>
    <row r="17148" spans="11:25" x14ac:dyDescent="0.25">
      <c r="K17148" s="145" t="s">
        <v>12714</v>
      </c>
      <c r="L17148" s="145">
        <v>41</v>
      </c>
      <c r="M17148" s="145">
        <v>186904</v>
      </c>
      <c r="N17148" s="148">
        <v>0.218999999999999</v>
      </c>
      <c r="O17148" s="148">
        <v>0.79200000000000004</v>
      </c>
      <c r="P17148" s="148">
        <v>0.71599999999999997</v>
      </c>
      <c r="Q17148" s="148">
        <v>0</v>
      </c>
      <c r="R17148" s="148">
        <v>8</v>
      </c>
      <c r="S17148" s="148">
        <v>0.11799999999999999</v>
      </c>
      <c r="T17148" s="148">
        <v>-3.726</v>
      </c>
      <c r="U17148" s="148">
        <v>1</v>
      </c>
      <c r="V17148" s="148">
        <v>0.28299999999999997</v>
      </c>
      <c r="W17148" s="148">
        <v>142.21799999999999</v>
      </c>
      <c r="X17148" s="148">
        <v>4</v>
      </c>
      <c r="Y17148" s="148">
        <v>0.65500000000000003</v>
      </c>
    </row>
    <row r="17149" spans="11:25" x14ac:dyDescent="0.25">
      <c r="K17149" s="145" t="s">
        <v>552</v>
      </c>
      <c r="L17149" s="145">
        <v>95</v>
      </c>
      <c r="M17149" s="145">
        <v>253390</v>
      </c>
      <c r="N17149" s="148">
        <v>9.9000000000000005E-2</v>
      </c>
      <c r="O17149" s="148">
        <v>0.81599999999999995</v>
      </c>
      <c r="P17149" s="148">
        <v>0.72599999999999998</v>
      </c>
      <c r="Q17149" s="148">
        <v>0</v>
      </c>
      <c r="R17149" s="148">
        <v>5</v>
      </c>
      <c r="S17149" s="148">
        <v>0.372</v>
      </c>
      <c r="T17149" s="148">
        <v>-3.9980000000000002</v>
      </c>
      <c r="U17149" s="148">
        <v>0</v>
      </c>
      <c r="V17149" s="148">
        <v>0.129</v>
      </c>
      <c r="W17149" s="148">
        <v>136.048</v>
      </c>
      <c r="X17149" s="148">
        <v>4</v>
      </c>
      <c r="Y17149" s="148">
        <v>0.65</v>
      </c>
    </row>
    <row r="17150" spans="11:25" x14ac:dyDescent="0.25">
      <c r="K17150" s="145" t="s">
        <v>11890</v>
      </c>
      <c r="L17150" s="145">
        <v>64</v>
      </c>
      <c r="M17150" s="145">
        <v>217545</v>
      </c>
      <c r="N17150" s="148">
        <v>0.32299999999999901</v>
      </c>
      <c r="O17150" s="148">
        <v>0.68299999999999905</v>
      </c>
      <c r="P17150" s="148">
        <v>0.59299999999999997</v>
      </c>
      <c r="Q17150" s="148">
        <v>0</v>
      </c>
      <c r="R17150" s="148">
        <v>4</v>
      </c>
      <c r="S17150" s="148">
        <v>0.161</v>
      </c>
      <c r="T17150" s="148">
        <v>-5.7960000000000003</v>
      </c>
      <c r="U17150" s="148">
        <v>1</v>
      </c>
      <c r="V17150" s="148">
        <v>0.191</v>
      </c>
      <c r="W17150" s="148">
        <v>156.941</v>
      </c>
      <c r="X17150" s="148">
        <v>4</v>
      </c>
      <c r="Y17150" s="148">
        <v>0.67200000000000004</v>
      </c>
    </row>
    <row r="17151" spans="11:25" x14ac:dyDescent="0.25">
      <c r="K17151" s="145" t="s">
        <v>12715</v>
      </c>
      <c r="L17151" s="145">
        <v>44</v>
      </c>
      <c r="M17151" s="145">
        <v>182507</v>
      </c>
      <c r="N17151" s="148">
        <v>0.46399999999999902</v>
      </c>
      <c r="O17151" s="148">
        <v>0.36099999999999999</v>
      </c>
      <c r="P17151" s="148">
        <v>0.71199999999999997</v>
      </c>
      <c r="Q17151" s="148">
        <v>0</v>
      </c>
      <c r="R17151" s="148">
        <v>7</v>
      </c>
      <c r="S17151" s="148">
        <v>0.34499999999999997</v>
      </c>
      <c r="T17151" s="148">
        <v>-3.9649999999999999</v>
      </c>
      <c r="U17151" s="148">
        <v>1</v>
      </c>
      <c r="V17151" s="148">
        <v>8.2900000000000001E-2</v>
      </c>
      <c r="W17151" s="148">
        <v>84.656000000000006</v>
      </c>
      <c r="X17151" s="148">
        <v>4</v>
      </c>
      <c r="Y17151" s="148">
        <v>0.46100000000000002</v>
      </c>
    </row>
    <row r="17152" spans="11:25" x14ac:dyDescent="0.25">
      <c r="K17152" s="145" t="s">
        <v>526</v>
      </c>
      <c r="L17152" s="145">
        <v>94</v>
      </c>
      <c r="M17152" s="145">
        <v>210367</v>
      </c>
      <c r="N17152" s="148">
        <v>1.43E-2</v>
      </c>
      <c r="O17152" s="148">
        <v>0.81799999999999995</v>
      </c>
      <c r="P17152" s="148">
        <v>0.54</v>
      </c>
      <c r="Q17152" s="148">
        <v>5.1199999999999998E-4</v>
      </c>
      <c r="R17152" s="148">
        <v>6</v>
      </c>
      <c r="S17152" s="148">
        <v>9.9000000000000005E-2</v>
      </c>
      <c r="T17152" s="148">
        <v>-6.35</v>
      </c>
      <c r="U17152" s="148">
        <v>0</v>
      </c>
      <c r="V17152" s="148">
        <v>5.4399999999999997E-2</v>
      </c>
      <c r="W17152" s="148">
        <v>97.063999999999993</v>
      </c>
      <c r="X17152" s="148">
        <v>4</v>
      </c>
      <c r="Y17152" s="148">
        <v>0.17399999999999999</v>
      </c>
    </row>
    <row r="17153" spans="11:25" x14ac:dyDescent="0.25">
      <c r="K17153" s="145" t="s">
        <v>7440</v>
      </c>
      <c r="L17153" s="145">
        <v>64</v>
      </c>
      <c r="M17153" s="145">
        <v>200170</v>
      </c>
      <c r="N17153" s="148">
        <v>0.21</v>
      </c>
      <c r="O17153" s="148">
        <v>0.72199999999999998</v>
      </c>
      <c r="P17153" s="148">
        <v>0.88</v>
      </c>
      <c r="Q17153" s="148">
        <v>0</v>
      </c>
      <c r="R17153" s="148">
        <v>4</v>
      </c>
      <c r="S17153" s="148">
        <v>0.32400000000000001</v>
      </c>
      <c r="T17153" s="148">
        <v>-3.9889999999999999</v>
      </c>
      <c r="U17153" s="148">
        <v>0</v>
      </c>
      <c r="V17153" s="148">
        <v>0.24</v>
      </c>
      <c r="W17153" s="148">
        <v>92.024000000000001</v>
      </c>
      <c r="X17153" s="148">
        <v>4</v>
      </c>
      <c r="Y17153" s="148">
        <v>0.79</v>
      </c>
    </row>
    <row r="17154" spans="11:25" x14ac:dyDescent="0.25">
      <c r="K17154" s="145" t="s">
        <v>7437</v>
      </c>
      <c r="L17154" s="145">
        <v>70</v>
      </c>
      <c r="M17154" s="145">
        <v>215327</v>
      </c>
      <c r="N17154" s="148">
        <v>5.79E-2</v>
      </c>
      <c r="O17154" s="148">
        <v>0.79700000000000004</v>
      </c>
      <c r="P17154" s="148">
        <v>0.5</v>
      </c>
      <c r="Q17154" s="148">
        <v>0</v>
      </c>
      <c r="R17154" s="148">
        <v>0</v>
      </c>
      <c r="S17154" s="148">
        <v>0.122</v>
      </c>
      <c r="T17154" s="148">
        <v>-6.9639999999999898</v>
      </c>
      <c r="U17154" s="148">
        <v>0</v>
      </c>
      <c r="V17154" s="148">
        <v>3.5400000000000001E-2</v>
      </c>
      <c r="W17154" s="148">
        <v>106.95699999999999</v>
      </c>
      <c r="X17154" s="148">
        <v>4</v>
      </c>
      <c r="Y17154" s="148">
        <v>0.49199999999999999</v>
      </c>
    </row>
    <row r="17155" spans="11:25" x14ac:dyDescent="0.25">
      <c r="K17155" s="145" t="s">
        <v>12716</v>
      </c>
      <c r="L17155" s="145">
        <v>56</v>
      </c>
      <c r="M17155" s="145">
        <v>177322</v>
      </c>
      <c r="N17155" s="148">
        <v>0.40399999999999903</v>
      </c>
      <c r="O17155" s="148">
        <v>0.75700000000000001</v>
      </c>
      <c r="P17155" s="148">
        <v>0.40500000000000003</v>
      </c>
      <c r="Q17155" s="148">
        <v>0</v>
      </c>
      <c r="R17155" s="148">
        <v>2</v>
      </c>
      <c r="S17155" s="148">
        <v>9.1999999999999998E-2</v>
      </c>
      <c r="T17155" s="148">
        <v>-5.9210000000000003</v>
      </c>
      <c r="U17155" s="148">
        <v>0</v>
      </c>
      <c r="V17155" s="148">
        <v>0.16699999999999901</v>
      </c>
      <c r="W17155" s="148">
        <v>84.980999999999995</v>
      </c>
      <c r="X17155" s="148">
        <v>4</v>
      </c>
      <c r="Y17155" s="148">
        <v>0.70399999999999996</v>
      </c>
    </row>
    <row r="17156" spans="11:25" x14ac:dyDescent="0.25">
      <c r="K17156" s="145" t="s">
        <v>12717</v>
      </c>
      <c r="L17156" s="145">
        <v>53</v>
      </c>
      <c r="M17156" s="145">
        <v>230353</v>
      </c>
      <c r="N17156" s="148">
        <v>0.11699999999999899</v>
      </c>
      <c r="O17156" s="148">
        <v>0.66700000000000004</v>
      </c>
      <c r="P17156" s="148">
        <v>0.8</v>
      </c>
      <c r="Q17156" s="148">
        <v>0</v>
      </c>
      <c r="R17156" s="148">
        <v>6</v>
      </c>
      <c r="S17156" s="148">
        <v>9.8500000000000004E-2</v>
      </c>
      <c r="T17156" s="148">
        <v>-2.278</v>
      </c>
      <c r="U17156" s="148">
        <v>0</v>
      </c>
      <c r="V17156" s="148">
        <v>0.124</v>
      </c>
      <c r="W17156" s="148">
        <v>157.06299999999999</v>
      </c>
      <c r="X17156" s="148">
        <v>4</v>
      </c>
      <c r="Y17156" s="148">
        <v>0.80299999999999905</v>
      </c>
    </row>
    <row r="17157" spans="11:25" x14ac:dyDescent="0.25">
      <c r="K17157" s="145" t="s">
        <v>12718</v>
      </c>
      <c r="L17157" s="145">
        <v>43</v>
      </c>
      <c r="M17157" s="145">
        <v>159466</v>
      </c>
      <c r="N17157" s="148">
        <v>1.38E-2</v>
      </c>
      <c r="O17157" s="148">
        <v>0.77800000000000002</v>
      </c>
      <c r="P17157" s="148">
        <v>0.73399999999999999</v>
      </c>
      <c r="Q17157" s="148">
        <v>1.2799999999999999E-4</v>
      </c>
      <c r="R17157" s="148">
        <v>1</v>
      </c>
      <c r="S17157" s="148">
        <v>0.31</v>
      </c>
      <c r="T17157" s="148">
        <v>-7.7859999999999996</v>
      </c>
      <c r="U17157" s="148">
        <v>0</v>
      </c>
      <c r="V17157" s="148">
        <v>0.20799999999999999</v>
      </c>
      <c r="W17157" s="148">
        <v>81.498000000000005</v>
      </c>
      <c r="X17157" s="148">
        <v>4</v>
      </c>
      <c r="Y17157" s="148">
        <v>0.61299999999999999</v>
      </c>
    </row>
    <row r="17158" spans="11:25" x14ac:dyDescent="0.25">
      <c r="K17158" s="145" t="s">
        <v>3865</v>
      </c>
      <c r="L17158" s="145">
        <v>66</v>
      </c>
      <c r="M17158" s="145">
        <v>254732</v>
      </c>
      <c r="N17158" s="148">
        <v>0.14799999999999999</v>
      </c>
      <c r="O17158" s="148">
        <v>0.40799999999999997</v>
      </c>
      <c r="P17158" s="148">
        <v>0.72399999999999998</v>
      </c>
      <c r="Q17158" s="148">
        <v>4.07E-5</v>
      </c>
      <c r="R17158" s="148">
        <v>11</v>
      </c>
      <c r="S17158" s="148">
        <v>7.8600000000000003E-2</v>
      </c>
      <c r="T17158" s="148">
        <v>-8.2639999999999993</v>
      </c>
      <c r="U17158" s="148">
        <v>0</v>
      </c>
      <c r="V17158" s="148">
        <v>0.47799999999999998</v>
      </c>
      <c r="W17158" s="148">
        <v>183.92</v>
      </c>
      <c r="X17158" s="148">
        <v>1</v>
      </c>
      <c r="Y17158" s="148">
        <v>0.63</v>
      </c>
    </row>
    <row r="17159" spans="11:25" x14ac:dyDescent="0.25">
      <c r="K17159" s="145" t="s">
        <v>12719</v>
      </c>
      <c r="L17159" s="145">
        <v>34</v>
      </c>
      <c r="M17159" s="145">
        <v>161739</v>
      </c>
      <c r="N17159" s="148">
        <v>0.314</v>
      </c>
      <c r="O17159" s="148">
        <v>0.70699999999999996</v>
      </c>
      <c r="P17159" s="148">
        <v>0.58099999999999996</v>
      </c>
      <c r="Q17159" s="148">
        <v>2.31999999999999E-4</v>
      </c>
      <c r="R17159" s="148">
        <v>10</v>
      </c>
      <c r="S17159" s="148">
        <v>0.20799999999999999</v>
      </c>
      <c r="T17159" s="148">
        <v>-8.2940000000000005</v>
      </c>
      <c r="U17159" s="148">
        <v>0</v>
      </c>
      <c r="V17159" s="148">
        <v>6.6900000000000001E-2</v>
      </c>
      <c r="W17159" s="148">
        <v>161.02699999999999</v>
      </c>
      <c r="X17159" s="148">
        <v>4</v>
      </c>
      <c r="Y17159" s="148">
        <v>0.47599999999999998</v>
      </c>
    </row>
    <row r="17160" spans="11:25" x14ac:dyDescent="0.25">
      <c r="K17160" s="145" t="s">
        <v>1864</v>
      </c>
      <c r="L17160" s="145">
        <v>60</v>
      </c>
      <c r="M17160" s="145">
        <v>172309</v>
      </c>
      <c r="N17160" s="148">
        <v>5.0799999999999998E-2</v>
      </c>
      <c r="O17160" s="148">
        <v>0.70899999999999996</v>
      </c>
      <c r="P17160" s="148">
        <v>0.92200000000000004</v>
      </c>
      <c r="Q17160" s="148">
        <v>0</v>
      </c>
      <c r="R17160" s="148">
        <v>10</v>
      </c>
      <c r="S17160" s="148">
        <v>0.52</v>
      </c>
      <c r="T17160" s="148">
        <v>-3.6560000000000001</v>
      </c>
      <c r="U17160" s="148">
        <v>1</v>
      </c>
      <c r="V17160" s="148">
        <v>0.221</v>
      </c>
      <c r="W17160" s="148">
        <v>122.83</v>
      </c>
      <c r="X17160" s="148">
        <v>4</v>
      </c>
      <c r="Y17160" s="148">
        <v>0.94699999999999995</v>
      </c>
    </row>
    <row r="17161" spans="11:25" x14ac:dyDescent="0.25">
      <c r="K17161" s="145" t="s">
        <v>7571</v>
      </c>
      <c r="L17161" s="145">
        <v>81</v>
      </c>
      <c r="M17161" s="145">
        <v>204150</v>
      </c>
      <c r="N17161" s="148">
        <v>1.4200000000000001E-2</v>
      </c>
      <c r="O17161" s="148">
        <v>0.746</v>
      </c>
      <c r="P17161" s="148">
        <v>0.82499999999999996</v>
      </c>
      <c r="Q17161" s="148">
        <v>1.0699999999999999E-2</v>
      </c>
      <c r="R17161" s="148">
        <v>1</v>
      </c>
      <c r="S17161" s="148">
        <v>0.121</v>
      </c>
      <c r="T17161" s="148">
        <v>-4.6660000000000004</v>
      </c>
      <c r="U17161" s="148">
        <v>1</v>
      </c>
      <c r="V17161" s="148">
        <v>0.16899999999999901</v>
      </c>
      <c r="W17161" s="148">
        <v>152.91399999999999</v>
      </c>
      <c r="X17161" s="148">
        <v>4</v>
      </c>
      <c r="Y17161" s="148">
        <v>0.58399999999999996</v>
      </c>
    </row>
    <row r="17162" spans="11:25" x14ac:dyDescent="0.25">
      <c r="K17162" s="145" t="s">
        <v>12720</v>
      </c>
      <c r="L17162" s="145">
        <v>64</v>
      </c>
      <c r="M17162" s="145">
        <v>238866</v>
      </c>
      <c r="N17162" s="148">
        <v>9.5699999999999993E-2</v>
      </c>
      <c r="O17162" s="148">
        <v>0.59499999999999997</v>
      </c>
      <c r="P17162" s="148">
        <v>0.76</v>
      </c>
      <c r="Q17162" s="148">
        <v>0</v>
      </c>
      <c r="R17162" s="148">
        <v>1</v>
      </c>
      <c r="S17162" s="148">
        <v>6.5299999999999997E-2</v>
      </c>
      <c r="T17162" s="148">
        <v>-4.5139999999999896</v>
      </c>
      <c r="U17162" s="148">
        <v>1</v>
      </c>
      <c r="V17162" s="148">
        <v>4.3099999999999999E-2</v>
      </c>
      <c r="W17162" s="148">
        <v>97.066000000000003</v>
      </c>
      <c r="X17162" s="148">
        <v>4</v>
      </c>
      <c r="Y17162" s="148">
        <v>0.43099999999999999</v>
      </c>
    </row>
    <row r="17163" spans="11:25" x14ac:dyDescent="0.25">
      <c r="K17163" s="145" t="s">
        <v>4077</v>
      </c>
      <c r="L17163" s="145">
        <v>95</v>
      </c>
      <c r="M17163" s="145">
        <v>231266</v>
      </c>
      <c r="N17163" s="148">
        <v>0.35399999999999998</v>
      </c>
      <c r="O17163" s="148">
        <v>0.68</v>
      </c>
      <c r="P17163" s="148">
        <v>0.56299999999999994</v>
      </c>
      <c r="Q17163" s="148">
        <v>0</v>
      </c>
      <c r="R17163" s="148">
        <v>10</v>
      </c>
      <c r="S17163" s="148">
        <v>0.13600000000000001</v>
      </c>
      <c r="T17163" s="148">
        <v>-5.843</v>
      </c>
      <c r="U17163" s="148">
        <v>1</v>
      </c>
      <c r="V17163" s="148">
        <v>4.5400000000000003E-2</v>
      </c>
      <c r="W17163" s="148">
        <v>145.02799999999999</v>
      </c>
      <c r="X17163" s="148">
        <v>4</v>
      </c>
      <c r="Y17163" s="148">
        <v>0.374</v>
      </c>
    </row>
    <row r="17164" spans="11:25" x14ac:dyDescent="0.25">
      <c r="K17164" s="145" t="s">
        <v>11907</v>
      </c>
      <c r="L17164" s="145">
        <v>65</v>
      </c>
      <c r="M17164" s="145">
        <v>177338</v>
      </c>
      <c r="N17164" s="148">
        <v>0.20599999999999999</v>
      </c>
      <c r="O17164" s="148">
        <v>0.64900000000000002</v>
      </c>
      <c r="P17164" s="148">
        <v>0.55799999999999905</v>
      </c>
      <c r="Q17164" s="148">
        <v>1.0499999999999999E-6</v>
      </c>
      <c r="R17164" s="148">
        <v>4</v>
      </c>
      <c r="S17164" s="148">
        <v>0.156</v>
      </c>
      <c r="T17164" s="148">
        <v>-5.6749999999999998</v>
      </c>
      <c r="U17164" s="148">
        <v>0</v>
      </c>
      <c r="V17164" s="148">
        <v>0.42499999999999999</v>
      </c>
      <c r="W17164" s="148">
        <v>75.087000000000003</v>
      </c>
      <c r="X17164" s="148">
        <v>4</v>
      </c>
      <c r="Y17164" s="148">
        <v>0.15</v>
      </c>
    </row>
    <row r="17165" spans="11:25" x14ac:dyDescent="0.25">
      <c r="K17165" s="145" t="s">
        <v>7432</v>
      </c>
      <c r="L17165" s="145">
        <v>47</v>
      </c>
      <c r="M17165" s="145">
        <v>198948</v>
      </c>
      <c r="N17165" s="148">
        <v>0.14499999999999999</v>
      </c>
      <c r="O17165" s="148">
        <v>0.74099999999999999</v>
      </c>
      <c r="P17165" s="148">
        <v>0.55500000000000005</v>
      </c>
      <c r="Q17165" s="148">
        <v>1.7200000000000001E-4</v>
      </c>
      <c r="R17165" s="148">
        <v>0</v>
      </c>
      <c r="S17165" s="148">
        <v>0.183</v>
      </c>
      <c r="T17165" s="148">
        <v>-8.0869999999999997</v>
      </c>
      <c r="U17165" s="148">
        <v>1</v>
      </c>
      <c r="V17165" s="148">
        <v>4.3999999999999997E-2</v>
      </c>
      <c r="W17165" s="148">
        <v>119.971</v>
      </c>
      <c r="X17165" s="148">
        <v>4</v>
      </c>
      <c r="Y17165" s="148">
        <v>0.44700000000000001</v>
      </c>
    </row>
    <row r="17166" spans="11:25" x14ac:dyDescent="0.25">
      <c r="K17166" s="145" t="s">
        <v>9572</v>
      </c>
      <c r="L17166" s="145">
        <v>83</v>
      </c>
      <c r="M17166" s="145">
        <v>135535</v>
      </c>
      <c r="N17166" s="148">
        <v>1.8599999999999998E-2</v>
      </c>
      <c r="O17166" s="148">
        <v>0.65500000000000003</v>
      </c>
      <c r="P17166" s="148">
        <v>0.498</v>
      </c>
      <c r="Q17166" s="148">
        <v>4.4700000000000004E-6</v>
      </c>
      <c r="R17166" s="148">
        <v>9</v>
      </c>
      <c r="S17166" s="148">
        <v>0.13900000000000001</v>
      </c>
      <c r="T17166" s="148">
        <v>-13.147</v>
      </c>
      <c r="U17166" s="148">
        <v>1</v>
      </c>
      <c r="V17166" s="148">
        <v>4.7899999999999998E-2</v>
      </c>
      <c r="W17166" s="148">
        <v>162.86099999999999</v>
      </c>
      <c r="X17166" s="148">
        <v>4</v>
      </c>
      <c r="Y17166" s="148">
        <v>0.50800000000000001</v>
      </c>
    </row>
    <row r="17167" spans="11:25" x14ac:dyDescent="0.25">
      <c r="K17167" s="145" t="s">
        <v>12721</v>
      </c>
      <c r="L17167" s="145">
        <v>58</v>
      </c>
      <c r="M17167" s="145">
        <v>219340</v>
      </c>
      <c r="N17167" s="148">
        <v>0.19</v>
      </c>
      <c r="O17167" s="148">
        <v>0.68099999999999905</v>
      </c>
      <c r="P17167" s="148">
        <v>0.495</v>
      </c>
      <c r="Q17167" s="148">
        <v>1.8800000000000001E-2</v>
      </c>
      <c r="R17167" s="148">
        <v>7</v>
      </c>
      <c r="S17167" s="148">
        <v>0.10199999999999999</v>
      </c>
      <c r="T17167" s="148">
        <v>-8.06</v>
      </c>
      <c r="U17167" s="148">
        <v>1</v>
      </c>
      <c r="V17167" s="148">
        <v>6.5699999999999995E-2</v>
      </c>
      <c r="W17167" s="148">
        <v>76.009</v>
      </c>
      <c r="X17167" s="148">
        <v>4</v>
      </c>
      <c r="Y17167" s="148">
        <v>0.26300000000000001</v>
      </c>
    </row>
    <row r="17168" spans="11:25" x14ac:dyDescent="0.25">
      <c r="K17168" s="145" t="s">
        <v>12722</v>
      </c>
      <c r="L17168" s="145">
        <v>68</v>
      </c>
      <c r="M17168" s="145">
        <v>189026</v>
      </c>
      <c r="N17168" s="148">
        <v>0.439</v>
      </c>
      <c r="O17168" s="148">
        <v>0.56399999999999995</v>
      </c>
      <c r="P17168" s="148">
        <v>0.35599999999999998</v>
      </c>
      <c r="Q17168" s="148">
        <v>0</v>
      </c>
      <c r="R17168" s="148">
        <v>9</v>
      </c>
      <c r="S17168" s="148">
        <v>9.7900000000000001E-2</v>
      </c>
      <c r="T17168" s="148">
        <v>-13.448</v>
      </c>
      <c r="U17168" s="148">
        <v>1</v>
      </c>
      <c r="V17168" s="148">
        <v>0.38700000000000001</v>
      </c>
      <c r="W17168" s="148">
        <v>61.637999999999998</v>
      </c>
      <c r="X17168" s="148">
        <v>4</v>
      </c>
      <c r="Y17168" s="148">
        <v>0.496</v>
      </c>
    </row>
    <row r="17169" spans="11:25" x14ac:dyDescent="0.25">
      <c r="K17169" s="145" t="s">
        <v>9482</v>
      </c>
      <c r="L17169" s="145">
        <v>72</v>
      </c>
      <c r="M17169" s="145">
        <v>269657</v>
      </c>
      <c r="N17169" s="148">
        <v>0.19699999999999901</v>
      </c>
      <c r="O17169" s="148">
        <v>0.81399999999999995</v>
      </c>
      <c r="P17169" s="148">
        <v>0.73699999999999999</v>
      </c>
      <c r="Q17169" s="148">
        <v>0</v>
      </c>
      <c r="R17169" s="148">
        <v>7</v>
      </c>
      <c r="S17169" s="148">
        <v>9.5399999999999999E-2</v>
      </c>
      <c r="T17169" s="148">
        <v>-4.8259999999999996</v>
      </c>
      <c r="U17169" s="148">
        <v>1</v>
      </c>
      <c r="V17169" s="148">
        <v>0.25900000000000001</v>
      </c>
      <c r="W17169" s="148">
        <v>171.68700000000001</v>
      </c>
      <c r="X17169" s="148">
        <v>4</v>
      </c>
      <c r="Y17169" s="148">
        <v>0.46100000000000002</v>
      </c>
    </row>
    <row r="17170" spans="11:25" x14ac:dyDescent="0.25">
      <c r="K17170" s="145" t="s">
        <v>12723</v>
      </c>
      <c r="L17170" s="145">
        <v>55</v>
      </c>
      <c r="M17170" s="145">
        <v>178825</v>
      </c>
      <c r="N17170" s="148">
        <v>0.184</v>
      </c>
      <c r="O17170" s="148">
        <v>0.82</v>
      </c>
      <c r="P17170" s="148">
        <v>0.57099999999999995</v>
      </c>
      <c r="Q17170" s="148">
        <v>0</v>
      </c>
      <c r="R17170" s="148">
        <v>7</v>
      </c>
      <c r="S17170" s="148">
        <v>0.111</v>
      </c>
      <c r="T17170" s="148">
        <v>-6.4909999999999997</v>
      </c>
      <c r="U17170" s="148">
        <v>1</v>
      </c>
      <c r="V17170" s="148">
        <v>0.19800000000000001</v>
      </c>
      <c r="W17170" s="148">
        <v>150.04399999999899</v>
      </c>
      <c r="X17170" s="148">
        <v>4</v>
      </c>
      <c r="Y17170" s="148">
        <v>0.80500000000000005</v>
      </c>
    </row>
    <row r="17171" spans="11:25" x14ac:dyDescent="0.25">
      <c r="K17171" s="145" t="s">
        <v>12724</v>
      </c>
      <c r="L17171" s="145">
        <v>29</v>
      </c>
      <c r="M17171" s="145">
        <v>166153</v>
      </c>
      <c r="N17171" s="148">
        <v>7.4999999999999997E-3</v>
      </c>
      <c r="O17171" s="148">
        <v>0.89599999999999902</v>
      </c>
      <c r="P17171" s="148">
        <v>0.54100000000000004</v>
      </c>
      <c r="Q17171" s="148">
        <v>0</v>
      </c>
      <c r="R17171" s="148">
        <v>8</v>
      </c>
      <c r="S17171" s="148">
        <v>0.105</v>
      </c>
      <c r="T17171" s="148">
        <v>-4.1399999999999997</v>
      </c>
      <c r="U17171" s="148">
        <v>0</v>
      </c>
      <c r="V17171" s="148">
        <v>0.13800000000000001</v>
      </c>
      <c r="W17171" s="148">
        <v>106.053</v>
      </c>
      <c r="X17171" s="148">
        <v>4</v>
      </c>
      <c r="Y17171" s="148">
        <v>0.46500000000000002</v>
      </c>
    </row>
    <row r="17172" spans="11:25" x14ac:dyDescent="0.25">
      <c r="K17172" s="145" t="s">
        <v>12725</v>
      </c>
      <c r="L17172" s="145">
        <v>53</v>
      </c>
      <c r="M17172" s="145">
        <v>168656</v>
      </c>
      <c r="N17172" s="148">
        <v>5.62E-4</v>
      </c>
      <c r="O17172" s="148">
        <v>0.59899999999999998</v>
      </c>
      <c r="P17172" s="148">
        <v>0.88700000000000001</v>
      </c>
      <c r="Q17172" s="148">
        <v>4.9899999999999996E-3</v>
      </c>
      <c r="R17172" s="148">
        <v>6</v>
      </c>
      <c r="S17172" s="148">
        <v>0.121</v>
      </c>
      <c r="T17172" s="148">
        <v>-5.4420000000000002</v>
      </c>
      <c r="U17172" s="148">
        <v>0</v>
      </c>
      <c r="V17172" s="148">
        <v>6.5000000000000002E-2</v>
      </c>
      <c r="W17172" s="148">
        <v>89.992000000000004</v>
      </c>
      <c r="X17172" s="148">
        <v>4</v>
      </c>
      <c r="Y17172" s="148">
        <v>0.39500000000000002</v>
      </c>
    </row>
    <row r="17173" spans="11:25" x14ac:dyDescent="0.25">
      <c r="K17173" s="145" t="s">
        <v>12726</v>
      </c>
      <c r="L17173" s="145">
        <v>60</v>
      </c>
      <c r="M17173" s="145">
        <v>190703</v>
      </c>
      <c r="N17173" s="148">
        <v>0.125</v>
      </c>
      <c r="O17173" s="148">
        <v>0.67400000000000004</v>
      </c>
      <c r="P17173" s="148">
        <v>0.74</v>
      </c>
      <c r="Q17173" s="148">
        <v>1.1199999999999999E-5</v>
      </c>
      <c r="R17173" s="148">
        <v>2</v>
      </c>
      <c r="S17173" s="148">
        <v>0.192</v>
      </c>
      <c r="T17173" s="148">
        <v>-5.6459999999999999</v>
      </c>
      <c r="U17173" s="148">
        <v>1</v>
      </c>
      <c r="V17173" s="148">
        <v>3.7999999999999999E-2</v>
      </c>
      <c r="W17173" s="148">
        <v>145.959</v>
      </c>
      <c r="X17173" s="148">
        <v>4</v>
      </c>
      <c r="Y17173" s="148">
        <v>0.53100000000000003</v>
      </c>
    </row>
    <row r="17174" spans="11:25" x14ac:dyDescent="0.25">
      <c r="K17174" s="145" t="s">
        <v>7431</v>
      </c>
      <c r="L17174" s="145">
        <v>82</v>
      </c>
      <c r="M17174" s="145">
        <v>177139</v>
      </c>
      <c r="N17174" s="148">
        <v>4.9000000000000002E-2</v>
      </c>
      <c r="O17174" s="148">
        <v>0.76700000000000002</v>
      </c>
      <c r="P17174" s="148">
        <v>0.54299999999999904</v>
      </c>
      <c r="Q17174" s="148">
        <v>0</v>
      </c>
      <c r="R17174" s="148">
        <v>1</v>
      </c>
      <c r="S17174" s="148">
        <v>0.115</v>
      </c>
      <c r="T17174" s="148">
        <v>-7.8810000000000002</v>
      </c>
      <c r="U17174" s="148">
        <v>0</v>
      </c>
      <c r="V17174" s="148">
        <v>0.10299999999999999</v>
      </c>
      <c r="W17174" s="148">
        <v>106.029</v>
      </c>
      <c r="X17174" s="148">
        <v>4</v>
      </c>
      <c r="Y17174" s="148">
        <v>0.48499999999999999</v>
      </c>
    </row>
    <row r="17175" spans="11:25" x14ac:dyDescent="0.25">
      <c r="K17175" s="145" t="s">
        <v>9487</v>
      </c>
      <c r="L17175" s="145">
        <v>67</v>
      </c>
      <c r="M17175" s="145">
        <v>212500</v>
      </c>
      <c r="N17175" s="148">
        <v>2.98E-2</v>
      </c>
      <c r="O17175" s="148">
        <v>0.57699999999999996</v>
      </c>
      <c r="P17175" s="148">
        <v>0.61499999999999999</v>
      </c>
      <c r="Q17175" s="148">
        <v>0</v>
      </c>
      <c r="R17175" s="148">
        <v>1</v>
      </c>
      <c r="S17175" s="148">
        <v>9.69E-2</v>
      </c>
      <c r="T17175" s="148">
        <v>-8.7409999999999997</v>
      </c>
      <c r="U17175" s="148">
        <v>1</v>
      </c>
      <c r="V17175" s="148">
        <v>0.13</v>
      </c>
      <c r="W17175" s="148">
        <v>94.05</v>
      </c>
      <c r="X17175" s="148">
        <v>4</v>
      </c>
      <c r="Y17175" s="148">
        <v>0.111999999999999</v>
      </c>
    </row>
    <row r="17176" spans="11:25" x14ac:dyDescent="0.25">
      <c r="K17176" s="145" t="s">
        <v>12727</v>
      </c>
      <c r="L17176" s="145">
        <v>72</v>
      </c>
      <c r="M17176" s="145">
        <v>190186</v>
      </c>
      <c r="N17176" s="148">
        <v>8.09E-2</v>
      </c>
      <c r="O17176" s="148">
        <v>0.88</v>
      </c>
      <c r="P17176" s="148">
        <v>0.56899999999999995</v>
      </c>
      <c r="Q17176" s="148">
        <v>5.8199999999999998E-5</v>
      </c>
      <c r="R17176" s="148">
        <v>10</v>
      </c>
      <c r="S17176" s="148">
        <v>0.214</v>
      </c>
      <c r="T17176" s="148">
        <v>-6.5170000000000003</v>
      </c>
      <c r="U17176" s="148">
        <v>0</v>
      </c>
      <c r="V17176" s="148">
        <v>0.221</v>
      </c>
      <c r="W17176" s="148">
        <v>134.92400000000001</v>
      </c>
      <c r="X17176" s="148">
        <v>4</v>
      </c>
      <c r="Y17176" s="148">
        <v>0.47399999999999998</v>
      </c>
    </row>
    <row r="17177" spans="11:25" x14ac:dyDescent="0.25">
      <c r="K17177" s="145" t="s">
        <v>12728</v>
      </c>
      <c r="L17177" s="145">
        <v>20</v>
      </c>
      <c r="M17177" s="145">
        <v>184266</v>
      </c>
      <c r="N17177" s="148">
        <v>9.9699999999999997E-2</v>
      </c>
      <c r="O17177" s="148">
        <v>0.90500000000000003</v>
      </c>
      <c r="P17177" s="148">
        <v>0.89400000000000002</v>
      </c>
      <c r="Q17177" s="148">
        <v>0</v>
      </c>
      <c r="R17177" s="148">
        <v>9</v>
      </c>
      <c r="S17177" s="148">
        <v>4.3200000000000002E-2</v>
      </c>
      <c r="T17177" s="148">
        <v>-3.762</v>
      </c>
      <c r="U17177" s="148">
        <v>0</v>
      </c>
      <c r="V17177" s="148">
        <v>0.128</v>
      </c>
      <c r="W17177" s="148">
        <v>138.02600000000001</v>
      </c>
      <c r="X17177" s="148">
        <v>4</v>
      </c>
      <c r="Y17177" s="148">
        <v>0.91</v>
      </c>
    </row>
    <row r="17178" spans="11:25" x14ac:dyDescent="0.25">
      <c r="K17178" s="145" t="s">
        <v>7438</v>
      </c>
      <c r="L17178" s="145">
        <v>76</v>
      </c>
      <c r="M17178" s="145">
        <v>225483</v>
      </c>
      <c r="N17178" s="148">
        <v>0.29899999999999999</v>
      </c>
      <c r="O17178" s="148">
        <v>0.874</v>
      </c>
      <c r="P17178" s="148">
        <v>0.49199999999999999</v>
      </c>
      <c r="Q17178" s="148">
        <v>0</v>
      </c>
      <c r="R17178" s="148">
        <v>9</v>
      </c>
      <c r="S17178" s="148">
        <v>9.8299999999999998E-2</v>
      </c>
      <c r="T17178" s="148">
        <v>-7.399</v>
      </c>
      <c r="U17178" s="148">
        <v>0</v>
      </c>
      <c r="V17178" s="148">
        <v>6.0400000000000002E-2</v>
      </c>
      <c r="W17178" s="148">
        <v>127.06699999999999</v>
      </c>
      <c r="X17178" s="148">
        <v>4</v>
      </c>
      <c r="Y17178" s="148">
        <v>0.58699999999999997</v>
      </c>
    </row>
    <row r="17179" spans="11:25" x14ac:dyDescent="0.25">
      <c r="K17179" s="145" t="s">
        <v>7445</v>
      </c>
      <c r="L17179" s="145">
        <v>57</v>
      </c>
      <c r="M17179" s="145">
        <v>253028</v>
      </c>
      <c r="N17179" s="148">
        <v>0.372</v>
      </c>
      <c r="O17179" s="148">
        <v>0.53700000000000003</v>
      </c>
      <c r="P17179" s="148">
        <v>0.75599999999999901</v>
      </c>
      <c r="Q17179" s="148">
        <v>8.8700000000000001E-5</v>
      </c>
      <c r="R17179" s="148">
        <v>4</v>
      </c>
      <c r="S17179" s="148">
        <v>9.1700000000000004E-2</v>
      </c>
      <c r="T17179" s="148">
        <v>-6.524</v>
      </c>
      <c r="U17179" s="148">
        <v>0</v>
      </c>
      <c r="V17179" s="148">
        <v>0.32100000000000001</v>
      </c>
      <c r="W17179" s="148">
        <v>81.448999999999998</v>
      </c>
      <c r="X17179" s="148">
        <v>4</v>
      </c>
      <c r="Y17179" s="148">
        <v>0.71399999999999997</v>
      </c>
    </row>
    <row r="17180" spans="11:25" x14ac:dyDescent="0.25">
      <c r="K17180" s="145" t="s">
        <v>6694</v>
      </c>
      <c r="L17180" s="145">
        <v>76</v>
      </c>
      <c r="M17180" s="145">
        <v>215838</v>
      </c>
      <c r="N17180" s="148">
        <v>8.5400000000000004E-2</v>
      </c>
      <c r="O17180" s="148">
        <v>0.85099999999999998</v>
      </c>
      <c r="P17180" s="148">
        <v>0.70199999999999996</v>
      </c>
      <c r="Q17180" s="148">
        <v>0</v>
      </c>
      <c r="R17180" s="148">
        <v>1</v>
      </c>
      <c r="S17180" s="148">
        <v>0.374</v>
      </c>
      <c r="T17180" s="148">
        <v>-4.1719999999999997</v>
      </c>
      <c r="U17180" s="148">
        <v>1</v>
      </c>
      <c r="V17180" s="148">
        <v>0.26800000000000002</v>
      </c>
      <c r="W17180" s="148">
        <v>126.94</v>
      </c>
      <c r="X17180" s="148">
        <v>4</v>
      </c>
      <c r="Y17180" s="148">
        <v>0.17899999999999999</v>
      </c>
    </row>
    <row r="17181" spans="11:25" x14ac:dyDescent="0.25">
      <c r="K17181" s="145" t="s">
        <v>12729</v>
      </c>
      <c r="L17181" s="145">
        <v>69</v>
      </c>
      <c r="M17181" s="145">
        <v>159357</v>
      </c>
      <c r="N17181" s="148">
        <v>8.8199999999999997E-3</v>
      </c>
      <c r="O17181" s="148">
        <v>0.83099999999999996</v>
      </c>
      <c r="P17181" s="148">
        <v>0.504</v>
      </c>
      <c r="Q17181" s="148">
        <v>0</v>
      </c>
      <c r="R17181" s="148">
        <v>4</v>
      </c>
      <c r="S17181" s="148">
        <v>0.104</v>
      </c>
      <c r="T17181" s="148">
        <v>-5.8460000000000001</v>
      </c>
      <c r="U17181" s="148">
        <v>0</v>
      </c>
      <c r="V17181" s="148">
        <v>5.3199999999999997E-2</v>
      </c>
      <c r="W17181" s="148">
        <v>92.54</v>
      </c>
      <c r="X17181" s="148">
        <v>4</v>
      </c>
      <c r="Y17181" s="148">
        <v>0.26</v>
      </c>
    </row>
    <row r="17182" spans="11:25" x14ac:dyDescent="0.25">
      <c r="K17182" s="145" t="s">
        <v>12730</v>
      </c>
      <c r="L17182" s="145">
        <v>49</v>
      </c>
      <c r="M17182" s="145">
        <v>247122</v>
      </c>
      <c r="N17182" s="148">
        <v>0.52600000000000002</v>
      </c>
      <c r="O17182" s="148">
        <v>0.70699999999999996</v>
      </c>
      <c r="P17182" s="148">
        <v>0.64700000000000002</v>
      </c>
      <c r="Q17182" s="148">
        <v>0</v>
      </c>
      <c r="R17182" s="148">
        <v>9</v>
      </c>
      <c r="S17182" s="148">
        <v>8.2699999999999996E-2</v>
      </c>
      <c r="T17182" s="148">
        <v>-4.8439999999999896</v>
      </c>
      <c r="U17182" s="148">
        <v>1</v>
      </c>
      <c r="V17182" s="148">
        <v>4.6899999999999997E-2</v>
      </c>
      <c r="W17182" s="148">
        <v>131.03299999999999</v>
      </c>
      <c r="X17182" s="148">
        <v>4</v>
      </c>
      <c r="Y17182" s="148">
        <v>0.58799999999999997</v>
      </c>
    </row>
    <row r="17183" spans="11:25" x14ac:dyDescent="0.25">
      <c r="K17183" s="145" t="s">
        <v>7446</v>
      </c>
      <c r="L17183" s="145">
        <v>54</v>
      </c>
      <c r="M17183" s="145">
        <v>206001</v>
      </c>
      <c r="N17183" s="148">
        <v>0.35399999999999998</v>
      </c>
      <c r="O17183" s="148">
        <v>0.83099999999999996</v>
      </c>
      <c r="P17183" s="148">
        <v>0.83899999999999997</v>
      </c>
      <c r="Q17183" s="148">
        <v>0</v>
      </c>
      <c r="R17183" s="148">
        <v>0</v>
      </c>
      <c r="S17183" s="148">
        <v>0.26800000000000002</v>
      </c>
      <c r="T17183" s="148">
        <v>-2.7050000000000001</v>
      </c>
      <c r="U17183" s="148">
        <v>1</v>
      </c>
      <c r="V17183" s="148">
        <v>0.315</v>
      </c>
      <c r="W17183" s="148">
        <v>134.93199999999999</v>
      </c>
      <c r="X17183" s="148">
        <v>4</v>
      </c>
      <c r="Y17183" s="148">
        <v>0.51</v>
      </c>
    </row>
    <row r="17184" spans="11:25" x14ac:dyDescent="0.25">
      <c r="K17184" s="145" t="s">
        <v>12731</v>
      </c>
      <c r="L17184" s="145">
        <v>52</v>
      </c>
      <c r="M17184" s="145">
        <v>183675</v>
      </c>
      <c r="N17184" s="148">
        <v>0.40699999999999997</v>
      </c>
      <c r="O17184" s="148">
        <v>0.66599999999999904</v>
      </c>
      <c r="P17184" s="148">
        <v>0.47699999999999998</v>
      </c>
      <c r="Q17184" s="148">
        <v>3.79E-5</v>
      </c>
      <c r="R17184" s="148">
        <v>11</v>
      </c>
      <c r="S17184" s="148">
        <v>0.108</v>
      </c>
      <c r="T17184" s="148">
        <v>-9.5079999999999991</v>
      </c>
      <c r="U17184" s="148">
        <v>0</v>
      </c>
      <c r="V17184" s="148">
        <v>5.8299999999999998E-2</v>
      </c>
      <c r="W17184" s="148">
        <v>73.975999999999999</v>
      </c>
      <c r="X17184" s="148">
        <v>4</v>
      </c>
      <c r="Y17184" s="148">
        <v>0.32100000000000001</v>
      </c>
    </row>
    <row r="17185" spans="11:25" x14ac:dyDescent="0.25">
      <c r="K17185" s="145" t="s">
        <v>12165</v>
      </c>
      <c r="L17185" s="145">
        <v>46</v>
      </c>
      <c r="M17185" s="145">
        <v>145085</v>
      </c>
      <c r="N17185" s="148">
        <v>3.9699999999999999E-2</v>
      </c>
      <c r="O17185" s="148">
        <v>0.749</v>
      </c>
      <c r="P17185" s="148">
        <v>0.56399999999999995</v>
      </c>
      <c r="Q17185" s="148">
        <v>0</v>
      </c>
      <c r="R17185" s="148">
        <v>8</v>
      </c>
      <c r="S17185" s="148">
        <v>0.10299999999999999</v>
      </c>
      <c r="T17185" s="148">
        <v>-2.891</v>
      </c>
      <c r="U17185" s="148">
        <v>1</v>
      </c>
      <c r="V17185" s="148">
        <v>0.111999999999999</v>
      </c>
      <c r="W17185" s="148">
        <v>158.869</v>
      </c>
      <c r="X17185" s="148">
        <v>4</v>
      </c>
      <c r="Y17185" s="148">
        <v>4.9500000000000002E-2</v>
      </c>
    </row>
    <row r="17186" spans="11:25" x14ac:dyDescent="0.25">
      <c r="K17186" s="145" t="s">
        <v>12732</v>
      </c>
      <c r="L17186" s="145">
        <v>45</v>
      </c>
      <c r="M17186" s="145">
        <v>184453</v>
      </c>
      <c r="N17186" s="148">
        <v>0.35499999999999998</v>
      </c>
      <c r="O17186" s="148">
        <v>0.64099999999999902</v>
      </c>
      <c r="P17186" s="148">
        <v>0.71199999999999997</v>
      </c>
      <c r="Q17186" s="148">
        <v>0</v>
      </c>
      <c r="R17186" s="148">
        <v>0</v>
      </c>
      <c r="S17186" s="148">
        <v>0.21</v>
      </c>
      <c r="T17186" s="148">
        <v>-5.109</v>
      </c>
      <c r="U17186" s="148">
        <v>1</v>
      </c>
      <c r="V17186" s="148">
        <v>0.46600000000000003</v>
      </c>
      <c r="W17186" s="148">
        <v>170.00200000000001</v>
      </c>
      <c r="X17186" s="148">
        <v>4</v>
      </c>
      <c r="Y17186" s="148">
        <v>0.52200000000000002</v>
      </c>
    </row>
    <row r="17187" spans="11:25" x14ac:dyDescent="0.25">
      <c r="K17187" s="145" t="s">
        <v>1577</v>
      </c>
      <c r="L17187" s="145">
        <v>78</v>
      </c>
      <c r="M17187" s="145">
        <v>190466</v>
      </c>
      <c r="N17187" s="148">
        <v>8.8599999999999998E-2</v>
      </c>
      <c r="O17187" s="148">
        <v>0.79599999999999904</v>
      </c>
      <c r="P17187" s="148">
        <v>0.68</v>
      </c>
      <c r="Q17187" s="148">
        <v>0</v>
      </c>
      <c r="R17187" s="148">
        <v>10</v>
      </c>
      <c r="S17187" s="148">
        <v>0.26800000000000002</v>
      </c>
      <c r="T17187" s="148">
        <v>-4.8529999999999998</v>
      </c>
      <c r="U17187" s="148">
        <v>0</v>
      </c>
      <c r="V17187" s="148">
        <v>0.35299999999999998</v>
      </c>
      <c r="W17187" s="148">
        <v>164.93199999999999</v>
      </c>
      <c r="X17187" s="148">
        <v>4</v>
      </c>
      <c r="Y17187" s="148">
        <v>0.56499999999999995</v>
      </c>
    </row>
    <row r="17188" spans="11:25" x14ac:dyDescent="0.25">
      <c r="K17188" s="145" t="s">
        <v>12733</v>
      </c>
      <c r="L17188" s="145">
        <v>74</v>
      </c>
      <c r="M17188" s="145">
        <v>197363</v>
      </c>
      <c r="N17188" s="148">
        <v>0.55899999999999905</v>
      </c>
      <c r="O17188" s="148">
        <v>0.90599999999999903</v>
      </c>
      <c r="P17188" s="148">
        <v>0.45399999999999902</v>
      </c>
      <c r="Q17188" s="148">
        <v>0</v>
      </c>
      <c r="R17188" s="148">
        <v>8</v>
      </c>
      <c r="S17188" s="148">
        <v>0.24199999999999999</v>
      </c>
      <c r="T17188" s="148">
        <v>-6.726</v>
      </c>
      <c r="U17188" s="148">
        <v>1</v>
      </c>
      <c r="V17188" s="148">
        <v>0.248</v>
      </c>
      <c r="W17188" s="148">
        <v>92.048999999999893</v>
      </c>
      <c r="X17188" s="148">
        <v>4</v>
      </c>
      <c r="Y17188" s="148">
        <v>0.67099999999999904</v>
      </c>
    </row>
    <row r="17189" spans="11:25" x14ac:dyDescent="0.25">
      <c r="K17189" s="145" t="s">
        <v>12734</v>
      </c>
      <c r="L17189" s="145">
        <v>49</v>
      </c>
      <c r="M17189" s="145">
        <v>232380</v>
      </c>
      <c r="N17189" s="148">
        <v>7.6899999999999996E-2</v>
      </c>
      <c r="O17189" s="148">
        <v>0.71499999999999997</v>
      </c>
      <c r="P17189" s="148">
        <v>0.57099999999999995</v>
      </c>
      <c r="Q17189" s="148">
        <v>0</v>
      </c>
      <c r="R17189" s="148">
        <v>1</v>
      </c>
      <c r="S17189" s="148">
        <v>0.27300000000000002</v>
      </c>
      <c r="T17189" s="148">
        <v>-5.3090000000000002</v>
      </c>
      <c r="U17189" s="148">
        <v>0</v>
      </c>
      <c r="V17189" s="148">
        <v>0.40799999999999997</v>
      </c>
      <c r="W17189" s="148">
        <v>125.976</v>
      </c>
      <c r="X17189" s="148">
        <v>5</v>
      </c>
      <c r="Y17189" s="148">
        <v>0.42199999999999999</v>
      </c>
    </row>
    <row r="17190" spans="11:25" x14ac:dyDescent="0.25">
      <c r="K17190" s="145" t="s">
        <v>12735</v>
      </c>
      <c r="L17190" s="145">
        <v>69</v>
      </c>
      <c r="M17190" s="145">
        <v>168437</v>
      </c>
      <c r="N17190" s="148">
        <v>0.154</v>
      </c>
      <c r="O17190" s="148">
        <v>0.71</v>
      </c>
      <c r="P17190" s="148">
        <v>0.65799999999999903</v>
      </c>
      <c r="Q17190" s="148">
        <v>0</v>
      </c>
      <c r="R17190" s="148">
        <v>8</v>
      </c>
      <c r="S17190" s="148">
        <v>9.5200000000000007E-2</v>
      </c>
      <c r="T17190" s="148">
        <v>-5.7960000000000003</v>
      </c>
      <c r="U17190" s="148">
        <v>0</v>
      </c>
      <c r="V17190" s="148">
        <v>6.4100000000000004E-2</v>
      </c>
      <c r="W17190" s="148">
        <v>98.012</v>
      </c>
      <c r="X17190" s="148">
        <v>4</v>
      </c>
      <c r="Y17190" s="148">
        <v>0.82399999999999995</v>
      </c>
    </row>
    <row r="17191" spans="11:25" x14ac:dyDescent="0.25">
      <c r="K17191" s="145" t="s">
        <v>7442</v>
      </c>
      <c r="L17191" s="145">
        <v>75</v>
      </c>
      <c r="M17191" s="145">
        <v>254946</v>
      </c>
      <c r="N17191" s="148">
        <v>3.8100000000000002E-2</v>
      </c>
      <c r="O17191" s="148">
        <v>0.90099999999999902</v>
      </c>
      <c r="P17191" s="148">
        <v>0.47199999999999998</v>
      </c>
      <c r="Q17191" s="148">
        <v>0</v>
      </c>
      <c r="R17191" s="148">
        <v>11</v>
      </c>
      <c r="S17191" s="148">
        <v>0.11</v>
      </c>
      <c r="T17191" s="148">
        <v>-8.4160000000000004</v>
      </c>
      <c r="U17191" s="148">
        <v>0</v>
      </c>
      <c r="V17191" s="148">
        <v>0.19399999999999901</v>
      </c>
      <c r="W17191" s="148">
        <v>120</v>
      </c>
      <c r="X17191" s="148">
        <v>4</v>
      </c>
      <c r="Y17191" s="148">
        <v>0.47899999999999998</v>
      </c>
    </row>
    <row r="17192" spans="11:25" x14ac:dyDescent="0.25">
      <c r="K17192" s="145" t="s">
        <v>4628</v>
      </c>
      <c r="L17192" s="145">
        <v>47</v>
      </c>
      <c r="M17192" s="145">
        <v>144761</v>
      </c>
      <c r="N17192" s="148">
        <v>0.187</v>
      </c>
      <c r="O17192" s="148">
        <v>0.77200000000000002</v>
      </c>
      <c r="P17192" s="148">
        <v>0.316</v>
      </c>
      <c r="Q17192" s="148">
        <v>7.4499999999999995E-5</v>
      </c>
      <c r="R17192" s="148">
        <v>0</v>
      </c>
      <c r="S17192" s="148">
        <v>0.11</v>
      </c>
      <c r="T17192" s="148">
        <v>-9.3420000000000005</v>
      </c>
      <c r="U17192" s="148">
        <v>1</v>
      </c>
      <c r="V17192" s="148">
        <v>0.13600000000000001</v>
      </c>
      <c r="W17192" s="148">
        <v>79.947000000000003</v>
      </c>
      <c r="X17192" s="148">
        <v>4</v>
      </c>
      <c r="Y17192" s="148">
        <v>5.0599999999999999E-2</v>
      </c>
    </row>
    <row r="17193" spans="11:25" x14ac:dyDescent="0.25">
      <c r="K17193" s="145" t="s">
        <v>7412</v>
      </c>
      <c r="L17193" s="145">
        <v>72</v>
      </c>
      <c r="M17193" s="145">
        <v>183809</v>
      </c>
      <c r="N17193" s="148">
        <v>6.7900000000000002E-2</v>
      </c>
      <c r="O17193" s="148">
        <v>0.90099999999999902</v>
      </c>
      <c r="P17193" s="148">
        <v>0.52900000000000003</v>
      </c>
      <c r="Q17193" s="148">
        <v>0</v>
      </c>
      <c r="R17193" s="148">
        <v>8</v>
      </c>
      <c r="S17193" s="148">
        <v>0.53600000000000003</v>
      </c>
      <c r="T17193" s="148">
        <v>-7.94</v>
      </c>
      <c r="U17193" s="148">
        <v>1</v>
      </c>
      <c r="V17193" s="148">
        <v>0.41299999999999998</v>
      </c>
      <c r="W17193" s="148">
        <v>144.941</v>
      </c>
      <c r="X17193" s="148">
        <v>4</v>
      </c>
      <c r="Y17193" s="148">
        <v>0.34299999999999897</v>
      </c>
    </row>
    <row r="17194" spans="11:25" x14ac:dyDescent="0.25">
      <c r="K17194" s="145" t="s">
        <v>12736</v>
      </c>
      <c r="L17194" s="145">
        <v>71</v>
      </c>
      <c r="M17194" s="145">
        <v>302004</v>
      </c>
      <c r="N17194" s="148">
        <v>2.8299999999999999E-2</v>
      </c>
      <c r="O17194" s="148">
        <v>0.83799999999999997</v>
      </c>
      <c r="P17194" s="148">
        <v>0.76500000000000001</v>
      </c>
      <c r="Q17194" s="148">
        <v>1.49999999999999E-5</v>
      </c>
      <c r="R17194" s="148">
        <v>7</v>
      </c>
      <c r="S17194" s="148">
        <v>7.7899999999999997E-2</v>
      </c>
      <c r="T17194" s="148">
        <v>-6.2989999999999897</v>
      </c>
      <c r="U17194" s="148">
        <v>1</v>
      </c>
      <c r="V17194" s="148">
        <v>0.28000000000000003</v>
      </c>
      <c r="W17194" s="148">
        <v>137.767</v>
      </c>
      <c r="X17194" s="148">
        <v>4</v>
      </c>
      <c r="Y17194" s="148">
        <v>0.63500000000000001</v>
      </c>
    </row>
    <row r="17195" spans="11:25" x14ac:dyDescent="0.25">
      <c r="K17195" s="145" t="s">
        <v>3554</v>
      </c>
      <c r="L17195" s="145">
        <v>83</v>
      </c>
      <c r="M17195" s="145">
        <v>173600</v>
      </c>
      <c r="N17195" s="148">
        <v>6.5100000000000005E-2</v>
      </c>
      <c r="O17195" s="148">
        <v>0.79700000000000004</v>
      </c>
      <c r="P17195" s="148">
        <v>0.84399999999999997</v>
      </c>
      <c r="Q17195" s="148">
        <v>0</v>
      </c>
      <c r="R17195" s="148">
        <v>11</v>
      </c>
      <c r="S17195" s="148">
        <v>8.6999999999999994E-2</v>
      </c>
      <c r="T17195" s="148">
        <v>-5.4820000000000002</v>
      </c>
      <c r="U17195" s="148">
        <v>1</v>
      </c>
      <c r="V17195" s="148">
        <v>0.27500000000000002</v>
      </c>
      <c r="W17195" s="148">
        <v>170.142</v>
      </c>
      <c r="X17195" s="148">
        <v>4</v>
      </c>
      <c r="Y17195" s="148">
        <v>0.52</v>
      </c>
    </row>
    <row r="17196" spans="11:25" x14ac:dyDescent="0.25">
      <c r="K17196" s="145" t="s">
        <v>12737</v>
      </c>
      <c r="L17196" s="145">
        <v>75</v>
      </c>
      <c r="M17196" s="145">
        <v>283693</v>
      </c>
      <c r="N17196" s="148">
        <v>2.46E-2</v>
      </c>
      <c r="O17196" s="148">
        <v>0.84099999999999997</v>
      </c>
      <c r="P17196" s="148">
        <v>0.73299999999999998</v>
      </c>
      <c r="Q17196" s="148">
        <v>0</v>
      </c>
      <c r="R17196" s="148">
        <v>1</v>
      </c>
      <c r="S17196" s="148">
        <v>0.17399999999999999</v>
      </c>
      <c r="T17196" s="148">
        <v>-5.077</v>
      </c>
      <c r="U17196" s="148">
        <v>1</v>
      </c>
      <c r="V17196" s="148">
        <v>0.14199999999999999</v>
      </c>
      <c r="W17196" s="148">
        <v>130.00899999999999</v>
      </c>
      <c r="X17196" s="148">
        <v>4</v>
      </c>
      <c r="Y17196" s="148">
        <v>0.28399999999999997</v>
      </c>
    </row>
    <row r="17197" spans="11:25" x14ac:dyDescent="0.25">
      <c r="K17197" s="145" t="s">
        <v>9797</v>
      </c>
      <c r="L17197" s="145">
        <v>65</v>
      </c>
      <c r="M17197" s="145">
        <v>267211</v>
      </c>
      <c r="N17197" s="148">
        <v>5.6599999999999998E-2</v>
      </c>
      <c r="O17197" s="148">
        <v>0.52600000000000002</v>
      </c>
      <c r="P17197" s="148">
        <v>0.65500000000000003</v>
      </c>
      <c r="Q17197" s="148">
        <v>0</v>
      </c>
      <c r="R17197" s="148">
        <v>1</v>
      </c>
      <c r="S17197" s="148">
        <v>0.11599999999999901</v>
      </c>
      <c r="T17197" s="148">
        <v>-4.2080000000000002</v>
      </c>
      <c r="U17197" s="148">
        <v>0</v>
      </c>
      <c r="V17197" s="148">
        <v>0.32600000000000001</v>
      </c>
      <c r="W17197" s="148">
        <v>121.127</v>
      </c>
      <c r="X17197" s="148">
        <v>4</v>
      </c>
      <c r="Y17197" s="148">
        <v>0.156</v>
      </c>
    </row>
    <row r="17198" spans="11:25" x14ac:dyDescent="0.25">
      <c r="K17198" s="145" t="s">
        <v>3568</v>
      </c>
      <c r="L17198" s="145">
        <v>82</v>
      </c>
      <c r="M17198" s="145">
        <v>191251</v>
      </c>
      <c r="N17198" s="148">
        <v>1.49E-2</v>
      </c>
      <c r="O17198" s="148">
        <v>0.92099999999999904</v>
      </c>
      <c r="P17198" s="148">
        <v>0.46700000000000003</v>
      </c>
      <c r="Q17198" s="148">
        <v>2.3799999999999901E-4</v>
      </c>
      <c r="R17198" s="148">
        <v>1</v>
      </c>
      <c r="S17198" s="148">
        <v>0.33399999999999902</v>
      </c>
      <c r="T17198" s="148">
        <v>-8.4429999999999996</v>
      </c>
      <c r="U17198" s="148">
        <v>1</v>
      </c>
      <c r="V17198" s="148">
        <v>0.11899999999999999</v>
      </c>
      <c r="W17198" s="148">
        <v>135.995</v>
      </c>
      <c r="X17198" s="148">
        <v>4</v>
      </c>
      <c r="Y17198" s="148">
        <v>0.28699999999999998</v>
      </c>
    </row>
    <row r="17199" spans="11:25" x14ac:dyDescent="0.25">
      <c r="K17199" s="145" t="s">
        <v>12738</v>
      </c>
      <c r="L17199" s="145">
        <v>56</v>
      </c>
      <c r="M17199" s="145">
        <v>197866</v>
      </c>
      <c r="N17199" s="148">
        <v>0.45899999999999902</v>
      </c>
      <c r="O17199" s="148">
        <v>0.72399999999999998</v>
      </c>
      <c r="P17199" s="148">
        <v>0.53400000000000003</v>
      </c>
      <c r="Q17199" s="148">
        <v>5.77E-5</v>
      </c>
      <c r="R17199" s="148">
        <v>8</v>
      </c>
      <c r="S17199" s="148">
        <v>0.152</v>
      </c>
      <c r="T17199" s="148">
        <v>-8.6310000000000002</v>
      </c>
      <c r="U17199" s="148">
        <v>0</v>
      </c>
      <c r="V17199" s="148">
        <v>0.35299999999999998</v>
      </c>
      <c r="W17199" s="148">
        <v>87.986999999999995</v>
      </c>
      <c r="X17199" s="148">
        <v>4</v>
      </c>
      <c r="Y17199" s="148">
        <v>0.111999999999999</v>
      </c>
    </row>
    <row r="17200" spans="11:25" x14ac:dyDescent="0.25">
      <c r="K17200" s="145" t="s">
        <v>12739</v>
      </c>
      <c r="L17200" s="145">
        <v>65</v>
      </c>
      <c r="M17200" s="145">
        <v>184964</v>
      </c>
      <c r="N17200" s="148">
        <v>6.7000000000000004E-2</v>
      </c>
      <c r="O17200" s="148">
        <v>0.745</v>
      </c>
      <c r="P17200" s="148">
        <v>0.74399999999999999</v>
      </c>
      <c r="Q17200" s="148">
        <v>0</v>
      </c>
      <c r="R17200" s="148">
        <v>9</v>
      </c>
      <c r="S17200" s="148">
        <v>0.27899999999999903</v>
      </c>
      <c r="T17200" s="148">
        <v>-5.56</v>
      </c>
      <c r="U17200" s="148">
        <v>1</v>
      </c>
      <c r="V17200" s="148">
        <v>0.254</v>
      </c>
      <c r="W17200" s="148">
        <v>162.965</v>
      </c>
      <c r="X17200" s="148">
        <v>4</v>
      </c>
      <c r="Y17200" s="148">
        <v>0.45100000000000001</v>
      </c>
    </row>
    <row r="17201" spans="11:25" x14ac:dyDescent="0.25">
      <c r="K17201" s="145" t="s">
        <v>12740</v>
      </c>
      <c r="L17201" s="145">
        <v>68</v>
      </c>
      <c r="M17201" s="145">
        <v>227426</v>
      </c>
      <c r="N17201" s="148">
        <v>0.308</v>
      </c>
      <c r="O17201" s="148">
        <v>0.69599999999999995</v>
      </c>
      <c r="P17201" s="148">
        <v>0.58299999999999996</v>
      </c>
      <c r="Q17201" s="148">
        <v>0</v>
      </c>
      <c r="R17201" s="148">
        <v>3</v>
      </c>
      <c r="S17201" s="148">
        <v>9.64E-2</v>
      </c>
      <c r="T17201" s="148">
        <v>-9.3510000000000009</v>
      </c>
      <c r="U17201" s="148">
        <v>0</v>
      </c>
      <c r="V17201" s="148">
        <v>0.30099999999999999</v>
      </c>
      <c r="W17201" s="148">
        <v>137.07900000000001</v>
      </c>
      <c r="X17201" s="148">
        <v>4</v>
      </c>
      <c r="Y17201" s="148">
        <v>0.52400000000000002</v>
      </c>
    </row>
    <row r="17202" spans="11:25" x14ac:dyDescent="0.25">
      <c r="K17202" s="145" t="s">
        <v>12741</v>
      </c>
      <c r="L17202" s="145">
        <v>53</v>
      </c>
      <c r="M17202" s="145">
        <v>205668</v>
      </c>
      <c r="N17202" s="148">
        <v>0.35399999999999998</v>
      </c>
      <c r="O17202" s="148">
        <v>0.88099999999999901</v>
      </c>
      <c r="P17202" s="148">
        <v>0.36899999999999999</v>
      </c>
      <c r="Q17202" s="148">
        <v>3.79E-3</v>
      </c>
      <c r="R17202" s="148">
        <v>10</v>
      </c>
      <c r="S17202" s="148">
        <v>9.8799999999999999E-2</v>
      </c>
      <c r="T17202" s="148">
        <v>-10.843999999999999</v>
      </c>
      <c r="U17202" s="148">
        <v>1</v>
      </c>
      <c r="V17202" s="148">
        <v>0.19399999999999901</v>
      </c>
      <c r="W17202" s="148">
        <v>76.988999999999905</v>
      </c>
      <c r="X17202" s="148">
        <v>4</v>
      </c>
      <c r="Y17202" s="148">
        <v>0.10099999999999899</v>
      </c>
    </row>
    <row r="17203" spans="11:25" x14ac:dyDescent="0.25">
      <c r="K17203" s="145" t="s">
        <v>12742</v>
      </c>
      <c r="L17203" s="145">
        <v>55</v>
      </c>
      <c r="M17203" s="145">
        <v>175200</v>
      </c>
      <c r="N17203" s="148">
        <v>3.8800000000000001E-2</v>
      </c>
      <c r="O17203" s="148">
        <v>0.79</v>
      </c>
      <c r="P17203" s="148">
        <v>0.65400000000000003</v>
      </c>
      <c r="Q17203" s="148">
        <v>0</v>
      </c>
      <c r="R17203" s="148">
        <v>10</v>
      </c>
      <c r="S17203" s="148">
        <v>0.125</v>
      </c>
      <c r="T17203" s="148">
        <v>-5.5679999999999996</v>
      </c>
      <c r="U17203" s="148">
        <v>0</v>
      </c>
      <c r="V17203" s="148">
        <v>0.22600000000000001</v>
      </c>
      <c r="W17203" s="148">
        <v>136.93799999999999</v>
      </c>
      <c r="X17203" s="148">
        <v>4</v>
      </c>
      <c r="Y17203" s="148">
        <v>0.51500000000000001</v>
      </c>
    </row>
    <row r="17204" spans="11:25" x14ac:dyDescent="0.25">
      <c r="K17204" s="145" t="s">
        <v>12743</v>
      </c>
      <c r="L17204" s="145">
        <v>64</v>
      </c>
      <c r="M17204" s="145">
        <v>192052</v>
      </c>
      <c r="N17204" s="148">
        <v>5.6500000000000002E-2</v>
      </c>
      <c r="O17204" s="148">
        <v>0.83799999999999997</v>
      </c>
      <c r="P17204" s="148">
        <v>0.48199999999999998</v>
      </c>
      <c r="Q17204" s="148">
        <v>0</v>
      </c>
      <c r="R17204" s="148">
        <v>5</v>
      </c>
      <c r="S17204" s="148">
        <v>0.193</v>
      </c>
      <c r="T17204" s="148">
        <v>-9.25</v>
      </c>
      <c r="U17204" s="148">
        <v>0</v>
      </c>
      <c r="V17204" s="148">
        <v>9.1700000000000004E-2</v>
      </c>
      <c r="W17204" s="148">
        <v>130.03700000000001</v>
      </c>
      <c r="X17204" s="148">
        <v>4</v>
      </c>
      <c r="Y17204" s="148">
        <v>0.67</v>
      </c>
    </row>
    <row r="17205" spans="11:25" x14ac:dyDescent="0.25">
      <c r="K17205" s="145" t="s">
        <v>12744</v>
      </c>
      <c r="L17205" s="145">
        <v>54</v>
      </c>
      <c r="M17205" s="145">
        <v>239240</v>
      </c>
      <c r="N17205" s="148">
        <v>3.8100000000000002E-2</v>
      </c>
      <c r="O17205" s="148">
        <v>0.83699999999999997</v>
      </c>
      <c r="P17205" s="148">
        <v>0.80700000000000005</v>
      </c>
      <c r="Q17205" s="148">
        <v>0</v>
      </c>
      <c r="R17205" s="148">
        <v>11</v>
      </c>
      <c r="S17205" s="148">
        <v>0.20599999999999999</v>
      </c>
      <c r="T17205" s="148">
        <v>-3.2879999999999998</v>
      </c>
      <c r="U17205" s="148">
        <v>0</v>
      </c>
      <c r="V17205" s="148">
        <v>0.28399999999999997</v>
      </c>
      <c r="W17205" s="148">
        <v>94.967999999999904</v>
      </c>
      <c r="X17205" s="148">
        <v>4</v>
      </c>
      <c r="Y17205" s="148">
        <v>0.72099999999999997</v>
      </c>
    </row>
    <row r="17206" spans="11:25" x14ac:dyDescent="0.25">
      <c r="K17206" s="145" t="s">
        <v>1713</v>
      </c>
      <c r="L17206" s="145">
        <v>53</v>
      </c>
      <c r="M17206" s="145">
        <v>282640</v>
      </c>
      <c r="N17206" s="148">
        <v>0.247</v>
      </c>
      <c r="O17206" s="148">
        <v>0.78500000000000003</v>
      </c>
      <c r="P17206" s="148">
        <v>0.77800000000000002</v>
      </c>
      <c r="Q17206" s="148">
        <v>0</v>
      </c>
      <c r="R17206" s="148">
        <v>9</v>
      </c>
      <c r="S17206" s="148">
        <v>0.65200000000000002</v>
      </c>
      <c r="T17206" s="148">
        <v>-6.0029999999999903</v>
      </c>
      <c r="U17206" s="148">
        <v>0</v>
      </c>
      <c r="V17206" s="148">
        <v>0.16500000000000001</v>
      </c>
      <c r="W17206" s="148">
        <v>119.976</v>
      </c>
      <c r="X17206" s="148">
        <v>4</v>
      </c>
      <c r="Y17206" s="148">
        <v>0.76900000000000002</v>
      </c>
    </row>
    <row r="17207" spans="11:25" x14ac:dyDescent="0.25">
      <c r="K17207" s="145" t="s">
        <v>12745</v>
      </c>
      <c r="L17207" s="145">
        <v>56</v>
      </c>
      <c r="M17207" s="145">
        <v>212120</v>
      </c>
      <c r="N17207" s="148">
        <v>0.13500000000000001</v>
      </c>
      <c r="O17207" s="148">
        <v>0.84499999999999997</v>
      </c>
      <c r="P17207" s="148">
        <v>0.73499999999999999</v>
      </c>
      <c r="Q17207" s="148">
        <v>0</v>
      </c>
      <c r="R17207" s="148">
        <v>0</v>
      </c>
      <c r="S17207" s="148">
        <v>0.14699999999999999</v>
      </c>
      <c r="T17207" s="148">
        <v>-6.077</v>
      </c>
      <c r="U17207" s="148">
        <v>1</v>
      </c>
      <c r="V17207" s="148">
        <v>0.30199999999999999</v>
      </c>
      <c r="W17207" s="148">
        <v>129.99299999999999</v>
      </c>
      <c r="X17207" s="148">
        <v>4</v>
      </c>
      <c r="Y17207" s="148">
        <v>0.45</v>
      </c>
    </row>
    <row r="17208" spans="11:25" x14ac:dyDescent="0.25">
      <c r="K17208" s="145" t="s">
        <v>3516</v>
      </c>
      <c r="L17208" s="145">
        <v>80</v>
      </c>
      <c r="M17208" s="145">
        <v>181812</v>
      </c>
      <c r="N17208" s="148">
        <v>1.1299999999999999E-2</v>
      </c>
      <c r="O17208" s="148">
        <v>0.79099999999999904</v>
      </c>
      <c r="P17208" s="148">
        <v>0.58099999999999996</v>
      </c>
      <c r="Q17208" s="148">
        <v>0</v>
      </c>
      <c r="R17208" s="148">
        <v>11</v>
      </c>
      <c r="S17208" s="148">
        <v>0.35</v>
      </c>
      <c r="T17208" s="148">
        <v>-7.3229999999999897</v>
      </c>
      <c r="U17208" s="148">
        <v>0</v>
      </c>
      <c r="V17208" s="148">
        <v>0.28599999999999998</v>
      </c>
      <c r="W17208" s="148">
        <v>162.99</v>
      </c>
      <c r="X17208" s="148">
        <v>4</v>
      </c>
      <c r="Y17208" s="148">
        <v>0.437999999999999</v>
      </c>
    </row>
    <row r="17209" spans="11:25" x14ac:dyDescent="0.25">
      <c r="K17209" s="145" t="s">
        <v>12746</v>
      </c>
      <c r="L17209" s="145">
        <v>55</v>
      </c>
      <c r="M17209" s="145">
        <v>214826</v>
      </c>
      <c r="N17209" s="148">
        <v>0.20699999999999999</v>
      </c>
      <c r="O17209" s="148">
        <v>0.65</v>
      </c>
      <c r="P17209" s="148">
        <v>0.63800000000000001</v>
      </c>
      <c r="Q17209" s="148">
        <v>0</v>
      </c>
      <c r="R17209" s="148">
        <v>8</v>
      </c>
      <c r="S17209" s="148">
        <v>0.26600000000000001</v>
      </c>
      <c r="T17209" s="148">
        <v>-5.94</v>
      </c>
      <c r="U17209" s="148">
        <v>1</v>
      </c>
      <c r="V17209" s="148">
        <v>0.127</v>
      </c>
      <c r="W17209" s="148">
        <v>134.04399999999899</v>
      </c>
      <c r="X17209" s="148">
        <v>4</v>
      </c>
      <c r="Y17209" s="148">
        <v>0.41799999999999998</v>
      </c>
    </row>
    <row r="17210" spans="11:25" x14ac:dyDescent="0.25">
      <c r="K17210" s="145" t="s">
        <v>12747</v>
      </c>
      <c r="L17210" s="145">
        <v>60</v>
      </c>
      <c r="M17210" s="145">
        <v>258880</v>
      </c>
      <c r="N17210" s="148">
        <v>0.114</v>
      </c>
      <c r="O17210" s="148">
        <v>0.76099999999999901</v>
      </c>
      <c r="P17210" s="148">
        <v>0.69599999999999995</v>
      </c>
      <c r="Q17210" s="148">
        <v>0</v>
      </c>
      <c r="R17210" s="148">
        <v>11</v>
      </c>
      <c r="S17210" s="148">
        <v>0.55899999999999905</v>
      </c>
      <c r="T17210" s="148">
        <v>-5.8109999999999999</v>
      </c>
      <c r="U17210" s="148">
        <v>0</v>
      </c>
      <c r="V17210" s="148">
        <v>0.24099999999999999</v>
      </c>
      <c r="W17210" s="148">
        <v>114.95699999999999</v>
      </c>
      <c r="X17210" s="148">
        <v>4</v>
      </c>
      <c r="Y17210" s="148">
        <v>0.27200000000000002</v>
      </c>
    </row>
    <row r="17211" spans="11:25" x14ac:dyDescent="0.25">
      <c r="K17211" s="145" t="s">
        <v>1594</v>
      </c>
      <c r="L17211" s="145">
        <v>55</v>
      </c>
      <c r="M17211" s="145">
        <v>199986</v>
      </c>
      <c r="N17211" s="148">
        <v>9.7699999999999995E-2</v>
      </c>
      <c r="O17211" s="148">
        <v>0.85599999999999998</v>
      </c>
      <c r="P17211" s="148">
        <v>0.54799999999999904</v>
      </c>
      <c r="Q17211" s="148">
        <v>0</v>
      </c>
      <c r="R17211" s="148">
        <v>8</v>
      </c>
      <c r="S17211" s="148">
        <v>0.115</v>
      </c>
      <c r="T17211" s="148">
        <v>-6.6579999999999897</v>
      </c>
      <c r="U17211" s="148">
        <v>1</v>
      </c>
      <c r="V17211" s="148">
        <v>0.20499999999999999</v>
      </c>
      <c r="W17211" s="148">
        <v>130.06299999999999</v>
      </c>
      <c r="X17211" s="148">
        <v>4</v>
      </c>
      <c r="Y17211" s="148">
        <v>0.312</v>
      </c>
    </row>
    <row r="17212" spans="11:25" x14ac:dyDescent="0.25">
      <c r="K17212" s="145" t="s">
        <v>12748</v>
      </c>
      <c r="L17212" s="145">
        <v>52</v>
      </c>
      <c r="M17212" s="145">
        <v>119146</v>
      </c>
      <c r="N17212" s="148">
        <v>1.43E-2</v>
      </c>
      <c r="O17212" s="148">
        <v>0.82099999999999995</v>
      </c>
      <c r="P17212" s="148">
        <v>0.56699999999999995</v>
      </c>
      <c r="Q17212" s="148">
        <v>0</v>
      </c>
      <c r="R17212" s="148">
        <v>7</v>
      </c>
      <c r="S17212" s="148">
        <v>0.14399999999999999</v>
      </c>
      <c r="T17212" s="148">
        <v>-5.4669999999999996</v>
      </c>
      <c r="U17212" s="148">
        <v>1</v>
      </c>
      <c r="V17212" s="148">
        <v>0.16600000000000001</v>
      </c>
      <c r="W17212" s="148">
        <v>129.976</v>
      </c>
      <c r="X17212" s="148">
        <v>4</v>
      </c>
      <c r="Y17212" s="148">
        <v>9.8500000000000004E-2</v>
      </c>
    </row>
    <row r="17213" spans="11:25" x14ac:dyDescent="0.25">
      <c r="K17213" s="145" t="s">
        <v>12749</v>
      </c>
      <c r="L17213" s="145">
        <v>57</v>
      </c>
      <c r="M17213" s="145">
        <v>211840</v>
      </c>
      <c r="N17213" s="148">
        <v>0.19399999999999901</v>
      </c>
      <c r="O17213" s="148">
        <v>0.92099999999999904</v>
      </c>
      <c r="P17213" s="148">
        <v>0.442</v>
      </c>
      <c r="Q17213" s="148">
        <v>6.1099999999999999E-6</v>
      </c>
      <c r="R17213" s="148">
        <v>1</v>
      </c>
      <c r="S17213" s="148">
        <v>9.0700000000000003E-2</v>
      </c>
      <c r="T17213" s="148">
        <v>-6.3470000000000004</v>
      </c>
      <c r="U17213" s="148">
        <v>1</v>
      </c>
      <c r="V17213" s="148">
        <v>0.28699999999999998</v>
      </c>
      <c r="W17213" s="148">
        <v>124.05500000000001</v>
      </c>
      <c r="X17213" s="148">
        <v>4</v>
      </c>
      <c r="Y17213" s="148">
        <v>5.5199999999999999E-2</v>
      </c>
    </row>
    <row r="17214" spans="11:25" x14ac:dyDescent="0.25">
      <c r="K17214" s="145" t="s">
        <v>12750</v>
      </c>
      <c r="L17214" s="145">
        <v>60</v>
      </c>
      <c r="M17214" s="145">
        <v>220133</v>
      </c>
      <c r="N17214" s="148">
        <v>0.20199999999999901</v>
      </c>
      <c r="O17214" s="148">
        <v>0.61299999999999999</v>
      </c>
      <c r="P17214" s="148">
        <v>0.42699999999999999</v>
      </c>
      <c r="Q17214" s="148">
        <v>1.6099999999999998E-5</v>
      </c>
      <c r="R17214" s="148">
        <v>5</v>
      </c>
      <c r="S17214" s="148">
        <v>0.122</v>
      </c>
      <c r="T17214" s="148">
        <v>-6.7169999999999996</v>
      </c>
      <c r="U17214" s="148">
        <v>0</v>
      </c>
      <c r="V17214" s="148">
        <v>5.8500000000000003E-2</v>
      </c>
      <c r="W17214" s="148">
        <v>119.899</v>
      </c>
      <c r="X17214" s="148">
        <v>4</v>
      </c>
      <c r="Y17214" s="148">
        <v>9.4500000000000001E-2</v>
      </c>
    </row>
    <row r="17215" spans="11:25" x14ac:dyDescent="0.25">
      <c r="K17215" s="145" t="s">
        <v>12751</v>
      </c>
      <c r="L17215" s="145">
        <v>58</v>
      </c>
      <c r="M17215" s="145">
        <v>162893</v>
      </c>
      <c r="N17215" s="148">
        <v>7.3499999999999996E-2</v>
      </c>
      <c r="O17215" s="148">
        <v>0.87</v>
      </c>
      <c r="P17215" s="148">
        <v>0.70199999999999996</v>
      </c>
      <c r="Q17215" s="148">
        <v>0</v>
      </c>
      <c r="R17215" s="148">
        <v>11</v>
      </c>
      <c r="S17215" s="148">
        <v>0.12</v>
      </c>
      <c r="T17215" s="148">
        <v>-4.7279999999999998</v>
      </c>
      <c r="U17215" s="148">
        <v>1</v>
      </c>
      <c r="V17215" s="148">
        <v>0.25900000000000001</v>
      </c>
      <c r="W17215" s="148">
        <v>155.06100000000001</v>
      </c>
      <c r="X17215" s="148">
        <v>4</v>
      </c>
      <c r="Y17215" s="148">
        <v>0.59699999999999998</v>
      </c>
    </row>
    <row r="17216" spans="11:25" x14ac:dyDescent="0.25">
      <c r="K17216" s="145" t="s">
        <v>12752</v>
      </c>
      <c r="L17216" s="145">
        <v>58</v>
      </c>
      <c r="M17216" s="145">
        <v>207502</v>
      </c>
      <c r="N17216" s="148">
        <v>4.9299999999999997E-2</v>
      </c>
      <c r="O17216" s="148">
        <v>0.76099999999999901</v>
      </c>
      <c r="P17216" s="148">
        <v>0.73499999999999999</v>
      </c>
      <c r="Q17216" s="148">
        <v>2.1999999999999999E-5</v>
      </c>
      <c r="R17216" s="148">
        <v>6</v>
      </c>
      <c r="S17216" s="148">
        <v>0.54</v>
      </c>
      <c r="T17216" s="148">
        <v>-5.1180000000000003</v>
      </c>
      <c r="U17216" s="148">
        <v>0</v>
      </c>
      <c r="V17216" s="148">
        <v>0.19399999999999901</v>
      </c>
      <c r="W17216" s="148">
        <v>160.04599999999999</v>
      </c>
      <c r="X17216" s="148">
        <v>4</v>
      </c>
      <c r="Y17216" s="148">
        <v>0.57899999999999996</v>
      </c>
    </row>
    <row r="17217" spans="11:25" x14ac:dyDescent="0.25">
      <c r="K17217" s="145" t="s">
        <v>8795</v>
      </c>
      <c r="L17217" s="145">
        <v>56</v>
      </c>
      <c r="M17217" s="145">
        <v>231786</v>
      </c>
      <c r="N17217" s="148">
        <v>0.14099999999999999</v>
      </c>
      <c r="O17217" s="148">
        <v>0.621</v>
      </c>
      <c r="P17217" s="148">
        <v>0.47899999999999998</v>
      </c>
      <c r="Q17217" s="148">
        <v>0</v>
      </c>
      <c r="R17217" s="148">
        <v>2</v>
      </c>
      <c r="S17217" s="148">
        <v>0.20199999999999901</v>
      </c>
      <c r="T17217" s="148">
        <v>-9.1720000000000006</v>
      </c>
      <c r="U17217" s="148">
        <v>1</v>
      </c>
      <c r="V17217" s="148">
        <v>0.16899999999999901</v>
      </c>
      <c r="W17217" s="148">
        <v>142.267</v>
      </c>
      <c r="X17217" s="148">
        <v>4</v>
      </c>
      <c r="Y17217" s="148">
        <v>0.253</v>
      </c>
    </row>
    <row r="17218" spans="11:25" x14ac:dyDescent="0.25">
      <c r="K17218" s="145" t="s">
        <v>12753</v>
      </c>
      <c r="L17218" s="145">
        <v>57</v>
      </c>
      <c r="M17218" s="145">
        <v>256560</v>
      </c>
      <c r="N17218" s="148">
        <v>6.7799999999999999E-2</v>
      </c>
      <c r="O17218" s="148">
        <v>0.69499999999999995</v>
      </c>
      <c r="P17218" s="148">
        <v>0.502</v>
      </c>
      <c r="Q17218" s="148">
        <v>0</v>
      </c>
      <c r="R17218" s="148">
        <v>8</v>
      </c>
      <c r="S17218" s="148">
        <v>0.11</v>
      </c>
      <c r="T17218" s="148">
        <v>-5.3889999999999896</v>
      </c>
      <c r="U17218" s="148">
        <v>1</v>
      </c>
      <c r="V17218" s="148">
        <v>0.27899999999999903</v>
      </c>
      <c r="W17218" s="148">
        <v>173.916</v>
      </c>
      <c r="X17218" s="148">
        <v>3</v>
      </c>
      <c r="Y17218" s="148">
        <v>0.44700000000000001</v>
      </c>
    </row>
    <row r="17219" spans="11:25" x14ac:dyDescent="0.25">
      <c r="K17219" s="145" t="s">
        <v>12754</v>
      </c>
      <c r="L17219" s="145">
        <v>58</v>
      </c>
      <c r="M17219" s="145">
        <v>303000</v>
      </c>
      <c r="N17219" s="148">
        <v>1.6199999999999999E-2</v>
      </c>
      <c r="O17219" s="148">
        <v>0.7</v>
      </c>
      <c r="P17219" s="148">
        <v>0.64099999999999902</v>
      </c>
      <c r="Q17219" s="148">
        <v>3.0599999999999999E-6</v>
      </c>
      <c r="R17219" s="148">
        <v>2</v>
      </c>
      <c r="S17219" s="148">
        <v>0.20599999999999999</v>
      </c>
      <c r="T17219" s="148">
        <v>-8.673</v>
      </c>
      <c r="U17219" s="148">
        <v>0</v>
      </c>
      <c r="V17219" s="148">
        <v>0.317</v>
      </c>
      <c r="W17219" s="148">
        <v>149.99199999999999</v>
      </c>
      <c r="X17219" s="148">
        <v>4</v>
      </c>
      <c r="Y17219" s="148">
        <v>0.38299999999999901</v>
      </c>
    </row>
    <row r="17220" spans="11:25" x14ac:dyDescent="0.25">
      <c r="K17220" s="145" t="s">
        <v>12755</v>
      </c>
      <c r="L17220" s="145">
        <v>41</v>
      </c>
      <c r="M17220" s="145">
        <v>200727</v>
      </c>
      <c r="N17220" s="148">
        <v>0.223</v>
      </c>
      <c r="O17220" s="148">
        <v>0.90200000000000002</v>
      </c>
      <c r="P17220" s="148">
        <v>0.47399999999999998</v>
      </c>
      <c r="Q17220" s="148">
        <v>1.2899999999999999E-4</v>
      </c>
      <c r="R17220" s="148">
        <v>9</v>
      </c>
      <c r="S17220" s="148">
        <v>0.14000000000000001</v>
      </c>
      <c r="T17220" s="148">
        <v>-5.2270000000000003</v>
      </c>
      <c r="U17220" s="148">
        <v>1</v>
      </c>
      <c r="V17220" s="148">
        <v>0.122</v>
      </c>
      <c r="W17220" s="148">
        <v>109.971</v>
      </c>
      <c r="X17220" s="148">
        <v>4</v>
      </c>
      <c r="Y17220" s="148">
        <v>8.1100000000000005E-2</v>
      </c>
    </row>
    <row r="17221" spans="11:25" x14ac:dyDescent="0.25">
      <c r="K17221" s="145" t="s">
        <v>1713</v>
      </c>
      <c r="L17221" s="145">
        <v>62</v>
      </c>
      <c r="M17221" s="145">
        <v>150409</v>
      </c>
      <c r="N17221" s="148">
        <v>3.5999999999999999E-3</v>
      </c>
      <c r="O17221" s="148">
        <v>0.68500000000000005</v>
      </c>
      <c r="P17221" s="148">
        <v>0.53</v>
      </c>
      <c r="Q17221" s="148">
        <v>0</v>
      </c>
      <c r="R17221" s="148">
        <v>11</v>
      </c>
      <c r="S17221" s="148">
        <v>0.57299999999999995</v>
      </c>
      <c r="T17221" s="148">
        <v>-5.2979999999999903</v>
      </c>
      <c r="U17221" s="148">
        <v>1</v>
      </c>
      <c r="V17221" s="148">
        <v>0.28599999999999998</v>
      </c>
      <c r="W17221" s="148">
        <v>157.012</v>
      </c>
      <c r="X17221" s="148">
        <v>4</v>
      </c>
      <c r="Y17221" s="148">
        <v>0.55000000000000004</v>
      </c>
    </row>
    <row r="17222" spans="11:25" x14ac:dyDescent="0.25">
      <c r="K17222" s="145" t="s">
        <v>12756</v>
      </c>
      <c r="L17222" s="145">
        <v>51</v>
      </c>
      <c r="M17222" s="145">
        <v>238840</v>
      </c>
      <c r="N17222" s="148">
        <v>8.9599999999999999E-2</v>
      </c>
      <c r="O17222" s="148">
        <v>0.66500000000000004</v>
      </c>
      <c r="P17222" s="148">
        <v>0.61199999999999999</v>
      </c>
      <c r="Q17222" s="148">
        <v>0</v>
      </c>
      <c r="R17222" s="148">
        <v>10</v>
      </c>
      <c r="S17222" s="148">
        <v>0.22</v>
      </c>
      <c r="T17222" s="148">
        <v>-7.14</v>
      </c>
      <c r="U17222" s="148">
        <v>0</v>
      </c>
      <c r="V17222" s="148">
        <v>0.496</v>
      </c>
      <c r="W17222" s="148">
        <v>84.004999999999995</v>
      </c>
      <c r="X17222" s="148">
        <v>4</v>
      </c>
      <c r="Y17222" s="148">
        <v>0.3</v>
      </c>
    </row>
    <row r="17223" spans="11:25" x14ac:dyDescent="0.25">
      <c r="K17223" s="145" t="s">
        <v>12757</v>
      </c>
      <c r="L17223" s="145">
        <v>56</v>
      </c>
      <c r="M17223" s="145">
        <v>174626</v>
      </c>
      <c r="N17223" s="148">
        <v>4.99E-2</v>
      </c>
      <c r="O17223" s="148">
        <v>0.78700000000000003</v>
      </c>
      <c r="P17223" s="148">
        <v>0.68</v>
      </c>
      <c r="Q17223" s="148">
        <v>0</v>
      </c>
      <c r="R17223" s="148">
        <v>7</v>
      </c>
      <c r="S17223" s="148">
        <v>0.11699999999999899</v>
      </c>
      <c r="T17223" s="148">
        <v>-5.9909999999999997</v>
      </c>
      <c r="U17223" s="148">
        <v>0</v>
      </c>
      <c r="V17223" s="148">
        <v>4.8800000000000003E-2</v>
      </c>
      <c r="W17223" s="148">
        <v>110.01600000000001</v>
      </c>
      <c r="X17223" s="148">
        <v>4</v>
      </c>
      <c r="Y17223" s="148">
        <v>0.57399999999999995</v>
      </c>
    </row>
    <row r="17224" spans="11:25" x14ac:dyDescent="0.25">
      <c r="K17224" s="145" t="s">
        <v>630</v>
      </c>
      <c r="L17224" s="145">
        <v>16</v>
      </c>
      <c r="M17224" s="145">
        <v>249533</v>
      </c>
      <c r="N17224" s="148">
        <v>1.61E-2</v>
      </c>
      <c r="O17224" s="148">
        <v>0.68</v>
      </c>
      <c r="P17224" s="148">
        <v>0.68700000000000006</v>
      </c>
      <c r="Q17224" s="148">
        <v>0</v>
      </c>
      <c r="R17224" s="148">
        <v>9</v>
      </c>
      <c r="S17224" s="148">
        <v>0.26100000000000001</v>
      </c>
      <c r="T17224" s="148">
        <v>-6.1619999999999999</v>
      </c>
      <c r="U17224" s="148">
        <v>0</v>
      </c>
      <c r="V17224" s="148">
        <v>7.0900000000000005E-2</v>
      </c>
      <c r="W17224" s="148">
        <v>150.053</v>
      </c>
      <c r="X17224" s="148">
        <v>4</v>
      </c>
      <c r="Y17224" s="148">
        <v>0.46700000000000003</v>
      </c>
    </row>
    <row r="17225" spans="11:25" x14ac:dyDescent="0.25">
      <c r="K17225" s="145" t="s">
        <v>12758</v>
      </c>
      <c r="L17225" s="145">
        <v>76</v>
      </c>
      <c r="M17225" s="145">
        <v>218573</v>
      </c>
      <c r="N17225" s="148">
        <v>0.106</v>
      </c>
      <c r="O17225" s="148">
        <v>0.95099999999999996</v>
      </c>
      <c r="P17225" s="148">
        <v>0.6</v>
      </c>
      <c r="Q17225" s="148">
        <v>0</v>
      </c>
      <c r="R17225" s="148">
        <v>0</v>
      </c>
      <c r="S17225" s="148">
        <v>7.1199999999999999E-2</v>
      </c>
      <c r="T17225" s="148">
        <v>-4.6749999999999998</v>
      </c>
      <c r="U17225" s="148">
        <v>0</v>
      </c>
      <c r="V17225" s="148">
        <v>6.8500000000000005E-2</v>
      </c>
      <c r="W17225" s="148">
        <v>125.04</v>
      </c>
      <c r="X17225" s="148">
        <v>4</v>
      </c>
      <c r="Y17225" s="148">
        <v>0.82199999999999995</v>
      </c>
    </row>
    <row r="17226" spans="11:25" x14ac:dyDescent="0.25">
      <c r="K17226" s="145" t="s">
        <v>12759</v>
      </c>
      <c r="L17226" s="145">
        <v>73</v>
      </c>
      <c r="M17226" s="145">
        <v>245063</v>
      </c>
      <c r="N17226" s="148">
        <v>0.20499999999999999</v>
      </c>
      <c r="O17226" s="148">
        <v>0.60699999999999998</v>
      </c>
      <c r="P17226" s="148">
        <v>0.71399999999999997</v>
      </c>
      <c r="Q17226" s="148">
        <v>0</v>
      </c>
      <c r="R17226" s="148">
        <v>5</v>
      </c>
      <c r="S17226" s="148">
        <v>0.30099999999999999</v>
      </c>
      <c r="T17226" s="148">
        <v>-6.0069999999999997</v>
      </c>
      <c r="U17226" s="148">
        <v>0</v>
      </c>
      <c r="V17226" s="148">
        <v>0.27800000000000002</v>
      </c>
      <c r="W17226" s="148">
        <v>96.619</v>
      </c>
      <c r="X17226" s="148">
        <v>4</v>
      </c>
      <c r="Y17226" s="148">
        <v>0.82699999999999996</v>
      </c>
    </row>
    <row r="17227" spans="11:25" x14ac:dyDescent="0.25">
      <c r="K17227" s="145" t="s">
        <v>590</v>
      </c>
      <c r="L17227" s="145">
        <v>79</v>
      </c>
      <c r="M17227" s="145">
        <v>250373</v>
      </c>
      <c r="N17227" s="148">
        <v>1.83E-2</v>
      </c>
      <c r="O17227" s="148">
        <v>0.89400000000000002</v>
      </c>
      <c r="P17227" s="148">
        <v>0.79099999999999904</v>
      </c>
      <c r="Q17227" s="148">
        <v>0</v>
      </c>
      <c r="R17227" s="148">
        <v>2</v>
      </c>
      <c r="S17227" s="148">
        <v>3.8800000000000001E-2</v>
      </c>
      <c r="T17227" s="148">
        <v>-4.6989999999999998</v>
      </c>
      <c r="U17227" s="148">
        <v>1</v>
      </c>
      <c r="V17227" s="148">
        <v>0.111999999999999</v>
      </c>
      <c r="W17227" s="148">
        <v>105.01799999999901</v>
      </c>
      <c r="X17227" s="148">
        <v>4</v>
      </c>
      <c r="Y17227" s="148">
        <v>0.58299999999999996</v>
      </c>
    </row>
    <row r="17228" spans="11:25" x14ac:dyDescent="0.25">
      <c r="K17228" s="145" t="s">
        <v>2121</v>
      </c>
      <c r="L17228" s="145">
        <v>74</v>
      </c>
      <c r="M17228" s="145">
        <v>193466</v>
      </c>
      <c r="N17228" s="148">
        <v>0.28299999999999997</v>
      </c>
      <c r="O17228" s="148">
        <v>0.86499999999999999</v>
      </c>
      <c r="P17228" s="148">
        <v>0.73</v>
      </c>
      <c r="Q17228" s="148">
        <v>0</v>
      </c>
      <c r="R17228" s="148">
        <v>6</v>
      </c>
      <c r="S17228" s="148">
        <v>7.5300000000000006E-2</v>
      </c>
      <c r="T17228" s="148">
        <v>-2.8130000000000002</v>
      </c>
      <c r="U17228" s="148">
        <v>0</v>
      </c>
      <c r="V17228" s="148">
        <v>0.373</v>
      </c>
      <c r="W17228" s="148">
        <v>90.096000000000004</v>
      </c>
      <c r="X17228" s="148">
        <v>4</v>
      </c>
      <c r="Y17228" s="148">
        <v>0.80799999999999905</v>
      </c>
    </row>
    <row r="17229" spans="11:25" x14ac:dyDescent="0.25">
      <c r="K17229" s="145" t="s">
        <v>6042</v>
      </c>
      <c r="L17229" s="145">
        <v>72</v>
      </c>
      <c r="M17229" s="145">
        <v>230200</v>
      </c>
      <c r="N17229" s="148">
        <v>5.4299999999999999E-3</v>
      </c>
      <c r="O17229" s="148">
        <v>0.77099999999999902</v>
      </c>
      <c r="P17229" s="148">
        <v>0.68500000000000005</v>
      </c>
      <c r="Q17229" s="148">
        <v>1.57E-3</v>
      </c>
      <c r="R17229" s="148">
        <v>1</v>
      </c>
      <c r="S17229" s="148">
        <v>5.3699999999999998E-2</v>
      </c>
      <c r="T17229" s="148">
        <v>-4.6389999999999896</v>
      </c>
      <c r="U17229" s="148">
        <v>1</v>
      </c>
      <c r="V17229" s="148">
        <v>5.67E-2</v>
      </c>
      <c r="W17229" s="148">
        <v>88.997</v>
      </c>
      <c r="X17229" s="148">
        <v>4</v>
      </c>
      <c r="Y17229" s="148">
        <v>0.68299999999999905</v>
      </c>
    </row>
    <row r="17230" spans="11:25" x14ac:dyDescent="0.25">
      <c r="K17230" s="145" t="s">
        <v>2129</v>
      </c>
      <c r="L17230" s="145">
        <v>81</v>
      </c>
      <c r="M17230" s="145">
        <v>207626</v>
      </c>
      <c r="N17230" s="148">
        <v>2.23E-2</v>
      </c>
      <c r="O17230" s="148">
        <v>0.63800000000000001</v>
      </c>
      <c r="P17230" s="148">
        <v>0.69899999999999995</v>
      </c>
      <c r="Q17230" s="148">
        <v>0</v>
      </c>
      <c r="R17230" s="148">
        <v>1</v>
      </c>
      <c r="S17230" s="148">
        <v>9.1700000000000004E-2</v>
      </c>
      <c r="T17230" s="148">
        <v>-5.54</v>
      </c>
      <c r="U17230" s="148">
        <v>0</v>
      </c>
      <c r="V17230" s="148">
        <v>0.38400000000000001</v>
      </c>
      <c r="W17230" s="148">
        <v>92.938999999999993</v>
      </c>
      <c r="X17230" s="148">
        <v>4</v>
      </c>
      <c r="Y17230" s="148">
        <v>0.66</v>
      </c>
    </row>
    <row r="17231" spans="11:25" x14ac:dyDescent="0.25">
      <c r="K17231" s="145" t="s">
        <v>12760</v>
      </c>
      <c r="L17231" s="145">
        <v>71</v>
      </c>
      <c r="M17231" s="145">
        <v>263226</v>
      </c>
      <c r="N17231" s="148">
        <v>7.7799999999999994E-2</v>
      </c>
      <c r="O17231" s="148">
        <v>0.88400000000000001</v>
      </c>
      <c r="P17231" s="148">
        <v>0.67700000000000005</v>
      </c>
      <c r="Q17231" s="148">
        <v>0</v>
      </c>
      <c r="R17231" s="148">
        <v>1</v>
      </c>
      <c r="S17231" s="148">
        <v>7.3200000000000001E-2</v>
      </c>
      <c r="T17231" s="148">
        <v>-5.6029999999999998</v>
      </c>
      <c r="U17231" s="148">
        <v>1</v>
      </c>
      <c r="V17231" s="148">
        <v>0.28299999999999997</v>
      </c>
      <c r="W17231" s="148">
        <v>101.86799999999999</v>
      </c>
      <c r="X17231" s="148">
        <v>4</v>
      </c>
      <c r="Y17231" s="148">
        <v>0.58399999999999996</v>
      </c>
    </row>
    <row r="17232" spans="11:25" x14ac:dyDescent="0.25">
      <c r="K17232" s="145" t="s">
        <v>12761</v>
      </c>
      <c r="L17232" s="145">
        <v>74</v>
      </c>
      <c r="M17232" s="145">
        <v>291781</v>
      </c>
      <c r="N17232" s="148">
        <v>6.6799999999999998E-2</v>
      </c>
      <c r="O17232" s="148">
        <v>0.85399999999999998</v>
      </c>
      <c r="P17232" s="148">
        <v>0.69199999999999995</v>
      </c>
      <c r="Q17232" s="148">
        <v>0</v>
      </c>
      <c r="R17232" s="148">
        <v>7</v>
      </c>
      <c r="S17232" s="148">
        <v>0.247</v>
      </c>
      <c r="T17232" s="148">
        <v>-6.625</v>
      </c>
      <c r="U17232" s="148">
        <v>1</v>
      </c>
      <c r="V17232" s="148">
        <v>4.7899999999999998E-2</v>
      </c>
      <c r="W17232" s="148">
        <v>101.86499999999999</v>
      </c>
      <c r="X17232" s="148">
        <v>4</v>
      </c>
      <c r="Y17232" s="148">
        <v>0.753</v>
      </c>
    </row>
    <row r="17233" spans="11:25" x14ac:dyDescent="0.25">
      <c r="K17233" s="145" t="s">
        <v>3305</v>
      </c>
      <c r="L17233" s="145">
        <v>80</v>
      </c>
      <c r="M17233" s="145">
        <v>292093</v>
      </c>
      <c r="N17233" s="148">
        <v>1.6199999999999999E-2</v>
      </c>
      <c r="O17233" s="148">
        <v>0.54299999999999904</v>
      </c>
      <c r="P17233" s="148">
        <v>0.91500000000000004</v>
      </c>
      <c r="Q17233" s="148">
        <v>0</v>
      </c>
      <c r="R17233" s="148">
        <v>0</v>
      </c>
      <c r="S17233" s="148">
        <v>0.74399999999999999</v>
      </c>
      <c r="T17233" s="148">
        <v>-4.7460000000000004</v>
      </c>
      <c r="U17233" s="148">
        <v>0</v>
      </c>
      <c r="V17233" s="148">
        <v>0.113</v>
      </c>
      <c r="W17233" s="148">
        <v>153.99799999999999</v>
      </c>
      <c r="X17233" s="148">
        <v>4</v>
      </c>
      <c r="Y17233" s="148">
        <v>0.57699999999999996</v>
      </c>
    </row>
    <row r="17234" spans="11:25" x14ac:dyDescent="0.25">
      <c r="K17234" s="145" t="s">
        <v>6723</v>
      </c>
      <c r="L17234" s="145">
        <v>61</v>
      </c>
      <c r="M17234" s="145">
        <v>229866</v>
      </c>
      <c r="N17234" s="148">
        <v>2.46E-2</v>
      </c>
      <c r="O17234" s="148">
        <v>0.84599999999999997</v>
      </c>
      <c r="P17234" s="148">
        <v>0.48199999999999998</v>
      </c>
      <c r="Q17234" s="148">
        <v>0</v>
      </c>
      <c r="R17234" s="148">
        <v>1</v>
      </c>
      <c r="S17234" s="148">
        <v>0.39299999999999902</v>
      </c>
      <c r="T17234" s="148">
        <v>-6.7210000000000001</v>
      </c>
      <c r="U17234" s="148">
        <v>0</v>
      </c>
      <c r="V17234" s="148">
        <v>0.129</v>
      </c>
      <c r="W17234" s="148">
        <v>100.96899999999999</v>
      </c>
      <c r="X17234" s="148">
        <v>4</v>
      </c>
      <c r="Y17234" s="148">
        <v>0.21199999999999999</v>
      </c>
    </row>
    <row r="17235" spans="11:25" x14ac:dyDescent="0.25">
      <c r="K17235" s="145" t="s">
        <v>12762</v>
      </c>
      <c r="L17235" s="145">
        <v>0</v>
      </c>
      <c r="M17235" s="145">
        <v>245173</v>
      </c>
      <c r="N17235" s="148">
        <v>3.61E-2</v>
      </c>
      <c r="O17235" s="148">
        <v>0.76500000000000001</v>
      </c>
      <c r="P17235" s="148">
        <v>0.64599999999999902</v>
      </c>
      <c r="Q17235" s="148">
        <v>1.2500000000000001E-6</v>
      </c>
      <c r="R17235" s="148">
        <v>1</v>
      </c>
      <c r="S17235" s="148">
        <v>0.28199999999999997</v>
      </c>
      <c r="T17235" s="148">
        <v>-7.101</v>
      </c>
      <c r="U17235" s="148">
        <v>1</v>
      </c>
      <c r="V17235" s="148">
        <v>0.33899999999999902</v>
      </c>
      <c r="W17235" s="148">
        <v>163.90799999999999</v>
      </c>
      <c r="X17235" s="148">
        <v>4</v>
      </c>
      <c r="Y17235" s="148">
        <v>0.66700000000000004</v>
      </c>
    </row>
    <row r="17236" spans="11:25" x14ac:dyDescent="0.25">
      <c r="K17236" s="145" t="s">
        <v>631</v>
      </c>
      <c r="L17236" s="145">
        <v>78</v>
      </c>
      <c r="M17236" s="145">
        <v>203786</v>
      </c>
      <c r="N17236" s="148">
        <v>4.2000000000000003E-2</v>
      </c>
      <c r="O17236" s="148">
        <v>0.94399999999999995</v>
      </c>
      <c r="P17236" s="148">
        <v>0.51100000000000001</v>
      </c>
      <c r="Q17236" s="148">
        <v>1.07E-3</v>
      </c>
      <c r="R17236" s="148">
        <v>5</v>
      </c>
      <c r="S17236" s="148">
        <v>3.7900000000000003E-2</v>
      </c>
      <c r="T17236" s="148">
        <v>-10.96</v>
      </c>
      <c r="U17236" s="148">
        <v>0</v>
      </c>
      <c r="V17236" s="148">
        <v>0.161</v>
      </c>
      <c r="W17236" s="148">
        <v>113.04600000000001</v>
      </c>
      <c r="X17236" s="148">
        <v>4</v>
      </c>
      <c r="Y17236" s="148">
        <v>0.84199999999999997</v>
      </c>
    </row>
    <row r="17237" spans="11:25" x14ac:dyDescent="0.25">
      <c r="K17237" s="145" t="s">
        <v>12763</v>
      </c>
      <c r="L17237" s="145">
        <v>65</v>
      </c>
      <c r="M17237" s="145">
        <v>252653</v>
      </c>
      <c r="N17237" s="148">
        <v>1.6E-2</v>
      </c>
      <c r="O17237" s="148">
        <v>0.64</v>
      </c>
      <c r="P17237" s="148">
        <v>0.62</v>
      </c>
      <c r="Q17237" s="148">
        <v>0</v>
      </c>
      <c r="R17237" s="148">
        <v>1</v>
      </c>
      <c r="S17237" s="148">
        <v>8.3099999999999993E-2</v>
      </c>
      <c r="T17237" s="148">
        <v>-5.931</v>
      </c>
      <c r="U17237" s="148">
        <v>1</v>
      </c>
      <c r="V17237" s="148">
        <v>0.41599999999999998</v>
      </c>
      <c r="W17237" s="148">
        <v>129.37</v>
      </c>
      <c r="X17237" s="148">
        <v>5</v>
      </c>
      <c r="Y17237" s="148">
        <v>0.60899999999999999</v>
      </c>
    </row>
    <row r="17238" spans="11:25" x14ac:dyDescent="0.25">
      <c r="K17238" s="145" t="s">
        <v>12764</v>
      </c>
      <c r="L17238" s="145">
        <v>73</v>
      </c>
      <c r="M17238" s="145">
        <v>334066</v>
      </c>
      <c r="N17238" s="148">
        <v>3.0099999999999998E-2</v>
      </c>
      <c r="O17238" s="148">
        <v>0.52100000000000002</v>
      </c>
      <c r="P17238" s="148">
        <v>0.625</v>
      </c>
      <c r="Q17238" s="148">
        <v>0</v>
      </c>
      <c r="R17238" s="148">
        <v>1</v>
      </c>
      <c r="S17238" s="148">
        <v>0.121</v>
      </c>
      <c r="T17238" s="148">
        <v>-7.47</v>
      </c>
      <c r="U17238" s="148">
        <v>1</v>
      </c>
      <c r="V17238" s="148">
        <v>6.7000000000000004E-2</v>
      </c>
      <c r="W17238" s="148">
        <v>101.018999999999</v>
      </c>
      <c r="X17238" s="148">
        <v>4</v>
      </c>
      <c r="Y17238" s="148">
        <v>0.13600000000000001</v>
      </c>
    </row>
    <row r="17239" spans="11:25" x14ac:dyDescent="0.25">
      <c r="K17239" s="145" t="s">
        <v>6730</v>
      </c>
      <c r="L17239" s="145">
        <v>73</v>
      </c>
      <c r="M17239" s="145">
        <v>212360</v>
      </c>
      <c r="N17239" s="148">
        <v>0.29199999999999998</v>
      </c>
      <c r="O17239" s="148">
        <v>0.93700000000000006</v>
      </c>
      <c r="P17239" s="148">
        <v>0.73799999999999999</v>
      </c>
      <c r="Q17239" s="148">
        <v>0</v>
      </c>
      <c r="R17239" s="148">
        <v>5</v>
      </c>
      <c r="S17239" s="148">
        <v>0.106</v>
      </c>
      <c r="T17239" s="148">
        <v>-5.3010000000000002</v>
      </c>
      <c r="U17239" s="148">
        <v>0</v>
      </c>
      <c r="V17239" s="148">
        <v>4.7800000000000002E-2</v>
      </c>
      <c r="W17239" s="148">
        <v>118.994</v>
      </c>
      <c r="X17239" s="148">
        <v>4</v>
      </c>
      <c r="Y17239" s="148">
        <v>0.91099999999999903</v>
      </c>
    </row>
    <row r="17240" spans="11:25" x14ac:dyDescent="0.25">
      <c r="K17240" s="145" t="s">
        <v>2161</v>
      </c>
      <c r="L17240" s="145">
        <v>67</v>
      </c>
      <c r="M17240" s="145">
        <v>211666</v>
      </c>
      <c r="N17240" s="148">
        <v>0.61499999999999999</v>
      </c>
      <c r="O17240" s="148">
        <v>0.73499999999999999</v>
      </c>
      <c r="P17240" s="148">
        <v>0.82399999999999995</v>
      </c>
      <c r="Q17240" s="148">
        <v>0</v>
      </c>
      <c r="R17240" s="148">
        <v>10</v>
      </c>
      <c r="S17240" s="148">
        <v>0.158</v>
      </c>
      <c r="T17240" s="148">
        <v>-4.1429999999999998</v>
      </c>
      <c r="U17240" s="148">
        <v>0</v>
      </c>
      <c r="V17240" s="148">
        <v>3.5999999999999997E-2</v>
      </c>
      <c r="W17240" s="148">
        <v>100.202</v>
      </c>
      <c r="X17240" s="148">
        <v>4</v>
      </c>
      <c r="Y17240" s="148">
        <v>0.72599999999999998</v>
      </c>
    </row>
    <row r="17241" spans="11:25" x14ac:dyDescent="0.25">
      <c r="K17241" s="145" t="s">
        <v>12765</v>
      </c>
      <c r="L17241" s="145">
        <v>71</v>
      </c>
      <c r="M17241" s="145">
        <v>274386</v>
      </c>
      <c r="N17241" s="148">
        <v>6.4700000000000001E-3</v>
      </c>
      <c r="O17241" s="148">
        <v>0.83499999999999996</v>
      </c>
      <c r="P17241" s="148">
        <v>0.75700000000000001</v>
      </c>
      <c r="Q17241" s="148">
        <v>0</v>
      </c>
      <c r="R17241" s="148">
        <v>8</v>
      </c>
      <c r="S17241" s="148">
        <v>0.28999999999999998</v>
      </c>
      <c r="T17241" s="148">
        <v>-5.0289999999999999</v>
      </c>
      <c r="U17241" s="148">
        <v>0</v>
      </c>
      <c r="V17241" s="148">
        <v>0.23</v>
      </c>
      <c r="W17241" s="148">
        <v>82.037999999999997</v>
      </c>
      <c r="X17241" s="148">
        <v>4</v>
      </c>
      <c r="Y17241" s="148">
        <v>0.626</v>
      </c>
    </row>
    <row r="17242" spans="11:25" x14ac:dyDescent="0.25">
      <c r="K17242" s="145" t="s">
        <v>12766</v>
      </c>
      <c r="L17242" s="145">
        <v>59</v>
      </c>
      <c r="M17242" s="145">
        <v>227893</v>
      </c>
      <c r="N17242" s="148">
        <v>3.2399999999999998E-2</v>
      </c>
      <c r="O17242" s="148">
        <v>0.90099999999999902</v>
      </c>
      <c r="P17242" s="148">
        <v>0.81200000000000006</v>
      </c>
      <c r="Q17242" s="148">
        <v>9.0599999999999899E-3</v>
      </c>
      <c r="R17242" s="148">
        <v>4</v>
      </c>
      <c r="S17242" s="148">
        <v>4.9299999999999997E-2</v>
      </c>
      <c r="T17242" s="148">
        <v>-7.0389999999999997</v>
      </c>
      <c r="U17242" s="148">
        <v>0</v>
      </c>
      <c r="V17242" s="148">
        <v>0.107</v>
      </c>
      <c r="W17242" s="148">
        <v>125.462</v>
      </c>
      <c r="X17242" s="148">
        <v>4</v>
      </c>
      <c r="Y17242" s="148">
        <v>0.78500000000000003</v>
      </c>
    </row>
    <row r="17243" spans="11:25" x14ac:dyDescent="0.25">
      <c r="K17243" s="145" t="s">
        <v>7092</v>
      </c>
      <c r="L17243" s="145">
        <v>65</v>
      </c>
      <c r="M17243" s="145">
        <v>243026</v>
      </c>
      <c r="N17243" s="148">
        <v>4.8399999999999999E-2</v>
      </c>
      <c r="O17243" s="148">
        <v>0.92500000000000004</v>
      </c>
      <c r="P17243" s="148">
        <v>0.748</v>
      </c>
      <c r="Q17243" s="148">
        <v>0</v>
      </c>
      <c r="R17243" s="148">
        <v>11</v>
      </c>
      <c r="S17243" s="148">
        <v>0.10099999999999899</v>
      </c>
      <c r="T17243" s="148">
        <v>-5.5720000000000001</v>
      </c>
      <c r="U17243" s="148">
        <v>0</v>
      </c>
      <c r="V17243" s="148">
        <v>0.27800000000000002</v>
      </c>
      <c r="W17243" s="148">
        <v>92.977999999999994</v>
      </c>
      <c r="X17243" s="148">
        <v>4</v>
      </c>
      <c r="Y17243" s="148">
        <v>0.61499999999999999</v>
      </c>
    </row>
    <row r="17244" spans="11:25" x14ac:dyDescent="0.25">
      <c r="K17244" s="145" t="s">
        <v>10848</v>
      </c>
      <c r="L17244" s="145">
        <v>77</v>
      </c>
      <c r="M17244" s="145">
        <v>221840</v>
      </c>
      <c r="N17244" s="148">
        <v>5.2699999999999997E-2</v>
      </c>
      <c r="O17244" s="148">
        <v>0.67900000000000005</v>
      </c>
      <c r="P17244" s="148">
        <v>0.68400000000000005</v>
      </c>
      <c r="Q17244" s="148">
        <v>8.9499999999999996E-4</v>
      </c>
      <c r="R17244" s="148">
        <v>6</v>
      </c>
      <c r="S17244" s="148">
        <v>0.17699999999999999</v>
      </c>
      <c r="T17244" s="148">
        <v>-8.5589999999999993</v>
      </c>
      <c r="U17244" s="148">
        <v>1</v>
      </c>
      <c r="V17244" s="148">
        <v>0.27800000000000002</v>
      </c>
      <c r="W17244" s="148">
        <v>151.74799999999999</v>
      </c>
      <c r="X17244" s="148">
        <v>4</v>
      </c>
      <c r="Y17244" s="148">
        <v>0.755</v>
      </c>
    </row>
    <row r="17245" spans="11:25" x14ac:dyDescent="0.25">
      <c r="K17245" s="145" t="s">
        <v>9779</v>
      </c>
      <c r="L17245" s="145">
        <v>69</v>
      </c>
      <c r="M17245" s="145">
        <v>182626</v>
      </c>
      <c r="N17245" s="148">
        <v>9.8599999999999903E-3</v>
      </c>
      <c r="O17245" s="148">
        <v>0.88099999999999901</v>
      </c>
      <c r="P17245" s="148">
        <v>0.77400000000000002</v>
      </c>
      <c r="Q17245" s="148">
        <v>3.4599999999999999E-2</v>
      </c>
      <c r="R17245" s="148">
        <v>1</v>
      </c>
      <c r="S17245" s="148">
        <v>0.20599999999999999</v>
      </c>
      <c r="T17245" s="148">
        <v>-6.0679999999999996</v>
      </c>
      <c r="U17245" s="148">
        <v>1</v>
      </c>
      <c r="V17245" s="148">
        <v>4.3900000000000002E-2</v>
      </c>
      <c r="W17245" s="148">
        <v>112.96799999999899</v>
      </c>
      <c r="X17245" s="148">
        <v>4</v>
      </c>
      <c r="Y17245" s="148">
        <v>0.75900000000000001</v>
      </c>
    </row>
    <row r="17246" spans="11:25" x14ac:dyDescent="0.25">
      <c r="K17246" s="145" t="s">
        <v>6729</v>
      </c>
      <c r="L17246" s="145">
        <v>78</v>
      </c>
      <c r="M17246" s="145">
        <v>227960</v>
      </c>
      <c r="N17246" s="148">
        <v>1.0800000000000001E-2</v>
      </c>
      <c r="O17246" s="148">
        <v>0.45100000000000001</v>
      </c>
      <c r="P17246" s="148">
        <v>0.55000000000000004</v>
      </c>
      <c r="Q17246" s="148">
        <v>0</v>
      </c>
      <c r="R17246" s="148">
        <v>1</v>
      </c>
      <c r="S17246" s="148">
        <v>7.3700000000000002E-2</v>
      </c>
      <c r="T17246" s="148">
        <v>-8.1370000000000005</v>
      </c>
      <c r="U17246" s="148">
        <v>1</v>
      </c>
      <c r="V17246" s="148">
        <v>0.26200000000000001</v>
      </c>
      <c r="W17246" s="148">
        <v>80.001000000000005</v>
      </c>
      <c r="X17246" s="148">
        <v>4</v>
      </c>
      <c r="Y17246" s="148">
        <v>0.59399999999999997</v>
      </c>
    </row>
    <row r="17247" spans="11:25" x14ac:dyDescent="0.25">
      <c r="K17247" s="145" t="s">
        <v>2148</v>
      </c>
      <c r="L17247" s="145">
        <v>73</v>
      </c>
      <c r="M17247" s="145">
        <v>227546</v>
      </c>
      <c r="N17247" s="148">
        <v>5.0299999999999997E-2</v>
      </c>
      <c r="O17247" s="148">
        <v>0.85199999999999998</v>
      </c>
      <c r="P17247" s="148">
        <v>0.60399999999999998</v>
      </c>
      <c r="Q17247" s="148">
        <v>0</v>
      </c>
      <c r="R17247" s="148">
        <v>0</v>
      </c>
      <c r="S17247" s="148">
        <v>0.32700000000000001</v>
      </c>
      <c r="T17247" s="148">
        <v>-4.569</v>
      </c>
      <c r="U17247" s="148">
        <v>1</v>
      </c>
      <c r="V17247" s="148">
        <v>6.4199999999999993E-2</v>
      </c>
      <c r="W17247" s="148">
        <v>94.762</v>
      </c>
      <c r="X17247" s="148">
        <v>4</v>
      </c>
      <c r="Y17247" s="148">
        <v>0.66700000000000004</v>
      </c>
    </row>
    <row r="17248" spans="11:25" x14ac:dyDescent="0.25">
      <c r="K17248" s="145" t="s">
        <v>585</v>
      </c>
      <c r="L17248" s="145">
        <v>79</v>
      </c>
      <c r="M17248" s="145">
        <v>236133</v>
      </c>
      <c r="N17248" s="148">
        <v>2.49E-3</v>
      </c>
      <c r="O17248" s="148">
        <v>0.64599999999999902</v>
      </c>
      <c r="P17248" s="148">
        <v>0.77</v>
      </c>
      <c r="Q17248" s="148">
        <v>0</v>
      </c>
      <c r="R17248" s="148">
        <v>2</v>
      </c>
      <c r="S17248" s="148">
        <v>7.1499999999999994E-2</v>
      </c>
      <c r="T17248" s="148">
        <v>-6.5960000000000001</v>
      </c>
      <c r="U17248" s="148">
        <v>0</v>
      </c>
      <c r="V17248" s="148">
        <v>0.22600000000000001</v>
      </c>
      <c r="W17248" s="148">
        <v>99.165000000000006</v>
      </c>
      <c r="X17248" s="148">
        <v>4</v>
      </c>
      <c r="Y17248" s="148">
        <v>0.68099999999999905</v>
      </c>
    </row>
    <row r="17249" spans="11:25" x14ac:dyDescent="0.25">
      <c r="K17249" s="145" t="s">
        <v>2446</v>
      </c>
      <c r="L17249" s="145">
        <v>69</v>
      </c>
      <c r="M17249" s="145">
        <v>230000</v>
      </c>
      <c r="N17249" s="148">
        <v>0.17599999999999999</v>
      </c>
      <c r="O17249" s="148">
        <v>0.89500000000000002</v>
      </c>
      <c r="P17249" s="148">
        <v>0.69399999999999995</v>
      </c>
      <c r="Q17249" s="148">
        <v>0</v>
      </c>
      <c r="R17249" s="148">
        <v>9</v>
      </c>
      <c r="S17249" s="148">
        <v>0.29199999999999998</v>
      </c>
      <c r="T17249" s="148">
        <v>-4.3839999999999897</v>
      </c>
      <c r="U17249" s="148">
        <v>1</v>
      </c>
      <c r="V17249" s="148">
        <v>0.27500000000000002</v>
      </c>
      <c r="W17249" s="148">
        <v>93.944000000000003</v>
      </c>
      <c r="X17249" s="148">
        <v>4</v>
      </c>
      <c r="Y17249" s="148">
        <v>0.63200000000000001</v>
      </c>
    </row>
    <row r="17250" spans="11:25" x14ac:dyDescent="0.25">
      <c r="K17250" s="145" t="s">
        <v>12767</v>
      </c>
      <c r="L17250" s="145">
        <v>69</v>
      </c>
      <c r="M17250" s="145">
        <v>271600</v>
      </c>
      <c r="N17250" s="148">
        <v>1.21E-2</v>
      </c>
      <c r="O17250" s="148">
        <v>0.59399999999999997</v>
      </c>
      <c r="P17250" s="148">
        <v>0.61399999999999999</v>
      </c>
      <c r="Q17250" s="148">
        <v>0</v>
      </c>
      <c r="R17250" s="148">
        <v>5</v>
      </c>
      <c r="S17250" s="148">
        <v>0.82299999999999995</v>
      </c>
      <c r="T17250" s="148">
        <v>-6.0910000000000002</v>
      </c>
      <c r="U17250" s="148">
        <v>0</v>
      </c>
      <c r="V17250" s="148">
        <v>5.3600000000000002E-2</v>
      </c>
      <c r="W17250" s="148">
        <v>79.968000000000004</v>
      </c>
      <c r="X17250" s="148">
        <v>4</v>
      </c>
      <c r="Y17250" s="148">
        <v>0.10099999999999899</v>
      </c>
    </row>
    <row r="17251" spans="11:25" x14ac:dyDescent="0.25">
      <c r="K17251" s="145" t="s">
        <v>12768</v>
      </c>
      <c r="L17251" s="145">
        <v>68</v>
      </c>
      <c r="M17251" s="145">
        <v>278720</v>
      </c>
      <c r="N17251" s="148">
        <v>5.5399999999999998E-2</v>
      </c>
      <c r="O17251" s="148">
        <v>0.76200000000000001</v>
      </c>
      <c r="P17251" s="148">
        <v>0.64099999999999902</v>
      </c>
      <c r="Q17251" s="148">
        <v>0</v>
      </c>
      <c r="R17251" s="148">
        <v>1</v>
      </c>
      <c r="S17251" s="148">
        <v>0.45399999999999902</v>
      </c>
      <c r="T17251" s="148">
        <v>-6.7839999999999998</v>
      </c>
      <c r="U17251" s="148">
        <v>1</v>
      </c>
      <c r="V17251" s="148">
        <v>0.20899999999999999</v>
      </c>
      <c r="W17251" s="148">
        <v>90.088999999999999</v>
      </c>
      <c r="X17251" s="148">
        <v>4</v>
      </c>
      <c r="Y17251" s="148">
        <v>0.36799999999999999</v>
      </c>
    </row>
    <row r="17252" spans="11:25" x14ac:dyDescent="0.25">
      <c r="K17252" s="145" t="s">
        <v>2422</v>
      </c>
      <c r="L17252" s="145">
        <v>78</v>
      </c>
      <c r="M17252" s="145">
        <v>271333</v>
      </c>
      <c r="N17252" s="148">
        <v>0.27300000000000002</v>
      </c>
      <c r="O17252" s="148">
        <v>0.71299999999999997</v>
      </c>
      <c r="P17252" s="148">
        <v>0.67799999999999905</v>
      </c>
      <c r="Q17252" s="148">
        <v>0</v>
      </c>
      <c r="R17252" s="148">
        <v>5</v>
      </c>
      <c r="S17252" s="148">
        <v>0.14899999999999999</v>
      </c>
      <c r="T17252" s="148">
        <v>-3.5249999999999999</v>
      </c>
      <c r="U17252" s="148">
        <v>0</v>
      </c>
      <c r="V17252" s="148">
        <v>0.10199999999999999</v>
      </c>
      <c r="W17252" s="148">
        <v>138.00899999999999</v>
      </c>
      <c r="X17252" s="148">
        <v>4</v>
      </c>
      <c r="Y17252" s="148">
        <v>0.73399999999999999</v>
      </c>
    </row>
    <row r="17253" spans="11:25" x14ac:dyDescent="0.25">
      <c r="K17253" s="145" t="s">
        <v>6606</v>
      </c>
      <c r="L17253" s="145">
        <v>69</v>
      </c>
      <c r="M17253" s="145">
        <v>223506</v>
      </c>
      <c r="N17253" s="148">
        <v>0.184</v>
      </c>
      <c r="O17253" s="148">
        <v>0.64300000000000002</v>
      </c>
      <c r="P17253" s="148">
        <v>0.71699999999999997</v>
      </c>
      <c r="Q17253" s="148">
        <v>0</v>
      </c>
      <c r="R17253" s="148">
        <v>8</v>
      </c>
      <c r="S17253" s="148">
        <v>0.152</v>
      </c>
      <c r="T17253" s="148">
        <v>-4.8760000000000003</v>
      </c>
      <c r="U17253" s="148">
        <v>0</v>
      </c>
      <c r="V17253" s="148">
        <v>0.50600000000000001</v>
      </c>
      <c r="W17253" s="148">
        <v>90.892999999999901</v>
      </c>
      <c r="X17253" s="148">
        <v>4</v>
      </c>
      <c r="Y17253" s="148">
        <v>0.46</v>
      </c>
    </row>
    <row r="17254" spans="11:25" x14ac:dyDescent="0.25">
      <c r="K17254" s="145" t="s">
        <v>12769</v>
      </c>
      <c r="L17254" s="145">
        <v>70</v>
      </c>
      <c r="M17254" s="145">
        <v>249466</v>
      </c>
      <c r="N17254" s="148">
        <v>4.8500000000000001E-2</v>
      </c>
      <c r="O17254" s="148">
        <v>0.67299999999999904</v>
      </c>
      <c r="P17254" s="148">
        <v>0.78500000000000003</v>
      </c>
      <c r="Q17254" s="148">
        <v>3.6500000000000002E-6</v>
      </c>
      <c r="R17254" s="148">
        <v>10</v>
      </c>
      <c r="S17254" s="148">
        <v>3.9699999999999999E-2</v>
      </c>
      <c r="T17254" s="148">
        <v>-2.8939999999999899</v>
      </c>
      <c r="U17254" s="148">
        <v>0</v>
      </c>
      <c r="V17254" s="148">
        <v>0.35099999999999998</v>
      </c>
      <c r="W17254" s="148">
        <v>84.606999999999999</v>
      </c>
      <c r="X17254" s="148">
        <v>4</v>
      </c>
      <c r="Y17254" s="148">
        <v>0.85</v>
      </c>
    </row>
    <row r="17255" spans="11:25" x14ac:dyDescent="0.25">
      <c r="K17255" s="145" t="s">
        <v>592</v>
      </c>
      <c r="L17255" s="145">
        <v>84</v>
      </c>
      <c r="M17255" s="145">
        <v>218093</v>
      </c>
      <c r="N17255" s="148">
        <v>0.28399999999999997</v>
      </c>
      <c r="O17255" s="148">
        <v>0.77800000000000002</v>
      </c>
      <c r="P17255" s="148">
        <v>0.82399999999999995</v>
      </c>
      <c r="Q17255" s="148">
        <v>0</v>
      </c>
      <c r="R17255" s="148">
        <v>10</v>
      </c>
      <c r="S17255" s="148">
        <v>0.40500000000000003</v>
      </c>
      <c r="T17255" s="148">
        <v>-5.8920000000000003</v>
      </c>
      <c r="U17255" s="148">
        <v>0</v>
      </c>
      <c r="V17255" s="148">
        <v>7.1199999999999999E-2</v>
      </c>
      <c r="W17255" s="148">
        <v>100.024</v>
      </c>
      <c r="X17255" s="148">
        <v>4</v>
      </c>
      <c r="Y17255" s="148">
        <v>0.75599999999999901</v>
      </c>
    </row>
    <row r="17256" spans="11:25" x14ac:dyDescent="0.25">
      <c r="K17256" s="145" t="s">
        <v>12770</v>
      </c>
      <c r="L17256" s="145">
        <v>66</v>
      </c>
      <c r="M17256" s="145">
        <v>216933</v>
      </c>
      <c r="N17256" s="148">
        <v>0.17199999999999999</v>
      </c>
      <c r="O17256" s="148">
        <v>0.624</v>
      </c>
      <c r="P17256" s="148">
        <v>0.72299999999999998</v>
      </c>
      <c r="Q17256" s="148">
        <v>0</v>
      </c>
      <c r="R17256" s="148">
        <v>1</v>
      </c>
      <c r="S17256" s="148">
        <v>0.48299999999999998</v>
      </c>
      <c r="T17256" s="148">
        <v>-6.782</v>
      </c>
      <c r="U17256" s="148">
        <v>1</v>
      </c>
      <c r="V17256" s="148">
        <v>0.377999999999999</v>
      </c>
      <c r="W17256" s="148">
        <v>84.789000000000001</v>
      </c>
      <c r="X17256" s="148">
        <v>4</v>
      </c>
      <c r="Y17256" s="148">
        <v>0.75700000000000001</v>
      </c>
    </row>
    <row r="17257" spans="11:25" x14ac:dyDescent="0.25">
      <c r="K17257" s="145" t="s">
        <v>12771</v>
      </c>
      <c r="L17257" s="145">
        <v>33</v>
      </c>
      <c r="M17257" s="145">
        <v>249026</v>
      </c>
      <c r="N17257" s="148">
        <v>4.7600000000000003E-2</v>
      </c>
      <c r="O17257" s="148">
        <v>0.88599999999999901</v>
      </c>
      <c r="P17257" s="148">
        <v>0.67299999999999904</v>
      </c>
      <c r="Q17257" s="148">
        <v>0</v>
      </c>
      <c r="R17257" s="148">
        <v>11</v>
      </c>
      <c r="S17257" s="148">
        <v>0.25900000000000001</v>
      </c>
      <c r="T17257" s="148">
        <v>-7.306</v>
      </c>
      <c r="U17257" s="148">
        <v>1</v>
      </c>
      <c r="V17257" s="148">
        <v>0.109</v>
      </c>
      <c r="W17257" s="148">
        <v>101.97</v>
      </c>
      <c r="X17257" s="148">
        <v>4</v>
      </c>
      <c r="Y17257" s="148">
        <v>0.33600000000000002</v>
      </c>
    </row>
    <row r="17258" spans="11:25" x14ac:dyDescent="0.25">
      <c r="K17258" s="145" t="s">
        <v>7075</v>
      </c>
      <c r="L17258" s="145">
        <v>69</v>
      </c>
      <c r="M17258" s="145">
        <v>287000</v>
      </c>
      <c r="N17258" s="148">
        <v>8.0199999999999994E-3</v>
      </c>
      <c r="O17258" s="148">
        <v>0.872</v>
      </c>
      <c r="P17258" s="148">
        <v>0.67299999999999904</v>
      </c>
      <c r="Q17258" s="148">
        <v>0</v>
      </c>
      <c r="R17258" s="148">
        <v>2</v>
      </c>
      <c r="S17258" s="148">
        <v>0.155</v>
      </c>
      <c r="T17258" s="148">
        <v>-6.8789999999999996</v>
      </c>
      <c r="U17258" s="148">
        <v>1</v>
      </c>
      <c r="V17258" s="148">
        <v>0.108</v>
      </c>
      <c r="W17258" s="148">
        <v>162.78100000000001</v>
      </c>
      <c r="X17258" s="148">
        <v>4</v>
      </c>
      <c r="Y17258" s="148">
        <v>0.52700000000000002</v>
      </c>
    </row>
    <row r="17259" spans="11:25" x14ac:dyDescent="0.25">
      <c r="K17259" s="145" t="s">
        <v>4074</v>
      </c>
      <c r="L17259" s="145">
        <v>82</v>
      </c>
      <c r="M17259" s="145">
        <v>290226</v>
      </c>
      <c r="N17259" s="148">
        <v>3.47999999999999E-3</v>
      </c>
      <c r="O17259" s="148">
        <v>0.92900000000000005</v>
      </c>
      <c r="P17259" s="148">
        <v>0.65</v>
      </c>
      <c r="Q17259" s="148">
        <v>0</v>
      </c>
      <c r="R17259" s="148">
        <v>7</v>
      </c>
      <c r="S17259" s="148">
        <v>0.308</v>
      </c>
      <c r="T17259" s="148">
        <v>-2.8819999999999899</v>
      </c>
      <c r="U17259" s="148">
        <v>1</v>
      </c>
      <c r="V17259" s="148">
        <v>8.5800000000000001E-2</v>
      </c>
      <c r="W17259" s="148">
        <v>112.249</v>
      </c>
      <c r="X17259" s="148">
        <v>4</v>
      </c>
      <c r="Y17259" s="148">
        <v>0.65500000000000003</v>
      </c>
    </row>
    <row r="17260" spans="11:25" x14ac:dyDescent="0.25">
      <c r="K17260" s="145" t="s">
        <v>6802</v>
      </c>
      <c r="L17260" s="145">
        <v>72</v>
      </c>
      <c r="M17260" s="145">
        <v>229933</v>
      </c>
      <c r="N17260" s="148">
        <v>0.24299999999999999</v>
      </c>
      <c r="O17260" s="148">
        <v>0.90900000000000003</v>
      </c>
      <c r="P17260" s="148">
        <v>0.53900000000000003</v>
      </c>
      <c r="Q17260" s="148">
        <v>0</v>
      </c>
      <c r="R17260" s="148">
        <v>8</v>
      </c>
      <c r="S17260" s="148">
        <v>6.7400000000000002E-2</v>
      </c>
      <c r="T17260" s="148">
        <v>-4.2779999999999996</v>
      </c>
      <c r="U17260" s="148">
        <v>0</v>
      </c>
      <c r="V17260" s="148">
        <v>0.11599999999999901</v>
      </c>
      <c r="W17260" s="148">
        <v>90.037999999999997</v>
      </c>
      <c r="X17260" s="148">
        <v>4</v>
      </c>
      <c r="Y17260" s="148">
        <v>0.86899999999999999</v>
      </c>
    </row>
    <row r="17261" spans="11:25" x14ac:dyDescent="0.25">
      <c r="K17261" s="145" t="s">
        <v>12772</v>
      </c>
      <c r="L17261" s="145">
        <v>65</v>
      </c>
      <c r="M17261" s="145">
        <v>247426</v>
      </c>
      <c r="N17261" s="148">
        <v>0.129</v>
      </c>
      <c r="O17261" s="148">
        <v>0.69799999999999995</v>
      </c>
      <c r="P17261" s="148">
        <v>0.92200000000000004</v>
      </c>
      <c r="Q17261" s="148">
        <v>0</v>
      </c>
      <c r="R17261" s="148">
        <v>1</v>
      </c>
      <c r="S17261" s="148">
        <v>0.106</v>
      </c>
      <c r="T17261" s="148">
        <v>-3.359</v>
      </c>
      <c r="U17261" s="148">
        <v>1</v>
      </c>
      <c r="V17261" s="148">
        <v>0.51700000000000002</v>
      </c>
      <c r="W17261" s="148">
        <v>126.59399999999999</v>
      </c>
      <c r="X17261" s="148">
        <v>5</v>
      </c>
      <c r="Y17261" s="148">
        <v>0.69099999999999995</v>
      </c>
    </row>
    <row r="17262" spans="11:25" x14ac:dyDescent="0.25">
      <c r="K17262" s="145" t="s">
        <v>8088</v>
      </c>
      <c r="L17262" s="145">
        <v>10</v>
      </c>
      <c r="M17262" s="145">
        <v>216706</v>
      </c>
      <c r="N17262" s="148">
        <v>2.98E-2</v>
      </c>
      <c r="O17262" s="148">
        <v>0.75900000000000001</v>
      </c>
      <c r="P17262" s="148">
        <v>0.89099999999999902</v>
      </c>
      <c r="Q17262" s="148">
        <v>0</v>
      </c>
      <c r="R17262" s="148">
        <v>11</v>
      </c>
      <c r="S17262" s="148">
        <v>0.14099999999999999</v>
      </c>
      <c r="T17262" s="148">
        <v>-2.9830000000000001</v>
      </c>
      <c r="U17262" s="148">
        <v>1</v>
      </c>
      <c r="V17262" s="148">
        <v>0.25700000000000001</v>
      </c>
      <c r="W17262" s="148">
        <v>98.578999999999994</v>
      </c>
      <c r="X17262" s="148">
        <v>4</v>
      </c>
      <c r="Y17262" s="148">
        <v>0.58699999999999997</v>
      </c>
    </row>
    <row r="17263" spans="11:25" x14ac:dyDescent="0.25">
      <c r="K17263" s="145" t="s">
        <v>1291</v>
      </c>
      <c r="L17263" s="145">
        <v>81</v>
      </c>
      <c r="M17263" s="145">
        <v>214400</v>
      </c>
      <c r="N17263" s="148">
        <v>2.5100000000000001E-2</v>
      </c>
      <c r="O17263" s="148">
        <v>0.74299999999999999</v>
      </c>
      <c r="P17263" s="148">
        <v>0.67500000000000004</v>
      </c>
      <c r="Q17263" s="148">
        <v>7.1699999999999997E-4</v>
      </c>
      <c r="R17263" s="148">
        <v>8</v>
      </c>
      <c r="S17263" s="148">
        <v>6.8500000000000005E-2</v>
      </c>
      <c r="T17263" s="148">
        <v>-4.2669999999999897</v>
      </c>
      <c r="U17263" s="148">
        <v>0</v>
      </c>
      <c r="V17263" s="148">
        <v>9.5299999999999996E-2</v>
      </c>
      <c r="W17263" s="148">
        <v>92.908999999999907</v>
      </c>
      <c r="X17263" s="148">
        <v>4</v>
      </c>
      <c r="Y17263" s="148">
        <v>0.59</v>
      </c>
    </row>
    <row r="17264" spans="11:25" x14ac:dyDescent="0.25">
      <c r="K17264" s="145" t="s">
        <v>7658</v>
      </c>
      <c r="L17264" s="145">
        <v>73</v>
      </c>
      <c r="M17264" s="145">
        <v>161506</v>
      </c>
      <c r="N17264" s="148">
        <v>2.7900000000000001E-2</v>
      </c>
      <c r="O17264" s="148">
        <v>0.91599999999999904</v>
      </c>
      <c r="P17264" s="148">
        <v>0.90599999999999903</v>
      </c>
      <c r="Q17264" s="148">
        <v>0</v>
      </c>
      <c r="R17264" s="148">
        <v>3</v>
      </c>
      <c r="S17264" s="148">
        <v>8.0299999999999996E-2</v>
      </c>
      <c r="T17264" s="148">
        <v>-2.4940000000000002</v>
      </c>
      <c r="U17264" s="148">
        <v>0</v>
      </c>
      <c r="V17264" s="148">
        <v>0.19500000000000001</v>
      </c>
      <c r="W17264" s="148">
        <v>95.3</v>
      </c>
      <c r="X17264" s="148">
        <v>4</v>
      </c>
      <c r="Y17264" s="148">
        <v>0.29099999999999998</v>
      </c>
    </row>
    <row r="17265" spans="11:25" x14ac:dyDescent="0.25">
      <c r="K17265" s="145" t="s">
        <v>12773</v>
      </c>
      <c r="L17265" s="145">
        <v>73</v>
      </c>
      <c r="M17265" s="145">
        <v>228226</v>
      </c>
      <c r="N17265" s="148">
        <v>0.218</v>
      </c>
      <c r="O17265" s="148">
        <v>0.96499999999999997</v>
      </c>
      <c r="P17265" s="148">
        <v>0.73599999999999999</v>
      </c>
      <c r="Q17265" s="148">
        <v>0</v>
      </c>
      <c r="R17265" s="148">
        <v>9</v>
      </c>
      <c r="S17265" s="148">
        <v>5.9499999999999997E-2</v>
      </c>
      <c r="T17265" s="148">
        <v>-5.0049999999999999</v>
      </c>
      <c r="U17265" s="148">
        <v>0</v>
      </c>
      <c r="V17265" s="148">
        <v>0.14399999999999999</v>
      </c>
      <c r="W17265" s="148">
        <v>107.07</v>
      </c>
      <c r="X17265" s="148">
        <v>4</v>
      </c>
      <c r="Y17265" s="148">
        <v>0.92099999999999904</v>
      </c>
    </row>
    <row r="17266" spans="11:25" x14ac:dyDescent="0.25">
      <c r="K17266" s="145" t="s">
        <v>1277</v>
      </c>
      <c r="L17266" s="145">
        <v>73</v>
      </c>
      <c r="M17266" s="145">
        <v>211120</v>
      </c>
      <c r="N17266" s="148">
        <v>0.53299999999999903</v>
      </c>
      <c r="O17266" s="148">
        <v>0.79700000000000004</v>
      </c>
      <c r="P17266" s="148">
        <v>0.75</v>
      </c>
      <c r="Q17266" s="148">
        <v>0.108</v>
      </c>
      <c r="R17266" s="148">
        <v>0</v>
      </c>
      <c r="S17266" s="148">
        <v>9.5000000000000001E-2</v>
      </c>
      <c r="T17266" s="148">
        <v>-9.3689999999999998</v>
      </c>
      <c r="U17266" s="148">
        <v>1</v>
      </c>
      <c r="V17266" s="148">
        <v>0.247</v>
      </c>
      <c r="W17266" s="148">
        <v>177.87</v>
      </c>
      <c r="X17266" s="148">
        <v>4</v>
      </c>
      <c r="Y17266" s="148">
        <v>0.74</v>
      </c>
    </row>
    <row r="17267" spans="11:25" x14ac:dyDescent="0.25">
      <c r="K17267" s="145" t="s">
        <v>12774</v>
      </c>
      <c r="L17267" s="145">
        <v>64</v>
      </c>
      <c r="M17267" s="145">
        <v>187840</v>
      </c>
      <c r="N17267" s="148">
        <v>8.3299999999999902E-3</v>
      </c>
      <c r="O17267" s="148">
        <v>0.84399999999999997</v>
      </c>
      <c r="P17267" s="148">
        <v>0.754</v>
      </c>
      <c r="Q17267" s="148">
        <v>3.4199999999999999E-6</v>
      </c>
      <c r="R17267" s="148">
        <v>6</v>
      </c>
      <c r="S17267" s="148">
        <v>5.7500000000000002E-2</v>
      </c>
      <c r="T17267" s="148">
        <v>-5.46</v>
      </c>
      <c r="U17267" s="148">
        <v>1</v>
      </c>
      <c r="V17267" s="148">
        <v>0.20699999999999999</v>
      </c>
      <c r="W17267" s="148">
        <v>100.002</v>
      </c>
      <c r="X17267" s="148">
        <v>4</v>
      </c>
      <c r="Y17267" s="148">
        <v>0.96099999999999997</v>
      </c>
    </row>
    <row r="17268" spans="11:25" x14ac:dyDescent="0.25">
      <c r="K17268" s="145" t="s">
        <v>605</v>
      </c>
      <c r="L17268" s="145">
        <v>77</v>
      </c>
      <c r="M17268" s="145">
        <v>242733</v>
      </c>
      <c r="N17268" s="148">
        <v>5.8400000000000001E-2</v>
      </c>
      <c r="O17268" s="148">
        <v>0.96699999999999997</v>
      </c>
      <c r="P17268" s="148">
        <v>0.58299999999999996</v>
      </c>
      <c r="Q17268" s="148">
        <v>0</v>
      </c>
      <c r="R17268" s="148">
        <v>7</v>
      </c>
      <c r="S17268" s="148">
        <v>5.1900000000000002E-2</v>
      </c>
      <c r="T17268" s="148">
        <v>-5.5620000000000003</v>
      </c>
      <c r="U17268" s="148">
        <v>0</v>
      </c>
      <c r="V17268" s="148">
        <v>7.8899999999999998E-2</v>
      </c>
      <c r="W17268" s="148">
        <v>117</v>
      </c>
      <c r="X17268" s="148">
        <v>4</v>
      </c>
      <c r="Y17268" s="148">
        <v>0.96399999999999997</v>
      </c>
    </row>
    <row r="17269" spans="11:25" x14ac:dyDescent="0.25">
      <c r="K17269" s="145" t="s">
        <v>7101</v>
      </c>
      <c r="L17269" s="145">
        <v>74</v>
      </c>
      <c r="M17269" s="145">
        <v>267093</v>
      </c>
      <c r="N17269" s="148">
        <v>2.1899999999999999E-2</v>
      </c>
      <c r="O17269" s="148">
        <v>0.83499999999999996</v>
      </c>
      <c r="P17269" s="148">
        <v>0.70699999999999996</v>
      </c>
      <c r="Q17269" s="148">
        <v>2.1899999999999899E-5</v>
      </c>
      <c r="R17269" s="148">
        <v>8</v>
      </c>
      <c r="S17269" s="148">
        <v>0.108</v>
      </c>
      <c r="T17269" s="148">
        <v>-5.0739999999999998</v>
      </c>
      <c r="U17269" s="148">
        <v>1</v>
      </c>
      <c r="V17269" s="148">
        <v>5.9799999999999999E-2</v>
      </c>
      <c r="W17269" s="148">
        <v>93.954999999999998</v>
      </c>
      <c r="X17269" s="148">
        <v>4</v>
      </c>
      <c r="Y17269" s="148">
        <v>0.91900000000000004</v>
      </c>
    </row>
    <row r="17270" spans="11:25" x14ac:dyDescent="0.25">
      <c r="K17270" s="145" t="s">
        <v>8104</v>
      </c>
      <c r="L17270" s="145">
        <v>67</v>
      </c>
      <c r="M17270" s="145">
        <v>213066</v>
      </c>
      <c r="N17270" s="148">
        <v>1.09E-2</v>
      </c>
      <c r="O17270" s="148">
        <v>0.64599999999999902</v>
      </c>
      <c r="P17270" s="148">
        <v>0.92299999999999904</v>
      </c>
      <c r="Q17270" s="148">
        <v>0</v>
      </c>
      <c r="R17270" s="148">
        <v>9</v>
      </c>
      <c r="S17270" s="148">
        <v>0.746</v>
      </c>
      <c r="T17270" s="148">
        <v>-3.1080000000000001</v>
      </c>
      <c r="U17270" s="148">
        <v>1</v>
      </c>
      <c r="V17270" s="148">
        <v>0.16899999999999901</v>
      </c>
      <c r="W17270" s="148">
        <v>153.65899999999999</v>
      </c>
      <c r="X17270" s="148">
        <v>4</v>
      </c>
      <c r="Y17270" s="148">
        <v>0.74</v>
      </c>
    </row>
    <row r="17271" spans="11:25" x14ac:dyDescent="0.25">
      <c r="K17271" s="145" t="s">
        <v>6264</v>
      </c>
      <c r="L17271" s="145">
        <v>68</v>
      </c>
      <c r="M17271" s="145">
        <v>232000</v>
      </c>
      <c r="N17271" s="148">
        <v>2.3400000000000001E-2</v>
      </c>
      <c r="O17271" s="148">
        <v>0.875999999999999</v>
      </c>
      <c r="P17271" s="148">
        <v>0.71</v>
      </c>
      <c r="Q17271" s="148">
        <v>1.6100000000000001E-4</v>
      </c>
      <c r="R17271" s="148">
        <v>11</v>
      </c>
      <c r="S17271" s="148">
        <v>5.7299999999999997E-2</v>
      </c>
      <c r="T17271" s="148">
        <v>-6.4459999999999997</v>
      </c>
      <c r="U17271" s="148">
        <v>0</v>
      </c>
      <c r="V17271" s="148">
        <v>4.4600000000000001E-2</v>
      </c>
      <c r="W17271" s="148">
        <v>121.072</v>
      </c>
      <c r="X17271" s="148">
        <v>4</v>
      </c>
      <c r="Y17271" s="148">
        <v>0.82799999999999996</v>
      </c>
    </row>
    <row r="17272" spans="11:25" x14ac:dyDescent="0.25">
      <c r="K17272" s="145" t="s">
        <v>6290</v>
      </c>
      <c r="L17272" s="145">
        <v>65</v>
      </c>
      <c r="M17272" s="145">
        <v>192106</v>
      </c>
      <c r="N17272" s="148">
        <v>4.0500000000000001E-2</v>
      </c>
      <c r="O17272" s="148">
        <v>0.67700000000000005</v>
      </c>
      <c r="P17272" s="148">
        <v>0.68200000000000005</v>
      </c>
      <c r="Q17272" s="148">
        <v>0</v>
      </c>
      <c r="R17272" s="148">
        <v>9</v>
      </c>
      <c r="S17272" s="148">
        <v>3.5099999999999999E-2</v>
      </c>
      <c r="T17272" s="148">
        <v>-6.8789999999999996</v>
      </c>
      <c r="U17272" s="148">
        <v>1</v>
      </c>
      <c r="V17272" s="148">
        <v>3.61E-2</v>
      </c>
      <c r="W17272" s="148">
        <v>106.279</v>
      </c>
      <c r="X17272" s="148">
        <v>4</v>
      </c>
      <c r="Y17272" s="148">
        <v>0.875</v>
      </c>
    </row>
    <row r="17273" spans="11:25" x14ac:dyDescent="0.25">
      <c r="K17273" s="145" t="s">
        <v>657</v>
      </c>
      <c r="L17273" s="145">
        <v>68</v>
      </c>
      <c r="M17273" s="145">
        <v>234000</v>
      </c>
      <c r="N17273" s="148">
        <v>0.126</v>
      </c>
      <c r="O17273" s="148">
        <v>0.871</v>
      </c>
      <c r="P17273" s="148">
        <v>0.59699999999999998</v>
      </c>
      <c r="Q17273" s="148">
        <v>1.14999999999999E-4</v>
      </c>
      <c r="R17273" s="148">
        <v>5</v>
      </c>
      <c r="S17273" s="148">
        <v>6.3799999999999996E-2</v>
      </c>
      <c r="T17273" s="148">
        <v>-4.9319999999999897</v>
      </c>
      <c r="U17273" s="148">
        <v>0</v>
      </c>
      <c r="V17273" s="148">
        <v>4.6399999999999997E-2</v>
      </c>
      <c r="W17273" s="148">
        <v>125.999</v>
      </c>
      <c r="X17273" s="148">
        <v>4</v>
      </c>
      <c r="Y17273" s="148">
        <v>0.63500000000000001</v>
      </c>
    </row>
    <row r="17274" spans="11:25" x14ac:dyDescent="0.25">
      <c r="K17274" s="145" t="s">
        <v>602</v>
      </c>
      <c r="L17274" s="145">
        <v>75</v>
      </c>
      <c r="M17274" s="145">
        <v>235213</v>
      </c>
      <c r="N17274" s="148">
        <v>5.8799999999999998E-2</v>
      </c>
      <c r="O17274" s="148">
        <v>0.71899999999999997</v>
      </c>
      <c r="P17274" s="148">
        <v>0.96699999999999997</v>
      </c>
      <c r="Q17274" s="148">
        <v>2.4899999999999998E-4</v>
      </c>
      <c r="R17274" s="148">
        <v>0</v>
      </c>
      <c r="S17274" s="148">
        <v>0.20599999999999999</v>
      </c>
      <c r="T17274" s="148">
        <v>-2.4350000000000001</v>
      </c>
      <c r="U17274" s="148">
        <v>1</v>
      </c>
      <c r="V17274" s="148">
        <v>5.5199999999999999E-2</v>
      </c>
      <c r="W17274" s="148">
        <v>79.504999999999995</v>
      </c>
      <c r="X17274" s="148">
        <v>4</v>
      </c>
      <c r="Y17274" s="148">
        <v>0.96399999999999997</v>
      </c>
    </row>
    <row r="17275" spans="11:25" x14ac:dyDescent="0.25">
      <c r="K17275" s="145" t="s">
        <v>12775</v>
      </c>
      <c r="L17275" s="145">
        <v>70</v>
      </c>
      <c r="M17275" s="145">
        <v>254093</v>
      </c>
      <c r="N17275" s="148">
        <v>8.9800000000000005E-2</v>
      </c>
      <c r="O17275" s="148">
        <v>0.505</v>
      </c>
      <c r="P17275" s="148">
        <v>0.65700000000000003</v>
      </c>
      <c r="Q17275" s="148">
        <v>0</v>
      </c>
      <c r="R17275" s="148">
        <v>9</v>
      </c>
      <c r="S17275" s="148">
        <v>6.0600000000000001E-2</v>
      </c>
      <c r="T17275" s="148">
        <v>-7.2539999999999996</v>
      </c>
      <c r="U17275" s="148">
        <v>1</v>
      </c>
      <c r="V17275" s="148">
        <v>0.28799999999999998</v>
      </c>
      <c r="W17275" s="148">
        <v>135.995</v>
      </c>
      <c r="X17275" s="148">
        <v>4</v>
      </c>
      <c r="Y17275" s="148">
        <v>0.66599999999999904</v>
      </c>
    </row>
    <row r="17276" spans="11:25" x14ac:dyDescent="0.25">
      <c r="K17276" s="145" t="s">
        <v>7341</v>
      </c>
      <c r="L17276" s="145">
        <v>72</v>
      </c>
      <c r="M17276" s="145">
        <v>369573</v>
      </c>
      <c r="N17276" s="148">
        <v>4.8099999999999997E-2</v>
      </c>
      <c r="O17276" s="148">
        <v>0.750999999999999</v>
      </c>
      <c r="P17276" s="148">
        <v>0.70799999999999996</v>
      </c>
      <c r="Q17276" s="148">
        <v>1.8300000000000001E-5</v>
      </c>
      <c r="R17276" s="148">
        <v>0</v>
      </c>
      <c r="S17276" s="148">
        <v>0.107</v>
      </c>
      <c r="T17276" s="148">
        <v>-5.6449999999999996</v>
      </c>
      <c r="U17276" s="148">
        <v>1</v>
      </c>
      <c r="V17276" s="148">
        <v>5.45E-2</v>
      </c>
      <c r="W17276" s="148">
        <v>108.97</v>
      </c>
      <c r="X17276" s="148">
        <v>4</v>
      </c>
      <c r="Y17276" s="148">
        <v>0.50900000000000001</v>
      </c>
    </row>
    <row r="17277" spans="11:25" x14ac:dyDescent="0.25">
      <c r="K17277" s="145" t="s">
        <v>12776</v>
      </c>
      <c r="L17277" s="145">
        <v>71</v>
      </c>
      <c r="M17277" s="145">
        <v>250746</v>
      </c>
      <c r="N17277" s="148">
        <v>0.15</v>
      </c>
      <c r="O17277" s="148">
        <v>0.86599999999999999</v>
      </c>
      <c r="P17277" s="148">
        <v>0.749</v>
      </c>
      <c r="Q17277" s="148">
        <v>0</v>
      </c>
      <c r="R17277" s="148">
        <v>2</v>
      </c>
      <c r="S17277" s="148">
        <v>5.91E-2</v>
      </c>
      <c r="T17277" s="148">
        <v>-3.9769999999999999</v>
      </c>
      <c r="U17277" s="148">
        <v>1</v>
      </c>
      <c r="V17277" s="148">
        <v>0.253</v>
      </c>
      <c r="W17277" s="148">
        <v>92.076999999999998</v>
      </c>
      <c r="X17277" s="148">
        <v>4</v>
      </c>
      <c r="Y17277" s="148">
        <v>0.89099999999999902</v>
      </c>
    </row>
    <row r="17278" spans="11:25" x14ac:dyDescent="0.25">
      <c r="K17278" s="145" t="s">
        <v>2076</v>
      </c>
      <c r="L17278" s="145">
        <v>79</v>
      </c>
      <c r="M17278" s="145">
        <v>267080</v>
      </c>
      <c r="N17278" s="148">
        <v>3.3599999999999998E-2</v>
      </c>
      <c r="O17278" s="148">
        <v>0.83499999999999996</v>
      </c>
      <c r="P17278" s="148">
        <v>0.66900000000000004</v>
      </c>
      <c r="Q17278" s="148">
        <v>6.9200000000000002E-5</v>
      </c>
      <c r="R17278" s="148">
        <v>6</v>
      </c>
      <c r="S17278" s="148">
        <v>5.3499999999999999E-2</v>
      </c>
      <c r="T17278" s="148">
        <v>-5.5819999999999999</v>
      </c>
      <c r="U17278" s="148">
        <v>0</v>
      </c>
      <c r="V17278" s="148">
        <v>6.4299999999999996E-2</v>
      </c>
      <c r="W17278" s="148">
        <v>122.667999999999</v>
      </c>
      <c r="X17278" s="148">
        <v>4</v>
      </c>
      <c r="Y17278" s="148">
        <v>0.54200000000000004</v>
      </c>
    </row>
    <row r="17279" spans="11:25" x14ac:dyDescent="0.25">
      <c r="K17279" s="145" t="s">
        <v>12777</v>
      </c>
      <c r="L17279" s="145">
        <v>6</v>
      </c>
      <c r="M17279" s="145">
        <v>238466</v>
      </c>
      <c r="N17279" s="148">
        <v>8.14E-2</v>
      </c>
      <c r="O17279" s="148">
        <v>0.88300000000000001</v>
      </c>
      <c r="P17279" s="148">
        <v>0.65900000000000003</v>
      </c>
      <c r="Q17279" s="148">
        <v>1.1900000000000001E-3</v>
      </c>
      <c r="R17279" s="148">
        <v>10</v>
      </c>
      <c r="S17279" s="148">
        <v>2.8500000000000001E-2</v>
      </c>
      <c r="T17279" s="148">
        <v>-6.0170000000000003</v>
      </c>
      <c r="U17279" s="148">
        <v>0</v>
      </c>
      <c r="V17279" s="148">
        <v>0.29399999999999998</v>
      </c>
      <c r="W17279" s="148">
        <v>77.03</v>
      </c>
      <c r="X17279" s="148">
        <v>4</v>
      </c>
      <c r="Y17279" s="148">
        <v>0.55700000000000005</v>
      </c>
    </row>
    <row r="17280" spans="11:25" x14ac:dyDescent="0.25">
      <c r="K17280" s="145" t="s">
        <v>8089</v>
      </c>
      <c r="L17280" s="145">
        <v>85</v>
      </c>
      <c r="M17280" s="145">
        <v>297893</v>
      </c>
      <c r="N17280" s="148">
        <v>7.5700000000000003E-2</v>
      </c>
      <c r="O17280" s="148">
        <v>0.57199999999999995</v>
      </c>
      <c r="P17280" s="148">
        <v>0.85299999999999998</v>
      </c>
      <c r="Q17280" s="148">
        <v>0</v>
      </c>
      <c r="R17280" s="148">
        <v>1</v>
      </c>
      <c r="S17280" s="148">
        <v>7.9799999999999996E-2</v>
      </c>
      <c r="T17280" s="148">
        <v>-3.2029999999999998</v>
      </c>
      <c r="U17280" s="148">
        <v>1</v>
      </c>
      <c r="V17280" s="148">
        <v>0.217</v>
      </c>
      <c r="W17280" s="148">
        <v>171.297</v>
      </c>
      <c r="X17280" s="148">
        <v>4</v>
      </c>
      <c r="Y17280" s="148">
        <v>0.10199999999999999</v>
      </c>
    </row>
    <row r="17281" spans="11:25" x14ac:dyDescent="0.25">
      <c r="K17281" s="145" t="s">
        <v>6727</v>
      </c>
      <c r="L17281" s="145">
        <v>72</v>
      </c>
      <c r="M17281" s="145">
        <v>192213</v>
      </c>
      <c r="N17281" s="148">
        <v>0.35199999999999998</v>
      </c>
      <c r="O17281" s="148">
        <v>0.80299999999999905</v>
      </c>
      <c r="P17281" s="148">
        <v>0.45399999999999902</v>
      </c>
      <c r="Q17281" s="148">
        <v>0</v>
      </c>
      <c r="R17281" s="148">
        <v>8</v>
      </c>
      <c r="S17281" s="148">
        <v>6.5500000000000003E-2</v>
      </c>
      <c r="T17281" s="148">
        <v>-4.8019999999999996</v>
      </c>
      <c r="U17281" s="148">
        <v>0</v>
      </c>
      <c r="V17281" s="148">
        <v>2.9399999999999999E-2</v>
      </c>
      <c r="W17281" s="148">
        <v>99.99</v>
      </c>
      <c r="X17281" s="148">
        <v>4</v>
      </c>
      <c r="Y17281" s="148">
        <v>0.73899999999999999</v>
      </c>
    </row>
    <row r="17282" spans="11:25" x14ac:dyDescent="0.25">
      <c r="K17282" s="145" t="s">
        <v>12778</v>
      </c>
      <c r="L17282" s="145">
        <v>55</v>
      </c>
      <c r="M17282" s="145">
        <v>267960</v>
      </c>
      <c r="N17282" s="148">
        <v>0.2</v>
      </c>
      <c r="O17282" s="148">
        <v>0.92599999999999905</v>
      </c>
      <c r="P17282" s="148">
        <v>0.56799999999999995</v>
      </c>
      <c r="Q17282" s="148">
        <v>4.5299999999999902E-5</v>
      </c>
      <c r="R17282" s="148">
        <v>8</v>
      </c>
      <c r="S17282" s="148">
        <v>8.0600000000000005E-2</v>
      </c>
      <c r="T17282" s="148">
        <v>-2.3079999999999998</v>
      </c>
      <c r="U17282" s="148">
        <v>0</v>
      </c>
      <c r="V17282" s="148">
        <v>4.6100000000000002E-2</v>
      </c>
      <c r="W17282" s="148">
        <v>92.902000000000001</v>
      </c>
      <c r="X17282" s="148">
        <v>4</v>
      </c>
      <c r="Y17282" s="148">
        <v>0.96899999999999997</v>
      </c>
    </row>
    <row r="17283" spans="11:25" x14ac:dyDescent="0.25">
      <c r="K17283" s="145" t="s">
        <v>2141</v>
      </c>
      <c r="L17283" s="145">
        <v>70</v>
      </c>
      <c r="M17283" s="145">
        <v>266066</v>
      </c>
      <c r="N17283" s="148">
        <v>0.187</v>
      </c>
      <c r="O17283" s="148">
        <v>0.88099999999999901</v>
      </c>
      <c r="P17283" s="148">
        <v>0.622</v>
      </c>
      <c r="Q17283" s="148">
        <v>0</v>
      </c>
      <c r="R17283" s="148">
        <v>1</v>
      </c>
      <c r="S17283" s="148">
        <v>0.10299999999999999</v>
      </c>
      <c r="T17283" s="148">
        <v>-4.149</v>
      </c>
      <c r="U17283" s="148">
        <v>1</v>
      </c>
      <c r="V17283" s="148">
        <v>0.215</v>
      </c>
      <c r="W17283" s="148">
        <v>91.988999999999905</v>
      </c>
      <c r="X17283" s="148">
        <v>4</v>
      </c>
      <c r="Y17283" s="148">
        <v>0.63300000000000001</v>
      </c>
    </row>
    <row r="17284" spans="11:25" x14ac:dyDescent="0.25">
      <c r="K17284" s="145" t="s">
        <v>626</v>
      </c>
      <c r="L17284" s="145">
        <v>75</v>
      </c>
      <c r="M17284" s="145">
        <v>254026</v>
      </c>
      <c r="N17284" s="148">
        <v>5.5899999999999998E-2</v>
      </c>
      <c r="O17284" s="148">
        <v>0.51400000000000001</v>
      </c>
      <c r="P17284" s="148">
        <v>0.91099999999999903</v>
      </c>
      <c r="Q17284" s="148">
        <v>0</v>
      </c>
      <c r="R17284" s="148">
        <v>1</v>
      </c>
      <c r="S17284" s="148">
        <v>0.77500000000000002</v>
      </c>
      <c r="T17284" s="148">
        <v>-2.0269999999999899</v>
      </c>
      <c r="U17284" s="148">
        <v>0</v>
      </c>
      <c r="V17284" s="148">
        <v>0.41</v>
      </c>
      <c r="W17284" s="148">
        <v>161.10900000000001</v>
      </c>
      <c r="X17284" s="148">
        <v>4</v>
      </c>
      <c r="Y17284" s="148">
        <v>0.61899999999999999</v>
      </c>
    </row>
    <row r="17285" spans="11:25" x14ac:dyDescent="0.25">
      <c r="K17285" s="145" t="s">
        <v>12779</v>
      </c>
      <c r="L17285" s="145">
        <v>62</v>
      </c>
      <c r="M17285" s="145">
        <v>219080</v>
      </c>
      <c r="N17285" s="148">
        <v>0.114</v>
      </c>
      <c r="O17285" s="148">
        <v>0.85799999999999998</v>
      </c>
      <c r="P17285" s="148">
        <v>0.65599999999999903</v>
      </c>
      <c r="Q17285" s="148">
        <v>0</v>
      </c>
      <c r="R17285" s="148">
        <v>6</v>
      </c>
      <c r="S17285" s="148">
        <v>0.14099999999999999</v>
      </c>
      <c r="T17285" s="148">
        <v>-4.96</v>
      </c>
      <c r="U17285" s="148">
        <v>0</v>
      </c>
      <c r="V17285" s="148">
        <v>0.35799999999999998</v>
      </c>
      <c r="W17285" s="148">
        <v>59.972000000000001</v>
      </c>
      <c r="X17285" s="148">
        <v>4</v>
      </c>
      <c r="Y17285" s="148">
        <v>0.96899999999999997</v>
      </c>
    </row>
    <row r="17286" spans="11:25" x14ac:dyDescent="0.25">
      <c r="K17286" s="145" t="s">
        <v>8673</v>
      </c>
      <c r="L17286" s="145">
        <v>77</v>
      </c>
      <c r="M17286" s="145">
        <v>236093</v>
      </c>
      <c r="N17286" s="148">
        <v>4.96E-3</v>
      </c>
      <c r="O17286" s="148">
        <v>0.73299999999999998</v>
      </c>
      <c r="P17286" s="148">
        <v>0.89900000000000002</v>
      </c>
      <c r="Q17286" s="148">
        <v>4.7200000000000002E-5</v>
      </c>
      <c r="R17286" s="148">
        <v>0</v>
      </c>
      <c r="S17286" s="148">
        <v>0.372</v>
      </c>
      <c r="T17286" s="148">
        <v>-4.2370000000000001</v>
      </c>
      <c r="U17286" s="148">
        <v>1</v>
      </c>
      <c r="V17286" s="148">
        <v>0.14299999999999999</v>
      </c>
      <c r="W17286" s="148">
        <v>127.086</v>
      </c>
      <c r="X17286" s="148">
        <v>4</v>
      </c>
      <c r="Y17286" s="148">
        <v>0.76</v>
      </c>
    </row>
    <row r="17287" spans="11:25" x14ac:dyDescent="0.25">
      <c r="K17287" s="145" t="s">
        <v>6641</v>
      </c>
      <c r="L17287" s="145">
        <v>64</v>
      </c>
      <c r="M17287" s="145">
        <v>232533</v>
      </c>
      <c r="N17287" s="148">
        <v>3.0599999999999999E-2</v>
      </c>
      <c r="O17287" s="148">
        <v>0.72199999999999998</v>
      </c>
      <c r="P17287" s="148">
        <v>0.66700000000000004</v>
      </c>
      <c r="Q17287" s="148">
        <v>6.02E-6</v>
      </c>
      <c r="R17287" s="148">
        <v>8</v>
      </c>
      <c r="S17287" s="148">
        <v>8.5599999999999996E-2</v>
      </c>
      <c r="T17287" s="148">
        <v>-5.7370000000000001</v>
      </c>
      <c r="U17287" s="148">
        <v>1</v>
      </c>
      <c r="V17287" s="148">
        <v>0.40600000000000003</v>
      </c>
      <c r="W17287" s="148">
        <v>180.62700000000001</v>
      </c>
      <c r="X17287" s="148">
        <v>4</v>
      </c>
      <c r="Y17287" s="148">
        <v>0.91500000000000004</v>
      </c>
    </row>
    <row r="17288" spans="11:25" x14ac:dyDescent="0.25">
      <c r="K17288" s="145" t="s">
        <v>1206</v>
      </c>
      <c r="L17288" s="145">
        <v>70</v>
      </c>
      <c r="M17288" s="145">
        <v>175400</v>
      </c>
      <c r="N17288" s="148">
        <v>0.31900000000000001</v>
      </c>
      <c r="O17288" s="148">
        <v>0.54200000000000004</v>
      </c>
      <c r="P17288" s="148">
        <v>0.91500000000000004</v>
      </c>
      <c r="Q17288" s="148">
        <v>5.3399999999999997E-5</v>
      </c>
      <c r="R17288" s="148">
        <v>9</v>
      </c>
      <c r="S17288" s="148">
        <v>0.17100000000000001</v>
      </c>
      <c r="T17288" s="148">
        <v>-9.6370000000000005</v>
      </c>
      <c r="U17288" s="148">
        <v>1</v>
      </c>
      <c r="V17288" s="148">
        <v>5.4899999999999997E-2</v>
      </c>
      <c r="W17288" s="148">
        <v>159.81</v>
      </c>
      <c r="X17288" s="148">
        <v>4</v>
      </c>
      <c r="Y17288" s="148">
        <v>0.92</v>
      </c>
    </row>
    <row r="17289" spans="11:25" x14ac:dyDescent="0.25">
      <c r="K17289" s="145" t="s">
        <v>12780</v>
      </c>
      <c r="L17289" s="145">
        <v>11</v>
      </c>
      <c r="M17289" s="145">
        <v>185480</v>
      </c>
      <c r="N17289" s="148">
        <v>0.158</v>
      </c>
      <c r="O17289" s="148">
        <v>0.70699999999999996</v>
      </c>
      <c r="P17289" s="148">
        <v>0.81399999999999995</v>
      </c>
      <c r="Q17289" s="148">
        <v>2.7199999999999998E-6</v>
      </c>
      <c r="R17289" s="148">
        <v>0</v>
      </c>
      <c r="S17289" s="148">
        <v>0.106</v>
      </c>
      <c r="T17289" s="148">
        <v>-7.3639999999999999</v>
      </c>
      <c r="U17289" s="148">
        <v>1</v>
      </c>
      <c r="V17289" s="148">
        <v>3.6700000000000003E-2</v>
      </c>
      <c r="W17289" s="148">
        <v>132.06200000000001</v>
      </c>
      <c r="X17289" s="148">
        <v>4</v>
      </c>
      <c r="Y17289" s="148">
        <v>0.92200000000000004</v>
      </c>
    </row>
    <row r="17290" spans="11:25" x14ac:dyDescent="0.25">
      <c r="K17290" s="145" t="s">
        <v>12781</v>
      </c>
      <c r="L17290" s="145">
        <v>52</v>
      </c>
      <c r="M17290" s="145">
        <v>188359</v>
      </c>
      <c r="N17290" s="148">
        <v>7.17E-2</v>
      </c>
      <c r="O17290" s="148">
        <v>0.32</v>
      </c>
      <c r="P17290" s="148">
        <v>0.91700000000000004</v>
      </c>
      <c r="Q17290" s="148">
        <v>0</v>
      </c>
      <c r="R17290" s="148">
        <v>9</v>
      </c>
      <c r="S17290" s="148">
        <v>0.16899999999999901</v>
      </c>
      <c r="T17290" s="148">
        <v>-5.9029999999999996</v>
      </c>
      <c r="U17290" s="148">
        <v>1</v>
      </c>
      <c r="V17290" s="148">
        <v>7.7100000000000002E-2</v>
      </c>
      <c r="W17290" s="148">
        <v>190.75700000000001</v>
      </c>
      <c r="X17290" s="148">
        <v>4</v>
      </c>
      <c r="Y17290" s="148">
        <v>0.71499999999999997</v>
      </c>
    </row>
    <row r="17291" spans="11:25" x14ac:dyDescent="0.25">
      <c r="K17291" s="145" t="s">
        <v>779</v>
      </c>
      <c r="L17291" s="145">
        <v>26</v>
      </c>
      <c r="M17291" s="145">
        <v>182960</v>
      </c>
      <c r="N17291" s="148">
        <v>0.28999999999999998</v>
      </c>
      <c r="O17291" s="148">
        <v>0.47799999999999998</v>
      </c>
      <c r="P17291" s="148">
        <v>0.67799999999999905</v>
      </c>
      <c r="Q17291" s="148">
        <v>0</v>
      </c>
      <c r="R17291" s="148">
        <v>7</v>
      </c>
      <c r="S17291" s="148">
        <v>0.57699999999999996</v>
      </c>
      <c r="T17291" s="148">
        <v>-7.032</v>
      </c>
      <c r="U17291" s="148">
        <v>1</v>
      </c>
      <c r="V17291" s="148">
        <v>3.6400000000000002E-2</v>
      </c>
      <c r="W17291" s="148">
        <v>151.46600000000001</v>
      </c>
      <c r="X17291" s="148">
        <v>4</v>
      </c>
      <c r="Y17291" s="148">
        <v>0.89200000000000002</v>
      </c>
    </row>
    <row r="17292" spans="11:25" x14ac:dyDescent="0.25">
      <c r="K17292" s="145" t="s">
        <v>1511</v>
      </c>
      <c r="L17292" s="145">
        <v>78</v>
      </c>
      <c r="M17292" s="145">
        <v>180266</v>
      </c>
      <c r="N17292" s="148">
        <v>1.0200000000000001E-2</v>
      </c>
      <c r="O17292" s="148">
        <v>0.80700000000000005</v>
      </c>
      <c r="P17292" s="148">
        <v>0.48699999999999999</v>
      </c>
      <c r="Q17292" s="148">
        <v>1.9800000000000001E-6</v>
      </c>
      <c r="R17292" s="148">
        <v>9</v>
      </c>
      <c r="S17292" s="148">
        <v>5.0099999999999999E-2</v>
      </c>
      <c r="T17292" s="148">
        <v>-10.456</v>
      </c>
      <c r="U17292" s="148">
        <v>1</v>
      </c>
      <c r="V17292" s="148">
        <v>7.5800000000000006E-2</v>
      </c>
      <c r="W17292" s="148">
        <v>148.49100000000001</v>
      </c>
      <c r="X17292" s="148">
        <v>4</v>
      </c>
      <c r="Y17292" s="148">
        <v>0.65099999999999902</v>
      </c>
    </row>
    <row r="17293" spans="11:25" x14ac:dyDescent="0.25">
      <c r="K17293" s="145" t="s">
        <v>859</v>
      </c>
      <c r="L17293" s="145">
        <v>71</v>
      </c>
      <c r="M17293" s="145">
        <v>166812</v>
      </c>
      <c r="N17293" s="148">
        <v>0.21299999999999999</v>
      </c>
      <c r="O17293" s="148">
        <v>0.65</v>
      </c>
      <c r="P17293" s="148">
        <v>0.32299999999999901</v>
      </c>
      <c r="Q17293" s="148">
        <v>0</v>
      </c>
      <c r="R17293" s="148">
        <v>0</v>
      </c>
      <c r="S17293" s="148">
        <v>0.187</v>
      </c>
      <c r="T17293" s="148">
        <v>-8.6980000000000004</v>
      </c>
      <c r="U17293" s="148">
        <v>1</v>
      </c>
      <c r="V17293" s="148">
        <v>2.8299999999999999E-2</v>
      </c>
      <c r="W17293" s="148">
        <v>110.962</v>
      </c>
      <c r="X17293" s="148">
        <v>3</v>
      </c>
      <c r="Y17293" s="148">
        <v>0.27600000000000002</v>
      </c>
    </row>
    <row r="17294" spans="11:25" x14ac:dyDescent="0.25">
      <c r="K17294" s="145" t="s">
        <v>7326</v>
      </c>
      <c r="L17294" s="145">
        <v>68</v>
      </c>
      <c r="M17294" s="145">
        <v>292400</v>
      </c>
      <c r="N17294" s="148">
        <v>0.88099999999999901</v>
      </c>
      <c r="O17294" s="148">
        <v>0.68099999999999905</v>
      </c>
      <c r="P17294" s="148">
        <v>0.16300000000000001</v>
      </c>
      <c r="Q17294" s="148">
        <v>7.6199999999999995E-5</v>
      </c>
      <c r="R17294" s="148">
        <v>11</v>
      </c>
      <c r="S17294" s="148">
        <v>6.88E-2</v>
      </c>
      <c r="T17294" s="148">
        <v>-22.596999999999898</v>
      </c>
      <c r="U17294" s="148">
        <v>1</v>
      </c>
      <c r="V17294" s="148">
        <v>0.16500000000000001</v>
      </c>
      <c r="W17294" s="148">
        <v>69.283999999999907</v>
      </c>
      <c r="X17294" s="148">
        <v>4</v>
      </c>
      <c r="Y17294" s="148">
        <v>0.77099999999999902</v>
      </c>
    </row>
    <row r="17295" spans="11:25" x14ac:dyDescent="0.25">
      <c r="K17295" s="145" t="s">
        <v>1204</v>
      </c>
      <c r="L17295" s="145">
        <v>75</v>
      </c>
      <c r="M17295" s="145">
        <v>280000</v>
      </c>
      <c r="N17295" s="148">
        <v>0.182</v>
      </c>
      <c r="O17295" s="148">
        <v>0.77599999999999902</v>
      </c>
      <c r="P17295" s="148">
        <v>0.76300000000000001</v>
      </c>
      <c r="Q17295" s="148">
        <v>6.4999999999999997E-3</v>
      </c>
      <c r="R17295" s="148">
        <v>5</v>
      </c>
      <c r="S17295" s="148">
        <v>7.6999999999999999E-2</v>
      </c>
      <c r="T17295" s="148">
        <v>-8.1240000000000006</v>
      </c>
      <c r="U17295" s="148">
        <v>1</v>
      </c>
      <c r="V17295" s="148">
        <v>5.3499999999999999E-2</v>
      </c>
      <c r="W17295" s="148">
        <v>128.43299999999999</v>
      </c>
      <c r="X17295" s="148">
        <v>4</v>
      </c>
      <c r="Y17295" s="148">
        <v>0.82</v>
      </c>
    </row>
    <row r="17296" spans="11:25" x14ac:dyDescent="0.25">
      <c r="K17296" s="145" t="s">
        <v>1405</v>
      </c>
      <c r="L17296" s="145">
        <v>76</v>
      </c>
      <c r="M17296" s="145">
        <v>263333</v>
      </c>
      <c r="N17296" s="148">
        <v>0.114</v>
      </c>
      <c r="O17296" s="148">
        <v>0.5</v>
      </c>
      <c r="P17296" s="148">
        <v>0.68099999999999905</v>
      </c>
      <c r="Q17296" s="148">
        <v>4.0099999999999999E-5</v>
      </c>
      <c r="R17296" s="148">
        <v>0</v>
      </c>
      <c r="S17296" s="148">
        <v>0.13900000000000001</v>
      </c>
      <c r="T17296" s="148">
        <v>-9.5559999999999992</v>
      </c>
      <c r="U17296" s="148">
        <v>1</v>
      </c>
      <c r="V17296" s="148">
        <v>6.7199999999999996E-2</v>
      </c>
      <c r="W17296" s="148">
        <v>119.46</v>
      </c>
      <c r="X17296" s="148">
        <v>4</v>
      </c>
      <c r="Y17296" s="148">
        <v>0.745</v>
      </c>
    </row>
    <row r="17297" spans="11:25" x14ac:dyDescent="0.25">
      <c r="K17297" s="145" t="s">
        <v>12782</v>
      </c>
      <c r="L17297" s="145">
        <v>5</v>
      </c>
      <c r="M17297" s="145">
        <v>165453</v>
      </c>
      <c r="N17297" s="148">
        <v>0.215</v>
      </c>
      <c r="O17297" s="148">
        <v>0.68099999999999905</v>
      </c>
      <c r="P17297" s="148">
        <v>0.72499999999999998</v>
      </c>
      <c r="Q17297" s="148">
        <v>2.55E-5</v>
      </c>
      <c r="R17297" s="148">
        <v>0</v>
      </c>
      <c r="S17297" s="148">
        <v>0.40399999999999903</v>
      </c>
      <c r="T17297" s="148">
        <v>-7.1689999999999996</v>
      </c>
      <c r="U17297" s="148">
        <v>1</v>
      </c>
      <c r="V17297" s="148">
        <v>4.5100000000000001E-2</v>
      </c>
      <c r="W17297" s="148">
        <v>112.54</v>
      </c>
      <c r="X17297" s="148">
        <v>4</v>
      </c>
      <c r="Y17297" s="148">
        <v>0.82899999999999996</v>
      </c>
    </row>
    <row r="17298" spans="11:25" x14ac:dyDescent="0.25">
      <c r="K17298" s="145" t="s">
        <v>7086</v>
      </c>
      <c r="L17298" s="145">
        <v>24</v>
      </c>
      <c r="M17298" s="145">
        <v>230666</v>
      </c>
      <c r="N17298" s="148">
        <v>0.192</v>
      </c>
      <c r="O17298" s="148">
        <v>0.61199999999999999</v>
      </c>
      <c r="P17298" s="148">
        <v>0.73799999999999999</v>
      </c>
      <c r="Q17298" s="148">
        <v>0</v>
      </c>
      <c r="R17298" s="148">
        <v>0</v>
      </c>
      <c r="S17298" s="148">
        <v>7.7899999999999997E-2</v>
      </c>
      <c r="T17298" s="148">
        <v>-6.6479999999999997</v>
      </c>
      <c r="U17298" s="148">
        <v>1</v>
      </c>
      <c r="V17298" s="148">
        <v>4.7899999999999998E-2</v>
      </c>
      <c r="W17298" s="148">
        <v>81.326999999999998</v>
      </c>
      <c r="X17298" s="148">
        <v>4</v>
      </c>
      <c r="Y17298" s="148">
        <v>0.88300000000000001</v>
      </c>
    </row>
    <row r="17299" spans="11:25" x14ac:dyDescent="0.25">
      <c r="K17299" s="145" t="s">
        <v>7340</v>
      </c>
      <c r="L17299" s="145">
        <v>61</v>
      </c>
      <c r="M17299" s="145">
        <v>170800</v>
      </c>
      <c r="N17299" s="148">
        <v>0.155</v>
      </c>
      <c r="O17299" s="148">
        <v>0.51200000000000001</v>
      </c>
      <c r="P17299" s="148">
        <v>0.76200000000000001</v>
      </c>
      <c r="Q17299" s="148">
        <v>1.0800000000000001E-2</v>
      </c>
      <c r="R17299" s="148">
        <v>0</v>
      </c>
      <c r="S17299" s="148">
        <v>8.7400000000000005E-2</v>
      </c>
      <c r="T17299" s="148">
        <v>-7.0350000000000001</v>
      </c>
      <c r="U17299" s="148">
        <v>1</v>
      </c>
      <c r="V17299" s="148">
        <v>4.9500000000000002E-2</v>
      </c>
      <c r="W17299" s="148">
        <v>118.893999999999</v>
      </c>
      <c r="X17299" s="148">
        <v>4</v>
      </c>
      <c r="Y17299" s="148">
        <v>0.55299999999999905</v>
      </c>
    </row>
    <row r="17300" spans="11:25" x14ac:dyDescent="0.25">
      <c r="K17300" s="145" t="s">
        <v>12783</v>
      </c>
      <c r="L17300" s="145">
        <v>55</v>
      </c>
      <c r="M17300" s="145">
        <v>139120</v>
      </c>
      <c r="N17300" s="148">
        <v>0.70899999999999996</v>
      </c>
      <c r="O17300" s="148">
        <v>0.629</v>
      </c>
      <c r="P17300" s="148">
        <v>0.78200000000000003</v>
      </c>
      <c r="Q17300" s="148">
        <v>2.1499999999999998E-2</v>
      </c>
      <c r="R17300" s="148">
        <v>3</v>
      </c>
      <c r="S17300" s="148">
        <v>0.30399999999999999</v>
      </c>
      <c r="T17300" s="148">
        <v>-9.5950000000000006</v>
      </c>
      <c r="U17300" s="148">
        <v>1</v>
      </c>
      <c r="V17300" s="148">
        <v>5.74E-2</v>
      </c>
      <c r="W17300" s="148">
        <v>128.97299999999899</v>
      </c>
      <c r="X17300" s="148">
        <v>4</v>
      </c>
      <c r="Y17300" s="148">
        <v>0.73599999999999999</v>
      </c>
    </row>
    <row r="17301" spans="11:25" x14ac:dyDescent="0.25">
      <c r="K17301" s="145" t="s">
        <v>2257</v>
      </c>
      <c r="L17301" s="145">
        <v>71</v>
      </c>
      <c r="M17301" s="145">
        <v>167186</v>
      </c>
      <c r="N17301" s="148">
        <v>0.46600000000000003</v>
      </c>
      <c r="O17301" s="148">
        <v>0.73599999999999999</v>
      </c>
      <c r="P17301" s="148">
        <v>0.871</v>
      </c>
      <c r="Q17301" s="148">
        <v>0</v>
      </c>
      <c r="R17301" s="148">
        <v>2</v>
      </c>
      <c r="S17301" s="148">
        <v>0.108</v>
      </c>
      <c r="T17301" s="148">
        <v>-2.786</v>
      </c>
      <c r="U17301" s="148">
        <v>1</v>
      </c>
      <c r="V17301" s="148">
        <v>2.7799999999999998E-2</v>
      </c>
      <c r="W17301" s="148">
        <v>122.395</v>
      </c>
      <c r="X17301" s="148">
        <v>4</v>
      </c>
      <c r="Y17301" s="148">
        <v>0.96699999999999997</v>
      </c>
    </row>
    <row r="17302" spans="11:25" x14ac:dyDescent="0.25">
      <c r="K17302" s="145" t="s">
        <v>2252</v>
      </c>
      <c r="L17302" s="145">
        <v>80</v>
      </c>
      <c r="M17302" s="145">
        <v>165000</v>
      </c>
      <c r="N17302" s="148">
        <v>0.625</v>
      </c>
      <c r="O17302" s="148">
        <v>0.57899999999999996</v>
      </c>
      <c r="P17302" s="148">
        <v>0.41899999999999998</v>
      </c>
      <c r="Q17302" s="148">
        <v>0</v>
      </c>
      <c r="R17302" s="148">
        <v>0</v>
      </c>
      <c r="S17302" s="148">
        <v>9.8100000000000007E-2</v>
      </c>
      <c r="T17302" s="148">
        <v>-10.72</v>
      </c>
      <c r="U17302" s="148">
        <v>1</v>
      </c>
      <c r="V17302" s="148">
        <v>3.4599999999999999E-2</v>
      </c>
      <c r="W17302" s="148">
        <v>104.56399999999999</v>
      </c>
      <c r="X17302" s="148">
        <v>4</v>
      </c>
      <c r="Y17302" s="148">
        <v>0.67299999999999904</v>
      </c>
    </row>
    <row r="17303" spans="11:25" x14ac:dyDescent="0.25">
      <c r="K17303" s="145" t="s">
        <v>2265</v>
      </c>
      <c r="L17303" s="145">
        <v>72</v>
      </c>
      <c r="M17303" s="145">
        <v>153240</v>
      </c>
      <c r="N17303" s="148">
        <v>0.71799999999999997</v>
      </c>
      <c r="O17303" s="148">
        <v>0.39200000000000002</v>
      </c>
      <c r="P17303" s="148">
        <v>0.629</v>
      </c>
      <c r="Q17303" s="148">
        <v>3.76E-6</v>
      </c>
      <c r="R17303" s="148">
        <v>5</v>
      </c>
      <c r="S17303" s="148">
        <v>0.129</v>
      </c>
      <c r="T17303" s="148">
        <v>-7.056</v>
      </c>
      <c r="U17303" s="148">
        <v>1</v>
      </c>
      <c r="V17303" s="148">
        <v>3.3500000000000002E-2</v>
      </c>
      <c r="W17303" s="148">
        <v>124.511</v>
      </c>
      <c r="X17303" s="148">
        <v>4</v>
      </c>
      <c r="Y17303" s="148">
        <v>0.72</v>
      </c>
    </row>
    <row r="17304" spans="11:25" x14ac:dyDescent="0.25">
      <c r="K17304" s="145" t="s">
        <v>7332</v>
      </c>
      <c r="L17304" s="145">
        <v>76</v>
      </c>
      <c r="M17304" s="145">
        <v>155226</v>
      </c>
      <c r="N17304" s="148">
        <v>0.64099999999999902</v>
      </c>
      <c r="O17304" s="148">
        <v>0.48199999999999998</v>
      </c>
      <c r="P17304" s="148">
        <v>0.84899999999999998</v>
      </c>
      <c r="Q17304" s="148">
        <v>7.7400000000000004E-6</v>
      </c>
      <c r="R17304" s="148">
        <v>2</v>
      </c>
      <c r="S17304" s="148">
        <v>4.1399999999999999E-2</v>
      </c>
      <c r="T17304" s="148">
        <v>-9.1980000000000004</v>
      </c>
      <c r="U17304" s="148">
        <v>1</v>
      </c>
      <c r="V17304" s="148">
        <v>4.5199999999999997E-2</v>
      </c>
      <c r="W17304" s="148">
        <v>124.631</v>
      </c>
      <c r="X17304" s="148">
        <v>4</v>
      </c>
      <c r="Y17304" s="148">
        <v>0.93700000000000006</v>
      </c>
    </row>
    <row r="17305" spans="11:25" x14ac:dyDescent="0.25">
      <c r="K17305" s="145" t="s">
        <v>6231</v>
      </c>
      <c r="L17305" s="145">
        <v>61</v>
      </c>
      <c r="M17305" s="145">
        <v>267333</v>
      </c>
      <c r="N17305" s="148">
        <v>0.54899999999999904</v>
      </c>
      <c r="O17305" s="148">
        <v>0.46700000000000003</v>
      </c>
      <c r="P17305" s="148">
        <v>0.83099999999999996</v>
      </c>
      <c r="Q17305" s="148">
        <v>0</v>
      </c>
      <c r="R17305" s="148">
        <v>10</v>
      </c>
      <c r="S17305" s="148">
        <v>0.95</v>
      </c>
      <c r="T17305" s="148">
        <v>-7.6609999999999996</v>
      </c>
      <c r="U17305" s="148">
        <v>1</v>
      </c>
      <c r="V17305" s="148">
        <v>6.83E-2</v>
      </c>
      <c r="W17305" s="148">
        <v>137.35499999999999</v>
      </c>
      <c r="X17305" s="148">
        <v>4</v>
      </c>
      <c r="Y17305" s="148">
        <v>0.54700000000000004</v>
      </c>
    </row>
    <row r="17306" spans="11:25" x14ac:dyDescent="0.25">
      <c r="K17306" s="145" t="s">
        <v>3696</v>
      </c>
      <c r="L17306" s="145">
        <v>60</v>
      </c>
      <c r="M17306" s="145">
        <v>174400</v>
      </c>
      <c r="N17306" s="148">
        <v>0.17899999999999999</v>
      </c>
      <c r="O17306" s="148">
        <v>0.59799999999999998</v>
      </c>
      <c r="P17306" s="148">
        <v>0.64599999999999902</v>
      </c>
      <c r="Q17306" s="148">
        <v>0</v>
      </c>
      <c r="R17306" s="148">
        <v>6</v>
      </c>
      <c r="S17306" s="148">
        <v>0.14099999999999999</v>
      </c>
      <c r="T17306" s="148">
        <v>-9.7690000000000001</v>
      </c>
      <c r="U17306" s="148">
        <v>1</v>
      </c>
      <c r="V17306" s="148">
        <v>3.09E-2</v>
      </c>
      <c r="W17306" s="148">
        <v>133.28700000000001</v>
      </c>
      <c r="X17306" s="148">
        <v>4</v>
      </c>
      <c r="Y17306" s="148">
        <v>0.92900000000000005</v>
      </c>
    </row>
    <row r="17307" spans="11:25" x14ac:dyDescent="0.25">
      <c r="K17307" s="145" t="s">
        <v>7155</v>
      </c>
      <c r="L17307" s="145">
        <v>74</v>
      </c>
      <c r="M17307" s="145">
        <v>176293</v>
      </c>
      <c r="N17307" s="148">
        <v>0.55000000000000004</v>
      </c>
      <c r="O17307" s="148">
        <v>0.58399999999999996</v>
      </c>
      <c r="P17307" s="148">
        <v>0.36699999999999999</v>
      </c>
      <c r="Q17307" s="148">
        <v>1.38E-5</v>
      </c>
      <c r="R17307" s="148">
        <v>6</v>
      </c>
      <c r="S17307" s="148">
        <v>8.1799999999999998E-2</v>
      </c>
      <c r="T17307" s="148">
        <v>-9.6379999999999999</v>
      </c>
      <c r="U17307" s="148">
        <v>0</v>
      </c>
      <c r="V17307" s="148">
        <v>3.2800000000000003E-2</v>
      </c>
      <c r="W17307" s="148">
        <v>120.175</v>
      </c>
      <c r="X17307" s="148">
        <v>4</v>
      </c>
      <c r="Y17307" s="148">
        <v>0.58799999999999997</v>
      </c>
    </row>
    <row r="17308" spans="11:25" x14ac:dyDescent="0.25">
      <c r="K17308" s="145" t="s">
        <v>12784</v>
      </c>
      <c r="L17308" s="145">
        <v>53</v>
      </c>
      <c r="M17308" s="145">
        <v>173400</v>
      </c>
      <c r="N17308" s="148">
        <v>0.42199999999999999</v>
      </c>
      <c r="O17308" s="148">
        <v>0.432</v>
      </c>
      <c r="P17308" s="148">
        <v>0.47099999999999997</v>
      </c>
      <c r="Q17308" s="148">
        <v>0</v>
      </c>
      <c r="R17308" s="148">
        <v>3</v>
      </c>
      <c r="S17308" s="148">
        <v>0.14099999999999999</v>
      </c>
      <c r="T17308" s="148">
        <v>-12.26</v>
      </c>
      <c r="U17308" s="148">
        <v>1</v>
      </c>
      <c r="V17308" s="148">
        <v>4.7300000000000002E-2</v>
      </c>
      <c r="W17308" s="148">
        <v>203.27</v>
      </c>
      <c r="X17308" s="148">
        <v>4</v>
      </c>
      <c r="Y17308" s="148">
        <v>0.78299999999999903</v>
      </c>
    </row>
    <row r="17309" spans="11:25" x14ac:dyDescent="0.25">
      <c r="K17309" s="145" t="s">
        <v>817</v>
      </c>
      <c r="L17309" s="145">
        <v>74</v>
      </c>
      <c r="M17309" s="145">
        <v>258411</v>
      </c>
      <c r="N17309" s="148">
        <v>0.157</v>
      </c>
      <c r="O17309" s="148">
        <v>0.65900000000000003</v>
      </c>
      <c r="P17309" s="148">
        <v>0.67799999999999905</v>
      </c>
      <c r="Q17309" s="148">
        <v>6.6900000000000003E-6</v>
      </c>
      <c r="R17309" s="148">
        <v>0</v>
      </c>
      <c r="S17309" s="148">
        <v>7.8399999999999997E-2</v>
      </c>
      <c r="T17309" s="148">
        <v>-8.18</v>
      </c>
      <c r="U17309" s="148">
        <v>1</v>
      </c>
      <c r="V17309" s="148">
        <v>3.1300000000000001E-2</v>
      </c>
      <c r="W17309" s="148">
        <v>106.18600000000001</v>
      </c>
      <c r="X17309" s="148">
        <v>4</v>
      </c>
      <c r="Y17309" s="148">
        <v>0.64700000000000002</v>
      </c>
    </row>
    <row r="17310" spans="11:25" x14ac:dyDescent="0.25">
      <c r="K17310" s="145" t="s">
        <v>2388</v>
      </c>
      <c r="L17310" s="145">
        <v>79</v>
      </c>
      <c r="M17310" s="145">
        <v>238733</v>
      </c>
      <c r="N17310" s="148">
        <v>1.1599999999999999E-2</v>
      </c>
      <c r="O17310" s="148">
        <v>0.59599999999999997</v>
      </c>
      <c r="P17310" s="148">
        <v>0.86899999999999999</v>
      </c>
      <c r="Q17310" s="148">
        <v>0.17299999999999999</v>
      </c>
      <c r="R17310" s="148">
        <v>10</v>
      </c>
      <c r="S17310" s="148">
        <v>6.7799999999999999E-2</v>
      </c>
      <c r="T17310" s="148">
        <v>-11.97</v>
      </c>
      <c r="U17310" s="148">
        <v>1</v>
      </c>
      <c r="V17310" s="148">
        <v>3.6999999999999998E-2</v>
      </c>
      <c r="W17310" s="148">
        <v>109.902</v>
      </c>
      <c r="X17310" s="148">
        <v>4</v>
      </c>
      <c r="Y17310" s="148">
        <v>0.94399999999999995</v>
      </c>
    </row>
    <row r="17311" spans="11:25" x14ac:dyDescent="0.25">
      <c r="K17311" s="145" t="s">
        <v>5850</v>
      </c>
      <c r="L17311" s="145">
        <v>70</v>
      </c>
      <c r="M17311" s="145">
        <v>187600</v>
      </c>
      <c r="N17311" s="148">
        <v>0.13</v>
      </c>
      <c r="O17311" s="148">
        <v>0.749</v>
      </c>
      <c r="P17311" s="148">
        <v>0.48399999999999999</v>
      </c>
      <c r="Q17311" s="148">
        <v>0.13699999999999901</v>
      </c>
      <c r="R17311" s="148">
        <v>5</v>
      </c>
      <c r="S17311" s="148">
        <v>5.0099999999999999E-2</v>
      </c>
      <c r="T17311" s="148">
        <v>-9.9439999999999902</v>
      </c>
      <c r="U17311" s="148">
        <v>1</v>
      </c>
      <c r="V17311" s="148">
        <v>4.8399999999999999E-2</v>
      </c>
      <c r="W17311" s="148">
        <v>167.084</v>
      </c>
      <c r="X17311" s="148">
        <v>4</v>
      </c>
      <c r="Y17311" s="148">
        <v>0.93899999999999995</v>
      </c>
    </row>
    <row r="17312" spans="11:25" x14ac:dyDescent="0.25">
      <c r="K17312" s="145" t="s">
        <v>3676</v>
      </c>
      <c r="L17312" s="145">
        <v>52</v>
      </c>
      <c r="M17312" s="145">
        <v>178200</v>
      </c>
      <c r="N17312" s="148">
        <v>3.5900000000000001E-2</v>
      </c>
      <c r="O17312" s="148">
        <v>0.72199999999999998</v>
      </c>
      <c r="P17312" s="148">
        <v>0.63600000000000001</v>
      </c>
      <c r="Q17312" s="148">
        <v>1.7499999999999998E-5</v>
      </c>
      <c r="R17312" s="148">
        <v>0</v>
      </c>
      <c r="S17312" s="148">
        <v>0.12</v>
      </c>
      <c r="T17312" s="148">
        <v>-7.9569999999999999</v>
      </c>
      <c r="U17312" s="148">
        <v>1</v>
      </c>
      <c r="V17312" s="148">
        <v>4.9099999999999998E-2</v>
      </c>
      <c r="W17312" s="148">
        <v>122.652999999999</v>
      </c>
      <c r="X17312" s="148">
        <v>4</v>
      </c>
      <c r="Y17312" s="148">
        <v>0.69399999999999995</v>
      </c>
    </row>
    <row r="17313" spans="11:25" x14ac:dyDescent="0.25">
      <c r="K17313" s="145" t="s">
        <v>3700</v>
      </c>
      <c r="L17313" s="145">
        <v>64</v>
      </c>
      <c r="M17313" s="145">
        <v>163680</v>
      </c>
      <c r="N17313" s="148">
        <v>0.20399999999999999</v>
      </c>
      <c r="O17313" s="148">
        <v>0.68599999999999905</v>
      </c>
      <c r="P17313" s="148">
        <v>0.71399999999999997</v>
      </c>
      <c r="Q17313" s="148">
        <v>0</v>
      </c>
      <c r="R17313" s="148">
        <v>0</v>
      </c>
      <c r="S17313" s="148">
        <v>5.9200000000000003E-2</v>
      </c>
      <c r="T17313" s="148">
        <v>-4.8090000000000002</v>
      </c>
      <c r="U17313" s="148">
        <v>1</v>
      </c>
      <c r="V17313" s="148">
        <v>2.87E-2</v>
      </c>
      <c r="W17313" s="148">
        <v>126.736</v>
      </c>
      <c r="X17313" s="148">
        <v>4</v>
      </c>
      <c r="Y17313" s="148">
        <v>0.96399999999999997</v>
      </c>
    </row>
    <row r="17314" spans="11:25" x14ac:dyDescent="0.25">
      <c r="K17314" s="145" t="s">
        <v>2262</v>
      </c>
      <c r="L17314" s="145">
        <v>72</v>
      </c>
      <c r="M17314" s="145">
        <v>172333</v>
      </c>
      <c r="N17314" s="148">
        <v>0.27899999999999903</v>
      </c>
      <c r="O17314" s="148">
        <v>0.88300000000000001</v>
      </c>
      <c r="P17314" s="148">
        <v>0.46399999999999902</v>
      </c>
      <c r="Q17314" s="148">
        <v>1.5099999999999999E-5</v>
      </c>
      <c r="R17314" s="148">
        <v>10</v>
      </c>
      <c r="S17314" s="148">
        <v>7.4399999999999994E-2</v>
      </c>
      <c r="T17314" s="148">
        <v>-11.250999999999999</v>
      </c>
      <c r="U17314" s="148">
        <v>1</v>
      </c>
      <c r="V17314" s="148">
        <v>5.91E-2</v>
      </c>
      <c r="W17314" s="148">
        <v>111.54799999999901</v>
      </c>
      <c r="X17314" s="148">
        <v>4</v>
      </c>
      <c r="Y17314" s="148">
        <v>0.92500000000000004</v>
      </c>
    </row>
    <row r="17315" spans="11:25" x14ac:dyDescent="0.25">
      <c r="K17315" s="145" t="s">
        <v>2336</v>
      </c>
      <c r="L17315" s="145">
        <v>73</v>
      </c>
      <c r="M17315" s="145">
        <v>239600</v>
      </c>
      <c r="N17315" s="148">
        <v>0.111999999999999</v>
      </c>
      <c r="O17315" s="148">
        <v>0.60099999999999998</v>
      </c>
      <c r="P17315" s="148">
        <v>0.64300000000000002</v>
      </c>
      <c r="Q17315" s="148">
        <v>2.0899999999999998E-3</v>
      </c>
      <c r="R17315" s="148">
        <v>2</v>
      </c>
      <c r="S17315" s="148">
        <v>8.7999999999999995E-2</v>
      </c>
      <c r="T17315" s="148">
        <v>-5.8279999999999896</v>
      </c>
      <c r="U17315" s="148">
        <v>1</v>
      </c>
      <c r="V17315" s="148">
        <v>3.1399999999999997E-2</v>
      </c>
      <c r="W17315" s="148">
        <v>128.262</v>
      </c>
      <c r="X17315" s="148">
        <v>4</v>
      </c>
      <c r="Y17315" s="148">
        <v>0.55200000000000005</v>
      </c>
    </row>
    <row r="17316" spans="11:25" x14ac:dyDescent="0.25">
      <c r="K17316" s="145" t="s">
        <v>1221</v>
      </c>
      <c r="L17316" s="145">
        <v>67</v>
      </c>
      <c r="M17316" s="145">
        <v>139506</v>
      </c>
      <c r="N17316" s="148">
        <v>0.245</v>
      </c>
      <c r="O17316" s="148">
        <v>0.81299999999999994</v>
      </c>
      <c r="P17316" s="148">
        <v>0.61899999999999999</v>
      </c>
      <c r="Q17316" s="148">
        <v>1.5100000000000001E-2</v>
      </c>
      <c r="R17316" s="148">
        <v>7</v>
      </c>
      <c r="S17316" s="148">
        <v>0.113</v>
      </c>
      <c r="T17316" s="148">
        <v>-8.2029999999999994</v>
      </c>
      <c r="U17316" s="148">
        <v>1</v>
      </c>
      <c r="V17316" s="148">
        <v>2.9399999999999999E-2</v>
      </c>
      <c r="W17316" s="148">
        <v>114.58</v>
      </c>
      <c r="X17316" s="148">
        <v>4</v>
      </c>
      <c r="Y17316" s="148">
        <v>0.77400000000000002</v>
      </c>
    </row>
    <row r="17317" spans="11:25" x14ac:dyDescent="0.25">
      <c r="K17317" s="145" t="s">
        <v>930</v>
      </c>
      <c r="L17317" s="145">
        <v>74</v>
      </c>
      <c r="M17317" s="145">
        <v>295400</v>
      </c>
      <c r="N17317" s="148">
        <v>5.8900000000000001E-2</v>
      </c>
      <c r="O17317" s="148">
        <v>0.58599999999999997</v>
      </c>
      <c r="P17317" s="148">
        <v>0.7</v>
      </c>
      <c r="Q17317" s="148">
        <v>1.25E-3</v>
      </c>
      <c r="R17317" s="148">
        <v>0</v>
      </c>
      <c r="S17317" s="148">
        <v>3.1800000000000002E-2</v>
      </c>
      <c r="T17317" s="148">
        <v>-9.5579999999999998</v>
      </c>
      <c r="U17317" s="148">
        <v>1</v>
      </c>
      <c r="V17317" s="148">
        <v>3.6299999999999999E-2</v>
      </c>
      <c r="W17317" s="148">
        <v>147.245</v>
      </c>
      <c r="X17317" s="148">
        <v>4</v>
      </c>
      <c r="Y17317" s="148">
        <v>0.89700000000000002</v>
      </c>
    </row>
    <row r="17318" spans="11:25" x14ac:dyDescent="0.25">
      <c r="K17318" s="145" t="s">
        <v>726</v>
      </c>
      <c r="L17318" s="145">
        <v>68</v>
      </c>
      <c r="M17318" s="145">
        <v>165381</v>
      </c>
      <c r="N17318" s="148">
        <v>0.10199999999999999</v>
      </c>
      <c r="O17318" s="148">
        <v>0.623</v>
      </c>
      <c r="P17318" s="148">
        <v>0.70899999999999996</v>
      </c>
      <c r="Q17318" s="148">
        <v>0</v>
      </c>
      <c r="R17318" s="148">
        <v>1</v>
      </c>
      <c r="S17318" s="148">
        <v>9.6699999999999994E-2</v>
      </c>
      <c r="T17318" s="148">
        <v>-9.8179999999999996</v>
      </c>
      <c r="U17318" s="148">
        <v>0</v>
      </c>
      <c r="V17318" s="148">
        <v>6.3600000000000004E-2</v>
      </c>
      <c r="W17318" s="148">
        <v>122.393999999999</v>
      </c>
      <c r="X17318" s="148">
        <v>4</v>
      </c>
      <c r="Y17318" s="148">
        <v>0.94799999999999995</v>
      </c>
    </row>
    <row r="17319" spans="11:25" x14ac:dyDescent="0.25">
      <c r="K17319" s="145" t="s">
        <v>852</v>
      </c>
      <c r="L17319" s="145">
        <v>75</v>
      </c>
      <c r="M17319" s="145">
        <v>256426</v>
      </c>
      <c r="N17319" s="148">
        <v>0.14699999999999999</v>
      </c>
      <c r="O17319" s="148">
        <v>0.59799999999999998</v>
      </c>
      <c r="P17319" s="148">
        <v>0.35299999999999998</v>
      </c>
      <c r="Q17319" s="148">
        <v>3.9100000000000002E-5</v>
      </c>
      <c r="R17319" s="148">
        <v>10</v>
      </c>
      <c r="S17319" s="148">
        <v>5.9200000000000003E-2</v>
      </c>
      <c r="T17319" s="148">
        <v>-15.06</v>
      </c>
      <c r="U17319" s="148">
        <v>0</v>
      </c>
      <c r="V17319" s="148">
        <v>3.4299999999999997E-2</v>
      </c>
      <c r="W17319" s="148">
        <v>132.45699999999999</v>
      </c>
      <c r="X17319" s="148">
        <v>4</v>
      </c>
      <c r="Y17319" s="148">
        <v>0.34200000000000003</v>
      </c>
    </row>
    <row r="17320" spans="11:25" x14ac:dyDescent="0.25">
      <c r="K17320" s="145" t="s">
        <v>6234</v>
      </c>
      <c r="L17320" s="145">
        <v>57</v>
      </c>
      <c r="M17320" s="145">
        <v>171400</v>
      </c>
      <c r="N17320" s="148">
        <v>0.67799999999999905</v>
      </c>
      <c r="O17320" s="148">
        <v>0.69299999999999995</v>
      </c>
      <c r="P17320" s="148">
        <v>0.56699999999999995</v>
      </c>
      <c r="Q17320" s="148">
        <v>2.4099999999999998E-6</v>
      </c>
      <c r="R17320" s="148">
        <v>10</v>
      </c>
      <c r="S17320" s="148">
        <v>0.16300000000000001</v>
      </c>
      <c r="T17320" s="148">
        <v>-8.6389999999999993</v>
      </c>
      <c r="U17320" s="148">
        <v>1</v>
      </c>
      <c r="V17320" s="148">
        <v>4.8800000000000003E-2</v>
      </c>
      <c r="W17320" s="148">
        <v>126.441</v>
      </c>
      <c r="X17320" s="148">
        <v>4</v>
      </c>
      <c r="Y17320" s="148">
        <v>0.91599999999999904</v>
      </c>
    </row>
    <row r="17321" spans="11:25" x14ac:dyDescent="0.25">
      <c r="K17321" s="145" t="s">
        <v>12785</v>
      </c>
      <c r="L17321" s="145">
        <v>13</v>
      </c>
      <c r="M17321" s="145">
        <v>171333</v>
      </c>
      <c r="N17321" s="148">
        <v>0.70199999999999996</v>
      </c>
      <c r="O17321" s="148">
        <v>0.42099999999999999</v>
      </c>
      <c r="P17321" s="148">
        <v>0.55700000000000005</v>
      </c>
      <c r="Q17321" s="148">
        <v>0</v>
      </c>
      <c r="R17321" s="148">
        <v>1</v>
      </c>
      <c r="S17321" s="148">
        <v>0.69099999999999995</v>
      </c>
      <c r="T17321" s="148">
        <v>-8.5380000000000003</v>
      </c>
      <c r="U17321" s="148">
        <v>1</v>
      </c>
      <c r="V17321" s="148">
        <v>9.8100000000000007E-2</v>
      </c>
      <c r="W17321" s="148">
        <v>116.512</v>
      </c>
      <c r="X17321" s="148">
        <v>4</v>
      </c>
      <c r="Y17321" s="148">
        <v>0.34399999999999997</v>
      </c>
    </row>
    <row r="17322" spans="11:25" x14ac:dyDescent="0.25">
      <c r="K17322" s="145" t="s">
        <v>6849</v>
      </c>
      <c r="L17322" s="145">
        <v>67</v>
      </c>
      <c r="M17322" s="145">
        <v>134800</v>
      </c>
      <c r="N17322" s="148">
        <v>0.57899999999999996</v>
      </c>
      <c r="O17322" s="148">
        <v>0.61099999999999999</v>
      </c>
      <c r="P17322" s="148">
        <v>0.47</v>
      </c>
      <c r="Q17322" s="148">
        <v>0</v>
      </c>
      <c r="R17322" s="148">
        <v>4</v>
      </c>
      <c r="S17322" s="148">
        <v>0.58099999999999996</v>
      </c>
      <c r="T17322" s="148">
        <v>-9.1349999999999998</v>
      </c>
      <c r="U17322" s="148">
        <v>1</v>
      </c>
      <c r="V17322" s="148">
        <v>3.56E-2</v>
      </c>
      <c r="W17322" s="148">
        <v>85.527000000000001</v>
      </c>
      <c r="X17322" s="148">
        <v>4</v>
      </c>
      <c r="Y17322" s="148">
        <v>0.97</v>
      </c>
    </row>
    <row r="17323" spans="11:25" x14ac:dyDescent="0.25">
      <c r="K17323" s="145" t="s">
        <v>6192</v>
      </c>
      <c r="L17323" s="145">
        <v>68</v>
      </c>
      <c r="M17323" s="145">
        <v>158040</v>
      </c>
      <c r="N17323" s="148">
        <v>0.78200000000000003</v>
      </c>
      <c r="O17323" s="148">
        <v>0.58199999999999996</v>
      </c>
      <c r="P17323" s="148">
        <v>0.63600000000000001</v>
      </c>
      <c r="Q17323" s="148">
        <v>0</v>
      </c>
      <c r="R17323" s="148">
        <v>0</v>
      </c>
      <c r="S17323" s="148">
        <v>0.53400000000000003</v>
      </c>
      <c r="T17323" s="148">
        <v>-9.266</v>
      </c>
      <c r="U17323" s="148">
        <v>1</v>
      </c>
      <c r="V17323" s="148">
        <v>3.8100000000000002E-2</v>
      </c>
      <c r="W17323" s="148">
        <v>135.76900000000001</v>
      </c>
      <c r="X17323" s="148">
        <v>4</v>
      </c>
      <c r="Y17323" s="148">
        <v>0.71499999999999997</v>
      </c>
    </row>
    <row r="17324" spans="11:25" x14ac:dyDescent="0.25">
      <c r="K17324" s="145" t="s">
        <v>2285</v>
      </c>
      <c r="L17324" s="145">
        <v>69</v>
      </c>
      <c r="M17324" s="145">
        <v>148040</v>
      </c>
      <c r="N17324" s="148">
        <v>0.72299999999999998</v>
      </c>
      <c r="O17324" s="148">
        <v>0.78599999999999903</v>
      </c>
      <c r="P17324" s="148">
        <v>0.78299999999999903</v>
      </c>
      <c r="Q17324" s="148">
        <v>0</v>
      </c>
      <c r="R17324" s="148">
        <v>2</v>
      </c>
      <c r="S17324" s="148">
        <v>0.19500000000000001</v>
      </c>
      <c r="T17324" s="148">
        <v>-5.1909999999999998</v>
      </c>
      <c r="U17324" s="148">
        <v>1</v>
      </c>
      <c r="V17324" s="148">
        <v>3.1399999999999997E-2</v>
      </c>
      <c r="W17324" s="148">
        <v>121.45099999999999</v>
      </c>
      <c r="X17324" s="148">
        <v>4</v>
      </c>
      <c r="Y17324" s="148">
        <v>0.96799999999999997</v>
      </c>
    </row>
    <row r="17325" spans="11:25" x14ac:dyDescent="0.25">
      <c r="K17325" s="145" t="s">
        <v>2216</v>
      </c>
      <c r="L17325" s="145">
        <v>14</v>
      </c>
      <c r="M17325" s="145">
        <v>146640</v>
      </c>
      <c r="N17325" s="148">
        <v>0.78200000000000003</v>
      </c>
      <c r="O17325" s="148">
        <v>0.53200000000000003</v>
      </c>
      <c r="P17325" s="148">
        <v>0.59099999999999997</v>
      </c>
      <c r="Q17325" s="148">
        <v>0</v>
      </c>
      <c r="R17325" s="148">
        <v>0</v>
      </c>
      <c r="S17325" s="148">
        <v>6.4699999999999994E-2</v>
      </c>
      <c r="T17325" s="148">
        <v>-3.81</v>
      </c>
      <c r="U17325" s="148">
        <v>0</v>
      </c>
      <c r="V17325" s="148">
        <v>5.91E-2</v>
      </c>
      <c r="W17325" s="148">
        <v>184.4</v>
      </c>
      <c r="X17325" s="148">
        <v>4</v>
      </c>
      <c r="Y17325" s="148">
        <v>0.96199999999999997</v>
      </c>
    </row>
    <row r="17326" spans="11:25" x14ac:dyDescent="0.25">
      <c r="K17326" s="145" t="s">
        <v>6227</v>
      </c>
      <c r="L17326" s="145">
        <v>57</v>
      </c>
      <c r="M17326" s="145">
        <v>161773</v>
      </c>
      <c r="N17326" s="148">
        <v>0.43099999999999999</v>
      </c>
      <c r="O17326" s="148">
        <v>0.60399999999999998</v>
      </c>
      <c r="P17326" s="148">
        <v>0.81599999999999995</v>
      </c>
      <c r="Q17326" s="148">
        <v>5.5499999999999896E-4</v>
      </c>
      <c r="R17326" s="148">
        <v>7</v>
      </c>
      <c r="S17326" s="148">
        <v>0.16500000000000001</v>
      </c>
      <c r="T17326" s="148">
        <v>-7.15</v>
      </c>
      <c r="U17326" s="148">
        <v>1</v>
      </c>
      <c r="V17326" s="148">
        <v>4.5600000000000002E-2</v>
      </c>
      <c r="W17326" s="148">
        <v>128.89599999999999</v>
      </c>
      <c r="X17326" s="148">
        <v>4</v>
      </c>
      <c r="Y17326" s="148">
        <v>0.97599999999999998</v>
      </c>
    </row>
    <row r="17327" spans="11:25" x14ac:dyDescent="0.25">
      <c r="K17327" s="145" t="s">
        <v>5432</v>
      </c>
      <c r="L17327" s="145">
        <v>52</v>
      </c>
      <c r="M17327" s="145">
        <v>130892</v>
      </c>
      <c r="N17327" s="148">
        <v>0.70399999999999996</v>
      </c>
      <c r="O17327" s="148">
        <v>0.60399999999999998</v>
      </c>
      <c r="P17327" s="148">
        <v>0.59099999999999997</v>
      </c>
      <c r="Q17327" s="148">
        <v>0</v>
      </c>
      <c r="R17327" s="148">
        <v>8</v>
      </c>
      <c r="S17327" s="148">
        <v>0.47</v>
      </c>
      <c r="T17327" s="148">
        <v>-6.8739999999999997</v>
      </c>
      <c r="U17327" s="148">
        <v>0</v>
      </c>
      <c r="V17327" s="148">
        <v>6.1400000000000003E-2</v>
      </c>
      <c r="W17327" s="148">
        <v>140.55799999999999</v>
      </c>
      <c r="X17327" s="148">
        <v>4</v>
      </c>
      <c r="Y17327" s="148">
        <v>0.82899999999999996</v>
      </c>
    </row>
    <row r="17328" spans="11:25" x14ac:dyDescent="0.25">
      <c r="K17328" s="145" t="s">
        <v>12786</v>
      </c>
      <c r="L17328" s="145">
        <v>60</v>
      </c>
      <c r="M17328" s="145">
        <v>147146</v>
      </c>
      <c r="N17328" s="148">
        <v>0.52500000000000002</v>
      </c>
      <c r="O17328" s="148">
        <v>0.67</v>
      </c>
      <c r="P17328" s="148">
        <v>0.36499999999999999</v>
      </c>
      <c r="Q17328" s="148">
        <v>0</v>
      </c>
      <c r="R17328" s="148">
        <v>0</v>
      </c>
      <c r="S17328" s="148">
        <v>5.7500000000000002E-2</v>
      </c>
      <c r="T17328" s="148">
        <v>-10.157999999999999</v>
      </c>
      <c r="U17328" s="148">
        <v>1</v>
      </c>
      <c r="V17328" s="148">
        <v>5.6399999999999999E-2</v>
      </c>
      <c r="W17328" s="148">
        <v>119.342</v>
      </c>
      <c r="X17328" s="148">
        <v>4</v>
      </c>
      <c r="Y17328" s="148">
        <v>0.45</v>
      </c>
    </row>
    <row r="17329" spans="11:25" x14ac:dyDescent="0.25">
      <c r="K17329" s="145" t="s">
        <v>6233</v>
      </c>
      <c r="L17329" s="145">
        <v>58</v>
      </c>
      <c r="M17329" s="145">
        <v>159000</v>
      </c>
      <c r="N17329" s="148">
        <v>0.13500000000000001</v>
      </c>
      <c r="O17329" s="148">
        <v>0.61</v>
      </c>
      <c r="P17329" s="148">
        <v>0.80299999999999905</v>
      </c>
      <c r="Q17329" s="148">
        <v>6.4500000000000001E-6</v>
      </c>
      <c r="R17329" s="148">
        <v>11</v>
      </c>
      <c r="S17329" s="148">
        <v>0.107</v>
      </c>
      <c r="T17329" s="148">
        <v>-5.1100000000000003</v>
      </c>
      <c r="U17329" s="148">
        <v>0</v>
      </c>
      <c r="V17329" s="148">
        <v>4.8099999999999997E-2</v>
      </c>
      <c r="W17329" s="148">
        <v>125.917999999999</v>
      </c>
      <c r="X17329" s="148">
        <v>4</v>
      </c>
      <c r="Y17329" s="148">
        <v>0.68200000000000005</v>
      </c>
    </row>
    <row r="17330" spans="11:25" x14ac:dyDescent="0.25">
      <c r="K17330" s="145" t="s">
        <v>6194</v>
      </c>
      <c r="L17330" s="145">
        <v>65</v>
      </c>
      <c r="M17330" s="145">
        <v>177733</v>
      </c>
      <c r="N17330" s="148">
        <v>0.52300000000000002</v>
      </c>
      <c r="O17330" s="148">
        <v>0.73599999999999999</v>
      </c>
      <c r="P17330" s="148">
        <v>0.68899999999999995</v>
      </c>
      <c r="Q17330" s="148">
        <v>3.19E-4</v>
      </c>
      <c r="R17330" s="148">
        <v>8</v>
      </c>
      <c r="S17330" s="148">
        <v>0.123</v>
      </c>
      <c r="T17330" s="148">
        <v>-11.780999999999899</v>
      </c>
      <c r="U17330" s="148">
        <v>1</v>
      </c>
      <c r="V17330" s="148">
        <v>4.3700000000000003E-2</v>
      </c>
      <c r="W17330" s="148">
        <v>93.781000000000006</v>
      </c>
      <c r="X17330" s="148">
        <v>4</v>
      </c>
      <c r="Y17330" s="148">
        <v>0.95</v>
      </c>
    </row>
    <row r="17331" spans="11:25" x14ac:dyDescent="0.25">
      <c r="K17331" s="145" t="s">
        <v>3682</v>
      </c>
      <c r="L17331" s="145">
        <v>71</v>
      </c>
      <c r="M17331" s="145">
        <v>165800</v>
      </c>
      <c r="N17331" s="148">
        <v>0.44600000000000001</v>
      </c>
      <c r="O17331" s="148">
        <v>0.60799999999999998</v>
      </c>
      <c r="P17331" s="148">
        <v>0.47099999999999997</v>
      </c>
      <c r="Q17331" s="148">
        <v>3.63E-6</v>
      </c>
      <c r="R17331" s="148">
        <v>0</v>
      </c>
      <c r="S17331" s="148">
        <v>0.36899999999999999</v>
      </c>
      <c r="T17331" s="148">
        <v>-8.6639999999999997</v>
      </c>
      <c r="U17331" s="148">
        <v>1</v>
      </c>
      <c r="V17331" s="148">
        <v>9.4500000000000001E-2</v>
      </c>
      <c r="W17331" s="148">
        <v>70.701999999999998</v>
      </c>
      <c r="X17331" s="148">
        <v>3</v>
      </c>
      <c r="Y17331" s="148">
        <v>0.68200000000000005</v>
      </c>
    </row>
    <row r="17332" spans="11:25" x14ac:dyDescent="0.25">
      <c r="K17332" s="145" t="s">
        <v>12787</v>
      </c>
      <c r="L17332" s="145">
        <v>64</v>
      </c>
      <c r="M17332" s="145">
        <v>307062</v>
      </c>
      <c r="N17332" s="148">
        <v>0.214</v>
      </c>
      <c r="O17332" s="148">
        <v>0.82199999999999995</v>
      </c>
      <c r="P17332" s="148">
        <v>0.45700000000000002</v>
      </c>
      <c r="Q17332" s="148">
        <v>3.97E-4</v>
      </c>
      <c r="R17332" s="148">
        <v>6</v>
      </c>
      <c r="S17332" s="148">
        <v>7.6600000000000001E-2</v>
      </c>
      <c r="T17332" s="148">
        <v>-10.936999999999999</v>
      </c>
      <c r="U17332" s="148">
        <v>1</v>
      </c>
      <c r="V17332" s="148">
        <v>0.23499999999999999</v>
      </c>
      <c r="W17332" s="148">
        <v>99.16</v>
      </c>
      <c r="X17332" s="148">
        <v>4</v>
      </c>
      <c r="Y17332" s="148">
        <v>0.73</v>
      </c>
    </row>
    <row r="17333" spans="11:25" x14ac:dyDescent="0.25">
      <c r="K17333" s="145" t="s">
        <v>12071</v>
      </c>
      <c r="L17333" s="145">
        <v>64</v>
      </c>
      <c r="M17333" s="145">
        <v>323346</v>
      </c>
      <c r="N17333" s="148">
        <v>0.17899999999999999</v>
      </c>
      <c r="O17333" s="148">
        <v>0.72899999999999998</v>
      </c>
      <c r="P17333" s="148">
        <v>0.83199999999999996</v>
      </c>
      <c r="Q17333" s="148">
        <v>0.35199999999999998</v>
      </c>
      <c r="R17333" s="148">
        <v>5</v>
      </c>
      <c r="S17333" s="148">
        <v>8.0600000000000005E-2</v>
      </c>
      <c r="T17333" s="148">
        <v>-9.1679999999999993</v>
      </c>
      <c r="U17333" s="148">
        <v>1</v>
      </c>
      <c r="V17333" s="148">
        <v>4.7899999999999998E-2</v>
      </c>
      <c r="W17333" s="148">
        <v>110.116</v>
      </c>
      <c r="X17333" s="148">
        <v>4</v>
      </c>
      <c r="Y17333" s="148">
        <v>0.75800000000000001</v>
      </c>
    </row>
    <row r="17334" spans="11:25" x14ac:dyDescent="0.25">
      <c r="K17334" s="145" t="s">
        <v>6206</v>
      </c>
      <c r="L17334" s="145">
        <v>67</v>
      </c>
      <c r="M17334" s="145">
        <v>196826</v>
      </c>
      <c r="N17334" s="148">
        <v>9.6999999999999906E-2</v>
      </c>
      <c r="O17334" s="148">
        <v>0.84399999999999997</v>
      </c>
      <c r="P17334" s="148">
        <v>0.59699999999999998</v>
      </c>
      <c r="Q17334" s="148">
        <v>0</v>
      </c>
      <c r="R17334" s="148">
        <v>0</v>
      </c>
      <c r="S17334" s="148">
        <v>7.7700000000000005E-2</v>
      </c>
      <c r="T17334" s="148">
        <v>-8.6180000000000003</v>
      </c>
      <c r="U17334" s="148">
        <v>1</v>
      </c>
      <c r="V17334" s="148">
        <v>4.82E-2</v>
      </c>
      <c r="W17334" s="148">
        <v>101.673999999999</v>
      </c>
      <c r="X17334" s="148">
        <v>4</v>
      </c>
      <c r="Y17334" s="148">
        <v>0.79500000000000004</v>
      </c>
    </row>
    <row r="17335" spans="11:25" x14ac:dyDescent="0.25">
      <c r="K17335" s="145" t="s">
        <v>3673</v>
      </c>
      <c r="L17335" s="145">
        <v>50</v>
      </c>
      <c r="M17335" s="145">
        <v>168933</v>
      </c>
      <c r="N17335" s="148">
        <v>0.17</v>
      </c>
      <c r="O17335" s="148">
        <v>0.65599999999999903</v>
      </c>
      <c r="P17335" s="148">
        <v>0.64500000000000002</v>
      </c>
      <c r="Q17335" s="148">
        <v>0</v>
      </c>
      <c r="R17335" s="148">
        <v>2</v>
      </c>
      <c r="S17335" s="148">
        <v>5.0999999999999997E-2</v>
      </c>
      <c r="T17335" s="148">
        <v>-8.52</v>
      </c>
      <c r="U17335" s="148">
        <v>1</v>
      </c>
      <c r="V17335" s="148">
        <v>3.3000000000000002E-2</v>
      </c>
      <c r="W17335" s="148">
        <v>95.869</v>
      </c>
      <c r="X17335" s="148">
        <v>4</v>
      </c>
      <c r="Y17335" s="148">
        <v>0.77700000000000002</v>
      </c>
    </row>
    <row r="17336" spans="11:25" x14ac:dyDescent="0.25">
      <c r="K17336" s="145" t="s">
        <v>3655</v>
      </c>
      <c r="L17336" s="145">
        <v>60</v>
      </c>
      <c r="M17336" s="145">
        <v>141066</v>
      </c>
      <c r="N17336" s="148">
        <v>0.104</v>
      </c>
      <c r="O17336" s="148">
        <v>0.59</v>
      </c>
      <c r="P17336" s="148">
        <v>0.65900000000000003</v>
      </c>
      <c r="Q17336" s="148">
        <v>6.5599999999999999E-6</v>
      </c>
      <c r="R17336" s="148">
        <v>5</v>
      </c>
      <c r="S17336" s="148">
        <v>0.35599999999999998</v>
      </c>
      <c r="T17336" s="148">
        <v>-9.6690000000000005</v>
      </c>
      <c r="U17336" s="148">
        <v>1</v>
      </c>
      <c r="V17336" s="148">
        <v>6.9699999999999998E-2</v>
      </c>
      <c r="W17336" s="148">
        <v>80.200999999999993</v>
      </c>
      <c r="X17336" s="148">
        <v>4</v>
      </c>
      <c r="Y17336" s="148">
        <v>0.96499999999999997</v>
      </c>
    </row>
    <row r="17337" spans="11:25" x14ac:dyDescent="0.25">
      <c r="K17337" s="145" t="s">
        <v>812</v>
      </c>
      <c r="L17337" s="145">
        <v>72</v>
      </c>
      <c r="M17337" s="145">
        <v>256666</v>
      </c>
      <c r="N17337" s="148">
        <v>0.17799999999999999</v>
      </c>
      <c r="O17337" s="148">
        <v>0.61699999999999999</v>
      </c>
      <c r="P17337" s="148">
        <v>0.435</v>
      </c>
      <c r="Q17337" s="148">
        <v>0</v>
      </c>
      <c r="R17337" s="148">
        <v>5</v>
      </c>
      <c r="S17337" s="148">
        <v>8.2199999999999995E-2</v>
      </c>
      <c r="T17337" s="148">
        <v>-13.547000000000001</v>
      </c>
      <c r="U17337" s="148">
        <v>1</v>
      </c>
      <c r="V17337" s="148">
        <v>2.5600000000000001E-2</v>
      </c>
      <c r="W17337" s="148">
        <v>84.382000000000005</v>
      </c>
      <c r="X17337" s="148">
        <v>4</v>
      </c>
      <c r="Y17337" s="148">
        <v>0.60099999999999998</v>
      </c>
    </row>
    <row r="17338" spans="11:25" x14ac:dyDescent="0.25">
      <c r="K17338" s="145" t="s">
        <v>12788</v>
      </c>
      <c r="L17338" s="145">
        <v>63</v>
      </c>
      <c r="M17338" s="145">
        <v>260573</v>
      </c>
      <c r="N17338" s="148">
        <v>0.127</v>
      </c>
      <c r="O17338" s="148">
        <v>0.53500000000000003</v>
      </c>
      <c r="P17338" s="148">
        <v>0.745</v>
      </c>
      <c r="Q17338" s="148">
        <v>7.9200000000000007E-2</v>
      </c>
      <c r="R17338" s="148">
        <v>2</v>
      </c>
      <c r="S17338" s="148">
        <v>0.17899999999999999</v>
      </c>
      <c r="T17338" s="148">
        <v>-10.122999999999999</v>
      </c>
      <c r="U17338" s="148">
        <v>1</v>
      </c>
      <c r="V17338" s="148">
        <v>3.3500000000000002E-2</v>
      </c>
      <c r="W17338" s="148">
        <v>163.91299999999899</v>
      </c>
      <c r="X17338" s="148">
        <v>4</v>
      </c>
      <c r="Y17338" s="148">
        <v>0.376</v>
      </c>
    </row>
    <row r="17339" spans="11:25" x14ac:dyDescent="0.25">
      <c r="K17339" s="145" t="s">
        <v>2333</v>
      </c>
      <c r="L17339" s="145">
        <v>82</v>
      </c>
      <c r="M17339" s="145">
        <v>283800</v>
      </c>
      <c r="N17339" s="148">
        <v>0.18099999999999999</v>
      </c>
      <c r="O17339" s="148">
        <v>0.59599999999999997</v>
      </c>
      <c r="P17339" s="148">
        <v>0.60499999999999998</v>
      </c>
      <c r="Q17339" s="148">
        <v>3.3100000000000002E-4</v>
      </c>
      <c r="R17339" s="148">
        <v>7</v>
      </c>
      <c r="S17339" s="148">
        <v>8.6300000000000002E-2</v>
      </c>
      <c r="T17339" s="148">
        <v>-12.145</v>
      </c>
      <c r="U17339" s="148">
        <v>1</v>
      </c>
      <c r="V17339" s="148">
        <v>2.5499999999999998E-2</v>
      </c>
      <c r="W17339" s="148">
        <v>97.797999999999902</v>
      </c>
      <c r="X17339" s="148">
        <v>4</v>
      </c>
      <c r="Y17339" s="148">
        <v>0.88599999999999901</v>
      </c>
    </row>
    <row r="17340" spans="11:25" x14ac:dyDescent="0.25">
      <c r="K17340" s="145" t="s">
        <v>12789</v>
      </c>
      <c r="L17340" s="145">
        <v>49</v>
      </c>
      <c r="M17340" s="145">
        <v>213786</v>
      </c>
      <c r="N17340" s="148">
        <v>0.70799999999999996</v>
      </c>
      <c r="O17340" s="148">
        <v>0.39700000000000002</v>
      </c>
      <c r="P17340" s="148">
        <v>0.42</v>
      </c>
      <c r="Q17340" s="148">
        <v>8.0500000000000005E-5</v>
      </c>
      <c r="R17340" s="148">
        <v>1</v>
      </c>
      <c r="S17340" s="148">
        <v>5.6800000000000003E-2</v>
      </c>
      <c r="T17340" s="148">
        <v>-10.8509999999999</v>
      </c>
      <c r="U17340" s="148">
        <v>1</v>
      </c>
      <c r="V17340" s="148">
        <v>3.5099999999999999E-2</v>
      </c>
      <c r="W17340" s="148">
        <v>116.59099999999999</v>
      </c>
      <c r="X17340" s="148">
        <v>4</v>
      </c>
      <c r="Y17340" s="148">
        <v>0.59499999999999997</v>
      </c>
    </row>
    <row r="17341" spans="11:25" x14ac:dyDescent="0.25">
      <c r="K17341" s="145" t="s">
        <v>6841</v>
      </c>
      <c r="L17341" s="145">
        <v>65</v>
      </c>
      <c r="M17341" s="145">
        <v>178560</v>
      </c>
      <c r="N17341" s="148">
        <v>0.64800000000000002</v>
      </c>
      <c r="O17341" s="148">
        <v>0.71099999999999997</v>
      </c>
      <c r="P17341" s="148">
        <v>0.57599999999999996</v>
      </c>
      <c r="Q17341" s="148">
        <v>2.2599999999999999E-3</v>
      </c>
      <c r="R17341" s="148">
        <v>7</v>
      </c>
      <c r="S17341" s="148">
        <v>5.28E-2</v>
      </c>
      <c r="T17341" s="148">
        <v>-8.78399999999999</v>
      </c>
      <c r="U17341" s="148">
        <v>0</v>
      </c>
      <c r="V17341" s="148">
        <v>3.0499999999999999E-2</v>
      </c>
      <c r="W17341" s="148">
        <v>120.116</v>
      </c>
      <c r="X17341" s="148">
        <v>4</v>
      </c>
      <c r="Y17341" s="148">
        <v>0.64500000000000002</v>
      </c>
    </row>
    <row r="17342" spans="11:25" x14ac:dyDescent="0.25">
      <c r="K17342" s="145" t="s">
        <v>6861</v>
      </c>
      <c r="L17342" s="145">
        <v>67</v>
      </c>
      <c r="M17342" s="145">
        <v>238573</v>
      </c>
      <c r="N17342" s="148">
        <v>0.11799999999999999</v>
      </c>
      <c r="O17342" s="148">
        <v>0.57899999999999996</v>
      </c>
      <c r="P17342" s="148">
        <v>0.26700000000000002</v>
      </c>
      <c r="Q17342" s="148">
        <v>5.62E-4</v>
      </c>
      <c r="R17342" s="148">
        <v>4</v>
      </c>
      <c r="S17342" s="148">
        <v>0.13200000000000001</v>
      </c>
      <c r="T17342" s="148">
        <v>-15.11</v>
      </c>
      <c r="U17342" s="148">
        <v>1</v>
      </c>
      <c r="V17342" s="148">
        <v>3.4799999999999998E-2</v>
      </c>
      <c r="W17342" s="148">
        <v>74.899000000000001</v>
      </c>
      <c r="X17342" s="148">
        <v>4</v>
      </c>
      <c r="Y17342" s="148">
        <v>0.35299999999999998</v>
      </c>
    </row>
    <row r="17343" spans="11:25" x14ac:dyDescent="0.25">
      <c r="K17343" s="145" t="s">
        <v>740</v>
      </c>
      <c r="L17343" s="145">
        <v>58</v>
      </c>
      <c r="M17343" s="145">
        <v>201800</v>
      </c>
      <c r="N17343" s="148">
        <v>0.505</v>
      </c>
      <c r="O17343" s="148">
        <v>0.55600000000000005</v>
      </c>
      <c r="P17343" s="148">
        <v>0.161</v>
      </c>
      <c r="Q17343" s="148">
        <v>4.3600000000000003E-5</v>
      </c>
      <c r="R17343" s="148">
        <v>11</v>
      </c>
      <c r="S17343" s="148">
        <v>0.28000000000000003</v>
      </c>
      <c r="T17343" s="148">
        <v>-13.944000000000001</v>
      </c>
      <c r="U17343" s="148">
        <v>1</v>
      </c>
      <c r="V17343" s="148">
        <v>2.9700000000000001E-2</v>
      </c>
      <c r="W17343" s="148">
        <v>126.533999999999</v>
      </c>
      <c r="X17343" s="148">
        <v>4</v>
      </c>
      <c r="Y17343" s="148">
        <v>0.58799999999999997</v>
      </c>
    </row>
    <row r="17344" spans="11:25" x14ac:dyDescent="0.25">
      <c r="K17344" s="145" t="s">
        <v>731</v>
      </c>
      <c r="L17344" s="145">
        <v>73</v>
      </c>
      <c r="M17344" s="145">
        <v>162373</v>
      </c>
      <c r="N17344" s="148">
        <v>0.35199999999999998</v>
      </c>
      <c r="O17344" s="148">
        <v>0.55200000000000005</v>
      </c>
      <c r="P17344" s="148">
        <v>0.61599999999999999</v>
      </c>
      <c r="Q17344" s="148">
        <v>0</v>
      </c>
      <c r="R17344" s="148">
        <v>1</v>
      </c>
      <c r="S17344" s="148">
        <v>5.0099999999999999E-2</v>
      </c>
      <c r="T17344" s="148">
        <v>-9.7850000000000001</v>
      </c>
      <c r="U17344" s="148">
        <v>0</v>
      </c>
      <c r="V17344" s="148">
        <v>3.4599999999999999E-2</v>
      </c>
      <c r="W17344" s="148">
        <v>112.44199999999999</v>
      </c>
      <c r="X17344" s="148">
        <v>4</v>
      </c>
      <c r="Y17344" s="148">
        <v>0.66700000000000004</v>
      </c>
    </row>
    <row r="17345" spans="11:25" x14ac:dyDescent="0.25">
      <c r="K17345" s="145" t="s">
        <v>1265</v>
      </c>
      <c r="L17345" s="145">
        <v>73</v>
      </c>
      <c r="M17345" s="145">
        <v>286920</v>
      </c>
      <c r="N17345" s="148">
        <v>0.72699999999999998</v>
      </c>
      <c r="O17345" s="148">
        <v>0.47699999999999998</v>
      </c>
      <c r="P17345" s="148">
        <v>0.38100000000000001</v>
      </c>
      <c r="Q17345" s="148">
        <v>0</v>
      </c>
      <c r="R17345" s="148">
        <v>5</v>
      </c>
      <c r="S17345" s="148">
        <v>6.1499999999999999E-2</v>
      </c>
      <c r="T17345" s="148">
        <v>-10.237</v>
      </c>
      <c r="U17345" s="148">
        <v>0</v>
      </c>
      <c r="V17345" s="148">
        <v>3.4200000000000001E-2</v>
      </c>
      <c r="W17345" s="148">
        <v>121.568</v>
      </c>
      <c r="X17345" s="148">
        <v>4</v>
      </c>
      <c r="Y17345" s="148">
        <v>0.32899999999999902</v>
      </c>
    </row>
    <row r="17346" spans="11:25" x14ac:dyDescent="0.25">
      <c r="K17346" s="145" t="s">
        <v>744</v>
      </c>
      <c r="L17346" s="145">
        <v>13</v>
      </c>
      <c r="M17346" s="145">
        <v>120173</v>
      </c>
      <c r="N17346" s="148">
        <v>0.71399999999999997</v>
      </c>
      <c r="O17346" s="148">
        <v>0.59899999999999998</v>
      </c>
      <c r="P17346" s="148">
        <v>0.70399999999999996</v>
      </c>
      <c r="Q17346" s="148">
        <v>0</v>
      </c>
      <c r="R17346" s="148">
        <v>8</v>
      </c>
      <c r="S17346" s="148">
        <v>0.52100000000000002</v>
      </c>
      <c r="T17346" s="148">
        <v>-8.5660000000000007</v>
      </c>
      <c r="U17346" s="148">
        <v>0</v>
      </c>
      <c r="V17346" s="148">
        <v>0.24299999999999999</v>
      </c>
      <c r="W17346" s="148">
        <v>173.04300000000001</v>
      </c>
      <c r="X17346" s="148">
        <v>4</v>
      </c>
      <c r="Y17346" s="148">
        <v>0.95</v>
      </c>
    </row>
    <row r="17347" spans="11:25" x14ac:dyDescent="0.25">
      <c r="K17347" s="145" t="s">
        <v>6214</v>
      </c>
      <c r="L17347" s="145">
        <v>26</v>
      </c>
      <c r="M17347" s="145">
        <v>172933</v>
      </c>
      <c r="N17347" s="148">
        <v>0.51200000000000001</v>
      </c>
      <c r="O17347" s="148">
        <v>0.629</v>
      </c>
      <c r="P17347" s="148">
        <v>0.59199999999999997</v>
      </c>
      <c r="Q17347" s="148">
        <v>0</v>
      </c>
      <c r="R17347" s="148">
        <v>0</v>
      </c>
      <c r="S17347" s="148">
        <v>0.10199999999999999</v>
      </c>
      <c r="T17347" s="148">
        <v>-7.556</v>
      </c>
      <c r="U17347" s="148">
        <v>1</v>
      </c>
      <c r="V17347" s="148">
        <v>2.7699999999999999E-2</v>
      </c>
      <c r="W17347" s="148">
        <v>114.99</v>
      </c>
      <c r="X17347" s="148">
        <v>4</v>
      </c>
      <c r="Y17347" s="148">
        <v>0.49099999999999999</v>
      </c>
    </row>
    <row r="17348" spans="11:25" x14ac:dyDescent="0.25">
      <c r="K17348" s="145" t="s">
        <v>678</v>
      </c>
      <c r="L17348" s="145">
        <v>70</v>
      </c>
      <c r="M17348" s="145">
        <v>239400</v>
      </c>
      <c r="N17348" s="148">
        <v>0.13500000000000001</v>
      </c>
      <c r="O17348" s="148">
        <v>0.82</v>
      </c>
      <c r="P17348" s="148">
        <v>0.93700000000000006</v>
      </c>
      <c r="Q17348" s="148">
        <v>1.2799999999999999E-4</v>
      </c>
      <c r="R17348" s="148">
        <v>5</v>
      </c>
      <c r="S17348" s="148">
        <v>0.35</v>
      </c>
      <c r="T17348" s="148">
        <v>-4.8099999999999996</v>
      </c>
      <c r="U17348" s="148">
        <v>0</v>
      </c>
      <c r="V17348" s="148">
        <v>5.5100000000000003E-2</v>
      </c>
      <c r="W17348" s="148">
        <v>130.99299999999999</v>
      </c>
      <c r="X17348" s="148">
        <v>4</v>
      </c>
      <c r="Y17348" s="148">
        <v>0.90599999999999903</v>
      </c>
    </row>
    <row r="17349" spans="11:25" x14ac:dyDescent="0.25">
      <c r="K17349" s="145" t="s">
        <v>671</v>
      </c>
      <c r="L17349" s="145">
        <v>58</v>
      </c>
      <c r="M17349" s="145">
        <v>255760</v>
      </c>
      <c r="N17349" s="148">
        <v>0.11799999999999999</v>
      </c>
      <c r="O17349" s="148">
        <v>0.79099999999999904</v>
      </c>
      <c r="P17349" s="148">
        <v>0.86</v>
      </c>
      <c r="Q17349" s="148">
        <v>0.105</v>
      </c>
      <c r="R17349" s="148">
        <v>2</v>
      </c>
      <c r="S17349" s="148">
        <v>6.1199999999999997E-2</v>
      </c>
      <c r="T17349" s="148">
        <v>-8.282</v>
      </c>
      <c r="U17349" s="148">
        <v>1</v>
      </c>
      <c r="V17349" s="148">
        <v>4.5100000000000001E-2</v>
      </c>
      <c r="W17349" s="148">
        <v>122.29799999999901</v>
      </c>
      <c r="X17349" s="148">
        <v>4</v>
      </c>
      <c r="Y17349" s="148">
        <v>0.90599999999999903</v>
      </c>
    </row>
    <row r="17350" spans="11:25" x14ac:dyDescent="0.25">
      <c r="K17350" s="145" t="s">
        <v>665</v>
      </c>
      <c r="L17350" s="145">
        <v>67</v>
      </c>
      <c r="M17350" s="145">
        <v>207466</v>
      </c>
      <c r="N17350" s="148">
        <v>0.21099999999999999</v>
      </c>
      <c r="O17350" s="148">
        <v>0.75599999999999901</v>
      </c>
      <c r="P17350" s="148">
        <v>0.8</v>
      </c>
      <c r="Q17350" s="148">
        <v>7.2300000000000001E-4</v>
      </c>
      <c r="R17350" s="148">
        <v>5</v>
      </c>
      <c r="S17350" s="148">
        <v>4.7E-2</v>
      </c>
      <c r="T17350" s="148">
        <v>-5.1579999999999897</v>
      </c>
      <c r="U17350" s="148">
        <v>1</v>
      </c>
      <c r="V17350" s="148">
        <v>3.2899999999999999E-2</v>
      </c>
      <c r="W17350" s="148">
        <v>118.92100000000001</v>
      </c>
      <c r="X17350" s="148">
        <v>4</v>
      </c>
      <c r="Y17350" s="148">
        <v>0.96699999999999997</v>
      </c>
    </row>
    <row r="17351" spans="11:25" x14ac:dyDescent="0.25">
      <c r="K17351" s="145" t="s">
        <v>689</v>
      </c>
      <c r="L17351" s="145">
        <v>70</v>
      </c>
      <c r="M17351" s="145">
        <v>261973</v>
      </c>
      <c r="N17351" s="148">
        <v>4.0599999999999997E-2</v>
      </c>
      <c r="O17351" s="148">
        <v>0.77700000000000002</v>
      </c>
      <c r="P17351" s="148">
        <v>0.60099999999999998</v>
      </c>
      <c r="Q17351" s="148">
        <v>2.0100000000000001E-3</v>
      </c>
      <c r="R17351" s="148">
        <v>2</v>
      </c>
      <c r="S17351" s="148">
        <v>3.4799999999999998E-2</v>
      </c>
      <c r="T17351" s="148">
        <v>-5.931</v>
      </c>
      <c r="U17351" s="148">
        <v>1</v>
      </c>
      <c r="V17351" s="148">
        <v>0.126</v>
      </c>
      <c r="W17351" s="148">
        <v>97.911000000000001</v>
      </c>
      <c r="X17351" s="148">
        <v>4</v>
      </c>
      <c r="Y17351" s="148">
        <v>0.68</v>
      </c>
    </row>
    <row r="17352" spans="11:25" x14ac:dyDescent="0.25">
      <c r="K17352" s="145" t="s">
        <v>12790</v>
      </c>
      <c r="L17352" s="145">
        <v>59</v>
      </c>
      <c r="M17352" s="145">
        <v>227706</v>
      </c>
      <c r="N17352" s="148">
        <v>0.48599999999999999</v>
      </c>
      <c r="O17352" s="148">
        <v>0.81299999999999994</v>
      </c>
      <c r="P17352" s="148">
        <v>0.94899999999999995</v>
      </c>
      <c r="Q17352" s="148">
        <v>9.7499999999999998E-6</v>
      </c>
      <c r="R17352" s="148">
        <v>3</v>
      </c>
      <c r="S17352" s="148">
        <v>0.111999999999999</v>
      </c>
      <c r="T17352" s="148">
        <v>-2.5630000000000002</v>
      </c>
      <c r="U17352" s="148">
        <v>0</v>
      </c>
      <c r="V17352" s="148">
        <v>3.3599999999999998E-2</v>
      </c>
      <c r="W17352" s="148">
        <v>115.06100000000001</v>
      </c>
      <c r="X17352" s="148">
        <v>4</v>
      </c>
      <c r="Y17352" s="148">
        <v>0.79200000000000004</v>
      </c>
    </row>
    <row r="17353" spans="11:25" x14ac:dyDescent="0.25">
      <c r="K17353" s="145" t="s">
        <v>12791</v>
      </c>
      <c r="L17353" s="145">
        <v>58</v>
      </c>
      <c r="M17353" s="145">
        <v>214066</v>
      </c>
      <c r="N17353" s="148">
        <v>6.0600000000000001E-2</v>
      </c>
      <c r="O17353" s="148">
        <v>0.64</v>
      </c>
      <c r="P17353" s="148">
        <v>0.873</v>
      </c>
      <c r="Q17353" s="148">
        <v>1.5900000000000001E-3</v>
      </c>
      <c r="R17353" s="148">
        <v>7</v>
      </c>
      <c r="S17353" s="148">
        <v>0.151</v>
      </c>
      <c r="T17353" s="148">
        <v>-4.5139999999999896</v>
      </c>
      <c r="U17353" s="148">
        <v>1</v>
      </c>
      <c r="V17353" s="148">
        <v>4.0899999999999999E-2</v>
      </c>
      <c r="W17353" s="148">
        <v>99.897999999999996</v>
      </c>
      <c r="X17353" s="148">
        <v>4</v>
      </c>
      <c r="Y17353" s="148">
        <v>0.54400000000000004</v>
      </c>
    </row>
    <row r="17354" spans="11:25" x14ac:dyDescent="0.25">
      <c r="K17354" s="145" t="s">
        <v>12792</v>
      </c>
      <c r="L17354" s="145">
        <v>50</v>
      </c>
      <c r="M17354" s="145">
        <v>209466</v>
      </c>
      <c r="N17354" s="148">
        <v>0.13500000000000001</v>
      </c>
      <c r="O17354" s="148">
        <v>0.63400000000000001</v>
      </c>
      <c r="P17354" s="148">
        <v>0.96899999999999997</v>
      </c>
      <c r="Q17354" s="148">
        <v>0</v>
      </c>
      <c r="R17354" s="148">
        <v>0</v>
      </c>
      <c r="S17354" s="148">
        <v>0.185</v>
      </c>
      <c r="T17354" s="148">
        <v>-2.6619999999999999</v>
      </c>
      <c r="U17354" s="148">
        <v>1</v>
      </c>
      <c r="V17354" s="148">
        <v>0.16600000000000001</v>
      </c>
      <c r="W17354" s="148">
        <v>102.035</v>
      </c>
      <c r="X17354" s="148">
        <v>4</v>
      </c>
      <c r="Y17354" s="148">
        <v>0.41699999999999998</v>
      </c>
    </row>
    <row r="17355" spans="11:25" x14ac:dyDescent="0.25">
      <c r="K17355" s="145" t="s">
        <v>635</v>
      </c>
      <c r="L17355" s="145">
        <v>76</v>
      </c>
      <c r="M17355" s="145">
        <v>196160</v>
      </c>
      <c r="N17355" s="148">
        <v>0.23599999999999999</v>
      </c>
      <c r="O17355" s="148">
        <v>0.79299999999999904</v>
      </c>
      <c r="P17355" s="148">
        <v>0.83199999999999996</v>
      </c>
      <c r="Q17355" s="148">
        <v>1.1199999999999999E-5</v>
      </c>
      <c r="R17355" s="148">
        <v>1</v>
      </c>
      <c r="S17355" s="148">
        <v>0.20199999999999901</v>
      </c>
      <c r="T17355" s="148">
        <v>-4.8620000000000001</v>
      </c>
      <c r="U17355" s="148">
        <v>0</v>
      </c>
      <c r="V17355" s="148">
        <v>4.0599999999999997E-2</v>
      </c>
      <c r="W17355" s="148">
        <v>107.661</v>
      </c>
      <c r="X17355" s="148">
        <v>4</v>
      </c>
      <c r="Y17355" s="148">
        <v>0.872</v>
      </c>
    </row>
    <row r="17356" spans="11:25" x14ac:dyDescent="0.25">
      <c r="K17356" s="145" t="s">
        <v>12793</v>
      </c>
      <c r="L17356" s="145">
        <v>54</v>
      </c>
      <c r="M17356" s="145">
        <v>277426</v>
      </c>
      <c r="N17356" s="148">
        <v>2.76E-2</v>
      </c>
      <c r="O17356" s="148">
        <v>0.71299999999999997</v>
      </c>
      <c r="P17356" s="148">
        <v>0.93799999999999994</v>
      </c>
      <c r="Q17356" s="148">
        <v>3.2100000000000001E-5</v>
      </c>
      <c r="R17356" s="148">
        <v>5</v>
      </c>
      <c r="S17356" s="148">
        <v>0.626</v>
      </c>
      <c r="T17356" s="148">
        <v>-6.032</v>
      </c>
      <c r="U17356" s="148">
        <v>0</v>
      </c>
      <c r="V17356" s="148">
        <v>4.8099999999999997E-2</v>
      </c>
      <c r="W17356" s="148">
        <v>126.97399999999899</v>
      </c>
      <c r="X17356" s="148">
        <v>4</v>
      </c>
      <c r="Y17356" s="148">
        <v>0.70599999999999996</v>
      </c>
    </row>
    <row r="17357" spans="11:25" x14ac:dyDescent="0.25">
      <c r="K17357" s="145" t="s">
        <v>6264</v>
      </c>
      <c r="L17357" s="145">
        <v>68</v>
      </c>
      <c r="M17357" s="145">
        <v>232000</v>
      </c>
      <c r="N17357" s="148">
        <v>2.3400000000000001E-2</v>
      </c>
      <c r="O17357" s="148">
        <v>0.875999999999999</v>
      </c>
      <c r="P17357" s="148">
        <v>0.71</v>
      </c>
      <c r="Q17357" s="148">
        <v>1.6100000000000001E-4</v>
      </c>
      <c r="R17357" s="148">
        <v>11</v>
      </c>
      <c r="S17357" s="148">
        <v>5.7299999999999997E-2</v>
      </c>
      <c r="T17357" s="148">
        <v>-6.4459999999999997</v>
      </c>
      <c r="U17357" s="148">
        <v>0</v>
      </c>
      <c r="V17357" s="148">
        <v>4.4600000000000001E-2</v>
      </c>
      <c r="W17357" s="148">
        <v>121.072</v>
      </c>
      <c r="X17357" s="148">
        <v>4</v>
      </c>
      <c r="Y17357" s="148">
        <v>0.82799999999999996</v>
      </c>
    </row>
    <row r="17358" spans="11:25" x14ac:dyDescent="0.25">
      <c r="K17358" s="145" t="s">
        <v>692</v>
      </c>
      <c r="L17358" s="145">
        <v>73</v>
      </c>
      <c r="M17358" s="145">
        <v>243160</v>
      </c>
      <c r="N17358" s="148">
        <v>4.1099999999999999E-3</v>
      </c>
      <c r="O17358" s="148">
        <v>0.42499999999999999</v>
      </c>
      <c r="P17358" s="148">
        <v>0.95399999999999996</v>
      </c>
      <c r="Q17358" s="148">
        <v>0</v>
      </c>
      <c r="R17358" s="148">
        <v>1</v>
      </c>
      <c r="S17358" s="148">
        <v>5.5500000000000001E-2</v>
      </c>
      <c r="T17358" s="148">
        <v>-3.7559999999999998</v>
      </c>
      <c r="U17358" s="148">
        <v>0</v>
      </c>
      <c r="V17358" s="148">
        <v>4.7600000000000003E-2</v>
      </c>
      <c r="W17358" s="148">
        <v>178.04300000000001</v>
      </c>
      <c r="X17358" s="148">
        <v>4</v>
      </c>
      <c r="Y17358" s="148">
        <v>0.93299999999999905</v>
      </c>
    </row>
    <row r="17359" spans="11:25" x14ac:dyDescent="0.25">
      <c r="K17359" s="145" t="s">
        <v>683</v>
      </c>
      <c r="L17359" s="145">
        <v>77</v>
      </c>
      <c r="M17359" s="145">
        <v>192600</v>
      </c>
      <c r="N17359" s="148">
        <v>0.33200000000000002</v>
      </c>
      <c r="O17359" s="148">
        <v>0.85699999999999998</v>
      </c>
      <c r="P17359" s="148">
        <v>0.80099999999999905</v>
      </c>
      <c r="Q17359" s="148">
        <v>1.1999999999999999E-6</v>
      </c>
      <c r="R17359" s="148">
        <v>0</v>
      </c>
      <c r="S17359" s="148">
        <v>7.8899999999999998E-2</v>
      </c>
      <c r="T17359" s="148">
        <v>-6.4989999999999997</v>
      </c>
      <c r="U17359" s="148">
        <v>1</v>
      </c>
      <c r="V17359" s="148">
        <v>6.1800000000000001E-2</v>
      </c>
      <c r="W17359" s="148">
        <v>96.009</v>
      </c>
      <c r="X17359" s="148">
        <v>4</v>
      </c>
      <c r="Y17359" s="148">
        <v>0.753</v>
      </c>
    </row>
    <row r="17360" spans="11:25" x14ac:dyDescent="0.25">
      <c r="K17360" s="145" t="s">
        <v>12794</v>
      </c>
      <c r="L17360" s="145">
        <v>47</v>
      </c>
      <c r="M17360" s="145">
        <v>289373</v>
      </c>
      <c r="N17360" s="148">
        <v>6.0699999999999999E-3</v>
      </c>
      <c r="O17360" s="148">
        <v>0.65599999999999903</v>
      </c>
      <c r="P17360" s="148">
        <v>0.85499999999999998</v>
      </c>
      <c r="Q17360" s="148">
        <v>7.61E-6</v>
      </c>
      <c r="R17360" s="148">
        <v>6</v>
      </c>
      <c r="S17360" s="148">
        <v>0.23799999999999999</v>
      </c>
      <c r="T17360" s="148">
        <v>-5.1779999999999999</v>
      </c>
      <c r="U17360" s="148">
        <v>0</v>
      </c>
      <c r="V17360" s="148">
        <v>4.9700000000000001E-2</v>
      </c>
      <c r="W17360" s="148">
        <v>119.881</v>
      </c>
      <c r="X17360" s="148">
        <v>4</v>
      </c>
      <c r="Y17360" s="148">
        <v>0.67099999999999904</v>
      </c>
    </row>
    <row r="17361" spans="11:25" x14ac:dyDescent="0.25">
      <c r="K17361" s="145" t="s">
        <v>677</v>
      </c>
      <c r="L17361" s="145">
        <v>74</v>
      </c>
      <c r="M17361" s="145">
        <v>254720</v>
      </c>
      <c r="N17361" s="148">
        <v>0.41899999999999998</v>
      </c>
      <c r="O17361" s="148">
        <v>0.80299999999999905</v>
      </c>
      <c r="P17361" s="148">
        <v>0.56000000000000005</v>
      </c>
      <c r="Q17361" s="148">
        <v>0</v>
      </c>
      <c r="R17361" s="148">
        <v>1</v>
      </c>
      <c r="S17361" s="148">
        <v>6.08E-2</v>
      </c>
      <c r="T17361" s="148">
        <v>-6.9119999999999999</v>
      </c>
      <c r="U17361" s="148">
        <v>0</v>
      </c>
      <c r="V17361" s="148">
        <v>3.9800000000000002E-2</v>
      </c>
      <c r="W17361" s="148">
        <v>133.679</v>
      </c>
      <c r="X17361" s="148">
        <v>4</v>
      </c>
      <c r="Y17361" s="148">
        <v>0.77</v>
      </c>
    </row>
    <row r="17362" spans="11:25" x14ac:dyDescent="0.25">
      <c r="K17362" s="145" t="s">
        <v>592</v>
      </c>
      <c r="L17362" s="145">
        <v>84</v>
      </c>
      <c r="M17362" s="145">
        <v>218093</v>
      </c>
      <c r="N17362" s="148">
        <v>0.28399999999999997</v>
      </c>
      <c r="O17362" s="148">
        <v>0.77800000000000002</v>
      </c>
      <c r="P17362" s="148">
        <v>0.82399999999999995</v>
      </c>
      <c r="Q17362" s="148">
        <v>0</v>
      </c>
      <c r="R17362" s="148">
        <v>10</v>
      </c>
      <c r="S17362" s="148">
        <v>0.40500000000000003</v>
      </c>
      <c r="T17362" s="148">
        <v>-5.8920000000000003</v>
      </c>
      <c r="U17362" s="148">
        <v>0</v>
      </c>
      <c r="V17362" s="148">
        <v>7.1199999999999999E-2</v>
      </c>
      <c r="W17362" s="148">
        <v>100.024</v>
      </c>
      <c r="X17362" s="148">
        <v>4</v>
      </c>
      <c r="Y17362" s="148">
        <v>0.75599999999999901</v>
      </c>
    </row>
    <row r="17363" spans="11:25" x14ac:dyDescent="0.25">
      <c r="K17363" s="145" t="s">
        <v>12795</v>
      </c>
      <c r="L17363" s="145">
        <v>49</v>
      </c>
      <c r="M17363" s="145">
        <v>236866</v>
      </c>
      <c r="N17363" s="148">
        <v>0.2</v>
      </c>
      <c r="O17363" s="148">
        <v>0.72499999999999998</v>
      </c>
      <c r="P17363" s="148">
        <v>0.97399999999999998</v>
      </c>
      <c r="Q17363" s="148">
        <v>1.43E-5</v>
      </c>
      <c r="R17363" s="148">
        <v>6</v>
      </c>
      <c r="S17363" s="148">
        <v>0.159</v>
      </c>
      <c r="T17363" s="148">
        <v>-5.3229999999999897</v>
      </c>
      <c r="U17363" s="148">
        <v>1</v>
      </c>
      <c r="V17363" s="148">
        <v>5.2600000000000001E-2</v>
      </c>
      <c r="W17363" s="148">
        <v>127.054</v>
      </c>
      <c r="X17363" s="148">
        <v>4</v>
      </c>
      <c r="Y17363" s="148">
        <v>0.72699999999999998</v>
      </c>
    </row>
    <row r="17364" spans="11:25" x14ac:dyDescent="0.25">
      <c r="K17364" s="145" t="s">
        <v>10739</v>
      </c>
      <c r="L17364" s="145">
        <v>52</v>
      </c>
      <c r="M17364" s="145">
        <v>226026</v>
      </c>
      <c r="N17364" s="148">
        <v>1.0699999999999999E-2</v>
      </c>
      <c r="O17364" s="148">
        <v>0.80299999999999905</v>
      </c>
      <c r="P17364" s="148">
        <v>0.77300000000000002</v>
      </c>
      <c r="Q17364" s="148">
        <v>0</v>
      </c>
      <c r="R17364" s="148">
        <v>0</v>
      </c>
      <c r="S17364" s="148">
        <v>6.3200000000000006E-2</v>
      </c>
      <c r="T17364" s="148">
        <v>-3.6280000000000001</v>
      </c>
      <c r="U17364" s="148">
        <v>1</v>
      </c>
      <c r="V17364" s="148">
        <v>0.121</v>
      </c>
      <c r="W17364" s="148">
        <v>91.915000000000006</v>
      </c>
      <c r="X17364" s="148">
        <v>4</v>
      </c>
      <c r="Y17364" s="148">
        <v>0.70799999999999996</v>
      </c>
    </row>
    <row r="17365" spans="11:25" x14ac:dyDescent="0.25">
      <c r="K17365" s="145" t="s">
        <v>608</v>
      </c>
      <c r="L17365" s="145">
        <v>7</v>
      </c>
      <c r="M17365" s="145">
        <v>238680</v>
      </c>
      <c r="N17365" s="148">
        <v>1.5100000000000001E-2</v>
      </c>
      <c r="O17365" s="148">
        <v>0.81499999999999995</v>
      </c>
      <c r="P17365" s="148">
        <v>0.75700000000000001</v>
      </c>
      <c r="Q17365" s="148">
        <v>5.2599999999999998E-5</v>
      </c>
      <c r="R17365" s="148">
        <v>2</v>
      </c>
      <c r="S17365" s="148">
        <v>0.187</v>
      </c>
      <c r="T17365" s="148">
        <v>-5.351</v>
      </c>
      <c r="U17365" s="148">
        <v>1</v>
      </c>
      <c r="V17365" s="148">
        <v>0.16500000000000001</v>
      </c>
      <c r="W17365" s="148">
        <v>127.05200000000001</v>
      </c>
      <c r="X17365" s="148">
        <v>4</v>
      </c>
      <c r="Y17365" s="148">
        <v>0.81099999999999905</v>
      </c>
    </row>
    <row r="17366" spans="11:25" x14ac:dyDescent="0.25">
      <c r="K17366" s="145" t="s">
        <v>12796</v>
      </c>
      <c r="L17366" s="145">
        <v>64</v>
      </c>
      <c r="M17366" s="145">
        <v>274773</v>
      </c>
      <c r="N17366" s="148">
        <v>0.13</v>
      </c>
      <c r="O17366" s="148">
        <v>0.69899999999999995</v>
      </c>
      <c r="P17366" s="148">
        <v>0.78900000000000003</v>
      </c>
      <c r="Q17366" s="148">
        <v>0.28699999999999998</v>
      </c>
      <c r="R17366" s="148">
        <v>11</v>
      </c>
      <c r="S17366" s="148">
        <v>8.7400000000000005E-2</v>
      </c>
      <c r="T17366" s="148">
        <v>-5.1729999999999903</v>
      </c>
      <c r="U17366" s="148">
        <v>0</v>
      </c>
      <c r="V17366" s="148">
        <v>2.8500000000000001E-2</v>
      </c>
      <c r="W17366" s="148">
        <v>119.959</v>
      </c>
      <c r="X17366" s="148">
        <v>4</v>
      </c>
      <c r="Y17366" s="148">
        <v>0.96199999999999997</v>
      </c>
    </row>
    <row r="17367" spans="11:25" x14ac:dyDescent="0.25">
      <c r="K17367" s="145" t="s">
        <v>12797</v>
      </c>
      <c r="L17367" s="145">
        <v>51</v>
      </c>
      <c r="M17367" s="145">
        <v>192333</v>
      </c>
      <c r="N17367" s="148">
        <v>9.4200000000000006E-2</v>
      </c>
      <c r="O17367" s="148">
        <v>0.63800000000000001</v>
      </c>
      <c r="P17367" s="148">
        <v>0.93700000000000006</v>
      </c>
      <c r="Q17367" s="148">
        <v>0</v>
      </c>
      <c r="R17367" s="148">
        <v>0</v>
      </c>
      <c r="S17367" s="148">
        <v>0.32700000000000001</v>
      </c>
      <c r="T17367" s="148">
        <v>-4.6419999999999897</v>
      </c>
      <c r="U17367" s="148">
        <v>1</v>
      </c>
      <c r="V17367" s="148">
        <v>4.4400000000000002E-2</v>
      </c>
      <c r="W17367" s="148">
        <v>100.03</v>
      </c>
      <c r="X17367" s="148">
        <v>4</v>
      </c>
      <c r="Y17367" s="148">
        <v>0.76200000000000001</v>
      </c>
    </row>
    <row r="17368" spans="11:25" x14ac:dyDescent="0.25">
      <c r="K17368" s="145" t="s">
        <v>12779</v>
      </c>
      <c r="L17368" s="145">
        <v>62</v>
      </c>
      <c r="M17368" s="145">
        <v>219080</v>
      </c>
      <c r="N17368" s="148">
        <v>0.114</v>
      </c>
      <c r="O17368" s="148">
        <v>0.85799999999999998</v>
      </c>
      <c r="P17368" s="148">
        <v>0.65599999999999903</v>
      </c>
      <c r="Q17368" s="148">
        <v>0</v>
      </c>
      <c r="R17368" s="148">
        <v>6</v>
      </c>
      <c r="S17368" s="148">
        <v>0.14099999999999999</v>
      </c>
      <c r="T17368" s="148">
        <v>-4.96</v>
      </c>
      <c r="U17368" s="148">
        <v>0</v>
      </c>
      <c r="V17368" s="148">
        <v>0.35799999999999998</v>
      </c>
      <c r="W17368" s="148">
        <v>59.972000000000001</v>
      </c>
      <c r="X17368" s="148">
        <v>4</v>
      </c>
      <c r="Y17368" s="148">
        <v>0.96899999999999997</v>
      </c>
    </row>
    <row r="17369" spans="11:25" x14ac:dyDescent="0.25">
      <c r="K17369" s="145" t="s">
        <v>8549</v>
      </c>
      <c r="L17369" s="145">
        <v>78</v>
      </c>
      <c r="M17369" s="145">
        <v>220293</v>
      </c>
      <c r="N17369" s="148">
        <v>0.10299999999999999</v>
      </c>
      <c r="O17369" s="148">
        <v>0.622</v>
      </c>
      <c r="P17369" s="148">
        <v>0.80700000000000005</v>
      </c>
      <c r="Q17369" s="148">
        <v>0</v>
      </c>
      <c r="R17369" s="148">
        <v>5</v>
      </c>
      <c r="S17369" s="148">
        <v>0.30599999999999999</v>
      </c>
      <c r="T17369" s="148">
        <v>-6.7519999999999998</v>
      </c>
      <c r="U17369" s="148">
        <v>0</v>
      </c>
      <c r="V17369" s="148">
        <v>0.40799999999999997</v>
      </c>
      <c r="W17369" s="148">
        <v>174.06</v>
      </c>
      <c r="X17369" s="148">
        <v>4</v>
      </c>
      <c r="Y17369" s="148">
        <v>0.89200000000000002</v>
      </c>
    </row>
    <row r="17370" spans="11:25" x14ac:dyDescent="0.25">
      <c r="K17370" s="145" t="s">
        <v>686</v>
      </c>
      <c r="L17370" s="145">
        <v>62</v>
      </c>
      <c r="M17370" s="145">
        <v>249506</v>
      </c>
      <c r="N17370" s="148">
        <v>0.42199999999999999</v>
      </c>
      <c r="O17370" s="148">
        <v>0.92700000000000005</v>
      </c>
      <c r="P17370" s="148">
        <v>0.72099999999999997</v>
      </c>
      <c r="Q17370" s="148">
        <v>4.3600000000000003E-5</v>
      </c>
      <c r="R17370" s="148">
        <v>8</v>
      </c>
      <c r="S17370" s="148">
        <v>4.2200000000000001E-2</v>
      </c>
      <c r="T17370" s="148">
        <v>-12.561</v>
      </c>
      <c r="U17370" s="148">
        <v>1</v>
      </c>
      <c r="V17370" s="148">
        <v>9.0800000000000006E-2</v>
      </c>
      <c r="W17370" s="148">
        <v>103.01799999999901</v>
      </c>
      <c r="X17370" s="148">
        <v>4</v>
      </c>
      <c r="Y17370" s="148">
        <v>0.96499999999999997</v>
      </c>
    </row>
    <row r="17371" spans="11:25" x14ac:dyDescent="0.25">
      <c r="K17371" s="145" t="s">
        <v>679</v>
      </c>
      <c r="L17371" s="145">
        <v>56</v>
      </c>
      <c r="M17371" s="145">
        <v>272546</v>
      </c>
      <c r="N17371" s="148">
        <v>0.74299999999999999</v>
      </c>
      <c r="O17371" s="148">
        <v>0.69599999999999995</v>
      </c>
      <c r="P17371" s="148">
        <v>0.72799999999999998</v>
      </c>
      <c r="Q17371" s="148">
        <v>5.3699999999999998E-2</v>
      </c>
      <c r="R17371" s="148">
        <v>7</v>
      </c>
      <c r="S17371" s="148">
        <v>8.3500000000000005E-2</v>
      </c>
      <c r="T17371" s="148">
        <v>-6.9370000000000003</v>
      </c>
      <c r="U17371" s="148">
        <v>1</v>
      </c>
      <c r="V17371" s="148">
        <v>3.4000000000000002E-2</v>
      </c>
      <c r="W17371" s="148">
        <v>124.092</v>
      </c>
      <c r="X17371" s="148">
        <v>4</v>
      </c>
      <c r="Y17371" s="148">
        <v>0.96299999999999997</v>
      </c>
    </row>
    <row r="17372" spans="11:25" x14ac:dyDescent="0.25">
      <c r="K17372" s="145" t="s">
        <v>6433</v>
      </c>
      <c r="L17372" s="145">
        <v>48</v>
      </c>
      <c r="M17372" s="145">
        <v>245933</v>
      </c>
      <c r="N17372" s="148">
        <v>5.7099999999999998E-3</v>
      </c>
      <c r="O17372" s="148">
        <v>0.71499999999999997</v>
      </c>
      <c r="P17372" s="148">
        <v>0.93700000000000006</v>
      </c>
      <c r="Q17372" s="148">
        <v>4.1500000000000002E-2</v>
      </c>
      <c r="R17372" s="148">
        <v>10</v>
      </c>
      <c r="S17372" s="148">
        <v>9.5799999999999996E-2</v>
      </c>
      <c r="T17372" s="148">
        <v>-6.6129999999999898</v>
      </c>
      <c r="U17372" s="148">
        <v>0</v>
      </c>
      <c r="V17372" s="148">
        <v>3.8800000000000001E-2</v>
      </c>
      <c r="W17372" s="148">
        <v>125.02500000000001</v>
      </c>
      <c r="X17372" s="148">
        <v>4</v>
      </c>
      <c r="Y17372" s="148">
        <v>0.89700000000000002</v>
      </c>
    </row>
    <row r="17373" spans="11:25" x14ac:dyDescent="0.25">
      <c r="K17373" s="145" t="s">
        <v>668</v>
      </c>
      <c r="L17373" s="145">
        <v>63</v>
      </c>
      <c r="M17373" s="145">
        <v>267000</v>
      </c>
      <c r="N17373" s="148">
        <v>0.254</v>
      </c>
      <c r="O17373" s="148">
        <v>0.81099999999999905</v>
      </c>
      <c r="P17373" s="148">
        <v>0.88</v>
      </c>
      <c r="Q17373" s="148">
        <v>1.4599999999999999E-3</v>
      </c>
      <c r="R17373" s="148">
        <v>8</v>
      </c>
      <c r="S17373" s="148">
        <v>4.7500000000000001E-2</v>
      </c>
      <c r="T17373" s="148">
        <v>-2.972</v>
      </c>
      <c r="U17373" s="148">
        <v>1</v>
      </c>
      <c r="V17373" s="148">
        <v>6.2799999999999995E-2</v>
      </c>
      <c r="W17373" s="148">
        <v>124.12</v>
      </c>
      <c r="X17373" s="148">
        <v>4</v>
      </c>
      <c r="Y17373" s="148">
        <v>0.91500000000000004</v>
      </c>
    </row>
    <row r="17374" spans="11:25" x14ac:dyDescent="0.25">
      <c r="K17374" s="145" t="s">
        <v>12798</v>
      </c>
      <c r="L17374" s="145">
        <v>47</v>
      </c>
      <c r="M17374" s="145">
        <v>235106</v>
      </c>
      <c r="N17374" s="148">
        <v>6.3299999999999997E-3</v>
      </c>
      <c r="O17374" s="148">
        <v>0.51100000000000001</v>
      </c>
      <c r="P17374" s="148">
        <v>0.89</v>
      </c>
      <c r="Q17374" s="148">
        <v>9.8200000000000008E-6</v>
      </c>
      <c r="R17374" s="148">
        <v>10</v>
      </c>
      <c r="S17374" s="148">
        <v>0.14699999999999999</v>
      </c>
      <c r="T17374" s="148">
        <v>-6.0389999999999997</v>
      </c>
      <c r="U17374" s="148">
        <v>0</v>
      </c>
      <c r="V17374" s="148">
        <v>7.6399999999999996E-2</v>
      </c>
      <c r="W17374" s="148">
        <v>93.936000000000007</v>
      </c>
      <c r="X17374" s="148">
        <v>4</v>
      </c>
      <c r="Y17374" s="148">
        <v>0.498</v>
      </c>
    </row>
    <row r="17375" spans="11:25" x14ac:dyDescent="0.25">
      <c r="K17375" s="145" t="s">
        <v>12799</v>
      </c>
      <c r="L17375" s="145">
        <v>18</v>
      </c>
      <c r="M17375" s="145">
        <v>195000</v>
      </c>
      <c r="N17375" s="148">
        <v>9.01E-2</v>
      </c>
      <c r="O17375" s="148">
        <v>0.79</v>
      </c>
      <c r="P17375" s="148">
        <v>0.82499999999999996</v>
      </c>
      <c r="Q17375" s="148">
        <v>1.24E-6</v>
      </c>
      <c r="R17375" s="148">
        <v>7</v>
      </c>
      <c r="S17375" s="148">
        <v>0.41699999999999998</v>
      </c>
      <c r="T17375" s="148">
        <v>-4.806</v>
      </c>
      <c r="U17375" s="148">
        <v>1</v>
      </c>
      <c r="V17375" s="148">
        <v>0.28599999999999998</v>
      </c>
      <c r="W17375" s="148">
        <v>142.142</v>
      </c>
      <c r="X17375" s="148">
        <v>4</v>
      </c>
      <c r="Y17375" s="148">
        <v>0.77700000000000002</v>
      </c>
    </row>
    <row r="17376" spans="11:25" x14ac:dyDescent="0.25">
      <c r="K17376" s="145" t="s">
        <v>12800</v>
      </c>
      <c r="L17376" s="145">
        <v>52</v>
      </c>
      <c r="M17376" s="145">
        <v>208040</v>
      </c>
      <c r="N17376" s="148">
        <v>3.3000000000000002E-2</v>
      </c>
      <c r="O17376" s="148">
        <v>0.77800000000000002</v>
      </c>
      <c r="P17376" s="148">
        <v>0.85099999999999998</v>
      </c>
      <c r="Q17376" s="148">
        <v>1.06E-3</v>
      </c>
      <c r="R17376" s="148">
        <v>11</v>
      </c>
      <c r="S17376" s="148">
        <v>0.152</v>
      </c>
      <c r="T17376" s="148">
        <v>-5.2879999999999896</v>
      </c>
      <c r="U17376" s="148">
        <v>1</v>
      </c>
      <c r="V17376" s="148">
        <v>2.9700000000000001E-2</v>
      </c>
      <c r="W17376" s="148">
        <v>125.99299999999999</v>
      </c>
      <c r="X17376" s="148">
        <v>4</v>
      </c>
      <c r="Y17376" s="148">
        <v>0.88099999999999901</v>
      </c>
    </row>
    <row r="17377" spans="11:25" x14ac:dyDescent="0.25">
      <c r="K17377" s="145" t="s">
        <v>11187</v>
      </c>
      <c r="L17377" s="145">
        <v>42</v>
      </c>
      <c r="M17377" s="145">
        <v>212413</v>
      </c>
      <c r="N17377" s="148">
        <v>2.69E-2</v>
      </c>
      <c r="O17377" s="148">
        <v>0.83199999999999996</v>
      </c>
      <c r="P17377" s="148">
        <v>0.81499999999999995</v>
      </c>
      <c r="Q17377" s="148">
        <v>2.7999999999999998E-4</v>
      </c>
      <c r="R17377" s="148">
        <v>6</v>
      </c>
      <c r="S17377" s="148">
        <v>8.9200000000000002E-2</v>
      </c>
      <c r="T17377" s="148">
        <v>-7.81</v>
      </c>
      <c r="U17377" s="148">
        <v>0</v>
      </c>
      <c r="V17377" s="148">
        <v>9.7100000000000006E-2</v>
      </c>
      <c r="W17377" s="148">
        <v>95.031000000000006</v>
      </c>
      <c r="X17377" s="148">
        <v>4</v>
      </c>
      <c r="Y17377" s="148">
        <v>0.80900000000000005</v>
      </c>
    </row>
    <row r="17378" spans="11:25" x14ac:dyDescent="0.25">
      <c r="K17378" s="145" t="s">
        <v>12801</v>
      </c>
      <c r="L17378" s="145">
        <v>9</v>
      </c>
      <c r="M17378" s="145">
        <v>214320</v>
      </c>
      <c r="N17378" s="148">
        <v>3.9100000000000003E-2</v>
      </c>
      <c r="O17378" s="148">
        <v>0.60699999999999998</v>
      </c>
      <c r="P17378" s="148">
        <v>0.92799999999999905</v>
      </c>
      <c r="Q17378" s="148">
        <v>0</v>
      </c>
      <c r="R17378" s="148">
        <v>6</v>
      </c>
      <c r="S17378" s="148">
        <v>9.2899999999999996E-2</v>
      </c>
      <c r="T17378" s="148">
        <v>-7.55</v>
      </c>
      <c r="U17378" s="148">
        <v>1</v>
      </c>
      <c r="V17378" s="148">
        <v>0.105</v>
      </c>
      <c r="W17378" s="148">
        <v>184.80199999999999</v>
      </c>
      <c r="X17378" s="148">
        <v>4</v>
      </c>
      <c r="Y17378" s="148">
        <v>0.90400000000000003</v>
      </c>
    </row>
    <row r="17379" spans="11:25" x14ac:dyDescent="0.25">
      <c r="K17379" s="145" t="s">
        <v>12802</v>
      </c>
      <c r="L17379" s="145">
        <v>56</v>
      </c>
      <c r="M17379" s="145">
        <v>347106</v>
      </c>
      <c r="N17379" s="148">
        <v>1.03E-2</v>
      </c>
      <c r="O17379" s="148">
        <v>0.57799999999999996</v>
      </c>
      <c r="P17379" s="148">
        <v>0.89400000000000002</v>
      </c>
      <c r="Q17379" s="148">
        <v>2.6599999999999999E-6</v>
      </c>
      <c r="R17379" s="148">
        <v>10</v>
      </c>
      <c r="S17379" s="148">
        <v>0.216</v>
      </c>
      <c r="T17379" s="148">
        <v>-5.42</v>
      </c>
      <c r="U17379" s="148">
        <v>1</v>
      </c>
      <c r="V17379" s="148">
        <v>2.9600000000000001E-2</v>
      </c>
      <c r="W17379" s="148">
        <v>165.98</v>
      </c>
      <c r="X17379" s="148">
        <v>4</v>
      </c>
      <c r="Y17379" s="148">
        <v>0.74099999999999999</v>
      </c>
    </row>
    <row r="17380" spans="11:25" x14ac:dyDescent="0.25">
      <c r="K17380" s="145" t="s">
        <v>12803</v>
      </c>
      <c r="L17380" s="145">
        <v>72</v>
      </c>
      <c r="M17380" s="145">
        <v>294986</v>
      </c>
      <c r="N17380" s="148">
        <v>0.16</v>
      </c>
      <c r="O17380" s="148">
        <v>0.60899999999999999</v>
      </c>
      <c r="P17380" s="148">
        <v>0.92299999999999904</v>
      </c>
      <c r="Q17380" s="148">
        <v>4.7299999999999996E-6</v>
      </c>
      <c r="R17380" s="148">
        <v>9</v>
      </c>
      <c r="S17380" s="148">
        <v>0.29499999999999998</v>
      </c>
      <c r="T17380" s="148">
        <v>-3.9079999999999999</v>
      </c>
      <c r="U17380" s="148">
        <v>1</v>
      </c>
      <c r="V17380" s="148">
        <v>3.3799999999999997E-2</v>
      </c>
      <c r="W17380" s="148">
        <v>115.996</v>
      </c>
      <c r="X17380" s="148">
        <v>4</v>
      </c>
      <c r="Y17380" s="148">
        <v>0.96099999999999997</v>
      </c>
    </row>
    <row r="17381" spans="11:25" x14ac:dyDescent="0.25">
      <c r="K17381" s="145" t="s">
        <v>12804</v>
      </c>
      <c r="L17381" s="145">
        <v>39</v>
      </c>
      <c r="M17381" s="145">
        <v>234600</v>
      </c>
      <c r="N17381" s="148">
        <v>2.8899999999999898E-3</v>
      </c>
      <c r="O17381" s="148">
        <v>0.65</v>
      </c>
      <c r="P17381" s="148">
        <v>0.95199999999999996</v>
      </c>
      <c r="Q17381" s="148">
        <v>9.1900000000000001E-6</v>
      </c>
      <c r="R17381" s="148">
        <v>2</v>
      </c>
      <c r="S17381" s="148">
        <v>0.153</v>
      </c>
      <c r="T17381" s="148">
        <v>-5.6979999999999897</v>
      </c>
      <c r="U17381" s="148">
        <v>1</v>
      </c>
      <c r="V17381" s="148">
        <v>3.8399999999999997E-2</v>
      </c>
      <c r="W17381" s="148">
        <v>130</v>
      </c>
      <c r="X17381" s="148">
        <v>4</v>
      </c>
      <c r="Y17381" s="148">
        <v>0.60099999999999998</v>
      </c>
    </row>
    <row r="17382" spans="11:25" x14ac:dyDescent="0.25">
      <c r="K17382" s="145" t="s">
        <v>11298</v>
      </c>
      <c r="L17382" s="145">
        <v>64</v>
      </c>
      <c r="M17382" s="145">
        <v>187560</v>
      </c>
      <c r="N17382" s="148">
        <v>0.10199999999999999</v>
      </c>
      <c r="O17382" s="148">
        <v>0.56899999999999995</v>
      </c>
      <c r="P17382" s="148">
        <v>0.72099999999999997</v>
      </c>
      <c r="Q17382" s="148">
        <v>3.37999999999999E-5</v>
      </c>
      <c r="R17382" s="148">
        <v>10</v>
      </c>
      <c r="S17382" s="148">
        <v>0.20399999999999999</v>
      </c>
      <c r="T17382" s="148">
        <v>-5.8889999999999896</v>
      </c>
      <c r="U17382" s="148">
        <v>1</v>
      </c>
      <c r="V17382" s="148">
        <v>3.7499999999999999E-2</v>
      </c>
      <c r="W17382" s="148">
        <v>180.06</v>
      </c>
      <c r="X17382" s="148">
        <v>4</v>
      </c>
      <c r="Y17382" s="148">
        <v>0.92700000000000005</v>
      </c>
    </row>
    <row r="17383" spans="11:25" x14ac:dyDescent="0.25">
      <c r="K17383" s="145" t="s">
        <v>12805</v>
      </c>
      <c r="L17383" s="145">
        <v>53</v>
      </c>
      <c r="M17383" s="145">
        <v>228413</v>
      </c>
      <c r="N17383" s="148">
        <v>0.47299999999999998</v>
      </c>
      <c r="O17383" s="148">
        <v>0.49099999999999999</v>
      </c>
      <c r="P17383" s="148">
        <v>0.745</v>
      </c>
      <c r="Q17383" s="148">
        <v>0</v>
      </c>
      <c r="R17383" s="148">
        <v>4</v>
      </c>
      <c r="S17383" s="148">
        <v>0.23899999999999999</v>
      </c>
      <c r="T17383" s="148">
        <v>-5.6310000000000002</v>
      </c>
      <c r="U17383" s="148">
        <v>0</v>
      </c>
      <c r="V17383" s="148">
        <v>0.254</v>
      </c>
      <c r="W17383" s="148">
        <v>167.875</v>
      </c>
      <c r="X17383" s="148">
        <v>4</v>
      </c>
      <c r="Y17383" s="148">
        <v>0.59599999999999997</v>
      </c>
    </row>
    <row r="17384" spans="11:25" x14ac:dyDescent="0.25">
      <c r="K17384" s="145" t="s">
        <v>687</v>
      </c>
      <c r="L17384" s="145">
        <v>66</v>
      </c>
      <c r="M17384" s="145">
        <v>126960</v>
      </c>
      <c r="N17384" s="148">
        <v>0.78700000000000003</v>
      </c>
      <c r="O17384" s="148">
        <v>0.51600000000000001</v>
      </c>
      <c r="P17384" s="148">
        <v>0.80900000000000005</v>
      </c>
      <c r="Q17384" s="148">
        <v>3.3100000000000002E-4</v>
      </c>
      <c r="R17384" s="148">
        <v>0</v>
      </c>
      <c r="S17384" s="148">
        <v>0.30299999999999999</v>
      </c>
      <c r="T17384" s="148">
        <v>-6.4189999999999996</v>
      </c>
      <c r="U17384" s="148">
        <v>1</v>
      </c>
      <c r="V17384" s="148">
        <v>5.45E-2</v>
      </c>
      <c r="W17384" s="148">
        <v>75.098999999999904</v>
      </c>
      <c r="X17384" s="148">
        <v>4</v>
      </c>
      <c r="Y17384" s="148">
        <v>0.93899999999999995</v>
      </c>
    </row>
    <row r="17385" spans="11:25" x14ac:dyDescent="0.25">
      <c r="K17385" s="145" t="s">
        <v>12806</v>
      </c>
      <c r="L17385" s="145">
        <v>53</v>
      </c>
      <c r="M17385" s="145">
        <v>252706</v>
      </c>
      <c r="N17385" s="148">
        <v>5.79E-3</v>
      </c>
      <c r="O17385" s="148">
        <v>0.63500000000000001</v>
      </c>
      <c r="P17385" s="148">
        <v>0.85399999999999998</v>
      </c>
      <c r="Q17385" s="148">
        <v>8.3000000000000001E-3</v>
      </c>
      <c r="R17385" s="148">
        <v>10</v>
      </c>
      <c r="S17385" s="148">
        <v>6.2300000000000001E-2</v>
      </c>
      <c r="T17385" s="148">
        <v>-5.0199999999999996</v>
      </c>
      <c r="U17385" s="148">
        <v>0</v>
      </c>
      <c r="V17385" s="148">
        <v>6.1199999999999997E-2</v>
      </c>
      <c r="W17385" s="148">
        <v>100.851</v>
      </c>
      <c r="X17385" s="148">
        <v>4</v>
      </c>
      <c r="Y17385" s="148">
        <v>0.59</v>
      </c>
    </row>
    <row r="17386" spans="11:25" x14ac:dyDescent="0.25">
      <c r="K17386" s="145" t="s">
        <v>2434</v>
      </c>
      <c r="L17386" s="145">
        <v>53</v>
      </c>
      <c r="M17386" s="145">
        <v>264240</v>
      </c>
      <c r="N17386" s="148">
        <v>0.154</v>
      </c>
      <c r="O17386" s="148">
        <v>0.57099999999999995</v>
      </c>
      <c r="P17386" s="148">
        <v>0.64</v>
      </c>
      <c r="Q17386" s="148">
        <v>1.1399999999999999E-5</v>
      </c>
      <c r="R17386" s="148">
        <v>7</v>
      </c>
      <c r="S17386" s="148">
        <v>0.14599999999999999</v>
      </c>
      <c r="T17386" s="148">
        <v>-5.5439999999999996</v>
      </c>
      <c r="U17386" s="148">
        <v>1</v>
      </c>
      <c r="V17386" s="148">
        <v>4.2200000000000001E-2</v>
      </c>
      <c r="W17386" s="148">
        <v>151.96799999999999</v>
      </c>
      <c r="X17386" s="148">
        <v>4</v>
      </c>
      <c r="Y17386" s="148">
        <v>0.16800000000000001</v>
      </c>
    </row>
    <row r="17387" spans="11:25" x14ac:dyDescent="0.25">
      <c r="K17387" s="145" t="s">
        <v>5278</v>
      </c>
      <c r="L17387" s="145">
        <v>39</v>
      </c>
      <c r="M17387" s="145">
        <v>279626</v>
      </c>
      <c r="N17387" s="148">
        <v>2.6800000000000001E-3</v>
      </c>
      <c r="O17387" s="148">
        <v>0.68899999999999995</v>
      </c>
      <c r="P17387" s="148">
        <v>0.88500000000000001</v>
      </c>
      <c r="Q17387" s="148">
        <v>1.1E-4</v>
      </c>
      <c r="R17387" s="148">
        <v>1</v>
      </c>
      <c r="S17387" s="148">
        <v>0.37</v>
      </c>
      <c r="T17387" s="148">
        <v>-5.0430000000000001</v>
      </c>
      <c r="U17387" s="148">
        <v>1</v>
      </c>
      <c r="V17387" s="148">
        <v>6.9000000000000006E-2</v>
      </c>
      <c r="W17387" s="148">
        <v>130.102</v>
      </c>
      <c r="X17387" s="148">
        <v>4</v>
      </c>
      <c r="Y17387" s="148">
        <v>0.76200000000000001</v>
      </c>
    </row>
    <row r="17388" spans="11:25" x14ac:dyDescent="0.25">
      <c r="K17388" s="145" t="s">
        <v>12807</v>
      </c>
      <c r="L17388" s="145">
        <v>68</v>
      </c>
      <c r="M17388" s="145">
        <v>224066</v>
      </c>
      <c r="N17388" s="148">
        <v>0.68599999999999905</v>
      </c>
      <c r="O17388" s="148">
        <v>0.61599999999999999</v>
      </c>
      <c r="P17388" s="148">
        <v>0.59699999999999998</v>
      </c>
      <c r="Q17388" s="148">
        <v>0</v>
      </c>
      <c r="R17388" s="148">
        <v>8</v>
      </c>
      <c r="S17388" s="148">
        <v>0.104</v>
      </c>
      <c r="T17388" s="148">
        <v>-5.3279999999999896</v>
      </c>
      <c r="U17388" s="148">
        <v>1</v>
      </c>
      <c r="V17388" s="148">
        <v>4.1500000000000002E-2</v>
      </c>
      <c r="W17388" s="148">
        <v>165.50799999999899</v>
      </c>
      <c r="X17388" s="148">
        <v>4</v>
      </c>
      <c r="Y17388" s="148">
        <v>0.36199999999999999</v>
      </c>
    </row>
    <row r="17389" spans="11:25" x14ac:dyDescent="0.25">
      <c r="K17389" s="145" t="s">
        <v>673</v>
      </c>
      <c r="L17389" s="145">
        <v>58</v>
      </c>
      <c r="M17389" s="145">
        <v>199316</v>
      </c>
      <c r="N17389" s="148">
        <v>0.83299999999999996</v>
      </c>
      <c r="O17389" s="148">
        <v>0.74399999999999999</v>
      </c>
      <c r="P17389" s="148">
        <v>0.60099999999999998</v>
      </c>
      <c r="Q17389" s="148">
        <v>2.4199999999999999E-2</v>
      </c>
      <c r="R17389" s="148">
        <v>10</v>
      </c>
      <c r="S17389" s="148">
        <v>0.13100000000000001</v>
      </c>
      <c r="T17389" s="148">
        <v>-5.2409999999999997</v>
      </c>
      <c r="U17389" s="148">
        <v>1</v>
      </c>
      <c r="V17389" s="148">
        <v>3.49E-2</v>
      </c>
      <c r="W17389" s="148">
        <v>143.542</v>
      </c>
      <c r="X17389" s="148">
        <v>4</v>
      </c>
      <c r="Y17389" s="148">
        <v>0.90500000000000003</v>
      </c>
    </row>
    <row r="17390" spans="11:25" x14ac:dyDescent="0.25">
      <c r="K17390" s="145" t="s">
        <v>10278</v>
      </c>
      <c r="L17390" s="145">
        <v>61</v>
      </c>
      <c r="M17390" s="145">
        <v>184906</v>
      </c>
      <c r="N17390" s="148">
        <v>3.9100000000000003E-2</v>
      </c>
      <c r="O17390" s="148">
        <v>0.81099999999999905</v>
      </c>
      <c r="P17390" s="148">
        <v>0.65700000000000003</v>
      </c>
      <c r="Q17390" s="148">
        <v>0.71199999999999997</v>
      </c>
      <c r="R17390" s="148">
        <v>6</v>
      </c>
      <c r="S17390" s="148">
        <v>7.9799999999999996E-2</v>
      </c>
      <c r="T17390" s="148">
        <v>-6.1970000000000001</v>
      </c>
      <c r="U17390" s="148">
        <v>1</v>
      </c>
      <c r="V17390" s="148">
        <v>0.36199999999999999</v>
      </c>
      <c r="W17390" s="148">
        <v>199.958</v>
      </c>
      <c r="X17390" s="148">
        <v>4</v>
      </c>
      <c r="Y17390" s="148">
        <v>0.77700000000000002</v>
      </c>
    </row>
    <row r="17391" spans="11:25" x14ac:dyDescent="0.25">
      <c r="K17391" s="145" t="s">
        <v>12808</v>
      </c>
      <c r="L17391" s="145">
        <v>43</v>
      </c>
      <c r="M17391" s="145">
        <v>216200</v>
      </c>
      <c r="N17391" s="148">
        <v>4.3900000000000002E-2</v>
      </c>
      <c r="O17391" s="148">
        <v>0.70499999999999996</v>
      </c>
      <c r="P17391" s="148">
        <v>0.90099999999999902</v>
      </c>
      <c r="Q17391" s="148">
        <v>0</v>
      </c>
      <c r="R17391" s="148">
        <v>2</v>
      </c>
      <c r="S17391" s="148">
        <v>0.316</v>
      </c>
      <c r="T17391" s="148">
        <v>-5.4379999999999997</v>
      </c>
      <c r="U17391" s="148">
        <v>0</v>
      </c>
      <c r="V17391" s="148">
        <v>6.4500000000000002E-2</v>
      </c>
      <c r="W17391" s="148">
        <v>118.77</v>
      </c>
      <c r="X17391" s="148">
        <v>4</v>
      </c>
      <c r="Y17391" s="148">
        <v>0.81599999999999995</v>
      </c>
    </row>
    <row r="17392" spans="11:25" x14ac:dyDescent="0.25">
      <c r="K17392" s="145" t="s">
        <v>697</v>
      </c>
      <c r="L17392" s="145">
        <v>52</v>
      </c>
      <c r="M17392" s="145">
        <v>159466</v>
      </c>
      <c r="N17392" s="148">
        <v>0.49099999999999999</v>
      </c>
      <c r="O17392" s="148">
        <v>0.66</v>
      </c>
      <c r="P17392" s="148">
        <v>0.504</v>
      </c>
      <c r="Q17392" s="148">
        <v>2.65E-5</v>
      </c>
      <c r="R17392" s="148">
        <v>0</v>
      </c>
      <c r="S17392" s="148">
        <v>0.15</v>
      </c>
      <c r="T17392" s="148">
        <v>-13.087</v>
      </c>
      <c r="U17392" s="148">
        <v>0</v>
      </c>
      <c r="V17392" s="148">
        <v>4.9599999999999998E-2</v>
      </c>
      <c r="W17392" s="148">
        <v>88.952999999999903</v>
      </c>
      <c r="X17392" s="148">
        <v>4</v>
      </c>
      <c r="Y17392" s="148">
        <v>0.91400000000000003</v>
      </c>
    </row>
    <row r="17393" spans="11:25" x14ac:dyDescent="0.25">
      <c r="K17393" s="145" t="s">
        <v>12809</v>
      </c>
      <c r="L17393" s="145">
        <v>18</v>
      </c>
      <c r="M17393" s="145">
        <v>217200</v>
      </c>
      <c r="N17393" s="148">
        <v>0.32600000000000001</v>
      </c>
      <c r="O17393" s="148">
        <v>0.622</v>
      </c>
      <c r="P17393" s="148">
        <v>0.85399999999999998</v>
      </c>
      <c r="Q17393" s="148">
        <v>3.8399999999999998E-5</v>
      </c>
      <c r="R17393" s="148">
        <v>1</v>
      </c>
      <c r="S17393" s="148">
        <v>0.53600000000000003</v>
      </c>
      <c r="T17393" s="148">
        <v>-5.1879999999999997</v>
      </c>
      <c r="U17393" s="148">
        <v>1</v>
      </c>
      <c r="V17393" s="148">
        <v>0.104</v>
      </c>
      <c r="W17393" s="148">
        <v>176.18799999999999</v>
      </c>
      <c r="X17393" s="148">
        <v>4</v>
      </c>
      <c r="Y17393" s="148">
        <v>0.90400000000000003</v>
      </c>
    </row>
    <row r="17394" spans="11:25" x14ac:dyDescent="0.25">
      <c r="K17394" s="145" t="s">
        <v>701</v>
      </c>
      <c r="L17394" s="145">
        <v>50</v>
      </c>
      <c r="M17394" s="145">
        <v>325506</v>
      </c>
      <c r="N17394" s="148">
        <v>0.88800000000000001</v>
      </c>
      <c r="O17394" s="148">
        <v>0.66</v>
      </c>
      <c r="P17394" s="148">
        <v>0.124</v>
      </c>
      <c r="Q17394" s="148">
        <v>7.6399999999999895E-4</v>
      </c>
      <c r="R17394" s="148">
        <v>5</v>
      </c>
      <c r="S17394" s="148">
        <v>0.111</v>
      </c>
      <c r="T17394" s="148">
        <v>-19.2</v>
      </c>
      <c r="U17394" s="148">
        <v>0</v>
      </c>
      <c r="V17394" s="148">
        <v>4.9599999999999998E-2</v>
      </c>
      <c r="W17394" s="148">
        <v>129.91899999999899</v>
      </c>
      <c r="X17394" s="148">
        <v>4</v>
      </c>
      <c r="Y17394" s="148">
        <v>0.36199999999999999</v>
      </c>
    </row>
    <row r="17395" spans="11:25" x14ac:dyDescent="0.25">
      <c r="K17395" s="145" t="s">
        <v>12810</v>
      </c>
      <c r="L17395" s="145">
        <v>36</v>
      </c>
      <c r="M17395" s="145">
        <v>293213</v>
      </c>
      <c r="N17395" s="148">
        <v>0.04</v>
      </c>
      <c r="O17395" s="148">
        <v>0.61799999999999999</v>
      </c>
      <c r="P17395" s="148">
        <v>0.57799999999999996</v>
      </c>
      <c r="Q17395" s="148">
        <v>2.9099999999999999E-5</v>
      </c>
      <c r="R17395" s="148">
        <v>4</v>
      </c>
      <c r="S17395" s="148">
        <v>8.6099999999999996E-2</v>
      </c>
      <c r="T17395" s="148">
        <v>-8.048</v>
      </c>
      <c r="U17395" s="148">
        <v>1</v>
      </c>
      <c r="V17395" s="148">
        <v>3.1199999999999999E-2</v>
      </c>
      <c r="W17395" s="148">
        <v>139.994</v>
      </c>
      <c r="X17395" s="148">
        <v>4</v>
      </c>
      <c r="Y17395" s="148">
        <v>0.54500000000000004</v>
      </c>
    </row>
    <row r="17396" spans="11:25" x14ac:dyDescent="0.25">
      <c r="K17396" s="145" t="s">
        <v>12811</v>
      </c>
      <c r="L17396" s="145">
        <v>20</v>
      </c>
      <c r="M17396" s="145">
        <v>290760</v>
      </c>
      <c r="N17396" s="148">
        <v>0.71299999999999997</v>
      </c>
      <c r="O17396" s="148">
        <v>0.40200000000000002</v>
      </c>
      <c r="P17396" s="148">
        <v>0.55399999999999905</v>
      </c>
      <c r="Q17396" s="148">
        <v>0</v>
      </c>
      <c r="R17396" s="148">
        <v>5</v>
      </c>
      <c r="S17396" s="148">
        <v>0.10099999999999899</v>
      </c>
      <c r="T17396" s="148">
        <v>-5.5879999999999903</v>
      </c>
      <c r="U17396" s="148">
        <v>1</v>
      </c>
      <c r="V17396" s="148">
        <v>3.3099999999999997E-2</v>
      </c>
      <c r="W17396" s="148">
        <v>163.76</v>
      </c>
      <c r="X17396" s="148">
        <v>4</v>
      </c>
      <c r="Y17396" s="148">
        <v>0.307</v>
      </c>
    </row>
    <row r="17397" spans="11:25" x14ac:dyDescent="0.25">
      <c r="K17397" s="145" t="s">
        <v>4109</v>
      </c>
      <c r="L17397" s="145">
        <v>73</v>
      </c>
      <c r="M17397" s="145">
        <v>239026</v>
      </c>
      <c r="N17397" s="148">
        <v>0.65700000000000003</v>
      </c>
      <c r="O17397" s="148">
        <v>0.70099999999999996</v>
      </c>
      <c r="P17397" s="148">
        <v>0.75</v>
      </c>
      <c r="Q17397" s="148">
        <v>3.1300000000000001E-6</v>
      </c>
      <c r="R17397" s="148">
        <v>5</v>
      </c>
      <c r="S17397" s="148">
        <v>8.4500000000000006E-2</v>
      </c>
      <c r="T17397" s="148">
        <v>-3.1909999999999998</v>
      </c>
      <c r="U17397" s="148">
        <v>0</v>
      </c>
      <c r="V17397" s="148">
        <v>0.27399999999999902</v>
      </c>
      <c r="W17397" s="148">
        <v>82.531000000000006</v>
      </c>
      <c r="X17397" s="148">
        <v>4</v>
      </c>
      <c r="Y17397" s="148">
        <v>0.51500000000000001</v>
      </c>
    </row>
    <row r="17398" spans="11:25" x14ac:dyDescent="0.25">
      <c r="K17398" s="145" t="s">
        <v>7905</v>
      </c>
      <c r="L17398" s="145">
        <v>34</v>
      </c>
      <c r="M17398" s="145">
        <v>231800</v>
      </c>
      <c r="N17398" s="148">
        <v>3.3399999999999999E-2</v>
      </c>
      <c r="O17398" s="148">
        <v>0.80900000000000005</v>
      </c>
      <c r="P17398" s="148">
        <v>0.81799999999999995</v>
      </c>
      <c r="Q17398" s="148">
        <v>2.64E-3</v>
      </c>
      <c r="R17398" s="148">
        <v>1</v>
      </c>
      <c r="S17398" s="148">
        <v>0.19600000000000001</v>
      </c>
      <c r="T17398" s="148">
        <v>-3.4319999999999999</v>
      </c>
      <c r="U17398" s="148">
        <v>0</v>
      </c>
      <c r="V17398" s="148">
        <v>3.73E-2</v>
      </c>
      <c r="W17398" s="148">
        <v>109.821</v>
      </c>
      <c r="X17398" s="148">
        <v>4</v>
      </c>
      <c r="Y17398" s="148">
        <v>0.63200000000000001</v>
      </c>
    </row>
    <row r="17399" spans="11:25" x14ac:dyDescent="0.25">
      <c r="K17399" s="145" t="s">
        <v>12812</v>
      </c>
      <c r="L17399" s="145">
        <v>35</v>
      </c>
      <c r="M17399" s="145">
        <v>217385</v>
      </c>
      <c r="N17399" s="148">
        <v>3.5999999999999997E-2</v>
      </c>
      <c r="O17399" s="148">
        <v>0.73399999999999999</v>
      </c>
      <c r="P17399" s="148">
        <v>0.81699999999999995</v>
      </c>
      <c r="Q17399" s="148">
        <v>2.0500000000000002E-3</v>
      </c>
      <c r="R17399" s="148">
        <v>9</v>
      </c>
      <c r="S17399" s="148">
        <v>0.121</v>
      </c>
      <c r="T17399" s="148">
        <v>-7.5329999999999897</v>
      </c>
      <c r="U17399" s="148">
        <v>1</v>
      </c>
      <c r="V17399" s="148">
        <v>3.85E-2</v>
      </c>
      <c r="W17399" s="148">
        <v>123.92</v>
      </c>
      <c r="X17399" s="148">
        <v>4</v>
      </c>
      <c r="Y17399" s="148">
        <v>0.91400000000000003</v>
      </c>
    </row>
    <row r="17400" spans="11:25" x14ac:dyDescent="0.25">
      <c r="K17400" s="145" t="s">
        <v>12813</v>
      </c>
      <c r="L17400" s="145">
        <v>34</v>
      </c>
      <c r="M17400" s="145">
        <v>234306</v>
      </c>
      <c r="N17400" s="148">
        <v>7.7299999999999994E-2</v>
      </c>
      <c r="O17400" s="148">
        <v>0.57399999999999995</v>
      </c>
      <c r="P17400" s="148">
        <v>0.91799999999999904</v>
      </c>
      <c r="Q17400" s="148">
        <v>0</v>
      </c>
      <c r="R17400" s="148">
        <v>8</v>
      </c>
      <c r="S17400" s="148">
        <v>0.26300000000000001</v>
      </c>
      <c r="T17400" s="148">
        <v>-2.306</v>
      </c>
      <c r="U17400" s="148">
        <v>1</v>
      </c>
      <c r="V17400" s="148">
        <v>4.9500000000000002E-2</v>
      </c>
      <c r="W17400" s="148">
        <v>166.09799999999899</v>
      </c>
      <c r="X17400" s="148">
        <v>4</v>
      </c>
      <c r="Y17400" s="148">
        <v>0.754</v>
      </c>
    </row>
    <row r="17401" spans="11:25" x14ac:dyDescent="0.25">
      <c r="K17401" s="145" t="s">
        <v>4074</v>
      </c>
      <c r="L17401" s="145">
        <v>92</v>
      </c>
      <c r="M17401" s="145">
        <v>201660</v>
      </c>
      <c r="N17401" s="148">
        <v>0.29699999999999999</v>
      </c>
      <c r="O17401" s="148">
        <v>0.752</v>
      </c>
      <c r="P17401" s="148">
        <v>0.48799999999999999</v>
      </c>
      <c r="Q17401" s="148">
        <v>9.1099999999999992E-6</v>
      </c>
      <c r="R17401" s="148">
        <v>6</v>
      </c>
      <c r="S17401" s="148">
        <v>9.3600000000000003E-2</v>
      </c>
      <c r="T17401" s="148">
        <v>-7.05</v>
      </c>
      <c r="U17401" s="148">
        <v>1</v>
      </c>
      <c r="V17401" s="148">
        <v>7.0499999999999993E-2</v>
      </c>
      <c r="W17401" s="148">
        <v>136.041</v>
      </c>
      <c r="X17401" s="148">
        <v>4</v>
      </c>
      <c r="Y17401" s="148">
        <v>0.53299999999999903</v>
      </c>
    </row>
    <row r="17402" spans="11:25" x14ac:dyDescent="0.25">
      <c r="K17402" s="145" t="s">
        <v>526</v>
      </c>
      <c r="L17402" s="145">
        <v>94</v>
      </c>
      <c r="M17402" s="145">
        <v>210367</v>
      </c>
      <c r="N17402" s="148">
        <v>1.43E-2</v>
      </c>
      <c r="O17402" s="148">
        <v>0.81799999999999995</v>
      </c>
      <c r="P17402" s="148">
        <v>0.54</v>
      </c>
      <c r="Q17402" s="148">
        <v>5.1199999999999998E-4</v>
      </c>
      <c r="R17402" s="148">
        <v>6</v>
      </c>
      <c r="S17402" s="148">
        <v>9.9000000000000005E-2</v>
      </c>
      <c r="T17402" s="148">
        <v>-6.35</v>
      </c>
      <c r="U17402" s="148">
        <v>0</v>
      </c>
      <c r="V17402" s="148">
        <v>5.4399999999999997E-2</v>
      </c>
      <c r="W17402" s="148">
        <v>97.063999999999993</v>
      </c>
      <c r="X17402" s="148">
        <v>4</v>
      </c>
      <c r="Y17402" s="148">
        <v>0.17399999999999999</v>
      </c>
    </row>
    <row r="17403" spans="11:25" x14ac:dyDescent="0.25">
      <c r="K17403" s="145" t="s">
        <v>4431</v>
      </c>
      <c r="L17403" s="145">
        <v>85</v>
      </c>
      <c r="M17403" s="145">
        <v>217212</v>
      </c>
      <c r="N17403" s="148">
        <v>0.439</v>
      </c>
      <c r="O17403" s="148">
        <v>0.57299999999999995</v>
      </c>
      <c r="P17403" s="148">
        <v>0.34</v>
      </c>
      <c r="Q17403" s="148">
        <v>0</v>
      </c>
      <c r="R17403" s="148">
        <v>7</v>
      </c>
      <c r="S17403" s="148">
        <v>8.8599999999999998E-2</v>
      </c>
      <c r="T17403" s="148">
        <v>-6.476</v>
      </c>
      <c r="U17403" s="148">
        <v>1</v>
      </c>
      <c r="V17403" s="148">
        <v>3.0099999999999998E-2</v>
      </c>
      <c r="W17403" s="148">
        <v>95.787000000000006</v>
      </c>
      <c r="X17403" s="148">
        <v>4</v>
      </c>
      <c r="Y17403" s="148">
        <v>0.30399999999999999</v>
      </c>
    </row>
    <row r="17404" spans="11:25" x14ac:dyDescent="0.25">
      <c r="K17404" s="145" t="s">
        <v>3343</v>
      </c>
      <c r="L17404" s="145">
        <v>66</v>
      </c>
      <c r="M17404" s="145">
        <v>158053</v>
      </c>
      <c r="N17404" s="148">
        <v>0.54100000000000004</v>
      </c>
      <c r="O17404" s="148">
        <v>0.75700000000000001</v>
      </c>
      <c r="P17404" s="148">
        <v>0.501</v>
      </c>
      <c r="Q17404" s="148">
        <v>0</v>
      </c>
      <c r="R17404" s="148">
        <v>2</v>
      </c>
      <c r="S17404" s="148">
        <v>7.1800000000000003E-2</v>
      </c>
      <c r="T17404" s="148">
        <v>-5.593</v>
      </c>
      <c r="U17404" s="148">
        <v>1</v>
      </c>
      <c r="V17404" s="148">
        <v>4.6600000000000003E-2</v>
      </c>
      <c r="W17404" s="148">
        <v>89.930999999999997</v>
      </c>
      <c r="X17404" s="148">
        <v>4</v>
      </c>
      <c r="Y17404" s="148">
        <v>0.91</v>
      </c>
    </row>
    <row r="17405" spans="11:25" x14ac:dyDescent="0.25">
      <c r="K17405" s="145" t="s">
        <v>527</v>
      </c>
      <c r="L17405" s="145">
        <v>98</v>
      </c>
      <c r="M17405" s="145">
        <v>212500</v>
      </c>
      <c r="N17405" s="148">
        <v>0.153</v>
      </c>
      <c r="O17405" s="148">
        <v>0.84099999999999997</v>
      </c>
      <c r="P17405" s="148">
        <v>0.79799999999999904</v>
      </c>
      <c r="Q17405" s="148">
        <v>3.3299999999999999E-6</v>
      </c>
      <c r="R17405" s="148">
        <v>1</v>
      </c>
      <c r="S17405" s="148">
        <v>6.1800000000000001E-2</v>
      </c>
      <c r="T17405" s="148">
        <v>-4.2060000000000004</v>
      </c>
      <c r="U17405" s="148">
        <v>0</v>
      </c>
      <c r="V17405" s="148">
        <v>0.22899999999999901</v>
      </c>
      <c r="W17405" s="148">
        <v>95.947999999999993</v>
      </c>
      <c r="X17405" s="148">
        <v>4</v>
      </c>
      <c r="Y17405" s="148">
        <v>0.59099999999999997</v>
      </c>
    </row>
    <row r="17406" spans="11:25" x14ac:dyDescent="0.25">
      <c r="K17406" s="145" t="s">
        <v>1832</v>
      </c>
      <c r="L17406" s="145">
        <v>95</v>
      </c>
      <c r="M17406" s="145">
        <v>229412</v>
      </c>
      <c r="N17406" s="148">
        <v>9.8400000000000001E-2</v>
      </c>
      <c r="O17406" s="148">
        <v>0.442</v>
      </c>
      <c r="P17406" s="148">
        <v>0.58499999999999996</v>
      </c>
      <c r="Q17406" s="148">
        <v>0.39100000000000001</v>
      </c>
      <c r="R17406" s="148">
        <v>0</v>
      </c>
      <c r="S17406" s="148">
        <v>0.14000000000000001</v>
      </c>
      <c r="T17406" s="148">
        <v>-10.332000000000001</v>
      </c>
      <c r="U17406" s="148">
        <v>0</v>
      </c>
      <c r="V17406" s="148">
        <v>9.64E-2</v>
      </c>
      <c r="W17406" s="148">
        <v>97.564999999999998</v>
      </c>
      <c r="X17406" s="148">
        <v>4</v>
      </c>
      <c r="Y17406" s="148">
        <v>0.11599999999999901</v>
      </c>
    </row>
    <row r="17407" spans="11:25" x14ac:dyDescent="0.25">
      <c r="K17407" s="145" t="s">
        <v>1489</v>
      </c>
      <c r="L17407" s="145">
        <v>90</v>
      </c>
      <c r="M17407" s="145">
        <v>190000</v>
      </c>
      <c r="N17407" s="148">
        <v>0.28799999999999998</v>
      </c>
      <c r="O17407" s="148">
        <v>0.53100000000000003</v>
      </c>
      <c r="P17407" s="148">
        <v>0.85399999999999998</v>
      </c>
      <c r="Q17407" s="148">
        <v>0</v>
      </c>
      <c r="R17407" s="148">
        <v>10</v>
      </c>
      <c r="S17407" s="148">
        <v>7.7299999999999994E-2</v>
      </c>
      <c r="T17407" s="148">
        <v>-3.1489999999999898</v>
      </c>
      <c r="U17407" s="148">
        <v>1</v>
      </c>
      <c r="V17407" s="148">
        <v>0.19800000000000001</v>
      </c>
      <c r="W17407" s="148">
        <v>94.418999999999997</v>
      </c>
      <c r="X17407" s="148">
        <v>4</v>
      </c>
      <c r="Y17407" s="148">
        <v>0.45600000000000002</v>
      </c>
    </row>
    <row r="17408" spans="11:25" x14ac:dyDescent="0.25">
      <c r="K17408" s="145" t="s">
        <v>6741</v>
      </c>
      <c r="L17408" s="145">
        <v>89</v>
      </c>
      <c r="M17408" s="145">
        <v>187436</v>
      </c>
      <c r="N17408" s="148">
        <v>6.9099999999999995E-2</v>
      </c>
      <c r="O17408" s="148">
        <v>0.71899999999999997</v>
      </c>
      <c r="P17408" s="148">
        <v>0.70399999999999996</v>
      </c>
      <c r="Q17408" s="148">
        <v>0</v>
      </c>
      <c r="R17408" s="148">
        <v>1</v>
      </c>
      <c r="S17408" s="148">
        <v>0.16600000000000001</v>
      </c>
      <c r="T17408" s="148">
        <v>-4.7240000000000002</v>
      </c>
      <c r="U17408" s="148">
        <v>1</v>
      </c>
      <c r="V17408" s="148">
        <v>4.7600000000000003E-2</v>
      </c>
      <c r="W17408" s="148">
        <v>133.00200000000001</v>
      </c>
      <c r="X17408" s="148">
        <v>4</v>
      </c>
      <c r="Y17408" s="148">
        <v>0.628</v>
      </c>
    </row>
    <row r="17409" spans="11:25" x14ac:dyDescent="0.25">
      <c r="K17409" s="145" t="s">
        <v>6739</v>
      </c>
      <c r="L17409" s="145">
        <v>55</v>
      </c>
      <c r="M17409" s="145">
        <v>189173</v>
      </c>
      <c r="N17409" s="148">
        <v>6.5799999999999997E-2</v>
      </c>
      <c r="O17409" s="148">
        <v>0.67799999999999905</v>
      </c>
      <c r="P17409" s="148">
        <v>0.72899999999999998</v>
      </c>
      <c r="Q17409" s="148">
        <v>0</v>
      </c>
      <c r="R17409" s="148">
        <v>8</v>
      </c>
      <c r="S17409" s="148">
        <v>0.30299999999999999</v>
      </c>
      <c r="T17409" s="148">
        <v>-4.1879999999999997</v>
      </c>
      <c r="U17409" s="148">
        <v>1</v>
      </c>
      <c r="V17409" s="148">
        <v>0.13699999999999901</v>
      </c>
      <c r="W17409" s="148">
        <v>99.894999999999996</v>
      </c>
      <c r="X17409" s="148">
        <v>4</v>
      </c>
      <c r="Y17409" s="148">
        <v>0.64300000000000002</v>
      </c>
    </row>
    <row r="17410" spans="11:25" x14ac:dyDescent="0.25">
      <c r="K17410" s="145" t="s">
        <v>4477</v>
      </c>
      <c r="L17410" s="145">
        <v>79</v>
      </c>
      <c r="M17410" s="145">
        <v>181913</v>
      </c>
      <c r="N17410" s="148">
        <v>0.64500000000000002</v>
      </c>
      <c r="O17410" s="148">
        <v>0.54700000000000004</v>
      </c>
      <c r="P17410" s="148">
        <v>0.28899999999999998</v>
      </c>
      <c r="Q17410" s="148">
        <v>0</v>
      </c>
      <c r="R17410" s="148">
        <v>0</v>
      </c>
      <c r="S17410" s="148">
        <v>0.14799999999999999</v>
      </c>
      <c r="T17410" s="148">
        <v>-8.1310000000000002</v>
      </c>
      <c r="U17410" s="148">
        <v>1</v>
      </c>
      <c r="V17410" s="148">
        <v>3.4799999999999998E-2</v>
      </c>
      <c r="W17410" s="148">
        <v>104.851</v>
      </c>
      <c r="X17410" s="148">
        <v>3</v>
      </c>
      <c r="Y17410" s="148">
        <v>0.21299999999999999</v>
      </c>
    </row>
    <row r="17411" spans="11:25" x14ac:dyDescent="0.25">
      <c r="K17411" s="145" t="s">
        <v>4065</v>
      </c>
      <c r="L17411" s="145">
        <v>92</v>
      </c>
      <c r="M17411" s="145">
        <v>199226</v>
      </c>
      <c r="N17411" s="148">
        <v>5.5800000000000002E-2</v>
      </c>
      <c r="O17411" s="148">
        <v>0.57499999999999996</v>
      </c>
      <c r="P17411" s="148">
        <v>0.57099999999999995</v>
      </c>
      <c r="Q17411" s="148">
        <v>0</v>
      </c>
      <c r="R17411" s="148">
        <v>1</v>
      </c>
      <c r="S17411" s="148">
        <v>9.1200000000000003E-2</v>
      </c>
      <c r="T17411" s="148">
        <v>-7.9059999999999997</v>
      </c>
      <c r="U17411" s="148">
        <v>1</v>
      </c>
      <c r="V17411" s="148">
        <v>4.3900000000000002E-2</v>
      </c>
      <c r="W17411" s="148">
        <v>105.048999999999</v>
      </c>
      <c r="X17411" s="148">
        <v>4</v>
      </c>
      <c r="Y17411" s="148">
        <v>0.44900000000000001</v>
      </c>
    </row>
    <row r="17412" spans="11:25" x14ac:dyDescent="0.25">
      <c r="K17412" s="145" t="s">
        <v>4075</v>
      </c>
      <c r="L17412" s="145">
        <v>100</v>
      </c>
      <c r="M17412" s="145">
        <v>214289</v>
      </c>
      <c r="N17412" s="148">
        <v>0.191</v>
      </c>
      <c r="O17412" s="148">
        <v>0.68700000000000006</v>
      </c>
      <c r="P17412" s="148">
        <v>0.79200000000000004</v>
      </c>
      <c r="Q17412" s="148">
        <v>0</v>
      </c>
      <c r="R17412" s="148">
        <v>5</v>
      </c>
      <c r="S17412" s="148">
        <v>0.16699999999999901</v>
      </c>
      <c r="T17412" s="148">
        <v>-2.7489999999999899</v>
      </c>
      <c r="U17412" s="148">
        <v>1</v>
      </c>
      <c r="V17412" s="148">
        <v>4.5199999999999997E-2</v>
      </c>
      <c r="W17412" s="148">
        <v>100.015</v>
      </c>
      <c r="X17412" s="148">
        <v>4</v>
      </c>
      <c r="Y17412" s="148">
        <v>0.67099999999999904</v>
      </c>
    </row>
    <row r="17413" spans="11:25" x14ac:dyDescent="0.25">
      <c r="K17413" s="145" t="s">
        <v>6468</v>
      </c>
      <c r="L17413" s="145">
        <v>46</v>
      </c>
      <c r="M17413" s="145">
        <v>189493</v>
      </c>
      <c r="N17413" s="148">
        <v>9.98E-2</v>
      </c>
      <c r="O17413" s="148">
        <v>0.69399999999999995</v>
      </c>
      <c r="P17413" s="148">
        <v>0.63</v>
      </c>
      <c r="Q17413" s="148">
        <v>6.3499999999999896E-4</v>
      </c>
      <c r="R17413" s="148">
        <v>7</v>
      </c>
      <c r="S17413" s="148">
        <v>0.12</v>
      </c>
      <c r="T17413" s="148">
        <v>-6.84</v>
      </c>
      <c r="U17413" s="148">
        <v>0</v>
      </c>
      <c r="V17413" s="148">
        <v>0.16200000000000001</v>
      </c>
      <c r="W17413" s="148">
        <v>90.045000000000002</v>
      </c>
      <c r="X17413" s="148">
        <v>4</v>
      </c>
      <c r="Y17413" s="148">
        <v>0.34100000000000003</v>
      </c>
    </row>
    <row r="17414" spans="11:25" x14ac:dyDescent="0.25">
      <c r="K17414" s="145" t="s">
        <v>4089</v>
      </c>
      <c r="L17414" s="145">
        <v>98</v>
      </c>
      <c r="M17414" s="145">
        <v>213309</v>
      </c>
      <c r="N17414" s="148">
        <v>1.1900000000000001E-2</v>
      </c>
      <c r="O17414" s="148">
        <v>0.78099999999999903</v>
      </c>
      <c r="P17414" s="148">
        <v>0.76800000000000002</v>
      </c>
      <c r="Q17414" s="148">
        <v>4.9100000000000004E-6</v>
      </c>
      <c r="R17414" s="148">
        <v>11</v>
      </c>
      <c r="S17414" s="148">
        <v>0.32500000000000001</v>
      </c>
      <c r="T17414" s="148">
        <v>-5.9909999999999997</v>
      </c>
      <c r="U17414" s="148">
        <v>1</v>
      </c>
      <c r="V17414" s="148">
        <v>3.9399999999999998E-2</v>
      </c>
      <c r="W17414" s="148">
        <v>123.07</v>
      </c>
      <c r="X17414" s="148">
        <v>4</v>
      </c>
      <c r="Y17414" s="148">
        <v>0.48599999999999999</v>
      </c>
    </row>
    <row r="17415" spans="11:25" x14ac:dyDescent="0.25">
      <c r="K17415" s="145" t="s">
        <v>4418</v>
      </c>
      <c r="L17415" s="145">
        <v>87</v>
      </c>
      <c r="M17415" s="145">
        <v>174860</v>
      </c>
      <c r="N17415" s="148">
        <v>0.49</v>
      </c>
      <c r="O17415" s="148">
        <v>0.755</v>
      </c>
      <c r="P17415" s="148">
        <v>0.625</v>
      </c>
      <c r="Q17415" s="148">
        <v>0</v>
      </c>
      <c r="R17415" s="148">
        <v>2</v>
      </c>
      <c r="S17415" s="148">
        <v>0.157</v>
      </c>
      <c r="T17415" s="148">
        <v>-7.1139999999999999</v>
      </c>
      <c r="U17415" s="148">
        <v>1</v>
      </c>
      <c r="V17415" s="148">
        <v>8.9599999999999999E-2</v>
      </c>
      <c r="W17415" s="148">
        <v>147.02000000000001</v>
      </c>
      <c r="X17415" s="148">
        <v>4</v>
      </c>
      <c r="Y17415" s="148">
        <v>0.374</v>
      </c>
    </row>
    <row r="17416" spans="11:25" x14ac:dyDescent="0.25">
      <c r="K17416" s="145" t="s">
        <v>6742</v>
      </c>
      <c r="L17416" s="145">
        <v>85</v>
      </c>
      <c r="M17416" s="145">
        <v>228206</v>
      </c>
      <c r="N17416" s="148">
        <v>0.17299999999999999</v>
      </c>
      <c r="O17416" s="148">
        <v>0.75700000000000001</v>
      </c>
      <c r="P17416" s="148">
        <v>0.84899999999999998</v>
      </c>
      <c r="Q17416" s="148">
        <v>0</v>
      </c>
      <c r="R17416" s="148">
        <v>5</v>
      </c>
      <c r="S17416" s="148">
        <v>8.7800000000000003E-2</v>
      </c>
      <c r="T17416" s="148">
        <v>-3.4239999999999999</v>
      </c>
      <c r="U17416" s="148">
        <v>0</v>
      </c>
      <c r="V17416" s="148">
        <v>5.3600000000000002E-2</v>
      </c>
      <c r="W17416" s="148">
        <v>150.036</v>
      </c>
      <c r="X17416" s="148">
        <v>4</v>
      </c>
      <c r="Y17416" s="148">
        <v>0.82599999999999996</v>
      </c>
    </row>
    <row r="17417" spans="11:25" x14ac:dyDescent="0.25">
      <c r="K17417" s="145" t="s">
        <v>4419</v>
      </c>
      <c r="L17417" s="145">
        <v>86</v>
      </c>
      <c r="M17417" s="145">
        <v>220850</v>
      </c>
      <c r="N17417" s="148">
        <v>1.12E-2</v>
      </c>
      <c r="O17417" s="148">
        <v>0.57799999999999996</v>
      </c>
      <c r="P17417" s="148">
        <v>0.69399999999999995</v>
      </c>
      <c r="Q17417" s="148">
        <v>0</v>
      </c>
      <c r="R17417" s="148">
        <v>5</v>
      </c>
      <c r="S17417" s="148">
        <v>0.10199999999999999</v>
      </c>
      <c r="T17417" s="148">
        <v>-5.351</v>
      </c>
      <c r="U17417" s="148">
        <v>1</v>
      </c>
      <c r="V17417" s="148">
        <v>7.0599999999999996E-2</v>
      </c>
      <c r="W17417" s="148">
        <v>129.92099999999999</v>
      </c>
      <c r="X17417" s="148">
        <v>4</v>
      </c>
      <c r="Y17417" s="148">
        <v>0.26800000000000002</v>
      </c>
    </row>
    <row r="17418" spans="11:25" x14ac:dyDescent="0.25">
      <c r="K17418" s="145" t="s">
        <v>6472</v>
      </c>
      <c r="L17418" s="145">
        <v>62</v>
      </c>
      <c r="M17418" s="145">
        <v>190931</v>
      </c>
      <c r="N17418" s="148">
        <v>0.42299999999999999</v>
      </c>
      <c r="O17418" s="148">
        <v>0.66500000000000004</v>
      </c>
      <c r="P17418" s="148">
        <v>0.69899999999999995</v>
      </c>
      <c r="Q17418" s="148">
        <v>0</v>
      </c>
      <c r="R17418" s="148">
        <v>11</v>
      </c>
      <c r="S17418" s="148">
        <v>9.69E-2</v>
      </c>
      <c r="T17418" s="148">
        <v>-5.2649999999999997</v>
      </c>
      <c r="U17418" s="148">
        <v>1</v>
      </c>
      <c r="V17418" s="148">
        <v>5.7799999999999997E-2</v>
      </c>
      <c r="W17418" s="148">
        <v>124.896</v>
      </c>
      <c r="X17418" s="148">
        <v>4</v>
      </c>
      <c r="Y17418" s="148">
        <v>0.58499999999999996</v>
      </c>
    </row>
    <row r="17419" spans="11:25" x14ac:dyDescent="0.25">
      <c r="K17419" s="145" t="s">
        <v>4061</v>
      </c>
      <c r="L17419" s="145">
        <v>94</v>
      </c>
      <c r="M17419" s="145">
        <v>238173</v>
      </c>
      <c r="N17419" s="148">
        <v>1.04E-2</v>
      </c>
      <c r="O17419" s="148">
        <v>0.58799999999999997</v>
      </c>
      <c r="P17419" s="148">
        <v>0.67</v>
      </c>
      <c r="Q17419" s="148">
        <v>3.3299999999999999E-6</v>
      </c>
      <c r="R17419" s="148">
        <v>0</v>
      </c>
      <c r="S17419" s="148">
        <v>0.33799999999999902</v>
      </c>
      <c r="T17419" s="148">
        <v>-6.4390000000000001</v>
      </c>
      <c r="U17419" s="148">
        <v>1</v>
      </c>
      <c r="V17419" s="148">
        <v>4.7300000000000002E-2</v>
      </c>
      <c r="W17419" s="148">
        <v>118.158999999999</v>
      </c>
      <c r="X17419" s="148">
        <v>4</v>
      </c>
      <c r="Y17419" s="148">
        <v>0.505</v>
      </c>
    </row>
    <row r="17420" spans="11:25" x14ac:dyDescent="0.25">
      <c r="K17420" s="145" t="s">
        <v>1549</v>
      </c>
      <c r="L17420" s="145">
        <v>91</v>
      </c>
      <c r="M17420" s="145">
        <v>225199</v>
      </c>
      <c r="N17420" s="148">
        <v>7.0999999999999994E-2</v>
      </c>
      <c r="O17420" s="148">
        <v>0.82599999999999996</v>
      </c>
      <c r="P17420" s="148">
        <v>0.61499999999999999</v>
      </c>
      <c r="Q17420" s="148">
        <v>0</v>
      </c>
      <c r="R17420" s="148">
        <v>8</v>
      </c>
      <c r="S17420" s="148">
        <v>9.6500000000000002E-2</v>
      </c>
      <c r="T17420" s="148">
        <v>-7.9790000000000001</v>
      </c>
      <c r="U17420" s="148">
        <v>0</v>
      </c>
      <c r="V17420" s="148">
        <v>0.218999999999999</v>
      </c>
      <c r="W17420" s="148">
        <v>98.055999999999997</v>
      </c>
      <c r="X17420" s="148">
        <v>4</v>
      </c>
      <c r="Y17420" s="148">
        <v>0.54299999999999904</v>
      </c>
    </row>
    <row r="17421" spans="11:25" x14ac:dyDescent="0.25">
      <c r="K17421" s="145">
        <v>1999</v>
      </c>
      <c r="L17421" s="145">
        <v>81</v>
      </c>
      <c r="M17421" s="145">
        <v>189000</v>
      </c>
      <c r="N17421" s="148">
        <v>2.2700000000000001E-2</v>
      </c>
      <c r="O17421" s="148">
        <v>0.73899999999999999</v>
      </c>
      <c r="P17421" s="148">
        <v>0.74199999999999999</v>
      </c>
      <c r="Q17421" s="148">
        <v>1.39E-6</v>
      </c>
      <c r="R17421" s="148">
        <v>7</v>
      </c>
      <c r="S17421" s="148">
        <v>0.22899999999999901</v>
      </c>
      <c r="T17421" s="148">
        <v>-4.5860000000000003</v>
      </c>
      <c r="U17421" s="148">
        <v>1</v>
      </c>
      <c r="V17421" s="148">
        <v>3.2899999999999999E-2</v>
      </c>
      <c r="W17421" s="148">
        <v>124.01600000000001</v>
      </c>
      <c r="X17421" s="148">
        <v>4</v>
      </c>
      <c r="Y17421" s="148">
        <v>0.65900000000000003</v>
      </c>
    </row>
    <row r="17422" spans="11:25" x14ac:dyDescent="0.25">
      <c r="K17422" s="145" t="s">
        <v>1560</v>
      </c>
      <c r="L17422" s="145">
        <v>97</v>
      </c>
      <c r="M17422" s="145">
        <v>196400</v>
      </c>
      <c r="N17422" s="148">
        <v>1.7500000000000002E-2</v>
      </c>
      <c r="O17422" s="148">
        <v>0.66900000000000004</v>
      </c>
      <c r="P17422" s="148">
        <v>0.57399999999999995</v>
      </c>
      <c r="Q17422" s="148">
        <v>2.9399999999999999E-3</v>
      </c>
      <c r="R17422" s="148">
        <v>4</v>
      </c>
      <c r="S17422" s="148">
        <v>0.14599999999999999</v>
      </c>
      <c r="T17422" s="148">
        <v>-6.4420000000000002</v>
      </c>
      <c r="U17422" s="148">
        <v>0</v>
      </c>
      <c r="V17422" s="148">
        <v>2.86E-2</v>
      </c>
      <c r="W17422" s="148">
        <v>120.012999999999</v>
      </c>
      <c r="X17422" s="148">
        <v>4</v>
      </c>
      <c r="Y17422" s="148">
        <v>0.27300000000000002</v>
      </c>
    </row>
    <row r="17423" spans="11:25" x14ac:dyDescent="0.25">
      <c r="K17423" s="145" t="s">
        <v>4047</v>
      </c>
      <c r="L17423" s="145">
        <v>90</v>
      </c>
      <c r="M17423" s="145">
        <v>190295</v>
      </c>
      <c r="N17423" s="148">
        <v>0.26899999999999902</v>
      </c>
      <c r="O17423" s="148">
        <v>0.60099999999999998</v>
      </c>
      <c r="P17423" s="148">
        <v>0.77500000000000002</v>
      </c>
      <c r="Q17423" s="148">
        <v>0</v>
      </c>
      <c r="R17423" s="148">
        <v>0</v>
      </c>
      <c r="S17423" s="148">
        <v>8.8300000000000003E-2</v>
      </c>
      <c r="T17423" s="148">
        <v>-4.6120000000000001</v>
      </c>
      <c r="U17423" s="148">
        <v>1</v>
      </c>
      <c r="V17423" s="148">
        <v>4.7300000000000002E-2</v>
      </c>
      <c r="W17423" s="148">
        <v>119.964</v>
      </c>
      <c r="X17423" s="148">
        <v>4</v>
      </c>
      <c r="Y17423" s="148">
        <v>0.48299999999999998</v>
      </c>
    </row>
    <row r="17424" spans="11:25" x14ac:dyDescent="0.25">
      <c r="K17424" s="145" t="s">
        <v>5475</v>
      </c>
      <c r="L17424" s="145">
        <v>79</v>
      </c>
      <c r="M17424" s="145">
        <v>210200</v>
      </c>
      <c r="N17424" s="148">
        <v>0.29899999999999999</v>
      </c>
      <c r="O17424" s="148">
        <v>0.54100000000000004</v>
      </c>
      <c r="P17424" s="148">
        <v>0.52200000000000002</v>
      </c>
      <c r="Q17424" s="148">
        <v>0</v>
      </c>
      <c r="R17424" s="148">
        <v>0</v>
      </c>
      <c r="S17424" s="148">
        <v>0.77500000000000002</v>
      </c>
      <c r="T17424" s="148">
        <v>-5.9969999999999999</v>
      </c>
      <c r="U17424" s="148">
        <v>1</v>
      </c>
      <c r="V17424" s="148">
        <v>4.3999999999999997E-2</v>
      </c>
      <c r="W17424" s="148">
        <v>129.85299999999901</v>
      </c>
      <c r="X17424" s="148">
        <v>4</v>
      </c>
      <c r="Y17424" s="148">
        <v>0.255</v>
      </c>
    </row>
    <row r="17425" spans="11:25" x14ac:dyDescent="0.25">
      <c r="K17425" s="145" t="s">
        <v>3307</v>
      </c>
      <c r="L17425" s="145">
        <v>95</v>
      </c>
      <c r="M17425" s="145">
        <v>189466</v>
      </c>
      <c r="N17425" s="148">
        <v>0.216</v>
      </c>
      <c r="O17425" s="148">
        <v>0.44799999999999901</v>
      </c>
      <c r="P17425" s="148">
        <v>0.61199999999999999</v>
      </c>
      <c r="Q17425" s="148">
        <v>0</v>
      </c>
      <c r="R17425" s="148">
        <v>2</v>
      </c>
      <c r="S17425" s="148">
        <v>0.08</v>
      </c>
      <c r="T17425" s="148">
        <v>-6.1059999999999999</v>
      </c>
      <c r="U17425" s="148">
        <v>1</v>
      </c>
      <c r="V17425" s="148">
        <v>7.0800000000000002E-2</v>
      </c>
      <c r="W17425" s="148">
        <v>97.772999999999996</v>
      </c>
      <c r="X17425" s="148">
        <v>4</v>
      </c>
      <c r="Y17425" s="148">
        <v>0.21299999999999999</v>
      </c>
    </row>
    <row r="17426" spans="11:25" x14ac:dyDescent="0.25">
      <c r="K17426" s="145" t="s">
        <v>4078</v>
      </c>
      <c r="L17426" s="145">
        <v>78</v>
      </c>
      <c r="M17426" s="145">
        <v>199931</v>
      </c>
      <c r="N17426" s="148">
        <v>0.97899999999999998</v>
      </c>
      <c r="O17426" s="148">
        <v>0.498</v>
      </c>
      <c r="P17426" s="148">
        <v>0.104</v>
      </c>
      <c r="Q17426" s="148">
        <v>7.8599999999999905E-5</v>
      </c>
      <c r="R17426" s="148">
        <v>1</v>
      </c>
      <c r="S17426" s="148">
        <v>8.9499999999999996E-2</v>
      </c>
      <c r="T17426" s="148">
        <v>-14.08</v>
      </c>
      <c r="U17426" s="148">
        <v>0</v>
      </c>
      <c r="V17426" s="148">
        <v>6.2100000000000002E-2</v>
      </c>
      <c r="W17426" s="148">
        <v>124.001</v>
      </c>
      <c r="X17426" s="148">
        <v>3</v>
      </c>
      <c r="Y17426" s="148">
        <v>0.20499999999999999</v>
      </c>
    </row>
    <row r="17427" spans="11:25" x14ac:dyDescent="0.25">
      <c r="K17427" s="145" t="s">
        <v>9549</v>
      </c>
      <c r="L17427" s="145">
        <v>91</v>
      </c>
      <c r="M17427" s="145">
        <v>195419</v>
      </c>
      <c r="N17427" s="148">
        <v>7.7600000000000002E-2</v>
      </c>
      <c r="O17427" s="148">
        <v>0.64300000000000002</v>
      </c>
      <c r="P17427" s="148">
        <v>0.90400000000000003</v>
      </c>
      <c r="Q17427" s="148">
        <v>0</v>
      </c>
      <c r="R17427" s="148">
        <v>0</v>
      </c>
      <c r="S17427" s="148">
        <v>0.188999999999999</v>
      </c>
      <c r="T17427" s="148">
        <v>-3.694</v>
      </c>
      <c r="U17427" s="148">
        <v>1</v>
      </c>
      <c r="V17427" s="148">
        <v>7.3899999999999993E-2</v>
      </c>
      <c r="W17427" s="148">
        <v>103.027999999999</v>
      </c>
      <c r="X17427" s="148">
        <v>4</v>
      </c>
      <c r="Y17427" s="148">
        <v>0.48099999999999998</v>
      </c>
    </row>
    <row r="17428" spans="11:25" x14ac:dyDescent="0.25">
      <c r="K17428" s="145" t="s">
        <v>530</v>
      </c>
      <c r="L17428" s="145">
        <v>94</v>
      </c>
      <c r="M17428" s="145">
        <v>180000</v>
      </c>
      <c r="N17428" s="148">
        <v>0.34599999999999997</v>
      </c>
      <c r="O17428" s="148">
        <v>0.63800000000000001</v>
      </c>
      <c r="P17428" s="148">
        <v>0.71699999999999997</v>
      </c>
      <c r="Q17428" s="148">
        <v>0</v>
      </c>
      <c r="R17428" s="148">
        <v>2</v>
      </c>
      <c r="S17428" s="148">
        <v>0.105</v>
      </c>
      <c r="T17428" s="148">
        <v>-4.7219999999999898</v>
      </c>
      <c r="U17428" s="148">
        <v>1</v>
      </c>
      <c r="V17428" s="148">
        <v>3.3700000000000001E-2</v>
      </c>
      <c r="W17428" s="148">
        <v>100.027</v>
      </c>
      <c r="X17428" s="148">
        <v>4</v>
      </c>
      <c r="Y17428" s="148">
        <v>0.249</v>
      </c>
    </row>
    <row r="17429" spans="11:25" x14ac:dyDescent="0.25">
      <c r="K17429" s="145" t="s">
        <v>1543</v>
      </c>
      <c r="L17429" s="145">
        <v>81</v>
      </c>
      <c r="M17429" s="145">
        <v>193377</v>
      </c>
      <c r="N17429" s="148">
        <v>0.29299999999999998</v>
      </c>
      <c r="O17429" s="148">
        <v>0.65200000000000002</v>
      </c>
      <c r="P17429" s="148">
        <v>0.89700000000000002</v>
      </c>
      <c r="Q17429" s="148">
        <v>0</v>
      </c>
      <c r="R17429" s="148">
        <v>7</v>
      </c>
      <c r="S17429" s="148">
        <v>7.22E-2</v>
      </c>
      <c r="T17429" s="148">
        <v>-4.4809999999999999</v>
      </c>
      <c r="U17429" s="148">
        <v>0</v>
      </c>
      <c r="V17429" s="148">
        <v>3.5999999999999997E-2</v>
      </c>
      <c r="W17429" s="148">
        <v>114.03299999999901</v>
      </c>
      <c r="X17429" s="148">
        <v>4</v>
      </c>
      <c r="Y17429" s="148">
        <v>0.47499999999999998</v>
      </c>
    </row>
    <row r="17430" spans="11:25" x14ac:dyDescent="0.25">
      <c r="K17430" s="145" t="s">
        <v>5233</v>
      </c>
      <c r="L17430" s="145">
        <v>76</v>
      </c>
      <c r="M17430" s="145">
        <v>199706</v>
      </c>
      <c r="N17430" s="148">
        <v>5.4099999999999999E-3</v>
      </c>
      <c r="O17430" s="148">
        <v>0.58299999999999996</v>
      </c>
      <c r="P17430" s="148">
        <v>0.66200000000000003</v>
      </c>
      <c r="Q17430" s="148">
        <v>1.9599999999999999E-6</v>
      </c>
      <c r="R17430" s="148">
        <v>0</v>
      </c>
      <c r="S17430" s="148">
        <v>0.28399999999999997</v>
      </c>
      <c r="T17430" s="148">
        <v>-6.0250000000000004</v>
      </c>
      <c r="U17430" s="148">
        <v>1</v>
      </c>
      <c r="V17430" s="148">
        <v>0.156</v>
      </c>
      <c r="W17430" s="148">
        <v>150.30500000000001</v>
      </c>
      <c r="X17430" s="148">
        <v>4</v>
      </c>
      <c r="Y17430" s="148">
        <v>0.63600000000000001</v>
      </c>
    </row>
    <row r="17431" spans="11:25" x14ac:dyDescent="0.25">
      <c r="K17431" s="145" t="s">
        <v>3214</v>
      </c>
      <c r="L17431" s="145">
        <v>96</v>
      </c>
      <c r="M17431" s="145">
        <v>196373</v>
      </c>
      <c r="N17431" s="148">
        <v>0.69699999999999995</v>
      </c>
      <c r="O17431" s="148">
        <v>0.55299999999999905</v>
      </c>
      <c r="P17431" s="148">
        <v>0.58599999999999997</v>
      </c>
      <c r="Q17431" s="148">
        <v>0</v>
      </c>
      <c r="R17431" s="148">
        <v>11</v>
      </c>
      <c r="S17431" s="148">
        <v>8.1299999999999997E-2</v>
      </c>
      <c r="T17431" s="148">
        <v>-6.319</v>
      </c>
      <c r="U17431" s="148">
        <v>1</v>
      </c>
      <c r="V17431" s="148">
        <v>3.6200000000000003E-2</v>
      </c>
      <c r="W17431" s="148">
        <v>126.684</v>
      </c>
      <c r="X17431" s="148">
        <v>4</v>
      </c>
      <c r="Y17431" s="148">
        <v>0.44299999999999901</v>
      </c>
    </row>
    <row r="17432" spans="11:25" x14ac:dyDescent="0.25">
      <c r="K17432" s="145" t="s">
        <v>1479</v>
      </c>
      <c r="L17432" s="145">
        <v>87</v>
      </c>
      <c r="M17432" s="145">
        <v>218868</v>
      </c>
      <c r="N17432" s="148">
        <v>4.4499999999999998E-2</v>
      </c>
      <c r="O17432" s="148">
        <v>0.74</v>
      </c>
      <c r="P17432" s="148">
        <v>0.66900000000000004</v>
      </c>
      <c r="Q17432" s="148">
        <v>0</v>
      </c>
      <c r="R17432" s="148">
        <v>0</v>
      </c>
      <c r="S17432" s="148">
        <v>0.184</v>
      </c>
      <c r="T17432" s="148">
        <v>-5.1989999999999998</v>
      </c>
      <c r="U17432" s="148">
        <v>1</v>
      </c>
      <c r="V17432" s="148">
        <v>3.73E-2</v>
      </c>
      <c r="W17432" s="148">
        <v>122.00700000000001</v>
      </c>
      <c r="X17432" s="148">
        <v>4</v>
      </c>
      <c r="Y17432" s="148">
        <v>0.53600000000000003</v>
      </c>
    </row>
    <row r="17433" spans="11:25" x14ac:dyDescent="0.25">
      <c r="K17433" s="145" t="s">
        <v>8418</v>
      </c>
      <c r="L17433" s="145">
        <v>84</v>
      </c>
      <c r="M17433" s="145">
        <v>239834</v>
      </c>
      <c r="N17433" s="148">
        <v>0.129</v>
      </c>
      <c r="O17433" s="148">
        <v>0.499</v>
      </c>
      <c r="P17433" s="148">
        <v>0.63800000000000001</v>
      </c>
      <c r="Q17433" s="148">
        <v>0</v>
      </c>
      <c r="R17433" s="148">
        <v>0</v>
      </c>
      <c r="S17433" s="148">
        <v>0.63100000000000001</v>
      </c>
      <c r="T17433" s="148">
        <v>-6.1449999999999996</v>
      </c>
      <c r="U17433" s="148">
        <v>1</v>
      </c>
      <c r="V17433" s="148">
        <v>4.3799999999999999E-2</v>
      </c>
      <c r="W17433" s="148">
        <v>89.98</v>
      </c>
      <c r="X17433" s="148">
        <v>4</v>
      </c>
      <c r="Y17433" s="148">
        <v>0.253</v>
      </c>
    </row>
    <row r="17434" spans="11:25" x14ac:dyDescent="0.25">
      <c r="K17434" s="145" t="s">
        <v>1488</v>
      </c>
      <c r="L17434" s="145">
        <v>87</v>
      </c>
      <c r="M17434" s="145">
        <v>205463</v>
      </c>
      <c r="N17434" s="148">
        <v>0.161</v>
      </c>
      <c r="O17434" s="148">
        <v>0.55000000000000004</v>
      </c>
      <c r="P17434" s="148">
        <v>0.41499999999999998</v>
      </c>
      <c r="Q17434" s="148">
        <v>0</v>
      </c>
      <c r="R17434" s="148">
        <v>9</v>
      </c>
      <c r="S17434" s="148">
        <v>0.108</v>
      </c>
      <c r="T17434" s="148">
        <v>-6.5570000000000004</v>
      </c>
      <c r="U17434" s="148">
        <v>0</v>
      </c>
      <c r="V17434" s="148">
        <v>5.1999999999999998E-2</v>
      </c>
      <c r="W17434" s="148">
        <v>172.065</v>
      </c>
      <c r="X17434" s="148">
        <v>4</v>
      </c>
      <c r="Y17434" s="148">
        <v>0.27399999999999902</v>
      </c>
    </row>
    <row r="17435" spans="11:25" x14ac:dyDescent="0.25">
      <c r="K17435" s="145" t="s">
        <v>5928</v>
      </c>
      <c r="L17435" s="145">
        <v>84</v>
      </c>
      <c r="M17435" s="145">
        <v>229120</v>
      </c>
      <c r="N17435" s="148">
        <v>5.6300000000000003E-2</v>
      </c>
      <c r="O17435" s="148">
        <v>0.749</v>
      </c>
      <c r="P17435" s="148">
        <v>0.72299999999999998</v>
      </c>
      <c r="Q17435" s="148">
        <v>2.1999999999999999E-2</v>
      </c>
      <c r="R17435" s="148">
        <v>1</v>
      </c>
      <c r="S17435" s="148">
        <v>9.7699999999999995E-2</v>
      </c>
      <c r="T17435" s="148">
        <v>-6.609</v>
      </c>
      <c r="U17435" s="148">
        <v>1</v>
      </c>
      <c r="V17435" s="148">
        <v>4.3200000000000002E-2</v>
      </c>
      <c r="W17435" s="148">
        <v>108.999</v>
      </c>
      <c r="X17435" s="148">
        <v>4</v>
      </c>
      <c r="Y17435" s="148">
        <v>0.67400000000000004</v>
      </c>
    </row>
    <row r="17436" spans="11:25" x14ac:dyDescent="0.25">
      <c r="K17436" s="145" t="s">
        <v>536</v>
      </c>
      <c r="L17436" s="145">
        <v>92</v>
      </c>
      <c r="M17436" s="145">
        <v>204664</v>
      </c>
      <c r="N17436" s="148">
        <v>3.81E-3</v>
      </c>
      <c r="O17436" s="148">
        <v>0.8</v>
      </c>
      <c r="P17436" s="148">
        <v>0.57799999999999996</v>
      </c>
      <c r="Q17436" s="148">
        <v>0</v>
      </c>
      <c r="R17436" s="148">
        <v>4</v>
      </c>
      <c r="S17436" s="148">
        <v>0.35899999999999999</v>
      </c>
      <c r="T17436" s="148">
        <v>-5.1440000000000001</v>
      </c>
      <c r="U17436" s="148">
        <v>0</v>
      </c>
      <c r="V17436" s="148">
        <v>4.8500000000000001E-2</v>
      </c>
      <c r="W17436" s="148">
        <v>143.01</v>
      </c>
      <c r="X17436" s="148">
        <v>4</v>
      </c>
      <c r="Y17436" s="148">
        <v>0.36699999999999999</v>
      </c>
    </row>
    <row r="17437" spans="11:25" x14ac:dyDescent="0.25">
      <c r="K17437" s="145" t="s">
        <v>6466</v>
      </c>
      <c r="L17437" s="145">
        <v>66</v>
      </c>
      <c r="M17437" s="145">
        <v>168635</v>
      </c>
      <c r="N17437" s="148">
        <v>2.0500000000000001E-2</v>
      </c>
      <c r="O17437" s="148">
        <v>0.76500000000000001</v>
      </c>
      <c r="P17437" s="148">
        <v>0.67200000000000004</v>
      </c>
      <c r="Q17437" s="148">
        <v>5.9200000000000002E-5</v>
      </c>
      <c r="R17437" s="148">
        <v>0</v>
      </c>
      <c r="S17437" s="148">
        <v>0.25800000000000001</v>
      </c>
      <c r="T17437" s="148">
        <v>-6.2510000000000003</v>
      </c>
      <c r="U17437" s="148">
        <v>1</v>
      </c>
      <c r="V17437" s="148">
        <v>5.3800000000000001E-2</v>
      </c>
      <c r="W17437" s="148">
        <v>121.006</v>
      </c>
      <c r="X17437" s="148">
        <v>4</v>
      </c>
      <c r="Y17437" s="148">
        <v>0.222</v>
      </c>
    </row>
    <row r="17438" spans="11:25" x14ac:dyDescent="0.25">
      <c r="K17438" s="145" t="s">
        <v>1570</v>
      </c>
      <c r="L17438" s="145">
        <v>91</v>
      </c>
      <c r="M17438" s="145">
        <v>165000</v>
      </c>
      <c r="N17438" s="148">
        <v>0.46200000000000002</v>
      </c>
      <c r="O17438" s="148">
        <v>0.69899999999999995</v>
      </c>
      <c r="P17438" s="148">
        <v>0.55799999999999905</v>
      </c>
      <c r="Q17438" s="148">
        <v>0</v>
      </c>
      <c r="R17438" s="148">
        <v>11</v>
      </c>
      <c r="S17438" s="148">
        <v>0.11599999999999901</v>
      </c>
      <c r="T17438" s="148">
        <v>-7.6219999999999999</v>
      </c>
      <c r="U17438" s="148">
        <v>1</v>
      </c>
      <c r="V17438" s="148">
        <v>6.0299999999999999E-2</v>
      </c>
      <c r="W17438" s="148">
        <v>79.992000000000004</v>
      </c>
      <c r="X17438" s="148">
        <v>4</v>
      </c>
      <c r="Y17438" s="148">
        <v>0.49299999999999999</v>
      </c>
    </row>
    <row r="17439" spans="11:25" x14ac:dyDescent="0.25">
      <c r="K17439" s="145" t="s">
        <v>5234</v>
      </c>
      <c r="L17439" s="145">
        <v>72</v>
      </c>
      <c r="M17439" s="145">
        <v>184080</v>
      </c>
      <c r="N17439" s="148">
        <v>0.123</v>
      </c>
      <c r="O17439" s="148">
        <v>0.70299999999999996</v>
      </c>
      <c r="P17439" s="148">
        <v>0.748</v>
      </c>
      <c r="Q17439" s="148">
        <v>0</v>
      </c>
      <c r="R17439" s="148">
        <v>1</v>
      </c>
      <c r="S17439" s="148">
        <v>6.4199999999999993E-2</v>
      </c>
      <c r="T17439" s="148">
        <v>-6.0469999999999997</v>
      </c>
      <c r="U17439" s="148">
        <v>1</v>
      </c>
      <c r="V17439" s="148">
        <v>4.3499999999999997E-2</v>
      </c>
      <c r="W17439" s="148">
        <v>111.943</v>
      </c>
      <c r="X17439" s="148">
        <v>4</v>
      </c>
      <c r="Y17439" s="148">
        <v>0.625</v>
      </c>
    </row>
    <row r="17440" spans="11:25" x14ac:dyDescent="0.25">
      <c r="K17440" s="145" t="s">
        <v>3105</v>
      </c>
      <c r="L17440" s="145">
        <v>87</v>
      </c>
      <c r="M17440" s="145">
        <v>217118</v>
      </c>
      <c r="N17440" s="148">
        <v>0.214</v>
      </c>
      <c r="O17440" s="148">
        <v>0.71699999999999997</v>
      </c>
      <c r="P17440" s="148">
        <v>0.60499999999999998</v>
      </c>
      <c r="Q17440" s="148">
        <v>0</v>
      </c>
      <c r="R17440" s="148">
        <v>11</v>
      </c>
      <c r="S17440" s="148">
        <v>0.13800000000000001</v>
      </c>
      <c r="T17440" s="148">
        <v>-5.68</v>
      </c>
      <c r="U17440" s="148">
        <v>0</v>
      </c>
      <c r="V17440" s="148">
        <v>7.4999999999999997E-2</v>
      </c>
      <c r="W17440" s="148">
        <v>81.046999999999997</v>
      </c>
      <c r="X17440" s="148">
        <v>4</v>
      </c>
      <c r="Y17440" s="148">
        <v>0.38700000000000001</v>
      </c>
    </row>
    <row r="17441" spans="11:25" x14ac:dyDescent="0.25">
      <c r="K17441" s="145" t="s">
        <v>4481</v>
      </c>
      <c r="L17441" s="145">
        <v>74</v>
      </c>
      <c r="M17441" s="145">
        <v>175240</v>
      </c>
      <c r="N17441" s="148">
        <v>0.45600000000000002</v>
      </c>
      <c r="O17441" s="148">
        <v>0.84899999999999998</v>
      </c>
      <c r="P17441" s="148">
        <v>0.49299999999999999</v>
      </c>
      <c r="Q17441" s="148">
        <v>4.6299999999999998E-4</v>
      </c>
      <c r="R17441" s="148">
        <v>1</v>
      </c>
      <c r="S17441" s="148">
        <v>0.13300000000000001</v>
      </c>
      <c r="T17441" s="148">
        <v>-4.0999999999999996</v>
      </c>
      <c r="U17441" s="148">
        <v>0</v>
      </c>
      <c r="V17441" s="148">
        <v>4.1700000000000001E-2</v>
      </c>
      <c r="W17441" s="148">
        <v>97.012</v>
      </c>
      <c r="X17441" s="148">
        <v>4</v>
      </c>
      <c r="Y17441" s="148">
        <v>0.44700000000000001</v>
      </c>
    </row>
    <row r="17442" spans="11:25" x14ac:dyDescent="0.25">
      <c r="K17442" s="145" t="s">
        <v>1551</v>
      </c>
      <c r="L17442" s="145">
        <v>85</v>
      </c>
      <c r="M17442" s="145">
        <v>224903</v>
      </c>
      <c r="N17442" s="148">
        <v>4.0300000000000002E-2</v>
      </c>
      <c r="O17442" s="148">
        <v>0.91700000000000004</v>
      </c>
      <c r="P17442" s="148">
        <v>0.78599999999999903</v>
      </c>
      <c r="Q17442" s="148">
        <v>0</v>
      </c>
      <c r="R17442" s="148">
        <v>11</v>
      </c>
      <c r="S17442" s="148">
        <v>0.19500000000000001</v>
      </c>
      <c r="T17442" s="148">
        <v>-4.9210000000000003</v>
      </c>
      <c r="U17442" s="148">
        <v>0</v>
      </c>
      <c r="V17442" s="148">
        <v>0.20799999999999999</v>
      </c>
      <c r="W17442" s="148">
        <v>143.03799999999899</v>
      </c>
      <c r="X17442" s="148">
        <v>4</v>
      </c>
      <c r="Y17442" s="148">
        <v>0.441</v>
      </c>
    </row>
    <row r="17443" spans="11:25" x14ac:dyDescent="0.25">
      <c r="K17443" s="145" t="s">
        <v>4080</v>
      </c>
      <c r="L17443" s="145">
        <v>85</v>
      </c>
      <c r="M17443" s="145">
        <v>201253</v>
      </c>
      <c r="N17443" s="148">
        <v>8.8200000000000001E-2</v>
      </c>
      <c r="O17443" s="148">
        <v>0.69399999999999995</v>
      </c>
      <c r="P17443" s="148">
        <v>0.85199999999999998</v>
      </c>
      <c r="Q17443" s="148">
        <v>0</v>
      </c>
      <c r="R17443" s="148">
        <v>7</v>
      </c>
      <c r="S17443" s="148">
        <v>0.33399999999999902</v>
      </c>
      <c r="T17443" s="148">
        <v>-5.34</v>
      </c>
      <c r="U17443" s="148">
        <v>0</v>
      </c>
      <c r="V17443" s="148">
        <v>0.25700000000000001</v>
      </c>
      <c r="W17443" s="148">
        <v>107.178</v>
      </c>
      <c r="X17443" s="148">
        <v>4</v>
      </c>
      <c r="Y17443" s="148">
        <v>0.377</v>
      </c>
    </row>
    <row r="17444" spans="11:25" x14ac:dyDescent="0.25">
      <c r="K17444" s="145" t="s">
        <v>531</v>
      </c>
      <c r="L17444" s="145">
        <v>87</v>
      </c>
      <c r="M17444" s="145">
        <v>179693</v>
      </c>
      <c r="N17444" s="148">
        <v>0.35199999999999998</v>
      </c>
      <c r="O17444" s="148">
        <v>0.746</v>
      </c>
      <c r="P17444" s="148">
        <v>0.70299999999999996</v>
      </c>
      <c r="Q17444" s="148">
        <v>0</v>
      </c>
      <c r="R17444" s="148">
        <v>4</v>
      </c>
      <c r="S17444" s="148">
        <v>0.33100000000000002</v>
      </c>
      <c r="T17444" s="148">
        <v>-4.1789999999999896</v>
      </c>
      <c r="U17444" s="148">
        <v>0</v>
      </c>
      <c r="V17444" s="148">
        <v>0.107</v>
      </c>
      <c r="W17444" s="148">
        <v>166.04300000000001</v>
      </c>
      <c r="X17444" s="148">
        <v>4</v>
      </c>
      <c r="Y17444" s="148">
        <v>0.66700000000000004</v>
      </c>
    </row>
    <row r="17445" spans="11:25" x14ac:dyDescent="0.25">
      <c r="K17445" s="145" t="s">
        <v>1569</v>
      </c>
      <c r="L17445" s="145">
        <v>91</v>
      </c>
      <c r="M17445" s="145">
        <v>192172</v>
      </c>
      <c r="N17445" s="148">
        <v>2.1499999999999998E-2</v>
      </c>
      <c r="O17445" s="148">
        <v>0.76500000000000001</v>
      </c>
      <c r="P17445" s="148">
        <v>0.70399999999999996</v>
      </c>
      <c r="Q17445" s="148">
        <v>0</v>
      </c>
      <c r="R17445" s="148">
        <v>5</v>
      </c>
      <c r="S17445" s="148">
        <v>0.22699999999999901</v>
      </c>
      <c r="T17445" s="148">
        <v>-4.5889999999999898</v>
      </c>
      <c r="U17445" s="148">
        <v>0</v>
      </c>
      <c r="V17445" s="148">
        <v>0.127</v>
      </c>
      <c r="W17445" s="148">
        <v>147.05500000000001</v>
      </c>
      <c r="X17445" s="148">
        <v>4</v>
      </c>
      <c r="Y17445" s="148">
        <v>0.498</v>
      </c>
    </row>
    <row r="17446" spans="11:25" x14ac:dyDescent="0.25">
      <c r="K17446" s="145" t="s">
        <v>3104</v>
      </c>
      <c r="L17446" s="145">
        <v>82</v>
      </c>
      <c r="M17446" s="145">
        <v>269106</v>
      </c>
      <c r="N17446" s="148">
        <v>0.10099999999999899</v>
      </c>
      <c r="O17446" s="148">
        <v>0.79799999999999904</v>
      </c>
      <c r="P17446" s="148">
        <v>0.86699999999999999</v>
      </c>
      <c r="Q17446" s="148">
        <v>0</v>
      </c>
      <c r="R17446" s="148">
        <v>1</v>
      </c>
      <c r="S17446" s="148">
        <v>6.3399999999999998E-2</v>
      </c>
      <c r="T17446" s="148">
        <v>-5.9710000000000001</v>
      </c>
      <c r="U17446" s="148">
        <v>0</v>
      </c>
      <c r="V17446" s="148">
        <v>0.12</v>
      </c>
      <c r="W17446" s="148">
        <v>109.04</v>
      </c>
      <c r="X17446" s="148">
        <v>4</v>
      </c>
      <c r="Y17446" s="148">
        <v>0.66799999999999904</v>
      </c>
    </row>
    <row r="17447" spans="11:25" x14ac:dyDescent="0.25">
      <c r="K17447" s="145" t="s">
        <v>4420</v>
      </c>
      <c r="L17447" s="145">
        <v>83</v>
      </c>
      <c r="M17447" s="145">
        <v>274693</v>
      </c>
      <c r="N17447" s="148">
        <v>0.66900000000000004</v>
      </c>
      <c r="O17447" s="148">
        <v>0.49399999999999999</v>
      </c>
      <c r="P17447" s="148">
        <v>0.63700000000000001</v>
      </c>
      <c r="Q17447" s="148">
        <v>0</v>
      </c>
      <c r="R17447" s="148">
        <v>5</v>
      </c>
      <c r="S17447" s="148">
        <v>8.8200000000000001E-2</v>
      </c>
      <c r="T17447" s="148">
        <v>-6.3810000000000002</v>
      </c>
      <c r="U17447" s="148">
        <v>1</v>
      </c>
      <c r="V17447" s="148">
        <v>3.3300000000000003E-2</v>
      </c>
      <c r="W17447" s="148">
        <v>147.92400000000001</v>
      </c>
      <c r="X17447" s="148">
        <v>4</v>
      </c>
      <c r="Y17447" s="148">
        <v>0.1</v>
      </c>
    </row>
    <row r="17448" spans="11:25" x14ac:dyDescent="0.25">
      <c r="K17448" s="145" t="s">
        <v>1574</v>
      </c>
      <c r="L17448" s="145">
        <v>91</v>
      </c>
      <c r="M17448" s="145">
        <v>145603</v>
      </c>
      <c r="N17448" s="148">
        <v>9.4500000000000001E-2</v>
      </c>
      <c r="O17448" s="148">
        <v>0.9</v>
      </c>
      <c r="P17448" s="148">
        <v>0.65300000000000002</v>
      </c>
      <c r="Q17448" s="148">
        <v>0</v>
      </c>
      <c r="R17448" s="148">
        <v>1</v>
      </c>
      <c r="S17448" s="148">
        <v>0.52800000000000002</v>
      </c>
      <c r="T17448" s="148">
        <v>-6.9619999999999997</v>
      </c>
      <c r="U17448" s="148">
        <v>0</v>
      </c>
      <c r="V17448" s="148">
        <v>0.28899999999999998</v>
      </c>
      <c r="W17448" s="148">
        <v>112.50299999999901</v>
      </c>
      <c r="X17448" s="148">
        <v>4</v>
      </c>
      <c r="Y17448" s="148">
        <v>0.39899999999999902</v>
      </c>
    </row>
    <row r="17449" spans="11:25" x14ac:dyDescent="0.25">
      <c r="K17449" s="145" t="s">
        <v>2422</v>
      </c>
      <c r="L17449" s="145">
        <v>85</v>
      </c>
      <c r="M17449" s="145">
        <v>198946</v>
      </c>
      <c r="N17449" s="148">
        <v>0.13699999999999901</v>
      </c>
      <c r="O17449" s="148">
        <v>0.70299999999999996</v>
      </c>
      <c r="P17449" s="148">
        <v>0.66</v>
      </c>
      <c r="Q17449" s="148">
        <v>0</v>
      </c>
      <c r="R17449" s="148">
        <v>10</v>
      </c>
      <c r="S17449" s="148">
        <v>0.192</v>
      </c>
      <c r="T17449" s="148">
        <v>-5.1189999999999998</v>
      </c>
      <c r="U17449" s="148">
        <v>0</v>
      </c>
      <c r="V17449" s="148">
        <v>0.123</v>
      </c>
      <c r="W17449" s="148">
        <v>95.031000000000006</v>
      </c>
      <c r="X17449" s="148">
        <v>4</v>
      </c>
      <c r="Y17449" s="148">
        <v>0.79</v>
      </c>
    </row>
    <row r="17450" spans="11:25" x14ac:dyDescent="0.25">
      <c r="K17450" s="145" t="s">
        <v>1555</v>
      </c>
      <c r="L17450" s="145">
        <v>90</v>
      </c>
      <c r="M17450" s="145">
        <v>180897</v>
      </c>
      <c r="N17450" s="148">
        <v>0.26800000000000002</v>
      </c>
      <c r="O17450" s="148">
        <v>0.73799999999999999</v>
      </c>
      <c r="P17450" s="148">
        <v>0.629</v>
      </c>
      <c r="Q17450" s="148">
        <v>1.14E-3</v>
      </c>
      <c r="R17450" s="148">
        <v>6</v>
      </c>
      <c r="S17450" s="148">
        <v>0.16300000000000001</v>
      </c>
      <c r="T17450" s="148">
        <v>-4.8819999999999997</v>
      </c>
      <c r="U17450" s="148">
        <v>0</v>
      </c>
      <c r="V17450" s="148">
        <v>4.9500000000000002E-2</v>
      </c>
      <c r="W17450" s="148">
        <v>146.06700000000001</v>
      </c>
      <c r="X17450" s="148">
        <v>4</v>
      </c>
      <c r="Y17450" s="148">
        <v>0.31900000000000001</v>
      </c>
    </row>
    <row r="17451" spans="11:25" x14ac:dyDescent="0.25">
      <c r="K17451" s="145">
        <v>1999</v>
      </c>
      <c r="L17451" s="145">
        <v>81</v>
      </c>
      <c r="M17451" s="145">
        <v>189000</v>
      </c>
      <c r="N17451" s="148">
        <v>2.2700000000000001E-2</v>
      </c>
      <c r="O17451" s="148">
        <v>0.73899999999999999</v>
      </c>
      <c r="P17451" s="148">
        <v>0.74199999999999999</v>
      </c>
      <c r="Q17451" s="148">
        <v>1.39E-6</v>
      </c>
      <c r="R17451" s="148">
        <v>7</v>
      </c>
      <c r="S17451" s="148">
        <v>0.22899999999999901</v>
      </c>
      <c r="T17451" s="148">
        <v>-4.5860000000000003</v>
      </c>
      <c r="U17451" s="148">
        <v>1</v>
      </c>
      <c r="V17451" s="148">
        <v>3.2899999999999999E-2</v>
      </c>
      <c r="W17451" s="148">
        <v>124.01600000000001</v>
      </c>
      <c r="X17451" s="148">
        <v>4</v>
      </c>
      <c r="Y17451" s="148">
        <v>0.65900000000000003</v>
      </c>
    </row>
    <row r="17452" spans="11:25" x14ac:dyDescent="0.25">
      <c r="K17452" s="145" t="s">
        <v>6741</v>
      </c>
      <c r="L17452" s="145">
        <v>89</v>
      </c>
      <c r="M17452" s="145">
        <v>187436</v>
      </c>
      <c r="N17452" s="148">
        <v>6.9099999999999995E-2</v>
      </c>
      <c r="O17452" s="148">
        <v>0.71899999999999997</v>
      </c>
      <c r="P17452" s="148">
        <v>0.70399999999999996</v>
      </c>
      <c r="Q17452" s="148">
        <v>0</v>
      </c>
      <c r="R17452" s="148">
        <v>1</v>
      </c>
      <c r="S17452" s="148">
        <v>0.16600000000000001</v>
      </c>
      <c r="T17452" s="148">
        <v>-4.7240000000000002</v>
      </c>
      <c r="U17452" s="148">
        <v>1</v>
      </c>
      <c r="V17452" s="148">
        <v>4.7600000000000003E-2</v>
      </c>
      <c r="W17452" s="148">
        <v>133.00200000000001</v>
      </c>
      <c r="X17452" s="148">
        <v>4</v>
      </c>
      <c r="Y17452" s="148">
        <v>0.628</v>
      </c>
    </row>
    <row r="17453" spans="11:25" x14ac:dyDescent="0.25">
      <c r="K17453" s="145" t="s">
        <v>3104</v>
      </c>
      <c r="L17453" s="145">
        <v>82</v>
      </c>
      <c r="M17453" s="145">
        <v>269106</v>
      </c>
      <c r="N17453" s="148">
        <v>0.10099999999999899</v>
      </c>
      <c r="O17453" s="148">
        <v>0.79799999999999904</v>
      </c>
      <c r="P17453" s="148">
        <v>0.86699999999999999</v>
      </c>
      <c r="Q17453" s="148">
        <v>0</v>
      </c>
      <c r="R17453" s="148">
        <v>1</v>
      </c>
      <c r="S17453" s="148">
        <v>6.3399999999999998E-2</v>
      </c>
      <c r="T17453" s="148">
        <v>-5.9710000000000001</v>
      </c>
      <c r="U17453" s="148">
        <v>0</v>
      </c>
      <c r="V17453" s="148">
        <v>0.12</v>
      </c>
      <c r="W17453" s="148">
        <v>109.04</v>
      </c>
      <c r="X17453" s="148">
        <v>4</v>
      </c>
      <c r="Y17453" s="148">
        <v>0.66799999999999904</v>
      </c>
    </row>
    <row r="17454" spans="11:25" x14ac:dyDescent="0.25">
      <c r="K17454" s="145" t="s">
        <v>526</v>
      </c>
      <c r="L17454" s="145">
        <v>94</v>
      </c>
      <c r="M17454" s="145">
        <v>210367</v>
      </c>
      <c r="N17454" s="148">
        <v>1.43E-2</v>
      </c>
      <c r="O17454" s="148">
        <v>0.81799999999999995</v>
      </c>
      <c r="P17454" s="148">
        <v>0.54</v>
      </c>
      <c r="Q17454" s="148">
        <v>5.1199999999999998E-4</v>
      </c>
      <c r="R17454" s="148">
        <v>6</v>
      </c>
      <c r="S17454" s="148">
        <v>9.9000000000000005E-2</v>
      </c>
      <c r="T17454" s="148">
        <v>-6.35</v>
      </c>
      <c r="U17454" s="148">
        <v>0</v>
      </c>
      <c r="V17454" s="148">
        <v>5.4399999999999997E-2</v>
      </c>
      <c r="W17454" s="148">
        <v>97.063999999999993</v>
      </c>
      <c r="X17454" s="148">
        <v>4</v>
      </c>
      <c r="Y17454" s="148">
        <v>0.17399999999999999</v>
      </c>
    </row>
    <row r="17455" spans="11:25" x14ac:dyDescent="0.25">
      <c r="K17455" s="145" t="s">
        <v>12814</v>
      </c>
      <c r="L17455" s="145">
        <v>66</v>
      </c>
      <c r="M17455" s="145">
        <v>194666</v>
      </c>
      <c r="N17455" s="148">
        <v>0.19399999999999901</v>
      </c>
      <c r="O17455" s="148">
        <v>0.67400000000000004</v>
      </c>
      <c r="P17455" s="148">
        <v>0.69699999999999995</v>
      </c>
      <c r="Q17455" s="148">
        <v>9.5100000000000004E-2</v>
      </c>
      <c r="R17455" s="148">
        <v>8</v>
      </c>
      <c r="S17455" s="148">
        <v>0.19500000000000001</v>
      </c>
      <c r="T17455" s="148">
        <v>-7.5670000000000002</v>
      </c>
      <c r="U17455" s="148">
        <v>1</v>
      </c>
      <c r="V17455" s="148">
        <v>4.02E-2</v>
      </c>
      <c r="W17455" s="148">
        <v>106.001</v>
      </c>
      <c r="X17455" s="148">
        <v>4</v>
      </c>
      <c r="Y17455" s="148">
        <v>0.64599999999999902</v>
      </c>
    </row>
    <row r="17456" spans="11:25" x14ac:dyDescent="0.25">
      <c r="K17456" s="145" t="s">
        <v>10753</v>
      </c>
      <c r="L17456" s="145">
        <v>72</v>
      </c>
      <c r="M17456" s="145">
        <v>190026</v>
      </c>
      <c r="N17456" s="148">
        <v>0.64900000000000002</v>
      </c>
      <c r="O17456" s="148">
        <v>0.60699999999999998</v>
      </c>
      <c r="P17456" s="148">
        <v>0.47799999999999998</v>
      </c>
      <c r="Q17456" s="148">
        <v>0</v>
      </c>
      <c r="R17456" s="148">
        <v>1</v>
      </c>
      <c r="S17456" s="148">
        <v>9.2799999999999994E-2</v>
      </c>
      <c r="T17456" s="148">
        <v>-5.702</v>
      </c>
      <c r="U17456" s="148">
        <v>0</v>
      </c>
      <c r="V17456" s="148">
        <v>3.1E-2</v>
      </c>
      <c r="W17456" s="148">
        <v>88.978999999999999</v>
      </c>
      <c r="X17456" s="148">
        <v>4</v>
      </c>
      <c r="Y17456" s="148">
        <v>0.255</v>
      </c>
    </row>
    <row r="17457" spans="11:25" x14ac:dyDescent="0.25">
      <c r="K17457" s="145" t="s">
        <v>1488</v>
      </c>
      <c r="L17457" s="145">
        <v>87</v>
      </c>
      <c r="M17457" s="145">
        <v>205463</v>
      </c>
      <c r="N17457" s="148">
        <v>0.161</v>
      </c>
      <c r="O17457" s="148">
        <v>0.55000000000000004</v>
      </c>
      <c r="P17457" s="148">
        <v>0.41499999999999998</v>
      </c>
      <c r="Q17457" s="148">
        <v>0</v>
      </c>
      <c r="R17457" s="148">
        <v>9</v>
      </c>
      <c r="S17457" s="148">
        <v>0.108</v>
      </c>
      <c r="T17457" s="148">
        <v>-6.5570000000000004</v>
      </c>
      <c r="U17457" s="148">
        <v>0</v>
      </c>
      <c r="V17457" s="148">
        <v>5.1999999999999998E-2</v>
      </c>
      <c r="W17457" s="148">
        <v>172.065</v>
      </c>
      <c r="X17457" s="148">
        <v>4</v>
      </c>
      <c r="Y17457" s="148">
        <v>0.27399999999999902</v>
      </c>
    </row>
    <row r="17458" spans="11:25" x14ac:dyDescent="0.25">
      <c r="K17458" s="145" t="s">
        <v>4482</v>
      </c>
      <c r="L17458" s="145">
        <v>75</v>
      </c>
      <c r="M17458" s="145">
        <v>241910</v>
      </c>
      <c r="N17458" s="148">
        <v>6.9699999999999996E-3</v>
      </c>
      <c r="O17458" s="148">
        <v>0.437</v>
      </c>
      <c r="P17458" s="148">
        <v>0.71899999999999997</v>
      </c>
      <c r="Q17458" s="148">
        <v>3.8600000000000003E-5</v>
      </c>
      <c r="R17458" s="148">
        <v>6</v>
      </c>
      <c r="S17458" s="148">
        <v>7.6499999999999999E-2</v>
      </c>
      <c r="T17458" s="148">
        <v>-4.569</v>
      </c>
      <c r="U17458" s="148">
        <v>0</v>
      </c>
      <c r="V17458" s="148">
        <v>3.7600000000000001E-2</v>
      </c>
      <c r="W17458" s="148">
        <v>169.976</v>
      </c>
      <c r="X17458" s="148">
        <v>4</v>
      </c>
      <c r="Y17458" s="148">
        <v>0.28399999999999997</v>
      </c>
    </row>
    <row r="17459" spans="11:25" x14ac:dyDescent="0.25">
      <c r="K17459" s="145" t="s">
        <v>4419</v>
      </c>
      <c r="L17459" s="145">
        <v>86</v>
      </c>
      <c r="M17459" s="145">
        <v>220850</v>
      </c>
      <c r="N17459" s="148">
        <v>1.12E-2</v>
      </c>
      <c r="O17459" s="148">
        <v>0.57799999999999996</v>
      </c>
      <c r="P17459" s="148">
        <v>0.69399999999999995</v>
      </c>
      <c r="Q17459" s="148">
        <v>0</v>
      </c>
      <c r="R17459" s="148">
        <v>5</v>
      </c>
      <c r="S17459" s="148">
        <v>0.10199999999999999</v>
      </c>
      <c r="T17459" s="148">
        <v>-5.351</v>
      </c>
      <c r="U17459" s="148">
        <v>1</v>
      </c>
      <c r="V17459" s="148">
        <v>7.0599999999999996E-2</v>
      </c>
      <c r="W17459" s="148">
        <v>129.92099999999999</v>
      </c>
      <c r="X17459" s="148">
        <v>4</v>
      </c>
      <c r="Y17459" s="148">
        <v>0.26800000000000002</v>
      </c>
    </row>
    <row r="17460" spans="11:25" x14ac:dyDescent="0.25">
      <c r="K17460" s="145" t="s">
        <v>12815</v>
      </c>
      <c r="L17460" s="145">
        <v>48</v>
      </c>
      <c r="M17460" s="145">
        <v>180650</v>
      </c>
      <c r="N17460" s="148">
        <v>0.13</v>
      </c>
      <c r="O17460" s="148">
        <v>0.69399999999999995</v>
      </c>
      <c r="P17460" s="148">
        <v>0.79700000000000004</v>
      </c>
      <c r="Q17460" s="148">
        <v>8.49E-6</v>
      </c>
      <c r="R17460" s="148">
        <v>4</v>
      </c>
      <c r="S17460" s="148">
        <v>9.5600000000000004E-2</v>
      </c>
      <c r="T17460" s="148">
        <v>-3.23199999999999</v>
      </c>
      <c r="U17460" s="148">
        <v>1</v>
      </c>
      <c r="V17460" s="148">
        <v>6.1199999999999997E-2</v>
      </c>
      <c r="W17460" s="148">
        <v>92.914000000000001</v>
      </c>
      <c r="X17460" s="148">
        <v>4</v>
      </c>
      <c r="Y17460" s="148">
        <v>0.42</v>
      </c>
    </row>
    <row r="17461" spans="11:25" x14ac:dyDescent="0.25">
      <c r="K17461" s="145" t="s">
        <v>5928</v>
      </c>
      <c r="L17461" s="145">
        <v>79</v>
      </c>
      <c r="M17461" s="145">
        <v>229120</v>
      </c>
      <c r="N17461" s="148">
        <v>5.6300000000000003E-2</v>
      </c>
      <c r="O17461" s="148">
        <v>0.749</v>
      </c>
      <c r="P17461" s="148">
        <v>0.72299999999999998</v>
      </c>
      <c r="Q17461" s="148">
        <v>2.1999999999999999E-2</v>
      </c>
      <c r="R17461" s="148">
        <v>1</v>
      </c>
      <c r="S17461" s="148">
        <v>9.7699999999999995E-2</v>
      </c>
      <c r="T17461" s="148">
        <v>-6.609</v>
      </c>
      <c r="U17461" s="148">
        <v>1</v>
      </c>
      <c r="V17461" s="148">
        <v>4.3200000000000002E-2</v>
      </c>
      <c r="W17461" s="148">
        <v>108.999</v>
      </c>
      <c r="X17461" s="148">
        <v>4</v>
      </c>
      <c r="Y17461" s="148">
        <v>0.67400000000000004</v>
      </c>
    </row>
    <row r="17462" spans="11:25" x14ac:dyDescent="0.25">
      <c r="K17462" s="145" t="s">
        <v>7432</v>
      </c>
      <c r="L17462" s="145">
        <v>47</v>
      </c>
      <c r="M17462" s="145">
        <v>198948</v>
      </c>
      <c r="N17462" s="148">
        <v>0.14499999999999999</v>
      </c>
      <c r="O17462" s="148">
        <v>0.74099999999999999</v>
      </c>
      <c r="P17462" s="148">
        <v>0.55500000000000005</v>
      </c>
      <c r="Q17462" s="148">
        <v>1.7200000000000001E-4</v>
      </c>
      <c r="R17462" s="148">
        <v>0</v>
      </c>
      <c r="S17462" s="148">
        <v>0.183</v>
      </c>
      <c r="T17462" s="148">
        <v>-8.0869999999999997</v>
      </c>
      <c r="U17462" s="148">
        <v>1</v>
      </c>
      <c r="V17462" s="148">
        <v>4.3999999999999997E-2</v>
      </c>
      <c r="W17462" s="148">
        <v>119.971</v>
      </c>
      <c r="X17462" s="148">
        <v>4</v>
      </c>
      <c r="Y17462" s="148">
        <v>0.44700000000000001</v>
      </c>
    </row>
    <row r="17463" spans="11:25" x14ac:dyDescent="0.25">
      <c r="K17463" s="145" t="s">
        <v>1489</v>
      </c>
      <c r="L17463" s="145">
        <v>90</v>
      </c>
      <c r="M17463" s="145">
        <v>190000</v>
      </c>
      <c r="N17463" s="148">
        <v>0.28799999999999998</v>
      </c>
      <c r="O17463" s="148">
        <v>0.53100000000000003</v>
      </c>
      <c r="P17463" s="148">
        <v>0.85399999999999998</v>
      </c>
      <c r="Q17463" s="148">
        <v>0</v>
      </c>
      <c r="R17463" s="148">
        <v>10</v>
      </c>
      <c r="S17463" s="148">
        <v>7.7299999999999994E-2</v>
      </c>
      <c r="T17463" s="148">
        <v>-3.1489999999999898</v>
      </c>
      <c r="U17463" s="148">
        <v>1</v>
      </c>
      <c r="V17463" s="148">
        <v>0.19800000000000001</v>
      </c>
      <c r="W17463" s="148">
        <v>94.418999999999997</v>
      </c>
      <c r="X17463" s="148">
        <v>4</v>
      </c>
      <c r="Y17463" s="148">
        <v>0.45600000000000002</v>
      </c>
    </row>
    <row r="17464" spans="11:25" x14ac:dyDescent="0.25">
      <c r="K17464" s="145" t="s">
        <v>4459</v>
      </c>
      <c r="L17464" s="145">
        <v>70</v>
      </c>
      <c r="M17464" s="145">
        <v>181360</v>
      </c>
      <c r="N17464" s="148">
        <v>0.36599999999999999</v>
      </c>
      <c r="O17464" s="148">
        <v>0.45100000000000001</v>
      </c>
      <c r="P17464" s="148">
        <v>0.52800000000000002</v>
      </c>
      <c r="Q17464" s="148">
        <v>0</v>
      </c>
      <c r="R17464" s="148">
        <v>2</v>
      </c>
      <c r="S17464" s="148">
        <v>8.1100000000000005E-2</v>
      </c>
      <c r="T17464" s="148">
        <v>-6.984</v>
      </c>
      <c r="U17464" s="148">
        <v>1</v>
      </c>
      <c r="V17464" s="148">
        <v>3.6400000000000002E-2</v>
      </c>
      <c r="W17464" s="148">
        <v>139.28</v>
      </c>
      <c r="X17464" s="148">
        <v>5</v>
      </c>
      <c r="Y17464" s="148">
        <v>0.52700000000000002</v>
      </c>
    </row>
    <row r="17465" spans="11:25" x14ac:dyDescent="0.25">
      <c r="K17465" s="145" t="s">
        <v>12816</v>
      </c>
      <c r="L17465" s="145">
        <v>57</v>
      </c>
      <c r="M17465" s="145">
        <v>201004</v>
      </c>
      <c r="N17465" s="148">
        <v>1.7500000000000002E-2</v>
      </c>
      <c r="O17465" s="148">
        <v>0.64800000000000002</v>
      </c>
      <c r="P17465" s="148">
        <v>0.79799999999999904</v>
      </c>
      <c r="Q17465" s="148">
        <v>0</v>
      </c>
      <c r="R17465" s="148">
        <v>6</v>
      </c>
      <c r="S17465" s="148">
        <v>0.123</v>
      </c>
      <c r="T17465" s="148">
        <v>-5.1719999999999997</v>
      </c>
      <c r="U17465" s="148">
        <v>0</v>
      </c>
      <c r="V17465" s="148">
        <v>8.43E-2</v>
      </c>
      <c r="W17465" s="148">
        <v>107.071</v>
      </c>
      <c r="X17465" s="148">
        <v>4</v>
      </c>
      <c r="Y17465" s="148">
        <v>0.39899999999999902</v>
      </c>
    </row>
    <row r="17466" spans="11:25" x14ac:dyDescent="0.25">
      <c r="K17466" s="145" t="s">
        <v>846</v>
      </c>
      <c r="L17466" s="145">
        <v>50</v>
      </c>
      <c r="M17466" s="145">
        <v>190700</v>
      </c>
      <c r="N17466" s="148">
        <v>7.4799999999999997E-3</v>
      </c>
      <c r="O17466" s="148">
        <v>0.82299999999999995</v>
      </c>
      <c r="P17466" s="148">
        <v>0.76400000000000001</v>
      </c>
      <c r="Q17466" s="148">
        <v>7.5800000000000003E-6</v>
      </c>
      <c r="R17466" s="148">
        <v>6</v>
      </c>
      <c r="S17466" s="148">
        <v>7.0900000000000005E-2</v>
      </c>
      <c r="T17466" s="148">
        <v>-3.8250000000000002</v>
      </c>
      <c r="U17466" s="148">
        <v>0</v>
      </c>
      <c r="V17466" s="148">
        <v>3.9899999999999998E-2</v>
      </c>
      <c r="W17466" s="148">
        <v>114.012999999999</v>
      </c>
      <c r="X17466" s="148">
        <v>4</v>
      </c>
      <c r="Y17466" s="148">
        <v>0.97299999999999998</v>
      </c>
    </row>
    <row r="17467" spans="11:25" x14ac:dyDescent="0.25">
      <c r="K17467" s="145" t="s">
        <v>9549</v>
      </c>
      <c r="L17467" s="145">
        <v>91</v>
      </c>
      <c r="M17467" s="145">
        <v>195419</v>
      </c>
      <c r="N17467" s="148">
        <v>7.7600000000000002E-2</v>
      </c>
      <c r="O17467" s="148">
        <v>0.64300000000000002</v>
      </c>
      <c r="P17467" s="148">
        <v>0.90400000000000003</v>
      </c>
      <c r="Q17467" s="148">
        <v>0</v>
      </c>
      <c r="R17467" s="148">
        <v>0</v>
      </c>
      <c r="S17467" s="148">
        <v>0.188999999999999</v>
      </c>
      <c r="T17467" s="148">
        <v>-3.694</v>
      </c>
      <c r="U17467" s="148">
        <v>1</v>
      </c>
      <c r="V17467" s="148">
        <v>7.3899999999999993E-2</v>
      </c>
      <c r="W17467" s="148">
        <v>103.027999999999</v>
      </c>
      <c r="X17467" s="148">
        <v>4</v>
      </c>
      <c r="Y17467" s="148">
        <v>0.48099999999999998</v>
      </c>
    </row>
    <row r="17468" spans="11:25" x14ac:dyDescent="0.25">
      <c r="K17468" s="145" t="s">
        <v>12817</v>
      </c>
      <c r="L17468" s="145">
        <v>66</v>
      </c>
      <c r="M17468" s="145">
        <v>176576</v>
      </c>
      <c r="N17468" s="148">
        <v>0.19399999999999901</v>
      </c>
      <c r="O17468" s="148">
        <v>0.38400000000000001</v>
      </c>
      <c r="P17468" s="148">
        <v>0.871</v>
      </c>
      <c r="Q17468" s="148">
        <v>0</v>
      </c>
      <c r="R17468" s="148">
        <v>10</v>
      </c>
      <c r="S17468" s="148">
        <v>0.114</v>
      </c>
      <c r="T17468" s="148">
        <v>-3.9260000000000002</v>
      </c>
      <c r="U17468" s="148">
        <v>0</v>
      </c>
      <c r="V17468" s="148">
        <v>9.4899999999999998E-2</v>
      </c>
      <c r="W17468" s="148">
        <v>144.16899999999899</v>
      </c>
      <c r="X17468" s="148">
        <v>4</v>
      </c>
      <c r="Y17468" s="148">
        <v>0.35899999999999999</v>
      </c>
    </row>
    <row r="17469" spans="11:25" x14ac:dyDescent="0.25">
      <c r="K17469" s="145" t="s">
        <v>9545</v>
      </c>
      <c r="L17469" s="145">
        <v>86</v>
      </c>
      <c r="M17469" s="145">
        <v>211817</v>
      </c>
      <c r="N17469" s="148">
        <v>7.8799999999999995E-2</v>
      </c>
      <c r="O17469" s="148">
        <v>0.57199999999999995</v>
      </c>
      <c r="P17469" s="148">
        <v>0.69099999999999995</v>
      </c>
      <c r="Q17469" s="148">
        <v>1.3200000000000001E-4</v>
      </c>
      <c r="R17469" s="148">
        <v>8</v>
      </c>
      <c r="S17469" s="148">
        <v>6.1899999999999997E-2</v>
      </c>
      <c r="T17469" s="148">
        <v>-4.7830000000000004</v>
      </c>
      <c r="U17469" s="148">
        <v>0</v>
      </c>
      <c r="V17469" s="148">
        <v>0.123</v>
      </c>
      <c r="W17469" s="148">
        <v>92.081999999999994</v>
      </c>
      <c r="X17469" s="148">
        <v>4</v>
      </c>
      <c r="Y17469" s="148">
        <v>0.318</v>
      </c>
    </row>
    <row r="17470" spans="11:25" x14ac:dyDescent="0.25">
      <c r="K17470" s="145" t="s">
        <v>6458</v>
      </c>
      <c r="L17470" s="145">
        <v>34</v>
      </c>
      <c r="M17470" s="145">
        <v>196319</v>
      </c>
      <c r="N17470" s="148">
        <v>0.28399999999999997</v>
      </c>
      <c r="O17470" s="148">
        <v>0.88</v>
      </c>
      <c r="P17470" s="148">
        <v>0.67500000000000004</v>
      </c>
      <c r="Q17470" s="148">
        <v>0</v>
      </c>
      <c r="R17470" s="148">
        <v>4</v>
      </c>
      <c r="S17470" s="148">
        <v>0.10299999999999999</v>
      </c>
      <c r="T17470" s="148">
        <v>-5.0350000000000001</v>
      </c>
      <c r="U17470" s="148">
        <v>1</v>
      </c>
      <c r="V17470" s="148">
        <v>3.5900000000000001E-2</v>
      </c>
      <c r="W17470" s="148">
        <v>114.02200000000001</v>
      </c>
      <c r="X17470" s="148">
        <v>4</v>
      </c>
      <c r="Y17470" s="148">
        <v>0.56100000000000005</v>
      </c>
    </row>
    <row r="17471" spans="11:25" x14ac:dyDescent="0.25">
      <c r="K17471" s="145" t="s">
        <v>7247</v>
      </c>
      <c r="L17471" s="145">
        <v>74</v>
      </c>
      <c r="M17471" s="145">
        <v>153309</v>
      </c>
      <c r="N17471" s="148">
        <v>0.16800000000000001</v>
      </c>
      <c r="O17471" s="148">
        <v>0.73</v>
      </c>
      <c r="P17471" s="148">
        <v>0.93400000000000005</v>
      </c>
      <c r="Q17471" s="148">
        <v>2.5599999999999999E-5</v>
      </c>
      <c r="R17471" s="148">
        <v>4</v>
      </c>
      <c r="S17471" s="148">
        <v>0.14199999999999999</v>
      </c>
      <c r="T17471" s="148">
        <v>-3.9950000000000001</v>
      </c>
      <c r="U17471" s="148">
        <v>1</v>
      </c>
      <c r="V17471" s="148">
        <v>7.8E-2</v>
      </c>
      <c r="W17471" s="148">
        <v>122.01799999999901</v>
      </c>
      <c r="X17471" s="148">
        <v>4</v>
      </c>
      <c r="Y17471" s="148">
        <v>0.75800000000000001</v>
      </c>
    </row>
    <row r="17472" spans="11:25" x14ac:dyDescent="0.25">
      <c r="K17472" s="145" t="s">
        <v>3063</v>
      </c>
      <c r="L17472" s="145">
        <v>87</v>
      </c>
      <c r="M17472" s="145">
        <v>209273</v>
      </c>
      <c r="N17472" s="148">
        <v>0.54400000000000004</v>
      </c>
      <c r="O17472" s="148">
        <v>0.51500000000000001</v>
      </c>
      <c r="P17472" s="148">
        <v>0.47899999999999998</v>
      </c>
      <c r="Q17472" s="148">
        <v>5.9800000000000001E-3</v>
      </c>
      <c r="R17472" s="148">
        <v>3</v>
      </c>
      <c r="S17472" s="148">
        <v>0.191</v>
      </c>
      <c r="T17472" s="148">
        <v>-7.4579999999999904</v>
      </c>
      <c r="U17472" s="148">
        <v>1</v>
      </c>
      <c r="V17472" s="148">
        <v>2.6100000000000002E-2</v>
      </c>
      <c r="W17472" s="148">
        <v>88.963999999999999</v>
      </c>
      <c r="X17472" s="148">
        <v>4</v>
      </c>
      <c r="Y17472" s="148">
        <v>0.28399999999999997</v>
      </c>
    </row>
    <row r="17473" spans="11:25" x14ac:dyDescent="0.25">
      <c r="K17473" s="145" t="s">
        <v>7571</v>
      </c>
      <c r="L17473" s="145">
        <v>81</v>
      </c>
      <c r="M17473" s="145">
        <v>204150</v>
      </c>
      <c r="N17473" s="148">
        <v>1.4200000000000001E-2</v>
      </c>
      <c r="O17473" s="148">
        <v>0.746</v>
      </c>
      <c r="P17473" s="148">
        <v>0.82499999999999996</v>
      </c>
      <c r="Q17473" s="148">
        <v>1.0699999999999999E-2</v>
      </c>
      <c r="R17473" s="148">
        <v>1</v>
      </c>
      <c r="S17473" s="148">
        <v>0.121</v>
      </c>
      <c r="T17473" s="148">
        <v>-4.6660000000000004</v>
      </c>
      <c r="U17473" s="148">
        <v>1</v>
      </c>
      <c r="V17473" s="148">
        <v>0.16899999999999901</v>
      </c>
      <c r="W17473" s="148">
        <v>152.91399999999999</v>
      </c>
      <c r="X17473" s="148">
        <v>4</v>
      </c>
      <c r="Y17473" s="148">
        <v>0.58399999999999996</v>
      </c>
    </row>
    <row r="17474" spans="11:25" x14ac:dyDescent="0.25">
      <c r="K17474" s="145" t="s">
        <v>9659</v>
      </c>
      <c r="L17474" s="145">
        <v>55</v>
      </c>
      <c r="M17474" s="145">
        <v>174576</v>
      </c>
      <c r="N17474" s="148">
        <v>0.433</v>
      </c>
      <c r="O17474" s="148">
        <v>0.71699999999999997</v>
      </c>
      <c r="P17474" s="148">
        <v>0.45899999999999902</v>
      </c>
      <c r="Q17474" s="148">
        <v>1.8899999999999999E-5</v>
      </c>
      <c r="R17474" s="148">
        <v>9</v>
      </c>
      <c r="S17474" s="148">
        <v>0.109</v>
      </c>
      <c r="T17474" s="148">
        <v>-6.0750000000000002</v>
      </c>
      <c r="U17474" s="148">
        <v>1</v>
      </c>
      <c r="V17474" s="148">
        <v>4.1200000000000001E-2</v>
      </c>
      <c r="W17474" s="148">
        <v>100.011</v>
      </c>
      <c r="X17474" s="148">
        <v>4</v>
      </c>
      <c r="Y17474" s="148">
        <v>0.57499999999999996</v>
      </c>
    </row>
    <row r="17475" spans="11:25" x14ac:dyDescent="0.25">
      <c r="K17475" s="145" t="s">
        <v>1015</v>
      </c>
      <c r="L17475" s="145">
        <v>53</v>
      </c>
      <c r="M17475" s="145">
        <v>203427</v>
      </c>
      <c r="N17475" s="148">
        <v>0.222</v>
      </c>
      <c r="O17475" s="148">
        <v>0.80900000000000005</v>
      </c>
      <c r="P17475" s="148">
        <v>0.75900000000000001</v>
      </c>
      <c r="Q17475" s="148">
        <v>6.6900000000000003E-6</v>
      </c>
      <c r="R17475" s="148">
        <v>0</v>
      </c>
      <c r="S17475" s="148">
        <v>0.13900000000000001</v>
      </c>
      <c r="T17475" s="148">
        <v>-5.5289999999999999</v>
      </c>
      <c r="U17475" s="148">
        <v>1</v>
      </c>
      <c r="V17475" s="148">
        <v>0.19699999999999901</v>
      </c>
      <c r="W17475" s="148">
        <v>96.004999999999995</v>
      </c>
      <c r="X17475" s="148">
        <v>4</v>
      </c>
      <c r="Y17475" s="148">
        <v>0.72199999999999998</v>
      </c>
    </row>
    <row r="17476" spans="11:25" x14ac:dyDescent="0.25">
      <c r="K17476" s="145" t="s">
        <v>12818</v>
      </c>
      <c r="L17476" s="145">
        <v>36</v>
      </c>
      <c r="M17476" s="145">
        <v>163293</v>
      </c>
      <c r="N17476" s="148">
        <v>0.27899999999999903</v>
      </c>
      <c r="O17476" s="148">
        <v>0.65900000000000003</v>
      </c>
      <c r="P17476" s="148">
        <v>0.76500000000000001</v>
      </c>
      <c r="Q17476" s="148">
        <v>0</v>
      </c>
      <c r="R17476" s="148">
        <v>4</v>
      </c>
      <c r="S17476" s="148">
        <v>0.123</v>
      </c>
      <c r="T17476" s="148">
        <v>-3.86899999999999</v>
      </c>
      <c r="U17476" s="148">
        <v>0</v>
      </c>
      <c r="V17476" s="148">
        <v>3.3399999999999999E-2</v>
      </c>
      <c r="W17476" s="148">
        <v>104.02500000000001</v>
      </c>
      <c r="X17476" s="148">
        <v>4</v>
      </c>
      <c r="Y17476" s="148">
        <v>0.57299999999999995</v>
      </c>
    </row>
    <row r="17477" spans="11:25" x14ac:dyDescent="0.25">
      <c r="K17477" s="145" t="s">
        <v>4049</v>
      </c>
      <c r="L17477" s="145">
        <v>89</v>
      </c>
      <c r="M17477" s="145">
        <v>163636</v>
      </c>
      <c r="N17477" s="148">
        <v>0.151</v>
      </c>
      <c r="O17477" s="148">
        <v>0.73399999999999999</v>
      </c>
      <c r="P17477" s="148">
        <v>0.76500000000000001</v>
      </c>
      <c r="Q17477" s="148">
        <v>0</v>
      </c>
      <c r="R17477" s="148">
        <v>7</v>
      </c>
      <c r="S17477" s="148">
        <v>0.23100000000000001</v>
      </c>
      <c r="T17477" s="148">
        <v>-5.5620000000000003</v>
      </c>
      <c r="U17477" s="148">
        <v>1</v>
      </c>
      <c r="V17477" s="148">
        <v>6.2100000000000002E-2</v>
      </c>
      <c r="W17477" s="148">
        <v>109.988999999999</v>
      </c>
      <c r="X17477" s="148">
        <v>4</v>
      </c>
      <c r="Y17477" s="148">
        <v>0.51800000000000002</v>
      </c>
    </row>
    <row r="17478" spans="11:25" x14ac:dyDescent="0.25">
      <c r="K17478" s="145" t="s">
        <v>12819</v>
      </c>
      <c r="L17478" s="145">
        <v>55</v>
      </c>
      <c r="M17478" s="145">
        <v>222441</v>
      </c>
      <c r="N17478" s="148">
        <v>0.26200000000000001</v>
      </c>
      <c r="O17478" s="148">
        <v>0.745</v>
      </c>
      <c r="P17478" s="148">
        <v>0.70399999999999996</v>
      </c>
      <c r="Q17478" s="148">
        <v>0</v>
      </c>
      <c r="R17478" s="148">
        <v>9</v>
      </c>
      <c r="S17478" s="148">
        <v>0.33299999999999902</v>
      </c>
      <c r="T17478" s="148">
        <v>-7.1369999999999996</v>
      </c>
      <c r="U17478" s="148">
        <v>1</v>
      </c>
      <c r="V17478" s="148">
        <v>0.14599999999999999</v>
      </c>
      <c r="W17478" s="148">
        <v>100.03100000000001</v>
      </c>
      <c r="X17478" s="148">
        <v>4</v>
      </c>
      <c r="Y17478" s="148">
        <v>0.48899999999999999</v>
      </c>
    </row>
    <row r="17479" spans="11:25" x14ac:dyDescent="0.25">
      <c r="K17479" s="145" t="s">
        <v>5473</v>
      </c>
      <c r="L17479" s="145">
        <v>73</v>
      </c>
      <c r="M17479" s="145">
        <v>196746</v>
      </c>
      <c r="N17479" s="148">
        <v>3.1199999999999999E-2</v>
      </c>
      <c r="O17479" s="148">
        <v>0.48899999999999999</v>
      </c>
      <c r="P17479" s="148">
        <v>0.58099999999999996</v>
      </c>
      <c r="Q17479" s="148">
        <v>0</v>
      </c>
      <c r="R17479" s="148">
        <v>11</v>
      </c>
      <c r="S17479" s="148">
        <v>0.13200000000000001</v>
      </c>
      <c r="T17479" s="148">
        <v>-5.7309999999999999</v>
      </c>
      <c r="U17479" s="148">
        <v>1</v>
      </c>
      <c r="V17479" s="148">
        <v>2.81E-2</v>
      </c>
      <c r="W17479" s="148">
        <v>86.016000000000005</v>
      </c>
      <c r="X17479" s="148">
        <v>4</v>
      </c>
      <c r="Y17479" s="148">
        <v>0.49399999999999999</v>
      </c>
    </row>
    <row r="17480" spans="11:25" x14ac:dyDescent="0.25">
      <c r="K17480" s="145" t="s">
        <v>4061</v>
      </c>
      <c r="L17480" s="145">
        <v>94</v>
      </c>
      <c r="M17480" s="145">
        <v>238173</v>
      </c>
      <c r="N17480" s="148">
        <v>1.04E-2</v>
      </c>
      <c r="O17480" s="148">
        <v>0.58799999999999997</v>
      </c>
      <c r="P17480" s="148">
        <v>0.67</v>
      </c>
      <c r="Q17480" s="148">
        <v>3.3299999999999999E-6</v>
      </c>
      <c r="R17480" s="148">
        <v>0</v>
      </c>
      <c r="S17480" s="148">
        <v>0.33799999999999902</v>
      </c>
      <c r="T17480" s="148">
        <v>-6.4390000000000001</v>
      </c>
      <c r="U17480" s="148">
        <v>1</v>
      </c>
      <c r="V17480" s="148">
        <v>4.7300000000000002E-2</v>
      </c>
      <c r="W17480" s="148">
        <v>118.158999999999</v>
      </c>
      <c r="X17480" s="148">
        <v>4</v>
      </c>
      <c r="Y17480" s="148">
        <v>0.505</v>
      </c>
    </row>
    <row r="17481" spans="11:25" x14ac:dyDescent="0.25">
      <c r="K17481" s="145" t="s">
        <v>4241</v>
      </c>
      <c r="L17481" s="145">
        <v>59</v>
      </c>
      <c r="M17481" s="145">
        <v>176043</v>
      </c>
      <c r="N17481" s="148">
        <v>6.9599999999999995E-2</v>
      </c>
      <c r="O17481" s="148">
        <v>0.65400000000000003</v>
      </c>
      <c r="P17481" s="148">
        <v>0.57999999999999996</v>
      </c>
      <c r="Q17481" s="148">
        <v>0</v>
      </c>
      <c r="R17481" s="148">
        <v>8</v>
      </c>
      <c r="S17481" s="148">
        <v>0.27</v>
      </c>
      <c r="T17481" s="148">
        <v>-3.8460000000000001</v>
      </c>
      <c r="U17481" s="148">
        <v>1</v>
      </c>
      <c r="V17481" s="148">
        <v>5.62E-2</v>
      </c>
      <c r="W17481" s="148">
        <v>155.97299999999899</v>
      </c>
      <c r="X17481" s="148">
        <v>4</v>
      </c>
      <c r="Y17481" s="148">
        <v>0.372</v>
      </c>
    </row>
    <row r="17482" spans="11:25" x14ac:dyDescent="0.25">
      <c r="K17482" s="145" t="s">
        <v>12820</v>
      </c>
      <c r="L17482" s="145">
        <v>42</v>
      </c>
      <c r="M17482" s="145">
        <v>211600</v>
      </c>
      <c r="N17482" s="148">
        <v>3.32E-2</v>
      </c>
      <c r="O17482" s="148">
        <v>0.64500000000000002</v>
      </c>
      <c r="P17482" s="148">
        <v>0.72599999999999998</v>
      </c>
      <c r="Q17482" s="148">
        <v>0</v>
      </c>
      <c r="R17482" s="148">
        <v>11</v>
      </c>
      <c r="S17482" s="148">
        <v>0.111</v>
      </c>
      <c r="T17482" s="148">
        <v>-5.4269999999999996</v>
      </c>
      <c r="U17482" s="148">
        <v>1</v>
      </c>
      <c r="V17482" s="148">
        <v>0.33700000000000002</v>
      </c>
      <c r="W17482" s="148">
        <v>74.956999999999994</v>
      </c>
      <c r="X17482" s="148">
        <v>4</v>
      </c>
      <c r="Y17482" s="148">
        <v>0.53100000000000003</v>
      </c>
    </row>
    <row r="17483" spans="11:25" x14ac:dyDescent="0.25">
      <c r="K17483" s="145" t="s">
        <v>9541</v>
      </c>
      <c r="L17483" s="145">
        <v>74</v>
      </c>
      <c r="M17483" s="145">
        <v>195519</v>
      </c>
      <c r="N17483" s="148">
        <v>2.81E-3</v>
      </c>
      <c r="O17483" s="148">
        <v>0.63</v>
      </c>
      <c r="P17483" s="148">
        <v>0.69399999999999995</v>
      </c>
      <c r="Q17483" s="148">
        <v>0</v>
      </c>
      <c r="R17483" s="148">
        <v>11</v>
      </c>
      <c r="S17483" s="148">
        <v>7.1900000000000006E-2</v>
      </c>
      <c r="T17483" s="148">
        <v>-6.2569999999999997</v>
      </c>
      <c r="U17483" s="148">
        <v>0</v>
      </c>
      <c r="V17483" s="148">
        <v>2.53E-2</v>
      </c>
      <c r="W17483" s="148">
        <v>97.004999999999995</v>
      </c>
      <c r="X17483" s="148">
        <v>4</v>
      </c>
      <c r="Y17483" s="148">
        <v>0.216</v>
      </c>
    </row>
    <row r="17484" spans="11:25" x14ac:dyDescent="0.25">
      <c r="K17484" s="145" t="s">
        <v>12821</v>
      </c>
      <c r="L17484" s="145">
        <v>48</v>
      </c>
      <c r="M17484" s="145">
        <v>209099</v>
      </c>
      <c r="N17484" s="148">
        <v>7.9500000000000005E-3</v>
      </c>
      <c r="O17484" s="148">
        <v>0.58699999999999997</v>
      </c>
      <c r="P17484" s="148">
        <v>0.60099999999999998</v>
      </c>
      <c r="Q17484" s="148">
        <v>3.6600000000000001E-4</v>
      </c>
      <c r="R17484" s="148">
        <v>7</v>
      </c>
      <c r="S17484" s="148">
        <v>8.0199999999999994E-2</v>
      </c>
      <c r="T17484" s="148">
        <v>-4.9580000000000002</v>
      </c>
      <c r="U17484" s="148">
        <v>1</v>
      </c>
      <c r="V17484" s="148">
        <v>4.4999999999999998E-2</v>
      </c>
      <c r="W17484" s="148">
        <v>91.93</v>
      </c>
      <c r="X17484" s="148">
        <v>4</v>
      </c>
      <c r="Y17484" s="148">
        <v>0.7</v>
      </c>
    </row>
    <row r="17485" spans="11:25" x14ac:dyDescent="0.25">
      <c r="K17485" s="145" t="s">
        <v>5923</v>
      </c>
      <c r="L17485" s="145">
        <v>76</v>
      </c>
      <c r="M17485" s="145">
        <v>199635</v>
      </c>
      <c r="N17485" s="148">
        <v>0.121</v>
      </c>
      <c r="O17485" s="148">
        <v>0.66099999999999903</v>
      </c>
      <c r="P17485" s="148">
        <v>0.68400000000000005</v>
      </c>
      <c r="Q17485" s="148">
        <v>5.0299999999999997E-3</v>
      </c>
      <c r="R17485" s="148">
        <v>6</v>
      </c>
      <c r="S17485" s="148">
        <v>0.157</v>
      </c>
      <c r="T17485" s="148">
        <v>-6.6109999999999998</v>
      </c>
      <c r="U17485" s="148">
        <v>1</v>
      </c>
      <c r="V17485" s="148">
        <v>5.1200000000000002E-2</v>
      </c>
      <c r="W17485" s="148">
        <v>125.06</v>
      </c>
      <c r="X17485" s="148">
        <v>4</v>
      </c>
      <c r="Y17485" s="148">
        <v>0.371</v>
      </c>
    </row>
    <row r="17486" spans="11:25" x14ac:dyDescent="0.25">
      <c r="K17486" s="145" t="s">
        <v>3093</v>
      </c>
      <c r="L17486" s="145">
        <v>42</v>
      </c>
      <c r="M17486" s="145">
        <v>209013</v>
      </c>
      <c r="N17486" s="148">
        <v>0.25800000000000001</v>
      </c>
      <c r="O17486" s="148">
        <v>0.73199999999999998</v>
      </c>
      <c r="P17486" s="148">
        <v>0.47899999999999998</v>
      </c>
      <c r="Q17486" s="148">
        <v>3.5200000000000002E-6</v>
      </c>
      <c r="R17486" s="148">
        <v>6</v>
      </c>
      <c r="S17486" s="148">
        <v>7.2599999999999998E-2</v>
      </c>
      <c r="T17486" s="148">
        <v>-6.367</v>
      </c>
      <c r="U17486" s="148">
        <v>1</v>
      </c>
      <c r="V17486" s="148">
        <v>4.0099999999999997E-2</v>
      </c>
      <c r="W17486" s="148">
        <v>152.05199999999999</v>
      </c>
      <c r="X17486" s="148">
        <v>4</v>
      </c>
      <c r="Y17486" s="148">
        <v>0.79400000000000004</v>
      </c>
    </row>
    <row r="17487" spans="11:25" x14ac:dyDescent="0.25">
      <c r="K17487" s="145" t="s">
        <v>9536</v>
      </c>
      <c r="L17487" s="145">
        <v>89</v>
      </c>
      <c r="M17487" s="145">
        <v>183750</v>
      </c>
      <c r="N17487" s="148">
        <v>0.11799999999999999</v>
      </c>
      <c r="O17487" s="148">
        <v>0.65900000000000003</v>
      </c>
      <c r="P17487" s="148">
        <v>0.73799999999999999</v>
      </c>
      <c r="Q17487" s="148">
        <v>0</v>
      </c>
      <c r="R17487" s="148">
        <v>4</v>
      </c>
      <c r="S17487" s="148">
        <v>0.115</v>
      </c>
      <c r="T17487" s="148">
        <v>-5.0720000000000001</v>
      </c>
      <c r="U17487" s="148">
        <v>0</v>
      </c>
      <c r="V17487" s="148">
        <v>4.7699999999999999E-2</v>
      </c>
      <c r="W17487" s="148">
        <v>127.95</v>
      </c>
      <c r="X17487" s="148">
        <v>4</v>
      </c>
      <c r="Y17487" s="148">
        <v>0.48099999999999998</v>
      </c>
    </row>
    <row r="17488" spans="11:25" x14ac:dyDescent="0.25">
      <c r="K17488" s="145" t="s">
        <v>12822</v>
      </c>
      <c r="L17488" s="145">
        <v>43</v>
      </c>
      <c r="M17488" s="145">
        <v>233920</v>
      </c>
      <c r="N17488" s="148">
        <v>0.114</v>
      </c>
      <c r="O17488" s="148">
        <v>0.73499999999999999</v>
      </c>
      <c r="P17488" s="148">
        <v>0.621</v>
      </c>
      <c r="Q17488" s="148">
        <v>4.81E-3</v>
      </c>
      <c r="R17488" s="148">
        <v>7</v>
      </c>
      <c r="S17488" s="148">
        <v>0.23499999999999999</v>
      </c>
      <c r="T17488" s="148">
        <v>-4.4639999999999898</v>
      </c>
      <c r="U17488" s="148">
        <v>1</v>
      </c>
      <c r="V17488" s="148">
        <v>5.7599999999999998E-2</v>
      </c>
      <c r="W17488" s="148">
        <v>144.078</v>
      </c>
      <c r="X17488" s="148">
        <v>4</v>
      </c>
      <c r="Y17488" s="148">
        <v>0.47199999999999998</v>
      </c>
    </row>
    <row r="17489" spans="11:25" x14ac:dyDescent="0.25">
      <c r="K17489" s="145" t="s">
        <v>12823</v>
      </c>
      <c r="L17489" s="145">
        <v>60</v>
      </c>
      <c r="M17489" s="145">
        <v>250820</v>
      </c>
      <c r="N17489" s="148">
        <v>0.127</v>
      </c>
      <c r="O17489" s="148">
        <v>0.67200000000000004</v>
      </c>
      <c r="P17489" s="148">
        <v>0.76400000000000001</v>
      </c>
      <c r="Q17489" s="148">
        <v>0</v>
      </c>
      <c r="R17489" s="148">
        <v>0</v>
      </c>
      <c r="S17489" s="148">
        <v>7.3499999999999996E-2</v>
      </c>
      <c r="T17489" s="148">
        <v>-5.0670000000000002</v>
      </c>
      <c r="U17489" s="148">
        <v>1</v>
      </c>
      <c r="V17489" s="148">
        <v>6.7799999999999999E-2</v>
      </c>
      <c r="W17489" s="148">
        <v>105.003999999999</v>
      </c>
      <c r="X17489" s="148">
        <v>4</v>
      </c>
      <c r="Y17489" s="148">
        <v>0.437999999999999</v>
      </c>
    </row>
    <row r="17490" spans="11:25" x14ac:dyDescent="0.25">
      <c r="K17490" s="145" t="s">
        <v>5920</v>
      </c>
      <c r="L17490" s="145">
        <v>83</v>
      </c>
      <c r="M17490" s="145">
        <v>169180</v>
      </c>
      <c r="N17490" s="148">
        <v>0.73299999999999998</v>
      </c>
      <c r="O17490" s="148">
        <v>0.64900000000000002</v>
      </c>
      <c r="P17490" s="148">
        <v>0.54799999999999904</v>
      </c>
      <c r="Q17490" s="148">
        <v>0</v>
      </c>
      <c r="R17490" s="148">
        <v>1</v>
      </c>
      <c r="S17490" s="148">
        <v>0.13600000000000001</v>
      </c>
      <c r="T17490" s="148">
        <v>-5.6920000000000002</v>
      </c>
      <c r="U17490" s="148">
        <v>0</v>
      </c>
      <c r="V17490" s="148">
        <v>3.1800000000000002E-2</v>
      </c>
      <c r="W17490" s="148">
        <v>150.036</v>
      </c>
      <c r="X17490" s="148">
        <v>4</v>
      </c>
      <c r="Y17490" s="148">
        <v>0.50600000000000001</v>
      </c>
    </row>
    <row r="17491" spans="11:25" x14ac:dyDescent="0.25">
      <c r="K17491" s="145" t="s">
        <v>12824</v>
      </c>
      <c r="L17491" s="145">
        <v>33</v>
      </c>
      <c r="M17491" s="145">
        <v>211921</v>
      </c>
      <c r="N17491" s="148">
        <v>3.39E-2</v>
      </c>
      <c r="O17491" s="148">
        <v>0.69499999999999995</v>
      </c>
      <c r="P17491" s="148">
        <v>0.73299999999999998</v>
      </c>
      <c r="Q17491" s="148">
        <v>0</v>
      </c>
      <c r="R17491" s="148">
        <v>9</v>
      </c>
      <c r="S17491" s="148">
        <v>0.26</v>
      </c>
      <c r="T17491" s="148">
        <v>-5.1260000000000003</v>
      </c>
      <c r="U17491" s="148">
        <v>1</v>
      </c>
      <c r="V17491" s="148">
        <v>0.157</v>
      </c>
      <c r="W17491" s="148">
        <v>99.927000000000007</v>
      </c>
      <c r="X17491" s="148">
        <v>4</v>
      </c>
      <c r="Y17491" s="148">
        <v>0.42899999999999999</v>
      </c>
    </row>
    <row r="17492" spans="11:25" x14ac:dyDescent="0.25">
      <c r="K17492" s="145" t="s">
        <v>12722</v>
      </c>
      <c r="L17492" s="145">
        <v>68</v>
      </c>
      <c r="M17492" s="145">
        <v>189026</v>
      </c>
      <c r="N17492" s="148">
        <v>0.439</v>
      </c>
      <c r="O17492" s="148">
        <v>0.56399999999999995</v>
      </c>
      <c r="P17492" s="148">
        <v>0.35599999999999998</v>
      </c>
      <c r="Q17492" s="148">
        <v>0</v>
      </c>
      <c r="R17492" s="148">
        <v>9</v>
      </c>
      <c r="S17492" s="148">
        <v>9.7900000000000001E-2</v>
      </c>
      <c r="T17492" s="148">
        <v>-13.448</v>
      </c>
      <c r="U17492" s="148">
        <v>1</v>
      </c>
      <c r="V17492" s="148">
        <v>0.38700000000000001</v>
      </c>
      <c r="W17492" s="148">
        <v>61.637999999999998</v>
      </c>
      <c r="X17492" s="148">
        <v>4</v>
      </c>
      <c r="Y17492" s="148">
        <v>0.496</v>
      </c>
    </row>
    <row r="17493" spans="11:25" x14ac:dyDescent="0.25">
      <c r="K17493" s="145" t="s">
        <v>1479</v>
      </c>
      <c r="L17493" s="145">
        <v>87</v>
      </c>
      <c r="M17493" s="145">
        <v>218868</v>
      </c>
      <c r="N17493" s="148">
        <v>4.4499999999999998E-2</v>
      </c>
      <c r="O17493" s="148">
        <v>0.74</v>
      </c>
      <c r="P17493" s="148">
        <v>0.66900000000000004</v>
      </c>
      <c r="Q17493" s="148">
        <v>0</v>
      </c>
      <c r="R17493" s="148">
        <v>0</v>
      </c>
      <c r="S17493" s="148">
        <v>0.184</v>
      </c>
      <c r="T17493" s="148">
        <v>-5.1989999999999998</v>
      </c>
      <c r="U17493" s="148">
        <v>1</v>
      </c>
      <c r="V17493" s="148">
        <v>3.73E-2</v>
      </c>
      <c r="W17493" s="148">
        <v>122.00700000000001</v>
      </c>
      <c r="X17493" s="148">
        <v>4</v>
      </c>
      <c r="Y17493" s="148">
        <v>0.53600000000000003</v>
      </c>
    </row>
    <row r="17494" spans="11:25" x14ac:dyDescent="0.25">
      <c r="K17494" s="145" t="s">
        <v>530</v>
      </c>
      <c r="L17494" s="145">
        <v>94</v>
      </c>
      <c r="M17494" s="145">
        <v>180000</v>
      </c>
      <c r="N17494" s="148">
        <v>0.34599999999999997</v>
      </c>
      <c r="O17494" s="148">
        <v>0.63800000000000001</v>
      </c>
      <c r="P17494" s="148">
        <v>0.71699999999999997</v>
      </c>
      <c r="Q17494" s="148">
        <v>0</v>
      </c>
      <c r="R17494" s="148">
        <v>2</v>
      </c>
      <c r="S17494" s="148">
        <v>0.105</v>
      </c>
      <c r="T17494" s="148">
        <v>-4.7219999999999898</v>
      </c>
      <c r="U17494" s="148">
        <v>1</v>
      </c>
      <c r="V17494" s="148">
        <v>3.3700000000000001E-2</v>
      </c>
      <c r="W17494" s="148">
        <v>100.027</v>
      </c>
      <c r="X17494" s="148">
        <v>4</v>
      </c>
      <c r="Y17494" s="148">
        <v>0.249</v>
      </c>
    </row>
    <row r="17495" spans="11:25" x14ac:dyDescent="0.25">
      <c r="K17495" s="145" t="s">
        <v>12825</v>
      </c>
      <c r="L17495" s="145">
        <v>69</v>
      </c>
      <c r="M17495" s="145">
        <v>174251</v>
      </c>
      <c r="N17495" s="148">
        <v>0.23100000000000001</v>
      </c>
      <c r="O17495" s="148">
        <v>0.40500000000000003</v>
      </c>
      <c r="P17495" s="148">
        <v>0.61599999999999999</v>
      </c>
      <c r="Q17495" s="148">
        <v>0</v>
      </c>
      <c r="R17495" s="148">
        <v>5</v>
      </c>
      <c r="S17495" s="148">
        <v>0.34699999999999998</v>
      </c>
      <c r="T17495" s="148">
        <v>-5.8470000000000004</v>
      </c>
      <c r="U17495" s="148">
        <v>0</v>
      </c>
      <c r="V17495" s="148">
        <v>8.8900000000000007E-2</v>
      </c>
      <c r="W17495" s="148">
        <v>141.029</v>
      </c>
      <c r="X17495" s="148">
        <v>4</v>
      </c>
      <c r="Y17495" s="148">
        <v>0.54299999999999904</v>
      </c>
    </row>
    <row r="17496" spans="11:25" x14ac:dyDescent="0.25">
      <c r="K17496" s="145" t="s">
        <v>12826</v>
      </c>
      <c r="L17496" s="145">
        <v>51</v>
      </c>
      <c r="M17496" s="145">
        <v>225611</v>
      </c>
      <c r="N17496" s="148">
        <v>1.55E-2</v>
      </c>
      <c r="O17496" s="148">
        <v>0.58599999999999997</v>
      </c>
      <c r="P17496" s="148">
        <v>0.60299999999999998</v>
      </c>
      <c r="Q17496" s="148">
        <v>4.18999999999999E-5</v>
      </c>
      <c r="R17496" s="148">
        <v>4</v>
      </c>
      <c r="S17496" s="148">
        <v>0.13800000000000001</v>
      </c>
      <c r="T17496" s="148">
        <v>-8.8650000000000002</v>
      </c>
      <c r="U17496" s="148">
        <v>0</v>
      </c>
      <c r="V17496" s="148">
        <v>4.02E-2</v>
      </c>
      <c r="W17496" s="148">
        <v>156.99299999999999</v>
      </c>
      <c r="X17496" s="148">
        <v>4</v>
      </c>
      <c r="Y17496" s="148">
        <v>0.55600000000000005</v>
      </c>
    </row>
    <row r="17497" spans="11:25" x14ac:dyDescent="0.25">
      <c r="K17497" s="145" t="s">
        <v>3552</v>
      </c>
      <c r="L17497" s="145">
        <v>69</v>
      </c>
      <c r="M17497" s="145">
        <v>193650</v>
      </c>
      <c r="N17497" s="148">
        <v>0.16600000000000001</v>
      </c>
      <c r="O17497" s="148">
        <v>0.81899999999999995</v>
      </c>
      <c r="P17497" s="148">
        <v>0.58499999999999996</v>
      </c>
      <c r="Q17497" s="148">
        <v>0</v>
      </c>
      <c r="R17497" s="148">
        <v>4</v>
      </c>
      <c r="S17497" s="148">
        <v>0.111</v>
      </c>
      <c r="T17497" s="148">
        <v>-5.8159999999999998</v>
      </c>
      <c r="U17497" s="148">
        <v>1</v>
      </c>
      <c r="V17497" s="148">
        <v>0.16</v>
      </c>
      <c r="W17497" s="148">
        <v>119.04799999999901</v>
      </c>
      <c r="X17497" s="148">
        <v>4</v>
      </c>
      <c r="Y17497" s="148">
        <v>0.45600000000000002</v>
      </c>
    </row>
    <row r="17498" spans="11:25" x14ac:dyDescent="0.25">
      <c r="K17498" s="145" t="s">
        <v>12827</v>
      </c>
      <c r="L17498" s="145">
        <v>34</v>
      </c>
      <c r="M17498" s="145">
        <v>206153</v>
      </c>
      <c r="N17498" s="148">
        <v>1.0500000000000001E-2</v>
      </c>
      <c r="O17498" s="148">
        <v>0.61699999999999999</v>
      </c>
      <c r="P17498" s="148">
        <v>0.48599999999999999</v>
      </c>
      <c r="Q17498" s="148">
        <v>1.88999999999999E-3</v>
      </c>
      <c r="R17498" s="148">
        <v>5</v>
      </c>
      <c r="S17498" s="148">
        <v>0.115</v>
      </c>
      <c r="T17498" s="148">
        <v>-8.2509999999999994</v>
      </c>
      <c r="U17498" s="148">
        <v>1</v>
      </c>
      <c r="V17498" s="148">
        <v>2.6499999999999999E-2</v>
      </c>
      <c r="W17498" s="148">
        <v>77.977999999999994</v>
      </c>
      <c r="X17498" s="148">
        <v>4</v>
      </c>
      <c r="Y17498" s="148">
        <v>0.32100000000000001</v>
      </c>
    </row>
    <row r="17499" spans="11:25" x14ac:dyDescent="0.25">
      <c r="K17499" s="145" t="s">
        <v>6873</v>
      </c>
      <c r="L17499" s="145">
        <v>71</v>
      </c>
      <c r="M17499" s="145">
        <v>216266</v>
      </c>
      <c r="N17499" s="148">
        <v>3.0200000000000001E-2</v>
      </c>
      <c r="O17499" s="148">
        <v>0.91</v>
      </c>
      <c r="P17499" s="148">
        <v>0.40100000000000002</v>
      </c>
      <c r="Q17499" s="148">
        <v>1.5899999999999999E-4</v>
      </c>
      <c r="R17499" s="148">
        <v>1</v>
      </c>
      <c r="S17499" s="148">
        <v>8.0100000000000005E-2</v>
      </c>
      <c r="T17499" s="148">
        <v>-9.5519999999999996</v>
      </c>
      <c r="U17499" s="148">
        <v>1</v>
      </c>
      <c r="V17499" s="148">
        <v>8.5500000000000007E-2</v>
      </c>
      <c r="W17499" s="148">
        <v>135.994</v>
      </c>
      <c r="X17499" s="148">
        <v>4</v>
      </c>
      <c r="Y17499" s="148">
        <v>0.82399999999999995</v>
      </c>
    </row>
    <row r="17500" spans="11:25" x14ac:dyDescent="0.25">
      <c r="K17500" s="145" t="s">
        <v>12828</v>
      </c>
      <c r="L17500" s="145">
        <v>56</v>
      </c>
      <c r="M17500" s="145">
        <v>200773</v>
      </c>
      <c r="N17500" s="148">
        <v>3.0800000000000001E-2</v>
      </c>
      <c r="O17500" s="148">
        <v>0.627</v>
      </c>
      <c r="P17500" s="148">
        <v>0.68500000000000005</v>
      </c>
      <c r="Q17500" s="148">
        <v>0</v>
      </c>
      <c r="R17500" s="148">
        <v>0</v>
      </c>
      <c r="S17500" s="148">
        <v>0.107</v>
      </c>
      <c r="T17500" s="148">
        <v>-6.3650000000000002</v>
      </c>
      <c r="U17500" s="148">
        <v>1</v>
      </c>
      <c r="V17500" s="148">
        <v>3.1E-2</v>
      </c>
      <c r="W17500" s="148">
        <v>99.002999999999901</v>
      </c>
      <c r="X17500" s="148">
        <v>4</v>
      </c>
      <c r="Y17500" s="148">
        <v>0.44700000000000001</v>
      </c>
    </row>
    <row r="17501" spans="11:25" x14ac:dyDescent="0.25">
      <c r="K17501" s="145" t="s">
        <v>12829</v>
      </c>
      <c r="L17501" s="145">
        <v>58</v>
      </c>
      <c r="M17501" s="145">
        <v>203000</v>
      </c>
      <c r="N17501" s="148">
        <v>3.3300000000000003E-2</v>
      </c>
      <c r="O17501" s="148">
        <v>0.67099999999999904</v>
      </c>
      <c r="P17501" s="148">
        <v>0.80400000000000005</v>
      </c>
      <c r="Q17501" s="148">
        <v>1.06E-6</v>
      </c>
      <c r="R17501" s="148">
        <v>10</v>
      </c>
      <c r="S17501" s="148">
        <v>0.152</v>
      </c>
      <c r="T17501" s="148">
        <v>-4.3230000000000004</v>
      </c>
      <c r="U17501" s="148">
        <v>0</v>
      </c>
      <c r="V17501" s="148">
        <v>3.56E-2</v>
      </c>
      <c r="W17501" s="148">
        <v>120.014</v>
      </c>
      <c r="X17501" s="148">
        <v>4</v>
      </c>
      <c r="Y17501" s="148">
        <v>0.61799999999999999</v>
      </c>
    </row>
    <row r="17502" spans="11:25" x14ac:dyDescent="0.25">
      <c r="K17502" s="145" t="s">
        <v>10751</v>
      </c>
      <c r="L17502" s="145">
        <v>70</v>
      </c>
      <c r="M17502" s="145">
        <v>203427</v>
      </c>
      <c r="N17502" s="148">
        <v>3.8699999999999998E-2</v>
      </c>
      <c r="O17502" s="148">
        <v>0.73399999999999999</v>
      </c>
      <c r="P17502" s="148">
        <v>0.72399999999999998</v>
      </c>
      <c r="Q17502" s="148">
        <v>7.7200000000000001E-4</v>
      </c>
      <c r="R17502" s="148">
        <v>7</v>
      </c>
      <c r="S17502" s="148">
        <v>0.30299999999999999</v>
      </c>
      <c r="T17502" s="148">
        <v>-6.9349999999999996</v>
      </c>
      <c r="U17502" s="148">
        <v>0</v>
      </c>
      <c r="V17502" s="148">
        <v>0.16500000000000001</v>
      </c>
      <c r="W17502" s="148">
        <v>101.967</v>
      </c>
      <c r="X17502" s="148">
        <v>4</v>
      </c>
      <c r="Y17502" s="148">
        <v>0.501</v>
      </c>
    </row>
    <row r="17503" spans="11:25" x14ac:dyDescent="0.25">
      <c r="K17503" s="145" t="s">
        <v>10747</v>
      </c>
      <c r="L17503" s="145">
        <v>57</v>
      </c>
      <c r="M17503" s="145">
        <v>181982</v>
      </c>
      <c r="N17503" s="148">
        <v>0.28499999999999998</v>
      </c>
      <c r="O17503" s="148">
        <v>0.75800000000000001</v>
      </c>
      <c r="P17503" s="148">
        <v>0.59699999999999998</v>
      </c>
      <c r="Q17503" s="148">
        <v>0</v>
      </c>
      <c r="R17503" s="148">
        <v>0</v>
      </c>
      <c r="S17503" s="148">
        <v>0.155</v>
      </c>
      <c r="T17503" s="148">
        <v>-5.5640000000000001</v>
      </c>
      <c r="U17503" s="148">
        <v>1</v>
      </c>
      <c r="V17503" s="148">
        <v>3.09E-2</v>
      </c>
      <c r="W17503" s="148">
        <v>87.748999999999995</v>
      </c>
      <c r="X17503" s="148">
        <v>4</v>
      </c>
      <c r="Y17503" s="148">
        <v>0.67900000000000005</v>
      </c>
    </row>
    <row r="17504" spans="11:25" x14ac:dyDescent="0.25">
      <c r="K17504" s="145" t="s">
        <v>6739</v>
      </c>
      <c r="L17504" s="145">
        <v>55</v>
      </c>
      <c r="M17504" s="145">
        <v>189173</v>
      </c>
      <c r="N17504" s="148">
        <v>6.5799999999999997E-2</v>
      </c>
      <c r="O17504" s="148">
        <v>0.67799999999999905</v>
      </c>
      <c r="P17504" s="148">
        <v>0.72899999999999998</v>
      </c>
      <c r="Q17504" s="148">
        <v>0</v>
      </c>
      <c r="R17504" s="148">
        <v>8</v>
      </c>
      <c r="S17504" s="148">
        <v>0.30299999999999999</v>
      </c>
      <c r="T17504" s="148">
        <v>-4.1879999999999997</v>
      </c>
      <c r="U17504" s="148">
        <v>1</v>
      </c>
      <c r="V17504" s="148">
        <v>0.13699999999999901</v>
      </c>
      <c r="W17504" s="148">
        <v>99.894999999999996</v>
      </c>
      <c r="X17504" s="148">
        <v>4</v>
      </c>
      <c r="Y17504" s="148">
        <v>0.64300000000000002</v>
      </c>
    </row>
    <row r="17505" spans="11:25" x14ac:dyDescent="0.25">
      <c r="K17505" s="145" t="s">
        <v>6531</v>
      </c>
      <c r="L17505" s="145">
        <v>8</v>
      </c>
      <c r="M17505" s="145">
        <v>196225</v>
      </c>
      <c r="N17505" s="148">
        <v>0.36899999999999999</v>
      </c>
      <c r="O17505" s="148">
        <v>0.72199999999999998</v>
      </c>
      <c r="P17505" s="148">
        <v>0.63500000000000001</v>
      </c>
      <c r="Q17505" s="148">
        <v>0</v>
      </c>
      <c r="R17505" s="148">
        <v>9</v>
      </c>
      <c r="S17505" s="148">
        <v>0.29099999999999998</v>
      </c>
      <c r="T17505" s="148">
        <v>-5.4649999999999999</v>
      </c>
      <c r="U17505" s="148">
        <v>0</v>
      </c>
      <c r="V17505" s="148">
        <v>0.14599999999999999</v>
      </c>
      <c r="W17505" s="148">
        <v>100.018999999999</v>
      </c>
      <c r="X17505" s="148">
        <v>4</v>
      </c>
      <c r="Y17505" s="148">
        <v>0.43099999999999999</v>
      </c>
    </row>
    <row r="17506" spans="11:25" x14ac:dyDescent="0.25">
      <c r="K17506" s="145" t="s">
        <v>12830</v>
      </c>
      <c r="L17506" s="145">
        <v>8</v>
      </c>
      <c r="M17506" s="145">
        <v>201951</v>
      </c>
      <c r="N17506" s="148">
        <v>0.437</v>
      </c>
      <c r="O17506" s="148">
        <v>0.55700000000000005</v>
      </c>
      <c r="P17506" s="148">
        <v>0.44700000000000001</v>
      </c>
      <c r="Q17506" s="148">
        <v>0</v>
      </c>
      <c r="R17506" s="148">
        <v>9</v>
      </c>
      <c r="S17506" s="148">
        <v>0.316</v>
      </c>
      <c r="T17506" s="148">
        <v>-9.6820000000000004</v>
      </c>
      <c r="U17506" s="148">
        <v>1</v>
      </c>
      <c r="V17506" s="148">
        <v>3.4500000000000003E-2</v>
      </c>
      <c r="W17506" s="148">
        <v>81.966999999999999</v>
      </c>
      <c r="X17506" s="148">
        <v>4</v>
      </c>
      <c r="Y17506" s="148">
        <v>0.34499999999999997</v>
      </c>
    </row>
    <row r="17507" spans="11:25" x14ac:dyDescent="0.25">
      <c r="K17507" s="145" t="s">
        <v>4495</v>
      </c>
      <c r="L17507" s="145">
        <v>20</v>
      </c>
      <c r="M17507" s="145">
        <v>188239</v>
      </c>
      <c r="N17507" s="148">
        <v>0.83199999999999996</v>
      </c>
      <c r="O17507" s="148">
        <v>0.51600000000000001</v>
      </c>
      <c r="P17507" s="148">
        <v>0.434</v>
      </c>
      <c r="Q17507" s="148">
        <v>2.2799999999999999E-3</v>
      </c>
      <c r="R17507" s="148">
        <v>8</v>
      </c>
      <c r="S17507" s="148">
        <v>0.33200000000000002</v>
      </c>
      <c r="T17507" s="148">
        <v>-7.8949999999999996</v>
      </c>
      <c r="U17507" s="148">
        <v>1</v>
      </c>
      <c r="V17507" s="148">
        <v>5.5500000000000001E-2</v>
      </c>
      <c r="W17507" s="148">
        <v>92.81</v>
      </c>
      <c r="X17507" s="148">
        <v>4</v>
      </c>
      <c r="Y17507" s="148">
        <v>0.432</v>
      </c>
    </row>
    <row r="17508" spans="11:25" x14ac:dyDescent="0.25">
      <c r="K17508" s="145" t="s">
        <v>12831</v>
      </c>
      <c r="L17508" s="145">
        <v>59</v>
      </c>
      <c r="M17508" s="145">
        <v>163282</v>
      </c>
      <c r="N17508" s="148">
        <v>8.14E-5</v>
      </c>
      <c r="O17508" s="148">
        <v>0.872</v>
      </c>
      <c r="P17508" s="148">
        <v>0.75800000000000001</v>
      </c>
      <c r="Q17508" s="148">
        <v>0.38700000000000001</v>
      </c>
      <c r="R17508" s="148">
        <v>0</v>
      </c>
      <c r="S17508" s="148">
        <v>6.3200000000000006E-2</v>
      </c>
      <c r="T17508" s="148">
        <v>-6.0060000000000002</v>
      </c>
      <c r="U17508" s="148">
        <v>1</v>
      </c>
      <c r="V17508" s="148">
        <v>5.4199999999999998E-2</v>
      </c>
      <c r="W17508" s="148">
        <v>131.995</v>
      </c>
      <c r="X17508" s="148">
        <v>4</v>
      </c>
      <c r="Y17508" s="148">
        <v>0.91</v>
      </c>
    </row>
    <row r="17509" spans="11:25" x14ac:dyDescent="0.25">
      <c r="K17509" s="145" t="s">
        <v>1578</v>
      </c>
      <c r="L17509" s="145">
        <v>81</v>
      </c>
      <c r="M17509" s="145">
        <v>195160</v>
      </c>
      <c r="N17509" s="148">
        <v>0.223</v>
      </c>
      <c r="O17509" s="148">
        <v>0.75900000000000001</v>
      </c>
      <c r="P17509" s="148">
        <v>0.498</v>
      </c>
      <c r="Q17509" s="148">
        <v>5.8399999999999902E-5</v>
      </c>
      <c r="R17509" s="148">
        <v>10</v>
      </c>
      <c r="S17509" s="148">
        <v>0.40600000000000003</v>
      </c>
      <c r="T17509" s="148">
        <v>-10.615</v>
      </c>
      <c r="U17509" s="148">
        <v>1</v>
      </c>
      <c r="V17509" s="148">
        <v>7.7600000000000002E-2</v>
      </c>
      <c r="W17509" s="148">
        <v>126.97199999999999</v>
      </c>
      <c r="X17509" s="148">
        <v>4</v>
      </c>
      <c r="Y17509" s="148">
        <v>0.24399999999999999</v>
      </c>
    </row>
    <row r="17510" spans="11:25" x14ac:dyDescent="0.25">
      <c r="K17510" s="145" t="s">
        <v>3343</v>
      </c>
      <c r="L17510" s="145">
        <v>66</v>
      </c>
      <c r="M17510" s="145">
        <v>158053</v>
      </c>
      <c r="N17510" s="148">
        <v>0.54100000000000004</v>
      </c>
      <c r="O17510" s="148">
        <v>0.75700000000000001</v>
      </c>
      <c r="P17510" s="148">
        <v>0.501</v>
      </c>
      <c r="Q17510" s="148">
        <v>0</v>
      </c>
      <c r="R17510" s="148">
        <v>2</v>
      </c>
      <c r="S17510" s="148">
        <v>7.1800000000000003E-2</v>
      </c>
      <c r="T17510" s="148">
        <v>-5.593</v>
      </c>
      <c r="U17510" s="148">
        <v>1</v>
      </c>
      <c r="V17510" s="148">
        <v>4.6600000000000003E-2</v>
      </c>
      <c r="W17510" s="148">
        <v>89.930999999999997</v>
      </c>
      <c r="X17510" s="148">
        <v>4</v>
      </c>
      <c r="Y17510" s="148">
        <v>0.91</v>
      </c>
    </row>
    <row r="17511" spans="11:25" x14ac:dyDescent="0.25">
      <c r="K17511" s="145" t="s">
        <v>4408</v>
      </c>
      <c r="L17511" s="145">
        <v>20</v>
      </c>
      <c r="M17511" s="145">
        <v>273640</v>
      </c>
      <c r="N17511" s="148">
        <v>0.35599999999999998</v>
      </c>
      <c r="O17511" s="148">
        <v>0.59899999999999998</v>
      </c>
      <c r="P17511" s="148">
        <v>0.53900000000000003</v>
      </c>
      <c r="Q17511" s="148">
        <v>5.3800000000000002E-6</v>
      </c>
      <c r="R17511" s="148">
        <v>8</v>
      </c>
      <c r="S17511" s="148">
        <v>0.10199999999999999</v>
      </c>
      <c r="T17511" s="148">
        <v>-5.8970000000000002</v>
      </c>
      <c r="U17511" s="148">
        <v>1</v>
      </c>
      <c r="V17511" s="148">
        <v>3.4000000000000002E-2</v>
      </c>
      <c r="W17511" s="148">
        <v>121.947</v>
      </c>
      <c r="X17511" s="148">
        <v>4</v>
      </c>
      <c r="Y17511" s="148">
        <v>0.188</v>
      </c>
    </row>
    <row r="17512" spans="11:25" x14ac:dyDescent="0.25">
      <c r="K17512" s="145" t="s">
        <v>12832</v>
      </c>
      <c r="L17512" s="145">
        <v>0</v>
      </c>
      <c r="M17512" s="145">
        <v>179699</v>
      </c>
      <c r="N17512" s="148">
        <v>0.64099999999999902</v>
      </c>
      <c r="O17512" s="148">
        <v>0.74</v>
      </c>
      <c r="P17512" s="148">
        <v>0.73699999999999999</v>
      </c>
      <c r="Q17512" s="148">
        <v>0</v>
      </c>
      <c r="R17512" s="148">
        <v>9</v>
      </c>
      <c r="S17512" s="148">
        <v>6.88E-2</v>
      </c>
      <c r="T17512" s="148">
        <v>-5.2290000000000001</v>
      </c>
      <c r="U17512" s="148">
        <v>0</v>
      </c>
      <c r="V17512" s="148">
        <v>5.4899999999999997E-2</v>
      </c>
      <c r="W17512" s="148">
        <v>99.94</v>
      </c>
      <c r="X17512" s="148">
        <v>4</v>
      </c>
      <c r="Y17512" s="148">
        <v>0.69099999999999995</v>
      </c>
    </row>
    <row r="17513" spans="11:25" x14ac:dyDescent="0.25">
      <c r="K17513" s="145" t="s">
        <v>12833</v>
      </c>
      <c r="L17513" s="145">
        <v>2</v>
      </c>
      <c r="M17513" s="145">
        <v>193149</v>
      </c>
      <c r="N17513" s="148">
        <v>0.16200000000000001</v>
      </c>
      <c r="O17513" s="148">
        <v>0.58699999999999997</v>
      </c>
      <c r="P17513" s="148">
        <v>0.88800000000000001</v>
      </c>
      <c r="Q17513" s="148">
        <v>0</v>
      </c>
      <c r="R17513" s="148">
        <v>0</v>
      </c>
      <c r="S17513" s="148">
        <v>0.124</v>
      </c>
      <c r="T17513" s="148">
        <v>-4.7450000000000001</v>
      </c>
      <c r="U17513" s="148">
        <v>1</v>
      </c>
      <c r="V17513" s="148">
        <v>0.111999999999999</v>
      </c>
      <c r="W17513" s="148">
        <v>178.03099999999901</v>
      </c>
      <c r="X17513" s="148">
        <v>4</v>
      </c>
      <c r="Y17513" s="148">
        <v>0.51800000000000002</v>
      </c>
    </row>
    <row r="17514" spans="11:25" x14ac:dyDescent="0.25">
      <c r="K17514" s="145" t="s">
        <v>7850</v>
      </c>
      <c r="L17514" s="145">
        <v>4</v>
      </c>
      <c r="M17514" s="145">
        <v>249040</v>
      </c>
      <c r="N17514" s="148">
        <v>4.3899999999999998E-3</v>
      </c>
      <c r="O17514" s="148">
        <v>0.64300000000000002</v>
      </c>
      <c r="P17514" s="148">
        <v>0.90500000000000003</v>
      </c>
      <c r="Q17514" s="148">
        <v>0</v>
      </c>
      <c r="R17514" s="148">
        <v>11</v>
      </c>
      <c r="S17514" s="148">
        <v>0.253</v>
      </c>
      <c r="T17514" s="148">
        <v>-3.2629999999999999</v>
      </c>
      <c r="U17514" s="148">
        <v>0</v>
      </c>
      <c r="V17514" s="148">
        <v>3.3500000000000002E-2</v>
      </c>
      <c r="W17514" s="148">
        <v>114.117</v>
      </c>
      <c r="X17514" s="148">
        <v>4</v>
      </c>
      <c r="Y17514" s="148">
        <v>0.26500000000000001</v>
      </c>
    </row>
    <row r="17515" spans="11:25" x14ac:dyDescent="0.25">
      <c r="K17515" s="145" t="s">
        <v>12834</v>
      </c>
      <c r="L17515" s="145">
        <v>39</v>
      </c>
      <c r="M17515" s="145">
        <v>334564</v>
      </c>
      <c r="N17515" s="148">
        <v>2.5499999999999899E-4</v>
      </c>
      <c r="O17515" s="148">
        <v>0.70299999999999996</v>
      </c>
      <c r="P17515" s="148">
        <v>0.61</v>
      </c>
      <c r="Q17515" s="148">
        <v>0.69599999999999995</v>
      </c>
      <c r="R17515" s="148">
        <v>2</v>
      </c>
      <c r="S17515" s="148">
        <v>0.20799999999999999</v>
      </c>
      <c r="T17515" s="148">
        <v>-7.5029999999999903</v>
      </c>
      <c r="U17515" s="148">
        <v>1</v>
      </c>
      <c r="V17515" s="148">
        <v>5.8200000000000002E-2</v>
      </c>
      <c r="W17515" s="148">
        <v>145.99799999999999</v>
      </c>
      <c r="X17515" s="148">
        <v>4</v>
      </c>
      <c r="Y17515" s="148">
        <v>0.42199999999999999</v>
      </c>
    </row>
    <row r="17516" spans="11:25" x14ac:dyDescent="0.25">
      <c r="K17516" s="145" t="s">
        <v>12835</v>
      </c>
      <c r="L17516" s="145">
        <v>36</v>
      </c>
      <c r="M17516" s="145">
        <v>219437</v>
      </c>
      <c r="N17516" s="148">
        <v>4.5999999999999999E-2</v>
      </c>
      <c r="O17516" s="148">
        <v>0.52700000000000002</v>
      </c>
      <c r="P17516" s="148">
        <v>0.78500000000000003</v>
      </c>
      <c r="Q17516" s="148">
        <v>0.96699999999999997</v>
      </c>
      <c r="R17516" s="148">
        <v>4</v>
      </c>
      <c r="S17516" s="148">
        <v>0.111</v>
      </c>
      <c r="T17516" s="148">
        <v>-12.161</v>
      </c>
      <c r="U17516" s="148">
        <v>1</v>
      </c>
      <c r="V17516" s="148">
        <v>4.1799999999999997E-2</v>
      </c>
      <c r="W17516" s="148">
        <v>139.999</v>
      </c>
      <c r="X17516" s="148">
        <v>4</v>
      </c>
      <c r="Y17516" s="148">
        <v>0.51900000000000002</v>
      </c>
    </row>
    <row r="17517" spans="11:25" x14ac:dyDescent="0.25">
      <c r="K17517" s="145" t="s">
        <v>12836</v>
      </c>
      <c r="L17517" s="145">
        <v>33</v>
      </c>
      <c r="M17517" s="145">
        <v>142767</v>
      </c>
      <c r="N17517" s="148">
        <v>3.0500000000000002E-3</v>
      </c>
      <c r="O17517" s="148">
        <v>0.621</v>
      </c>
      <c r="P17517" s="148">
        <v>0.50800000000000001</v>
      </c>
      <c r="Q17517" s="148">
        <v>0.65099999999999902</v>
      </c>
      <c r="R17517" s="148">
        <v>1</v>
      </c>
      <c r="S17517" s="148">
        <v>0.21199999999999999</v>
      </c>
      <c r="T17517" s="148">
        <v>-9.9149999999999991</v>
      </c>
      <c r="U17517" s="148">
        <v>1</v>
      </c>
      <c r="V17517" s="148">
        <v>3.09E-2</v>
      </c>
      <c r="W17517" s="148">
        <v>138.047</v>
      </c>
      <c r="X17517" s="148">
        <v>4</v>
      </c>
      <c r="Y17517" s="148">
        <v>0.16500000000000001</v>
      </c>
    </row>
    <row r="17518" spans="11:25" x14ac:dyDescent="0.25">
      <c r="K17518" s="145" t="s">
        <v>12837</v>
      </c>
      <c r="L17518" s="145">
        <v>36</v>
      </c>
      <c r="M17518" s="145">
        <v>248964</v>
      </c>
      <c r="N17518" s="148">
        <v>7.27E-4</v>
      </c>
      <c r="O17518" s="148">
        <v>0.66400000000000003</v>
      </c>
      <c r="P17518" s="148">
        <v>0.53299999999999903</v>
      </c>
      <c r="Q17518" s="148">
        <v>0.73499999999999999</v>
      </c>
      <c r="R17518" s="148">
        <v>4</v>
      </c>
      <c r="S17518" s="148">
        <v>0.76500000000000001</v>
      </c>
      <c r="T17518" s="148">
        <v>-8.9889999999999901</v>
      </c>
      <c r="U17518" s="148">
        <v>0</v>
      </c>
      <c r="V17518" s="148">
        <v>2.8400000000000002E-2</v>
      </c>
      <c r="W17518" s="148">
        <v>127.026</v>
      </c>
      <c r="X17518" s="148">
        <v>4</v>
      </c>
      <c r="Y17518" s="148">
        <v>0.63400000000000001</v>
      </c>
    </row>
    <row r="17519" spans="11:25" x14ac:dyDescent="0.25">
      <c r="K17519" s="145" t="s">
        <v>12838</v>
      </c>
      <c r="L17519" s="145">
        <v>37</v>
      </c>
      <c r="M17519" s="145">
        <v>154286</v>
      </c>
      <c r="N17519" s="148">
        <v>6.4600000000000005E-2</v>
      </c>
      <c r="O17519" s="148">
        <v>0.76900000000000002</v>
      </c>
      <c r="P17519" s="148">
        <v>0.24199999999999999</v>
      </c>
      <c r="Q17519" s="148">
        <v>0.89200000000000002</v>
      </c>
      <c r="R17519" s="148">
        <v>10</v>
      </c>
      <c r="S17519" s="148">
        <v>0.111</v>
      </c>
      <c r="T17519" s="148">
        <v>-10.202</v>
      </c>
      <c r="U17519" s="148">
        <v>0</v>
      </c>
      <c r="V17519" s="148">
        <v>6.4100000000000004E-2</v>
      </c>
      <c r="W17519" s="148">
        <v>139.99600000000001</v>
      </c>
      <c r="X17519" s="148">
        <v>4</v>
      </c>
      <c r="Y17519" s="148">
        <v>0.30099999999999999</v>
      </c>
    </row>
    <row r="17520" spans="11:25" x14ac:dyDescent="0.25">
      <c r="K17520" s="145" t="s">
        <v>12839</v>
      </c>
      <c r="L17520" s="145">
        <v>39</v>
      </c>
      <c r="M17520" s="145">
        <v>183433</v>
      </c>
      <c r="N17520" s="148">
        <v>8.3299999999999902E-3</v>
      </c>
      <c r="O17520" s="148">
        <v>0.83599999999999997</v>
      </c>
      <c r="P17520" s="148">
        <v>0.35199999999999998</v>
      </c>
      <c r="Q17520" s="148">
        <v>0.93700000000000006</v>
      </c>
      <c r="R17520" s="148">
        <v>10</v>
      </c>
      <c r="S17520" s="148">
        <v>0.123</v>
      </c>
      <c r="T17520" s="148">
        <v>-13.664</v>
      </c>
      <c r="U17520" s="148">
        <v>0</v>
      </c>
      <c r="V17520" s="148">
        <v>6.9900000000000004E-2</v>
      </c>
      <c r="W17520" s="148">
        <v>139.976</v>
      </c>
      <c r="X17520" s="148">
        <v>4</v>
      </c>
      <c r="Y17520" s="148">
        <v>0.249</v>
      </c>
    </row>
    <row r="17521" spans="11:25" x14ac:dyDescent="0.25">
      <c r="K17521" s="145" t="s">
        <v>12840</v>
      </c>
      <c r="L17521" s="145">
        <v>35</v>
      </c>
      <c r="M17521" s="145">
        <v>192322</v>
      </c>
      <c r="N17521" s="148">
        <v>0.128</v>
      </c>
      <c r="O17521" s="148">
        <v>0.83599999999999997</v>
      </c>
      <c r="P17521" s="148">
        <v>0.46500000000000002</v>
      </c>
      <c r="Q17521" s="148">
        <v>0.878</v>
      </c>
      <c r="R17521" s="148">
        <v>5</v>
      </c>
      <c r="S17521" s="148">
        <v>0.125</v>
      </c>
      <c r="T17521" s="148">
        <v>-7.9909999999999997</v>
      </c>
      <c r="U17521" s="148">
        <v>0</v>
      </c>
      <c r="V17521" s="148">
        <v>5.4300000000000001E-2</v>
      </c>
      <c r="W17521" s="148">
        <v>160.05099999999999</v>
      </c>
      <c r="X17521" s="148">
        <v>4</v>
      </c>
      <c r="Y17521" s="148">
        <v>0.251</v>
      </c>
    </row>
    <row r="17522" spans="11:25" x14ac:dyDescent="0.25">
      <c r="K17522" s="145" t="s">
        <v>5930</v>
      </c>
      <c r="L17522" s="145">
        <v>35</v>
      </c>
      <c r="M17522" s="145">
        <v>221694</v>
      </c>
      <c r="N17522" s="148">
        <v>0.155</v>
      </c>
      <c r="O17522" s="148">
        <v>0.85399999999999998</v>
      </c>
      <c r="P17522" s="148">
        <v>0.35699999999999998</v>
      </c>
      <c r="Q17522" s="148">
        <v>0.80599999999999905</v>
      </c>
      <c r="R17522" s="148">
        <v>11</v>
      </c>
      <c r="S17522" s="148">
        <v>0.11699999999999899</v>
      </c>
      <c r="T17522" s="148">
        <v>-7.2539999999999996</v>
      </c>
      <c r="U17522" s="148">
        <v>1</v>
      </c>
      <c r="V17522" s="148">
        <v>4.0300000000000002E-2</v>
      </c>
      <c r="W17522" s="148">
        <v>117.979</v>
      </c>
      <c r="X17522" s="148">
        <v>4</v>
      </c>
      <c r="Y17522" s="148">
        <v>0.128</v>
      </c>
    </row>
    <row r="17523" spans="11:25" x14ac:dyDescent="0.25">
      <c r="K17523" s="145" t="s">
        <v>12841</v>
      </c>
      <c r="L17523" s="145">
        <v>40</v>
      </c>
      <c r="M17523" s="145">
        <v>152694</v>
      </c>
      <c r="N17523" s="148">
        <v>0.223</v>
      </c>
      <c r="O17523" s="148">
        <v>0.78400000000000003</v>
      </c>
      <c r="P17523" s="148">
        <v>0.53900000000000003</v>
      </c>
      <c r="Q17523" s="148">
        <v>0.78500000000000003</v>
      </c>
      <c r="R17523" s="148">
        <v>6</v>
      </c>
      <c r="S17523" s="148">
        <v>8.0100000000000005E-2</v>
      </c>
      <c r="T17523" s="148">
        <v>-10.010999999999999</v>
      </c>
      <c r="U17523" s="148">
        <v>0</v>
      </c>
      <c r="V17523" s="148">
        <v>6.3600000000000004E-2</v>
      </c>
      <c r="W17523" s="148">
        <v>140.023</v>
      </c>
      <c r="X17523" s="148">
        <v>4</v>
      </c>
      <c r="Y17523" s="148">
        <v>0.35799999999999998</v>
      </c>
    </row>
    <row r="17524" spans="11:25" x14ac:dyDescent="0.25">
      <c r="K17524" s="145" t="s">
        <v>12842</v>
      </c>
      <c r="L17524" s="145">
        <v>38</v>
      </c>
      <c r="M17524" s="145">
        <v>184424</v>
      </c>
      <c r="N17524" s="148">
        <v>9.9299999999999996E-3</v>
      </c>
      <c r="O17524" s="148">
        <v>0.61599999999999999</v>
      </c>
      <c r="P17524" s="148">
        <v>0.873</v>
      </c>
      <c r="Q17524" s="148">
        <v>0.93599999999999905</v>
      </c>
      <c r="R17524" s="148">
        <v>10</v>
      </c>
      <c r="S17524" s="148">
        <v>0.20100000000000001</v>
      </c>
      <c r="T17524" s="148">
        <v>-5.04</v>
      </c>
      <c r="U17524" s="148">
        <v>0</v>
      </c>
      <c r="V17524" s="148">
        <v>4.2700000000000002E-2</v>
      </c>
      <c r="W17524" s="148">
        <v>150.96899999999999</v>
      </c>
      <c r="X17524" s="148">
        <v>4</v>
      </c>
      <c r="Y17524" s="148">
        <v>0.41099999999999998</v>
      </c>
    </row>
    <row r="17525" spans="11:25" x14ac:dyDescent="0.25">
      <c r="K17525" s="145" t="s">
        <v>12843</v>
      </c>
      <c r="L17525" s="145">
        <v>35</v>
      </c>
      <c r="M17525" s="145">
        <v>203467</v>
      </c>
      <c r="N17525" s="148">
        <v>0.53</v>
      </c>
      <c r="O17525" s="148">
        <v>0.63600000000000001</v>
      </c>
      <c r="P17525" s="148">
        <v>0.40399999999999903</v>
      </c>
      <c r="Q17525" s="148">
        <v>0.95599999999999996</v>
      </c>
      <c r="R17525" s="148">
        <v>8</v>
      </c>
      <c r="S17525" s="148">
        <v>8.1199999999999994E-2</v>
      </c>
      <c r="T17525" s="148">
        <v>-8.31299999999999</v>
      </c>
      <c r="U17525" s="148">
        <v>1</v>
      </c>
      <c r="V17525" s="148">
        <v>3.7900000000000003E-2</v>
      </c>
      <c r="W17525" s="148">
        <v>125.002</v>
      </c>
      <c r="X17525" s="148">
        <v>4</v>
      </c>
      <c r="Y17525" s="148">
        <v>0.45700000000000002</v>
      </c>
    </row>
    <row r="17526" spans="11:25" x14ac:dyDescent="0.25">
      <c r="K17526" s="145" t="s">
        <v>12844</v>
      </c>
      <c r="L17526" s="145">
        <v>32</v>
      </c>
      <c r="M17526" s="145">
        <v>174272</v>
      </c>
      <c r="N17526" s="148">
        <v>3.9600000000000003E-2</v>
      </c>
      <c r="O17526" s="148">
        <v>0.86</v>
      </c>
      <c r="P17526" s="148">
        <v>0.316</v>
      </c>
      <c r="Q17526" s="148">
        <v>0.76800000000000002</v>
      </c>
      <c r="R17526" s="148">
        <v>1</v>
      </c>
      <c r="S17526" s="148">
        <v>9.8599999999999993E-2</v>
      </c>
      <c r="T17526" s="148">
        <v>-13.909000000000001</v>
      </c>
      <c r="U17526" s="148">
        <v>1</v>
      </c>
      <c r="V17526" s="148">
        <v>0.23699999999999999</v>
      </c>
      <c r="W17526" s="148">
        <v>142.01499999999999</v>
      </c>
      <c r="X17526" s="148">
        <v>4</v>
      </c>
      <c r="Y17526" s="148">
        <v>0.20499999999999999</v>
      </c>
    </row>
    <row r="17527" spans="11:25" x14ac:dyDescent="0.25">
      <c r="K17527" s="145" t="s">
        <v>9924</v>
      </c>
      <c r="L17527" s="145">
        <v>36</v>
      </c>
      <c r="M17527" s="145">
        <v>217616</v>
      </c>
      <c r="N17527" s="148">
        <v>4.9100000000000003E-3</v>
      </c>
      <c r="O17527" s="148">
        <v>0.80400000000000005</v>
      </c>
      <c r="P17527" s="148">
        <v>0.41</v>
      </c>
      <c r="Q17527" s="148">
        <v>0.90099999999999902</v>
      </c>
      <c r="R17527" s="148">
        <v>9</v>
      </c>
      <c r="S17527" s="148">
        <v>0.27800000000000002</v>
      </c>
      <c r="T17527" s="148">
        <v>-10.917</v>
      </c>
      <c r="U17527" s="148">
        <v>0</v>
      </c>
      <c r="V17527" s="148">
        <v>6.6400000000000001E-2</v>
      </c>
      <c r="W17527" s="148">
        <v>150.02000000000001</v>
      </c>
      <c r="X17527" s="148">
        <v>3</v>
      </c>
      <c r="Y17527" s="148">
        <v>0.39299999999999902</v>
      </c>
    </row>
    <row r="17528" spans="11:25" x14ac:dyDescent="0.25">
      <c r="K17528" s="145" t="s">
        <v>2058</v>
      </c>
      <c r="L17528" s="145">
        <v>34</v>
      </c>
      <c r="M17528" s="145">
        <v>223059</v>
      </c>
      <c r="N17528" s="148">
        <v>1.44E-4</v>
      </c>
      <c r="O17528" s="148">
        <v>0.85899999999999999</v>
      </c>
      <c r="P17528" s="148">
        <v>0.60299999999999998</v>
      </c>
      <c r="Q17528" s="148">
        <v>0.86499999999999999</v>
      </c>
      <c r="R17528" s="148">
        <v>3</v>
      </c>
      <c r="S17528" s="148">
        <v>0.23199999999999901</v>
      </c>
      <c r="T17528" s="148">
        <v>-7.2519999999999998</v>
      </c>
      <c r="U17528" s="148">
        <v>0</v>
      </c>
      <c r="V17528" s="148">
        <v>7.2099999999999997E-2</v>
      </c>
      <c r="W17528" s="148">
        <v>130.006</v>
      </c>
      <c r="X17528" s="148">
        <v>4</v>
      </c>
      <c r="Y17528" s="148">
        <v>0.76700000000000002</v>
      </c>
    </row>
    <row r="17529" spans="11:25" x14ac:dyDescent="0.25">
      <c r="K17529" s="145" t="s">
        <v>12845</v>
      </c>
      <c r="L17529" s="145">
        <v>35</v>
      </c>
      <c r="M17529" s="145">
        <v>326138</v>
      </c>
      <c r="N17529" s="148">
        <v>3.5399999999999999E-4</v>
      </c>
      <c r="O17529" s="148">
        <v>0.54400000000000004</v>
      </c>
      <c r="P17529" s="148">
        <v>0.65400000000000003</v>
      </c>
      <c r="Q17529" s="148">
        <v>4.3999999999999997E-2</v>
      </c>
      <c r="R17529" s="148">
        <v>1</v>
      </c>
      <c r="S17529" s="148">
        <v>0.186</v>
      </c>
      <c r="T17529" s="148">
        <v>-6.66</v>
      </c>
      <c r="U17529" s="148">
        <v>1</v>
      </c>
      <c r="V17529" s="148">
        <v>0.11</v>
      </c>
      <c r="W17529" s="148">
        <v>102.687</v>
      </c>
      <c r="X17529" s="148">
        <v>5</v>
      </c>
      <c r="Y17529" s="148">
        <v>0.248</v>
      </c>
    </row>
    <row r="17530" spans="11:25" x14ac:dyDescent="0.25">
      <c r="K17530" s="145" t="s">
        <v>12846</v>
      </c>
      <c r="L17530" s="145">
        <v>28</v>
      </c>
      <c r="M17530" s="145">
        <v>189884</v>
      </c>
      <c r="N17530" s="148">
        <v>0.193</v>
      </c>
      <c r="O17530" s="148">
        <v>0.873</v>
      </c>
      <c r="P17530" s="148">
        <v>0.46500000000000002</v>
      </c>
      <c r="Q17530" s="148">
        <v>0.90599999999999903</v>
      </c>
      <c r="R17530" s="148">
        <v>1</v>
      </c>
      <c r="S17530" s="148">
        <v>9.9099999999999994E-2</v>
      </c>
      <c r="T17530" s="148">
        <v>-8.5730000000000004</v>
      </c>
      <c r="U17530" s="148">
        <v>0</v>
      </c>
      <c r="V17530" s="148">
        <v>5.0999999999999997E-2</v>
      </c>
      <c r="W17530" s="148">
        <v>133.994</v>
      </c>
      <c r="X17530" s="148">
        <v>4</v>
      </c>
      <c r="Y17530" s="148">
        <v>0.192</v>
      </c>
    </row>
    <row r="17531" spans="11:25" x14ac:dyDescent="0.25">
      <c r="K17531" s="145" t="s">
        <v>6916</v>
      </c>
      <c r="L17531" s="145">
        <v>36</v>
      </c>
      <c r="M17531" s="145">
        <v>260464</v>
      </c>
      <c r="N17531" s="148">
        <v>0.1</v>
      </c>
      <c r="O17531" s="148">
        <v>0.66700000000000004</v>
      </c>
      <c r="P17531" s="148">
        <v>0.33</v>
      </c>
      <c r="Q17531" s="148">
        <v>0.747</v>
      </c>
      <c r="R17531" s="148">
        <v>4</v>
      </c>
      <c r="S17531" s="148">
        <v>8.5400000000000004E-2</v>
      </c>
      <c r="T17531" s="148">
        <v>-6.8760000000000003</v>
      </c>
      <c r="U17531" s="148">
        <v>1</v>
      </c>
      <c r="V17531" s="148">
        <v>3.1199999999999999E-2</v>
      </c>
      <c r="W17531" s="148">
        <v>129.06700000000001</v>
      </c>
      <c r="X17531" s="148">
        <v>4</v>
      </c>
      <c r="Y17531" s="148">
        <v>3.9600000000000003E-2</v>
      </c>
    </row>
    <row r="17532" spans="11:25" x14ac:dyDescent="0.25">
      <c r="K17532" s="145" t="s">
        <v>12847</v>
      </c>
      <c r="L17532" s="145">
        <v>33</v>
      </c>
      <c r="M17532" s="145">
        <v>207935</v>
      </c>
      <c r="N17532" s="148">
        <v>2.3499999999999999E-5</v>
      </c>
      <c r="O17532" s="148">
        <v>0.56399999999999995</v>
      </c>
      <c r="P17532" s="148">
        <v>0.624</v>
      </c>
      <c r="Q17532" s="148">
        <v>0.88099999999999901</v>
      </c>
      <c r="R17532" s="148">
        <v>11</v>
      </c>
      <c r="S17532" s="148">
        <v>0.14399999999999999</v>
      </c>
      <c r="T17532" s="148">
        <v>-7.4260000000000002</v>
      </c>
      <c r="U17532" s="148">
        <v>0</v>
      </c>
      <c r="V17532" s="148">
        <v>3.6600000000000001E-2</v>
      </c>
      <c r="W17532" s="148">
        <v>148.48599999999999</v>
      </c>
      <c r="X17532" s="148">
        <v>4</v>
      </c>
      <c r="Y17532" s="148">
        <v>0.38799999999999901</v>
      </c>
    </row>
    <row r="17533" spans="11:25" x14ac:dyDescent="0.25">
      <c r="K17533" s="145" t="s">
        <v>12848</v>
      </c>
      <c r="L17533" s="145">
        <v>27</v>
      </c>
      <c r="M17533" s="145">
        <v>152332</v>
      </c>
      <c r="N17533" s="148">
        <v>6.13E-3</v>
      </c>
      <c r="O17533" s="148">
        <v>0.65700000000000003</v>
      </c>
      <c r="P17533" s="148">
        <v>0.60299999999999998</v>
      </c>
      <c r="Q17533" s="148">
        <v>0.86699999999999999</v>
      </c>
      <c r="R17533" s="148">
        <v>8</v>
      </c>
      <c r="S17533" s="148">
        <v>0.11799999999999999</v>
      </c>
      <c r="T17533" s="148">
        <v>-9.7789999999999999</v>
      </c>
      <c r="U17533" s="148">
        <v>0</v>
      </c>
      <c r="V17533" s="148">
        <v>3.9300000000000002E-2</v>
      </c>
      <c r="W17533" s="148">
        <v>152.00799999999899</v>
      </c>
      <c r="X17533" s="148">
        <v>4</v>
      </c>
      <c r="Y17533" s="148">
        <v>0.48299999999999998</v>
      </c>
    </row>
    <row r="17534" spans="11:25" x14ac:dyDescent="0.25">
      <c r="K17534" s="145" t="s">
        <v>12849</v>
      </c>
      <c r="L17534" s="145">
        <v>33</v>
      </c>
      <c r="M17534" s="145">
        <v>236264</v>
      </c>
      <c r="N17534" s="148">
        <v>6.8199999999999997E-3</v>
      </c>
      <c r="O17534" s="148">
        <v>0.82699999999999996</v>
      </c>
      <c r="P17534" s="148">
        <v>0.45100000000000001</v>
      </c>
      <c r="Q17534" s="148">
        <v>0.80599999999999905</v>
      </c>
      <c r="R17534" s="148">
        <v>9</v>
      </c>
      <c r="S17534" s="148">
        <v>9.5799999999999996E-2</v>
      </c>
      <c r="T17534" s="148">
        <v>-10.387</v>
      </c>
      <c r="U17534" s="148">
        <v>1</v>
      </c>
      <c r="V17534" s="148">
        <v>9.8199999999999996E-2</v>
      </c>
      <c r="W17534" s="148">
        <v>124.00700000000001</v>
      </c>
      <c r="X17534" s="148">
        <v>4</v>
      </c>
      <c r="Y17534" s="148">
        <v>0.193</v>
      </c>
    </row>
    <row r="17535" spans="11:25" x14ac:dyDescent="0.25">
      <c r="K17535" s="145" t="s">
        <v>12850</v>
      </c>
      <c r="L17535" s="145">
        <v>33</v>
      </c>
      <c r="M17535" s="145">
        <v>151578</v>
      </c>
      <c r="N17535" s="148">
        <v>0.20100000000000001</v>
      </c>
      <c r="O17535" s="148">
        <v>0.65099999999999902</v>
      </c>
      <c r="P17535" s="148">
        <v>0.76400000000000001</v>
      </c>
      <c r="Q17535" s="148">
        <v>0.97899999999999998</v>
      </c>
      <c r="R17535" s="148">
        <v>1</v>
      </c>
      <c r="S17535" s="148">
        <v>0.14299999999999999</v>
      </c>
      <c r="T17535" s="148">
        <v>-10.000999999999999</v>
      </c>
      <c r="U17535" s="148">
        <v>1</v>
      </c>
      <c r="V17535" s="148">
        <v>4.8000000000000001E-2</v>
      </c>
      <c r="W17535" s="148">
        <v>76.007999999999996</v>
      </c>
      <c r="X17535" s="148">
        <v>4</v>
      </c>
      <c r="Y17535" s="148">
        <v>0.373</v>
      </c>
    </row>
    <row r="17536" spans="11:25" x14ac:dyDescent="0.25">
      <c r="K17536" s="145" t="s">
        <v>12851</v>
      </c>
      <c r="L17536" s="145">
        <v>31</v>
      </c>
      <c r="M17536" s="145">
        <v>310572</v>
      </c>
      <c r="N17536" s="148">
        <v>3.7100000000000002E-3</v>
      </c>
      <c r="O17536" s="148">
        <v>0.89500000000000002</v>
      </c>
      <c r="P17536" s="148">
        <v>0.79799999999999904</v>
      </c>
      <c r="Q17536" s="148">
        <v>0.91299999999999903</v>
      </c>
      <c r="R17536" s="148">
        <v>0</v>
      </c>
      <c r="S17536" s="148">
        <v>0.14099999999999999</v>
      </c>
      <c r="T17536" s="148">
        <v>-8.2430000000000003</v>
      </c>
      <c r="U17536" s="148">
        <v>1</v>
      </c>
      <c r="V17536" s="148">
        <v>0.21099999999999999</v>
      </c>
      <c r="W17536" s="148">
        <v>113.238</v>
      </c>
      <c r="X17536" s="148">
        <v>5</v>
      </c>
      <c r="Y17536" s="148">
        <v>0.84599999999999997</v>
      </c>
    </row>
    <row r="17537" spans="11:25" x14ac:dyDescent="0.25">
      <c r="K17537" s="145" t="s">
        <v>12852</v>
      </c>
      <c r="L17537" s="145">
        <v>32</v>
      </c>
      <c r="M17537" s="145">
        <v>188654</v>
      </c>
      <c r="N17537" s="148">
        <v>2.98E-2</v>
      </c>
      <c r="O17537" s="148">
        <v>0.84199999999999997</v>
      </c>
      <c r="P17537" s="148">
        <v>0.33899999999999902</v>
      </c>
      <c r="Q17537" s="148">
        <v>0.78099999999999903</v>
      </c>
      <c r="R17537" s="148">
        <v>0</v>
      </c>
      <c r="S17537" s="148">
        <v>0.1</v>
      </c>
      <c r="T17537" s="148">
        <v>-8.5250000000000004</v>
      </c>
      <c r="U17537" s="148">
        <v>1</v>
      </c>
      <c r="V17537" s="148">
        <v>5.5800000000000002E-2</v>
      </c>
      <c r="W17537" s="148">
        <v>103.979</v>
      </c>
      <c r="X17537" s="148">
        <v>4</v>
      </c>
      <c r="Y17537" s="148">
        <v>0.19899999999999901</v>
      </c>
    </row>
    <row r="17538" spans="11:25" x14ac:dyDescent="0.25">
      <c r="K17538" s="145" t="s">
        <v>12853</v>
      </c>
      <c r="L17538" s="145">
        <v>40</v>
      </c>
      <c r="M17538" s="145">
        <v>182989</v>
      </c>
      <c r="N17538" s="148">
        <v>2.0400000000000001E-2</v>
      </c>
      <c r="O17538" s="148">
        <v>0.77200000000000002</v>
      </c>
      <c r="P17538" s="148">
        <v>0.48299999999999998</v>
      </c>
      <c r="Q17538" s="148">
        <v>0.77</v>
      </c>
      <c r="R17538" s="148">
        <v>11</v>
      </c>
      <c r="S17538" s="148">
        <v>0.23</v>
      </c>
      <c r="T17538" s="148">
        <v>-5.87</v>
      </c>
      <c r="U17538" s="148">
        <v>0</v>
      </c>
      <c r="V17538" s="148">
        <v>4.1399999999999999E-2</v>
      </c>
      <c r="W17538" s="148">
        <v>138.03100000000001</v>
      </c>
      <c r="X17538" s="148">
        <v>4</v>
      </c>
      <c r="Y17538" s="148">
        <v>0.186</v>
      </c>
    </row>
    <row r="17539" spans="11:25" x14ac:dyDescent="0.25">
      <c r="K17539" s="145" t="s">
        <v>12854</v>
      </c>
      <c r="L17539" s="145">
        <v>35</v>
      </c>
      <c r="M17539" s="145">
        <v>126352</v>
      </c>
      <c r="N17539" s="148">
        <v>4.2700000000000004E-3</v>
      </c>
      <c r="O17539" s="148">
        <v>0.64099999999999902</v>
      </c>
      <c r="P17539" s="148">
        <v>0.69699999999999995</v>
      </c>
      <c r="Q17539" s="148">
        <v>0.67799999999999905</v>
      </c>
      <c r="R17539" s="148">
        <v>10</v>
      </c>
      <c r="S17539" s="148">
        <v>0.28899999999999998</v>
      </c>
      <c r="T17539" s="148">
        <v>-11.183999999999999</v>
      </c>
      <c r="U17539" s="148">
        <v>0</v>
      </c>
      <c r="V17539" s="148">
        <v>4.7699999999999999E-2</v>
      </c>
      <c r="W17539" s="148">
        <v>122.042</v>
      </c>
      <c r="X17539" s="148">
        <v>4</v>
      </c>
      <c r="Y17539" s="148">
        <v>0.35</v>
      </c>
    </row>
    <row r="17540" spans="11:25" x14ac:dyDescent="0.25">
      <c r="K17540" s="145" t="s">
        <v>12855</v>
      </c>
      <c r="L17540" s="145">
        <v>32</v>
      </c>
      <c r="M17540" s="145">
        <v>154753</v>
      </c>
      <c r="N17540" s="148">
        <v>2.3499999999999999E-4</v>
      </c>
      <c r="O17540" s="148">
        <v>0.755</v>
      </c>
      <c r="P17540" s="148">
        <v>0.59099999999999997</v>
      </c>
      <c r="Q17540" s="148">
        <v>0.873</v>
      </c>
      <c r="R17540" s="148">
        <v>2</v>
      </c>
      <c r="S17540" s="148">
        <v>7.3200000000000001E-2</v>
      </c>
      <c r="T17540" s="148">
        <v>-9.7989999999999995</v>
      </c>
      <c r="U17540" s="148">
        <v>1</v>
      </c>
      <c r="V17540" s="148">
        <v>5.67E-2</v>
      </c>
      <c r="W17540" s="148">
        <v>138.00700000000001</v>
      </c>
      <c r="X17540" s="148">
        <v>4</v>
      </c>
      <c r="Y17540" s="148">
        <v>0.153</v>
      </c>
    </row>
    <row r="17541" spans="11:25" x14ac:dyDescent="0.25">
      <c r="K17541" s="145" t="s">
        <v>12856</v>
      </c>
      <c r="L17541" s="145">
        <v>32</v>
      </c>
      <c r="M17541" s="145">
        <v>199400</v>
      </c>
      <c r="N17541" s="148">
        <v>1.2699999999999999E-2</v>
      </c>
      <c r="O17541" s="148">
        <v>0.752</v>
      </c>
      <c r="P17541" s="148">
        <v>0.24099999999999999</v>
      </c>
      <c r="Q17541" s="148">
        <v>0.91500000000000004</v>
      </c>
      <c r="R17541" s="148">
        <v>1</v>
      </c>
      <c r="S17541" s="148">
        <v>9.7600000000000006E-2</v>
      </c>
      <c r="T17541" s="148">
        <v>-17.838999999999999</v>
      </c>
      <c r="U17541" s="148">
        <v>1</v>
      </c>
      <c r="V17541" s="148">
        <v>6.88E-2</v>
      </c>
      <c r="W17541" s="148">
        <v>129.97399999999999</v>
      </c>
      <c r="X17541" s="148">
        <v>3</v>
      </c>
      <c r="Y17541" s="148">
        <v>0.316</v>
      </c>
    </row>
    <row r="17542" spans="11:25" x14ac:dyDescent="0.25">
      <c r="K17542" s="145" t="s">
        <v>12857</v>
      </c>
      <c r="L17542" s="145">
        <v>31</v>
      </c>
      <c r="M17542" s="145">
        <v>221440</v>
      </c>
      <c r="N17542" s="148">
        <v>2.15E-3</v>
      </c>
      <c r="O17542" s="148">
        <v>0.71499999999999997</v>
      </c>
      <c r="P17542" s="148">
        <v>0.44700000000000001</v>
      </c>
      <c r="Q17542" s="148">
        <v>0.90300000000000002</v>
      </c>
      <c r="R17542" s="148">
        <v>7</v>
      </c>
      <c r="S17542" s="148">
        <v>0.29199999999999998</v>
      </c>
      <c r="T17542" s="148">
        <v>-6.484</v>
      </c>
      <c r="U17542" s="148">
        <v>1</v>
      </c>
      <c r="V17542" s="148">
        <v>3.78E-2</v>
      </c>
      <c r="W17542" s="148">
        <v>134.97799999999901</v>
      </c>
      <c r="X17542" s="148">
        <v>4</v>
      </c>
      <c r="Y17542" s="148">
        <v>0.184</v>
      </c>
    </row>
    <row r="17543" spans="11:25" x14ac:dyDescent="0.25">
      <c r="K17543" s="145" t="s">
        <v>12858</v>
      </c>
      <c r="L17543" s="145">
        <v>31</v>
      </c>
      <c r="M17543" s="145">
        <v>154740</v>
      </c>
      <c r="N17543" s="148">
        <v>0.40399999999999903</v>
      </c>
      <c r="O17543" s="148">
        <v>0.67500000000000004</v>
      </c>
      <c r="P17543" s="148">
        <v>0.36599999999999999</v>
      </c>
      <c r="Q17543" s="148">
        <v>0.82299999999999995</v>
      </c>
      <c r="R17543" s="148">
        <v>8</v>
      </c>
      <c r="S17543" s="148">
        <v>0.105</v>
      </c>
      <c r="T17543" s="148">
        <v>-15.808</v>
      </c>
      <c r="U17543" s="148">
        <v>1</v>
      </c>
      <c r="V17543" s="148">
        <v>0.105</v>
      </c>
      <c r="W17543" s="148">
        <v>151.999</v>
      </c>
      <c r="X17543" s="148">
        <v>4</v>
      </c>
      <c r="Y17543" s="148">
        <v>0.68200000000000005</v>
      </c>
    </row>
    <row r="17544" spans="11:25" x14ac:dyDescent="0.25">
      <c r="K17544" s="145" t="s">
        <v>12859</v>
      </c>
      <c r="L17544" s="145">
        <v>32</v>
      </c>
      <c r="M17544" s="145">
        <v>241017</v>
      </c>
      <c r="N17544" s="148">
        <v>6.9900000000000004E-2</v>
      </c>
      <c r="O17544" s="148">
        <v>0.70299999999999996</v>
      </c>
      <c r="P17544" s="148">
        <v>0.48499999999999999</v>
      </c>
      <c r="Q17544" s="148">
        <v>0.498</v>
      </c>
      <c r="R17544" s="148">
        <v>1</v>
      </c>
      <c r="S17544" s="148">
        <v>0.29899999999999999</v>
      </c>
      <c r="T17544" s="148">
        <v>-11.648</v>
      </c>
      <c r="U17544" s="148">
        <v>0</v>
      </c>
      <c r="V17544" s="148">
        <v>3.6200000000000003E-2</v>
      </c>
      <c r="W17544" s="148">
        <v>125.482999999999</v>
      </c>
      <c r="X17544" s="148">
        <v>4</v>
      </c>
      <c r="Y17544" s="148">
        <v>0.24399999999999999</v>
      </c>
    </row>
    <row r="17545" spans="11:25" x14ac:dyDescent="0.25">
      <c r="K17545" s="145" t="s">
        <v>12860</v>
      </c>
      <c r="L17545" s="145">
        <v>31</v>
      </c>
      <c r="M17545" s="145">
        <v>302706</v>
      </c>
      <c r="N17545" s="148">
        <v>4.8899999999999996E-4</v>
      </c>
      <c r="O17545" s="148">
        <v>0.76500000000000001</v>
      </c>
      <c r="P17545" s="148">
        <v>0.20300000000000001</v>
      </c>
      <c r="Q17545" s="148">
        <v>0.21</v>
      </c>
      <c r="R17545" s="148">
        <v>4</v>
      </c>
      <c r="S17545" s="148">
        <v>0.24099999999999999</v>
      </c>
      <c r="T17545" s="148">
        <v>-22.090999999999902</v>
      </c>
      <c r="U17545" s="148">
        <v>0</v>
      </c>
      <c r="V17545" s="148">
        <v>4.7899999999999998E-2</v>
      </c>
      <c r="W17545" s="148">
        <v>129.99199999999999</v>
      </c>
      <c r="X17545" s="148">
        <v>4</v>
      </c>
      <c r="Y17545" s="148">
        <v>0.19</v>
      </c>
    </row>
    <row r="17546" spans="11:25" x14ac:dyDescent="0.25">
      <c r="K17546" s="145" t="s">
        <v>12861</v>
      </c>
      <c r="L17546" s="145">
        <v>31</v>
      </c>
      <c r="M17546" s="145">
        <v>121689</v>
      </c>
      <c r="N17546" s="148">
        <v>0.40100000000000002</v>
      </c>
      <c r="O17546" s="148">
        <v>0.71399999999999997</v>
      </c>
      <c r="P17546" s="148">
        <v>0.45700000000000002</v>
      </c>
      <c r="Q17546" s="148">
        <v>0.87</v>
      </c>
      <c r="R17546" s="148">
        <v>9</v>
      </c>
      <c r="S17546" s="148">
        <v>8.5099999999999995E-2</v>
      </c>
      <c r="T17546" s="148">
        <v>-14.065</v>
      </c>
      <c r="U17546" s="148">
        <v>1</v>
      </c>
      <c r="V17546" s="148">
        <v>6.7599999999999993E-2</v>
      </c>
      <c r="W17546" s="148">
        <v>141.99</v>
      </c>
      <c r="X17546" s="148">
        <v>4</v>
      </c>
      <c r="Y17546" s="148">
        <v>0.45</v>
      </c>
    </row>
    <row r="17547" spans="11:25" x14ac:dyDescent="0.25">
      <c r="K17547" s="145" t="s">
        <v>12862</v>
      </c>
      <c r="L17547" s="145">
        <v>30</v>
      </c>
      <c r="M17547" s="145">
        <v>139807</v>
      </c>
      <c r="N17547" s="148">
        <v>9.4399999999999998E-2</v>
      </c>
      <c r="O17547" s="148">
        <v>0.74199999999999999</v>
      </c>
      <c r="P17547" s="148">
        <v>0.53</v>
      </c>
      <c r="Q17547" s="148">
        <v>0.91900000000000004</v>
      </c>
      <c r="R17547" s="148">
        <v>5</v>
      </c>
      <c r="S17547" s="148">
        <v>0.156</v>
      </c>
      <c r="T17547" s="148">
        <v>-8.1579999999999995</v>
      </c>
      <c r="U17547" s="148">
        <v>0</v>
      </c>
      <c r="V17547" s="148">
        <v>4.9200000000000001E-2</v>
      </c>
      <c r="W17547" s="148">
        <v>95.952999999999903</v>
      </c>
      <c r="X17547" s="148">
        <v>4</v>
      </c>
      <c r="Y17547" s="148">
        <v>0.70499999999999996</v>
      </c>
    </row>
    <row r="17548" spans="11:25" x14ac:dyDescent="0.25">
      <c r="K17548" s="145" t="s">
        <v>12863</v>
      </c>
      <c r="L17548" s="145">
        <v>0</v>
      </c>
      <c r="M17548" s="145">
        <v>80672</v>
      </c>
      <c r="N17548" s="148">
        <v>0.14599999999999999</v>
      </c>
      <c r="O17548" s="148">
        <v>0.83899999999999997</v>
      </c>
      <c r="P17548" s="148">
        <v>0.182</v>
      </c>
      <c r="Q17548" s="148">
        <v>0.91299999999999903</v>
      </c>
      <c r="R17548" s="148">
        <v>9</v>
      </c>
      <c r="S17548" s="148">
        <v>0.10099999999999899</v>
      </c>
      <c r="T17548" s="148">
        <v>-17.449000000000002</v>
      </c>
      <c r="U17548" s="148">
        <v>0</v>
      </c>
      <c r="V17548" s="148">
        <v>7.0000000000000007E-2</v>
      </c>
      <c r="W17548" s="148">
        <v>119.06299999999899</v>
      </c>
      <c r="X17548" s="148">
        <v>4</v>
      </c>
      <c r="Y17548" s="148">
        <v>0.308</v>
      </c>
    </row>
    <row r="17549" spans="11:25" x14ac:dyDescent="0.25">
      <c r="K17549" s="145">
        <v>333</v>
      </c>
      <c r="L17549" s="145">
        <v>47</v>
      </c>
      <c r="M17549" s="145">
        <v>222000</v>
      </c>
      <c r="N17549" s="148">
        <v>0.15</v>
      </c>
      <c r="O17549" s="148">
        <v>0.71</v>
      </c>
      <c r="P17549" s="148">
        <v>0.63700000000000001</v>
      </c>
      <c r="Q17549" s="148">
        <v>0.88500000000000001</v>
      </c>
      <c r="R17549" s="148">
        <v>4</v>
      </c>
      <c r="S17549" s="148">
        <v>0.111999999999999</v>
      </c>
      <c r="T17549" s="148">
        <v>-9.2389999999999901</v>
      </c>
      <c r="U17549" s="148">
        <v>1</v>
      </c>
      <c r="V17549" s="148">
        <v>3.95E-2</v>
      </c>
      <c r="W17549" s="148">
        <v>119.997</v>
      </c>
      <c r="X17549" s="148">
        <v>4</v>
      </c>
      <c r="Y17549" s="148">
        <v>0.34299999999999897</v>
      </c>
    </row>
    <row r="17550" spans="11:25" x14ac:dyDescent="0.25">
      <c r="K17550" s="145" t="s">
        <v>12864</v>
      </c>
      <c r="L17550" s="145">
        <v>31</v>
      </c>
      <c r="M17550" s="145">
        <v>147691</v>
      </c>
      <c r="N17550" s="148">
        <v>1.82E-3</v>
      </c>
      <c r="O17550" s="148">
        <v>0.79700000000000004</v>
      </c>
      <c r="P17550" s="148">
        <v>0.29299999999999998</v>
      </c>
      <c r="Q17550" s="148">
        <v>0.96499999999999997</v>
      </c>
      <c r="R17550" s="148">
        <v>11</v>
      </c>
      <c r="S17550" s="148">
        <v>0.114</v>
      </c>
      <c r="T17550" s="148">
        <v>-15.827</v>
      </c>
      <c r="U17550" s="148">
        <v>0</v>
      </c>
      <c r="V17550" s="148">
        <v>9.5200000000000007E-2</v>
      </c>
      <c r="W17550" s="148">
        <v>129.97499999999999</v>
      </c>
      <c r="X17550" s="148">
        <v>4</v>
      </c>
      <c r="Y17550" s="148">
        <v>0.38100000000000001</v>
      </c>
    </row>
    <row r="17551" spans="11:25" x14ac:dyDescent="0.25">
      <c r="K17551" s="145" t="s">
        <v>12865</v>
      </c>
      <c r="L17551" s="145">
        <v>37</v>
      </c>
      <c r="M17551" s="145">
        <v>134629</v>
      </c>
      <c r="N17551" s="148">
        <v>0.22899999999999901</v>
      </c>
      <c r="O17551" s="148">
        <v>0.71899999999999997</v>
      </c>
      <c r="P17551" s="148">
        <v>0.75</v>
      </c>
      <c r="Q17551" s="148">
        <v>0.85299999999999998</v>
      </c>
      <c r="R17551" s="148">
        <v>8</v>
      </c>
      <c r="S17551" s="148">
        <v>0.10099999999999899</v>
      </c>
      <c r="T17551" s="148">
        <v>-6.3650000000000002</v>
      </c>
      <c r="U17551" s="148">
        <v>1</v>
      </c>
      <c r="V17551" s="148">
        <v>6.3700000000000007E-2</v>
      </c>
      <c r="W17551" s="148">
        <v>140.059</v>
      </c>
      <c r="X17551" s="148">
        <v>3</v>
      </c>
      <c r="Y17551" s="148">
        <v>0.47599999999999998</v>
      </c>
    </row>
    <row r="17552" spans="11:25" x14ac:dyDescent="0.25">
      <c r="K17552" s="145" t="s">
        <v>12866</v>
      </c>
      <c r="L17552" s="145">
        <v>31</v>
      </c>
      <c r="M17552" s="145">
        <v>148837</v>
      </c>
      <c r="N17552" s="148">
        <v>8.14E-2</v>
      </c>
      <c r="O17552" s="148">
        <v>0.77300000000000002</v>
      </c>
      <c r="P17552" s="148">
        <v>0.38799999999999901</v>
      </c>
      <c r="Q17552" s="148">
        <v>0.88700000000000001</v>
      </c>
      <c r="R17552" s="148">
        <v>3</v>
      </c>
      <c r="S17552" s="148">
        <v>0.16500000000000001</v>
      </c>
      <c r="T17552" s="148">
        <v>-14.714</v>
      </c>
      <c r="U17552" s="148">
        <v>0</v>
      </c>
      <c r="V17552" s="148">
        <v>6.7799999999999999E-2</v>
      </c>
      <c r="W17552" s="148">
        <v>129.02099999999999</v>
      </c>
      <c r="X17552" s="148">
        <v>4</v>
      </c>
      <c r="Y17552" s="148">
        <v>0.78</v>
      </c>
    </row>
    <row r="17553" spans="11:25" x14ac:dyDescent="0.25">
      <c r="K17553" s="145" t="s">
        <v>12867</v>
      </c>
      <c r="L17553" s="145">
        <v>31</v>
      </c>
      <c r="M17553" s="145">
        <v>224780</v>
      </c>
      <c r="N17553" s="148">
        <v>8.3499999999999998E-3</v>
      </c>
      <c r="O17553" s="148">
        <v>0.68299999999999905</v>
      </c>
      <c r="P17553" s="148">
        <v>0.496</v>
      </c>
      <c r="Q17553" s="148">
        <v>0.752</v>
      </c>
      <c r="R17553" s="148">
        <v>10</v>
      </c>
      <c r="S17553" s="148">
        <v>0.215</v>
      </c>
      <c r="T17553" s="148">
        <v>-5.3550000000000004</v>
      </c>
      <c r="U17553" s="148">
        <v>0</v>
      </c>
      <c r="V17553" s="148">
        <v>3.4200000000000001E-2</v>
      </c>
      <c r="W17553" s="148">
        <v>130.999</v>
      </c>
      <c r="X17553" s="148">
        <v>4</v>
      </c>
      <c r="Y17553" s="148">
        <v>0.30299999999999999</v>
      </c>
    </row>
    <row r="17554" spans="11:25" x14ac:dyDescent="0.25">
      <c r="K17554" s="145" t="s">
        <v>12310</v>
      </c>
      <c r="L17554" s="145">
        <v>41</v>
      </c>
      <c r="M17554" s="145">
        <v>214947</v>
      </c>
      <c r="N17554" s="148">
        <v>3.62999999999999E-3</v>
      </c>
      <c r="O17554" s="148">
        <v>0.497</v>
      </c>
      <c r="P17554" s="148">
        <v>0.436</v>
      </c>
      <c r="Q17554" s="148">
        <v>0.92799999999999905</v>
      </c>
      <c r="R17554" s="148">
        <v>1</v>
      </c>
      <c r="S17554" s="148">
        <v>0.33299999999999902</v>
      </c>
      <c r="T17554" s="148">
        <v>-9.7430000000000003</v>
      </c>
      <c r="U17554" s="148">
        <v>1</v>
      </c>
      <c r="V17554" s="148">
        <v>0.19500000000000001</v>
      </c>
      <c r="W17554" s="148">
        <v>119.014</v>
      </c>
      <c r="X17554" s="148">
        <v>4</v>
      </c>
      <c r="Y17554" s="148">
        <v>0.246</v>
      </c>
    </row>
    <row r="17555" spans="11:25" x14ac:dyDescent="0.25">
      <c r="K17555" s="145" t="s">
        <v>12868</v>
      </c>
      <c r="L17555" s="145">
        <v>30</v>
      </c>
      <c r="M17555" s="145">
        <v>184485</v>
      </c>
      <c r="N17555" s="148">
        <v>5.2100000000000002E-3</v>
      </c>
      <c r="O17555" s="148">
        <v>0.59699999999999998</v>
      </c>
      <c r="P17555" s="148">
        <v>0.63500000000000001</v>
      </c>
      <c r="Q17555" s="148">
        <v>0.90200000000000002</v>
      </c>
      <c r="R17555" s="148">
        <v>3</v>
      </c>
      <c r="S17555" s="148">
        <v>8.6999999999999994E-2</v>
      </c>
      <c r="T17555" s="148">
        <v>-10.622999999999999</v>
      </c>
      <c r="U17555" s="148">
        <v>0</v>
      </c>
      <c r="V17555" s="148">
        <v>3.9300000000000002E-2</v>
      </c>
      <c r="W17555" s="148">
        <v>129.989</v>
      </c>
      <c r="X17555" s="148">
        <v>4</v>
      </c>
      <c r="Y17555" s="148">
        <v>0.35799999999999998</v>
      </c>
    </row>
    <row r="17556" spans="11:25" x14ac:dyDescent="0.25">
      <c r="K17556" s="145" t="s">
        <v>12869</v>
      </c>
      <c r="L17556" s="145">
        <v>31</v>
      </c>
      <c r="M17556" s="145">
        <v>230834</v>
      </c>
      <c r="N17556" s="148">
        <v>6.1699999999999998E-2</v>
      </c>
      <c r="O17556" s="148">
        <v>0.81899999999999995</v>
      </c>
      <c r="P17556" s="148">
        <v>0.54</v>
      </c>
      <c r="Q17556" s="148">
        <v>0.92</v>
      </c>
      <c r="R17556" s="148">
        <v>6</v>
      </c>
      <c r="S17556" s="148">
        <v>0.111999999999999</v>
      </c>
      <c r="T17556" s="148">
        <v>-6.0439999999999996</v>
      </c>
      <c r="U17556" s="148">
        <v>1</v>
      </c>
      <c r="V17556" s="148">
        <v>4.8800000000000003E-2</v>
      </c>
      <c r="W17556" s="148">
        <v>129.99700000000001</v>
      </c>
      <c r="X17556" s="148">
        <v>4</v>
      </c>
      <c r="Y17556" s="148">
        <v>0.36599999999999999</v>
      </c>
    </row>
    <row r="17557" spans="11:25" x14ac:dyDescent="0.25">
      <c r="K17557" s="145" t="s">
        <v>12870</v>
      </c>
      <c r="L17557" s="145">
        <v>28</v>
      </c>
      <c r="M17557" s="145">
        <v>200618</v>
      </c>
      <c r="N17557" s="148">
        <v>5.9900000000000002E-2</v>
      </c>
      <c r="O17557" s="148">
        <v>0.77800000000000002</v>
      </c>
      <c r="P17557" s="148">
        <v>0.57699999999999996</v>
      </c>
      <c r="Q17557" s="148">
        <v>0.80500000000000005</v>
      </c>
      <c r="R17557" s="148">
        <v>0</v>
      </c>
      <c r="S17557" s="148">
        <v>7.3700000000000002E-2</v>
      </c>
      <c r="T17557" s="148">
        <v>-5.5819999999999999</v>
      </c>
      <c r="U17557" s="148">
        <v>1</v>
      </c>
      <c r="V17557" s="148">
        <v>0.108</v>
      </c>
      <c r="W17557" s="148">
        <v>77.033999999999907</v>
      </c>
      <c r="X17557" s="148">
        <v>4</v>
      </c>
      <c r="Y17557" s="148">
        <v>0.49299999999999999</v>
      </c>
    </row>
    <row r="17558" spans="11:25" x14ac:dyDescent="0.25">
      <c r="K17558" s="145" t="s">
        <v>12871</v>
      </c>
      <c r="L17558" s="145">
        <v>36</v>
      </c>
      <c r="M17558" s="145">
        <v>91794</v>
      </c>
      <c r="N17558" s="148">
        <v>4.5500000000000002E-3</v>
      </c>
      <c r="O17558" s="148">
        <v>0.81299999999999994</v>
      </c>
      <c r="P17558" s="148">
        <v>0.48299999999999998</v>
      </c>
      <c r="Q17558" s="148">
        <v>0.92200000000000004</v>
      </c>
      <c r="R17558" s="148">
        <v>5</v>
      </c>
      <c r="S17558" s="148">
        <v>0.122</v>
      </c>
      <c r="T17558" s="148">
        <v>-9.1389999999999993</v>
      </c>
      <c r="U17558" s="148">
        <v>0</v>
      </c>
      <c r="V17558" s="148">
        <v>4.6199999999999998E-2</v>
      </c>
      <c r="W17558" s="148">
        <v>132.999</v>
      </c>
      <c r="X17558" s="148">
        <v>4</v>
      </c>
      <c r="Y17558" s="148">
        <v>0.21</v>
      </c>
    </row>
    <row r="17559" spans="11:25" x14ac:dyDescent="0.25">
      <c r="K17559" s="145" t="s">
        <v>12872</v>
      </c>
      <c r="L17559" s="145">
        <v>30</v>
      </c>
      <c r="M17559" s="145">
        <v>300104</v>
      </c>
      <c r="N17559" s="148">
        <v>3.6000000000000002E-4</v>
      </c>
      <c r="O17559" s="148">
        <v>0.67700000000000005</v>
      </c>
      <c r="P17559" s="148">
        <v>0.48599999999999999</v>
      </c>
      <c r="Q17559" s="148">
        <v>0.29399999999999998</v>
      </c>
      <c r="R17559" s="148">
        <v>5</v>
      </c>
      <c r="S17559" s="148">
        <v>9.8299999999999998E-2</v>
      </c>
      <c r="T17559" s="148">
        <v>-10.134</v>
      </c>
      <c r="U17559" s="148">
        <v>0</v>
      </c>
      <c r="V17559" s="148">
        <v>0.442</v>
      </c>
      <c r="W17559" s="148">
        <v>140.012</v>
      </c>
      <c r="X17559" s="148">
        <v>4</v>
      </c>
      <c r="Y17559" s="148">
        <v>0.184</v>
      </c>
    </row>
    <row r="17560" spans="11:25" x14ac:dyDescent="0.25">
      <c r="K17560" s="145" t="s">
        <v>12873</v>
      </c>
      <c r="L17560" s="145">
        <v>36</v>
      </c>
      <c r="M17560" s="145">
        <v>185965</v>
      </c>
      <c r="N17560" s="148">
        <v>3.4299999999999997E-2</v>
      </c>
      <c r="O17560" s="148">
        <v>0.69499999999999995</v>
      </c>
      <c r="P17560" s="148">
        <v>0.45100000000000001</v>
      </c>
      <c r="Q17560" s="148">
        <v>9.4799999999999995E-2</v>
      </c>
      <c r="R17560" s="148">
        <v>8</v>
      </c>
      <c r="S17560" s="148">
        <v>7.9699999999999993E-2</v>
      </c>
      <c r="T17560" s="148">
        <v>-11.345000000000001</v>
      </c>
      <c r="U17560" s="148">
        <v>1</v>
      </c>
      <c r="V17560" s="148">
        <v>3.9E-2</v>
      </c>
      <c r="W17560" s="148">
        <v>139.98400000000001</v>
      </c>
      <c r="X17560" s="148">
        <v>3</v>
      </c>
      <c r="Y17560" s="148">
        <v>0.19800000000000001</v>
      </c>
    </row>
    <row r="17561" spans="11:25" x14ac:dyDescent="0.25">
      <c r="K17561" s="145" t="s">
        <v>12874</v>
      </c>
      <c r="L17561" s="145">
        <v>28</v>
      </c>
      <c r="M17561" s="145">
        <v>198600</v>
      </c>
      <c r="N17561" s="148">
        <v>8.0799999999999999E-5</v>
      </c>
      <c r="O17561" s="148">
        <v>0.71499999999999997</v>
      </c>
      <c r="P17561" s="148">
        <v>0.73199999999999998</v>
      </c>
      <c r="Q17561" s="148">
        <v>0.94799999999999995</v>
      </c>
      <c r="R17561" s="148">
        <v>10</v>
      </c>
      <c r="S17561" s="148">
        <v>0.46399999999999902</v>
      </c>
      <c r="T17561" s="148">
        <v>-8.9710000000000001</v>
      </c>
      <c r="U17561" s="148">
        <v>0</v>
      </c>
      <c r="V17561" s="148">
        <v>5.6500000000000002E-2</v>
      </c>
      <c r="W17561" s="148">
        <v>99.036000000000001</v>
      </c>
      <c r="X17561" s="148">
        <v>4</v>
      </c>
      <c r="Y17561" s="148">
        <v>4.48E-2</v>
      </c>
    </row>
    <row r="17562" spans="11:25" x14ac:dyDescent="0.25">
      <c r="K17562" s="145" t="s">
        <v>12875</v>
      </c>
      <c r="L17562" s="145">
        <v>0</v>
      </c>
      <c r="M17562" s="145">
        <v>203865</v>
      </c>
      <c r="N17562" s="148">
        <v>2.2799999999999901E-4</v>
      </c>
      <c r="O17562" s="148">
        <v>0.61</v>
      </c>
      <c r="P17562" s="148">
        <v>0.55799999999999905</v>
      </c>
      <c r="Q17562" s="148">
        <v>0.85799999999999998</v>
      </c>
      <c r="R17562" s="148">
        <v>2</v>
      </c>
      <c r="S17562" s="148">
        <v>0.23599999999999999</v>
      </c>
      <c r="T17562" s="148">
        <v>-3.601</v>
      </c>
      <c r="U17562" s="148">
        <v>1</v>
      </c>
      <c r="V17562" s="148">
        <v>2.93E-2</v>
      </c>
      <c r="W17562" s="148">
        <v>132.048</v>
      </c>
      <c r="X17562" s="148">
        <v>4</v>
      </c>
      <c r="Y17562" s="148">
        <v>0.21099999999999999</v>
      </c>
    </row>
    <row r="17563" spans="11:25" x14ac:dyDescent="0.25">
      <c r="K17563" s="145" t="s">
        <v>12876</v>
      </c>
      <c r="L17563" s="145">
        <v>42</v>
      </c>
      <c r="M17563" s="145">
        <v>184000</v>
      </c>
      <c r="N17563" s="148">
        <v>0.106</v>
      </c>
      <c r="O17563" s="148">
        <v>0.84199999999999997</v>
      </c>
      <c r="P17563" s="148">
        <v>0.36799999999999999</v>
      </c>
      <c r="Q17563" s="148">
        <v>0.55700000000000005</v>
      </c>
      <c r="R17563" s="148">
        <v>5</v>
      </c>
      <c r="S17563" s="148">
        <v>0.155</v>
      </c>
      <c r="T17563" s="148">
        <v>-7.45</v>
      </c>
      <c r="U17563" s="148">
        <v>0</v>
      </c>
      <c r="V17563" s="148">
        <v>4.7300000000000002E-2</v>
      </c>
      <c r="W17563" s="148">
        <v>120</v>
      </c>
      <c r="X17563" s="148">
        <v>4</v>
      </c>
      <c r="Y17563" s="148">
        <v>0.20399999999999999</v>
      </c>
    </row>
    <row r="17564" spans="11:25" x14ac:dyDescent="0.25">
      <c r="K17564" s="145" t="s">
        <v>12877</v>
      </c>
      <c r="L17564" s="145">
        <v>36</v>
      </c>
      <c r="M17564" s="145">
        <v>226063</v>
      </c>
      <c r="N17564" s="148">
        <v>0.12</v>
      </c>
      <c r="O17564" s="148">
        <v>0.66700000000000004</v>
      </c>
      <c r="P17564" s="148">
        <v>0.245</v>
      </c>
      <c r="Q17564" s="148">
        <v>0.52100000000000002</v>
      </c>
      <c r="R17564" s="148">
        <v>5</v>
      </c>
      <c r="S17564" s="148">
        <v>0.128</v>
      </c>
      <c r="T17564" s="148">
        <v>-10.287000000000001</v>
      </c>
      <c r="U17564" s="148">
        <v>0</v>
      </c>
      <c r="V17564" s="148">
        <v>5.8900000000000001E-2</v>
      </c>
      <c r="W17564" s="148">
        <v>119.932999999999</v>
      </c>
      <c r="X17564" s="148">
        <v>4</v>
      </c>
      <c r="Y17564" s="148">
        <v>0.14799999999999999</v>
      </c>
    </row>
    <row r="17565" spans="11:25" x14ac:dyDescent="0.25">
      <c r="K17565" s="145" t="s">
        <v>5682</v>
      </c>
      <c r="L17565" s="145">
        <v>30</v>
      </c>
      <c r="M17565" s="145">
        <v>334628</v>
      </c>
      <c r="N17565" s="148">
        <v>1.23E-3</v>
      </c>
      <c r="O17565" s="148">
        <v>0.65</v>
      </c>
      <c r="P17565" s="148">
        <v>0.877</v>
      </c>
      <c r="Q17565" s="148">
        <v>0.91700000000000004</v>
      </c>
      <c r="R17565" s="148">
        <v>9</v>
      </c>
      <c r="S17565" s="148">
        <v>0.623</v>
      </c>
      <c r="T17565" s="148">
        <v>-2.2879999999999998</v>
      </c>
      <c r="U17565" s="148">
        <v>0</v>
      </c>
      <c r="V17565" s="148">
        <v>0.14699999999999999</v>
      </c>
      <c r="W17565" s="148">
        <v>149.911</v>
      </c>
      <c r="X17565" s="148">
        <v>4</v>
      </c>
      <c r="Y17565" s="148">
        <v>0.627</v>
      </c>
    </row>
    <row r="17566" spans="11:25" x14ac:dyDescent="0.25">
      <c r="K17566" s="145" t="s">
        <v>12878</v>
      </c>
      <c r="L17566" s="145">
        <v>31</v>
      </c>
      <c r="M17566" s="145">
        <v>197381</v>
      </c>
      <c r="N17566" s="148">
        <v>1.48E-3</v>
      </c>
      <c r="O17566" s="148">
        <v>0.55899999999999905</v>
      </c>
      <c r="P17566" s="148">
        <v>0.72499999999999998</v>
      </c>
      <c r="Q17566" s="148">
        <v>0.92</v>
      </c>
      <c r="R17566" s="148">
        <v>1</v>
      </c>
      <c r="S17566" s="148">
        <v>5.9400000000000001E-2</v>
      </c>
      <c r="T17566" s="148">
        <v>-7.6639999999999997</v>
      </c>
      <c r="U17566" s="148">
        <v>1</v>
      </c>
      <c r="V17566" s="148">
        <v>2.8799999999999999E-2</v>
      </c>
      <c r="W17566" s="148">
        <v>139.989</v>
      </c>
      <c r="X17566" s="148">
        <v>4</v>
      </c>
      <c r="Y17566" s="148">
        <v>0.10099999999999899</v>
      </c>
    </row>
    <row r="17567" spans="11:25" x14ac:dyDescent="0.25">
      <c r="K17567" s="145" t="s">
        <v>12879</v>
      </c>
      <c r="L17567" s="145">
        <v>13</v>
      </c>
      <c r="M17567" s="145">
        <v>128955</v>
      </c>
      <c r="N17567" s="148">
        <v>0.121</v>
      </c>
      <c r="O17567" s="148">
        <v>0.71</v>
      </c>
      <c r="P17567" s="148">
        <v>0.437999999999999</v>
      </c>
      <c r="Q17567" s="148">
        <v>0.90799999999999903</v>
      </c>
      <c r="R17567" s="148">
        <v>3</v>
      </c>
      <c r="S17567" s="148">
        <v>0.114</v>
      </c>
      <c r="T17567" s="148">
        <v>-15.805999999999999</v>
      </c>
      <c r="U17567" s="148">
        <v>1</v>
      </c>
      <c r="V17567" s="148">
        <v>3.4500000000000003E-2</v>
      </c>
      <c r="W17567" s="148">
        <v>134.005</v>
      </c>
      <c r="X17567" s="148">
        <v>4</v>
      </c>
      <c r="Y17567" s="148">
        <v>0.66200000000000003</v>
      </c>
    </row>
    <row r="17568" spans="11:25" x14ac:dyDescent="0.25">
      <c r="K17568" s="145" t="s">
        <v>12880</v>
      </c>
      <c r="L17568" s="145">
        <v>30</v>
      </c>
      <c r="M17568" s="145">
        <v>94540</v>
      </c>
      <c r="N17568" s="148">
        <v>1.34E-4</v>
      </c>
      <c r="O17568" s="148">
        <v>0.48599999999999999</v>
      </c>
      <c r="P17568" s="148">
        <v>0.61399999999999999</v>
      </c>
      <c r="Q17568" s="148">
        <v>0.72699999999999998</v>
      </c>
      <c r="R17568" s="148">
        <v>1</v>
      </c>
      <c r="S17568" s="148">
        <v>0.113</v>
      </c>
      <c r="T17568" s="148">
        <v>-10.557</v>
      </c>
      <c r="U17568" s="148">
        <v>1</v>
      </c>
      <c r="V17568" s="148">
        <v>4.4400000000000002E-2</v>
      </c>
      <c r="W17568" s="148">
        <v>125.50299999999901</v>
      </c>
      <c r="X17568" s="148">
        <v>4</v>
      </c>
      <c r="Y17568" s="148">
        <v>0.25</v>
      </c>
    </row>
    <row r="17569" spans="11:25" x14ac:dyDescent="0.25">
      <c r="K17569" s="145" t="s">
        <v>12881</v>
      </c>
      <c r="L17569" s="145">
        <v>29</v>
      </c>
      <c r="M17569" s="145">
        <v>220839</v>
      </c>
      <c r="N17569" s="148">
        <v>2.7799999999999999E-3</v>
      </c>
      <c r="O17569" s="148">
        <v>0.58899999999999997</v>
      </c>
      <c r="P17569" s="148">
        <v>0.51600000000000001</v>
      </c>
      <c r="Q17569" s="148">
        <v>0.89099999999999902</v>
      </c>
      <c r="R17569" s="148">
        <v>4</v>
      </c>
      <c r="S17569" s="148">
        <v>8.6800000000000002E-2</v>
      </c>
      <c r="T17569" s="148">
        <v>-11.914999999999999</v>
      </c>
      <c r="U17569" s="148">
        <v>0</v>
      </c>
      <c r="V17569" s="148">
        <v>3.7900000000000003E-2</v>
      </c>
      <c r="W17569" s="148">
        <v>150.006</v>
      </c>
      <c r="X17569" s="148">
        <v>4</v>
      </c>
      <c r="Y17569" s="148">
        <v>7.9100000000000004E-2</v>
      </c>
    </row>
    <row r="17570" spans="11:25" x14ac:dyDescent="0.25">
      <c r="K17570" s="145" t="s">
        <v>12882</v>
      </c>
      <c r="L17570" s="145">
        <v>35</v>
      </c>
      <c r="M17570" s="145">
        <v>200046</v>
      </c>
      <c r="N17570" s="148">
        <v>1.5900000000000001E-2</v>
      </c>
      <c r="O17570" s="148">
        <v>0.68400000000000005</v>
      </c>
      <c r="P17570" s="148">
        <v>0.35699999999999998</v>
      </c>
      <c r="Q17570" s="148">
        <v>0.91400000000000003</v>
      </c>
      <c r="R17570" s="148">
        <v>9</v>
      </c>
      <c r="S17570" s="148">
        <v>0.10299999999999999</v>
      </c>
      <c r="T17570" s="148">
        <v>-14.763</v>
      </c>
      <c r="U17570" s="148">
        <v>1</v>
      </c>
      <c r="V17570" s="148">
        <v>4.3700000000000003E-2</v>
      </c>
      <c r="W17570" s="148">
        <v>139.96199999999999</v>
      </c>
      <c r="X17570" s="148">
        <v>4</v>
      </c>
      <c r="Y17570" s="148">
        <v>0.16399999999999901</v>
      </c>
    </row>
    <row r="17571" spans="11:25" x14ac:dyDescent="0.25">
      <c r="K17571" s="145" t="s">
        <v>12883</v>
      </c>
      <c r="L17571" s="145">
        <v>0</v>
      </c>
      <c r="M17571" s="145">
        <v>288786</v>
      </c>
      <c r="N17571" s="148">
        <v>6.0000000000000001E-3</v>
      </c>
      <c r="O17571" s="148">
        <v>0.69799999999999995</v>
      </c>
      <c r="P17571" s="148">
        <v>0.81299999999999994</v>
      </c>
      <c r="Q17571" s="148">
        <v>0.91500000000000004</v>
      </c>
      <c r="R17571" s="148">
        <v>2</v>
      </c>
      <c r="S17571" s="148">
        <v>0.191</v>
      </c>
      <c r="T17571" s="148">
        <v>-5.15</v>
      </c>
      <c r="U17571" s="148">
        <v>1</v>
      </c>
      <c r="V17571" s="148">
        <v>6.6299999999999998E-2</v>
      </c>
      <c r="W17571" s="148">
        <v>102.959</v>
      </c>
      <c r="X17571" s="148">
        <v>4</v>
      </c>
      <c r="Y17571" s="148">
        <v>8.3900000000000002E-2</v>
      </c>
    </row>
    <row r="17572" spans="11:25" x14ac:dyDescent="0.25">
      <c r="K17572" s="145" t="s">
        <v>1811</v>
      </c>
      <c r="L17572" s="145">
        <v>12</v>
      </c>
      <c r="M17572" s="145">
        <v>189320</v>
      </c>
      <c r="N17572" s="148">
        <v>7.6599999999999997E-4</v>
      </c>
      <c r="O17572" s="148">
        <v>0.375</v>
      </c>
      <c r="P17572" s="148">
        <v>0.77400000000000002</v>
      </c>
      <c r="Q17572" s="148">
        <v>2.5299999999999899E-4</v>
      </c>
      <c r="R17572" s="148">
        <v>2</v>
      </c>
      <c r="S17572" s="148">
        <v>0.379</v>
      </c>
      <c r="T17572" s="148">
        <v>-4.34</v>
      </c>
      <c r="U17572" s="148">
        <v>1</v>
      </c>
      <c r="V17572" s="148">
        <v>8.3900000000000002E-2</v>
      </c>
      <c r="W17572" s="148">
        <v>78.042000000000002</v>
      </c>
      <c r="X17572" s="148">
        <v>4</v>
      </c>
      <c r="Y17572" s="148">
        <v>0.215</v>
      </c>
    </row>
    <row r="17573" spans="11:25" x14ac:dyDescent="0.25">
      <c r="K17573" s="145" t="s">
        <v>12884</v>
      </c>
      <c r="L17573" s="145">
        <v>8</v>
      </c>
      <c r="M17573" s="145">
        <v>259933</v>
      </c>
      <c r="N17573" s="148">
        <v>7.7299999999999999E-3</v>
      </c>
      <c r="O17573" s="148">
        <v>0.53799999999999903</v>
      </c>
      <c r="P17573" s="148">
        <v>0.85699999999999998</v>
      </c>
      <c r="Q17573" s="148">
        <v>2.1999999999999999E-2</v>
      </c>
      <c r="R17573" s="148">
        <v>9</v>
      </c>
      <c r="S17573" s="148">
        <v>0.32799999999999901</v>
      </c>
      <c r="T17573" s="148">
        <v>-5.18</v>
      </c>
      <c r="U17573" s="148">
        <v>0</v>
      </c>
      <c r="V17573" s="148">
        <v>5.3499999999999999E-2</v>
      </c>
      <c r="W17573" s="148">
        <v>91.039000000000001</v>
      </c>
      <c r="X17573" s="148">
        <v>4</v>
      </c>
      <c r="Y17573" s="148">
        <v>0.39899999999999902</v>
      </c>
    </row>
    <row r="17574" spans="11:25" x14ac:dyDescent="0.25">
      <c r="K17574" s="145" t="s">
        <v>8077</v>
      </c>
      <c r="L17574" s="145">
        <v>76</v>
      </c>
      <c r="M17574" s="145">
        <v>188013</v>
      </c>
      <c r="N17574" s="148">
        <v>9.5399999999999901E-4</v>
      </c>
      <c r="O17574" s="148">
        <v>0.77500000000000002</v>
      </c>
      <c r="P17574" s="148">
        <v>0.82299999999999995</v>
      </c>
      <c r="Q17574" s="148">
        <v>0</v>
      </c>
      <c r="R17574" s="148">
        <v>1</v>
      </c>
      <c r="S17574" s="148">
        <v>0.14399999999999999</v>
      </c>
      <c r="T17574" s="148">
        <v>-6.0910000000000002</v>
      </c>
      <c r="U17574" s="148">
        <v>1</v>
      </c>
      <c r="V17574" s="148">
        <v>0.27100000000000002</v>
      </c>
      <c r="W17574" s="148">
        <v>130.041</v>
      </c>
      <c r="X17574" s="148">
        <v>4</v>
      </c>
      <c r="Y17574" s="148">
        <v>0.27300000000000002</v>
      </c>
    </row>
    <row r="17575" spans="11:25" x14ac:dyDescent="0.25">
      <c r="K17575" s="145" t="s">
        <v>12885</v>
      </c>
      <c r="L17575" s="145">
        <v>10</v>
      </c>
      <c r="M17575" s="145">
        <v>209883</v>
      </c>
      <c r="N17575" s="148">
        <v>7.0399999999999998E-4</v>
      </c>
      <c r="O17575" s="148">
        <v>0.58599999999999997</v>
      </c>
      <c r="P17575" s="148">
        <v>0.86699999999999999</v>
      </c>
      <c r="Q17575" s="148">
        <v>0.39600000000000002</v>
      </c>
      <c r="R17575" s="148">
        <v>0</v>
      </c>
      <c r="S17575" s="148">
        <v>0.16</v>
      </c>
      <c r="T17575" s="148">
        <v>-5.1180000000000003</v>
      </c>
      <c r="U17575" s="148">
        <v>0</v>
      </c>
      <c r="V17575" s="148">
        <v>8.2900000000000001E-2</v>
      </c>
      <c r="W17575" s="148">
        <v>127.982999999999</v>
      </c>
      <c r="X17575" s="148">
        <v>4</v>
      </c>
      <c r="Y17575" s="148">
        <v>0.218999999999999</v>
      </c>
    </row>
    <row r="17576" spans="11:25" x14ac:dyDescent="0.25">
      <c r="K17576" s="145" t="s">
        <v>12886</v>
      </c>
      <c r="L17576" s="145">
        <v>49</v>
      </c>
      <c r="M17576" s="145">
        <v>163586</v>
      </c>
      <c r="N17576" s="148">
        <v>0.153</v>
      </c>
      <c r="O17576" s="148">
        <v>0.68400000000000005</v>
      </c>
      <c r="P17576" s="148">
        <v>0.56100000000000005</v>
      </c>
      <c r="Q17576" s="148">
        <v>0</v>
      </c>
      <c r="R17576" s="148">
        <v>0</v>
      </c>
      <c r="S17576" s="148">
        <v>9.35E-2</v>
      </c>
      <c r="T17576" s="148">
        <v>-5.5819999999999999</v>
      </c>
      <c r="U17576" s="148">
        <v>0</v>
      </c>
      <c r="V17576" s="148">
        <v>0.188</v>
      </c>
      <c r="W17576" s="148">
        <v>85.003999999999905</v>
      </c>
      <c r="X17576" s="148">
        <v>4</v>
      </c>
      <c r="Y17576" s="148">
        <v>0.39</v>
      </c>
    </row>
    <row r="17577" spans="11:25" x14ac:dyDescent="0.25">
      <c r="K17577" s="145" t="s">
        <v>12887</v>
      </c>
      <c r="L17577" s="145">
        <v>53</v>
      </c>
      <c r="M17577" s="145">
        <v>205200</v>
      </c>
      <c r="N17577" s="148">
        <v>6.5500000000000003E-3</v>
      </c>
      <c r="O17577" s="148">
        <v>0.42</v>
      </c>
      <c r="P17577" s="148">
        <v>0.86299999999999999</v>
      </c>
      <c r="Q17577" s="148">
        <v>1.3900000000000001E-5</v>
      </c>
      <c r="R17577" s="148">
        <v>7</v>
      </c>
      <c r="S17577" s="148">
        <v>0.14699999999999999</v>
      </c>
      <c r="T17577" s="148">
        <v>-3.1349999999999998</v>
      </c>
      <c r="U17577" s="148">
        <v>0</v>
      </c>
      <c r="V17577" s="148">
        <v>4.7300000000000002E-2</v>
      </c>
      <c r="W17577" s="148">
        <v>92.131</v>
      </c>
      <c r="X17577" s="148">
        <v>4</v>
      </c>
      <c r="Y17577" s="148">
        <v>0.17199999999999999</v>
      </c>
    </row>
    <row r="17578" spans="11:25" x14ac:dyDescent="0.25">
      <c r="K17578" s="145" t="s">
        <v>3305</v>
      </c>
      <c r="L17578" s="145">
        <v>80</v>
      </c>
      <c r="M17578" s="145">
        <v>292093</v>
      </c>
      <c r="N17578" s="148">
        <v>1.6199999999999999E-2</v>
      </c>
      <c r="O17578" s="148">
        <v>0.54299999999999904</v>
      </c>
      <c r="P17578" s="148">
        <v>0.91500000000000004</v>
      </c>
      <c r="Q17578" s="148">
        <v>0</v>
      </c>
      <c r="R17578" s="148">
        <v>0</v>
      </c>
      <c r="S17578" s="148">
        <v>0.74399999999999999</v>
      </c>
      <c r="T17578" s="148">
        <v>-4.7460000000000004</v>
      </c>
      <c r="U17578" s="148">
        <v>0</v>
      </c>
      <c r="V17578" s="148">
        <v>0.113</v>
      </c>
      <c r="W17578" s="148">
        <v>153.99799999999999</v>
      </c>
      <c r="X17578" s="148">
        <v>4</v>
      </c>
      <c r="Y17578" s="148">
        <v>0.57699999999999996</v>
      </c>
    </row>
    <row r="17579" spans="11:25" x14ac:dyDescent="0.25">
      <c r="K17579" s="145" t="s">
        <v>12888</v>
      </c>
      <c r="L17579" s="145">
        <v>0</v>
      </c>
      <c r="M17579" s="145">
        <v>357693</v>
      </c>
      <c r="N17579" s="148">
        <v>0.41</v>
      </c>
      <c r="O17579" s="148">
        <v>0.58099999999999996</v>
      </c>
      <c r="P17579" s="148">
        <v>0.41199999999999998</v>
      </c>
      <c r="Q17579" s="148">
        <v>0.84199999999999997</v>
      </c>
      <c r="R17579" s="148">
        <v>4</v>
      </c>
      <c r="S17579" s="148">
        <v>0.105</v>
      </c>
      <c r="T17579" s="148">
        <v>-12.298</v>
      </c>
      <c r="U17579" s="148">
        <v>0</v>
      </c>
      <c r="V17579" s="148">
        <v>6.7299999999999999E-2</v>
      </c>
      <c r="W17579" s="148">
        <v>199.98400000000001</v>
      </c>
      <c r="X17579" s="148">
        <v>4</v>
      </c>
      <c r="Y17579" s="148">
        <v>0.19399999999999901</v>
      </c>
    </row>
    <row r="17580" spans="11:25" x14ac:dyDescent="0.25">
      <c r="K17580" s="145" t="s">
        <v>8079</v>
      </c>
      <c r="L17580" s="145">
        <v>60</v>
      </c>
      <c r="M17580" s="145">
        <v>208600</v>
      </c>
      <c r="N17580" s="148">
        <v>0.246</v>
      </c>
      <c r="O17580" s="148">
        <v>0.66500000000000004</v>
      </c>
      <c r="P17580" s="148">
        <v>0.77900000000000003</v>
      </c>
      <c r="Q17580" s="148">
        <v>0</v>
      </c>
      <c r="R17580" s="148">
        <v>7</v>
      </c>
      <c r="S17580" s="148">
        <v>0.36399999999999999</v>
      </c>
      <c r="T17580" s="148">
        <v>-7.085</v>
      </c>
      <c r="U17580" s="148">
        <v>1</v>
      </c>
      <c r="V17580" s="148">
        <v>0.25800000000000001</v>
      </c>
      <c r="W17580" s="148">
        <v>150.952</v>
      </c>
      <c r="X17580" s="148">
        <v>4</v>
      </c>
      <c r="Y17580" s="148">
        <v>0.75</v>
      </c>
    </row>
    <row r="17581" spans="11:25" x14ac:dyDescent="0.25">
      <c r="K17581" s="145" t="s">
        <v>1564</v>
      </c>
      <c r="L17581" s="145">
        <v>48</v>
      </c>
      <c r="M17581" s="145">
        <v>211825</v>
      </c>
      <c r="N17581" s="148">
        <v>1.9300000000000001E-2</v>
      </c>
      <c r="O17581" s="148">
        <v>0.750999999999999</v>
      </c>
      <c r="P17581" s="148">
        <v>0.88200000000000001</v>
      </c>
      <c r="Q17581" s="148">
        <v>0</v>
      </c>
      <c r="R17581" s="148">
        <v>1</v>
      </c>
      <c r="S17581" s="148">
        <v>0.15</v>
      </c>
      <c r="T17581" s="148">
        <v>-5.6050000000000004</v>
      </c>
      <c r="U17581" s="148">
        <v>1</v>
      </c>
      <c r="V17581" s="148">
        <v>8.1900000000000001E-2</v>
      </c>
      <c r="W17581" s="148">
        <v>140.10299999999901</v>
      </c>
      <c r="X17581" s="148">
        <v>4</v>
      </c>
      <c r="Y17581" s="148">
        <v>0.65099999999999902</v>
      </c>
    </row>
    <row r="17582" spans="11:25" x14ac:dyDescent="0.25">
      <c r="K17582" s="145" t="s">
        <v>12889</v>
      </c>
      <c r="L17582" s="145">
        <v>54</v>
      </c>
      <c r="M17582" s="145">
        <v>327386</v>
      </c>
      <c r="N17582" s="148">
        <v>4.7899999999999998E-2</v>
      </c>
      <c r="O17582" s="148">
        <v>0.625</v>
      </c>
      <c r="P17582" s="148">
        <v>0.81499999999999995</v>
      </c>
      <c r="Q17582" s="148">
        <v>9.8100000000000007E-2</v>
      </c>
      <c r="R17582" s="148">
        <v>11</v>
      </c>
      <c r="S17582" s="148">
        <v>7.0000000000000007E-2</v>
      </c>
      <c r="T17582" s="148">
        <v>-3.915</v>
      </c>
      <c r="U17582" s="148">
        <v>1</v>
      </c>
      <c r="V17582" s="148">
        <v>0.17699999999999999</v>
      </c>
      <c r="W17582" s="148">
        <v>107.271</v>
      </c>
      <c r="X17582" s="148">
        <v>4</v>
      </c>
      <c r="Y17582" s="148">
        <v>0.52700000000000002</v>
      </c>
    </row>
    <row r="17583" spans="11:25" x14ac:dyDescent="0.25">
      <c r="K17583" s="145" t="s">
        <v>12890</v>
      </c>
      <c r="L17583" s="145">
        <v>51</v>
      </c>
      <c r="M17583" s="145">
        <v>242466</v>
      </c>
      <c r="N17583" s="148">
        <v>1.41E-3</v>
      </c>
      <c r="O17583" s="148">
        <v>0.73399999999999999</v>
      </c>
      <c r="P17583" s="148">
        <v>0.58899999999999997</v>
      </c>
      <c r="Q17583" s="148">
        <v>0</v>
      </c>
      <c r="R17583" s="148">
        <v>10</v>
      </c>
      <c r="S17583" s="148">
        <v>0.36299999999999999</v>
      </c>
      <c r="T17583" s="148">
        <v>-6.0640000000000001</v>
      </c>
      <c r="U17583" s="148">
        <v>0</v>
      </c>
      <c r="V17583" s="148">
        <v>4.0500000000000001E-2</v>
      </c>
      <c r="W17583" s="148">
        <v>128.03399999999999</v>
      </c>
      <c r="X17583" s="148">
        <v>4</v>
      </c>
      <c r="Y17583" s="148">
        <v>0.22</v>
      </c>
    </row>
    <row r="17584" spans="11:25" x14ac:dyDescent="0.25">
      <c r="K17584" s="145" t="s">
        <v>12891</v>
      </c>
      <c r="L17584" s="145">
        <v>35</v>
      </c>
      <c r="M17584" s="145">
        <v>247603</v>
      </c>
      <c r="N17584" s="148">
        <v>6.1899999999999997E-2</v>
      </c>
      <c r="O17584" s="148">
        <v>0.68200000000000005</v>
      </c>
      <c r="P17584" s="148">
        <v>0.93400000000000005</v>
      </c>
      <c r="Q17584" s="148">
        <v>0.92599999999999905</v>
      </c>
      <c r="R17584" s="148">
        <v>7</v>
      </c>
      <c r="S17584" s="148">
        <v>0.106</v>
      </c>
      <c r="T17584" s="148">
        <v>-4.8220000000000001</v>
      </c>
      <c r="U17584" s="148">
        <v>1</v>
      </c>
      <c r="V17584" s="148">
        <v>7.4099999999999999E-2</v>
      </c>
      <c r="W17584" s="148">
        <v>108.982</v>
      </c>
      <c r="X17584" s="148">
        <v>3</v>
      </c>
      <c r="Y17584" s="148">
        <v>7.0800000000000002E-2</v>
      </c>
    </row>
    <row r="17585" spans="11:25" x14ac:dyDescent="0.25">
      <c r="K17585" s="145" t="s">
        <v>6620</v>
      </c>
      <c r="L17585" s="145">
        <v>77</v>
      </c>
      <c r="M17585" s="145">
        <v>311866</v>
      </c>
      <c r="N17585" s="148">
        <v>7.28E-3</v>
      </c>
      <c r="O17585" s="148">
        <v>0.625</v>
      </c>
      <c r="P17585" s="148">
        <v>0.72599999999999998</v>
      </c>
      <c r="Q17585" s="148">
        <v>0</v>
      </c>
      <c r="R17585" s="148">
        <v>10</v>
      </c>
      <c r="S17585" s="148">
        <v>0.318</v>
      </c>
      <c r="T17585" s="148">
        <v>-7.7309999999999999</v>
      </c>
      <c r="U17585" s="148">
        <v>0</v>
      </c>
      <c r="V17585" s="148">
        <v>0.155</v>
      </c>
      <c r="W17585" s="148">
        <v>103.98</v>
      </c>
      <c r="X17585" s="148">
        <v>4</v>
      </c>
      <c r="Y17585" s="148">
        <v>0.48299999999999998</v>
      </c>
    </row>
    <row r="17586" spans="11:25" x14ac:dyDescent="0.25">
      <c r="K17586" s="145" t="s">
        <v>12892</v>
      </c>
      <c r="L17586" s="145">
        <v>41</v>
      </c>
      <c r="M17586" s="145">
        <v>311272</v>
      </c>
      <c r="N17586" s="148">
        <v>0.154</v>
      </c>
      <c r="O17586" s="148">
        <v>0.750999999999999</v>
      </c>
      <c r="P17586" s="148">
        <v>0.93799999999999994</v>
      </c>
      <c r="Q17586" s="148">
        <v>0.23499999999999999</v>
      </c>
      <c r="R17586" s="148">
        <v>9</v>
      </c>
      <c r="S17586" s="148">
        <v>6.8599999999999994E-2</v>
      </c>
      <c r="T17586" s="148">
        <v>-5.58</v>
      </c>
      <c r="U17586" s="148">
        <v>0</v>
      </c>
      <c r="V17586" s="148">
        <v>5.6099999999999997E-2</v>
      </c>
      <c r="W17586" s="148">
        <v>126.014</v>
      </c>
      <c r="X17586" s="148">
        <v>4</v>
      </c>
      <c r="Y17586" s="148">
        <v>0.65599999999999903</v>
      </c>
    </row>
    <row r="17587" spans="11:25" x14ac:dyDescent="0.25">
      <c r="K17587" s="145" t="s">
        <v>12893</v>
      </c>
      <c r="L17587" s="145">
        <v>50</v>
      </c>
      <c r="M17587" s="145">
        <v>194573</v>
      </c>
      <c r="N17587" s="148">
        <v>1.66E-3</v>
      </c>
      <c r="O17587" s="148">
        <v>0.46200000000000002</v>
      </c>
      <c r="P17587" s="148">
        <v>0.98099999999999998</v>
      </c>
      <c r="Q17587" s="148">
        <v>8.94E-3</v>
      </c>
      <c r="R17587" s="148">
        <v>2</v>
      </c>
      <c r="S17587" s="148">
        <v>8.5599999999999996E-2</v>
      </c>
      <c r="T17587" s="148">
        <v>-2.371</v>
      </c>
      <c r="U17587" s="148">
        <v>0</v>
      </c>
      <c r="V17587" s="148">
        <v>0.127</v>
      </c>
      <c r="W17587" s="148">
        <v>154.995</v>
      </c>
      <c r="X17587" s="148">
        <v>4</v>
      </c>
      <c r="Y17587" s="148">
        <v>0.54700000000000004</v>
      </c>
    </row>
    <row r="17588" spans="11:25" x14ac:dyDescent="0.25">
      <c r="K17588" s="145" t="s">
        <v>12894</v>
      </c>
      <c r="L17588" s="145">
        <v>8</v>
      </c>
      <c r="M17588" s="145">
        <v>311920</v>
      </c>
      <c r="N17588" s="148">
        <v>1.8799999999999999E-3</v>
      </c>
      <c r="O17588" s="148">
        <v>0.66099999999999903</v>
      </c>
      <c r="P17588" s="148">
        <v>0.83699999999999997</v>
      </c>
      <c r="Q17588" s="148">
        <v>0</v>
      </c>
      <c r="R17588" s="148">
        <v>5</v>
      </c>
      <c r="S17588" s="148">
        <v>0.36199999999999999</v>
      </c>
      <c r="T17588" s="148">
        <v>-3.78</v>
      </c>
      <c r="U17588" s="148">
        <v>0</v>
      </c>
      <c r="V17588" s="148">
        <v>0.114</v>
      </c>
      <c r="W17588" s="148">
        <v>102.831</v>
      </c>
      <c r="X17588" s="148">
        <v>4</v>
      </c>
      <c r="Y17588" s="148">
        <v>0.60299999999999998</v>
      </c>
    </row>
    <row r="17589" spans="11:25" x14ac:dyDescent="0.25">
      <c r="K17589" s="145" t="s">
        <v>2165</v>
      </c>
      <c r="L17589" s="145">
        <v>71</v>
      </c>
      <c r="M17589" s="145">
        <v>332453</v>
      </c>
      <c r="N17589" s="148">
        <v>8.5500000000000007E-2</v>
      </c>
      <c r="O17589" s="148">
        <v>0.73699999999999999</v>
      </c>
      <c r="P17589" s="148">
        <v>0.54500000000000004</v>
      </c>
      <c r="Q17589" s="148">
        <v>9.3200000000000002E-5</v>
      </c>
      <c r="R17589" s="148">
        <v>6</v>
      </c>
      <c r="S17589" s="148">
        <v>0.153</v>
      </c>
      <c r="T17589" s="148">
        <v>-8.5359999999999996</v>
      </c>
      <c r="U17589" s="148">
        <v>0</v>
      </c>
      <c r="V17589" s="148">
        <v>0.36199999999999999</v>
      </c>
      <c r="W17589" s="148">
        <v>140.08600000000001</v>
      </c>
      <c r="X17589" s="148">
        <v>4</v>
      </c>
      <c r="Y17589" s="148">
        <v>0.44299999999999901</v>
      </c>
    </row>
    <row r="17590" spans="11:25" x14ac:dyDescent="0.25">
      <c r="K17590" s="145" t="s">
        <v>12895</v>
      </c>
      <c r="L17590" s="145">
        <v>0</v>
      </c>
      <c r="M17590" s="145">
        <v>313920</v>
      </c>
      <c r="N17590" s="148">
        <v>5.3499999999999999E-4</v>
      </c>
      <c r="O17590" s="148">
        <v>0.79200000000000004</v>
      </c>
      <c r="P17590" s="148">
        <v>0.95199999999999996</v>
      </c>
      <c r="Q17590" s="148">
        <v>0.155</v>
      </c>
      <c r="R17590" s="148">
        <v>6</v>
      </c>
      <c r="S17590" s="148">
        <v>0.68899999999999995</v>
      </c>
      <c r="T17590" s="148">
        <v>-4.0539999999999896</v>
      </c>
      <c r="U17590" s="148">
        <v>1</v>
      </c>
      <c r="V17590" s="148">
        <v>5.6599999999999998E-2</v>
      </c>
      <c r="W17590" s="148">
        <v>125.009</v>
      </c>
      <c r="X17590" s="148">
        <v>4</v>
      </c>
      <c r="Y17590" s="148">
        <v>0.28899999999999998</v>
      </c>
    </row>
    <row r="17591" spans="11:25" x14ac:dyDescent="0.25">
      <c r="K17591" s="145" t="s">
        <v>12896</v>
      </c>
      <c r="L17591" s="145">
        <v>0</v>
      </c>
      <c r="M17591" s="145">
        <v>259040</v>
      </c>
      <c r="N17591" s="148">
        <v>4.8300000000000003E-2</v>
      </c>
      <c r="O17591" s="148">
        <v>0.67299999999999904</v>
      </c>
      <c r="P17591" s="148">
        <v>0.67099999999999904</v>
      </c>
      <c r="Q17591" s="148">
        <v>0</v>
      </c>
      <c r="R17591" s="148">
        <v>11</v>
      </c>
      <c r="S17591" s="148">
        <v>0.33600000000000002</v>
      </c>
      <c r="T17591" s="148">
        <v>-5.1559999999999997</v>
      </c>
      <c r="U17591" s="148">
        <v>0</v>
      </c>
      <c r="V17591" s="148">
        <v>0.22800000000000001</v>
      </c>
      <c r="W17591" s="148">
        <v>155.69499999999999</v>
      </c>
      <c r="X17591" s="148">
        <v>4</v>
      </c>
      <c r="Y17591" s="148">
        <v>0.82799999999999996</v>
      </c>
    </row>
    <row r="17592" spans="11:25" x14ac:dyDescent="0.25">
      <c r="K17592" s="145" t="s">
        <v>12897</v>
      </c>
      <c r="L17592" s="145">
        <v>0</v>
      </c>
      <c r="M17592" s="145">
        <v>258133</v>
      </c>
      <c r="N17592" s="148">
        <v>4.7300000000000002E-2</v>
      </c>
      <c r="O17592" s="148">
        <v>0.61899999999999999</v>
      </c>
      <c r="P17592" s="148">
        <v>0.629</v>
      </c>
      <c r="Q17592" s="148">
        <v>0.22699999999999901</v>
      </c>
      <c r="R17592" s="148">
        <v>1</v>
      </c>
      <c r="S17592" s="148">
        <v>0.314</v>
      </c>
      <c r="T17592" s="148">
        <v>-4.109</v>
      </c>
      <c r="U17592" s="148">
        <v>0</v>
      </c>
      <c r="V17592" s="148">
        <v>0.33</v>
      </c>
      <c r="W17592" s="148">
        <v>123.00299999999901</v>
      </c>
      <c r="X17592" s="148">
        <v>4</v>
      </c>
      <c r="Y17592" s="148">
        <v>0.26200000000000001</v>
      </c>
    </row>
    <row r="17593" spans="11:25" x14ac:dyDescent="0.25">
      <c r="K17593" s="145" t="s">
        <v>12898</v>
      </c>
      <c r="L17593" s="145">
        <v>53</v>
      </c>
      <c r="M17593" s="145">
        <v>289626</v>
      </c>
      <c r="N17593" s="148">
        <v>7.5399999999999995E-2</v>
      </c>
      <c r="O17593" s="148">
        <v>0.73899999999999999</v>
      </c>
      <c r="P17593" s="148">
        <v>0.52</v>
      </c>
      <c r="Q17593" s="148">
        <v>0</v>
      </c>
      <c r="R17593" s="148">
        <v>9</v>
      </c>
      <c r="S17593" s="148">
        <v>0.38200000000000001</v>
      </c>
      <c r="T17593" s="148">
        <v>-6.3010000000000002</v>
      </c>
      <c r="U17593" s="148">
        <v>1</v>
      </c>
      <c r="V17593" s="148">
        <v>6.7900000000000002E-2</v>
      </c>
      <c r="W17593" s="148">
        <v>126.041</v>
      </c>
      <c r="X17593" s="148">
        <v>4</v>
      </c>
      <c r="Y17593" s="148">
        <v>0.247</v>
      </c>
    </row>
    <row r="17594" spans="11:25" x14ac:dyDescent="0.25">
      <c r="K17594" s="145" t="s">
        <v>12135</v>
      </c>
      <c r="L17594" s="145">
        <v>73</v>
      </c>
      <c r="M17594" s="145">
        <v>213733</v>
      </c>
      <c r="N17594" s="148">
        <v>1.07E-3</v>
      </c>
      <c r="O17594" s="148">
        <v>0.81799999999999995</v>
      </c>
      <c r="P17594" s="148">
        <v>0.79900000000000004</v>
      </c>
      <c r="Q17594" s="148">
        <v>0.128</v>
      </c>
      <c r="R17594" s="148">
        <v>1</v>
      </c>
      <c r="S17594" s="148">
        <v>5.7000000000000002E-2</v>
      </c>
      <c r="T17594" s="148">
        <v>-4.0999999999999996</v>
      </c>
      <c r="U17594" s="148">
        <v>0</v>
      </c>
      <c r="V17594" s="148">
        <v>0.156</v>
      </c>
      <c r="W17594" s="148">
        <v>100.014</v>
      </c>
      <c r="X17594" s="148">
        <v>4</v>
      </c>
      <c r="Y17594" s="148">
        <v>8.1500000000000003E-2</v>
      </c>
    </row>
    <row r="17595" spans="11:25" x14ac:dyDescent="0.25">
      <c r="K17595" s="145" t="s">
        <v>12899</v>
      </c>
      <c r="L17595" s="145">
        <v>53</v>
      </c>
      <c r="M17595" s="145">
        <v>285000</v>
      </c>
      <c r="N17595" s="148">
        <v>4.4299999999999999E-3</v>
      </c>
      <c r="O17595" s="148">
        <v>0.69599999999999995</v>
      </c>
      <c r="P17595" s="148">
        <v>0.85699999999999998</v>
      </c>
      <c r="Q17595" s="148">
        <v>4.5299999999999898E-3</v>
      </c>
      <c r="R17595" s="148">
        <v>10</v>
      </c>
      <c r="S17595" s="148">
        <v>0.20699999999999999</v>
      </c>
      <c r="T17595" s="148">
        <v>-4.5659999999999998</v>
      </c>
      <c r="U17595" s="148">
        <v>0</v>
      </c>
      <c r="V17595" s="148">
        <v>4.2700000000000002E-2</v>
      </c>
      <c r="W17595" s="148">
        <v>128.006</v>
      </c>
      <c r="X17595" s="148">
        <v>4</v>
      </c>
      <c r="Y17595" s="148">
        <v>0.19600000000000001</v>
      </c>
    </row>
    <row r="17596" spans="11:25" x14ac:dyDescent="0.25">
      <c r="K17596" s="145" t="s">
        <v>1549</v>
      </c>
      <c r="L17596" s="145">
        <v>91</v>
      </c>
      <c r="M17596" s="145">
        <v>225199</v>
      </c>
      <c r="N17596" s="148">
        <v>7.0999999999999994E-2</v>
      </c>
      <c r="O17596" s="148">
        <v>0.82599999999999996</v>
      </c>
      <c r="P17596" s="148">
        <v>0.61499999999999999</v>
      </c>
      <c r="Q17596" s="148">
        <v>0</v>
      </c>
      <c r="R17596" s="148">
        <v>8</v>
      </c>
      <c r="S17596" s="148">
        <v>9.6500000000000002E-2</v>
      </c>
      <c r="T17596" s="148">
        <v>-7.9790000000000001</v>
      </c>
      <c r="U17596" s="148">
        <v>0</v>
      </c>
      <c r="V17596" s="148">
        <v>0.218999999999999</v>
      </c>
      <c r="W17596" s="148">
        <v>98.055999999999997</v>
      </c>
      <c r="X17596" s="148">
        <v>4</v>
      </c>
      <c r="Y17596" s="148">
        <v>0.54299999999999904</v>
      </c>
    </row>
    <row r="17597" spans="11:25" x14ac:dyDescent="0.25">
      <c r="K17597" s="145" t="s">
        <v>6738</v>
      </c>
      <c r="L17597" s="145">
        <v>0</v>
      </c>
      <c r="M17597" s="145">
        <v>141586</v>
      </c>
      <c r="N17597" s="148">
        <v>4.8399999999999999E-2</v>
      </c>
      <c r="O17597" s="148">
        <v>0.65599999999999903</v>
      </c>
      <c r="P17597" s="148">
        <v>0.54200000000000004</v>
      </c>
      <c r="Q17597" s="148">
        <v>0</v>
      </c>
      <c r="R17597" s="148">
        <v>7</v>
      </c>
      <c r="S17597" s="148">
        <v>0.126</v>
      </c>
      <c r="T17597" s="148">
        <v>-7.3579999999999997</v>
      </c>
      <c r="U17597" s="148">
        <v>1</v>
      </c>
      <c r="V17597" s="148">
        <v>0.32299999999999901</v>
      </c>
      <c r="W17597" s="148">
        <v>166.11099999999999</v>
      </c>
      <c r="X17597" s="148">
        <v>4</v>
      </c>
      <c r="Y17597" s="148">
        <v>0.55100000000000005</v>
      </c>
    </row>
    <row r="17598" spans="11:25" x14ac:dyDescent="0.25">
      <c r="K17598" s="145" t="s">
        <v>3343</v>
      </c>
      <c r="L17598" s="145">
        <v>66</v>
      </c>
      <c r="M17598" s="145">
        <v>158053</v>
      </c>
      <c r="N17598" s="148">
        <v>0.54100000000000004</v>
      </c>
      <c r="O17598" s="148">
        <v>0.75700000000000001</v>
      </c>
      <c r="P17598" s="148">
        <v>0.501</v>
      </c>
      <c r="Q17598" s="148">
        <v>0</v>
      </c>
      <c r="R17598" s="148">
        <v>2</v>
      </c>
      <c r="S17598" s="148">
        <v>7.1800000000000003E-2</v>
      </c>
      <c r="T17598" s="148">
        <v>-5.593</v>
      </c>
      <c r="U17598" s="148">
        <v>1</v>
      </c>
      <c r="V17598" s="148">
        <v>4.6600000000000003E-2</v>
      </c>
      <c r="W17598" s="148">
        <v>89.930999999999997</v>
      </c>
      <c r="X17598" s="148">
        <v>4</v>
      </c>
      <c r="Y17598" s="148">
        <v>0.91</v>
      </c>
    </row>
    <row r="17599" spans="11:25" x14ac:dyDescent="0.25">
      <c r="K17599" s="145" t="s">
        <v>1555</v>
      </c>
      <c r="L17599" s="145">
        <v>87</v>
      </c>
      <c r="M17599" s="145">
        <v>183906</v>
      </c>
      <c r="N17599" s="148">
        <v>0.19399999999999901</v>
      </c>
      <c r="O17599" s="148">
        <v>0.72899999999999998</v>
      </c>
      <c r="P17599" s="148">
        <v>0.625</v>
      </c>
      <c r="Q17599" s="148">
        <v>9.8599999999999903E-3</v>
      </c>
      <c r="R17599" s="148">
        <v>4</v>
      </c>
      <c r="S17599" s="148">
        <v>0.248</v>
      </c>
      <c r="T17599" s="148">
        <v>-5.266</v>
      </c>
      <c r="U17599" s="148">
        <v>1</v>
      </c>
      <c r="V17599" s="148">
        <v>3.15E-2</v>
      </c>
      <c r="W17599" s="148">
        <v>146.03399999999999</v>
      </c>
      <c r="X17599" s="148">
        <v>4</v>
      </c>
      <c r="Y17599" s="148">
        <v>0.26100000000000001</v>
      </c>
    </row>
    <row r="17600" spans="11:25" x14ac:dyDescent="0.25">
      <c r="K17600" s="145" t="s">
        <v>6740</v>
      </c>
      <c r="L17600" s="145">
        <v>85</v>
      </c>
      <c r="M17600" s="145">
        <v>145542</v>
      </c>
      <c r="N17600" s="148">
        <v>0.10299999999999999</v>
      </c>
      <c r="O17600" s="148">
        <v>0.89599999999999902</v>
      </c>
      <c r="P17600" s="148">
        <v>0.67099999999999904</v>
      </c>
      <c r="Q17600" s="148">
        <v>0</v>
      </c>
      <c r="R17600" s="148">
        <v>1</v>
      </c>
      <c r="S17600" s="148">
        <v>0.55200000000000005</v>
      </c>
      <c r="T17600" s="148">
        <v>-6.9770000000000003</v>
      </c>
      <c r="U17600" s="148">
        <v>0</v>
      </c>
      <c r="V17600" s="148">
        <v>0.28899999999999998</v>
      </c>
      <c r="W17600" s="148">
        <v>112.502</v>
      </c>
      <c r="X17600" s="148">
        <v>4</v>
      </c>
      <c r="Y17600" s="148">
        <v>0.35799999999999998</v>
      </c>
    </row>
    <row r="17601" spans="11:25" x14ac:dyDescent="0.25">
      <c r="K17601" s="145" t="s">
        <v>1579</v>
      </c>
      <c r="L17601" s="145">
        <v>97</v>
      </c>
      <c r="M17601" s="145">
        <v>312820</v>
      </c>
      <c r="N17601" s="148">
        <v>5.13E-3</v>
      </c>
      <c r="O17601" s="148">
        <v>0.83399999999999996</v>
      </c>
      <c r="P17601" s="148">
        <v>0.73</v>
      </c>
      <c r="Q17601" s="148">
        <v>0</v>
      </c>
      <c r="R17601" s="148">
        <v>8</v>
      </c>
      <c r="S17601" s="148">
        <v>0.124</v>
      </c>
      <c r="T17601" s="148">
        <v>-3.714</v>
      </c>
      <c r="U17601" s="148">
        <v>1</v>
      </c>
      <c r="V17601" s="148">
        <v>0.222</v>
      </c>
      <c r="W17601" s="148">
        <v>155.00799999999899</v>
      </c>
      <c r="X17601" s="148">
        <v>4</v>
      </c>
      <c r="Y17601" s="148">
        <v>0.44600000000000001</v>
      </c>
    </row>
    <row r="17602" spans="11:25" x14ac:dyDescent="0.25">
      <c r="K17602" s="145" t="s">
        <v>526</v>
      </c>
      <c r="L17602" s="145">
        <v>94</v>
      </c>
      <c r="M17602" s="145">
        <v>210367</v>
      </c>
      <c r="N17602" s="148">
        <v>1.43E-2</v>
      </c>
      <c r="O17602" s="148">
        <v>0.81799999999999995</v>
      </c>
      <c r="P17602" s="148">
        <v>0.54</v>
      </c>
      <c r="Q17602" s="148">
        <v>5.1199999999999998E-4</v>
      </c>
      <c r="R17602" s="148">
        <v>6</v>
      </c>
      <c r="S17602" s="148">
        <v>9.9000000000000005E-2</v>
      </c>
      <c r="T17602" s="148">
        <v>-6.35</v>
      </c>
      <c r="U17602" s="148">
        <v>0</v>
      </c>
      <c r="V17602" s="148">
        <v>5.4399999999999997E-2</v>
      </c>
      <c r="W17602" s="148">
        <v>97.063999999999993</v>
      </c>
      <c r="X17602" s="148">
        <v>4</v>
      </c>
      <c r="Y17602" s="148">
        <v>0.17399999999999999</v>
      </c>
    </row>
    <row r="17603" spans="11:25" x14ac:dyDescent="0.25">
      <c r="K17603" s="145" t="s">
        <v>1832</v>
      </c>
      <c r="L17603" s="145">
        <v>44</v>
      </c>
      <c r="M17603" s="145">
        <v>229320</v>
      </c>
      <c r="N17603" s="148">
        <v>0.10199999999999999</v>
      </c>
      <c r="O17603" s="148">
        <v>0.69499999999999995</v>
      </c>
      <c r="P17603" s="148">
        <v>0.58599999999999997</v>
      </c>
      <c r="Q17603" s="148">
        <v>0.317</v>
      </c>
      <c r="R17603" s="148">
        <v>0</v>
      </c>
      <c r="S17603" s="148">
        <v>0.113</v>
      </c>
      <c r="T17603" s="148">
        <v>-10.315</v>
      </c>
      <c r="U17603" s="148">
        <v>0</v>
      </c>
      <c r="V17603" s="148">
        <v>6.5799999999999997E-2</v>
      </c>
      <c r="W17603" s="148">
        <v>98.034999999999997</v>
      </c>
      <c r="X17603" s="148">
        <v>4</v>
      </c>
      <c r="Y17603" s="148">
        <v>0.111999999999999</v>
      </c>
    </row>
    <row r="17604" spans="11:25" x14ac:dyDescent="0.25">
      <c r="K17604" s="145" t="s">
        <v>4074</v>
      </c>
      <c r="L17604" s="145">
        <v>92</v>
      </c>
      <c r="M17604" s="145">
        <v>201660</v>
      </c>
      <c r="N17604" s="148">
        <v>0.29699999999999999</v>
      </c>
      <c r="O17604" s="148">
        <v>0.752</v>
      </c>
      <c r="P17604" s="148">
        <v>0.48799999999999999</v>
      </c>
      <c r="Q17604" s="148">
        <v>9.1099999999999992E-6</v>
      </c>
      <c r="R17604" s="148">
        <v>6</v>
      </c>
      <c r="S17604" s="148">
        <v>9.3600000000000003E-2</v>
      </c>
      <c r="T17604" s="148">
        <v>-7.05</v>
      </c>
      <c r="U17604" s="148">
        <v>1</v>
      </c>
      <c r="V17604" s="148">
        <v>7.0499999999999993E-2</v>
      </c>
      <c r="W17604" s="148">
        <v>136.041</v>
      </c>
      <c r="X17604" s="148">
        <v>4</v>
      </c>
      <c r="Y17604" s="148">
        <v>0.53299999999999903</v>
      </c>
    </row>
    <row r="17605" spans="11:25" x14ac:dyDescent="0.25">
      <c r="K17605" s="145" t="s">
        <v>512</v>
      </c>
      <c r="L17605" s="145">
        <v>27</v>
      </c>
      <c r="M17605" s="145">
        <v>270413</v>
      </c>
      <c r="N17605" s="148">
        <v>0.55200000000000005</v>
      </c>
      <c r="O17605" s="148">
        <v>0.48699999999999999</v>
      </c>
      <c r="P17605" s="148">
        <v>0.45799999999999902</v>
      </c>
      <c r="Q17605" s="148">
        <v>2.5700000000000001E-2</v>
      </c>
      <c r="R17605" s="148">
        <v>4</v>
      </c>
      <c r="S17605" s="148">
        <v>0.11699999999999899</v>
      </c>
      <c r="T17605" s="148">
        <v>-7.7610000000000001</v>
      </c>
      <c r="U17605" s="148">
        <v>0</v>
      </c>
      <c r="V17605" s="148">
        <v>3.7100000000000001E-2</v>
      </c>
      <c r="W17605" s="148">
        <v>115.988999999999</v>
      </c>
      <c r="X17605" s="148">
        <v>4</v>
      </c>
      <c r="Y17605" s="148">
        <v>0.20699999999999999</v>
      </c>
    </row>
    <row r="17606" spans="11:25" x14ac:dyDescent="0.25">
      <c r="K17606" s="145" t="s">
        <v>4078</v>
      </c>
      <c r="L17606" s="145">
        <v>78</v>
      </c>
      <c r="M17606" s="145">
        <v>199931</v>
      </c>
      <c r="N17606" s="148">
        <v>0.97899999999999998</v>
      </c>
      <c r="O17606" s="148">
        <v>0.498</v>
      </c>
      <c r="P17606" s="148">
        <v>0.104</v>
      </c>
      <c r="Q17606" s="148">
        <v>7.8599999999999905E-5</v>
      </c>
      <c r="R17606" s="148">
        <v>1</v>
      </c>
      <c r="S17606" s="148">
        <v>8.9499999999999996E-2</v>
      </c>
      <c r="T17606" s="148">
        <v>-14.08</v>
      </c>
      <c r="U17606" s="148">
        <v>0</v>
      </c>
      <c r="V17606" s="148">
        <v>6.2100000000000002E-2</v>
      </c>
      <c r="W17606" s="148">
        <v>124.001</v>
      </c>
      <c r="X17606" s="148">
        <v>3</v>
      </c>
      <c r="Y17606" s="148">
        <v>0.20499999999999999</v>
      </c>
    </row>
    <row r="17607" spans="11:25" x14ac:dyDescent="0.25">
      <c r="K17607" s="145" t="s">
        <v>3075</v>
      </c>
      <c r="L17607" s="145">
        <v>97</v>
      </c>
      <c r="M17607" s="145">
        <v>239835</v>
      </c>
      <c r="N17607" s="148">
        <v>0.34899999999999998</v>
      </c>
      <c r="O17607" s="148">
        <v>0.51100000000000001</v>
      </c>
      <c r="P17607" s="148">
        <v>0.56599999999999995</v>
      </c>
      <c r="Q17607" s="148">
        <v>0</v>
      </c>
      <c r="R17607" s="148">
        <v>6</v>
      </c>
      <c r="S17607" s="148">
        <v>0.34</v>
      </c>
      <c r="T17607" s="148">
        <v>-7.23</v>
      </c>
      <c r="U17607" s="148">
        <v>0</v>
      </c>
      <c r="V17607" s="148">
        <v>0.2</v>
      </c>
      <c r="W17607" s="148">
        <v>83.902999999999906</v>
      </c>
      <c r="X17607" s="148">
        <v>4</v>
      </c>
      <c r="Y17607" s="148">
        <v>0.218</v>
      </c>
    </row>
    <row r="17608" spans="11:25" x14ac:dyDescent="0.25">
      <c r="K17608" s="145" t="s">
        <v>527</v>
      </c>
      <c r="L17608" s="145">
        <v>98</v>
      </c>
      <c r="M17608" s="145">
        <v>212500</v>
      </c>
      <c r="N17608" s="148">
        <v>0.153</v>
      </c>
      <c r="O17608" s="148">
        <v>0.84099999999999997</v>
      </c>
      <c r="P17608" s="148">
        <v>0.79799999999999904</v>
      </c>
      <c r="Q17608" s="148">
        <v>3.3299999999999999E-6</v>
      </c>
      <c r="R17608" s="148">
        <v>1</v>
      </c>
      <c r="S17608" s="148">
        <v>6.1800000000000001E-2</v>
      </c>
      <c r="T17608" s="148">
        <v>-4.2060000000000004</v>
      </c>
      <c r="U17608" s="148">
        <v>0</v>
      </c>
      <c r="V17608" s="148">
        <v>0.22899999999999901</v>
      </c>
      <c r="W17608" s="148">
        <v>95.947999999999993</v>
      </c>
      <c r="X17608" s="148">
        <v>4</v>
      </c>
      <c r="Y17608" s="148">
        <v>0.59099999999999997</v>
      </c>
    </row>
    <row r="17609" spans="11:25" x14ac:dyDescent="0.25">
      <c r="K17609" s="145" t="s">
        <v>7526</v>
      </c>
      <c r="L17609" s="145">
        <v>0</v>
      </c>
      <c r="M17609" s="145">
        <v>271066</v>
      </c>
      <c r="N17609" s="148">
        <v>0.26600000000000001</v>
      </c>
      <c r="O17609" s="148">
        <v>0.81</v>
      </c>
      <c r="P17609" s="148">
        <v>0.45799999999999902</v>
      </c>
      <c r="Q17609" s="148">
        <v>0</v>
      </c>
      <c r="R17609" s="148">
        <v>4</v>
      </c>
      <c r="S17609" s="148">
        <v>0.17399999999999999</v>
      </c>
      <c r="T17609" s="148">
        <v>-7.4950000000000001</v>
      </c>
      <c r="U17609" s="148">
        <v>0</v>
      </c>
      <c r="V17609" s="148">
        <v>0.105</v>
      </c>
      <c r="W17609" s="148">
        <v>125.048999999999</v>
      </c>
      <c r="X17609" s="148">
        <v>4</v>
      </c>
      <c r="Y17609" s="148">
        <v>0.49299999999999999</v>
      </c>
    </row>
    <row r="17610" spans="11:25" x14ac:dyDescent="0.25">
      <c r="K17610" s="145" t="s">
        <v>4075</v>
      </c>
      <c r="L17610" s="145">
        <v>100</v>
      </c>
      <c r="M17610" s="145">
        <v>214289</v>
      </c>
      <c r="N17610" s="148">
        <v>0.191</v>
      </c>
      <c r="O17610" s="148">
        <v>0.68700000000000006</v>
      </c>
      <c r="P17610" s="148">
        <v>0.79200000000000004</v>
      </c>
      <c r="Q17610" s="148">
        <v>0</v>
      </c>
      <c r="R17610" s="148">
        <v>5</v>
      </c>
      <c r="S17610" s="148">
        <v>0.16699999999999901</v>
      </c>
      <c r="T17610" s="148">
        <v>-2.7489999999999899</v>
      </c>
      <c r="U17610" s="148">
        <v>1</v>
      </c>
      <c r="V17610" s="148">
        <v>4.5199999999999997E-2</v>
      </c>
      <c r="W17610" s="148">
        <v>100.015</v>
      </c>
      <c r="X17610" s="148">
        <v>4</v>
      </c>
      <c r="Y17610" s="148">
        <v>0.67099999999999904</v>
      </c>
    </row>
    <row r="17611" spans="11:25" x14ac:dyDescent="0.25">
      <c r="K17611" s="145" t="s">
        <v>6468</v>
      </c>
      <c r="L17611" s="145">
        <v>41</v>
      </c>
      <c r="M17611" s="145">
        <v>189493</v>
      </c>
      <c r="N17611" s="148">
        <v>9.98E-2</v>
      </c>
      <c r="O17611" s="148">
        <v>0.69399999999999995</v>
      </c>
      <c r="P17611" s="148">
        <v>0.63</v>
      </c>
      <c r="Q17611" s="148">
        <v>6.3499999999999896E-4</v>
      </c>
      <c r="R17611" s="148">
        <v>7</v>
      </c>
      <c r="S17611" s="148">
        <v>0.12</v>
      </c>
      <c r="T17611" s="148">
        <v>-6.84</v>
      </c>
      <c r="U17611" s="148">
        <v>0</v>
      </c>
      <c r="V17611" s="148">
        <v>0.16200000000000001</v>
      </c>
      <c r="W17611" s="148">
        <v>90.045000000000002</v>
      </c>
      <c r="X17611" s="148">
        <v>4</v>
      </c>
      <c r="Y17611" s="148">
        <v>0.34100000000000003</v>
      </c>
    </row>
    <row r="17612" spans="11:25" x14ac:dyDescent="0.25">
      <c r="K17612" s="145" t="s">
        <v>1552</v>
      </c>
      <c r="L17612" s="145">
        <v>89</v>
      </c>
      <c r="M17612" s="145">
        <v>194732</v>
      </c>
      <c r="N17612" s="148">
        <v>7.1599999999999997E-2</v>
      </c>
      <c r="O17612" s="148">
        <v>0.75700000000000001</v>
      </c>
      <c r="P17612" s="148">
        <v>0.69</v>
      </c>
      <c r="Q17612" s="148">
        <v>0</v>
      </c>
      <c r="R17612" s="148">
        <v>1</v>
      </c>
      <c r="S17612" s="148">
        <v>0.192</v>
      </c>
      <c r="T17612" s="148">
        <v>-5.327</v>
      </c>
      <c r="U17612" s="148">
        <v>0</v>
      </c>
      <c r="V17612" s="148">
        <v>0.28199999999999997</v>
      </c>
      <c r="W17612" s="148">
        <v>132.06399999999999</v>
      </c>
      <c r="X17612" s="148">
        <v>4</v>
      </c>
      <c r="Y17612" s="148">
        <v>0.91400000000000003</v>
      </c>
    </row>
    <row r="17613" spans="11:25" x14ac:dyDescent="0.25">
      <c r="K17613" s="145" t="s">
        <v>4365</v>
      </c>
      <c r="L17613" s="145">
        <v>96</v>
      </c>
      <c r="M17613" s="145">
        <v>135090</v>
      </c>
      <c r="N17613" s="148">
        <v>0.55600000000000005</v>
      </c>
      <c r="O17613" s="148">
        <v>0.92099999999999904</v>
      </c>
      <c r="P17613" s="148">
        <v>0.53700000000000003</v>
      </c>
      <c r="Q17613" s="148">
        <v>4.0400000000000002E-3</v>
      </c>
      <c r="R17613" s="148">
        <v>9</v>
      </c>
      <c r="S17613" s="148">
        <v>0.10199999999999999</v>
      </c>
      <c r="T17613" s="148">
        <v>-5.7229999999999999</v>
      </c>
      <c r="U17613" s="148">
        <v>0</v>
      </c>
      <c r="V17613" s="148">
        <v>8.0399999999999999E-2</v>
      </c>
      <c r="W17613" s="148">
        <v>128.00899999999999</v>
      </c>
      <c r="X17613" s="148">
        <v>4</v>
      </c>
      <c r="Y17613" s="148">
        <v>0.71099999999999997</v>
      </c>
    </row>
    <row r="17614" spans="11:25" x14ac:dyDescent="0.25">
      <c r="K17614" s="145" t="s">
        <v>1763</v>
      </c>
      <c r="L17614" s="145">
        <v>87</v>
      </c>
      <c r="M17614" s="145">
        <v>215733</v>
      </c>
      <c r="N17614" s="148">
        <v>0.371</v>
      </c>
      <c r="O17614" s="148">
        <v>0.57199999999999995</v>
      </c>
      <c r="P17614" s="148">
        <v>0.38500000000000001</v>
      </c>
      <c r="Q17614" s="148">
        <v>0</v>
      </c>
      <c r="R17614" s="148">
        <v>7</v>
      </c>
      <c r="S17614" s="148">
        <v>0.23100000000000001</v>
      </c>
      <c r="T17614" s="148">
        <v>-6.3620000000000001</v>
      </c>
      <c r="U17614" s="148">
        <v>1</v>
      </c>
      <c r="V17614" s="148">
        <v>3.0800000000000001E-2</v>
      </c>
      <c r="W17614" s="148">
        <v>95.798999999999893</v>
      </c>
      <c r="X17614" s="148">
        <v>4</v>
      </c>
      <c r="Y17614" s="148">
        <v>0.32299999999999901</v>
      </c>
    </row>
    <row r="17615" spans="11:25" x14ac:dyDescent="0.25">
      <c r="K17615" s="145" t="s">
        <v>3358</v>
      </c>
      <c r="L17615" s="145">
        <v>96</v>
      </c>
      <c r="M17615" s="145">
        <v>166605</v>
      </c>
      <c r="N17615" s="148">
        <v>0.25800000000000001</v>
      </c>
      <c r="O17615" s="148">
        <v>0.74</v>
      </c>
      <c r="P17615" s="148">
        <v>0.61299999999999999</v>
      </c>
      <c r="Q17615" s="148">
        <v>3.7200000000000002E-3</v>
      </c>
      <c r="R17615" s="148">
        <v>8</v>
      </c>
      <c r="S17615" s="148">
        <v>0.123</v>
      </c>
      <c r="T17615" s="148">
        <v>-4.88</v>
      </c>
      <c r="U17615" s="148">
        <v>1</v>
      </c>
      <c r="V17615" s="148">
        <v>0.14499999999999999</v>
      </c>
      <c r="W17615" s="148">
        <v>75.022999999999996</v>
      </c>
      <c r="X17615" s="148">
        <v>4</v>
      </c>
      <c r="Y17615" s="148">
        <v>0.47299999999999998</v>
      </c>
    </row>
    <row r="17616" spans="11:25" x14ac:dyDescent="0.25">
      <c r="K17616" s="145" t="s">
        <v>12900</v>
      </c>
      <c r="L17616" s="145">
        <v>0</v>
      </c>
      <c r="M17616" s="145">
        <v>169920</v>
      </c>
      <c r="N17616" s="148">
        <v>4.02E-2</v>
      </c>
      <c r="O17616" s="148">
        <v>0.73199999999999998</v>
      </c>
      <c r="P17616" s="148">
        <v>0.58599999999999997</v>
      </c>
      <c r="Q17616" s="148">
        <v>2.6599999999999999E-6</v>
      </c>
      <c r="R17616" s="148">
        <v>1</v>
      </c>
      <c r="S17616" s="148">
        <v>0.121</v>
      </c>
      <c r="T17616" s="148">
        <v>-7.8679999999999897</v>
      </c>
      <c r="U17616" s="148">
        <v>1</v>
      </c>
      <c r="V17616" s="148">
        <v>0.23199999999999901</v>
      </c>
      <c r="W17616" s="148">
        <v>76.48</v>
      </c>
      <c r="X17616" s="148">
        <v>4</v>
      </c>
      <c r="Y17616" s="148">
        <v>0.73</v>
      </c>
    </row>
    <row r="17617" spans="11:25" x14ac:dyDescent="0.25">
      <c r="K17617" s="145" t="s">
        <v>1560</v>
      </c>
      <c r="L17617" s="145">
        <v>97</v>
      </c>
      <c r="M17617" s="145">
        <v>196400</v>
      </c>
      <c r="N17617" s="148">
        <v>1.7500000000000002E-2</v>
      </c>
      <c r="O17617" s="148">
        <v>0.66900000000000004</v>
      </c>
      <c r="P17617" s="148">
        <v>0.57399999999999995</v>
      </c>
      <c r="Q17617" s="148">
        <v>2.9399999999999999E-3</v>
      </c>
      <c r="R17617" s="148">
        <v>4</v>
      </c>
      <c r="S17617" s="148">
        <v>0.14599999999999999</v>
      </c>
      <c r="T17617" s="148">
        <v>-6.4420000000000002</v>
      </c>
      <c r="U17617" s="148">
        <v>0</v>
      </c>
      <c r="V17617" s="148">
        <v>2.86E-2</v>
      </c>
      <c r="W17617" s="148">
        <v>120.012999999999</v>
      </c>
      <c r="X17617" s="148">
        <v>4</v>
      </c>
      <c r="Y17617" s="148">
        <v>0.27300000000000002</v>
      </c>
    </row>
    <row r="17618" spans="11:25" x14ac:dyDescent="0.25">
      <c r="K17618" s="145" t="s">
        <v>3309</v>
      </c>
      <c r="L17618" s="145">
        <v>94</v>
      </c>
      <c r="M17618" s="145">
        <v>238614</v>
      </c>
      <c r="N17618" s="148">
        <v>1.6400000000000001E-2</v>
      </c>
      <c r="O17618" s="148">
        <v>0.91200000000000003</v>
      </c>
      <c r="P17618" s="148">
        <v>0.41199999999999998</v>
      </c>
      <c r="Q17618" s="148">
        <v>1.2999999999999999E-2</v>
      </c>
      <c r="R17618" s="148">
        <v>7</v>
      </c>
      <c r="S17618" s="148">
        <v>0.104</v>
      </c>
      <c r="T17618" s="148">
        <v>-8.0739999999999998</v>
      </c>
      <c r="U17618" s="148">
        <v>1</v>
      </c>
      <c r="V17618" s="148">
        <v>0.124</v>
      </c>
      <c r="W17618" s="148">
        <v>154.983</v>
      </c>
      <c r="X17618" s="148">
        <v>4</v>
      </c>
      <c r="Y17618" s="148">
        <v>0.42199999999999999</v>
      </c>
    </row>
    <row r="17619" spans="11:25" x14ac:dyDescent="0.25">
      <c r="K17619" s="145" t="s">
        <v>1587</v>
      </c>
      <c r="L17619" s="145">
        <v>96</v>
      </c>
      <c r="M17619" s="145">
        <v>179404</v>
      </c>
      <c r="N17619" s="148">
        <v>8.7999999999999995E-2</v>
      </c>
      <c r="O17619" s="148">
        <v>0.93099999999999905</v>
      </c>
      <c r="P17619" s="148">
        <v>0.38700000000000001</v>
      </c>
      <c r="Q17619" s="148">
        <v>0</v>
      </c>
      <c r="R17619" s="148">
        <v>1</v>
      </c>
      <c r="S17619" s="148">
        <v>0.13600000000000001</v>
      </c>
      <c r="T17619" s="148">
        <v>-9.1270000000000007</v>
      </c>
      <c r="U17619" s="148">
        <v>1</v>
      </c>
      <c r="V17619" s="148">
        <v>0.41199999999999998</v>
      </c>
      <c r="W17619" s="148">
        <v>125.97799999999999</v>
      </c>
      <c r="X17619" s="148">
        <v>4</v>
      </c>
      <c r="Y17619" s="148">
        <v>0.376</v>
      </c>
    </row>
    <row r="17620" spans="11:25" x14ac:dyDescent="0.25">
      <c r="K17620" s="145" t="s">
        <v>4077</v>
      </c>
      <c r="L17620" s="145">
        <v>95</v>
      </c>
      <c r="M17620" s="145">
        <v>231266</v>
      </c>
      <c r="N17620" s="148">
        <v>0.35399999999999998</v>
      </c>
      <c r="O17620" s="148">
        <v>0.68</v>
      </c>
      <c r="P17620" s="148">
        <v>0.56299999999999994</v>
      </c>
      <c r="Q17620" s="148">
        <v>0</v>
      </c>
      <c r="R17620" s="148">
        <v>10</v>
      </c>
      <c r="S17620" s="148">
        <v>0.13600000000000001</v>
      </c>
      <c r="T17620" s="148">
        <v>-5.843</v>
      </c>
      <c r="U17620" s="148">
        <v>1</v>
      </c>
      <c r="V17620" s="148">
        <v>4.5400000000000003E-2</v>
      </c>
      <c r="W17620" s="148">
        <v>145.02799999999999</v>
      </c>
      <c r="X17620" s="148">
        <v>4</v>
      </c>
      <c r="Y17620" s="148">
        <v>0.374</v>
      </c>
    </row>
    <row r="17621" spans="11:25" x14ac:dyDescent="0.25">
      <c r="K17621" s="145" t="s">
        <v>4430</v>
      </c>
      <c r="L17621" s="145">
        <v>28</v>
      </c>
      <c r="M17621" s="145">
        <v>210666</v>
      </c>
      <c r="N17621" s="148">
        <v>0.63500000000000001</v>
      </c>
      <c r="O17621" s="148">
        <v>0.54</v>
      </c>
      <c r="P17621" s="148">
        <v>0.439</v>
      </c>
      <c r="Q17621" s="148">
        <v>1.9300000000000002E-5</v>
      </c>
      <c r="R17621" s="148">
        <v>10</v>
      </c>
      <c r="S17621" s="148">
        <v>9.9299999999999999E-2</v>
      </c>
      <c r="T17621" s="148">
        <v>-8.5909999999999993</v>
      </c>
      <c r="U17621" s="148">
        <v>1</v>
      </c>
      <c r="V17621" s="148">
        <v>0.115</v>
      </c>
      <c r="W17621" s="148">
        <v>167.90799999999999</v>
      </c>
      <c r="X17621" s="148">
        <v>4</v>
      </c>
      <c r="Y17621" s="148">
        <v>0.371</v>
      </c>
    </row>
    <row r="17622" spans="11:25" x14ac:dyDescent="0.25">
      <c r="K17622" s="145" t="s">
        <v>10146</v>
      </c>
      <c r="L17622" s="145">
        <v>0</v>
      </c>
      <c r="M17622" s="145">
        <v>207866</v>
      </c>
      <c r="N17622" s="148">
        <v>3.0099999999999998E-2</v>
      </c>
      <c r="O17622" s="148">
        <v>0.90300000000000002</v>
      </c>
      <c r="P17622" s="148">
        <v>0.60899999999999999</v>
      </c>
      <c r="Q17622" s="148">
        <v>1.6099999999999998E-5</v>
      </c>
      <c r="R17622" s="148">
        <v>10</v>
      </c>
      <c r="S17622" s="148">
        <v>0.17899999999999999</v>
      </c>
      <c r="T17622" s="148">
        <v>-7.5549999999999997</v>
      </c>
      <c r="U17622" s="148">
        <v>0</v>
      </c>
      <c r="V17622" s="148">
        <v>0.23699999999999999</v>
      </c>
      <c r="W17622" s="148">
        <v>149.99100000000001</v>
      </c>
      <c r="X17622" s="148">
        <v>4</v>
      </c>
      <c r="Y17622" s="148">
        <v>0.26800000000000002</v>
      </c>
    </row>
    <row r="17623" spans="11:25" x14ac:dyDescent="0.25">
      <c r="K17623" s="145" t="s">
        <v>1559</v>
      </c>
      <c r="L17623" s="145">
        <v>99</v>
      </c>
      <c r="M17623" s="145">
        <v>127946</v>
      </c>
      <c r="N17623" s="148">
        <v>1.14E-2</v>
      </c>
      <c r="O17623" s="148">
        <v>0.90099999999999902</v>
      </c>
      <c r="P17623" s="148">
        <v>0.52200000000000002</v>
      </c>
      <c r="Q17623" s="148">
        <v>0</v>
      </c>
      <c r="R17623" s="148">
        <v>2</v>
      </c>
      <c r="S17623" s="148">
        <v>0.25900000000000001</v>
      </c>
      <c r="T17623" s="148">
        <v>-8.3040000000000003</v>
      </c>
      <c r="U17623" s="148">
        <v>1</v>
      </c>
      <c r="V17623" s="148">
        <v>0.33</v>
      </c>
      <c r="W17623" s="148">
        <v>104.053</v>
      </c>
      <c r="X17623" s="148">
        <v>4</v>
      </c>
      <c r="Y17623" s="148">
        <v>0.32899999999999902</v>
      </c>
    </row>
    <row r="17624" spans="11:25" x14ac:dyDescent="0.25">
      <c r="K17624" s="145" t="s">
        <v>12901</v>
      </c>
      <c r="L17624" s="145">
        <v>0</v>
      </c>
      <c r="M17624" s="145">
        <v>102560</v>
      </c>
      <c r="N17624" s="148">
        <v>0.122</v>
      </c>
      <c r="O17624" s="148">
        <v>0.75</v>
      </c>
      <c r="P17624" s="148">
        <v>0.38700000000000001</v>
      </c>
      <c r="Q17624" s="148">
        <v>0</v>
      </c>
      <c r="R17624" s="148">
        <v>1</v>
      </c>
      <c r="S17624" s="148">
        <v>9.9299999999999999E-2</v>
      </c>
      <c r="T17624" s="148">
        <v>-10.122999999999999</v>
      </c>
      <c r="U17624" s="148">
        <v>0</v>
      </c>
      <c r="V17624" s="148">
        <v>0.48699999999999999</v>
      </c>
      <c r="W17624" s="148">
        <v>143.01900000000001</v>
      </c>
      <c r="X17624" s="148">
        <v>4</v>
      </c>
      <c r="Y17624" s="148">
        <v>0.73899999999999999</v>
      </c>
    </row>
    <row r="17625" spans="11:25" x14ac:dyDescent="0.25">
      <c r="K17625" s="145" t="s">
        <v>1570</v>
      </c>
      <c r="L17625" s="145">
        <v>16</v>
      </c>
      <c r="M17625" s="145">
        <v>165000</v>
      </c>
      <c r="N17625" s="148">
        <v>0.45600000000000002</v>
      </c>
      <c r="O17625" s="148">
        <v>0.70199999999999996</v>
      </c>
      <c r="P17625" s="148">
        <v>0.57099999999999995</v>
      </c>
      <c r="Q17625" s="148">
        <v>0</v>
      </c>
      <c r="R17625" s="148">
        <v>11</v>
      </c>
      <c r="S17625" s="148">
        <v>0.11599999999999901</v>
      </c>
      <c r="T17625" s="148">
        <v>-7.54</v>
      </c>
      <c r="U17625" s="148">
        <v>1</v>
      </c>
      <c r="V17625" s="148">
        <v>5.3600000000000002E-2</v>
      </c>
      <c r="W17625" s="148">
        <v>80.012</v>
      </c>
      <c r="X17625" s="148">
        <v>4</v>
      </c>
      <c r="Y17625" s="148">
        <v>0.53200000000000003</v>
      </c>
    </row>
    <row r="17626" spans="11:25" x14ac:dyDescent="0.25">
      <c r="K17626" s="145" t="s">
        <v>7406</v>
      </c>
      <c r="L17626" s="145">
        <v>0</v>
      </c>
      <c r="M17626" s="145">
        <v>224506</v>
      </c>
      <c r="N17626" s="148">
        <v>0.32700000000000001</v>
      </c>
      <c r="O17626" s="148">
        <v>0.73599999999999999</v>
      </c>
      <c r="P17626" s="148">
        <v>0.48199999999999998</v>
      </c>
      <c r="Q17626" s="148">
        <v>0</v>
      </c>
      <c r="R17626" s="148">
        <v>4</v>
      </c>
      <c r="S17626" s="148">
        <v>0.22899999999999901</v>
      </c>
      <c r="T17626" s="148">
        <v>-8.2420000000000009</v>
      </c>
      <c r="U17626" s="148">
        <v>1</v>
      </c>
      <c r="V17626" s="148">
        <v>0.19600000000000001</v>
      </c>
      <c r="W17626" s="148">
        <v>140.06399999999999</v>
      </c>
      <c r="X17626" s="148">
        <v>4</v>
      </c>
      <c r="Y17626" s="148">
        <v>0.60799999999999998</v>
      </c>
    </row>
    <row r="17627" spans="11:25" x14ac:dyDescent="0.25">
      <c r="K17627" s="145" t="s">
        <v>536</v>
      </c>
      <c r="L17627" s="145">
        <v>92</v>
      </c>
      <c r="M17627" s="145">
        <v>204664</v>
      </c>
      <c r="N17627" s="148">
        <v>3.81E-3</v>
      </c>
      <c r="O17627" s="148">
        <v>0.8</v>
      </c>
      <c r="P17627" s="148">
        <v>0.57799999999999996</v>
      </c>
      <c r="Q17627" s="148">
        <v>0</v>
      </c>
      <c r="R17627" s="148">
        <v>4</v>
      </c>
      <c r="S17627" s="148">
        <v>0.35899999999999999</v>
      </c>
      <c r="T17627" s="148">
        <v>-5.1440000000000001</v>
      </c>
      <c r="U17627" s="148">
        <v>0</v>
      </c>
      <c r="V17627" s="148">
        <v>4.8500000000000001E-2</v>
      </c>
      <c r="W17627" s="148">
        <v>143.01</v>
      </c>
      <c r="X17627" s="148">
        <v>4</v>
      </c>
      <c r="Y17627" s="148">
        <v>0.36699999999999999</v>
      </c>
    </row>
    <row r="17628" spans="11:25" x14ac:dyDescent="0.25">
      <c r="K17628" s="145" t="s">
        <v>1558</v>
      </c>
      <c r="L17628" s="145">
        <v>92</v>
      </c>
      <c r="M17628" s="145">
        <v>324189</v>
      </c>
      <c r="N17628" s="148">
        <v>0.371</v>
      </c>
      <c r="O17628" s="148">
        <v>0.85499999999999998</v>
      </c>
      <c r="P17628" s="148">
        <v>0.69399999999999995</v>
      </c>
      <c r="Q17628" s="148">
        <v>0</v>
      </c>
      <c r="R17628" s="148">
        <v>2</v>
      </c>
      <c r="S17628" s="148">
        <v>0.109</v>
      </c>
      <c r="T17628" s="148">
        <v>-4.3929999999999998</v>
      </c>
      <c r="U17628" s="148">
        <v>1</v>
      </c>
      <c r="V17628" s="148">
        <v>0.16899999999999901</v>
      </c>
      <c r="W17628" s="148">
        <v>122.07799999999899</v>
      </c>
      <c r="X17628" s="148">
        <v>4</v>
      </c>
      <c r="Y17628" s="148">
        <v>0.49</v>
      </c>
    </row>
    <row r="17629" spans="11:25" x14ac:dyDescent="0.25">
      <c r="K17629" s="145" t="s">
        <v>6691</v>
      </c>
      <c r="L17629" s="145">
        <v>91</v>
      </c>
      <c r="M17629" s="145">
        <v>142273</v>
      </c>
      <c r="N17629" s="148">
        <v>3.5000000000000003E-2</v>
      </c>
      <c r="O17629" s="148">
        <v>0.96399999999999997</v>
      </c>
      <c r="P17629" s="148">
        <v>0.34599999999999997</v>
      </c>
      <c r="Q17629" s="148">
        <v>0</v>
      </c>
      <c r="R17629" s="148">
        <v>5</v>
      </c>
      <c r="S17629" s="148">
        <v>0.108</v>
      </c>
      <c r="T17629" s="148">
        <v>-9.3089999999999993</v>
      </c>
      <c r="U17629" s="148">
        <v>0</v>
      </c>
      <c r="V17629" s="148">
        <v>0.53</v>
      </c>
      <c r="W17629" s="148">
        <v>119.958</v>
      </c>
      <c r="X17629" s="148">
        <v>4</v>
      </c>
      <c r="Y17629" s="148">
        <v>0.56200000000000006</v>
      </c>
    </row>
    <row r="17630" spans="11:25" x14ac:dyDescent="0.25">
      <c r="K17630" s="145" t="s">
        <v>1569</v>
      </c>
      <c r="L17630" s="145">
        <v>91</v>
      </c>
      <c r="M17630" s="145">
        <v>192172</v>
      </c>
      <c r="N17630" s="148">
        <v>2.1499999999999998E-2</v>
      </c>
      <c r="O17630" s="148">
        <v>0.76500000000000001</v>
      </c>
      <c r="P17630" s="148">
        <v>0.70399999999999996</v>
      </c>
      <c r="Q17630" s="148">
        <v>0</v>
      </c>
      <c r="R17630" s="148">
        <v>5</v>
      </c>
      <c r="S17630" s="148">
        <v>0.22699999999999901</v>
      </c>
      <c r="T17630" s="148">
        <v>-4.5889999999999898</v>
      </c>
      <c r="U17630" s="148">
        <v>0</v>
      </c>
      <c r="V17630" s="148">
        <v>0.127</v>
      </c>
      <c r="W17630" s="148">
        <v>147.05500000000001</v>
      </c>
      <c r="X17630" s="148">
        <v>4</v>
      </c>
      <c r="Y17630" s="148">
        <v>0.498</v>
      </c>
    </row>
    <row r="17631" spans="11:25" x14ac:dyDescent="0.25">
      <c r="K17631" s="145" t="s">
        <v>7403</v>
      </c>
      <c r="L17631" s="145">
        <v>0</v>
      </c>
      <c r="M17631" s="145">
        <v>180080</v>
      </c>
      <c r="N17631" s="148">
        <v>7.79E-3</v>
      </c>
      <c r="O17631" s="148">
        <v>0.81099999999999905</v>
      </c>
      <c r="P17631" s="148">
        <v>0.52600000000000002</v>
      </c>
      <c r="Q17631" s="148">
        <v>6.4199999999999993E-2</v>
      </c>
      <c r="R17631" s="148">
        <v>8</v>
      </c>
      <c r="S17631" s="148">
        <v>0.13</v>
      </c>
      <c r="T17631" s="148">
        <v>-7.0029999999999903</v>
      </c>
      <c r="U17631" s="148">
        <v>1</v>
      </c>
      <c r="V17631" s="148">
        <v>0.161</v>
      </c>
      <c r="W17631" s="148">
        <v>149.95400000000001</v>
      </c>
      <c r="X17631" s="148">
        <v>4</v>
      </c>
      <c r="Y17631" s="148">
        <v>0.248</v>
      </c>
    </row>
    <row r="17632" spans="11:25" x14ac:dyDescent="0.25">
      <c r="K17632" s="145" t="s">
        <v>12902</v>
      </c>
      <c r="L17632" s="145">
        <v>0</v>
      </c>
      <c r="M17632" s="145">
        <v>192906</v>
      </c>
      <c r="N17632" s="148">
        <v>1.8499999999999999E-2</v>
      </c>
      <c r="O17632" s="148">
        <v>0.95099999999999996</v>
      </c>
      <c r="P17632" s="148">
        <v>0.40100000000000002</v>
      </c>
      <c r="Q17632" s="148">
        <v>0</v>
      </c>
      <c r="R17632" s="148">
        <v>0</v>
      </c>
      <c r="S17632" s="148">
        <v>0.14899999999999999</v>
      </c>
      <c r="T17632" s="148">
        <v>-8.92</v>
      </c>
      <c r="U17632" s="148">
        <v>0</v>
      </c>
      <c r="V17632" s="148">
        <v>0.41099999999999998</v>
      </c>
      <c r="W17632" s="148">
        <v>129.976</v>
      </c>
      <c r="X17632" s="148">
        <v>4</v>
      </c>
      <c r="Y17632" s="148">
        <v>0.53900000000000003</v>
      </c>
    </row>
    <row r="17633" spans="11:25" x14ac:dyDescent="0.25">
      <c r="K17633" s="145" t="s">
        <v>1565</v>
      </c>
      <c r="L17633" s="145">
        <v>90</v>
      </c>
      <c r="M17633" s="145">
        <v>152000</v>
      </c>
      <c r="N17633" s="148">
        <v>0.13</v>
      </c>
      <c r="O17633" s="148">
        <v>0.73299999999999998</v>
      </c>
      <c r="P17633" s="148">
        <v>0.63</v>
      </c>
      <c r="Q17633" s="148">
        <v>0</v>
      </c>
      <c r="R17633" s="148">
        <v>11</v>
      </c>
      <c r="S17633" s="148">
        <v>0.16200000000000001</v>
      </c>
      <c r="T17633" s="148">
        <v>-4.2960000000000003</v>
      </c>
      <c r="U17633" s="148">
        <v>1</v>
      </c>
      <c r="V17633" s="148">
        <v>0.39500000000000002</v>
      </c>
      <c r="W17633" s="148">
        <v>149.989</v>
      </c>
      <c r="X17633" s="148">
        <v>4</v>
      </c>
      <c r="Y17633" s="148">
        <v>0.83199999999999996</v>
      </c>
    </row>
    <row r="17634" spans="11:25" x14ac:dyDescent="0.25">
      <c r="K17634" s="145" t="s">
        <v>3308</v>
      </c>
      <c r="L17634" s="145">
        <v>95</v>
      </c>
      <c r="M17634" s="145">
        <v>232959</v>
      </c>
      <c r="N17634" s="148">
        <v>2.3599999999999999E-2</v>
      </c>
      <c r="O17634" s="148">
        <v>0.88400000000000001</v>
      </c>
      <c r="P17634" s="148">
        <v>0.55899999999999905</v>
      </c>
      <c r="Q17634" s="148">
        <v>0</v>
      </c>
      <c r="R17634" s="148">
        <v>0</v>
      </c>
      <c r="S17634" s="148">
        <v>0.10099999999999899</v>
      </c>
      <c r="T17634" s="148">
        <v>-7.4420000000000002</v>
      </c>
      <c r="U17634" s="148">
        <v>1</v>
      </c>
      <c r="V17634" s="148">
        <v>0.12</v>
      </c>
      <c r="W17634" s="148">
        <v>97.994</v>
      </c>
      <c r="X17634" s="148">
        <v>4</v>
      </c>
      <c r="Y17634" s="148">
        <v>0.34200000000000003</v>
      </c>
    </row>
    <row r="17635" spans="11:25" x14ac:dyDescent="0.25">
      <c r="K17635" s="145" t="s">
        <v>7523</v>
      </c>
      <c r="L17635" s="145">
        <v>25</v>
      </c>
      <c r="M17635" s="145">
        <v>235920</v>
      </c>
      <c r="N17635" s="148">
        <v>9.8199999999999996E-2</v>
      </c>
      <c r="O17635" s="148">
        <v>0.55399999999999905</v>
      </c>
      <c r="P17635" s="148">
        <v>0.61</v>
      </c>
      <c r="Q17635" s="148">
        <v>8.1199999999999994E-2</v>
      </c>
      <c r="R17635" s="148">
        <v>0</v>
      </c>
      <c r="S17635" s="148">
        <v>0.56100000000000005</v>
      </c>
      <c r="T17635" s="148">
        <v>-7.2290000000000001</v>
      </c>
      <c r="U17635" s="148">
        <v>1</v>
      </c>
      <c r="V17635" s="148">
        <v>8.0399999999999999E-2</v>
      </c>
      <c r="W17635" s="148">
        <v>80.947999999999993</v>
      </c>
      <c r="X17635" s="148">
        <v>4</v>
      </c>
      <c r="Y17635" s="148">
        <v>0.497</v>
      </c>
    </row>
    <row r="17636" spans="11:25" x14ac:dyDescent="0.25">
      <c r="K17636" s="145" t="s">
        <v>4076</v>
      </c>
      <c r="L17636" s="145">
        <v>98</v>
      </c>
      <c r="M17636" s="145">
        <v>173799</v>
      </c>
      <c r="N17636" s="148">
        <v>0.55500000000000005</v>
      </c>
      <c r="O17636" s="148">
        <v>0.56000000000000005</v>
      </c>
      <c r="P17636" s="148">
        <v>0.68</v>
      </c>
      <c r="Q17636" s="148">
        <v>0</v>
      </c>
      <c r="R17636" s="148">
        <v>6</v>
      </c>
      <c r="S17636" s="148">
        <v>0.11599999999999901</v>
      </c>
      <c r="T17636" s="148">
        <v>-7.6479999999999997</v>
      </c>
      <c r="U17636" s="148">
        <v>0</v>
      </c>
      <c r="V17636" s="148">
        <v>0.32100000000000001</v>
      </c>
      <c r="W17636" s="148">
        <v>89.391000000000005</v>
      </c>
      <c r="X17636" s="148">
        <v>4</v>
      </c>
      <c r="Y17636" s="148">
        <v>0.31900000000000001</v>
      </c>
    </row>
    <row r="17637" spans="11:25" x14ac:dyDescent="0.25">
      <c r="K17637" s="145" t="s">
        <v>4084</v>
      </c>
      <c r="L17637" s="145">
        <v>0</v>
      </c>
      <c r="M17637" s="145">
        <v>158769</v>
      </c>
      <c r="N17637" s="148">
        <v>9.8699999999999996E-2</v>
      </c>
      <c r="O17637" s="148">
        <v>0.95499999999999996</v>
      </c>
      <c r="P17637" s="148">
        <v>0.49199999999999999</v>
      </c>
      <c r="Q17637" s="148">
        <v>0</v>
      </c>
      <c r="R17637" s="148">
        <v>8</v>
      </c>
      <c r="S17637" s="148">
        <v>0.41699999999999998</v>
      </c>
      <c r="T17637" s="148">
        <v>-8.4439999999999902</v>
      </c>
      <c r="U17637" s="148">
        <v>1</v>
      </c>
      <c r="V17637" s="148">
        <v>0.39500000000000002</v>
      </c>
      <c r="W17637" s="148">
        <v>130.06200000000001</v>
      </c>
      <c r="X17637" s="148">
        <v>4</v>
      </c>
      <c r="Y17637" s="148">
        <v>0.90400000000000003</v>
      </c>
    </row>
    <row r="17638" spans="11:25" x14ac:dyDescent="0.25">
      <c r="K17638" s="145" t="s">
        <v>3109</v>
      </c>
      <c r="L17638" s="145">
        <v>98</v>
      </c>
      <c r="M17638" s="145">
        <v>217925</v>
      </c>
      <c r="N17638" s="148">
        <v>5.8900000000000001E-2</v>
      </c>
      <c r="O17638" s="148">
        <v>0.83499999999999996</v>
      </c>
      <c r="P17638" s="148">
        <v>0.626</v>
      </c>
      <c r="Q17638" s="148">
        <v>5.99999999999999E-5</v>
      </c>
      <c r="R17638" s="148">
        <v>1</v>
      </c>
      <c r="S17638" s="148">
        <v>0.39600000000000002</v>
      </c>
      <c r="T17638" s="148">
        <v>-5.8329999999999904</v>
      </c>
      <c r="U17638" s="148">
        <v>1</v>
      </c>
      <c r="V17638" s="148">
        <v>0.125</v>
      </c>
      <c r="W17638" s="148">
        <v>91.03</v>
      </c>
      <c r="X17638" s="148">
        <v>4</v>
      </c>
      <c r="Y17638" s="148">
        <v>0.35</v>
      </c>
    </row>
    <row r="17639" spans="11:25" x14ac:dyDescent="0.25">
      <c r="K17639" s="145" t="s">
        <v>1563</v>
      </c>
      <c r="L17639" s="145">
        <v>0</v>
      </c>
      <c r="M17639" s="145">
        <v>196333</v>
      </c>
      <c r="N17639" s="148">
        <v>1.5100000000000001E-3</v>
      </c>
      <c r="O17639" s="148">
        <v>0.753</v>
      </c>
      <c r="P17639" s="148">
        <v>0.61599999999999999</v>
      </c>
      <c r="Q17639" s="148">
        <v>7.0999999999999998E-6</v>
      </c>
      <c r="R17639" s="148">
        <v>2</v>
      </c>
      <c r="S17639" s="148">
        <v>0.29099999999999998</v>
      </c>
      <c r="T17639" s="148">
        <v>-7.34</v>
      </c>
      <c r="U17639" s="148">
        <v>1</v>
      </c>
      <c r="V17639" s="148">
        <v>0.16500000000000001</v>
      </c>
      <c r="W17639" s="148">
        <v>156.83000000000001</v>
      </c>
      <c r="X17639" s="148">
        <v>4</v>
      </c>
      <c r="Y17639" s="148">
        <v>0.28699999999999998</v>
      </c>
    </row>
    <row r="17640" spans="11:25" x14ac:dyDescent="0.25">
      <c r="K17640" s="145">
        <v>9.1300000000000008</v>
      </c>
      <c r="L17640" s="145">
        <v>26</v>
      </c>
      <c r="M17640" s="145">
        <v>55720</v>
      </c>
      <c r="N17640" s="148">
        <v>0.97499999999999998</v>
      </c>
      <c r="O17640" s="148">
        <v>0.28899999999999998</v>
      </c>
      <c r="P17640" s="148">
        <v>0.45100000000000001</v>
      </c>
      <c r="Q17640" s="148">
        <v>0.94199999999999995</v>
      </c>
      <c r="R17640" s="148">
        <v>2</v>
      </c>
      <c r="S17640" s="148">
        <v>0.222</v>
      </c>
      <c r="T17640" s="148">
        <v>-15.013</v>
      </c>
      <c r="U17640" s="148">
        <v>1</v>
      </c>
      <c r="V17640" s="148">
        <v>5.3800000000000001E-2</v>
      </c>
      <c r="W17640" s="148">
        <v>131.72</v>
      </c>
      <c r="X17640" s="148">
        <v>3</v>
      </c>
      <c r="Y17640" s="148">
        <v>0.59</v>
      </c>
    </row>
    <row r="17641" spans="11:25" x14ac:dyDescent="0.25">
      <c r="K17641" s="145" t="s">
        <v>1583</v>
      </c>
      <c r="L17641" s="145">
        <v>90</v>
      </c>
      <c r="M17641" s="145">
        <v>343099</v>
      </c>
      <c r="N17641" s="148">
        <v>3.6700000000000003E-2</v>
      </c>
      <c r="O17641" s="148">
        <v>0.85</v>
      </c>
      <c r="P17641" s="148">
        <v>0.78500000000000003</v>
      </c>
      <c r="Q17641" s="148">
        <v>0</v>
      </c>
      <c r="R17641" s="148">
        <v>8</v>
      </c>
      <c r="S17641" s="148">
        <v>0.155</v>
      </c>
      <c r="T17641" s="148">
        <v>-4.9630000000000001</v>
      </c>
      <c r="U17641" s="148">
        <v>0</v>
      </c>
      <c r="V17641" s="148">
        <v>0.34499999999999997</v>
      </c>
      <c r="W17641" s="148">
        <v>145.06299999999999</v>
      </c>
      <c r="X17641" s="148">
        <v>4</v>
      </c>
      <c r="Y17641" s="148">
        <v>0.71799999999999997</v>
      </c>
    </row>
    <row r="17642" spans="11:25" x14ac:dyDescent="0.25">
      <c r="K17642" s="145" t="s">
        <v>10148</v>
      </c>
      <c r="L17642" s="145">
        <v>0</v>
      </c>
      <c r="M17642" s="145">
        <v>170920</v>
      </c>
      <c r="N17642" s="148">
        <v>1.17E-2</v>
      </c>
      <c r="O17642" s="148">
        <v>0.73</v>
      </c>
      <c r="P17642" s="148">
        <v>0.46500000000000002</v>
      </c>
      <c r="Q17642" s="148">
        <v>0</v>
      </c>
      <c r="R17642" s="148">
        <v>1</v>
      </c>
      <c r="S17642" s="148">
        <v>0.28000000000000003</v>
      </c>
      <c r="T17642" s="148">
        <v>-6.29</v>
      </c>
      <c r="U17642" s="148">
        <v>1</v>
      </c>
      <c r="V17642" s="148">
        <v>0.27800000000000002</v>
      </c>
      <c r="W17642" s="148">
        <v>148.02799999999999</v>
      </c>
      <c r="X17642" s="148">
        <v>4</v>
      </c>
      <c r="Y17642" s="148">
        <v>0.36699999999999999</v>
      </c>
    </row>
    <row r="17643" spans="11:25" x14ac:dyDescent="0.25">
      <c r="K17643" s="145" t="s">
        <v>1572</v>
      </c>
      <c r="L17643" s="145">
        <v>88</v>
      </c>
      <c r="M17643" s="145">
        <v>195637</v>
      </c>
      <c r="N17643" s="148">
        <v>0.107</v>
      </c>
      <c r="O17643" s="148">
        <v>0.79200000000000004</v>
      </c>
      <c r="P17643" s="148">
        <v>0.74299999999999999</v>
      </c>
      <c r="Q17643" s="148">
        <v>0</v>
      </c>
      <c r="R17643" s="148">
        <v>7</v>
      </c>
      <c r="S17643" s="148">
        <v>0.183</v>
      </c>
      <c r="T17643" s="148">
        <v>-2.806</v>
      </c>
      <c r="U17643" s="148">
        <v>1</v>
      </c>
      <c r="V17643" s="148">
        <v>8.5099999999999995E-2</v>
      </c>
      <c r="W17643" s="148">
        <v>150.024</v>
      </c>
      <c r="X17643" s="148">
        <v>4</v>
      </c>
      <c r="Y17643" s="148">
        <v>0.74199999999999999</v>
      </c>
    </row>
    <row r="17644" spans="11:25" x14ac:dyDescent="0.25">
      <c r="K17644" s="145" t="s">
        <v>12903</v>
      </c>
      <c r="L17644" s="145">
        <v>93</v>
      </c>
      <c r="M17644" s="145">
        <v>119133</v>
      </c>
      <c r="N17644" s="148">
        <v>0.46899999999999997</v>
      </c>
      <c r="O17644" s="148">
        <v>0.872</v>
      </c>
      <c r="P17644" s="148">
        <v>0.39100000000000001</v>
      </c>
      <c r="Q17644" s="148">
        <v>4.1300000000000003E-6</v>
      </c>
      <c r="R17644" s="148">
        <v>0</v>
      </c>
      <c r="S17644" s="148">
        <v>0.29699999999999999</v>
      </c>
      <c r="T17644" s="148">
        <v>-9.1440000000000001</v>
      </c>
      <c r="U17644" s="148">
        <v>0</v>
      </c>
      <c r="V17644" s="148">
        <v>0.24199999999999999</v>
      </c>
      <c r="W17644" s="148">
        <v>134.02099999999999</v>
      </c>
      <c r="X17644" s="148">
        <v>4</v>
      </c>
      <c r="Y17644" s="148">
        <v>0.437</v>
      </c>
    </row>
    <row r="17645" spans="11:25" x14ac:dyDescent="0.25">
      <c r="K17645" s="145" t="s">
        <v>12904</v>
      </c>
      <c r="L17645" s="145">
        <v>0</v>
      </c>
      <c r="M17645" s="145">
        <v>151013</v>
      </c>
      <c r="N17645" s="148">
        <v>9.8000000000000004E-2</v>
      </c>
      <c r="O17645" s="148">
        <v>0.45600000000000002</v>
      </c>
      <c r="P17645" s="148">
        <v>0.51600000000000001</v>
      </c>
      <c r="Q17645" s="148">
        <v>0</v>
      </c>
      <c r="R17645" s="148">
        <v>8</v>
      </c>
      <c r="S17645" s="148">
        <v>0.115</v>
      </c>
      <c r="T17645" s="148">
        <v>-10.512</v>
      </c>
      <c r="U17645" s="148">
        <v>1</v>
      </c>
      <c r="V17645" s="148">
        <v>0.45899999999999902</v>
      </c>
      <c r="W17645" s="148">
        <v>77.058000000000007</v>
      </c>
      <c r="X17645" s="148">
        <v>4</v>
      </c>
      <c r="Y17645" s="148">
        <v>0.68400000000000005</v>
      </c>
    </row>
    <row r="17646" spans="11:25" x14ac:dyDescent="0.25">
      <c r="K17646" s="145" t="s">
        <v>1550</v>
      </c>
      <c r="L17646" s="145">
        <v>60</v>
      </c>
      <c r="M17646" s="145">
        <v>164341</v>
      </c>
      <c r="N17646" s="148">
        <v>0.13500000000000001</v>
      </c>
      <c r="O17646" s="148">
        <v>0.88800000000000001</v>
      </c>
      <c r="P17646" s="148">
        <v>0.53700000000000003</v>
      </c>
      <c r="Q17646" s="148">
        <v>5.1200000000000001E-6</v>
      </c>
      <c r="R17646" s="148">
        <v>1</v>
      </c>
      <c r="S17646" s="148">
        <v>7.4700000000000003E-2</v>
      </c>
      <c r="T17646" s="148">
        <v>-7.2969999999999997</v>
      </c>
      <c r="U17646" s="148">
        <v>0</v>
      </c>
      <c r="V17646" s="148">
        <v>0.25700000000000001</v>
      </c>
      <c r="W17646" s="148">
        <v>77.506</v>
      </c>
      <c r="X17646" s="148">
        <v>4</v>
      </c>
      <c r="Y17646" s="148">
        <v>0.42199999999999999</v>
      </c>
    </row>
    <row r="17647" spans="11:25" x14ac:dyDescent="0.25">
      <c r="K17647" s="145" t="s">
        <v>6741</v>
      </c>
      <c r="L17647" s="145">
        <v>89</v>
      </c>
      <c r="M17647" s="145">
        <v>187436</v>
      </c>
      <c r="N17647" s="148">
        <v>6.9099999999999995E-2</v>
      </c>
      <c r="O17647" s="148">
        <v>0.71899999999999997</v>
      </c>
      <c r="P17647" s="148">
        <v>0.70399999999999996</v>
      </c>
      <c r="Q17647" s="148">
        <v>0</v>
      </c>
      <c r="R17647" s="148">
        <v>1</v>
      </c>
      <c r="S17647" s="148">
        <v>0.16600000000000001</v>
      </c>
      <c r="T17647" s="148">
        <v>-4.7240000000000002</v>
      </c>
      <c r="U17647" s="148">
        <v>1</v>
      </c>
      <c r="V17647" s="148">
        <v>4.7600000000000003E-2</v>
      </c>
      <c r="W17647" s="148">
        <v>133.00200000000001</v>
      </c>
      <c r="X17647" s="148">
        <v>4</v>
      </c>
      <c r="Y17647" s="148">
        <v>0.628</v>
      </c>
    </row>
    <row r="17648" spans="11:25" x14ac:dyDescent="0.25">
      <c r="K17648" s="145" t="s">
        <v>1577</v>
      </c>
      <c r="L17648" s="145">
        <v>78</v>
      </c>
      <c r="M17648" s="145">
        <v>190466</v>
      </c>
      <c r="N17648" s="148">
        <v>8.8599999999999998E-2</v>
      </c>
      <c r="O17648" s="148">
        <v>0.79599999999999904</v>
      </c>
      <c r="P17648" s="148">
        <v>0.68</v>
      </c>
      <c r="Q17648" s="148">
        <v>0</v>
      </c>
      <c r="R17648" s="148">
        <v>10</v>
      </c>
      <c r="S17648" s="148">
        <v>0.26800000000000002</v>
      </c>
      <c r="T17648" s="148">
        <v>-4.8529999999999998</v>
      </c>
      <c r="U17648" s="148">
        <v>0</v>
      </c>
      <c r="V17648" s="148">
        <v>0.35299999999999998</v>
      </c>
      <c r="W17648" s="148">
        <v>164.93199999999999</v>
      </c>
      <c r="X17648" s="148">
        <v>4</v>
      </c>
      <c r="Y17648" s="148">
        <v>0.56499999999999995</v>
      </c>
    </row>
    <row r="17649" spans="11:25" x14ac:dyDescent="0.25">
      <c r="K17649" s="145" t="s">
        <v>6750</v>
      </c>
      <c r="L17649" s="145">
        <v>64</v>
      </c>
      <c r="M17649" s="145">
        <v>230713</v>
      </c>
      <c r="N17649" s="148">
        <v>9.3500000000000007E-3</v>
      </c>
      <c r="O17649" s="148">
        <v>0.94699999999999995</v>
      </c>
      <c r="P17649" s="148">
        <v>0.46200000000000002</v>
      </c>
      <c r="Q17649" s="148">
        <v>4.5699999999999998E-2</v>
      </c>
      <c r="R17649" s="148">
        <v>11</v>
      </c>
      <c r="S17649" s="148">
        <v>0.33</v>
      </c>
      <c r="T17649" s="148">
        <v>-5.3360000000000003</v>
      </c>
      <c r="U17649" s="148">
        <v>0</v>
      </c>
      <c r="V17649" s="148">
        <v>0.188999999999999</v>
      </c>
      <c r="W17649" s="148">
        <v>127.991</v>
      </c>
      <c r="X17649" s="148">
        <v>4</v>
      </c>
      <c r="Y17649" s="148">
        <v>0.41399999999999998</v>
      </c>
    </row>
    <row r="17650" spans="11:25" x14ac:dyDescent="0.25">
      <c r="K17650" s="145" t="s">
        <v>1560</v>
      </c>
      <c r="L17650" s="145">
        <v>97</v>
      </c>
      <c r="M17650" s="145">
        <v>196400</v>
      </c>
      <c r="N17650" s="148">
        <v>1.7500000000000002E-2</v>
      </c>
      <c r="O17650" s="148">
        <v>0.66900000000000004</v>
      </c>
      <c r="P17650" s="148">
        <v>0.57399999999999995</v>
      </c>
      <c r="Q17650" s="148">
        <v>2.9399999999999999E-3</v>
      </c>
      <c r="R17650" s="148">
        <v>4</v>
      </c>
      <c r="S17650" s="148">
        <v>0.14599999999999999</v>
      </c>
      <c r="T17650" s="148">
        <v>-6.4420000000000002</v>
      </c>
      <c r="U17650" s="148">
        <v>0</v>
      </c>
      <c r="V17650" s="148">
        <v>2.86E-2</v>
      </c>
      <c r="W17650" s="148">
        <v>120.012999999999</v>
      </c>
      <c r="X17650" s="148">
        <v>4</v>
      </c>
      <c r="Y17650" s="148">
        <v>0.27300000000000002</v>
      </c>
    </row>
    <row r="17651" spans="11:25" x14ac:dyDescent="0.25">
      <c r="K17651" s="145" t="s">
        <v>4419</v>
      </c>
      <c r="L17651" s="145">
        <v>86</v>
      </c>
      <c r="M17651" s="145">
        <v>220850</v>
      </c>
      <c r="N17651" s="148">
        <v>1.12E-2</v>
      </c>
      <c r="O17651" s="148">
        <v>0.57799999999999996</v>
      </c>
      <c r="P17651" s="148">
        <v>0.69399999999999995</v>
      </c>
      <c r="Q17651" s="148">
        <v>0</v>
      </c>
      <c r="R17651" s="148">
        <v>5</v>
      </c>
      <c r="S17651" s="148">
        <v>0.10199999999999999</v>
      </c>
      <c r="T17651" s="148">
        <v>-5.351</v>
      </c>
      <c r="U17651" s="148">
        <v>1</v>
      </c>
      <c r="V17651" s="148">
        <v>7.0599999999999996E-2</v>
      </c>
      <c r="W17651" s="148">
        <v>129.92099999999999</v>
      </c>
      <c r="X17651" s="148">
        <v>4</v>
      </c>
      <c r="Y17651" s="148">
        <v>0.26800000000000002</v>
      </c>
    </row>
    <row r="17652" spans="11:25" x14ac:dyDescent="0.25">
      <c r="K17652" s="145" t="s">
        <v>4065</v>
      </c>
      <c r="L17652" s="145">
        <v>92</v>
      </c>
      <c r="M17652" s="145">
        <v>199226</v>
      </c>
      <c r="N17652" s="148">
        <v>5.5800000000000002E-2</v>
      </c>
      <c r="O17652" s="148">
        <v>0.57499999999999996</v>
      </c>
      <c r="P17652" s="148">
        <v>0.57099999999999995</v>
      </c>
      <c r="Q17652" s="148">
        <v>0</v>
      </c>
      <c r="R17652" s="148">
        <v>1</v>
      </c>
      <c r="S17652" s="148">
        <v>9.1200000000000003E-2</v>
      </c>
      <c r="T17652" s="148">
        <v>-7.9059999999999997</v>
      </c>
      <c r="U17652" s="148">
        <v>1</v>
      </c>
      <c r="V17652" s="148">
        <v>4.3900000000000002E-2</v>
      </c>
      <c r="W17652" s="148">
        <v>105.048999999999</v>
      </c>
      <c r="X17652" s="148">
        <v>4</v>
      </c>
      <c r="Y17652" s="148">
        <v>0.44900000000000001</v>
      </c>
    </row>
    <row r="17653" spans="11:25" x14ac:dyDescent="0.25">
      <c r="K17653" s="145" t="s">
        <v>1569</v>
      </c>
      <c r="L17653" s="145">
        <v>91</v>
      </c>
      <c r="M17653" s="145">
        <v>192172</v>
      </c>
      <c r="N17653" s="148">
        <v>2.1499999999999998E-2</v>
      </c>
      <c r="O17653" s="148">
        <v>0.76500000000000001</v>
      </c>
      <c r="P17653" s="148">
        <v>0.70399999999999996</v>
      </c>
      <c r="Q17653" s="148">
        <v>0</v>
      </c>
      <c r="R17653" s="148">
        <v>5</v>
      </c>
      <c r="S17653" s="148">
        <v>0.22699999999999901</v>
      </c>
      <c r="T17653" s="148">
        <v>-4.5889999999999898</v>
      </c>
      <c r="U17653" s="148">
        <v>0</v>
      </c>
      <c r="V17653" s="148">
        <v>0.127</v>
      </c>
      <c r="W17653" s="148">
        <v>147.05500000000001</v>
      </c>
      <c r="X17653" s="148">
        <v>4</v>
      </c>
      <c r="Y17653" s="148">
        <v>0.498</v>
      </c>
    </row>
    <row r="17654" spans="11:25" x14ac:dyDescent="0.25">
      <c r="K17654" s="145" t="s">
        <v>3063</v>
      </c>
      <c r="L17654" s="145">
        <v>87</v>
      </c>
      <c r="M17654" s="145">
        <v>209273</v>
      </c>
      <c r="N17654" s="148">
        <v>0.54400000000000004</v>
      </c>
      <c r="O17654" s="148">
        <v>0.51500000000000001</v>
      </c>
      <c r="P17654" s="148">
        <v>0.47899999999999998</v>
      </c>
      <c r="Q17654" s="148">
        <v>5.9800000000000001E-3</v>
      </c>
      <c r="R17654" s="148">
        <v>3</v>
      </c>
      <c r="S17654" s="148">
        <v>0.191</v>
      </c>
      <c r="T17654" s="148">
        <v>-7.4579999999999904</v>
      </c>
      <c r="U17654" s="148">
        <v>1</v>
      </c>
      <c r="V17654" s="148">
        <v>2.6100000000000002E-2</v>
      </c>
      <c r="W17654" s="148">
        <v>88.963999999999999</v>
      </c>
      <c r="X17654" s="148">
        <v>4</v>
      </c>
      <c r="Y17654" s="148">
        <v>0.28399999999999997</v>
      </c>
    </row>
    <row r="17655" spans="11:25" x14ac:dyDescent="0.25">
      <c r="K17655" s="145" t="s">
        <v>1832</v>
      </c>
      <c r="L17655" s="145">
        <v>44</v>
      </c>
      <c r="M17655" s="145">
        <v>229320</v>
      </c>
      <c r="N17655" s="148">
        <v>0.10199999999999999</v>
      </c>
      <c r="O17655" s="148">
        <v>0.69499999999999995</v>
      </c>
      <c r="P17655" s="148">
        <v>0.58599999999999997</v>
      </c>
      <c r="Q17655" s="148">
        <v>0.317</v>
      </c>
      <c r="R17655" s="148">
        <v>0</v>
      </c>
      <c r="S17655" s="148">
        <v>0.113</v>
      </c>
      <c r="T17655" s="148">
        <v>-10.315</v>
      </c>
      <c r="U17655" s="148">
        <v>0</v>
      </c>
      <c r="V17655" s="148">
        <v>6.5799999999999997E-2</v>
      </c>
      <c r="W17655" s="148">
        <v>98.034999999999997</v>
      </c>
      <c r="X17655" s="148">
        <v>4</v>
      </c>
      <c r="Y17655" s="148">
        <v>0.111999999999999</v>
      </c>
    </row>
    <row r="17656" spans="11:25" x14ac:dyDescent="0.25">
      <c r="K17656" s="145" t="s">
        <v>6769</v>
      </c>
      <c r="L17656" s="145">
        <v>74</v>
      </c>
      <c r="M17656" s="145">
        <v>188272</v>
      </c>
      <c r="N17656" s="148">
        <v>2.4400000000000002E-2</v>
      </c>
      <c r="O17656" s="148">
        <v>0.83699999999999997</v>
      </c>
      <c r="P17656" s="148">
        <v>0.80200000000000005</v>
      </c>
      <c r="Q17656" s="148">
        <v>8.7399999999999995E-3</v>
      </c>
      <c r="R17656" s="148">
        <v>4</v>
      </c>
      <c r="S17656" s="148">
        <v>0.307</v>
      </c>
      <c r="T17656" s="148">
        <v>-6.5069999999999997</v>
      </c>
      <c r="U17656" s="148">
        <v>0</v>
      </c>
      <c r="V17656" s="148">
        <v>0.188</v>
      </c>
      <c r="W17656" s="148">
        <v>127.008</v>
      </c>
      <c r="X17656" s="148">
        <v>4</v>
      </c>
      <c r="Y17656" s="148">
        <v>0.45299999999999901</v>
      </c>
    </row>
    <row r="17657" spans="11:25" x14ac:dyDescent="0.25">
      <c r="K17657" s="145" t="s">
        <v>1489</v>
      </c>
      <c r="L17657" s="145">
        <v>90</v>
      </c>
      <c r="M17657" s="145">
        <v>190000</v>
      </c>
      <c r="N17657" s="148">
        <v>0.28799999999999998</v>
      </c>
      <c r="O17657" s="148">
        <v>0.53100000000000003</v>
      </c>
      <c r="P17657" s="148">
        <v>0.85399999999999998</v>
      </c>
      <c r="Q17657" s="148">
        <v>0</v>
      </c>
      <c r="R17657" s="148">
        <v>10</v>
      </c>
      <c r="S17657" s="148">
        <v>7.7299999999999994E-2</v>
      </c>
      <c r="T17657" s="148">
        <v>-3.1489999999999898</v>
      </c>
      <c r="U17657" s="148">
        <v>1</v>
      </c>
      <c r="V17657" s="148">
        <v>0.19800000000000001</v>
      </c>
      <c r="W17657" s="148">
        <v>94.418999999999997</v>
      </c>
      <c r="X17657" s="148">
        <v>4</v>
      </c>
      <c r="Y17657" s="148">
        <v>0.45600000000000002</v>
      </c>
    </row>
    <row r="17658" spans="11:25" x14ac:dyDescent="0.25">
      <c r="K17658" s="145" t="s">
        <v>4075</v>
      </c>
      <c r="L17658" s="145">
        <v>100</v>
      </c>
      <c r="M17658" s="145">
        <v>214289</v>
      </c>
      <c r="N17658" s="148">
        <v>0.191</v>
      </c>
      <c r="O17658" s="148">
        <v>0.68700000000000006</v>
      </c>
      <c r="P17658" s="148">
        <v>0.79200000000000004</v>
      </c>
      <c r="Q17658" s="148">
        <v>0</v>
      </c>
      <c r="R17658" s="148">
        <v>5</v>
      </c>
      <c r="S17658" s="148">
        <v>0.16699999999999901</v>
      </c>
      <c r="T17658" s="148">
        <v>-2.7489999999999899</v>
      </c>
      <c r="U17658" s="148">
        <v>1</v>
      </c>
      <c r="V17658" s="148">
        <v>4.5199999999999997E-2</v>
      </c>
      <c r="W17658" s="148">
        <v>100.015</v>
      </c>
      <c r="X17658" s="148">
        <v>4</v>
      </c>
      <c r="Y17658" s="148">
        <v>0.67099999999999904</v>
      </c>
    </row>
    <row r="17659" spans="11:25" x14ac:dyDescent="0.25">
      <c r="K17659" s="145" t="s">
        <v>12905</v>
      </c>
      <c r="L17659" s="145">
        <v>63</v>
      </c>
      <c r="M17659" s="145">
        <v>177188</v>
      </c>
      <c r="N17659" s="148">
        <v>0.23</v>
      </c>
      <c r="O17659" s="148">
        <v>0.81699999999999995</v>
      </c>
      <c r="P17659" s="148">
        <v>0.51700000000000002</v>
      </c>
      <c r="Q17659" s="148">
        <v>0</v>
      </c>
      <c r="R17659" s="148">
        <v>1</v>
      </c>
      <c r="S17659" s="148">
        <v>0.315</v>
      </c>
      <c r="T17659" s="148">
        <v>-9.6129999999999995</v>
      </c>
      <c r="U17659" s="148">
        <v>1</v>
      </c>
      <c r="V17659" s="148">
        <v>0.113</v>
      </c>
      <c r="W17659" s="148">
        <v>145.02600000000001</v>
      </c>
      <c r="X17659" s="148">
        <v>4</v>
      </c>
      <c r="Y17659" s="148">
        <v>0.54100000000000004</v>
      </c>
    </row>
    <row r="17660" spans="11:25" x14ac:dyDescent="0.25">
      <c r="K17660" s="145" t="s">
        <v>6763</v>
      </c>
      <c r="L17660" s="145">
        <v>61</v>
      </c>
      <c r="M17660" s="145">
        <v>192040</v>
      </c>
      <c r="N17660" s="148">
        <v>0.40699999999999997</v>
      </c>
      <c r="O17660" s="148">
        <v>0.68799999999999994</v>
      </c>
      <c r="P17660" s="148">
        <v>0.48799999999999999</v>
      </c>
      <c r="Q17660" s="148">
        <v>0</v>
      </c>
      <c r="R17660" s="148">
        <v>11</v>
      </c>
      <c r="S17660" s="148">
        <v>0.43</v>
      </c>
      <c r="T17660" s="148">
        <v>-14.195</v>
      </c>
      <c r="U17660" s="148">
        <v>0</v>
      </c>
      <c r="V17660" s="148">
        <v>0.35699999999999998</v>
      </c>
      <c r="W17660" s="148">
        <v>69.77</v>
      </c>
      <c r="X17660" s="148">
        <v>4</v>
      </c>
      <c r="Y17660" s="148">
        <v>0.70699999999999996</v>
      </c>
    </row>
    <row r="17661" spans="11:25" x14ac:dyDescent="0.25">
      <c r="K17661" s="145" t="s">
        <v>1589</v>
      </c>
      <c r="L17661" s="145">
        <v>77</v>
      </c>
      <c r="M17661" s="145">
        <v>156695</v>
      </c>
      <c r="N17661" s="148">
        <v>0.19899999999999901</v>
      </c>
      <c r="O17661" s="148">
        <v>0.73</v>
      </c>
      <c r="P17661" s="148">
        <v>0.86</v>
      </c>
      <c r="Q17661" s="148">
        <v>1.82E-3</v>
      </c>
      <c r="R17661" s="148">
        <v>7</v>
      </c>
      <c r="S17661" s="148">
        <v>0.32200000000000001</v>
      </c>
      <c r="T17661" s="148">
        <v>-3.532</v>
      </c>
      <c r="U17661" s="148">
        <v>1</v>
      </c>
      <c r="V17661" s="148">
        <v>0.191</v>
      </c>
      <c r="W17661" s="148">
        <v>129.952</v>
      </c>
      <c r="X17661" s="148">
        <v>4</v>
      </c>
      <c r="Y17661" s="148">
        <v>0.64700000000000002</v>
      </c>
    </row>
    <row r="17662" spans="11:25" x14ac:dyDescent="0.25">
      <c r="K17662" s="145" t="s">
        <v>6761</v>
      </c>
      <c r="L17662" s="145">
        <v>60</v>
      </c>
      <c r="M17662" s="145">
        <v>195501</v>
      </c>
      <c r="N17662" s="148">
        <v>0.218999999999999</v>
      </c>
      <c r="O17662" s="148">
        <v>0.54299999999999904</v>
      </c>
      <c r="P17662" s="148">
        <v>0.68200000000000005</v>
      </c>
      <c r="Q17662" s="148">
        <v>1.53E-6</v>
      </c>
      <c r="R17662" s="148">
        <v>3</v>
      </c>
      <c r="S17662" s="148">
        <v>8.5000000000000006E-2</v>
      </c>
      <c r="T17662" s="148">
        <v>-5.81</v>
      </c>
      <c r="U17662" s="148">
        <v>1</v>
      </c>
      <c r="V17662" s="148">
        <v>0.111999999999999</v>
      </c>
      <c r="W17662" s="148">
        <v>179.97200000000001</v>
      </c>
      <c r="X17662" s="148">
        <v>4</v>
      </c>
      <c r="Y17662" s="148">
        <v>0.42399999999999999</v>
      </c>
    </row>
    <row r="17663" spans="11:25" x14ac:dyDescent="0.25">
      <c r="K17663" s="145" t="s">
        <v>4420</v>
      </c>
      <c r="L17663" s="145">
        <v>83</v>
      </c>
      <c r="M17663" s="145">
        <v>274693</v>
      </c>
      <c r="N17663" s="148">
        <v>0.66900000000000004</v>
      </c>
      <c r="O17663" s="148">
        <v>0.49399999999999999</v>
      </c>
      <c r="P17663" s="148">
        <v>0.63700000000000001</v>
      </c>
      <c r="Q17663" s="148">
        <v>0</v>
      </c>
      <c r="R17663" s="148">
        <v>5</v>
      </c>
      <c r="S17663" s="148">
        <v>8.8200000000000001E-2</v>
      </c>
      <c r="T17663" s="148">
        <v>-6.3810000000000002</v>
      </c>
      <c r="U17663" s="148">
        <v>1</v>
      </c>
      <c r="V17663" s="148">
        <v>3.3300000000000003E-2</v>
      </c>
      <c r="W17663" s="148">
        <v>147.92400000000001</v>
      </c>
      <c r="X17663" s="148">
        <v>4</v>
      </c>
      <c r="Y17663" s="148">
        <v>0.1</v>
      </c>
    </row>
    <row r="17664" spans="11:25" x14ac:dyDescent="0.25">
      <c r="K17664" s="145" t="s">
        <v>1488</v>
      </c>
      <c r="L17664" s="145">
        <v>87</v>
      </c>
      <c r="M17664" s="145">
        <v>205463</v>
      </c>
      <c r="N17664" s="148">
        <v>0.161</v>
      </c>
      <c r="O17664" s="148">
        <v>0.55000000000000004</v>
      </c>
      <c r="P17664" s="148">
        <v>0.41499999999999998</v>
      </c>
      <c r="Q17664" s="148">
        <v>0</v>
      </c>
      <c r="R17664" s="148">
        <v>9</v>
      </c>
      <c r="S17664" s="148">
        <v>0.108</v>
      </c>
      <c r="T17664" s="148">
        <v>-6.5570000000000004</v>
      </c>
      <c r="U17664" s="148">
        <v>0</v>
      </c>
      <c r="V17664" s="148">
        <v>5.1999999999999998E-2</v>
      </c>
      <c r="W17664" s="148">
        <v>172.065</v>
      </c>
      <c r="X17664" s="148">
        <v>4</v>
      </c>
      <c r="Y17664" s="148">
        <v>0.27399999999999902</v>
      </c>
    </row>
    <row r="17665" spans="11:25" x14ac:dyDescent="0.25">
      <c r="K17665" s="145" t="s">
        <v>6764</v>
      </c>
      <c r="L17665" s="145">
        <v>72</v>
      </c>
      <c r="M17665" s="145">
        <v>177973</v>
      </c>
      <c r="N17665" s="148">
        <v>0.36599999999999999</v>
      </c>
      <c r="O17665" s="148">
        <v>0.82699999999999996</v>
      </c>
      <c r="P17665" s="148">
        <v>0.61299999999999999</v>
      </c>
      <c r="Q17665" s="148">
        <v>1.2500000000000001E-5</v>
      </c>
      <c r="R17665" s="148">
        <v>8</v>
      </c>
      <c r="S17665" s="148">
        <v>9.2999999999999999E-2</v>
      </c>
      <c r="T17665" s="148">
        <v>-5.34</v>
      </c>
      <c r="U17665" s="148">
        <v>1</v>
      </c>
      <c r="V17665" s="148">
        <v>6.2100000000000002E-2</v>
      </c>
      <c r="W17665" s="148">
        <v>137.96</v>
      </c>
      <c r="X17665" s="148">
        <v>4</v>
      </c>
      <c r="Y17665" s="148">
        <v>0.747</v>
      </c>
    </row>
    <row r="17666" spans="11:25" x14ac:dyDescent="0.25">
      <c r="K17666" s="145" t="s">
        <v>6753</v>
      </c>
      <c r="L17666" s="145">
        <v>64</v>
      </c>
      <c r="M17666" s="145">
        <v>188962</v>
      </c>
      <c r="N17666" s="148">
        <v>0.28399999999999997</v>
      </c>
      <c r="O17666" s="148">
        <v>0.79</v>
      </c>
      <c r="P17666" s="148">
        <v>0.46799999999999897</v>
      </c>
      <c r="Q17666" s="148">
        <v>2.0300000000000001E-3</v>
      </c>
      <c r="R17666" s="148">
        <v>6</v>
      </c>
      <c r="S17666" s="148">
        <v>7.3499999999999996E-2</v>
      </c>
      <c r="T17666" s="148">
        <v>-7.1520000000000001</v>
      </c>
      <c r="U17666" s="148">
        <v>0</v>
      </c>
      <c r="V17666" s="148">
        <v>5.3400000000000003E-2</v>
      </c>
      <c r="W17666" s="148">
        <v>98.013999999999996</v>
      </c>
      <c r="X17666" s="148">
        <v>4</v>
      </c>
      <c r="Y17666" s="148">
        <v>0.60599999999999998</v>
      </c>
    </row>
    <row r="17667" spans="11:25" x14ac:dyDescent="0.25">
      <c r="K17667" s="145" t="s">
        <v>536</v>
      </c>
      <c r="L17667" s="145">
        <v>92</v>
      </c>
      <c r="M17667" s="145">
        <v>204664</v>
      </c>
      <c r="N17667" s="148">
        <v>3.81E-3</v>
      </c>
      <c r="O17667" s="148">
        <v>0.8</v>
      </c>
      <c r="P17667" s="148">
        <v>0.57799999999999996</v>
      </c>
      <c r="Q17667" s="148">
        <v>0</v>
      </c>
      <c r="R17667" s="148">
        <v>4</v>
      </c>
      <c r="S17667" s="148">
        <v>0.35899999999999999</v>
      </c>
      <c r="T17667" s="148">
        <v>-5.1440000000000001</v>
      </c>
      <c r="U17667" s="148">
        <v>0</v>
      </c>
      <c r="V17667" s="148">
        <v>4.8500000000000001E-2</v>
      </c>
      <c r="W17667" s="148">
        <v>143.01</v>
      </c>
      <c r="X17667" s="148">
        <v>4</v>
      </c>
      <c r="Y17667" s="148">
        <v>0.36699999999999999</v>
      </c>
    </row>
    <row r="17668" spans="11:25" x14ac:dyDescent="0.25">
      <c r="K17668" s="145" t="s">
        <v>4061</v>
      </c>
      <c r="L17668" s="145">
        <v>94</v>
      </c>
      <c r="M17668" s="145">
        <v>238173</v>
      </c>
      <c r="N17668" s="148">
        <v>1.04E-2</v>
      </c>
      <c r="O17668" s="148">
        <v>0.58799999999999997</v>
      </c>
      <c r="P17668" s="148">
        <v>0.67</v>
      </c>
      <c r="Q17668" s="148">
        <v>3.3299999999999999E-6</v>
      </c>
      <c r="R17668" s="148">
        <v>0</v>
      </c>
      <c r="S17668" s="148">
        <v>0.33799999999999902</v>
      </c>
      <c r="T17668" s="148">
        <v>-6.4390000000000001</v>
      </c>
      <c r="U17668" s="148">
        <v>1</v>
      </c>
      <c r="V17668" s="148">
        <v>4.7300000000000002E-2</v>
      </c>
      <c r="W17668" s="148">
        <v>118.158999999999</v>
      </c>
      <c r="X17668" s="148">
        <v>4</v>
      </c>
      <c r="Y17668" s="148">
        <v>0.505</v>
      </c>
    </row>
    <row r="17669" spans="11:25" x14ac:dyDescent="0.25">
      <c r="K17669" s="145" t="s">
        <v>12906</v>
      </c>
      <c r="L17669" s="145">
        <v>60</v>
      </c>
      <c r="M17669" s="145">
        <v>175333</v>
      </c>
      <c r="N17669" s="148">
        <v>0.13400000000000001</v>
      </c>
      <c r="O17669" s="148">
        <v>0.63600000000000001</v>
      </c>
      <c r="P17669" s="148">
        <v>0.46600000000000003</v>
      </c>
      <c r="Q17669" s="148">
        <v>0.94199999999999995</v>
      </c>
      <c r="R17669" s="148">
        <v>4</v>
      </c>
      <c r="S17669" s="148">
        <v>0.156</v>
      </c>
      <c r="T17669" s="148">
        <v>-15.534000000000001</v>
      </c>
      <c r="U17669" s="148">
        <v>1</v>
      </c>
      <c r="V17669" s="148">
        <v>3.1699999999999999E-2</v>
      </c>
      <c r="W17669" s="148">
        <v>136.20599999999999</v>
      </c>
      <c r="X17669" s="148">
        <v>4</v>
      </c>
      <c r="Y17669" s="148">
        <v>0.29599999999999999</v>
      </c>
    </row>
    <row r="17670" spans="11:25" x14ac:dyDescent="0.25">
      <c r="K17670" s="145" t="s">
        <v>1570</v>
      </c>
      <c r="L17670" s="145">
        <v>16</v>
      </c>
      <c r="M17670" s="145">
        <v>165000</v>
      </c>
      <c r="N17670" s="148">
        <v>0.45600000000000002</v>
      </c>
      <c r="O17670" s="148">
        <v>0.70199999999999996</v>
      </c>
      <c r="P17670" s="148">
        <v>0.57099999999999995</v>
      </c>
      <c r="Q17670" s="148">
        <v>0</v>
      </c>
      <c r="R17670" s="148">
        <v>11</v>
      </c>
      <c r="S17670" s="148">
        <v>0.11599999999999901</v>
      </c>
      <c r="T17670" s="148">
        <v>-7.54</v>
      </c>
      <c r="U17670" s="148">
        <v>1</v>
      </c>
      <c r="V17670" s="148">
        <v>5.3600000000000002E-2</v>
      </c>
      <c r="W17670" s="148">
        <v>80.012</v>
      </c>
      <c r="X17670" s="148">
        <v>4</v>
      </c>
      <c r="Y17670" s="148">
        <v>0.53200000000000003</v>
      </c>
    </row>
    <row r="17671" spans="11:25" x14ac:dyDescent="0.25">
      <c r="K17671" s="145" t="s">
        <v>1553</v>
      </c>
      <c r="L17671" s="145">
        <v>87</v>
      </c>
      <c r="M17671" s="145">
        <v>121346</v>
      </c>
      <c r="N17671" s="148">
        <v>7.2999999999999995E-2</v>
      </c>
      <c r="O17671" s="148">
        <v>0.754</v>
      </c>
      <c r="P17671" s="148">
        <v>0.34200000000000003</v>
      </c>
      <c r="Q17671" s="148">
        <v>0</v>
      </c>
      <c r="R17671" s="148">
        <v>10</v>
      </c>
      <c r="S17671" s="148">
        <v>0.193</v>
      </c>
      <c r="T17671" s="148">
        <v>-8.6769999999999996</v>
      </c>
      <c r="U17671" s="148">
        <v>0</v>
      </c>
      <c r="V17671" s="148">
        <v>9.9099999999999994E-2</v>
      </c>
      <c r="W17671" s="148">
        <v>128.98099999999999</v>
      </c>
      <c r="X17671" s="148">
        <v>4</v>
      </c>
      <c r="Y17671" s="148">
        <v>0.42299999999999999</v>
      </c>
    </row>
    <row r="17672" spans="11:25" x14ac:dyDescent="0.25">
      <c r="K17672" s="145" t="s">
        <v>6768</v>
      </c>
      <c r="L17672" s="145">
        <v>82</v>
      </c>
      <c r="M17672" s="145">
        <v>240341</v>
      </c>
      <c r="N17672" s="148">
        <v>0.71099999999999997</v>
      </c>
      <c r="O17672" s="148">
        <v>0.61099999999999999</v>
      </c>
      <c r="P17672" s="148">
        <v>0.46600000000000003</v>
      </c>
      <c r="Q17672" s="148">
        <v>2.6400000000000002E-4</v>
      </c>
      <c r="R17672" s="148">
        <v>9</v>
      </c>
      <c r="S17672" s="148">
        <v>8.4699999999999998E-2</v>
      </c>
      <c r="T17672" s="148">
        <v>-11.360999999999899</v>
      </c>
      <c r="U17672" s="148">
        <v>1</v>
      </c>
      <c r="V17672" s="148">
        <v>0.372</v>
      </c>
      <c r="W17672" s="148">
        <v>192.08</v>
      </c>
      <c r="X17672" s="148">
        <v>4</v>
      </c>
      <c r="Y17672" s="148">
        <v>0.223</v>
      </c>
    </row>
    <row r="17673" spans="11:25" x14ac:dyDescent="0.25">
      <c r="K17673" s="145" t="s">
        <v>1917</v>
      </c>
      <c r="L17673" s="145">
        <v>77</v>
      </c>
      <c r="M17673" s="145">
        <v>96063</v>
      </c>
      <c r="N17673" s="148">
        <v>0.221</v>
      </c>
      <c r="O17673" s="148">
        <v>0.83099999999999996</v>
      </c>
      <c r="P17673" s="148">
        <v>0.79500000000000004</v>
      </c>
      <c r="Q17673" s="148">
        <v>0</v>
      </c>
      <c r="R17673" s="148">
        <v>1</v>
      </c>
      <c r="S17673" s="148">
        <v>0.29099999999999998</v>
      </c>
      <c r="T17673" s="148">
        <v>-6.1859999999999999</v>
      </c>
      <c r="U17673" s="148">
        <v>1</v>
      </c>
      <c r="V17673" s="148">
        <v>0.26400000000000001</v>
      </c>
      <c r="W17673" s="148">
        <v>160.06299999999999</v>
      </c>
      <c r="X17673" s="148">
        <v>4</v>
      </c>
      <c r="Y17673" s="148">
        <v>0.74399999999999999</v>
      </c>
    </row>
    <row r="17674" spans="11:25" x14ac:dyDescent="0.25">
      <c r="K17674" s="145" t="s">
        <v>7504</v>
      </c>
      <c r="L17674" s="145">
        <v>71</v>
      </c>
      <c r="M17674" s="145">
        <v>178813</v>
      </c>
      <c r="N17674" s="148">
        <v>0.17</v>
      </c>
      <c r="O17674" s="148">
        <v>0.68700000000000006</v>
      </c>
      <c r="P17674" s="148">
        <v>0.64099999999999902</v>
      </c>
      <c r="Q17674" s="148">
        <v>0</v>
      </c>
      <c r="R17674" s="148">
        <v>11</v>
      </c>
      <c r="S17674" s="148">
        <v>0.111</v>
      </c>
      <c r="T17674" s="148">
        <v>-5.8140000000000001</v>
      </c>
      <c r="U17674" s="148">
        <v>1</v>
      </c>
      <c r="V17674" s="148">
        <v>0.03</v>
      </c>
      <c r="W17674" s="148">
        <v>120.04</v>
      </c>
      <c r="X17674" s="148">
        <v>4</v>
      </c>
      <c r="Y17674" s="148">
        <v>0.66299999999999903</v>
      </c>
    </row>
    <row r="17675" spans="11:25" x14ac:dyDescent="0.25">
      <c r="K17675" s="145" t="s">
        <v>3037</v>
      </c>
      <c r="L17675" s="145">
        <v>68</v>
      </c>
      <c r="M17675" s="145">
        <v>240000</v>
      </c>
      <c r="N17675" s="148">
        <v>0.379</v>
      </c>
      <c r="O17675" s="148">
        <v>0.92799999999999905</v>
      </c>
      <c r="P17675" s="148">
        <v>0.67500000000000004</v>
      </c>
      <c r="Q17675" s="148">
        <v>0</v>
      </c>
      <c r="R17675" s="148">
        <v>5</v>
      </c>
      <c r="S17675" s="148">
        <v>5.33E-2</v>
      </c>
      <c r="T17675" s="148">
        <v>-3.5350000000000001</v>
      </c>
      <c r="U17675" s="148">
        <v>1</v>
      </c>
      <c r="V17675" s="148">
        <v>5.6599999999999998E-2</v>
      </c>
      <c r="W17675" s="148">
        <v>105.952</v>
      </c>
      <c r="X17675" s="148">
        <v>4</v>
      </c>
      <c r="Y17675" s="148">
        <v>0.79400000000000004</v>
      </c>
    </row>
    <row r="17676" spans="11:25" x14ac:dyDescent="0.25">
      <c r="K17676" s="145" t="s">
        <v>3066</v>
      </c>
      <c r="L17676" s="145">
        <v>73</v>
      </c>
      <c r="M17676" s="145">
        <v>286516</v>
      </c>
      <c r="N17676" s="148">
        <v>0.46100000000000002</v>
      </c>
      <c r="O17676" s="148">
        <v>0.878</v>
      </c>
      <c r="P17676" s="148">
        <v>0.40699999999999997</v>
      </c>
      <c r="Q17676" s="148">
        <v>0</v>
      </c>
      <c r="R17676" s="148">
        <v>7</v>
      </c>
      <c r="S17676" s="148">
        <v>0.111</v>
      </c>
      <c r="T17676" s="148">
        <v>-10.940999999999899</v>
      </c>
      <c r="U17676" s="148">
        <v>1</v>
      </c>
      <c r="V17676" s="148">
        <v>0.23300000000000001</v>
      </c>
      <c r="W17676" s="148">
        <v>89.010999999999996</v>
      </c>
      <c r="X17676" s="148">
        <v>4</v>
      </c>
      <c r="Y17676" s="148">
        <v>0.54700000000000004</v>
      </c>
    </row>
    <row r="17677" spans="11:25" x14ac:dyDescent="0.25">
      <c r="K17677" s="145" t="s">
        <v>1572</v>
      </c>
      <c r="L17677" s="145">
        <v>88</v>
      </c>
      <c r="M17677" s="145">
        <v>195637</v>
      </c>
      <c r="N17677" s="148">
        <v>0.107</v>
      </c>
      <c r="O17677" s="148">
        <v>0.79200000000000004</v>
      </c>
      <c r="P17677" s="148">
        <v>0.74299999999999999</v>
      </c>
      <c r="Q17677" s="148">
        <v>0</v>
      </c>
      <c r="R17677" s="148">
        <v>7</v>
      </c>
      <c r="S17677" s="148">
        <v>0.183</v>
      </c>
      <c r="T17677" s="148">
        <v>-2.806</v>
      </c>
      <c r="U17677" s="148">
        <v>1</v>
      </c>
      <c r="V17677" s="148">
        <v>8.5099999999999995E-2</v>
      </c>
      <c r="W17677" s="148">
        <v>150.024</v>
      </c>
      <c r="X17677" s="148">
        <v>4</v>
      </c>
      <c r="Y17677" s="148">
        <v>0.74199999999999999</v>
      </c>
    </row>
    <row r="17678" spans="11:25" x14ac:dyDescent="0.25">
      <c r="K17678" s="145" t="s">
        <v>6758</v>
      </c>
      <c r="L17678" s="145">
        <v>75</v>
      </c>
      <c r="M17678" s="145">
        <v>175200</v>
      </c>
      <c r="N17678" s="148">
        <v>0.41</v>
      </c>
      <c r="O17678" s="148">
        <v>0.79900000000000004</v>
      </c>
      <c r="P17678" s="148">
        <v>0.67599999999999905</v>
      </c>
      <c r="Q17678" s="148">
        <v>7.7699999999999905E-4</v>
      </c>
      <c r="R17678" s="148">
        <v>2</v>
      </c>
      <c r="S17678" s="148">
        <v>0.32500000000000001</v>
      </c>
      <c r="T17678" s="148">
        <v>-5.6440000000000001</v>
      </c>
      <c r="U17678" s="148">
        <v>1</v>
      </c>
      <c r="V17678" s="148">
        <v>0.16899999999999901</v>
      </c>
      <c r="W17678" s="148">
        <v>104.956</v>
      </c>
      <c r="X17678" s="148">
        <v>4</v>
      </c>
      <c r="Y17678" s="148">
        <v>0.91</v>
      </c>
    </row>
    <row r="17679" spans="11:25" x14ac:dyDescent="0.25">
      <c r="K17679" s="145" t="s">
        <v>12907</v>
      </c>
      <c r="L17679" s="145">
        <v>79</v>
      </c>
      <c r="M17679" s="145">
        <v>96332</v>
      </c>
      <c r="N17679" s="148">
        <v>0.245</v>
      </c>
      <c r="O17679" s="148">
        <v>0.82499999999999996</v>
      </c>
      <c r="P17679" s="148">
        <v>0.84</v>
      </c>
      <c r="Q17679" s="148">
        <v>0</v>
      </c>
      <c r="R17679" s="148">
        <v>7</v>
      </c>
      <c r="S17679" s="148">
        <v>0.34100000000000003</v>
      </c>
      <c r="T17679" s="148">
        <v>-3.6509999999999998</v>
      </c>
      <c r="U17679" s="148">
        <v>1</v>
      </c>
      <c r="V17679" s="148">
        <v>0.22699999999999901</v>
      </c>
      <c r="W17679" s="148">
        <v>115.062</v>
      </c>
      <c r="X17679" s="148">
        <v>4</v>
      </c>
      <c r="Y17679" s="148">
        <v>0.52</v>
      </c>
    </row>
    <row r="17680" spans="11:25" x14ac:dyDescent="0.25">
      <c r="K17680" s="145" t="s">
        <v>1559</v>
      </c>
      <c r="L17680" s="145">
        <v>99</v>
      </c>
      <c r="M17680" s="145">
        <v>127946</v>
      </c>
      <c r="N17680" s="148">
        <v>1.14E-2</v>
      </c>
      <c r="O17680" s="148">
        <v>0.90099999999999902</v>
      </c>
      <c r="P17680" s="148">
        <v>0.52200000000000002</v>
      </c>
      <c r="Q17680" s="148">
        <v>0</v>
      </c>
      <c r="R17680" s="148">
        <v>2</v>
      </c>
      <c r="S17680" s="148">
        <v>0.25900000000000001</v>
      </c>
      <c r="T17680" s="148">
        <v>-8.3040000000000003</v>
      </c>
      <c r="U17680" s="148">
        <v>1</v>
      </c>
      <c r="V17680" s="148">
        <v>0.33</v>
      </c>
      <c r="W17680" s="148">
        <v>104.053</v>
      </c>
      <c r="X17680" s="148">
        <v>4</v>
      </c>
      <c r="Y17680" s="148">
        <v>0.32899999999999902</v>
      </c>
    </row>
    <row r="17681" spans="11:25" x14ac:dyDescent="0.25">
      <c r="K17681" s="145" t="s">
        <v>6751</v>
      </c>
      <c r="L17681" s="145">
        <v>84</v>
      </c>
      <c r="M17681" s="145">
        <v>129039</v>
      </c>
      <c r="N17681" s="148">
        <v>0.36299999999999999</v>
      </c>
      <c r="O17681" s="148">
        <v>0.78599999999999903</v>
      </c>
      <c r="P17681" s="148">
        <v>0.65</v>
      </c>
      <c r="Q17681" s="148">
        <v>8.1699999999999994E-5</v>
      </c>
      <c r="R17681" s="148">
        <v>4</v>
      </c>
      <c r="S17681" s="148">
        <v>0.122</v>
      </c>
      <c r="T17681" s="148">
        <v>-6.8389999999999898</v>
      </c>
      <c r="U17681" s="148">
        <v>1</v>
      </c>
      <c r="V17681" s="148">
        <v>0.109</v>
      </c>
      <c r="W17681" s="148">
        <v>92.974999999999994</v>
      </c>
      <c r="X17681" s="148">
        <v>4</v>
      </c>
      <c r="Y17681" s="148">
        <v>0.71199999999999997</v>
      </c>
    </row>
    <row r="17682" spans="11:25" x14ac:dyDescent="0.25">
      <c r="K17682" s="145" t="s">
        <v>6754</v>
      </c>
      <c r="L17682" s="145">
        <v>75</v>
      </c>
      <c r="M17682" s="145">
        <v>199300</v>
      </c>
      <c r="N17682" s="148">
        <v>0.107</v>
      </c>
      <c r="O17682" s="148">
        <v>0.84299999999999997</v>
      </c>
      <c r="P17682" s="148">
        <v>0.57999999999999996</v>
      </c>
      <c r="Q17682" s="148">
        <v>1.84E-5</v>
      </c>
      <c r="R17682" s="148">
        <v>2</v>
      </c>
      <c r="S17682" s="148">
        <v>6.4500000000000002E-2</v>
      </c>
      <c r="T17682" s="148">
        <v>-4.2709999999999999</v>
      </c>
      <c r="U17682" s="148">
        <v>1</v>
      </c>
      <c r="V17682" s="148">
        <v>5.91E-2</v>
      </c>
      <c r="W17682" s="148">
        <v>98.022999999999996</v>
      </c>
      <c r="X17682" s="148">
        <v>4</v>
      </c>
      <c r="Y17682" s="148">
        <v>0.63800000000000001</v>
      </c>
    </row>
    <row r="17683" spans="11:25" x14ac:dyDescent="0.25">
      <c r="K17683" s="145" t="s">
        <v>12908</v>
      </c>
      <c r="L17683" s="145">
        <v>59</v>
      </c>
      <c r="M17683" s="145">
        <v>188311</v>
      </c>
      <c r="N17683" s="148">
        <v>0.54600000000000004</v>
      </c>
      <c r="O17683" s="148">
        <v>0.437</v>
      </c>
      <c r="P17683" s="148">
        <v>0.32700000000000001</v>
      </c>
      <c r="Q17683" s="148">
        <v>0</v>
      </c>
      <c r="R17683" s="148">
        <v>7</v>
      </c>
      <c r="S17683" s="148">
        <v>0.115</v>
      </c>
      <c r="T17683" s="148">
        <v>-7.5829999999999904</v>
      </c>
      <c r="U17683" s="148">
        <v>1</v>
      </c>
      <c r="V17683" s="148">
        <v>3.2599999999999997E-2</v>
      </c>
      <c r="W17683" s="148">
        <v>114.072</v>
      </c>
      <c r="X17683" s="148">
        <v>4</v>
      </c>
      <c r="Y17683" s="148">
        <v>7.6700000000000004E-2</v>
      </c>
    </row>
    <row r="17684" spans="11:25" x14ac:dyDescent="0.25">
      <c r="K17684" s="145" t="s">
        <v>12909</v>
      </c>
      <c r="L17684" s="145">
        <v>67</v>
      </c>
      <c r="M17684" s="145">
        <v>215384</v>
      </c>
      <c r="N17684" s="148">
        <v>0.19</v>
      </c>
      <c r="O17684" s="148">
        <v>0.73599999999999999</v>
      </c>
      <c r="P17684" s="148">
        <v>0.64300000000000002</v>
      </c>
      <c r="Q17684" s="148">
        <v>0</v>
      </c>
      <c r="R17684" s="148">
        <v>5</v>
      </c>
      <c r="S17684" s="148">
        <v>0.106</v>
      </c>
      <c r="T17684" s="148">
        <v>-8.6359999999999992</v>
      </c>
      <c r="U17684" s="148">
        <v>1</v>
      </c>
      <c r="V17684" s="148">
        <v>4.6100000000000002E-2</v>
      </c>
      <c r="W17684" s="148">
        <v>156.00200000000001</v>
      </c>
      <c r="X17684" s="148">
        <v>4</v>
      </c>
      <c r="Y17684" s="148">
        <v>0.59899999999999998</v>
      </c>
    </row>
    <row r="17685" spans="11:25" x14ac:dyDescent="0.25">
      <c r="K17685" s="145" t="s">
        <v>5939</v>
      </c>
      <c r="L17685" s="145">
        <v>92</v>
      </c>
      <c r="M17685" s="145">
        <v>187125</v>
      </c>
      <c r="N17685" s="148">
        <v>0.372</v>
      </c>
      <c r="O17685" s="148">
        <v>0.77300000000000002</v>
      </c>
      <c r="P17685" s="148">
        <v>0.56999999999999995</v>
      </c>
      <c r="Q17685" s="148">
        <v>5.2399999999999999E-3</v>
      </c>
      <c r="R17685" s="148">
        <v>8</v>
      </c>
      <c r="S17685" s="148">
        <v>0.108</v>
      </c>
      <c r="T17685" s="148">
        <v>-3.48199999999999</v>
      </c>
      <c r="U17685" s="148">
        <v>1</v>
      </c>
      <c r="V17685" s="148">
        <v>0.113</v>
      </c>
      <c r="W17685" s="148">
        <v>95.037999999999997</v>
      </c>
      <c r="X17685" s="148">
        <v>4</v>
      </c>
      <c r="Y17685" s="148">
        <v>0.77200000000000002</v>
      </c>
    </row>
    <row r="17686" spans="11:25" x14ac:dyDescent="0.25">
      <c r="K17686" s="145" t="s">
        <v>1579</v>
      </c>
      <c r="L17686" s="145">
        <v>97</v>
      </c>
      <c r="M17686" s="145">
        <v>312820</v>
      </c>
      <c r="N17686" s="148">
        <v>5.13E-3</v>
      </c>
      <c r="O17686" s="148">
        <v>0.83399999999999996</v>
      </c>
      <c r="P17686" s="148">
        <v>0.73</v>
      </c>
      <c r="Q17686" s="148">
        <v>0</v>
      </c>
      <c r="R17686" s="148">
        <v>8</v>
      </c>
      <c r="S17686" s="148">
        <v>0.124</v>
      </c>
      <c r="T17686" s="148">
        <v>-3.714</v>
      </c>
      <c r="U17686" s="148">
        <v>1</v>
      </c>
      <c r="V17686" s="148">
        <v>0.222</v>
      </c>
      <c r="W17686" s="148">
        <v>155.00799999999899</v>
      </c>
      <c r="X17686" s="148">
        <v>4</v>
      </c>
      <c r="Y17686" s="148">
        <v>0.44600000000000001</v>
      </c>
    </row>
    <row r="17687" spans="11:25" x14ac:dyDescent="0.25">
      <c r="K17687" s="145" t="s">
        <v>3181</v>
      </c>
      <c r="L17687" s="145">
        <v>70</v>
      </c>
      <c r="M17687" s="145">
        <v>222533</v>
      </c>
      <c r="N17687" s="148">
        <v>0.19899999999999901</v>
      </c>
      <c r="O17687" s="148">
        <v>0.41699999999999998</v>
      </c>
      <c r="P17687" s="148">
        <v>0.67299999999999904</v>
      </c>
      <c r="Q17687" s="148">
        <v>0</v>
      </c>
      <c r="R17687" s="148">
        <v>6</v>
      </c>
      <c r="S17687" s="148">
        <v>0.128</v>
      </c>
      <c r="T17687" s="148">
        <v>-7.7189999999999896</v>
      </c>
      <c r="U17687" s="148">
        <v>1</v>
      </c>
      <c r="V17687" s="148">
        <v>4.9700000000000001E-2</v>
      </c>
      <c r="W17687" s="148">
        <v>108.994</v>
      </c>
      <c r="X17687" s="148">
        <v>4</v>
      </c>
      <c r="Y17687" s="148">
        <v>0.314</v>
      </c>
    </row>
    <row r="17688" spans="11:25" x14ac:dyDescent="0.25">
      <c r="K17688" s="145" t="s">
        <v>3112</v>
      </c>
      <c r="L17688" s="145">
        <v>10</v>
      </c>
      <c r="M17688" s="145">
        <v>140760</v>
      </c>
      <c r="N17688" s="148">
        <v>0.55799999999999905</v>
      </c>
      <c r="O17688" s="148">
        <v>0.64500000000000002</v>
      </c>
      <c r="P17688" s="148">
        <v>0.41799999999999998</v>
      </c>
      <c r="Q17688" s="148">
        <v>2.9999999999999997E-4</v>
      </c>
      <c r="R17688" s="148">
        <v>6</v>
      </c>
      <c r="S17688" s="148">
        <v>0.56200000000000006</v>
      </c>
      <c r="T17688" s="148">
        <v>-10.065</v>
      </c>
      <c r="U17688" s="148">
        <v>0</v>
      </c>
      <c r="V17688" s="148">
        <v>0.28999999999999998</v>
      </c>
      <c r="W17688" s="148">
        <v>96.962999999999994</v>
      </c>
      <c r="X17688" s="148">
        <v>4</v>
      </c>
      <c r="Y17688" s="148">
        <v>0.123</v>
      </c>
    </row>
    <row r="17689" spans="11:25" x14ac:dyDescent="0.25">
      <c r="K17689" s="145" t="s">
        <v>6458</v>
      </c>
      <c r="L17689" s="145">
        <v>65</v>
      </c>
      <c r="M17689" s="145">
        <v>196319</v>
      </c>
      <c r="N17689" s="148">
        <v>0.28399999999999997</v>
      </c>
      <c r="O17689" s="148">
        <v>0.88</v>
      </c>
      <c r="P17689" s="148">
        <v>0.67500000000000004</v>
      </c>
      <c r="Q17689" s="148">
        <v>0</v>
      </c>
      <c r="R17689" s="148">
        <v>4</v>
      </c>
      <c r="S17689" s="148">
        <v>0.10299999999999999</v>
      </c>
      <c r="T17689" s="148">
        <v>-5.0350000000000001</v>
      </c>
      <c r="U17689" s="148">
        <v>1</v>
      </c>
      <c r="V17689" s="148">
        <v>3.5900000000000001E-2</v>
      </c>
      <c r="W17689" s="148">
        <v>114.02200000000001</v>
      </c>
      <c r="X17689" s="148">
        <v>4</v>
      </c>
      <c r="Y17689" s="148">
        <v>0.56100000000000005</v>
      </c>
    </row>
    <row r="17690" spans="11:25" x14ac:dyDescent="0.25">
      <c r="K17690" s="145" t="s">
        <v>5910</v>
      </c>
      <c r="L17690" s="145">
        <v>77</v>
      </c>
      <c r="M17690" s="145">
        <v>181520</v>
      </c>
      <c r="N17690" s="148">
        <v>0.60299999999999998</v>
      </c>
      <c r="O17690" s="148">
        <v>0.79799999999999904</v>
      </c>
      <c r="P17690" s="148">
        <v>0.17499999999999999</v>
      </c>
      <c r="Q17690" s="148">
        <v>0</v>
      </c>
      <c r="R17690" s="148">
        <v>0</v>
      </c>
      <c r="S17690" s="148">
        <v>0.625</v>
      </c>
      <c r="T17690" s="148">
        <v>-12.603</v>
      </c>
      <c r="U17690" s="148">
        <v>1</v>
      </c>
      <c r="V17690" s="148">
        <v>5.9400000000000001E-2</v>
      </c>
      <c r="W17690" s="148">
        <v>93.994</v>
      </c>
      <c r="X17690" s="148">
        <v>4</v>
      </c>
      <c r="Y17690" s="148">
        <v>0.63300000000000001</v>
      </c>
    </row>
    <row r="17691" spans="11:25" x14ac:dyDescent="0.25">
      <c r="K17691" s="145" t="s">
        <v>9561</v>
      </c>
      <c r="L17691" s="145">
        <v>80</v>
      </c>
      <c r="M17691" s="145">
        <v>268434</v>
      </c>
      <c r="N17691" s="148">
        <v>0.14499999999999999</v>
      </c>
      <c r="O17691" s="148">
        <v>0.75900000000000001</v>
      </c>
      <c r="P17691" s="148">
        <v>0.73</v>
      </c>
      <c r="Q17691" s="148">
        <v>3.0599999999999999E-6</v>
      </c>
      <c r="R17691" s="148">
        <v>0</v>
      </c>
      <c r="S17691" s="148">
        <v>0.11</v>
      </c>
      <c r="T17691" s="148">
        <v>-7.9850000000000003</v>
      </c>
      <c r="U17691" s="148">
        <v>0</v>
      </c>
      <c r="V17691" s="148">
        <v>5.16E-2</v>
      </c>
      <c r="W17691" s="148">
        <v>115.00700000000001</v>
      </c>
      <c r="X17691" s="148">
        <v>4</v>
      </c>
      <c r="Y17691" s="148">
        <v>0.74</v>
      </c>
    </row>
    <row r="17692" spans="11:25" x14ac:dyDescent="0.25">
      <c r="K17692" s="145" t="s">
        <v>4193</v>
      </c>
      <c r="L17692" s="145">
        <v>57</v>
      </c>
      <c r="M17692" s="145">
        <v>161256</v>
      </c>
      <c r="N17692" s="148">
        <v>0.84399999999999997</v>
      </c>
      <c r="O17692" s="148">
        <v>0.60699999999999998</v>
      </c>
      <c r="P17692" s="148">
        <v>0.36299999999999999</v>
      </c>
      <c r="Q17692" s="148">
        <v>0.59599999999999997</v>
      </c>
      <c r="R17692" s="148">
        <v>8</v>
      </c>
      <c r="S17692" s="148">
        <v>0.154</v>
      </c>
      <c r="T17692" s="148">
        <v>-12.554</v>
      </c>
      <c r="U17692" s="148">
        <v>1</v>
      </c>
      <c r="V17692" s="148">
        <v>3.0099999999999998E-2</v>
      </c>
      <c r="W17692" s="148">
        <v>80.977000000000004</v>
      </c>
      <c r="X17692" s="148">
        <v>4</v>
      </c>
      <c r="Y17692" s="148">
        <v>0.24</v>
      </c>
    </row>
    <row r="17693" spans="11:25" x14ac:dyDescent="0.25">
      <c r="K17693" s="145" t="s">
        <v>12910</v>
      </c>
      <c r="L17693" s="145">
        <v>71</v>
      </c>
      <c r="M17693" s="145">
        <v>215613</v>
      </c>
      <c r="N17693" s="148">
        <v>0.77500000000000002</v>
      </c>
      <c r="O17693" s="148">
        <v>0.30599999999999999</v>
      </c>
      <c r="P17693" s="148">
        <v>0.24299999999999999</v>
      </c>
      <c r="Q17693" s="148">
        <v>0</v>
      </c>
      <c r="R17693" s="148">
        <v>6</v>
      </c>
      <c r="S17693" s="148">
        <v>0.11</v>
      </c>
      <c r="T17693" s="148">
        <v>-7.6959999999999997</v>
      </c>
      <c r="U17693" s="148">
        <v>1</v>
      </c>
      <c r="V17693" s="148">
        <v>2.7900000000000001E-2</v>
      </c>
      <c r="W17693" s="148">
        <v>92.331999999999994</v>
      </c>
      <c r="X17693" s="148">
        <v>4</v>
      </c>
      <c r="Y17693" s="148">
        <v>0.105</v>
      </c>
    </row>
    <row r="17694" spans="11:25" x14ac:dyDescent="0.25">
      <c r="K17694" s="145" t="s">
        <v>12911</v>
      </c>
      <c r="L17694" s="145">
        <v>78</v>
      </c>
      <c r="M17694" s="145">
        <v>108085</v>
      </c>
      <c r="N17694" s="148">
        <v>0.92400000000000004</v>
      </c>
      <c r="O17694" s="148">
        <v>0.69399999999999995</v>
      </c>
      <c r="P17694" s="148">
        <v>9.35E-2</v>
      </c>
      <c r="Q17694" s="148">
        <v>0</v>
      </c>
      <c r="R17694" s="148">
        <v>0</v>
      </c>
      <c r="S17694" s="148">
        <v>9.5799999999999996E-2</v>
      </c>
      <c r="T17694" s="148">
        <v>-13.712</v>
      </c>
      <c r="U17694" s="148">
        <v>1</v>
      </c>
      <c r="V17694" s="148">
        <v>4.3799999999999999E-2</v>
      </c>
      <c r="W17694" s="148">
        <v>131.18199999999999</v>
      </c>
      <c r="X17694" s="148">
        <v>4</v>
      </c>
      <c r="Y17694" s="148">
        <v>0.55100000000000005</v>
      </c>
    </row>
    <row r="17695" spans="11:25" x14ac:dyDescent="0.25">
      <c r="K17695" s="145" t="s">
        <v>9530</v>
      </c>
      <c r="L17695" s="145">
        <v>64</v>
      </c>
      <c r="M17695" s="145">
        <v>271831</v>
      </c>
      <c r="N17695" s="148">
        <v>0.45399999999999902</v>
      </c>
      <c r="O17695" s="148">
        <v>0.60499999999999998</v>
      </c>
      <c r="P17695" s="148">
        <v>0.622</v>
      </c>
      <c r="Q17695" s="148">
        <v>1.94E-4</v>
      </c>
      <c r="R17695" s="148">
        <v>11</v>
      </c>
      <c r="S17695" s="148">
        <v>8.8200000000000001E-2</v>
      </c>
      <c r="T17695" s="148">
        <v>-9.4740000000000002</v>
      </c>
      <c r="U17695" s="148">
        <v>1</v>
      </c>
      <c r="V17695" s="148">
        <v>4.3200000000000002E-2</v>
      </c>
      <c r="W17695" s="148">
        <v>110.98699999999999</v>
      </c>
      <c r="X17695" s="148">
        <v>4</v>
      </c>
      <c r="Y17695" s="148">
        <v>0.30099999999999999</v>
      </c>
    </row>
    <row r="17696" spans="11:25" x14ac:dyDescent="0.25">
      <c r="K17696" s="145" t="s">
        <v>12912</v>
      </c>
      <c r="L17696" s="145">
        <v>7</v>
      </c>
      <c r="M17696" s="145">
        <v>139930</v>
      </c>
      <c r="N17696" s="148">
        <v>0.13200000000000001</v>
      </c>
      <c r="O17696" s="148">
        <v>0.63500000000000001</v>
      </c>
      <c r="P17696" s="148">
        <v>0.76599999999999902</v>
      </c>
      <c r="Q17696" s="148">
        <v>0</v>
      </c>
      <c r="R17696" s="148">
        <v>11</v>
      </c>
      <c r="S17696" s="148">
        <v>0.122</v>
      </c>
      <c r="T17696" s="148">
        <v>-6.4489999999999998</v>
      </c>
      <c r="U17696" s="148">
        <v>1</v>
      </c>
      <c r="V17696" s="148">
        <v>0.26</v>
      </c>
      <c r="W17696" s="148">
        <v>93.602999999999994</v>
      </c>
      <c r="X17696" s="148">
        <v>4</v>
      </c>
      <c r="Y17696" s="148">
        <v>0.68599999999999905</v>
      </c>
    </row>
    <row r="17697" spans="11:25" x14ac:dyDescent="0.25">
      <c r="K17697" s="145" t="s">
        <v>12913</v>
      </c>
      <c r="L17697" s="145">
        <v>68</v>
      </c>
      <c r="M17697" s="145">
        <v>232571</v>
      </c>
      <c r="N17697" s="148">
        <v>0.53200000000000003</v>
      </c>
      <c r="O17697" s="148">
        <v>0.66700000000000004</v>
      </c>
      <c r="P17697" s="148">
        <v>0.52300000000000002</v>
      </c>
      <c r="Q17697" s="148">
        <v>2.12E-5</v>
      </c>
      <c r="R17697" s="148">
        <v>10</v>
      </c>
      <c r="S17697" s="148">
        <v>0.13699999999999901</v>
      </c>
      <c r="T17697" s="148">
        <v>-9.4770000000000003</v>
      </c>
      <c r="U17697" s="148">
        <v>0</v>
      </c>
      <c r="V17697" s="148">
        <v>0.32899999999999902</v>
      </c>
      <c r="W17697" s="148">
        <v>143.934</v>
      </c>
      <c r="X17697" s="148">
        <v>4</v>
      </c>
      <c r="Y17697" s="148">
        <v>0.40899999999999997</v>
      </c>
    </row>
    <row r="17698" spans="11:25" x14ac:dyDescent="0.25">
      <c r="K17698" s="145" t="s">
        <v>3532</v>
      </c>
      <c r="L17698" s="145">
        <v>77</v>
      </c>
      <c r="M17698" s="145">
        <v>304606</v>
      </c>
      <c r="N17698" s="148">
        <v>0.156</v>
      </c>
      <c r="O17698" s="148">
        <v>0.65200000000000002</v>
      </c>
      <c r="P17698" s="148">
        <v>0.79500000000000004</v>
      </c>
      <c r="Q17698" s="148">
        <v>0</v>
      </c>
      <c r="R17698" s="148">
        <v>11</v>
      </c>
      <c r="S17698" s="148">
        <v>0.123</v>
      </c>
      <c r="T17698" s="148">
        <v>-5.1920000000000002</v>
      </c>
      <c r="U17698" s="148">
        <v>0</v>
      </c>
      <c r="V17698" s="148">
        <v>0.17399999999999999</v>
      </c>
      <c r="W17698" s="148">
        <v>135.018</v>
      </c>
      <c r="X17698" s="148">
        <v>4</v>
      </c>
      <c r="Y17698" s="148">
        <v>0.78799999999999903</v>
      </c>
    </row>
    <row r="17699" spans="11:25" x14ac:dyDescent="0.25">
      <c r="K17699" s="145" t="s">
        <v>12914</v>
      </c>
      <c r="L17699" s="145">
        <v>61</v>
      </c>
      <c r="M17699" s="145">
        <v>184571</v>
      </c>
      <c r="N17699" s="148">
        <v>5.7999999999999899E-2</v>
      </c>
      <c r="O17699" s="148">
        <v>0.627</v>
      </c>
      <c r="P17699" s="148">
        <v>0.83699999999999997</v>
      </c>
      <c r="Q17699" s="148">
        <v>5.6700000000000001E-4</v>
      </c>
      <c r="R17699" s="148">
        <v>1</v>
      </c>
      <c r="S17699" s="148">
        <v>0.32799999999999901</v>
      </c>
      <c r="T17699" s="148">
        <v>-7.1619999999999999</v>
      </c>
      <c r="U17699" s="148">
        <v>1</v>
      </c>
      <c r="V17699" s="148">
        <v>0.36</v>
      </c>
      <c r="W17699" s="148">
        <v>105.105</v>
      </c>
      <c r="X17699" s="148">
        <v>4</v>
      </c>
      <c r="Y17699" s="148">
        <v>0.504</v>
      </c>
    </row>
    <row r="17700" spans="11:25" x14ac:dyDescent="0.25">
      <c r="K17700" s="145" t="s">
        <v>12915</v>
      </c>
      <c r="L17700" s="145">
        <v>1</v>
      </c>
      <c r="M17700" s="145">
        <v>202493</v>
      </c>
      <c r="N17700" s="148">
        <v>7.0699999999999999E-3</v>
      </c>
      <c r="O17700" s="148">
        <v>0.74299999999999999</v>
      </c>
      <c r="P17700" s="148">
        <v>0.60399999999999998</v>
      </c>
      <c r="Q17700" s="148">
        <v>9.7499999999999998E-5</v>
      </c>
      <c r="R17700" s="148">
        <v>11</v>
      </c>
      <c r="S17700" s="148">
        <v>0.4</v>
      </c>
      <c r="T17700" s="148">
        <v>-8.3360000000000003</v>
      </c>
      <c r="U17700" s="148">
        <v>0</v>
      </c>
      <c r="V17700" s="148">
        <v>0.32700000000000001</v>
      </c>
      <c r="W17700" s="148">
        <v>89.902000000000001</v>
      </c>
      <c r="X17700" s="148">
        <v>4</v>
      </c>
      <c r="Y17700" s="148">
        <v>0.46399999999999902</v>
      </c>
    </row>
    <row r="17701" spans="11:25" x14ac:dyDescent="0.25">
      <c r="K17701" s="145" t="s">
        <v>12916</v>
      </c>
      <c r="L17701" s="145">
        <v>0</v>
      </c>
      <c r="M17701" s="145">
        <v>153224</v>
      </c>
      <c r="N17701" s="148">
        <v>0.44299999999999901</v>
      </c>
      <c r="O17701" s="148">
        <v>0.68099999999999905</v>
      </c>
      <c r="P17701" s="148">
        <v>0.77099999999999902</v>
      </c>
      <c r="Q17701" s="148">
        <v>2.2399999999999998E-3</v>
      </c>
      <c r="R17701" s="148">
        <v>5</v>
      </c>
      <c r="S17701" s="148">
        <v>0.247</v>
      </c>
      <c r="T17701" s="148">
        <v>-6.5979999999999999</v>
      </c>
      <c r="U17701" s="148">
        <v>0</v>
      </c>
      <c r="V17701" s="148">
        <v>0.153</v>
      </c>
      <c r="W17701" s="148">
        <v>94.025999999999996</v>
      </c>
      <c r="X17701" s="148">
        <v>4</v>
      </c>
      <c r="Y17701" s="148">
        <v>0.68899999999999995</v>
      </c>
    </row>
    <row r="17702" spans="11:25" x14ac:dyDescent="0.25">
      <c r="K17702" s="145" t="s">
        <v>12917</v>
      </c>
      <c r="L17702" s="145">
        <v>48</v>
      </c>
      <c r="M17702" s="145">
        <v>159905</v>
      </c>
      <c r="N17702" s="148">
        <v>0.14599999999999999</v>
      </c>
      <c r="O17702" s="148">
        <v>0.53600000000000003</v>
      </c>
      <c r="P17702" s="148">
        <v>0.88700000000000001</v>
      </c>
      <c r="Q17702" s="148">
        <v>0</v>
      </c>
      <c r="R17702" s="148">
        <v>4</v>
      </c>
      <c r="S17702" s="148">
        <v>0.66400000000000003</v>
      </c>
      <c r="T17702" s="148">
        <v>-4.4779999999999998</v>
      </c>
      <c r="U17702" s="148">
        <v>1</v>
      </c>
      <c r="V17702" s="148">
        <v>0.377</v>
      </c>
      <c r="W17702" s="148">
        <v>164.11799999999999</v>
      </c>
      <c r="X17702" s="148">
        <v>4</v>
      </c>
      <c r="Y17702" s="148">
        <v>0.72399999999999998</v>
      </c>
    </row>
    <row r="17703" spans="11:25" x14ac:dyDescent="0.25">
      <c r="K17703" s="145" t="s">
        <v>12918</v>
      </c>
      <c r="L17703" s="145">
        <v>5</v>
      </c>
      <c r="M17703" s="145">
        <v>171626</v>
      </c>
      <c r="N17703" s="148">
        <v>0.65</v>
      </c>
      <c r="O17703" s="148">
        <v>0.7</v>
      </c>
      <c r="P17703" s="148">
        <v>0.75700000000000001</v>
      </c>
      <c r="Q17703" s="148">
        <v>1.48E-3</v>
      </c>
      <c r="R17703" s="148">
        <v>7</v>
      </c>
      <c r="S17703" s="148">
        <v>9.3799999999999994E-2</v>
      </c>
      <c r="T17703" s="148">
        <v>-7.819</v>
      </c>
      <c r="U17703" s="148">
        <v>1</v>
      </c>
      <c r="V17703" s="148">
        <v>0.249</v>
      </c>
      <c r="W17703" s="148">
        <v>83.442999999999998</v>
      </c>
      <c r="X17703" s="148">
        <v>4</v>
      </c>
      <c r="Y17703" s="148">
        <v>0.69299999999999995</v>
      </c>
    </row>
    <row r="17704" spans="11:25" x14ac:dyDescent="0.25">
      <c r="K17704" s="145" t="s">
        <v>12919</v>
      </c>
      <c r="L17704" s="145">
        <v>45</v>
      </c>
      <c r="M17704" s="145">
        <v>108043</v>
      </c>
      <c r="N17704" s="148">
        <v>0.28000000000000003</v>
      </c>
      <c r="O17704" s="148">
        <v>0.755</v>
      </c>
      <c r="P17704" s="148">
        <v>0.54600000000000004</v>
      </c>
      <c r="Q17704" s="148">
        <v>0</v>
      </c>
      <c r="R17704" s="148">
        <v>2</v>
      </c>
      <c r="S17704" s="148">
        <v>0.503</v>
      </c>
      <c r="T17704" s="148">
        <v>-10.702999999999999</v>
      </c>
      <c r="U17704" s="148">
        <v>1</v>
      </c>
      <c r="V17704" s="148">
        <v>0.45100000000000001</v>
      </c>
      <c r="W17704" s="148">
        <v>113.31100000000001</v>
      </c>
      <c r="X17704" s="148">
        <v>4</v>
      </c>
      <c r="Y17704" s="148">
        <v>0.34899999999999998</v>
      </c>
    </row>
    <row r="17705" spans="11:25" x14ac:dyDescent="0.25">
      <c r="K17705" s="145" t="s">
        <v>577</v>
      </c>
      <c r="L17705" s="145">
        <v>74</v>
      </c>
      <c r="M17705" s="145">
        <v>219333</v>
      </c>
      <c r="N17705" s="148">
        <v>7.4200000000000002E-2</v>
      </c>
      <c r="O17705" s="148">
        <v>0.79599999999999904</v>
      </c>
      <c r="P17705" s="148">
        <v>0.76599999999999902</v>
      </c>
      <c r="Q17705" s="148">
        <v>0</v>
      </c>
      <c r="R17705" s="148">
        <v>7</v>
      </c>
      <c r="S17705" s="148">
        <v>8.2699999999999996E-2</v>
      </c>
      <c r="T17705" s="148">
        <v>-5.9740000000000002</v>
      </c>
      <c r="U17705" s="148">
        <v>1</v>
      </c>
      <c r="V17705" s="148">
        <v>0.23799999999999999</v>
      </c>
      <c r="W17705" s="148">
        <v>110.033999999999</v>
      </c>
      <c r="X17705" s="148">
        <v>4</v>
      </c>
      <c r="Y17705" s="148">
        <v>0.55799999999999905</v>
      </c>
    </row>
    <row r="17706" spans="11:25" x14ac:dyDescent="0.25">
      <c r="K17706" s="145" t="s">
        <v>12920</v>
      </c>
      <c r="L17706" s="145">
        <v>41</v>
      </c>
      <c r="M17706" s="145">
        <v>221093</v>
      </c>
      <c r="N17706" s="148">
        <v>0.318</v>
      </c>
      <c r="O17706" s="148">
        <v>0.57699999999999996</v>
      </c>
      <c r="P17706" s="148">
        <v>0.91299999999999903</v>
      </c>
      <c r="Q17706" s="148">
        <v>0</v>
      </c>
      <c r="R17706" s="148">
        <v>7</v>
      </c>
      <c r="S17706" s="148">
        <v>0.253</v>
      </c>
      <c r="T17706" s="148">
        <v>-4.42</v>
      </c>
      <c r="U17706" s="148">
        <v>1</v>
      </c>
      <c r="V17706" s="148">
        <v>0.18099999999999999</v>
      </c>
      <c r="W17706" s="148">
        <v>97.138999999999996</v>
      </c>
      <c r="X17706" s="148">
        <v>4</v>
      </c>
      <c r="Y17706" s="148">
        <v>0.67099999999999904</v>
      </c>
    </row>
    <row r="17707" spans="11:25" x14ac:dyDescent="0.25">
      <c r="K17707" s="145" t="s">
        <v>7396</v>
      </c>
      <c r="L17707" s="145">
        <v>8</v>
      </c>
      <c r="M17707" s="145">
        <v>208397</v>
      </c>
      <c r="N17707" s="148">
        <v>0.12</v>
      </c>
      <c r="O17707" s="148">
        <v>0.83699999999999997</v>
      </c>
      <c r="P17707" s="148">
        <v>0.48099999999999998</v>
      </c>
      <c r="Q17707" s="148">
        <v>0</v>
      </c>
      <c r="R17707" s="148">
        <v>10</v>
      </c>
      <c r="S17707" s="148">
        <v>0.309</v>
      </c>
      <c r="T17707" s="148">
        <v>-8.5220000000000002</v>
      </c>
      <c r="U17707" s="148">
        <v>0</v>
      </c>
      <c r="V17707" s="148">
        <v>8.0100000000000005E-2</v>
      </c>
      <c r="W17707" s="148">
        <v>122.98</v>
      </c>
      <c r="X17707" s="148">
        <v>4</v>
      </c>
      <c r="Y17707" s="148">
        <v>0.57799999999999996</v>
      </c>
    </row>
    <row r="17708" spans="11:25" x14ac:dyDescent="0.25">
      <c r="K17708" s="145" t="s">
        <v>6459</v>
      </c>
      <c r="L17708" s="145">
        <v>1</v>
      </c>
      <c r="M17708" s="145">
        <v>274825</v>
      </c>
      <c r="N17708" s="148">
        <v>0.311</v>
      </c>
      <c r="O17708" s="148">
        <v>0.54400000000000004</v>
      </c>
      <c r="P17708" s="148">
        <v>0.626</v>
      </c>
      <c r="Q17708" s="148">
        <v>0</v>
      </c>
      <c r="R17708" s="148">
        <v>2</v>
      </c>
      <c r="S17708" s="148">
        <v>0.106</v>
      </c>
      <c r="T17708" s="148">
        <v>-9.5440000000000005</v>
      </c>
      <c r="U17708" s="148">
        <v>0</v>
      </c>
      <c r="V17708" s="148">
        <v>0.33399999999999902</v>
      </c>
      <c r="W17708" s="148">
        <v>79.100999999999999</v>
      </c>
      <c r="X17708" s="148">
        <v>1</v>
      </c>
      <c r="Y17708" s="148">
        <v>0.39899999999999902</v>
      </c>
    </row>
    <row r="17709" spans="11:25" x14ac:dyDescent="0.25">
      <c r="K17709" s="145" t="s">
        <v>12921</v>
      </c>
      <c r="L17709" s="145">
        <v>54</v>
      </c>
      <c r="M17709" s="145">
        <v>198880</v>
      </c>
      <c r="N17709" s="148">
        <v>0.313</v>
      </c>
      <c r="O17709" s="148">
        <v>0.55600000000000005</v>
      </c>
      <c r="P17709" s="148">
        <v>0.373</v>
      </c>
      <c r="Q17709" s="148">
        <v>0</v>
      </c>
      <c r="R17709" s="148">
        <v>11</v>
      </c>
      <c r="S17709" s="148">
        <v>0.27200000000000002</v>
      </c>
      <c r="T17709" s="148">
        <v>-10.863</v>
      </c>
      <c r="U17709" s="148">
        <v>1</v>
      </c>
      <c r="V17709" s="148">
        <v>0.48</v>
      </c>
      <c r="W17709" s="148">
        <v>111.164</v>
      </c>
      <c r="X17709" s="148">
        <v>4</v>
      </c>
      <c r="Y17709" s="148">
        <v>0.48699999999999999</v>
      </c>
    </row>
    <row r="17710" spans="11:25" x14ac:dyDescent="0.25">
      <c r="K17710" s="145" t="s">
        <v>5673</v>
      </c>
      <c r="L17710" s="145">
        <v>1</v>
      </c>
      <c r="M17710" s="145">
        <v>253965</v>
      </c>
      <c r="N17710" s="148">
        <v>0.14899999999999999</v>
      </c>
      <c r="O17710" s="148">
        <v>0.60499999999999998</v>
      </c>
      <c r="P17710" s="148">
        <v>0.68400000000000005</v>
      </c>
      <c r="Q17710" s="148">
        <v>0.154</v>
      </c>
      <c r="R17710" s="148">
        <v>5</v>
      </c>
      <c r="S17710" s="148">
        <v>0.14599999999999999</v>
      </c>
      <c r="T17710" s="148">
        <v>-6.024</v>
      </c>
      <c r="U17710" s="148">
        <v>0</v>
      </c>
      <c r="V17710" s="148">
        <v>5.8700000000000002E-2</v>
      </c>
      <c r="W17710" s="148">
        <v>100.985</v>
      </c>
      <c r="X17710" s="148">
        <v>1</v>
      </c>
      <c r="Y17710" s="148">
        <v>9.3899999999999997E-2</v>
      </c>
    </row>
    <row r="17711" spans="11:25" x14ac:dyDescent="0.25">
      <c r="K17711" s="145" t="s">
        <v>8936</v>
      </c>
      <c r="L17711" s="145">
        <v>42</v>
      </c>
      <c r="M17711" s="145">
        <v>166546</v>
      </c>
      <c r="N17711" s="148">
        <v>0.151</v>
      </c>
      <c r="O17711" s="148">
        <v>0.64800000000000002</v>
      </c>
      <c r="P17711" s="148">
        <v>0.55799999999999905</v>
      </c>
      <c r="Q17711" s="148">
        <v>2.8499999999999998E-6</v>
      </c>
      <c r="R17711" s="148">
        <v>9</v>
      </c>
      <c r="S17711" s="148">
        <v>0.104</v>
      </c>
      <c r="T17711" s="148">
        <v>-8.0269999999999992</v>
      </c>
      <c r="U17711" s="148">
        <v>1</v>
      </c>
      <c r="V17711" s="148">
        <v>9.4299999999999995E-2</v>
      </c>
      <c r="W17711" s="148">
        <v>139.99600000000001</v>
      </c>
      <c r="X17711" s="148">
        <v>4</v>
      </c>
      <c r="Y17711" s="148">
        <v>0.191</v>
      </c>
    </row>
    <row r="17712" spans="11:25" x14ac:dyDescent="0.25">
      <c r="K17712" s="145" t="s">
        <v>12922</v>
      </c>
      <c r="L17712" s="145">
        <v>66</v>
      </c>
      <c r="M17712" s="145">
        <v>208000</v>
      </c>
      <c r="N17712" s="148">
        <v>0.71299999999999997</v>
      </c>
      <c r="O17712" s="148">
        <v>0.63700000000000001</v>
      </c>
      <c r="P17712" s="148">
        <v>0.503</v>
      </c>
      <c r="Q17712" s="148">
        <v>1.13E-4</v>
      </c>
      <c r="R17712" s="148">
        <v>1</v>
      </c>
      <c r="S17712" s="148">
        <v>0.109</v>
      </c>
      <c r="T17712" s="148">
        <v>-6.9269999999999996</v>
      </c>
      <c r="U17712" s="148">
        <v>1</v>
      </c>
      <c r="V17712" s="148">
        <v>0.33600000000000002</v>
      </c>
      <c r="W17712" s="148">
        <v>81.061000000000007</v>
      </c>
      <c r="X17712" s="148">
        <v>4</v>
      </c>
      <c r="Y17712" s="148">
        <v>0.66099999999999903</v>
      </c>
    </row>
    <row r="17713" spans="11:25" x14ac:dyDescent="0.25">
      <c r="K17713" s="145" t="s">
        <v>1292</v>
      </c>
      <c r="L17713" s="145">
        <v>23</v>
      </c>
      <c r="M17713" s="145">
        <v>320266</v>
      </c>
      <c r="N17713" s="148">
        <v>3.9300000000000002E-2</v>
      </c>
      <c r="O17713" s="148">
        <v>0.53500000000000003</v>
      </c>
      <c r="P17713" s="148">
        <v>0.505</v>
      </c>
      <c r="Q17713" s="148">
        <v>0</v>
      </c>
      <c r="R17713" s="148">
        <v>2</v>
      </c>
      <c r="S17713" s="148">
        <v>9.2299999999999993E-2</v>
      </c>
      <c r="T17713" s="148">
        <v>-8.9260000000000002</v>
      </c>
      <c r="U17713" s="148">
        <v>0</v>
      </c>
      <c r="V17713" s="148">
        <v>0.245</v>
      </c>
      <c r="W17713" s="148">
        <v>99.935000000000002</v>
      </c>
      <c r="X17713" s="148">
        <v>4</v>
      </c>
      <c r="Y17713" s="148">
        <v>0.495</v>
      </c>
    </row>
    <row r="17714" spans="11:25" x14ac:dyDescent="0.25">
      <c r="K17714" s="145" t="s">
        <v>12923</v>
      </c>
      <c r="L17714" s="145">
        <v>71</v>
      </c>
      <c r="M17714" s="145">
        <v>226013</v>
      </c>
      <c r="N17714" s="148">
        <v>0.53</v>
      </c>
      <c r="O17714" s="148">
        <v>0.51100000000000001</v>
      </c>
      <c r="P17714" s="148">
        <v>0.59599999999999997</v>
      </c>
      <c r="Q17714" s="148">
        <v>0</v>
      </c>
      <c r="R17714" s="148">
        <v>0</v>
      </c>
      <c r="S17714" s="148">
        <v>7.9799999999999996E-2</v>
      </c>
      <c r="T17714" s="148">
        <v>-6.56</v>
      </c>
      <c r="U17714" s="148">
        <v>1</v>
      </c>
      <c r="V17714" s="148">
        <v>0.22399999999999901</v>
      </c>
      <c r="W17714" s="148">
        <v>158.06299999999999</v>
      </c>
      <c r="X17714" s="148">
        <v>4</v>
      </c>
      <c r="Y17714" s="148">
        <v>0.55399999999999905</v>
      </c>
    </row>
    <row r="17715" spans="11:25" x14ac:dyDescent="0.25">
      <c r="K17715" s="145" t="s">
        <v>8903</v>
      </c>
      <c r="L17715" s="145">
        <v>1</v>
      </c>
      <c r="M17715" s="145">
        <v>185286</v>
      </c>
      <c r="N17715" s="148">
        <v>0.218</v>
      </c>
      <c r="O17715" s="148">
        <v>0.79799999999999904</v>
      </c>
      <c r="P17715" s="148">
        <v>0.501</v>
      </c>
      <c r="Q17715" s="148">
        <v>5.62E-2</v>
      </c>
      <c r="R17715" s="148">
        <v>8</v>
      </c>
      <c r="S17715" s="148">
        <v>0.107</v>
      </c>
      <c r="T17715" s="148">
        <v>-5.6970000000000001</v>
      </c>
      <c r="U17715" s="148">
        <v>1</v>
      </c>
      <c r="V17715" s="148">
        <v>0.104</v>
      </c>
      <c r="W17715" s="148">
        <v>84.421999999999997</v>
      </c>
      <c r="X17715" s="148">
        <v>4</v>
      </c>
      <c r="Y17715" s="148">
        <v>0.215</v>
      </c>
    </row>
    <row r="17716" spans="11:25" x14ac:dyDescent="0.25">
      <c r="K17716" s="145" t="s">
        <v>3208</v>
      </c>
      <c r="L17716" s="145">
        <v>42</v>
      </c>
      <c r="M17716" s="145">
        <v>208320</v>
      </c>
      <c r="N17716" s="148">
        <v>0.36899999999999999</v>
      </c>
      <c r="O17716" s="148">
        <v>0.47799999999999998</v>
      </c>
      <c r="P17716" s="148">
        <v>0.81200000000000006</v>
      </c>
      <c r="Q17716" s="148">
        <v>0</v>
      </c>
      <c r="R17716" s="148">
        <v>11</v>
      </c>
      <c r="S17716" s="148">
        <v>0.27800000000000002</v>
      </c>
      <c r="T17716" s="148">
        <v>-5.7089999999999996</v>
      </c>
      <c r="U17716" s="148">
        <v>0</v>
      </c>
      <c r="V17716" s="148">
        <v>0.42299999999999999</v>
      </c>
      <c r="W17716" s="148">
        <v>89.040999999999997</v>
      </c>
      <c r="X17716" s="148">
        <v>4</v>
      </c>
      <c r="Y17716" s="148">
        <v>0.76800000000000002</v>
      </c>
    </row>
    <row r="17717" spans="11:25" x14ac:dyDescent="0.25">
      <c r="K17717" s="145" t="s">
        <v>12924</v>
      </c>
      <c r="L17717" s="145">
        <v>40</v>
      </c>
      <c r="M17717" s="145">
        <v>180120</v>
      </c>
      <c r="N17717" s="148">
        <v>0.45399999999999902</v>
      </c>
      <c r="O17717" s="148">
        <v>0.78200000000000003</v>
      </c>
      <c r="P17717" s="148">
        <v>0.57999999999999996</v>
      </c>
      <c r="Q17717" s="148">
        <v>0</v>
      </c>
      <c r="R17717" s="148">
        <v>2</v>
      </c>
      <c r="S17717" s="148">
        <v>0.123</v>
      </c>
      <c r="T17717" s="148">
        <v>-7.6319999999999997</v>
      </c>
      <c r="U17717" s="148">
        <v>1</v>
      </c>
      <c r="V17717" s="148">
        <v>0.38100000000000001</v>
      </c>
      <c r="W17717" s="148">
        <v>92.95</v>
      </c>
      <c r="X17717" s="148">
        <v>4</v>
      </c>
      <c r="Y17717" s="148">
        <v>0.80599999999999905</v>
      </c>
    </row>
    <row r="17718" spans="11:25" x14ac:dyDescent="0.25">
      <c r="K17718" s="145" t="s">
        <v>12925</v>
      </c>
      <c r="L17718" s="145">
        <v>63</v>
      </c>
      <c r="M17718" s="145">
        <v>209973</v>
      </c>
      <c r="N17718" s="148">
        <v>7.1000000000000004E-3</v>
      </c>
      <c r="O17718" s="148">
        <v>0.70299999999999996</v>
      </c>
      <c r="P17718" s="148">
        <v>0.64599999999999902</v>
      </c>
      <c r="Q17718" s="148">
        <v>3.8E-6</v>
      </c>
      <c r="R17718" s="148">
        <v>1</v>
      </c>
      <c r="S17718" s="148">
        <v>0.16</v>
      </c>
      <c r="T17718" s="148">
        <v>-10.036</v>
      </c>
      <c r="U17718" s="148">
        <v>1</v>
      </c>
      <c r="V17718" s="148">
        <v>0.372</v>
      </c>
      <c r="W17718" s="148">
        <v>92.028999999999996</v>
      </c>
      <c r="X17718" s="148">
        <v>4</v>
      </c>
      <c r="Y17718" s="148">
        <v>0.752</v>
      </c>
    </row>
    <row r="17719" spans="11:25" x14ac:dyDescent="0.25">
      <c r="K17719" s="145" t="s">
        <v>12926</v>
      </c>
      <c r="L17719" s="145">
        <v>51</v>
      </c>
      <c r="M17719" s="145">
        <v>229320</v>
      </c>
      <c r="N17719" s="148">
        <v>0.65099999999999902</v>
      </c>
      <c r="O17719" s="148">
        <v>0.72899999999999998</v>
      </c>
      <c r="P17719" s="148">
        <v>0.55700000000000005</v>
      </c>
      <c r="Q17719" s="148">
        <v>1.2300000000000001E-4</v>
      </c>
      <c r="R17719" s="148">
        <v>6</v>
      </c>
      <c r="S17719" s="148">
        <v>0.26200000000000001</v>
      </c>
      <c r="T17719" s="148">
        <v>-11.263999999999999</v>
      </c>
      <c r="U17719" s="148">
        <v>1</v>
      </c>
      <c r="V17719" s="148">
        <v>0.24299999999999999</v>
      </c>
      <c r="W17719" s="148">
        <v>92.813999999999993</v>
      </c>
      <c r="X17719" s="148">
        <v>4</v>
      </c>
      <c r="Y17719" s="148">
        <v>0.89700000000000002</v>
      </c>
    </row>
    <row r="17720" spans="11:25" x14ac:dyDescent="0.25">
      <c r="K17720" s="145" t="s">
        <v>1237</v>
      </c>
      <c r="L17720" s="145">
        <v>62</v>
      </c>
      <c r="M17720" s="145">
        <v>290573</v>
      </c>
      <c r="N17720" s="148">
        <v>0.27399999999999902</v>
      </c>
      <c r="O17720" s="148">
        <v>0.67799999999999905</v>
      </c>
      <c r="P17720" s="148">
        <v>0.79400000000000004</v>
      </c>
      <c r="Q17720" s="148">
        <v>1.68E-6</v>
      </c>
      <c r="R17720" s="148">
        <v>10</v>
      </c>
      <c r="S17720" s="148">
        <v>0.124</v>
      </c>
      <c r="T17720" s="148">
        <v>-6.1859999999999999</v>
      </c>
      <c r="U17720" s="148">
        <v>0</v>
      </c>
      <c r="V17720" s="148">
        <v>0.14000000000000001</v>
      </c>
      <c r="W17720" s="148">
        <v>87.373999999999995</v>
      </c>
      <c r="X17720" s="148">
        <v>4</v>
      </c>
      <c r="Y17720" s="148">
        <v>0.54</v>
      </c>
    </row>
    <row r="17721" spans="11:25" x14ac:dyDescent="0.25">
      <c r="K17721" s="145" t="s">
        <v>12927</v>
      </c>
      <c r="L17721" s="145">
        <v>1</v>
      </c>
      <c r="M17721" s="145">
        <v>163413</v>
      </c>
      <c r="N17721" s="148">
        <v>0.13300000000000001</v>
      </c>
      <c r="O17721" s="148">
        <v>0.90400000000000003</v>
      </c>
      <c r="P17721" s="148">
        <v>0.55700000000000005</v>
      </c>
      <c r="Q17721" s="148">
        <v>2.6099999999999999E-3</v>
      </c>
      <c r="R17721" s="148">
        <v>1</v>
      </c>
      <c r="S17721" s="148">
        <v>9.2600000000000002E-2</v>
      </c>
      <c r="T17721" s="148">
        <v>-6.7169999999999996</v>
      </c>
      <c r="U17721" s="148">
        <v>1</v>
      </c>
      <c r="V17721" s="148">
        <v>0.34</v>
      </c>
      <c r="W17721" s="148">
        <v>90.843999999999994</v>
      </c>
      <c r="X17721" s="148">
        <v>4</v>
      </c>
      <c r="Y17721" s="148">
        <v>0.81899999999999995</v>
      </c>
    </row>
    <row r="17722" spans="11:25" x14ac:dyDescent="0.25">
      <c r="K17722" s="145" t="s">
        <v>12928</v>
      </c>
      <c r="L17722" s="145">
        <v>47</v>
      </c>
      <c r="M17722" s="145">
        <v>166228</v>
      </c>
      <c r="N17722" s="148">
        <v>0.17799999999999999</v>
      </c>
      <c r="O17722" s="148">
        <v>0.64</v>
      </c>
      <c r="P17722" s="148">
        <v>0.84299999999999997</v>
      </c>
      <c r="Q17722" s="148">
        <v>0</v>
      </c>
      <c r="R17722" s="148">
        <v>10</v>
      </c>
      <c r="S17722" s="148">
        <v>8.8599999999999998E-2</v>
      </c>
      <c r="T17722" s="148">
        <v>-6.6609999999999996</v>
      </c>
      <c r="U17722" s="148">
        <v>0</v>
      </c>
      <c r="V17722" s="148">
        <v>0.22500000000000001</v>
      </c>
      <c r="W17722" s="148">
        <v>93.082999999999998</v>
      </c>
      <c r="X17722" s="148">
        <v>4</v>
      </c>
      <c r="Y17722" s="148">
        <v>0.92599999999999905</v>
      </c>
    </row>
    <row r="17723" spans="11:25" x14ac:dyDescent="0.25">
      <c r="K17723" s="145" t="s">
        <v>12929</v>
      </c>
      <c r="L17723" s="145">
        <v>65</v>
      </c>
      <c r="M17723" s="145">
        <v>192029</v>
      </c>
      <c r="N17723" s="148">
        <v>0.223</v>
      </c>
      <c r="O17723" s="148">
        <v>0.86499999999999999</v>
      </c>
      <c r="P17723" s="148">
        <v>0.47199999999999998</v>
      </c>
      <c r="Q17723" s="148">
        <v>5.3900000000000002E-5</v>
      </c>
      <c r="R17723" s="148">
        <v>11</v>
      </c>
      <c r="S17723" s="148">
        <v>0.109</v>
      </c>
      <c r="T17723" s="148">
        <v>-7.359</v>
      </c>
      <c r="U17723" s="148">
        <v>0</v>
      </c>
      <c r="V17723" s="148">
        <v>0.23699999999999999</v>
      </c>
      <c r="W17723" s="148">
        <v>130.011</v>
      </c>
      <c r="X17723" s="148">
        <v>4</v>
      </c>
      <c r="Y17723" s="148">
        <v>0.84299999999999997</v>
      </c>
    </row>
    <row r="17724" spans="11:25" x14ac:dyDescent="0.25">
      <c r="K17724" s="145" t="s">
        <v>2750</v>
      </c>
      <c r="L17724" s="145">
        <v>33</v>
      </c>
      <c r="M17724" s="145">
        <v>289492</v>
      </c>
      <c r="N17724" s="148">
        <v>0.70699999999999996</v>
      </c>
      <c r="O17724" s="148">
        <v>0.376</v>
      </c>
      <c r="P17724" s="148">
        <v>0.62</v>
      </c>
      <c r="Q17724" s="148">
        <v>0</v>
      </c>
      <c r="R17724" s="148">
        <v>1</v>
      </c>
      <c r="S17724" s="148">
        <v>0.107</v>
      </c>
      <c r="T17724" s="148">
        <v>-5.84</v>
      </c>
      <c r="U17724" s="148">
        <v>1</v>
      </c>
      <c r="V17724" s="148">
        <v>0.36699999999999999</v>
      </c>
      <c r="W17724" s="148">
        <v>87.537999999999997</v>
      </c>
      <c r="X17724" s="148">
        <v>4</v>
      </c>
      <c r="Y17724" s="148">
        <v>4.7699999999999999E-2</v>
      </c>
    </row>
    <row r="17725" spans="11:25" x14ac:dyDescent="0.25">
      <c r="K17725" s="145" t="s">
        <v>12930</v>
      </c>
      <c r="L17725" s="145">
        <v>42</v>
      </c>
      <c r="M17725" s="145">
        <v>211000</v>
      </c>
      <c r="N17725" s="148">
        <v>0.64900000000000002</v>
      </c>
      <c r="O17725" s="148">
        <v>0.88099999999999901</v>
      </c>
      <c r="P17725" s="148">
        <v>0.60099999999999998</v>
      </c>
      <c r="Q17725" s="148">
        <v>4.0899999999999998E-6</v>
      </c>
      <c r="R17725" s="148">
        <v>6</v>
      </c>
      <c r="S17725" s="148">
        <v>7.8799999999999995E-2</v>
      </c>
      <c r="T17725" s="148">
        <v>-8.5090000000000003</v>
      </c>
      <c r="U17725" s="148">
        <v>0</v>
      </c>
      <c r="V17725" s="148">
        <v>0.193</v>
      </c>
      <c r="W17725" s="148">
        <v>107.087</v>
      </c>
      <c r="X17725" s="148">
        <v>4</v>
      </c>
      <c r="Y17725" s="148">
        <v>0.42099999999999999</v>
      </c>
    </row>
    <row r="17726" spans="11:25" x14ac:dyDescent="0.25">
      <c r="K17726" s="145" t="s">
        <v>12931</v>
      </c>
      <c r="L17726" s="145">
        <v>44</v>
      </c>
      <c r="M17726" s="145">
        <v>176186</v>
      </c>
      <c r="N17726" s="148">
        <v>0.183</v>
      </c>
      <c r="O17726" s="148">
        <v>0.79500000000000004</v>
      </c>
      <c r="P17726" s="148">
        <v>0.40899999999999997</v>
      </c>
      <c r="Q17726" s="148">
        <v>1.08E-3</v>
      </c>
      <c r="R17726" s="148">
        <v>9</v>
      </c>
      <c r="S17726" s="148">
        <v>0.111999999999999</v>
      </c>
      <c r="T17726" s="148">
        <v>-10.134</v>
      </c>
      <c r="U17726" s="148">
        <v>0</v>
      </c>
      <c r="V17726" s="148">
        <v>8.5900000000000004E-2</v>
      </c>
      <c r="W17726" s="148">
        <v>120.095</v>
      </c>
      <c r="X17726" s="148">
        <v>4</v>
      </c>
      <c r="Y17726" s="148">
        <v>0.51800000000000002</v>
      </c>
    </row>
    <row r="17727" spans="11:25" x14ac:dyDescent="0.25">
      <c r="K17727" s="145" t="s">
        <v>12932</v>
      </c>
      <c r="L17727" s="145">
        <v>55</v>
      </c>
      <c r="M17727" s="145">
        <v>277685</v>
      </c>
      <c r="N17727" s="148">
        <v>0.30299999999999999</v>
      </c>
      <c r="O17727" s="148">
        <v>0.76300000000000001</v>
      </c>
      <c r="P17727" s="148">
        <v>0.82199999999999995</v>
      </c>
      <c r="Q17727" s="148">
        <v>0</v>
      </c>
      <c r="R17727" s="148">
        <v>10</v>
      </c>
      <c r="S17727" s="148">
        <v>9.8900000000000002E-2</v>
      </c>
      <c r="T17727" s="148">
        <v>-5.992</v>
      </c>
      <c r="U17727" s="148">
        <v>0</v>
      </c>
      <c r="V17727" s="148">
        <v>0.126</v>
      </c>
      <c r="W17727" s="148">
        <v>120.997999999999</v>
      </c>
      <c r="X17727" s="148">
        <v>4</v>
      </c>
      <c r="Y17727" s="148">
        <v>0.53200000000000003</v>
      </c>
    </row>
    <row r="17728" spans="11:25" x14ac:dyDescent="0.25">
      <c r="K17728" s="145" t="s">
        <v>12933</v>
      </c>
      <c r="L17728" s="145">
        <v>45</v>
      </c>
      <c r="M17728" s="145">
        <v>164026</v>
      </c>
      <c r="N17728" s="148">
        <v>2.9100000000000001E-2</v>
      </c>
      <c r="O17728" s="148">
        <v>0.82</v>
      </c>
      <c r="P17728" s="148">
        <v>0.46899999999999997</v>
      </c>
      <c r="Q17728" s="148">
        <v>0</v>
      </c>
      <c r="R17728" s="148">
        <v>4</v>
      </c>
      <c r="S17728" s="148">
        <v>5.4899999999999997E-2</v>
      </c>
      <c r="T17728" s="148">
        <v>-11.273999999999999</v>
      </c>
      <c r="U17728" s="148">
        <v>0</v>
      </c>
      <c r="V17728" s="148">
        <v>0.307</v>
      </c>
      <c r="W17728" s="148">
        <v>92.287999999999997</v>
      </c>
      <c r="X17728" s="148">
        <v>4</v>
      </c>
      <c r="Y17728" s="148">
        <v>0.498</v>
      </c>
    </row>
    <row r="17729" spans="11:25" x14ac:dyDescent="0.25">
      <c r="K17729" s="145" t="s">
        <v>12934</v>
      </c>
      <c r="L17729" s="145">
        <v>0</v>
      </c>
      <c r="M17729" s="145">
        <v>188666</v>
      </c>
      <c r="N17729" s="148">
        <v>3.7499999999999999E-2</v>
      </c>
      <c r="O17729" s="148">
        <v>0.64800000000000002</v>
      </c>
      <c r="P17729" s="148">
        <v>0.86699999999999999</v>
      </c>
      <c r="Q17729" s="148">
        <v>7.25E-5</v>
      </c>
      <c r="R17729" s="148">
        <v>4</v>
      </c>
      <c r="S17729" s="148">
        <v>5.5800000000000002E-2</v>
      </c>
      <c r="T17729" s="148">
        <v>-6.9160000000000004</v>
      </c>
      <c r="U17729" s="148">
        <v>0</v>
      </c>
      <c r="V17729" s="148">
        <v>0.39</v>
      </c>
      <c r="W17729" s="148">
        <v>98.234999999999999</v>
      </c>
      <c r="X17729" s="148">
        <v>4</v>
      </c>
      <c r="Y17729" s="148">
        <v>0.88900000000000001</v>
      </c>
    </row>
    <row r="17730" spans="11:25" x14ac:dyDescent="0.25">
      <c r="K17730" s="145" t="s">
        <v>12935</v>
      </c>
      <c r="L17730" s="145">
        <v>1</v>
      </c>
      <c r="M17730" s="145">
        <v>130479</v>
      </c>
      <c r="N17730" s="148">
        <v>0.255</v>
      </c>
      <c r="O17730" s="148">
        <v>0.35699999999999998</v>
      </c>
      <c r="P17730" s="148">
        <v>0.89200000000000002</v>
      </c>
      <c r="Q17730" s="148">
        <v>1.08E-5</v>
      </c>
      <c r="R17730" s="148">
        <v>1</v>
      </c>
      <c r="S17730" s="148">
        <v>0.17699999999999999</v>
      </c>
      <c r="T17730" s="148">
        <v>-8.0120000000000005</v>
      </c>
      <c r="U17730" s="148">
        <v>1</v>
      </c>
      <c r="V17730" s="148">
        <v>0.35699999999999998</v>
      </c>
      <c r="W17730" s="148">
        <v>83.426000000000002</v>
      </c>
      <c r="X17730" s="148">
        <v>4</v>
      </c>
      <c r="Y17730" s="148">
        <v>0.63800000000000001</v>
      </c>
    </row>
    <row r="17731" spans="11:25" x14ac:dyDescent="0.25">
      <c r="K17731" s="145" t="s">
        <v>12936</v>
      </c>
      <c r="L17731" s="145">
        <v>50</v>
      </c>
      <c r="M17731" s="145">
        <v>157377</v>
      </c>
      <c r="N17731" s="148">
        <v>0.73299999999999998</v>
      </c>
      <c r="O17731" s="148">
        <v>0.72</v>
      </c>
      <c r="P17731" s="148">
        <v>0.68200000000000005</v>
      </c>
      <c r="Q17731" s="148">
        <v>6.3299999999999994E-5</v>
      </c>
      <c r="R17731" s="148">
        <v>10</v>
      </c>
      <c r="S17731" s="148">
        <v>0.109</v>
      </c>
      <c r="T17731" s="148">
        <v>-8.2460000000000004</v>
      </c>
      <c r="U17731" s="148">
        <v>0</v>
      </c>
      <c r="V17731" s="148">
        <v>0.14499999999999999</v>
      </c>
      <c r="W17731" s="148">
        <v>86.995999999999995</v>
      </c>
      <c r="X17731" s="148">
        <v>4</v>
      </c>
      <c r="Y17731" s="148">
        <v>0.56899999999999995</v>
      </c>
    </row>
    <row r="17732" spans="11:25" x14ac:dyDescent="0.25">
      <c r="K17732" s="145" t="s">
        <v>1557</v>
      </c>
      <c r="L17732" s="145">
        <v>4</v>
      </c>
      <c r="M17732" s="145">
        <v>95978</v>
      </c>
      <c r="N17732" s="148">
        <v>0.85499999999999998</v>
      </c>
      <c r="O17732" s="148">
        <v>0.71599999999999997</v>
      </c>
      <c r="P17732" s="148">
        <v>0.441</v>
      </c>
      <c r="Q17732" s="148">
        <v>2.0100000000000001E-3</v>
      </c>
      <c r="R17732" s="148">
        <v>2</v>
      </c>
      <c r="S17732" s="148">
        <v>0.152</v>
      </c>
      <c r="T17732" s="148">
        <v>-9.8490000000000002</v>
      </c>
      <c r="U17732" s="148">
        <v>1</v>
      </c>
      <c r="V17732" s="148">
        <v>0.04</v>
      </c>
      <c r="W17732" s="148">
        <v>86.507999999999996</v>
      </c>
      <c r="X17732" s="148">
        <v>4</v>
      </c>
      <c r="Y17732" s="148">
        <v>0.85199999999999998</v>
      </c>
    </row>
    <row r="17733" spans="11:25" x14ac:dyDescent="0.25">
      <c r="K17733" s="145" t="s">
        <v>12937</v>
      </c>
      <c r="L17733" s="145">
        <v>61</v>
      </c>
      <c r="M17733" s="145">
        <v>183135</v>
      </c>
      <c r="N17733" s="148">
        <v>0.52500000000000002</v>
      </c>
      <c r="O17733" s="148">
        <v>0.72199999999999998</v>
      </c>
      <c r="P17733" s="148">
        <v>0.51900000000000002</v>
      </c>
      <c r="Q17733" s="148">
        <v>4.9399999999999997E-4</v>
      </c>
      <c r="R17733" s="148">
        <v>6</v>
      </c>
      <c r="S17733" s="148">
        <v>0.105</v>
      </c>
      <c r="T17733" s="148">
        <v>-10.017999999999899</v>
      </c>
      <c r="U17733" s="148">
        <v>1</v>
      </c>
      <c r="V17733" s="148">
        <v>0.22899999999999901</v>
      </c>
      <c r="W17733" s="148">
        <v>95.013999999999996</v>
      </c>
      <c r="X17733" s="148">
        <v>4</v>
      </c>
      <c r="Y17733" s="148">
        <v>0.65500000000000003</v>
      </c>
    </row>
    <row r="17734" spans="11:25" x14ac:dyDescent="0.25">
      <c r="K17734" s="145" t="s">
        <v>12938</v>
      </c>
      <c r="L17734" s="145">
        <v>46</v>
      </c>
      <c r="M17734" s="145">
        <v>214866</v>
      </c>
      <c r="N17734" s="148">
        <v>0.64099999999999902</v>
      </c>
      <c r="O17734" s="148">
        <v>0.53400000000000003</v>
      </c>
      <c r="P17734" s="148">
        <v>0.59599999999999997</v>
      </c>
      <c r="Q17734" s="148">
        <v>2.16E-5</v>
      </c>
      <c r="R17734" s="148">
        <v>6</v>
      </c>
      <c r="S17734" s="148">
        <v>0.27600000000000002</v>
      </c>
      <c r="T17734" s="148">
        <v>-10.289</v>
      </c>
      <c r="U17734" s="148">
        <v>1</v>
      </c>
      <c r="V17734" s="148">
        <v>0.38799999999999901</v>
      </c>
      <c r="W17734" s="148">
        <v>185.733</v>
      </c>
      <c r="X17734" s="148">
        <v>4</v>
      </c>
      <c r="Y17734" s="148">
        <v>0.90799999999999903</v>
      </c>
    </row>
    <row r="17735" spans="11:25" x14ac:dyDescent="0.25">
      <c r="K17735" s="145" t="s">
        <v>5724</v>
      </c>
      <c r="L17735" s="145">
        <v>51</v>
      </c>
      <c r="M17735" s="145">
        <v>197508</v>
      </c>
      <c r="N17735" s="148">
        <v>1.61E-2</v>
      </c>
      <c r="O17735" s="148">
        <v>0.73599999999999999</v>
      </c>
      <c r="P17735" s="148">
        <v>0.57199999999999995</v>
      </c>
      <c r="Q17735" s="148">
        <v>0</v>
      </c>
      <c r="R17735" s="148">
        <v>11</v>
      </c>
      <c r="S17735" s="148">
        <v>0.65200000000000002</v>
      </c>
      <c r="T17735" s="148">
        <v>-6.56</v>
      </c>
      <c r="U17735" s="148">
        <v>0</v>
      </c>
      <c r="V17735" s="148">
        <v>0.28399999999999997</v>
      </c>
      <c r="W17735" s="148">
        <v>84.007000000000005</v>
      </c>
      <c r="X17735" s="148">
        <v>4</v>
      </c>
      <c r="Y17735" s="148">
        <v>0.78200000000000003</v>
      </c>
    </row>
    <row r="17736" spans="11:25" x14ac:dyDescent="0.25">
      <c r="K17736" s="145" t="s">
        <v>2048</v>
      </c>
      <c r="L17736" s="145">
        <v>43</v>
      </c>
      <c r="M17736" s="145">
        <v>268833</v>
      </c>
      <c r="N17736" s="148">
        <v>0.60199999999999998</v>
      </c>
      <c r="O17736" s="148">
        <v>0.80500000000000005</v>
      </c>
      <c r="P17736" s="148">
        <v>0.36499999999999999</v>
      </c>
      <c r="Q17736" s="148">
        <v>0</v>
      </c>
      <c r="R17736" s="148">
        <v>6</v>
      </c>
      <c r="S17736" s="148">
        <v>0.71399999999999997</v>
      </c>
      <c r="T17736" s="148">
        <v>-12.468999999999999</v>
      </c>
      <c r="U17736" s="148">
        <v>1</v>
      </c>
      <c r="V17736" s="148">
        <v>0.40699999999999997</v>
      </c>
      <c r="W17736" s="148">
        <v>94.971000000000004</v>
      </c>
      <c r="X17736" s="148">
        <v>4</v>
      </c>
      <c r="Y17736" s="148">
        <v>0.76400000000000001</v>
      </c>
    </row>
    <row r="17737" spans="11:25" x14ac:dyDescent="0.25">
      <c r="K17737" s="145" t="s">
        <v>12939</v>
      </c>
      <c r="L17737" s="145">
        <v>42</v>
      </c>
      <c r="M17737" s="145">
        <v>187360</v>
      </c>
      <c r="N17737" s="148">
        <v>0.55200000000000005</v>
      </c>
      <c r="O17737" s="148">
        <v>0.56100000000000005</v>
      </c>
      <c r="P17737" s="148">
        <v>0.76500000000000001</v>
      </c>
      <c r="Q17737" s="148">
        <v>0</v>
      </c>
      <c r="R17737" s="148">
        <v>11</v>
      </c>
      <c r="S17737" s="148">
        <v>0.111</v>
      </c>
      <c r="T17737" s="148">
        <v>-9.7639999999999993</v>
      </c>
      <c r="U17737" s="148">
        <v>0</v>
      </c>
      <c r="V17737" s="148">
        <v>0.20699999999999999</v>
      </c>
      <c r="W17737" s="148">
        <v>177.60900000000001</v>
      </c>
      <c r="X17737" s="148">
        <v>4</v>
      </c>
      <c r="Y17737" s="148">
        <v>0.96099999999999997</v>
      </c>
    </row>
    <row r="17738" spans="11:25" x14ac:dyDescent="0.25">
      <c r="K17738" s="145" t="s">
        <v>7707</v>
      </c>
      <c r="L17738" s="145">
        <v>62</v>
      </c>
      <c r="M17738" s="145">
        <v>247613</v>
      </c>
      <c r="N17738" s="148">
        <v>2.1700000000000001E-2</v>
      </c>
      <c r="O17738" s="148">
        <v>0.85799999999999998</v>
      </c>
      <c r="P17738" s="148">
        <v>0.76</v>
      </c>
      <c r="Q17738" s="148">
        <v>0</v>
      </c>
      <c r="R17738" s="148">
        <v>4</v>
      </c>
      <c r="S17738" s="148">
        <v>0.32200000000000001</v>
      </c>
      <c r="T17738" s="148">
        <v>-7.8949999999999996</v>
      </c>
      <c r="U17738" s="148">
        <v>0</v>
      </c>
      <c r="V17738" s="148">
        <v>0.254</v>
      </c>
      <c r="W17738" s="148">
        <v>93.081999999999994</v>
      </c>
      <c r="X17738" s="148">
        <v>4</v>
      </c>
      <c r="Y17738" s="148">
        <v>0.95099999999999996</v>
      </c>
    </row>
    <row r="17739" spans="11:25" x14ac:dyDescent="0.25">
      <c r="K17739" s="145" t="s">
        <v>12940</v>
      </c>
      <c r="L17739" s="145">
        <v>65</v>
      </c>
      <c r="M17739" s="145">
        <v>249333</v>
      </c>
      <c r="N17739" s="148">
        <v>1.6E-2</v>
      </c>
      <c r="O17739" s="148">
        <v>0.71199999999999997</v>
      </c>
      <c r="P17739" s="148">
        <v>0.75900000000000001</v>
      </c>
      <c r="Q17739" s="148">
        <v>8.0799999999999997E-2</v>
      </c>
      <c r="R17739" s="148">
        <v>11</v>
      </c>
      <c r="S17739" s="148">
        <v>0.217</v>
      </c>
      <c r="T17739" s="148">
        <v>-5.3970000000000002</v>
      </c>
      <c r="U17739" s="148">
        <v>1</v>
      </c>
      <c r="V17739" s="148">
        <v>0.33399999999999902</v>
      </c>
      <c r="W17739" s="148">
        <v>79.102999999999994</v>
      </c>
      <c r="X17739" s="148">
        <v>4</v>
      </c>
      <c r="Y17739" s="148">
        <v>0.73799999999999999</v>
      </c>
    </row>
    <row r="17740" spans="11:25" x14ac:dyDescent="0.25">
      <c r="K17740" s="145" t="s">
        <v>12941</v>
      </c>
      <c r="L17740" s="145">
        <v>67</v>
      </c>
      <c r="M17740" s="145">
        <v>243773</v>
      </c>
      <c r="N17740" s="148">
        <v>2.1600000000000001E-2</v>
      </c>
      <c r="O17740" s="148">
        <v>0.51</v>
      </c>
      <c r="P17740" s="148">
        <v>0.503</v>
      </c>
      <c r="Q17740" s="148">
        <v>2E-3</v>
      </c>
      <c r="R17740" s="148">
        <v>10</v>
      </c>
      <c r="S17740" s="148">
        <v>0.108</v>
      </c>
      <c r="T17740" s="148">
        <v>-8.7560000000000002</v>
      </c>
      <c r="U17740" s="148">
        <v>0</v>
      </c>
      <c r="V17740" s="148">
        <v>0.24199999999999999</v>
      </c>
      <c r="W17740" s="148">
        <v>153.58199999999999</v>
      </c>
      <c r="X17740" s="148">
        <v>4</v>
      </c>
      <c r="Y17740" s="148">
        <v>0.193</v>
      </c>
    </row>
    <row r="17741" spans="11:25" x14ac:dyDescent="0.25">
      <c r="K17741" s="145" t="s">
        <v>12942</v>
      </c>
      <c r="L17741" s="145">
        <v>41</v>
      </c>
      <c r="M17741" s="145">
        <v>161495</v>
      </c>
      <c r="N17741" s="148">
        <v>0.73</v>
      </c>
      <c r="O17741" s="148">
        <v>0.68700000000000006</v>
      </c>
      <c r="P17741" s="148">
        <v>0.84599999999999997</v>
      </c>
      <c r="Q17741" s="148">
        <v>0</v>
      </c>
      <c r="R17741" s="148">
        <v>3</v>
      </c>
      <c r="S17741" s="148">
        <v>8.8099999999999998E-2</v>
      </c>
      <c r="T17741" s="148">
        <v>-8.5079999999999991</v>
      </c>
      <c r="U17741" s="148">
        <v>0</v>
      </c>
      <c r="V17741" s="148">
        <v>0.312</v>
      </c>
      <c r="W17741" s="148">
        <v>91.521000000000001</v>
      </c>
      <c r="X17741" s="148">
        <v>4</v>
      </c>
      <c r="Y17741" s="148">
        <v>0.48499999999999999</v>
      </c>
    </row>
    <row r="17742" spans="11:25" x14ac:dyDescent="0.25">
      <c r="K17742" s="145" t="s">
        <v>12943</v>
      </c>
      <c r="L17742" s="145">
        <v>42</v>
      </c>
      <c r="M17742" s="145">
        <v>260626</v>
      </c>
      <c r="N17742" s="148">
        <v>0.26100000000000001</v>
      </c>
      <c r="O17742" s="148">
        <v>0.63</v>
      </c>
      <c r="P17742" s="148">
        <v>0.65599999999999903</v>
      </c>
      <c r="Q17742" s="148">
        <v>0</v>
      </c>
      <c r="R17742" s="148">
        <v>2</v>
      </c>
      <c r="S17742" s="148">
        <v>5.4100000000000002E-2</v>
      </c>
      <c r="T17742" s="148">
        <v>-7.5279999999999996</v>
      </c>
      <c r="U17742" s="148">
        <v>1</v>
      </c>
      <c r="V17742" s="148">
        <v>0.44700000000000001</v>
      </c>
      <c r="W17742" s="148">
        <v>173.81399999999999</v>
      </c>
      <c r="X17742" s="148">
        <v>4</v>
      </c>
      <c r="Y17742" s="148">
        <v>0.55399999999999905</v>
      </c>
    </row>
    <row r="17743" spans="11:25" x14ac:dyDescent="0.25">
      <c r="K17743" s="145" t="s">
        <v>12944</v>
      </c>
      <c r="L17743" s="145">
        <v>0</v>
      </c>
      <c r="M17743" s="145">
        <v>205623</v>
      </c>
      <c r="N17743" s="148">
        <v>0.19600000000000001</v>
      </c>
      <c r="O17743" s="148">
        <v>0.51</v>
      </c>
      <c r="P17743" s="148">
        <v>0.84299999999999997</v>
      </c>
      <c r="Q17743" s="148">
        <v>0.13500000000000001</v>
      </c>
      <c r="R17743" s="148">
        <v>6</v>
      </c>
      <c r="S17743" s="148">
        <v>0.56899999999999995</v>
      </c>
      <c r="T17743" s="148">
        <v>-4.9580000000000002</v>
      </c>
      <c r="U17743" s="148">
        <v>0</v>
      </c>
      <c r="V17743" s="148">
        <v>0.39100000000000001</v>
      </c>
      <c r="W17743" s="148">
        <v>83.355000000000004</v>
      </c>
      <c r="X17743" s="148">
        <v>4</v>
      </c>
      <c r="Y17743" s="148">
        <v>0.83199999999999996</v>
      </c>
    </row>
    <row r="17744" spans="11:25" x14ac:dyDescent="0.25">
      <c r="K17744" s="145" t="s">
        <v>12945</v>
      </c>
      <c r="L17744" s="145">
        <v>68</v>
      </c>
      <c r="M17744" s="145">
        <v>386906</v>
      </c>
      <c r="N17744" s="148">
        <v>7.0300000000000001E-2</v>
      </c>
      <c r="O17744" s="148">
        <v>0.71599999999999997</v>
      </c>
      <c r="P17744" s="148">
        <v>0.53100000000000003</v>
      </c>
      <c r="Q17744" s="148">
        <v>0</v>
      </c>
      <c r="R17744" s="148">
        <v>7</v>
      </c>
      <c r="S17744" s="148">
        <v>0.22399999999999901</v>
      </c>
      <c r="T17744" s="148">
        <v>-7.3550000000000004</v>
      </c>
      <c r="U17744" s="148">
        <v>1</v>
      </c>
      <c r="V17744" s="148">
        <v>0.122</v>
      </c>
      <c r="W17744" s="148">
        <v>71.994</v>
      </c>
      <c r="X17744" s="148">
        <v>4</v>
      </c>
      <c r="Y17744" s="148">
        <v>0.34399999999999997</v>
      </c>
    </row>
    <row r="17745" spans="11:25" x14ac:dyDescent="0.25">
      <c r="K17745" s="145" t="s">
        <v>12946</v>
      </c>
      <c r="L17745" s="145">
        <v>62</v>
      </c>
      <c r="M17745" s="145">
        <v>197131</v>
      </c>
      <c r="N17745" s="148">
        <v>1.66E-2</v>
      </c>
      <c r="O17745" s="148">
        <v>0.64599999999999902</v>
      </c>
      <c r="P17745" s="148">
        <v>0.78400000000000003</v>
      </c>
      <c r="Q17745" s="148">
        <v>0</v>
      </c>
      <c r="R17745" s="148">
        <v>1</v>
      </c>
      <c r="S17745" s="148">
        <v>7.2099999999999997E-2</v>
      </c>
      <c r="T17745" s="148">
        <v>-7.4710000000000001</v>
      </c>
      <c r="U17745" s="148">
        <v>0</v>
      </c>
      <c r="V17745" s="148">
        <v>0.108</v>
      </c>
      <c r="W17745" s="148">
        <v>127.839</v>
      </c>
      <c r="X17745" s="148">
        <v>4</v>
      </c>
      <c r="Y17745" s="148">
        <v>0.17899999999999999</v>
      </c>
    </row>
    <row r="17746" spans="11:25" x14ac:dyDescent="0.25">
      <c r="K17746" s="145" t="s">
        <v>12947</v>
      </c>
      <c r="L17746" s="145">
        <v>45</v>
      </c>
      <c r="M17746" s="145">
        <v>177241</v>
      </c>
      <c r="N17746" s="148">
        <v>4.15E-3</v>
      </c>
      <c r="O17746" s="148">
        <v>0.94799999999999995</v>
      </c>
      <c r="P17746" s="148">
        <v>0.38400000000000001</v>
      </c>
      <c r="Q17746" s="148">
        <v>0</v>
      </c>
      <c r="R17746" s="148">
        <v>1</v>
      </c>
      <c r="S17746" s="148">
        <v>0.14299999999999999</v>
      </c>
      <c r="T17746" s="148">
        <v>-10.815</v>
      </c>
      <c r="U17746" s="148">
        <v>0</v>
      </c>
      <c r="V17746" s="148">
        <v>9.3399999999999997E-2</v>
      </c>
      <c r="W17746" s="148">
        <v>130.029</v>
      </c>
      <c r="X17746" s="148">
        <v>4</v>
      </c>
      <c r="Y17746" s="148">
        <v>0.501</v>
      </c>
    </row>
    <row r="17747" spans="11:25" x14ac:dyDescent="0.25">
      <c r="K17747" s="145" t="s">
        <v>12948</v>
      </c>
      <c r="L17747" s="145">
        <v>42</v>
      </c>
      <c r="M17747" s="145">
        <v>173141</v>
      </c>
      <c r="N17747" s="148">
        <v>0.54899999999999904</v>
      </c>
      <c r="O17747" s="148">
        <v>0.57099999999999995</v>
      </c>
      <c r="P17747" s="148">
        <v>0.70799999999999996</v>
      </c>
      <c r="Q17747" s="148">
        <v>0</v>
      </c>
      <c r="R17747" s="148">
        <v>5</v>
      </c>
      <c r="S17747" s="148">
        <v>0.34100000000000003</v>
      </c>
      <c r="T17747" s="148">
        <v>-6.8940000000000001</v>
      </c>
      <c r="U17747" s="148">
        <v>0</v>
      </c>
      <c r="V17747" s="148">
        <v>0.32899999999999902</v>
      </c>
      <c r="W17747" s="148">
        <v>72.164000000000001</v>
      </c>
      <c r="X17747" s="148">
        <v>4</v>
      </c>
      <c r="Y17747" s="148">
        <v>0.57499999999999996</v>
      </c>
    </row>
    <row r="17748" spans="11:25" x14ac:dyDescent="0.25">
      <c r="K17748" s="145" t="s">
        <v>12949</v>
      </c>
      <c r="L17748" s="145">
        <v>32</v>
      </c>
      <c r="M17748" s="145">
        <v>217782</v>
      </c>
      <c r="N17748" s="148">
        <v>0.27800000000000002</v>
      </c>
      <c r="O17748" s="148">
        <v>0.42899999999999999</v>
      </c>
      <c r="P17748" s="148">
        <v>0.91</v>
      </c>
      <c r="Q17748" s="148">
        <v>0</v>
      </c>
      <c r="R17748" s="148">
        <v>2</v>
      </c>
      <c r="S17748" s="148">
        <v>0.21299999999999999</v>
      </c>
      <c r="T17748" s="148">
        <v>-3.7959999999999998</v>
      </c>
      <c r="U17748" s="148">
        <v>1</v>
      </c>
      <c r="V17748" s="148">
        <v>0.42899999999999999</v>
      </c>
      <c r="W17748" s="148">
        <v>180.81200000000001</v>
      </c>
      <c r="X17748" s="148">
        <v>4</v>
      </c>
      <c r="Y17748" s="148">
        <v>0.77700000000000002</v>
      </c>
    </row>
    <row r="17749" spans="11:25" x14ac:dyDescent="0.25">
      <c r="K17749" s="145" t="s">
        <v>12950</v>
      </c>
      <c r="L17749" s="145">
        <v>1</v>
      </c>
      <c r="M17749" s="145">
        <v>303466</v>
      </c>
      <c r="N17749" s="148">
        <v>9.2499999999999999E-2</v>
      </c>
      <c r="O17749" s="148">
        <v>0.74</v>
      </c>
      <c r="P17749" s="148">
        <v>0.82499999999999996</v>
      </c>
      <c r="Q17749" s="148">
        <v>1.4300000000000001E-6</v>
      </c>
      <c r="R17749" s="148">
        <v>10</v>
      </c>
      <c r="S17749" s="148">
        <v>0.20499999999999999</v>
      </c>
      <c r="T17749" s="148">
        <v>-5.8879999999999999</v>
      </c>
      <c r="U17749" s="148">
        <v>0</v>
      </c>
      <c r="V17749" s="148">
        <v>0.28399999999999997</v>
      </c>
      <c r="W17749" s="148">
        <v>87.073999999999998</v>
      </c>
      <c r="X17749" s="148">
        <v>4</v>
      </c>
      <c r="Y17749" s="148">
        <v>0.60799999999999998</v>
      </c>
    </row>
    <row r="17750" spans="11:25" x14ac:dyDescent="0.25">
      <c r="K17750" s="145" t="s">
        <v>12951</v>
      </c>
      <c r="L17750" s="145">
        <v>65</v>
      </c>
      <c r="M17750" s="145">
        <v>267933</v>
      </c>
      <c r="N17750" s="148">
        <v>3.9E-2</v>
      </c>
      <c r="O17750" s="148">
        <v>0.75800000000000001</v>
      </c>
      <c r="P17750" s="148">
        <v>0.95699999999999996</v>
      </c>
      <c r="Q17750" s="148">
        <v>0</v>
      </c>
      <c r="R17750" s="148">
        <v>7</v>
      </c>
      <c r="S17750" s="148">
        <v>0.13300000000000001</v>
      </c>
      <c r="T17750" s="148">
        <v>-2.282</v>
      </c>
      <c r="U17750" s="148">
        <v>1</v>
      </c>
      <c r="V17750" s="148">
        <v>3.5700000000000003E-2</v>
      </c>
      <c r="W17750" s="148">
        <v>111.119</v>
      </c>
      <c r="X17750" s="148">
        <v>4</v>
      </c>
      <c r="Y17750" s="148">
        <v>0.96599999999999997</v>
      </c>
    </row>
    <row r="17751" spans="11:25" x14ac:dyDescent="0.25">
      <c r="K17751" s="145" t="s">
        <v>7674</v>
      </c>
      <c r="L17751" s="145">
        <v>30</v>
      </c>
      <c r="M17751" s="145">
        <v>223515</v>
      </c>
      <c r="N17751" s="148">
        <v>0.14799999999999999</v>
      </c>
      <c r="O17751" s="148">
        <v>0.78099999999999903</v>
      </c>
      <c r="P17751" s="148">
        <v>0.58899999999999997</v>
      </c>
      <c r="Q17751" s="148">
        <v>0</v>
      </c>
      <c r="R17751" s="148">
        <v>1</v>
      </c>
      <c r="S17751" s="148">
        <v>0.16600000000000001</v>
      </c>
      <c r="T17751" s="148">
        <v>-4.827</v>
      </c>
      <c r="U17751" s="148">
        <v>1</v>
      </c>
      <c r="V17751" s="148">
        <v>0.21</v>
      </c>
      <c r="W17751" s="148">
        <v>90.436999999999998</v>
      </c>
      <c r="X17751" s="148">
        <v>4</v>
      </c>
      <c r="Y17751" s="148">
        <v>0.86399999999999999</v>
      </c>
    </row>
    <row r="17752" spans="11:25" x14ac:dyDescent="0.25">
      <c r="K17752" s="145" t="s">
        <v>12952</v>
      </c>
      <c r="L17752" s="145">
        <v>0</v>
      </c>
      <c r="M17752" s="145">
        <v>283626</v>
      </c>
      <c r="N17752" s="148">
        <v>0.223</v>
      </c>
      <c r="O17752" s="148">
        <v>0.49</v>
      </c>
      <c r="P17752" s="148">
        <v>0.67500000000000004</v>
      </c>
      <c r="Q17752" s="148">
        <v>0.187</v>
      </c>
      <c r="R17752" s="148">
        <v>0</v>
      </c>
      <c r="S17752" s="148">
        <v>0.218999999999999</v>
      </c>
      <c r="T17752" s="148">
        <v>-7.242</v>
      </c>
      <c r="U17752" s="148">
        <v>1</v>
      </c>
      <c r="V17752" s="148">
        <v>0.47</v>
      </c>
      <c r="W17752" s="148">
        <v>171.625</v>
      </c>
      <c r="X17752" s="148">
        <v>4</v>
      </c>
      <c r="Y17752" s="148">
        <v>0.52900000000000003</v>
      </c>
    </row>
    <row r="17753" spans="11:25" x14ac:dyDescent="0.25">
      <c r="K17753" s="145" t="s">
        <v>12953</v>
      </c>
      <c r="L17753" s="145">
        <v>1</v>
      </c>
      <c r="M17753" s="145">
        <v>112269</v>
      </c>
      <c r="N17753" s="148">
        <v>0.307</v>
      </c>
      <c r="O17753" s="148">
        <v>0.70299999999999996</v>
      </c>
      <c r="P17753" s="148">
        <v>0.82699999999999996</v>
      </c>
      <c r="Q17753" s="148">
        <v>2.5799999999999998E-3</v>
      </c>
      <c r="R17753" s="148">
        <v>1</v>
      </c>
      <c r="S17753" s="148">
        <v>0.12</v>
      </c>
      <c r="T17753" s="148">
        <v>-4.3899999999999997</v>
      </c>
      <c r="U17753" s="148">
        <v>1</v>
      </c>
      <c r="V17753" s="148">
        <v>5.3499999999999999E-2</v>
      </c>
      <c r="W17753" s="148">
        <v>99.102999999999994</v>
      </c>
      <c r="X17753" s="148">
        <v>4</v>
      </c>
      <c r="Y17753" s="148">
        <v>0.624</v>
      </c>
    </row>
    <row r="17754" spans="11:25" x14ac:dyDescent="0.25">
      <c r="K17754" s="145" t="s">
        <v>12954</v>
      </c>
      <c r="L17754" s="145">
        <v>37</v>
      </c>
      <c r="M17754" s="145">
        <v>153638</v>
      </c>
      <c r="N17754" s="148">
        <v>0.186</v>
      </c>
      <c r="O17754" s="148">
        <v>0.59</v>
      </c>
      <c r="P17754" s="148">
        <v>0.63700000000000001</v>
      </c>
      <c r="Q17754" s="148">
        <v>0</v>
      </c>
      <c r="R17754" s="148">
        <v>11</v>
      </c>
      <c r="S17754" s="148">
        <v>9.2100000000000001E-2</v>
      </c>
      <c r="T17754" s="148">
        <v>-10.562999999999899</v>
      </c>
      <c r="U17754" s="148">
        <v>1</v>
      </c>
      <c r="V17754" s="148">
        <v>0.52400000000000002</v>
      </c>
      <c r="W17754" s="148">
        <v>85.876999999999995</v>
      </c>
      <c r="X17754" s="148">
        <v>4</v>
      </c>
      <c r="Y17754" s="148">
        <v>0.878</v>
      </c>
    </row>
    <row r="17755" spans="11:25" x14ac:dyDescent="0.25">
      <c r="K17755" s="145" t="s">
        <v>12955</v>
      </c>
      <c r="L17755" s="145">
        <v>40</v>
      </c>
      <c r="M17755" s="145">
        <v>134133</v>
      </c>
      <c r="N17755" s="148">
        <v>0.56299999999999994</v>
      </c>
      <c r="O17755" s="148">
        <v>0.64400000000000002</v>
      </c>
      <c r="P17755" s="148">
        <v>0.67299999999999904</v>
      </c>
      <c r="Q17755" s="148">
        <v>0</v>
      </c>
      <c r="R17755" s="148">
        <v>8</v>
      </c>
      <c r="S17755" s="148">
        <v>0.51800000000000002</v>
      </c>
      <c r="T17755" s="148">
        <v>-5.72</v>
      </c>
      <c r="U17755" s="148">
        <v>1</v>
      </c>
      <c r="V17755" s="148">
        <v>0.14199999999999999</v>
      </c>
      <c r="W17755" s="148">
        <v>87.917999999999907</v>
      </c>
      <c r="X17755" s="148">
        <v>4</v>
      </c>
      <c r="Y17755" s="148">
        <v>0.82599999999999996</v>
      </c>
    </row>
    <row r="17756" spans="11:25" x14ac:dyDescent="0.25">
      <c r="K17756" s="145" t="s">
        <v>12956</v>
      </c>
      <c r="L17756" s="145">
        <v>30</v>
      </c>
      <c r="M17756" s="145">
        <v>310186</v>
      </c>
      <c r="N17756" s="148">
        <v>0.14399999999999999</v>
      </c>
      <c r="O17756" s="148">
        <v>0.70899999999999996</v>
      </c>
      <c r="P17756" s="148">
        <v>0.41199999999999998</v>
      </c>
      <c r="Q17756" s="148">
        <v>1.01E-4</v>
      </c>
      <c r="R17756" s="148">
        <v>8</v>
      </c>
      <c r="S17756" s="148">
        <v>8.14E-2</v>
      </c>
      <c r="T17756" s="148">
        <v>-11.602</v>
      </c>
      <c r="U17756" s="148">
        <v>1</v>
      </c>
      <c r="V17756" s="148">
        <v>0.48799999999999999</v>
      </c>
      <c r="W17756" s="148">
        <v>174.06200000000001</v>
      </c>
      <c r="X17756" s="148">
        <v>4</v>
      </c>
      <c r="Y17756" s="148">
        <v>0.50900000000000001</v>
      </c>
    </row>
    <row r="17757" spans="11:25" x14ac:dyDescent="0.25">
      <c r="K17757" s="145" t="s">
        <v>12957</v>
      </c>
      <c r="L17757" s="145">
        <v>48</v>
      </c>
      <c r="M17757" s="145">
        <v>285650</v>
      </c>
      <c r="N17757" s="148">
        <v>8.7300000000000003E-2</v>
      </c>
      <c r="O17757" s="148">
        <v>0.752</v>
      </c>
      <c r="P17757" s="148">
        <v>0.81799999999999995</v>
      </c>
      <c r="Q17757" s="148">
        <v>1.65E-3</v>
      </c>
      <c r="R17757" s="148">
        <v>7</v>
      </c>
      <c r="S17757" s="148">
        <v>0.111999999999999</v>
      </c>
      <c r="T17757" s="148">
        <v>-6.2649999999999997</v>
      </c>
      <c r="U17757" s="148">
        <v>1</v>
      </c>
      <c r="V17757" s="148">
        <v>7.9799999999999996E-2</v>
      </c>
      <c r="W17757" s="148">
        <v>142.363</v>
      </c>
      <c r="X17757" s="148">
        <v>4</v>
      </c>
      <c r="Y17757" s="148">
        <v>0.43099999999999999</v>
      </c>
    </row>
    <row r="17758" spans="11:25" x14ac:dyDescent="0.25">
      <c r="K17758" s="145" t="s">
        <v>12958</v>
      </c>
      <c r="L17758" s="145">
        <v>69</v>
      </c>
      <c r="M17758" s="145">
        <v>203794</v>
      </c>
      <c r="N17758" s="148">
        <v>0.308</v>
      </c>
      <c r="O17758" s="148">
        <v>0.53100000000000003</v>
      </c>
      <c r="P17758" s="148">
        <v>0.54400000000000004</v>
      </c>
      <c r="Q17758" s="148">
        <v>1.8899999999999999E-6</v>
      </c>
      <c r="R17758" s="148">
        <v>0</v>
      </c>
      <c r="S17758" s="148">
        <v>8.3500000000000005E-2</v>
      </c>
      <c r="T17758" s="148">
        <v>-8.6150000000000002</v>
      </c>
      <c r="U17758" s="148">
        <v>0</v>
      </c>
      <c r="V17758" s="148">
        <v>0.46200000000000002</v>
      </c>
      <c r="W17758" s="148">
        <v>131.92099999999999</v>
      </c>
      <c r="X17758" s="148">
        <v>4</v>
      </c>
      <c r="Y17758" s="148">
        <v>0.39799999999999902</v>
      </c>
    </row>
    <row r="17759" spans="11:25" x14ac:dyDescent="0.25">
      <c r="K17759" s="145" t="s">
        <v>12959</v>
      </c>
      <c r="L17759" s="145">
        <v>1</v>
      </c>
      <c r="M17759" s="145">
        <v>331440</v>
      </c>
      <c r="N17759" s="148">
        <v>3.3599999999999998E-2</v>
      </c>
      <c r="O17759" s="148">
        <v>0.49</v>
      </c>
      <c r="P17759" s="148">
        <v>0.81799999999999995</v>
      </c>
      <c r="Q17759" s="148">
        <v>0</v>
      </c>
      <c r="R17759" s="148">
        <v>5</v>
      </c>
      <c r="S17759" s="148">
        <v>0.377999999999999</v>
      </c>
      <c r="T17759" s="148">
        <v>-11.9759999999999</v>
      </c>
      <c r="U17759" s="148">
        <v>0</v>
      </c>
      <c r="V17759" s="148">
        <v>0.251</v>
      </c>
      <c r="W17759" s="148">
        <v>81.941999999999993</v>
      </c>
      <c r="X17759" s="148">
        <v>4</v>
      </c>
      <c r="Y17759" s="148">
        <v>0.33399999999999902</v>
      </c>
    </row>
    <row r="17760" spans="11:25" x14ac:dyDescent="0.25">
      <c r="K17760" s="145" t="s">
        <v>526</v>
      </c>
      <c r="L17760" s="145">
        <v>94</v>
      </c>
      <c r="M17760" s="145">
        <v>210367</v>
      </c>
      <c r="N17760" s="148">
        <v>1.43E-2</v>
      </c>
      <c r="O17760" s="148">
        <v>0.81799999999999995</v>
      </c>
      <c r="P17760" s="148">
        <v>0.54</v>
      </c>
      <c r="Q17760" s="148">
        <v>5.1199999999999998E-4</v>
      </c>
      <c r="R17760" s="148">
        <v>6</v>
      </c>
      <c r="S17760" s="148">
        <v>9.9000000000000005E-2</v>
      </c>
      <c r="T17760" s="148">
        <v>-6.35</v>
      </c>
      <c r="U17760" s="148">
        <v>0</v>
      </c>
      <c r="V17760" s="148">
        <v>5.4399999999999997E-2</v>
      </c>
      <c r="W17760" s="148">
        <v>97.063999999999993</v>
      </c>
      <c r="X17760" s="148">
        <v>4</v>
      </c>
      <c r="Y17760" s="148">
        <v>0.17399999999999999</v>
      </c>
    </row>
    <row r="17761" spans="11:25" x14ac:dyDescent="0.25">
      <c r="K17761" s="145" t="s">
        <v>12960</v>
      </c>
      <c r="L17761" s="145">
        <v>85</v>
      </c>
      <c r="M17761" s="145">
        <v>228874</v>
      </c>
      <c r="N17761" s="148">
        <v>0.17799999999999999</v>
      </c>
      <c r="O17761" s="148">
        <v>0.76200000000000001</v>
      </c>
      <c r="P17761" s="148">
        <v>0.63100000000000001</v>
      </c>
      <c r="Q17761" s="148">
        <v>0</v>
      </c>
      <c r="R17761" s="148">
        <v>6</v>
      </c>
      <c r="S17761" s="148">
        <v>0.14599999999999999</v>
      </c>
      <c r="T17761" s="148">
        <v>-4.8369999999999997</v>
      </c>
      <c r="U17761" s="148">
        <v>1</v>
      </c>
      <c r="V17761" s="148">
        <v>5.4399999999999997E-2</v>
      </c>
      <c r="W17761" s="148">
        <v>118.96899999999999</v>
      </c>
      <c r="X17761" s="148">
        <v>4</v>
      </c>
      <c r="Y17761" s="148">
        <v>0.379</v>
      </c>
    </row>
    <row r="17762" spans="11:25" x14ac:dyDescent="0.25">
      <c r="K17762" s="145" t="s">
        <v>12961</v>
      </c>
      <c r="L17762" s="145">
        <v>49</v>
      </c>
      <c r="M17762" s="145">
        <v>323076</v>
      </c>
      <c r="N17762" s="148">
        <v>4.3299999999999998E-2</v>
      </c>
      <c r="O17762" s="148">
        <v>0.79900000000000004</v>
      </c>
      <c r="P17762" s="148">
        <v>0.63200000000000001</v>
      </c>
      <c r="Q17762" s="148">
        <v>2.53E-2</v>
      </c>
      <c r="R17762" s="148">
        <v>1</v>
      </c>
      <c r="S17762" s="148">
        <v>8.5300000000000001E-2</v>
      </c>
      <c r="T17762" s="148">
        <v>-9.2229999999999901</v>
      </c>
      <c r="U17762" s="148">
        <v>0</v>
      </c>
      <c r="V17762" s="148">
        <v>8.0799999999999997E-2</v>
      </c>
      <c r="W17762" s="148">
        <v>155.99199999999999</v>
      </c>
      <c r="X17762" s="148">
        <v>4</v>
      </c>
      <c r="Y17762" s="148">
        <v>0.57599999999999996</v>
      </c>
    </row>
    <row r="17763" spans="11:25" x14ac:dyDescent="0.25">
      <c r="K17763" s="145" t="s">
        <v>12962</v>
      </c>
      <c r="L17763" s="145">
        <v>74</v>
      </c>
      <c r="M17763" s="145">
        <v>159573</v>
      </c>
      <c r="N17763" s="148">
        <v>0.89</v>
      </c>
      <c r="O17763" s="148">
        <v>0.53500000000000003</v>
      </c>
      <c r="P17763" s="148">
        <v>0.38400000000000001</v>
      </c>
      <c r="Q17763" s="148">
        <v>0</v>
      </c>
      <c r="R17763" s="148">
        <v>9</v>
      </c>
      <c r="S17763" s="148">
        <v>9.64E-2</v>
      </c>
      <c r="T17763" s="148">
        <v>-10.048999999999999</v>
      </c>
      <c r="U17763" s="148">
        <v>0</v>
      </c>
      <c r="V17763" s="148">
        <v>0.36199999999999999</v>
      </c>
      <c r="W17763" s="148">
        <v>145.947</v>
      </c>
      <c r="X17763" s="148">
        <v>4</v>
      </c>
      <c r="Y17763" s="148">
        <v>0.76700000000000002</v>
      </c>
    </row>
    <row r="17764" spans="11:25" x14ac:dyDescent="0.25">
      <c r="K17764" s="145" t="s">
        <v>12963</v>
      </c>
      <c r="L17764" s="145">
        <v>71</v>
      </c>
      <c r="M17764" s="145">
        <v>198889</v>
      </c>
      <c r="N17764" s="148">
        <v>0.16200000000000001</v>
      </c>
      <c r="O17764" s="148">
        <v>0.90400000000000003</v>
      </c>
      <c r="P17764" s="148">
        <v>0.63</v>
      </c>
      <c r="Q17764" s="148">
        <v>0</v>
      </c>
      <c r="R17764" s="148">
        <v>1</v>
      </c>
      <c r="S17764" s="148">
        <v>0.14000000000000001</v>
      </c>
      <c r="T17764" s="148">
        <v>-6.9589999999999996</v>
      </c>
      <c r="U17764" s="148">
        <v>0</v>
      </c>
      <c r="V17764" s="148">
        <v>9.7500000000000003E-2</v>
      </c>
      <c r="W17764" s="148">
        <v>124.97499999999999</v>
      </c>
      <c r="X17764" s="148">
        <v>4</v>
      </c>
      <c r="Y17764" s="148">
        <v>0.71599999999999997</v>
      </c>
    </row>
    <row r="17765" spans="11:25" x14ac:dyDescent="0.25">
      <c r="K17765" s="145" t="s">
        <v>12964</v>
      </c>
      <c r="L17765" s="145">
        <v>55</v>
      </c>
      <c r="M17765" s="145">
        <v>176000</v>
      </c>
      <c r="N17765" s="148">
        <v>0.38600000000000001</v>
      </c>
      <c r="O17765" s="148">
        <v>0.72699999999999998</v>
      </c>
      <c r="P17765" s="148">
        <v>0.65099999999999902</v>
      </c>
      <c r="Q17765" s="148">
        <v>2.9100000000000003E-4</v>
      </c>
      <c r="R17765" s="148">
        <v>6</v>
      </c>
      <c r="S17765" s="148">
        <v>0.11899999999999999</v>
      </c>
      <c r="T17765" s="148">
        <v>-7.6260000000000003</v>
      </c>
      <c r="U17765" s="148">
        <v>0</v>
      </c>
      <c r="V17765" s="148">
        <v>7.0999999999999994E-2</v>
      </c>
      <c r="W17765" s="148">
        <v>93.042000000000002</v>
      </c>
      <c r="X17765" s="148">
        <v>4</v>
      </c>
      <c r="Y17765" s="148">
        <v>0.73699999999999999</v>
      </c>
    </row>
    <row r="17766" spans="11:25" x14ac:dyDescent="0.25">
      <c r="K17766" s="145" t="s">
        <v>12965</v>
      </c>
      <c r="L17766" s="145">
        <v>50</v>
      </c>
      <c r="M17766" s="145">
        <v>189250</v>
      </c>
      <c r="N17766" s="148">
        <v>0.64500000000000002</v>
      </c>
      <c r="O17766" s="148">
        <v>0.77</v>
      </c>
      <c r="P17766" s="148">
        <v>0.55000000000000004</v>
      </c>
      <c r="Q17766" s="148">
        <v>5.0000000000000001E-4</v>
      </c>
      <c r="R17766" s="148">
        <v>9</v>
      </c>
      <c r="S17766" s="148">
        <v>0.26</v>
      </c>
      <c r="T17766" s="148">
        <v>-6.0419999999999998</v>
      </c>
      <c r="U17766" s="148">
        <v>1</v>
      </c>
      <c r="V17766" s="148">
        <v>0.14499999999999999</v>
      </c>
      <c r="W17766" s="148">
        <v>159.911</v>
      </c>
      <c r="X17766" s="148">
        <v>4</v>
      </c>
      <c r="Y17766" s="148">
        <v>0.42099999999999999</v>
      </c>
    </row>
    <row r="17767" spans="11:25" x14ac:dyDescent="0.25">
      <c r="K17767" s="145" t="s">
        <v>12966</v>
      </c>
      <c r="L17767" s="145">
        <v>28</v>
      </c>
      <c r="M17767" s="145">
        <v>174333</v>
      </c>
      <c r="N17767" s="148">
        <v>0.3</v>
      </c>
      <c r="O17767" s="148">
        <v>0.73499999999999999</v>
      </c>
      <c r="P17767" s="148">
        <v>0.504</v>
      </c>
      <c r="Q17767" s="148">
        <v>0</v>
      </c>
      <c r="R17767" s="148">
        <v>3</v>
      </c>
      <c r="S17767" s="148">
        <v>0.54</v>
      </c>
      <c r="T17767" s="148">
        <v>-10.468999999999999</v>
      </c>
      <c r="U17767" s="148">
        <v>0</v>
      </c>
      <c r="V17767" s="148">
        <v>0.245</v>
      </c>
      <c r="W17767" s="148">
        <v>110.006</v>
      </c>
      <c r="X17767" s="148">
        <v>4</v>
      </c>
      <c r="Y17767" s="148">
        <v>0.58499999999999996</v>
      </c>
    </row>
    <row r="17768" spans="11:25" x14ac:dyDescent="0.25">
      <c r="K17768" s="145" t="s">
        <v>8479</v>
      </c>
      <c r="L17768" s="145">
        <v>79</v>
      </c>
      <c r="M17768" s="145">
        <v>200293</v>
      </c>
      <c r="N17768" s="148">
        <v>0.185</v>
      </c>
      <c r="O17768" s="148">
        <v>0.78599999999999903</v>
      </c>
      <c r="P17768" s="148">
        <v>0.69499999999999995</v>
      </c>
      <c r="Q17768" s="148">
        <v>0</v>
      </c>
      <c r="R17768" s="148">
        <v>1</v>
      </c>
      <c r="S17768" s="148">
        <v>0.123</v>
      </c>
      <c r="T17768" s="148">
        <v>-5.343</v>
      </c>
      <c r="U17768" s="148">
        <v>0</v>
      </c>
      <c r="V17768" s="148">
        <v>0.35299999999999998</v>
      </c>
      <c r="W17768" s="148">
        <v>97.956999999999994</v>
      </c>
      <c r="X17768" s="148">
        <v>4</v>
      </c>
      <c r="Y17768" s="148">
        <v>0.59099999999999997</v>
      </c>
    </row>
    <row r="17769" spans="11:25" x14ac:dyDescent="0.25">
      <c r="K17769" s="145" t="s">
        <v>12967</v>
      </c>
      <c r="L17769" s="145">
        <v>72</v>
      </c>
      <c r="M17769" s="145">
        <v>260645</v>
      </c>
      <c r="N17769" s="148">
        <v>0.41</v>
      </c>
      <c r="O17769" s="148">
        <v>0.746</v>
      </c>
      <c r="P17769" s="148">
        <v>0.51100000000000001</v>
      </c>
      <c r="Q17769" s="148">
        <v>0.245</v>
      </c>
      <c r="R17769" s="148">
        <v>10</v>
      </c>
      <c r="S17769" s="148">
        <v>7.0499999999999993E-2</v>
      </c>
      <c r="T17769" s="148">
        <v>-5.407</v>
      </c>
      <c r="U17769" s="148">
        <v>0</v>
      </c>
      <c r="V17769" s="148">
        <v>0.26800000000000002</v>
      </c>
      <c r="W17769" s="148">
        <v>185.94900000000001</v>
      </c>
      <c r="X17769" s="148">
        <v>4</v>
      </c>
      <c r="Y17769" s="148">
        <v>0.59599999999999997</v>
      </c>
    </row>
    <row r="17770" spans="11:25" x14ac:dyDescent="0.25">
      <c r="K17770" s="145" t="s">
        <v>532</v>
      </c>
      <c r="L17770" s="145">
        <v>73</v>
      </c>
      <c r="M17770" s="145">
        <v>235720</v>
      </c>
      <c r="N17770" s="148">
        <v>3.4799999999999998E-2</v>
      </c>
      <c r="O17770" s="148">
        <v>0.82299999999999995</v>
      </c>
      <c r="P17770" s="148">
        <v>0.63</v>
      </c>
      <c r="Q17770" s="148">
        <v>6.72E-6</v>
      </c>
      <c r="R17770" s="148">
        <v>7</v>
      </c>
      <c r="S17770" s="148">
        <v>9.64E-2</v>
      </c>
      <c r="T17770" s="148">
        <v>-3.9319999999999999</v>
      </c>
      <c r="U17770" s="148">
        <v>1</v>
      </c>
      <c r="V17770" s="148">
        <v>7.9699999999999993E-2</v>
      </c>
      <c r="W17770" s="148">
        <v>100.04</v>
      </c>
      <c r="X17770" s="148">
        <v>4</v>
      </c>
      <c r="Y17770" s="148">
        <v>0.184</v>
      </c>
    </row>
    <row r="17771" spans="11:25" x14ac:dyDescent="0.25">
      <c r="K17771" s="145" t="s">
        <v>12968</v>
      </c>
      <c r="L17771" s="145">
        <v>53</v>
      </c>
      <c r="M17771" s="145">
        <v>186666</v>
      </c>
      <c r="N17771" s="148">
        <v>0.122</v>
      </c>
      <c r="O17771" s="148">
        <v>0.68</v>
      </c>
      <c r="P17771" s="148">
        <v>0.67400000000000004</v>
      </c>
      <c r="Q17771" s="148">
        <v>1.03E-2</v>
      </c>
      <c r="R17771" s="148">
        <v>9</v>
      </c>
      <c r="S17771" s="148">
        <v>0.108</v>
      </c>
      <c r="T17771" s="148">
        <v>-7.2839999999999998</v>
      </c>
      <c r="U17771" s="148">
        <v>0</v>
      </c>
      <c r="V17771" s="148">
        <v>6.0600000000000001E-2</v>
      </c>
      <c r="W17771" s="148">
        <v>89.957999999999998</v>
      </c>
      <c r="X17771" s="148">
        <v>4</v>
      </c>
      <c r="Y17771" s="148">
        <v>0.28499999999999998</v>
      </c>
    </row>
    <row r="17772" spans="11:25" x14ac:dyDescent="0.25">
      <c r="K17772" s="145" t="s">
        <v>12969</v>
      </c>
      <c r="L17772" s="145">
        <v>63</v>
      </c>
      <c r="M17772" s="145">
        <v>252000</v>
      </c>
      <c r="N17772" s="148">
        <v>0.45500000000000002</v>
      </c>
      <c r="O17772" s="148">
        <v>0.80700000000000005</v>
      </c>
      <c r="P17772" s="148">
        <v>0.46399999999999902</v>
      </c>
      <c r="Q17772" s="148">
        <v>2.0499999999999999E-6</v>
      </c>
      <c r="R17772" s="148">
        <v>11</v>
      </c>
      <c r="S17772" s="148">
        <v>0.13900000000000001</v>
      </c>
      <c r="T17772" s="148">
        <v>-7.59</v>
      </c>
      <c r="U17772" s="148">
        <v>0</v>
      </c>
      <c r="V17772" s="148">
        <v>4.8000000000000001E-2</v>
      </c>
      <c r="W17772" s="148">
        <v>139.98699999999999</v>
      </c>
      <c r="X17772" s="148">
        <v>4</v>
      </c>
      <c r="Y17772" s="148">
        <v>0.77</v>
      </c>
    </row>
    <row r="17773" spans="11:25" x14ac:dyDescent="0.25">
      <c r="K17773" s="145" t="s">
        <v>12970</v>
      </c>
      <c r="L17773" s="145">
        <v>30</v>
      </c>
      <c r="M17773" s="145">
        <v>264571</v>
      </c>
      <c r="N17773" s="148">
        <v>0.57699999999999996</v>
      </c>
      <c r="O17773" s="148">
        <v>0.65500000000000003</v>
      </c>
      <c r="P17773" s="148">
        <v>0.55100000000000005</v>
      </c>
      <c r="Q17773" s="148">
        <v>0</v>
      </c>
      <c r="R17773" s="148">
        <v>7</v>
      </c>
      <c r="S17773" s="148">
        <v>0.128</v>
      </c>
      <c r="T17773" s="148">
        <v>-5.57</v>
      </c>
      <c r="U17773" s="148">
        <v>0</v>
      </c>
      <c r="V17773" s="148">
        <v>4.8099999999999997E-2</v>
      </c>
      <c r="W17773" s="148">
        <v>127.027999999999</v>
      </c>
      <c r="X17773" s="148">
        <v>4</v>
      </c>
      <c r="Y17773" s="148">
        <v>0.13800000000000001</v>
      </c>
    </row>
    <row r="17774" spans="11:25" x14ac:dyDescent="0.25">
      <c r="K17774" s="145" t="s">
        <v>12971</v>
      </c>
      <c r="L17774" s="145">
        <v>60</v>
      </c>
      <c r="M17774" s="145">
        <v>147511</v>
      </c>
      <c r="N17774" s="148">
        <v>5.5399999999999998E-2</v>
      </c>
      <c r="O17774" s="148">
        <v>0.81899999999999995</v>
      </c>
      <c r="P17774" s="148">
        <v>0.51100000000000001</v>
      </c>
      <c r="Q17774" s="148">
        <v>2.4700000000000001E-6</v>
      </c>
      <c r="R17774" s="148">
        <v>2</v>
      </c>
      <c r="S17774" s="148">
        <v>0.10099999999999899</v>
      </c>
      <c r="T17774" s="148">
        <v>-8.5269999999999992</v>
      </c>
      <c r="U17774" s="148">
        <v>1</v>
      </c>
      <c r="V17774" s="148">
        <v>6.83E-2</v>
      </c>
      <c r="W17774" s="148">
        <v>113.236</v>
      </c>
      <c r="X17774" s="148">
        <v>5</v>
      </c>
      <c r="Y17774" s="148">
        <v>0.46700000000000003</v>
      </c>
    </row>
    <row r="17775" spans="11:25" x14ac:dyDescent="0.25">
      <c r="K17775" s="145" t="s">
        <v>12972</v>
      </c>
      <c r="L17775" s="145">
        <v>69</v>
      </c>
      <c r="M17775" s="145">
        <v>181850</v>
      </c>
      <c r="N17775" s="148">
        <v>0.40600000000000003</v>
      </c>
      <c r="O17775" s="148">
        <v>0.72899999999999998</v>
      </c>
      <c r="P17775" s="148">
        <v>0.51900000000000002</v>
      </c>
      <c r="Q17775" s="148">
        <v>0</v>
      </c>
      <c r="R17775" s="148">
        <v>10</v>
      </c>
      <c r="S17775" s="148">
        <v>0.19600000000000001</v>
      </c>
      <c r="T17775" s="148">
        <v>-3.843</v>
      </c>
      <c r="U17775" s="148">
        <v>0</v>
      </c>
      <c r="V17775" s="148">
        <v>2.92E-2</v>
      </c>
      <c r="W17775" s="148">
        <v>120.059</v>
      </c>
      <c r="X17775" s="148">
        <v>4</v>
      </c>
      <c r="Y17775" s="148">
        <v>0.46</v>
      </c>
    </row>
    <row r="17776" spans="11:25" x14ac:dyDescent="0.25">
      <c r="K17776" s="145" t="s">
        <v>12973</v>
      </c>
      <c r="L17776" s="145">
        <v>39</v>
      </c>
      <c r="M17776" s="145">
        <v>193469</v>
      </c>
      <c r="N17776" s="148">
        <v>0.23599999999999999</v>
      </c>
      <c r="O17776" s="148">
        <v>0.66500000000000004</v>
      </c>
      <c r="P17776" s="148">
        <v>0.80500000000000005</v>
      </c>
      <c r="Q17776" s="148">
        <v>0</v>
      </c>
      <c r="R17776" s="148">
        <v>7</v>
      </c>
      <c r="S17776" s="148">
        <v>9.4200000000000006E-2</v>
      </c>
      <c r="T17776" s="148">
        <v>-2.6819999999999999</v>
      </c>
      <c r="U17776" s="148">
        <v>0</v>
      </c>
      <c r="V17776" s="148">
        <v>0.24299999999999999</v>
      </c>
      <c r="W17776" s="148">
        <v>95.495000000000005</v>
      </c>
      <c r="X17776" s="148">
        <v>4</v>
      </c>
      <c r="Y17776" s="148">
        <v>0.60499999999999998</v>
      </c>
    </row>
    <row r="17777" spans="11:25" x14ac:dyDescent="0.25">
      <c r="K17777" s="145" t="s">
        <v>12974</v>
      </c>
      <c r="L17777" s="145">
        <v>87</v>
      </c>
      <c r="M17777" s="145">
        <v>200746</v>
      </c>
      <c r="N17777" s="148">
        <v>0.254</v>
      </c>
      <c r="O17777" s="148">
        <v>0.69099999999999995</v>
      </c>
      <c r="P17777" s="148">
        <v>0.71</v>
      </c>
      <c r="Q17777" s="148">
        <v>0</v>
      </c>
      <c r="R17777" s="148">
        <v>5</v>
      </c>
      <c r="S17777" s="148">
        <v>0.108</v>
      </c>
      <c r="T17777" s="148">
        <v>-5.1440000000000001</v>
      </c>
      <c r="U17777" s="148">
        <v>1</v>
      </c>
      <c r="V17777" s="148">
        <v>0.33399999999999902</v>
      </c>
      <c r="W17777" s="148">
        <v>192.04599999999999</v>
      </c>
      <c r="X17777" s="148">
        <v>4</v>
      </c>
      <c r="Y17777" s="148">
        <v>0.72599999999999998</v>
      </c>
    </row>
    <row r="17778" spans="11:25" x14ac:dyDescent="0.25">
      <c r="K17778" s="145" t="s">
        <v>11246</v>
      </c>
      <c r="L17778" s="145">
        <v>90</v>
      </c>
      <c r="M17778" s="145">
        <v>187213</v>
      </c>
      <c r="N17778" s="148">
        <v>0.61399999999999999</v>
      </c>
      <c r="O17778" s="148">
        <v>0.84499999999999997</v>
      </c>
      <c r="P17778" s="148">
        <v>0.66299999999999903</v>
      </c>
      <c r="Q17778" s="148">
        <v>0</v>
      </c>
      <c r="R17778" s="148">
        <v>10</v>
      </c>
      <c r="S17778" s="148">
        <v>0.114</v>
      </c>
      <c r="T17778" s="148">
        <v>-5.2329999999999997</v>
      </c>
      <c r="U17778" s="148">
        <v>0</v>
      </c>
      <c r="V17778" s="148">
        <v>0.27</v>
      </c>
      <c r="W17778" s="148">
        <v>94.215000000000003</v>
      </c>
      <c r="X17778" s="148">
        <v>4</v>
      </c>
      <c r="Y17778" s="148">
        <v>0.50800000000000001</v>
      </c>
    </row>
    <row r="17779" spans="11:25" x14ac:dyDescent="0.25">
      <c r="K17779" s="145" t="s">
        <v>12975</v>
      </c>
      <c r="L17779" s="145">
        <v>64</v>
      </c>
      <c r="M17779" s="145">
        <v>241813</v>
      </c>
      <c r="N17779" s="148">
        <v>5.9700000000000003E-2</v>
      </c>
      <c r="O17779" s="148">
        <v>0.76500000000000001</v>
      </c>
      <c r="P17779" s="148">
        <v>0.61299999999999999</v>
      </c>
      <c r="Q17779" s="148">
        <v>4.5800000000000002E-4</v>
      </c>
      <c r="R17779" s="148">
        <v>9</v>
      </c>
      <c r="S17779" s="148">
        <v>0.129</v>
      </c>
      <c r="T17779" s="148">
        <v>-5.58</v>
      </c>
      <c r="U17779" s="148">
        <v>0</v>
      </c>
      <c r="V17779" s="148">
        <v>3.61E-2</v>
      </c>
      <c r="W17779" s="148">
        <v>97.04</v>
      </c>
      <c r="X17779" s="148">
        <v>4</v>
      </c>
      <c r="Y17779" s="148">
        <v>0.28399999999999997</v>
      </c>
    </row>
    <row r="17780" spans="11:25" x14ac:dyDescent="0.25">
      <c r="K17780" s="145" t="s">
        <v>12976</v>
      </c>
      <c r="L17780" s="145">
        <v>57</v>
      </c>
      <c r="M17780" s="145">
        <v>235000</v>
      </c>
      <c r="N17780" s="148">
        <v>0.247</v>
      </c>
      <c r="O17780" s="148">
        <v>0.73299999999999998</v>
      </c>
      <c r="P17780" s="148">
        <v>0.57699999999999996</v>
      </c>
      <c r="Q17780" s="148">
        <v>2.02E-4</v>
      </c>
      <c r="R17780" s="148">
        <v>9</v>
      </c>
      <c r="S17780" s="148">
        <v>7.3099999999999998E-2</v>
      </c>
      <c r="T17780" s="148">
        <v>-4.5439999999999996</v>
      </c>
      <c r="U17780" s="148">
        <v>1</v>
      </c>
      <c r="V17780" s="148">
        <v>0.26200000000000001</v>
      </c>
      <c r="W17780" s="148">
        <v>192.04</v>
      </c>
      <c r="X17780" s="148">
        <v>4</v>
      </c>
      <c r="Y17780" s="148">
        <v>0.67400000000000004</v>
      </c>
    </row>
    <row r="17781" spans="11:25" x14ac:dyDescent="0.25">
      <c r="K17781" s="145" t="s">
        <v>12977</v>
      </c>
      <c r="L17781" s="145">
        <v>68</v>
      </c>
      <c r="M17781" s="145">
        <v>190784</v>
      </c>
      <c r="N17781" s="148">
        <v>0.20799999999999999</v>
      </c>
      <c r="O17781" s="148">
        <v>0.877</v>
      </c>
      <c r="P17781" s="148">
        <v>0.44299999999999901</v>
      </c>
      <c r="Q17781" s="148">
        <v>7.6499999999999995E-4</v>
      </c>
      <c r="R17781" s="148">
        <v>8</v>
      </c>
      <c r="S17781" s="148">
        <v>0.106</v>
      </c>
      <c r="T17781" s="148">
        <v>-10.905999999999899</v>
      </c>
      <c r="U17781" s="148">
        <v>0</v>
      </c>
      <c r="V17781" s="148">
        <v>0.29799999999999999</v>
      </c>
      <c r="W17781" s="148">
        <v>92.006</v>
      </c>
      <c r="X17781" s="148">
        <v>4</v>
      </c>
      <c r="Y17781" s="148">
        <v>0.34</v>
      </c>
    </row>
    <row r="17782" spans="11:25" x14ac:dyDescent="0.25">
      <c r="K17782" s="145" t="s">
        <v>12978</v>
      </c>
      <c r="L17782" s="145">
        <v>48</v>
      </c>
      <c r="M17782" s="145">
        <v>182066</v>
      </c>
      <c r="N17782" s="148">
        <v>0.188999999999999</v>
      </c>
      <c r="O17782" s="148">
        <v>0.55700000000000005</v>
      </c>
      <c r="P17782" s="148">
        <v>0.65599999999999903</v>
      </c>
      <c r="Q17782" s="148">
        <v>0</v>
      </c>
      <c r="R17782" s="148">
        <v>10</v>
      </c>
      <c r="S17782" s="148">
        <v>0.16200000000000001</v>
      </c>
      <c r="T17782" s="148">
        <v>-4.7869999999999999</v>
      </c>
      <c r="U17782" s="148">
        <v>1</v>
      </c>
      <c r="V17782" s="148">
        <v>8.1299999999999997E-2</v>
      </c>
      <c r="W17782" s="148">
        <v>130.071</v>
      </c>
      <c r="X17782" s="148">
        <v>4</v>
      </c>
      <c r="Y17782" s="148">
        <v>0.47499999999999998</v>
      </c>
    </row>
    <row r="17783" spans="11:25" x14ac:dyDescent="0.25">
      <c r="K17783" s="145" t="s">
        <v>12979</v>
      </c>
      <c r="L17783" s="145">
        <v>28</v>
      </c>
      <c r="M17783" s="145">
        <v>250000</v>
      </c>
      <c r="N17783" s="148">
        <v>0.86799999999999999</v>
      </c>
      <c r="O17783" s="148">
        <v>0.71099999999999997</v>
      </c>
      <c r="P17783" s="148">
        <v>0.51400000000000001</v>
      </c>
      <c r="Q17783" s="148">
        <v>3.9300000000000002E-2</v>
      </c>
      <c r="R17783" s="148">
        <v>5</v>
      </c>
      <c r="S17783" s="148">
        <v>0.109</v>
      </c>
      <c r="T17783" s="148">
        <v>-9.1549999999999994</v>
      </c>
      <c r="U17783" s="148">
        <v>0</v>
      </c>
      <c r="V17783" s="148">
        <v>9.1899999999999996E-2</v>
      </c>
      <c r="W17783" s="148">
        <v>75.016999999999996</v>
      </c>
      <c r="X17783" s="148">
        <v>4</v>
      </c>
      <c r="Y17783" s="148">
        <v>0.95499999999999996</v>
      </c>
    </row>
    <row r="17784" spans="11:25" x14ac:dyDescent="0.25">
      <c r="K17784" s="145" t="s">
        <v>558</v>
      </c>
      <c r="L17784" s="145">
        <v>46</v>
      </c>
      <c r="M17784" s="145">
        <v>193846</v>
      </c>
      <c r="N17784" s="148">
        <v>0.27100000000000002</v>
      </c>
      <c r="O17784" s="148">
        <v>0.84099999999999997</v>
      </c>
      <c r="P17784" s="148">
        <v>0.84099999999999997</v>
      </c>
      <c r="Q17784" s="148">
        <v>2.5999999999999998E-5</v>
      </c>
      <c r="R17784" s="148">
        <v>9</v>
      </c>
      <c r="S17784" s="148">
        <v>0.108</v>
      </c>
      <c r="T17784" s="148">
        <v>-4.2880000000000003</v>
      </c>
      <c r="U17784" s="148">
        <v>1</v>
      </c>
      <c r="V17784" s="148">
        <v>6.3299999999999995E-2</v>
      </c>
      <c r="W17784" s="148">
        <v>104.01</v>
      </c>
      <c r="X17784" s="148">
        <v>4</v>
      </c>
      <c r="Y17784" s="148">
        <v>0.82299999999999995</v>
      </c>
    </row>
    <row r="17785" spans="11:25" x14ac:dyDescent="0.25">
      <c r="K17785" s="145" t="s">
        <v>12980</v>
      </c>
      <c r="L17785" s="145">
        <v>45</v>
      </c>
      <c r="M17785" s="145">
        <v>211957</v>
      </c>
      <c r="N17785" s="148">
        <v>9.3200000000000005E-2</v>
      </c>
      <c r="O17785" s="148">
        <v>0.77800000000000002</v>
      </c>
      <c r="P17785" s="148">
        <v>0.56200000000000006</v>
      </c>
      <c r="Q17785" s="148">
        <v>3.5700000000000003E-2</v>
      </c>
      <c r="R17785" s="148">
        <v>0</v>
      </c>
      <c r="S17785" s="148">
        <v>0.14000000000000001</v>
      </c>
      <c r="T17785" s="148">
        <v>-6.5579999999999998</v>
      </c>
      <c r="U17785" s="148">
        <v>0</v>
      </c>
      <c r="V17785" s="148">
        <v>4.3099999999999999E-2</v>
      </c>
      <c r="W17785" s="148">
        <v>130.00399999999999</v>
      </c>
      <c r="X17785" s="148">
        <v>4</v>
      </c>
      <c r="Y17785" s="148">
        <v>0.78500000000000003</v>
      </c>
    </row>
    <row r="17786" spans="11:25" x14ac:dyDescent="0.25">
      <c r="K17786" s="145" t="s">
        <v>5962</v>
      </c>
      <c r="L17786" s="145">
        <v>75</v>
      </c>
      <c r="M17786" s="145">
        <v>177272</v>
      </c>
      <c r="N17786" s="148">
        <v>0.629</v>
      </c>
      <c r="O17786" s="148">
        <v>0.70799999999999996</v>
      </c>
      <c r="P17786" s="148">
        <v>0.53400000000000003</v>
      </c>
      <c r="Q17786" s="148">
        <v>4.62E-3</v>
      </c>
      <c r="R17786" s="148">
        <v>10</v>
      </c>
      <c r="S17786" s="148">
        <v>9.4E-2</v>
      </c>
      <c r="T17786" s="148">
        <v>-7.6229999999999896</v>
      </c>
      <c r="U17786" s="148">
        <v>0</v>
      </c>
      <c r="V17786" s="148">
        <v>0.159</v>
      </c>
      <c r="W17786" s="148">
        <v>87.906999999999996</v>
      </c>
      <c r="X17786" s="148">
        <v>4</v>
      </c>
      <c r="Y17786" s="148">
        <v>0.70399999999999996</v>
      </c>
    </row>
    <row r="17787" spans="11:25" x14ac:dyDescent="0.25">
      <c r="K17787" s="145" t="s">
        <v>10069</v>
      </c>
      <c r="L17787" s="145">
        <v>38</v>
      </c>
      <c r="M17787" s="145">
        <v>184773</v>
      </c>
      <c r="N17787" s="148">
        <v>0.43099999999999999</v>
      </c>
      <c r="O17787" s="148">
        <v>0.42899999999999999</v>
      </c>
      <c r="P17787" s="148">
        <v>0.65500000000000003</v>
      </c>
      <c r="Q17787" s="148">
        <v>0</v>
      </c>
      <c r="R17787" s="148">
        <v>8</v>
      </c>
      <c r="S17787" s="148">
        <v>8.0500000000000002E-2</v>
      </c>
      <c r="T17787" s="148">
        <v>-3.7160000000000002</v>
      </c>
      <c r="U17787" s="148">
        <v>0</v>
      </c>
      <c r="V17787" s="148">
        <v>0.113</v>
      </c>
      <c r="W17787" s="148">
        <v>161.54300000000001</v>
      </c>
      <c r="X17787" s="148">
        <v>4</v>
      </c>
      <c r="Y17787" s="148">
        <v>0.46799999999999897</v>
      </c>
    </row>
    <row r="17788" spans="11:25" x14ac:dyDescent="0.25">
      <c r="K17788" s="145" t="s">
        <v>12981</v>
      </c>
      <c r="L17788" s="145">
        <v>41</v>
      </c>
      <c r="M17788" s="145">
        <v>214177</v>
      </c>
      <c r="N17788" s="148">
        <v>7.7799999999999994E-2</v>
      </c>
      <c r="O17788" s="148">
        <v>0.68299999999999905</v>
      </c>
      <c r="P17788" s="148">
        <v>0.69599999999999995</v>
      </c>
      <c r="Q17788" s="148">
        <v>1.55E-2</v>
      </c>
      <c r="R17788" s="148">
        <v>7</v>
      </c>
      <c r="S17788" s="148">
        <v>0.15</v>
      </c>
      <c r="T17788" s="148">
        <v>-5.8229999999999897</v>
      </c>
      <c r="U17788" s="148">
        <v>0</v>
      </c>
      <c r="V17788" s="148">
        <v>4.8399999999999999E-2</v>
      </c>
      <c r="W17788" s="148">
        <v>101.997999999999</v>
      </c>
      <c r="X17788" s="148">
        <v>4</v>
      </c>
      <c r="Y17788" s="148">
        <v>0.374</v>
      </c>
    </row>
    <row r="17789" spans="11:25" x14ac:dyDescent="0.25">
      <c r="K17789" s="145" t="s">
        <v>568</v>
      </c>
      <c r="L17789" s="145">
        <v>77</v>
      </c>
      <c r="M17789" s="145">
        <v>216689</v>
      </c>
      <c r="N17789" s="148">
        <v>9.8299999999999998E-2</v>
      </c>
      <c r="O17789" s="148">
        <v>0.59599999999999997</v>
      </c>
      <c r="P17789" s="148">
        <v>0.55700000000000005</v>
      </c>
      <c r="Q17789" s="148">
        <v>0</v>
      </c>
      <c r="R17789" s="148">
        <v>1</v>
      </c>
      <c r="S17789" s="148">
        <v>5.6500000000000002E-2</v>
      </c>
      <c r="T17789" s="148">
        <v>-7.5220000000000002</v>
      </c>
      <c r="U17789" s="148">
        <v>0</v>
      </c>
      <c r="V17789" s="148">
        <v>0.13400000000000001</v>
      </c>
      <c r="W17789" s="148">
        <v>133.24700000000001</v>
      </c>
      <c r="X17789" s="148">
        <v>5</v>
      </c>
      <c r="Y17789" s="148">
        <v>0.66099999999999903</v>
      </c>
    </row>
    <row r="17790" spans="11:25" x14ac:dyDescent="0.25">
      <c r="K17790" s="145" t="s">
        <v>12982</v>
      </c>
      <c r="L17790" s="145">
        <v>44</v>
      </c>
      <c r="M17790" s="145">
        <v>250158</v>
      </c>
      <c r="N17790" s="148">
        <v>0.65500000000000003</v>
      </c>
      <c r="O17790" s="148">
        <v>0.72499999999999998</v>
      </c>
      <c r="P17790" s="148">
        <v>0.80799999999999905</v>
      </c>
      <c r="Q17790" s="148">
        <v>6.1199999999999997E-5</v>
      </c>
      <c r="R17790" s="148">
        <v>4</v>
      </c>
      <c r="S17790" s="148">
        <v>0.114</v>
      </c>
      <c r="T17790" s="148">
        <v>-6.0489999999999897</v>
      </c>
      <c r="U17790" s="148">
        <v>0</v>
      </c>
      <c r="V17790" s="148">
        <v>0.111</v>
      </c>
      <c r="W17790" s="148">
        <v>96.960999999999999</v>
      </c>
      <c r="X17790" s="148">
        <v>4</v>
      </c>
      <c r="Y17790" s="148">
        <v>0.71899999999999997</v>
      </c>
    </row>
    <row r="17791" spans="11:25" x14ac:dyDescent="0.25">
      <c r="K17791" s="145" t="s">
        <v>12983</v>
      </c>
      <c r="L17791" s="145">
        <v>49</v>
      </c>
      <c r="M17791" s="145">
        <v>181600</v>
      </c>
      <c r="N17791" s="148">
        <v>0.61099999999999999</v>
      </c>
      <c r="O17791" s="148">
        <v>0.68700000000000006</v>
      </c>
      <c r="P17791" s="148">
        <v>0.20399999999999999</v>
      </c>
      <c r="Q17791" s="148">
        <v>1.2500000000000001E-5</v>
      </c>
      <c r="R17791" s="148">
        <v>5</v>
      </c>
      <c r="S17791" s="148">
        <v>0.111</v>
      </c>
      <c r="T17791" s="148">
        <v>-14.734</v>
      </c>
      <c r="U17791" s="148">
        <v>0</v>
      </c>
      <c r="V17791" s="148">
        <v>7.51E-2</v>
      </c>
      <c r="W17791" s="148">
        <v>149.76499999999999</v>
      </c>
      <c r="X17791" s="148">
        <v>4</v>
      </c>
      <c r="Y17791" s="148">
        <v>0.61099999999999999</v>
      </c>
    </row>
    <row r="17792" spans="11:25" x14ac:dyDescent="0.25">
      <c r="K17792" s="145" t="s">
        <v>12984</v>
      </c>
      <c r="L17792" s="145">
        <v>40</v>
      </c>
      <c r="M17792" s="145">
        <v>229218</v>
      </c>
      <c r="N17792" s="148">
        <v>0.58199999999999996</v>
      </c>
      <c r="O17792" s="148">
        <v>0.77400000000000002</v>
      </c>
      <c r="P17792" s="148">
        <v>0.44900000000000001</v>
      </c>
      <c r="Q17792" s="148">
        <v>5.7999999999999899E-5</v>
      </c>
      <c r="R17792" s="148">
        <v>7</v>
      </c>
      <c r="S17792" s="148">
        <v>0.10299999999999999</v>
      </c>
      <c r="T17792" s="148">
        <v>-8.4039999999999999</v>
      </c>
      <c r="U17792" s="148">
        <v>0</v>
      </c>
      <c r="V17792" s="148">
        <v>6.4100000000000004E-2</v>
      </c>
      <c r="W17792" s="148">
        <v>100.033999999999</v>
      </c>
      <c r="X17792" s="148">
        <v>4</v>
      </c>
      <c r="Y17792" s="148">
        <v>0.60499999999999998</v>
      </c>
    </row>
    <row r="17793" spans="11:25" x14ac:dyDescent="0.25">
      <c r="K17793" s="145" t="s">
        <v>12985</v>
      </c>
      <c r="L17793" s="145">
        <v>57</v>
      </c>
      <c r="M17793" s="145">
        <v>185346</v>
      </c>
      <c r="N17793" s="148">
        <v>0.111999999999999</v>
      </c>
      <c r="O17793" s="148">
        <v>0.755</v>
      </c>
      <c r="P17793" s="148">
        <v>0.64800000000000002</v>
      </c>
      <c r="Q17793" s="148">
        <v>2.12E-2</v>
      </c>
      <c r="R17793" s="148">
        <v>10</v>
      </c>
      <c r="S17793" s="148">
        <v>0.18</v>
      </c>
      <c r="T17793" s="148">
        <v>-5.3779999999999903</v>
      </c>
      <c r="U17793" s="148">
        <v>1</v>
      </c>
      <c r="V17793" s="148">
        <v>6.0499999999999998E-2</v>
      </c>
      <c r="W17793" s="148">
        <v>90.061999999999998</v>
      </c>
      <c r="X17793" s="148">
        <v>4</v>
      </c>
      <c r="Y17793" s="148">
        <v>0.72199999999999998</v>
      </c>
    </row>
    <row r="17794" spans="11:25" x14ac:dyDescent="0.25">
      <c r="K17794" s="145" t="s">
        <v>12986</v>
      </c>
      <c r="L17794" s="145">
        <v>44</v>
      </c>
      <c r="M17794" s="145">
        <v>218106</v>
      </c>
      <c r="N17794" s="148">
        <v>0.33500000000000002</v>
      </c>
      <c r="O17794" s="148">
        <v>0.65700000000000003</v>
      </c>
      <c r="P17794" s="148">
        <v>0.69899999999999995</v>
      </c>
      <c r="Q17794" s="148">
        <v>1.2300000000000001E-4</v>
      </c>
      <c r="R17794" s="148">
        <v>6</v>
      </c>
      <c r="S17794" s="148">
        <v>0.33600000000000002</v>
      </c>
      <c r="T17794" s="148">
        <v>-6.0469999999999997</v>
      </c>
      <c r="U17794" s="148">
        <v>0</v>
      </c>
      <c r="V17794" s="148">
        <v>5.2200000000000003E-2</v>
      </c>
      <c r="W17794" s="148">
        <v>109.97399999999899</v>
      </c>
      <c r="X17794" s="148">
        <v>4</v>
      </c>
      <c r="Y17794" s="148">
        <v>0.25800000000000001</v>
      </c>
    </row>
    <row r="17795" spans="11:25" x14ac:dyDescent="0.25">
      <c r="K17795" s="145" t="s">
        <v>12987</v>
      </c>
      <c r="L17795" s="145">
        <v>82</v>
      </c>
      <c r="M17795" s="145">
        <v>243700</v>
      </c>
      <c r="N17795" s="148">
        <v>0.41499999999999998</v>
      </c>
      <c r="O17795" s="148">
        <v>0.82199999999999995</v>
      </c>
      <c r="P17795" s="148">
        <v>0.60099999999999998</v>
      </c>
      <c r="Q17795" s="148">
        <v>0</v>
      </c>
      <c r="R17795" s="148">
        <v>5</v>
      </c>
      <c r="S17795" s="148">
        <v>7.9699999999999993E-2</v>
      </c>
      <c r="T17795" s="148">
        <v>-5.4179999999999904</v>
      </c>
      <c r="U17795" s="148">
        <v>0</v>
      </c>
      <c r="V17795" s="148">
        <v>0.29699999999999999</v>
      </c>
      <c r="W17795" s="148">
        <v>96.122999999999905</v>
      </c>
      <c r="X17795" s="148">
        <v>4</v>
      </c>
      <c r="Y17795" s="148">
        <v>0.872</v>
      </c>
    </row>
    <row r="17796" spans="11:25" x14ac:dyDescent="0.25">
      <c r="K17796" s="145" t="s">
        <v>12988</v>
      </c>
      <c r="L17796" s="145">
        <v>41</v>
      </c>
      <c r="M17796" s="145">
        <v>215120</v>
      </c>
      <c r="N17796" s="148">
        <v>0.17499999999999999</v>
      </c>
      <c r="O17796" s="148">
        <v>0.71899999999999997</v>
      </c>
      <c r="P17796" s="148">
        <v>0.63300000000000001</v>
      </c>
      <c r="Q17796" s="148">
        <v>0</v>
      </c>
      <c r="R17796" s="148">
        <v>7</v>
      </c>
      <c r="S17796" s="148">
        <v>0.08</v>
      </c>
      <c r="T17796" s="148">
        <v>-7.7119999999999997</v>
      </c>
      <c r="U17796" s="148">
        <v>0</v>
      </c>
      <c r="V17796" s="148">
        <v>0.19800000000000001</v>
      </c>
      <c r="W17796" s="148">
        <v>90.042000000000002</v>
      </c>
      <c r="X17796" s="148">
        <v>4</v>
      </c>
      <c r="Y17796" s="148">
        <v>0.747</v>
      </c>
    </row>
    <row r="17797" spans="11:25" x14ac:dyDescent="0.25">
      <c r="K17797" s="145" t="s">
        <v>12989</v>
      </c>
      <c r="L17797" s="145">
        <v>43</v>
      </c>
      <c r="M17797" s="145">
        <v>209160</v>
      </c>
      <c r="N17797" s="148">
        <v>0.59699999999999998</v>
      </c>
      <c r="O17797" s="148">
        <v>0.70699999999999996</v>
      </c>
      <c r="P17797" s="148">
        <v>0.59099999999999997</v>
      </c>
      <c r="Q17797" s="148">
        <v>0</v>
      </c>
      <c r="R17797" s="148">
        <v>8</v>
      </c>
      <c r="S17797" s="148">
        <v>0.22399999999999901</v>
      </c>
      <c r="T17797" s="148">
        <v>-7.6769999999999996</v>
      </c>
      <c r="U17797" s="148">
        <v>1</v>
      </c>
      <c r="V17797" s="148">
        <v>0.10299999999999999</v>
      </c>
      <c r="W17797" s="148">
        <v>107.806</v>
      </c>
      <c r="X17797" s="148">
        <v>4</v>
      </c>
      <c r="Y17797" s="148">
        <v>0.11599999999999901</v>
      </c>
    </row>
    <row r="17798" spans="11:25" x14ac:dyDescent="0.25">
      <c r="K17798" s="145" t="s">
        <v>12990</v>
      </c>
      <c r="L17798" s="145">
        <v>40</v>
      </c>
      <c r="M17798" s="145">
        <v>185919</v>
      </c>
      <c r="N17798" s="148">
        <v>0.74099999999999999</v>
      </c>
      <c r="O17798" s="148">
        <v>0.59199999999999997</v>
      </c>
      <c r="P17798" s="148">
        <v>0.55799999999999905</v>
      </c>
      <c r="Q17798" s="148">
        <v>2E-3</v>
      </c>
      <c r="R17798" s="148">
        <v>10</v>
      </c>
      <c r="S17798" s="148">
        <v>9.6699999999999994E-2</v>
      </c>
      <c r="T17798" s="148">
        <v>-9.0670000000000002</v>
      </c>
      <c r="U17798" s="148">
        <v>1</v>
      </c>
      <c r="V17798" s="148">
        <v>0.253</v>
      </c>
      <c r="W17798" s="148">
        <v>104.24299999999999</v>
      </c>
      <c r="X17798" s="148">
        <v>4</v>
      </c>
      <c r="Y17798" s="148">
        <v>0.30199999999999999</v>
      </c>
    </row>
    <row r="17799" spans="11:25" x14ac:dyDescent="0.25">
      <c r="K17799" s="145" t="s">
        <v>12991</v>
      </c>
      <c r="L17799" s="145">
        <v>77</v>
      </c>
      <c r="M17799" s="145">
        <v>149450</v>
      </c>
      <c r="N17799" s="148">
        <v>0.56499999999999995</v>
      </c>
      <c r="O17799" s="148">
        <v>0.89500000000000002</v>
      </c>
      <c r="P17799" s="148">
        <v>0.48299999999999998</v>
      </c>
      <c r="Q17799" s="148">
        <v>1.37E-2</v>
      </c>
      <c r="R17799" s="148">
        <v>5</v>
      </c>
      <c r="S17799" s="148">
        <v>7.3700000000000002E-2</v>
      </c>
      <c r="T17799" s="148">
        <v>-4.7089999999999996</v>
      </c>
      <c r="U17799" s="148">
        <v>0</v>
      </c>
      <c r="V17799" s="148">
        <v>8.8099999999999998E-2</v>
      </c>
      <c r="W17799" s="148">
        <v>98.057000000000002</v>
      </c>
      <c r="X17799" s="148">
        <v>4</v>
      </c>
      <c r="Y17799" s="148">
        <v>0.52</v>
      </c>
    </row>
    <row r="17800" spans="11:25" x14ac:dyDescent="0.25">
      <c r="K17800" s="145" t="s">
        <v>556</v>
      </c>
      <c r="L17800" s="145">
        <v>49</v>
      </c>
      <c r="M17800" s="145">
        <v>166093</v>
      </c>
      <c r="N17800" s="148">
        <v>2.82E-3</v>
      </c>
      <c r="O17800" s="148">
        <v>0.70099999999999996</v>
      </c>
      <c r="P17800" s="148">
        <v>0.82</v>
      </c>
      <c r="Q17800" s="148">
        <v>1.9700000000000002E-6</v>
      </c>
      <c r="R17800" s="148">
        <v>6</v>
      </c>
      <c r="S17800" s="148">
        <v>0.315</v>
      </c>
      <c r="T17800" s="148">
        <v>-5.4809999999999999</v>
      </c>
      <c r="U17800" s="148">
        <v>0</v>
      </c>
      <c r="V17800" s="148">
        <v>5.0299999999999997E-2</v>
      </c>
      <c r="W17800" s="148">
        <v>102.997</v>
      </c>
      <c r="X17800" s="148">
        <v>4</v>
      </c>
      <c r="Y17800" s="148">
        <v>0.55200000000000005</v>
      </c>
    </row>
    <row r="17801" spans="11:25" x14ac:dyDescent="0.25">
      <c r="K17801" s="145" t="s">
        <v>12992</v>
      </c>
      <c r="L17801" s="145">
        <v>54</v>
      </c>
      <c r="M17801" s="145">
        <v>190161</v>
      </c>
      <c r="N17801" s="148">
        <v>0.41</v>
      </c>
      <c r="O17801" s="148">
        <v>0.70199999999999996</v>
      </c>
      <c r="P17801" s="148">
        <v>0.57999999999999996</v>
      </c>
      <c r="Q17801" s="148">
        <v>0</v>
      </c>
      <c r="R17801" s="148">
        <v>9</v>
      </c>
      <c r="S17801" s="148">
        <v>0.187</v>
      </c>
      <c r="T17801" s="148">
        <v>-7.7910000000000004</v>
      </c>
      <c r="U17801" s="148">
        <v>0</v>
      </c>
      <c r="V17801" s="148">
        <v>0.23699999999999999</v>
      </c>
      <c r="W17801" s="148">
        <v>83.017999999999901</v>
      </c>
      <c r="X17801" s="148">
        <v>4</v>
      </c>
      <c r="Y17801" s="148">
        <v>0.52500000000000002</v>
      </c>
    </row>
    <row r="17802" spans="11:25" x14ac:dyDescent="0.25">
      <c r="K17802" s="145" t="s">
        <v>12993</v>
      </c>
      <c r="L17802" s="145">
        <v>60</v>
      </c>
      <c r="M17802" s="145">
        <v>225296</v>
      </c>
      <c r="N17802" s="148">
        <v>0.13200000000000001</v>
      </c>
      <c r="O17802" s="148">
        <v>0.73599999999999999</v>
      </c>
      <c r="P17802" s="148">
        <v>0.67</v>
      </c>
      <c r="Q17802" s="148">
        <v>4.7600000000000003E-3</v>
      </c>
      <c r="R17802" s="148">
        <v>7</v>
      </c>
      <c r="S17802" s="148">
        <v>0.23</v>
      </c>
      <c r="T17802" s="148">
        <v>-5.0309999999999997</v>
      </c>
      <c r="U17802" s="148">
        <v>0</v>
      </c>
      <c r="V17802" s="148">
        <v>0.14399999999999999</v>
      </c>
      <c r="W17802" s="148">
        <v>157.92500000000001</v>
      </c>
      <c r="X17802" s="148">
        <v>4</v>
      </c>
      <c r="Y17802" s="148">
        <v>0.55899999999999905</v>
      </c>
    </row>
    <row r="17803" spans="11:25" x14ac:dyDescent="0.25">
      <c r="K17803" s="145" t="s">
        <v>11904</v>
      </c>
      <c r="L17803" s="145">
        <v>39</v>
      </c>
      <c r="M17803" s="145">
        <v>169830</v>
      </c>
      <c r="N17803" s="148">
        <v>0.38400000000000001</v>
      </c>
      <c r="O17803" s="148">
        <v>0.67900000000000005</v>
      </c>
      <c r="P17803" s="148">
        <v>0.56200000000000006</v>
      </c>
      <c r="Q17803" s="148">
        <v>0</v>
      </c>
      <c r="R17803" s="148">
        <v>9</v>
      </c>
      <c r="S17803" s="148">
        <v>0.12</v>
      </c>
      <c r="T17803" s="148">
        <v>-5.57</v>
      </c>
      <c r="U17803" s="148">
        <v>0</v>
      </c>
      <c r="V17803" s="148">
        <v>3.8199999999999998E-2</v>
      </c>
      <c r="W17803" s="148">
        <v>140.04599999999999</v>
      </c>
      <c r="X17803" s="148">
        <v>4</v>
      </c>
      <c r="Y17803" s="148">
        <v>0.183</v>
      </c>
    </row>
    <row r="17804" spans="11:25" x14ac:dyDescent="0.25">
      <c r="K17804" s="145" t="s">
        <v>12994</v>
      </c>
      <c r="L17804" s="145">
        <v>78</v>
      </c>
      <c r="M17804" s="145">
        <v>228533</v>
      </c>
      <c r="N17804" s="148">
        <v>0.18099999999999999</v>
      </c>
      <c r="O17804" s="148">
        <v>0.7</v>
      </c>
      <c r="P17804" s="148">
        <v>0.86199999999999999</v>
      </c>
      <c r="Q17804" s="148">
        <v>0</v>
      </c>
      <c r="R17804" s="148">
        <v>11</v>
      </c>
      <c r="S17804" s="148">
        <v>0.1</v>
      </c>
      <c r="T17804" s="148">
        <v>-4.8929999999999998</v>
      </c>
      <c r="U17804" s="148">
        <v>0</v>
      </c>
      <c r="V17804" s="148">
        <v>0.10099999999999899</v>
      </c>
      <c r="W17804" s="148">
        <v>170.108</v>
      </c>
      <c r="X17804" s="148">
        <v>4</v>
      </c>
      <c r="Y17804" s="148">
        <v>0.61799999999999999</v>
      </c>
    </row>
    <row r="17805" spans="11:25" x14ac:dyDescent="0.25">
      <c r="K17805" s="145" t="s">
        <v>12995</v>
      </c>
      <c r="L17805" s="145">
        <v>40</v>
      </c>
      <c r="M17805" s="145">
        <v>213965</v>
      </c>
      <c r="N17805" s="148">
        <v>0.17199999999999999</v>
      </c>
      <c r="O17805" s="148">
        <v>0.82399999999999995</v>
      </c>
      <c r="P17805" s="148">
        <v>0.55500000000000005</v>
      </c>
      <c r="Q17805" s="148">
        <v>0</v>
      </c>
      <c r="R17805" s="148">
        <v>11</v>
      </c>
      <c r="S17805" s="148">
        <v>0.23</v>
      </c>
      <c r="T17805" s="148">
        <v>-7.3810000000000002</v>
      </c>
      <c r="U17805" s="148">
        <v>1</v>
      </c>
      <c r="V17805" s="148">
        <v>0.19600000000000001</v>
      </c>
      <c r="W17805" s="148">
        <v>119.94499999999999</v>
      </c>
      <c r="X17805" s="148">
        <v>4</v>
      </c>
      <c r="Y17805" s="148">
        <v>0.55299999999999905</v>
      </c>
    </row>
    <row r="17806" spans="11:25" x14ac:dyDescent="0.25">
      <c r="K17806" s="145" t="s">
        <v>8752</v>
      </c>
      <c r="L17806" s="145">
        <v>62</v>
      </c>
      <c r="M17806" s="145">
        <v>120750</v>
      </c>
      <c r="N17806" s="148">
        <v>0.55100000000000005</v>
      </c>
      <c r="O17806" s="148">
        <v>0.61099999999999999</v>
      </c>
      <c r="P17806" s="148">
        <v>0.45600000000000002</v>
      </c>
      <c r="Q17806" s="148">
        <v>1.4500000000000001E-6</v>
      </c>
      <c r="R17806" s="148">
        <v>6</v>
      </c>
      <c r="S17806" s="148">
        <v>0.39600000000000002</v>
      </c>
      <c r="T17806" s="148">
        <v>-9.6240000000000006</v>
      </c>
      <c r="U17806" s="148">
        <v>0</v>
      </c>
      <c r="V17806" s="148">
        <v>0.06</v>
      </c>
      <c r="W17806" s="148">
        <v>120.01</v>
      </c>
      <c r="X17806" s="148">
        <v>4</v>
      </c>
      <c r="Y17806" s="148">
        <v>0.152</v>
      </c>
    </row>
    <row r="17807" spans="11:25" x14ac:dyDescent="0.25">
      <c r="K17807" s="145" t="s">
        <v>12996</v>
      </c>
      <c r="L17807" s="145">
        <v>46</v>
      </c>
      <c r="M17807" s="145">
        <v>200727</v>
      </c>
      <c r="N17807" s="148">
        <v>0.23399999999999899</v>
      </c>
      <c r="O17807" s="148">
        <v>0.70199999999999996</v>
      </c>
      <c r="P17807" s="148">
        <v>0.317</v>
      </c>
      <c r="Q17807" s="148">
        <v>5.9699999999999996E-6</v>
      </c>
      <c r="R17807" s="148">
        <v>0</v>
      </c>
      <c r="S17807" s="148">
        <v>0.14599999999999999</v>
      </c>
      <c r="T17807" s="148">
        <v>-9.8000000000000007</v>
      </c>
      <c r="U17807" s="148">
        <v>0</v>
      </c>
      <c r="V17807" s="148">
        <v>4.0500000000000001E-2</v>
      </c>
      <c r="W17807" s="148">
        <v>110.03299999999901</v>
      </c>
      <c r="X17807" s="148">
        <v>4</v>
      </c>
      <c r="Y17807" s="148">
        <v>0.81</v>
      </c>
    </row>
    <row r="17808" spans="11:25" x14ac:dyDescent="0.25">
      <c r="K17808" s="145" t="s">
        <v>12997</v>
      </c>
      <c r="L17808" s="145">
        <v>44</v>
      </c>
      <c r="M17808" s="145">
        <v>173312</v>
      </c>
      <c r="N17808" s="148">
        <v>3.2399999999999998E-2</v>
      </c>
      <c r="O17808" s="148">
        <v>0.73299999999999998</v>
      </c>
      <c r="P17808" s="148">
        <v>0.86799999999999999</v>
      </c>
      <c r="Q17808" s="148">
        <v>0</v>
      </c>
      <c r="R17808" s="148">
        <v>8</v>
      </c>
      <c r="S17808" s="148">
        <v>5.11E-2</v>
      </c>
      <c r="T17808" s="148">
        <v>-5.82</v>
      </c>
      <c r="U17808" s="148">
        <v>1</v>
      </c>
      <c r="V17808" s="148">
        <v>0.22699999999999901</v>
      </c>
      <c r="W17808" s="148">
        <v>100.04799999999901</v>
      </c>
      <c r="X17808" s="148">
        <v>4</v>
      </c>
      <c r="Y17808" s="148">
        <v>0.60399999999999998</v>
      </c>
    </row>
    <row r="17809" spans="11:25" x14ac:dyDescent="0.25">
      <c r="K17809" s="145" t="s">
        <v>546</v>
      </c>
      <c r="L17809" s="145">
        <v>65</v>
      </c>
      <c r="M17809" s="145">
        <v>209573</v>
      </c>
      <c r="N17809" s="148">
        <v>0.92099999999999904</v>
      </c>
      <c r="O17809" s="148">
        <v>0.47099999999999997</v>
      </c>
      <c r="P17809" s="148">
        <v>0.17899999999999999</v>
      </c>
      <c r="Q17809" s="148">
        <v>0</v>
      </c>
      <c r="R17809" s="148">
        <v>9</v>
      </c>
      <c r="S17809" s="148">
        <v>0.10099999999999899</v>
      </c>
      <c r="T17809" s="148">
        <v>-10.273</v>
      </c>
      <c r="U17809" s="148">
        <v>1</v>
      </c>
      <c r="V17809" s="148">
        <v>8.8999999999999996E-2</v>
      </c>
      <c r="W17809" s="148">
        <v>174.273</v>
      </c>
      <c r="X17809" s="148">
        <v>4</v>
      </c>
      <c r="Y17809" s="148">
        <v>0.19399999999999901</v>
      </c>
    </row>
    <row r="17810" spans="11:25" x14ac:dyDescent="0.25">
      <c r="K17810" s="145" t="s">
        <v>1579</v>
      </c>
      <c r="L17810" s="145">
        <v>97</v>
      </c>
      <c r="M17810" s="145">
        <v>312820</v>
      </c>
      <c r="N17810" s="148">
        <v>5.13E-3</v>
      </c>
      <c r="O17810" s="148">
        <v>0.83399999999999996</v>
      </c>
      <c r="P17810" s="148">
        <v>0.73</v>
      </c>
      <c r="Q17810" s="148">
        <v>0</v>
      </c>
      <c r="R17810" s="148">
        <v>8</v>
      </c>
      <c r="S17810" s="148">
        <v>0.124</v>
      </c>
      <c r="T17810" s="148">
        <v>-3.714</v>
      </c>
      <c r="U17810" s="148">
        <v>1</v>
      </c>
      <c r="V17810" s="148">
        <v>0.222</v>
      </c>
      <c r="W17810" s="148">
        <v>155.00799999999899</v>
      </c>
      <c r="X17810" s="148">
        <v>4</v>
      </c>
      <c r="Y17810" s="148">
        <v>0.44600000000000001</v>
      </c>
    </row>
    <row r="17811" spans="11:25" x14ac:dyDescent="0.25">
      <c r="K17811" s="145" t="s">
        <v>6666</v>
      </c>
      <c r="L17811" s="145">
        <v>86</v>
      </c>
      <c r="M17811" s="145">
        <v>169620</v>
      </c>
      <c r="N17811" s="148">
        <v>0.182</v>
      </c>
      <c r="O17811" s="148">
        <v>0.79</v>
      </c>
      <c r="P17811" s="148">
        <v>0.629</v>
      </c>
      <c r="Q17811" s="148">
        <v>7.0600000000000002E-6</v>
      </c>
      <c r="R17811" s="148">
        <v>8</v>
      </c>
      <c r="S17811" s="148">
        <v>0.33799999999999902</v>
      </c>
      <c r="T17811" s="148">
        <v>-4.0549999999999997</v>
      </c>
      <c r="U17811" s="148">
        <v>1</v>
      </c>
      <c r="V17811" s="148">
        <v>0.14199999999999999</v>
      </c>
      <c r="W17811" s="148">
        <v>170.023</v>
      </c>
      <c r="X17811" s="148">
        <v>4</v>
      </c>
      <c r="Y17811" s="148">
        <v>0.26700000000000002</v>
      </c>
    </row>
    <row r="17812" spans="11:25" x14ac:dyDescent="0.25">
      <c r="K17812" s="145" t="s">
        <v>12998</v>
      </c>
      <c r="L17812" s="145">
        <v>55</v>
      </c>
      <c r="M17812" s="145">
        <v>146273</v>
      </c>
      <c r="N17812" s="148">
        <v>3.2199999999999999E-2</v>
      </c>
      <c r="O17812" s="148">
        <v>0.77700000000000002</v>
      </c>
      <c r="P17812" s="148">
        <v>0.56100000000000005</v>
      </c>
      <c r="Q17812" s="148">
        <v>1.57E-6</v>
      </c>
      <c r="R17812" s="148">
        <v>8</v>
      </c>
      <c r="S17812" s="148">
        <v>0.182</v>
      </c>
      <c r="T17812" s="148">
        <v>-6.1829999999999998</v>
      </c>
      <c r="U17812" s="148">
        <v>1</v>
      </c>
      <c r="V17812" s="148">
        <v>9.2700000000000005E-2</v>
      </c>
      <c r="W17812" s="148">
        <v>128.07299999999901</v>
      </c>
      <c r="X17812" s="148">
        <v>4</v>
      </c>
      <c r="Y17812" s="148">
        <v>0.52100000000000002</v>
      </c>
    </row>
    <row r="17813" spans="11:25" x14ac:dyDescent="0.25">
      <c r="K17813" s="145" t="s">
        <v>5938</v>
      </c>
      <c r="L17813" s="145">
        <v>86</v>
      </c>
      <c r="M17813" s="145">
        <v>176133</v>
      </c>
      <c r="N17813" s="148">
        <v>0.315</v>
      </c>
      <c r="O17813" s="148">
        <v>0.754</v>
      </c>
      <c r="P17813" s="148">
        <v>0.80500000000000005</v>
      </c>
      <c r="Q17813" s="148">
        <v>0</v>
      </c>
      <c r="R17813" s="148">
        <v>6</v>
      </c>
      <c r="S17813" s="148">
        <v>0.20300000000000001</v>
      </c>
      <c r="T17813" s="148">
        <v>-4.2489999999999997</v>
      </c>
      <c r="U17813" s="148">
        <v>1</v>
      </c>
      <c r="V17813" s="148">
        <v>7.5200000000000003E-2</v>
      </c>
      <c r="W17813" s="148">
        <v>93.982999999999905</v>
      </c>
      <c r="X17813" s="148">
        <v>4</v>
      </c>
      <c r="Y17813" s="148">
        <v>0.55500000000000005</v>
      </c>
    </row>
    <row r="17814" spans="11:25" x14ac:dyDescent="0.25">
      <c r="K17814" s="145" t="s">
        <v>4076</v>
      </c>
      <c r="L17814" s="145">
        <v>98</v>
      </c>
      <c r="M17814" s="145">
        <v>173799</v>
      </c>
      <c r="N17814" s="148">
        <v>0.55500000000000005</v>
      </c>
      <c r="O17814" s="148">
        <v>0.56000000000000005</v>
      </c>
      <c r="P17814" s="148">
        <v>0.68</v>
      </c>
      <c r="Q17814" s="148">
        <v>0</v>
      </c>
      <c r="R17814" s="148">
        <v>6</v>
      </c>
      <c r="S17814" s="148">
        <v>0.11599999999999901</v>
      </c>
      <c r="T17814" s="148">
        <v>-7.6479999999999997</v>
      </c>
      <c r="U17814" s="148">
        <v>0</v>
      </c>
      <c r="V17814" s="148">
        <v>0.32100000000000001</v>
      </c>
      <c r="W17814" s="148">
        <v>89.391000000000005</v>
      </c>
      <c r="X17814" s="148">
        <v>4</v>
      </c>
      <c r="Y17814" s="148">
        <v>0.31900000000000001</v>
      </c>
    </row>
    <row r="17815" spans="11:25" x14ac:dyDescent="0.25">
      <c r="K17815" s="145" t="s">
        <v>9537</v>
      </c>
      <c r="L17815" s="145">
        <v>93</v>
      </c>
      <c r="M17815" s="145">
        <v>187026</v>
      </c>
      <c r="N17815" s="148">
        <v>8.5000000000000006E-3</v>
      </c>
      <c r="O17815" s="148">
        <v>0.69099999999999995</v>
      </c>
      <c r="P17815" s="148">
        <v>0.71599999999999997</v>
      </c>
      <c r="Q17815" s="148">
        <v>9.0599999999999997E-6</v>
      </c>
      <c r="R17815" s="148">
        <v>7</v>
      </c>
      <c r="S17815" s="148">
        <v>0.26300000000000001</v>
      </c>
      <c r="T17815" s="148">
        <v>-5.9850000000000003</v>
      </c>
      <c r="U17815" s="148">
        <v>1</v>
      </c>
      <c r="V17815" s="148">
        <v>3.5099999999999999E-2</v>
      </c>
      <c r="W17815" s="148">
        <v>112.035</v>
      </c>
      <c r="X17815" s="148">
        <v>4</v>
      </c>
      <c r="Y17815" s="148">
        <v>0.50700000000000001</v>
      </c>
    </row>
    <row r="17816" spans="11:25" x14ac:dyDescent="0.25">
      <c r="K17816" s="145" t="s">
        <v>9630</v>
      </c>
      <c r="L17816" s="145">
        <v>66</v>
      </c>
      <c r="M17816" s="145">
        <v>181000</v>
      </c>
      <c r="N17816" s="148">
        <v>0.29199999999999998</v>
      </c>
      <c r="O17816" s="148">
        <v>0.76700000000000002</v>
      </c>
      <c r="P17816" s="148">
        <v>0.67700000000000005</v>
      </c>
      <c r="Q17816" s="148">
        <v>0</v>
      </c>
      <c r="R17816" s="148">
        <v>5</v>
      </c>
      <c r="S17816" s="148">
        <v>0.29199999999999998</v>
      </c>
      <c r="T17816" s="148">
        <v>-4.6680000000000001</v>
      </c>
      <c r="U17816" s="148">
        <v>1</v>
      </c>
      <c r="V17816" s="148">
        <v>3.32E-2</v>
      </c>
      <c r="W17816" s="148">
        <v>119.95399999999999</v>
      </c>
      <c r="X17816" s="148">
        <v>4</v>
      </c>
      <c r="Y17816" s="148">
        <v>0.59099999999999997</v>
      </c>
    </row>
    <row r="17817" spans="11:25" x14ac:dyDescent="0.25">
      <c r="K17817" s="145" t="s">
        <v>12999</v>
      </c>
      <c r="L17817" s="145">
        <v>59</v>
      </c>
      <c r="M17817" s="145">
        <v>1355938</v>
      </c>
      <c r="N17817" s="148">
        <v>3.0800000000000001E-4</v>
      </c>
      <c r="O17817" s="148">
        <v>0.19699999999999901</v>
      </c>
      <c r="P17817" s="148">
        <v>0.83699999999999997</v>
      </c>
      <c r="Q17817" s="148">
        <v>0.752</v>
      </c>
      <c r="R17817" s="148">
        <v>9</v>
      </c>
      <c r="S17817" s="148">
        <v>0.10199999999999999</v>
      </c>
      <c r="T17817" s="148">
        <v>-8.9580000000000002</v>
      </c>
      <c r="U17817" s="148">
        <v>1</v>
      </c>
      <c r="V17817" s="148">
        <v>6.2600000000000003E-2</v>
      </c>
      <c r="W17817" s="148">
        <v>186.44299999999899</v>
      </c>
      <c r="X17817" s="148">
        <v>4</v>
      </c>
      <c r="Y17817" s="148">
        <v>0.13600000000000001</v>
      </c>
    </row>
    <row r="17818" spans="11:25" x14ac:dyDescent="0.25">
      <c r="K17818" s="145" t="s">
        <v>3214</v>
      </c>
      <c r="L17818" s="145">
        <v>96</v>
      </c>
      <c r="M17818" s="145">
        <v>196373</v>
      </c>
      <c r="N17818" s="148">
        <v>0.69699999999999995</v>
      </c>
      <c r="O17818" s="148">
        <v>0.55299999999999905</v>
      </c>
      <c r="P17818" s="148">
        <v>0.58599999999999997</v>
      </c>
      <c r="Q17818" s="148">
        <v>0</v>
      </c>
      <c r="R17818" s="148">
        <v>11</v>
      </c>
      <c r="S17818" s="148">
        <v>8.1299999999999997E-2</v>
      </c>
      <c r="T17818" s="148">
        <v>-6.319</v>
      </c>
      <c r="U17818" s="148">
        <v>1</v>
      </c>
      <c r="V17818" s="148">
        <v>3.6200000000000003E-2</v>
      </c>
      <c r="W17818" s="148">
        <v>126.684</v>
      </c>
      <c r="X17818" s="148">
        <v>4</v>
      </c>
      <c r="Y17818" s="148">
        <v>0.44299999999999901</v>
      </c>
    </row>
    <row r="17819" spans="11:25" x14ac:dyDescent="0.25">
      <c r="K17819" s="145" t="s">
        <v>4088</v>
      </c>
      <c r="L17819" s="145">
        <v>84</v>
      </c>
      <c r="M17819" s="145">
        <v>218295</v>
      </c>
      <c r="N17819" s="148">
        <v>0.13500000000000001</v>
      </c>
      <c r="O17819" s="148">
        <v>0.54799999999999904</v>
      </c>
      <c r="P17819" s="148">
        <v>0.83899999999999997</v>
      </c>
      <c r="Q17819" s="148">
        <v>0</v>
      </c>
      <c r="R17819" s="148">
        <v>6</v>
      </c>
      <c r="S17819" s="148">
        <v>0.10199999999999999</v>
      </c>
      <c r="T17819" s="148">
        <v>-2.371</v>
      </c>
      <c r="U17819" s="148">
        <v>1</v>
      </c>
      <c r="V17819" s="148">
        <v>6.4399999999999999E-2</v>
      </c>
      <c r="W17819" s="148">
        <v>98.932000000000002</v>
      </c>
      <c r="X17819" s="148">
        <v>4</v>
      </c>
      <c r="Y17819" s="148">
        <v>0.314</v>
      </c>
    </row>
    <row r="17820" spans="11:25" x14ac:dyDescent="0.25">
      <c r="K17820" s="145" t="s">
        <v>530</v>
      </c>
      <c r="L17820" s="145">
        <v>94</v>
      </c>
      <c r="M17820" s="145">
        <v>180000</v>
      </c>
      <c r="N17820" s="148">
        <v>0.34599999999999997</v>
      </c>
      <c r="O17820" s="148">
        <v>0.63800000000000001</v>
      </c>
      <c r="P17820" s="148">
        <v>0.71699999999999997</v>
      </c>
      <c r="Q17820" s="148">
        <v>0</v>
      </c>
      <c r="R17820" s="148">
        <v>2</v>
      </c>
      <c r="S17820" s="148">
        <v>0.105</v>
      </c>
      <c r="T17820" s="148">
        <v>-4.7219999999999898</v>
      </c>
      <c r="U17820" s="148">
        <v>1</v>
      </c>
      <c r="V17820" s="148">
        <v>3.3700000000000001E-2</v>
      </c>
      <c r="W17820" s="148">
        <v>100.027</v>
      </c>
      <c r="X17820" s="148">
        <v>4</v>
      </c>
      <c r="Y17820" s="148">
        <v>0.249</v>
      </c>
    </row>
    <row r="17821" spans="11:25" x14ac:dyDescent="0.25">
      <c r="K17821" s="145" t="s">
        <v>5962</v>
      </c>
      <c r="L17821" s="145">
        <v>75</v>
      </c>
      <c r="M17821" s="145">
        <v>177272</v>
      </c>
      <c r="N17821" s="148">
        <v>0.629</v>
      </c>
      <c r="O17821" s="148">
        <v>0.70799999999999996</v>
      </c>
      <c r="P17821" s="148">
        <v>0.53400000000000003</v>
      </c>
      <c r="Q17821" s="148">
        <v>4.62E-3</v>
      </c>
      <c r="R17821" s="148">
        <v>10</v>
      </c>
      <c r="S17821" s="148">
        <v>9.4E-2</v>
      </c>
      <c r="T17821" s="148">
        <v>-7.6229999999999896</v>
      </c>
      <c r="U17821" s="148">
        <v>0</v>
      </c>
      <c r="V17821" s="148">
        <v>0.159</v>
      </c>
      <c r="W17821" s="148">
        <v>87.906999999999996</v>
      </c>
      <c r="X17821" s="148">
        <v>4</v>
      </c>
      <c r="Y17821" s="148">
        <v>0.70399999999999996</v>
      </c>
    </row>
    <row r="17822" spans="11:25" x14ac:dyDescent="0.25">
      <c r="K17822" s="145" t="s">
        <v>1582</v>
      </c>
      <c r="L17822" s="145">
        <v>82</v>
      </c>
      <c r="M17822" s="145">
        <v>279866</v>
      </c>
      <c r="N17822" s="148">
        <v>0.313</v>
      </c>
      <c r="O17822" s="148">
        <v>0.85499999999999998</v>
      </c>
      <c r="P17822" s="148">
        <v>0.78700000000000003</v>
      </c>
      <c r="Q17822" s="148">
        <v>0</v>
      </c>
      <c r="R17822" s="148">
        <v>8</v>
      </c>
      <c r="S17822" s="148">
        <v>0.19399999999999901</v>
      </c>
      <c r="T17822" s="148">
        <v>-4.1339999999999897</v>
      </c>
      <c r="U17822" s="148">
        <v>0</v>
      </c>
      <c r="V17822" s="148">
        <v>0.33399999999999902</v>
      </c>
      <c r="W17822" s="148">
        <v>88.002999999999901</v>
      </c>
      <c r="X17822" s="148">
        <v>4</v>
      </c>
      <c r="Y17822" s="148">
        <v>0.70199999999999996</v>
      </c>
    </row>
    <row r="17823" spans="11:25" x14ac:dyDescent="0.25">
      <c r="K17823" s="145" t="s">
        <v>1587</v>
      </c>
      <c r="L17823" s="145">
        <v>96</v>
      </c>
      <c r="M17823" s="145">
        <v>179404</v>
      </c>
      <c r="N17823" s="148">
        <v>8.7999999999999995E-2</v>
      </c>
      <c r="O17823" s="148">
        <v>0.93099999999999905</v>
      </c>
      <c r="P17823" s="148">
        <v>0.38700000000000001</v>
      </c>
      <c r="Q17823" s="148">
        <v>0</v>
      </c>
      <c r="R17823" s="148">
        <v>1</v>
      </c>
      <c r="S17823" s="148">
        <v>0.13600000000000001</v>
      </c>
      <c r="T17823" s="148">
        <v>-9.1270000000000007</v>
      </c>
      <c r="U17823" s="148">
        <v>1</v>
      </c>
      <c r="V17823" s="148">
        <v>0.41199999999999998</v>
      </c>
      <c r="W17823" s="148">
        <v>125.97799999999999</v>
      </c>
      <c r="X17823" s="148">
        <v>4</v>
      </c>
      <c r="Y17823" s="148">
        <v>0.376</v>
      </c>
    </row>
    <row r="17824" spans="11:25" x14ac:dyDescent="0.25">
      <c r="K17824" s="145" t="s">
        <v>6683</v>
      </c>
      <c r="L17824" s="145">
        <v>76</v>
      </c>
      <c r="M17824" s="145">
        <v>172440</v>
      </c>
      <c r="N17824" s="148">
        <v>0.14000000000000001</v>
      </c>
      <c r="O17824" s="148">
        <v>0.91099999999999903</v>
      </c>
      <c r="P17824" s="148">
        <v>0.59699999999999998</v>
      </c>
      <c r="Q17824" s="148">
        <v>0</v>
      </c>
      <c r="R17824" s="148">
        <v>11</v>
      </c>
      <c r="S17824" s="148">
        <v>0.11599999999999901</v>
      </c>
      <c r="T17824" s="148">
        <v>-6.5170000000000003</v>
      </c>
      <c r="U17824" s="148">
        <v>0</v>
      </c>
      <c r="V17824" s="148">
        <v>0.27300000000000002</v>
      </c>
      <c r="W17824" s="148">
        <v>142.036</v>
      </c>
      <c r="X17824" s="148">
        <v>4</v>
      </c>
      <c r="Y17824" s="148">
        <v>0.315</v>
      </c>
    </row>
    <row r="17825" spans="11:25" x14ac:dyDescent="0.25">
      <c r="K17825" s="145" t="s">
        <v>1555</v>
      </c>
      <c r="L17825" s="145">
        <v>90</v>
      </c>
      <c r="M17825" s="145">
        <v>180897</v>
      </c>
      <c r="N17825" s="148">
        <v>0.26800000000000002</v>
      </c>
      <c r="O17825" s="148">
        <v>0.73799999999999999</v>
      </c>
      <c r="P17825" s="148">
        <v>0.629</v>
      </c>
      <c r="Q17825" s="148">
        <v>1.14E-3</v>
      </c>
      <c r="R17825" s="148">
        <v>6</v>
      </c>
      <c r="S17825" s="148">
        <v>0.16300000000000001</v>
      </c>
      <c r="T17825" s="148">
        <v>-4.8819999999999997</v>
      </c>
      <c r="U17825" s="148">
        <v>0</v>
      </c>
      <c r="V17825" s="148">
        <v>4.9500000000000002E-2</v>
      </c>
      <c r="W17825" s="148">
        <v>146.06700000000001</v>
      </c>
      <c r="X17825" s="148">
        <v>4</v>
      </c>
      <c r="Y17825" s="148">
        <v>0.31900000000000001</v>
      </c>
    </row>
    <row r="17826" spans="11:25" x14ac:dyDescent="0.25">
      <c r="K17826" s="145" t="s">
        <v>6790</v>
      </c>
      <c r="L17826" s="145">
        <v>94</v>
      </c>
      <c r="M17826" s="145">
        <v>260000</v>
      </c>
      <c r="N17826" s="148">
        <v>7.3300000000000004E-2</v>
      </c>
      <c r="O17826" s="148">
        <v>0.55200000000000005</v>
      </c>
      <c r="P17826" s="148">
        <v>0.76</v>
      </c>
      <c r="Q17826" s="148">
        <v>0</v>
      </c>
      <c r="R17826" s="148">
        <v>0</v>
      </c>
      <c r="S17826" s="148">
        <v>8.6499999999999994E-2</v>
      </c>
      <c r="T17826" s="148">
        <v>-4.7060000000000004</v>
      </c>
      <c r="U17826" s="148">
        <v>1</v>
      </c>
      <c r="V17826" s="148">
        <v>0.34200000000000003</v>
      </c>
      <c r="W17826" s="148">
        <v>135.702</v>
      </c>
      <c r="X17826" s="148">
        <v>5</v>
      </c>
      <c r="Y17826" s="148">
        <v>0.63900000000000001</v>
      </c>
    </row>
    <row r="17827" spans="11:25" x14ac:dyDescent="0.25">
      <c r="K17827" s="145" t="s">
        <v>3044</v>
      </c>
      <c r="L17827" s="145">
        <v>83</v>
      </c>
      <c r="M17827" s="145">
        <v>121680</v>
      </c>
      <c r="N17827" s="148">
        <v>0.68</v>
      </c>
      <c r="O17827" s="148">
        <v>0.76700000000000002</v>
      </c>
      <c r="P17827" s="148">
        <v>0.53799999999999903</v>
      </c>
      <c r="Q17827" s="148">
        <v>0</v>
      </c>
      <c r="R17827" s="148">
        <v>0</v>
      </c>
      <c r="S17827" s="148">
        <v>0.192</v>
      </c>
      <c r="T17827" s="148">
        <v>-6.0439999999999996</v>
      </c>
      <c r="U17827" s="148">
        <v>0</v>
      </c>
      <c r="V17827" s="148">
        <v>5.1999999999999998E-2</v>
      </c>
      <c r="W17827" s="148">
        <v>81.031000000000006</v>
      </c>
      <c r="X17827" s="148">
        <v>4</v>
      </c>
      <c r="Y17827" s="148">
        <v>0.34299999999999897</v>
      </c>
    </row>
    <row r="17828" spans="11:25" x14ac:dyDescent="0.25">
      <c r="K17828" s="145" t="s">
        <v>3088</v>
      </c>
      <c r="L17828" s="145">
        <v>87</v>
      </c>
      <c r="M17828" s="145">
        <v>190471</v>
      </c>
      <c r="N17828" s="148">
        <v>0.49299999999999999</v>
      </c>
      <c r="O17828" s="148">
        <v>0.76300000000000001</v>
      </c>
      <c r="P17828" s="148">
        <v>0.57199999999999995</v>
      </c>
      <c r="Q17828" s="148">
        <v>1.1800000000000001E-3</v>
      </c>
      <c r="R17828" s="148">
        <v>11</v>
      </c>
      <c r="S17828" s="148">
        <v>0.106</v>
      </c>
      <c r="T17828" s="148">
        <v>-7.3120000000000003</v>
      </c>
      <c r="U17828" s="148">
        <v>0</v>
      </c>
      <c r="V17828" s="148">
        <v>5.9499999999999997E-2</v>
      </c>
      <c r="W17828" s="148">
        <v>151.93</v>
      </c>
      <c r="X17828" s="148">
        <v>4</v>
      </c>
      <c r="Y17828" s="148">
        <v>0.25</v>
      </c>
    </row>
    <row r="17829" spans="11:25" x14ac:dyDescent="0.25">
      <c r="K17829" s="145" t="s">
        <v>4420</v>
      </c>
      <c r="L17829" s="145">
        <v>74</v>
      </c>
      <c r="M17829" s="145">
        <v>274693</v>
      </c>
      <c r="N17829" s="148">
        <v>0.66900000000000004</v>
      </c>
      <c r="O17829" s="148">
        <v>0.49399999999999999</v>
      </c>
      <c r="P17829" s="148">
        <v>0.63700000000000001</v>
      </c>
      <c r="Q17829" s="148">
        <v>0</v>
      </c>
      <c r="R17829" s="148">
        <v>5</v>
      </c>
      <c r="S17829" s="148">
        <v>8.8200000000000001E-2</v>
      </c>
      <c r="T17829" s="148">
        <v>-6.3810000000000002</v>
      </c>
      <c r="U17829" s="148">
        <v>1</v>
      </c>
      <c r="V17829" s="148">
        <v>3.3300000000000003E-2</v>
      </c>
      <c r="W17829" s="148">
        <v>147.92400000000001</v>
      </c>
      <c r="X17829" s="148">
        <v>4</v>
      </c>
      <c r="Y17829" s="148">
        <v>0.1</v>
      </c>
    </row>
    <row r="17830" spans="11:25" x14ac:dyDescent="0.25">
      <c r="K17830" s="145" t="s">
        <v>1675</v>
      </c>
      <c r="L17830" s="145">
        <v>78</v>
      </c>
      <c r="M17830" s="145">
        <v>201933</v>
      </c>
      <c r="N17830" s="148">
        <v>0.90500000000000003</v>
      </c>
      <c r="O17830" s="148">
        <v>0.26600000000000001</v>
      </c>
      <c r="P17830" s="148">
        <v>5.96E-2</v>
      </c>
      <c r="Q17830" s="148">
        <v>7.0699999999999997E-5</v>
      </c>
      <c r="R17830" s="148">
        <v>0</v>
      </c>
      <c r="S17830" s="148">
        <v>0.13200000000000001</v>
      </c>
      <c r="T17830" s="148">
        <v>-18.515000000000001</v>
      </c>
      <c r="U17830" s="148">
        <v>1</v>
      </c>
      <c r="V17830" s="148">
        <v>3.6299999999999999E-2</v>
      </c>
      <c r="W17830" s="148">
        <v>181.74</v>
      </c>
      <c r="X17830" s="148">
        <v>3</v>
      </c>
      <c r="Y17830" s="148">
        <v>0.14299999999999999</v>
      </c>
    </row>
    <row r="17831" spans="11:25" x14ac:dyDescent="0.25">
      <c r="K17831" s="145" t="s">
        <v>13000</v>
      </c>
      <c r="L17831" s="145">
        <v>78</v>
      </c>
      <c r="M17831" s="145">
        <v>295653</v>
      </c>
      <c r="N17831" s="148">
        <v>0.313</v>
      </c>
      <c r="O17831" s="148">
        <v>0.81</v>
      </c>
      <c r="P17831" s="148">
        <v>0.73</v>
      </c>
      <c r="Q17831" s="148">
        <v>0</v>
      </c>
      <c r="R17831" s="148">
        <v>11</v>
      </c>
      <c r="S17831" s="148">
        <v>0.105</v>
      </c>
      <c r="T17831" s="148">
        <v>-5.2089999999999996</v>
      </c>
      <c r="U17831" s="148">
        <v>0</v>
      </c>
      <c r="V17831" s="148">
        <v>0.223</v>
      </c>
      <c r="W17831" s="148">
        <v>157.00299999999999</v>
      </c>
      <c r="X17831" s="148">
        <v>4</v>
      </c>
      <c r="Y17831" s="148">
        <v>0.56799999999999995</v>
      </c>
    </row>
    <row r="17832" spans="11:25" x14ac:dyDescent="0.25">
      <c r="K17832" s="145" t="s">
        <v>1832</v>
      </c>
      <c r="L17832" s="145">
        <v>70</v>
      </c>
      <c r="M17832" s="145">
        <v>193506</v>
      </c>
      <c r="N17832" s="148">
        <v>0.66400000000000003</v>
      </c>
      <c r="O17832" s="148">
        <v>0.81200000000000006</v>
      </c>
      <c r="P17832" s="148">
        <v>0.498</v>
      </c>
      <c r="Q17832" s="148">
        <v>6.4599999999999903E-5</v>
      </c>
      <c r="R17832" s="148">
        <v>5</v>
      </c>
      <c r="S17832" s="148">
        <v>0.156</v>
      </c>
      <c r="T17832" s="148">
        <v>-5.9509999999999996</v>
      </c>
      <c r="U17832" s="148">
        <v>0</v>
      </c>
      <c r="V17832" s="148">
        <v>0.216</v>
      </c>
      <c r="W17832" s="148">
        <v>119.93600000000001</v>
      </c>
      <c r="X17832" s="148">
        <v>4</v>
      </c>
      <c r="Y17832" s="148">
        <v>0.72299999999999998</v>
      </c>
    </row>
    <row r="17833" spans="11:25" x14ac:dyDescent="0.25">
      <c r="K17833" s="145" t="s">
        <v>4094</v>
      </c>
      <c r="L17833" s="145">
        <v>85</v>
      </c>
      <c r="M17833" s="145">
        <v>164640</v>
      </c>
      <c r="N17833" s="148">
        <v>0.66</v>
      </c>
      <c r="O17833" s="148">
        <v>0.76900000000000002</v>
      </c>
      <c r="P17833" s="148">
        <v>0.47899999999999998</v>
      </c>
      <c r="Q17833" s="148">
        <v>0</v>
      </c>
      <c r="R17833" s="148">
        <v>1</v>
      </c>
      <c r="S17833" s="148">
        <v>9.1399999999999995E-2</v>
      </c>
      <c r="T17833" s="148">
        <v>-5.3389999999999898</v>
      </c>
      <c r="U17833" s="148">
        <v>1</v>
      </c>
      <c r="V17833" s="148">
        <v>3.85E-2</v>
      </c>
      <c r="W17833" s="148">
        <v>96.051000000000002</v>
      </c>
      <c r="X17833" s="148">
        <v>4</v>
      </c>
      <c r="Y17833" s="148">
        <v>0.80299999999999905</v>
      </c>
    </row>
    <row r="17834" spans="11:25" x14ac:dyDescent="0.25">
      <c r="K17834" s="145" t="s">
        <v>5941</v>
      </c>
      <c r="L17834" s="145">
        <v>91</v>
      </c>
      <c r="M17834" s="145">
        <v>183752</v>
      </c>
      <c r="N17834" s="148">
        <v>0.31</v>
      </c>
      <c r="O17834" s="148">
        <v>0.749</v>
      </c>
      <c r="P17834" s="148">
        <v>0.752</v>
      </c>
      <c r="Q17834" s="148">
        <v>0</v>
      </c>
      <c r="R17834" s="148">
        <v>6</v>
      </c>
      <c r="S17834" s="148">
        <v>0.23199999999999901</v>
      </c>
      <c r="T17834" s="148">
        <v>-4.883</v>
      </c>
      <c r="U17834" s="148">
        <v>1</v>
      </c>
      <c r="V17834" s="148">
        <v>0.34499999999999997</v>
      </c>
      <c r="W17834" s="148">
        <v>180.04900000000001</v>
      </c>
      <c r="X17834" s="148">
        <v>4</v>
      </c>
      <c r="Y17834" s="148">
        <v>0.90099999999999902</v>
      </c>
    </row>
    <row r="17835" spans="11:25" x14ac:dyDescent="0.25">
      <c r="K17835" s="145" t="s">
        <v>527</v>
      </c>
      <c r="L17835" s="145">
        <v>98</v>
      </c>
      <c r="M17835" s="145">
        <v>212500</v>
      </c>
      <c r="N17835" s="148">
        <v>0.153</v>
      </c>
      <c r="O17835" s="148">
        <v>0.84099999999999997</v>
      </c>
      <c r="P17835" s="148">
        <v>0.79799999999999904</v>
      </c>
      <c r="Q17835" s="148">
        <v>3.3299999999999999E-6</v>
      </c>
      <c r="R17835" s="148">
        <v>1</v>
      </c>
      <c r="S17835" s="148">
        <v>6.1800000000000001E-2</v>
      </c>
      <c r="T17835" s="148">
        <v>-4.2060000000000004</v>
      </c>
      <c r="U17835" s="148">
        <v>0</v>
      </c>
      <c r="V17835" s="148">
        <v>0.22899999999999901</v>
      </c>
      <c r="W17835" s="148">
        <v>95.947999999999993</v>
      </c>
      <c r="X17835" s="148">
        <v>4</v>
      </c>
      <c r="Y17835" s="148">
        <v>0.59099999999999997</v>
      </c>
    </row>
    <row r="17836" spans="11:25" x14ac:dyDescent="0.25">
      <c r="K17836" s="145" t="s">
        <v>526</v>
      </c>
      <c r="L17836" s="145">
        <v>94</v>
      </c>
      <c r="M17836" s="145">
        <v>210367</v>
      </c>
      <c r="N17836" s="148">
        <v>1.43E-2</v>
      </c>
      <c r="O17836" s="148">
        <v>0.81799999999999995</v>
      </c>
      <c r="P17836" s="148">
        <v>0.54</v>
      </c>
      <c r="Q17836" s="148">
        <v>5.1199999999999998E-4</v>
      </c>
      <c r="R17836" s="148">
        <v>6</v>
      </c>
      <c r="S17836" s="148">
        <v>9.9000000000000005E-2</v>
      </c>
      <c r="T17836" s="148">
        <v>-6.35</v>
      </c>
      <c r="U17836" s="148">
        <v>0</v>
      </c>
      <c r="V17836" s="148">
        <v>5.4399999999999997E-2</v>
      </c>
      <c r="W17836" s="148">
        <v>97.063999999999993</v>
      </c>
      <c r="X17836" s="148">
        <v>4</v>
      </c>
      <c r="Y17836" s="148">
        <v>0.17399999999999999</v>
      </c>
    </row>
    <row r="17837" spans="11:25" x14ac:dyDescent="0.25">
      <c r="K17837" s="145" t="s">
        <v>5938</v>
      </c>
      <c r="L17837" s="145">
        <v>93</v>
      </c>
      <c r="M17837" s="145">
        <v>176133</v>
      </c>
      <c r="N17837" s="148">
        <v>0.315</v>
      </c>
      <c r="O17837" s="148">
        <v>0.754</v>
      </c>
      <c r="P17837" s="148">
        <v>0.80500000000000005</v>
      </c>
      <c r="Q17837" s="148">
        <v>0</v>
      </c>
      <c r="R17837" s="148">
        <v>6</v>
      </c>
      <c r="S17837" s="148">
        <v>0.20300000000000001</v>
      </c>
      <c r="T17837" s="148">
        <v>-4.2489999999999997</v>
      </c>
      <c r="U17837" s="148">
        <v>1</v>
      </c>
      <c r="V17837" s="148">
        <v>7.5200000000000003E-2</v>
      </c>
      <c r="W17837" s="148">
        <v>93.982999999999905</v>
      </c>
      <c r="X17837" s="148">
        <v>4</v>
      </c>
      <c r="Y17837" s="148">
        <v>0.55500000000000005</v>
      </c>
    </row>
    <row r="17838" spans="11:25" x14ac:dyDescent="0.25">
      <c r="K17838" s="145" t="s">
        <v>5941</v>
      </c>
      <c r="L17838" s="145">
        <v>91</v>
      </c>
      <c r="M17838" s="145">
        <v>183752</v>
      </c>
      <c r="N17838" s="148">
        <v>0.31</v>
      </c>
      <c r="O17838" s="148">
        <v>0.749</v>
      </c>
      <c r="P17838" s="148">
        <v>0.752</v>
      </c>
      <c r="Q17838" s="148">
        <v>0</v>
      </c>
      <c r="R17838" s="148">
        <v>6</v>
      </c>
      <c r="S17838" s="148">
        <v>0.23199999999999901</v>
      </c>
      <c r="T17838" s="148">
        <v>-4.883</v>
      </c>
      <c r="U17838" s="148">
        <v>1</v>
      </c>
      <c r="V17838" s="148">
        <v>0.34499999999999997</v>
      </c>
      <c r="W17838" s="148">
        <v>180.04900000000001</v>
      </c>
      <c r="X17838" s="148">
        <v>4</v>
      </c>
      <c r="Y17838" s="148">
        <v>0.90099999999999902</v>
      </c>
    </row>
    <row r="17839" spans="11:25" x14ac:dyDescent="0.25">
      <c r="K17839" s="145" t="s">
        <v>5940</v>
      </c>
      <c r="L17839" s="145">
        <v>94</v>
      </c>
      <c r="M17839" s="145">
        <v>417920</v>
      </c>
      <c r="N17839" s="148">
        <v>0.54200000000000004</v>
      </c>
      <c r="O17839" s="148">
        <v>0.90300000000000002</v>
      </c>
      <c r="P17839" s="148">
        <v>0.67500000000000004</v>
      </c>
      <c r="Q17839" s="148">
        <v>1.2799999999999999E-5</v>
      </c>
      <c r="R17839" s="148">
        <v>11</v>
      </c>
      <c r="S17839" s="148">
        <v>5.9499999999999997E-2</v>
      </c>
      <c r="T17839" s="148">
        <v>-3.4449999999999998</v>
      </c>
      <c r="U17839" s="148">
        <v>0</v>
      </c>
      <c r="V17839" s="148">
        <v>0.214</v>
      </c>
      <c r="W17839" s="148">
        <v>96.507000000000005</v>
      </c>
      <c r="X17839" s="148">
        <v>4</v>
      </c>
      <c r="Y17839" s="148">
        <v>0.442</v>
      </c>
    </row>
    <row r="17840" spans="11:25" x14ac:dyDescent="0.25">
      <c r="K17840" s="145" t="s">
        <v>5946</v>
      </c>
      <c r="L17840" s="145">
        <v>90</v>
      </c>
      <c r="M17840" s="145">
        <v>227476</v>
      </c>
      <c r="N17840" s="148">
        <v>4.8099999999999997E-2</v>
      </c>
      <c r="O17840" s="148">
        <v>0.68599999999999905</v>
      </c>
      <c r="P17840" s="148">
        <v>0.80700000000000005</v>
      </c>
      <c r="Q17840" s="148">
        <v>0</v>
      </c>
      <c r="R17840" s="148">
        <v>1</v>
      </c>
      <c r="S17840" s="148">
        <v>6.5199999999999994E-2</v>
      </c>
      <c r="T17840" s="148">
        <v>-3.3239999999999998</v>
      </c>
      <c r="U17840" s="148">
        <v>1</v>
      </c>
      <c r="V17840" s="148">
        <v>6.13E-2</v>
      </c>
      <c r="W17840" s="148">
        <v>183.97099999999901</v>
      </c>
      <c r="X17840" s="148">
        <v>4</v>
      </c>
      <c r="Y17840" s="148">
        <v>0.63</v>
      </c>
    </row>
    <row r="17841" spans="11:25" x14ac:dyDescent="0.25">
      <c r="K17841" s="145" t="s">
        <v>531</v>
      </c>
      <c r="L17841" s="145">
        <v>87</v>
      </c>
      <c r="M17841" s="145">
        <v>179693</v>
      </c>
      <c r="N17841" s="148">
        <v>0.35199999999999998</v>
      </c>
      <c r="O17841" s="148">
        <v>0.746</v>
      </c>
      <c r="P17841" s="148">
        <v>0.70299999999999996</v>
      </c>
      <c r="Q17841" s="148">
        <v>0</v>
      </c>
      <c r="R17841" s="148">
        <v>4</v>
      </c>
      <c r="S17841" s="148">
        <v>0.33100000000000002</v>
      </c>
      <c r="T17841" s="148">
        <v>-4.1789999999999896</v>
      </c>
      <c r="U17841" s="148">
        <v>0</v>
      </c>
      <c r="V17841" s="148">
        <v>0.107</v>
      </c>
      <c r="W17841" s="148">
        <v>166.04300000000001</v>
      </c>
      <c r="X17841" s="148">
        <v>4</v>
      </c>
      <c r="Y17841" s="148">
        <v>0.66700000000000004</v>
      </c>
    </row>
    <row r="17842" spans="11:25" x14ac:dyDescent="0.25">
      <c r="K17842" s="145" t="s">
        <v>5939</v>
      </c>
      <c r="L17842" s="145">
        <v>92</v>
      </c>
      <c r="M17842" s="145">
        <v>187125</v>
      </c>
      <c r="N17842" s="148">
        <v>0.372</v>
      </c>
      <c r="O17842" s="148">
        <v>0.77300000000000002</v>
      </c>
      <c r="P17842" s="148">
        <v>0.56999999999999995</v>
      </c>
      <c r="Q17842" s="148">
        <v>5.2399999999999999E-3</v>
      </c>
      <c r="R17842" s="148">
        <v>8</v>
      </c>
      <c r="S17842" s="148">
        <v>0.108</v>
      </c>
      <c r="T17842" s="148">
        <v>-3.48199999999999</v>
      </c>
      <c r="U17842" s="148">
        <v>1</v>
      </c>
      <c r="V17842" s="148">
        <v>0.113</v>
      </c>
      <c r="W17842" s="148">
        <v>95.037999999999997</v>
      </c>
      <c r="X17842" s="148">
        <v>4</v>
      </c>
      <c r="Y17842" s="148">
        <v>0.77200000000000002</v>
      </c>
    </row>
    <row r="17843" spans="11:25" x14ac:dyDescent="0.25">
      <c r="K17843" s="145" t="s">
        <v>5950</v>
      </c>
      <c r="L17843" s="145">
        <v>90</v>
      </c>
      <c r="M17843" s="145">
        <v>198933</v>
      </c>
      <c r="N17843" s="148">
        <v>4.8000000000000001E-2</v>
      </c>
      <c r="O17843" s="148">
        <v>0.63200000000000001</v>
      </c>
      <c r="P17843" s="148">
        <v>0.83199999999999996</v>
      </c>
      <c r="Q17843" s="148">
        <v>0</v>
      </c>
      <c r="R17843" s="148">
        <v>7</v>
      </c>
      <c r="S17843" s="148">
        <v>7.0499999999999993E-2</v>
      </c>
      <c r="T17843" s="148">
        <v>-1.948</v>
      </c>
      <c r="U17843" s="148">
        <v>0</v>
      </c>
      <c r="V17843" s="148">
        <v>0.154</v>
      </c>
      <c r="W17843" s="148">
        <v>182.184</v>
      </c>
      <c r="X17843" s="148">
        <v>4</v>
      </c>
      <c r="Y17843" s="148">
        <v>0.78400000000000003</v>
      </c>
    </row>
    <row r="17844" spans="11:25" x14ac:dyDescent="0.25">
      <c r="K17844" s="145" t="s">
        <v>8452</v>
      </c>
      <c r="L17844" s="145">
        <v>90</v>
      </c>
      <c r="M17844" s="145">
        <v>217653</v>
      </c>
      <c r="N17844" s="148">
        <v>0.187</v>
      </c>
      <c r="O17844" s="148">
        <v>0.83599999999999997</v>
      </c>
      <c r="P17844" s="148">
        <v>0.79900000000000004</v>
      </c>
      <c r="Q17844" s="148">
        <v>0</v>
      </c>
      <c r="R17844" s="148">
        <v>7</v>
      </c>
      <c r="S17844" s="148">
        <v>9.1999999999999998E-2</v>
      </c>
      <c r="T17844" s="148">
        <v>-4.2469999999999999</v>
      </c>
      <c r="U17844" s="148">
        <v>0</v>
      </c>
      <c r="V17844" s="148">
        <v>8.7300000000000003E-2</v>
      </c>
      <c r="W17844" s="148">
        <v>94.032999999999902</v>
      </c>
      <c r="X17844" s="148">
        <v>4</v>
      </c>
      <c r="Y17844" s="148">
        <v>0.77200000000000002</v>
      </c>
    </row>
    <row r="17845" spans="11:25" x14ac:dyDescent="0.25">
      <c r="K17845" s="145" t="s">
        <v>551</v>
      </c>
      <c r="L17845" s="145">
        <v>95</v>
      </c>
      <c r="M17845" s="145">
        <v>217822</v>
      </c>
      <c r="N17845" s="148">
        <v>0.17199999999999999</v>
      </c>
      <c r="O17845" s="148">
        <v>0.63500000000000001</v>
      </c>
      <c r="P17845" s="148">
        <v>0.90200000000000002</v>
      </c>
      <c r="Q17845" s="148">
        <v>0</v>
      </c>
      <c r="R17845" s="148">
        <v>0</v>
      </c>
      <c r="S17845" s="148">
        <v>0.125</v>
      </c>
      <c r="T17845" s="148">
        <v>-3.5589999999999899</v>
      </c>
      <c r="U17845" s="148">
        <v>1</v>
      </c>
      <c r="V17845" s="148">
        <v>0.109</v>
      </c>
      <c r="W17845" s="148">
        <v>102.06299999999899</v>
      </c>
      <c r="X17845" s="148">
        <v>4</v>
      </c>
      <c r="Y17845" s="148">
        <v>0.28599999999999998</v>
      </c>
    </row>
    <row r="17846" spans="11:25" x14ac:dyDescent="0.25">
      <c r="K17846" s="145" t="s">
        <v>4108</v>
      </c>
      <c r="L17846" s="145">
        <v>88</v>
      </c>
      <c r="M17846" s="145">
        <v>250840</v>
      </c>
      <c r="N17846" s="148">
        <v>0.161</v>
      </c>
      <c r="O17846" s="148">
        <v>0.68400000000000005</v>
      </c>
      <c r="P17846" s="148">
        <v>0.81099999999999905</v>
      </c>
      <c r="Q17846" s="148">
        <v>3.6299999999999999E-4</v>
      </c>
      <c r="R17846" s="148">
        <v>7</v>
      </c>
      <c r="S17846" s="148">
        <v>8.7099999999999997E-2</v>
      </c>
      <c r="T17846" s="148">
        <v>-4.4939999999999998</v>
      </c>
      <c r="U17846" s="148">
        <v>1</v>
      </c>
      <c r="V17846" s="148">
        <v>7.1400000000000005E-2</v>
      </c>
      <c r="W17846" s="148">
        <v>87.866</v>
      </c>
      <c r="X17846" s="148">
        <v>4</v>
      </c>
      <c r="Y17846" s="148">
        <v>0.72099999999999997</v>
      </c>
    </row>
    <row r="17847" spans="11:25" x14ac:dyDescent="0.25">
      <c r="K17847" s="145" t="s">
        <v>8533</v>
      </c>
      <c r="L17847" s="145">
        <v>91</v>
      </c>
      <c r="M17847" s="145">
        <v>231920</v>
      </c>
      <c r="N17847" s="148">
        <v>0.39</v>
      </c>
      <c r="O17847" s="148">
        <v>0.76599999999999902</v>
      </c>
      <c r="P17847" s="148">
        <v>0.82199999999999995</v>
      </c>
      <c r="Q17847" s="148">
        <v>3.3699999999999999E-5</v>
      </c>
      <c r="R17847" s="148">
        <v>1</v>
      </c>
      <c r="S17847" s="148">
        <v>0.34899999999999998</v>
      </c>
      <c r="T17847" s="148">
        <v>-4.1260000000000003</v>
      </c>
      <c r="U17847" s="148">
        <v>0</v>
      </c>
      <c r="V17847" s="148">
        <v>0.16</v>
      </c>
      <c r="W17847" s="148">
        <v>165.84200000000001</v>
      </c>
      <c r="X17847" s="148">
        <v>4</v>
      </c>
      <c r="Y17847" s="148">
        <v>0.88099999999999901</v>
      </c>
    </row>
    <row r="17848" spans="11:25" x14ac:dyDescent="0.25">
      <c r="K17848" s="145" t="s">
        <v>13001</v>
      </c>
      <c r="L17848" s="145">
        <v>79</v>
      </c>
      <c r="M17848" s="145">
        <v>186315</v>
      </c>
      <c r="N17848" s="148">
        <v>0.17499999999999999</v>
      </c>
      <c r="O17848" s="148">
        <v>0.82299999999999995</v>
      </c>
      <c r="P17848" s="148">
        <v>0.73099999999999998</v>
      </c>
      <c r="Q17848" s="148">
        <v>0</v>
      </c>
      <c r="R17848" s="148">
        <v>11</v>
      </c>
      <c r="S17848" s="148">
        <v>0.13100000000000001</v>
      </c>
      <c r="T17848" s="148">
        <v>-3.3989999999999898</v>
      </c>
      <c r="U17848" s="148">
        <v>0</v>
      </c>
      <c r="V17848" s="148">
        <v>0.10299999999999999</v>
      </c>
      <c r="W17848" s="148">
        <v>152.024</v>
      </c>
      <c r="X17848" s="148">
        <v>4</v>
      </c>
      <c r="Y17848" s="148">
        <v>0.95199999999999996</v>
      </c>
    </row>
    <row r="17849" spans="11:25" x14ac:dyDescent="0.25">
      <c r="K17849" s="145" t="s">
        <v>5948</v>
      </c>
      <c r="L17849" s="145">
        <v>88</v>
      </c>
      <c r="M17849" s="145">
        <v>226626</v>
      </c>
      <c r="N17849" s="148">
        <v>0.27899999999999903</v>
      </c>
      <c r="O17849" s="148">
        <v>0.72799999999999998</v>
      </c>
      <c r="P17849" s="148">
        <v>0.80099999999999905</v>
      </c>
      <c r="Q17849" s="148">
        <v>4.7099999999999998E-6</v>
      </c>
      <c r="R17849" s="148">
        <v>8</v>
      </c>
      <c r="S17849" s="148">
        <v>0.14299999999999999</v>
      </c>
      <c r="T17849" s="148">
        <v>-2.94199999999999</v>
      </c>
      <c r="U17849" s="148">
        <v>0</v>
      </c>
      <c r="V17849" s="148">
        <v>6.83E-2</v>
      </c>
      <c r="W17849" s="148">
        <v>130.059</v>
      </c>
      <c r="X17849" s="148">
        <v>4</v>
      </c>
      <c r="Y17849" s="148">
        <v>0.41599999999999998</v>
      </c>
    </row>
    <row r="17850" spans="11:25" x14ac:dyDescent="0.25">
      <c r="K17850" s="145" t="s">
        <v>12974</v>
      </c>
      <c r="L17850" s="145">
        <v>87</v>
      </c>
      <c r="M17850" s="145">
        <v>200746</v>
      </c>
      <c r="N17850" s="148">
        <v>0.254</v>
      </c>
      <c r="O17850" s="148">
        <v>0.69099999999999995</v>
      </c>
      <c r="P17850" s="148">
        <v>0.71</v>
      </c>
      <c r="Q17850" s="148">
        <v>0</v>
      </c>
      <c r="R17850" s="148">
        <v>5</v>
      </c>
      <c r="S17850" s="148">
        <v>0.108</v>
      </c>
      <c r="T17850" s="148">
        <v>-5.1440000000000001</v>
      </c>
      <c r="U17850" s="148">
        <v>1</v>
      </c>
      <c r="V17850" s="148">
        <v>0.33399999999999902</v>
      </c>
      <c r="W17850" s="148">
        <v>192.04599999999999</v>
      </c>
      <c r="X17850" s="148">
        <v>4</v>
      </c>
      <c r="Y17850" s="148">
        <v>0.72599999999999998</v>
      </c>
    </row>
    <row r="17851" spans="11:25" x14ac:dyDescent="0.25">
      <c r="K17851" s="145" t="s">
        <v>5947</v>
      </c>
      <c r="L17851" s="145">
        <v>89</v>
      </c>
      <c r="M17851" s="145">
        <v>235746</v>
      </c>
      <c r="N17851" s="148">
        <v>5.6099999999999997E-2</v>
      </c>
      <c r="O17851" s="148">
        <v>0.66299999999999903</v>
      </c>
      <c r="P17851" s="148">
        <v>0.69599999999999995</v>
      </c>
      <c r="Q17851" s="148">
        <v>3.7700000000000002E-5</v>
      </c>
      <c r="R17851" s="148">
        <v>9</v>
      </c>
      <c r="S17851" s="148">
        <v>7.7799999999999994E-2</v>
      </c>
      <c r="T17851" s="148">
        <v>-4.9569999999999999</v>
      </c>
      <c r="U17851" s="148">
        <v>0</v>
      </c>
      <c r="V17851" s="148">
        <v>0.10299999999999999</v>
      </c>
      <c r="W17851" s="148">
        <v>180.113</v>
      </c>
      <c r="X17851" s="148">
        <v>4</v>
      </c>
      <c r="Y17851" s="148">
        <v>0.73799999999999999</v>
      </c>
    </row>
    <row r="17852" spans="11:25" x14ac:dyDescent="0.25">
      <c r="K17852" s="145" t="s">
        <v>13002</v>
      </c>
      <c r="L17852" s="145">
        <v>84</v>
      </c>
      <c r="M17852" s="145">
        <v>208253</v>
      </c>
      <c r="N17852" s="148">
        <v>0.23300000000000001</v>
      </c>
      <c r="O17852" s="148">
        <v>0.68799999999999994</v>
      </c>
      <c r="P17852" s="148">
        <v>0.82</v>
      </c>
      <c r="Q17852" s="148">
        <v>0</v>
      </c>
      <c r="R17852" s="148">
        <v>6</v>
      </c>
      <c r="S17852" s="148">
        <v>9.0999999999999998E-2</v>
      </c>
      <c r="T17852" s="148">
        <v>-4.7149999999999999</v>
      </c>
      <c r="U17852" s="148">
        <v>0</v>
      </c>
      <c r="V17852" s="148">
        <v>0.155</v>
      </c>
      <c r="W17852" s="148">
        <v>107.833</v>
      </c>
      <c r="X17852" s="148">
        <v>4</v>
      </c>
      <c r="Y17852" s="148">
        <v>0.80400000000000005</v>
      </c>
    </row>
    <row r="17853" spans="11:25" x14ac:dyDescent="0.25">
      <c r="K17853" s="145" t="s">
        <v>5945</v>
      </c>
      <c r="L17853" s="145">
        <v>92</v>
      </c>
      <c r="M17853" s="145">
        <v>188560</v>
      </c>
      <c r="N17853" s="148">
        <v>0.35399999999999998</v>
      </c>
      <c r="O17853" s="148">
        <v>0.79099999999999904</v>
      </c>
      <c r="P17853" s="148">
        <v>0.745</v>
      </c>
      <c r="Q17853" s="148">
        <v>2.9299999999999899E-5</v>
      </c>
      <c r="R17853" s="148">
        <v>11</v>
      </c>
      <c r="S17853" s="148">
        <v>0.104</v>
      </c>
      <c r="T17853" s="148">
        <v>-3.6949999999999998</v>
      </c>
      <c r="U17853" s="148">
        <v>0</v>
      </c>
      <c r="V17853" s="148">
        <v>4.6399999999999997E-2</v>
      </c>
      <c r="W17853" s="148">
        <v>94.013999999999996</v>
      </c>
      <c r="X17853" s="148">
        <v>4</v>
      </c>
      <c r="Y17853" s="148">
        <v>0.82</v>
      </c>
    </row>
    <row r="17854" spans="11:25" x14ac:dyDescent="0.25">
      <c r="K17854" s="145" t="s">
        <v>5955</v>
      </c>
      <c r="L17854" s="145">
        <v>81</v>
      </c>
      <c r="M17854" s="145">
        <v>220538</v>
      </c>
      <c r="N17854" s="148">
        <v>6.9000000000000006E-2</v>
      </c>
      <c r="O17854" s="148">
        <v>0.81</v>
      </c>
      <c r="P17854" s="148">
        <v>0.78900000000000003</v>
      </c>
      <c r="Q17854" s="148">
        <v>1.0300000000000001E-3</v>
      </c>
      <c r="R17854" s="148">
        <v>1</v>
      </c>
      <c r="S17854" s="148">
        <v>6.3799999999999996E-2</v>
      </c>
      <c r="T17854" s="148">
        <v>-5.048</v>
      </c>
      <c r="U17854" s="148">
        <v>1</v>
      </c>
      <c r="V17854" s="148">
        <v>0.04</v>
      </c>
      <c r="W17854" s="148">
        <v>94.025000000000006</v>
      </c>
      <c r="X17854" s="148">
        <v>4</v>
      </c>
      <c r="Y17854" s="148">
        <v>0.85599999999999998</v>
      </c>
    </row>
    <row r="17855" spans="11:25" x14ac:dyDescent="0.25">
      <c r="K17855" s="145" t="s">
        <v>549</v>
      </c>
      <c r="L17855" s="145">
        <v>76</v>
      </c>
      <c r="M17855" s="145">
        <v>218383</v>
      </c>
      <c r="N17855" s="148">
        <v>4.0999999999999898E-2</v>
      </c>
      <c r="O17855" s="148">
        <v>0.69099999999999995</v>
      </c>
      <c r="P17855" s="148">
        <v>0.93099999999999905</v>
      </c>
      <c r="Q17855" s="148">
        <v>0</v>
      </c>
      <c r="R17855" s="148">
        <v>7</v>
      </c>
      <c r="S17855" s="148">
        <v>0.31900000000000001</v>
      </c>
      <c r="T17855" s="148">
        <v>-3.4969999999999999</v>
      </c>
      <c r="U17855" s="148">
        <v>1</v>
      </c>
      <c r="V17855" s="148">
        <v>4.9399999999999999E-2</v>
      </c>
      <c r="W17855" s="148">
        <v>92.037999999999997</v>
      </c>
      <c r="X17855" s="148">
        <v>4</v>
      </c>
      <c r="Y17855" s="148">
        <v>0.72699999999999998</v>
      </c>
    </row>
    <row r="17856" spans="11:25" x14ac:dyDescent="0.25">
      <c r="K17856" s="145" t="s">
        <v>537</v>
      </c>
      <c r="L17856" s="145">
        <v>83</v>
      </c>
      <c r="M17856" s="145">
        <v>215151</v>
      </c>
      <c r="N17856" s="148">
        <v>0.26600000000000001</v>
      </c>
      <c r="O17856" s="148">
        <v>0.81699999999999995</v>
      </c>
      <c r="P17856" s="148">
        <v>0.74</v>
      </c>
      <c r="Q17856" s="148">
        <v>0</v>
      </c>
      <c r="R17856" s="148">
        <v>11</v>
      </c>
      <c r="S17856" s="148">
        <v>9.9199999999999997E-2</v>
      </c>
      <c r="T17856" s="148">
        <v>-4.5659999999999998</v>
      </c>
      <c r="U17856" s="148">
        <v>0</v>
      </c>
      <c r="V17856" s="148">
        <v>0.28299999999999997</v>
      </c>
      <c r="W17856" s="148">
        <v>130.04</v>
      </c>
      <c r="X17856" s="148">
        <v>4</v>
      </c>
      <c r="Y17856" s="148">
        <v>0.67400000000000004</v>
      </c>
    </row>
    <row r="17857" spans="11:25" x14ac:dyDescent="0.25">
      <c r="K17857" s="145" t="s">
        <v>11246</v>
      </c>
      <c r="L17857" s="145">
        <v>90</v>
      </c>
      <c r="M17857" s="145">
        <v>187213</v>
      </c>
      <c r="N17857" s="148">
        <v>0.61399999999999999</v>
      </c>
      <c r="O17857" s="148">
        <v>0.84499999999999997</v>
      </c>
      <c r="P17857" s="148">
        <v>0.66299999999999903</v>
      </c>
      <c r="Q17857" s="148">
        <v>0</v>
      </c>
      <c r="R17857" s="148">
        <v>10</v>
      </c>
      <c r="S17857" s="148">
        <v>0.114</v>
      </c>
      <c r="T17857" s="148">
        <v>-5.2329999999999997</v>
      </c>
      <c r="U17857" s="148">
        <v>0</v>
      </c>
      <c r="V17857" s="148">
        <v>0.27</v>
      </c>
      <c r="W17857" s="148">
        <v>94.215000000000003</v>
      </c>
      <c r="X17857" s="148">
        <v>4</v>
      </c>
      <c r="Y17857" s="148">
        <v>0.50800000000000001</v>
      </c>
    </row>
    <row r="17858" spans="11:25" x14ac:dyDescent="0.25">
      <c r="K17858" s="145" t="s">
        <v>8456</v>
      </c>
      <c r="L17858" s="145">
        <v>87</v>
      </c>
      <c r="M17858" s="145">
        <v>196320</v>
      </c>
      <c r="N17858" s="148">
        <v>0.29899999999999999</v>
      </c>
      <c r="O17858" s="148">
        <v>0.81499999999999995</v>
      </c>
      <c r="P17858" s="148">
        <v>0.78400000000000003</v>
      </c>
      <c r="Q17858" s="148">
        <v>0</v>
      </c>
      <c r="R17858" s="148">
        <v>9</v>
      </c>
      <c r="S17858" s="148">
        <v>9.5799999999999996E-2</v>
      </c>
      <c r="T17858" s="148">
        <v>-4.423</v>
      </c>
      <c r="U17858" s="148">
        <v>1</v>
      </c>
      <c r="V17858" s="148">
        <v>7.3800000000000004E-2</v>
      </c>
      <c r="W17858" s="148">
        <v>162.958</v>
      </c>
      <c r="X17858" s="148">
        <v>4</v>
      </c>
      <c r="Y17858" s="148">
        <v>0.83199999999999996</v>
      </c>
    </row>
    <row r="17859" spans="11:25" x14ac:dyDescent="0.25">
      <c r="K17859" s="145" t="s">
        <v>5949</v>
      </c>
      <c r="L17859" s="145">
        <v>92</v>
      </c>
      <c r="M17859" s="145">
        <v>254383</v>
      </c>
      <c r="N17859" s="148">
        <v>0.307</v>
      </c>
      <c r="O17859" s="148">
        <v>0.77200000000000002</v>
      </c>
      <c r="P17859" s="148">
        <v>0.73199999999999998</v>
      </c>
      <c r="Q17859" s="148">
        <v>5.1399999999999999E-6</v>
      </c>
      <c r="R17859" s="148">
        <v>9</v>
      </c>
      <c r="S17859" s="148">
        <v>0.106</v>
      </c>
      <c r="T17859" s="148">
        <v>-3.7130000000000001</v>
      </c>
      <c r="U17859" s="148">
        <v>0</v>
      </c>
      <c r="V17859" s="148">
        <v>0.21299999999999999</v>
      </c>
      <c r="W17859" s="148">
        <v>100.04799999999901</v>
      </c>
      <c r="X17859" s="148">
        <v>4</v>
      </c>
      <c r="Y17859" s="148">
        <v>0.29499999999999998</v>
      </c>
    </row>
    <row r="17860" spans="11:25" x14ac:dyDescent="0.25">
      <c r="K17860" s="145" t="s">
        <v>13003</v>
      </c>
      <c r="L17860" s="145">
        <v>80</v>
      </c>
      <c r="M17860" s="145">
        <v>200093</v>
      </c>
      <c r="N17860" s="148">
        <v>0.19899999999999901</v>
      </c>
      <c r="O17860" s="148">
        <v>0.80500000000000005</v>
      </c>
      <c r="P17860" s="148">
        <v>0.78599999999999903</v>
      </c>
      <c r="Q17860" s="148">
        <v>0</v>
      </c>
      <c r="R17860" s="148">
        <v>1</v>
      </c>
      <c r="S17860" s="148">
        <v>0.19699999999999901</v>
      </c>
      <c r="T17860" s="148">
        <v>-4.4180000000000001</v>
      </c>
      <c r="U17860" s="148">
        <v>1</v>
      </c>
      <c r="V17860" s="148">
        <v>3.6400000000000002E-2</v>
      </c>
      <c r="W17860" s="148">
        <v>94.982999999999905</v>
      </c>
      <c r="X17860" s="148">
        <v>4</v>
      </c>
      <c r="Y17860" s="148">
        <v>0.750999999999999</v>
      </c>
    </row>
    <row r="17861" spans="11:25" x14ac:dyDescent="0.25">
      <c r="K17861" s="145" t="s">
        <v>8538</v>
      </c>
      <c r="L17861" s="145">
        <v>89</v>
      </c>
      <c r="M17861" s="145">
        <v>249608</v>
      </c>
      <c r="N17861" s="148">
        <v>0.16</v>
      </c>
      <c r="O17861" s="148">
        <v>0.76900000000000002</v>
      </c>
      <c r="P17861" s="148">
        <v>0.83799999999999997</v>
      </c>
      <c r="Q17861" s="148">
        <v>0</v>
      </c>
      <c r="R17861" s="148">
        <v>2</v>
      </c>
      <c r="S17861" s="148">
        <v>9.35E-2</v>
      </c>
      <c r="T17861" s="148">
        <v>-5.2379999999999898</v>
      </c>
      <c r="U17861" s="148">
        <v>1</v>
      </c>
      <c r="V17861" s="148">
        <v>6.3299999999999995E-2</v>
      </c>
      <c r="W17861" s="148">
        <v>93.995999999999995</v>
      </c>
      <c r="X17861" s="148">
        <v>4</v>
      </c>
      <c r="Y17861" s="148">
        <v>0.60199999999999998</v>
      </c>
    </row>
    <row r="17862" spans="11:25" x14ac:dyDescent="0.25">
      <c r="K17862" s="145" t="s">
        <v>552</v>
      </c>
      <c r="L17862" s="145">
        <v>95</v>
      </c>
      <c r="M17862" s="145">
        <v>253390</v>
      </c>
      <c r="N17862" s="148">
        <v>9.9000000000000005E-2</v>
      </c>
      <c r="O17862" s="148">
        <v>0.81599999999999995</v>
      </c>
      <c r="P17862" s="148">
        <v>0.72599999999999998</v>
      </c>
      <c r="Q17862" s="148">
        <v>0</v>
      </c>
      <c r="R17862" s="148">
        <v>5</v>
      </c>
      <c r="S17862" s="148">
        <v>0.372</v>
      </c>
      <c r="T17862" s="148">
        <v>-3.9980000000000002</v>
      </c>
      <c r="U17862" s="148">
        <v>0</v>
      </c>
      <c r="V17862" s="148">
        <v>0.129</v>
      </c>
      <c r="W17862" s="148">
        <v>136.048</v>
      </c>
      <c r="X17862" s="148">
        <v>4</v>
      </c>
      <c r="Y17862" s="148">
        <v>0.65</v>
      </c>
    </row>
    <row r="17863" spans="11:25" x14ac:dyDescent="0.25">
      <c r="K17863" s="145" t="s">
        <v>13004</v>
      </c>
      <c r="L17863" s="145">
        <v>77</v>
      </c>
      <c r="M17863" s="145">
        <v>191666</v>
      </c>
      <c r="N17863" s="148">
        <v>1.9599999999999999E-2</v>
      </c>
      <c r="O17863" s="148">
        <v>0.749</v>
      </c>
      <c r="P17863" s="148">
        <v>0.78</v>
      </c>
      <c r="Q17863" s="148">
        <v>0</v>
      </c>
      <c r="R17863" s="148">
        <v>1</v>
      </c>
      <c r="S17863" s="148">
        <v>9.01E-2</v>
      </c>
      <c r="T17863" s="148">
        <v>-4.3069999999999897</v>
      </c>
      <c r="U17863" s="148">
        <v>0</v>
      </c>
      <c r="V17863" s="148">
        <v>6.3600000000000004E-2</v>
      </c>
      <c r="W17863" s="148">
        <v>92.007000000000005</v>
      </c>
      <c r="X17863" s="148">
        <v>4</v>
      </c>
      <c r="Y17863" s="148">
        <v>0.90500000000000003</v>
      </c>
    </row>
    <row r="17864" spans="11:25" x14ac:dyDescent="0.25">
      <c r="K17864" s="145" t="s">
        <v>13005</v>
      </c>
      <c r="L17864" s="145">
        <v>84</v>
      </c>
      <c r="M17864" s="145">
        <v>245360</v>
      </c>
      <c r="N17864" s="148">
        <v>0.41899999999999998</v>
      </c>
      <c r="O17864" s="148">
        <v>0.68500000000000005</v>
      </c>
      <c r="P17864" s="148">
        <v>0.76200000000000001</v>
      </c>
      <c r="Q17864" s="148">
        <v>0</v>
      </c>
      <c r="R17864" s="148">
        <v>0</v>
      </c>
      <c r="S17864" s="148">
        <v>7.5899999999999995E-2</v>
      </c>
      <c r="T17864" s="148">
        <v>-5.1470000000000002</v>
      </c>
      <c r="U17864" s="148">
        <v>1</v>
      </c>
      <c r="V17864" s="148">
        <v>5.6500000000000002E-2</v>
      </c>
      <c r="W17864" s="148">
        <v>172.017</v>
      </c>
      <c r="X17864" s="148">
        <v>4</v>
      </c>
      <c r="Y17864" s="148">
        <v>0.90500000000000003</v>
      </c>
    </row>
    <row r="17865" spans="11:25" x14ac:dyDescent="0.25">
      <c r="K17865" s="145" t="s">
        <v>13006</v>
      </c>
      <c r="L17865" s="145">
        <v>89</v>
      </c>
      <c r="M17865" s="145">
        <v>367680</v>
      </c>
      <c r="N17865" s="148">
        <v>0.16</v>
      </c>
      <c r="O17865" s="148">
        <v>0.51200000000000001</v>
      </c>
      <c r="P17865" s="148">
        <v>0.45200000000000001</v>
      </c>
      <c r="Q17865" s="148">
        <v>0</v>
      </c>
      <c r="R17865" s="148">
        <v>5</v>
      </c>
      <c r="S17865" s="148">
        <v>6.7199999999999996E-2</v>
      </c>
      <c r="T17865" s="148">
        <v>-7.2169999999999996</v>
      </c>
      <c r="U17865" s="148">
        <v>0</v>
      </c>
      <c r="V17865" s="148">
        <v>0.124</v>
      </c>
      <c r="W17865" s="148">
        <v>80.040000000000006</v>
      </c>
      <c r="X17865" s="148">
        <v>4</v>
      </c>
      <c r="Y17865" s="148">
        <v>0.36399999999999999</v>
      </c>
    </row>
    <row r="17866" spans="11:25" x14ac:dyDescent="0.25">
      <c r="K17866" s="145" t="s">
        <v>5953</v>
      </c>
      <c r="L17866" s="145">
        <v>87</v>
      </c>
      <c r="M17866" s="145">
        <v>242160</v>
      </c>
      <c r="N17866" s="148">
        <v>0.188</v>
      </c>
      <c r="O17866" s="148">
        <v>0.77200000000000002</v>
      </c>
      <c r="P17866" s="148">
        <v>0.80299999999999905</v>
      </c>
      <c r="Q17866" s="148">
        <v>0</v>
      </c>
      <c r="R17866" s="148">
        <v>1</v>
      </c>
      <c r="S17866" s="148">
        <v>0.434</v>
      </c>
      <c r="T17866" s="148">
        <v>-3.0350000000000001</v>
      </c>
      <c r="U17866" s="148">
        <v>1</v>
      </c>
      <c r="V17866" s="148">
        <v>4.6800000000000001E-2</v>
      </c>
      <c r="W17866" s="148">
        <v>94.980999999999995</v>
      </c>
      <c r="X17866" s="148">
        <v>4</v>
      </c>
      <c r="Y17866" s="148">
        <v>0.85299999999999998</v>
      </c>
    </row>
    <row r="17867" spans="11:25" x14ac:dyDescent="0.25">
      <c r="K17867" s="145" t="s">
        <v>5943</v>
      </c>
      <c r="L17867" s="145">
        <v>86</v>
      </c>
      <c r="M17867" s="145">
        <v>235315</v>
      </c>
      <c r="N17867" s="148">
        <v>0.128</v>
      </c>
      <c r="O17867" s="148">
        <v>0.73399999999999999</v>
      </c>
      <c r="P17867" s="148">
        <v>0.79299999999999904</v>
      </c>
      <c r="Q17867" s="148">
        <v>0</v>
      </c>
      <c r="R17867" s="148">
        <v>6</v>
      </c>
      <c r="S17867" s="148">
        <v>6.5799999999999997E-2</v>
      </c>
      <c r="T17867" s="148">
        <v>-4.7309999999999999</v>
      </c>
      <c r="U17867" s="148">
        <v>1</v>
      </c>
      <c r="V17867" s="148">
        <v>4.5400000000000003E-2</v>
      </c>
      <c r="W17867" s="148">
        <v>89.960999999999999</v>
      </c>
      <c r="X17867" s="148">
        <v>4</v>
      </c>
      <c r="Y17867" s="148">
        <v>0.51100000000000001</v>
      </c>
    </row>
    <row r="17868" spans="11:25" x14ac:dyDescent="0.25">
      <c r="K17868" s="145" t="s">
        <v>5942</v>
      </c>
      <c r="L17868" s="145">
        <v>73</v>
      </c>
      <c r="M17868" s="145">
        <v>204453</v>
      </c>
      <c r="N17868" s="148">
        <v>0.14599999999999999</v>
      </c>
      <c r="O17868" s="148">
        <v>0.70899999999999996</v>
      </c>
      <c r="P17868" s="148">
        <v>0.77099999999999902</v>
      </c>
      <c r="Q17868" s="148">
        <v>3.2899999999999998E-6</v>
      </c>
      <c r="R17868" s="148">
        <v>7</v>
      </c>
      <c r="S17868" s="148">
        <v>0.249</v>
      </c>
      <c r="T17868" s="148">
        <v>-4.5979999999999999</v>
      </c>
      <c r="U17868" s="148">
        <v>1</v>
      </c>
      <c r="V17868" s="148">
        <v>0.16600000000000001</v>
      </c>
      <c r="W17868" s="148">
        <v>174.00599999999901</v>
      </c>
      <c r="X17868" s="148">
        <v>4</v>
      </c>
      <c r="Y17868" s="148">
        <v>0.70899999999999996</v>
      </c>
    </row>
    <row r="17869" spans="11:25" x14ac:dyDescent="0.25">
      <c r="K17869" s="145" t="s">
        <v>13007</v>
      </c>
      <c r="L17869" s="145">
        <v>87</v>
      </c>
      <c r="M17869" s="145">
        <v>170133</v>
      </c>
      <c r="N17869" s="148">
        <v>2.7300000000000001E-2</v>
      </c>
      <c r="O17869" s="148">
        <v>0.8</v>
      </c>
      <c r="P17869" s="148">
        <v>0.84099999999999997</v>
      </c>
      <c r="Q17869" s="148">
        <v>0</v>
      </c>
      <c r="R17869" s="148">
        <v>5</v>
      </c>
      <c r="S17869" s="148">
        <v>0.29099999999999998</v>
      </c>
      <c r="T17869" s="148">
        <v>-2.81699999999999</v>
      </c>
      <c r="U17869" s="148">
        <v>0</v>
      </c>
      <c r="V17869" s="148">
        <v>5.2400000000000002E-2</v>
      </c>
      <c r="W17869" s="148">
        <v>94.021000000000001</v>
      </c>
      <c r="X17869" s="148">
        <v>4</v>
      </c>
      <c r="Y17869" s="148">
        <v>0.79799999999999904</v>
      </c>
    </row>
    <row r="17870" spans="11:25" x14ac:dyDescent="0.25">
      <c r="K17870" s="145" t="s">
        <v>6751</v>
      </c>
      <c r="L17870" s="145">
        <v>84</v>
      </c>
      <c r="M17870" s="145">
        <v>129039</v>
      </c>
      <c r="N17870" s="148">
        <v>0.36299999999999999</v>
      </c>
      <c r="O17870" s="148">
        <v>0.78599999999999903</v>
      </c>
      <c r="P17870" s="148">
        <v>0.65</v>
      </c>
      <c r="Q17870" s="148">
        <v>8.1699999999999994E-5</v>
      </c>
      <c r="R17870" s="148">
        <v>4</v>
      </c>
      <c r="S17870" s="148">
        <v>0.122</v>
      </c>
      <c r="T17870" s="148">
        <v>-6.8389999999999898</v>
      </c>
      <c r="U17870" s="148">
        <v>1</v>
      </c>
      <c r="V17870" s="148">
        <v>0.109</v>
      </c>
      <c r="W17870" s="148">
        <v>92.974999999999994</v>
      </c>
      <c r="X17870" s="148">
        <v>4</v>
      </c>
      <c r="Y17870" s="148">
        <v>0.71199999999999997</v>
      </c>
    </row>
    <row r="17871" spans="11:25" x14ac:dyDescent="0.25">
      <c r="K17871" s="145" t="s">
        <v>6794</v>
      </c>
      <c r="L17871" s="145">
        <v>85</v>
      </c>
      <c r="M17871" s="145">
        <v>200346</v>
      </c>
      <c r="N17871" s="148">
        <v>0.13800000000000001</v>
      </c>
      <c r="O17871" s="148">
        <v>0.86599999999999999</v>
      </c>
      <c r="P17871" s="148">
        <v>0.85899999999999999</v>
      </c>
      <c r="Q17871" s="148">
        <v>0</v>
      </c>
      <c r="R17871" s="148">
        <v>1</v>
      </c>
      <c r="S17871" s="148">
        <v>0.40100000000000002</v>
      </c>
      <c r="T17871" s="148">
        <v>-3.08699999999999</v>
      </c>
      <c r="U17871" s="148">
        <v>0</v>
      </c>
      <c r="V17871" s="148">
        <v>5.8700000000000002E-2</v>
      </c>
      <c r="W17871" s="148">
        <v>109.97199999999999</v>
      </c>
      <c r="X17871" s="148">
        <v>4</v>
      </c>
      <c r="Y17871" s="148">
        <v>0.92299999999999904</v>
      </c>
    </row>
    <row r="17872" spans="11:25" x14ac:dyDescent="0.25">
      <c r="K17872" s="145" t="s">
        <v>13008</v>
      </c>
      <c r="L17872" s="145">
        <v>84</v>
      </c>
      <c r="M17872" s="145">
        <v>163293</v>
      </c>
      <c r="N17872" s="148">
        <v>0.10199999999999999</v>
      </c>
      <c r="O17872" s="148">
        <v>0.69099999999999995</v>
      </c>
      <c r="P17872" s="148">
        <v>0.82899999999999996</v>
      </c>
      <c r="Q17872" s="148">
        <v>1.7699999999999999E-4</v>
      </c>
      <c r="R17872" s="148">
        <v>11</v>
      </c>
      <c r="S17872" s="148">
        <v>6.9800000000000001E-2</v>
      </c>
      <c r="T17872" s="148">
        <v>-4.6269999999999998</v>
      </c>
      <c r="U17872" s="148">
        <v>0</v>
      </c>
      <c r="V17872" s="148">
        <v>0.158</v>
      </c>
      <c r="W17872" s="148">
        <v>172.16099999999901</v>
      </c>
      <c r="X17872" s="148">
        <v>4</v>
      </c>
      <c r="Y17872" s="148">
        <v>0.56399999999999995</v>
      </c>
    </row>
    <row r="17873" spans="11:25" x14ac:dyDescent="0.25">
      <c r="K17873" s="145" t="s">
        <v>8468</v>
      </c>
      <c r="L17873" s="145">
        <v>89</v>
      </c>
      <c r="M17873" s="145">
        <v>221653</v>
      </c>
      <c r="N17873" s="148">
        <v>5.4300000000000001E-2</v>
      </c>
      <c r="O17873" s="148">
        <v>0.77700000000000002</v>
      </c>
      <c r="P17873" s="148">
        <v>0.77900000000000003</v>
      </c>
      <c r="Q17873" s="148">
        <v>0</v>
      </c>
      <c r="R17873" s="148">
        <v>0</v>
      </c>
      <c r="S17873" s="148">
        <v>0.63600000000000001</v>
      </c>
      <c r="T17873" s="148">
        <v>-4.4489999999999998</v>
      </c>
      <c r="U17873" s="148">
        <v>0</v>
      </c>
      <c r="V17873" s="148">
        <v>9.7199999999999995E-2</v>
      </c>
      <c r="W17873" s="148">
        <v>94.022999999999996</v>
      </c>
      <c r="X17873" s="148">
        <v>4</v>
      </c>
      <c r="Y17873" s="148">
        <v>0.76800000000000002</v>
      </c>
    </row>
    <row r="17874" spans="11:25" x14ac:dyDescent="0.25">
      <c r="K17874" s="145" t="s">
        <v>3737</v>
      </c>
      <c r="L17874" s="145">
        <v>88</v>
      </c>
      <c r="M17874" s="145">
        <v>192000</v>
      </c>
      <c r="N17874" s="148">
        <v>0.30299999999999999</v>
      </c>
      <c r="O17874" s="148">
        <v>0.79</v>
      </c>
      <c r="P17874" s="148">
        <v>0.85799999999999998</v>
      </c>
      <c r="Q17874" s="148">
        <v>0</v>
      </c>
      <c r="R17874" s="148">
        <v>2</v>
      </c>
      <c r="S17874" s="148">
        <v>0.61</v>
      </c>
      <c r="T17874" s="148">
        <v>-2.78</v>
      </c>
      <c r="U17874" s="148">
        <v>1</v>
      </c>
      <c r="V17874" s="148">
        <v>4.7100000000000003E-2</v>
      </c>
      <c r="W17874" s="148">
        <v>92.05</v>
      </c>
      <c r="X17874" s="148">
        <v>4</v>
      </c>
      <c r="Y17874" s="148">
        <v>0.79</v>
      </c>
    </row>
    <row r="17875" spans="11:25" x14ac:dyDescent="0.25">
      <c r="K17875" s="145" t="s">
        <v>5952</v>
      </c>
      <c r="L17875" s="145">
        <v>83</v>
      </c>
      <c r="M17875" s="145">
        <v>235773</v>
      </c>
      <c r="N17875" s="148">
        <v>6.2199999999999998E-2</v>
      </c>
      <c r="O17875" s="148">
        <v>0.83899999999999997</v>
      </c>
      <c r="P17875" s="148">
        <v>0.83199999999999996</v>
      </c>
      <c r="Q17875" s="148">
        <v>4.5900000000000001E-6</v>
      </c>
      <c r="R17875" s="148">
        <v>0</v>
      </c>
      <c r="S17875" s="148">
        <v>0.28199999999999997</v>
      </c>
      <c r="T17875" s="148">
        <v>-2.492</v>
      </c>
      <c r="U17875" s="148">
        <v>1</v>
      </c>
      <c r="V17875" s="148">
        <v>5.3100000000000001E-2</v>
      </c>
      <c r="W17875" s="148">
        <v>92.003999999999905</v>
      </c>
      <c r="X17875" s="148">
        <v>4</v>
      </c>
      <c r="Y17875" s="148">
        <v>0.52900000000000003</v>
      </c>
    </row>
    <row r="17876" spans="11:25" x14ac:dyDescent="0.25">
      <c r="K17876" s="145" t="s">
        <v>13009</v>
      </c>
      <c r="L17876" s="145">
        <v>77</v>
      </c>
      <c r="M17876" s="145">
        <v>202876</v>
      </c>
      <c r="N17876" s="148">
        <v>0.21299999999999999</v>
      </c>
      <c r="O17876" s="148">
        <v>0.73199999999999998</v>
      </c>
      <c r="P17876" s="148">
        <v>0.75800000000000001</v>
      </c>
      <c r="Q17876" s="148">
        <v>0</v>
      </c>
      <c r="R17876" s="148">
        <v>11</v>
      </c>
      <c r="S17876" s="148">
        <v>0.38799999999999901</v>
      </c>
      <c r="T17876" s="148">
        <v>-1.694</v>
      </c>
      <c r="U17876" s="148">
        <v>1</v>
      </c>
      <c r="V17876" s="148">
        <v>0.188999999999999</v>
      </c>
      <c r="W17876" s="148">
        <v>98.007000000000005</v>
      </c>
      <c r="X17876" s="148">
        <v>4</v>
      </c>
      <c r="Y17876" s="148">
        <v>0.78</v>
      </c>
    </row>
    <row r="17877" spans="11:25" x14ac:dyDescent="0.25">
      <c r="K17877" s="145" t="s">
        <v>13010</v>
      </c>
      <c r="L17877" s="145">
        <v>84</v>
      </c>
      <c r="M17877" s="145">
        <v>171337</v>
      </c>
      <c r="N17877" s="148">
        <v>5.7599999999999998E-2</v>
      </c>
      <c r="O17877" s="148">
        <v>0.78900000000000003</v>
      </c>
      <c r="P17877" s="148">
        <v>0.79700000000000004</v>
      </c>
      <c r="Q17877" s="148">
        <v>0</v>
      </c>
      <c r="R17877" s="148">
        <v>11</v>
      </c>
      <c r="S17877" s="148">
        <v>0.104</v>
      </c>
      <c r="T17877" s="148">
        <v>-2.726</v>
      </c>
      <c r="U17877" s="148">
        <v>0</v>
      </c>
      <c r="V17877" s="148">
        <v>0.114</v>
      </c>
      <c r="W17877" s="148">
        <v>162.07900000000001</v>
      </c>
      <c r="X17877" s="148">
        <v>4</v>
      </c>
      <c r="Y17877" s="148">
        <v>0.73</v>
      </c>
    </row>
    <row r="17878" spans="11:25" x14ac:dyDescent="0.25">
      <c r="K17878" s="145" t="s">
        <v>13011</v>
      </c>
      <c r="L17878" s="145">
        <v>78</v>
      </c>
      <c r="M17878" s="145">
        <v>218360</v>
      </c>
      <c r="N17878" s="148">
        <v>0.30399999999999999</v>
      </c>
      <c r="O17878" s="148">
        <v>0.91700000000000004</v>
      </c>
      <c r="P17878" s="148">
        <v>0.47599999999999998</v>
      </c>
      <c r="Q17878" s="148">
        <v>0</v>
      </c>
      <c r="R17878" s="148">
        <v>3</v>
      </c>
      <c r="S17878" s="148">
        <v>0.10299999999999999</v>
      </c>
      <c r="T17878" s="148">
        <v>-6.6210000000000004</v>
      </c>
      <c r="U17878" s="148">
        <v>1</v>
      </c>
      <c r="V17878" s="148">
        <v>6.5500000000000003E-2</v>
      </c>
      <c r="W17878" s="148">
        <v>93.986999999999995</v>
      </c>
      <c r="X17878" s="148">
        <v>4</v>
      </c>
      <c r="Y17878" s="148">
        <v>0.87</v>
      </c>
    </row>
    <row r="17879" spans="11:25" x14ac:dyDescent="0.25">
      <c r="K17879" s="145" t="s">
        <v>5960</v>
      </c>
      <c r="L17879" s="145">
        <v>69</v>
      </c>
      <c r="M17879" s="145">
        <v>195517</v>
      </c>
      <c r="N17879" s="148">
        <v>0.108</v>
      </c>
      <c r="O17879" s="148">
        <v>0.55799999999999905</v>
      </c>
      <c r="P17879" s="148">
        <v>0.67400000000000004</v>
      </c>
      <c r="Q17879" s="148">
        <v>0</v>
      </c>
      <c r="R17879" s="148">
        <v>2</v>
      </c>
      <c r="S17879" s="148">
        <v>0.127</v>
      </c>
      <c r="T17879" s="148">
        <v>-8.43799999999999</v>
      </c>
      <c r="U17879" s="148">
        <v>1</v>
      </c>
      <c r="V17879" s="148">
        <v>0.27300000000000002</v>
      </c>
      <c r="W17879" s="148">
        <v>173.87899999999999</v>
      </c>
      <c r="X17879" s="148">
        <v>4</v>
      </c>
      <c r="Y17879" s="148">
        <v>0.371</v>
      </c>
    </row>
    <row r="17880" spans="11:25" x14ac:dyDescent="0.25">
      <c r="K17880" s="145" t="s">
        <v>13012</v>
      </c>
      <c r="L17880" s="145">
        <v>85</v>
      </c>
      <c r="M17880" s="145">
        <v>219184</v>
      </c>
      <c r="N17880" s="148">
        <v>0.11799999999999999</v>
      </c>
      <c r="O17880" s="148">
        <v>0.80400000000000005</v>
      </c>
      <c r="P17880" s="148">
        <v>0.78799999999999903</v>
      </c>
      <c r="Q17880" s="148">
        <v>0</v>
      </c>
      <c r="R17880" s="148">
        <v>1</v>
      </c>
      <c r="S17880" s="148">
        <v>0.215</v>
      </c>
      <c r="T17880" s="148">
        <v>-4.5860000000000003</v>
      </c>
      <c r="U17880" s="148">
        <v>0</v>
      </c>
      <c r="V17880" s="148">
        <v>5.9799999999999999E-2</v>
      </c>
      <c r="W17880" s="148">
        <v>96.004999999999995</v>
      </c>
      <c r="X17880" s="148">
        <v>4</v>
      </c>
      <c r="Y17880" s="148">
        <v>0.83699999999999997</v>
      </c>
    </row>
    <row r="17881" spans="11:25" x14ac:dyDescent="0.25">
      <c r="K17881" s="145" t="s">
        <v>8746</v>
      </c>
      <c r="L17881" s="145">
        <v>78</v>
      </c>
      <c r="M17881" s="145">
        <v>205791</v>
      </c>
      <c r="N17881" s="148">
        <v>4.7200000000000002E-3</v>
      </c>
      <c r="O17881" s="148">
        <v>0.76500000000000001</v>
      </c>
      <c r="P17881" s="148">
        <v>0.76700000000000002</v>
      </c>
      <c r="Q17881" s="148">
        <v>9.4800000000000007E-6</v>
      </c>
      <c r="R17881" s="148">
        <v>1</v>
      </c>
      <c r="S17881" s="148">
        <v>6.1800000000000001E-2</v>
      </c>
      <c r="T17881" s="148">
        <v>-4.4580000000000002</v>
      </c>
      <c r="U17881" s="148">
        <v>1</v>
      </c>
      <c r="V17881" s="148">
        <v>5.0999999999999997E-2</v>
      </c>
      <c r="W17881" s="148">
        <v>93.947000000000003</v>
      </c>
      <c r="X17881" s="148">
        <v>4</v>
      </c>
      <c r="Y17881" s="148">
        <v>0.31900000000000001</v>
      </c>
    </row>
    <row r="17882" spans="11:25" x14ac:dyDescent="0.25">
      <c r="K17882" s="145" t="s">
        <v>5948</v>
      </c>
      <c r="L17882" s="145">
        <v>86</v>
      </c>
      <c r="M17882" s="145">
        <v>233929</v>
      </c>
      <c r="N17882" s="148">
        <v>0.94</v>
      </c>
      <c r="O17882" s="148">
        <v>0.57299999999999995</v>
      </c>
      <c r="P17882" s="148">
        <v>0.31</v>
      </c>
      <c r="Q17882" s="148">
        <v>5.6500000000000001E-6</v>
      </c>
      <c r="R17882" s="148">
        <v>3</v>
      </c>
      <c r="S17882" s="148">
        <v>0.19800000000000001</v>
      </c>
      <c r="T17882" s="148">
        <v>-11.134</v>
      </c>
      <c r="U17882" s="148">
        <v>1</v>
      </c>
      <c r="V17882" s="148">
        <v>0.29599999999999999</v>
      </c>
      <c r="W17882" s="148">
        <v>177.601</v>
      </c>
      <c r="X17882" s="148">
        <v>4</v>
      </c>
      <c r="Y17882" s="148">
        <v>0.76400000000000001</v>
      </c>
    </row>
    <row r="17883" spans="11:25" x14ac:dyDescent="0.25">
      <c r="K17883" s="145" t="s">
        <v>13013</v>
      </c>
      <c r="L17883" s="145">
        <v>87</v>
      </c>
      <c r="M17883" s="145">
        <v>190909</v>
      </c>
      <c r="N17883" s="148">
        <v>0.13800000000000001</v>
      </c>
      <c r="O17883" s="148">
        <v>0.878</v>
      </c>
      <c r="P17883" s="148">
        <v>0.55500000000000005</v>
      </c>
      <c r="Q17883" s="148">
        <v>1.3400000000000001E-6</v>
      </c>
      <c r="R17883" s="148">
        <v>1</v>
      </c>
      <c r="S17883" s="148">
        <v>0.151</v>
      </c>
      <c r="T17883" s="148">
        <v>-7.6389999999999896</v>
      </c>
      <c r="U17883" s="148">
        <v>0</v>
      </c>
      <c r="V17883" s="148">
        <v>0.20199999999999901</v>
      </c>
      <c r="W17883" s="148">
        <v>88.028999999999996</v>
      </c>
      <c r="X17883" s="148">
        <v>4</v>
      </c>
      <c r="Y17883" s="148">
        <v>0.750999999999999</v>
      </c>
    </row>
    <row r="17884" spans="11:25" x14ac:dyDescent="0.25">
      <c r="K17884" s="145" t="s">
        <v>13014</v>
      </c>
      <c r="L17884" s="145">
        <v>79</v>
      </c>
      <c r="M17884" s="145">
        <v>194984</v>
      </c>
      <c r="N17884" s="148">
        <v>4.4900000000000002E-2</v>
      </c>
      <c r="O17884" s="148">
        <v>0.67700000000000005</v>
      </c>
      <c r="P17884" s="148">
        <v>0.75700000000000001</v>
      </c>
      <c r="Q17884" s="148">
        <v>0</v>
      </c>
      <c r="R17884" s="148">
        <v>7</v>
      </c>
      <c r="S17884" s="148">
        <v>0.11699999999999899</v>
      </c>
      <c r="T17884" s="148">
        <v>-2.8639999999999999</v>
      </c>
      <c r="U17884" s="148">
        <v>0</v>
      </c>
      <c r="V17884" s="148">
        <v>0.16800000000000001</v>
      </c>
      <c r="W17884" s="148">
        <v>184.119</v>
      </c>
      <c r="X17884" s="148">
        <v>4</v>
      </c>
      <c r="Y17884" s="148">
        <v>0.64300000000000002</v>
      </c>
    </row>
    <row r="17885" spans="11:25" x14ac:dyDescent="0.25">
      <c r="K17885" s="145" t="s">
        <v>13015</v>
      </c>
      <c r="L17885" s="145">
        <v>62</v>
      </c>
      <c r="M17885" s="145">
        <v>234653</v>
      </c>
      <c r="N17885" s="148">
        <v>3.8E-3</v>
      </c>
      <c r="O17885" s="148">
        <v>0.78799999999999903</v>
      </c>
      <c r="P17885" s="148">
        <v>0.753</v>
      </c>
      <c r="Q17885" s="148">
        <v>0</v>
      </c>
      <c r="R17885" s="148">
        <v>0</v>
      </c>
      <c r="S17885" s="148">
        <v>0.18</v>
      </c>
      <c r="T17885" s="148">
        <v>-3.71</v>
      </c>
      <c r="U17885" s="148">
        <v>1</v>
      </c>
      <c r="V17885" s="148">
        <v>5.3600000000000002E-2</v>
      </c>
      <c r="W17885" s="148">
        <v>125.005</v>
      </c>
      <c r="X17885" s="148">
        <v>4</v>
      </c>
      <c r="Y17885" s="148">
        <v>0.40299999999999903</v>
      </c>
    </row>
    <row r="17886" spans="11:25" x14ac:dyDescent="0.25">
      <c r="K17886" s="145" t="s">
        <v>9339</v>
      </c>
      <c r="L17886" s="145">
        <v>84</v>
      </c>
      <c r="M17886" s="145">
        <v>214506</v>
      </c>
      <c r="N17886" s="148">
        <v>8.3499999999999998E-3</v>
      </c>
      <c r="O17886" s="148">
        <v>0.64500000000000002</v>
      </c>
      <c r="P17886" s="148">
        <v>0.71299999999999997</v>
      </c>
      <c r="Q17886" s="148">
        <v>0</v>
      </c>
      <c r="R17886" s="148">
        <v>6</v>
      </c>
      <c r="S17886" s="148">
        <v>0.113</v>
      </c>
      <c r="T17886" s="148">
        <v>-5.3550000000000004</v>
      </c>
      <c r="U17886" s="148">
        <v>1</v>
      </c>
      <c r="V17886" s="148">
        <v>3.9300000000000002E-2</v>
      </c>
      <c r="W17886" s="148">
        <v>74.988999999999905</v>
      </c>
      <c r="X17886" s="148">
        <v>4</v>
      </c>
      <c r="Y17886" s="148">
        <v>0.56599999999999995</v>
      </c>
    </row>
    <row r="17887" spans="11:25" x14ac:dyDescent="0.25">
      <c r="K17887" s="145" t="s">
        <v>13016</v>
      </c>
      <c r="L17887" s="145">
        <v>68</v>
      </c>
      <c r="M17887" s="145">
        <v>200186</v>
      </c>
      <c r="N17887" s="148">
        <v>6.2899999999999998E-2</v>
      </c>
      <c r="O17887" s="148">
        <v>0.65799999999999903</v>
      </c>
      <c r="P17887" s="148">
        <v>0.83699999999999997</v>
      </c>
      <c r="Q17887" s="148">
        <v>0</v>
      </c>
      <c r="R17887" s="148">
        <v>2</v>
      </c>
      <c r="S17887" s="148">
        <v>9.69E-2</v>
      </c>
      <c r="T17887" s="148">
        <v>-2.0630000000000002</v>
      </c>
      <c r="U17887" s="148">
        <v>1</v>
      </c>
      <c r="V17887" s="148">
        <v>5.4300000000000001E-2</v>
      </c>
      <c r="W17887" s="148">
        <v>126.015</v>
      </c>
      <c r="X17887" s="148">
        <v>4</v>
      </c>
      <c r="Y17887" s="148">
        <v>0.93599999999999905</v>
      </c>
    </row>
    <row r="17888" spans="11:25" x14ac:dyDescent="0.25">
      <c r="K17888" s="145" t="s">
        <v>13017</v>
      </c>
      <c r="L17888" s="145">
        <v>70</v>
      </c>
      <c r="M17888" s="145">
        <v>209160</v>
      </c>
      <c r="N17888" s="148">
        <v>7.0300000000000001E-2</v>
      </c>
      <c r="O17888" s="148">
        <v>0.73299999999999998</v>
      </c>
      <c r="P17888" s="148">
        <v>0.65</v>
      </c>
      <c r="Q17888" s="148">
        <v>6.5900000000000003E-5</v>
      </c>
      <c r="R17888" s="148">
        <v>5</v>
      </c>
      <c r="S17888" s="148">
        <v>8.2900000000000001E-2</v>
      </c>
      <c r="T17888" s="148">
        <v>-3.5389999999999899</v>
      </c>
      <c r="U17888" s="148">
        <v>1</v>
      </c>
      <c r="V17888" s="148">
        <v>3.15E-2</v>
      </c>
      <c r="W17888" s="148">
        <v>110.00299999999901</v>
      </c>
      <c r="X17888" s="148">
        <v>4</v>
      </c>
      <c r="Y17888" s="148">
        <v>0.34799999999999998</v>
      </c>
    </row>
    <row r="17889" spans="11:25" x14ac:dyDescent="0.25">
      <c r="K17889" s="145" t="s">
        <v>13018</v>
      </c>
      <c r="L17889" s="145">
        <v>30</v>
      </c>
      <c r="M17889" s="145">
        <v>205933</v>
      </c>
      <c r="N17889" s="148">
        <v>2.1600000000000001E-2</v>
      </c>
      <c r="O17889" s="148">
        <v>0.55399999999999905</v>
      </c>
      <c r="P17889" s="148">
        <v>0.878</v>
      </c>
      <c r="Q17889" s="148">
        <v>5.7599999999999999E-6</v>
      </c>
      <c r="R17889" s="148">
        <v>3</v>
      </c>
      <c r="S17889" s="148">
        <v>0.36199999999999999</v>
      </c>
      <c r="T17889" s="148">
        <v>-4.2709999999999999</v>
      </c>
      <c r="U17889" s="148">
        <v>1</v>
      </c>
      <c r="V17889" s="148">
        <v>0.13400000000000001</v>
      </c>
      <c r="W17889" s="148">
        <v>126.045</v>
      </c>
      <c r="X17889" s="148">
        <v>4</v>
      </c>
      <c r="Y17889" s="148">
        <v>0.68200000000000005</v>
      </c>
    </row>
    <row r="17890" spans="11:25" x14ac:dyDescent="0.25">
      <c r="K17890" s="145" t="s">
        <v>1740</v>
      </c>
      <c r="L17890" s="145">
        <v>73</v>
      </c>
      <c r="M17890" s="145">
        <v>163133</v>
      </c>
      <c r="N17890" s="148">
        <v>0.76500000000000001</v>
      </c>
      <c r="O17890" s="148">
        <v>0.68200000000000005</v>
      </c>
      <c r="P17890" s="148">
        <v>0.47099999999999997</v>
      </c>
      <c r="Q17890" s="148">
        <v>0</v>
      </c>
      <c r="R17890" s="148">
        <v>0</v>
      </c>
      <c r="S17890" s="148">
        <v>9.0800000000000006E-2</v>
      </c>
      <c r="T17890" s="148">
        <v>-9.1820000000000004</v>
      </c>
      <c r="U17890" s="148">
        <v>1</v>
      </c>
      <c r="V17890" s="148">
        <v>3.0099999999999998E-2</v>
      </c>
      <c r="W17890" s="148">
        <v>79.906999999999996</v>
      </c>
      <c r="X17890" s="148">
        <v>4</v>
      </c>
      <c r="Y17890" s="148">
        <v>0.42099999999999999</v>
      </c>
    </row>
    <row r="17891" spans="11:25" x14ac:dyDescent="0.25">
      <c r="K17891" s="145" t="s">
        <v>487</v>
      </c>
      <c r="L17891" s="145">
        <v>79</v>
      </c>
      <c r="M17891" s="145">
        <v>230760</v>
      </c>
      <c r="N17891" s="148">
        <v>5.5199999999999997E-3</v>
      </c>
      <c r="O17891" s="148">
        <v>0.27600000000000002</v>
      </c>
      <c r="P17891" s="148">
        <v>0.71499999999999997</v>
      </c>
      <c r="Q17891" s="148">
        <v>4.17E-4</v>
      </c>
      <c r="R17891" s="148">
        <v>0</v>
      </c>
      <c r="S17891" s="148">
        <v>0.20100000000000001</v>
      </c>
      <c r="T17891" s="148">
        <v>-5.3559999999999999</v>
      </c>
      <c r="U17891" s="148">
        <v>1</v>
      </c>
      <c r="V17891" s="148">
        <v>4.3200000000000002E-2</v>
      </c>
      <c r="W17891" s="148">
        <v>137.02799999999999</v>
      </c>
      <c r="X17891" s="148">
        <v>4</v>
      </c>
      <c r="Y17891" s="148">
        <v>0.17299999999999999</v>
      </c>
    </row>
    <row r="17892" spans="11:25" x14ac:dyDescent="0.25">
      <c r="K17892" s="145" t="s">
        <v>13019</v>
      </c>
      <c r="L17892" s="145">
        <v>17</v>
      </c>
      <c r="M17892" s="145">
        <v>228360</v>
      </c>
      <c r="N17892" s="148">
        <v>2.6600000000000001E-4</v>
      </c>
      <c r="O17892" s="148">
        <v>0.56599999999999995</v>
      </c>
      <c r="P17892" s="148">
        <v>0.83399999999999996</v>
      </c>
      <c r="Q17892" s="148">
        <v>1.37E-6</v>
      </c>
      <c r="R17892" s="148">
        <v>1</v>
      </c>
      <c r="S17892" s="148">
        <v>0.151</v>
      </c>
      <c r="T17892" s="148">
        <v>-5.944</v>
      </c>
      <c r="U17892" s="148">
        <v>1</v>
      </c>
      <c r="V17892" s="148">
        <v>0.104</v>
      </c>
      <c r="W17892" s="148">
        <v>129.93</v>
      </c>
      <c r="X17892" s="148">
        <v>4</v>
      </c>
      <c r="Y17892" s="148">
        <v>0.67700000000000005</v>
      </c>
    </row>
    <row r="17893" spans="11:25" x14ac:dyDescent="0.25">
      <c r="K17893" s="145" t="s">
        <v>8970</v>
      </c>
      <c r="L17893" s="145">
        <v>22</v>
      </c>
      <c r="M17893" s="145">
        <v>201600</v>
      </c>
      <c r="N17893" s="148">
        <v>0.122</v>
      </c>
      <c r="O17893" s="148">
        <v>0.70199999999999996</v>
      </c>
      <c r="P17893" s="148">
        <v>0.74</v>
      </c>
      <c r="Q17893" s="148">
        <v>0</v>
      </c>
      <c r="R17893" s="148">
        <v>7</v>
      </c>
      <c r="S17893" s="148">
        <v>0.126</v>
      </c>
      <c r="T17893" s="148">
        <v>-3.5830000000000002</v>
      </c>
      <c r="U17893" s="148">
        <v>1</v>
      </c>
      <c r="V17893" s="148">
        <v>8.4199999999999997E-2</v>
      </c>
      <c r="W17893" s="148">
        <v>121.009</v>
      </c>
      <c r="X17893" s="148">
        <v>4</v>
      </c>
      <c r="Y17893" s="148">
        <v>0.81799999999999995</v>
      </c>
    </row>
    <row r="17894" spans="11:25" x14ac:dyDescent="0.25">
      <c r="K17894" s="145" t="s">
        <v>13020</v>
      </c>
      <c r="L17894" s="145">
        <v>47</v>
      </c>
      <c r="M17894" s="145">
        <v>190000</v>
      </c>
      <c r="N17894" s="148">
        <v>3.7199999999999997E-2</v>
      </c>
      <c r="O17894" s="148">
        <v>0.626</v>
      </c>
      <c r="P17894" s="148">
        <v>0.78400000000000003</v>
      </c>
      <c r="Q17894" s="148">
        <v>0</v>
      </c>
      <c r="R17894" s="148">
        <v>7</v>
      </c>
      <c r="S17894" s="148">
        <v>0.182</v>
      </c>
      <c r="T17894" s="148">
        <v>-3.8739999999999899</v>
      </c>
      <c r="U17894" s="148">
        <v>1</v>
      </c>
      <c r="V17894" s="148">
        <v>5.1499999999999997E-2</v>
      </c>
      <c r="W17894" s="148">
        <v>120.03100000000001</v>
      </c>
      <c r="X17894" s="148">
        <v>4</v>
      </c>
      <c r="Y17894" s="148">
        <v>0.55500000000000005</v>
      </c>
    </row>
    <row r="17895" spans="11:25" x14ac:dyDescent="0.25">
      <c r="K17895" s="145" t="s">
        <v>13021</v>
      </c>
      <c r="L17895" s="145">
        <v>68</v>
      </c>
      <c r="M17895" s="145">
        <v>257920</v>
      </c>
      <c r="N17895" s="148">
        <v>1.0900000000000001E-4</v>
      </c>
      <c r="O17895" s="148">
        <v>0.6</v>
      </c>
      <c r="P17895" s="148">
        <v>0.79599999999999904</v>
      </c>
      <c r="Q17895" s="148">
        <v>5.1999999999999997E-5</v>
      </c>
      <c r="R17895" s="148">
        <v>2</v>
      </c>
      <c r="S17895" s="148">
        <v>0.48399999999999999</v>
      </c>
      <c r="T17895" s="148">
        <v>-4.4809999999999999</v>
      </c>
      <c r="U17895" s="148">
        <v>1</v>
      </c>
      <c r="V17895" s="148">
        <v>2.75E-2</v>
      </c>
      <c r="W17895" s="148">
        <v>105.991</v>
      </c>
      <c r="X17895" s="148">
        <v>4</v>
      </c>
      <c r="Y17895" s="148">
        <v>0.75</v>
      </c>
    </row>
    <row r="17896" spans="11:25" x14ac:dyDescent="0.25">
      <c r="K17896" s="145" t="s">
        <v>5869</v>
      </c>
      <c r="L17896" s="145">
        <v>0</v>
      </c>
      <c r="M17896" s="145">
        <v>225733</v>
      </c>
      <c r="N17896" s="148">
        <v>6.9199999999999999E-3</v>
      </c>
      <c r="O17896" s="148">
        <v>0.61099999999999999</v>
      </c>
      <c r="P17896" s="148">
        <v>0.872</v>
      </c>
      <c r="Q17896" s="148">
        <v>1.9E-2</v>
      </c>
      <c r="R17896" s="148">
        <v>7</v>
      </c>
      <c r="S17896" s="148">
        <v>0.13699999999999901</v>
      </c>
      <c r="T17896" s="148">
        <v>-4.835</v>
      </c>
      <c r="U17896" s="148">
        <v>0</v>
      </c>
      <c r="V17896" s="148">
        <v>6.4100000000000004E-2</v>
      </c>
      <c r="W17896" s="148">
        <v>139.95699999999999</v>
      </c>
      <c r="X17896" s="148">
        <v>4</v>
      </c>
      <c r="Y17896" s="148">
        <v>0.66</v>
      </c>
    </row>
    <row r="17897" spans="11:25" x14ac:dyDescent="0.25">
      <c r="K17897" s="145" t="s">
        <v>2617</v>
      </c>
      <c r="L17897" s="145">
        <v>53</v>
      </c>
      <c r="M17897" s="145">
        <v>191293</v>
      </c>
      <c r="N17897" s="148">
        <v>3.5900000000000001E-2</v>
      </c>
      <c r="O17897" s="148">
        <v>0.46500000000000002</v>
      </c>
      <c r="P17897" s="148">
        <v>0.71099999999999997</v>
      </c>
      <c r="Q17897" s="148">
        <v>1.26E-5</v>
      </c>
      <c r="R17897" s="148">
        <v>1</v>
      </c>
      <c r="S17897" s="148">
        <v>0.11699999999999899</v>
      </c>
      <c r="T17897" s="148">
        <v>-5.1389999999999896</v>
      </c>
      <c r="U17897" s="148">
        <v>1</v>
      </c>
      <c r="V17897" s="148">
        <v>3.0700000000000002E-2</v>
      </c>
      <c r="W17897" s="148">
        <v>173.99099999999899</v>
      </c>
      <c r="X17897" s="148">
        <v>4</v>
      </c>
      <c r="Y17897" s="148">
        <v>0.31</v>
      </c>
    </row>
    <row r="17898" spans="11:25" x14ac:dyDescent="0.25">
      <c r="K17898" s="145" t="s">
        <v>13022</v>
      </c>
      <c r="L17898" s="145">
        <v>60</v>
      </c>
      <c r="M17898" s="145">
        <v>194760</v>
      </c>
      <c r="N17898" s="148">
        <v>0.253</v>
      </c>
      <c r="O17898" s="148">
        <v>0.53100000000000003</v>
      </c>
      <c r="P17898" s="148">
        <v>0.56799999999999995</v>
      </c>
      <c r="Q17898" s="148">
        <v>7.7000000000000001E-5</v>
      </c>
      <c r="R17898" s="148">
        <v>5</v>
      </c>
      <c r="S17898" s="148">
        <v>0.26</v>
      </c>
      <c r="T17898" s="148">
        <v>-5.53</v>
      </c>
      <c r="U17898" s="148">
        <v>1</v>
      </c>
      <c r="V17898" s="148">
        <v>5.7099999999999998E-2</v>
      </c>
      <c r="W17898" s="148">
        <v>164.12700000000001</v>
      </c>
      <c r="X17898" s="148">
        <v>4</v>
      </c>
      <c r="Y17898" s="148">
        <v>0.437999999999999</v>
      </c>
    </row>
    <row r="17899" spans="11:25" x14ac:dyDescent="0.25">
      <c r="K17899" s="145" t="s">
        <v>13023</v>
      </c>
      <c r="L17899" s="145">
        <v>9</v>
      </c>
      <c r="M17899" s="145">
        <v>219840</v>
      </c>
      <c r="N17899" s="148">
        <v>0.157</v>
      </c>
      <c r="O17899" s="148">
        <v>0.53100000000000003</v>
      </c>
      <c r="P17899" s="148">
        <v>0.78500000000000003</v>
      </c>
      <c r="Q17899" s="148">
        <v>0</v>
      </c>
      <c r="R17899" s="148">
        <v>1</v>
      </c>
      <c r="S17899" s="148">
        <v>7.8E-2</v>
      </c>
      <c r="T17899" s="148">
        <v>-4.7880000000000003</v>
      </c>
      <c r="U17899" s="148">
        <v>1</v>
      </c>
      <c r="V17899" s="148">
        <v>5.04E-2</v>
      </c>
      <c r="W17899" s="148">
        <v>191.947</v>
      </c>
      <c r="X17899" s="148">
        <v>4</v>
      </c>
      <c r="Y17899" s="148">
        <v>0.68</v>
      </c>
    </row>
    <row r="17900" spans="11:25" x14ac:dyDescent="0.25">
      <c r="K17900" s="145" t="s">
        <v>13024</v>
      </c>
      <c r="L17900" s="145">
        <v>58</v>
      </c>
      <c r="M17900" s="145">
        <v>270626</v>
      </c>
      <c r="N17900" s="148">
        <v>0.123</v>
      </c>
      <c r="O17900" s="148">
        <v>0.57099999999999995</v>
      </c>
      <c r="P17900" s="148">
        <v>0.58699999999999997</v>
      </c>
      <c r="Q17900" s="148">
        <v>0</v>
      </c>
      <c r="R17900" s="148">
        <v>0</v>
      </c>
      <c r="S17900" s="148">
        <v>8.4699999999999998E-2</v>
      </c>
      <c r="T17900" s="148">
        <v>-6.2690000000000001</v>
      </c>
      <c r="U17900" s="148">
        <v>1</v>
      </c>
      <c r="V17900" s="148">
        <v>5.0500000000000003E-2</v>
      </c>
      <c r="W17900" s="148">
        <v>88.944999999999993</v>
      </c>
      <c r="X17900" s="148">
        <v>4</v>
      </c>
      <c r="Y17900" s="148">
        <v>0.64099999999999902</v>
      </c>
    </row>
    <row r="17901" spans="11:25" x14ac:dyDescent="0.25">
      <c r="K17901" s="145" t="s">
        <v>13025</v>
      </c>
      <c r="L17901" s="145">
        <v>11</v>
      </c>
      <c r="M17901" s="145">
        <v>144813</v>
      </c>
      <c r="N17901" s="148">
        <v>6.08E-2</v>
      </c>
      <c r="O17901" s="148">
        <v>0.68599999999999905</v>
      </c>
      <c r="P17901" s="148">
        <v>0.80099999999999905</v>
      </c>
      <c r="Q17901" s="148">
        <v>0</v>
      </c>
      <c r="R17901" s="148">
        <v>11</v>
      </c>
      <c r="S17901" s="148">
        <v>8.3400000000000002E-2</v>
      </c>
      <c r="T17901" s="148">
        <v>-4.3239999999999998</v>
      </c>
      <c r="U17901" s="148">
        <v>0</v>
      </c>
      <c r="V17901" s="148">
        <v>0.188999999999999</v>
      </c>
      <c r="W17901" s="148">
        <v>143.95099999999999</v>
      </c>
      <c r="X17901" s="148">
        <v>4</v>
      </c>
      <c r="Y17901" s="148">
        <v>0.75700000000000001</v>
      </c>
    </row>
    <row r="17902" spans="11:25" x14ac:dyDescent="0.25">
      <c r="K17902" s="145" t="s">
        <v>13026</v>
      </c>
      <c r="L17902" s="145">
        <v>13</v>
      </c>
      <c r="M17902" s="145">
        <v>231493</v>
      </c>
      <c r="N17902" s="148">
        <v>7.7200000000000001E-4</v>
      </c>
      <c r="O17902" s="148">
        <v>0.57899999999999996</v>
      </c>
      <c r="P17902" s="148">
        <v>0.96299999999999997</v>
      </c>
      <c r="Q17902" s="148">
        <v>1.0300000000000001E-3</v>
      </c>
      <c r="R17902" s="148">
        <v>6</v>
      </c>
      <c r="S17902" s="148">
        <v>0.495</v>
      </c>
      <c r="T17902" s="148">
        <v>-4.4429999999999996</v>
      </c>
      <c r="U17902" s="148">
        <v>0</v>
      </c>
      <c r="V17902" s="148">
        <v>7.6200000000000004E-2</v>
      </c>
      <c r="W17902" s="148">
        <v>136.06100000000001</v>
      </c>
      <c r="X17902" s="148">
        <v>4</v>
      </c>
      <c r="Y17902" s="148">
        <v>0.61299999999999999</v>
      </c>
    </row>
    <row r="17903" spans="11:25" x14ac:dyDescent="0.25">
      <c r="K17903" s="145" t="s">
        <v>13027</v>
      </c>
      <c r="L17903" s="145">
        <v>7</v>
      </c>
      <c r="M17903" s="145">
        <v>371705</v>
      </c>
      <c r="N17903" s="148">
        <v>0.13100000000000001</v>
      </c>
      <c r="O17903" s="148">
        <v>0.67599999999999905</v>
      </c>
      <c r="P17903" s="148">
        <v>0.83799999999999997</v>
      </c>
      <c r="Q17903" s="148">
        <v>7.4000000000000003E-3</v>
      </c>
      <c r="R17903" s="148">
        <v>5</v>
      </c>
      <c r="S17903" s="148">
        <v>0.184</v>
      </c>
      <c r="T17903" s="148">
        <v>-4.6109999999999998</v>
      </c>
      <c r="U17903" s="148">
        <v>1</v>
      </c>
      <c r="V17903" s="148">
        <v>2.5100000000000001E-2</v>
      </c>
      <c r="W17903" s="148">
        <v>106.896</v>
      </c>
      <c r="X17903" s="148">
        <v>4</v>
      </c>
      <c r="Y17903" s="148">
        <v>0.77300000000000002</v>
      </c>
    </row>
    <row r="17904" spans="11:25" x14ac:dyDescent="0.25">
      <c r="K17904" s="145" t="s">
        <v>13028</v>
      </c>
      <c r="L17904" s="145">
        <v>36</v>
      </c>
      <c r="M17904" s="145">
        <v>288346</v>
      </c>
      <c r="N17904" s="148">
        <v>2.0199999999999999E-2</v>
      </c>
      <c r="O17904" s="148">
        <v>0.51200000000000001</v>
      </c>
      <c r="P17904" s="148">
        <v>0.67099999999999904</v>
      </c>
      <c r="Q17904" s="148">
        <v>5.9800000000000003E-6</v>
      </c>
      <c r="R17904" s="148">
        <v>1</v>
      </c>
      <c r="S17904" s="148">
        <v>9.3799999999999994E-2</v>
      </c>
      <c r="T17904" s="148">
        <v>-4.4909999999999997</v>
      </c>
      <c r="U17904" s="148">
        <v>1</v>
      </c>
      <c r="V17904" s="148">
        <v>2.69E-2</v>
      </c>
      <c r="W17904" s="148">
        <v>147.81</v>
      </c>
      <c r="X17904" s="148">
        <v>4</v>
      </c>
      <c r="Y17904" s="148">
        <v>0.28100000000000003</v>
      </c>
    </row>
    <row r="17905" spans="11:25" x14ac:dyDescent="0.25">
      <c r="K17905" s="145" t="s">
        <v>13029</v>
      </c>
      <c r="L17905" s="145">
        <v>54</v>
      </c>
      <c r="M17905" s="145">
        <v>303653</v>
      </c>
      <c r="N17905" s="148">
        <v>0.56200000000000006</v>
      </c>
      <c r="O17905" s="148">
        <v>0.41699999999999998</v>
      </c>
      <c r="P17905" s="148">
        <v>0.40299999999999903</v>
      </c>
      <c r="Q17905" s="148">
        <v>2.8199999999999999E-2</v>
      </c>
      <c r="R17905" s="148">
        <v>0</v>
      </c>
      <c r="S17905" s="148">
        <v>0.113</v>
      </c>
      <c r="T17905" s="148">
        <v>-10.478</v>
      </c>
      <c r="U17905" s="148">
        <v>1</v>
      </c>
      <c r="V17905" s="148">
        <v>2.9100000000000001E-2</v>
      </c>
      <c r="W17905" s="148">
        <v>105.807</v>
      </c>
      <c r="X17905" s="148">
        <v>4</v>
      </c>
      <c r="Y17905" s="148">
        <v>0.16899999999999901</v>
      </c>
    </row>
    <row r="17906" spans="11:25" x14ac:dyDescent="0.25">
      <c r="K17906" s="145" t="s">
        <v>13030</v>
      </c>
      <c r="L17906" s="145">
        <v>34</v>
      </c>
      <c r="M17906" s="145">
        <v>234546</v>
      </c>
      <c r="N17906" s="148">
        <v>0.874</v>
      </c>
      <c r="O17906" s="148">
        <v>0.35399999999999998</v>
      </c>
      <c r="P17906" s="148">
        <v>0.39700000000000002</v>
      </c>
      <c r="Q17906" s="148">
        <v>0.19600000000000001</v>
      </c>
      <c r="R17906" s="148">
        <v>2</v>
      </c>
      <c r="S17906" s="148">
        <v>8.8300000000000003E-2</v>
      </c>
      <c r="T17906" s="148">
        <v>-12.0529999999999</v>
      </c>
      <c r="U17906" s="148">
        <v>0</v>
      </c>
      <c r="V17906" s="148">
        <v>3.6600000000000001E-2</v>
      </c>
      <c r="W17906" s="148">
        <v>131.09799999999899</v>
      </c>
      <c r="X17906" s="148">
        <v>4</v>
      </c>
      <c r="Y17906" s="148">
        <v>0.121</v>
      </c>
    </row>
    <row r="17907" spans="11:25" x14ac:dyDescent="0.25">
      <c r="K17907" s="145" t="s">
        <v>13031</v>
      </c>
      <c r="L17907" s="145">
        <v>32</v>
      </c>
      <c r="M17907" s="145">
        <v>201000</v>
      </c>
      <c r="N17907" s="148">
        <v>1.9699999999999999E-2</v>
      </c>
      <c r="O17907" s="148">
        <v>0.50600000000000001</v>
      </c>
      <c r="P17907" s="148">
        <v>0.86599999999999999</v>
      </c>
      <c r="Q17907" s="148">
        <v>0</v>
      </c>
      <c r="R17907" s="148">
        <v>10</v>
      </c>
      <c r="S17907" s="148">
        <v>0.35299999999999998</v>
      </c>
      <c r="T17907" s="148">
        <v>-3.371</v>
      </c>
      <c r="U17907" s="148">
        <v>1</v>
      </c>
      <c r="V17907" s="148">
        <v>7.1800000000000003E-2</v>
      </c>
      <c r="W17907" s="148">
        <v>145.92699999999999</v>
      </c>
      <c r="X17907" s="148">
        <v>4</v>
      </c>
      <c r="Y17907" s="148">
        <v>0.61299999999999999</v>
      </c>
    </row>
    <row r="17908" spans="11:25" x14ac:dyDescent="0.25">
      <c r="K17908" s="145" t="s">
        <v>13032</v>
      </c>
      <c r="L17908" s="145">
        <v>31</v>
      </c>
      <c r="M17908" s="145">
        <v>183306</v>
      </c>
      <c r="N17908" s="148">
        <v>3.2800000000000003E-2</v>
      </c>
      <c r="O17908" s="148">
        <v>0.45399999999999902</v>
      </c>
      <c r="P17908" s="148">
        <v>0.81899999999999995</v>
      </c>
      <c r="Q17908" s="148">
        <v>1.15E-6</v>
      </c>
      <c r="R17908" s="148">
        <v>0</v>
      </c>
      <c r="S17908" s="148">
        <v>6.4000000000000001E-2</v>
      </c>
      <c r="T17908" s="148">
        <v>-6.1929999999999996</v>
      </c>
      <c r="U17908" s="148">
        <v>1</v>
      </c>
      <c r="V17908" s="148">
        <v>4.7600000000000003E-2</v>
      </c>
      <c r="W17908" s="148">
        <v>174.80199999999999</v>
      </c>
      <c r="X17908" s="148">
        <v>4</v>
      </c>
      <c r="Y17908" s="148">
        <v>0.432</v>
      </c>
    </row>
    <row r="17909" spans="11:25" x14ac:dyDescent="0.25">
      <c r="K17909" s="145" t="s">
        <v>13033</v>
      </c>
      <c r="L17909" s="145">
        <v>0</v>
      </c>
      <c r="M17909" s="145">
        <v>373546</v>
      </c>
      <c r="N17909" s="148">
        <v>1.61E-2</v>
      </c>
      <c r="O17909" s="148">
        <v>0.22500000000000001</v>
      </c>
      <c r="P17909" s="148">
        <v>0.46700000000000003</v>
      </c>
      <c r="Q17909" s="148">
        <v>0.35</v>
      </c>
      <c r="R17909" s="148">
        <v>4</v>
      </c>
      <c r="S17909" s="148">
        <v>0.69199999999999995</v>
      </c>
      <c r="T17909" s="148">
        <v>-7.867</v>
      </c>
      <c r="U17909" s="148">
        <v>1</v>
      </c>
      <c r="V17909" s="148">
        <v>3.39E-2</v>
      </c>
      <c r="W17909" s="148">
        <v>79.135000000000005</v>
      </c>
      <c r="X17909" s="148">
        <v>4</v>
      </c>
      <c r="Y17909" s="148">
        <v>0.217</v>
      </c>
    </row>
    <row r="17910" spans="11:25" x14ac:dyDescent="0.25">
      <c r="K17910" s="145" t="s">
        <v>13034</v>
      </c>
      <c r="L17910" s="145">
        <v>29</v>
      </c>
      <c r="M17910" s="145">
        <v>168786</v>
      </c>
      <c r="N17910" s="148">
        <v>5.3900000000000003E-2</v>
      </c>
      <c r="O17910" s="148">
        <v>0.59099999999999997</v>
      </c>
      <c r="P17910" s="148">
        <v>0.83899999999999997</v>
      </c>
      <c r="Q17910" s="148">
        <v>1.99E-6</v>
      </c>
      <c r="R17910" s="148">
        <v>3</v>
      </c>
      <c r="S17910" s="148">
        <v>0.193</v>
      </c>
      <c r="T17910" s="148">
        <v>-3.3180000000000001</v>
      </c>
      <c r="U17910" s="148">
        <v>1</v>
      </c>
      <c r="V17910" s="148">
        <v>3.9699999999999999E-2</v>
      </c>
      <c r="W17910" s="148">
        <v>132.03100000000001</v>
      </c>
      <c r="X17910" s="148">
        <v>4</v>
      </c>
      <c r="Y17910" s="148">
        <v>0.32700000000000001</v>
      </c>
    </row>
    <row r="17911" spans="11:25" x14ac:dyDescent="0.25">
      <c r="K17911" s="145" t="s">
        <v>7246</v>
      </c>
      <c r="L17911" s="145">
        <v>77</v>
      </c>
      <c r="M17911" s="145">
        <v>164009</v>
      </c>
      <c r="N17911" s="148">
        <v>0.27</v>
      </c>
      <c r="O17911" s="148">
        <v>0.65900000000000003</v>
      </c>
      <c r="P17911" s="148">
        <v>0.61699999999999999</v>
      </c>
      <c r="Q17911" s="148">
        <v>0</v>
      </c>
      <c r="R17911" s="148">
        <v>11</v>
      </c>
      <c r="S17911" s="148">
        <v>0.187</v>
      </c>
      <c r="T17911" s="148">
        <v>-5.8620000000000001</v>
      </c>
      <c r="U17911" s="148">
        <v>0</v>
      </c>
      <c r="V17911" s="148">
        <v>6.4899999999999999E-2</v>
      </c>
      <c r="W17911" s="148">
        <v>119.857999999999</v>
      </c>
      <c r="X17911" s="148">
        <v>4</v>
      </c>
      <c r="Y17911" s="148">
        <v>0.187</v>
      </c>
    </row>
    <row r="17912" spans="11:25" x14ac:dyDescent="0.25">
      <c r="K17912" s="145" t="s">
        <v>4461</v>
      </c>
      <c r="L17912" s="145">
        <v>59</v>
      </c>
      <c r="M17912" s="145">
        <v>207678</v>
      </c>
      <c r="N17912" s="148">
        <v>0.26400000000000001</v>
      </c>
      <c r="O17912" s="148">
        <v>0.623</v>
      </c>
      <c r="P17912" s="148">
        <v>0.78099999999999903</v>
      </c>
      <c r="Q17912" s="148">
        <v>0</v>
      </c>
      <c r="R17912" s="148">
        <v>7</v>
      </c>
      <c r="S17912" s="148">
        <v>0.25800000000000001</v>
      </c>
      <c r="T17912" s="148">
        <v>-6.806</v>
      </c>
      <c r="U17912" s="148">
        <v>1</v>
      </c>
      <c r="V17912" s="148">
        <v>0.10199999999999999</v>
      </c>
      <c r="W17912" s="148">
        <v>87.682999999999893</v>
      </c>
      <c r="X17912" s="148">
        <v>4</v>
      </c>
      <c r="Y17912" s="148">
        <v>0.82899999999999996</v>
      </c>
    </row>
    <row r="17913" spans="11:25" x14ac:dyDescent="0.25">
      <c r="K17913" s="145" t="s">
        <v>659</v>
      </c>
      <c r="L17913" s="145">
        <v>64</v>
      </c>
      <c r="M17913" s="145">
        <v>194300</v>
      </c>
      <c r="N17913" s="148">
        <v>0.17899999999999999</v>
      </c>
      <c r="O17913" s="148">
        <v>0.505</v>
      </c>
      <c r="P17913" s="148">
        <v>0.57199999999999995</v>
      </c>
      <c r="Q17913" s="148">
        <v>0</v>
      </c>
      <c r="R17913" s="148">
        <v>0</v>
      </c>
      <c r="S17913" s="148">
        <v>0.22500000000000001</v>
      </c>
      <c r="T17913" s="148">
        <v>-5.5609999999999999</v>
      </c>
      <c r="U17913" s="148">
        <v>1</v>
      </c>
      <c r="V17913" s="148">
        <v>5.1799999999999999E-2</v>
      </c>
      <c r="W17913" s="148">
        <v>126.005</v>
      </c>
      <c r="X17913" s="148">
        <v>4</v>
      </c>
      <c r="Y17913" s="148">
        <v>0.27300000000000002</v>
      </c>
    </row>
    <row r="17914" spans="11:25" x14ac:dyDescent="0.25">
      <c r="K17914" s="145">
        <v>123</v>
      </c>
      <c r="L17914" s="145">
        <v>73</v>
      </c>
      <c r="M17914" s="145">
        <v>190280</v>
      </c>
      <c r="N17914" s="148">
        <v>9.01E-2</v>
      </c>
      <c r="O17914" s="148">
        <v>0.70699999999999996</v>
      </c>
      <c r="P17914" s="148">
        <v>0.67400000000000004</v>
      </c>
      <c r="Q17914" s="148">
        <v>0</v>
      </c>
      <c r="R17914" s="148">
        <v>1</v>
      </c>
      <c r="S17914" s="148">
        <v>0.115</v>
      </c>
      <c r="T17914" s="148">
        <v>-5.5779999999999896</v>
      </c>
      <c r="U17914" s="148">
        <v>1</v>
      </c>
      <c r="V17914" s="148">
        <v>0.17699999999999999</v>
      </c>
      <c r="W17914" s="148">
        <v>95.02</v>
      </c>
      <c r="X17914" s="148">
        <v>4</v>
      </c>
      <c r="Y17914" s="148">
        <v>0.92799999999999905</v>
      </c>
    </row>
    <row r="17915" spans="11:25" x14ac:dyDescent="0.25">
      <c r="K17915" s="145" t="s">
        <v>6879</v>
      </c>
      <c r="L17915" s="145">
        <v>81</v>
      </c>
      <c r="M17915" s="145">
        <v>189000</v>
      </c>
      <c r="N17915" s="148">
        <v>6.1499999999999999E-2</v>
      </c>
      <c r="O17915" s="148">
        <v>0.64700000000000002</v>
      </c>
      <c r="P17915" s="148">
        <v>0.85299999999999998</v>
      </c>
      <c r="Q17915" s="148">
        <v>0</v>
      </c>
      <c r="R17915" s="148">
        <v>8</v>
      </c>
      <c r="S17915" s="148">
        <v>6.2E-2</v>
      </c>
      <c r="T17915" s="148">
        <v>-4.516</v>
      </c>
      <c r="U17915" s="148">
        <v>1</v>
      </c>
      <c r="V17915" s="148">
        <v>9.0399999999999994E-2</v>
      </c>
      <c r="W17915" s="148">
        <v>103.846</v>
      </c>
      <c r="X17915" s="148">
        <v>4</v>
      </c>
      <c r="Y17915" s="148">
        <v>0.61799999999999999</v>
      </c>
    </row>
    <row r="17916" spans="11:25" x14ac:dyDescent="0.25">
      <c r="K17916" s="145" t="s">
        <v>13035</v>
      </c>
      <c r="L17916" s="145">
        <v>70</v>
      </c>
      <c r="M17916" s="145">
        <v>209659</v>
      </c>
      <c r="N17916" s="148">
        <v>0.27899999999999903</v>
      </c>
      <c r="O17916" s="148">
        <v>0.60299999999999998</v>
      </c>
      <c r="P17916" s="148">
        <v>0.74399999999999999</v>
      </c>
      <c r="Q17916" s="148">
        <v>4.87E-6</v>
      </c>
      <c r="R17916" s="148">
        <v>0</v>
      </c>
      <c r="S17916" s="148">
        <v>0.106</v>
      </c>
      <c r="T17916" s="148">
        <v>-5.7240000000000002</v>
      </c>
      <c r="U17916" s="148">
        <v>1</v>
      </c>
      <c r="V17916" s="148">
        <v>4.58E-2</v>
      </c>
      <c r="W17916" s="148">
        <v>101.991</v>
      </c>
      <c r="X17916" s="148">
        <v>4</v>
      </c>
      <c r="Y17916" s="148">
        <v>0.60499999999999998</v>
      </c>
    </row>
    <row r="17917" spans="11:25" x14ac:dyDescent="0.25">
      <c r="K17917" s="145" t="s">
        <v>13036</v>
      </c>
      <c r="L17917" s="145">
        <v>59</v>
      </c>
      <c r="M17917" s="145">
        <v>186923</v>
      </c>
      <c r="N17917" s="148">
        <v>8.7200000000000003E-3</v>
      </c>
      <c r="O17917" s="148">
        <v>0.628</v>
      </c>
      <c r="P17917" s="148">
        <v>0.91700000000000004</v>
      </c>
      <c r="Q17917" s="148">
        <v>2.6599999999999999E-6</v>
      </c>
      <c r="R17917" s="148">
        <v>11</v>
      </c>
      <c r="S17917" s="148">
        <v>7.3200000000000001E-2</v>
      </c>
      <c r="T17917" s="148">
        <v>-4.2469999999999999</v>
      </c>
      <c r="U17917" s="148">
        <v>0</v>
      </c>
      <c r="V17917" s="148">
        <v>3.7100000000000001E-2</v>
      </c>
      <c r="W17917" s="148">
        <v>103.991</v>
      </c>
      <c r="X17917" s="148">
        <v>4</v>
      </c>
      <c r="Y17917" s="148">
        <v>0.46700000000000003</v>
      </c>
    </row>
    <row r="17918" spans="11:25" x14ac:dyDescent="0.25">
      <c r="K17918" s="145" t="s">
        <v>7249</v>
      </c>
      <c r="L17918" s="145">
        <v>69</v>
      </c>
      <c r="M17918" s="145">
        <v>172933</v>
      </c>
      <c r="N17918" s="148">
        <v>0.128</v>
      </c>
      <c r="O17918" s="148">
        <v>0.74299999999999999</v>
      </c>
      <c r="P17918" s="148">
        <v>0.52900000000000003</v>
      </c>
      <c r="Q17918" s="148">
        <v>0</v>
      </c>
      <c r="R17918" s="148">
        <v>7</v>
      </c>
      <c r="S17918" s="148">
        <v>0.18099999999999999</v>
      </c>
      <c r="T17918" s="148">
        <v>-6.1870000000000003</v>
      </c>
      <c r="U17918" s="148">
        <v>0</v>
      </c>
      <c r="V17918" s="148">
        <v>5.0500000000000003E-2</v>
      </c>
      <c r="W17918" s="148">
        <v>102.04799999999901</v>
      </c>
      <c r="X17918" s="148">
        <v>4</v>
      </c>
      <c r="Y17918" s="148">
        <v>0.437999999999999</v>
      </c>
    </row>
    <row r="17919" spans="11:25" x14ac:dyDescent="0.25">
      <c r="K17919" s="145" t="s">
        <v>10880</v>
      </c>
      <c r="L17919" s="145">
        <v>69</v>
      </c>
      <c r="M17919" s="145">
        <v>158602</v>
      </c>
      <c r="N17919" s="148">
        <v>5.5199999999999997E-3</v>
      </c>
      <c r="O17919" s="148">
        <v>0.61799999999999999</v>
      </c>
      <c r="P17919" s="148">
        <v>0.76700000000000002</v>
      </c>
      <c r="Q17919" s="148">
        <v>0</v>
      </c>
      <c r="R17919" s="148">
        <v>5</v>
      </c>
      <c r="S17919" s="148">
        <v>0.14699999999999999</v>
      </c>
      <c r="T17919" s="148">
        <v>-5.024</v>
      </c>
      <c r="U17919" s="148">
        <v>1</v>
      </c>
      <c r="V17919" s="148">
        <v>4.8899999999999999E-2</v>
      </c>
      <c r="W17919" s="148">
        <v>124.071</v>
      </c>
      <c r="X17919" s="148">
        <v>4</v>
      </c>
      <c r="Y17919" s="148">
        <v>0.23899999999999999</v>
      </c>
    </row>
    <row r="17920" spans="11:25" x14ac:dyDescent="0.25">
      <c r="K17920" s="145" t="s">
        <v>6453</v>
      </c>
      <c r="L17920" s="145">
        <v>84</v>
      </c>
      <c r="M17920" s="145">
        <v>201680</v>
      </c>
      <c r="N17920" s="148">
        <v>1.04E-2</v>
      </c>
      <c r="O17920" s="148">
        <v>0.59699999999999998</v>
      </c>
      <c r="P17920" s="148">
        <v>0.750999999999999</v>
      </c>
      <c r="Q17920" s="148">
        <v>0</v>
      </c>
      <c r="R17920" s="148">
        <v>6</v>
      </c>
      <c r="S17920" s="148">
        <v>9.1200000000000003E-2</v>
      </c>
      <c r="T17920" s="148">
        <v>-4.9820000000000002</v>
      </c>
      <c r="U17920" s="148">
        <v>0</v>
      </c>
      <c r="V17920" s="148">
        <v>0.193</v>
      </c>
      <c r="W17920" s="148">
        <v>103.956</v>
      </c>
      <c r="X17920" s="148">
        <v>4</v>
      </c>
      <c r="Y17920" s="148">
        <v>0.56799999999999995</v>
      </c>
    </row>
    <row r="17921" spans="11:25" x14ac:dyDescent="0.25">
      <c r="K17921" s="145" t="s">
        <v>10781</v>
      </c>
      <c r="L17921" s="145">
        <v>64</v>
      </c>
      <c r="M17921" s="145">
        <v>194323</v>
      </c>
      <c r="N17921" s="148">
        <v>1.5299999999999999E-3</v>
      </c>
      <c r="O17921" s="148">
        <v>0.63800000000000001</v>
      </c>
      <c r="P17921" s="148">
        <v>0.64200000000000002</v>
      </c>
      <c r="Q17921" s="148">
        <v>4.07E-6</v>
      </c>
      <c r="R17921" s="148">
        <v>7</v>
      </c>
      <c r="S17921" s="148">
        <v>8.2600000000000007E-2</v>
      </c>
      <c r="T17921" s="148">
        <v>-4.4219999999999997</v>
      </c>
      <c r="U17921" s="148">
        <v>1</v>
      </c>
      <c r="V17921" s="148">
        <v>6.3899999999999998E-2</v>
      </c>
      <c r="W17921" s="148">
        <v>165.98400000000001</v>
      </c>
      <c r="X17921" s="148">
        <v>4</v>
      </c>
      <c r="Y17921" s="148">
        <v>0.67599999999999905</v>
      </c>
    </row>
    <row r="17922" spans="11:25" x14ac:dyDescent="0.25">
      <c r="K17922" s="145" t="s">
        <v>4065</v>
      </c>
      <c r="L17922" s="145">
        <v>92</v>
      </c>
      <c r="M17922" s="145">
        <v>199226</v>
      </c>
      <c r="N17922" s="148">
        <v>5.5800000000000002E-2</v>
      </c>
      <c r="O17922" s="148">
        <v>0.57499999999999996</v>
      </c>
      <c r="P17922" s="148">
        <v>0.57099999999999995</v>
      </c>
      <c r="Q17922" s="148">
        <v>0</v>
      </c>
      <c r="R17922" s="148">
        <v>1</v>
      </c>
      <c r="S17922" s="148">
        <v>9.1200000000000003E-2</v>
      </c>
      <c r="T17922" s="148">
        <v>-7.9059999999999997</v>
      </c>
      <c r="U17922" s="148">
        <v>1</v>
      </c>
      <c r="V17922" s="148">
        <v>4.3900000000000002E-2</v>
      </c>
      <c r="W17922" s="148">
        <v>105.048999999999</v>
      </c>
      <c r="X17922" s="148">
        <v>4</v>
      </c>
      <c r="Y17922" s="148">
        <v>0.44900000000000001</v>
      </c>
    </row>
    <row r="17923" spans="11:25" x14ac:dyDescent="0.25">
      <c r="K17923" s="145" t="s">
        <v>4095</v>
      </c>
      <c r="L17923" s="145">
        <v>73</v>
      </c>
      <c r="M17923" s="145">
        <v>208741</v>
      </c>
      <c r="N17923" s="148">
        <v>0.16600000000000001</v>
      </c>
      <c r="O17923" s="148">
        <v>0.66200000000000003</v>
      </c>
      <c r="P17923" s="148">
        <v>0.82699999999999996</v>
      </c>
      <c r="Q17923" s="148">
        <v>1.6500000000000001E-2</v>
      </c>
      <c r="R17923" s="148">
        <v>8</v>
      </c>
      <c r="S17923" s="148">
        <v>8.5999999999999993E-2</v>
      </c>
      <c r="T17923" s="148">
        <v>-5.891</v>
      </c>
      <c r="U17923" s="148">
        <v>1</v>
      </c>
      <c r="V17923" s="148">
        <v>6.2399999999999997E-2</v>
      </c>
      <c r="W17923" s="148">
        <v>115.014</v>
      </c>
      <c r="X17923" s="148">
        <v>4</v>
      </c>
      <c r="Y17923" s="148">
        <v>0.47699999999999998</v>
      </c>
    </row>
    <row r="17924" spans="11:25" x14ac:dyDescent="0.25">
      <c r="K17924" s="145" t="s">
        <v>13037</v>
      </c>
      <c r="L17924" s="145">
        <v>60</v>
      </c>
      <c r="M17924" s="145">
        <v>199379</v>
      </c>
      <c r="N17924" s="148">
        <v>4.1700000000000001E-3</v>
      </c>
      <c r="O17924" s="148">
        <v>0.76800000000000002</v>
      </c>
      <c r="P17924" s="148">
        <v>0.58899999999999997</v>
      </c>
      <c r="Q17924" s="148">
        <v>2.6699999999999998E-5</v>
      </c>
      <c r="R17924" s="148">
        <v>8</v>
      </c>
      <c r="S17924" s="148">
        <v>0.13600000000000001</v>
      </c>
      <c r="T17924" s="148">
        <v>-8.9909999999999997</v>
      </c>
      <c r="U17924" s="148">
        <v>0</v>
      </c>
      <c r="V17924" s="148">
        <v>4.0300000000000002E-2</v>
      </c>
      <c r="W17924" s="148">
        <v>97.978999999999999</v>
      </c>
      <c r="X17924" s="148">
        <v>4</v>
      </c>
      <c r="Y17924" s="148">
        <v>0.75700000000000001</v>
      </c>
    </row>
    <row r="17925" spans="11:25" x14ac:dyDescent="0.25">
      <c r="K17925" s="145" t="s">
        <v>4060</v>
      </c>
      <c r="L17925" s="145">
        <v>82</v>
      </c>
      <c r="M17925" s="145">
        <v>218250</v>
      </c>
      <c r="N17925" s="148">
        <v>3.4799999999999998E-2</v>
      </c>
      <c r="O17925" s="148">
        <v>0.73199999999999998</v>
      </c>
      <c r="P17925" s="148">
        <v>0.92200000000000004</v>
      </c>
      <c r="Q17925" s="148">
        <v>0</v>
      </c>
      <c r="R17925" s="148">
        <v>6</v>
      </c>
      <c r="S17925" s="148">
        <v>0.14599999999999999</v>
      </c>
      <c r="T17925" s="148">
        <v>-1.829</v>
      </c>
      <c r="U17925" s="148">
        <v>0</v>
      </c>
      <c r="V17925" s="148">
        <v>9.7500000000000003E-2</v>
      </c>
      <c r="W17925" s="148">
        <v>120.03299999999901</v>
      </c>
      <c r="X17925" s="148">
        <v>4</v>
      </c>
      <c r="Y17925" s="148">
        <v>0.58899999999999997</v>
      </c>
    </row>
    <row r="17926" spans="11:25" x14ac:dyDescent="0.25">
      <c r="K17926" s="145" t="s">
        <v>7256</v>
      </c>
      <c r="L17926" s="145">
        <v>78</v>
      </c>
      <c r="M17926" s="145">
        <v>201799</v>
      </c>
      <c r="N17926" s="148">
        <v>0.27500000000000002</v>
      </c>
      <c r="O17926" s="148">
        <v>0.504</v>
      </c>
      <c r="P17926" s="148">
        <v>0.82099999999999995</v>
      </c>
      <c r="Q17926" s="148">
        <v>0</v>
      </c>
      <c r="R17926" s="148">
        <v>8</v>
      </c>
      <c r="S17926" s="148">
        <v>4.1799999999999997E-2</v>
      </c>
      <c r="T17926" s="148">
        <v>-3.3559999999999999</v>
      </c>
      <c r="U17926" s="148">
        <v>1</v>
      </c>
      <c r="V17926" s="148">
        <v>5.9799999999999999E-2</v>
      </c>
      <c r="W17926" s="148">
        <v>155.131</v>
      </c>
      <c r="X17926" s="148">
        <v>4</v>
      </c>
      <c r="Y17926" s="148">
        <v>0.45799999999999902</v>
      </c>
    </row>
    <row r="17927" spans="11:25" x14ac:dyDescent="0.25">
      <c r="K17927" s="145" t="s">
        <v>7297</v>
      </c>
      <c r="L17927" s="145">
        <v>70</v>
      </c>
      <c r="M17927" s="145">
        <v>190819</v>
      </c>
      <c r="N17927" s="148">
        <v>0.22899999999999901</v>
      </c>
      <c r="O17927" s="148">
        <v>0.69799999999999995</v>
      </c>
      <c r="P17927" s="148">
        <v>0.67900000000000005</v>
      </c>
      <c r="Q17927" s="148">
        <v>0</v>
      </c>
      <c r="R17927" s="148">
        <v>10</v>
      </c>
      <c r="S17927" s="148">
        <v>9.3799999999999994E-2</v>
      </c>
      <c r="T17927" s="148">
        <v>-4.0860000000000003</v>
      </c>
      <c r="U17927" s="148">
        <v>1</v>
      </c>
      <c r="V17927" s="148">
        <v>4.8099999999999997E-2</v>
      </c>
      <c r="W17927" s="148">
        <v>122.042</v>
      </c>
      <c r="X17927" s="148">
        <v>4</v>
      </c>
      <c r="Y17927" s="148">
        <v>0.45500000000000002</v>
      </c>
    </row>
    <row r="17928" spans="11:25" x14ac:dyDescent="0.25">
      <c r="K17928" s="145" t="s">
        <v>11568</v>
      </c>
      <c r="L17928" s="145">
        <v>22</v>
      </c>
      <c r="M17928" s="145">
        <v>213693</v>
      </c>
      <c r="N17928" s="148">
        <v>8.5199999999999998E-2</v>
      </c>
      <c r="O17928" s="148">
        <v>0.64900000000000002</v>
      </c>
      <c r="P17928" s="148">
        <v>0.76200000000000001</v>
      </c>
      <c r="Q17928" s="148">
        <v>3.8299999999999901E-3</v>
      </c>
      <c r="R17928" s="148">
        <v>11</v>
      </c>
      <c r="S17928" s="148">
        <v>0.11799999999999999</v>
      </c>
      <c r="T17928" s="148">
        <v>-5.1529999999999996</v>
      </c>
      <c r="U17928" s="148">
        <v>0</v>
      </c>
      <c r="V17928" s="148">
        <v>4.4699999999999997E-2</v>
      </c>
      <c r="W17928" s="148">
        <v>107.033999999999</v>
      </c>
      <c r="X17928" s="148">
        <v>4</v>
      </c>
      <c r="Y17928" s="148">
        <v>0.48</v>
      </c>
    </row>
    <row r="17929" spans="11:25" x14ac:dyDescent="0.25">
      <c r="K17929" s="145" t="s">
        <v>9467</v>
      </c>
      <c r="L17929" s="145">
        <v>55</v>
      </c>
      <c r="M17929" s="145">
        <v>242009</v>
      </c>
      <c r="N17929" s="148">
        <v>4.0300000000000002E-2</v>
      </c>
      <c r="O17929" s="148">
        <v>0.64400000000000002</v>
      </c>
      <c r="P17929" s="148">
        <v>0.93299999999999905</v>
      </c>
      <c r="Q17929" s="148">
        <v>1.3999999999999999E-6</v>
      </c>
      <c r="R17929" s="148">
        <v>5</v>
      </c>
      <c r="S17929" s="148">
        <v>5.3699999999999998E-2</v>
      </c>
      <c r="T17929" s="148">
        <v>-4.4729999999999999</v>
      </c>
      <c r="U17929" s="148">
        <v>0</v>
      </c>
      <c r="V17929" s="148">
        <v>3.8600000000000002E-2</v>
      </c>
      <c r="W17929" s="148">
        <v>125.026</v>
      </c>
      <c r="X17929" s="148">
        <v>4</v>
      </c>
      <c r="Y17929" s="148">
        <v>0.70099999999999996</v>
      </c>
    </row>
    <row r="17930" spans="11:25" x14ac:dyDescent="0.25">
      <c r="K17930" s="145" t="s">
        <v>13038</v>
      </c>
      <c r="L17930" s="145">
        <v>60</v>
      </c>
      <c r="M17930" s="145">
        <v>171816</v>
      </c>
      <c r="N17930" s="148">
        <v>0.16699999999999901</v>
      </c>
      <c r="O17930" s="148">
        <v>0.70099999999999996</v>
      </c>
      <c r="P17930" s="148">
        <v>0.85199999999999998</v>
      </c>
      <c r="Q17930" s="148">
        <v>3.65E-5</v>
      </c>
      <c r="R17930" s="148">
        <v>3</v>
      </c>
      <c r="S17930" s="148">
        <v>6.4699999999999994E-2</v>
      </c>
      <c r="T17930" s="148">
        <v>-3.5419999999999998</v>
      </c>
      <c r="U17930" s="148">
        <v>1</v>
      </c>
      <c r="V17930" s="148">
        <v>2.9600000000000001E-2</v>
      </c>
      <c r="W17930" s="148">
        <v>107.991</v>
      </c>
      <c r="X17930" s="148">
        <v>4</v>
      </c>
      <c r="Y17930" s="148">
        <v>0.377</v>
      </c>
    </row>
    <row r="17931" spans="11:25" x14ac:dyDescent="0.25">
      <c r="K17931" s="145" t="s">
        <v>9540</v>
      </c>
      <c r="L17931" s="145">
        <v>90</v>
      </c>
      <c r="M17931" s="145">
        <v>156600</v>
      </c>
      <c r="N17931" s="148">
        <v>0.156</v>
      </c>
      <c r="O17931" s="148">
        <v>0.59199999999999997</v>
      </c>
      <c r="P17931" s="148">
        <v>0.69099999999999995</v>
      </c>
      <c r="Q17931" s="148">
        <v>9.7799999999999995E-6</v>
      </c>
      <c r="R17931" s="148">
        <v>3</v>
      </c>
      <c r="S17931" s="148">
        <v>0.41799999999999998</v>
      </c>
      <c r="T17931" s="148">
        <v>-8.3539999999999992</v>
      </c>
      <c r="U17931" s="148">
        <v>1</v>
      </c>
      <c r="V17931" s="148">
        <v>0.19600000000000001</v>
      </c>
      <c r="W17931" s="148">
        <v>99.975999999999999</v>
      </c>
      <c r="X17931" s="148">
        <v>4</v>
      </c>
      <c r="Y17931" s="148">
        <v>7.9600000000000004E-2</v>
      </c>
    </row>
    <row r="17932" spans="11:25" x14ac:dyDescent="0.25">
      <c r="K17932" s="145" t="s">
        <v>13039</v>
      </c>
      <c r="L17932" s="145">
        <v>67</v>
      </c>
      <c r="M17932" s="145">
        <v>225920</v>
      </c>
      <c r="N17932" s="148">
        <v>0.107</v>
      </c>
      <c r="O17932" s="148">
        <v>0.51</v>
      </c>
      <c r="P17932" s="148">
        <v>0.84</v>
      </c>
      <c r="Q17932" s="148">
        <v>0</v>
      </c>
      <c r="R17932" s="148">
        <v>0</v>
      </c>
      <c r="S17932" s="148">
        <v>8.5400000000000004E-2</v>
      </c>
      <c r="T17932" s="148">
        <v>-3.343</v>
      </c>
      <c r="U17932" s="148">
        <v>1</v>
      </c>
      <c r="V17932" s="148">
        <v>4.7699999999999999E-2</v>
      </c>
      <c r="W17932" s="148">
        <v>114.979</v>
      </c>
      <c r="X17932" s="148">
        <v>4</v>
      </c>
      <c r="Y17932" s="148">
        <v>0.314</v>
      </c>
    </row>
    <row r="17933" spans="11:25" x14ac:dyDescent="0.25">
      <c r="K17933" s="145" t="s">
        <v>4054</v>
      </c>
      <c r="L17933" s="145">
        <v>81</v>
      </c>
      <c r="M17933" s="145">
        <v>196214</v>
      </c>
      <c r="N17933" s="148">
        <v>1.8100000000000002E-2</v>
      </c>
      <c r="O17933" s="148">
        <v>0.68400000000000005</v>
      </c>
      <c r="P17933" s="148">
        <v>0.81599999999999995</v>
      </c>
      <c r="Q17933" s="148">
        <v>0</v>
      </c>
      <c r="R17933" s="148">
        <v>10</v>
      </c>
      <c r="S17933" s="148">
        <v>2.2200000000000001E-2</v>
      </c>
      <c r="T17933" s="148">
        <v>-5.2110000000000003</v>
      </c>
      <c r="U17933" s="148">
        <v>0</v>
      </c>
      <c r="V17933" s="148">
        <v>3.2199999999999999E-2</v>
      </c>
      <c r="W17933" s="148">
        <v>121.99299999999999</v>
      </c>
      <c r="X17933" s="148">
        <v>4</v>
      </c>
      <c r="Y17933" s="148">
        <v>0.70199999999999996</v>
      </c>
    </row>
    <row r="17934" spans="11:25" x14ac:dyDescent="0.25">
      <c r="K17934" s="145" t="s">
        <v>13040</v>
      </c>
      <c r="L17934" s="145">
        <v>73</v>
      </c>
      <c r="M17934" s="145">
        <v>175440</v>
      </c>
      <c r="N17934" s="148">
        <v>0.215</v>
      </c>
      <c r="O17934" s="148">
        <v>0.56499999999999995</v>
      </c>
      <c r="P17934" s="148">
        <v>0.64500000000000002</v>
      </c>
      <c r="Q17934" s="148">
        <v>0</v>
      </c>
      <c r="R17934" s="148">
        <v>0</v>
      </c>
      <c r="S17934" s="148">
        <v>0.184</v>
      </c>
      <c r="T17934" s="148">
        <v>-5.8579999999999997</v>
      </c>
      <c r="U17934" s="148">
        <v>0</v>
      </c>
      <c r="V17934" s="148">
        <v>5.6300000000000003E-2</v>
      </c>
      <c r="W17934" s="148">
        <v>100.06399999999999</v>
      </c>
      <c r="X17934" s="148">
        <v>4</v>
      </c>
      <c r="Y17934" s="148">
        <v>0.48299999999999998</v>
      </c>
    </row>
    <row r="17935" spans="11:25" x14ac:dyDescent="0.25">
      <c r="K17935" s="145" t="s">
        <v>7251</v>
      </c>
      <c r="L17935" s="145">
        <v>73</v>
      </c>
      <c r="M17935" s="145">
        <v>203680</v>
      </c>
      <c r="N17935" s="148">
        <v>0.223</v>
      </c>
      <c r="O17935" s="148">
        <v>0.875999999999999</v>
      </c>
      <c r="P17935" s="148">
        <v>0.64900000000000002</v>
      </c>
      <c r="Q17935" s="148">
        <v>0</v>
      </c>
      <c r="R17935" s="148">
        <v>0</v>
      </c>
      <c r="S17935" s="148">
        <v>0.33200000000000002</v>
      </c>
      <c r="T17935" s="148">
        <v>-4.3689999999999998</v>
      </c>
      <c r="U17935" s="148">
        <v>1</v>
      </c>
      <c r="V17935" s="148">
        <v>6.9099999999999995E-2</v>
      </c>
      <c r="W17935" s="148">
        <v>95.033999999999907</v>
      </c>
      <c r="X17935" s="148">
        <v>4</v>
      </c>
      <c r="Y17935" s="148">
        <v>0.74199999999999999</v>
      </c>
    </row>
    <row r="17936" spans="11:25" x14ac:dyDescent="0.25">
      <c r="K17936" s="145" t="s">
        <v>7248</v>
      </c>
      <c r="L17936" s="145">
        <v>72</v>
      </c>
      <c r="M17936" s="145">
        <v>238666</v>
      </c>
      <c r="N17936" s="148">
        <v>9.3799999999999994E-2</v>
      </c>
      <c r="O17936" s="148">
        <v>0.67500000000000004</v>
      </c>
      <c r="P17936" s="148">
        <v>0.84899999999999998</v>
      </c>
      <c r="Q17936" s="148">
        <v>0</v>
      </c>
      <c r="R17936" s="148">
        <v>0</v>
      </c>
      <c r="S17936" s="148">
        <v>0.121</v>
      </c>
      <c r="T17936" s="148">
        <v>-3.8410000000000002</v>
      </c>
      <c r="U17936" s="148">
        <v>1</v>
      </c>
      <c r="V17936" s="148">
        <v>6.7500000000000004E-2</v>
      </c>
      <c r="W17936" s="148">
        <v>100.111</v>
      </c>
      <c r="X17936" s="148">
        <v>4</v>
      </c>
      <c r="Y17936" s="148">
        <v>0.68099999999999905</v>
      </c>
    </row>
    <row r="17937" spans="11:25" x14ac:dyDescent="0.25">
      <c r="K17937" s="145" t="s">
        <v>5912</v>
      </c>
      <c r="L17937" s="145">
        <v>83</v>
      </c>
      <c r="M17937" s="145">
        <v>148459</v>
      </c>
      <c r="N17937" s="148">
        <v>8.3699999999999996E-4</v>
      </c>
      <c r="O17937" s="148">
        <v>0.61099999999999999</v>
      </c>
      <c r="P17937" s="148">
        <v>0.60199999999999998</v>
      </c>
      <c r="Q17937" s="148">
        <v>0</v>
      </c>
      <c r="R17937" s="148">
        <v>5</v>
      </c>
      <c r="S17937" s="148">
        <v>0.111999999999999</v>
      </c>
      <c r="T17937" s="148">
        <v>-4.8899999999999997</v>
      </c>
      <c r="U17937" s="148">
        <v>1</v>
      </c>
      <c r="V17937" s="148">
        <v>4.3700000000000003E-2</v>
      </c>
      <c r="W17937" s="148">
        <v>168.154</v>
      </c>
      <c r="X17937" s="148">
        <v>4</v>
      </c>
      <c r="Y17937" s="148">
        <v>0.624</v>
      </c>
    </row>
    <row r="17938" spans="11:25" x14ac:dyDescent="0.25">
      <c r="K17938" s="145" t="s">
        <v>6888</v>
      </c>
      <c r="L17938" s="145">
        <v>86</v>
      </c>
      <c r="M17938" s="145">
        <v>163216</v>
      </c>
      <c r="N17938" s="148">
        <v>4.7600000000000003E-2</v>
      </c>
      <c r="O17938" s="148">
        <v>0.752</v>
      </c>
      <c r="P17938" s="148">
        <v>0.76400000000000001</v>
      </c>
      <c r="Q17938" s="148">
        <v>9.4400000000000004E-5</v>
      </c>
      <c r="R17938" s="148">
        <v>1</v>
      </c>
      <c r="S17938" s="148">
        <v>5.4300000000000001E-2</v>
      </c>
      <c r="T17938" s="148">
        <v>-4.399</v>
      </c>
      <c r="U17938" s="148">
        <v>1</v>
      </c>
      <c r="V17938" s="148">
        <v>3.7999999999999999E-2</v>
      </c>
      <c r="W17938" s="148">
        <v>121.958</v>
      </c>
      <c r="X17938" s="148">
        <v>4</v>
      </c>
      <c r="Y17938" s="148">
        <v>0.58199999999999996</v>
      </c>
    </row>
    <row r="17939" spans="11:25" x14ac:dyDescent="0.25">
      <c r="K17939" s="145" t="s">
        <v>10881</v>
      </c>
      <c r="L17939" s="145">
        <v>67</v>
      </c>
      <c r="M17939" s="145">
        <v>163761</v>
      </c>
      <c r="N17939" s="148">
        <v>3.0300000000000001E-2</v>
      </c>
      <c r="O17939" s="148">
        <v>0.77500000000000002</v>
      </c>
      <c r="P17939" s="148">
        <v>0.875</v>
      </c>
      <c r="Q17939" s="148">
        <v>0</v>
      </c>
      <c r="R17939" s="148">
        <v>4</v>
      </c>
      <c r="S17939" s="148">
        <v>0.312</v>
      </c>
      <c r="T17939" s="148">
        <v>-4.593</v>
      </c>
      <c r="U17939" s="148">
        <v>1</v>
      </c>
      <c r="V17939" s="148">
        <v>4.2000000000000003E-2</v>
      </c>
      <c r="W17939" s="148">
        <v>120.988999999999</v>
      </c>
      <c r="X17939" s="148">
        <v>4</v>
      </c>
      <c r="Y17939" s="148">
        <v>0.501</v>
      </c>
    </row>
    <row r="17940" spans="11:25" x14ac:dyDescent="0.25">
      <c r="K17940" s="145" t="s">
        <v>9549</v>
      </c>
      <c r="L17940" s="145">
        <v>91</v>
      </c>
      <c r="M17940" s="145">
        <v>195419</v>
      </c>
      <c r="N17940" s="148">
        <v>7.7600000000000002E-2</v>
      </c>
      <c r="O17940" s="148">
        <v>0.64300000000000002</v>
      </c>
      <c r="P17940" s="148">
        <v>0.90400000000000003</v>
      </c>
      <c r="Q17940" s="148">
        <v>0</v>
      </c>
      <c r="R17940" s="148">
        <v>0</v>
      </c>
      <c r="S17940" s="148">
        <v>0.188999999999999</v>
      </c>
      <c r="T17940" s="148">
        <v>-3.694</v>
      </c>
      <c r="U17940" s="148">
        <v>1</v>
      </c>
      <c r="V17940" s="148">
        <v>7.3899999999999993E-2</v>
      </c>
      <c r="W17940" s="148">
        <v>103.027999999999</v>
      </c>
      <c r="X17940" s="148">
        <v>4</v>
      </c>
      <c r="Y17940" s="148">
        <v>0.48099999999999998</v>
      </c>
    </row>
    <row r="17941" spans="11:25" x14ac:dyDescent="0.25">
      <c r="K17941" s="145" t="s">
        <v>13041</v>
      </c>
      <c r="L17941" s="145">
        <v>68</v>
      </c>
      <c r="M17941" s="145">
        <v>163220</v>
      </c>
      <c r="N17941" s="148">
        <v>2.5999999999999999E-2</v>
      </c>
      <c r="O17941" s="148">
        <v>0.70399999999999996</v>
      </c>
      <c r="P17941" s="148">
        <v>0.88099999999999901</v>
      </c>
      <c r="Q17941" s="148">
        <v>7.8399999999999995E-6</v>
      </c>
      <c r="R17941" s="148">
        <v>9</v>
      </c>
      <c r="S17941" s="148">
        <v>0.113</v>
      </c>
      <c r="T17941" s="148">
        <v>-5.5019999999999998</v>
      </c>
      <c r="U17941" s="148">
        <v>1</v>
      </c>
      <c r="V17941" s="148">
        <v>3.8100000000000002E-2</v>
      </c>
      <c r="W17941" s="148">
        <v>118.02500000000001</v>
      </c>
      <c r="X17941" s="148">
        <v>4</v>
      </c>
      <c r="Y17941" s="148">
        <v>0.82199999999999995</v>
      </c>
    </row>
    <row r="17942" spans="11:25" x14ac:dyDescent="0.25">
      <c r="K17942" s="145" t="s">
        <v>3128</v>
      </c>
      <c r="L17942" s="145">
        <v>73</v>
      </c>
      <c r="M17942" s="145">
        <v>225587</v>
      </c>
      <c r="N17942" s="148">
        <v>0.13400000000000001</v>
      </c>
      <c r="O17942" s="148">
        <v>0.52900000000000003</v>
      </c>
      <c r="P17942" s="148">
        <v>0.81699999999999995</v>
      </c>
      <c r="Q17942" s="148">
        <v>0</v>
      </c>
      <c r="R17942" s="148">
        <v>9</v>
      </c>
      <c r="S17942" s="148">
        <v>9.0499999999999997E-2</v>
      </c>
      <c r="T17942" s="148">
        <v>-4.05</v>
      </c>
      <c r="U17942" s="148">
        <v>0</v>
      </c>
      <c r="V17942" s="148">
        <v>5.1999999999999998E-2</v>
      </c>
      <c r="W17942" s="148">
        <v>77.052999999999997</v>
      </c>
      <c r="X17942" s="148">
        <v>4</v>
      </c>
      <c r="Y17942" s="148">
        <v>0.29899999999999999</v>
      </c>
    </row>
    <row r="17943" spans="11:25" x14ac:dyDescent="0.25">
      <c r="K17943" s="145" t="s">
        <v>6747</v>
      </c>
      <c r="L17943" s="145">
        <v>71</v>
      </c>
      <c r="M17943" s="145">
        <v>184019</v>
      </c>
      <c r="N17943" s="148">
        <v>7.9600000000000004E-2</v>
      </c>
      <c r="O17943" s="148">
        <v>0.63600000000000001</v>
      </c>
      <c r="P17943" s="148">
        <v>0.63</v>
      </c>
      <c r="Q17943" s="148">
        <v>0</v>
      </c>
      <c r="R17943" s="148">
        <v>0</v>
      </c>
      <c r="S17943" s="148">
        <v>0.13</v>
      </c>
      <c r="T17943" s="148">
        <v>-6.3959999999999999</v>
      </c>
      <c r="U17943" s="148">
        <v>1</v>
      </c>
      <c r="V17943" s="148">
        <v>3.4599999999999999E-2</v>
      </c>
      <c r="W17943" s="148">
        <v>104.845</v>
      </c>
      <c r="X17943" s="148">
        <v>4</v>
      </c>
      <c r="Y17943" s="148">
        <v>0.45399999999999902</v>
      </c>
    </row>
    <row r="17944" spans="11:25" x14ac:dyDescent="0.25">
      <c r="K17944" s="145" t="s">
        <v>10886</v>
      </c>
      <c r="L17944" s="145">
        <v>66</v>
      </c>
      <c r="M17944" s="145">
        <v>215336</v>
      </c>
      <c r="N17944" s="148">
        <v>0.13900000000000001</v>
      </c>
      <c r="O17944" s="148">
        <v>0.623</v>
      </c>
      <c r="P17944" s="148">
        <v>0.68099999999999905</v>
      </c>
      <c r="Q17944" s="148">
        <v>0</v>
      </c>
      <c r="R17944" s="148">
        <v>7</v>
      </c>
      <c r="S17944" s="148">
        <v>9.4600000000000004E-2</v>
      </c>
      <c r="T17944" s="148">
        <v>-3.49</v>
      </c>
      <c r="U17944" s="148">
        <v>1</v>
      </c>
      <c r="V17944" s="148">
        <v>2.6800000000000001E-2</v>
      </c>
      <c r="W17944" s="148">
        <v>121.98</v>
      </c>
      <c r="X17944" s="148">
        <v>4</v>
      </c>
      <c r="Y17944" s="148">
        <v>0.45299999999999901</v>
      </c>
    </row>
    <row r="17945" spans="11:25" x14ac:dyDescent="0.25">
      <c r="K17945" s="145">
        <v>2002</v>
      </c>
      <c r="L17945" s="145">
        <v>87</v>
      </c>
      <c r="M17945" s="145">
        <v>186986</v>
      </c>
      <c r="N17945" s="148">
        <v>3.7199999999999997E-2</v>
      </c>
      <c r="O17945" s="148">
        <v>0.69699999999999995</v>
      </c>
      <c r="P17945" s="148">
        <v>0.68299999999999905</v>
      </c>
      <c r="Q17945" s="148">
        <v>0</v>
      </c>
      <c r="R17945" s="148">
        <v>1</v>
      </c>
      <c r="S17945" s="148">
        <v>0.13699999999999901</v>
      </c>
      <c r="T17945" s="148">
        <v>-2.8809999999999998</v>
      </c>
      <c r="U17945" s="148">
        <v>0</v>
      </c>
      <c r="V17945" s="148">
        <v>0.11699999999999899</v>
      </c>
      <c r="W17945" s="148">
        <v>96.132999999999996</v>
      </c>
      <c r="X17945" s="148">
        <v>4</v>
      </c>
      <c r="Y17945" s="148">
        <v>0.60299999999999998</v>
      </c>
    </row>
    <row r="17946" spans="11:25" x14ac:dyDescent="0.25">
      <c r="K17946" s="145" t="s">
        <v>4089</v>
      </c>
      <c r="L17946" s="145">
        <v>98</v>
      </c>
      <c r="M17946" s="145">
        <v>213309</v>
      </c>
      <c r="N17946" s="148">
        <v>1.1900000000000001E-2</v>
      </c>
      <c r="O17946" s="148">
        <v>0.78099999999999903</v>
      </c>
      <c r="P17946" s="148">
        <v>0.76800000000000002</v>
      </c>
      <c r="Q17946" s="148">
        <v>4.9100000000000004E-6</v>
      </c>
      <c r="R17946" s="148">
        <v>11</v>
      </c>
      <c r="S17946" s="148">
        <v>0.32500000000000001</v>
      </c>
      <c r="T17946" s="148">
        <v>-5.9909999999999997</v>
      </c>
      <c r="U17946" s="148">
        <v>1</v>
      </c>
      <c r="V17946" s="148">
        <v>3.9399999999999998E-2</v>
      </c>
      <c r="W17946" s="148">
        <v>123.07</v>
      </c>
      <c r="X17946" s="148">
        <v>4</v>
      </c>
      <c r="Y17946" s="148">
        <v>0.48599999999999999</v>
      </c>
    </row>
    <row r="17947" spans="11:25" x14ac:dyDescent="0.25">
      <c r="K17947" s="145" t="s">
        <v>1491</v>
      </c>
      <c r="L17947" s="145">
        <v>68</v>
      </c>
      <c r="M17947" s="145">
        <v>214880</v>
      </c>
      <c r="N17947" s="148">
        <v>8.1799999999999998E-3</v>
      </c>
      <c r="O17947" s="148">
        <v>0.52700000000000002</v>
      </c>
      <c r="P17947" s="148">
        <v>0.94099999999999995</v>
      </c>
      <c r="Q17947" s="148">
        <v>2.3700000000000002E-6</v>
      </c>
      <c r="R17947" s="148">
        <v>6</v>
      </c>
      <c r="S17947" s="148">
        <v>0.39700000000000002</v>
      </c>
      <c r="T17947" s="148">
        <v>-3.3759999999999999</v>
      </c>
      <c r="U17947" s="148">
        <v>1</v>
      </c>
      <c r="V17947" s="148">
        <v>5.5100000000000003E-2</v>
      </c>
      <c r="W17947" s="148">
        <v>94.055999999999997</v>
      </c>
      <c r="X17947" s="148">
        <v>4</v>
      </c>
      <c r="Y17947" s="148">
        <v>0.44</v>
      </c>
    </row>
    <row r="17948" spans="11:25" x14ac:dyDescent="0.25">
      <c r="K17948" s="145" t="s">
        <v>9936</v>
      </c>
      <c r="L17948" s="145">
        <v>84</v>
      </c>
      <c r="M17948" s="145">
        <v>217286</v>
      </c>
      <c r="N17948" s="148">
        <v>0.193</v>
      </c>
      <c r="O17948" s="148">
        <v>0.68500000000000005</v>
      </c>
      <c r="P17948" s="148">
        <v>0.50800000000000001</v>
      </c>
      <c r="Q17948" s="148">
        <v>0</v>
      </c>
      <c r="R17948" s="148">
        <v>0</v>
      </c>
      <c r="S17948" s="148">
        <v>0.13900000000000001</v>
      </c>
      <c r="T17948" s="148">
        <v>-6.4</v>
      </c>
      <c r="U17948" s="148">
        <v>1</v>
      </c>
      <c r="V17948" s="148">
        <v>9.8699999999999996E-2</v>
      </c>
      <c r="W17948" s="148">
        <v>99.062999999999903</v>
      </c>
      <c r="X17948" s="148">
        <v>4</v>
      </c>
      <c r="Y17948" s="148">
        <v>0.315</v>
      </c>
    </row>
    <row r="17949" spans="11:25" x14ac:dyDescent="0.25">
      <c r="K17949" s="145" t="s">
        <v>7253</v>
      </c>
      <c r="L17949" s="145">
        <v>44</v>
      </c>
      <c r="M17949" s="145">
        <v>180820</v>
      </c>
      <c r="N17949" s="148">
        <v>6.4500000000000002E-2</v>
      </c>
      <c r="O17949" s="148">
        <v>0.60799999999999998</v>
      </c>
      <c r="P17949" s="148">
        <v>0.755</v>
      </c>
      <c r="Q17949" s="148">
        <v>0</v>
      </c>
      <c r="R17949" s="148">
        <v>0</v>
      </c>
      <c r="S17949" s="148">
        <v>0.155</v>
      </c>
      <c r="T17949" s="148">
        <v>-4.1970000000000001</v>
      </c>
      <c r="U17949" s="148">
        <v>1</v>
      </c>
      <c r="V17949" s="148">
        <v>4.7800000000000002E-2</v>
      </c>
      <c r="W17949" s="148">
        <v>128.03799999999899</v>
      </c>
      <c r="X17949" s="148">
        <v>4</v>
      </c>
      <c r="Y17949" s="148">
        <v>0.66299999999999903</v>
      </c>
    </row>
    <row r="17950" spans="11:25" x14ac:dyDescent="0.25">
      <c r="K17950" s="145" t="s">
        <v>7250</v>
      </c>
      <c r="L17950" s="145">
        <v>66</v>
      </c>
      <c r="M17950" s="145">
        <v>203911</v>
      </c>
      <c r="N17950" s="148">
        <v>7.1800000000000003E-2</v>
      </c>
      <c r="O17950" s="148">
        <v>0.63100000000000001</v>
      </c>
      <c r="P17950" s="148">
        <v>0.624</v>
      </c>
      <c r="Q17950" s="148">
        <v>0</v>
      </c>
      <c r="R17950" s="148">
        <v>1</v>
      </c>
      <c r="S17950" s="148">
        <v>0.14499999999999999</v>
      </c>
      <c r="T17950" s="148">
        <v>-5.5039999999999996</v>
      </c>
      <c r="U17950" s="148">
        <v>1</v>
      </c>
      <c r="V17950" s="148">
        <v>5.9700000000000003E-2</v>
      </c>
      <c r="W17950" s="148">
        <v>179.92500000000001</v>
      </c>
      <c r="X17950" s="148">
        <v>4</v>
      </c>
      <c r="Y17950" s="148">
        <v>0.39200000000000002</v>
      </c>
    </row>
    <row r="17951" spans="11:25" x14ac:dyDescent="0.25">
      <c r="K17951" s="145" t="s">
        <v>13042</v>
      </c>
      <c r="L17951" s="145">
        <v>23</v>
      </c>
      <c r="M17951" s="145">
        <v>198520</v>
      </c>
      <c r="N17951" s="148">
        <v>0.182</v>
      </c>
      <c r="O17951" s="148">
        <v>0.42399999999999999</v>
      </c>
      <c r="P17951" s="148">
        <v>0.747</v>
      </c>
      <c r="Q17951" s="148">
        <v>1.2999999999999999E-5</v>
      </c>
      <c r="R17951" s="148">
        <v>0</v>
      </c>
      <c r="S17951" s="148">
        <v>0.14599999999999999</v>
      </c>
      <c r="T17951" s="148">
        <v>-4.6440000000000001</v>
      </c>
      <c r="U17951" s="148">
        <v>0</v>
      </c>
      <c r="V17951" s="148">
        <v>0.218999999999999</v>
      </c>
      <c r="W17951" s="148">
        <v>195.49099999999899</v>
      </c>
      <c r="X17951" s="148">
        <v>4</v>
      </c>
      <c r="Y17951" s="148">
        <v>0.52400000000000002</v>
      </c>
    </row>
    <row r="17952" spans="11:25" x14ac:dyDescent="0.25">
      <c r="K17952" s="145" t="s">
        <v>7252</v>
      </c>
      <c r="L17952" s="145">
        <v>50</v>
      </c>
      <c r="M17952" s="145">
        <v>181672</v>
      </c>
      <c r="N17952" s="148">
        <v>1.7899999999999999E-3</v>
      </c>
      <c r="O17952" s="148">
        <v>0.65200000000000002</v>
      </c>
      <c r="P17952" s="148">
        <v>0.85499999999999998</v>
      </c>
      <c r="Q17952" s="148">
        <v>0</v>
      </c>
      <c r="R17952" s="148">
        <v>2</v>
      </c>
      <c r="S17952" s="148">
        <v>4.0399999999999998E-2</v>
      </c>
      <c r="T17952" s="148">
        <v>-4.8319999999999999</v>
      </c>
      <c r="U17952" s="148">
        <v>1</v>
      </c>
      <c r="V17952" s="148">
        <v>4.41E-2</v>
      </c>
      <c r="W17952" s="148">
        <v>134.00899999999999</v>
      </c>
      <c r="X17952" s="148">
        <v>4</v>
      </c>
      <c r="Y17952" s="148">
        <v>0.27899999999999903</v>
      </c>
    </row>
    <row r="17953" spans="11:25" x14ac:dyDescent="0.25">
      <c r="K17953" s="145" t="s">
        <v>7259</v>
      </c>
      <c r="L17953" s="145">
        <v>77</v>
      </c>
      <c r="M17953" s="145">
        <v>152862</v>
      </c>
      <c r="N17953" s="148">
        <v>2.24E-2</v>
      </c>
      <c r="O17953" s="148">
        <v>0.82699999999999996</v>
      </c>
      <c r="P17953" s="148">
        <v>0.65799999999999903</v>
      </c>
      <c r="Q17953" s="148">
        <v>0</v>
      </c>
      <c r="R17953" s="148">
        <v>6</v>
      </c>
      <c r="S17953" s="148">
        <v>4.1700000000000001E-2</v>
      </c>
      <c r="T17953" s="148">
        <v>-3.8460000000000001</v>
      </c>
      <c r="U17953" s="148">
        <v>1</v>
      </c>
      <c r="V17953" s="148">
        <v>5.1700000000000003E-2</v>
      </c>
      <c r="W17953" s="148">
        <v>115.01600000000001</v>
      </c>
      <c r="X17953" s="148">
        <v>4</v>
      </c>
      <c r="Y17953" s="148">
        <v>0.52300000000000002</v>
      </c>
    </row>
    <row r="17954" spans="11:25" x14ac:dyDescent="0.25">
      <c r="K17954" s="145" t="s">
        <v>9678</v>
      </c>
      <c r="L17954" s="145">
        <v>58</v>
      </c>
      <c r="M17954" s="145">
        <v>206608</v>
      </c>
      <c r="N17954" s="148">
        <v>0.32700000000000001</v>
      </c>
      <c r="O17954" s="148">
        <v>0.94899999999999995</v>
      </c>
      <c r="P17954" s="148">
        <v>0.755</v>
      </c>
      <c r="Q17954" s="148">
        <v>1.34E-3</v>
      </c>
      <c r="R17954" s="148">
        <v>0</v>
      </c>
      <c r="S17954" s="148">
        <v>0.10299999999999999</v>
      </c>
      <c r="T17954" s="148">
        <v>-4.9749999999999996</v>
      </c>
      <c r="U17954" s="148">
        <v>1</v>
      </c>
      <c r="V17954" s="148">
        <v>4.2700000000000002E-2</v>
      </c>
      <c r="W17954" s="148">
        <v>115.005</v>
      </c>
      <c r="X17954" s="148">
        <v>4</v>
      </c>
      <c r="Y17954" s="148">
        <v>0.90799999999999903</v>
      </c>
    </row>
    <row r="17955" spans="11:25" x14ac:dyDescent="0.25">
      <c r="K17955" s="145" t="s">
        <v>10759</v>
      </c>
      <c r="L17955" s="145">
        <v>82</v>
      </c>
      <c r="M17955" s="145">
        <v>197938</v>
      </c>
      <c r="N17955" s="148">
        <v>2.53E-2</v>
      </c>
      <c r="O17955" s="148">
        <v>0.66099999999999903</v>
      </c>
      <c r="P17955" s="148">
        <v>0.72499999999999998</v>
      </c>
      <c r="Q17955" s="148">
        <v>0</v>
      </c>
      <c r="R17955" s="148">
        <v>6</v>
      </c>
      <c r="S17955" s="148">
        <v>0.123</v>
      </c>
      <c r="T17955" s="148">
        <v>-4.859</v>
      </c>
      <c r="U17955" s="148">
        <v>1</v>
      </c>
      <c r="V17955" s="148">
        <v>5.6300000000000003E-2</v>
      </c>
      <c r="W17955" s="148">
        <v>119.92700000000001</v>
      </c>
      <c r="X17955" s="148">
        <v>4</v>
      </c>
      <c r="Y17955" s="148">
        <v>0.60499999999999998</v>
      </c>
    </row>
    <row r="17956" spans="11:25" x14ac:dyDescent="0.25">
      <c r="K17956" s="145" t="s">
        <v>7123</v>
      </c>
      <c r="L17956" s="145">
        <v>71</v>
      </c>
      <c r="M17956" s="145">
        <v>193568</v>
      </c>
      <c r="N17956" s="148">
        <v>4.5400000000000003E-2</v>
      </c>
      <c r="O17956" s="148">
        <v>0.52200000000000002</v>
      </c>
      <c r="P17956" s="148">
        <v>0.83299999999999996</v>
      </c>
      <c r="Q17956" s="148">
        <v>0</v>
      </c>
      <c r="R17956" s="148">
        <v>0</v>
      </c>
      <c r="S17956" s="148">
        <v>0.127</v>
      </c>
      <c r="T17956" s="148">
        <v>-3.7149999999999999</v>
      </c>
      <c r="U17956" s="148">
        <v>1</v>
      </c>
      <c r="V17956" s="148">
        <v>5.7500000000000002E-2</v>
      </c>
      <c r="W17956" s="148">
        <v>180.00899999999999</v>
      </c>
      <c r="X17956" s="148">
        <v>4</v>
      </c>
      <c r="Y17956" s="148">
        <v>0.29599999999999999</v>
      </c>
    </row>
    <row r="17957" spans="11:25" x14ac:dyDescent="0.25">
      <c r="K17957" s="145" t="s">
        <v>12575</v>
      </c>
      <c r="L17957" s="145">
        <v>69</v>
      </c>
      <c r="M17957" s="145">
        <v>189630</v>
      </c>
      <c r="N17957" s="148">
        <v>6.7400000000000002E-2</v>
      </c>
      <c r="O17957" s="148">
        <v>0.67599999999999905</v>
      </c>
      <c r="P17957" s="148">
        <v>0.86299999999999999</v>
      </c>
      <c r="Q17957" s="148">
        <v>0</v>
      </c>
      <c r="R17957" s="148">
        <v>0</v>
      </c>
      <c r="S17957" s="148">
        <v>6.1600000000000002E-2</v>
      </c>
      <c r="T17957" s="148">
        <v>-3.9239999999999999</v>
      </c>
      <c r="U17957" s="148">
        <v>1</v>
      </c>
      <c r="V17957" s="148">
        <v>8.2799999999999999E-2</v>
      </c>
      <c r="W17957" s="148">
        <v>98.039000000000001</v>
      </c>
      <c r="X17957" s="148">
        <v>4</v>
      </c>
      <c r="Y17957" s="148">
        <v>0.52900000000000003</v>
      </c>
    </row>
    <row r="17958" spans="11:25" x14ac:dyDescent="0.25">
      <c r="K17958" s="145" t="s">
        <v>1425</v>
      </c>
      <c r="L17958" s="145">
        <v>80</v>
      </c>
      <c r="M17958" s="145">
        <v>204022</v>
      </c>
      <c r="N17958" s="148">
        <v>7.8399999999999997E-2</v>
      </c>
      <c r="O17958" s="148">
        <v>0.72499999999999998</v>
      </c>
      <c r="P17958" s="148">
        <v>0.83399999999999996</v>
      </c>
      <c r="Q17958" s="148">
        <v>1.27E-5</v>
      </c>
      <c r="R17958" s="148">
        <v>5</v>
      </c>
      <c r="S17958" s="148">
        <v>8.3400000000000002E-2</v>
      </c>
      <c r="T17958" s="148">
        <v>-3.9129999999999998</v>
      </c>
      <c r="U17958" s="148">
        <v>0</v>
      </c>
      <c r="V17958" s="148">
        <v>3.6999999999999998E-2</v>
      </c>
      <c r="W17958" s="148">
        <v>120.026</v>
      </c>
      <c r="X17958" s="148">
        <v>4</v>
      </c>
      <c r="Y17958" s="148">
        <v>0.85899999999999999</v>
      </c>
    </row>
    <row r="17959" spans="11:25" x14ac:dyDescent="0.25">
      <c r="K17959" s="145" t="s">
        <v>13043</v>
      </c>
      <c r="L17959" s="145">
        <v>88</v>
      </c>
      <c r="M17959" s="145">
        <v>210772</v>
      </c>
      <c r="N17959" s="148">
        <v>0.19399999999999901</v>
      </c>
      <c r="O17959" s="148">
        <v>0.65300000000000002</v>
      </c>
      <c r="P17959" s="148">
        <v>0.80900000000000005</v>
      </c>
      <c r="Q17959" s="148">
        <v>0</v>
      </c>
      <c r="R17959" s="148">
        <v>0</v>
      </c>
      <c r="S17959" s="148">
        <v>0.16500000000000001</v>
      </c>
      <c r="T17959" s="148">
        <v>-4.0569999999999897</v>
      </c>
      <c r="U17959" s="148">
        <v>1</v>
      </c>
      <c r="V17959" s="148">
        <v>4.7399999999999998E-2</v>
      </c>
      <c r="W17959" s="148">
        <v>92.212999999999994</v>
      </c>
      <c r="X17959" s="148">
        <v>4</v>
      </c>
      <c r="Y17959" s="148">
        <v>0.55000000000000004</v>
      </c>
    </row>
    <row r="17960" spans="11:25" x14ac:dyDescent="0.25">
      <c r="K17960" s="145" t="s">
        <v>9534</v>
      </c>
      <c r="L17960" s="145">
        <v>73</v>
      </c>
      <c r="M17960" s="145">
        <v>203453</v>
      </c>
      <c r="N17960" s="148">
        <v>0.104</v>
      </c>
      <c r="O17960" s="148">
        <v>0.53</v>
      </c>
      <c r="P17960" s="148">
        <v>0.70699999999999996</v>
      </c>
      <c r="Q17960" s="148">
        <v>0</v>
      </c>
      <c r="R17960" s="148">
        <v>10</v>
      </c>
      <c r="S17960" s="148">
        <v>0.105</v>
      </c>
      <c r="T17960" s="148">
        <v>-5.516</v>
      </c>
      <c r="U17960" s="148">
        <v>1</v>
      </c>
      <c r="V17960" s="148">
        <v>0.20300000000000001</v>
      </c>
      <c r="W17960" s="148">
        <v>109.827</v>
      </c>
      <c r="X17960" s="148">
        <v>4</v>
      </c>
      <c r="Y17960" s="148">
        <v>0.69599999999999995</v>
      </c>
    </row>
    <row r="17961" spans="11:25" x14ac:dyDescent="0.25">
      <c r="K17961" s="145" t="s">
        <v>532</v>
      </c>
      <c r="L17961" s="145">
        <v>25</v>
      </c>
      <c r="M17961" s="145">
        <v>164946</v>
      </c>
      <c r="N17961" s="148">
        <v>0.44299999999999901</v>
      </c>
      <c r="O17961" s="148">
        <v>0.60399999999999998</v>
      </c>
      <c r="P17961" s="148">
        <v>0.48599999999999999</v>
      </c>
      <c r="Q17961" s="148">
        <v>0</v>
      </c>
      <c r="R17961" s="148">
        <v>2</v>
      </c>
      <c r="S17961" s="148">
        <v>0.10199999999999999</v>
      </c>
      <c r="T17961" s="148">
        <v>-7.9329999999999998</v>
      </c>
      <c r="U17961" s="148">
        <v>1</v>
      </c>
      <c r="V17961" s="148">
        <v>6.5000000000000002E-2</v>
      </c>
      <c r="W17961" s="148">
        <v>149.86699999999999</v>
      </c>
      <c r="X17961" s="148">
        <v>4</v>
      </c>
      <c r="Y17961" s="148">
        <v>0.59299999999999997</v>
      </c>
    </row>
    <row r="17962" spans="11:25" x14ac:dyDescent="0.25">
      <c r="K17962" s="145" t="s">
        <v>9535</v>
      </c>
      <c r="L17962" s="145">
        <v>43</v>
      </c>
      <c r="M17962" s="145">
        <v>197200</v>
      </c>
      <c r="N17962" s="148">
        <v>7.9699999999999993E-2</v>
      </c>
      <c r="O17962" s="148">
        <v>0.77599999999999902</v>
      </c>
      <c r="P17962" s="148">
        <v>0.73899999999999999</v>
      </c>
      <c r="Q17962" s="148">
        <v>0</v>
      </c>
      <c r="R17962" s="148">
        <v>8</v>
      </c>
      <c r="S17962" s="148">
        <v>0.28399999999999997</v>
      </c>
      <c r="T17962" s="148">
        <v>-4.9740000000000002</v>
      </c>
      <c r="U17962" s="148">
        <v>1</v>
      </c>
      <c r="V17962" s="148">
        <v>3.0099999999999998E-2</v>
      </c>
      <c r="W17962" s="148">
        <v>109.907</v>
      </c>
      <c r="X17962" s="148">
        <v>4</v>
      </c>
      <c r="Y17962" s="148">
        <v>0.92200000000000004</v>
      </c>
    </row>
    <row r="17963" spans="11:25" x14ac:dyDescent="0.25">
      <c r="K17963" s="145" t="s">
        <v>13044</v>
      </c>
      <c r="L17963" s="145">
        <v>61</v>
      </c>
      <c r="M17963" s="145">
        <v>209266</v>
      </c>
      <c r="N17963" s="148">
        <v>0.27600000000000002</v>
      </c>
      <c r="O17963" s="148">
        <v>0.69</v>
      </c>
      <c r="P17963" s="148">
        <v>0.623</v>
      </c>
      <c r="Q17963" s="148">
        <v>0</v>
      </c>
      <c r="R17963" s="148">
        <v>7</v>
      </c>
      <c r="S17963" s="148">
        <v>0.23699999999999999</v>
      </c>
      <c r="T17963" s="148">
        <v>-4.431</v>
      </c>
      <c r="U17963" s="148">
        <v>0</v>
      </c>
      <c r="V17963" s="148">
        <v>7.6999999999999999E-2</v>
      </c>
      <c r="W17963" s="148">
        <v>94.953999999999994</v>
      </c>
      <c r="X17963" s="148">
        <v>4</v>
      </c>
      <c r="Y17963" s="148">
        <v>0.41</v>
      </c>
    </row>
    <row r="17964" spans="11:25" x14ac:dyDescent="0.25">
      <c r="K17964" s="145" t="s">
        <v>4453</v>
      </c>
      <c r="L17964" s="145">
        <v>29</v>
      </c>
      <c r="M17964" s="145">
        <v>208214</v>
      </c>
      <c r="N17964" s="148">
        <v>9.1399999999999995E-2</v>
      </c>
      <c r="O17964" s="148">
        <v>0.65599999999999903</v>
      </c>
      <c r="P17964" s="148">
        <v>0.51400000000000001</v>
      </c>
      <c r="Q17964" s="148">
        <v>0</v>
      </c>
      <c r="R17964" s="148">
        <v>5</v>
      </c>
      <c r="S17964" s="148">
        <v>5.7999999999999899E-2</v>
      </c>
      <c r="T17964" s="148">
        <v>-5.27</v>
      </c>
      <c r="U17964" s="148">
        <v>1</v>
      </c>
      <c r="V17964" s="148">
        <v>6.7199999999999996E-2</v>
      </c>
      <c r="W17964" s="148">
        <v>120.07299999999999</v>
      </c>
      <c r="X17964" s="148">
        <v>4</v>
      </c>
      <c r="Y17964" s="148">
        <v>0.81799999999999995</v>
      </c>
    </row>
    <row r="17965" spans="11:25" x14ac:dyDescent="0.25">
      <c r="K17965" s="145" t="s">
        <v>13045</v>
      </c>
      <c r="L17965" s="145">
        <v>50</v>
      </c>
      <c r="M17965" s="145">
        <v>217160</v>
      </c>
      <c r="N17965" s="148">
        <v>3.73E-2</v>
      </c>
      <c r="O17965" s="148">
        <v>0.52300000000000002</v>
      </c>
      <c r="P17965" s="148">
        <v>0.67500000000000004</v>
      </c>
      <c r="Q17965" s="148">
        <v>0</v>
      </c>
      <c r="R17965" s="148">
        <v>6</v>
      </c>
      <c r="S17965" s="148">
        <v>9.9199999999999997E-2</v>
      </c>
      <c r="T17965" s="148">
        <v>-5.8490000000000002</v>
      </c>
      <c r="U17965" s="148">
        <v>0</v>
      </c>
      <c r="V17965" s="148">
        <v>9.7500000000000003E-2</v>
      </c>
      <c r="W17965" s="148">
        <v>84.018999999999906</v>
      </c>
      <c r="X17965" s="148">
        <v>4</v>
      </c>
      <c r="Y17965" s="148">
        <v>0.70399999999999996</v>
      </c>
    </row>
    <row r="17966" spans="11:25" x14ac:dyDescent="0.25">
      <c r="K17966" s="145" t="s">
        <v>4397</v>
      </c>
      <c r="L17966" s="145">
        <v>87</v>
      </c>
      <c r="M17966" s="145">
        <v>195000</v>
      </c>
      <c r="N17966" s="148">
        <v>7.2300000000000003E-2</v>
      </c>
      <c r="O17966" s="148">
        <v>0.60899999999999999</v>
      </c>
      <c r="P17966" s="148">
        <v>0.72599999999999998</v>
      </c>
      <c r="Q17966" s="148">
        <v>8.4500000000000004E-6</v>
      </c>
      <c r="R17966" s="148">
        <v>5</v>
      </c>
      <c r="S17966" s="148">
        <v>8.9499999999999996E-2</v>
      </c>
      <c r="T17966" s="148">
        <v>-4.3460000000000001</v>
      </c>
      <c r="U17966" s="148">
        <v>0</v>
      </c>
      <c r="V17966" s="148">
        <v>4.1399999999999999E-2</v>
      </c>
      <c r="W17966" s="148">
        <v>93.957999999999998</v>
      </c>
      <c r="X17966" s="148">
        <v>4</v>
      </c>
      <c r="Y17966" s="148">
        <v>0.36199999999999999</v>
      </c>
    </row>
    <row r="17967" spans="11:25" x14ac:dyDescent="0.25">
      <c r="K17967" s="145" t="s">
        <v>13046</v>
      </c>
      <c r="L17967" s="145">
        <v>54</v>
      </c>
      <c r="M17967" s="145">
        <v>160587</v>
      </c>
      <c r="N17967" s="148">
        <v>5.0699999999999999E-3</v>
      </c>
      <c r="O17967" s="148">
        <v>0.78700000000000003</v>
      </c>
      <c r="P17967" s="148">
        <v>0.77700000000000002</v>
      </c>
      <c r="Q17967" s="148">
        <v>2.9699999999999999E-6</v>
      </c>
      <c r="R17967" s="148">
        <v>7</v>
      </c>
      <c r="S17967" s="148">
        <v>6.2799999999999995E-2</v>
      </c>
      <c r="T17967" s="148">
        <v>-5.0569999999999897</v>
      </c>
      <c r="U17967" s="148">
        <v>0</v>
      </c>
      <c r="V17967" s="148">
        <v>4.7399999999999998E-2</v>
      </c>
      <c r="W17967" s="148">
        <v>104.934</v>
      </c>
      <c r="X17967" s="148">
        <v>4</v>
      </c>
      <c r="Y17967" s="148">
        <v>0.502</v>
      </c>
    </row>
    <row r="17968" spans="11:25" x14ac:dyDescent="0.25">
      <c r="K17968" s="145" t="s">
        <v>13047</v>
      </c>
      <c r="L17968" s="145">
        <v>70</v>
      </c>
      <c r="M17968" s="145">
        <v>177406</v>
      </c>
      <c r="N17968" s="148">
        <v>5.8099999999999999E-2</v>
      </c>
      <c r="O17968" s="148">
        <v>0.84299999999999997</v>
      </c>
      <c r="P17968" s="148">
        <v>0.59799999999999998</v>
      </c>
      <c r="Q17968" s="148">
        <v>1.7099999999999999E-5</v>
      </c>
      <c r="R17968" s="148">
        <v>6</v>
      </c>
      <c r="S17968" s="148">
        <v>7.2599999999999998E-2</v>
      </c>
      <c r="T17968" s="148">
        <v>-6.4269999999999996</v>
      </c>
      <c r="U17968" s="148">
        <v>0</v>
      </c>
      <c r="V17968" s="148">
        <v>5.0500000000000003E-2</v>
      </c>
      <c r="W17968" s="148">
        <v>126.03</v>
      </c>
      <c r="X17968" s="148">
        <v>4</v>
      </c>
      <c r="Y17968" s="148">
        <v>0.48599999999999999</v>
      </c>
    </row>
    <row r="17969" spans="11:25" x14ac:dyDescent="0.25">
      <c r="K17969" s="145" t="s">
        <v>13048</v>
      </c>
      <c r="L17969" s="145">
        <v>61</v>
      </c>
      <c r="M17969" s="145">
        <v>204354</v>
      </c>
      <c r="N17969" s="148">
        <v>0.182</v>
      </c>
      <c r="O17969" s="148">
        <v>0.66599999999999904</v>
      </c>
      <c r="P17969" s="148">
        <v>0.69399999999999995</v>
      </c>
      <c r="Q17969" s="148">
        <v>9.5899999999999997E-6</v>
      </c>
      <c r="R17969" s="148">
        <v>9</v>
      </c>
      <c r="S17969" s="148">
        <v>0.23199999999999901</v>
      </c>
      <c r="T17969" s="148">
        <v>-4.9119999999999999</v>
      </c>
      <c r="U17969" s="148">
        <v>0</v>
      </c>
      <c r="V17969" s="148">
        <v>5.1999999999999998E-2</v>
      </c>
      <c r="W17969" s="148">
        <v>119.797</v>
      </c>
      <c r="X17969" s="148">
        <v>4</v>
      </c>
      <c r="Y17969" s="148">
        <v>0.126</v>
      </c>
    </row>
    <row r="17970" spans="11:25" x14ac:dyDescent="0.25">
      <c r="K17970" s="145" t="s">
        <v>13049</v>
      </c>
      <c r="L17970" s="145">
        <v>60</v>
      </c>
      <c r="M17970" s="145">
        <v>188050</v>
      </c>
      <c r="N17970" s="148">
        <v>0.52600000000000002</v>
      </c>
      <c r="O17970" s="148">
        <v>0.55899999999999905</v>
      </c>
      <c r="P17970" s="148">
        <v>0.63100000000000001</v>
      </c>
      <c r="Q17970" s="148">
        <v>1.39E-6</v>
      </c>
      <c r="R17970" s="148">
        <v>5</v>
      </c>
      <c r="S17970" s="148">
        <v>0.107</v>
      </c>
      <c r="T17970" s="148">
        <v>-7.1970000000000001</v>
      </c>
      <c r="U17970" s="148">
        <v>1</v>
      </c>
      <c r="V17970" s="148">
        <v>9.9199999999999997E-2</v>
      </c>
      <c r="W17970" s="148">
        <v>143.87899999999999</v>
      </c>
      <c r="X17970" s="148">
        <v>4</v>
      </c>
      <c r="Y17970" s="148">
        <v>0.17</v>
      </c>
    </row>
    <row r="17971" spans="11:25" x14ac:dyDescent="0.25">
      <c r="K17971" s="145" t="s">
        <v>846</v>
      </c>
      <c r="L17971" s="145">
        <v>29</v>
      </c>
      <c r="M17971" s="145">
        <v>169157</v>
      </c>
      <c r="N17971" s="148">
        <v>2.1499999999999998E-2</v>
      </c>
      <c r="O17971" s="148">
        <v>0.60399999999999998</v>
      </c>
      <c r="P17971" s="148">
        <v>0.73199999999999998</v>
      </c>
      <c r="Q17971" s="148">
        <v>0</v>
      </c>
      <c r="R17971" s="148">
        <v>7</v>
      </c>
      <c r="S17971" s="148">
        <v>0.40200000000000002</v>
      </c>
      <c r="T17971" s="148">
        <v>-3.9660000000000002</v>
      </c>
      <c r="U17971" s="148">
        <v>1</v>
      </c>
      <c r="V17971" s="148">
        <v>5.3600000000000002E-2</v>
      </c>
      <c r="W17971" s="148">
        <v>119.94499999999999</v>
      </c>
      <c r="X17971" s="148">
        <v>4</v>
      </c>
      <c r="Y17971" s="148">
        <v>0.61899999999999999</v>
      </c>
    </row>
    <row r="17972" spans="11:25" x14ac:dyDescent="0.25">
      <c r="K17972" s="145" t="s">
        <v>13050</v>
      </c>
      <c r="L17972" s="145">
        <v>79</v>
      </c>
      <c r="M17972" s="145">
        <v>205760</v>
      </c>
      <c r="N17972" s="148">
        <v>2.9499999999999999E-3</v>
      </c>
      <c r="O17972" s="148">
        <v>0.66200000000000003</v>
      </c>
      <c r="P17972" s="148">
        <v>0.84399999999999997</v>
      </c>
      <c r="Q17972" s="148">
        <v>4.7799999999999901E-5</v>
      </c>
      <c r="R17972" s="148">
        <v>8</v>
      </c>
      <c r="S17972" s="148">
        <v>0.52500000000000002</v>
      </c>
      <c r="T17972" s="148">
        <v>-5.4950000000000001</v>
      </c>
      <c r="U17972" s="148">
        <v>1</v>
      </c>
      <c r="V17972" s="148">
        <v>6.6900000000000001E-2</v>
      </c>
      <c r="W17972" s="148">
        <v>145.00700000000001</v>
      </c>
      <c r="X17972" s="148">
        <v>4</v>
      </c>
      <c r="Y17972" s="148">
        <v>0.76300000000000001</v>
      </c>
    </row>
    <row r="17973" spans="11:25" x14ac:dyDescent="0.25">
      <c r="K17973" s="145" t="s">
        <v>4191</v>
      </c>
      <c r="L17973" s="145">
        <v>40</v>
      </c>
      <c r="M17973" s="145">
        <v>234680</v>
      </c>
      <c r="N17973" s="148">
        <v>4.95E-4</v>
      </c>
      <c r="O17973" s="148">
        <v>0.52300000000000002</v>
      </c>
      <c r="P17973" s="148">
        <v>0.82299999999999995</v>
      </c>
      <c r="Q17973" s="148">
        <v>0</v>
      </c>
      <c r="R17973" s="148">
        <v>2</v>
      </c>
      <c r="S17973" s="148">
        <v>0.371</v>
      </c>
      <c r="T17973" s="148">
        <v>-5.5970000000000004</v>
      </c>
      <c r="U17973" s="148">
        <v>0</v>
      </c>
      <c r="V17973" s="148">
        <v>3.3500000000000002E-2</v>
      </c>
      <c r="W17973" s="148">
        <v>131.88800000000001</v>
      </c>
      <c r="X17973" s="148">
        <v>4</v>
      </c>
      <c r="Y17973" s="148">
        <v>0.501</v>
      </c>
    </row>
    <row r="17974" spans="11:25" x14ac:dyDescent="0.25">
      <c r="K17974" s="145" t="s">
        <v>13051</v>
      </c>
      <c r="L17974" s="145">
        <v>65</v>
      </c>
      <c r="M17974" s="145">
        <v>217414</v>
      </c>
      <c r="N17974" s="148">
        <v>6.2799999999999998E-4</v>
      </c>
      <c r="O17974" s="148">
        <v>0.63</v>
      </c>
      <c r="P17974" s="148">
        <v>0.78500000000000003</v>
      </c>
      <c r="Q17974" s="148">
        <v>1.15E-3</v>
      </c>
      <c r="R17974" s="148">
        <v>7</v>
      </c>
      <c r="S17974" s="148">
        <v>0.21</v>
      </c>
      <c r="T17974" s="148">
        <v>-5.1789999999999896</v>
      </c>
      <c r="U17974" s="148">
        <v>1</v>
      </c>
      <c r="V17974" s="148">
        <v>5.6500000000000002E-2</v>
      </c>
      <c r="W17974" s="148">
        <v>164.047</v>
      </c>
      <c r="X17974" s="148">
        <v>4</v>
      </c>
      <c r="Y17974" s="148">
        <v>0.20899999999999999</v>
      </c>
    </row>
    <row r="17975" spans="11:25" x14ac:dyDescent="0.25">
      <c r="K17975" s="188">
        <v>8.3333333333333329E-2</v>
      </c>
      <c r="L17975" s="145">
        <v>57</v>
      </c>
      <c r="M17975" s="145">
        <v>190217</v>
      </c>
      <c r="N17975" s="148">
        <v>0.11899999999999999</v>
      </c>
      <c r="O17975" s="148">
        <v>0.66299999999999903</v>
      </c>
      <c r="P17975" s="148">
        <v>0.76200000000000001</v>
      </c>
      <c r="Q17975" s="148">
        <v>0</v>
      </c>
      <c r="R17975" s="148">
        <v>0</v>
      </c>
      <c r="S17975" s="148">
        <v>0.161</v>
      </c>
      <c r="T17975" s="148">
        <v>-3.327</v>
      </c>
      <c r="U17975" s="148">
        <v>1</v>
      </c>
      <c r="V17975" s="148">
        <v>4.3499999999999997E-2</v>
      </c>
      <c r="W17975" s="148">
        <v>140.04399999999899</v>
      </c>
      <c r="X17975" s="148">
        <v>4</v>
      </c>
      <c r="Y17975" s="148">
        <v>0.32100000000000001</v>
      </c>
    </row>
    <row r="17976" spans="11:25" x14ac:dyDescent="0.25">
      <c r="K17976" s="145" t="s">
        <v>13052</v>
      </c>
      <c r="L17976" s="145">
        <v>43</v>
      </c>
      <c r="M17976" s="145">
        <v>247328</v>
      </c>
      <c r="N17976" s="148">
        <v>1.5799999999999999E-4</v>
      </c>
      <c r="O17976" s="148">
        <v>0.52</v>
      </c>
      <c r="P17976" s="148">
        <v>0.68099999999999905</v>
      </c>
      <c r="Q17976" s="148">
        <v>3.6299999999999999E-4</v>
      </c>
      <c r="R17976" s="148">
        <v>0</v>
      </c>
      <c r="S17976" s="148">
        <v>0.17899999999999999</v>
      </c>
      <c r="T17976" s="148">
        <v>-4.6470000000000002</v>
      </c>
      <c r="U17976" s="148">
        <v>1</v>
      </c>
      <c r="V17976" s="148">
        <v>2.58E-2</v>
      </c>
      <c r="W17976" s="148">
        <v>100.971</v>
      </c>
      <c r="X17976" s="148">
        <v>4</v>
      </c>
      <c r="Y17976" s="148">
        <v>0.17299999999999999</v>
      </c>
    </row>
    <row r="17977" spans="11:25" x14ac:dyDescent="0.25">
      <c r="K17977" s="145" t="s">
        <v>9615</v>
      </c>
      <c r="L17977" s="145">
        <v>61</v>
      </c>
      <c r="M17977" s="145">
        <v>177073</v>
      </c>
      <c r="N17977" s="148">
        <v>7.1900000000000002E-3</v>
      </c>
      <c r="O17977" s="148">
        <v>0.73199999999999998</v>
      </c>
      <c r="P17977" s="148">
        <v>0.73399999999999999</v>
      </c>
      <c r="Q17977" s="148">
        <v>1.49E-5</v>
      </c>
      <c r="R17977" s="148">
        <v>0</v>
      </c>
      <c r="S17977" s="148">
        <v>0.34</v>
      </c>
      <c r="T17977" s="148">
        <v>-6.4229999999999903</v>
      </c>
      <c r="U17977" s="148">
        <v>1</v>
      </c>
      <c r="V17977" s="148">
        <v>0.107</v>
      </c>
      <c r="W17977" s="148">
        <v>123.03299999999901</v>
      </c>
      <c r="X17977" s="148">
        <v>4</v>
      </c>
      <c r="Y17977" s="148">
        <v>0.64300000000000002</v>
      </c>
    </row>
    <row r="17978" spans="11:25" x14ac:dyDescent="0.25">
      <c r="K17978" s="145" t="s">
        <v>13053</v>
      </c>
      <c r="L17978" s="145">
        <v>56</v>
      </c>
      <c r="M17978" s="145">
        <v>210558</v>
      </c>
      <c r="N17978" s="148">
        <v>0.33600000000000002</v>
      </c>
      <c r="O17978" s="148">
        <v>0.8</v>
      </c>
      <c r="P17978" s="148">
        <v>0.77500000000000002</v>
      </c>
      <c r="Q17978" s="148">
        <v>0</v>
      </c>
      <c r="R17978" s="148">
        <v>2</v>
      </c>
      <c r="S17978" s="148">
        <v>0.27100000000000002</v>
      </c>
      <c r="T17978" s="148">
        <v>-3.363</v>
      </c>
      <c r="U17978" s="148">
        <v>1</v>
      </c>
      <c r="V17978" s="148">
        <v>6.8000000000000005E-2</v>
      </c>
      <c r="W17978" s="148">
        <v>125.992</v>
      </c>
      <c r="X17978" s="148">
        <v>4</v>
      </c>
      <c r="Y17978" s="148">
        <v>0.94499999999999995</v>
      </c>
    </row>
    <row r="17979" spans="11:25" x14ac:dyDescent="0.25">
      <c r="K17979" s="145" t="s">
        <v>13054</v>
      </c>
      <c r="L17979" s="145">
        <v>60</v>
      </c>
      <c r="M17979" s="145">
        <v>168108</v>
      </c>
      <c r="N17979" s="148">
        <v>4.53E-2</v>
      </c>
      <c r="O17979" s="148">
        <v>0.60899999999999999</v>
      </c>
      <c r="P17979" s="148">
        <v>0.76300000000000001</v>
      </c>
      <c r="Q17979" s="148">
        <v>0</v>
      </c>
      <c r="R17979" s="148">
        <v>3</v>
      </c>
      <c r="S17979" s="148">
        <v>0.106</v>
      </c>
      <c r="T17979" s="148">
        <v>-5.5489999999999897</v>
      </c>
      <c r="U17979" s="148">
        <v>1</v>
      </c>
      <c r="V17979" s="148">
        <v>3.5200000000000002E-2</v>
      </c>
      <c r="W17979" s="148">
        <v>116.002</v>
      </c>
      <c r="X17979" s="148">
        <v>4</v>
      </c>
      <c r="Y17979" s="148">
        <v>0.43</v>
      </c>
    </row>
    <row r="17980" spans="11:25" x14ac:dyDescent="0.25">
      <c r="K17980" s="145" t="s">
        <v>7881</v>
      </c>
      <c r="L17980" s="145">
        <v>21</v>
      </c>
      <c r="M17980" s="145">
        <v>196081</v>
      </c>
      <c r="N17980" s="148">
        <v>8.5199999999999998E-3</v>
      </c>
      <c r="O17980" s="148">
        <v>0.745</v>
      </c>
      <c r="P17980" s="148">
        <v>0.71699999999999997</v>
      </c>
      <c r="Q17980" s="148">
        <v>1.73E-6</v>
      </c>
      <c r="R17980" s="148">
        <v>5</v>
      </c>
      <c r="S17980" s="148">
        <v>0.23799999999999999</v>
      </c>
      <c r="T17980" s="148">
        <v>-6.1120000000000001</v>
      </c>
      <c r="U17980" s="148">
        <v>1</v>
      </c>
      <c r="V17980" s="148">
        <v>6.0299999999999999E-2</v>
      </c>
      <c r="W17980" s="148">
        <v>111.09399999999999</v>
      </c>
      <c r="X17980" s="148">
        <v>4</v>
      </c>
      <c r="Y17980" s="148">
        <v>0.7</v>
      </c>
    </row>
    <row r="17981" spans="11:25" x14ac:dyDescent="0.25">
      <c r="K17981" s="145" t="s">
        <v>13055</v>
      </c>
      <c r="L17981" s="145">
        <v>62</v>
      </c>
      <c r="M17981" s="145">
        <v>249756</v>
      </c>
      <c r="N17981" s="148">
        <v>1.2699999999999999E-2</v>
      </c>
      <c r="O17981" s="148">
        <v>0.66200000000000003</v>
      </c>
      <c r="P17981" s="148">
        <v>0.73</v>
      </c>
      <c r="Q17981" s="148">
        <v>0</v>
      </c>
      <c r="R17981" s="148">
        <v>10</v>
      </c>
      <c r="S17981" s="148">
        <v>0.20300000000000001</v>
      </c>
      <c r="T17981" s="148">
        <v>-5.407</v>
      </c>
      <c r="U17981" s="148">
        <v>1</v>
      </c>
      <c r="V17981" s="148">
        <v>6.1499999999999999E-2</v>
      </c>
      <c r="W17981" s="148">
        <v>122.96</v>
      </c>
      <c r="X17981" s="148">
        <v>4</v>
      </c>
      <c r="Y17981" s="148">
        <v>0.23199999999999901</v>
      </c>
    </row>
    <row r="17982" spans="11:25" x14ac:dyDescent="0.25">
      <c r="K17982" s="145" t="s">
        <v>13056</v>
      </c>
      <c r="L17982" s="145">
        <v>55</v>
      </c>
      <c r="M17982" s="145">
        <v>199547</v>
      </c>
      <c r="N17982" s="148">
        <v>1.82E-3</v>
      </c>
      <c r="O17982" s="148">
        <v>0.61699999999999999</v>
      </c>
      <c r="P17982" s="148">
        <v>0.82099999999999995</v>
      </c>
      <c r="Q17982" s="148">
        <v>5.4700000000000001E-6</v>
      </c>
      <c r="R17982" s="148">
        <v>1</v>
      </c>
      <c r="S17982" s="148">
        <v>9.4899999999999998E-2</v>
      </c>
      <c r="T17982" s="148">
        <v>-4.5359999999999996</v>
      </c>
      <c r="U17982" s="148">
        <v>1</v>
      </c>
      <c r="V17982" s="148">
        <v>2.81E-2</v>
      </c>
      <c r="W17982" s="148">
        <v>95.057999999999893</v>
      </c>
      <c r="X17982" s="148">
        <v>4</v>
      </c>
      <c r="Y17982" s="148">
        <v>0.52</v>
      </c>
    </row>
    <row r="17983" spans="11:25" x14ac:dyDescent="0.25">
      <c r="K17983" s="145" t="s">
        <v>5222</v>
      </c>
      <c r="L17983" s="145">
        <v>38</v>
      </c>
      <c r="M17983" s="145">
        <v>220000</v>
      </c>
      <c r="N17983" s="148">
        <v>0.13300000000000001</v>
      </c>
      <c r="O17983" s="148">
        <v>0.66099999999999903</v>
      </c>
      <c r="P17983" s="148">
        <v>0.76400000000000001</v>
      </c>
      <c r="Q17983" s="148">
        <v>0.223</v>
      </c>
      <c r="R17983" s="148">
        <v>11</v>
      </c>
      <c r="S17983" s="148">
        <v>0.121</v>
      </c>
      <c r="T17983" s="148">
        <v>-6.8570000000000002</v>
      </c>
      <c r="U17983" s="148">
        <v>1</v>
      </c>
      <c r="V17983" s="148">
        <v>4.1200000000000001E-2</v>
      </c>
      <c r="W17983" s="148">
        <v>149.971</v>
      </c>
      <c r="X17983" s="148">
        <v>4</v>
      </c>
      <c r="Y17983" s="148">
        <v>0.39</v>
      </c>
    </row>
    <row r="17984" spans="11:25" x14ac:dyDescent="0.25">
      <c r="K17984" s="145" t="s">
        <v>7267</v>
      </c>
      <c r="L17984" s="145">
        <v>30</v>
      </c>
      <c r="M17984" s="145">
        <v>219386</v>
      </c>
      <c r="N17984" s="148">
        <v>3.4200000000000001E-2</v>
      </c>
      <c r="O17984" s="148">
        <v>0.67200000000000004</v>
      </c>
      <c r="P17984" s="148">
        <v>0.82</v>
      </c>
      <c r="Q17984" s="148">
        <v>6.6699999999999997E-6</v>
      </c>
      <c r="R17984" s="148">
        <v>0</v>
      </c>
      <c r="S17984" s="148">
        <v>9.2100000000000001E-2</v>
      </c>
      <c r="T17984" s="148">
        <v>-5.4729999999999999</v>
      </c>
      <c r="U17984" s="148">
        <v>1</v>
      </c>
      <c r="V17984" s="148">
        <v>7.6700000000000004E-2</v>
      </c>
      <c r="W17984" s="148">
        <v>100.069</v>
      </c>
      <c r="X17984" s="148">
        <v>4</v>
      </c>
      <c r="Y17984" s="148">
        <v>0.46299999999999902</v>
      </c>
    </row>
    <row r="17985" spans="11:25" x14ac:dyDescent="0.25">
      <c r="K17985" s="145" t="s">
        <v>13057</v>
      </c>
      <c r="L17985" s="145">
        <v>81</v>
      </c>
      <c r="M17985" s="145">
        <v>179895</v>
      </c>
      <c r="N17985" s="148">
        <v>3.6499999999999998E-2</v>
      </c>
      <c r="O17985" s="148">
        <v>0.629</v>
      </c>
      <c r="P17985" s="148">
        <v>0.68599999999999905</v>
      </c>
      <c r="Q17985" s="148">
        <v>2.37E-5</v>
      </c>
      <c r="R17985" s="148">
        <v>8</v>
      </c>
      <c r="S17985" s="148">
        <v>7.0900000000000005E-2</v>
      </c>
      <c r="T17985" s="148">
        <v>-4.851</v>
      </c>
      <c r="U17985" s="148">
        <v>1</v>
      </c>
      <c r="V17985" s="148">
        <v>6.2600000000000003E-2</v>
      </c>
      <c r="W17985" s="148">
        <v>91.05</v>
      </c>
      <c r="X17985" s="148">
        <v>4</v>
      </c>
      <c r="Y17985" s="148">
        <v>0.73099999999999998</v>
      </c>
    </row>
    <row r="17986" spans="11:25" x14ac:dyDescent="0.25">
      <c r="K17986" s="145" t="s">
        <v>13058</v>
      </c>
      <c r="L17986" s="145">
        <v>47</v>
      </c>
      <c r="M17986" s="145">
        <v>180000</v>
      </c>
      <c r="N17986" s="148">
        <v>7.1599999999999997E-3</v>
      </c>
      <c r="O17986" s="148">
        <v>0.93099999999999905</v>
      </c>
      <c r="P17986" s="148">
        <v>0.89</v>
      </c>
      <c r="Q17986" s="148">
        <v>0</v>
      </c>
      <c r="R17986" s="148">
        <v>9</v>
      </c>
      <c r="S17986" s="148">
        <v>1.4800000000000001E-2</v>
      </c>
      <c r="T17986" s="148">
        <v>-3.9750000000000001</v>
      </c>
      <c r="U17986" s="148">
        <v>1</v>
      </c>
      <c r="V17986" s="148">
        <v>0.111</v>
      </c>
      <c r="W17986" s="148">
        <v>120.00700000000001</v>
      </c>
      <c r="X17986" s="148">
        <v>4</v>
      </c>
      <c r="Y17986" s="148">
        <v>0.55600000000000005</v>
      </c>
    </row>
    <row r="17987" spans="11:25" x14ac:dyDescent="0.25">
      <c r="K17987" s="145" t="s">
        <v>13059</v>
      </c>
      <c r="L17987" s="145">
        <v>53</v>
      </c>
      <c r="M17987" s="145">
        <v>192986</v>
      </c>
      <c r="N17987" s="148">
        <v>4.48E-2</v>
      </c>
      <c r="O17987" s="148">
        <v>0.58599999999999997</v>
      </c>
      <c r="P17987" s="148">
        <v>0.749</v>
      </c>
      <c r="Q17987" s="148">
        <v>0</v>
      </c>
      <c r="R17987" s="148">
        <v>4</v>
      </c>
      <c r="S17987" s="148">
        <v>0.17199999999999999</v>
      </c>
      <c r="T17987" s="148">
        <v>-4.101</v>
      </c>
      <c r="U17987" s="148">
        <v>0</v>
      </c>
      <c r="V17987" s="148">
        <v>3.15E-2</v>
      </c>
      <c r="W17987" s="148">
        <v>149.869</v>
      </c>
      <c r="X17987" s="148">
        <v>4</v>
      </c>
      <c r="Y17987" s="148">
        <v>0.36499999999999999</v>
      </c>
    </row>
    <row r="17988" spans="11:25" x14ac:dyDescent="0.25">
      <c r="K17988" s="145" t="s">
        <v>10113</v>
      </c>
      <c r="L17988" s="145">
        <v>58</v>
      </c>
      <c r="M17988" s="145">
        <v>225928</v>
      </c>
      <c r="N17988" s="148">
        <v>0.879</v>
      </c>
      <c r="O17988" s="148">
        <v>0.54</v>
      </c>
      <c r="P17988" s="148">
        <v>0.43099999999999999</v>
      </c>
      <c r="Q17988" s="148">
        <v>9.3699999999999999E-3</v>
      </c>
      <c r="R17988" s="148">
        <v>0</v>
      </c>
      <c r="S17988" s="148">
        <v>0.107</v>
      </c>
      <c r="T17988" s="148">
        <v>-10.175000000000001</v>
      </c>
      <c r="U17988" s="148">
        <v>1</v>
      </c>
      <c r="V17988" s="148">
        <v>6.83E-2</v>
      </c>
      <c r="W17988" s="148">
        <v>99.914000000000001</v>
      </c>
      <c r="X17988" s="148">
        <v>4</v>
      </c>
      <c r="Y17988" s="148">
        <v>0.60499999999999998</v>
      </c>
    </row>
    <row r="17989" spans="11:25" x14ac:dyDescent="0.25">
      <c r="K17989" s="145" t="s">
        <v>9693</v>
      </c>
      <c r="L17989" s="145">
        <v>56</v>
      </c>
      <c r="M17989" s="145">
        <v>183292</v>
      </c>
      <c r="N17989" s="148">
        <v>7.1999999999999995E-2</v>
      </c>
      <c r="O17989" s="148">
        <v>0.79599999999999904</v>
      </c>
      <c r="P17989" s="148">
        <v>0.57099999999999995</v>
      </c>
      <c r="Q17989" s="148">
        <v>7.75999999999999E-3</v>
      </c>
      <c r="R17989" s="148">
        <v>1</v>
      </c>
      <c r="S17989" s="148">
        <v>8.1199999999999994E-2</v>
      </c>
      <c r="T17989" s="148">
        <v>-7.0990000000000002</v>
      </c>
      <c r="U17989" s="148">
        <v>0</v>
      </c>
      <c r="V17989" s="148">
        <v>5.2600000000000001E-2</v>
      </c>
      <c r="W17989" s="148">
        <v>130.983</v>
      </c>
      <c r="X17989" s="148">
        <v>4</v>
      </c>
      <c r="Y17989" s="148">
        <v>0.39600000000000002</v>
      </c>
    </row>
    <row r="17990" spans="11:25" x14ac:dyDescent="0.25">
      <c r="K17990" s="145" t="s">
        <v>13060</v>
      </c>
      <c r="L17990" s="145">
        <v>47</v>
      </c>
      <c r="M17990" s="145">
        <v>220200</v>
      </c>
      <c r="N17990" s="148">
        <v>1.5800000000000002E-2</v>
      </c>
      <c r="O17990" s="148">
        <v>0.58699999999999997</v>
      </c>
      <c r="P17990" s="148">
        <v>0.60199999999999998</v>
      </c>
      <c r="Q17990" s="148">
        <v>0</v>
      </c>
      <c r="R17990" s="148">
        <v>8</v>
      </c>
      <c r="S17990" s="148">
        <v>0.33700000000000002</v>
      </c>
      <c r="T17990" s="148">
        <v>-7.1589999999999998</v>
      </c>
      <c r="U17990" s="148">
        <v>1</v>
      </c>
      <c r="V17990" s="148">
        <v>0.222</v>
      </c>
      <c r="W17990" s="148">
        <v>97.997999999999905</v>
      </c>
      <c r="X17990" s="148">
        <v>4</v>
      </c>
      <c r="Y17990" s="148">
        <v>0.40899999999999997</v>
      </c>
    </row>
    <row r="17991" spans="11:25" x14ac:dyDescent="0.25">
      <c r="K17991" s="145" t="s">
        <v>13061</v>
      </c>
      <c r="L17991" s="145">
        <v>66</v>
      </c>
      <c r="M17991" s="145">
        <v>180500</v>
      </c>
      <c r="N17991" s="148">
        <v>0.16500000000000001</v>
      </c>
      <c r="O17991" s="148">
        <v>0.90599999999999903</v>
      </c>
      <c r="P17991" s="148">
        <v>0.59699999999999998</v>
      </c>
      <c r="Q17991" s="148">
        <v>2.9399999999999998E-6</v>
      </c>
      <c r="R17991" s="148">
        <v>0</v>
      </c>
      <c r="S17991" s="148">
        <v>7.7499999999999999E-2</v>
      </c>
      <c r="T17991" s="148">
        <v>-2.5659999999999998</v>
      </c>
      <c r="U17991" s="148">
        <v>1</v>
      </c>
      <c r="V17991" s="148">
        <v>7.6399999999999996E-2</v>
      </c>
      <c r="W17991" s="148">
        <v>124.008</v>
      </c>
      <c r="X17991" s="148">
        <v>4</v>
      </c>
      <c r="Y17991" s="148">
        <v>0.96699999999999997</v>
      </c>
    </row>
    <row r="17992" spans="11:25" x14ac:dyDescent="0.25">
      <c r="K17992" s="145" t="s">
        <v>13062</v>
      </c>
      <c r="L17992" s="145">
        <v>66</v>
      </c>
      <c r="M17992" s="145">
        <v>210000</v>
      </c>
      <c r="N17992" s="148">
        <v>0.218999999999999</v>
      </c>
      <c r="O17992" s="148">
        <v>0.63300000000000001</v>
      </c>
      <c r="P17992" s="148">
        <v>0.54799999999999904</v>
      </c>
      <c r="Q17992" s="148">
        <v>3.87999999999999E-5</v>
      </c>
      <c r="R17992" s="148">
        <v>8</v>
      </c>
      <c r="S17992" s="148">
        <v>6.8900000000000003E-2</v>
      </c>
      <c r="T17992" s="148">
        <v>-8.01799999999999</v>
      </c>
      <c r="U17992" s="148">
        <v>1</v>
      </c>
      <c r="V17992" s="148">
        <v>5.2299999999999999E-2</v>
      </c>
      <c r="W17992" s="148">
        <v>173.994</v>
      </c>
      <c r="X17992" s="148">
        <v>4</v>
      </c>
      <c r="Y17992" s="148">
        <v>0.54100000000000004</v>
      </c>
    </row>
    <row r="17993" spans="11:25" x14ac:dyDescent="0.25">
      <c r="K17993" s="145" t="s">
        <v>532</v>
      </c>
      <c r="L17993" s="145">
        <v>34</v>
      </c>
      <c r="M17993" s="145">
        <v>206701</v>
      </c>
      <c r="N17993" s="148">
        <v>4.3999999999999997E-2</v>
      </c>
      <c r="O17993" s="148">
        <v>0.65500000000000003</v>
      </c>
      <c r="P17993" s="148">
        <v>0.93899999999999995</v>
      </c>
      <c r="Q17993" s="148">
        <v>2.0500000000000002E-3</v>
      </c>
      <c r="R17993" s="148">
        <v>0</v>
      </c>
      <c r="S17993" s="148">
        <v>6.5799999999999997E-2</v>
      </c>
      <c r="T17993" s="148">
        <v>-4.4530000000000003</v>
      </c>
      <c r="U17993" s="148">
        <v>0</v>
      </c>
      <c r="V17993" s="148">
        <v>0.45100000000000001</v>
      </c>
      <c r="W17993" s="148">
        <v>119.943</v>
      </c>
      <c r="X17993" s="148">
        <v>4</v>
      </c>
      <c r="Y17993" s="148">
        <v>0.437999999999999</v>
      </c>
    </row>
    <row r="17994" spans="11:25" x14ac:dyDescent="0.25">
      <c r="K17994" s="145" t="s">
        <v>2846</v>
      </c>
      <c r="L17994" s="145">
        <v>56</v>
      </c>
      <c r="M17994" s="145">
        <v>202000</v>
      </c>
      <c r="N17994" s="148">
        <v>2.1999999999999999E-2</v>
      </c>
      <c r="O17994" s="148">
        <v>0.66900000000000004</v>
      </c>
      <c r="P17994" s="148">
        <v>0.877</v>
      </c>
      <c r="Q17994" s="148">
        <v>4.2999999999999999E-4</v>
      </c>
      <c r="R17994" s="148">
        <v>9</v>
      </c>
      <c r="S17994" s="148">
        <v>0.115</v>
      </c>
      <c r="T17994" s="148">
        <v>-4.2430000000000003</v>
      </c>
      <c r="U17994" s="148">
        <v>0</v>
      </c>
      <c r="V17994" s="148">
        <v>3.4000000000000002E-2</v>
      </c>
      <c r="W17994" s="148">
        <v>94.978999999999999</v>
      </c>
      <c r="X17994" s="148">
        <v>4</v>
      </c>
      <c r="Y17994" s="148">
        <v>0.86599999999999999</v>
      </c>
    </row>
    <row r="17995" spans="11:25" x14ac:dyDescent="0.25">
      <c r="K17995" s="145" t="s">
        <v>13063</v>
      </c>
      <c r="L17995" s="145">
        <v>62</v>
      </c>
      <c r="M17995" s="145">
        <v>183481</v>
      </c>
      <c r="N17995" s="148">
        <v>2.18E-2</v>
      </c>
      <c r="O17995" s="148">
        <v>0.68</v>
      </c>
      <c r="P17995" s="148">
        <v>0.71499999999999997</v>
      </c>
      <c r="Q17995" s="148">
        <v>0</v>
      </c>
      <c r="R17995" s="148">
        <v>7</v>
      </c>
      <c r="S17995" s="148">
        <v>0.16600000000000001</v>
      </c>
      <c r="T17995" s="148">
        <v>-5.2789999999999999</v>
      </c>
      <c r="U17995" s="148">
        <v>0</v>
      </c>
      <c r="V17995" s="148">
        <v>0.17299999999999999</v>
      </c>
      <c r="W17995" s="148">
        <v>101.982999999999</v>
      </c>
      <c r="X17995" s="148">
        <v>4</v>
      </c>
      <c r="Y17995" s="148">
        <v>0.85299999999999998</v>
      </c>
    </row>
    <row r="17996" spans="11:25" x14ac:dyDescent="0.25">
      <c r="K17996" s="145" t="s">
        <v>13064</v>
      </c>
      <c r="L17996" s="145">
        <v>17</v>
      </c>
      <c r="M17996" s="145">
        <v>204040</v>
      </c>
      <c r="N17996" s="148">
        <v>9.4599999999999997E-3</v>
      </c>
      <c r="O17996" s="148">
        <v>0.58799999999999997</v>
      </c>
      <c r="P17996" s="148">
        <v>0.89099999999999902</v>
      </c>
      <c r="Q17996" s="148">
        <v>8.3199999999999995E-4</v>
      </c>
      <c r="R17996" s="148">
        <v>6</v>
      </c>
      <c r="S17996" s="148">
        <v>0.32299999999999901</v>
      </c>
      <c r="T17996" s="148">
        <v>-5.3920000000000003</v>
      </c>
      <c r="U17996" s="148">
        <v>0</v>
      </c>
      <c r="V17996" s="148">
        <v>3.1099999999999999E-2</v>
      </c>
      <c r="W17996" s="148">
        <v>150.01499999999999</v>
      </c>
      <c r="X17996" s="148">
        <v>4</v>
      </c>
      <c r="Y17996" s="148">
        <v>0.67200000000000004</v>
      </c>
    </row>
    <row r="17997" spans="11:25" x14ac:dyDescent="0.25">
      <c r="K17997" s="145" t="s">
        <v>11398</v>
      </c>
      <c r="L17997" s="145">
        <v>42</v>
      </c>
      <c r="M17997" s="145">
        <v>217266</v>
      </c>
      <c r="N17997" s="148">
        <v>8.0199999999999998E-5</v>
      </c>
      <c r="O17997" s="148">
        <v>0.60199999999999998</v>
      </c>
      <c r="P17997" s="148">
        <v>0.75900000000000001</v>
      </c>
      <c r="Q17997" s="148">
        <v>9.0899999999999998E-4</v>
      </c>
      <c r="R17997" s="148">
        <v>8</v>
      </c>
      <c r="S17997" s="148">
        <v>8.3500000000000005E-2</v>
      </c>
      <c r="T17997" s="148">
        <v>-6.2829999999999897</v>
      </c>
      <c r="U17997" s="148">
        <v>1</v>
      </c>
      <c r="V17997" s="148">
        <v>3.4200000000000001E-2</v>
      </c>
      <c r="W17997" s="148">
        <v>122.03100000000001</v>
      </c>
      <c r="X17997" s="148">
        <v>4</v>
      </c>
      <c r="Y17997" s="148">
        <v>0.71399999999999997</v>
      </c>
    </row>
    <row r="17998" spans="11:25" x14ac:dyDescent="0.25">
      <c r="K17998" s="145" t="s">
        <v>11399</v>
      </c>
      <c r="L17998" s="145">
        <v>43</v>
      </c>
      <c r="M17998" s="145">
        <v>195088</v>
      </c>
      <c r="N17998" s="148">
        <v>6.3399999999999998E-2</v>
      </c>
      <c r="O17998" s="148">
        <v>0.63700000000000001</v>
      </c>
      <c r="P17998" s="148">
        <v>0.91099999999999903</v>
      </c>
      <c r="Q17998" s="148">
        <v>8.7999999999999998E-5</v>
      </c>
      <c r="R17998" s="148">
        <v>1</v>
      </c>
      <c r="S17998" s="148">
        <v>0.36599999999999999</v>
      </c>
      <c r="T17998" s="148">
        <v>-4.2169999999999996</v>
      </c>
      <c r="U17998" s="148">
        <v>1</v>
      </c>
      <c r="V17998" s="148">
        <v>0.45899999999999902</v>
      </c>
      <c r="W17998" s="148">
        <v>127.996</v>
      </c>
      <c r="X17998" s="148">
        <v>4</v>
      </c>
      <c r="Y17998" s="148">
        <v>0.78200000000000003</v>
      </c>
    </row>
    <row r="17999" spans="11:25" x14ac:dyDescent="0.25">
      <c r="K17999" s="145" t="s">
        <v>11400</v>
      </c>
      <c r="L17999" s="145">
        <v>43</v>
      </c>
      <c r="M17999" s="145">
        <v>200340</v>
      </c>
      <c r="N17999" s="148">
        <v>0.14099999999999999</v>
      </c>
      <c r="O17999" s="148">
        <v>0.748</v>
      </c>
      <c r="P17999" s="148">
        <v>0.76700000000000002</v>
      </c>
      <c r="Q17999" s="148">
        <v>5.0599999999999998E-6</v>
      </c>
      <c r="R17999" s="148">
        <v>10</v>
      </c>
      <c r="S17999" s="148">
        <v>9.9900000000000003E-2</v>
      </c>
      <c r="T17999" s="148">
        <v>-5.335</v>
      </c>
      <c r="U17999" s="148">
        <v>0</v>
      </c>
      <c r="V17999" s="148">
        <v>0.16200000000000001</v>
      </c>
      <c r="W17999" s="148">
        <v>112.02500000000001</v>
      </c>
      <c r="X17999" s="148">
        <v>4</v>
      </c>
      <c r="Y17999" s="148">
        <v>0.82099999999999995</v>
      </c>
    </row>
    <row r="18000" spans="11:25" x14ac:dyDescent="0.25">
      <c r="K18000" s="145" t="s">
        <v>11401</v>
      </c>
      <c r="L18000" s="145">
        <v>2</v>
      </c>
      <c r="M18000" s="145">
        <v>256693</v>
      </c>
      <c r="N18000" s="148">
        <v>6.3899999999999998E-2</v>
      </c>
      <c r="O18000" s="148">
        <v>0.74199999999999999</v>
      </c>
      <c r="P18000" s="148">
        <v>0.94499999999999995</v>
      </c>
      <c r="Q18000" s="148">
        <v>0.16500000000000001</v>
      </c>
      <c r="R18000" s="148">
        <v>5</v>
      </c>
      <c r="S18000" s="148">
        <v>0.13100000000000001</v>
      </c>
      <c r="T18000" s="148">
        <v>-6.4450000000000003</v>
      </c>
      <c r="U18000" s="148">
        <v>1</v>
      </c>
      <c r="V18000" s="148">
        <v>4.2799999999999998E-2</v>
      </c>
      <c r="W18000" s="148">
        <v>112.977</v>
      </c>
      <c r="X18000" s="148">
        <v>4</v>
      </c>
      <c r="Y18000" s="148">
        <v>0.74199999999999999</v>
      </c>
    </row>
    <row r="18001" spans="11:25" x14ac:dyDescent="0.25">
      <c r="K18001" s="145" t="s">
        <v>5867</v>
      </c>
      <c r="L18001" s="145">
        <v>61</v>
      </c>
      <c r="M18001" s="145">
        <v>206393</v>
      </c>
      <c r="N18001" s="148">
        <v>6.4100000000000004E-2</v>
      </c>
      <c r="O18001" s="148">
        <v>0.59599999999999997</v>
      </c>
      <c r="P18001" s="148">
        <v>0.89700000000000002</v>
      </c>
      <c r="Q18001" s="148">
        <v>5.24E-5</v>
      </c>
      <c r="R18001" s="148">
        <v>10</v>
      </c>
      <c r="S18001" s="148">
        <v>6.2799999999999995E-2</v>
      </c>
      <c r="T18001" s="148">
        <v>-2.94</v>
      </c>
      <c r="U18001" s="148">
        <v>1</v>
      </c>
      <c r="V18001" s="148">
        <v>4.6199999999999998E-2</v>
      </c>
      <c r="W18001" s="148">
        <v>118</v>
      </c>
      <c r="X18001" s="148">
        <v>4</v>
      </c>
      <c r="Y18001" s="148">
        <v>0.57799999999999996</v>
      </c>
    </row>
    <row r="18002" spans="11:25" x14ac:dyDescent="0.25">
      <c r="K18002" s="145" t="s">
        <v>4169</v>
      </c>
      <c r="L18002" s="145">
        <v>6</v>
      </c>
      <c r="M18002" s="145">
        <v>298133</v>
      </c>
      <c r="N18002" s="148">
        <v>4.1200000000000001E-2</v>
      </c>
      <c r="O18002" s="148">
        <v>0.72299999999999998</v>
      </c>
      <c r="P18002" s="148">
        <v>0.53900000000000003</v>
      </c>
      <c r="Q18002" s="148">
        <v>1.32E-2</v>
      </c>
      <c r="R18002" s="148">
        <v>0</v>
      </c>
      <c r="S18002" s="148">
        <v>3.4299999999999997E-2</v>
      </c>
      <c r="T18002" s="148">
        <v>-8.0410000000000004</v>
      </c>
      <c r="U18002" s="148">
        <v>1</v>
      </c>
      <c r="V18002" s="148">
        <v>3.7999999999999999E-2</v>
      </c>
      <c r="W18002" s="148">
        <v>108.946</v>
      </c>
      <c r="X18002" s="148">
        <v>4</v>
      </c>
      <c r="Y18002" s="148">
        <v>0.28299999999999997</v>
      </c>
    </row>
    <row r="18003" spans="11:25" x14ac:dyDescent="0.25">
      <c r="K18003" s="145" t="s">
        <v>11402</v>
      </c>
      <c r="L18003" s="145">
        <v>49</v>
      </c>
      <c r="M18003" s="145">
        <v>262000</v>
      </c>
      <c r="N18003" s="148">
        <v>1.5E-3</v>
      </c>
      <c r="O18003" s="148">
        <v>0.75</v>
      </c>
      <c r="P18003" s="148">
        <v>0.72399999999999998</v>
      </c>
      <c r="Q18003" s="148">
        <v>6.9499999999999996E-3</v>
      </c>
      <c r="R18003" s="148">
        <v>0</v>
      </c>
      <c r="S18003" s="148">
        <v>0.20699999999999999</v>
      </c>
      <c r="T18003" s="148">
        <v>-7.9020000000000001</v>
      </c>
      <c r="U18003" s="148">
        <v>1</v>
      </c>
      <c r="V18003" s="148">
        <v>2.81E-2</v>
      </c>
      <c r="W18003" s="148">
        <v>123.22199999999999</v>
      </c>
      <c r="X18003" s="148">
        <v>4</v>
      </c>
      <c r="Y18003" s="148">
        <v>0.96299999999999997</v>
      </c>
    </row>
    <row r="18004" spans="11:25" x14ac:dyDescent="0.25">
      <c r="K18004" s="145" t="s">
        <v>11403</v>
      </c>
      <c r="L18004" s="145">
        <v>9</v>
      </c>
      <c r="M18004" s="145">
        <v>209986</v>
      </c>
      <c r="N18004" s="148">
        <v>4.6300000000000001E-2</v>
      </c>
      <c r="O18004" s="148">
        <v>0.59399999999999997</v>
      </c>
      <c r="P18004" s="148">
        <v>0.96099999999999997</v>
      </c>
      <c r="Q18004" s="148">
        <v>0</v>
      </c>
      <c r="R18004" s="148">
        <v>6</v>
      </c>
      <c r="S18004" s="148">
        <v>0.85299999999999998</v>
      </c>
      <c r="T18004" s="148">
        <v>-5.4429999999999996</v>
      </c>
      <c r="U18004" s="148">
        <v>0</v>
      </c>
      <c r="V18004" s="148">
        <v>0.33799999999999902</v>
      </c>
      <c r="W18004" s="148">
        <v>113.126</v>
      </c>
      <c r="X18004" s="148">
        <v>4</v>
      </c>
      <c r="Y18004" s="148">
        <v>0.53100000000000003</v>
      </c>
    </row>
    <row r="18005" spans="11:25" x14ac:dyDescent="0.25">
      <c r="K18005" s="145" t="s">
        <v>11404</v>
      </c>
      <c r="L18005" s="145">
        <v>19</v>
      </c>
      <c r="M18005" s="145">
        <v>215107</v>
      </c>
      <c r="N18005" s="148">
        <v>1.26E-2</v>
      </c>
      <c r="O18005" s="148">
        <v>0.55399999999999905</v>
      </c>
      <c r="P18005" s="148">
        <v>0.76800000000000002</v>
      </c>
      <c r="Q18005" s="148">
        <v>7.1300000000000003E-6</v>
      </c>
      <c r="R18005" s="148">
        <v>6</v>
      </c>
      <c r="S18005" s="148">
        <v>0.122</v>
      </c>
      <c r="T18005" s="148">
        <v>-5.8120000000000003</v>
      </c>
      <c r="U18005" s="148">
        <v>0</v>
      </c>
      <c r="V18005" s="148">
        <v>0.127</v>
      </c>
      <c r="W18005" s="148">
        <v>99.679000000000002</v>
      </c>
      <c r="X18005" s="148">
        <v>4</v>
      </c>
      <c r="Y18005" s="148">
        <v>0.32400000000000001</v>
      </c>
    </row>
    <row r="18006" spans="11:25" x14ac:dyDescent="0.25">
      <c r="K18006" s="145" t="s">
        <v>11405</v>
      </c>
      <c r="L18006" s="145">
        <v>35</v>
      </c>
      <c r="M18006" s="145">
        <v>266010</v>
      </c>
      <c r="N18006" s="148">
        <v>3.48E-4</v>
      </c>
      <c r="O18006" s="148">
        <v>0.79700000000000004</v>
      </c>
      <c r="P18006" s="148">
        <v>0.63300000000000001</v>
      </c>
      <c r="Q18006" s="148">
        <v>0.14199999999999999</v>
      </c>
      <c r="R18006" s="148">
        <v>1</v>
      </c>
      <c r="S18006" s="148">
        <v>0.11699999999999899</v>
      </c>
      <c r="T18006" s="148">
        <v>-5.5590000000000002</v>
      </c>
      <c r="U18006" s="148">
        <v>1</v>
      </c>
      <c r="V18006" s="148">
        <v>0.20899999999999999</v>
      </c>
      <c r="W18006" s="148">
        <v>129.99700000000001</v>
      </c>
      <c r="X18006" s="148">
        <v>4</v>
      </c>
      <c r="Y18006" s="148">
        <v>0.41099999999999998</v>
      </c>
    </row>
    <row r="18007" spans="11:25" x14ac:dyDescent="0.25">
      <c r="K18007" s="145" t="s">
        <v>7338</v>
      </c>
      <c r="L18007" s="145">
        <v>62</v>
      </c>
      <c r="M18007" s="145">
        <v>181906</v>
      </c>
      <c r="N18007" s="148">
        <v>5.0700000000000002E-2</v>
      </c>
      <c r="O18007" s="148">
        <v>0.755</v>
      </c>
      <c r="P18007" s="148">
        <v>0.89500000000000002</v>
      </c>
      <c r="Q18007" s="148">
        <v>7.3700000000000002E-2</v>
      </c>
      <c r="R18007" s="148">
        <v>9</v>
      </c>
      <c r="S18007" s="148">
        <v>0.222</v>
      </c>
      <c r="T18007" s="148">
        <v>-2.61899999999999</v>
      </c>
      <c r="U18007" s="148">
        <v>1</v>
      </c>
      <c r="V18007" s="148">
        <v>8.8300000000000003E-2</v>
      </c>
      <c r="W18007" s="148">
        <v>118.871</v>
      </c>
      <c r="X18007" s="148">
        <v>4</v>
      </c>
      <c r="Y18007" s="148">
        <v>0.84399999999999997</v>
      </c>
    </row>
    <row r="18008" spans="11:25" x14ac:dyDescent="0.25">
      <c r="K18008" s="145" t="s">
        <v>11406</v>
      </c>
      <c r="L18008" s="145">
        <v>41</v>
      </c>
      <c r="M18008" s="145">
        <v>312506</v>
      </c>
      <c r="N18008" s="148">
        <v>0.60799999999999998</v>
      </c>
      <c r="O18008" s="148">
        <v>0.85</v>
      </c>
      <c r="P18008" s="148">
        <v>0.74</v>
      </c>
      <c r="Q18008" s="148">
        <v>7.8200000000000003E-4</v>
      </c>
      <c r="R18008" s="148">
        <v>11</v>
      </c>
      <c r="S18008" s="148">
        <v>0.30199999999999999</v>
      </c>
      <c r="T18008" s="148">
        <v>-6.327</v>
      </c>
      <c r="U18008" s="148">
        <v>0</v>
      </c>
      <c r="V18008" s="148">
        <v>5.5199999999999999E-2</v>
      </c>
      <c r="W18008" s="148">
        <v>123.45099999999999</v>
      </c>
      <c r="X18008" s="148">
        <v>4</v>
      </c>
      <c r="Y18008" s="148">
        <v>0.90700000000000003</v>
      </c>
    </row>
    <row r="18009" spans="11:25" x14ac:dyDescent="0.25">
      <c r="K18009" s="145" t="s">
        <v>11407</v>
      </c>
      <c r="L18009" s="145">
        <v>55</v>
      </c>
      <c r="M18009" s="145">
        <v>242560</v>
      </c>
      <c r="N18009" s="148">
        <v>4.19E-2</v>
      </c>
      <c r="O18009" s="148">
        <v>0.82099999999999995</v>
      </c>
      <c r="P18009" s="148">
        <v>0.56499999999999995</v>
      </c>
      <c r="Q18009" s="148">
        <v>0</v>
      </c>
      <c r="R18009" s="148">
        <v>4</v>
      </c>
      <c r="S18009" s="148">
        <v>7.9600000000000004E-2</v>
      </c>
      <c r="T18009" s="148">
        <v>-5.4029999999999996</v>
      </c>
      <c r="U18009" s="148">
        <v>0</v>
      </c>
      <c r="V18009" s="148">
        <v>8.3699999999999997E-2</v>
      </c>
      <c r="W18009" s="148">
        <v>119.97499999999999</v>
      </c>
      <c r="X18009" s="148">
        <v>4</v>
      </c>
      <c r="Y18009" s="148">
        <v>0.73199999999999998</v>
      </c>
    </row>
    <row r="18010" spans="11:25" x14ac:dyDescent="0.25">
      <c r="K18010" s="145" t="s">
        <v>586</v>
      </c>
      <c r="L18010" s="145">
        <v>74</v>
      </c>
      <c r="M18010" s="145">
        <v>267266</v>
      </c>
      <c r="N18010" s="148">
        <v>0.20199999999999901</v>
      </c>
      <c r="O18010" s="148">
        <v>0.89099999999999902</v>
      </c>
      <c r="P18010" s="148">
        <v>0.71399999999999997</v>
      </c>
      <c r="Q18010" s="148">
        <v>2.34E-4</v>
      </c>
      <c r="R18010" s="148">
        <v>4</v>
      </c>
      <c r="S18010" s="148">
        <v>5.21E-2</v>
      </c>
      <c r="T18010" s="148">
        <v>-6.0549999999999997</v>
      </c>
      <c r="U18010" s="148">
        <v>0</v>
      </c>
      <c r="V18010" s="148">
        <v>0.14000000000000001</v>
      </c>
      <c r="W18010" s="148">
        <v>100.97199999999999</v>
      </c>
      <c r="X18010" s="148">
        <v>4</v>
      </c>
      <c r="Y18010" s="148">
        <v>0.81799999999999995</v>
      </c>
    </row>
    <row r="18011" spans="11:25" x14ac:dyDescent="0.25">
      <c r="K18011" s="145" t="s">
        <v>11408</v>
      </c>
      <c r="L18011" s="145">
        <v>37</v>
      </c>
      <c r="M18011" s="145">
        <v>376600</v>
      </c>
      <c r="N18011" s="148">
        <v>1.8599999999999998E-2</v>
      </c>
      <c r="O18011" s="148">
        <v>0.79099999999999904</v>
      </c>
      <c r="P18011" s="148">
        <v>0.69499999999999995</v>
      </c>
      <c r="Q18011" s="148">
        <v>0.39100000000000001</v>
      </c>
      <c r="R18011" s="148">
        <v>2</v>
      </c>
      <c r="S18011" s="148">
        <v>0.14099999999999999</v>
      </c>
      <c r="T18011" s="148">
        <v>-9.0960000000000001</v>
      </c>
      <c r="U18011" s="148">
        <v>1</v>
      </c>
      <c r="V18011" s="148">
        <v>7.0099999999999996E-2</v>
      </c>
      <c r="W18011" s="148">
        <v>125.00299999999901</v>
      </c>
      <c r="X18011" s="148">
        <v>4</v>
      </c>
      <c r="Y18011" s="148">
        <v>0.90099999999999902</v>
      </c>
    </row>
    <row r="18012" spans="11:25" x14ac:dyDescent="0.25">
      <c r="K18012" s="145" t="s">
        <v>2383</v>
      </c>
      <c r="L18012" s="145">
        <v>1</v>
      </c>
      <c r="M18012" s="145">
        <v>287466</v>
      </c>
      <c r="N18012" s="148">
        <v>3.16E-3</v>
      </c>
      <c r="O18012" s="148">
        <v>0.81200000000000006</v>
      </c>
      <c r="P18012" s="148">
        <v>0.76700000000000002</v>
      </c>
      <c r="Q18012" s="148">
        <v>0.32700000000000001</v>
      </c>
      <c r="R18012" s="148">
        <v>4</v>
      </c>
      <c r="S18012" s="148">
        <v>7.9299999999999995E-2</v>
      </c>
      <c r="T18012" s="148">
        <v>-5.585</v>
      </c>
      <c r="U18012" s="148">
        <v>0</v>
      </c>
      <c r="V18012" s="148">
        <v>4.0999999999999898E-2</v>
      </c>
      <c r="W18012" s="148">
        <v>123.001</v>
      </c>
      <c r="X18012" s="148">
        <v>4</v>
      </c>
      <c r="Y18012" s="148">
        <v>0.85</v>
      </c>
    </row>
    <row r="18013" spans="11:25" x14ac:dyDescent="0.25">
      <c r="K18013" s="145" t="s">
        <v>11409</v>
      </c>
      <c r="L18013" s="145">
        <v>2</v>
      </c>
      <c r="M18013" s="145">
        <v>170501</v>
      </c>
      <c r="N18013" s="148">
        <v>1.3299999999999999E-2</v>
      </c>
      <c r="O18013" s="148">
        <v>0.68400000000000005</v>
      </c>
      <c r="P18013" s="148">
        <v>0.90400000000000003</v>
      </c>
      <c r="Q18013" s="148">
        <v>2.7E-6</v>
      </c>
      <c r="R18013" s="148">
        <v>4</v>
      </c>
      <c r="S18013" s="148">
        <v>7.1099999999999997E-2</v>
      </c>
      <c r="T18013" s="148">
        <v>-6.9160000000000004</v>
      </c>
      <c r="U18013" s="148">
        <v>0</v>
      </c>
      <c r="V18013" s="148">
        <v>6.6900000000000001E-2</v>
      </c>
      <c r="W18013" s="148">
        <v>119.99299999999999</v>
      </c>
      <c r="X18013" s="148">
        <v>4</v>
      </c>
      <c r="Y18013" s="148">
        <v>0.91400000000000003</v>
      </c>
    </row>
    <row r="18014" spans="11:25" x14ac:dyDescent="0.25">
      <c r="K18014" s="145" t="s">
        <v>11410</v>
      </c>
      <c r="L18014" s="145">
        <v>38</v>
      </c>
      <c r="M18014" s="145">
        <v>189334</v>
      </c>
      <c r="N18014" s="148">
        <v>2.9399999999999999E-2</v>
      </c>
      <c r="O18014" s="148">
        <v>0.71599999999999997</v>
      </c>
      <c r="P18014" s="148">
        <v>0.86899999999999999</v>
      </c>
      <c r="Q18014" s="148">
        <v>0</v>
      </c>
      <c r="R18014" s="148">
        <v>8</v>
      </c>
      <c r="S18014" s="148">
        <v>4.5400000000000003E-2</v>
      </c>
      <c r="T18014" s="148">
        <v>-3.3180000000000001</v>
      </c>
      <c r="U18014" s="148">
        <v>1</v>
      </c>
      <c r="V18014" s="148">
        <v>6.9400000000000003E-2</v>
      </c>
      <c r="W18014" s="148">
        <v>113.027</v>
      </c>
      <c r="X18014" s="148">
        <v>4</v>
      </c>
      <c r="Y18014" s="148">
        <v>0.76800000000000002</v>
      </c>
    </row>
    <row r="18015" spans="11:25" x14ac:dyDescent="0.25">
      <c r="K18015" s="145" t="s">
        <v>11411</v>
      </c>
      <c r="L18015" s="145">
        <v>48</v>
      </c>
      <c r="M18015" s="145">
        <v>284213</v>
      </c>
      <c r="N18015" s="148">
        <v>2.47E-2</v>
      </c>
      <c r="O18015" s="148">
        <v>0.83</v>
      </c>
      <c r="P18015" s="148">
        <v>0.72199999999999998</v>
      </c>
      <c r="Q18015" s="148">
        <v>1.2100000000000001E-6</v>
      </c>
      <c r="R18015" s="148">
        <v>0</v>
      </c>
      <c r="S18015" s="148">
        <v>7.4099999999999999E-2</v>
      </c>
      <c r="T18015" s="148">
        <v>-6.0990000000000002</v>
      </c>
      <c r="U18015" s="148">
        <v>1</v>
      </c>
      <c r="V18015" s="148">
        <v>5.9499999999999997E-2</v>
      </c>
      <c r="W18015" s="148">
        <v>109.98699999999999</v>
      </c>
      <c r="X18015" s="148">
        <v>4</v>
      </c>
      <c r="Y18015" s="148">
        <v>0.28999999999999998</v>
      </c>
    </row>
    <row r="18016" spans="11:25" x14ac:dyDescent="0.25">
      <c r="K18016" s="145" t="s">
        <v>11412</v>
      </c>
      <c r="L18016" s="145">
        <v>1</v>
      </c>
      <c r="M18016" s="145">
        <v>222440</v>
      </c>
      <c r="N18016" s="148">
        <v>2.5700000000000001E-2</v>
      </c>
      <c r="O18016" s="148">
        <v>0.755</v>
      </c>
      <c r="P18016" s="148">
        <v>0.91500000000000004</v>
      </c>
      <c r="Q18016" s="148">
        <v>0</v>
      </c>
      <c r="R18016" s="148">
        <v>2</v>
      </c>
      <c r="S18016" s="148">
        <v>3.5099999999999999E-2</v>
      </c>
      <c r="T18016" s="148">
        <v>-3.5049999999999999</v>
      </c>
      <c r="U18016" s="148">
        <v>1</v>
      </c>
      <c r="V18016" s="148">
        <v>0.105</v>
      </c>
      <c r="W18016" s="148">
        <v>113.986</v>
      </c>
      <c r="X18016" s="148">
        <v>4</v>
      </c>
      <c r="Y18016" s="148">
        <v>0.7</v>
      </c>
    </row>
    <row r="18017" spans="11:25" x14ac:dyDescent="0.25">
      <c r="K18017" s="145" t="s">
        <v>11413</v>
      </c>
      <c r="L18017" s="145">
        <v>1</v>
      </c>
      <c r="M18017" s="145">
        <v>252663</v>
      </c>
      <c r="N18017" s="148">
        <v>4.6600000000000003E-2</v>
      </c>
      <c r="O18017" s="148">
        <v>0.78400000000000003</v>
      </c>
      <c r="P18017" s="148">
        <v>0.80299999999999905</v>
      </c>
      <c r="Q18017" s="148">
        <v>1.5699999999999999E-5</v>
      </c>
      <c r="R18017" s="148">
        <v>9</v>
      </c>
      <c r="S18017" s="148">
        <v>7.7299999999999994E-2</v>
      </c>
      <c r="T18017" s="148">
        <v>-3.4580000000000002</v>
      </c>
      <c r="U18017" s="148">
        <v>0</v>
      </c>
      <c r="V18017" s="148">
        <v>5.9700000000000003E-2</v>
      </c>
      <c r="W18017" s="148">
        <v>111.044</v>
      </c>
      <c r="X18017" s="148">
        <v>4</v>
      </c>
      <c r="Y18017" s="148">
        <v>0.78500000000000003</v>
      </c>
    </row>
    <row r="18018" spans="11:25" x14ac:dyDescent="0.25">
      <c r="K18018" s="145" t="s">
        <v>629</v>
      </c>
      <c r="L18018" s="145">
        <v>77</v>
      </c>
      <c r="M18018" s="145">
        <v>248413</v>
      </c>
      <c r="N18018" s="148">
        <v>4.2599999999999999E-2</v>
      </c>
      <c r="O18018" s="148">
        <v>0.79400000000000004</v>
      </c>
      <c r="P18018" s="148">
        <v>0.81099999999999905</v>
      </c>
      <c r="Q18018" s="148">
        <v>1.0699999999999999E-6</v>
      </c>
      <c r="R18018" s="148">
        <v>6</v>
      </c>
      <c r="S18018" s="148">
        <v>0.10099999999999899</v>
      </c>
      <c r="T18018" s="148">
        <v>-8.9659999999999993</v>
      </c>
      <c r="U18018" s="148">
        <v>0</v>
      </c>
      <c r="V18018" s="148">
        <v>3.7999999999999999E-2</v>
      </c>
      <c r="W18018" s="148">
        <v>116.047</v>
      </c>
      <c r="X18018" s="148">
        <v>4</v>
      </c>
      <c r="Y18018" s="148">
        <v>0.86199999999999999</v>
      </c>
    </row>
    <row r="18019" spans="11:25" x14ac:dyDescent="0.25">
      <c r="K18019" s="145" t="s">
        <v>11414</v>
      </c>
      <c r="L18019" s="145">
        <v>30</v>
      </c>
      <c r="M18019" s="145">
        <v>250653</v>
      </c>
      <c r="N18019" s="148">
        <v>5.8099999999999999E-2</v>
      </c>
      <c r="O18019" s="148">
        <v>0.66</v>
      </c>
      <c r="P18019" s="148">
        <v>0.94299999999999995</v>
      </c>
      <c r="Q18019" s="148">
        <v>8.1299999999999997E-5</v>
      </c>
      <c r="R18019" s="148">
        <v>7</v>
      </c>
      <c r="S18019" s="148">
        <v>4.2500000000000003E-2</v>
      </c>
      <c r="T18019" s="148">
        <v>-2.17</v>
      </c>
      <c r="U18019" s="148">
        <v>1</v>
      </c>
      <c r="V18019" s="148">
        <v>4.8899999999999999E-2</v>
      </c>
      <c r="W18019" s="148">
        <v>118.011</v>
      </c>
      <c r="X18019" s="148">
        <v>4</v>
      </c>
      <c r="Y18019" s="148">
        <v>0.80299999999999905</v>
      </c>
    </row>
    <row r="18020" spans="11:25" x14ac:dyDescent="0.25">
      <c r="K18020" s="145" t="s">
        <v>11415</v>
      </c>
      <c r="L18020" s="145">
        <v>1</v>
      </c>
      <c r="M18020" s="145">
        <v>244291</v>
      </c>
      <c r="N18020" s="148">
        <v>1.0500000000000001E-2</v>
      </c>
      <c r="O18020" s="148">
        <v>0.66700000000000004</v>
      </c>
      <c r="P18020" s="148">
        <v>0.875</v>
      </c>
      <c r="Q18020" s="148">
        <v>3.4599999999999999E-6</v>
      </c>
      <c r="R18020" s="148">
        <v>11</v>
      </c>
      <c r="S18020" s="148">
        <v>0.33600000000000002</v>
      </c>
      <c r="T18020" s="148">
        <v>-5.274</v>
      </c>
      <c r="U18020" s="148">
        <v>0</v>
      </c>
      <c r="V18020" s="148">
        <v>0.122</v>
      </c>
      <c r="W18020" s="148">
        <v>110.029</v>
      </c>
      <c r="X18020" s="148">
        <v>4</v>
      </c>
      <c r="Y18020" s="148">
        <v>0.71499999999999997</v>
      </c>
    </row>
    <row r="18021" spans="11:25" x14ac:dyDescent="0.25">
      <c r="K18021" s="145" t="s">
        <v>11416</v>
      </c>
      <c r="L18021" s="145">
        <v>35</v>
      </c>
      <c r="M18021" s="145">
        <v>664573</v>
      </c>
      <c r="N18021" s="148">
        <v>7.45E-3</v>
      </c>
      <c r="O18021" s="148">
        <v>0.73</v>
      </c>
      <c r="P18021" s="148">
        <v>0.91200000000000003</v>
      </c>
      <c r="Q18021" s="148">
        <v>0.45799999999999902</v>
      </c>
      <c r="R18021" s="148">
        <v>1</v>
      </c>
      <c r="S18021" s="148">
        <v>0.214</v>
      </c>
      <c r="T18021" s="148">
        <v>-8.1460000000000008</v>
      </c>
      <c r="U18021" s="148">
        <v>1</v>
      </c>
      <c r="V18021" s="148">
        <v>5.2999999999999999E-2</v>
      </c>
      <c r="W18021" s="148">
        <v>126.971</v>
      </c>
      <c r="X18021" s="148">
        <v>4</v>
      </c>
      <c r="Y18021" s="148">
        <v>0.75599999999999901</v>
      </c>
    </row>
    <row r="18022" spans="11:25" x14ac:dyDescent="0.25">
      <c r="K18022" s="145" t="s">
        <v>2675</v>
      </c>
      <c r="L18022" s="145">
        <v>70</v>
      </c>
      <c r="M18022" s="145">
        <v>184053</v>
      </c>
      <c r="N18022" s="148">
        <v>0.26200000000000001</v>
      </c>
      <c r="O18022" s="148">
        <v>0.65700000000000003</v>
      </c>
      <c r="P18022" s="148">
        <v>0.81699999999999995</v>
      </c>
      <c r="Q18022" s="148">
        <v>6.7400000000000003E-3</v>
      </c>
      <c r="R18022" s="148">
        <v>0</v>
      </c>
      <c r="S18022" s="148">
        <v>0.248</v>
      </c>
      <c r="T18022" s="148">
        <v>-4.415</v>
      </c>
      <c r="U18022" s="148">
        <v>1</v>
      </c>
      <c r="V18022" s="148">
        <v>5.5399999999999998E-2</v>
      </c>
      <c r="W18022" s="148">
        <v>107.995</v>
      </c>
      <c r="X18022" s="148">
        <v>4</v>
      </c>
      <c r="Y18022" s="148">
        <v>0.65099999999999902</v>
      </c>
    </row>
    <row r="18023" spans="11:25" x14ac:dyDescent="0.25">
      <c r="K18023" s="145" t="s">
        <v>13065</v>
      </c>
      <c r="L18023" s="145">
        <v>22</v>
      </c>
      <c r="M18023" s="145">
        <v>272394</v>
      </c>
      <c r="N18023" s="148">
        <v>0.186</v>
      </c>
      <c r="O18023" s="148">
        <v>0.54799999999999904</v>
      </c>
      <c r="P18023" s="148">
        <v>0.53200000000000003</v>
      </c>
      <c r="Q18023" s="148">
        <v>2.63E-4</v>
      </c>
      <c r="R18023" s="148">
        <v>5</v>
      </c>
      <c r="S18023" s="148">
        <v>0.217</v>
      </c>
      <c r="T18023" s="148">
        <v>-7.5960000000000001</v>
      </c>
      <c r="U18023" s="148">
        <v>1</v>
      </c>
      <c r="V18023" s="148">
        <v>3.2300000000000002E-2</v>
      </c>
      <c r="W18023" s="148">
        <v>85.03</v>
      </c>
      <c r="X18023" s="148">
        <v>4</v>
      </c>
      <c r="Y18023" s="148">
        <v>0.40500000000000003</v>
      </c>
    </row>
    <row r="18024" spans="11:25" x14ac:dyDescent="0.25">
      <c r="K18024" s="145" t="s">
        <v>13066</v>
      </c>
      <c r="L18024" s="145">
        <v>74</v>
      </c>
      <c r="M18024" s="145">
        <v>212439</v>
      </c>
      <c r="N18024" s="148">
        <v>4.9200000000000001E-2</v>
      </c>
      <c r="O18024" s="148">
        <v>0.66799999999999904</v>
      </c>
      <c r="P18024" s="148">
        <v>0.92099999999999904</v>
      </c>
      <c r="Q18024" s="148">
        <v>5.1700000000000001E-3</v>
      </c>
      <c r="R18024" s="148">
        <v>7</v>
      </c>
      <c r="S18024" s="148">
        <v>8.77E-2</v>
      </c>
      <c r="T18024" s="148">
        <v>-3.7269999999999999</v>
      </c>
      <c r="U18024" s="148">
        <v>1</v>
      </c>
      <c r="V18024" s="148">
        <v>4.3900000000000002E-2</v>
      </c>
      <c r="W18024" s="148">
        <v>120</v>
      </c>
      <c r="X18024" s="148">
        <v>4</v>
      </c>
      <c r="Y18024" s="148">
        <v>0.78200000000000003</v>
      </c>
    </row>
    <row r="18025" spans="11:25" x14ac:dyDescent="0.25">
      <c r="K18025" s="145" t="s">
        <v>11459</v>
      </c>
      <c r="L18025" s="145">
        <v>69</v>
      </c>
      <c r="M18025" s="145">
        <v>207141</v>
      </c>
      <c r="N18025" s="148">
        <v>3.4000000000000002E-2</v>
      </c>
      <c r="O18025" s="148">
        <v>0.51</v>
      </c>
      <c r="P18025" s="148">
        <v>0.75900000000000001</v>
      </c>
      <c r="Q18025" s="148">
        <v>0</v>
      </c>
      <c r="R18025" s="148">
        <v>9</v>
      </c>
      <c r="S18025" s="148">
        <v>7.6999999999999999E-2</v>
      </c>
      <c r="T18025" s="148">
        <v>-4.8540000000000001</v>
      </c>
      <c r="U18025" s="148">
        <v>1</v>
      </c>
      <c r="V18025" s="148">
        <v>0.10099999999999899</v>
      </c>
      <c r="W18025" s="148">
        <v>91.122999999999905</v>
      </c>
      <c r="X18025" s="148">
        <v>4</v>
      </c>
      <c r="Y18025" s="148">
        <v>0.23699999999999999</v>
      </c>
    </row>
    <row r="18026" spans="11:25" x14ac:dyDescent="0.25">
      <c r="K18026" s="145" t="s">
        <v>13067</v>
      </c>
      <c r="L18026" s="145">
        <v>76</v>
      </c>
      <c r="M18026" s="145">
        <v>161920</v>
      </c>
      <c r="N18026" s="148">
        <v>5.0599999999999999E-2</v>
      </c>
      <c r="O18026" s="148">
        <v>0.46299999999999902</v>
      </c>
      <c r="P18026" s="148">
        <v>0.85699999999999998</v>
      </c>
      <c r="Q18026" s="148">
        <v>0</v>
      </c>
      <c r="R18026" s="148">
        <v>4</v>
      </c>
      <c r="S18026" s="148">
        <v>0.184</v>
      </c>
      <c r="T18026" s="148">
        <v>-3.0630000000000002</v>
      </c>
      <c r="U18026" s="148">
        <v>1</v>
      </c>
      <c r="V18026" s="148">
        <v>6.3200000000000006E-2</v>
      </c>
      <c r="W18026" s="148">
        <v>111.64700000000001</v>
      </c>
      <c r="X18026" s="148">
        <v>4</v>
      </c>
      <c r="Y18026" s="148">
        <v>0.85599999999999998</v>
      </c>
    </row>
    <row r="18027" spans="11:25" x14ac:dyDescent="0.25">
      <c r="K18027" s="145" t="s">
        <v>13068</v>
      </c>
      <c r="L18027" s="145">
        <v>62</v>
      </c>
      <c r="M18027" s="145">
        <v>195652</v>
      </c>
      <c r="N18027" s="148">
        <v>8.83E-4</v>
      </c>
      <c r="O18027" s="148">
        <v>0.82199999999999995</v>
      </c>
      <c r="P18027" s="148">
        <v>0.72599999999999998</v>
      </c>
      <c r="Q18027" s="148">
        <v>1.1E-5</v>
      </c>
      <c r="R18027" s="148">
        <v>11</v>
      </c>
      <c r="S18027" s="148">
        <v>6.0600000000000001E-2</v>
      </c>
      <c r="T18027" s="148">
        <v>-4.9740000000000002</v>
      </c>
      <c r="U18027" s="148">
        <v>1</v>
      </c>
      <c r="V18027" s="148">
        <v>0.182</v>
      </c>
      <c r="W18027" s="148">
        <v>119.991</v>
      </c>
      <c r="X18027" s="148">
        <v>4</v>
      </c>
      <c r="Y18027" s="148">
        <v>0.83699999999999997</v>
      </c>
    </row>
    <row r="18028" spans="11:25" x14ac:dyDescent="0.25">
      <c r="K18028" s="145" t="s">
        <v>5771</v>
      </c>
      <c r="L18028" s="145">
        <v>55</v>
      </c>
      <c r="M18028" s="145">
        <v>211960</v>
      </c>
      <c r="N18028" s="148">
        <v>3.1099999999999999E-2</v>
      </c>
      <c r="O18028" s="148">
        <v>0.65400000000000003</v>
      </c>
      <c r="P18028" s="148">
        <v>0.72599999999999998</v>
      </c>
      <c r="Q18028" s="148">
        <v>6.3499999999999999E-5</v>
      </c>
      <c r="R18028" s="148">
        <v>10</v>
      </c>
      <c r="S18028" s="148">
        <v>6.1800000000000001E-2</v>
      </c>
      <c r="T18028" s="148">
        <v>-3.8029999999999999</v>
      </c>
      <c r="U18028" s="148">
        <v>0</v>
      </c>
      <c r="V18028" s="148">
        <v>4.0099999999999997E-2</v>
      </c>
      <c r="W18028" s="148">
        <v>103.98699999999999</v>
      </c>
      <c r="X18028" s="148">
        <v>4</v>
      </c>
      <c r="Y18028" s="148">
        <v>0.72799999999999998</v>
      </c>
    </row>
    <row r="18029" spans="11:25" x14ac:dyDescent="0.25">
      <c r="K18029" s="145" t="s">
        <v>1898</v>
      </c>
      <c r="L18029" s="145">
        <v>79</v>
      </c>
      <c r="M18029" s="145">
        <v>233297</v>
      </c>
      <c r="N18029" s="148">
        <v>4.7699999999999902E-4</v>
      </c>
      <c r="O18029" s="148">
        <v>0.502</v>
      </c>
      <c r="P18029" s="148">
        <v>0.81699999999999995</v>
      </c>
      <c r="Q18029" s="148">
        <v>0</v>
      </c>
      <c r="R18029" s="148">
        <v>0</v>
      </c>
      <c r="S18029" s="148">
        <v>0.153</v>
      </c>
      <c r="T18029" s="148">
        <v>-3.508</v>
      </c>
      <c r="U18029" s="148">
        <v>1</v>
      </c>
      <c r="V18029" s="148">
        <v>4.4699999999999997E-2</v>
      </c>
      <c r="W18029" s="148">
        <v>90.024000000000001</v>
      </c>
      <c r="X18029" s="148">
        <v>4</v>
      </c>
      <c r="Y18029" s="148">
        <v>0.61699999999999999</v>
      </c>
    </row>
    <row r="18030" spans="11:25" x14ac:dyDescent="0.25">
      <c r="K18030" s="145" t="s">
        <v>13069</v>
      </c>
      <c r="L18030" s="145">
        <v>62</v>
      </c>
      <c r="M18030" s="145">
        <v>194625</v>
      </c>
      <c r="N18030" s="148">
        <v>1.75E-3</v>
      </c>
      <c r="O18030" s="148">
        <v>0.54200000000000004</v>
      </c>
      <c r="P18030" s="148">
        <v>0.82799999999999996</v>
      </c>
      <c r="Q18030" s="148">
        <v>1.3599999999999999E-2</v>
      </c>
      <c r="R18030" s="148">
        <v>11</v>
      </c>
      <c r="S18030" s="148">
        <v>0.06</v>
      </c>
      <c r="T18030" s="148">
        <v>-3.91</v>
      </c>
      <c r="U18030" s="148">
        <v>0</v>
      </c>
      <c r="V18030" s="148">
        <v>5.3600000000000002E-2</v>
      </c>
      <c r="W18030" s="148">
        <v>126.03700000000001</v>
      </c>
      <c r="X18030" s="148">
        <v>4</v>
      </c>
      <c r="Y18030" s="148">
        <v>0.78500000000000003</v>
      </c>
    </row>
    <row r="18031" spans="11:25" x14ac:dyDescent="0.25">
      <c r="K18031" s="145" t="s">
        <v>1423</v>
      </c>
      <c r="L18031" s="145">
        <v>54</v>
      </c>
      <c r="M18031" s="145">
        <v>209320</v>
      </c>
      <c r="N18031" s="148">
        <v>1.8099999999999999E-5</v>
      </c>
      <c r="O18031" s="148">
        <v>0.55799999999999905</v>
      </c>
      <c r="P18031" s="148">
        <v>0.85799999999999998</v>
      </c>
      <c r="Q18031" s="148">
        <v>0.18099999999999999</v>
      </c>
      <c r="R18031" s="148">
        <v>7</v>
      </c>
      <c r="S18031" s="148">
        <v>0.36199999999999999</v>
      </c>
      <c r="T18031" s="148">
        <v>-6.0679999999999996</v>
      </c>
      <c r="U18031" s="148">
        <v>1</v>
      </c>
      <c r="V18031" s="148">
        <v>4.48E-2</v>
      </c>
      <c r="W18031" s="148">
        <v>155.99199999999999</v>
      </c>
      <c r="X18031" s="148">
        <v>4</v>
      </c>
      <c r="Y18031" s="148">
        <v>0.46899999999999997</v>
      </c>
    </row>
    <row r="18032" spans="11:25" x14ac:dyDescent="0.25">
      <c r="K18032" s="145" t="s">
        <v>13070</v>
      </c>
      <c r="L18032" s="145">
        <v>72</v>
      </c>
      <c r="M18032" s="145">
        <v>175493</v>
      </c>
      <c r="N18032" s="148">
        <v>5.9700000000000003E-2</v>
      </c>
      <c r="O18032" s="148">
        <v>0.63500000000000001</v>
      </c>
      <c r="P18032" s="148">
        <v>0.91400000000000003</v>
      </c>
      <c r="Q18032" s="148">
        <v>0</v>
      </c>
      <c r="R18032" s="148">
        <v>0</v>
      </c>
      <c r="S18032" s="148">
        <v>0.60099999999999998</v>
      </c>
      <c r="T18032" s="148">
        <v>-5.6310000000000002</v>
      </c>
      <c r="U18032" s="148">
        <v>1</v>
      </c>
      <c r="V18032" s="148">
        <v>0.111</v>
      </c>
      <c r="W18032" s="148">
        <v>156.01400000000001</v>
      </c>
      <c r="X18032" s="148">
        <v>4</v>
      </c>
      <c r="Y18032" s="148">
        <v>0.92200000000000004</v>
      </c>
    </row>
    <row r="18033" spans="11:25" x14ac:dyDescent="0.25">
      <c r="K18033" s="145" t="s">
        <v>502</v>
      </c>
      <c r="L18033" s="145">
        <v>78</v>
      </c>
      <c r="M18033" s="145">
        <v>269373</v>
      </c>
      <c r="N18033" s="148">
        <v>9.1699999999999995E-4</v>
      </c>
      <c r="O18033" s="148">
        <v>0.433</v>
      </c>
      <c r="P18033" s="148">
        <v>0.95899999999999996</v>
      </c>
      <c r="Q18033" s="148">
        <v>0</v>
      </c>
      <c r="R18033" s="148">
        <v>9</v>
      </c>
      <c r="S18033" s="148">
        <v>2.79999999999999E-2</v>
      </c>
      <c r="T18033" s="148">
        <v>-4.04</v>
      </c>
      <c r="U18033" s="148">
        <v>1</v>
      </c>
      <c r="V18033" s="148">
        <v>4.3099999999999999E-2</v>
      </c>
      <c r="W18033" s="148">
        <v>172.98400000000001</v>
      </c>
      <c r="X18033" s="148">
        <v>4</v>
      </c>
      <c r="Y18033" s="148">
        <v>0.36499999999999999</v>
      </c>
    </row>
    <row r="18034" spans="11:25" x14ac:dyDescent="0.25">
      <c r="K18034" s="145" t="s">
        <v>13071</v>
      </c>
      <c r="L18034" s="145">
        <v>68</v>
      </c>
      <c r="M18034" s="145">
        <v>254533</v>
      </c>
      <c r="N18034" s="148">
        <v>2.1000000000000001E-2</v>
      </c>
      <c r="O18034" s="148">
        <v>0.42399999999999999</v>
      </c>
      <c r="P18034" s="148">
        <v>0.63200000000000001</v>
      </c>
      <c r="Q18034" s="148">
        <v>1.17E-2</v>
      </c>
      <c r="R18034" s="148">
        <v>9</v>
      </c>
      <c r="S18034" s="148">
        <v>5.45E-2</v>
      </c>
      <c r="T18034" s="148">
        <v>-7.2429999999999897</v>
      </c>
      <c r="U18034" s="148">
        <v>1</v>
      </c>
      <c r="V18034" s="148">
        <v>9.2200000000000004E-2</v>
      </c>
      <c r="W18034" s="148">
        <v>97.694000000000003</v>
      </c>
      <c r="X18034" s="148">
        <v>4</v>
      </c>
      <c r="Y18034" s="148">
        <v>0.35599999999999998</v>
      </c>
    </row>
    <row r="18035" spans="11:25" x14ac:dyDescent="0.25">
      <c r="K18035" s="145" t="s">
        <v>5778</v>
      </c>
      <c r="L18035" s="145">
        <v>69</v>
      </c>
      <c r="M18035" s="145">
        <v>215306</v>
      </c>
      <c r="N18035" s="148">
        <v>4.9099999999999998E-2</v>
      </c>
      <c r="O18035" s="148">
        <v>0.51100000000000001</v>
      </c>
      <c r="P18035" s="148">
        <v>0.81499999999999995</v>
      </c>
      <c r="Q18035" s="148">
        <v>0</v>
      </c>
      <c r="R18035" s="148">
        <v>7</v>
      </c>
      <c r="S18035" s="148">
        <v>8.2600000000000007E-2</v>
      </c>
      <c r="T18035" s="148">
        <v>-3.14</v>
      </c>
      <c r="U18035" s="148">
        <v>1</v>
      </c>
      <c r="V18035" s="148">
        <v>0.14399999999999999</v>
      </c>
      <c r="W18035" s="148">
        <v>154.51400000000001</v>
      </c>
      <c r="X18035" s="148">
        <v>4</v>
      </c>
      <c r="Y18035" s="148">
        <v>0.58599999999999997</v>
      </c>
    </row>
    <row r="18036" spans="11:25" x14ac:dyDescent="0.25">
      <c r="K18036" s="145" t="s">
        <v>11432</v>
      </c>
      <c r="L18036" s="145">
        <v>58</v>
      </c>
      <c r="M18036" s="145">
        <v>256071</v>
      </c>
      <c r="N18036" s="148">
        <v>6.2100000000000002E-4</v>
      </c>
      <c r="O18036" s="148">
        <v>0.315</v>
      </c>
      <c r="P18036" s="148">
        <v>0.82599999999999996</v>
      </c>
      <c r="Q18036" s="148">
        <v>6.69E-4</v>
      </c>
      <c r="R18036" s="148">
        <v>7</v>
      </c>
      <c r="S18036" s="148">
        <v>7.0300000000000001E-2</v>
      </c>
      <c r="T18036" s="148">
        <v>-4.3150000000000004</v>
      </c>
      <c r="U18036" s="148">
        <v>0</v>
      </c>
      <c r="V18036" s="148">
        <v>6.4399999999999999E-2</v>
      </c>
      <c r="W18036" s="148">
        <v>139.16299999999899</v>
      </c>
      <c r="X18036" s="148">
        <v>4</v>
      </c>
      <c r="Y18036" s="148">
        <v>0.35899999999999999</v>
      </c>
    </row>
    <row r="18037" spans="11:25" x14ac:dyDescent="0.25">
      <c r="K18037" s="145" t="s">
        <v>6652</v>
      </c>
      <c r="L18037" s="145">
        <v>17</v>
      </c>
      <c r="M18037" s="145">
        <v>217493</v>
      </c>
      <c r="N18037" s="148">
        <v>9.7300000000000002E-4</v>
      </c>
      <c r="O18037" s="148">
        <v>0.64700000000000002</v>
      </c>
      <c r="P18037" s="148">
        <v>0.71</v>
      </c>
      <c r="Q18037" s="148">
        <v>0.70299999999999996</v>
      </c>
      <c r="R18037" s="148">
        <v>0</v>
      </c>
      <c r="S18037" s="148">
        <v>7.7700000000000005E-2</v>
      </c>
      <c r="T18037" s="148">
        <v>-4.6920000000000002</v>
      </c>
      <c r="U18037" s="148">
        <v>1</v>
      </c>
      <c r="V18037" s="148">
        <v>2.8999999999999901E-2</v>
      </c>
      <c r="W18037" s="148">
        <v>110.059</v>
      </c>
      <c r="X18037" s="148">
        <v>4</v>
      </c>
      <c r="Y18037" s="148">
        <v>0.26800000000000002</v>
      </c>
    </row>
    <row r="18038" spans="11:25" x14ac:dyDescent="0.25">
      <c r="K18038" s="145" t="s">
        <v>9792</v>
      </c>
      <c r="L18038" s="145">
        <v>14</v>
      </c>
      <c r="M18038" s="145">
        <v>230696</v>
      </c>
      <c r="N18038" s="148">
        <v>5.57E-2</v>
      </c>
      <c r="O18038" s="148">
        <v>0.53400000000000003</v>
      </c>
      <c r="P18038" s="148">
        <v>0.61499999999999999</v>
      </c>
      <c r="Q18038" s="148">
        <v>2.1600000000000001E-6</v>
      </c>
      <c r="R18038" s="148">
        <v>11</v>
      </c>
      <c r="S18038" s="148">
        <v>9.9199999999999997E-2</v>
      </c>
      <c r="T18038" s="148">
        <v>-5.4109999999999996</v>
      </c>
      <c r="U18038" s="148">
        <v>0</v>
      </c>
      <c r="V18038" s="148">
        <v>3.8899999999999997E-2</v>
      </c>
      <c r="W18038" s="148">
        <v>141.91499999999999</v>
      </c>
      <c r="X18038" s="148">
        <v>4</v>
      </c>
      <c r="Y18038" s="148">
        <v>0.39700000000000002</v>
      </c>
    </row>
    <row r="18039" spans="11:25" x14ac:dyDescent="0.25">
      <c r="K18039" s="145" t="s">
        <v>13072</v>
      </c>
      <c r="L18039" s="145">
        <v>11</v>
      </c>
      <c r="M18039" s="145">
        <v>213492</v>
      </c>
      <c r="N18039" s="148">
        <v>2.6600000000000001E-4</v>
      </c>
      <c r="O18039" s="148">
        <v>0.48599999999999999</v>
      </c>
      <c r="P18039" s="148">
        <v>0.97699999999999998</v>
      </c>
      <c r="Q18039" s="148">
        <v>7.94E-4</v>
      </c>
      <c r="R18039" s="148">
        <v>6</v>
      </c>
      <c r="S18039" s="148">
        <v>0.34599999999999997</v>
      </c>
      <c r="T18039" s="148">
        <v>-4.6339999999999897</v>
      </c>
      <c r="U18039" s="148">
        <v>0</v>
      </c>
      <c r="V18039" s="148">
        <v>5.9700000000000003E-2</v>
      </c>
      <c r="W18039" s="148">
        <v>159.96</v>
      </c>
      <c r="X18039" s="148">
        <v>4</v>
      </c>
      <c r="Y18039" s="148">
        <v>0.40799999999999997</v>
      </c>
    </row>
    <row r="18040" spans="11:25" x14ac:dyDescent="0.25">
      <c r="K18040" s="145" t="s">
        <v>489</v>
      </c>
      <c r="L18040" s="145">
        <v>70</v>
      </c>
      <c r="M18040" s="145">
        <v>195666</v>
      </c>
      <c r="N18040" s="148">
        <v>1.7100000000000001E-2</v>
      </c>
      <c r="O18040" s="148">
        <v>0.57999999999999996</v>
      </c>
      <c r="P18040" s="148">
        <v>0.98099999999999998</v>
      </c>
      <c r="Q18040" s="148">
        <v>1.0699999999999999E-5</v>
      </c>
      <c r="R18040" s="148">
        <v>8</v>
      </c>
      <c r="S18040" s="148">
        <v>0.38600000000000001</v>
      </c>
      <c r="T18040" s="148">
        <v>-2.6030000000000002</v>
      </c>
      <c r="U18040" s="148">
        <v>0</v>
      </c>
      <c r="V18040" s="148">
        <v>0.06</v>
      </c>
      <c r="W18040" s="148">
        <v>134.00700000000001</v>
      </c>
      <c r="X18040" s="148">
        <v>4</v>
      </c>
      <c r="Y18040" s="148">
        <v>0.86099999999999999</v>
      </c>
    </row>
    <row r="18041" spans="11:25" x14ac:dyDescent="0.25">
      <c r="K18041" s="145" t="s">
        <v>5374</v>
      </c>
      <c r="L18041" s="145">
        <v>66</v>
      </c>
      <c r="M18041" s="145">
        <v>166640</v>
      </c>
      <c r="N18041" s="148">
        <v>0.13</v>
      </c>
      <c r="O18041" s="148">
        <v>0.56899999999999995</v>
      </c>
      <c r="P18041" s="148">
        <v>0.621</v>
      </c>
      <c r="Q18041" s="148">
        <v>2.0099999999999998E-6</v>
      </c>
      <c r="R18041" s="148">
        <v>11</v>
      </c>
      <c r="S18041" s="148">
        <v>8.0799999999999997E-2</v>
      </c>
      <c r="T18041" s="148">
        <v>-4.7589999999999897</v>
      </c>
      <c r="U18041" s="148">
        <v>1</v>
      </c>
      <c r="V18041" s="148">
        <v>3.2199999999999999E-2</v>
      </c>
      <c r="W18041" s="148">
        <v>84.965999999999994</v>
      </c>
      <c r="X18041" s="148">
        <v>4</v>
      </c>
      <c r="Y18041" s="148">
        <v>0.497</v>
      </c>
    </row>
    <row r="18042" spans="11:25" x14ac:dyDescent="0.25">
      <c r="K18042" s="145" t="s">
        <v>11431</v>
      </c>
      <c r="L18042" s="145">
        <v>56</v>
      </c>
      <c r="M18042" s="145">
        <v>198081</v>
      </c>
      <c r="N18042" s="148">
        <v>8.2699999999999896E-4</v>
      </c>
      <c r="O18042" s="148">
        <v>0.51200000000000001</v>
      </c>
      <c r="P18042" s="148">
        <v>0.72399999999999998</v>
      </c>
      <c r="Q18042" s="148">
        <v>1.44E-4</v>
      </c>
      <c r="R18042" s="148">
        <v>0</v>
      </c>
      <c r="S18042" s="148">
        <v>0.23699999999999999</v>
      </c>
      <c r="T18042" s="148">
        <v>-5.9119999999999999</v>
      </c>
      <c r="U18042" s="148">
        <v>1</v>
      </c>
      <c r="V18042" s="148">
        <v>3.1300000000000001E-2</v>
      </c>
      <c r="W18042" s="148">
        <v>130.03700000000001</v>
      </c>
      <c r="X18042" s="148">
        <v>4</v>
      </c>
      <c r="Y18042" s="148">
        <v>0.53100000000000003</v>
      </c>
    </row>
    <row r="18043" spans="11:25" x14ac:dyDescent="0.25">
      <c r="K18043" s="145" t="s">
        <v>479</v>
      </c>
      <c r="L18043" s="145">
        <v>81</v>
      </c>
      <c r="M18043" s="145">
        <v>269000</v>
      </c>
      <c r="N18043" s="148">
        <v>1.7899999999999999E-2</v>
      </c>
      <c r="O18043" s="148">
        <v>0.61799999999999999</v>
      </c>
      <c r="P18043" s="148">
        <v>0.93799999999999994</v>
      </c>
      <c r="Q18043" s="148">
        <v>0</v>
      </c>
      <c r="R18043" s="148">
        <v>9</v>
      </c>
      <c r="S18043" s="148">
        <v>0.16699999999999901</v>
      </c>
      <c r="T18043" s="148">
        <v>-3.44199999999999</v>
      </c>
      <c r="U18043" s="148">
        <v>1</v>
      </c>
      <c r="V18043" s="148">
        <v>4.5600000000000002E-2</v>
      </c>
      <c r="W18043" s="148">
        <v>91.454999999999998</v>
      </c>
      <c r="X18043" s="148">
        <v>4</v>
      </c>
      <c r="Y18043" s="148">
        <v>0.875</v>
      </c>
    </row>
    <row r="18044" spans="11:25" x14ac:dyDescent="0.25">
      <c r="K18044" s="145" t="s">
        <v>13073</v>
      </c>
      <c r="L18044" s="145">
        <v>60</v>
      </c>
      <c r="M18044" s="145">
        <v>196760</v>
      </c>
      <c r="N18044" s="148">
        <v>1.2699999999999901E-3</v>
      </c>
      <c r="O18044" s="148">
        <v>0.38900000000000001</v>
      </c>
      <c r="P18044" s="148">
        <v>0.76700000000000002</v>
      </c>
      <c r="Q18044" s="148">
        <v>0</v>
      </c>
      <c r="R18044" s="148">
        <v>2</v>
      </c>
      <c r="S18044" s="148">
        <v>0.435</v>
      </c>
      <c r="T18044" s="148">
        <v>-4.3140000000000001</v>
      </c>
      <c r="U18044" s="148">
        <v>1</v>
      </c>
      <c r="V18044" s="148">
        <v>0.14899999999999999</v>
      </c>
      <c r="W18044" s="148">
        <v>184.92599999999999</v>
      </c>
      <c r="X18044" s="148">
        <v>4</v>
      </c>
      <c r="Y18044" s="148">
        <v>0.54400000000000004</v>
      </c>
    </row>
    <row r="18045" spans="11:25" x14ac:dyDescent="0.25">
      <c r="K18045" s="145" t="s">
        <v>13074</v>
      </c>
      <c r="L18045" s="145">
        <v>54</v>
      </c>
      <c r="M18045" s="145">
        <v>160747</v>
      </c>
      <c r="N18045" s="148">
        <v>5.7499999999999999E-4</v>
      </c>
      <c r="O18045" s="148">
        <v>0.47099999999999997</v>
      </c>
      <c r="P18045" s="148">
        <v>0.80599999999999905</v>
      </c>
      <c r="Q18045" s="148">
        <v>5.62E-2</v>
      </c>
      <c r="R18045" s="148">
        <v>2</v>
      </c>
      <c r="S18045" s="148">
        <v>9.1700000000000004E-2</v>
      </c>
      <c r="T18045" s="148">
        <v>-2.92</v>
      </c>
      <c r="U18045" s="148">
        <v>1</v>
      </c>
      <c r="V18045" s="148">
        <v>5.04E-2</v>
      </c>
      <c r="W18045" s="148">
        <v>98.069000000000003</v>
      </c>
      <c r="X18045" s="148">
        <v>4</v>
      </c>
      <c r="Y18045" s="148">
        <v>0.33799999999999902</v>
      </c>
    </row>
    <row r="18046" spans="11:25" x14ac:dyDescent="0.25">
      <c r="K18046" s="145" t="s">
        <v>13075</v>
      </c>
      <c r="L18046" s="145">
        <v>53</v>
      </c>
      <c r="M18046" s="145">
        <v>193680</v>
      </c>
      <c r="N18046" s="148">
        <v>5.4299999999999999E-3</v>
      </c>
      <c r="O18046" s="148">
        <v>0.376</v>
      </c>
      <c r="P18046" s="148">
        <v>0.83699999999999997</v>
      </c>
      <c r="Q18046" s="148">
        <v>6.02E-5</v>
      </c>
      <c r="R18046" s="148">
        <v>11</v>
      </c>
      <c r="S18046" s="148">
        <v>6.7799999999999999E-2</v>
      </c>
      <c r="T18046" s="148">
        <v>-5.2579999999999902</v>
      </c>
      <c r="U18046" s="148">
        <v>0</v>
      </c>
      <c r="V18046" s="148">
        <v>6.7799999999999999E-2</v>
      </c>
      <c r="W18046" s="148">
        <v>131.673</v>
      </c>
      <c r="X18046" s="148">
        <v>4</v>
      </c>
      <c r="Y18046" s="148">
        <v>0.53900000000000003</v>
      </c>
    </row>
    <row r="18047" spans="11:25" x14ac:dyDescent="0.25">
      <c r="K18047" s="145" t="s">
        <v>13076</v>
      </c>
      <c r="L18047" s="145">
        <v>55</v>
      </c>
      <c r="M18047" s="145">
        <v>228809</v>
      </c>
      <c r="N18047" s="148">
        <v>1.7799999999999999E-3</v>
      </c>
      <c r="O18047" s="148">
        <v>0.34399999999999997</v>
      </c>
      <c r="P18047" s="148">
        <v>0.65900000000000003</v>
      </c>
      <c r="Q18047" s="148">
        <v>2.8999999999999901E-2</v>
      </c>
      <c r="R18047" s="148">
        <v>5</v>
      </c>
      <c r="S18047" s="148">
        <v>0.34599999999999997</v>
      </c>
      <c r="T18047" s="148">
        <v>-10.032999999999999</v>
      </c>
      <c r="U18047" s="148">
        <v>1</v>
      </c>
      <c r="V18047" s="148">
        <v>3.7499999999999999E-2</v>
      </c>
      <c r="W18047" s="148">
        <v>195.95599999999999</v>
      </c>
      <c r="X18047" s="148">
        <v>4</v>
      </c>
      <c r="Y18047" s="148">
        <v>0.59</v>
      </c>
    </row>
    <row r="18048" spans="11:25" x14ac:dyDescent="0.25">
      <c r="K18048" s="145" t="s">
        <v>13077</v>
      </c>
      <c r="L18048" s="145">
        <v>63</v>
      </c>
      <c r="M18048" s="145">
        <v>177162</v>
      </c>
      <c r="N18048" s="148">
        <v>6.28E-3</v>
      </c>
      <c r="O18048" s="148">
        <v>0.53700000000000003</v>
      </c>
      <c r="P18048" s="148">
        <v>0.91900000000000004</v>
      </c>
      <c r="Q18048" s="148">
        <v>0</v>
      </c>
      <c r="R18048" s="148">
        <v>10</v>
      </c>
      <c r="S18048" s="148">
        <v>0.34200000000000003</v>
      </c>
      <c r="T18048" s="148">
        <v>-3.4389999999999898</v>
      </c>
      <c r="U18048" s="148">
        <v>0</v>
      </c>
      <c r="V18048" s="148">
        <v>0.26200000000000001</v>
      </c>
      <c r="W18048" s="148">
        <v>185.75700000000001</v>
      </c>
      <c r="X18048" s="148">
        <v>4</v>
      </c>
      <c r="Y18048" s="148">
        <v>0.84799999999999998</v>
      </c>
    </row>
    <row r="18049" spans="11:25" x14ac:dyDescent="0.25">
      <c r="K18049" s="145" t="s">
        <v>13078</v>
      </c>
      <c r="L18049" s="145">
        <v>15</v>
      </c>
      <c r="M18049" s="145">
        <v>237853</v>
      </c>
      <c r="N18049" s="148">
        <v>6.0899999999999999E-3</v>
      </c>
      <c r="O18049" s="148">
        <v>0.40799999999999997</v>
      </c>
      <c r="P18049" s="148">
        <v>0.70699999999999996</v>
      </c>
      <c r="Q18049" s="148">
        <v>4.86E-4</v>
      </c>
      <c r="R18049" s="148">
        <v>7</v>
      </c>
      <c r="S18049" s="148">
        <v>0.18099999999999999</v>
      </c>
      <c r="T18049" s="148">
        <v>-7.4939999999999998</v>
      </c>
      <c r="U18049" s="148">
        <v>1</v>
      </c>
      <c r="V18049" s="148">
        <v>5.0099999999999999E-2</v>
      </c>
      <c r="W18049" s="148">
        <v>111.50299999999901</v>
      </c>
      <c r="X18049" s="148">
        <v>4</v>
      </c>
      <c r="Y18049" s="148">
        <v>0.41199999999999998</v>
      </c>
    </row>
    <row r="18050" spans="11:25" x14ac:dyDescent="0.25">
      <c r="K18050" s="145" t="s">
        <v>13079</v>
      </c>
      <c r="L18050" s="145">
        <v>55</v>
      </c>
      <c r="M18050" s="145">
        <v>194916</v>
      </c>
      <c r="N18050" s="148">
        <v>1.3999999999999999E-4</v>
      </c>
      <c r="O18050" s="148">
        <v>0.436</v>
      </c>
      <c r="P18050" s="148">
        <v>0.9</v>
      </c>
      <c r="Q18050" s="148">
        <v>9.3899999999999999E-6</v>
      </c>
      <c r="R18050" s="148">
        <v>1</v>
      </c>
      <c r="S18050" s="148">
        <v>0.69199999999999995</v>
      </c>
      <c r="T18050" s="148">
        <v>-3.2989999999999999</v>
      </c>
      <c r="U18050" s="148">
        <v>1</v>
      </c>
      <c r="V18050" s="148">
        <v>5.9200000000000003E-2</v>
      </c>
      <c r="W18050" s="148">
        <v>140.02600000000001</v>
      </c>
      <c r="X18050" s="148">
        <v>4</v>
      </c>
      <c r="Y18050" s="148">
        <v>0.47699999999999998</v>
      </c>
    </row>
    <row r="18051" spans="11:25" x14ac:dyDescent="0.25">
      <c r="K18051" s="145" t="s">
        <v>481</v>
      </c>
      <c r="L18051" s="145">
        <v>19</v>
      </c>
      <c r="M18051" s="145">
        <v>237026</v>
      </c>
      <c r="N18051" s="148">
        <v>3.8900000000000002E-4</v>
      </c>
      <c r="O18051" s="148">
        <v>0.27899999999999903</v>
      </c>
      <c r="P18051" s="148">
        <v>0.66400000000000003</v>
      </c>
      <c r="Q18051" s="148">
        <v>6.5499999999999998E-4</v>
      </c>
      <c r="R18051" s="148">
        <v>9</v>
      </c>
      <c r="S18051" s="148">
        <v>0.13300000000000001</v>
      </c>
      <c r="T18051" s="148">
        <v>-8.8510000000000009</v>
      </c>
      <c r="U18051" s="148">
        <v>1</v>
      </c>
      <c r="V18051" s="148">
        <v>3.7100000000000001E-2</v>
      </c>
      <c r="W18051" s="148">
        <v>104.56</v>
      </c>
      <c r="X18051" s="148">
        <v>4</v>
      </c>
      <c r="Y18051" s="148">
        <v>0.49</v>
      </c>
    </row>
    <row r="18052" spans="11:25" x14ac:dyDescent="0.25">
      <c r="K18052" s="145" t="s">
        <v>13080</v>
      </c>
      <c r="L18052" s="145">
        <v>57</v>
      </c>
      <c r="M18052" s="145">
        <v>187682</v>
      </c>
      <c r="N18052" s="148">
        <v>9.4400000000000005E-3</v>
      </c>
      <c r="O18052" s="148">
        <v>0.59299999999999997</v>
      </c>
      <c r="P18052" s="148">
        <v>0.88599999999999901</v>
      </c>
      <c r="Q18052" s="148">
        <v>6.7900000000000002E-4</v>
      </c>
      <c r="R18052" s="148">
        <v>11</v>
      </c>
      <c r="S18052" s="148">
        <v>0.14099999999999999</v>
      </c>
      <c r="T18052" s="148">
        <v>-2.54</v>
      </c>
      <c r="U18052" s="148">
        <v>0</v>
      </c>
      <c r="V18052" s="148">
        <v>6.4799999999999996E-2</v>
      </c>
      <c r="W18052" s="148">
        <v>81.988</v>
      </c>
      <c r="X18052" s="148">
        <v>4</v>
      </c>
      <c r="Y18052" s="148">
        <v>0.60499999999999998</v>
      </c>
    </row>
    <row r="18053" spans="11:25" x14ac:dyDescent="0.25">
      <c r="K18053" s="145" t="s">
        <v>13081</v>
      </c>
      <c r="L18053" s="145">
        <v>62</v>
      </c>
      <c r="M18053" s="145">
        <v>161053</v>
      </c>
      <c r="N18053" s="148">
        <v>8.3900000000000001E-4</v>
      </c>
      <c r="O18053" s="148">
        <v>0.28199999999999997</v>
      </c>
      <c r="P18053" s="148">
        <v>0.84299999999999997</v>
      </c>
      <c r="Q18053" s="148">
        <v>3.0199999999999999E-5</v>
      </c>
      <c r="R18053" s="148">
        <v>11</v>
      </c>
      <c r="S18053" s="148">
        <v>6.9900000000000004E-2</v>
      </c>
      <c r="T18053" s="148">
        <v>-6.0019999999999998</v>
      </c>
      <c r="U18053" s="148">
        <v>0</v>
      </c>
      <c r="V18053" s="148">
        <v>0.114</v>
      </c>
      <c r="W18053" s="148">
        <v>175.798</v>
      </c>
      <c r="X18053" s="148">
        <v>4</v>
      </c>
      <c r="Y18053" s="148">
        <v>0.41799999999999998</v>
      </c>
    </row>
    <row r="18054" spans="11:25" x14ac:dyDescent="0.25">
      <c r="K18054" s="145" t="s">
        <v>13082</v>
      </c>
      <c r="L18054" s="145">
        <v>54</v>
      </c>
      <c r="M18054" s="145">
        <v>232526</v>
      </c>
      <c r="N18054" s="148">
        <v>5.9500000000000004E-4</v>
      </c>
      <c r="O18054" s="148">
        <v>0.49399999999999999</v>
      </c>
      <c r="P18054" s="148">
        <v>0.80500000000000005</v>
      </c>
      <c r="Q18054" s="148">
        <v>7.1199999999999996E-5</v>
      </c>
      <c r="R18054" s="148">
        <v>1</v>
      </c>
      <c r="S18054" s="148">
        <v>6.3600000000000004E-2</v>
      </c>
      <c r="T18054" s="148">
        <v>-6.4370000000000003</v>
      </c>
      <c r="U18054" s="148">
        <v>1</v>
      </c>
      <c r="V18054" s="148">
        <v>2.93E-2</v>
      </c>
      <c r="W18054" s="148">
        <v>96.995999999999995</v>
      </c>
      <c r="X18054" s="148">
        <v>4</v>
      </c>
      <c r="Y18054" s="148">
        <v>0.57099999999999995</v>
      </c>
    </row>
    <row r="18055" spans="11:25" x14ac:dyDescent="0.25">
      <c r="K18055" s="145" t="s">
        <v>5770</v>
      </c>
      <c r="L18055" s="145">
        <v>64</v>
      </c>
      <c r="M18055" s="145">
        <v>234240</v>
      </c>
      <c r="N18055" s="148">
        <v>2.3400000000000001E-2</v>
      </c>
      <c r="O18055" s="148">
        <v>0.377999999999999</v>
      </c>
      <c r="P18055" s="148">
        <v>0.92500000000000004</v>
      </c>
      <c r="Q18055" s="148">
        <v>6.2E-4</v>
      </c>
      <c r="R18055" s="148">
        <v>9</v>
      </c>
      <c r="S18055" s="148">
        <v>0.18</v>
      </c>
      <c r="T18055" s="148">
        <v>-3.7810000000000001</v>
      </c>
      <c r="U18055" s="148">
        <v>1</v>
      </c>
      <c r="V18055" s="148">
        <v>0.185</v>
      </c>
      <c r="W18055" s="148">
        <v>108.52500000000001</v>
      </c>
      <c r="X18055" s="148">
        <v>4</v>
      </c>
      <c r="Y18055" s="148">
        <v>0.58399999999999996</v>
      </c>
    </row>
    <row r="18056" spans="11:25" x14ac:dyDescent="0.25">
      <c r="K18056" s="145" t="s">
        <v>13083</v>
      </c>
      <c r="L18056" s="145">
        <v>21</v>
      </c>
      <c r="M18056" s="145">
        <v>149506</v>
      </c>
      <c r="N18056" s="148">
        <v>3.1099999999999999E-3</v>
      </c>
      <c r="O18056" s="148">
        <v>0.55899999999999905</v>
      </c>
      <c r="P18056" s="148">
        <v>0.54100000000000004</v>
      </c>
      <c r="Q18056" s="148">
        <v>0</v>
      </c>
      <c r="R18056" s="148">
        <v>3</v>
      </c>
      <c r="S18056" s="148">
        <v>0.375</v>
      </c>
      <c r="T18056" s="148">
        <v>-7.032</v>
      </c>
      <c r="U18056" s="148">
        <v>0</v>
      </c>
      <c r="V18056" s="148">
        <v>6.4899999999999999E-2</v>
      </c>
      <c r="W18056" s="148">
        <v>89.087000000000003</v>
      </c>
      <c r="X18056" s="148">
        <v>4</v>
      </c>
      <c r="Y18056" s="148">
        <v>0.48599999999999999</v>
      </c>
    </row>
    <row r="18057" spans="11:25" x14ac:dyDescent="0.25">
      <c r="K18057" s="145" t="s">
        <v>13084</v>
      </c>
      <c r="L18057" s="145">
        <v>65</v>
      </c>
      <c r="M18057" s="145">
        <v>199733</v>
      </c>
      <c r="N18057" s="148">
        <v>1.14E-3</v>
      </c>
      <c r="O18057" s="148">
        <v>0.44700000000000001</v>
      </c>
      <c r="P18057" s="148">
        <v>0.9</v>
      </c>
      <c r="Q18057" s="148">
        <v>5.96E-3</v>
      </c>
      <c r="R18057" s="148">
        <v>5</v>
      </c>
      <c r="S18057" s="148">
        <v>0.47</v>
      </c>
      <c r="T18057" s="148">
        <v>-6.7409999999999997</v>
      </c>
      <c r="U18057" s="148">
        <v>1</v>
      </c>
      <c r="V18057" s="148">
        <v>5.7799999999999997E-2</v>
      </c>
      <c r="W18057" s="148">
        <v>135.86099999999999</v>
      </c>
      <c r="X18057" s="148">
        <v>4</v>
      </c>
      <c r="Y18057" s="148">
        <v>0.39</v>
      </c>
    </row>
    <row r="18058" spans="11:25" x14ac:dyDescent="0.25">
      <c r="K18058" s="145" t="s">
        <v>5768</v>
      </c>
      <c r="L18058" s="145">
        <v>65</v>
      </c>
      <c r="M18058" s="145">
        <v>191800</v>
      </c>
      <c r="N18058" s="148">
        <v>2.9899999999999999E-2</v>
      </c>
      <c r="O18058" s="148">
        <v>0.70799999999999996</v>
      </c>
      <c r="P18058" s="148">
        <v>0.73699999999999999</v>
      </c>
      <c r="Q18058" s="148">
        <v>8.0399999999999999E-2</v>
      </c>
      <c r="R18058" s="148">
        <v>11</v>
      </c>
      <c r="S18058" s="148">
        <v>0.10099999999999899</v>
      </c>
      <c r="T18058" s="148">
        <v>-6.665</v>
      </c>
      <c r="U18058" s="148">
        <v>0</v>
      </c>
      <c r="V18058" s="148">
        <v>9.4299999999999995E-2</v>
      </c>
      <c r="W18058" s="148">
        <v>132.61199999999999</v>
      </c>
      <c r="X18058" s="148">
        <v>4</v>
      </c>
      <c r="Y18058" s="148">
        <v>0.47599999999999998</v>
      </c>
    </row>
    <row r="18059" spans="11:25" x14ac:dyDescent="0.25">
      <c r="K18059" s="145" t="s">
        <v>13085</v>
      </c>
      <c r="L18059" s="145">
        <v>53</v>
      </c>
      <c r="M18059" s="145">
        <v>178396</v>
      </c>
      <c r="N18059" s="148">
        <v>4.99E-5</v>
      </c>
      <c r="O18059" s="148">
        <v>0.14299999999999999</v>
      </c>
      <c r="P18059" s="148">
        <v>0.82</v>
      </c>
      <c r="Q18059" s="148">
        <v>0.28299999999999997</v>
      </c>
      <c r="R18059" s="148">
        <v>5</v>
      </c>
      <c r="S18059" s="148">
        <v>0.184</v>
      </c>
      <c r="T18059" s="148">
        <v>-7.3140000000000001</v>
      </c>
      <c r="U18059" s="148">
        <v>1</v>
      </c>
      <c r="V18059" s="148">
        <v>5.2900000000000003E-2</v>
      </c>
      <c r="W18059" s="148">
        <v>155.04399999999899</v>
      </c>
      <c r="X18059" s="148">
        <v>4</v>
      </c>
      <c r="Y18059" s="148">
        <v>0.55200000000000005</v>
      </c>
    </row>
    <row r="18060" spans="11:25" x14ac:dyDescent="0.25">
      <c r="K18060" s="145" t="s">
        <v>7211</v>
      </c>
      <c r="L18060" s="145">
        <v>21</v>
      </c>
      <c r="M18060" s="145">
        <v>215270</v>
      </c>
      <c r="N18060" s="148">
        <v>2.92E-2</v>
      </c>
      <c r="O18060" s="148">
        <v>0.38799999999999901</v>
      </c>
      <c r="P18060" s="148">
        <v>0.71699999999999997</v>
      </c>
      <c r="Q18060" s="148">
        <v>0</v>
      </c>
      <c r="R18060" s="148">
        <v>0</v>
      </c>
      <c r="S18060" s="148">
        <v>9.6999999999999906E-2</v>
      </c>
      <c r="T18060" s="148">
        <v>-5.75</v>
      </c>
      <c r="U18060" s="148">
        <v>1</v>
      </c>
      <c r="V18060" s="148">
        <v>3.3300000000000003E-2</v>
      </c>
      <c r="W18060" s="148">
        <v>176.87299999999999</v>
      </c>
      <c r="X18060" s="148">
        <v>3</v>
      </c>
      <c r="Y18060" s="148">
        <v>0.40299999999999903</v>
      </c>
    </row>
    <row r="18061" spans="11:25" x14ac:dyDescent="0.25">
      <c r="K18061" s="145" t="s">
        <v>11337</v>
      </c>
      <c r="L18061" s="145">
        <v>52</v>
      </c>
      <c r="M18061" s="145">
        <v>246632</v>
      </c>
      <c r="N18061" s="148">
        <v>7.0300000000000001E-2</v>
      </c>
      <c r="O18061" s="148">
        <v>0.48599999999999999</v>
      </c>
      <c r="P18061" s="148">
        <v>0.81499999999999995</v>
      </c>
      <c r="Q18061" s="148">
        <v>0.72599999999999998</v>
      </c>
      <c r="R18061" s="148">
        <v>2</v>
      </c>
      <c r="S18061" s="148">
        <v>0.17599999999999999</v>
      </c>
      <c r="T18061" s="148">
        <v>-4.923</v>
      </c>
      <c r="U18061" s="148">
        <v>1</v>
      </c>
      <c r="V18061" s="148">
        <v>3.9100000000000003E-2</v>
      </c>
      <c r="W18061" s="148">
        <v>104.592</v>
      </c>
      <c r="X18061" s="148">
        <v>4</v>
      </c>
      <c r="Y18061" s="148">
        <v>0.61099999999999999</v>
      </c>
    </row>
    <row r="18062" spans="11:25" x14ac:dyDescent="0.25">
      <c r="K18062" s="145" t="s">
        <v>13086</v>
      </c>
      <c r="L18062" s="145">
        <v>13</v>
      </c>
      <c r="M18062" s="145">
        <v>230426</v>
      </c>
      <c r="N18062" s="148">
        <v>6.3499999999999997E-3</v>
      </c>
      <c r="O18062" s="148">
        <v>0.58199999999999996</v>
      </c>
      <c r="P18062" s="148">
        <v>0.89099999999999902</v>
      </c>
      <c r="Q18062" s="148">
        <v>0</v>
      </c>
      <c r="R18062" s="148">
        <v>8</v>
      </c>
      <c r="S18062" s="148">
        <v>0.20100000000000001</v>
      </c>
      <c r="T18062" s="148">
        <v>-5.2389999999999999</v>
      </c>
      <c r="U18062" s="148">
        <v>1</v>
      </c>
      <c r="V18062" s="148">
        <v>4.5699999999999998E-2</v>
      </c>
      <c r="W18062" s="148">
        <v>115.027</v>
      </c>
      <c r="X18062" s="148">
        <v>4</v>
      </c>
      <c r="Y18062" s="148">
        <v>0.53400000000000003</v>
      </c>
    </row>
    <row r="18063" spans="11:25" x14ac:dyDescent="0.25">
      <c r="K18063" s="145" t="s">
        <v>477</v>
      </c>
      <c r="L18063" s="145">
        <v>83</v>
      </c>
      <c r="M18063" s="145">
        <v>185586</v>
      </c>
      <c r="N18063" s="148">
        <v>4.5999999999999999E-3</v>
      </c>
      <c r="O18063" s="148">
        <v>0.496</v>
      </c>
      <c r="P18063" s="148">
        <v>0.86299999999999999</v>
      </c>
      <c r="Q18063" s="148">
        <v>0</v>
      </c>
      <c r="R18063" s="148">
        <v>9</v>
      </c>
      <c r="S18063" s="148">
        <v>0.63900000000000001</v>
      </c>
      <c r="T18063" s="148">
        <v>-4.1529999999999996</v>
      </c>
      <c r="U18063" s="148">
        <v>1</v>
      </c>
      <c r="V18063" s="148">
        <v>3.8100000000000002E-2</v>
      </c>
      <c r="W18063" s="148">
        <v>110.01799999999901</v>
      </c>
      <c r="X18063" s="148">
        <v>4</v>
      </c>
      <c r="Y18063" s="148">
        <v>0.24299999999999999</v>
      </c>
    </row>
    <row r="18064" spans="11:25" x14ac:dyDescent="0.25">
      <c r="K18064" s="145" t="s">
        <v>506</v>
      </c>
      <c r="L18064" s="145">
        <v>64</v>
      </c>
      <c r="M18064" s="145">
        <v>197533</v>
      </c>
      <c r="N18064" s="148">
        <v>2.1499999999999998E-2</v>
      </c>
      <c r="O18064" s="148">
        <v>0.61799999999999999</v>
      </c>
      <c r="P18064" s="148">
        <v>0.90400000000000003</v>
      </c>
      <c r="Q18064" s="148">
        <v>3.0499999999999999E-4</v>
      </c>
      <c r="R18064" s="148">
        <v>0</v>
      </c>
      <c r="S18064" s="148">
        <v>8.5999999999999993E-2</v>
      </c>
      <c r="T18064" s="148">
        <v>-5.6909999999999998</v>
      </c>
      <c r="U18064" s="148">
        <v>1</v>
      </c>
      <c r="V18064" s="148">
        <v>2.98E-2</v>
      </c>
      <c r="W18064" s="148">
        <v>103.96799999999899</v>
      </c>
      <c r="X18064" s="148">
        <v>4</v>
      </c>
      <c r="Y18064" s="148">
        <v>0.76800000000000002</v>
      </c>
    </row>
    <row r="18065" spans="11:25" x14ac:dyDescent="0.25">
      <c r="K18065" s="145" t="s">
        <v>13087</v>
      </c>
      <c r="L18065" s="145">
        <v>55</v>
      </c>
      <c r="M18065" s="145">
        <v>182786</v>
      </c>
      <c r="N18065" s="148">
        <v>4.47E-3</v>
      </c>
      <c r="O18065" s="148">
        <v>0.61899999999999999</v>
      </c>
      <c r="P18065" s="148">
        <v>0.78599999999999903</v>
      </c>
      <c r="Q18065" s="148">
        <v>3.1E-4</v>
      </c>
      <c r="R18065" s="148">
        <v>11</v>
      </c>
      <c r="S18065" s="148">
        <v>0.10299999999999999</v>
      </c>
      <c r="T18065" s="148">
        <v>-4.6779999999999999</v>
      </c>
      <c r="U18065" s="148">
        <v>0</v>
      </c>
      <c r="V18065" s="148">
        <v>7.0900000000000005E-2</v>
      </c>
      <c r="W18065" s="148">
        <v>142.08600000000001</v>
      </c>
      <c r="X18065" s="148">
        <v>4</v>
      </c>
      <c r="Y18065" s="148">
        <v>0.48899999999999999</v>
      </c>
    </row>
    <row r="18066" spans="11:25" x14ac:dyDescent="0.25">
      <c r="K18066" s="145" t="s">
        <v>13088</v>
      </c>
      <c r="L18066" s="145">
        <v>51</v>
      </c>
      <c r="M18066" s="145">
        <v>214746</v>
      </c>
      <c r="N18066" s="148">
        <v>4.8399999999999999E-2</v>
      </c>
      <c r="O18066" s="148">
        <v>0.63100000000000001</v>
      </c>
      <c r="P18066" s="148">
        <v>0.69599999999999995</v>
      </c>
      <c r="Q18066" s="148">
        <v>1.08E-5</v>
      </c>
      <c r="R18066" s="148">
        <v>7</v>
      </c>
      <c r="S18066" s="148">
        <v>9.0300000000000005E-2</v>
      </c>
      <c r="T18066" s="148">
        <v>-8.3520000000000003</v>
      </c>
      <c r="U18066" s="148">
        <v>1</v>
      </c>
      <c r="V18066" s="148">
        <v>3.1099999999999999E-2</v>
      </c>
      <c r="W18066" s="148">
        <v>134.542</v>
      </c>
      <c r="X18066" s="148">
        <v>4</v>
      </c>
      <c r="Y18066" s="148">
        <v>0.84</v>
      </c>
    </row>
    <row r="18067" spans="11:25" x14ac:dyDescent="0.25">
      <c r="K18067" s="145" t="s">
        <v>13089</v>
      </c>
      <c r="L18067" s="145">
        <v>56</v>
      </c>
      <c r="M18067" s="145">
        <v>156456</v>
      </c>
      <c r="N18067" s="148">
        <v>1.2799999999999999E-4</v>
      </c>
      <c r="O18067" s="148">
        <v>0.505</v>
      </c>
      <c r="P18067" s="148">
        <v>0.84399999999999997</v>
      </c>
      <c r="Q18067" s="148">
        <v>0.36099999999999999</v>
      </c>
      <c r="R18067" s="148">
        <v>9</v>
      </c>
      <c r="S18067" s="148">
        <v>0.128</v>
      </c>
      <c r="T18067" s="148">
        <v>-5.242</v>
      </c>
      <c r="U18067" s="148">
        <v>1</v>
      </c>
      <c r="V18067" s="148">
        <v>2.8199999999999999E-2</v>
      </c>
      <c r="W18067" s="148">
        <v>129.95599999999999</v>
      </c>
      <c r="X18067" s="148">
        <v>4</v>
      </c>
      <c r="Y18067" s="148">
        <v>0.24</v>
      </c>
    </row>
    <row r="18068" spans="11:25" x14ac:dyDescent="0.25">
      <c r="K18068" s="145" t="s">
        <v>13090</v>
      </c>
      <c r="L18068" s="145">
        <v>56</v>
      </c>
      <c r="M18068" s="145">
        <v>194906</v>
      </c>
      <c r="N18068" s="148">
        <v>8.7599999999999997E-2</v>
      </c>
      <c r="O18068" s="148">
        <v>0.56499999999999995</v>
      </c>
      <c r="P18068" s="148">
        <v>0.87</v>
      </c>
      <c r="Q18068" s="148">
        <v>1.3599999999999999E-6</v>
      </c>
      <c r="R18068" s="148">
        <v>2</v>
      </c>
      <c r="S18068" s="148">
        <v>0.11799999999999999</v>
      </c>
      <c r="T18068" s="148">
        <v>-5.2989999999999897</v>
      </c>
      <c r="U18068" s="148">
        <v>1</v>
      </c>
      <c r="V18068" s="148">
        <v>0.188999999999999</v>
      </c>
      <c r="W18068" s="148">
        <v>96.006</v>
      </c>
      <c r="X18068" s="148">
        <v>4</v>
      </c>
      <c r="Y18068" s="148">
        <v>0.36299999999999999</v>
      </c>
    </row>
    <row r="18069" spans="11:25" x14ac:dyDescent="0.25">
      <c r="K18069" s="145" t="s">
        <v>13091</v>
      </c>
      <c r="L18069" s="145">
        <v>63</v>
      </c>
      <c r="M18069" s="145">
        <v>162986</v>
      </c>
      <c r="N18069" s="148">
        <v>2.1399999999999998E-5</v>
      </c>
      <c r="O18069" s="148">
        <v>0.49099999999999999</v>
      </c>
      <c r="P18069" s="148">
        <v>0.79299999999999904</v>
      </c>
      <c r="Q18069" s="148">
        <v>0.27300000000000002</v>
      </c>
      <c r="R18069" s="148">
        <v>0</v>
      </c>
      <c r="S18069" s="148">
        <v>0.42599999999999999</v>
      </c>
      <c r="T18069" s="148">
        <v>-4.4409999999999998</v>
      </c>
      <c r="U18069" s="148">
        <v>1</v>
      </c>
      <c r="V18069" s="148">
        <v>3.2099999999999997E-2</v>
      </c>
      <c r="W18069" s="148">
        <v>128.035</v>
      </c>
      <c r="X18069" s="148">
        <v>4</v>
      </c>
      <c r="Y18069" s="148">
        <v>0.505</v>
      </c>
    </row>
    <row r="18070" spans="11:25" x14ac:dyDescent="0.25">
      <c r="K18070" s="145" t="s">
        <v>13092</v>
      </c>
      <c r="L18070" s="145">
        <v>17</v>
      </c>
      <c r="M18070" s="145">
        <v>195173</v>
      </c>
      <c r="N18070" s="148">
        <v>0.14099999999999999</v>
      </c>
      <c r="O18070" s="148">
        <v>0.63800000000000001</v>
      </c>
      <c r="P18070" s="148">
        <v>0.83699999999999997</v>
      </c>
      <c r="Q18070" s="148">
        <v>0</v>
      </c>
      <c r="R18070" s="148">
        <v>10</v>
      </c>
      <c r="S18070" s="148">
        <v>0.28499999999999998</v>
      </c>
      <c r="T18070" s="148">
        <v>-5.3659999999999997</v>
      </c>
      <c r="U18070" s="148">
        <v>0</v>
      </c>
      <c r="V18070" s="148">
        <v>7.7100000000000002E-2</v>
      </c>
      <c r="W18070" s="148">
        <v>95.022999999999996</v>
      </c>
      <c r="X18070" s="148">
        <v>4</v>
      </c>
      <c r="Y18070" s="148">
        <v>0.61899999999999999</v>
      </c>
    </row>
    <row r="18071" spans="11:25" x14ac:dyDescent="0.25">
      <c r="K18071" s="145" t="s">
        <v>13093</v>
      </c>
      <c r="L18071" s="145">
        <v>43</v>
      </c>
      <c r="M18071" s="145">
        <v>176893</v>
      </c>
      <c r="N18071" s="148">
        <v>4.6900000000000002E-4</v>
      </c>
      <c r="O18071" s="148">
        <v>0.39399999999999902</v>
      </c>
      <c r="P18071" s="148">
        <v>0.76400000000000001</v>
      </c>
      <c r="Q18071" s="148">
        <v>8.2000000000000007E-3</v>
      </c>
      <c r="R18071" s="148">
        <v>7</v>
      </c>
      <c r="S18071" s="148">
        <v>0.52600000000000002</v>
      </c>
      <c r="T18071" s="148">
        <v>-5.4129999999999896</v>
      </c>
      <c r="U18071" s="148">
        <v>1</v>
      </c>
      <c r="V18071" s="148">
        <v>0.124</v>
      </c>
      <c r="W18071" s="148">
        <v>146.98099999999999</v>
      </c>
      <c r="X18071" s="148">
        <v>4</v>
      </c>
      <c r="Y18071" s="148">
        <v>0.56100000000000005</v>
      </c>
    </row>
    <row r="18072" spans="11:25" x14ac:dyDescent="0.25">
      <c r="K18072" s="145" t="s">
        <v>13094</v>
      </c>
      <c r="L18072" s="145">
        <v>49</v>
      </c>
      <c r="M18072" s="145">
        <v>252453</v>
      </c>
      <c r="N18072" s="148">
        <v>0.39600000000000002</v>
      </c>
      <c r="O18072" s="148">
        <v>0.41</v>
      </c>
      <c r="P18072" s="148">
        <v>0.55500000000000005</v>
      </c>
      <c r="Q18072" s="148">
        <v>0.93200000000000005</v>
      </c>
      <c r="R18072" s="148">
        <v>7</v>
      </c>
      <c r="S18072" s="148">
        <v>5.6800000000000003E-2</v>
      </c>
      <c r="T18072" s="148">
        <v>-11.696</v>
      </c>
      <c r="U18072" s="148">
        <v>0</v>
      </c>
      <c r="V18072" s="148">
        <v>4.0800000000000003E-2</v>
      </c>
      <c r="W18072" s="148">
        <v>78.481999999999999</v>
      </c>
      <c r="X18072" s="148">
        <v>4</v>
      </c>
      <c r="Y18072" s="148">
        <v>0.218</v>
      </c>
    </row>
    <row r="18073" spans="11:25" x14ac:dyDescent="0.25">
      <c r="K18073" s="145" t="s">
        <v>13095</v>
      </c>
      <c r="L18073" s="145">
        <v>39</v>
      </c>
      <c r="M18073" s="145">
        <v>234653</v>
      </c>
      <c r="N18073" s="148">
        <v>0.16500000000000001</v>
      </c>
      <c r="O18073" s="148">
        <v>0.45700000000000002</v>
      </c>
      <c r="P18073" s="148">
        <v>0.83</v>
      </c>
      <c r="Q18073" s="148">
        <v>0.90700000000000003</v>
      </c>
      <c r="R18073" s="148">
        <v>1</v>
      </c>
      <c r="S18073" s="148">
        <v>0.35599999999999998</v>
      </c>
      <c r="T18073" s="148">
        <v>-9.4939999999999998</v>
      </c>
      <c r="U18073" s="148">
        <v>1</v>
      </c>
      <c r="V18073" s="148">
        <v>4.6600000000000003E-2</v>
      </c>
      <c r="W18073" s="148">
        <v>80.015000000000001</v>
      </c>
      <c r="X18073" s="148">
        <v>4</v>
      </c>
      <c r="Y18073" s="148">
        <v>9.0300000000000005E-2</v>
      </c>
    </row>
    <row r="18074" spans="11:25" x14ac:dyDescent="0.25">
      <c r="K18074" s="145" t="s">
        <v>13096</v>
      </c>
      <c r="L18074" s="145">
        <v>48</v>
      </c>
      <c r="M18074" s="145">
        <v>161906</v>
      </c>
      <c r="N18074" s="148">
        <v>2.8600000000000001E-3</v>
      </c>
      <c r="O18074" s="148">
        <v>0.63900000000000001</v>
      </c>
      <c r="P18074" s="148">
        <v>0.81299999999999994</v>
      </c>
      <c r="Q18074" s="148">
        <v>0.89700000000000002</v>
      </c>
      <c r="R18074" s="148">
        <v>7</v>
      </c>
      <c r="S18074" s="148">
        <v>6.7799999999999999E-2</v>
      </c>
      <c r="T18074" s="148">
        <v>-9.1939999999999902</v>
      </c>
      <c r="U18074" s="148">
        <v>1</v>
      </c>
      <c r="V18074" s="148">
        <v>3.0300000000000001E-2</v>
      </c>
      <c r="W18074" s="148">
        <v>134.97899999999899</v>
      </c>
      <c r="X18074" s="148">
        <v>4</v>
      </c>
      <c r="Y18074" s="148">
        <v>0.81</v>
      </c>
    </row>
    <row r="18075" spans="11:25" x14ac:dyDescent="0.25">
      <c r="K18075" s="145" t="s">
        <v>13097</v>
      </c>
      <c r="L18075" s="145">
        <v>58</v>
      </c>
      <c r="M18075" s="145">
        <v>128413</v>
      </c>
      <c r="N18075" s="148">
        <v>0.313</v>
      </c>
      <c r="O18075" s="148">
        <v>0.47499999999999998</v>
      </c>
      <c r="P18075" s="148">
        <v>0.78900000000000003</v>
      </c>
      <c r="Q18075" s="148">
        <v>0.96499999999999997</v>
      </c>
      <c r="R18075" s="148">
        <v>5</v>
      </c>
      <c r="S18075" s="148">
        <v>0.104</v>
      </c>
      <c r="T18075" s="148">
        <v>-8.89299999999999</v>
      </c>
      <c r="U18075" s="148">
        <v>0</v>
      </c>
      <c r="V18075" s="148">
        <v>5.7799999999999997E-2</v>
      </c>
      <c r="W18075" s="148">
        <v>137.98400000000001</v>
      </c>
      <c r="X18075" s="148">
        <v>4</v>
      </c>
      <c r="Y18075" s="148">
        <v>0.63</v>
      </c>
    </row>
    <row r="18076" spans="11:25" x14ac:dyDescent="0.25">
      <c r="K18076" s="145" t="s">
        <v>13098</v>
      </c>
      <c r="L18076" s="145">
        <v>34</v>
      </c>
      <c r="M18076" s="145">
        <v>57732</v>
      </c>
      <c r="N18076" s="148">
        <v>0.627</v>
      </c>
      <c r="O18076" s="148">
        <v>0.433</v>
      </c>
      <c r="P18076" s="148">
        <v>0.89700000000000002</v>
      </c>
      <c r="Q18076" s="148">
        <v>0.86599999999999999</v>
      </c>
      <c r="R18076" s="148">
        <v>0</v>
      </c>
      <c r="S18076" s="148">
        <v>0.251</v>
      </c>
      <c r="T18076" s="148">
        <v>-10.478999999999999</v>
      </c>
      <c r="U18076" s="148">
        <v>0</v>
      </c>
      <c r="V18076" s="148">
        <v>4.2900000000000001E-2</v>
      </c>
      <c r="W18076" s="148">
        <v>105.002</v>
      </c>
      <c r="X18076" s="148">
        <v>4</v>
      </c>
      <c r="Y18076" s="148">
        <v>0.79799999999999904</v>
      </c>
    </row>
    <row r="18077" spans="11:25" x14ac:dyDescent="0.25">
      <c r="K18077" s="145" t="s">
        <v>13099</v>
      </c>
      <c r="L18077" s="145">
        <v>0</v>
      </c>
      <c r="M18077" s="145">
        <v>231814</v>
      </c>
      <c r="N18077" s="148">
        <v>0.55799999999999905</v>
      </c>
      <c r="O18077" s="148">
        <v>0.316</v>
      </c>
      <c r="P18077" s="148">
        <v>0.54</v>
      </c>
      <c r="Q18077" s="148">
        <v>0.83</v>
      </c>
      <c r="R18077" s="148">
        <v>7</v>
      </c>
      <c r="S18077" s="148">
        <v>9.35E-2</v>
      </c>
      <c r="T18077" s="148">
        <v>-16.507999999999999</v>
      </c>
      <c r="U18077" s="148">
        <v>1</v>
      </c>
      <c r="V18077" s="148">
        <v>4.82E-2</v>
      </c>
      <c r="W18077" s="148">
        <v>133.73599999999999</v>
      </c>
      <c r="X18077" s="148">
        <v>4</v>
      </c>
      <c r="Y18077" s="148">
        <v>6.7900000000000002E-2</v>
      </c>
    </row>
    <row r="18078" spans="11:25" x14ac:dyDescent="0.25">
      <c r="K18078" s="145" t="s">
        <v>13100</v>
      </c>
      <c r="L18078" s="145">
        <v>53</v>
      </c>
      <c r="M18078" s="145">
        <v>294360</v>
      </c>
      <c r="N18078" s="148">
        <v>2.32E-3</v>
      </c>
      <c r="O18078" s="148">
        <v>0.50600000000000001</v>
      </c>
      <c r="P18078" s="148">
        <v>0.84799999999999998</v>
      </c>
      <c r="Q18078" s="148">
        <v>0.75800000000000001</v>
      </c>
      <c r="R18078" s="148">
        <v>9</v>
      </c>
      <c r="S18078" s="148">
        <v>0.54299999999999904</v>
      </c>
      <c r="T18078" s="148">
        <v>-13.287000000000001</v>
      </c>
      <c r="U18078" s="148">
        <v>0</v>
      </c>
      <c r="V18078" s="148">
        <v>3.15E-2</v>
      </c>
      <c r="W18078" s="148">
        <v>144.99299999999999</v>
      </c>
      <c r="X18078" s="148">
        <v>4</v>
      </c>
      <c r="Y18078" s="148">
        <v>0.33799999999999902</v>
      </c>
    </row>
    <row r="18079" spans="11:25" x14ac:dyDescent="0.25">
      <c r="K18079" s="145" t="s">
        <v>13101</v>
      </c>
      <c r="L18079" s="145">
        <v>0</v>
      </c>
      <c r="M18079" s="145">
        <v>159444</v>
      </c>
      <c r="N18079" s="148">
        <v>2.6899999999999998E-4</v>
      </c>
      <c r="O18079" s="148">
        <v>0.442</v>
      </c>
      <c r="P18079" s="148">
        <v>0.93899999999999995</v>
      </c>
      <c r="Q18079" s="148">
        <v>0.92200000000000004</v>
      </c>
      <c r="R18079" s="148">
        <v>8</v>
      </c>
      <c r="S18079" s="148">
        <v>0.109</v>
      </c>
      <c r="T18079" s="148">
        <v>-4.8330000000000002</v>
      </c>
      <c r="U18079" s="148">
        <v>1</v>
      </c>
      <c r="V18079" s="148">
        <v>6.3299999999999995E-2</v>
      </c>
      <c r="W18079" s="148">
        <v>144.03200000000001</v>
      </c>
      <c r="X18079" s="148">
        <v>4</v>
      </c>
      <c r="Y18079" s="148">
        <v>6.9099999999999995E-2</v>
      </c>
    </row>
    <row r="18080" spans="11:25" x14ac:dyDescent="0.25">
      <c r="K18080" s="145" t="s">
        <v>13102</v>
      </c>
      <c r="L18080" s="145">
        <v>37</v>
      </c>
      <c r="M18080" s="145">
        <v>26186</v>
      </c>
      <c r="N18080" s="148">
        <v>0.19600000000000001</v>
      </c>
      <c r="O18080" s="148">
        <v>0.36499999999999999</v>
      </c>
      <c r="P18080" s="148">
        <v>0.27500000000000002</v>
      </c>
      <c r="Q18080" s="148">
        <v>0.96</v>
      </c>
      <c r="R18080" s="148">
        <v>9</v>
      </c>
      <c r="S18080" s="148">
        <v>6.5000000000000002E-2</v>
      </c>
      <c r="T18080" s="148">
        <v>-13.654</v>
      </c>
      <c r="U18080" s="148">
        <v>1</v>
      </c>
      <c r="V18080" s="148">
        <v>7.3800000000000004E-2</v>
      </c>
      <c r="W18080" s="148">
        <v>84.387999999999906</v>
      </c>
      <c r="X18080" s="148">
        <v>4</v>
      </c>
      <c r="Y18080" s="148">
        <v>8.4599999999999995E-2</v>
      </c>
    </row>
    <row r="18081" spans="11:25" x14ac:dyDescent="0.25">
      <c r="K18081" s="145" t="s">
        <v>13103</v>
      </c>
      <c r="L18081" s="145">
        <v>30</v>
      </c>
      <c r="M18081" s="145">
        <v>98464</v>
      </c>
      <c r="N18081" s="148">
        <v>1.03E-5</v>
      </c>
      <c r="O18081" s="148">
        <v>0.505</v>
      </c>
      <c r="P18081" s="148">
        <v>0.95899999999999996</v>
      </c>
      <c r="Q18081" s="148">
        <v>0.78</v>
      </c>
      <c r="R18081" s="148">
        <v>7</v>
      </c>
      <c r="S18081" s="148">
        <v>0.10299999999999999</v>
      </c>
      <c r="T18081" s="148">
        <v>-4.66</v>
      </c>
      <c r="U18081" s="148">
        <v>1</v>
      </c>
      <c r="V18081" s="148">
        <v>4.3200000000000002E-2</v>
      </c>
      <c r="W18081" s="148">
        <v>77.013999999999996</v>
      </c>
      <c r="X18081" s="148">
        <v>4</v>
      </c>
      <c r="Y18081" s="148">
        <v>0.39600000000000002</v>
      </c>
    </row>
    <row r="18082" spans="11:25" x14ac:dyDescent="0.25">
      <c r="K18082" s="145" t="s">
        <v>13104</v>
      </c>
      <c r="L18082" s="145">
        <v>38</v>
      </c>
      <c r="M18082" s="145">
        <v>192787</v>
      </c>
      <c r="N18082" s="148">
        <v>1.0200000000000001E-2</v>
      </c>
      <c r="O18082" s="148">
        <v>0.56399999999999995</v>
      </c>
      <c r="P18082" s="148">
        <v>0.623</v>
      </c>
      <c r="Q18082" s="148">
        <v>0.85099999999999998</v>
      </c>
      <c r="R18082" s="148">
        <v>4</v>
      </c>
      <c r="S18082" s="148">
        <v>0.14399999999999999</v>
      </c>
      <c r="T18082" s="148">
        <v>-11.911</v>
      </c>
      <c r="U18082" s="148">
        <v>0</v>
      </c>
      <c r="V18082" s="148">
        <v>4.5600000000000002E-2</v>
      </c>
      <c r="W18082" s="148">
        <v>90.022000000000006</v>
      </c>
      <c r="X18082" s="148">
        <v>4</v>
      </c>
      <c r="Y18082" s="148">
        <v>0.21099999999999999</v>
      </c>
    </row>
    <row r="18083" spans="11:25" x14ac:dyDescent="0.25">
      <c r="K18083" s="145" t="s">
        <v>13105</v>
      </c>
      <c r="L18083" s="145">
        <v>50</v>
      </c>
      <c r="M18083" s="145">
        <v>215346</v>
      </c>
      <c r="N18083" s="148">
        <v>1.48E-3</v>
      </c>
      <c r="O18083" s="148">
        <v>0.44900000000000001</v>
      </c>
      <c r="P18083" s="148">
        <v>0.66299999999999903</v>
      </c>
      <c r="Q18083" s="148">
        <v>0.80299999999999905</v>
      </c>
      <c r="R18083" s="148">
        <v>2</v>
      </c>
      <c r="S18083" s="148">
        <v>0.106</v>
      </c>
      <c r="T18083" s="148">
        <v>-10.675000000000001</v>
      </c>
      <c r="U18083" s="148">
        <v>1</v>
      </c>
      <c r="V18083" s="148">
        <v>3.0300000000000001E-2</v>
      </c>
      <c r="W18083" s="148">
        <v>82.994</v>
      </c>
      <c r="X18083" s="148">
        <v>4</v>
      </c>
      <c r="Y18083" s="148">
        <v>0.20199999999999901</v>
      </c>
    </row>
    <row r="18084" spans="11:25" x14ac:dyDescent="0.25">
      <c r="K18084" s="145" t="s">
        <v>8957</v>
      </c>
      <c r="L18084" s="145">
        <v>33</v>
      </c>
      <c r="M18084" s="145">
        <v>65533</v>
      </c>
      <c r="N18084" s="148">
        <v>0.314</v>
      </c>
      <c r="O18084" s="148">
        <v>0.55299999999999905</v>
      </c>
      <c r="P18084" s="148">
        <v>0.83299999999999996</v>
      </c>
      <c r="Q18084" s="148">
        <v>0.57599999999999996</v>
      </c>
      <c r="R18084" s="148">
        <v>11</v>
      </c>
      <c r="S18084" s="148">
        <v>0.23699999999999999</v>
      </c>
      <c r="T18084" s="148">
        <v>-9.4269999999999996</v>
      </c>
      <c r="U18084" s="148">
        <v>0</v>
      </c>
      <c r="V18084" s="148">
        <v>8.1199999999999994E-2</v>
      </c>
      <c r="W18084" s="148">
        <v>99.927999999999997</v>
      </c>
      <c r="X18084" s="148">
        <v>1</v>
      </c>
      <c r="Y18084" s="148">
        <v>3.6600000000000001E-2</v>
      </c>
    </row>
    <row r="18085" spans="11:25" x14ac:dyDescent="0.25">
      <c r="K18085" s="145" t="s">
        <v>13106</v>
      </c>
      <c r="L18085" s="145">
        <v>16</v>
      </c>
      <c r="M18085" s="145">
        <v>194506</v>
      </c>
      <c r="N18085" s="148">
        <v>2.7699999999999999E-3</v>
      </c>
      <c r="O18085" s="148">
        <v>0.29499999999999998</v>
      </c>
      <c r="P18085" s="148">
        <v>0.82099999999999995</v>
      </c>
      <c r="Q18085" s="148">
        <v>0.84299999999999997</v>
      </c>
      <c r="R18085" s="148">
        <v>7</v>
      </c>
      <c r="S18085" s="148">
        <v>6.6199999999999995E-2</v>
      </c>
      <c r="T18085" s="148">
        <v>-11.995999999999899</v>
      </c>
      <c r="U18085" s="148">
        <v>1</v>
      </c>
      <c r="V18085" s="148">
        <v>5.8500000000000003E-2</v>
      </c>
      <c r="W18085" s="148">
        <v>129.983</v>
      </c>
      <c r="X18085" s="148">
        <v>4</v>
      </c>
      <c r="Y18085" s="148">
        <v>0.158</v>
      </c>
    </row>
    <row r="18086" spans="11:25" x14ac:dyDescent="0.25">
      <c r="K18086" s="145" t="s">
        <v>13107</v>
      </c>
      <c r="L18086" s="145">
        <v>0</v>
      </c>
      <c r="M18086" s="145">
        <v>177813</v>
      </c>
      <c r="N18086" s="148">
        <v>8.8599999999999998E-3</v>
      </c>
      <c r="O18086" s="148">
        <v>0.54700000000000004</v>
      </c>
      <c r="P18086" s="148">
        <v>0.55399999999999905</v>
      </c>
      <c r="Q18086" s="148">
        <v>0.71</v>
      </c>
      <c r="R18086" s="148">
        <v>11</v>
      </c>
      <c r="S18086" s="148">
        <v>0.11</v>
      </c>
      <c r="T18086" s="148">
        <v>-10.999000000000001</v>
      </c>
      <c r="U18086" s="148">
        <v>0</v>
      </c>
      <c r="V18086" s="148">
        <v>4.2599999999999999E-2</v>
      </c>
      <c r="W18086" s="148">
        <v>141.98699999999999</v>
      </c>
      <c r="X18086" s="148">
        <v>4</v>
      </c>
      <c r="Y18086" s="148">
        <v>0.376</v>
      </c>
    </row>
    <row r="18087" spans="11:25" x14ac:dyDescent="0.25">
      <c r="K18087" s="145" t="s">
        <v>13108</v>
      </c>
      <c r="L18087" s="145">
        <v>34</v>
      </c>
      <c r="M18087" s="145">
        <v>138424</v>
      </c>
      <c r="N18087" s="148">
        <v>0.82699999999999996</v>
      </c>
      <c r="O18087" s="148">
        <v>0.64300000000000002</v>
      </c>
      <c r="P18087" s="148">
        <v>0.38100000000000001</v>
      </c>
      <c r="Q18087" s="148">
        <v>0.78900000000000003</v>
      </c>
      <c r="R18087" s="148">
        <v>2</v>
      </c>
      <c r="S18087" s="148">
        <v>0.111999999999999</v>
      </c>
      <c r="T18087" s="148">
        <v>-17.652999999999999</v>
      </c>
      <c r="U18087" s="148">
        <v>1</v>
      </c>
      <c r="V18087" s="148">
        <v>3.4099999999999998E-2</v>
      </c>
      <c r="W18087" s="148">
        <v>119.977</v>
      </c>
      <c r="X18087" s="148">
        <v>4</v>
      </c>
      <c r="Y18087" s="148">
        <v>0.192</v>
      </c>
    </row>
    <row r="18088" spans="11:25" x14ac:dyDescent="0.25">
      <c r="K18088" s="145" t="s">
        <v>13109</v>
      </c>
      <c r="L18088" s="145">
        <v>55</v>
      </c>
      <c r="M18088" s="145">
        <v>194351</v>
      </c>
      <c r="N18088" s="148">
        <v>7.4300000000000005E-2</v>
      </c>
      <c r="O18088" s="148">
        <v>0.505</v>
      </c>
      <c r="P18088" s="148">
        <v>0.77400000000000002</v>
      </c>
      <c r="Q18088" s="148">
        <v>0.871</v>
      </c>
      <c r="R18088" s="148">
        <v>8</v>
      </c>
      <c r="S18088" s="148">
        <v>0.37</v>
      </c>
      <c r="T18088" s="148">
        <v>-8.8049999999999997</v>
      </c>
      <c r="U18088" s="148">
        <v>1</v>
      </c>
      <c r="V18088" s="148">
        <v>4.3400000000000001E-2</v>
      </c>
      <c r="W18088" s="148">
        <v>99.988</v>
      </c>
      <c r="X18088" s="148">
        <v>4</v>
      </c>
      <c r="Y18088" s="148">
        <v>3.8100000000000002E-2</v>
      </c>
    </row>
    <row r="18089" spans="11:25" x14ac:dyDescent="0.25">
      <c r="K18089" s="145" t="s">
        <v>13110</v>
      </c>
      <c r="L18089" s="145">
        <v>32</v>
      </c>
      <c r="M18089" s="145">
        <v>147426</v>
      </c>
      <c r="N18089" s="148">
        <v>0.35499999999999998</v>
      </c>
      <c r="O18089" s="148">
        <v>0.14299999999999999</v>
      </c>
      <c r="P18089" s="148">
        <v>0.35599999999999998</v>
      </c>
      <c r="Q18089" s="148">
        <v>0.91799999999999904</v>
      </c>
      <c r="R18089" s="148">
        <v>10</v>
      </c>
      <c r="S18089" s="148">
        <v>0.17100000000000001</v>
      </c>
      <c r="T18089" s="148">
        <v>-14.259</v>
      </c>
      <c r="U18089" s="148">
        <v>0</v>
      </c>
      <c r="V18089" s="148">
        <v>3.4500000000000003E-2</v>
      </c>
      <c r="W18089" s="148">
        <v>170.21700000000001</v>
      </c>
      <c r="X18089" s="148">
        <v>4</v>
      </c>
      <c r="Y18089" s="148">
        <v>0.10199999999999999</v>
      </c>
    </row>
    <row r="18090" spans="11:25" x14ac:dyDescent="0.25">
      <c r="K18090" s="145" t="s">
        <v>13111</v>
      </c>
      <c r="L18090" s="145">
        <v>40</v>
      </c>
      <c r="M18090" s="145">
        <v>50573</v>
      </c>
      <c r="N18090" s="148">
        <v>0.67299999999999904</v>
      </c>
      <c r="O18090" s="148">
        <v>0.70799999999999996</v>
      </c>
      <c r="P18090" s="148">
        <v>0.55200000000000005</v>
      </c>
      <c r="Q18090" s="148">
        <v>0.93400000000000005</v>
      </c>
      <c r="R18090" s="148">
        <v>0</v>
      </c>
      <c r="S18090" s="148">
        <v>0.13200000000000001</v>
      </c>
      <c r="T18090" s="148">
        <v>-13.744999999999999</v>
      </c>
      <c r="U18090" s="148">
        <v>0</v>
      </c>
      <c r="V18090" s="148">
        <v>5.0200000000000002E-2</v>
      </c>
      <c r="W18090" s="148">
        <v>140.12700000000001</v>
      </c>
      <c r="X18090" s="148">
        <v>4</v>
      </c>
      <c r="Y18090" s="148">
        <v>0.64800000000000002</v>
      </c>
    </row>
    <row r="18091" spans="11:25" x14ac:dyDescent="0.25">
      <c r="K18091" s="145" t="s">
        <v>13112</v>
      </c>
      <c r="L18091" s="145">
        <v>30</v>
      </c>
      <c r="M18091" s="145">
        <v>213373</v>
      </c>
      <c r="N18091" s="148">
        <v>7.9299999999999995E-3</v>
      </c>
      <c r="O18091" s="148">
        <v>0.5</v>
      </c>
      <c r="P18091" s="148">
        <v>0.86899999999999999</v>
      </c>
      <c r="Q18091" s="148">
        <v>6.5599999999999995E-5</v>
      </c>
      <c r="R18091" s="148">
        <v>2</v>
      </c>
      <c r="S18091" s="148">
        <v>9.5100000000000004E-2</v>
      </c>
      <c r="T18091" s="148">
        <v>-9.0909999999999993</v>
      </c>
      <c r="U18091" s="148">
        <v>1</v>
      </c>
      <c r="V18091" s="148">
        <v>4.7300000000000002E-2</v>
      </c>
      <c r="W18091" s="148">
        <v>145.203</v>
      </c>
      <c r="X18091" s="148">
        <v>4</v>
      </c>
      <c r="Y18091" s="148">
        <v>0.57599999999999996</v>
      </c>
    </row>
    <row r="18092" spans="11:25" x14ac:dyDescent="0.25">
      <c r="K18092" s="145" t="s">
        <v>13113</v>
      </c>
      <c r="L18092" s="145">
        <v>27</v>
      </c>
      <c r="M18092" s="145">
        <v>98333</v>
      </c>
      <c r="N18092" s="148">
        <v>8.6400000000000005E-2</v>
      </c>
      <c r="O18092" s="148">
        <v>0.48299999999999998</v>
      </c>
      <c r="P18092" s="148">
        <v>0.878</v>
      </c>
      <c r="Q18092" s="148">
        <v>0.88</v>
      </c>
      <c r="R18092" s="148">
        <v>9</v>
      </c>
      <c r="S18092" s="148">
        <v>0.09</v>
      </c>
      <c r="T18092" s="148">
        <v>-10.835999999999901</v>
      </c>
      <c r="U18092" s="148">
        <v>1</v>
      </c>
      <c r="V18092" s="148">
        <v>8.3299999999999999E-2</v>
      </c>
      <c r="W18092" s="148">
        <v>94.971000000000004</v>
      </c>
      <c r="X18092" s="148">
        <v>4</v>
      </c>
      <c r="Y18092" s="148">
        <v>0.36599999999999999</v>
      </c>
    </row>
    <row r="18093" spans="11:25" x14ac:dyDescent="0.25">
      <c r="K18093" s="145" t="s">
        <v>13114</v>
      </c>
      <c r="L18093" s="145">
        <v>16</v>
      </c>
      <c r="M18093" s="145">
        <v>164480</v>
      </c>
      <c r="N18093" s="148">
        <v>7.6100000000000001E-2</v>
      </c>
      <c r="O18093" s="148">
        <v>0.57699999999999996</v>
      </c>
      <c r="P18093" s="148">
        <v>0.77200000000000002</v>
      </c>
      <c r="Q18093" s="148">
        <v>0.66500000000000004</v>
      </c>
      <c r="R18093" s="148">
        <v>2</v>
      </c>
      <c r="S18093" s="148">
        <v>0.29899999999999999</v>
      </c>
      <c r="T18093" s="148">
        <v>-11.97</v>
      </c>
      <c r="U18093" s="148">
        <v>1</v>
      </c>
      <c r="V18093" s="148">
        <v>4.7600000000000003E-2</v>
      </c>
      <c r="W18093" s="148">
        <v>125.023</v>
      </c>
      <c r="X18093" s="148">
        <v>4</v>
      </c>
      <c r="Y18093" s="148">
        <v>0.435</v>
      </c>
    </row>
    <row r="18094" spans="11:25" x14ac:dyDescent="0.25">
      <c r="K18094" s="145" t="s">
        <v>13115</v>
      </c>
      <c r="L18094" s="145">
        <v>15</v>
      </c>
      <c r="M18094" s="145">
        <v>132653</v>
      </c>
      <c r="N18094" s="148">
        <v>6.92999999999999E-3</v>
      </c>
      <c r="O18094" s="148">
        <v>0.59699999999999998</v>
      </c>
      <c r="P18094" s="148">
        <v>0.60599999999999998</v>
      </c>
      <c r="Q18094" s="148">
        <v>0.76400000000000001</v>
      </c>
      <c r="R18094" s="148">
        <v>10</v>
      </c>
      <c r="S18094" s="148">
        <v>9.4399999999999998E-2</v>
      </c>
      <c r="T18094" s="148">
        <v>-12.254</v>
      </c>
      <c r="U18094" s="148">
        <v>0</v>
      </c>
      <c r="V18094" s="148">
        <v>0.04</v>
      </c>
      <c r="W18094" s="148">
        <v>95.024000000000001</v>
      </c>
      <c r="X18094" s="148">
        <v>4</v>
      </c>
      <c r="Y18094" s="148">
        <v>0.46399999999999902</v>
      </c>
    </row>
    <row r="18095" spans="11:25" x14ac:dyDescent="0.25">
      <c r="K18095" s="145" t="s">
        <v>13116</v>
      </c>
      <c r="L18095" s="145">
        <v>37</v>
      </c>
      <c r="M18095" s="145">
        <v>128453</v>
      </c>
      <c r="N18095" s="148">
        <v>0.43</v>
      </c>
      <c r="O18095" s="148">
        <v>0.48</v>
      </c>
      <c r="P18095" s="148">
        <v>0.67599999999999905</v>
      </c>
      <c r="Q18095" s="148">
        <v>0.86</v>
      </c>
      <c r="R18095" s="148">
        <v>5</v>
      </c>
      <c r="S18095" s="148">
        <v>0.114</v>
      </c>
      <c r="T18095" s="148">
        <v>-12.276</v>
      </c>
      <c r="U18095" s="148">
        <v>1</v>
      </c>
      <c r="V18095" s="148">
        <v>6.0299999999999999E-2</v>
      </c>
      <c r="W18095" s="148">
        <v>60.07</v>
      </c>
      <c r="X18095" s="148">
        <v>4</v>
      </c>
      <c r="Y18095" s="148">
        <v>0.159</v>
      </c>
    </row>
    <row r="18096" spans="11:25" x14ac:dyDescent="0.25">
      <c r="K18096" s="145" t="s">
        <v>13117</v>
      </c>
      <c r="L18096" s="145">
        <v>29</v>
      </c>
      <c r="M18096" s="145">
        <v>125906</v>
      </c>
      <c r="N18096" s="148">
        <v>0.67599999999999905</v>
      </c>
      <c r="O18096" s="148">
        <v>0.71299999999999997</v>
      </c>
      <c r="P18096" s="148">
        <v>0.47799999999999998</v>
      </c>
      <c r="Q18096" s="148">
        <v>0.90400000000000003</v>
      </c>
      <c r="R18096" s="148">
        <v>0</v>
      </c>
      <c r="S18096" s="148">
        <v>0.11599999999999901</v>
      </c>
      <c r="T18096" s="148">
        <v>-15.842000000000001</v>
      </c>
      <c r="U18096" s="148">
        <v>1</v>
      </c>
      <c r="V18096" s="148">
        <v>7.5499999999999998E-2</v>
      </c>
      <c r="W18096" s="148">
        <v>108.86</v>
      </c>
      <c r="X18096" s="148">
        <v>4</v>
      </c>
      <c r="Y18096" s="148">
        <v>0.124</v>
      </c>
    </row>
    <row r="18097" spans="11:25" x14ac:dyDescent="0.25">
      <c r="K18097" s="145" t="s">
        <v>13118</v>
      </c>
      <c r="L18097" s="145">
        <v>1</v>
      </c>
      <c r="M18097" s="145">
        <v>276706</v>
      </c>
      <c r="N18097" s="148">
        <v>2.0899999999999998E-2</v>
      </c>
      <c r="O18097" s="148">
        <v>0.23899999999999999</v>
      </c>
      <c r="P18097" s="148">
        <v>0.69699999999999995</v>
      </c>
      <c r="Q18097" s="148">
        <v>0.83899999999999997</v>
      </c>
      <c r="R18097" s="148">
        <v>4</v>
      </c>
      <c r="S18097" s="148">
        <v>0.13</v>
      </c>
      <c r="T18097" s="148">
        <v>-12.747</v>
      </c>
      <c r="U18097" s="148">
        <v>1</v>
      </c>
      <c r="V18097" s="148">
        <v>6.1699999999999998E-2</v>
      </c>
      <c r="W18097" s="148">
        <v>96.022000000000006</v>
      </c>
      <c r="X18097" s="148">
        <v>3</v>
      </c>
      <c r="Y18097" s="148">
        <v>0.187</v>
      </c>
    </row>
    <row r="18098" spans="11:25" x14ac:dyDescent="0.25">
      <c r="K18098" s="145" t="s">
        <v>13119</v>
      </c>
      <c r="L18098" s="145">
        <v>33</v>
      </c>
      <c r="M18098" s="145">
        <v>271493</v>
      </c>
      <c r="N18098" s="148">
        <v>0.106</v>
      </c>
      <c r="O18098" s="148">
        <v>0.624</v>
      </c>
      <c r="P18098" s="148">
        <v>0.78700000000000003</v>
      </c>
      <c r="Q18098" s="148">
        <v>0.874</v>
      </c>
      <c r="R18098" s="148">
        <v>2</v>
      </c>
      <c r="S18098" s="148">
        <v>0.13</v>
      </c>
      <c r="T18098" s="148">
        <v>-11.530999999999899</v>
      </c>
      <c r="U18098" s="148">
        <v>1</v>
      </c>
      <c r="V18098" s="148">
        <v>3.1099999999999999E-2</v>
      </c>
      <c r="W18098" s="148">
        <v>140.01400000000001</v>
      </c>
      <c r="X18098" s="148">
        <v>4</v>
      </c>
      <c r="Y18098" s="148">
        <v>0.26</v>
      </c>
    </row>
    <row r="18099" spans="11:25" x14ac:dyDescent="0.25">
      <c r="K18099" s="145" t="s">
        <v>13120</v>
      </c>
      <c r="L18099" s="145">
        <v>36</v>
      </c>
      <c r="M18099" s="145">
        <v>235586</v>
      </c>
      <c r="N18099" s="148">
        <v>2.6200000000000001E-2</v>
      </c>
      <c r="O18099" s="148">
        <v>0.57899999999999996</v>
      </c>
      <c r="P18099" s="148">
        <v>0.71299999999999997</v>
      </c>
      <c r="Q18099" s="148">
        <v>0.76700000000000002</v>
      </c>
      <c r="R18099" s="148">
        <v>9</v>
      </c>
      <c r="S18099" s="148">
        <v>8.8700000000000001E-2</v>
      </c>
      <c r="T18099" s="148">
        <v>-14.359</v>
      </c>
      <c r="U18099" s="148">
        <v>1</v>
      </c>
      <c r="V18099" s="148">
        <v>4.9099999999999998E-2</v>
      </c>
      <c r="W18099" s="148">
        <v>93.11</v>
      </c>
      <c r="X18099" s="148">
        <v>4</v>
      </c>
      <c r="Y18099" s="148">
        <v>0.23</v>
      </c>
    </row>
    <row r="18100" spans="11:25" x14ac:dyDescent="0.25">
      <c r="K18100" s="145" t="s">
        <v>13121</v>
      </c>
      <c r="L18100" s="145">
        <v>27</v>
      </c>
      <c r="M18100" s="145">
        <v>127520</v>
      </c>
      <c r="N18100" s="148">
        <v>0.35899999999999999</v>
      </c>
      <c r="O18100" s="148">
        <v>0.33600000000000002</v>
      </c>
      <c r="P18100" s="148">
        <v>0.67299999999999904</v>
      </c>
      <c r="Q18100" s="148">
        <v>0.35599999999999998</v>
      </c>
      <c r="R18100" s="148">
        <v>7</v>
      </c>
      <c r="S18100" s="148">
        <v>0.13100000000000001</v>
      </c>
      <c r="T18100" s="148">
        <v>-11.747999999999999</v>
      </c>
      <c r="U18100" s="148">
        <v>0</v>
      </c>
      <c r="V18100" s="148">
        <v>7.4099999999999999E-2</v>
      </c>
      <c r="W18100" s="148">
        <v>170.035</v>
      </c>
      <c r="X18100" s="148">
        <v>3</v>
      </c>
      <c r="Y18100" s="148">
        <v>0.26500000000000001</v>
      </c>
    </row>
    <row r="18101" spans="11:25" x14ac:dyDescent="0.25">
      <c r="K18101" s="145" t="s">
        <v>13122</v>
      </c>
      <c r="L18101" s="145">
        <v>42</v>
      </c>
      <c r="M18101" s="145">
        <v>246513</v>
      </c>
      <c r="N18101" s="148">
        <v>0.72399999999999998</v>
      </c>
      <c r="O18101" s="148">
        <v>0.42199999999999999</v>
      </c>
      <c r="P18101" s="148">
        <v>0.57499999999999996</v>
      </c>
      <c r="Q18101" s="148">
        <v>0.79</v>
      </c>
      <c r="R18101" s="148">
        <v>2</v>
      </c>
      <c r="S18101" s="148">
        <v>0.47099999999999997</v>
      </c>
      <c r="T18101" s="148">
        <v>-14.307</v>
      </c>
      <c r="U18101" s="148">
        <v>0</v>
      </c>
      <c r="V18101" s="148">
        <v>0.15</v>
      </c>
      <c r="W18101" s="148">
        <v>106.352</v>
      </c>
      <c r="X18101" s="148">
        <v>3</v>
      </c>
      <c r="Y18101" s="148">
        <v>9.9699999999999997E-2</v>
      </c>
    </row>
    <row r="18102" spans="11:25" x14ac:dyDescent="0.25">
      <c r="K18102" s="145" t="s">
        <v>1743</v>
      </c>
      <c r="L18102" s="145">
        <v>69</v>
      </c>
      <c r="M18102" s="145">
        <v>199938</v>
      </c>
      <c r="N18102" s="148">
        <v>9.0399999999999994E-2</v>
      </c>
      <c r="O18102" s="148">
        <v>0.91200000000000003</v>
      </c>
      <c r="P18102" s="148">
        <v>0.71599999999999997</v>
      </c>
      <c r="Q18102" s="148">
        <v>0</v>
      </c>
      <c r="R18102" s="148">
        <v>10</v>
      </c>
      <c r="S18102" s="148">
        <v>4.9099999999999998E-2</v>
      </c>
      <c r="T18102" s="148">
        <v>-4.141</v>
      </c>
      <c r="U18102" s="148">
        <v>0</v>
      </c>
      <c r="V18102" s="148">
        <v>6.9699999999999998E-2</v>
      </c>
      <c r="W18102" s="148">
        <v>94.980999999999995</v>
      </c>
      <c r="X18102" s="148">
        <v>4</v>
      </c>
      <c r="Y18102" s="148">
        <v>0.377</v>
      </c>
    </row>
    <row r="18103" spans="11:25" x14ac:dyDescent="0.25">
      <c r="K18103" s="145" t="s">
        <v>12152</v>
      </c>
      <c r="L18103" s="145">
        <v>65</v>
      </c>
      <c r="M18103" s="145">
        <v>179120</v>
      </c>
      <c r="N18103" s="148">
        <v>0.188999999999999</v>
      </c>
      <c r="O18103" s="148">
        <v>0.73399999999999999</v>
      </c>
      <c r="P18103" s="148">
        <v>0.80799999999999905</v>
      </c>
      <c r="Q18103" s="148">
        <v>0.69899999999999995</v>
      </c>
      <c r="R18103" s="148">
        <v>3</v>
      </c>
      <c r="S18103" s="148">
        <v>0.315</v>
      </c>
      <c r="T18103" s="148">
        <v>-6.4479999999999897</v>
      </c>
      <c r="U18103" s="148">
        <v>0</v>
      </c>
      <c r="V18103" s="148">
        <v>0.106</v>
      </c>
      <c r="W18103" s="148">
        <v>114.764</v>
      </c>
      <c r="X18103" s="148">
        <v>4</v>
      </c>
      <c r="Y18103" s="148">
        <v>0.80500000000000005</v>
      </c>
    </row>
    <row r="18104" spans="11:25" x14ac:dyDescent="0.25">
      <c r="K18104" s="145" t="s">
        <v>2129</v>
      </c>
      <c r="L18104" s="145">
        <v>81</v>
      </c>
      <c r="M18104" s="145">
        <v>207626</v>
      </c>
      <c r="N18104" s="148">
        <v>2.23E-2</v>
      </c>
      <c r="O18104" s="148">
        <v>0.63800000000000001</v>
      </c>
      <c r="P18104" s="148">
        <v>0.69899999999999995</v>
      </c>
      <c r="Q18104" s="148">
        <v>0</v>
      </c>
      <c r="R18104" s="148">
        <v>1</v>
      </c>
      <c r="S18104" s="148">
        <v>9.1700000000000004E-2</v>
      </c>
      <c r="T18104" s="148">
        <v>-5.54</v>
      </c>
      <c r="U18104" s="148">
        <v>0</v>
      </c>
      <c r="V18104" s="148">
        <v>0.38400000000000001</v>
      </c>
      <c r="W18104" s="148">
        <v>92.938999999999993</v>
      </c>
      <c r="X18104" s="148">
        <v>4</v>
      </c>
      <c r="Y18104" s="148">
        <v>0.66</v>
      </c>
    </row>
    <row r="18105" spans="11:25" x14ac:dyDescent="0.25">
      <c r="K18105" s="145" t="s">
        <v>2443</v>
      </c>
      <c r="L18105" s="145">
        <v>81</v>
      </c>
      <c r="M18105" s="145">
        <v>173026</v>
      </c>
      <c r="N18105" s="148">
        <v>0.10099999999999899</v>
      </c>
      <c r="O18105" s="148">
        <v>0.76800000000000002</v>
      </c>
      <c r="P18105" s="148">
        <v>0.86399999999999999</v>
      </c>
      <c r="Q18105" s="148">
        <v>0</v>
      </c>
      <c r="R18105" s="148">
        <v>11</v>
      </c>
      <c r="S18105" s="148">
        <v>0.16200000000000001</v>
      </c>
      <c r="T18105" s="148">
        <v>-6.1449999999999996</v>
      </c>
      <c r="U18105" s="148">
        <v>1</v>
      </c>
      <c r="V18105" s="148">
        <v>3.2399999999999998E-2</v>
      </c>
      <c r="W18105" s="148">
        <v>110.008</v>
      </c>
      <c r="X18105" s="148">
        <v>4</v>
      </c>
      <c r="Y18105" s="148">
        <v>0.89099999999999902</v>
      </c>
    </row>
    <row r="18106" spans="11:25" x14ac:dyDescent="0.25">
      <c r="K18106" s="145" t="s">
        <v>8104</v>
      </c>
      <c r="L18106" s="145">
        <v>67</v>
      </c>
      <c r="M18106" s="145">
        <v>213066</v>
      </c>
      <c r="N18106" s="148">
        <v>1.09E-2</v>
      </c>
      <c r="O18106" s="148">
        <v>0.64599999999999902</v>
      </c>
      <c r="P18106" s="148">
        <v>0.92299999999999904</v>
      </c>
      <c r="Q18106" s="148">
        <v>0</v>
      </c>
      <c r="R18106" s="148">
        <v>9</v>
      </c>
      <c r="S18106" s="148">
        <v>0.746</v>
      </c>
      <c r="T18106" s="148">
        <v>-3.1080000000000001</v>
      </c>
      <c r="U18106" s="148">
        <v>1</v>
      </c>
      <c r="V18106" s="148">
        <v>0.16899999999999901</v>
      </c>
      <c r="W18106" s="148">
        <v>153.65899999999999</v>
      </c>
      <c r="X18106" s="148">
        <v>4</v>
      </c>
      <c r="Y18106" s="148">
        <v>0.74</v>
      </c>
    </row>
    <row r="18107" spans="11:25" x14ac:dyDescent="0.25">
      <c r="K18107" s="145" t="s">
        <v>1337</v>
      </c>
      <c r="L18107" s="145">
        <v>80</v>
      </c>
      <c r="M18107" s="145">
        <v>168000</v>
      </c>
      <c r="N18107" s="148">
        <v>1.2200000000000001E-2</v>
      </c>
      <c r="O18107" s="148">
        <v>0.439</v>
      </c>
      <c r="P18107" s="148">
        <v>0.89099999999999902</v>
      </c>
      <c r="Q18107" s="148">
        <v>0</v>
      </c>
      <c r="R18107" s="148">
        <v>0</v>
      </c>
      <c r="S18107" s="148">
        <v>0.54700000000000004</v>
      </c>
      <c r="T18107" s="148">
        <v>-4.7639999999999896</v>
      </c>
      <c r="U18107" s="148">
        <v>1</v>
      </c>
      <c r="V18107" s="148">
        <v>5.7000000000000002E-2</v>
      </c>
      <c r="W18107" s="148">
        <v>148.59899999999999</v>
      </c>
      <c r="X18107" s="148">
        <v>4</v>
      </c>
      <c r="Y18107" s="148">
        <v>0.69499999999999995</v>
      </c>
    </row>
    <row r="18108" spans="11:25" x14ac:dyDescent="0.25">
      <c r="K18108" s="145" t="s">
        <v>12048</v>
      </c>
      <c r="L18108" s="145">
        <v>76</v>
      </c>
      <c r="M18108" s="145">
        <v>263826</v>
      </c>
      <c r="N18108" s="148">
        <v>3.7299999999999998E-3</v>
      </c>
      <c r="O18108" s="148">
        <v>0.86199999999999999</v>
      </c>
      <c r="P18108" s="148">
        <v>0.60799999999999998</v>
      </c>
      <c r="Q18108" s="148">
        <v>6.1399999999999997E-6</v>
      </c>
      <c r="R18108" s="148">
        <v>7</v>
      </c>
      <c r="S18108" s="148">
        <v>8.5599999999999996E-2</v>
      </c>
      <c r="T18108" s="148">
        <v>-4.7619999999999996</v>
      </c>
      <c r="U18108" s="148">
        <v>1</v>
      </c>
      <c r="V18108" s="148">
        <v>4.02E-2</v>
      </c>
      <c r="W18108" s="148">
        <v>120.002</v>
      </c>
      <c r="X18108" s="148">
        <v>4</v>
      </c>
      <c r="Y18108" s="148">
        <v>0.83599999999999997</v>
      </c>
    </row>
    <row r="18109" spans="11:25" x14ac:dyDescent="0.25">
      <c r="K18109" s="145" t="s">
        <v>11636</v>
      </c>
      <c r="L18109" s="145">
        <v>50</v>
      </c>
      <c r="M18109" s="145">
        <v>201253</v>
      </c>
      <c r="N18109" s="148">
        <v>1.18E-2</v>
      </c>
      <c r="O18109" s="148">
        <v>0.72199999999999998</v>
      </c>
      <c r="P18109" s="148">
        <v>0.76</v>
      </c>
      <c r="Q18109" s="148">
        <v>0</v>
      </c>
      <c r="R18109" s="148">
        <v>9</v>
      </c>
      <c r="S18109" s="148">
        <v>0.29399999999999998</v>
      </c>
      <c r="T18109" s="148">
        <v>-4.4589999999999996</v>
      </c>
      <c r="U18109" s="148">
        <v>1</v>
      </c>
      <c r="V18109" s="148">
        <v>4.7800000000000002E-2</v>
      </c>
      <c r="W18109" s="148">
        <v>128.018</v>
      </c>
      <c r="X18109" s="148">
        <v>4</v>
      </c>
      <c r="Y18109" s="148">
        <v>0.627</v>
      </c>
    </row>
    <row r="18110" spans="11:25" x14ac:dyDescent="0.25">
      <c r="K18110" s="145" t="s">
        <v>13123</v>
      </c>
      <c r="L18110" s="145">
        <v>76</v>
      </c>
      <c r="M18110" s="145">
        <v>202613</v>
      </c>
      <c r="N18110" s="148">
        <v>3.79E-3</v>
      </c>
      <c r="O18110" s="148">
        <v>0.750999999999999</v>
      </c>
      <c r="P18110" s="148">
        <v>0.78299999999999903</v>
      </c>
      <c r="Q18110" s="148">
        <v>0</v>
      </c>
      <c r="R18110" s="148">
        <v>4</v>
      </c>
      <c r="S18110" s="148">
        <v>3.5999999999999997E-2</v>
      </c>
      <c r="T18110" s="148">
        <v>-3.72399999999999</v>
      </c>
      <c r="U18110" s="148">
        <v>1</v>
      </c>
      <c r="V18110" s="148">
        <v>8.5900000000000004E-2</v>
      </c>
      <c r="W18110" s="148">
        <v>119.97499999999999</v>
      </c>
      <c r="X18110" s="148">
        <v>4</v>
      </c>
      <c r="Y18110" s="148">
        <v>0.81599999999999995</v>
      </c>
    </row>
    <row r="18111" spans="11:25" x14ac:dyDescent="0.25">
      <c r="K18111" s="145" t="s">
        <v>2461</v>
      </c>
      <c r="L18111" s="145">
        <v>71</v>
      </c>
      <c r="M18111" s="145">
        <v>254466</v>
      </c>
      <c r="N18111" s="148">
        <v>2.3E-3</v>
      </c>
      <c r="O18111" s="148">
        <v>0.97799999999999998</v>
      </c>
      <c r="P18111" s="148">
        <v>0.78700000000000003</v>
      </c>
      <c r="Q18111" s="148">
        <v>4.6E-6</v>
      </c>
      <c r="R18111" s="148">
        <v>2</v>
      </c>
      <c r="S18111" s="148">
        <v>0.10199999999999999</v>
      </c>
      <c r="T18111" s="148">
        <v>-2.79</v>
      </c>
      <c r="U18111" s="148">
        <v>1</v>
      </c>
      <c r="V18111" s="148">
        <v>3.9399999999999998E-2</v>
      </c>
      <c r="W18111" s="148">
        <v>116.006</v>
      </c>
      <c r="X18111" s="148">
        <v>4</v>
      </c>
      <c r="Y18111" s="148">
        <v>0.59699999999999998</v>
      </c>
    </row>
    <row r="18112" spans="11:25" x14ac:dyDescent="0.25">
      <c r="K18112" s="145" t="s">
        <v>7347</v>
      </c>
      <c r="L18112" s="145">
        <v>68</v>
      </c>
      <c r="M18112" s="145">
        <v>241933</v>
      </c>
      <c r="N18112" s="148">
        <v>3.3700000000000001E-2</v>
      </c>
      <c r="O18112" s="148">
        <v>0.82199999999999995</v>
      </c>
      <c r="P18112" s="148">
        <v>0.753</v>
      </c>
      <c r="Q18112" s="148">
        <v>1.7600000000000001E-5</v>
      </c>
      <c r="R18112" s="148">
        <v>1</v>
      </c>
      <c r="S18112" s="148">
        <v>0.218</v>
      </c>
      <c r="T18112" s="148">
        <v>-4.4989999999999997</v>
      </c>
      <c r="U18112" s="148">
        <v>0</v>
      </c>
      <c r="V18112" s="148">
        <v>3.32E-2</v>
      </c>
      <c r="W18112" s="148">
        <v>118.982</v>
      </c>
      <c r="X18112" s="148">
        <v>4</v>
      </c>
      <c r="Y18112" s="148">
        <v>0.70899999999999996</v>
      </c>
    </row>
    <row r="18113" spans="11:25" x14ac:dyDescent="0.25">
      <c r="K18113" s="145" t="s">
        <v>13124</v>
      </c>
      <c r="L18113" s="145">
        <v>9</v>
      </c>
      <c r="M18113" s="145">
        <v>217142</v>
      </c>
      <c r="N18113" s="148">
        <v>1.4500000000000001E-2</v>
      </c>
      <c r="O18113" s="148">
        <v>0.88599999999999901</v>
      </c>
      <c r="P18113" s="148">
        <v>0.78</v>
      </c>
      <c r="Q18113" s="148">
        <v>2.96E-6</v>
      </c>
      <c r="R18113" s="148">
        <v>10</v>
      </c>
      <c r="S18113" s="148">
        <v>4.53E-2</v>
      </c>
      <c r="T18113" s="148">
        <v>-10.78</v>
      </c>
      <c r="U18113" s="148">
        <v>0</v>
      </c>
      <c r="V18113" s="148">
        <v>0.10199999999999999</v>
      </c>
      <c r="W18113" s="148">
        <v>124.777999999999</v>
      </c>
      <c r="X18113" s="148">
        <v>4</v>
      </c>
      <c r="Y18113" s="148">
        <v>0.6</v>
      </c>
    </row>
    <row r="18114" spans="11:25" x14ac:dyDescent="0.25">
      <c r="K18114" s="145" t="s">
        <v>5808</v>
      </c>
      <c r="L18114" s="145">
        <v>69</v>
      </c>
      <c r="M18114" s="145">
        <v>216893</v>
      </c>
      <c r="N18114" s="148">
        <v>6.75999999999999E-3</v>
      </c>
      <c r="O18114" s="148">
        <v>0.435</v>
      </c>
      <c r="P18114" s="148">
        <v>0.83699999999999997</v>
      </c>
      <c r="Q18114" s="148">
        <v>0</v>
      </c>
      <c r="R18114" s="148">
        <v>3</v>
      </c>
      <c r="S18114" s="148">
        <v>0.11699999999999899</v>
      </c>
      <c r="T18114" s="148">
        <v>-8.1259999999999994</v>
      </c>
      <c r="U18114" s="148">
        <v>1</v>
      </c>
      <c r="V18114" s="148">
        <v>0.44900000000000001</v>
      </c>
      <c r="W18114" s="148">
        <v>124.913</v>
      </c>
      <c r="X18114" s="148">
        <v>4</v>
      </c>
      <c r="Y18114" s="148">
        <v>0.77800000000000002</v>
      </c>
    </row>
    <row r="18115" spans="11:25" x14ac:dyDescent="0.25">
      <c r="K18115" s="145" t="s">
        <v>7328</v>
      </c>
      <c r="L18115" s="145">
        <v>83</v>
      </c>
      <c r="M18115" s="145">
        <v>269666</v>
      </c>
      <c r="N18115" s="148">
        <v>8.0099999999999998E-3</v>
      </c>
      <c r="O18115" s="148">
        <v>0.85599999999999998</v>
      </c>
      <c r="P18115" s="148">
        <v>0.60899999999999999</v>
      </c>
      <c r="Q18115" s="148">
        <v>8.1499999999999894E-5</v>
      </c>
      <c r="R18115" s="148">
        <v>0</v>
      </c>
      <c r="S18115" s="148">
        <v>3.44E-2</v>
      </c>
      <c r="T18115" s="148">
        <v>-7.2229999999999999</v>
      </c>
      <c r="U18115" s="148">
        <v>1</v>
      </c>
      <c r="V18115" s="148">
        <v>8.2400000000000001E-2</v>
      </c>
      <c r="W18115" s="148">
        <v>114.988</v>
      </c>
      <c r="X18115" s="148">
        <v>4</v>
      </c>
      <c r="Y18115" s="148">
        <v>0.92799999999999905</v>
      </c>
    </row>
    <row r="18116" spans="11:25" x14ac:dyDescent="0.25">
      <c r="K18116" s="145" t="s">
        <v>2121</v>
      </c>
      <c r="L18116" s="145">
        <v>74</v>
      </c>
      <c r="M18116" s="145">
        <v>193466</v>
      </c>
      <c r="N18116" s="148">
        <v>0.28299999999999997</v>
      </c>
      <c r="O18116" s="148">
        <v>0.86499999999999999</v>
      </c>
      <c r="P18116" s="148">
        <v>0.73</v>
      </c>
      <c r="Q18116" s="148">
        <v>0</v>
      </c>
      <c r="R18116" s="148">
        <v>6</v>
      </c>
      <c r="S18116" s="148">
        <v>7.5300000000000006E-2</v>
      </c>
      <c r="T18116" s="148">
        <v>-2.8130000000000002</v>
      </c>
      <c r="U18116" s="148">
        <v>0</v>
      </c>
      <c r="V18116" s="148">
        <v>0.373</v>
      </c>
      <c r="W18116" s="148">
        <v>90.096000000000004</v>
      </c>
      <c r="X18116" s="148">
        <v>4</v>
      </c>
      <c r="Y18116" s="148">
        <v>0.80799999999999905</v>
      </c>
    </row>
    <row r="18117" spans="11:25" x14ac:dyDescent="0.25">
      <c r="K18117" s="145" t="s">
        <v>8673</v>
      </c>
      <c r="L18117" s="145">
        <v>77</v>
      </c>
      <c r="M18117" s="145">
        <v>236093</v>
      </c>
      <c r="N18117" s="148">
        <v>4.96E-3</v>
      </c>
      <c r="O18117" s="148">
        <v>0.73299999999999998</v>
      </c>
      <c r="P18117" s="148">
        <v>0.89900000000000002</v>
      </c>
      <c r="Q18117" s="148">
        <v>4.7200000000000002E-5</v>
      </c>
      <c r="R18117" s="148">
        <v>0</v>
      </c>
      <c r="S18117" s="148">
        <v>0.372</v>
      </c>
      <c r="T18117" s="148">
        <v>-4.2370000000000001</v>
      </c>
      <c r="U18117" s="148">
        <v>1</v>
      </c>
      <c r="V18117" s="148">
        <v>0.14299999999999999</v>
      </c>
      <c r="W18117" s="148">
        <v>127.086</v>
      </c>
      <c r="X18117" s="148">
        <v>4</v>
      </c>
      <c r="Y18117" s="148">
        <v>0.76</v>
      </c>
    </row>
    <row r="18118" spans="11:25" x14ac:dyDescent="0.25">
      <c r="K18118" s="145" t="s">
        <v>13125</v>
      </c>
      <c r="L18118" s="145">
        <v>61</v>
      </c>
      <c r="M18118" s="145">
        <v>199480</v>
      </c>
      <c r="N18118" s="148">
        <v>0.1</v>
      </c>
      <c r="O18118" s="148">
        <v>0.70699999999999996</v>
      </c>
      <c r="P18118" s="148">
        <v>0.86099999999999999</v>
      </c>
      <c r="Q18118" s="148">
        <v>0</v>
      </c>
      <c r="R18118" s="148">
        <v>7</v>
      </c>
      <c r="S18118" s="148">
        <v>0.191</v>
      </c>
      <c r="T18118" s="148">
        <v>-4.2249999999999996</v>
      </c>
      <c r="U18118" s="148">
        <v>1</v>
      </c>
      <c r="V18118" s="148">
        <v>0.316</v>
      </c>
      <c r="W18118" s="148">
        <v>130.02099999999999</v>
      </c>
      <c r="X18118" s="148">
        <v>4</v>
      </c>
      <c r="Y18118" s="148">
        <v>0.79500000000000004</v>
      </c>
    </row>
    <row r="18119" spans="11:25" x14ac:dyDescent="0.25">
      <c r="K18119" s="145" t="s">
        <v>6247</v>
      </c>
      <c r="L18119" s="145">
        <v>73</v>
      </c>
      <c r="M18119" s="145">
        <v>235613</v>
      </c>
      <c r="N18119" s="148">
        <v>6.1899999999999997E-2</v>
      </c>
      <c r="O18119" s="148">
        <v>0.78099999999999903</v>
      </c>
      <c r="P18119" s="148">
        <v>0.52600000000000002</v>
      </c>
      <c r="Q18119" s="148">
        <v>0</v>
      </c>
      <c r="R18119" s="148">
        <v>6</v>
      </c>
      <c r="S18119" s="148">
        <v>4.5699999999999998E-2</v>
      </c>
      <c r="T18119" s="148">
        <v>-6.9850000000000003</v>
      </c>
      <c r="U18119" s="148">
        <v>0</v>
      </c>
      <c r="V18119" s="148">
        <v>0.29299999999999998</v>
      </c>
      <c r="W18119" s="148">
        <v>94.992000000000004</v>
      </c>
      <c r="X18119" s="148">
        <v>4</v>
      </c>
      <c r="Y18119" s="148">
        <v>0.66200000000000003</v>
      </c>
    </row>
    <row r="18120" spans="11:25" x14ac:dyDescent="0.25">
      <c r="K18120" s="145" t="s">
        <v>7354</v>
      </c>
      <c r="L18120" s="145">
        <v>32</v>
      </c>
      <c r="M18120" s="145">
        <v>246466</v>
      </c>
      <c r="N18120" s="148">
        <v>0.191</v>
      </c>
      <c r="O18120" s="148">
        <v>0.75599999999999901</v>
      </c>
      <c r="P18120" s="148">
        <v>0.77</v>
      </c>
      <c r="Q18120" s="148">
        <v>0</v>
      </c>
      <c r="R18120" s="148">
        <v>1</v>
      </c>
      <c r="S18120" s="148">
        <v>0.17799999999999999</v>
      </c>
      <c r="T18120" s="148">
        <v>-3.5019999999999998</v>
      </c>
      <c r="U18120" s="148">
        <v>1</v>
      </c>
      <c r="V18120" s="148">
        <v>3.4299999999999997E-2</v>
      </c>
      <c r="W18120" s="148">
        <v>119.961</v>
      </c>
      <c r="X18120" s="148">
        <v>4</v>
      </c>
      <c r="Y18120" s="148">
        <v>0.73</v>
      </c>
    </row>
    <row r="18121" spans="11:25" x14ac:dyDescent="0.25">
      <c r="K18121" s="145" t="s">
        <v>602</v>
      </c>
      <c r="L18121" s="145">
        <v>75</v>
      </c>
      <c r="M18121" s="145">
        <v>235213</v>
      </c>
      <c r="N18121" s="148">
        <v>5.8799999999999998E-2</v>
      </c>
      <c r="O18121" s="148">
        <v>0.71899999999999997</v>
      </c>
      <c r="P18121" s="148">
        <v>0.96699999999999997</v>
      </c>
      <c r="Q18121" s="148">
        <v>2.4899999999999998E-4</v>
      </c>
      <c r="R18121" s="148">
        <v>0</v>
      </c>
      <c r="S18121" s="148">
        <v>0.20599999999999999</v>
      </c>
      <c r="T18121" s="148">
        <v>-2.4350000000000001</v>
      </c>
      <c r="U18121" s="148">
        <v>1</v>
      </c>
      <c r="V18121" s="148">
        <v>5.5199999999999999E-2</v>
      </c>
      <c r="W18121" s="148">
        <v>79.504999999999995</v>
      </c>
      <c r="X18121" s="148">
        <v>4</v>
      </c>
      <c r="Y18121" s="148">
        <v>0.96399999999999997</v>
      </c>
    </row>
    <row r="18122" spans="11:25" x14ac:dyDescent="0.25">
      <c r="K18122" s="145" t="s">
        <v>13126</v>
      </c>
      <c r="L18122" s="145">
        <v>68</v>
      </c>
      <c r="M18122" s="145">
        <v>210626</v>
      </c>
      <c r="N18122" s="148">
        <v>0.13500000000000001</v>
      </c>
      <c r="O18122" s="148">
        <v>0.747</v>
      </c>
      <c r="P18122" s="148">
        <v>0.71599999999999997</v>
      </c>
      <c r="Q18122" s="148">
        <v>0</v>
      </c>
      <c r="R18122" s="148">
        <v>11</v>
      </c>
      <c r="S18122" s="148">
        <v>0.251</v>
      </c>
      <c r="T18122" s="148">
        <v>-2.4569999999999999</v>
      </c>
      <c r="U18122" s="148">
        <v>0</v>
      </c>
      <c r="V18122" s="148">
        <v>7.4999999999999997E-2</v>
      </c>
      <c r="W18122" s="148">
        <v>125.008</v>
      </c>
      <c r="X18122" s="148">
        <v>4</v>
      </c>
      <c r="Y18122" s="148">
        <v>0.750999999999999</v>
      </c>
    </row>
    <row r="18123" spans="11:25" x14ac:dyDescent="0.25">
      <c r="K18123" s="145" t="s">
        <v>1371</v>
      </c>
      <c r="L18123" s="145">
        <v>76</v>
      </c>
      <c r="M18123" s="145">
        <v>268360</v>
      </c>
      <c r="N18123" s="148">
        <v>8.3199999999999993E-3</v>
      </c>
      <c r="O18123" s="148">
        <v>0.64</v>
      </c>
      <c r="P18123" s="148">
        <v>0.86399999999999999</v>
      </c>
      <c r="Q18123" s="148">
        <v>0</v>
      </c>
      <c r="R18123" s="148">
        <v>7</v>
      </c>
      <c r="S18123" s="148">
        <v>0.123</v>
      </c>
      <c r="T18123" s="148">
        <v>-6.5759999999999996</v>
      </c>
      <c r="U18123" s="148">
        <v>1</v>
      </c>
      <c r="V18123" s="148">
        <v>3.15E-2</v>
      </c>
      <c r="W18123" s="148">
        <v>102.026</v>
      </c>
      <c r="X18123" s="148">
        <v>4</v>
      </c>
      <c r="Y18123" s="148">
        <v>0.7</v>
      </c>
    </row>
    <row r="18124" spans="11:25" x14ac:dyDescent="0.25">
      <c r="K18124" s="145" t="s">
        <v>971</v>
      </c>
      <c r="L18124" s="145">
        <v>31</v>
      </c>
      <c r="M18124" s="145">
        <v>267306</v>
      </c>
      <c r="N18124" s="148">
        <v>2.1700000000000001E-3</v>
      </c>
      <c r="O18124" s="148">
        <v>0.52300000000000002</v>
      </c>
      <c r="P18124" s="148">
        <v>0.95399999999999996</v>
      </c>
      <c r="Q18124" s="148">
        <v>0</v>
      </c>
      <c r="R18124" s="148">
        <v>1</v>
      </c>
      <c r="S18124" s="148">
        <v>0.28399999999999997</v>
      </c>
      <c r="T18124" s="148">
        <v>-4.8849999999999998</v>
      </c>
      <c r="U18124" s="148">
        <v>0</v>
      </c>
      <c r="V18124" s="148">
        <v>7.8799999999999995E-2</v>
      </c>
      <c r="W18124" s="148">
        <v>84.921000000000006</v>
      </c>
      <c r="X18124" s="148">
        <v>4</v>
      </c>
      <c r="Y18124" s="148">
        <v>0.57299999999999995</v>
      </c>
    </row>
    <row r="18125" spans="11:25" x14ac:dyDescent="0.25">
      <c r="K18125" s="145" t="s">
        <v>13127</v>
      </c>
      <c r="L18125" s="145">
        <v>47</v>
      </c>
      <c r="M18125" s="145">
        <v>247840</v>
      </c>
      <c r="N18125" s="148">
        <v>1.52E-2</v>
      </c>
      <c r="O18125" s="148">
        <v>0.70799999999999996</v>
      </c>
      <c r="P18125" s="148">
        <v>0.68099999999999905</v>
      </c>
      <c r="Q18125" s="148">
        <v>3.43E-5</v>
      </c>
      <c r="R18125" s="148">
        <v>1</v>
      </c>
      <c r="S18125" s="148">
        <v>3.73E-2</v>
      </c>
      <c r="T18125" s="148">
        <v>-11.2259999999999</v>
      </c>
      <c r="U18125" s="148">
        <v>1</v>
      </c>
      <c r="V18125" s="148">
        <v>4.2200000000000001E-2</v>
      </c>
      <c r="W18125" s="148">
        <v>111.574</v>
      </c>
      <c r="X18125" s="148">
        <v>4</v>
      </c>
      <c r="Y18125" s="148">
        <v>0.81399999999999995</v>
      </c>
    </row>
    <row r="18126" spans="11:25" x14ac:dyDescent="0.25">
      <c r="K18126" s="145" t="s">
        <v>7602</v>
      </c>
      <c r="L18126" s="145">
        <v>66</v>
      </c>
      <c r="M18126" s="145">
        <v>263914</v>
      </c>
      <c r="N18126" s="148">
        <v>5.1200000000000002E-2</v>
      </c>
      <c r="O18126" s="148">
        <v>0.94599999999999995</v>
      </c>
      <c r="P18126" s="148">
        <v>0.77200000000000002</v>
      </c>
      <c r="Q18126" s="148">
        <v>2.26E-6</v>
      </c>
      <c r="R18126" s="148">
        <v>4</v>
      </c>
      <c r="S18126" s="148">
        <v>6.1199999999999997E-2</v>
      </c>
      <c r="T18126" s="148">
        <v>-7.5369999999999999</v>
      </c>
      <c r="U18126" s="148">
        <v>0</v>
      </c>
      <c r="V18126" s="148">
        <v>0.121</v>
      </c>
      <c r="W18126" s="148">
        <v>116.97199999999999</v>
      </c>
      <c r="X18126" s="148">
        <v>4</v>
      </c>
      <c r="Y18126" s="148">
        <v>0.74299999999999999</v>
      </c>
    </row>
    <row r="18127" spans="11:25" x14ac:dyDescent="0.25">
      <c r="K18127" s="145" t="s">
        <v>13128</v>
      </c>
      <c r="L18127" s="145">
        <v>41</v>
      </c>
      <c r="M18127" s="145">
        <v>207733</v>
      </c>
      <c r="N18127" s="148">
        <v>1.34E-3</v>
      </c>
      <c r="O18127" s="148">
        <v>0.71499999999999997</v>
      </c>
      <c r="P18127" s="148">
        <v>0.85299999999999998</v>
      </c>
      <c r="Q18127" s="148">
        <v>4.7199999999999998E-4</v>
      </c>
      <c r="R18127" s="148">
        <v>11</v>
      </c>
      <c r="S18127" s="148">
        <v>9.0999999999999998E-2</v>
      </c>
      <c r="T18127" s="148">
        <v>-3.242</v>
      </c>
      <c r="U18127" s="148">
        <v>1</v>
      </c>
      <c r="V18127" s="148">
        <v>3.7400000000000003E-2</v>
      </c>
      <c r="W18127" s="148">
        <v>126.012</v>
      </c>
      <c r="X18127" s="148">
        <v>4</v>
      </c>
      <c r="Y18127" s="148">
        <v>0.67200000000000004</v>
      </c>
    </row>
    <row r="18128" spans="11:25" x14ac:dyDescent="0.25">
      <c r="K18128" s="145" t="s">
        <v>13129</v>
      </c>
      <c r="L18128" s="145">
        <v>63</v>
      </c>
      <c r="M18128" s="145">
        <v>232466</v>
      </c>
      <c r="N18128" s="148">
        <v>0.11699999999999899</v>
      </c>
      <c r="O18128" s="148">
        <v>0.47799999999999998</v>
      </c>
      <c r="P18128" s="148">
        <v>0.56899999999999995</v>
      </c>
      <c r="Q18128" s="148">
        <v>6.6900000000000001E-2</v>
      </c>
      <c r="R18128" s="148">
        <v>10</v>
      </c>
      <c r="S18128" s="148">
        <v>0.248</v>
      </c>
      <c r="T18128" s="148">
        <v>-6.7639999999999896</v>
      </c>
      <c r="U18128" s="148">
        <v>0</v>
      </c>
      <c r="V18128" s="148">
        <v>0.14799999999999999</v>
      </c>
      <c r="W18128" s="148">
        <v>95.988</v>
      </c>
      <c r="X18128" s="148">
        <v>4</v>
      </c>
      <c r="Y18128" s="148">
        <v>0.25900000000000001</v>
      </c>
    </row>
    <row r="18129" spans="11:25" x14ac:dyDescent="0.25">
      <c r="K18129" s="145" t="s">
        <v>2076</v>
      </c>
      <c r="L18129" s="145">
        <v>79</v>
      </c>
      <c r="M18129" s="145">
        <v>267080</v>
      </c>
      <c r="N18129" s="148">
        <v>3.3599999999999998E-2</v>
      </c>
      <c r="O18129" s="148">
        <v>0.83499999999999996</v>
      </c>
      <c r="P18129" s="148">
        <v>0.66900000000000004</v>
      </c>
      <c r="Q18129" s="148">
        <v>6.9200000000000002E-5</v>
      </c>
      <c r="R18129" s="148">
        <v>6</v>
      </c>
      <c r="S18129" s="148">
        <v>5.3499999999999999E-2</v>
      </c>
      <c r="T18129" s="148">
        <v>-5.5819999999999999</v>
      </c>
      <c r="U18129" s="148">
        <v>0</v>
      </c>
      <c r="V18129" s="148">
        <v>6.4299999999999996E-2</v>
      </c>
      <c r="W18129" s="148">
        <v>122.667999999999</v>
      </c>
      <c r="X18129" s="148">
        <v>4</v>
      </c>
      <c r="Y18129" s="148">
        <v>0.54200000000000004</v>
      </c>
    </row>
    <row r="18130" spans="11:25" x14ac:dyDescent="0.25">
      <c r="K18130" s="145" t="s">
        <v>13130</v>
      </c>
      <c r="L18130" s="145">
        <v>60</v>
      </c>
      <c r="M18130" s="145">
        <v>224960</v>
      </c>
      <c r="N18130" s="148">
        <v>2.5000000000000001E-2</v>
      </c>
      <c r="O18130" s="148">
        <v>0.73499999999999999</v>
      </c>
      <c r="P18130" s="148">
        <v>0.873</v>
      </c>
      <c r="Q18130" s="148">
        <v>3.27E-6</v>
      </c>
      <c r="R18130" s="148">
        <v>10</v>
      </c>
      <c r="S18130" s="148">
        <v>0.26500000000000001</v>
      </c>
      <c r="T18130" s="148">
        <v>-3.4929999999999999</v>
      </c>
      <c r="U18130" s="148">
        <v>0</v>
      </c>
      <c r="V18130" s="148">
        <v>4.02E-2</v>
      </c>
      <c r="W18130" s="148">
        <v>108.021</v>
      </c>
      <c r="X18130" s="148">
        <v>4</v>
      </c>
      <c r="Y18130" s="148">
        <v>0.58599999999999997</v>
      </c>
    </row>
    <row r="18131" spans="11:25" x14ac:dyDescent="0.25">
      <c r="K18131" s="145" t="s">
        <v>2137</v>
      </c>
      <c r="L18131" s="145">
        <v>73</v>
      </c>
      <c r="M18131" s="145">
        <v>199906</v>
      </c>
      <c r="N18131" s="148">
        <v>0.34399999999999997</v>
      </c>
      <c r="O18131" s="148">
        <v>0.91799999999999904</v>
      </c>
      <c r="P18131" s="148">
        <v>0.91799999999999904</v>
      </c>
      <c r="Q18131" s="148">
        <v>5.3499999999999996E-6</v>
      </c>
      <c r="R18131" s="148">
        <v>10</v>
      </c>
      <c r="S18131" s="148">
        <v>2.4299999999999999E-2</v>
      </c>
      <c r="T18131" s="148">
        <v>-2.218</v>
      </c>
      <c r="U18131" s="148">
        <v>0</v>
      </c>
      <c r="V18131" s="148">
        <v>9.5399999999999999E-2</v>
      </c>
      <c r="W18131" s="148">
        <v>110.024</v>
      </c>
      <c r="X18131" s="148">
        <v>4</v>
      </c>
      <c r="Y18131" s="148">
        <v>0.88200000000000001</v>
      </c>
    </row>
    <row r="18132" spans="11:25" x14ac:dyDescent="0.25">
      <c r="K18132" s="145" t="s">
        <v>13131</v>
      </c>
      <c r="L18132" s="145">
        <v>69</v>
      </c>
      <c r="M18132" s="145">
        <v>202626</v>
      </c>
      <c r="N18132" s="148">
        <v>6.54E-2</v>
      </c>
      <c r="O18132" s="148">
        <v>0.71699999999999997</v>
      </c>
      <c r="P18132" s="148">
        <v>0.61799999999999999</v>
      </c>
      <c r="Q18132" s="148">
        <v>0</v>
      </c>
      <c r="R18132" s="148">
        <v>1</v>
      </c>
      <c r="S18132" s="148">
        <v>9.7799999999999998E-2</v>
      </c>
      <c r="T18132" s="148">
        <v>-4.2380000000000004</v>
      </c>
      <c r="U18132" s="148">
        <v>1</v>
      </c>
      <c r="V18132" s="148">
        <v>3.2500000000000001E-2</v>
      </c>
      <c r="W18132" s="148">
        <v>121.22499999999999</v>
      </c>
      <c r="X18132" s="148">
        <v>4</v>
      </c>
      <c r="Y18132" s="148">
        <v>0.78599999999999903</v>
      </c>
    </row>
    <row r="18133" spans="11:25" x14ac:dyDescent="0.25">
      <c r="K18133" s="145" t="s">
        <v>13015</v>
      </c>
      <c r="L18133" s="145">
        <v>70</v>
      </c>
      <c r="M18133" s="145">
        <v>234653</v>
      </c>
      <c r="N18133" s="148">
        <v>4.4600000000000004E-3</v>
      </c>
      <c r="O18133" s="148">
        <v>0.79099999999999904</v>
      </c>
      <c r="P18133" s="148">
        <v>0.754</v>
      </c>
      <c r="Q18133" s="148">
        <v>0</v>
      </c>
      <c r="R18133" s="148">
        <v>0</v>
      </c>
      <c r="S18133" s="148">
        <v>0.16300000000000001</v>
      </c>
      <c r="T18133" s="148">
        <v>-3.7289999999999899</v>
      </c>
      <c r="U18133" s="148">
        <v>1</v>
      </c>
      <c r="V18133" s="148">
        <v>5.6899999999999999E-2</v>
      </c>
      <c r="W18133" s="148">
        <v>125.014</v>
      </c>
      <c r="X18133" s="148">
        <v>4</v>
      </c>
      <c r="Y18133" s="148">
        <v>0.42499999999999999</v>
      </c>
    </row>
    <row r="18134" spans="11:25" x14ac:dyDescent="0.25">
      <c r="K18134" s="145" t="s">
        <v>1273</v>
      </c>
      <c r="L18134" s="145">
        <v>73</v>
      </c>
      <c r="M18134" s="145">
        <v>257360</v>
      </c>
      <c r="N18134" s="148">
        <v>4.5599999999999998E-3</v>
      </c>
      <c r="O18134" s="148">
        <v>0.86699999999999999</v>
      </c>
      <c r="P18134" s="148">
        <v>0.51700000000000002</v>
      </c>
      <c r="Q18134" s="148">
        <v>3.39E-4</v>
      </c>
      <c r="R18134" s="148">
        <v>11</v>
      </c>
      <c r="S18134" s="148">
        <v>8.6400000000000005E-2</v>
      </c>
      <c r="T18134" s="148">
        <v>-13.222</v>
      </c>
      <c r="U18134" s="148">
        <v>0</v>
      </c>
      <c r="V18134" s="148">
        <v>8.7499999999999994E-2</v>
      </c>
      <c r="W18134" s="148">
        <v>133.148</v>
      </c>
      <c r="X18134" s="148">
        <v>4</v>
      </c>
      <c r="Y18134" s="148">
        <v>0.86599999999999999</v>
      </c>
    </row>
    <row r="18135" spans="11:25" x14ac:dyDescent="0.25">
      <c r="K18135" s="145" t="s">
        <v>603</v>
      </c>
      <c r="L18135" s="145">
        <v>71</v>
      </c>
      <c r="M18135" s="145">
        <v>199693</v>
      </c>
      <c r="N18135" s="148">
        <v>7.46E-2</v>
      </c>
      <c r="O18135" s="148">
        <v>0.755</v>
      </c>
      <c r="P18135" s="148">
        <v>0.83199999999999996</v>
      </c>
      <c r="Q18135" s="148">
        <v>1.2699999999999999E-6</v>
      </c>
      <c r="R18135" s="148">
        <v>2</v>
      </c>
      <c r="S18135" s="148">
        <v>0.29099999999999998</v>
      </c>
      <c r="T18135" s="148">
        <v>-2.7410000000000001</v>
      </c>
      <c r="U18135" s="148">
        <v>0</v>
      </c>
      <c r="V18135" s="148">
        <v>0.11599999999999901</v>
      </c>
      <c r="W18135" s="148">
        <v>120.032</v>
      </c>
      <c r="X18135" s="148">
        <v>4</v>
      </c>
      <c r="Y18135" s="148">
        <v>0.73499999999999999</v>
      </c>
    </row>
    <row r="18136" spans="11:25" x14ac:dyDescent="0.25">
      <c r="K18136" s="145" t="s">
        <v>7085</v>
      </c>
      <c r="L18136" s="145">
        <v>70</v>
      </c>
      <c r="M18136" s="145">
        <v>298773</v>
      </c>
      <c r="N18136" s="148">
        <v>0.497</v>
      </c>
      <c r="O18136" s="148">
        <v>0.85099999999999998</v>
      </c>
      <c r="P18136" s="148">
        <v>0.84899999999999998</v>
      </c>
      <c r="Q18136" s="148">
        <v>2.0499999999999999E-6</v>
      </c>
      <c r="R18136" s="148">
        <v>1</v>
      </c>
      <c r="S18136" s="148">
        <v>0.11599999999999901</v>
      </c>
      <c r="T18136" s="148">
        <v>-3.383</v>
      </c>
      <c r="U18136" s="148">
        <v>0</v>
      </c>
      <c r="V18136" s="148">
        <v>8.2799999999999999E-2</v>
      </c>
      <c r="W18136" s="148">
        <v>120.014</v>
      </c>
      <c r="X18136" s="148">
        <v>4</v>
      </c>
      <c r="Y18136" s="148">
        <v>0.84399999999999997</v>
      </c>
    </row>
    <row r="18137" spans="11:25" x14ac:dyDescent="0.25">
      <c r="K18137" s="145" t="s">
        <v>7351</v>
      </c>
      <c r="L18137" s="145">
        <v>67</v>
      </c>
      <c r="M18137" s="145">
        <v>242200</v>
      </c>
      <c r="N18137" s="148">
        <v>0.05</v>
      </c>
      <c r="O18137" s="148">
        <v>0.81299999999999994</v>
      </c>
      <c r="P18137" s="148">
        <v>0.97699999999999998</v>
      </c>
      <c r="Q18137" s="148">
        <v>2.7500000000000001E-5</v>
      </c>
      <c r="R18137" s="148">
        <v>10</v>
      </c>
      <c r="S18137" s="148">
        <v>0.14699999999999999</v>
      </c>
      <c r="T18137" s="148">
        <v>-6.0779999999999896</v>
      </c>
      <c r="U18137" s="148">
        <v>0</v>
      </c>
      <c r="V18137" s="148">
        <v>4.7600000000000003E-2</v>
      </c>
      <c r="W18137" s="148">
        <v>114.316</v>
      </c>
      <c r="X18137" s="148">
        <v>4</v>
      </c>
      <c r="Y18137" s="148">
        <v>0.84199999999999997</v>
      </c>
    </row>
    <row r="18138" spans="11:25" x14ac:dyDescent="0.25">
      <c r="K18138" s="145" t="s">
        <v>6725</v>
      </c>
      <c r="L18138" s="145">
        <v>78</v>
      </c>
      <c r="M18138" s="145">
        <v>231400</v>
      </c>
      <c r="N18138" s="148">
        <v>9.2799999999999994E-2</v>
      </c>
      <c r="O18138" s="148">
        <v>0.91799999999999904</v>
      </c>
      <c r="P18138" s="148">
        <v>0.60899999999999999</v>
      </c>
      <c r="Q18138" s="148">
        <v>0</v>
      </c>
      <c r="R18138" s="148">
        <v>10</v>
      </c>
      <c r="S18138" s="148">
        <v>0.13900000000000001</v>
      </c>
      <c r="T18138" s="148">
        <v>-5.64</v>
      </c>
      <c r="U18138" s="148">
        <v>0</v>
      </c>
      <c r="V18138" s="148">
        <v>7.9100000000000004E-2</v>
      </c>
      <c r="W18138" s="148">
        <v>128.00799999999899</v>
      </c>
      <c r="X18138" s="148">
        <v>4</v>
      </c>
      <c r="Y18138" s="148">
        <v>0.30399999999999999</v>
      </c>
    </row>
    <row r="18139" spans="11:25" x14ac:dyDescent="0.25">
      <c r="K18139" s="145" t="s">
        <v>2475</v>
      </c>
      <c r="L18139" s="145">
        <v>66</v>
      </c>
      <c r="M18139" s="145">
        <v>316813</v>
      </c>
      <c r="N18139" s="148">
        <v>3.79E-3</v>
      </c>
      <c r="O18139" s="148">
        <v>0.73699999999999999</v>
      </c>
      <c r="P18139" s="148">
        <v>0.88</v>
      </c>
      <c r="Q18139" s="148">
        <v>3.5100000000000001E-3</v>
      </c>
      <c r="R18139" s="148">
        <v>6</v>
      </c>
      <c r="S18139" s="148">
        <v>0.41699999999999998</v>
      </c>
      <c r="T18139" s="148">
        <v>-6.4489999999999998</v>
      </c>
      <c r="U18139" s="148">
        <v>1</v>
      </c>
      <c r="V18139" s="148">
        <v>4.3299999999999998E-2</v>
      </c>
      <c r="W18139" s="148">
        <v>115.997999999999</v>
      </c>
      <c r="X18139" s="148">
        <v>4</v>
      </c>
      <c r="Y18139" s="148">
        <v>0.32899999999999902</v>
      </c>
    </row>
    <row r="18140" spans="11:25" x14ac:dyDescent="0.25">
      <c r="K18140" s="145" t="s">
        <v>13132</v>
      </c>
      <c r="L18140" s="145">
        <v>61</v>
      </c>
      <c r="M18140" s="145">
        <v>257560</v>
      </c>
      <c r="N18140" s="148">
        <v>0.184</v>
      </c>
      <c r="O18140" s="148">
        <v>0.61899999999999999</v>
      </c>
      <c r="P18140" s="148">
        <v>0.53900000000000003</v>
      </c>
      <c r="Q18140" s="148">
        <v>0</v>
      </c>
      <c r="R18140" s="148">
        <v>0</v>
      </c>
      <c r="S18140" s="148">
        <v>0.28799999999999998</v>
      </c>
      <c r="T18140" s="148">
        <v>-6.9</v>
      </c>
      <c r="U18140" s="148">
        <v>1</v>
      </c>
      <c r="V18140" s="148">
        <v>0.38700000000000001</v>
      </c>
      <c r="W18140" s="148">
        <v>145.61799999999999</v>
      </c>
      <c r="X18140" s="148">
        <v>0</v>
      </c>
      <c r="Y18140" s="148">
        <v>0.42399999999999999</v>
      </c>
    </row>
    <row r="18141" spans="11:25" x14ac:dyDescent="0.25">
      <c r="K18141" s="145" t="s">
        <v>6722</v>
      </c>
      <c r="L18141" s="145">
        <v>70</v>
      </c>
      <c r="M18141" s="145">
        <v>200013</v>
      </c>
      <c r="N18141" s="148">
        <v>0.26899999999999902</v>
      </c>
      <c r="O18141" s="148">
        <v>0.72</v>
      </c>
      <c r="P18141" s="148">
        <v>0.86099999999999999</v>
      </c>
      <c r="Q18141" s="148">
        <v>5.1100000000000002E-6</v>
      </c>
      <c r="R18141" s="148">
        <v>11</v>
      </c>
      <c r="S18141" s="148">
        <v>0.60099999999999998</v>
      </c>
      <c r="T18141" s="148">
        <v>-4.3389999999999898</v>
      </c>
      <c r="U18141" s="148">
        <v>1</v>
      </c>
      <c r="V18141" s="148">
        <v>0.20899999999999999</v>
      </c>
      <c r="W18141" s="148">
        <v>126.991</v>
      </c>
      <c r="X18141" s="148">
        <v>4</v>
      </c>
      <c r="Y18141" s="148">
        <v>0.66900000000000004</v>
      </c>
    </row>
    <row r="18142" spans="11:25" x14ac:dyDescent="0.25">
      <c r="K18142" s="145" t="s">
        <v>6620</v>
      </c>
      <c r="L18142" s="145">
        <v>77</v>
      </c>
      <c r="M18142" s="145">
        <v>311866</v>
      </c>
      <c r="N18142" s="148">
        <v>7.28E-3</v>
      </c>
      <c r="O18142" s="148">
        <v>0.625</v>
      </c>
      <c r="P18142" s="148">
        <v>0.72599999999999998</v>
      </c>
      <c r="Q18142" s="148">
        <v>0</v>
      </c>
      <c r="R18142" s="148">
        <v>10</v>
      </c>
      <c r="S18142" s="148">
        <v>0.318</v>
      </c>
      <c r="T18142" s="148">
        <v>-7.7309999999999999</v>
      </c>
      <c r="U18142" s="148">
        <v>0</v>
      </c>
      <c r="V18142" s="148">
        <v>0.155</v>
      </c>
      <c r="W18142" s="148">
        <v>103.98</v>
      </c>
      <c r="X18142" s="148">
        <v>4</v>
      </c>
      <c r="Y18142" s="148">
        <v>0.48299999999999998</v>
      </c>
    </row>
    <row r="18143" spans="11:25" x14ac:dyDescent="0.25">
      <c r="K18143" s="145" t="s">
        <v>2072</v>
      </c>
      <c r="L18143" s="145">
        <v>70</v>
      </c>
      <c r="M18143" s="145">
        <v>294573</v>
      </c>
      <c r="N18143" s="148">
        <v>3.0500000000000002E-3</v>
      </c>
      <c r="O18143" s="148">
        <v>0.69699999999999995</v>
      </c>
      <c r="P18143" s="148">
        <v>0.92099999999999904</v>
      </c>
      <c r="Q18143" s="148">
        <v>3.65E-5</v>
      </c>
      <c r="R18143" s="148">
        <v>0</v>
      </c>
      <c r="S18143" s="148">
        <v>8.3099999999999993E-2</v>
      </c>
      <c r="T18143" s="148">
        <v>-3.75</v>
      </c>
      <c r="U18143" s="148">
        <v>1</v>
      </c>
      <c r="V18143" s="148">
        <v>3.9100000000000003E-2</v>
      </c>
      <c r="W18143" s="148">
        <v>118.99</v>
      </c>
      <c r="X18143" s="148">
        <v>4</v>
      </c>
      <c r="Y18143" s="148">
        <v>0.72099999999999997</v>
      </c>
    </row>
    <row r="18144" spans="11:25" x14ac:dyDescent="0.25">
      <c r="K18144" s="145" t="s">
        <v>2141</v>
      </c>
      <c r="L18144" s="145">
        <v>70</v>
      </c>
      <c r="M18144" s="145">
        <v>266066</v>
      </c>
      <c r="N18144" s="148">
        <v>0.187</v>
      </c>
      <c r="O18144" s="148">
        <v>0.88099999999999901</v>
      </c>
      <c r="P18144" s="148">
        <v>0.622</v>
      </c>
      <c r="Q18144" s="148">
        <v>0</v>
      </c>
      <c r="R18144" s="148">
        <v>1</v>
      </c>
      <c r="S18144" s="148">
        <v>0.10299999999999999</v>
      </c>
      <c r="T18144" s="148">
        <v>-4.149</v>
      </c>
      <c r="U18144" s="148">
        <v>1</v>
      </c>
      <c r="V18144" s="148">
        <v>0.215</v>
      </c>
      <c r="W18144" s="148">
        <v>91.988999999999905</v>
      </c>
      <c r="X18144" s="148">
        <v>4</v>
      </c>
      <c r="Y18144" s="148">
        <v>0.63300000000000001</v>
      </c>
    </row>
    <row r="18145" spans="11:25" x14ac:dyDescent="0.25">
      <c r="K18145" s="145" t="s">
        <v>13133</v>
      </c>
      <c r="L18145" s="145">
        <v>66</v>
      </c>
      <c r="M18145" s="145">
        <v>212280</v>
      </c>
      <c r="N18145" s="148">
        <v>1.01E-3</v>
      </c>
      <c r="O18145" s="148">
        <v>0.73499999999999999</v>
      </c>
      <c r="P18145" s="148">
        <v>0.82599999999999996</v>
      </c>
      <c r="Q18145" s="148">
        <v>0.129</v>
      </c>
      <c r="R18145" s="148">
        <v>1</v>
      </c>
      <c r="S18145" s="148">
        <v>0.19699999999999901</v>
      </c>
      <c r="T18145" s="148">
        <v>-4.9020000000000001</v>
      </c>
      <c r="U18145" s="148">
        <v>1</v>
      </c>
      <c r="V18145" s="148">
        <v>3.49E-2</v>
      </c>
      <c r="W18145" s="148">
        <v>132.964</v>
      </c>
      <c r="X18145" s="148">
        <v>4</v>
      </c>
      <c r="Y18145" s="148">
        <v>0.74</v>
      </c>
    </row>
    <row r="18146" spans="11:25" x14ac:dyDescent="0.25">
      <c r="K18146" s="145" t="s">
        <v>8289</v>
      </c>
      <c r="L18146" s="145">
        <v>28</v>
      </c>
      <c r="M18146" s="145">
        <v>226612</v>
      </c>
      <c r="N18146" s="148">
        <v>0.64400000000000002</v>
      </c>
      <c r="O18146" s="148">
        <v>0.79200000000000004</v>
      </c>
      <c r="P18146" s="148">
        <v>0.67799999999999905</v>
      </c>
      <c r="Q18146" s="148">
        <v>3.2500000000000001E-2</v>
      </c>
      <c r="R18146" s="148">
        <v>6</v>
      </c>
      <c r="S18146" s="148">
        <v>0.125</v>
      </c>
      <c r="T18146" s="148">
        <v>-8.2449999999999992</v>
      </c>
      <c r="U18146" s="148">
        <v>0</v>
      </c>
      <c r="V18146" s="148">
        <v>6.3600000000000004E-2</v>
      </c>
      <c r="W18146" s="148">
        <v>102.988</v>
      </c>
      <c r="X18146" s="148">
        <v>4</v>
      </c>
      <c r="Y18146" s="148">
        <v>0.96299999999999997</v>
      </c>
    </row>
    <row r="18147" spans="11:25" x14ac:dyDescent="0.25">
      <c r="K18147" s="145" t="s">
        <v>13134</v>
      </c>
      <c r="L18147" s="145">
        <v>59</v>
      </c>
      <c r="M18147" s="145">
        <v>187814</v>
      </c>
      <c r="N18147" s="148">
        <v>0.56399999999999995</v>
      </c>
      <c r="O18147" s="148">
        <v>0.80599999999999905</v>
      </c>
      <c r="P18147" s="148">
        <v>0.81299999999999994</v>
      </c>
      <c r="Q18147" s="148">
        <v>1.4099999999999901E-4</v>
      </c>
      <c r="R18147" s="148">
        <v>4</v>
      </c>
      <c r="S18147" s="148">
        <v>0.105</v>
      </c>
      <c r="T18147" s="148">
        <v>-5.8679999999999897</v>
      </c>
      <c r="U18147" s="148">
        <v>0</v>
      </c>
      <c r="V18147" s="148">
        <v>0.158</v>
      </c>
      <c r="W18147" s="148">
        <v>93.88</v>
      </c>
      <c r="X18147" s="148">
        <v>4</v>
      </c>
      <c r="Y18147" s="148">
        <v>0.94299999999999995</v>
      </c>
    </row>
    <row r="18148" spans="11:25" x14ac:dyDescent="0.25">
      <c r="K18148" s="145" t="s">
        <v>13135</v>
      </c>
      <c r="L18148" s="145">
        <v>63</v>
      </c>
      <c r="M18148" s="145">
        <v>231618</v>
      </c>
      <c r="N18148" s="148">
        <v>1.8100000000000002E-2</v>
      </c>
      <c r="O18148" s="148">
        <v>0.503</v>
      </c>
      <c r="P18148" s="148">
        <v>0.59199999999999997</v>
      </c>
      <c r="Q18148" s="148">
        <v>1.3999999999999999E-4</v>
      </c>
      <c r="R18148" s="148">
        <v>5</v>
      </c>
      <c r="S18148" s="148">
        <v>0.16899999999999901</v>
      </c>
      <c r="T18148" s="148">
        <v>-5.9229999999999903</v>
      </c>
      <c r="U18148" s="148">
        <v>0</v>
      </c>
      <c r="V18148" s="148">
        <v>0.44400000000000001</v>
      </c>
      <c r="W18148" s="148">
        <v>201.85</v>
      </c>
      <c r="X18148" s="148">
        <v>4</v>
      </c>
      <c r="Y18148" s="148">
        <v>0.34399999999999997</v>
      </c>
    </row>
    <row r="18149" spans="11:25" x14ac:dyDescent="0.25">
      <c r="K18149" s="145" t="s">
        <v>586</v>
      </c>
      <c r="L18149" s="145">
        <v>58</v>
      </c>
      <c r="M18149" s="145">
        <v>221228</v>
      </c>
      <c r="N18149" s="148">
        <v>0.107</v>
      </c>
      <c r="O18149" s="148">
        <v>0.80099999999999905</v>
      </c>
      <c r="P18149" s="148">
        <v>0.623</v>
      </c>
      <c r="Q18149" s="148">
        <v>3.96E-3</v>
      </c>
      <c r="R18149" s="148">
        <v>0</v>
      </c>
      <c r="S18149" s="148">
        <v>8.5300000000000001E-2</v>
      </c>
      <c r="T18149" s="148">
        <v>-7.8609999999999998</v>
      </c>
      <c r="U18149" s="148">
        <v>1</v>
      </c>
      <c r="V18149" s="148">
        <v>9.8199999999999996E-2</v>
      </c>
      <c r="W18149" s="148">
        <v>104.985</v>
      </c>
      <c r="X18149" s="148">
        <v>4</v>
      </c>
      <c r="Y18149" s="148">
        <v>0.80099999999999905</v>
      </c>
    </row>
    <row r="18150" spans="11:25" x14ac:dyDescent="0.25">
      <c r="K18150" s="145" t="s">
        <v>496</v>
      </c>
      <c r="L18150" s="145">
        <v>56</v>
      </c>
      <c r="M18150" s="145">
        <v>174000</v>
      </c>
      <c r="N18150" s="148">
        <v>4.0399999999999998E-2</v>
      </c>
      <c r="O18150" s="148">
        <v>0.42799999999999999</v>
      </c>
      <c r="P18150" s="148">
        <v>0.90400000000000003</v>
      </c>
      <c r="Q18150" s="148">
        <v>4.0999999999999997E-6</v>
      </c>
      <c r="R18150" s="148">
        <v>5</v>
      </c>
      <c r="S18150" s="148">
        <v>7.5399999999999995E-2</v>
      </c>
      <c r="T18150" s="148">
        <v>-4.1890000000000001</v>
      </c>
      <c r="U18150" s="148">
        <v>1</v>
      </c>
      <c r="V18150" s="148">
        <v>0.26100000000000001</v>
      </c>
      <c r="W18150" s="148">
        <v>199.869</v>
      </c>
      <c r="X18150" s="148">
        <v>4</v>
      </c>
      <c r="Y18150" s="148">
        <v>0.83399999999999996</v>
      </c>
    </row>
    <row r="18151" spans="11:25" x14ac:dyDescent="0.25">
      <c r="K18151" s="145" t="s">
        <v>13136</v>
      </c>
      <c r="L18151" s="145">
        <v>47</v>
      </c>
      <c r="M18151" s="145">
        <v>226881</v>
      </c>
      <c r="N18151" s="148">
        <v>6.7400000000000002E-2</v>
      </c>
      <c r="O18151" s="148">
        <v>0.77700000000000002</v>
      </c>
      <c r="P18151" s="148">
        <v>0.752</v>
      </c>
      <c r="Q18151" s="148">
        <v>0</v>
      </c>
      <c r="R18151" s="148">
        <v>2</v>
      </c>
      <c r="S18151" s="148">
        <v>0.30299999999999999</v>
      </c>
      <c r="T18151" s="148">
        <v>-4.851</v>
      </c>
      <c r="U18151" s="148">
        <v>1</v>
      </c>
      <c r="V18151" s="148">
        <v>7.3800000000000004E-2</v>
      </c>
      <c r="W18151" s="148">
        <v>102.973</v>
      </c>
      <c r="X18151" s="148">
        <v>4</v>
      </c>
      <c r="Y18151" s="148">
        <v>0.45799999999999902</v>
      </c>
    </row>
    <row r="18152" spans="11:25" x14ac:dyDescent="0.25">
      <c r="K18152" s="145" t="s">
        <v>13137</v>
      </c>
      <c r="L18152" s="145">
        <v>46</v>
      </c>
      <c r="M18152" s="145">
        <v>211832</v>
      </c>
      <c r="N18152" s="148">
        <v>6.9699999999999998E-2</v>
      </c>
      <c r="O18152" s="148">
        <v>0.78500000000000003</v>
      </c>
      <c r="P18152" s="148">
        <v>0.77700000000000002</v>
      </c>
      <c r="Q18152" s="148">
        <v>0</v>
      </c>
      <c r="R18152" s="148">
        <v>7</v>
      </c>
      <c r="S18152" s="148">
        <v>0.155</v>
      </c>
      <c r="T18152" s="148">
        <v>-6.2110000000000003</v>
      </c>
      <c r="U18152" s="148">
        <v>1</v>
      </c>
      <c r="V18152" s="148">
        <v>0.248</v>
      </c>
      <c r="W18152" s="148">
        <v>96.88</v>
      </c>
      <c r="X18152" s="148">
        <v>4</v>
      </c>
      <c r="Y18152" s="148">
        <v>0.39600000000000002</v>
      </c>
    </row>
    <row r="18153" spans="11:25" x14ac:dyDescent="0.25">
      <c r="K18153" s="145" t="s">
        <v>13138</v>
      </c>
      <c r="L18153" s="145">
        <v>42</v>
      </c>
      <c r="M18153" s="145">
        <v>210471</v>
      </c>
      <c r="N18153" s="148">
        <v>0.50900000000000001</v>
      </c>
      <c r="O18153" s="148">
        <v>0.85399999999999998</v>
      </c>
      <c r="P18153" s="148">
        <v>0.53900000000000003</v>
      </c>
      <c r="Q18153" s="148">
        <v>3.9099999999999998E-6</v>
      </c>
      <c r="R18153" s="148">
        <v>2</v>
      </c>
      <c r="S18153" s="148">
        <v>0.115</v>
      </c>
      <c r="T18153" s="148">
        <v>-6.6470000000000002</v>
      </c>
      <c r="U18153" s="148">
        <v>1</v>
      </c>
      <c r="V18153" s="148">
        <v>4.4299999999999999E-2</v>
      </c>
      <c r="W18153" s="148">
        <v>120.03</v>
      </c>
      <c r="X18153" s="148">
        <v>4</v>
      </c>
      <c r="Y18153" s="148">
        <v>0.83</v>
      </c>
    </row>
    <row r="18154" spans="11:25" x14ac:dyDescent="0.25">
      <c r="K18154" s="145" t="s">
        <v>7069</v>
      </c>
      <c r="L18154" s="145">
        <v>50</v>
      </c>
      <c r="M18154" s="145">
        <v>190440</v>
      </c>
      <c r="N18154" s="148">
        <v>8.48E-2</v>
      </c>
      <c r="O18154" s="148">
        <v>0.83799999999999997</v>
      </c>
      <c r="P18154" s="148">
        <v>0.61</v>
      </c>
      <c r="Q18154" s="148">
        <v>1.7799999999999999E-6</v>
      </c>
      <c r="R18154" s="148">
        <v>8</v>
      </c>
      <c r="S18154" s="148">
        <v>0.13200000000000001</v>
      </c>
      <c r="T18154" s="148">
        <v>-4.7450000000000001</v>
      </c>
      <c r="U18154" s="148">
        <v>1</v>
      </c>
      <c r="V18154" s="148">
        <v>0.11899999999999999</v>
      </c>
      <c r="W18154" s="148">
        <v>124.98399999999999</v>
      </c>
      <c r="X18154" s="148">
        <v>4</v>
      </c>
      <c r="Y18154" s="148">
        <v>0.44799999999999901</v>
      </c>
    </row>
    <row r="18155" spans="11:25" x14ac:dyDescent="0.25">
      <c r="K18155" s="145" t="s">
        <v>13139</v>
      </c>
      <c r="L18155" s="145">
        <v>54</v>
      </c>
      <c r="M18155" s="145">
        <v>188362</v>
      </c>
      <c r="N18155" s="148">
        <v>0.49099999999999999</v>
      </c>
      <c r="O18155" s="148">
        <v>0.83199999999999996</v>
      </c>
      <c r="P18155" s="148">
        <v>0.64800000000000002</v>
      </c>
      <c r="Q18155" s="148">
        <v>0</v>
      </c>
      <c r="R18155" s="148">
        <v>11</v>
      </c>
      <c r="S18155" s="148">
        <v>0.108</v>
      </c>
      <c r="T18155" s="148">
        <v>-5.9820000000000002</v>
      </c>
      <c r="U18155" s="148">
        <v>1</v>
      </c>
      <c r="V18155" s="148">
        <v>0.23899999999999999</v>
      </c>
      <c r="W18155" s="148">
        <v>93.084000000000003</v>
      </c>
      <c r="X18155" s="148">
        <v>4</v>
      </c>
      <c r="Y18155" s="148">
        <v>0.96199999999999997</v>
      </c>
    </row>
    <row r="18156" spans="11:25" x14ac:dyDescent="0.25">
      <c r="K18156" s="145" t="s">
        <v>13140</v>
      </c>
      <c r="L18156" s="145">
        <v>50</v>
      </c>
      <c r="M18156" s="145">
        <v>218866</v>
      </c>
      <c r="N18156" s="148">
        <v>0.60099999999999998</v>
      </c>
      <c r="O18156" s="148">
        <v>0.63900000000000001</v>
      </c>
      <c r="P18156" s="148">
        <v>0.497</v>
      </c>
      <c r="Q18156" s="148">
        <v>5.8599999999999998E-6</v>
      </c>
      <c r="R18156" s="148">
        <v>9</v>
      </c>
      <c r="S18156" s="148">
        <v>0.10199999999999999</v>
      </c>
      <c r="T18156" s="148">
        <v>-11.173999999999999</v>
      </c>
      <c r="U18156" s="148">
        <v>1</v>
      </c>
      <c r="V18156" s="148">
        <v>0.10099999999999899</v>
      </c>
      <c r="W18156" s="148">
        <v>203.87</v>
      </c>
      <c r="X18156" s="148">
        <v>4</v>
      </c>
      <c r="Y18156" s="148">
        <v>0.88</v>
      </c>
    </row>
    <row r="18157" spans="11:25" x14ac:dyDescent="0.25">
      <c r="K18157" s="145" t="s">
        <v>9924</v>
      </c>
      <c r="L18157" s="145">
        <v>64</v>
      </c>
      <c r="M18157" s="145">
        <v>214386</v>
      </c>
      <c r="N18157" s="148">
        <v>0.20599999999999999</v>
      </c>
      <c r="O18157" s="148">
        <v>0.76800000000000002</v>
      </c>
      <c r="P18157" s="148">
        <v>0.84099999999999997</v>
      </c>
      <c r="Q18157" s="148">
        <v>8.9499999999999994E-5</v>
      </c>
      <c r="R18157" s="148">
        <v>8</v>
      </c>
      <c r="S18157" s="148">
        <v>0.22399999999999901</v>
      </c>
      <c r="T18157" s="148">
        <v>-4.742</v>
      </c>
      <c r="U18157" s="148">
        <v>1</v>
      </c>
      <c r="V18157" s="148">
        <v>0.16600000000000001</v>
      </c>
      <c r="W18157" s="148">
        <v>101.994</v>
      </c>
      <c r="X18157" s="148">
        <v>4</v>
      </c>
      <c r="Y18157" s="148">
        <v>0.76900000000000002</v>
      </c>
    </row>
    <row r="18158" spans="11:25" x14ac:dyDescent="0.25">
      <c r="K18158" s="145" t="s">
        <v>13141</v>
      </c>
      <c r="L18158" s="145">
        <v>62</v>
      </c>
      <c r="M18158" s="145">
        <v>197922</v>
      </c>
      <c r="N18158" s="148">
        <v>1.06E-2</v>
      </c>
      <c r="O18158" s="148">
        <v>0.94399999999999995</v>
      </c>
      <c r="P18158" s="148">
        <v>0.55899999999999905</v>
      </c>
      <c r="Q18158" s="148">
        <v>3.2499999999999997E-5</v>
      </c>
      <c r="R18158" s="148">
        <v>11</v>
      </c>
      <c r="S18158" s="148">
        <v>7.7499999999999999E-2</v>
      </c>
      <c r="T18158" s="148">
        <v>-7.7060000000000004</v>
      </c>
      <c r="U18158" s="148">
        <v>0</v>
      </c>
      <c r="V18158" s="148">
        <v>6.4000000000000001E-2</v>
      </c>
      <c r="W18158" s="148">
        <v>107.992</v>
      </c>
      <c r="X18158" s="148">
        <v>4</v>
      </c>
      <c r="Y18158" s="148">
        <v>0.70499999999999996</v>
      </c>
    </row>
    <row r="18159" spans="11:25" x14ac:dyDescent="0.25">
      <c r="K18159" s="145" t="s">
        <v>13142</v>
      </c>
      <c r="L18159" s="145">
        <v>31</v>
      </c>
      <c r="M18159" s="145">
        <v>238906</v>
      </c>
      <c r="N18159" s="148">
        <v>0.13300000000000001</v>
      </c>
      <c r="O18159" s="148">
        <v>0.89599999999999902</v>
      </c>
      <c r="P18159" s="148">
        <v>0.76700000000000002</v>
      </c>
      <c r="Q18159" s="148">
        <v>2.6000000000000001E-6</v>
      </c>
      <c r="R18159" s="148">
        <v>9</v>
      </c>
      <c r="S18159" s="148">
        <v>9.8000000000000004E-2</v>
      </c>
      <c r="T18159" s="148">
        <v>-3.7839999999999998</v>
      </c>
      <c r="U18159" s="148">
        <v>1</v>
      </c>
      <c r="V18159" s="148">
        <v>7.1499999999999994E-2</v>
      </c>
      <c r="W18159" s="148">
        <v>110.033999999999</v>
      </c>
      <c r="X18159" s="148">
        <v>4</v>
      </c>
      <c r="Y18159" s="148">
        <v>0.747</v>
      </c>
    </row>
    <row r="18160" spans="11:25" x14ac:dyDescent="0.25">
      <c r="K18160" s="145" t="s">
        <v>13143</v>
      </c>
      <c r="L18160" s="145">
        <v>28</v>
      </c>
      <c r="M18160" s="145">
        <v>268840</v>
      </c>
      <c r="N18160" s="148">
        <v>0.28399999999999997</v>
      </c>
      <c r="O18160" s="148">
        <v>0.73</v>
      </c>
      <c r="P18160" s="148">
        <v>0.66400000000000003</v>
      </c>
      <c r="Q18160" s="148">
        <v>0.188</v>
      </c>
      <c r="R18160" s="148">
        <v>0</v>
      </c>
      <c r="S18160" s="148">
        <v>4.99E-2</v>
      </c>
      <c r="T18160" s="148">
        <v>-9.0689999999999902</v>
      </c>
      <c r="U18160" s="148">
        <v>1</v>
      </c>
      <c r="V18160" s="148">
        <v>3.7400000000000003E-2</v>
      </c>
      <c r="W18160" s="148">
        <v>94.013999999999996</v>
      </c>
      <c r="X18160" s="148">
        <v>4</v>
      </c>
      <c r="Y18160" s="148">
        <v>0.68099999999999905</v>
      </c>
    </row>
    <row r="18161" spans="11:25" x14ac:dyDescent="0.25">
      <c r="K18161" s="145" t="s">
        <v>11897</v>
      </c>
      <c r="L18161" s="145">
        <v>26</v>
      </c>
      <c r="M18161" s="145">
        <v>187348</v>
      </c>
      <c r="N18161" s="148">
        <v>1.43E-2</v>
      </c>
      <c r="O18161" s="148">
        <v>0.747</v>
      </c>
      <c r="P18161" s="148">
        <v>0.70499999999999996</v>
      </c>
      <c r="Q18161" s="148">
        <v>0.45500000000000002</v>
      </c>
      <c r="R18161" s="148">
        <v>7</v>
      </c>
      <c r="S18161" s="148">
        <v>0.30199999999999999</v>
      </c>
      <c r="T18161" s="148">
        <v>-5.3769999999999998</v>
      </c>
      <c r="U18161" s="148">
        <v>1</v>
      </c>
      <c r="V18161" s="148">
        <v>4.4600000000000001E-2</v>
      </c>
      <c r="W18161" s="148">
        <v>104.97799999999999</v>
      </c>
      <c r="X18161" s="148">
        <v>4</v>
      </c>
      <c r="Y18161" s="148">
        <v>0.25</v>
      </c>
    </row>
    <row r="18162" spans="11:25" x14ac:dyDescent="0.25">
      <c r="K18162" s="145" t="s">
        <v>9907</v>
      </c>
      <c r="L18162" s="145">
        <v>34</v>
      </c>
      <c r="M18162" s="145">
        <v>256574</v>
      </c>
      <c r="N18162" s="148">
        <v>0.61499999999999999</v>
      </c>
      <c r="O18162" s="148">
        <v>0.49099999999999999</v>
      </c>
      <c r="P18162" s="148">
        <v>0.85099999999999998</v>
      </c>
      <c r="Q18162" s="148">
        <v>0</v>
      </c>
      <c r="R18162" s="148">
        <v>9</v>
      </c>
      <c r="S18162" s="148">
        <v>9.5799999999999996E-2</v>
      </c>
      <c r="T18162" s="148">
        <v>-4.335</v>
      </c>
      <c r="U18162" s="148">
        <v>1</v>
      </c>
      <c r="V18162" s="148">
        <v>0.38100000000000001</v>
      </c>
      <c r="W18162" s="148">
        <v>85.697000000000003</v>
      </c>
      <c r="X18162" s="148">
        <v>4</v>
      </c>
      <c r="Y18162" s="148">
        <v>0.61</v>
      </c>
    </row>
    <row r="18163" spans="11:25" x14ac:dyDescent="0.25">
      <c r="K18163" s="145" t="s">
        <v>1970</v>
      </c>
      <c r="L18163" s="145">
        <v>59</v>
      </c>
      <c r="M18163" s="145">
        <v>216242</v>
      </c>
      <c r="N18163" s="148">
        <v>0.14599999999999999</v>
      </c>
      <c r="O18163" s="148">
        <v>0.64400000000000002</v>
      </c>
      <c r="P18163" s="148">
        <v>0.748</v>
      </c>
      <c r="Q18163" s="148">
        <v>3.4600000000000001E-4</v>
      </c>
      <c r="R18163" s="148">
        <v>9</v>
      </c>
      <c r="S18163" s="148">
        <v>0.20300000000000001</v>
      </c>
      <c r="T18163" s="148">
        <v>-5.8620000000000001</v>
      </c>
      <c r="U18163" s="148">
        <v>0</v>
      </c>
      <c r="V18163" s="148">
        <v>3.49E-2</v>
      </c>
      <c r="W18163" s="148">
        <v>100.03700000000001</v>
      </c>
      <c r="X18163" s="148">
        <v>4</v>
      </c>
      <c r="Y18163" s="148">
        <v>0.90099999999999902</v>
      </c>
    </row>
    <row r="18164" spans="11:25" x14ac:dyDescent="0.25">
      <c r="K18164" s="145" t="s">
        <v>13144</v>
      </c>
      <c r="L18164" s="145">
        <v>41</v>
      </c>
      <c r="M18164" s="145">
        <v>199680</v>
      </c>
      <c r="N18164" s="148">
        <v>5.3100000000000001E-2</v>
      </c>
      <c r="O18164" s="148">
        <v>0.871</v>
      </c>
      <c r="P18164" s="148">
        <v>0.74199999999999999</v>
      </c>
      <c r="Q18164" s="148">
        <v>0</v>
      </c>
      <c r="R18164" s="148">
        <v>5</v>
      </c>
      <c r="S18164" s="148">
        <v>0.60799999999999998</v>
      </c>
      <c r="T18164" s="148">
        <v>-7.0510000000000002</v>
      </c>
      <c r="U18164" s="148">
        <v>1</v>
      </c>
      <c r="V18164" s="148">
        <v>0.24099999999999999</v>
      </c>
      <c r="W18164" s="148">
        <v>124.94</v>
      </c>
      <c r="X18164" s="148">
        <v>4</v>
      </c>
      <c r="Y18164" s="148">
        <v>0.82299999999999995</v>
      </c>
    </row>
    <row r="18165" spans="11:25" x14ac:dyDescent="0.25">
      <c r="K18165" s="145" t="s">
        <v>13145</v>
      </c>
      <c r="L18165" s="145">
        <v>30</v>
      </c>
      <c r="M18165" s="145">
        <v>210853</v>
      </c>
      <c r="N18165" s="148">
        <v>4.5100000000000001E-2</v>
      </c>
      <c r="O18165" s="148">
        <v>0.88099999999999901</v>
      </c>
      <c r="P18165" s="148">
        <v>0.56699999999999995</v>
      </c>
      <c r="Q18165" s="148">
        <v>0</v>
      </c>
      <c r="R18165" s="148">
        <v>7</v>
      </c>
      <c r="S18165" s="148">
        <v>9.9199999999999997E-2</v>
      </c>
      <c r="T18165" s="148">
        <v>-5.6520000000000001</v>
      </c>
      <c r="U18165" s="148">
        <v>1</v>
      </c>
      <c r="V18165" s="148">
        <v>0.20899999999999999</v>
      </c>
      <c r="W18165" s="148">
        <v>112.149</v>
      </c>
      <c r="X18165" s="148">
        <v>4</v>
      </c>
      <c r="Y18165" s="148">
        <v>0.45600000000000002</v>
      </c>
    </row>
    <row r="18166" spans="11:25" x14ac:dyDescent="0.25">
      <c r="K18166" s="145" t="s">
        <v>13146</v>
      </c>
      <c r="L18166" s="145">
        <v>25</v>
      </c>
      <c r="M18166" s="145">
        <v>284720</v>
      </c>
      <c r="N18166" s="148">
        <v>0.505</v>
      </c>
      <c r="O18166" s="148">
        <v>0.93099999999999905</v>
      </c>
      <c r="P18166" s="148">
        <v>0.746</v>
      </c>
      <c r="Q18166" s="148">
        <v>0</v>
      </c>
      <c r="R18166" s="148">
        <v>7</v>
      </c>
      <c r="S18166" s="148">
        <v>6.3E-2</v>
      </c>
      <c r="T18166" s="148">
        <v>-6.7789999999999999</v>
      </c>
      <c r="U18166" s="148">
        <v>1</v>
      </c>
      <c r="V18166" s="148">
        <v>0.23199999999999901</v>
      </c>
      <c r="W18166" s="148">
        <v>103.583</v>
      </c>
      <c r="X18166" s="148">
        <v>4</v>
      </c>
      <c r="Y18166" s="148">
        <v>0.92700000000000005</v>
      </c>
    </row>
    <row r="18167" spans="11:25" x14ac:dyDescent="0.25">
      <c r="K18167" s="145" t="s">
        <v>13147</v>
      </c>
      <c r="L18167" s="145">
        <v>23</v>
      </c>
      <c r="M18167" s="145">
        <v>1799346</v>
      </c>
      <c r="N18167" s="148">
        <v>0.46799999999999897</v>
      </c>
      <c r="O18167" s="148">
        <v>0.73699999999999999</v>
      </c>
      <c r="P18167" s="148">
        <v>0.84899999999999998</v>
      </c>
      <c r="Q18167" s="148">
        <v>1.8699999999999999E-3</v>
      </c>
      <c r="R18167" s="148">
        <v>0</v>
      </c>
      <c r="S18167" s="148">
        <v>8.6199999999999999E-2</v>
      </c>
      <c r="T18167" s="148">
        <v>-5.5869999999999997</v>
      </c>
      <c r="U18167" s="148">
        <v>0</v>
      </c>
      <c r="V18167" s="148">
        <v>6.88E-2</v>
      </c>
      <c r="W18167" s="148">
        <v>98.162000000000006</v>
      </c>
      <c r="X18167" s="148">
        <v>4</v>
      </c>
      <c r="Y18167" s="148">
        <v>0.68599999999999905</v>
      </c>
    </row>
    <row r="18168" spans="11:25" x14ac:dyDescent="0.25">
      <c r="K18168" s="145" t="s">
        <v>13148</v>
      </c>
      <c r="L18168" s="145">
        <v>18</v>
      </c>
      <c r="M18168" s="145">
        <v>615906</v>
      </c>
      <c r="N18168" s="148">
        <v>0.157</v>
      </c>
      <c r="O18168" s="148">
        <v>0.83399999999999996</v>
      </c>
      <c r="P18168" s="148">
        <v>0.80299999999999905</v>
      </c>
      <c r="Q18168" s="148">
        <v>3.81E-3</v>
      </c>
      <c r="R18168" s="148">
        <v>5</v>
      </c>
      <c r="S18168" s="148">
        <v>0.16699999999999901</v>
      </c>
      <c r="T18168" s="148">
        <v>-5.5510000000000002</v>
      </c>
      <c r="U18168" s="148">
        <v>0</v>
      </c>
      <c r="V18168" s="148">
        <v>0.20499999999999999</v>
      </c>
      <c r="W18168" s="148">
        <v>101.36799999999999</v>
      </c>
      <c r="X18168" s="148">
        <v>4</v>
      </c>
      <c r="Y18168" s="148">
        <v>0.82499999999999996</v>
      </c>
    </row>
    <row r="18169" spans="11:25" x14ac:dyDescent="0.25">
      <c r="K18169" s="145" t="s">
        <v>13149</v>
      </c>
      <c r="L18169" s="145">
        <v>57</v>
      </c>
      <c r="M18169" s="145">
        <v>245182</v>
      </c>
      <c r="N18169" s="148">
        <v>6.1999999999999998E-3</v>
      </c>
      <c r="O18169" s="148">
        <v>0.754</v>
      </c>
      <c r="P18169" s="148">
        <v>0.52400000000000002</v>
      </c>
      <c r="Q18169" s="148">
        <v>1.4099999999999901E-4</v>
      </c>
      <c r="R18169" s="148">
        <v>2</v>
      </c>
      <c r="S18169" s="148">
        <v>0.26800000000000002</v>
      </c>
      <c r="T18169" s="148">
        <v>-13.452999999999999</v>
      </c>
      <c r="U18169" s="148">
        <v>1</v>
      </c>
      <c r="V18169" s="148">
        <v>4.8099999999999997E-2</v>
      </c>
      <c r="W18169" s="148">
        <v>105.062</v>
      </c>
      <c r="X18169" s="148">
        <v>4</v>
      </c>
      <c r="Y18169" s="148">
        <v>0.4</v>
      </c>
    </row>
    <row r="18170" spans="11:25" x14ac:dyDescent="0.25">
      <c r="K18170" s="145" t="s">
        <v>13150</v>
      </c>
      <c r="L18170" s="145">
        <v>31</v>
      </c>
      <c r="M18170" s="145">
        <v>225933</v>
      </c>
      <c r="N18170" s="148">
        <v>0.14799999999999999</v>
      </c>
      <c r="O18170" s="148">
        <v>0.77099999999999902</v>
      </c>
      <c r="P18170" s="148">
        <v>0.73499999999999999</v>
      </c>
      <c r="Q18170" s="148">
        <v>0</v>
      </c>
      <c r="R18170" s="148">
        <v>5</v>
      </c>
      <c r="S18170" s="148">
        <v>0.28799999999999998</v>
      </c>
      <c r="T18170" s="148">
        <v>-9.1620000000000008</v>
      </c>
      <c r="U18170" s="148">
        <v>0</v>
      </c>
      <c r="V18170" s="148">
        <v>0.11599999999999901</v>
      </c>
      <c r="W18170" s="148">
        <v>119.982999999999</v>
      </c>
      <c r="X18170" s="148">
        <v>4</v>
      </c>
      <c r="Y18170" s="148">
        <v>0.38500000000000001</v>
      </c>
    </row>
    <row r="18171" spans="11:25" x14ac:dyDescent="0.25">
      <c r="K18171" s="145" t="s">
        <v>13151</v>
      </c>
      <c r="L18171" s="145">
        <v>28</v>
      </c>
      <c r="M18171" s="145">
        <v>240817</v>
      </c>
      <c r="N18171" s="148">
        <v>0.161</v>
      </c>
      <c r="O18171" s="148">
        <v>0.72899999999999998</v>
      </c>
      <c r="P18171" s="148">
        <v>0.88800000000000001</v>
      </c>
      <c r="Q18171" s="148">
        <v>0</v>
      </c>
      <c r="R18171" s="148">
        <v>11</v>
      </c>
      <c r="S18171" s="148">
        <v>0.35799999999999998</v>
      </c>
      <c r="T18171" s="148">
        <v>-5.1589999999999998</v>
      </c>
      <c r="U18171" s="148">
        <v>0</v>
      </c>
      <c r="V18171" s="148">
        <v>8.5000000000000006E-2</v>
      </c>
      <c r="W18171" s="148">
        <v>119.997999999999</v>
      </c>
      <c r="X18171" s="148">
        <v>4</v>
      </c>
      <c r="Y18171" s="148">
        <v>0.54799999999999904</v>
      </c>
    </row>
    <row r="18172" spans="11:25" x14ac:dyDescent="0.25">
      <c r="K18172" s="145" t="s">
        <v>13152</v>
      </c>
      <c r="L18172" s="145">
        <v>43</v>
      </c>
      <c r="M18172" s="145">
        <v>206080</v>
      </c>
      <c r="N18172" s="148">
        <v>0.14699999999999999</v>
      </c>
      <c r="O18172" s="148">
        <v>0.78200000000000003</v>
      </c>
      <c r="P18172" s="148">
        <v>0.82699999999999996</v>
      </c>
      <c r="Q18172" s="148">
        <v>1.8600000000000001E-5</v>
      </c>
      <c r="R18172" s="148">
        <v>11</v>
      </c>
      <c r="S18172" s="148">
        <v>8.1299999999999997E-2</v>
      </c>
      <c r="T18172" s="148">
        <v>-4.42</v>
      </c>
      <c r="U18172" s="148">
        <v>0</v>
      </c>
      <c r="V18172" s="148">
        <v>4.2999999999999997E-2</v>
      </c>
      <c r="W18172" s="148">
        <v>100.98099999999999</v>
      </c>
      <c r="X18172" s="148">
        <v>4</v>
      </c>
      <c r="Y18172" s="148">
        <v>0.629</v>
      </c>
    </row>
    <row r="18173" spans="11:25" x14ac:dyDescent="0.25">
      <c r="K18173" s="145" t="s">
        <v>13153</v>
      </c>
      <c r="L18173" s="145">
        <v>24</v>
      </c>
      <c r="M18173" s="145">
        <v>229586</v>
      </c>
      <c r="N18173" s="148">
        <v>0.121</v>
      </c>
      <c r="O18173" s="148">
        <v>0.73899999999999999</v>
      </c>
      <c r="P18173" s="148">
        <v>0.63800000000000001</v>
      </c>
      <c r="Q18173" s="148">
        <v>5.0300000000000001E-6</v>
      </c>
      <c r="R18173" s="148">
        <v>2</v>
      </c>
      <c r="S18173" s="148">
        <v>0.22399999999999901</v>
      </c>
      <c r="T18173" s="148">
        <v>-5.2859999999999996</v>
      </c>
      <c r="U18173" s="148">
        <v>1</v>
      </c>
      <c r="V18173" s="148">
        <v>0.307</v>
      </c>
      <c r="W18173" s="148">
        <v>95.926000000000002</v>
      </c>
      <c r="X18173" s="148">
        <v>4</v>
      </c>
      <c r="Y18173" s="148">
        <v>0.64099999999999902</v>
      </c>
    </row>
    <row r="18174" spans="11:25" x14ac:dyDescent="0.25">
      <c r="K18174" s="145" t="s">
        <v>9918</v>
      </c>
      <c r="L18174" s="145">
        <v>31</v>
      </c>
      <c r="M18174" s="145">
        <v>258000</v>
      </c>
      <c r="N18174" s="148">
        <v>7.5300000000000006E-2</v>
      </c>
      <c r="O18174" s="148">
        <v>0.77200000000000002</v>
      </c>
      <c r="P18174" s="148">
        <v>0.85899999999999999</v>
      </c>
      <c r="Q18174" s="148">
        <v>5.9800000000000001E-3</v>
      </c>
      <c r="R18174" s="148">
        <v>10</v>
      </c>
      <c r="S18174" s="148">
        <v>7.1800000000000003E-2</v>
      </c>
      <c r="T18174" s="148">
        <v>-6.3959999999999999</v>
      </c>
      <c r="U18174" s="148">
        <v>0</v>
      </c>
      <c r="V18174" s="148">
        <v>8.9599999999999999E-2</v>
      </c>
      <c r="W18174" s="148">
        <v>105.962</v>
      </c>
      <c r="X18174" s="148">
        <v>4</v>
      </c>
      <c r="Y18174" s="148">
        <v>0.51</v>
      </c>
    </row>
    <row r="18175" spans="11:25" x14ac:dyDescent="0.25">
      <c r="K18175" s="145" t="s">
        <v>13154</v>
      </c>
      <c r="L18175" s="145">
        <v>24</v>
      </c>
      <c r="M18175" s="145">
        <v>255634</v>
      </c>
      <c r="N18175" s="148">
        <v>0.28199999999999997</v>
      </c>
      <c r="O18175" s="148">
        <v>0.81599999999999995</v>
      </c>
      <c r="P18175" s="148">
        <v>0.874</v>
      </c>
      <c r="Q18175" s="148">
        <v>0</v>
      </c>
      <c r="R18175" s="148">
        <v>3</v>
      </c>
      <c r="S18175" s="148">
        <v>0.113</v>
      </c>
      <c r="T18175" s="148">
        <v>-3.05</v>
      </c>
      <c r="U18175" s="148">
        <v>1</v>
      </c>
      <c r="V18175" s="148">
        <v>0.251</v>
      </c>
      <c r="W18175" s="148">
        <v>96.004999999999995</v>
      </c>
      <c r="X18175" s="148">
        <v>4</v>
      </c>
      <c r="Y18175" s="148">
        <v>0.871</v>
      </c>
    </row>
    <row r="18176" spans="11:25" x14ac:dyDescent="0.25">
      <c r="K18176" s="145" t="s">
        <v>13155</v>
      </c>
      <c r="L18176" s="145">
        <v>44</v>
      </c>
      <c r="M18176" s="145">
        <v>258106</v>
      </c>
      <c r="N18176" s="148">
        <v>1.43E-2</v>
      </c>
      <c r="O18176" s="148">
        <v>0.7</v>
      </c>
      <c r="P18176" s="148">
        <v>0.68400000000000005</v>
      </c>
      <c r="Q18176" s="148">
        <v>0</v>
      </c>
      <c r="R18176" s="148">
        <v>1</v>
      </c>
      <c r="S18176" s="148">
        <v>7.2999999999999995E-2</v>
      </c>
      <c r="T18176" s="148">
        <v>-6.3929999999999998</v>
      </c>
      <c r="U18176" s="148">
        <v>1</v>
      </c>
      <c r="V18176" s="148">
        <v>7.2499999999999995E-2</v>
      </c>
      <c r="W18176" s="148">
        <v>95.168999999999997</v>
      </c>
      <c r="X18176" s="148">
        <v>4</v>
      </c>
      <c r="Y18176" s="148">
        <v>0.48</v>
      </c>
    </row>
    <row r="18177" spans="11:25" x14ac:dyDescent="0.25">
      <c r="K18177" s="145" t="s">
        <v>13156</v>
      </c>
      <c r="L18177" s="145">
        <v>27</v>
      </c>
      <c r="M18177" s="145">
        <v>265440</v>
      </c>
      <c r="N18177" s="148">
        <v>0.22</v>
      </c>
      <c r="O18177" s="148">
        <v>0.61499999999999999</v>
      </c>
      <c r="P18177" s="148">
        <v>0.72299999999999998</v>
      </c>
      <c r="Q18177" s="148">
        <v>0</v>
      </c>
      <c r="R18177" s="148">
        <v>0</v>
      </c>
      <c r="S18177" s="148">
        <v>8.1999999999999906E-2</v>
      </c>
      <c r="T18177" s="148">
        <v>-4.8079999999999998</v>
      </c>
      <c r="U18177" s="148">
        <v>1</v>
      </c>
      <c r="V18177" s="148">
        <v>0.40399999999999903</v>
      </c>
      <c r="W18177" s="148">
        <v>97.997999999999905</v>
      </c>
      <c r="X18177" s="148">
        <v>4</v>
      </c>
      <c r="Y18177" s="148">
        <v>0.94099999999999995</v>
      </c>
    </row>
    <row r="18178" spans="11:25" x14ac:dyDescent="0.25">
      <c r="K18178" s="145" t="s">
        <v>13157</v>
      </c>
      <c r="L18178" s="145">
        <v>72</v>
      </c>
      <c r="M18178" s="145">
        <v>185000</v>
      </c>
      <c r="N18178" s="148">
        <v>2.6200000000000001E-2</v>
      </c>
      <c r="O18178" s="148">
        <v>0.78599999999999903</v>
      </c>
      <c r="P18178" s="148">
        <v>0.32700000000000001</v>
      </c>
      <c r="Q18178" s="148">
        <v>1.34E-5</v>
      </c>
      <c r="R18178" s="148">
        <v>2</v>
      </c>
      <c r="S18178" s="148">
        <v>0.10099999999999899</v>
      </c>
      <c r="T18178" s="148">
        <v>-9.8889999999999993</v>
      </c>
      <c r="U18178" s="148">
        <v>1</v>
      </c>
      <c r="V18178" s="148">
        <v>0.52800000000000002</v>
      </c>
      <c r="W18178" s="148">
        <v>158.01900000000001</v>
      </c>
      <c r="X18178" s="148">
        <v>4</v>
      </c>
      <c r="Y18178" s="148">
        <v>0.19399999999999901</v>
      </c>
    </row>
    <row r="18179" spans="11:25" x14ac:dyDescent="0.25">
      <c r="K18179" s="145" t="s">
        <v>625</v>
      </c>
      <c r="L18179" s="145">
        <v>72</v>
      </c>
      <c r="M18179" s="145">
        <v>161128</v>
      </c>
      <c r="N18179" s="148">
        <v>0.221</v>
      </c>
      <c r="O18179" s="148">
        <v>0.68799999999999994</v>
      </c>
      <c r="P18179" s="148">
        <v>0.64200000000000002</v>
      </c>
      <c r="Q18179" s="148">
        <v>0</v>
      </c>
      <c r="R18179" s="148">
        <v>4</v>
      </c>
      <c r="S18179" s="148">
        <v>0.2</v>
      </c>
      <c r="T18179" s="148">
        <v>-5.5670000000000002</v>
      </c>
      <c r="U18179" s="148">
        <v>0</v>
      </c>
      <c r="V18179" s="148">
        <v>0.32100000000000001</v>
      </c>
      <c r="W18179" s="148">
        <v>160.31899999999999</v>
      </c>
      <c r="X18179" s="148">
        <v>4</v>
      </c>
      <c r="Y18179" s="148">
        <v>0.34100000000000003</v>
      </c>
    </row>
    <row r="18180" spans="11:25" x14ac:dyDescent="0.25">
      <c r="K18180" s="145" t="s">
        <v>1548</v>
      </c>
      <c r="L18180" s="145">
        <v>75</v>
      </c>
      <c r="M18180" s="145">
        <v>165106</v>
      </c>
      <c r="N18180" s="148">
        <v>0.113</v>
      </c>
      <c r="O18180" s="148">
        <v>0.59799999999999998</v>
      </c>
      <c r="P18180" s="148">
        <v>0.89099999999999902</v>
      </c>
      <c r="Q18180" s="148">
        <v>0</v>
      </c>
      <c r="R18180" s="148">
        <v>9</v>
      </c>
      <c r="S18180" s="148">
        <v>0.16800000000000001</v>
      </c>
      <c r="T18180" s="148">
        <v>-3.4580000000000002</v>
      </c>
      <c r="U18180" s="148">
        <v>0</v>
      </c>
      <c r="V18180" s="148">
        <v>0.26200000000000001</v>
      </c>
      <c r="W18180" s="148">
        <v>202.03899999999999</v>
      </c>
      <c r="X18180" s="148">
        <v>4</v>
      </c>
      <c r="Y18180" s="148">
        <v>0.94199999999999995</v>
      </c>
    </row>
    <row r="18181" spans="11:25" x14ac:dyDescent="0.25">
      <c r="K18181" s="145" t="s">
        <v>13158</v>
      </c>
      <c r="L18181" s="145">
        <v>60</v>
      </c>
      <c r="M18181" s="145">
        <v>193471</v>
      </c>
      <c r="N18181" s="148">
        <v>1.95E-2</v>
      </c>
      <c r="O18181" s="148">
        <v>0.69399999999999995</v>
      </c>
      <c r="P18181" s="148">
        <v>0.82399999999999995</v>
      </c>
      <c r="Q18181" s="148">
        <v>4.2599999999999999E-2</v>
      </c>
      <c r="R18181" s="148">
        <v>8</v>
      </c>
      <c r="S18181" s="148">
        <v>0.32700000000000001</v>
      </c>
      <c r="T18181" s="148">
        <v>-6.306</v>
      </c>
      <c r="U18181" s="148">
        <v>0</v>
      </c>
      <c r="V18181" s="148">
        <v>0.161</v>
      </c>
      <c r="W18181" s="148">
        <v>123.014</v>
      </c>
      <c r="X18181" s="148">
        <v>4</v>
      </c>
      <c r="Y18181" s="148">
        <v>0.20199999999999901</v>
      </c>
    </row>
    <row r="18182" spans="11:25" x14ac:dyDescent="0.25">
      <c r="K18182" s="145" t="s">
        <v>5672</v>
      </c>
      <c r="L18182" s="145">
        <v>77</v>
      </c>
      <c r="M18182" s="145">
        <v>205250</v>
      </c>
      <c r="N18182" s="148">
        <v>1.6199999999999999E-2</v>
      </c>
      <c r="O18182" s="148">
        <v>0.71699999999999997</v>
      </c>
      <c r="P18182" s="148">
        <v>0.872</v>
      </c>
      <c r="Q18182" s="148">
        <v>1.99E-6</v>
      </c>
      <c r="R18182" s="148">
        <v>11</v>
      </c>
      <c r="S18182" s="148">
        <v>0.20499999999999999</v>
      </c>
      <c r="T18182" s="148">
        <v>-3.2789999999999999</v>
      </c>
      <c r="U18182" s="148">
        <v>1</v>
      </c>
      <c r="V18182" s="148">
        <v>3.5700000000000003E-2</v>
      </c>
      <c r="W18182" s="148">
        <v>120.026</v>
      </c>
      <c r="X18182" s="148">
        <v>4</v>
      </c>
      <c r="Y18182" s="148">
        <v>0.61</v>
      </c>
    </row>
    <row r="18183" spans="11:25" x14ac:dyDescent="0.25">
      <c r="K18183" s="145" t="s">
        <v>7249</v>
      </c>
      <c r="L18183" s="145">
        <v>69</v>
      </c>
      <c r="M18183" s="145">
        <v>172933</v>
      </c>
      <c r="N18183" s="148">
        <v>0.128</v>
      </c>
      <c r="O18183" s="148">
        <v>0.74299999999999999</v>
      </c>
      <c r="P18183" s="148">
        <v>0.52900000000000003</v>
      </c>
      <c r="Q18183" s="148">
        <v>0</v>
      </c>
      <c r="R18183" s="148">
        <v>7</v>
      </c>
      <c r="S18183" s="148">
        <v>0.18099999999999999</v>
      </c>
      <c r="T18183" s="148">
        <v>-6.1870000000000003</v>
      </c>
      <c r="U18183" s="148">
        <v>0</v>
      </c>
      <c r="V18183" s="148">
        <v>5.0500000000000003E-2</v>
      </c>
      <c r="W18183" s="148">
        <v>102.04799999999901</v>
      </c>
      <c r="X18183" s="148">
        <v>4</v>
      </c>
      <c r="Y18183" s="148">
        <v>0.437999999999999</v>
      </c>
    </row>
    <row r="18184" spans="11:25" x14ac:dyDescent="0.25">
      <c r="K18184" s="145" t="s">
        <v>7248</v>
      </c>
      <c r="L18184" s="145">
        <v>72</v>
      </c>
      <c r="M18184" s="145">
        <v>238666</v>
      </c>
      <c r="N18184" s="148">
        <v>9.3799999999999994E-2</v>
      </c>
      <c r="O18184" s="148">
        <v>0.67500000000000004</v>
      </c>
      <c r="P18184" s="148">
        <v>0.84899999999999998</v>
      </c>
      <c r="Q18184" s="148">
        <v>0</v>
      </c>
      <c r="R18184" s="148">
        <v>0</v>
      </c>
      <c r="S18184" s="148">
        <v>0.121</v>
      </c>
      <c r="T18184" s="148">
        <v>-3.8410000000000002</v>
      </c>
      <c r="U18184" s="148">
        <v>1</v>
      </c>
      <c r="V18184" s="148">
        <v>6.7500000000000004E-2</v>
      </c>
      <c r="W18184" s="148">
        <v>100.111</v>
      </c>
      <c r="X18184" s="148">
        <v>4</v>
      </c>
      <c r="Y18184" s="148">
        <v>0.68099999999999905</v>
      </c>
    </row>
    <row r="18185" spans="11:25" x14ac:dyDescent="0.25">
      <c r="K18185" s="145" t="s">
        <v>10903</v>
      </c>
      <c r="L18185" s="145">
        <v>42</v>
      </c>
      <c r="M18185" s="145">
        <v>395899</v>
      </c>
      <c r="N18185" s="148">
        <v>5.4200000000000003E-3</v>
      </c>
      <c r="O18185" s="148">
        <v>0.72799999999999998</v>
      </c>
      <c r="P18185" s="148">
        <v>0.94299999999999995</v>
      </c>
      <c r="Q18185" s="148">
        <v>0.57899999999999996</v>
      </c>
      <c r="R18185" s="148">
        <v>10</v>
      </c>
      <c r="S18185" s="148">
        <v>0.314</v>
      </c>
      <c r="T18185" s="148">
        <v>-5.5919999999999996</v>
      </c>
      <c r="U18185" s="148">
        <v>0</v>
      </c>
      <c r="V18185" s="148">
        <v>4.9700000000000001E-2</v>
      </c>
      <c r="W18185" s="148">
        <v>123.027</v>
      </c>
      <c r="X18185" s="148">
        <v>4</v>
      </c>
      <c r="Y18185" s="148">
        <v>0.39</v>
      </c>
    </row>
    <row r="18186" spans="11:25" x14ac:dyDescent="0.25">
      <c r="K18186" s="145" t="s">
        <v>13159</v>
      </c>
      <c r="L18186" s="145">
        <v>23</v>
      </c>
      <c r="M18186" s="145">
        <v>179876</v>
      </c>
      <c r="N18186" s="148">
        <v>6.4100000000000004E-2</v>
      </c>
      <c r="O18186" s="148">
        <v>0.70399999999999996</v>
      </c>
      <c r="P18186" s="148">
        <v>0.71799999999999997</v>
      </c>
      <c r="Q18186" s="148">
        <v>0</v>
      </c>
      <c r="R18186" s="148">
        <v>4</v>
      </c>
      <c r="S18186" s="148">
        <v>0.22</v>
      </c>
      <c r="T18186" s="148">
        <v>-5.4779999999999998</v>
      </c>
      <c r="U18186" s="148">
        <v>0</v>
      </c>
      <c r="V18186" s="148">
        <v>4.9599999999999998E-2</v>
      </c>
      <c r="W18186" s="148">
        <v>126.021</v>
      </c>
      <c r="X18186" s="148">
        <v>4</v>
      </c>
      <c r="Y18186" s="148">
        <v>0.37</v>
      </c>
    </row>
    <row r="18187" spans="11:25" x14ac:dyDescent="0.25">
      <c r="K18187" s="145" t="s">
        <v>1425</v>
      </c>
      <c r="L18187" s="145">
        <v>76</v>
      </c>
      <c r="M18187" s="145">
        <v>160183</v>
      </c>
      <c r="N18187" s="148">
        <v>2.6700000000000002E-2</v>
      </c>
      <c r="O18187" s="148">
        <v>0.626</v>
      </c>
      <c r="P18187" s="148">
        <v>0.8</v>
      </c>
      <c r="Q18187" s="148">
        <v>1.3799999999999999E-4</v>
      </c>
      <c r="R18187" s="148">
        <v>1</v>
      </c>
      <c r="S18187" s="148">
        <v>6.2300000000000001E-2</v>
      </c>
      <c r="T18187" s="148">
        <v>-3.988</v>
      </c>
      <c r="U18187" s="148">
        <v>0</v>
      </c>
      <c r="V18187" s="148">
        <v>3.5000000000000003E-2</v>
      </c>
      <c r="W18187" s="148">
        <v>127.96599999999999</v>
      </c>
      <c r="X18187" s="148">
        <v>4</v>
      </c>
      <c r="Y18187" s="148">
        <v>0.25800000000000001</v>
      </c>
    </row>
    <row r="18188" spans="11:25" x14ac:dyDescent="0.25">
      <c r="K18188" s="145" t="s">
        <v>10378</v>
      </c>
      <c r="L18188" s="145">
        <v>62</v>
      </c>
      <c r="M18188" s="145">
        <v>231082</v>
      </c>
      <c r="N18188" s="148">
        <v>2.1600000000000001E-2</v>
      </c>
      <c r="O18188" s="148">
        <v>0.61</v>
      </c>
      <c r="P18188" s="148">
        <v>0.621</v>
      </c>
      <c r="Q18188" s="148">
        <v>1.76E-4</v>
      </c>
      <c r="R18188" s="148">
        <v>11</v>
      </c>
      <c r="S18188" s="148">
        <v>0.11899999999999999</v>
      </c>
      <c r="T18188" s="148">
        <v>-8.15899999999999</v>
      </c>
      <c r="U18188" s="148">
        <v>0</v>
      </c>
      <c r="V18188" s="148">
        <v>7.7899999999999997E-2</v>
      </c>
      <c r="W18188" s="148">
        <v>115.97499999999999</v>
      </c>
      <c r="X18188" s="148">
        <v>4</v>
      </c>
      <c r="Y18188" s="148">
        <v>8.2400000000000001E-2</v>
      </c>
    </row>
    <row r="18189" spans="11:25" x14ac:dyDescent="0.25">
      <c r="K18189" s="145" t="s">
        <v>10884</v>
      </c>
      <c r="L18189" s="145">
        <v>64</v>
      </c>
      <c r="M18189" s="145">
        <v>184013</v>
      </c>
      <c r="N18189" s="148">
        <v>0.129</v>
      </c>
      <c r="O18189" s="148">
        <v>0.77900000000000003</v>
      </c>
      <c r="P18189" s="148">
        <v>0.76300000000000001</v>
      </c>
      <c r="Q18189" s="148">
        <v>1.33E-6</v>
      </c>
      <c r="R18189" s="148">
        <v>7</v>
      </c>
      <c r="S18189" s="148">
        <v>0.24399999999999999</v>
      </c>
      <c r="T18189" s="148">
        <v>-6.5389999999999997</v>
      </c>
      <c r="U18189" s="148">
        <v>0</v>
      </c>
      <c r="V18189" s="148">
        <v>4.6399999999999997E-2</v>
      </c>
      <c r="W18189" s="148">
        <v>123.012</v>
      </c>
      <c r="X18189" s="148">
        <v>4</v>
      </c>
      <c r="Y18189" s="148">
        <v>0.503</v>
      </c>
    </row>
    <row r="18190" spans="11:25" x14ac:dyDescent="0.25">
      <c r="K18190" s="145" t="s">
        <v>4061</v>
      </c>
      <c r="L18190" s="145">
        <v>94</v>
      </c>
      <c r="M18190" s="145">
        <v>238173</v>
      </c>
      <c r="N18190" s="148">
        <v>1.04E-2</v>
      </c>
      <c r="O18190" s="148">
        <v>0.58799999999999997</v>
      </c>
      <c r="P18190" s="148">
        <v>0.67</v>
      </c>
      <c r="Q18190" s="148">
        <v>3.3299999999999999E-6</v>
      </c>
      <c r="R18190" s="148">
        <v>0</v>
      </c>
      <c r="S18190" s="148">
        <v>0.33799999999999902</v>
      </c>
      <c r="T18190" s="148">
        <v>-6.4390000000000001</v>
      </c>
      <c r="U18190" s="148">
        <v>1</v>
      </c>
      <c r="V18190" s="148">
        <v>4.7300000000000002E-2</v>
      </c>
      <c r="W18190" s="148">
        <v>118.158999999999</v>
      </c>
      <c r="X18190" s="148">
        <v>4</v>
      </c>
      <c r="Y18190" s="148">
        <v>0.505</v>
      </c>
    </row>
    <row r="18191" spans="11:25" x14ac:dyDescent="0.25">
      <c r="K18191" s="145" t="s">
        <v>2422</v>
      </c>
      <c r="L18191" s="145">
        <v>85</v>
      </c>
      <c r="M18191" s="145">
        <v>198946</v>
      </c>
      <c r="N18191" s="148">
        <v>0.13699999999999901</v>
      </c>
      <c r="O18191" s="148">
        <v>0.70299999999999996</v>
      </c>
      <c r="P18191" s="148">
        <v>0.66</v>
      </c>
      <c r="Q18191" s="148">
        <v>0</v>
      </c>
      <c r="R18191" s="148">
        <v>10</v>
      </c>
      <c r="S18191" s="148">
        <v>0.192</v>
      </c>
      <c r="T18191" s="148">
        <v>-5.1189999999999998</v>
      </c>
      <c r="U18191" s="148">
        <v>0</v>
      </c>
      <c r="V18191" s="148">
        <v>0.123</v>
      </c>
      <c r="W18191" s="148">
        <v>95.031000000000006</v>
      </c>
      <c r="X18191" s="148">
        <v>4</v>
      </c>
      <c r="Y18191" s="148">
        <v>0.79</v>
      </c>
    </row>
    <row r="18192" spans="11:25" x14ac:dyDescent="0.25">
      <c r="K18192" s="145" t="s">
        <v>4060</v>
      </c>
      <c r="L18192" s="145">
        <v>82</v>
      </c>
      <c r="M18192" s="145">
        <v>218250</v>
      </c>
      <c r="N18192" s="148">
        <v>3.4799999999999998E-2</v>
      </c>
      <c r="O18192" s="148">
        <v>0.73199999999999998</v>
      </c>
      <c r="P18192" s="148">
        <v>0.92200000000000004</v>
      </c>
      <c r="Q18192" s="148">
        <v>0</v>
      </c>
      <c r="R18192" s="148">
        <v>6</v>
      </c>
      <c r="S18192" s="148">
        <v>0.14599999999999999</v>
      </c>
      <c r="T18192" s="148">
        <v>-1.829</v>
      </c>
      <c r="U18192" s="148">
        <v>0</v>
      </c>
      <c r="V18192" s="148">
        <v>9.7500000000000003E-2</v>
      </c>
      <c r="W18192" s="148">
        <v>120.03299999999901</v>
      </c>
      <c r="X18192" s="148">
        <v>4</v>
      </c>
      <c r="Y18192" s="148">
        <v>0.58899999999999997</v>
      </c>
    </row>
    <row r="18193" spans="11:25" x14ac:dyDescent="0.25">
      <c r="K18193" s="145" t="s">
        <v>10422</v>
      </c>
      <c r="L18193" s="145">
        <v>51</v>
      </c>
      <c r="M18193" s="145">
        <v>165523</v>
      </c>
      <c r="N18193" s="148">
        <v>0.307</v>
      </c>
      <c r="O18193" s="148">
        <v>0.78400000000000003</v>
      </c>
      <c r="P18193" s="148">
        <v>0.71199999999999997</v>
      </c>
      <c r="Q18193" s="148">
        <v>1.57E-6</v>
      </c>
      <c r="R18193" s="148">
        <v>6</v>
      </c>
      <c r="S18193" s="148">
        <v>6.9800000000000001E-2</v>
      </c>
      <c r="T18193" s="148">
        <v>-6.4879999999999898</v>
      </c>
      <c r="U18193" s="148">
        <v>0</v>
      </c>
      <c r="V18193" s="148">
        <v>6.88E-2</v>
      </c>
      <c r="W18193" s="148">
        <v>107.973</v>
      </c>
      <c r="X18193" s="148">
        <v>4</v>
      </c>
      <c r="Y18193" s="148">
        <v>0.71299999999999997</v>
      </c>
    </row>
    <row r="18194" spans="11:25" x14ac:dyDescent="0.25">
      <c r="K18194" s="145" t="s">
        <v>4088</v>
      </c>
      <c r="L18194" s="145">
        <v>84</v>
      </c>
      <c r="M18194" s="145">
        <v>218295</v>
      </c>
      <c r="N18194" s="148">
        <v>0.13500000000000001</v>
      </c>
      <c r="O18194" s="148">
        <v>0.54799999999999904</v>
      </c>
      <c r="P18194" s="148">
        <v>0.83899999999999997</v>
      </c>
      <c r="Q18194" s="148">
        <v>0</v>
      </c>
      <c r="R18194" s="148">
        <v>6</v>
      </c>
      <c r="S18194" s="148">
        <v>0.10199999999999999</v>
      </c>
      <c r="T18194" s="148">
        <v>-2.371</v>
      </c>
      <c r="U18194" s="148">
        <v>1</v>
      </c>
      <c r="V18194" s="148">
        <v>6.4399999999999999E-2</v>
      </c>
      <c r="W18194" s="148">
        <v>98.932000000000002</v>
      </c>
      <c r="X18194" s="148">
        <v>4</v>
      </c>
      <c r="Y18194" s="148">
        <v>0.314</v>
      </c>
    </row>
    <row r="18195" spans="11:25" x14ac:dyDescent="0.25">
      <c r="K18195" s="145" t="s">
        <v>9594</v>
      </c>
      <c r="L18195" s="145">
        <v>68</v>
      </c>
      <c r="M18195" s="145">
        <v>211974</v>
      </c>
      <c r="N18195" s="148">
        <v>6.9599999999999995E-2</v>
      </c>
      <c r="O18195" s="148">
        <v>0.59799999999999998</v>
      </c>
      <c r="P18195" s="148">
        <v>0.82199999999999995</v>
      </c>
      <c r="Q18195" s="148">
        <v>0</v>
      </c>
      <c r="R18195" s="148">
        <v>1</v>
      </c>
      <c r="S18195" s="148">
        <v>0.372</v>
      </c>
      <c r="T18195" s="148">
        <v>-4.7910000000000004</v>
      </c>
      <c r="U18195" s="148">
        <v>1</v>
      </c>
      <c r="V18195" s="148">
        <v>4.5100000000000001E-2</v>
      </c>
      <c r="W18195" s="148">
        <v>125.056</v>
      </c>
      <c r="X18195" s="148">
        <v>4</v>
      </c>
      <c r="Y18195" s="148">
        <v>0.26800000000000002</v>
      </c>
    </row>
    <row r="18196" spans="11:25" x14ac:dyDescent="0.25">
      <c r="K18196" s="145" t="s">
        <v>13160</v>
      </c>
      <c r="L18196" s="145">
        <v>70</v>
      </c>
      <c r="M18196" s="145">
        <v>192731</v>
      </c>
      <c r="N18196" s="148">
        <v>3.0800000000000001E-2</v>
      </c>
      <c r="O18196" s="148">
        <v>0.51800000000000002</v>
      </c>
      <c r="P18196" s="148">
        <v>0.72399999999999998</v>
      </c>
      <c r="Q18196" s="148">
        <v>0</v>
      </c>
      <c r="R18196" s="148">
        <v>8</v>
      </c>
      <c r="S18196" s="148">
        <v>0.11599999999999901</v>
      </c>
      <c r="T18196" s="148">
        <v>-6.327</v>
      </c>
      <c r="U18196" s="148">
        <v>1</v>
      </c>
      <c r="V18196" s="148">
        <v>8.3900000000000002E-2</v>
      </c>
      <c r="W18196" s="148">
        <v>121.884</v>
      </c>
      <c r="X18196" s="148">
        <v>4</v>
      </c>
      <c r="Y18196" s="148">
        <v>0.33399999999999902</v>
      </c>
    </row>
    <row r="18197" spans="11:25" x14ac:dyDescent="0.25">
      <c r="K18197" s="145" t="s">
        <v>1496</v>
      </c>
      <c r="L18197" s="145">
        <v>93</v>
      </c>
      <c r="M18197" s="145">
        <v>201287</v>
      </c>
      <c r="N18197" s="148">
        <v>0.28599999999999998</v>
      </c>
      <c r="O18197" s="148">
        <v>0.67200000000000004</v>
      </c>
      <c r="P18197" s="148">
        <v>0.73499999999999999</v>
      </c>
      <c r="Q18197" s="148">
        <v>0</v>
      </c>
      <c r="R18197" s="148">
        <v>5</v>
      </c>
      <c r="S18197" s="148">
        <v>0.24199999999999999</v>
      </c>
      <c r="T18197" s="148">
        <v>-4.7329999999999997</v>
      </c>
      <c r="U18197" s="148">
        <v>1</v>
      </c>
      <c r="V18197" s="148">
        <v>4.5699999999999998E-2</v>
      </c>
      <c r="W18197" s="148">
        <v>115.741</v>
      </c>
      <c r="X18197" s="148">
        <v>4</v>
      </c>
      <c r="Y18197" s="148">
        <v>0.754</v>
      </c>
    </row>
    <row r="18198" spans="11:25" x14ac:dyDescent="0.25">
      <c r="K18198" s="145" t="s">
        <v>9619</v>
      </c>
      <c r="L18198" s="145">
        <v>68</v>
      </c>
      <c r="M18198" s="145">
        <v>165000</v>
      </c>
      <c r="N18198" s="148">
        <v>0.16200000000000001</v>
      </c>
      <c r="O18198" s="148">
        <v>0.51800000000000002</v>
      </c>
      <c r="P18198" s="148">
        <v>0.89900000000000002</v>
      </c>
      <c r="Q18198" s="148">
        <v>0</v>
      </c>
      <c r="R18198" s="148">
        <v>10</v>
      </c>
      <c r="S18198" s="148">
        <v>0.191</v>
      </c>
      <c r="T18198" s="148">
        <v>-3.3139999999999898</v>
      </c>
      <c r="U18198" s="148">
        <v>1</v>
      </c>
      <c r="V18198" s="148">
        <v>7.7100000000000002E-2</v>
      </c>
      <c r="W18198" s="148">
        <v>128.03200000000001</v>
      </c>
      <c r="X18198" s="148">
        <v>4</v>
      </c>
      <c r="Y18198" s="148">
        <v>0.48799999999999999</v>
      </c>
    </row>
    <row r="18199" spans="11:25" x14ac:dyDescent="0.25">
      <c r="K18199" s="145" t="s">
        <v>1425</v>
      </c>
      <c r="L18199" s="145">
        <v>80</v>
      </c>
      <c r="M18199" s="145">
        <v>204022</v>
      </c>
      <c r="N18199" s="148">
        <v>7.8399999999999997E-2</v>
      </c>
      <c r="O18199" s="148">
        <v>0.72499999999999998</v>
      </c>
      <c r="P18199" s="148">
        <v>0.83399999999999996</v>
      </c>
      <c r="Q18199" s="148">
        <v>1.27E-5</v>
      </c>
      <c r="R18199" s="148">
        <v>5</v>
      </c>
      <c r="S18199" s="148">
        <v>8.3400000000000002E-2</v>
      </c>
      <c r="T18199" s="148">
        <v>-3.9129999999999998</v>
      </c>
      <c r="U18199" s="148">
        <v>0</v>
      </c>
      <c r="V18199" s="148">
        <v>3.6999999999999998E-2</v>
      </c>
      <c r="W18199" s="148">
        <v>120.026</v>
      </c>
      <c r="X18199" s="148">
        <v>4</v>
      </c>
      <c r="Y18199" s="148">
        <v>0.85899999999999999</v>
      </c>
    </row>
    <row r="18200" spans="11:25" x14ac:dyDescent="0.25">
      <c r="K18200" s="145" t="s">
        <v>1832</v>
      </c>
      <c r="L18200" s="145">
        <v>78</v>
      </c>
      <c r="M18200" s="145">
        <v>229412</v>
      </c>
      <c r="N18200" s="148">
        <v>8.5999999999999993E-2</v>
      </c>
      <c r="O18200" s="148">
        <v>0.68299999999999905</v>
      </c>
      <c r="P18200" s="148">
        <v>0.56200000000000006</v>
      </c>
      <c r="Q18200" s="148">
        <v>0.27899999999999903</v>
      </c>
      <c r="R18200" s="148">
        <v>0</v>
      </c>
      <c r="S18200" s="148">
        <v>0.12</v>
      </c>
      <c r="T18200" s="148">
        <v>-10.315</v>
      </c>
      <c r="U18200" s="148">
        <v>0</v>
      </c>
      <c r="V18200" s="148">
        <v>6.0499999999999998E-2</v>
      </c>
      <c r="W18200" s="148">
        <v>98.027000000000001</v>
      </c>
      <c r="X18200" s="148">
        <v>4</v>
      </c>
      <c r="Y18200" s="148">
        <v>0.14899999999999999</v>
      </c>
    </row>
    <row r="18201" spans="11:25" x14ac:dyDescent="0.25">
      <c r="K18201" s="145" t="s">
        <v>5239</v>
      </c>
      <c r="L18201" s="145">
        <v>88</v>
      </c>
      <c r="M18201" s="145">
        <v>193320</v>
      </c>
      <c r="N18201" s="148">
        <v>0.3</v>
      </c>
      <c r="O18201" s="148">
        <v>0.68799999999999994</v>
      </c>
      <c r="P18201" s="148">
        <v>0.68799999999999994</v>
      </c>
      <c r="Q18201" s="148">
        <v>0</v>
      </c>
      <c r="R18201" s="148">
        <v>3</v>
      </c>
      <c r="S18201" s="148">
        <v>9.8199999999999996E-2</v>
      </c>
      <c r="T18201" s="148">
        <v>-5.84</v>
      </c>
      <c r="U18201" s="148">
        <v>1</v>
      </c>
      <c r="V18201" s="148">
        <v>3.5700000000000003E-2</v>
      </c>
      <c r="W18201" s="148">
        <v>114.011</v>
      </c>
      <c r="X18201" s="148">
        <v>4</v>
      </c>
      <c r="Y18201" s="148">
        <v>0.45100000000000001</v>
      </c>
    </row>
    <row r="18202" spans="11:25" x14ac:dyDescent="0.25">
      <c r="K18202" s="145" t="s">
        <v>9549</v>
      </c>
      <c r="L18202" s="145">
        <v>91</v>
      </c>
      <c r="M18202" s="145">
        <v>195419</v>
      </c>
      <c r="N18202" s="148">
        <v>7.7600000000000002E-2</v>
      </c>
      <c r="O18202" s="148">
        <v>0.64300000000000002</v>
      </c>
      <c r="P18202" s="148">
        <v>0.90400000000000003</v>
      </c>
      <c r="Q18202" s="148">
        <v>0</v>
      </c>
      <c r="R18202" s="148">
        <v>0</v>
      </c>
      <c r="S18202" s="148">
        <v>0.188999999999999</v>
      </c>
      <c r="T18202" s="148">
        <v>-3.694</v>
      </c>
      <c r="U18202" s="148">
        <v>1</v>
      </c>
      <c r="V18202" s="148">
        <v>7.3899999999999993E-2</v>
      </c>
      <c r="W18202" s="148">
        <v>103.027999999999</v>
      </c>
      <c r="X18202" s="148">
        <v>4</v>
      </c>
      <c r="Y18202" s="148">
        <v>0.48099999999999998</v>
      </c>
    </row>
    <row r="18203" spans="11:25" x14ac:dyDescent="0.25">
      <c r="K18203" s="145" t="s">
        <v>10897</v>
      </c>
      <c r="L18203" s="145">
        <v>54</v>
      </c>
      <c r="M18203" s="145">
        <v>267152</v>
      </c>
      <c r="N18203" s="148">
        <v>4.4699999999999997E-2</v>
      </c>
      <c r="O18203" s="148">
        <v>0.84499999999999997</v>
      </c>
      <c r="P18203" s="148">
        <v>0.74399999999999999</v>
      </c>
      <c r="Q18203" s="148">
        <v>0.34299999999999897</v>
      </c>
      <c r="R18203" s="148">
        <v>10</v>
      </c>
      <c r="S18203" s="148">
        <v>0.13</v>
      </c>
      <c r="T18203" s="148">
        <v>-9.5389999999999997</v>
      </c>
      <c r="U18203" s="148">
        <v>1</v>
      </c>
      <c r="V18203" s="148">
        <v>5.67E-2</v>
      </c>
      <c r="W18203" s="148">
        <v>126</v>
      </c>
      <c r="X18203" s="148">
        <v>4</v>
      </c>
      <c r="Y18203" s="148">
        <v>0.69399999999999995</v>
      </c>
    </row>
    <row r="18204" spans="11:25" x14ac:dyDescent="0.25">
      <c r="K18204" s="145" t="s">
        <v>13161</v>
      </c>
      <c r="L18204" s="145">
        <v>49</v>
      </c>
      <c r="M18204" s="145">
        <v>201463</v>
      </c>
      <c r="N18204" s="148">
        <v>3.4599999999999999E-2</v>
      </c>
      <c r="O18204" s="148">
        <v>0.89099999999999902</v>
      </c>
      <c r="P18204" s="148">
        <v>0.89200000000000002</v>
      </c>
      <c r="Q18204" s="148">
        <v>0.59099999999999997</v>
      </c>
      <c r="R18204" s="148">
        <v>9</v>
      </c>
      <c r="S18204" s="148">
        <v>0.33200000000000002</v>
      </c>
      <c r="T18204" s="148">
        <v>-2.8380000000000001</v>
      </c>
      <c r="U18204" s="148">
        <v>0</v>
      </c>
      <c r="V18204" s="148">
        <v>0.19600000000000001</v>
      </c>
      <c r="W18204" s="148">
        <v>122.995</v>
      </c>
      <c r="X18204" s="148">
        <v>4</v>
      </c>
      <c r="Y18204" s="148">
        <v>0.71099999999999997</v>
      </c>
    </row>
    <row r="18205" spans="11:25" x14ac:dyDescent="0.25">
      <c r="K18205" s="145" t="s">
        <v>9347</v>
      </c>
      <c r="L18205" s="145">
        <v>94</v>
      </c>
      <c r="M18205" s="145">
        <v>222653</v>
      </c>
      <c r="N18205" s="148">
        <v>4.41E-2</v>
      </c>
      <c r="O18205" s="148">
        <v>0.73699999999999999</v>
      </c>
      <c r="P18205" s="148">
        <v>0.63600000000000001</v>
      </c>
      <c r="Q18205" s="148">
        <v>6.6599999999999898E-5</v>
      </c>
      <c r="R18205" s="148">
        <v>11</v>
      </c>
      <c r="S18205" s="148">
        <v>0.35</v>
      </c>
      <c r="T18205" s="148">
        <v>-4.5460000000000003</v>
      </c>
      <c r="U18205" s="148">
        <v>0</v>
      </c>
      <c r="V18205" s="148">
        <v>4.3700000000000003E-2</v>
      </c>
      <c r="W18205" s="148">
        <v>105.005</v>
      </c>
      <c r="X18205" s="148">
        <v>4</v>
      </c>
      <c r="Y18205" s="148">
        <v>0.56499999999999995</v>
      </c>
    </row>
    <row r="18206" spans="11:25" x14ac:dyDescent="0.25">
      <c r="K18206" s="145" t="s">
        <v>13162</v>
      </c>
      <c r="L18206" s="145">
        <v>45</v>
      </c>
      <c r="M18206" s="145">
        <v>168770</v>
      </c>
      <c r="N18206" s="148">
        <v>0.17699999999999999</v>
      </c>
      <c r="O18206" s="148">
        <v>0.82499999999999996</v>
      </c>
      <c r="P18206" s="148">
        <v>0.71499999999999997</v>
      </c>
      <c r="Q18206" s="148">
        <v>6.5300000000000002E-5</v>
      </c>
      <c r="R18206" s="148">
        <v>4</v>
      </c>
      <c r="S18206" s="148">
        <v>0.42</v>
      </c>
      <c r="T18206" s="148">
        <v>-7.0419999999999998</v>
      </c>
      <c r="U18206" s="148">
        <v>0</v>
      </c>
      <c r="V18206" s="148">
        <v>0.125</v>
      </c>
      <c r="W18206" s="148">
        <v>124.931</v>
      </c>
      <c r="X18206" s="148">
        <v>4</v>
      </c>
      <c r="Y18206" s="148">
        <v>0.42</v>
      </c>
    </row>
    <row r="18207" spans="11:25" x14ac:dyDescent="0.25">
      <c r="K18207" s="145" t="s">
        <v>13163</v>
      </c>
      <c r="L18207" s="145">
        <v>49</v>
      </c>
      <c r="M18207" s="145">
        <v>156000</v>
      </c>
      <c r="N18207" s="148">
        <v>0.17499999999999999</v>
      </c>
      <c r="O18207" s="148">
        <v>0.76800000000000002</v>
      </c>
      <c r="P18207" s="148">
        <v>0.63200000000000001</v>
      </c>
      <c r="Q18207" s="148">
        <v>5.79E-2</v>
      </c>
      <c r="R18207" s="148">
        <v>8</v>
      </c>
      <c r="S18207" s="148">
        <v>0.153</v>
      </c>
      <c r="T18207" s="148">
        <v>-7.4779999999999998</v>
      </c>
      <c r="U18207" s="148">
        <v>1</v>
      </c>
      <c r="V18207" s="148">
        <v>3.2199999999999999E-2</v>
      </c>
      <c r="W18207" s="148">
        <v>119.98099999999999</v>
      </c>
      <c r="X18207" s="148">
        <v>4</v>
      </c>
      <c r="Y18207" s="148">
        <v>0.63900000000000001</v>
      </c>
    </row>
    <row r="18208" spans="11:25" x14ac:dyDescent="0.25">
      <c r="K18208" s="145" t="s">
        <v>9868</v>
      </c>
      <c r="L18208" s="145">
        <v>38</v>
      </c>
      <c r="M18208" s="145">
        <v>161463</v>
      </c>
      <c r="N18208" s="148">
        <v>0.127</v>
      </c>
      <c r="O18208" s="148">
        <v>0.73199999999999998</v>
      </c>
      <c r="P18208" s="148">
        <v>0.52</v>
      </c>
      <c r="Q18208" s="148">
        <v>3.4700000000000002E-2</v>
      </c>
      <c r="R18208" s="148">
        <v>2</v>
      </c>
      <c r="S18208" s="148">
        <v>0.13900000000000001</v>
      </c>
      <c r="T18208" s="148">
        <v>-6.6840000000000002</v>
      </c>
      <c r="U18208" s="148">
        <v>0</v>
      </c>
      <c r="V18208" s="148">
        <v>3.7600000000000001E-2</v>
      </c>
      <c r="W18208" s="148">
        <v>119.979</v>
      </c>
      <c r="X18208" s="148">
        <v>4</v>
      </c>
      <c r="Y18208" s="148">
        <v>0.33899999999999902</v>
      </c>
    </row>
    <row r="18209" spans="11:25" x14ac:dyDescent="0.25">
      <c r="K18209" s="145" t="s">
        <v>8940</v>
      </c>
      <c r="L18209" s="145">
        <v>59</v>
      </c>
      <c r="M18209" s="145">
        <v>242213</v>
      </c>
      <c r="N18209" s="148">
        <v>6.8099999999999897E-3</v>
      </c>
      <c r="O18209" s="148">
        <v>0.77500000000000002</v>
      </c>
      <c r="P18209" s="148">
        <v>0.66</v>
      </c>
      <c r="Q18209" s="148">
        <v>0.17100000000000001</v>
      </c>
      <c r="R18209" s="148">
        <v>0</v>
      </c>
      <c r="S18209" s="148">
        <v>0.22</v>
      </c>
      <c r="T18209" s="148">
        <v>-7.9289999999999896</v>
      </c>
      <c r="U18209" s="148">
        <v>0</v>
      </c>
      <c r="V18209" s="148">
        <v>4.4400000000000002E-2</v>
      </c>
      <c r="W18209" s="148">
        <v>126.02200000000001</v>
      </c>
      <c r="X18209" s="148">
        <v>4</v>
      </c>
      <c r="Y18209" s="148">
        <v>0.42499999999999999</v>
      </c>
    </row>
    <row r="18210" spans="11:25" x14ac:dyDescent="0.25">
      <c r="K18210" s="145" t="s">
        <v>11416</v>
      </c>
      <c r="L18210" s="145">
        <v>58</v>
      </c>
      <c r="M18210" s="145">
        <v>189092</v>
      </c>
      <c r="N18210" s="148">
        <v>7.1400000000000005E-2</v>
      </c>
      <c r="O18210" s="148">
        <v>0.59799999999999998</v>
      </c>
      <c r="P18210" s="148">
        <v>0.89300000000000002</v>
      </c>
      <c r="Q18210" s="148">
        <v>1.5900000000000001E-2</v>
      </c>
      <c r="R18210" s="148">
        <v>2</v>
      </c>
      <c r="S18210" s="148">
        <v>0.14599999999999999</v>
      </c>
      <c r="T18210" s="148">
        <v>-3.0720000000000001</v>
      </c>
      <c r="U18210" s="148">
        <v>1</v>
      </c>
      <c r="V18210" s="148">
        <v>3.1899999999999998E-2</v>
      </c>
      <c r="W18210" s="148">
        <v>120.97199999999999</v>
      </c>
      <c r="X18210" s="148">
        <v>4</v>
      </c>
      <c r="Y18210" s="148">
        <v>0.48499999999999999</v>
      </c>
    </row>
    <row r="18211" spans="11:25" x14ac:dyDescent="0.25">
      <c r="K18211" s="145" t="s">
        <v>3128</v>
      </c>
      <c r="L18211" s="145">
        <v>73</v>
      </c>
      <c r="M18211" s="145">
        <v>225587</v>
      </c>
      <c r="N18211" s="148">
        <v>0.13400000000000001</v>
      </c>
      <c r="O18211" s="148">
        <v>0.52900000000000003</v>
      </c>
      <c r="P18211" s="148">
        <v>0.81699999999999995</v>
      </c>
      <c r="Q18211" s="148">
        <v>0</v>
      </c>
      <c r="R18211" s="148">
        <v>9</v>
      </c>
      <c r="S18211" s="148">
        <v>9.0499999999999997E-2</v>
      </c>
      <c r="T18211" s="148">
        <v>-4.05</v>
      </c>
      <c r="U18211" s="148">
        <v>0</v>
      </c>
      <c r="V18211" s="148">
        <v>5.1999999999999998E-2</v>
      </c>
      <c r="W18211" s="148">
        <v>77.052999999999997</v>
      </c>
      <c r="X18211" s="148">
        <v>4</v>
      </c>
      <c r="Y18211" s="148">
        <v>0.29899999999999999</v>
      </c>
    </row>
    <row r="18212" spans="11:25" x14ac:dyDescent="0.25">
      <c r="K18212" s="145" t="s">
        <v>9625</v>
      </c>
      <c r="L18212" s="145">
        <v>64</v>
      </c>
      <c r="M18212" s="145">
        <v>211193</v>
      </c>
      <c r="N18212" s="148">
        <v>2.7900000000000001E-2</v>
      </c>
      <c r="O18212" s="148">
        <v>0.75900000000000001</v>
      </c>
      <c r="P18212" s="148">
        <v>0.71499999999999997</v>
      </c>
      <c r="Q18212" s="148">
        <v>4.2999999999999999E-4</v>
      </c>
      <c r="R18212" s="148">
        <v>11</v>
      </c>
      <c r="S18212" s="148">
        <v>7.3300000000000004E-2</v>
      </c>
      <c r="T18212" s="148">
        <v>-7.5289999999999999</v>
      </c>
      <c r="U18212" s="148">
        <v>0</v>
      </c>
      <c r="V18212" s="148">
        <v>3.3700000000000001E-2</v>
      </c>
      <c r="W18212" s="148">
        <v>120.027999999999</v>
      </c>
      <c r="X18212" s="148">
        <v>4</v>
      </c>
      <c r="Y18212" s="148">
        <v>0.44400000000000001</v>
      </c>
    </row>
    <row r="18213" spans="11:25" x14ac:dyDescent="0.25">
      <c r="K18213" s="145" t="s">
        <v>4226</v>
      </c>
      <c r="L18213" s="145">
        <v>52</v>
      </c>
      <c r="M18213" s="145">
        <v>244726</v>
      </c>
      <c r="N18213" s="148">
        <v>0.11799999999999999</v>
      </c>
      <c r="O18213" s="148">
        <v>0.66400000000000003</v>
      </c>
      <c r="P18213" s="148">
        <v>0.84299999999999997</v>
      </c>
      <c r="Q18213" s="148">
        <v>0.84599999999999997</v>
      </c>
      <c r="R18213" s="148">
        <v>6</v>
      </c>
      <c r="S18213" s="148">
        <v>0.152</v>
      </c>
      <c r="T18213" s="148">
        <v>-5.7160000000000002</v>
      </c>
      <c r="U18213" s="148">
        <v>0</v>
      </c>
      <c r="V18213" s="148">
        <v>4.2700000000000002E-2</v>
      </c>
      <c r="W18213" s="148">
        <v>121.98399999999999</v>
      </c>
      <c r="X18213" s="148">
        <v>4</v>
      </c>
      <c r="Y18213" s="148">
        <v>0.27800000000000002</v>
      </c>
    </row>
    <row r="18214" spans="11:25" x14ac:dyDescent="0.25">
      <c r="K18214" s="145" t="s">
        <v>13164</v>
      </c>
      <c r="L18214" s="145">
        <v>10</v>
      </c>
      <c r="M18214" s="145">
        <v>158170</v>
      </c>
      <c r="N18214" s="148">
        <v>0.32</v>
      </c>
      <c r="O18214" s="148">
        <v>0.79900000000000004</v>
      </c>
      <c r="P18214" s="148">
        <v>0.77200000000000002</v>
      </c>
      <c r="Q18214" s="148">
        <v>4.7400000000000003E-3</v>
      </c>
      <c r="R18214" s="148">
        <v>8</v>
      </c>
      <c r="S18214" s="148">
        <v>0.16699999999999901</v>
      </c>
      <c r="T18214" s="148">
        <v>-4.625</v>
      </c>
      <c r="U18214" s="148">
        <v>1</v>
      </c>
      <c r="V18214" s="148">
        <v>6.3E-2</v>
      </c>
      <c r="W18214" s="148">
        <v>122.988999999999</v>
      </c>
      <c r="X18214" s="148">
        <v>4</v>
      </c>
      <c r="Y18214" s="148">
        <v>0.42699999999999999</v>
      </c>
    </row>
    <row r="18215" spans="11:25" x14ac:dyDescent="0.25">
      <c r="K18215" s="145" t="s">
        <v>9946</v>
      </c>
      <c r="L18215" s="145">
        <v>64</v>
      </c>
      <c r="M18215" s="145">
        <v>207306</v>
      </c>
      <c r="N18215" s="148">
        <v>0.11</v>
      </c>
      <c r="O18215" s="148">
        <v>0.70599999999999996</v>
      </c>
      <c r="P18215" s="148">
        <v>0.67400000000000004</v>
      </c>
      <c r="Q18215" s="148">
        <v>6.2599999999999895E-4</v>
      </c>
      <c r="R18215" s="148">
        <v>9</v>
      </c>
      <c r="S18215" s="148">
        <v>7.8399999999999997E-2</v>
      </c>
      <c r="T18215" s="148">
        <v>-6.9770000000000003</v>
      </c>
      <c r="U18215" s="148">
        <v>1</v>
      </c>
      <c r="V18215" s="148">
        <v>3.3700000000000001E-2</v>
      </c>
      <c r="W18215" s="148">
        <v>113.956</v>
      </c>
      <c r="X18215" s="148">
        <v>4</v>
      </c>
      <c r="Y18215" s="148">
        <v>0.54500000000000004</v>
      </c>
    </row>
    <row r="18216" spans="11:25" x14ac:dyDescent="0.25">
      <c r="K18216" s="145" t="s">
        <v>13165</v>
      </c>
      <c r="L18216" s="145">
        <v>18</v>
      </c>
      <c r="M18216" s="145">
        <v>263755</v>
      </c>
      <c r="N18216" s="148">
        <v>3.2000000000000001E-2</v>
      </c>
      <c r="O18216" s="148">
        <v>0.42899999999999999</v>
      </c>
      <c r="P18216" s="148">
        <v>0.77400000000000002</v>
      </c>
      <c r="Q18216" s="148">
        <v>0.70899999999999996</v>
      </c>
      <c r="R18216" s="148">
        <v>5</v>
      </c>
      <c r="S18216" s="148">
        <v>0.37</v>
      </c>
      <c r="T18216" s="148">
        <v>-8.8460000000000001</v>
      </c>
      <c r="U18216" s="148">
        <v>0</v>
      </c>
      <c r="V18216" s="148">
        <v>4.9299999999999997E-2</v>
      </c>
      <c r="W18216" s="148">
        <v>119.97499999999999</v>
      </c>
      <c r="X18216" s="148">
        <v>4</v>
      </c>
      <c r="Y18216" s="148">
        <v>6.7100000000000007E-2</v>
      </c>
    </row>
    <row r="18217" spans="11:25" x14ac:dyDescent="0.25">
      <c r="K18217" s="145" t="s">
        <v>13166</v>
      </c>
      <c r="L18217" s="145">
        <v>70</v>
      </c>
      <c r="M18217" s="145">
        <v>191379</v>
      </c>
      <c r="N18217" s="148">
        <v>0.111999999999999</v>
      </c>
      <c r="O18217" s="148">
        <v>0.48299999999999998</v>
      </c>
      <c r="P18217" s="148">
        <v>0.78700000000000003</v>
      </c>
      <c r="Q18217" s="148">
        <v>0</v>
      </c>
      <c r="R18217" s="148">
        <v>8</v>
      </c>
      <c r="S18217" s="148">
        <v>0.25700000000000001</v>
      </c>
      <c r="T18217" s="148">
        <v>-5.2439999999999998</v>
      </c>
      <c r="U18217" s="148">
        <v>1</v>
      </c>
      <c r="V18217" s="148">
        <v>0.10199999999999999</v>
      </c>
      <c r="W18217" s="148">
        <v>122.057999999999</v>
      </c>
      <c r="X18217" s="148">
        <v>4</v>
      </c>
      <c r="Y18217" s="148">
        <v>0.57999999999999996</v>
      </c>
    </row>
    <row r="18218" spans="11:25" x14ac:dyDescent="0.25">
      <c r="K18218" s="145" t="s">
        <v>10902</v>
      </c>
      <c r="L18218" s="145">
        <v>51</v>
      </c>
      <c r="M18218" s="145">
        <v>268292</v>
      </c>
      <c r="N18218" s="148">
        <v>0.32200000000000001</v>
      </c>
      <c r="O18218" s="148">
        <v>0.76300000000000001</v>
      </c>
      <c r="P18218" s="148">
        <v>0.53799999999999903</v>
      </c>
      <c r="Q18218" s="148">
        <v>0.83</v>
      </c>
      <c r="R18218" s="148">
        <v>0</v>
      </c>
      <c r="S18218" s="148">
        <v>0.11799999999999999</v>
      </c>
      <c r="T18218" s="148">
        <v>-8.8650000000000002</v>
      </c>
      <c r="U18218" s="148">
        <v>0</v>
      </c>
      <c r="V18218" s="148">
        <v>3.6600000000000001E-2</v>
      </c>
      <c r="W18218" s="148">
        <v>122.986</v>
      </c>
      <c r="X18218" s="148">
        <v>4</v>
      </c>
      <c r="Y18218" s="148">
        <v>6.9000000000000006E-2</v>
      </c>
    </row>
    <row r="18219" spans="11:25" x14ac:dyDescent="0.25">
      <c r="K18219" s="145" t="s">
        <v>7253</v>
      </c>
      <c r="L18219" s="145">
        <v>44</v>
      </c>
      <c r="M18219" s="145">
        <v>180820</v>
      </c>
      <c r="N18219" s="148">
        <v>6.4500000000000002E-2</v>
      </c>
      <c r="O18219" s="148">
        <v>0.60799999999999998</v>
      </c>
      <c r="P18219" s="148">
        <v>0.755</v>
      </c>
      <c r="Q18219" s="148">
        <v>0</v>
      </c>
      <c r="R18219" s="148">
        <v>0</v>
      </c>
      <c r="S18219" s="148">
        <v>0.155</v>
      </c>
      <c r="T18219" s="148">
        <v>-4.1970000000000001</v>
      </c>
      <c r="U18219" s="148">
        <v>1</v>
      </c>
      <c r="V18219" s="148">
        <v>4.7800000000000002E-2</v>
      </c>
      <c r="W18219" s="148">
        <v>128.03799999999899</v>
      </c>
      <c r="X18219" s="148">
        <v>4</v>
      </c>
      <c r="Y18219" s="148">
        <v>0.66299999999999903</v>
      </c>
    </row>
    <row r="18220" spans="11:25" x14ac:dyDescent="0.25">
      <c r="K18220" s="145" t="s">
        <v>13167</v>
      </c>
      <c r="L18220" s="145">
        <v>40</v>
      </c>
      <c r="M18220" s="145">
        <v>379795</v>
      </c>
      <c r="N18220" s="148">
        <v>4.4299999999999999E-2</v>
      </c>
      <c r="O18220" s="148">
        <v>0.80700000000000005</v>
      </c>
      <c r="P18220" s="148">
        <v>0.872</v>
      </c>
      <c r="Q18220" s="148">
        <v>0.375</v>
      </c>
      <c r="R18220" s="148">
        <v>1</v>
      </c>
      <c r="S18220" s="148">
        <v>0.20799999999999999</v>
      </c>
      <c r="T18220" s="148">
        <v>-6.4119999999999999</v>
      </c>
      <c r="U18220" s="148">
        <v>0</v>
      </c>
      <c r="V18220" s="148">
        <v>7.2800000000000004E-2</v>
      </c>
      <c r="W18220" s="148">
        <v>121.995</v>
      </c>
      <c r="X18220" s="148">
        <v>4</v>
      </c>
      <c r="Y18220" s="148">
        <v>0.29699999999999999</v>
      </c>
    </row>
    <row r="18221" spans="11:25" x14ac:dyDescent="0.25">
      <c r="K18221" s="145" t="s">
        <v>1260</v>
      </c>
      <c r="L18221" s="145">
        <v>57</v>
      </c>
      <c r="M18221" s="145">
        <v>206065</v>
      </c>
      <c r="N18221" s="148">
        <v>0.17199999999999999</v>
      </c>
      <c r="O18221" s="148">
        <v>0.748</v>
      </c>
      <c r="P18221" s="148">
        <v>0.70399999999999996</v>
      </c>
      <c r="Q18221" s="148">
        <v>2.9799999999999998E-4</v>
      </c>
      <c r="R18221" s="148">
        <v>0</v>
      </c>
      <c r="S18221" s="148">
        <v>0.36899999999999999</v>
      </c>
      <c r="T18221" s="148">
        <v>-6.718</v>
      </c>
      <c r="U18221" s="148">
        <v>0</v>
      </c>
      <c r="V18221" s="148">
        <v>9.5100000000000004E-2</v>
      </c>
      <c r="W18221" s="148">
        <v>122.039</v>
      </c>
      <c r="X18221" s="148">
        <v>4</v>
      </c>
      <c r="Y18221" s="148">
        <v>0.46600000000000003</v>
      </c>
    </row>
    <row r="18222" spans="11:25" x14ac:dyDescent="0.25">
      <c r="K18222" s="145" t="s">
        <v>13168</v>
      </c>
      <c r="L18222" s="145">
        <v>51</v>
      </c>
      <c r="M18222" s="145">
        <v>330920</v>
      </c>
      <c r="N18222" s="148">
        <v>1.32E-2</v>
      </c>
      <c r="O18222" s="148">
        <v>0.80700000000000005</v>
      </c>
      <c r="P18222" s="148">
        <v>0.77800000000000002</v>
      </c>
      <c r="Q18222" s="148">
        <v>0.66599999999999904</v>
      </c>
      <c r="R18222" s="148">
        <v>0</v>
      </c>
      <c r="S18222" s="148">
        <v>0.109</v>
      </c>
      <c r="T18222" s="148">
        <v>-5.4850000000000003</v>
      </c>
      <c r="U18222" s="148">
        <v>1</v>
      </c>
      <c r="V18222" s="148">
        <v>3.9899999999999998E-2</v>
      </c>
      <c r="W18222" s="148">
        <v>120.001</v>
      </c>
      <c r="X18222" s="148">
        <v>4</v>
      </c>
      <c r="Y18222" s="148">
        <v>0.78799999999999903</v>
      </c>
    </row>
    <row r="18223" spans="11:25" x14ac:dyDescent="0.25">
      <c r="K18223" s="145" t="s">
        <v>5671</v>
      </c>
      <c r="L18223" s="145">
        <v>60</v>
      </c>
      <c r="M18223" s="145">
        <v>192026</v>
      </c>
      <c r="N18223" s="148">
        <v>2.5500000000000002E-3</v>
      </c>
      <c r="O18223" s="148">
        <v>0.72699999999999998</v>
      </c>
      <c r="P18223" s="148">
        <v>0.75</v>
      </c>
      <c r="Q18223" s="148">
        <v>1.2300000000000001E-6</v>
      </c>
      <c r="R18223" s="148">
        <v>1</v>
      </c>
      <c r="S18223" s="148">
        <v>0.11599999999999901</v>
      </c>
      <c r="T18223" s="148">
        <v>-6.2210000000000001</v>
      </c>
      <c r="U18223" s="148">
        <v>1</v>
      </c>
      <c r="V18223" s="148">
        <v>3.9199999999999999E-2</v>
      </c>
      <c r="W18223" s="148">
        <v>124.98</v>
      </c>
      <c r="X18223" s="148">
        <v>4</v>
      </c>
      <c r="Y18223" s="148">
        <v>0.35399999999999998</v>
      </c>
    </row>
    <row r="18224" spans="11:25" x14ac:dyDescent="0.25">
      <c r="K18224" s="145" t="s">
        <v>9616</v>
      </c>
      <c r="L18224" s="145">
        <v>69</v>
      </c>
      <c r="M18224" s="145">
        <v>195784</v>
      </c>
      <c r="N18224" s="148">
        <v>0.106</v>
      </c>
      <c r="O18224" s="148">
        <v>0.70599999999999996</v>
      </c>
      <c r="P18224" s="148">
        <v>0.84699999999999998</v>
      </c>
      <c r="Q18224" s="148">
        <v>8.8800000000000004E-2</v>
      </c>
      <c r="R18224" s="148">
        <v>10</v>
      </c>
      <c r="S18224" s="148">
        <v>0.13699999999999901</v>
      </c>
      <c r="T18224" s="148">
        <v>-4.4050000000000002</v>
      </c>
      <c r="U18224" s="148">
        <v>0</v>
      </c>
      <c r="V18224" s="148">
        <v>7.0900000000000005E-2</v>
      </c>
      <c r="W18224" s="148">
        <v>124.90600000000001</v>
      </c>
      <c r="X18224" s="148">
        <v>4</v>
      </c>
      <c r="Y18224" s="148">
        <v>0.59199999999999997</v>
      </c>
    </row>
    <row r="18225" spans="11:25" x14ac:dyDescent="0.25">
      <c r="K18225" s="145" t="s">
        <v>13169</v>
      </c>
      <c r="L18225" s="145">
        <v>55</v>
      </c>
      <c r="M18225" s="145">
        <v>182090</v>
      </c>
      <c r="N18225" s="148">
        <v>9.5200000000000007E-3</v>
      </c>
      <c r="O18225" s="148">
        <v>0.754</v>
      </c>
      <c r="P18225" s="148">
        <v>0.79099999999999904</v>
      </c>
      <c r="Q18225" s="148">
        <v>0.115</v>
      </c>
      <c r="R18225" s="148">
        <v>10</v>
      </c>
      <c r="S18225" s="148">
        <v>0.311</v>
      </c>
      <c r="T18225" s="148">
        <v>-4.1399999999999997</v>
      </c>
      <c r="U18225" s="148">
        <v>0</v>
      </c>
      <c r="V18225" s="148">
        <v>4.1099999999999998E-2</v>
      </c>
      <c r="W18225" s="148">
        <v>122.029</v>
      </c>
      <c r="X18225" s="148">
        <v>4</v>
      </c>
      <c r="Y18225" s="148">
        <v>0.72</v>
      </c>
    </row>
    <row r="18226" spans="11:25" x14ac:dyDescent="0.25">
      <c r="K18226" s="145" t="s">
        <v>1197</v>
      </c>
      <c r="L18226" s="145">
        <v>80</v>
      </c>
      <c r="M18226" s="145">
        <v>185620</v>
      </c>
      <c r="N18226" s="148">
        <v>9.9699999999999997E-2</v>
      </c>
      <c r="O18226" s="148">
        <v>0.57099999999999995</v>
      </c>
      <c r="P18226" s="148">
        <v>0.93700000000000006</v>
      </c>
      <c r="Q18226" s="148">
        <v>0.496</v>
      </c>
      <c r="R18226" s="148">
        <v>2</v>
      </c>
      <c r="S18226" s="148">
        <v>0.125</v>
      </c>
      <c r="T18226" s="148">
        <v>-2.6819999999999999</v>
      </c>
      <c r="U18226" s="148">
        <v>0</v>
      </c>
      <c r="V18226" s="148">
        <v>3.3599999999999998E-2</v>
      </c>
      <c r="W18226" s="148">
        <v>125.027</v>
      </c>
      <c r="X18226" s="148">
        <v>4</v>
      </c>
      <c r="Y18226" s="148">
        <v>0.51200000000000001</v>
      </c>
    </row>
    <row r="18227" spans="11:25" x14ac:dyDescent="0.25">
      <c r="K18227" s="145" t="s">
        <v>9628</v>
      </c>
      <c r="L18227" s="145">
        <v>63</v>
      </c>
      <c r="M18227" s="145">
        <v>162033</v>
      </c>
      <c r="N18227" s="148">
        <v>9.8699999999999996E-2</v>
      </c>
      <c r="O18227" s="148">
        <v>0.58499999999999996</v>
      </c>
      <c r="P18227" s="148">
        <v>0.87</v>
      </c>
      <c r="Q18227" s="148">
        <v>0</v>
      </c>
      <c r="R18227" s="148">
        <v>7</v>
      </c>
      <c r="S18227" s="148">
        <v>0.104</v>
      </c>
      <c r="T18227" s="148">
        <v>-4.08</v>
      </c>
      <c r="U18227" s="148">
        <v>0</v>
      </c>
      <c r="V18227" s="148">
        <v>4.6899999999999997E-2</v>
      </c>
      <c r="W18227" s="148">
        <v>123.958</v>
      </c>
      <c r="X18227" s="148">
        <v>4</v>
      </c>
      <c r="Y18227" s="148">
        <v>0.30499999999999999</v>
      </c>
    </row>
    <row r="18228" spans="11:25" x14ac:dyDescent="0.25">
      <c r="K18228" s="145" t="s">
        <v>13170</v>
      </c>
      <c r="L18228" s="145">
        <v>60</v>
      </c>
      <c r="M18228" s="145">
        <v>209898</v>
      </c>
      <c r="N18228" s="148">
        <v>4.5499999999999999E-2</v>
      </c>
      <c r="O18228" s="148">
        <v>0.82499999999999996</v>
      </c>
      <c r="P18228" s="148">
        <v>0.72899999999999998</v>
      </c>
      <c r="Q18228" s="148">
        <v>1.6199999999999999E-3</v>
      </c>
      <c r="R18228" s="148">
        <v>6</v>
      </c>
      <c r="S18228" s="148">
        <v>0.13100000000000001</v>
      </c>
      <c r="T18228" s="148">
        <v>-7.29</v>
      </c>
      <c r="U18228" s="148">
        <v>1</v>
      </c>
      <c r="V18228" s="148">
        <v>4.5600000000000002E-2</v>
      </c>
      <c r="W18228" s="148">
        <v>119.997999999999</v>
      </c>
      <c r="X18228" s="148">
        <v>4</v>
      </c>
      <c r="Y18228" s="148">
        <v>0.32600000000000001</v>
      </c>
    </row>
    <row r="18229" spans="11:25" x14ac:dyDescent="0.25">
      <c r="K18229" s="145" t="s">
        <v>13171</v>
      </c>
      <c r="L18229" s="145">
        <v>61</v>
      </c>
      <c r="M18229" s="145">
        <v>194931</v>
      </c>
      <c r="N18229" s="148">
        <v>2.58E-2</v>
      </c>
      <c r="O18229" s="148">
        <v>0.83799999999999997</v>
      </c>
      <c r="P18229" s="148">
        <v>0.65400000000000003</v>
      </c>
      <c r="Q18229" s="148">
        <v>4.8700000000000002E-3</v>
      </c>
      <c r="R18229" s="148">
        <v>10</v>
      </c>
      <c r="S18229" s="148">
        <v>4.6600000000000003E-2</v>
      </c>
      <c r="T18229" s="148">
        <v>-6.319</v>
      </c>
      <c r="U18229" s="148">
        <v>1</v>
      </c>
      <c r="V18229" s="148">
        <v>4.3200000000000002E-2</v>
      </c>
      <c r="W18229" s="148">
        <v>124.982999999999</v>
      </c>
      <c r="X18229" s="148">
        <v>4</v>
      </c>
      <c r="Y18229" s="148">
        <v>0.63600000000000001</v>
      </c>
    </row>
    <row r="18230" spans="11:25" x14ac:dyDescent="0.25">
      <c r="K18230" s="145" t="s">
        <v>5235</v>
      </c>
      <c r="L18230" s="145">
        <v>93</v>
      </c>
      <c r="M18230" s="145">
        <v>215759</v>
      </c>
      <c r="N18230" s="148">
        <v>0.374</v>
      </c>
      <c r="O18230" s="148">
        <v>0.747</v>
      </c>
      <c r="P18230" s="148">
        <v>0.83399999999999996</v>
      </c>
      <c r="Q18230" s="148">
        <v>0</v>
      </c>
      <c r="R18230" s="148">
        <v>3</v>
      </c>
      <c r="S18230" s="148">
        <v>5.8599999999999999E-2</v>
      </c>
      <c r="T18230" s="148">
        <v>-2.867</v>
      </c>
      <c r="U18230" s="148">
        <v>0</v>
      </c>
      <c r="V18230" s="148">
        <v>4.4999999999999998E-2</v>
      </c>
      <c r="W18230" s="148">
        <v>128.005</v>
      </c>
      <c r="X18230" s="148">
        <v>4</v>
      </c>
      <c r="Y18230" s="148">
        <v>0.68700000000000006</v>
      </c>
    </row>
    <row r="18231" spans="11:25" x14ac:dyDescent="0.25">
      <c r="K18231" s="145" t="s">
        <v>13172</v>
      </c>
      <c r="L18231" s="145">
        <v>54</v>
      </c>
      <c r="M18231" s="145">
        <v>214914</v>
      </c>
      <c r="N18231" s="148">
        <v>9.2600000000000002E-2</v>
      </c>
      <c r="O18231" s="148">
        <v>0.81299999999999994</v>
      </c>
      <c r="P18231" s="148">
        <v>0.75900000000000001</v>
      </c>
      <c r="Q18231" s="148">
        <v>9.5599999999999898E-5</v>
      </c>
      <c r="R18231" s="148">
        <v>7</v>
      </c>
      <c r="S18231" s="148">
        <v>9.2600000000000002E-2</v>
      </c>
      <c r="T18231" s="148">
        <v>-4.9050000000000002</v>
      </c>
      <c r="U18231" s="148">
        <v>0</v>
      </c>
      <c r="V18231" s="148">
        <v>6.2600000000000003E-2</v>
      </c>
      <c r="W18231" s="148">
        <v>123.958</v>
      </c>
      <c r="X18231" s="148">
        <v>4</v>
      </c>
      <c r="Y18231" s="148">
        <v>0.22500000000000001</v>
      </c>
    </row>
    <row r="18232" spans="11:25" x14ac:dyDescent="0.25">
      <c r="K18232" s="145" t="s">
        <v>13173</v>
      </c>
      <c r="L18232" s="145">
        <v>18</v>
      </c>
      <c r="M18232" s="145">
        <v>173182</v>
      </c>
      <c r="N18232" s="148">
        <v>6.2E-2</v>
      </c>
      <c r="O18232" s="148">
        <v>0.79599999999999904</v>
      </c>
      <c r="P18232" s="148">
        <v>0.627</v>
      </c>
      <c r="Q18232" s="148">
        <v>1.5799999999999999E-6</v>
      </c>
      <c r="R18232" s="148">
        <v>0</v>
      </c>
      <c r="S18232" s="148">
        <v>9.3399999999999997E-2</v>
      </c>
      <c r="T18232" s="148">
        <v>-5.9279999999999999</v>
      </c>
      <c r="U18232" s="148">
        <v>1</v>
      </c>
      <c r="V18232" s="148">
        <v>0.246</v>
      </c>
      <c r="W18232" s="148">
        <v>114.988999999999</v>
      </c>
      <c r="X18232" s="148">
        <v>4</v>
      </c>
      <c r="Y18232" s="148">
        <v>0.55500000000000005</v>
      </c>
    </row>
    <row r="18233" spans="11:25" x14ac:dyDescent="0.25">
      <c r="K18233" s="145" t="s">
        <v>13174</v>
      </c>
      <c r="L18233" s="145">
        <v>60</v>
      </c>
      <c r="M18233" s="145">
        <v>198001</v>
      </c>
      <c r="N18233" s="148">
        <v>0.54799999999999904</v>
      </c>
      <c r="O18233" s="148">
        <v>0.82799999999999996</v>
      </c>
      <c r="P18233" s="148">
        <v>0.56000000000000005</v>
      </c>
      <c r="Q18233" s="148">
        <v>3.6600000000000002E-5</v>
      </c>
      <c r="R18233" s="148">
        <v>0</v>
      </c>
      <c r="S18233" s="148">
        <v>0.15</v>
      </c>
      <c r="T18233" s="148">
        <v>-6.6849999999999996</v>
      </c>
      <c r="U18233" s="148">
        <v>1</v>
      </c>
      <c r="V18233" s="148">
        <v>3.27E-2</v>
      </c>
      <c r="W18233" s="148">
        <v>122.054</v>
      </c>
      <c r="X18233" s="148">
        <v>4</v>
      </c>
      <c r="Y18233" s="148">
        <v>0.872</v>
      </c>
    </row>
    <row r="18234" spans="11:25" x14ac:dyDescent="0.25">
      <c r="K18234" s="145" t="s">
        <v>13175</v>
      </c>
      <c r="L18234" s="145">
        <v>54</v>
      </c>
      <c r="M18234" s="145">
        <v>223500</v>
      </c>
      <c r="N18234" s="148">
        <v>2.98E-2</v>
      </c>
      <c r="O18234" s="148">
        <v>0.76900000000000002</v>
      </c>
      <c r="P18234" s="148">
        <v>0.69599999999999995</v>
      </c>
      <c r="Q18234" s="148">
        <v>4.0299999999999997E-3</v>
      </c>
      <c r="R18234" s="148">
        <v>1</v>
      </c>
      <c r="S18234" s="148">
        <v>7.9799999999999996E-2</v>
      </c>
      <c r="T18234" s="148">
        <v>-8.4589999999999996</v>
      </c>
      <c r="U18234" s="148">
        <v>1</v>
      </c>
      <c r="V18234" s="148">
        <v>3.2199999999999999E-2</v>
      </c>
      <c r="W18234" s="148">
        <v>119.97799999999999</v>
      </c>
      <c r="X18234" s="148">
        <v>4</v>
      </c>
      <c r="Y18234" s="148">
        <v>0.498</v>
      </c>
    </row>
    <row r="18235" spans="11:25" x14ac:dyDescent="0.25">
      <c r="K18235" s="145" t="s">
        <v>7112</v>
      </c>
      <c r="L18235" s="145">
        <v>41</v>
      </c>
      <c r="M18235" s="145">
        <v>251147</v>
      </c>
      <c r="N18235" s="148">
        <v>2.7400000000000001E-2</v>
      </c>
      <c r="O18235" s="148">
        <v>0.625</v>
      </c>
      <c r="P18235" s="148">
        <v>0.83299999999999996</v>
      </c>
      <c r="Q18235" s="148">
        <v>0</v>
      </c>
      <c r="R18235" s="148">
        <v>7</v>
      </c>
      <c r="S18235" s="148">
        <v>0.26400000000000001</v>
      </c>
      <c r="T18235" s="148">
        <v>-5.3889999999999896</v>
      </c>
      <c r="U18235" s="148">
        <v>0</v>
      </c>
      <c r="V18235" s="148">
        <v>3.4700000000000002E-2</v>
      </c>
      <c r="W18235" s="148">
        <v>126.012999999999</v>
      </c>
      <c r="X18235" s="148">
        <v>4</v>
      </c>
      <c r="Y18235" s="148">
        <v>0.58099999999999996</v>
      </c>
    </row>
    <row r="18236" spans="11:25" x14ac:dyDescent="0.25">
      <c r="K18236" s="145" t="s">
        <v>6917</v>
      </c>
      <c r="L18236" s="145">
        <v>52</v>
      </c>
      <c r="M18236" s="145">
        <v>215447</v>
      </c>
      <c r="N18236" s="148">
        <v>5.3799999999999898E-3</v>
      </c>
      <c r="O18236" s="148">
        <v>0.68</v>
      </c>
      <c r="P18236" s="148">
        <v>0.72099999999999997</v>
      </c>
      <c r="Q18236" s="148">
        <v>2.1599999999999999E-4</v>
      </c>
      <c r="R18236" s="148">
        <v>7</v>
      </c>
      <c r="S18236" s="148">
        <v>6.7900000000000002E-2</v>
      </c>
      <c r="T18236" s="148">
        <v>-6.21</v>
      </c>
      <c r="U18236" s="148">
        <v>1</v>
      </c>
      <c r="V18236" s="148">
        <v>3.5499999999999997E-2</v>
      </c>
      <c r="W18236" s="148">
        <v>122</v>
      </c>
      <c r="X18236" s="148">
        <v>4</v>
      </c>
      <c r="Y18236" s="148">
        <v>0.26700000000000002</v>
      </c>
    </row>
    <row r="18237" spans="11:25" x14ac:dyDescent="0.25">
      <c r="K18237" s="145" t="s">
        <v>13176</v>
      </c>
      <c r="L18237" s="145">
        <v>49</v>
      </c>
      <c r="M18237" s="145">
        <v>208586</v>
      </c>
      <c r="N18237" s="148">
        <v>5.4600000000000003E-2</v>
      </c>
      <c r="O18237" s="148">
        <v>0.70199999999999996</v>
      </c>
      <c r="P18237" s="148">
        <v>0.86199999999999999</v>
      </c>
      <c r="Q18237" s="148">
        <v>4.4700000000000002E-5</v>
      </c>
      <c r="R18237" s="148">
        <v>1</v>
      </c>
      <c r="S18237" s="148">
        <v>9.9500000000000005E-2</v>
      </c>
      <c r="T18237" s="148">
        <v>-3.9409999999999998</v>
      </c>
      <c r="U18237" s="148">
        <v>0</v>
      </c>
      <c r="V18237" s="148">
        <v>3.3300000000000003E-2</v>
      </c>
      <c r="W18237" s="148">
        <v>108.006</v>
      </c>
      <c r="X18237" s="148">
        <v>4</v>
      </c>
      <c r="Y18237" s="148">
        <v>0.71099999999999997</v>
      </c>
    </row>
    <row r="18238" spans="11:25" x14ac:dyDescent="0.25">
      <c r="K18238" s="145" t="s">
        <v>9621</v>
      </c>
      <c r="L18238" s="145">
        <v>58</v>
      </c>
      <c r="M18238" s="145">
        <v>216167</v>
      </c>
      <c r="N18238" s="148">
        <v>1.2E-2</v>
      </c>
      <c r="O18238" s="148">
        <v>0.63800000000000001</v>
      </c>
      <c r="P18238" s="148">
        <v>0.88900000000000001</v>
      </c>
      <c r="Q18238" s="148">
        <v>0.49</v>
      </c>
      <c r="R18238" s="148">
        <v>10</v>
      </c>
      <c r="S18238" s="148">
        <v>0.32100000000000001</v>
      </c>
      <c r="T18238" s="148">
        <v>-4.625</v>
      </c>
      <c r="U18238" s="148">
        <v>0</v>
      </c>
      <c r="V18238" s="148">
        <v>3.7699999999999997E-2</v>
      </c>
      <c r="W18238" s="148">
        <v>125.04</v>
      </c>
      <c r="X18238" s="148">
        <v>4</v>
      </c>
      <c r="Y18238" s="148">
        <v>0.62</v>
      </c>
    </row>
    <row r="18239" spans="11:25" x14ac:dyDescent="0.25">
      <c r="K18239" s="145" t="s">
        <v>10894</v>
      </c>
      <c r="L18239" s="145">
        <v>48</v>
      </c>
      <c r="M18239" s="145">
        <v>212438</v>
      </c>
      <c r="N18239" s="148">
        <v>4.5800000000000002E-4</v>
      </c>
      <c r="O18239" s="148">
        <v>0.80400000000000005</v>
      </c>
      <c r="P18239" s="148">
        <v>0.65700000000000003</v>
      </c>
      <c r="Q18239" s="148">
        <v>1.1900000000000001E-2</v>
      </c>
      <c r="R18239" s="148">
        <v>0</v>
      </c>
      <c r="S18239" s="148">
        <v>0.188999999999999</v>
      </c>
      <c r="T18239" s="148">
        <v>-6.0209999999999999</v>
      </c>
      <c r="U18239" s="148">
        <v>1</v>
      </c>
      <c r="V18239" s="148">
        <v>3.85E-2</v>
      </c>
      <c r="W18239" s="148">
        <v>123.012999999999</v>
      </c>
      <c r="X18239" s="148">
        <v>4</v>
      </c>
      <c r="Y18239" s="148">
        <v>0.36</v>
      </c>
    </row>
    <row r="18240" spans="11:25" x14ac:dyDescent="0.25">
      <c r="K18240" s="145" t="s">
        <v>9350</v>
      </c>
      <c r="L18240" s="145">
        <v>23</v>
      </c>
      <c r="M18240" s="145">
        <v>203000</v>
      </c>
      <c r="N18240" s="148">
        <v>3.0599999999999999E-2</v>
      </c>
      <c r="O18240" s="148">
        <v>0.64099999999999902</v>
      </c>
      <c r="P18240" s="148">
        <v>0.73099999999999998</v>
      </c>
      <c r="Q18240" s="148">
        <v>0</v>
      </c>
      <c r="R18240" s="148">
        <v>5</v>
      </c>
      <c r="S18240" s="148">
        <v>0.25800000000000001</v>
      </c>
      <c r="T18240" s="148">
        <v>-4.96</v>
      </c>
      <c r="U18240" s="148">
        <v>0</v>
      </c>
      <c r="V18240" s="148">
        <v>3.39E-2</v>
      </c>
      <c r="W18240" s="148">
        <v>123.04799999999901</v>
      </c>
      <c r="X18240" s="148">
        <v>4</v>
      </c>
      <c r="Y18240" s="148">
        <v>0.505</v>
      </c>
    </row>
    <row r="18241" spans="11:25" x14ac:dyDescent="0.25">
      <c r="K18241" s="145" t="s">
        <v>9624</v>
      </c>
      <c r="L18241" s="145">
        <v>62</v>
      </c>
      <c r="M18241" s="145">
        <v>191181</v>
      </c>
      <c r="N18241" s="148">
        <v>3.7400000000000003E-2</v>
      </c>
      <c r="O18241" s="148">
        <v>0.68099999999999905</v>
      </c>
      <c r="P18241" s="148">
        <v>0.9</v>
      </c>
      <c r="Q18241" s="148">
        <v>1.57E-3</v>
      </c>
      <c r="R18241" s="148">
        <v>0</v>
      </c>
      <c r="S18241" s="148">
        <v>8.1600000000000006E-2</v>
      </c>
      <c r="T18241" s="148">
        <v>-5.5949999999999998</v>
      </c>
      <c r="U18241" s="148">
        <v>1</v>
      </c>
      <c r="V18241" s="148">
        <v>7.3899999999999993E-2</v>
      </c>
      <c r="W18241" s="148">
        <v>123.001</v>
      </c>
      <c r="X18241" s="148">
        <v>4</v>
      </c>
      <c r="Y18241" s="148">
        <v>0.45700000000000002</v>
      </c>
    </row>
    <row r="18242" spans="11:25" x14ac:dyDescent="0.25">
      <c r="K18242" s="145" t="s">
        <v>1156</v>
      </c>
      <c r="L18242" s="145">
        <v>59</v>
      </c>
      <c r="M18242" s="145">
        <v>210221</v>
      </c>
      <c r="N18242" s="148">
        <v>0.18</v>
      </c>
      <c r="O18242" s="148">
        <v>0.65700000000000003</v>
      </c>
      <c r="P18242" s="148">
        <v>0.71099999999999997</v>
      </c>
      <c r="Q18242" s="148">
        <v>0</v>
      </c>
      <c r="R18242" s="148">
        <v>0</v>
      </c>
      <c r="S18242" s="148">
        <v>0.13800000000000001</v>
      </c>
      <c r="T18242" s="148">
        <v>-4.9089999999999998</v>
      </c>
      <c r="U18242" s="148">
        <v>1</v>
      </c>
      <c r="V18242" s="148">
        <v>0.155</v>
      </c>
      <c r="W18242" s="148">
        <v>121.982999999999</v>
      </c>
      <c r="X18242" s="148">
        <v>4</v>
      </c>
      <c r="Y18242" s="148">
        <v>0.311</v>
      </c>
    </row>
    <row r="18243" spans="11:25" x14ac:dyDescent="0.25">
      <c r="K18243" s="145" t="s">
        <v>13177</v>
      </c>
      <c r="L18243" s="145">
        <v>56</v>
      </c>
      <c r="M18243" s="145">
        <v>310828</v>
      </c>
      <c r="N18243" s="148">
        <v>1.6699999999999901E-3</v>
      </c>
      <c r="O18243" s="148">
        <v>0.79200000000000004</v>
      </c>
      <c r="P18243" s="148">
        <v>0.74399999999999999</v>
      </c>
      <c r="Q18243" s="148">
        <v>0.11</v>
      </c>
      <c r="R18243" s="148">
        <v>10</v>
      </c>
      <c r="S18243" s="148">
        <v>7.5200000000000003E-2</v>
      </c>
      <c r="T18243" s="148">
        <v>-5.6959999999999997</v>
      </c>
      <c r="U18243" s="148">
        <v>0</v>
      </c>
      <c r="V18243" s="148">
        <v>6.6600000000000006E-2</v>
      </c>
      <c r="W18243" s="148">
        <v>124.002</v>
      </c>
      <c r="X18243" s="148">
        <v>4</v>
      </c>
      <c r="Y18243" s="148">
        <v>0.58699999999999997</v>
      </c>
    </row>
    <row r="18244" spans="11:25" x14ac:dyDescent="0.25">
      <c r="K18244" s="145" t="s">
        <v>13178</v>
      </c>
      <c r="L18244" s="145">
        <v>63</v>
      </c>
      <c r="M18244" s="145">
        <v>266365</v>
      </c>
      <c r="N18244" s="148">
        <v>1.3699999999999999E-3</v>
      </c>
      <c r="O18244" s="148">
        <v>0.311</v>
      </c>
      <c r="P18244" s="148">
        <v>0.85699999999999998</v>
      </c>
      <c r="Q18244" s="148">
        <v>0.80500000000000005</v>
      </c>
      <c r="R18244" s="148">
        <v>11</v>
      </c>
      <c r="S18244" s="148">
        <v>0.307</v>
      </c>
      <c r="T18244" s="148">
        <v>-8.3320000000000007</v>
      </c>
      <c r="U18244" s="148">
        <v>0</v>
      </c>
      <c r="V18244" s="148">
        <v>3.9600000000000003E-2</v>
      </c>
      <c r="W18244" s="148">
        <v>119.96</v>
      </c>
      <c r="X18244" s="148">
        <v>4</v>
      </c>
      <c r="Y18244" s="148">
        <v>0.35799999999999998</v>
      </c>
    </row>
    <row r="18245" spans="11:25" x14ac:dyDescent="0.25">
      <c r="K18245" s="145" t="s">
        <v>13179</v>
      </c>
      <c r="L18245" s="145">
        <v>52</v>
      </c>
      <c r="M18245" s="145">
        <v>308412</v>
      </c>
      <c r="N18245" s="148">
        <v>4.1799999999999997E-2</v>
      </c>
      <c r="O18245" s="148">
        <v>0.69299999999999995</v>
      </c>
      <c r="P18245" s="148">
        <v>0.97799999999999998</v>
      </c>
      <c r="Q18245" s="148">
        <v>4.7899999999999998E-2</v>
      </c>
      <c r="R18245" s="148">
        <v>7</v>
      </c>
      <c r="S18245" s="148">
        <v>0.4</v>
      </c>
      <c r="T18245" s="148">
        <v>-3.8210000000000002</v>
      </c>
      <c r="U18245" s="148">
        <v>0</v>
      </c>
      <c r="V18245" s="148">
        <v>0.123</v>
      </c>
      <c r="W18245" s="148">
        <v>122.992</v>
      </c>
      <c r="X18245" s="148">
        <v>4</v>
      </c>
      <c r="Y18245" s="148">
        <v>0.503</v>
      </c>
    </row>
    <row r="18246" spans="11:25" x14ac:dyDescent="0.25">
      <c r="K18246" s="145" t="s">
        <v>9608</v>
      </c>
      <c r="L18246" s="145">
        <v>62</v>
      </c>
      <c r="M18246" s="145">
        <v>186465</v>
      </c>
      <c r="N18246" s="148">
        <v>1.1000000000000001E-3</v>
      </c>
      <c r="O18246" s="148">
        <v>0.71</v>
      </c>
      <c r="P18246" s="148">
        <v>0.875</v>
      </c>
      <c r="Q18246" s="148">
        <v>0.35799999999999998</v>
      </c>
      <c r="R18246" s="148">
        <v>1</v>
      </c>
      <c r="S18246" s="148">
        <v>0.20499999999999999</v>
      </c>
      <c r="T18246" s="148">
        <v>-10.135</v>
      </c>
      <c r="U18246" s="148">
        <v>0</v>
      </c>
      <c r="V18246" s="148">
        <v>3.7600000000000001E-2</v>
      </c>
      <c r="W18246" s="148">
        <v>116.01799999999901</v>
      </c>
      <c r="X18246" s="148">
        <v>4</v>
      </c>
      <c r="Y18246" s="148">
        <v>0.35699999999999998</v>
      </c>
    </row>
    <row r="18247" spans="11:25" x14ac:dyDescent="0.25">
      <c r="K18247" s="145" t="s">
        <v>13180</v>
      </c>
      <c r="L18247" s="145">
        <v>66</v>
      </c>
      <c r="M18247" s="145">
        <v>234146</v>
      </c>
      <c r="N18247" s="148">
        <v>1.57E-3</v>
      </c>
      <c r="O18247" s="148">
        <v>0.71</v>
      </c>
      <c r="P18247" s="148">
        <v>0.95099999999999996</v>
      </c>
      <c r="Q18247" s="148">
        <v>8.2000000000000007E-3</v>
      </c>
      <c r="R18247" s="148">
        <v>4</v>
      </c>
      <c r="S18247" s="148">
        <v>0.111999999999999</v>
      </c>
      <c r="T18247" s="148">
        <v>-4.694</v>
      </c>
      <c r="U18247" s="148">
        <v>1</v>
      </c>
      <c r="V18247" s="148">
        <v>0.13100000000000001</v>
      </c>
      <c r="W18247" s="148">
        <v>122.99</v>
      </c>
      <c r="X18247" s="148">
        <v>4</v>
      </c>
      <c r="Y18247" s="148">
        <v>0.53200000000000003</v>
      </c>
    </row>
    <row r="18248" spans="11:25" x14ac:dyDescent="0.25">
      <c r="K18248" s="145" t="s">
        <v>9607</v>
      </c>
      <c r="L18248" s="145">
        <v>75</v>
      </c>
      <c r="M18248" s="145">
        <v>199199</v>
      </c>
      <c r="N18248" s="148">
        <v>0.13699999999999901</v>
      </c>
      <c r="O18248" s="148">
        <v>0.82899999999999996</v>
      </c>
      <c r="P18248" s="148">
        <v>0.81899999999999995</v>
      </c>
      <c r="Q18248" s="148">
        <v>7.92E-3</v>
      </c>
      <c r="R18248" s="148">
        <v>2</v>
      </c>
      <c r="S18248" s="148">
        <v>0.28199999999999997</v>
      </c>
      <c r="T18248" s="148">
        <v>-3.43</v>
      </c>
      <c r="U18248" s="148">
        <v>0</v>
      </c>
      <c r="V18248" s="148">
        <v>0.13100000000000001</v>
      </c>
      <c r="W18248" s="148">
        <v>123.944</v>
      </c>
      <c r="X18248" s="148">
        <v>4</v>
      </c>
      <c r="Y18248" s="148">
        <v>0.35</v>
      </c>
    </row>
    <row r="18249" spans="11:25" x14ac:dyDescent="0.25">
      <c r="K18249" s="145" t="s">
        <v>12130</v>
      </c>
      <c r="L18249" s="145">
        <v>55</v>
      </c>
      <c r="M18249" s="145">
        <v>204813</v>
      </c>
      <c r="N18249" s="148">
        <v>1.14E-2</v>
      </c>
      <c r="O18249" s="148">
        <v>0.71</v>
      </c>
      <c r="P18249" s="148">
        <v>0.93299999999999905</v>
      </c>
      <c r="Q18249" s="148">
        <v>1.09E-3</v>
      </c>
      <c r="R18249" s="148">
        <v>5</v>
      </c>
      <c r="S18249" s="148">
        <v>0.218999999999999</v>
      </c>
      <c r="T18249" s="148">
        <v>-3.5019999999999998</v>
      </c>
      <c r="U18249" s="148">
        <v>0</v>
      </c>
      <c r="V18249" s="148">
        <v>7.0999999999999994E-2</v>
      </c>
      <c r="W18249" s="148">
        <v>123.959</v>
      </c>
      <c r="X18249" s="148">
        <v>4</v>
      </c>
      <c r="Y18249" s="148">
        <v>0.59299999999999997</v>
      </c>
    </row>
    <row r="18250" spans="11:25" x14ac:dyDescent="0.25">
      <c r="K18250" s="145" t="s">
        <v>4022</v>
      </c>
      <c r="L18250" s="145">
        <v>71</v>
      </c>
      <c r="M18250" s="145">
        <v>167079</v>
      </c>
      <c r="N18250" s="148">
        <v>0.32200000000000001</v>
      </c>
      <c r="O18250" s="148">
        <v>0.51800000000000002</v>
      </c>
      <c r="P18250" s="148">
        <v>0.84199999999999997</v>
      </c>
      <c r="Q18250" s="148">
        <v>0</v>
      </c>
      <c r="R18250" s="148">
        <v>10</v>
      </c>
      <c r="S18250" s="148">
        <v>0.10099999999999899</v>
      </c>
      <c r="T18250" s="148">
        <v>-1.8159999999999901</v>
      </c>
      <c r="U18250" s="148">
        <v>1</v>
      </c>
      <c r="V18250" s="148">
        <v>8.2799999999999999E-2</v>
      </c>
      <c r="W18250" s="148">
        <v>125.854</v>
      </c>
      <c r="X18250" s="148">
        <v>4</v>
      </c>
      <c r="Y18250" s="148">
        <v>0.375</v>
      </c>
    </row>
    <row r="18251" spans="11:25" x14ac:dyDescent="0.25">
      <c r="K18251" s="145" t="s">
        <v>9629</v>
      </c>
      <c r="L18251" s="145">
        <v>69</v>
      </c>
      <c r="M18251" s="145">
        <v>256874</v>
      </c>
      <c r="N18251" s="148">
        <v>8.9999999999999993E-3</v>
      </c>
      <c r="O18251" s="148">
        <v>0.70399999999999996</v>
      </c>
      <c r="P18251" s="148">
        <v>0.98899999999999999</v>
      </c>
      <c r="Q18251" s="148">
        <v>4.4299999999999999E-2</v>
      </c>
      <c r="R18251" s="148">
        <v>8</v>
      </c>
      <c r="S18251" s="148">
        <v>8.14E-2</v>
      </c>
      <c r="T18251" s="148">
        <v>-5.0789999999999997</v>
      </c>
      <c r="U18251" s="148">
        <v>1</v>
      </c>
      <c r="V18251" s="148">
        <v>7.2999999999999995E-2</v>
      </c>
      <c r="W18251" s="148">
        <v>127.992</v>
      </c>
      <c r="X18251" s="148">
        <v>4</v>
      </c>
      <c r="Y18251" s="148">
        <v>0.123</v>
      </c>
    </row>
    <row r="18252" spans="11:25" x14ac:dyDescent="0.25">
      <c r="K18252" s="145" t="s">
        <v>9850</v>
      </c>
      <c r="L18252" s="145">
        <v>64</v>
      </c>
      <c r="M18252" s="145">
        <v>159010</v>
      </c>
      <c r="N18252" s="148">
        <v>7.0099999999999996E-2</v>
      </c>
      <c r="O18252" s="148">
        <v>0.79099999999999904</v>
      </c>
      <c r="P18252" s="148">
        <v>0.93500000000000005</v>
      </c>
      <c r="Q18252" s="148">
        <v>3.6899999999999902E-3</v>
      </c>
      <c r="R18252" s="148">
        <v>3</v>
      </c>
      <c r="S18252" s="148">
        <v>5.11E-2</v>
      </c>
      <c r="T18252" s="148">
        <v>-4.1180000000000003</v>
      </c>
      <c r="U18252" s="148">
        <v>0</v>
      </c>
      <c r="V18252" s="148">
        <v>7.3999999999999996E-2</v>
      </c>
      <c r="W18252" s="148">
        <v>121.999</v>
      </c>
      <c r="X18252" s="148">
        <v>4</v>
      </c>
      <c r="Y18252" s="148">
        <v>0.80200000000000005</v>
      </c>
    </row>
    <row r="18253" spans="11:25" x14ac:dyDescent="0.25">
      <c r="K18253" s="145" t="s">
        <v>10895</v>
      </c>
      <c r="L18253" s="145">
        <v>62</v>
      </c>
      <c r="M18253" s="145">
        <v>189836</v>
      </c>
      <c r="N18253" s="148">
        <v>4.1799999999999997E-3</v>
      </c>
      <c r="O18253" s="148">
        <v>0.70099999999999996</v>
      </c>
      <c r="P18253" s="148">
        <v>0.83299999999999996</v>
      </c>
      <c r="Q18253" s="148">
        <v>1.3300000000000001E-4</v>
      </c>
      <c r="R18253" s="148">
        <v>0</v>
      </c>
      <c r="S18253" s="148">
        <v>0.34599999999999997</v>
      </c>
      <c r="T18253" s="148">
        <v>-6.5860000000000003</v>
      </c>
      <c r="U18253" s="148">
        <v>0</v>
      </c>
      <c r="V18253" s="148">
        <v>0.05</v>
      </c>
      <c r="W18253" s="148">
        <v>122.033999999999</v>
      </c>
      <c r="X18253" s="148">
        <v>4</v>
      </c>
      <c r="Y18253" s="148">
        <v>0.20599999999999999</v>
      </c>
    </row>
    <row r="18254" spans="11:25" x14ac:dyDescent="0.25">
      <c r="K18254" s="145" t="s">
        <v>13181</v>
      </c>
      <c r="L18254" s="145">
        <v>53</v>
      </c>
      <c r="M18254" s="145">
        <v>228000</v>
      </c>
      <c r="N18254" s="148">
        <v>0.13800000000000001</v>
      </c>
      <c r="O18254" s="148">
        <v>0.93299999999999905</v>
      </c>
      <c r="P18254" s="148">
        <v>0.81899999999999995</v>
      </c>
      <c r="Q18254" s="148">
        <v>1.9800000000000002E-2</v>
      </c>
      <c r="R18254" s="148">
        <v>0</v>
      </c>
      <c r="S18254" s="148">
        <v>0.74299999999999999</v>
      </c>
      <c r="T18254" s="148">
        <v>-7.3369999999999997</v>
      </c>
      <c r="U18254" s="148">
        <v>1</v>
      </c>
      <c r="V18254" s="148">
        <v>0.13300000000000001</v>
      </c>
      <c r="W18254" s="148">
        <v>124.996</v>
      </c>
      <c r="X18254" s="148">
        <v>4</v>
      </c>
      <c r="Y18254" s="148">
        <v>0.80099999999999905</v>
      </c>
    </row>
    <row r="18255" spans="11:25" x14ac:dyDescent="0.25">
      <c r="K18255" s="145" t="s">
        <v>9593</v>
      </c>
      <c r="L18255" s="145">
        <v>67</v>
      </c>
      <c r="M18255" s="145">
        <v>194991</v>
      </c>
      <c r="N18255" s="148">
        <v>1.0699999999999999E-2</v>
      </c>
      <c r="O18255" s="148">
        <v>0.58499999999999996</v>
      </c>
      <c r="P18255" s="148">
        <v>0.85599999999999998</v>
      </c>
      <c r="Q18255" s="148">
        <v>1.34E-5</v>
      </c>
      <c r="R18255" s="148">
        <v>0</v>
      </c>
      <c r="S18255" s="148">
        <v>6.2899999999999998E-2</v>
      </c>
      <c r="T18255" s="148">
        <v>-5.6470000000000002</v>
      </c>
      <c r="U18255" s="148">
        <v>0</v>
      </c>
      <c r="V18255" s="148">
        <v>5.8400000000000001E-2</v>
      </c>
      <c r="W18255" s="148">
        <v>128.054</v>
      </c>
      <c r="X18255" s="148">
        <v>4</v>
      </c>
      <c r="Y18255" s="148">
        <v>0.16500000000000001</v>
      </c>
    </row>
    <row r="18256" spans="11:25" x14ac:dyDescent="0.25">
      <c r="K18256" s="145" t="s">
        <v>13182</v>
      </c>
      <c r="L18256" s="145">
        <v>59</v>
      </c>
      <c r="M18256" s="145">
        <v>190278</v>
      </c>
      <c r="N18256" s="148">
        <v>0.19699999999999901</v>
      </c>
      <c r="O18256" s="148">
        <v>0.43099999999999999</v>
      </c>
      <c r="P18256" s="148">
        <v>0.80599999999999905</v>
      </c>
      <c r="Q18256" s="148">
        <v>6.8900000000000001E-6</v>
      </c>
      <c r="R18256" s="148">
        <v>11</v>
      </c>
      <c r="S18256" s="148">
        <v>0.34799999999999998</v>
      </c>
      <c r="T18256" s="148">
        <v>-4.7880000000000003</v>
      </c>
      <c r="U18256" s="148">
        <v>0</v>
      </c>
      <c r="V18256" s="148">
        <v>3.7400000000000003E-2</v>
      </c>
      <c r="W18256" s="148">
        <v>114.057</v>
      </c>
      <c r="X18256" s="148">
        <v>4</v>
      </c>
      <c r="Y18256" s="148">
        <v>0.14599999999999999</v>
      </c>
    </row>
    <row r="18257" spans="11:25" x14ac:dyDescent="0.25">
      <c r="K18257" s="145" t="s">
        <v>5818</v>
      </c>
      <c r="L18257" s="145">
        <v>31</v>
      </c>
      <c r="M18257" s="145">
        <v>208500</v>
      </c>
      <c r="N18257" s="148">
        <v>1.82E-3</v>
      </c>
      <c r="O18257" s="148">
        <v>0.66200000000000003</v>
      </c>
      <c r="P18257" s="148">
        <v>0.76200000000000001</v>
      </c>
      <c r="Q18257" s="148">
        <v>1.0999999999999999E-2</v>
      </c>
      <c r="R18257" s="148">
        <v>0</v>
      </c>
      <c r="S18257" s="148">
        <v>5.7799999999999997E-2</v>
      </c>
      <c r="T18257" s="148">
        <v>-6.1679999999999904</v>
      </c>
      <c r="U18257" s="148">
        <v>1</v>
      </c>
      <c r="V18257" s="148">
        <v>8.3000000000000004E-2</v>
      </c>
      <c r="W18257" s="148">
        <v>160.02799999999999</v>
      </c>
      <c r="X18257" s="148">
        <v>4</v>
      </c>
      <c r="Y18257" s="148">
        <v>0.28899999999999998</v>
      </c>
    </row>
    <row r="18258" spans="11:25" x14ac:dyDescent="0.25">
      <c r="K18258" s="145" t="s">
        <v>13183</v>
      </c>
      <c r="L18258" s="145">
        <v>43</v>
      </c>
      <c r="M18258" s="145">
        <v>207613</v>
      </c>
      <c r="N18258" s="148">
        <v>3.49E-2</v>
      </c>
      <c r="O18258" s="148">
        <v>0.67</v>
      </c>
      <c r="P18258" s="148">
        <v>0.58599999999999997</v>
      </c>
      <c r="Q18258" s="148">
        <v>9.7199999999999999E-4</v>
      </c>
      <c r="R18258" s="148">
        <v>7</v>
      </c>
      <c r="S18258" s="148">
        <v>9.7699999999999995E-2</v>
      </c>
      <c r="T18258" s="148">
        <v>-6.0410000000000004</v>
      </c>
      <c r="U18258" s="148">
        <v>1</v>
      </c>
      <c r="V18258" s="148">
        <v>3.3000000000000002E-2</v>
      </c>
      <c r="W18258" s="148">
        <v>101.057</v>
      </c>
      <c r="X18258" s="148">
        <v>4</v>
      </c>
      <c r="Y18258" s="148">
        <v>0.45200000000000001</v>
      </c>
    </row>
    <row r="18259" spans="11:25" x14ac:dyDescent="0.25">
      <c r="K18259" s="145" t="s">
        <v>13160</v>
      </c>
      <c r="L18259" s="145">
        <v>70</v>
      </c>
      <c r="M18259" s="145">
        <v>192731</v>
      </c>
      <c r="N18259" s="148">
        <v>3.0800000000000001E-2</v>
      </c>
      <c r="O18259" s="148">
        <v>0.51800000000000002</v>
      </c>
      <c r="P18259" s="148">
        <v>0.72399999999999998</v>
      </c>
      <c r="Q18259" s="148">
        <v>0</v>
      </c>
      <c r="R18259" s="148">
        <v>8</v>
      </c>
      <c r="S18259" s="148">
        <v>0.11599999999999901</v>
      </c>
      <c r="T18259" s="148">
        <v>-6.327</v>
      </c>
      <c r="U18259" s="148">
        <v>1</v>
      </c>
      <c r="V18259" s="148">
        <v>8.3900000000000002E-2</v>
      </c>
      <c r="W18259" s="148">
        <v>121.884</v>
      </c>
      <c r="X18259" s="148">
        <v>4</v>
      </c>
      <c r="Y18259" s="148">
        <v>0.33399999999999902</v>
      </c>
    </row>
    <row r="18260" spans="11:25" x14ac:dyDescent="0.25">
      <c r="K18260" s="145" t="s">
        <v>13184</v>
      </c>
      <c r="L18260" s="145">
        <v>71</v>
      </c>
      <c r="M18260" s="145">
        <v>231267</v>
      </c>
      <c r="N18260" s="148">
        <v>0.628</v>
      </c>
      <c r="O18260" s="148">
        <v>0.46299999999999902</v>
      </c>
      <c r="P18260" s="148">
        <v>0.42699999999999999</v>
      </c>
      <c r="Q18260" s="148">
        <v>5.6499999999999996E-4</v>
      </c>
      <c r="R18260" s="148">
        <v>8</v>
      </c>
      <c r="S18260" s="148">
        <v>9.11E-2</v>
      </c>
      <c r="T18260" s="148">
        <v>-9.7989999999999995</v>
      </c>
      <c r="U18260" s="148">
        <v>0</v>
      </c>
      <c r="V18260" s="148">
        <v>5.4899999999999997E-2</v>
      </c>
      <c r="W18260" s="148">
        <v>116.059</v>
      </c>
      <c r="X18260" s="148">
        <v>4</v>
      </c>
      <c r="Y18260" s="148">
        <v>0.23100000000000001</v>
      </c>
    </row>
    <row r="18261" spans="11:25" x14ac:dyDescent="0.25">
      <c r="K18261" s="145" t="s">
        <v>13185</v>
      </c>
      <c r="L18261" s="145">
        <v>44</v>
      </c>
      <c r="M18261" s="145">
        <v>204426</v>
      </c>
      <c r="N18261" s="148">
        <v>0.30399999999999999</v>
      </c>
      <c r="O18261" s="148">
        <v>0.68299999999999905</v>
      </c>
      <c r="P18261" s="148">
        <v>0.38799999999999901</v>
      </c>
      <c r="Q18261" s="148">
        <v>0.223</v>
      </c>
      <c r="R18261" s="148">
        <v>0</v>
      </c>
      <c r="S18261" s="148">
        <v>8.8999999999999996E-2</v>
      </c>
      <c r="T18261" s="148">
        <v>-8.0410000000000004</v>
      </c>
      <c r="U18261" s="148">
        <v>0</v>
      </c>
      <c r="V18261" s="148">
        <v>3.0499999999999999E-2</v>
      </c>
      <c r="W18261" s="148">
        <v>110.02200000000001</v>
      </c>
      <c r="X18261" s="148">
        <v>4</v>
      </c>
      <c r="Y18261" s="148">
        <v>0.52500000000000002</v>
      </c>
    </row>
    <row r="18262" spans="11:25" x14ac:dyDescent="0.25">
      <c r="K18262" s="145" t="s">
        <v>13186</v>
      </c>
      <c r="L18262" s="145">
        <v>27</v>
      </c>
      <c r="M18262" s="145">
        <v>218053</v>
      </c>
      <c r="N18262" s="148">
        <v>0.24199999999999999</v>
      </c>
      <c r="O18262" s="148">
        <v>0.73699999999999999</v>
      </c>
      <c r="P18262" s="148">
        <v>0.58299999999999996</v>
      </c>
      <c r="Q18262" s="148">
        <v>0</v>
      </c>
      <c r="R18262" s="148">
        <v>4</v>
      </c>
      <c r="S18262" s="148">
        <v>0.40399999999999903</v>
      </c>
      <c r="T18262" s="148">
        <v>-7.5579999999999998</v>
      </c>
      <c r="U18262" s="148">
        <v>0</v>
      </c>
      <c r="V18262" s="148">
        <v>0.437999999999999</v>
      </c>
      <c r="W18262" s="148">
        <v>91.998999999999995</v>
      </c>
      <c r="X18262" s="148">
        <v>4</v>
      </c>
      <c r="Y18262" s="148">
        <v>0.39200000000000002</v>
      </c>
    </row>
    <row r="18263" spans="11:25" x14ac:dyDescent="0.25">
      <c r="K18263" s="145" t="s">
        <v>13187</v>
      </c>
      <c r="L18263" s="145">
        <v>32</v>
      </c>
      <c r="M18263" s="145">
        <v>231383</v>
      </c>
      <c r="N18263" s="148">
        <v>0.216</v>
      </c>
      <c r="O18263" s="148">
        <v>0.58399999999999996</v>
      </c>
      <c r="P18263" s="148">
        <v>0.73899999999999999</v>
      </c>
      <c r="Q18263" s="148">
        <v>0</v>
      </c>
      <c r="R18263" s="148">
        <v>2</v>
      </c>
      <c r="S18263" s="148">
        <v>0.188</v>
      </c>
      <c r="T18263" s="148">
        <v>-4.72</v>
      </c>
      <c r="U18263" s="148">
        <v>1</v>
      </c>
      <c r="V18263" s="148">
        <v>4.3499999999999997E-2</v>
      </c>
      <c r="W18263" s="148">
        <v>104.884</v>
      </c>
      <c r="X18263" s="148">
        <v>4</v>
      </c>
      <c r="Y18263" s="148">
        <v>0.35099999999999998</v>
      </c>
    </row>
    <row r="18264" spans="11:25" x14ac:dyDescent="0.25">
      <c r="K18264" s="145" t="s">
        <v>13188</v>
      </c>
      <c r="L18264" s="145">
        <v>53</v>
      </c>
      <c r="M18264" s="145">
        <v>228855</v>
      </c>
      <c r="N18264" s="148">
        <v>3.5900000000000001E-2</v>
      </c>
      <c r="O18264" s="148">
        <v>0.71599999999999997</v>
      </c>
      <c r="P18264" s="148">
        <v>0.65700000000000003</v>
      </c>
      <c r="Q18264" s="148">
        <v>3.5099999999999899E-4</v>
      </c>
      <c r="R18264" s="148">
        <v>11</v>
      </c>
      <c r="S18264" s="148">
        <v>8.1699999999999995E-2</v>
      </c>
      <c r="T18264" s="148">
        <v>-5.8769999999999998</v>
      </c>
      <c r="U18264" s="148">
        <v>0</v>
      </c>
      <c r="V18264" s="148">
        <v>8.8099999999999998E-2</v>
      </c>
      <c r="W18264" s="148">
        <v>124.996</v>
      </c>
      <c r="X18264" s="148">
        <v>4</v>
      </c>
      <c r="Y18264" s="148">
        <v>0.433</v>
      </c>
    </row>
    <row r="18265" spans="11:25" x14ac:dyDescent="0.25">
      <c r="K18265" s="145" t="s">
        <v>13189</v>
      </c>
      <c r="L18265" s="145">
        <v>7</v>
      </c>
      <c r="M18265" s="145">
        <v>271357</v>
      </c>
      <c r="N18265" s="148">
        <v>5.8299999999999998E-2</v>
      </c>
      <c r="O18265" s="148">
        <v>0.379</v>
      </c>
      <c r="P18265" s="148">
        <v>0.73199999999999998</v>
      </c>
      <c r="Q18265" s="148">
        <v>1.5800000000000001E-5</v>
      </c>
      <c r="R18265" s="148">
        <v>9</v>
      </c>
      <c r="S18265" s="148">
        <v>0.14299999999999999</v>
      </c>
      <c r="T18265" s="148">
        <v>-6.8979999999999997</v>
      </c>
      <c r="U18265" s="148">
        <v>0</v>
      </c>
      <c r="V18265" s="148">
        <v>6.59E-2</v>
      </c>
      <c r="W18265" s="148">
        <v>119.779</v>
      </c>
      <c r="X18265" s="148">
        <v>4</v>
      </c>
      <c r="Y18265" s="148">
        <v>0.39799999999999902</v>
      </c>
    </row>
    <row r="18266" spans="11:25" x14ac:dyDescent="0.25">
      <c r="K18266" s="145" t="s">
        <v>13190</v>
      </c>
      <c r="L18266" s="145">
        <v>60</v>
      </c>
      <c r="M18266" s="145">
        <v>171013</v>
      </c>
      <c r="N18266" s="148">
        <v>1.2800000000000001E-3</v>
      </c>
      <c r="O18266" s="148">
        <v>0.59599999999999997</v>
      </c>
      <c r="P18266" s="148">
        <v>0.78900000000000003</v>
      </c>
      <c r="Q18266" s="148">
        <v>0</v>
      </c>
      <c r="R18266" s="148">
        <v>1</v>
      </c>
      <c r="S18266" s="148">
        <v>9.8100000000000007E-2</v>
      </c>
      <c r="T18266" s="148">
        <v>-5.585</v>
      </c>
      <c r="U18266" s="148">
        <v>0</v>
      </c>
      <c r="V18266" s="148">
        <v>4.4999999999999998E-2</v>
      </c>
      <c r="W18266" s="148">
        <v>111.033999999999</v>
      </c>
      <c r="X18266" s="148">
        <v>4</v>
      </c>
      <c r="Y18266" s="148">
        <v>0.39899999999999902</v>
      </c>
    </row>
    <row r="18267" spans="11:25" x14ac:dyDescent="0.25">
      <c r="K18267" s="145" t="s">
        <v>13191</v>
      </c>
      <c r="L18267" s="145">
        <v>45</v>
      </c>
      <c r="M18267" s="145">
        <v>205453</v>
      </c>
      <c r="N18267" s="148">
        <v>2.9600000000000001E-2</v>
      </c>
      <c r="O18267" s="148">
        <v>0.79500000000000004</v>
      </c>
      <c r="P18267" s="148">
        <v>0.81399999999999995</v>
      </c>
      <c r="Q18267" s="148">
        <v>1.97E-3</v>
      </c>
      <c r="R18267" s="148">
        <v>9</v>
      </c>
      <c r="S18267" s="148">
        <v>5.6899999999999999E-2</v>
      </c>
      <c r="T18267" s="148">
        <v>-2.9239999999999999</v>
      </c>
      <c r="U18267" s="148">
        <v>0</v>
      </c>
      <c r="V18267" s="148">
        <v>3.3099999999999997E-2</v>
      </c>
      <c r="W18267" s="148">
        <v>123.985</v>
      </c>
      <c r="X18267" s="148">
        <v>3</v>
      </c>
      <c r="Y18267" s="148">
        <v>0.62</v>
      </c>
    </row>
    <row r="18268" spans="11:25" x14ac:dyDescent="0.25">
      <c r="K18268" s="145" t="s">
        <v>13192</v>
      </c>
      <c r="L18268" s="145">
        <v>0</v>
      </c>
      <c r="M18268" s="145">
        <v>333967</v>
      </c>
      <c r="N18268" s="148">
        <v>0.58599999999999997</v>
      </c>
      <c r="O18268" s="148">
        <v>0.33200000000000002</v>
      </c>
      <c r="P18268" s="148">
        <v>0.39100000000000001</v>
      </c>
      <c r="Q18268" s="148">
        <v>4.6499999999999999E-5</v>
      </c>
      <c r="R18268" s="148">
        <v>6</v>
      </c>
      <c r="S18268" s="148">
        <v>0.104</v>
      </c>
      <c r="T18268" s="148">
        <v>-7.524</v>
      </c>
      <c r="U18268" s="148">
        <v>0</v>
      </c>
      <c r="V18268" s="148">
        <v>4.2999999999999997E-2</v>
      </c>
      <c r="W18268" s="148">
        <v>149.72200000000001</v>
      </c>
      <c r="X18268" s="148">
        <v>4</v>
      </c>
      <c r="Y18268" s="148">
        <v>6.9199999999999998E-2</v>
      </c>
    </row>
    <row r="18269" spans="11:25" x14ac:dyDescent="0.25">
      <c r="K18269" s="145" t="s">
        <v>13193</v>
      </c>
      <c r="L18269" s="145">
        <v>48</v>
      </c>
      <c r="M18269" s="145">
        <v>219649</v>
      </c>
      <c r="N18269" s="148">
        <v>0.38600000000000001</v>
      </c>
      <c r="O18269" s="148">
        <v>0.77</v>
      </c>
      <c r="P18269" s="148">
        <v>0.45500000000000002</v>
      </c>
      <c r="Q18269" s="148">
        <v>1.3599999999999999E-6</v>
      </c>
      <c r="R18269" s="148">
        <v>7</v>
      </c>
      <c r="S18269" s="148">
        <v>0.115</v>
      </c>
      <c r="T18269" s="148">
        <v>-5.5510000000000002</v>
      </c>
      <c r="U18269" s="148">
        <v>1</v>
      </c>
      <c r="V18269" s="148">
        <v>3.44E-2</v>
      </c>
      <c r="W18269" s="148">
        <v>115.988999999999</v>
      </c>
      <c r="X18269" s="148">
        <v>4</v>
      </c>
      <c r="Y18269" s="148">
        <v>0.22600000000000001</v>
      </c>
    </row>
    <row r="18270" spans="11:25" x14ac:dyDescent="0.25">
      <c r="K18270" s="145" t="s">
        <v>13194</v>
      </c>
      <c r="L18270" s="145">
        <v>54</v>
      </c>
      <c r="M18270" s="145">
        <v>275586</v>
      </c>
      <c r="N18270" s="148">
        <v>0.122</v>
      </c>
      <c r="O18270" s="148">
        <v>0.56699999999999995</v>
      </c>
      <c r="P18270" s="148">
        <v>0.85299999999999998</v>
      </c>
      <c r="Q18270" s="148">
        <v>0.28199999999999997</v>
      </c>
      <c r="R18270" s="148">
        <v>1</v>
      </c>
      <c r="S18270" s="148">
        <v>0.13600000000000001</v>
      </c>
      <c r="T18270" s="148">
        <v>-4.6050000000000004</v>
      </c>
      <c r="U18270" s="148">
        <v>0</v>
      </c>
      <c r="V18270" s="148">
        <v>6.8199999999999997E-2</v>
      </c>
      <c r="W18270" s="148">
        <v>119.964</v>
      </c>
      <c r="X18270" s="148">
        <v>4</v>
      </c>
      <c r="Y18270" s="148">
        <v>0.27</v>
      </c>
    </row>
    <row r="18271" spans="11:25" x14ac:dyDescent="0.25">
      <c r="K18271" s="145" t="s">
        <v>13195</v>
      </c>
      <c r="L18271" s="145">
        <v>4</v>
      </c>
      <c r="M18271" s="145">
        <v>222160</v>
      </c>
      <c r="N18271" s="148">
        <v>6.3600000000000004E-2</v>
      </c>
      <c r="O18271" s="148">
        <v>0.77</v>
      </c>
      <c r="P18271" s="148">
        <v>0.72199999999999998</v>
      </c>
      <c r="Q18271" s="148">
        <v>0</v>
      </c>
      <c r="R18271" s="148">
        <v>10</v>
      </c>
      <c r="S18271" s="148">
        <v>0.24</v>
      </c>
      <c r="T18271" s="148">
        <v>-6.4969999999999999</v>
      </c>
      <c r="U18271" s="148">
        <v>0</v>
      </c>
      <c r="V18271" s="148">
        <v>6.9000000000000006E-2</v>
      </c>
      <c r="W18271" s="148">
        <v>104.95299999999899</v>
      </c>
      <c r="X18271" s="148">
        <v>4</v>
      </c>
      <c r="Y18271" s="148">
        <v>0.379</v>
      </c>
    </row>
    <row r="18272" spans="11:25" x14ac:dyDescent="0.25">
      <c r="K18272" s="145" t="s">
        <v>1885</v>
      </c>
      <c r="L18272" s="145">
        <v>35</v>
      </c>
      <c r="M18272" s="145">
        <v>198466</v>
      </c>
      <c r="N18272" s="148">
        <v>4.6200000000000001E-4</v>
      </c>
      <c r="O18272" s="148">
        <v>0.35799999999999998</v>
      </c>
      <c r="P18272" s="148">
        <v>0.82299999999999995</v>
      </c>
      <c r="Q18272" s="148">
        <v>0</v>
      </c>
      <c r="R18272" s="148">
        <v>7</v>
      </c>
      <c r="S18272" s="148">
        <v>0.34899999999999998</v>
      </c>
      <c r="T18272" s="148">
        <v>-3.4089999999999998</v>
      </c>
      <c r="U18272" s="148">
        <v>0</v>
      </c>
      <c r="V18272" s="148">
        <v>4.0099999999999997E-2</v>
      </c>
      <c r="W18272" s="148">
        <v>172.91499999999999</v>
      </c>
      <c r="X18272" s="148">
        <v>4</v>
      </c>
      <c r="Y18272" s="148">
        <v>0.46899999999999997</v>
      </c>
    </row>
    <row r="18273" spans="11:25" x14ac:dyDescent="0.25">
      <c r="K18273" s="145" t="s">
        <v>13196</v>
      </c>
      <c r="L18273" s="145">
        <v>68</v>
      </c>
      <c r="M18273" s="145">
        <v>169012</v>
      </c>
      <c r="N18273" s="148">
        <v>0.12</v>
      </c>
      <c r="O18273" s="148">
        <v>0.71</v>
      </c>
      <c r="P18273" s="148">
        <v>0.78099999999999903</v>
      </c>
      <c r="Q18273" s="148">
        <v>0</v>
      </c>
      <c r="R18273" s="148">
        <v>7</v>
      </c>
      <c r="S18273" s="148">
        <v>5.79E-2</v>
      </c>
      <c r="T18273" s="148">
        <v>-4.7619999999999996</v>
      </c>
      <c r="U18273" s="148">
        <v>0</v>
      </c>
      <c r="V18273" s="148">
        <v>5.3600000000000002E-2</v>
      </c>
      <c r="W18273" s="148">
        <v>131.916</v>
      </c>
      <c r="X18273" s="148">
        <v>4</v>
      </c>
      <c r="Y18273" s="148">
        <v>0.54600000000000004</v>
      </c>
    </row>
    <row r="18274" spans="11:25" x14ac:dyDescent="0.25">
      <c r="K18274" s="145" t="s">
        <v>13197</v>
      </c>
      <c r="L18274" s="145">
        <v>45</v>
      </c>
      <c r="M18274" s="145">
        <v>216892</v>
      </c>
      <c r="N18274" s="148">
        <v>0.13</v>
      </c>
      <c r="O18274" s="148">
        <v>0.55600000000000005</v>
      </c>
      <c r="P18274" s="148">
        <v>0.63700000000000001</v>
      </c>
      <c r="Q18274" s="148">
        <v>1.1299999999999999E-2</v>
      </c>
      <c r="R18274" s="148">
        <v>10</v>
      </c>
      <c r="S18274" s="148">
        <v>0.34</v>
      </c>
      <c r="T18274" s="148">
        <v>-9.2379999999999995</v>
      </c>
      <c r="U18274" s="148">
        <v>0</v>
      </c>
      <c r="V18274" s="148">
        <v>5.5999999999999897E-2</v>
      </c>
      <c r="W18274" s="148">
        <v>123.139</v>
      </c>
      <c r="X18274" s="148">
        <v>4</v>
      </c>
      <c r="Y18274" s="148">
        <v>0.27100000000000002</v>
      </c>
    </row>
    <row r="18275" spans="11:25" x14ac:dyDescent="0.25">
      <c r="K18275" s="145" t="s">
        <v>13198</v>
      </c>
      <c r="L18275" s="145">
        <v>24</v>
      </c>
      <c r="M18275" s="145">
        <v>217106</v>
      </c>
      <c r="N18275" s="148">
        <v>8.6199999999999999E-2</v>
      </c>
      <c r="O18275" s="148">
        <v>0.47099999999999997</v>
      </c>
      <c r="P18275" s="148">
        <v>0.84599999999999997</v>
      </c>
      <c r="Q18275" s="148">
        <v>1.19E-5</v>
      </c>
      <c r="R18275" s="148">
        <v>5</v>
      </c>
      <c r="S18275" s="148">
        <v>0.27100000000000002</v>
      </c>
      <c r="T18275" s="148">
        <v>-6.59</v>
      </c>
      <c r="U18275" s="148">
        <v>1</v>
      </c>
      <c r="V18275" s="148">
        <v>0.27200000000000002</v>
      </c>
      <c r="W18275" s="148">
        <v>191.982</v>
      </c>
      <c r="X18275" s="148">
        <v>4</v>
      </c>
      <c r="Y18275" s="148">
        <v>7.17E-2</v>
      </c>
    </row>
    <row r="18276" spans="11:25" x14ac:dyDescent="0.25">
      <c r="K18276" s="145" t="s">
        <v>12310</v>
      </c>
      <c r="L18276" s="145">
        <v>6</v>
      </c>
      <c r="M18276" s="145">
        <v>187250</v>
      </c>
      <c r="N18276" s="148">
        <v>0.41299999999999998</v>
      </c>
      <c r="O18276" s="148">
        <v>0.82699999999999996</v>
      </c>
      <c r="P18276" s="148">
        <v>0.41899999999999998</v>
      </c>
      <c r="Q18276" s="148">
        <v>0</v>
      </c>
      <c r="R18276" s="148">
        <v>10</v>
      </c>
      <c r="S18276" s="148">
        <v>0.115</v>
      </c>
      <c r="T18276" s="148">
        <v>-10.329000000000001</v>
      </c>
      <c r="U18276" s="148">
        <v>0</v>
      </c>
      <c r="V18276" s="148">
        <v>0.111999999999999</v>
      </c>
      <c r="W18276" s="148">
        <v>119.97399999999899</v>
      </c>
      <c r="X18276" s="148">
        <v>4</v>
      </c>
      <c r="Y18276" s="148">
        <v>0.22699999999999901</v>
      </c>
    </row>
    <row r="18277" spans="11:25" x14ac:dyDescent="0.25">
      <c r="K18277" s="145" t="s">
        <v>13199</v>
      </c>
      <c r="L18277" s="145">
        <v>33</v>
      </c>
      <c r="M18277" s="145">
        <v>218095</v>
      </c>
      <c r="N18277" s="148">
        <v>0.42699999999999999</v>
      </c>
      <c r="O18277" s="148">
        <v>0.70499999999999996</v>
      </c>
      <c r="P18277" s="148">
        <v>0.72899999999999998</v>
      </c>
      <c r="Q18277" s="148">
        <v>8.5999999999999905E-6</v>
      </c>
      <c r="R18277" s="148">
        <v>8</v>
      </c>
      <c r="S18277" s="148">
        <v>0.15</v>
      </c>
      <c r="T18277" s="148">
        <v>-3.9249999999999998</v>
      </c>
      <c r="U18277" s="148">
        <v>1</v>
      </c>
      <c r="V18277" s="148">
        <v>4.5100000000000001E-2</v>
      </c>
      <c r="W18277" s="148">
        <v>126.047</v>
      </c>
      <c r="X18277" s="148">
        <v>4</v>
      </c>
      <c r="Y18277" s="148">
        <v>0.58599999999999997</v>
      </c>
    </row>
    <row r="18278" spans="11:25" x14ac:dyDescent="0.25">
      <c r="K18278" s="145" t="s">
        <v>8823</v>
      </c>
      <c r="L18278" s="145">
        <v>64</v>
      </c>
      <c r="M18278" s="145">
        <v>199948</v>
      </c>
      <c r="N18278" s="148">
        <v>0.153</v>
      </c>
      <c r="O18278" s="148">
        <v>0.752</v>
      </c>
      <c r="P18278" s="148">
        <v>0.64500000000000002</v>
      </c>
      <c r="Q18278" s="148">
        <v>1.54E-2</v>
      </c>
      <c r="R18278" s="148">
        <v>7</v>
      </c>
      <c r="S18278" s="148">
        <v>0.22899999999999901</v>
      </c>
      <c r="T18278" s="148">
        <v>-8.5939999999999994</v>
      </c>
      <c r="U18278" s="148">
        <v>1</v>
      </c>
      <c r="V18278" s="148">
        <v>3.0700000000000002E-2</v>
      </c>
      <c r="W18278" s="148">
        <v>119.973</v>
      </c>
      <c r="X18278" s="148">
        <v>4</v>
      </c>
      <c r="Y18278" s="148">
        <v>0.42499999999999999</v>
      </c>
    </row>
    <row r="18279" spans="11:25" x14ac:dyDescent="0.25">
      <c r="K18279" s="145" t="s">
        <v>12306</v>
      </c>
      <c r="L18279" s="145">
        <v>91</v>
      </c>
      <c r="M18279" s="145">
        <v>146520</v>
      </c>
      <c r="N18279" s="148">
        <v>1.72E-2</v>
      </c>
      <c r="O18279" s="148">
        <v>0.79700000000000004</v>
      </c>
      <c r="P18279" s="148">
        <v>0.53299999999999903</v>
      </c>
      <c r="Q18279" s="148">
        <v>1.5200000000000001E-4</v>
      </c>
      <c r="R18279" s="148">
        <v>0</v>
      </c>
      <c r="S18279" s="148">
        <v>0.10299999999999999</v>
      </c>
      <c r="T18279" s="148">
        <v>-9.74</v>
      </c>
      <c r="U18279" s="148">
        <v>0</v>
      </c>
      <c r="V18279" s="148">
        <v>4.1200000000000001E-2</v>
      </c>
      <c r="W18279" s="148">
        <v>131.036</v>
      </c>
      <c r="X18279" s="148">
        <v>4</v>
      </c>
      <c r="Y18279" s="148">
        <v>0.32899999999999902</v>
      </c>
    </row>
    <row r="18280" spans="11:25" x14ac:dyDescent="0.25">
      <c r="K18280" s="145" t="s">
        <v>13200</v>
      </c>
      <c r="L18280" s="145">
        <v>65</v>
      </c>
      <c r="M18280" s="145">
        <v>157004</v>
      </c>
      <c r="N18280" s="148">
        <v>7.5399999999999995E-2</v>
      </c>
      <c r="O18280" s="148">
        <v>0.57199999999999995</v>
      </c>
      <c r="P18280" s="148">
        <v>0.71299999999999997</v>
      </c>
      <c r="Q18280" s="148">
        <v>0</v>
      </c>
      <c r="R18280" s="148">
        <v>5</v>
      </c>
      <c r="S18280" s="148">
        <v>0.22600000000000001</v>
      </c>
      <c r="T18280" s="148">
        <v>-4.8259999999999996</v>
      </c>
      <c r="U18280" s="148">
        <v>1</v>
      </c>
      <c r="V18280" s="148">
        <v>4.0599999999999997E-2</v>
      </c>
      <c r="W18280" s="148">
        <v>89.995999999999995</v>
      </c>
      <c r="X18280" s="148">
        <v>4</v>
      </c>
      <c r="Y18280" s="148">
        <v>0.55899999999999905</v>
      </c>
    </row>
    <row r="18281" spans="11:25" x14ac:dyDescent="0.25">
      <c r="K18281" s="145" t="s">
        <v>13201</v>
      </c>
      <c r="L18281" s="145">
        <v>73</v>
      </c>
      <c r="M18281" s="145">
        <v>181509</v>
      </c>
      <c r="N18281" s="148">
        <v>0.42</v>
      </c>
      <c r="O18281" s="148">
        <v>0.71</v>
      </c>
      <c r="P18281" s="148">
        <v>0.66200000000000003</v>
      </c>
      <c r="Q18281" s="148">
        <v>0</v>
      </c>
      <c r="R18281" s="148">
        <v>10</v>
      </c>
      <c r="S18281" s="148">
        <v>7.2300000000000003E-2</v>
      </c>
      <c r="T18281" s="148">
        <v>-5.9470000000000001</v>
      </c>
      <c r="U18281" s="148">
        <v>0</v>
      </c>
      <c r="V18281" s="148">
        <v>0.17499999999999999</v>
      </c>
      <c r="W18281" s="148">
        <v>130.03700000000001</v>
      </c>
      <c r="X18281" s="148">
        <v>4</v>
      </c>
      <c r="Y18281" s="148">
        <v>0.755</v>
      </c>
    </row>
    <row r="18282" spans="11:25" x14ac:dyDescent="0.25">
      <c r="K18282" s="145" t="s">
        <v>13202</v>
      </c>
      <c r="L18282" s="145">
        <v>51</v>
      </c>
      <c r="M18282" s="145">
        <v>198200</v>
      </c>
      <c r="N18282" s="148">
        <v>5.2400000000000002E-2</v>
      </c>
      <c r="O18282" s="148">
        <v>0.64500000000000002</v>
      </c>
      <c r="P18282" s="148">
        <v>0.79900000000000004</v>
      </c>
      <c r="Q18282" s="148">
        <v>0</v>
      </c>
      <c r="R18282" s="148">
        <v>1</v>
      </c>
      <c r="S18282" s="148">
        <v>0.26500000000000001</v>
      </c>
      <c r="T18282" s="148">
        <v>-5.5570000000000004</v>
      </c>
      <c r="U18282" s="148">
        <v>0</v>
      </c>
      <c r="V18282" s="148">
        <v>0.115</v>
      </c>
      <c r="W18282" s="148">
        <v>146.892</v>
      </c>
      <c r="X18282" s="148">
        <v>4</v>
      </c>
      <c r="Y18282" s="148">
        <v>0.78200000000000003</v>
      </c>
    </row>
    <row r="18283" spans="11:25" x14ac:dyDescent="0.25">
      <c r="K18283" s="145" t="s">
        <v>13203</v>
      </c>
      <c r="L18283" s="145">
        <v>57</v>
      </c>
      <c r="M18283" s="145">
        <v>231130</v>
      </c>
      <c r="N18283" s="148">
        <v>0.13600000000000001</v>
      </c>
      <c r="O18283" s="148">
        <v>0.71099999999999997</v>
      </c>
      <c r="P18283" s="148">
        <v>0.68400000000000005</v>
      </c>
      <c r="Q18283" s="148">
        <v>0</v>
      </c>
      <c r="R18283" s="148">
        <v>7</v>
      </c>
      <c r="S18283" s="148">
        <v>0.108</v>
      </c>
      <c r="T18283" s="148">
        <v>-7.4560000000000004</v>
      </c>
      <c r="U18283" s="148">
        <v>1</v>
      </c>
      <c r="V18283" s="148">
        <v>5.3699999999999998E-2</v>
      </c>
      <c r="W18283" s="148">
        <v>135.55500000000001</v>
      </c>
      <c r="X18283" s="148">
        <v>4</v>
      </c>
      <c r="Y18283" s="148">
        <v>0.27399999999999902</v>
      </c>
    </row>
    <row r="18284" spans="11:25" x14ac:dyDescent="0.25">
      <c r="K18284" s="145" t="s">
        <v>13204</v>
      </c>
      <c r="L18284" s="145">
        <v>0</v>
      </c>
      <c r="M18284" s="145">
        <v>229306</v>
      </c>
      <c r="N18284" s="148">
        <v>0.55700000000000005</v>
      </c>
      <c r="O18284" s="148">
        <v>0.44500000000000001</v>
      </c>
      <c r="P18284" s="148">
        <v>0.34200000000000003</v>
      </c>
      <c r="Q18284" s="148">
        <v>2.6400000000000001E-5</v>
      </c>
      <c r="R18284" s="148">
        <v>0</v>
      </c>
      <c r="S18284" s="148">
        <v>0.11799999999999999</v>
      </c>
      <c r="T18284" s="148">
        <v>-9.6859999999999999</v>
      </c>
      <c r="U18284" s="148">
        <v>1</v>
      </c>
      <c r="V18284" s="148">
        <v>0.14599999999999999</v>
      </c>
      <c r="W18284" s="148">
        <v>93.721000000000004</v>
      </c>
      <c r="X18284" s="148">
        <v>5</v>
      </c>
      <c r="Y18284" s="148">
        <v>0.29799999999999999</v>
      </c>
    </row>
    <row r="18285" spans="11:25" x14ac:dyDescent="0.25">
      <c r="K18285" s="145" t="s">
        <v>13205</v>
      </c>
      <c r="L18285" s="145">
        <v>9</v>
      </c>
      <c r="M18285" s="145">
        <v>271533</v>
      </c>
      <c r="N18285" s="148">
        <v>3.8899999999999998E-3</v>
      </c>
      <c r="O18285" s="148">
        <v>0.432</v>
      </c>
      <c r="P18285" s="148">
        <v>0.94699999999999995</v>
      </c>
      <c r="Q18285" s="148">
        <v>0.71099999999999997</v>
      </c>
      <c r="R18285" s="148">
        <v>2</v>
      </c>
      <c r="S18285" s="148">
        <v>7.7700000000000005E-2</v>
      </c>
      <c r="T18285" s="148">
        <v>-5.4420000000000002</v>
      </c>
      <c r="U18285" s="148">
        <v>1</v>
      </c>
      <c r="V18285" s="148">
        <v>9.4500000000000001E-2</v>
      </c>
      <c r="W18285" s="148">
        <v>147.97</v>
      </c>
      <c r="X18285" s="148">
        <v>4</v>
      </c>
      <c r="Y18285" s="148">
        <v>0.38200000000000001</v>
      </c>
    </row>
    <row r="18286" spans="11:25" x14ac:dyDescent="0.25">
      <c r="K18286" s="145" t="s">
        <v>13206</v>
      </c>
      <c r="L18286" s="145">
        <v>54</v>
      </c>
      <c r="M18286" s="145">
        <v>197333</v>
      </c>
      <c r="N18286" s="148">
        <v>0.44</v>
      </c>
      <c r="O18286" s="148">
        <v>0.75</v>
      </c>
      <c r="P18286" s="148">
        <v>0.69399999999999995</v>
      </c>
      <c r="Q18286" s="148">
        <v>1.53E-6</v>
      </c>
      <c r="R18286" s="148">
        <v>2</v>
      </c>
      <c r="S18286" s="148">
        <v>8.8099999999999998E-2</v>
      </c>
      <c r="T18286" s="148">
        <v>-5.8760000000000003</v>
      </c>
      <c r="U18286" s="148">
        <v>1</v>
      </c>
      <c r="V18286" s="148">
        <v>3.4200000000000001E-2</v>
      </c>
      <c r="W18286" s="148">
        <v>106.017</v>
      </c>
      <c r="X18286" s="148">
        <v>4</v>
      </c>
      <c r="Y18286" s="148">
        <v>0.65599999999999903</v>
      </c>
    </row>
    <row r="18287" spans="11:25" x14ac:dyDescent="0.25">
      <c r="K18287" s="145" t="s">
        <v>13207</v>
      </c>
      <c r="L18287" s="145">
        <v>1</v>
      </c>
      <c r="M18287" s="145">
        <v>183287</v>
      </c>
      <c r="N18287" s="148">
        <v>0.65</v>
      </c>
      <c r="O18287" s="148">
        <v>0.56299999999999994</v>
      </c>
      <c r="P18287" s="148">
        <v>0.46299999999999902</v>
      </c>
      <c r="Q18287" s="148">
        <v>4.87E-6</v>
      </c>
      <c r="R18287" s="148">
        <v>9</v>
      </c>
      <c r="S18287" s="148">
        <v>9.6699999999999994E-2</v>
      </c>
      <c r="T18287" s="148">
        <v>-9.2490000000000006</v>
      </c>
      <c r="U18287" s="148">
        <v>0</v>
      </c>
      <c r="V18287" s="148">
        <v>0.4</v>
      </c>
      <c r="W18287" s="148">
        <v>149.571</v>
      </c>
      <c r="X18287" s="148">
        <v>4</v>
      </c>
      <c r="Y18287" s="148">
        <v>0.27600000000000002</v>
      </c>
    </row>
    <row r="18288" spans="11:25" x14ac:dyDescent="0.25">
      <c r="K18288" s="145" t="s">
        <v>13208</v>
      </c>
      <c r="L18288" s="145">
        <v>77</v>
      </c>
      <c r="M18288" s="145">
        <v>190226</v>
      </c>
      <c r="N18288" s="148">
        <v>0.105</v>
      </c>
      <c r="O18288" s="148">
        <v>0.68700000000000006</v>
      </c>
      <c r="P18288" s="148">
        <v>0.84199999999999997</v>
      </c>
      <c r="Q18288" s="148">
        <v>0</v>
      </c>
      <c r="R18288" s="148">
        <v>7</v>
      </c>
      <c r="S18288" s="148">
        <v>4.36E-2</v>
      </c>
      <c r="T18288" s="148">
        <v>-4.3819999999999997</v>
      </c>
      <c r="U18288" s="148">
        <v>1</v>
      </c>
      <c r="V18288" s="148">
        <v>5.7999999999999899E-2</v>
      </c>
      <c r="W18288" s="148">
        <v>87.967999999999904</v>
      </c>
      <c r="X18288" s="148">
        <v>4</v>
      </c>
      <c r="Y18288" s="148">
        <v>0.77800000000000002</v>
      </c>
    </row>
    <row r="18289" spans="11:25" x14ac:dyDescent="0.25">
      <c r="K18289" s="145" t="s">
        <v>13209</v>
      </c>
      <c r="L18289" s="145">
        <v>16</v>
      </c>
      <c r="M18289" s="145">
        <v>192800</v>
      </c>
      <c r="N18289" s="148">
        <v>0.13100000000000001</v>
      </c>
      <c r="O18289" s="148">
        <v>0.67099999999999904</v>
      </c>
      <c r="P18289" s="148">
        <v>0.64200000000000002</v>
      </c>
      <c r="Q18289" s="148">
        <v>0</v>
      </c>
      <c r="R18289" s="148">
        <v>2</v>
      </c>
      <c r="S18289" s="148">
        <v>0.13200000000000001</v>
      </c>
      <c r="T18289" s="148">
        <v>-5.7</v>
      </c>
      <c r="U18289" s="148">
        <v>1</v>
      </c>
      <c r="V18289" s="148">
        <v>0.128</v>
      </c>
      <c r="W18289" s="148">
        <v>95.085999999999999</v>
      </c>
      <c r="X18289" s="148">
        <v>4</v>
      </c>
      <c r="Y18289" s="148">
        <v>0.20399999999999999</v>
      </c>
    </row>
    <row r="18290" spans="11:25" x14ac:dyDescent="0.25">
      <c r="K18290" s="145" t="s">
        <v>13210</v>
      </c>
      <c r="L18290" s="145">
        <v>17</v>
      </c>
      <c r="M18290" s="145">
        <v>167813</v>
      </c>
      <c r="N18290" s="148">
        <v>0.34299999999999897</v>
      </c>
      <c r="O18290" s="148">
        <v>0.69399999999999995</v>
      </c>
      <c r="P18290" s="148">
        <v>0.47599999999999998</v>
      </c>
      <c r="Q18290" s="148">
        <v>0</v>
      </c>
      <c r="R18290" s="148">
        <v>1</v>
      </c>
      <c r="S18290" s="148">
        <v>0.11899999999999999</v>
      </c>
      <c r="T18290" s="148">
        <v>-6.98</v>
      </c>
      <c r="U18290" s="148">
        <v>1</v>
      </c>
      <c r="V18290" s="148">
        <v>0.29699999999999999</v>
      </c>
      <c r="W18290" s="148">
        <v>114.93899999999999</v>
      </c>
      <c r="X18290" s="148">
        <v>4</v>
      </c>
      <c r="Y18290" s="148">
        <v>0.54899999999999904</v>
      </c>
    </row>
    <row r="18291" spans="11:25" x14ac:dyDescent="0.25">
      <c r="K18291" s="190">
        <v>44766</v>
      </c>
      <c r="L18291" s="145">
        <v>61</v>
      </c>
      <c r="M18291" s="145">
        <v>221706</v>
      </c>
      <c r="N18291" s="148">
        <v>2.4099999999999998E-3</v>
      </c>
      <c r="O18291" s="148">
        <v>0.61499999999999999</v>
      </c>
      <c r="P18291" s="148">
        <v>0.74</v>
      </c>
      <c r="Q18291" s="148">
        <v>1.1299999999999999E-3</v>
      </c>
      <c r="R18291" s="148">
        <v>7</v>
      </c>
      <c r="S18291" s="148">
        <v>0.115</v>
      </c>
      <c r="T18291" s="148">
        <v>-4.6619999999999999</v>
      </c>
      <c r="U18291" s="148">
        <v>0</v>
      </c>
      <c r="V18291" s="148">
        <v>7.5399999999999995E-2</v>
      </c>
      <c r="W18291" s="148">
        <v>118.95699999999999</v>
      </c>
      <c r="X18291" s="148">
        <v>4</v>
      </c>
      <c r="Y18291" s="148">
        <v>0.218999999999999</v>
      </c>
    </row>
    <row r="18292" spans="11:25" x14ac:dyDescent="0.25">
      <c r="K18292" s="145" t="s">
        <v>13211</v>
      </c>
      <c r="L18292" s="145">
        <v>36</v>
      </c>
      <c r="M18292" s="145">
        <v>234665</v>
      </c>
      <c r="N18292" s="148">
        <v>5.9499999999999997E-2</v>
      </c>
      <c r="O18292" s="148">
        <v>0.65900000000000003</v>
      </c>
      <c r="P18292" s="148">
        <v>0.65900000000000003</v>
      </c>
      <c r="Q18292" s="148">
        <v>0</v>
      </c>
      <c r="R18292" s="148">
        <v>5</v>
      </c>
      <c r="S18292" s="148">
        <v>0.124</v>
      </c>
      <c r="T18292" s="148">
        <v>-6.3579999999999997</v>
      </c>
      <c r="U18292" s="148">
        <v>0</v>
      </c>
      <c r="V18292" s="148">
        <v>6.08E-2</v>
      </c>
      <c r="W18292" s="148">
        <v>172.05199999999999</v>
      </c>
      <c r="X18292" s="148">
        <v>4</v>
      </c>
      <c r="Y18292" s="148">
        <v>0.76500000000000001</v>
      </c>
    </row>
    <row r="18293" spans="11:25" x14ac:dyDescent="0.25">
      <c r="K18293" s="145" t="s">
        <v>13212</v>
      </c>
      <c r="L18293" s="145">
        <v>60</v>
      </c>
      <c r="M18293" s="145">
        <v>175444</v>
      </c>
      <c r="N18293" s="148">
        <v>8.5699999999999998E-2</v>
      </c>
      <c r="O18293" s="148">
        <v>0.68700000000000006</v>
      </c>
      <c r="P18293" s="148">
        <v>0.61099999999999999</v>
      </c>
      <c r="Q18293" s="148">
        <v>0</v>
      </c>
      <c r="R18293" s="148">
        <v>1</v>
      </c>
      <c r="S18293" s="148">
        <v>0.30099999999999999</v>
      </c>
      <c r="T18293" s="148">
        <v>-7.3129999999999997</v>
      </c>
      <c r="U18293" s="148">
        <v>1</v>
      </c>
      <c r="V18293" s="148">
        <v>0.126</v>
      </c>
      <c r="W18293" s="148">
        <v>79.033999999999907</v>
      </c>
      <c r="X18293" s="148">
        <v>4</v>
      </c>
      <c r="Y18293" s="148">
        <v>0.78900000000000003</v>
      </c>
    </row>
    <row r="18294" spans="11:25" x14ac:dyDescent="0.25">
      <c r="K18294" s="145" t="s">
        <v>13213</v>
      </c>
      <c r="L18294" s="145">
        <v>16</v>
      </c>
      <c r="M18294" s="145">
        <v>211426</v>
      </c>
      <c r="N18294" s="148">
        <v>0.36799999999999999</v>
      </c>
      <c r="O18294" s="148">
        <v>0.49399999999999999</v>
      </c>
      <c r="P18294" s="148">
        <v>0.78</v>
      </c>
      <c r="Q18294" s="148">
        <v>0</v>
      </c>
      <c r="R18294" s="148">
        <v>11</v>
      </c>
      <c r="S18294" s="148">
        <v>9.2100000000000001E-2</v>
      </c>
      <c r="T18294" s="148">
        <v>-3.8250000000000002</v>
      </c>
      <c r="U18294" s="148">
        <v>1</v>
      </c>
      <c r="V18294" s="148">
        <v>6.4000000000000001E-2</v>
      </c>
      <c r="W18294" s="148">
        <v>159.708</v>
      </c>
      <c r="X18294" s="148">
        <v>4</v>
      </c>
      <c r="Y18294" s="148">
        <v>0.66400000000000003</v>
      </c>
    </row>
    <row r="18295" spans="11:25" x14ac:dyDescent="0.25">
      <c r="K18295" s="145" t="s">
        <v>13214</v>
      </c>
      <c r="L18295" s="145">
        <v>49</v>
      </c>
      <c r="M18295" s="145">
        <v>217663</v>
      </c>
      <c r="N18295" s="148">
        <v>0.54</v>
      </c>
      <c r="O18295" s="148">
        <v>0.72599999999999998</v>
      </c>
      <c r="P18295" s="148">
        <v>0.39</v>
      </c>
      <c r="Q18295" s="148">
        <v>0</v>
      </c>
      <c r="R18295" s="148">
        <v>6</v>
      </c>
      <c r="S18295" s="148">
        <v>7.4899999999999994E-2</v>
      </c>
      <c r="T18295" s="148">
        <v>-6.843</v>
      </c>
      <c r="U18295" s="148">
        <v>1</v>
      </c>
      <c r="V18295" s="148">
        <v>4.2799999999999998E-2</v>
      </c>
      <c r="W18295" s="148">
        <v>92.013999999999996</v>
      </c>
      <c r="X18295" s="148">
        <v>4</v>
      </c>
      <c r="Y18295" s="148">
        <v>0.217</v>
      </c>
    </row>
    <row r="18296" spans="11:25" x14ac:dyDescent="0.25">
      <c r="K18296" s="145" t="s">
        <v>13215</v>
      </c>
      <c r="L18296" s="145">
        <v>56</v>
      </c>
      <c r="M18296" s="145">
        <v>260680</v>
      </c>
      <c r="N18296" s="148">
        <v>1.3100000000000001E-2</v>
      </c>
      <c r="O18296" s="148">
        <v>0.71799999999999997</v>
      </c>
      <c r="P18296" s="148">
        <v>0.86399999999999999</v>
      </c>
      <c r="Q18296" s="148">
        <v>1.17E-4</v>
      </c>
      <c r="R18296" s="148">
        <v>0</v>
      </c>
      <c r="S18296" s="148">
        <v>0.192</v>
      </c>
      <c r="T18296" s="148">
        <v>-4.8029999999999999</v>
      </c>
      <c r="U18296" s="148">
        <v>1</v>
      </c>
      <c r="V18296" s="148">
        <v>4.36E-2</v>
      </c>
      <c r="W18296" s="148">
        <v>156.02600000000001</v>
      </c>
      <c r="X18296" s="148">
        <v>4</v>
      </c>
      <c r="Y18296" s="148">
        <v>0.52300000000000002</v>
      </c>
    </row>
    <row r="18297" spans="11:25" x14ac:dyDescent="0.25">
      <c r="K18297" s="145" t="s">
        <v>13216</v>
      </c>
      <c r="L18297" s="145">
        <v>1</v>
      </c>
      <c r="M18297" s="145">
        <v>202186</v>
      </c>
      <c r="N18297" s="148">
        <v>2.6100000000000002E-2</v>
      </c>
      <c r="O18297" s="148">
        <v>0.65900000000000003</v>
      </c>
      <c r="P18297" s="148">
        <v>0.66200000000000003</v>
      </c>
      <c r="Q18297" s="148">
        <v>3.4599999999999999E-6</v>
      </c>
      <c r="R18297" s="148">
        <v>1</v>
      </c>
      <c r="S18297" s="148">
        <v>6.8900000000000003E-2</v>
      </c>
      <c r="T18297" s="148">
        <v>-3.15</v>
      </c>
      <c r="U18297" s="148">
        <v>0</v>
      </c>
      <c r="V18297" s="148">
        <v>8.0699999999999994E-2</v>
      </c>
      <c r="W18297" s="148">
        <v>169.91499999999999</v>
      </c>
      <c r="X18297" s="148">
        <v>4</v>
      </c>
      <c r="Y18297" s="148">
        <v>0.40699999999999997</v>
      </c>
    </row>
    <row r="18298" spans="11:25" x14ac:dyDescent="0.25">
      <c r="K18298" s="145" t="s">
        <v>13217</v>
      </c>
      <c r="L18298" s="145">
        <v>1</v>
      </c>
      <c r="M18298" s="145">
        <v>219801</v>
      </c>
      <c r="N18298" s="148">
        <v>9.2600000000000002E-2</v>
      </c>
      <c r="O18298" s="148">
        <v>0.73299999999999998</v>
      </c>
      <c r="P18298" s="148">
        <v>0.68899999999999995</v>
      </c>
      <c r="Q18298" s="148">
        <v>0</v>
      </c>
      <c r="R18298" s="148">
        <v>6</v>
      </c>
      <c r="S18298" s="148">
        <v>7.6799999999999993E-2</v>
      </c>
      <c r="T18298" s="148">
        <v>-5.8129999999999997</v>
      </c>
      <c r="U18298" s="148">
        <v>1</v>
      </c>
      <c r="V18298" s="148">
        <v>0.27699999999999902</v>
      </c>
      <c r="W18298" s="148">
        <v>121.90799999999901</v>
      </c>
      <c r="X18298" s="148">
        <v>4</v>
      </c>
      <c r="Y18298" s="148">
        <v>0.20899999999999999</v>
      </c>
    </row>
    <row r="18299" spans="11:25" x14ac:dyDescent="0.25">
      <c r="K18299" s="145" t="s">
        <v>13218</v>
      </c>
      <c r="L18299" s="145">
        <v>0</v>
      </c>
      <c r="M18299" s="145">
        <v>211160</v>
      </c>
      <c r="N18299" s="148">
        <v>4.9000000000000002E-2</v>
      </c>
      <c r="O18299" s="148">
        <v>0.55600000000000005</v>
      </c>
      <c r="P18299" s="148">
        <v>0.89200000000000002</v>
      </c>
      <c r="Q18299" s="148">
        <v>5.2999999999999998E-4</v>
      </c>
      <c r="R18299" s="148">
        <v>7</v>
      </c>
      <c r="S18299" s="148">
        <v>9.4299999999999995E-2</v>
      </c>
      <c r="T18299" s="148">
        <v>-2.8410000000000002</v>
      </c>
      <c r="U18299" s="148">
        <v>1</v>
      </c>
      <c r="V18299" s="148">
        <v>5.2499999999999998E-2</v>
      </c>
      <c r="W18299" s="148">
        <v>101.069</v>
      </c>
      <c r="X18299" s="148">
        <v>4</v>
      </c>
      <c r="Y18299" s="148">
        <v>0.26400000000000001</v>
      </c>
    </row>
    <row r="18300" spans="11:25" x14ac:dyDescent="0.25">
      <c r="K18300" s="145" t="s">
        <v>13219</v>
      </c>
      <c r="L18300" s="145">
        <v>70</v>
      </c>
      <c r="M18300" s="145">
        <v>185617</v>
      </c>
      <c r="N18300" s="148">
        <v>0.27399999999999902</v>
      </c>
      <c r="O18300" s="148">
        <v>0.60499999999999998</v>
      </c>
      <c r="P18300" s="148">
        <v>0.55299999999999905</v>
      </c>
      <c r="Q18300" s="148">
        <v>1.52E-2</v>
      </c>
      <c r="R18300" s="148">
        <v>10</v>
      </c>
      <c r="S18300" s="148">
        <v>0.184</v>
      </c>
      <c r="T18300" s="148">
        <v>-10.845000000000001</v>
      </c>
      <c r="U18300" s="148">
        <v>0</v>
      </c>
      <c r="V18300" s="148">
        <v>0.10099999999999899</v>
      </c>
      <c r="W18300" s="148">
        <v>152.07599999999999</v>
      </c>
      <c r="X18300" s="148">
        <v>4</v>
      </c>
      <c r="Y18300" s="148">
        <v>0.62</v>
      </c>
    </row>
    <row r="18301" spans="11:25" x14ac:dyDescent="0.25">
      <c r="K18301" s="145" t="s">
        <v>13220</v>
      </c>
      <c r="L18301" s="145">
        <v>56</v>
      </c>
      <c r="M18301" s="145">
        <v>370013</v>
      </c>
      <c r="N18301" s="148">
        <v>3.4E-5</v>
      </c>
      <c r="O18301" s="148">
        <v>0.32600000000000001</v>
      </c>
      <c r="P18301" s="148">
        <v>0.91599999999999904</v>
      </c>
      <c r="Q18301" s="148">
        <v>0.13200000000000001</v>
      </c>
      <c r="R18301" s="148">
        <v>0</v>
      </c>
      <c r="S18301" s="148">
        <v>0.27399999999999902</v>
      </c>
      <c r="T18301" s="148">
        <v>-4.9329999999999998</v>
      </c>
      <c r="U18301" s="148">
        <v>1</v>
      </c>
      <c r="V18301" s="148">
        <v>5.1400000000000001E-2</v>
      </c>
      <c r="W18301" s="148">
        <v>157.99299999999999</v>
      </c>
      <c r="X18301" s="148">
        <v>4</v>
      </c>
      <c r="Y18301" s="148">
        <v>0.628</v>
      </c>
    </row>
    <row r="18302" spans="11:25" x14ac:dyDescent="0.25">
      <c r="K18302" s="145" t="s">
        <v>4032</v>
      </c>
      <c r="L18302" s="145">
        <v>5</v>
      </c>
      <c r="M18302" s="145">
        <v>191733</v>
      </c>
      <c r="N18302" s="148">
        <v>5.28E-2</v>
      </c>
      <c r="O18302" s="148">
        <v>0.46</v>
      </c>
      <c r="P18302" s="148">
        <v>0.82099999999999995</v>
      </c>
      <c r="Q18302" s="148">
        <v>0</v>
      </c>
      <c r="R18302" s="148">
        <v>4</v>
      </c>
      <c r="S18302" s="148">
        <v>8.1799999999999998E-2</v>
      </c>
      <c r="T18302" s="148">
        <v>-5.3329999999999904</v>
      </c>
      <c r="U18302" s="148">
        <v>0</v>
      </c>
      <c r="V18302" s="148">
        <v>4.0399999999999998E-2</v>
      </c>
      <c r="W18302" s="148">
        <v>164.14400000000001</v>
      </c>
      <c r="X18302" s="148">
        <v>4</v>
      </c>
      <c r="Y18302" s="148">
        <v>0.437999999999999</v>
      </c>
    </row>
    <row r="18303" spans="11:25" x14ac:dyDescent="0.25">
      <c r="K18303" s="145" t="s">
        <v>13221</v>
      </c>
      <c r="L18303" s="145">
        <v>60</v>
      </c>
      <c r="M18303" s="145">
        <v>197026</v>
      </c>
      <c r="N18303" s="148">
        <v>0.29199999999999998</v>
      </c>
      <c r="O18303" s="148">
        <v>0.53200000000000003</v>
      </c>
      <c r="P18303" s="148">
        <v>0.86399999999999999</v>
      </c>
      <c r="Q18303" s="148">
        <v>0</v>
      </c>
      <c r="R18303" s="148">
        <v>2</v>
      </c>
      <c r="S18303" s="148">
        <v>6.7100000000000007E-2</v>
      </c>
      <c r="T18303" s="148">
        <v>-2.9780000000000002</v>
      </c>
      <c r="U18303" s="148">
        <v>1</v>
      </c>
      <c r="V18303" s="148">
        <v>0.13699999999999901</v>
      </c>
      <c r="W18303" s="148">
        <v>81.873000000000005</v>
      </c>
      <c r="X18303" s="148">
        <v>4</v>
      </c>
      <c r="Y18303" s="148">
        <v>0.436</v>
      </c>
    </row>
    <row r="18304" spans="11:25" x14ac:dyDescent="0.25">
      <c r="K18304" s="145" t="s">
        <v>3573</v>
      </c>
      <c r="L18304" s="145">
        <v>62</v>
      </c>
      <c r="M18304" s="145">
        <v>244000</v>
      </c>
      <c r="N18304" s="148">
        <v>0.16699999999999901</v>
      </c>
      <c r="O18304" s="148">
        <v>0.65900000000000003</v>
      </c>
      <c r="P18304" s="148">
        <v>0.83899999999999997</v>
      </c>
      <c r="Q18304" s="148">
        <v>0</v>
      </c>
      <c r="R18304" s="148">
        <v>2</v>
      </c>
      <c r="S18304" s="148">
        <v>0.38900000000000001</v>
      </c>
      <c r="T18304" s="148">
        <v>-4.1059999999999999</v>
      </c>
      <c r="U18304" s="148">
        <v>1</v>
      </c>
      <c r="V18304" s="148">
        <v>0.16200000000000001</v>
      </c>
      <c r="W18304" s="148">
        <v>119.935</v>
      </c>
      <c r="X18304" s="148">
        <v>4</v>
      </c>
      <c r="Y18304" s="148">
        <v>0.624</v>
      </c>
    </row>
    <row r="18305" spans="11:25" x14ac:dyDescent="0.25">
      <c r="K18305" s="145" t="s">
        <v>6428</v>
      </c>
      <c r="L18305" s="145">
        <v>53</v>
      </c>
      <c r="M18305" s="145">
        <v>200457</v>
      </c>
      <c r="N18305" s="148">
        <v>1.9800000000000002E-2</v>
      </c>
      <c r="O18305" s="148">
        <v>0.47099999999999997</v>
      </c>
      <c r="P18305" s="148">
        <v>0.79099999999999904</v>
      </c>
      <c r="Q18305" s="148">
        <v>0</v>
      </c>
      <c r="R18305" s="148">
        <v>5</v>
      </c>
      <c r="S18305" s="148">
        <v>0.23199999999999901</v>
      </c>
      <c r="T18305" s="148">
        <v>-3.3730000000000002</v>
      </c>
      <c r="U18305" s="148">
        <v>0</v>
      </c>
      <c r="V18305" s="148">
        <v>0.23799999999999999</v>
      </c>
      <c r="W18305" s="148">
        <v>188.36</v>
      </c>
      <c r="X18305" s="148">
        <v>4</v>
      </c>
      <c r="Y18305" s="148">
        <v>0.50700000000000001</v>
      </c>
    </row>
    <row r="18306" spans="11:25" x14ac:dyDescent="0.25">
      <c r="K18306" s="145" t="s">
        <v>13222</v>
      </c>
      <c r="L18306" s="145">
        <v>72</v>
      </c>
      <c r="M18306" s="145">
        <v>104528</v>
      </c>
      <c r="N18306" s="148">
        <v>0.156</v>
      </c>
      <c r="O18306" s="148">
        <v>0.92400000000000004</v>
      </c>
      <c r="P18306" s="148">
        <v>0.38700000000000001</v>
      </c>
      <c r="Q18306" s="148">
        <v>3.3100000000000002E-4</v>
      </c>
      <c r="R18306" s="148">
        <v>8</v>
      </c>
      <c r="S18306" s="148">
        <v>9.7299999999999998E-2</v>
      </c>
      <c r="T18306" s="148">
        <v>-7.7379999999999898</v>
      </c>
      <c r="U18306" s="148">
        <v>1</v>
      </c>
      <c r="V18306" s="148">
        <v>0.115</v>
      </c>
      <c r="W18306" s="148">
        <v>120.014</v>
      </c>
      <c r="X18306" s="148">
        <v>4</v>
      </c>
      <c r="Y18306" s="148">
        <v>6.2399999999999997E-2</v>
      </c>
    </row>
    <row r="18307" spans="11:25" x14ac:dyDescent="0.25">
      <c r="K18307" s="145" t="s">
        <v>1029</v>
      </c>
      <c r="L18307" s="145">
        <v>82</v>
      </c>
      <c r="M18307" s="145">
        <v>179506</v>
      </c>
      <c r="N18307" s="148">
        <v>0.26300000000000001</v>
      </c>
      <c r="O18307" s="148">
        <v>0.67700000000000005</v>
      </c>
      <c r="P18307" s="148">
        <v>0.55600000000000005</v>
      </c>
      <c r="Q18307" s="148">
        <v>0</v>
      </c>
      <c r="R18307" s="148">
        <v>9</v>
      </c>
      <c r="S18307" s="148">
        <v>0.105</v>
      </c>
      <c r="T18307" s="148">
        <v>-6.5439999999999996</v>
      </c>
      <c r="U18307" s="148">
        <v>1</v>
      </c>
      <c r="V18307" s="148">
        <v>3.0599999999999999E-2</v>
      </c>
      <c r="W18307" s="148">
        <v>80.009</v>
      </c>
      <c r="X18307" s="148">
        <v>4</v>
      </c>
      <c r="Y18307" s="148">
        <v>0.52100000000000002</v>
      </c>
    </row>
    <row r="18308" spans="11:25" x14ac:dyDescent="0.25">
      <c r="K18308" s="145" t="s">
        <v>10998</v>
      </c>
      <c r="L18308" s="145">
        <v>55</v>
      </c>
      <c r="M18308" s="145">
        <v>161523</v>
      </c>
      <c r="N18308" s="148">
        <v>1.3699999999999899E-5</v>
      </c>
      <c r="O18308" s="148">
        <v>0.28199999999999997</v>
      </c>
      <c r="P18308" s="148">
        <v>0.96099999999999997</v>
      </c>
      <c r="Q18308" s="148">
        <v>4.7800000000000002E-2</v>
      </c>
      <c r="R18308" s="148">
        <v>7</v>
      </c>
      <c r="S18308" s="148">
        <v>0.30299999999999999</v>
      </c>
      <c r="T18308" s="148">
        <v>-3.2730000000000001</v>
      </c>
      <c r="U18308" s="148">
        <v>1</v>
      </c>
      <c r="V18308" s="148">
        <v>0.11599999999999901</v>
      </c>
      <c r="W18308" s="148">
        <v>172.95400000000001</v>
      </c>
      <c r="X18308" s="148">
        <v>4</v>
      </c>
      <c r="Y18308" s="148">
        <v>0.46899999999999997</v>
      </c>
    </row>
    <row r="18309" spans="11:25" x14ac:dyDescent="0.25">
      <c r="K18309" s="145" t="s">
        <v>13223</v>
      </c>
      <c r="L18309" s="145">
        <v>66</v>
      </c>
      <c r="M18309" s="145">
        <v>194920</v>
      </c>
      <c r="N18309" s="148">
        <v>2.3800000000000002E-2</v>
      </c>
      <c r="O18309" s="148">
        <v>0.51500000000000001</v>
      </c>
      <c r="P18309" s="148">
        <v>0.63100000000000001</v>
      </c>
      <c r="Q18309" s="148">
        <v>0</v>
      </c>
      <c r="R18309" s="148">
        <v>7</v>
      </c>
      <c r="S18309" s="148">
        <v>0.35699999999999998</v>
      </c>
      <c r="T18309" s="148">
        <v>-4.7</v>
      </c>
      <c r="U18309" s="148">
        <v>1</v>
      </c>
      <c r="V18309" s="148">
        <v>0.126</v>
      </c>
      <c r="W18309" s="148">
        <v>179.892</v>
      </c>
      <c r="X18309" s="148">
        <v>4</v>
      </c>
      <c r="Y18309" s="148">
        <v>0.38600000000000001</v>
      </c>
    </row>
    <row r="18310" spans="11:25" x14ac:dyDescent="0.25">
      <c r="K18310" s="145" t="s">
        <v>13224</v>
      </c>
      <c r="L18310" s="145">
        <v>59</v>
      </c>
      <c r="M18310" s="145">
        <v>132038</v>
      </c>
      <c r="N18310" s="148">
        <v>1.15E-2</v>
      </c>
      <c r="O18310" s="148">
        <v>0.80900000000000005</v>
      </c>
      <c r="P18310" s="148">
        <v>0.58099999999999996</v>
      </c>
      <c r="Q18310" s="148">
        <v>5.13E-4</v>
      </c>
      <c r="R18310" s="148">
        <v>10</v>
      </c>
      <c r="S18310" s="148">
        <v>0.34499999999999997</v>
      </c>
      <c r="T18310" s="148">
        <v>-8.2940000000000005</v>
      </c>
      <c r="U18310" s="148">
        <v>0</v>
      </c>
      <c r="V18310" s="148">
        <v>0.19500000000000001</v>
      </c>
      <c r="W18310" s="148">
        <v>149.94899999999899</v>
      </c>
      <c r="X18310" s="148">
        <v>4</v>
      </c>
      <c r="Y18310" s="148">
        <v>0.36899999999999999</v>
      </c>
    </row>
    <row r="18311" spans="11:25" x14ac:dyDescent="0.25">
      <c r="K18311" s="145" t="s">
        <v>8608</v>
      </c>
      <c r="L18311" s="145">
        <v>90</v>
      </c>
      <c r="M18311" s="145">
        <v>217306</v>
      </c>
      <c r="N18311" s="148">
        <v>0.184</v>
      </c>
      <c r="O18311" s="148">
        <v>0.76500000000000001</v>
      </c>
      <c r="P18311" s="148">
        <v>0.52300000000000002</v>
      </c>
      <c r="Q18311" s="148">
        <v>3.5599999999999998E-5</v>
      </c>
      <c r="R18311" s="148">
        <v>2</v>
      </c>
      <c r="S18311" s="148">
        <v>0.13200000000000001</v>
      </c>
      <c r="T18311" s="148">
        <v>-4.3330000000000002</v>
      </c>
      <c r="U18311" s="148">
        <v>1</v>
      </c>
      <c r="V18311" s="148">
        <v>0.03</v>
      </c>
      <c r="W18311" s="148">
        <v>104.988</v>
      </c>
      <c r="X18311" s="148">
        <v>4</v>
      </c>
      <c r="Y18311" s="148">
        <v>0.39399999999999902</v>
      </c>
    </row>
    <row r="18312" spans="11:25" x14ac:dyDescent="0.25">
      <c r="K18312" s="145" t="s">
        <v>3751</v>
      </c>
      <c r="L18312" s="145">
        <v>79</v>
      </c>
      <c r="M18312" s="145">
        <v>199386</v>
      </c>
      <c r="N18312" s="148">
        <v>0.26</v>
      </c>
      <c r="O18312" s="148">
        <v>0.70599999999999996</v>
      </c>
      <c r="P18312" s="148">
        <v>0.78599999999999903</v>
      </c>
      <c r="Q18312" s="148">
        <v>0</v>
      </c>
      <c r="R18312" s="148">
        <v>0</v>
      </c>
      <c r="S18312" s="148">
        <v>0.38</v>
      </c>
      <c r="T18312" s="148">
        <v>-3.4169999999999998</v>
      </c>
      <c r="U18312" s="148">
        <v>0</v>
      </c>
      <c r="V18312" s="148">
        <v>9.0899999999999995E-2</v>
      </c>
      <c r="W18312" s="148">
        <v>150.035</v>
      </c>
      <c r="X18312" s="148">
        <v>4</v>
      </c>
      <c r="Y18312" s="148">
        <v>0.749</v>
      </c>
    </row>
    <row r="18313" spans="11:25" x14ac:dyDescent="0.25">
      <c r="K18313" s="145" t="s">
        <v>4387</v>
      </c>
      <c r="L18313" s="145">
        <v>88</v>
      </c>
      <c r="M18313" s="145">
        <v>209320</v>
      </c>
      <c r="N18313" s="148">
        <v>2.6099999999999999E-3</v>
      </c>
      <c r="O18313" s="148">
        <v>0.76200000000000001</v>
      </c>
      <c r="P18313" s="148">
        <v>0.7</v>
      </c>
      <c r="Q18313" s="148">
        <v>1.56E-5</v>
      </c>
      <c r="R18313" s="148">
        <v>9</v>
      </c>
      <c r="S18313" s="148">
        <v>0.153</v>
      </c>
      <c r="T18313" s="148">
        <v>-6.0209999999999999</v>
      </c>
      <c r="U18313" s="148">
        <v>0</v>
      </c>
      <c r="V18313" s="148">
        <v>6.9400000000000003E-2</v>
      </c>
      <c r="W18313" s="148">
        <v>116.07299999999999</v>
      </c>
      <c r="X18313" s="148">
        <v>4</v>
      </c>
      <c r="Y18313" s="148">
        <v>0.60799999999999998</v>
      </c>
    </row>
    <row r="18314" spans="11:25" x14ac:dyDescent="0.25">
      <c r="K18314" s="145" t="s">
        <v>1684</v>
      </c>
      <c r="L18314" s="145">
        <v>82</v>
      </c>
      <c r="M18314" s="145">
        <v>261640</v>
      </c>
      <c r="N18314" s="148">
        <v>0.27200000000000002</v>
      </c>
      <c r="O18314" s="148">
        <v>0.50800000000000001</v>
      </c>
      <c r="P18314" s="148">
        <v>0.72</v>
      </c>
      <c r="Q18314" s="148">
        <v>0</v>
      </c>
      <c r="R18314" s="148">
        <v>11</v>
      </c>
      <c r="S18314" s="148">
        <v>5.6300000000000003E-2</v>
      </c>
      <c r="T18314" s="148">
        <v>-5.9079999999999897</v>
      </c>
      <c r="U18314" s="148">
        <v>0</v>
      </c>
      <c r="V18314" s="148">
        <v>6.2799999999999995E-2</v>
      </c>
      <c r="W18314" s="148">
        <v>79.983000000000004</v>
      </c>
      <c r="X18314" s="148">
        <v>4</v>
      </c>
      <c r="Y18314" s="148">
        <v>0.47199999999999998</v>
      </c>
    </row>
    <row r="18315" spans="11:25" x14ac:dyDescent="0.25">
      <c r="K18315" s="145" t="s">
        <v>9355</v>
      </c>
      <c r="L18315" s="145">
        <v>77</v>
      </c>
      <c r="M18315" s="145">
        <v>176320</v>
      </c>
      <c r="N18315" s="148">
        <v>0.40100000000000002</v>
      </c>
      <c r="O18315" s="148">
        <v>0.72799999999999998</v>
      </c>
      <c r="P18315" s="148">
        <v>0.41499999999999998</v>
      </c>
      <c r="Q18315" s="148">
        <v>0</v>
      </c>
      <c r="R18315" s="148">
        <v>8</v>
      </c>
      <c r="S18315" s="148">
        <v>6.1600000000000002E-2</v>
      </c>
      <c r="T18315" s="148">
        <v>-6.8520000000000003</v>
      </c>
      <c r="U18315" s="148">
        <v>1</v>
      </c>
      <c r="V18315" s="148">
        <v>6.3899999999999998E-2</v>
      </c>
      <c r="W18315" s="148">
        <v>114.145</v>
      </c>
      <c r="X18315" s="148">
        <v>4</v>
      </c>
      <c r="Y18315" s="148">
        <v>0.45500000000000002</v>
      </c>
    </row>
    <row r="18316" spans="11:25" x14ac:dyDescent="0.25">
      <c r="K18316" s="145" t="s">
        <v>7696</v>
      </c>
      <c r="L18316" s="145">
        <v>77</v>
      </c>
      <c r="M18316" s="145">
        <v>219320</v>
      </c>
      <c r="N18316" s="148">
        <v>6.4100000000000004E-2</v>
      </c>
      <c r="O18316" s="148">
        <v>0.59399999999999997</v>
      </c>
      <c r="P18316" s="148">
        <v>0.53299999999999903</v>
      </c>
      <c r="Q18316" s="148">
        <v>0</v>
      </c>
      <c r="R18316" s="148">
        <v>11</v>
      </c>
      <c r="S18316" s="148">
        <v>9.2799999999999994E-2</v>
      </c>
      <c r="T18316" s="148">
        <v>-6.2220000000000004</v>
      </c>
      <c r="U18316" s="148">
        <v>1</v>
      </c>
      <c r="V18316" s="148">
        <v>9.8100000000000007E-2</v>
      </c>
      <c r="W18316" s="148">
        <v>91.495999999999995</v>
      </c>
      <c r="X18316" s="148">
        <v>4</v>
      </c>
      <c r="Y18316" s="148">
        <v>0.52400000000000002</v>
      </c>
    </row>
    <row r="18317" spans="11:25" x14ac:dyDescent="0.25">
      <c r="K18317" s="145" t="s">
        <v>599</v>
      </c>
      <c r="L18317" s="145">
        <v>78</v>
      </c>
      <c r="M18317" s="145">
        <v>231240</v>
      </c>
      <c r="N18317" s="148">
        <v>8.8199999999999997E-3</v>
      </c>
      <c r="O18317" s="148">
        <v>0.61299999999999999</v>
      </c>
      <c r="P18317" s="148">
        <v>0.622</v>
      </c>
      <c r="Q18317" s="148">
        <v>0</v>
      </c>
      <c r="R18317" s="148">
        <v>1</v>
      </c>
      <c r="S18317" s="148">
        <v>0.37</v>
      </c>
      <c r="T18317" s="148">
        <v>-5.7939999999999996</v>
      </c>
      <c r="U18317" s="148">
        <v>0</v>
      </c>
      <c r="V18317" s="148">
        <v>3.3399999999999999E-2</v>
      </c>
      <c r="W18317" s="148">
        <v>80.003</v>
      </c>
      <c r="X18317" s="148">
        <v>4</v>
      </c>
      <c r="Y18317" s="148">
        <v>0.48399999999999999</v>
      </c>
    </row>
    <row r="18318" spans="11:25" x14ac:dyDescent="0.25">
      <c r="K18318" s="145" t="s">
        <v>1484</v>
      </c>
      <c r="L18318" s="145">
        <v>94</v>
      </c>
      <c r="M18318" s="145">
        <v>198160</v>
      </c>
      <c r="N18318" s="148">
        <v>2.1100000000000001E-2</v>
      </c>
      <c r="O18318" s="148">
        <v>0.56799999999999995</v>
      </c>
      <c r="P18318" s="148">
        <v>0.65599999999999903</v>
      </c>
      <c r="Q18318" s="148">
        <v>1.3699999999999899E-5</v>
      </c>
      <c r="R18318" s="148">
        <v>8</v>
      </c>
      <c r="S18318" s="148">
        <v>0.21299999999999999</v>
      </c>
      <c r="T18318" s="148">
        <v>-5.4129999999999896</v>
      </c>
      <c r="U18318" s="148">
        <v>1</v>
      </c>
      <c r="V18318" s="148">
        <v>4.3299999999999998E-2</v>
      </c>
      <c r="W18318" s="148">
        <v>100.048999999999</v>
      </c>
      <c r="X18318" s="148">
        <v>4</v>
      </c>
      <c r="Y18318" s="148">
        <v>0.36399999999999999</v>
      </c>
    </row>
    <row r="18319" spans="11:25" x14ac:dyDescent="0.25">
      <c r="K18319" s="145" t="s">
        <v>9349</v>
      </c>
      <c r="L18319" s="145">
        <v>84</v>
      </c>
      <c r="M18319" s="145">
        <v>232253</v>
      </c>
      <c r="N18319" s="148">
        <v>0.216</v>
      </c>
      <c r="O18319" s="148">
        <v>0.75</v>
      </c>
      <c r="P18319" s="148">
        <v>0.40399999999999903</v>
      </c>
      <c r="Q18319" s="148">
        <v>3.57E-4</v>
      </c>
      <c r="R18319" s="148">
        <v>9</v>
      </c>
      <c r="S18319" s="148">
        <v>9.11E-2</v>
      </c>
      <c r="T18319" s="148">
        <v>-10.1779999999999</v>
      </c>
      <c r="U18319" s="148">
        <v>0</v>
      </c>
      <c r="V18319" s="148">
        <v>6.8199999999999997E-2</v>
      </c>
      <c r="W18319" s="148">
        <v>95.045000000000002</v>
      </c>
      <c r="X18319" s="148">
        <v>4</v>
      </c>
      <c r="Y18319" s="148">
        <v>4.99E-2</v>
      </c>
    </row>
    <row r="18320" spans="11:25" x14ac:dyDescent="0.25">
      <c r="K18320" s="145">
        <v>2002</v>
      </c>
      <c r="L18320" s="145">
        <v>87</v>
      </c>
      <c r="M18320" s="145">
        <v>186986</v>
      </c>
      <c r="N18320" s="148">
        <v>3.7199999999999997E-2</v>
      </c>
      <c r="O18320" s="148">
        <v>0.69699999999999995</v>
      </c>
      <c r="P18320" s="148">
        <v>0.68299999999999905</v>
      </c>
      <c r="Q18320" s="148">
        <v>0</v>
      </c>
      <c r="R18320" s="148">
        <v>1</v>
      </c>
      <c r="S18320" s="148">
        <v>0.13699999999999901</v>
      </c>
      <c r="T18320" s="148">
        <v>-2.8809999999999998</v>
      </c>
      <c r="U18320" s="148">
        <v>0</v>
      </c>
      <c r="V18320" s="148">
        <v>0.11699999999999899</v>
      </c>
      <c r="W18320" s="148">
        <v>96.132999999999996</v>
      </c>
      <c r="X18320" s="148">
        <v>4</v>
      </c>
      <c r="Y18320" s="148">
        <v>0.60299999999999998</v>
      </c>
    </row>
    <row r="18321" spans="11:25" x14ac:dyDescent="0.25">
      <c r="K18321" s="145" t="s">
        <v>5918</v>
      </c>
      <c r="L18321" s="145">
        <v>78</v>
      </c>
      <c r="M18321" s="145">
        <v>224573</v>
      </c>
      <c r="N18321" s="148">
        <v>6.3E-2</v>
      </c>
      <c r="O18321" s="148">
        <v>0.88400000000000001</v>
      </c>
      <c r="P18321" s="148">
        <v>0.76500000000000001</v>
      </c>
      <c r="Q18321" s="148">
        <v>7.0400000000000004E-6</v>
      </c>
      <c r="R18321" s="148">
        <v>8</v>
      </c>
      <c r="S18321" s="148">
        <v>0.11799999999999999</v>
      </c>
      <c r="T18321" s="148">
        <v>-3.8650000000000002</v>
      </c>
      <c r="U18321" s="148">
        <v>1</v>
      </c>
      <c r="V18321" s="148">
        <v>8.8200000000000001E-2</v>
      </c>
      <c r="W18321" s="148">
        <v>99.986999999999995</v>
      </c>
      <c r="X18321" s="148">
        <v>4</v>
      </c>
      <c r="Y18321" s="148">
        <v>0.59399999999999997</v>
      </c>
    </row>
    <row r="18322" spans="11:25" x14ac:dyDescent="0.25">
      <c r="K18322" s="145" t="s">
        <v>4399</v>
      </c>
      <c r="L18322" s="145">
        <v>18</v>
      </c>
      <c r="M18322" s="145">
        <v>218773</v>
      </c>
      <c r="N18322" s="148">
        <v>2.8999999999999998E-3</v>
      </c>
      <c r="O18322" s="148">
        <v>0.61599999999999999</v>
      </c>
      <c r="P18322" s="148">
        <v>0.76500000000000001</v>
      </c>
      <c r="Q18322" s="148">
        <v>0</v>
      </c>
      <c r="R18322" s="148">
        <v>0</v>
      </c>
      <c r="S18322" s="148">
        <v>0.14899999999999999</v>
      </c>
      <c r="T18322" s="148">
        <v>-6.75</v>
      </c>
      <c r="U18322" s="148">
        <v>0</v>
      </c>
      <c r="V18322" s="148">
        <v>7.8E-2</v>
      </c>
      <c r="W18322" s="148">
        <v>122.916</v>
      </c>
      <c r="X18322" s="148">
        <v>4</v>
      </c>
      <c r="Y18322" s="148">
        <v>0.34299999999999897</v>
      </c>
    </row>
    <row r="18323" spans="11:25" x14ac:dyDescent="0.25">
      <c r="K18323" s="145" t="s">
        <v>1486</v>
      </c>
      <c r="L18323" s="145">
        <v>75</v>
      </c>
      <c r="M18323" s="145">
        <v>223080</v>
      </c>
      <c r="N18323" s="148">
        <v>4.1500000000000002E-2</v>
      </c>
      <c r="O18323" s="148">
        <v>0.69</v>
      </c>
      <c r="P18323" s="148">
        <v>0.52400000000000002</v>
      </c>
      <c r="Q18323" s="148">
        <v>3.1599999999999998E-6</v>
      </c>
      <c r="R18323" s="148">
        <v>6</v>
      </c>
      <c r="S18323" s="148">
        <v>0.17</v>
      </c>
      <c r="T18323" s="148">
        <v>-8.39</v>
      </c>
      <c r="U18323" s="148">
        <v>0</v>
      </c>
      <c r="V18323" s="148">
        <v>0.10299999999999999</v>
      </c>
      <c r="W18323" s="148">
        <v>164.023</v>
      </c>
      <c r="X18323" s="148">
        <v>4</v>
      </c>
      <c r="Y18323" s="148">
        <v>0.56200000000000006</v>
      </c>
    </row>
    <row r="18324" spans="11:25" x14ac:dyDescent="0.25">
      <c r="K18324" s="145" t="s">
        <v>13225</v>
      </c>
      <c r="L18324" s="145">
        <v>71</v>
      </c>
      <c r="M18324" s="145">
        <v>252534</v>
      </c>
      <c r="N18324" s="148">
        <v>0.247</v>
      </c>
      <c r="O18324" s="148">
        <v>0.26200000000000001</v>
      </c>
      <c r="P18324" s="148">
        <v>0.60599999999999998</v>
      </c>
      <c r="Q18324" s="148">
        <v>0</v>
      </c>
      <c r="R18324" s="148">
        <v>8</v>
      </c>
      <c r="S18324" s="148">
        <v>0.125</v>
      </c>
      <c r="T18324" s="148">
        <v>-6.6459999999999999</v>
      </c>
      <c r="U18324" s="148">
        <v>1</v>
      </c>
      <c r="V18324" s="148">
        <v>4.8399999999999999E-2</v>
      </c>
      <c r="W18324" s="148">
        <v>189.857</v>
      </c>
      <c r="X18324" s="148">
        <v>4</v>
      </c>
      <c r="Y18324" s="148">
        <v>0.27500000000000002</v>
      </c>
    </row>
    <row r="18325" spans="11:25" x14ac:dyDescent="0.25">
      <c r="K18325" s="145" t="s">
        <v>9541</v>
      </c>
      <c r="L18325" s="145">
        <v>89</v>
      </c>
      <c r="M18325" s="145">
        <v>195519</v>
      </c>
      <c r="N18325" s="148">
        <v>2.81E-3</v>
      </c>
      <c r="O18325" s="148">
        <v>0.63</v>
      </c>
      <c r="P18325" s="148">
        <v>0.69399999999999995</v>
      </c>
      <c r="Q18325" s="148">
        <v>0</v>
      </c>
      <c r="R18325" s="148">
        <v>11</v>
      </c>
      <c r="S18325" s="148">
        <v>7.1900000000000006E-2</v>
      </c>
      <c r="T18325" s="148">
        <v>-6.2569999999999997</v>
      </c>
      <c r="U18325" s="148">
        <v>0</v>
      </c>
      <c r="V18325" s="148">
        <v>2.53E-2</v>
      </c>
      <c r="W18325" s="148">
        <v>97.004999999999995</v>
      </c>
      <c r="X18325" s="148">
        <v>4</v>
      </c>
      <c r="Y18325" s="148">
        <v>0.216</v>
      </c>
    </row>
    <row r="18326" spans="11:25" x14ac:dyDescent="0.25">
      <c r="K18326" s="145" t="s">
        <v>2623</v>
      </c>
      <c r="L18326" s="145">
        <v>40</v>
      </c>
      <c r="M18326" s="145">
        <v>190185</v>
      </c>
      <c r="N18326" s="148">
        <v>0.111999999999999</v>
      </c>
      <c r="O18326" s="148">
        <v>0.63600000000000001</v>
      </c>
      <c r="P18326" s="148">
        <v>0.436</v>
      </c>
      <c r="Q18326" s="148">
        <v>0</v>
      </c>
      <c r="R18326" s="148">
        <v>7</v>
      </c>
      <c r="S18326" s="148">
        <v>0.13500000000000001</v>
      </c>
      <c r="T18326" s="148">
        <v>-9.5239999999999991</v>
      </c>
      <c r="U18326" s="148">
        <v>1</v>
      </c>
      <c r="V18326" s="148">
        <v>0.13900000000000001</v>
      </c>
      <c r="W18326" s="148">
        <v>84.804000000000002</v>
      </c>
      <c r="X18326" s="148">
        <v>4</v>
      </c>
      <c r="Y18326" s="148">
        <v>0.33100000000000002</v>
      </c>
    </row>
    <row r="18327" spans="11:25" x14ac:dyDescent="0.25">
      <c r="K18327" s="145" t="s">
        <v>4432</v>
      </c>
      <c r="L18327" s="145">
        <v>73</v>
      </c>
      <c r="M18327" s="145">
        <v>144720</v>
      </c>
      <c r="N18327" s="148">
        <v>0.79700000000000004</v>
      </c>
      <c r="O18327" s="148">
        <v>0.376</v>
      </c>
      <c r="P18327" s="148">
        <v>0.21099999999999999</v>
      </c>
      <c r="Q18327" s="148">
        <v>0</v>
      </c>
      <c r="R18327" s="148">
        <v>4</v>
      </c>
      <c r="S18327" s="148">
        <v>0.19600000000000001</v>
      </c>
      <c r="T18327" s="148">
        <v>-11.664999999999999</v>
      </c>
      <c r="U18327" s="148">
        <v>1</v>
      </c>
      <c r="V18327" s="148">
        <v>3.6400000000000002E-2</v>
      </c>
      <c r="W18327" s="148">
        <v>94.7</v>
      </c>
      <c r="X18327" s="148">
        <v>3</v>
      </c>
      <c r="Y18327" s="148">
        <v>0.22800000000000001</v>
      </c>
    </row>
    <row r="18328" spans="11:25" x14ac:dyDescent="0.25">
      <c r="K18328" s="145" t="s">
        <v>13226</v>
      </c>
      <c r="L18328" s="145">
        <v>74</v>
      </c>
      <c r="M18328" s="145">
        <v>218234</v>
      </c>
      <c r="N18328" s="148">
        <v>4.7199999999999999E-2</v>
      </c>
      <c r="O18328" s="148">
        <v>0.75700000000000001</v>
      </c>
      <c r="P18328" s="148">
        <v>0.67799999999999905</v>
      </c>
      <c r="Q18328" s="148">
        <v>9.1400000000000006E-6</v>
      </c>
      <c r="R18328" s="148">
        <v>8</v>
      </c>
      <c r="S18328" s="148">
        <v>6.54E-2</v>
      </c>
      <c r="T18328" s="148">
        <v>-5.5289999999999999</v>
      </c>
      <c r="U18328" s="148">
        <v>0</v>
      </c>
      <c r="V18328" s="148">
        <v>0.23300000000000001</v>
      </c>
      <c r="W18328" s="148">
        <v>120.075</v>
      </c>
      <c r="X18328" s="148">
        <v>4</v>
      </c>
      <c r="Y18328" s="148">
        <v>0.82</v>
      </c>
    </row>
    <row r="18329" spans="11:25" x14ac:dyDescent="0.25">
      <c r="K18329" s="145" t="s">
        <v>13227</v>
      </c>
      <c r="L18329" s="145">
        <v>65</v>
      </c>
      <c r="M18329" s="145">
        <v>264846</v>
      </c>
      <c r="N18329" s="148">
        <v>1.7399999999999999E-2</v>
      </c>
      <c r="O18329" s="148">
        <v>0.750999999999999</v>
      </c>
      <c r="P18329" s="148">
        <v>0.76599999999999902</v>
      </c>
      <c r="Q18329" s="148">
        <v>8.0700000000000007E-6</v>
      </c>
      <c r="R18329" s="148">
        <v>5</v>
      </c>
      <c r="S18329" s="148">
        <v>0.65799999999999903</v>
      </c>
      <c r="T18329" s="148">
        <v>-3.5939999999999999</v>
      </c>
      <c r="U18329" s="148">
        <v>1</v>
      </c>
      <c r="V18329" s="148">
        <v>5.1499999999999997E-2</v>
      </c>
      <c r="W18329" s="148">
        <v>109.89700000000001</v>
      </c>
      <c r="X18329" s="148">
        <v>4</v>
      </c>
      <c r="Y18329" s="148">
        <v>0.67299999999999904</v>
      </c>
    </row>
    <row r="18330" spans="11:25" x14ac:dyDescent="0.25">
      <c r="K18330" s="145" t="s">
        <v>4417</v>
      </c>
      <c r="L18330" s="145">
        <v>78</v>
      </c>
      <c r="M18330" s="145">
        <v>214647</v>
      </c>
      <c r="N18330" s="148">
        <v>0.188999999999999</v>
      </c>
      <c r="O18330" s="148">
        <v>0.96499999999999997</v>
      </c>
      <c r="P18330" s="148">
        <v>0.41399999999999998</v>
      </c>
      <c r="Q18330" s="148">
        <v>0</v>
      </c>
      <c r="R18330" s="148">
        <v>1</v>
      </c>
      <c r="S18330" s="148">
        <v>7.6700000000000004E-2</v>
      </c>
      <c r="T18330" s="148">
        <v>-6.4079999999999897</v>
      </c>
      <c r="U18330" s="148">
        <v>1</v>
      </c>
      <c r="V18330" s="148">
        <v>7.1300000000000002E-2</v>
      </c>
      <c r="W18330" s="148">
        <v>121.032</v>
      </c>
      <c r="X18330" s="148">
        <v>4</v>
      </c>
      <c r="Y18330" s="148">
        <v>0.72799999999999998</v>
      </c>
    </row>
    <row r="18331" spans="11:25" x14ac:dyDescent="0.25">
      <c r="K18331" s="145" t="s">
        <v>7257</v>
      </c>
      <c r="L18331" s="145">
        <v>68</v>
      </c>
      <c r="M18331" s="145">
        <v>209186</v>
      </c>
      <c r="N18331" s="148">
        <v>4.1599999999999998E-2</v>
      </c>
      <c r="O18331" s="148">
        <v>0.68799999999999994</v>
      </c>
      <c r="P18331" s="148">
        <v>0.72299999999999998</v>
      </c>
      <c r="Q18331" s="148">
        <v>2.0000000000000001E-4</v>
      </c>
      <c r="R18331" s="148">
        <v>6</v>
      </c>
      <c r="S18331" s="148">
        <v>0.30199999999999999</v>
      </c>
      <c r="T18331" s="148">
        <v>-6.6820000000000004</v>
      </c>
      <c r="U18331" s="148">
        <v>0</v>
      </c>
      <c r="V18331" s="148">
        <v>0.121</v>
      </c>
      <c r="W18331" s="148">
        <v>140.023</v>
      </c>
      <c r="X18331" s="148">
        <v>4</v>
      </c>
      <c r="Y18331" s="148">
        <v>0.61799999999999999</v>
      </c>
    </row>
    <row r="18332" spans="11:25" x14ac:dyDescent="0.25">
      <c r="K18332" s="145" t="s">
        <v>4397</v>
      </c>
      <c r="L18332" s="145">
        <v>87</v>
      </c>
      <c r="M18332" s="145">
        <v>195000</v>
      </c>
      <c r="N18332" s="148">
        <v>7.2300000000000003E-2</v>
      </c>
      <c r="O18332" s="148">
        <v>0.60899999999999999</v>
      </c>
      <c r="P18332" s="148">
        <v>0.72599999999999998</v>
      </c>
      <c r="Q18332" s="148">
        <v>8.4500000000000004E-6</v>
      </c>
      <c r="R18332" s="148">
        <v>5</v>
      </c>
      <c r="S18332" s="148">
        <v>8.9499999999999996E-2</v>
      </c>
      <c r="T18332" s="148">
        <v>-4.3460000000000001</v>
      </c>
      <c r="U18332" s="148">
        <v>0</v>
      </c>
      <c r="V18332" s="148">
        <v>4.1399999999999999E-2</v>
      </c>
      <c r="W18332" s="148">
        <v>93.957999999999998</v>
      </c>
      <c r="X18332" s="148">
        <v>4</v>
      </c>
      <c r="Y18332" s="148">
        <v>0.36199999999999999</v>
      </c>
    </row>
    <row r="18333" spans="11:25" x14ac:dyDescent="0.25">
      <c r="K18333" s="145">
        <v>1950</v>
      </c>
      <c r="L18333" s="145">
        <v>83</v>
      </c>
      <c r="M18333" s="145">
        <v>225133</v>
      </c>
      <c r="N18333" s="148">
        <v>0.64800000000000002</v>
      </c>
      <c r="O18333" s="148">
        <v>0.6</v>
      </c>
      <c r="P18333" s="148">
        <v>0.53500000000000003</v>
      </c>
      <c r="Q18333" s="148">
        <v>4.6999999999999999E-6</v>
      </c>
      <c r="R18333" s="148">
        <v>4</v>
      </c>
      <c r="S18333" s="148">
        <v>0.16200000000000001</v>
      </c>
      <c r="T18333" s="148">
        <v>-7.0429999999999904</v>
      </c>
      <c r="U18333" s="148">
        <v>1</v>
      </c>
      <c r="V18333" s="148">
        <v>0.107</v>
      </c>
      <c r="W18333" s="148">
        <v>71.911999999999907</v>
      </c>
      <c r="X18333" s="148">
        <v>4</v>
      </c>
      <c r="Y18333" s="148">
        <v>0.26899999999999902</v>
      </c>
    </row>
    <row r="18334" spans="11:25" x14ac:dyDescent="0.25">
      <c r="K18334" s="145" t="s">
        <v>2083</v>
      </c>
      <c r="L18334" s="145">
        <v>19</v>
      </c>
      <c r="M18334" s="145">
        <v>211786</v>
      </c>
      <c r="N18334" s="148">
        <v>3.2199999999999999E-2</v>
      </c>
      <c r="O18334" s="148">
        <v>0.77700000000000002</v>
      </c>
      <c r="P18334" s="148">
        <v>0.89800000000000002</v>
      </c>
      <c r="Q18334" s="148">
        <v>0</v>
      </c>
      <c r="R18334" s="148">
        <v>4</v>
      </c>
      <c r="S18334" s="148">
        <v>0.313</v>
      </c>
      <c r="T18334" s="148">
        <v>-4.4610000000000003</v>
      </c>
      <c r="U18334" s="148">
        <v>1</v>
      </c>
      <c r="V18334" s="148">
        <v>5.8099999999999999E-2</v>
      </c>
      <c r="W18334" s="148">
        <v>111.996</v>
      </c>
      <c r="X18334" s="148">
        <v>4</v>
      </c>
      <c r="Y18334" s="148">
        <v>0.86599999999999999</v>
      </c>
    </row>
    <row r="18335" spans="11:25" x14ac:dyDescent="0.25">
      <c r="K18335" s="145" t="s">
        <v>1792</v>
      </c>
      <c r="L18335" s="145">
        <v>77</v>
      </c>
      <c r="M18335" s="145">
        <v>175466</v>
      </c>
      <c r="N18335" s="148">
        <v>0.71</v>
      </c>
      <c r="O18335" s="148">
        <v>0.40100000000000002</v>
      </c>
      <c r="P18335" s="148">
        <v>0.39799999999999902</v>
      </c>
      <c r="Q18335" s="148">
        <v>0</v>
      </c>
      <c r="R18335" s="148">
        <v>6</v>
      </c>
      <c r="S18335" s="148">
        <v>9.6199999999999994E-2</v>
      </c>
      <c r="T18335" s="148">
        <v>-8.9930000000000003</v>
      </c>
      <c r="U18335" s="148">
        <v>0</v>
      </c>
      <c r="V18335" s="148">
        <v>0.183</v>
      </c>
      <c r="W18335" s="148">
        <v>180.29300000000001</v>
      </c>
      <c r="X18335" s="148">
        <v>4</v>
      </c>
      <c r="Y18335" s="148">
        <v>0.26500000000000001</v>
      </c>
    </row>
    <row r="18336" spans="11:25" x14ac:dyDescent="0.25">
      <c r="K18336" s="145" t="s">
        <v>4395</v>
      </c>
      <c r="L18336" s="145">
        <v>81</v>
      </c>
      <c r="M18336" s="145">
        <v>221153</v>
      </c>
      <c r="N18336" s="148">
        <v>1.6400000000000001E-2</v>
      </c>
      <c r="O18336" s="148">
        <v>0.72799999999999998</v>
      </c>
      <c r="P18336" s="148">
        <v>0.69</v>
      </c>
      <c r="Q18336" s="148">
        <v>0</v>
      </c>
      <c r="R18336" s="148">
        <v>8</v>
      </c>
      <c r="S18336" s="148">
        <v>0.104</v>
      </c>
      <c r="T18336" s="148">
        <v>-4.3439999999999896</v>
      </c>
      <c r="U18336" s="148">
        <v>0</v>
      </c>
      <c r="V18336" s="148">
        <v>5.2400000000000002E-2</v>
      </c>
      <c r="W18336" s="148">
        <v>94.027999999999906</v>
      </c>
      <c r="X18336" s="148">
        <v>4</v>
      </c>
      <c r="Y18336" s="148">
        <v>0.41499999999999998</v>
      </c>
    </row>
    <row r="18337" spans="11:25" x14ac:dyDescent="0.25">
      <c r="K18337" s="145" t="s">
        <v>2410</v>
      </c>
      <c r="L18337" s="145">
        <v>73</v>
      </c>
      <c r="M18337" s="145">
        <v>240280</v>
      </c>
      <c r="N18337" s="148">
        <v>0.33299999999999902</v>
      </c>
      <c r="O18337" s="148">
        <v>0.74199999999999999</v>
      </c>
      <c r="P18337" s="148">
        <v>0.88300000000000001</v>
      </c>
      <c r="Q18337" s="148">
        <v>7.5100000000000001E-6</v>
      </c>
      <c r="R18337" s="148">
        <v>0</v>
      </c>
      <c r="S18337" s="148">
        <v>9.64E-2</v>
      </c>
      <c r="T18337" s="148">
        <v>-3.4189999999999898</v>
      </c>
      <c r="U18337" s="148">
        <v>1</v>
      </c>
      <c r="V18337" s="148">
        <v>3.2899999999999999E-2</v>
      </c>
      <c r="W18337" s="148">
        <v>136.506</v>
      </c>
      <c r="X18337" s="148">
        <v>4</v>
      </c>
      <c r="Y18337" s="148">
        <v>0.97799999999999998</v>
      </c>
    </row>
    <row r="18338" spans="11:25" x14ac:dyDescent="0.25">
      <c r="K18338" s="145" t="s">
        <v>639</v>
      </c>
      <c r="L18338" s="145">
        <v>66</v>
      </c>
      <c r="M18338" s="145">
        <v>221946</v>
      </c>
      <c r="N18338" s="148">
        <v>4.5999999999999999E-2</v>
      </c>
      <c r="O18338" s="148">
        <v>0.56200000000000006</v>
      </c>
      <c r="P18338" s="148">
        <v>0.93899999999999995</v>
      </c>
      <c r="Q18338" s="148">
        <v>0</v>
      </c>
      <c r="R18338" s="148">
        <v>0</v>
      </c>
      <c r="S18338" s="148">
        <v>0.111999999999999</v>
      </c>
      <c r="T18338" s="148">
        <v>-4.282</v>
      </c>
      <c r="U18338" s="148">
        <v>1</v>
      </c>
      <c r="V18338" s="148">
        <v>4.7500000000000001E-2</v>
      </c>
      <c r="W18338" s="148">
        <v>116.044</v>
      </c>
      <c r="X18338" s="148">
        <v>4</v>
      </c>
      <c r="Y18338" s="148">
        <v>0.68400000000000005</v>
      </c>
    </row>
    <row r="18339" spans="11:25" x14ac:dyDescent="0.25">
      <c r="K18339" s="145" t="s">
        <v>1180</v>
      </c>
      <c r="L18339" s="145">
        <v>25</v>
      </c>
      <c r="M18339" s="145">
        <v>291293</v>
      </c>
      <c r="N18339" s="148">
        <v>0.20699999999999999</v>
      </c>
      <c r="O18339" s="148">
        <v>0.70899999999999996</v>
      </c>
      <c r="P18339" s="148">
        <v>0.82399999999999995</v>
      </c>
      <c r="Q18339" s="148">
        <v>3.0699999999999998E-4</v>
      </c>
      <c r="R18339" s="148">
        <v>1</v>
      </c>
      <c r="S18339" s="148">
        <v>8.8800000000000004E-2</v>
      </c>
      <c r="T18339" s="148">
        <v>-8.8239999999999998</v>
      </c>
      <c r="U18339" s="148">
        <v>1</v>
      </c>
      <c r="V18339" s="148">
        <v>4.53E-2</v>
      </c>
      <c r="W18339" s="148">
        <v>118.81399999999999</v>
      </c>
      <c r="X18339" s="148">
        <v>4</v>
      </c>
      <c r="Y18339" s="148">
        <v>0.86699999999999999</v>
      </c>
    </row>
    <row r="18340" spans="11:25" x14ac:dyDescent="0.25">
      <c r="K18340" s="145" t="s">
        <v>2443</v>
      </c>
      <c r="L18340" s="145">
        <v>81</v>
      </c>
      <c r="M18340" s="145">
        <v>173026</v>
      </c>
      <c r="N18340" s="148">
        <v>0.10099999999999899</v>
      </c>
      <c r="O18340" s="148">
        <v>0.76800000000000002</v>
      </c>
      <c r="P18340" s="148">
        <v>0.86399999999999999</v>
      </c>
      <c r="Q18340" s="148">
        <v>0</v>
      </c>
      <c r="R18340" s="148">
        <v>11</v>
      </c>
      <c r="S18340" s="148">
        <v>0.16200000000000001</v>
      </c>
      <c r="T18340" s="148">
        <v>-6.1449999999999996</v>
      </c>
      <c r="U18340" s="148">
        <v>1</v>
      </c>
      <c r="V18340" s="148">
        <v>3.2399999999999998E-2</v>
      </c>
      <c r="W18340" s="148">
        <v>110.008</v>
      </c>
      <c r="X18340" s="148">
        <v>4</v>
      </c>
      <c r="Y18340" s="148">
        <v>0.89099999999999902</v>
      </c>
    </row>
    <row r="18341" spans="11:25" x14ac:dyDescent="0.25">
      <c r="K18341" s="145" t="s">
        <v>1291</v>
      </c>
      <c r="L18341" s="145">
        <v>81</v>
      </c>
      <c r="M18341" s="145">
        <v>214400</v>
      </c>
      <c r="N18341" s="148">
        <v>2.5100000000000001E-2</v>
      </c>
      <c r="O18341" s="148">
        <v>0.74299999999999999</v>
      </c>
      <c r="P18341" s="148">
        <v>0.67500000000000004</v>
      </c>
      <c r="Q18341" s="148">
        <v>7.1699999999999997E-4</v>
      </c>
      <c r="R18341" s="148">
        <v>8</v>
      </c>
      <c r="S18341" s="148">
        <v>6.8500000000000005E-2</v>
      </c>
      <c r="T18341" s="148">
        <v>-4.2669999999999897</v>
      </c>
      <c r="U18341" s="148">
        <v>0</v>
      </c>
      <c r="V18341" s="148">
        <v>9.5299999999999996E-2</v>
      </c>
      <c r="W18341" s="148">
        <v>92.908999999999907</v>
      </c>
      <c r="X18341" s="148">
        <v>4</v>
      </c>
      <c r="Y18341" s="148">
        <v>0.59</v>
      </c>
    </row>
    <row r="18342" spans="11:25" x14ac:dyDescent="0.25">
      <c r="K18342" s="145" t="s">
        <v>7073</v>
      </c>
      <c r="L18342" s="145">
        <v>69</v>
      </c>
      <c r="M18342" s="145">
        <v>193400</v>
      </c>
      <c r="N18342" s="148">
        <v>1.23E-2</v>
      </c>
      <c r="O18342" s="148">
        <v>0.77800000000000002</v>
      </c>
      <c r="P18342" s="148">
        <v>0.58499999999999996</v>
      </c>
      <c r="Q18342" s="148">
        <v>0</v>
      </c>
      <c r="R18342" s="148">
        <v>7</v>
      </c>
      <c r="S18342" s="148">
        <v>0.108</v>
      </c>
      <c r="T18342" s="148">
        <v>-6.5019999999999998</v>
      </c>
      <c r="U18342" s="148">
        <v>1</v>
      </c>
      <c r="V18342" s="148">
        <v>4.3499999999999997E-2</v>
      </c>
      <c r="W18342" s="148">
        <v>120.069</v>
      </c>
      <c r="X18342" s="148">
        <v>4</v>
      </c>
      <c r="Y18342" s="148">
        <v>0.626</v>
      </c>
    </row>
    <row r="18343" spans="11:25" x14ac:dyDescent="0.25">
      <c r="K18343" s="145" t="s">
        <v>616</v>
      </c>
      <c r="L18343" s="145">
        <v>79</v>
      </c>
      <c r="M18343" s="145">
        <v>253813</v>
      </c>
      <c r="N18343" s="148">
        <v>0.03</v>
      </c>
      <c r="O18343" s="148">
        <v>0.64900000000000002</v>
      </c>
      <c r="P18343" s="148">
        <v>0.55200000000000005</v>
      </c>
      <c r="Q18343" s="148">
        <v>6.4699999999999999E-6</v>
      </c>
      <c r="R18343" s="148">
        <v>1</v>
      </c>
      <c r="S18343" s="148">
        <v>0.111</v>
      </c>
      <c r="T18343" s="148">
        <v>-5.4189999999999996</v>
      </c>
      <c r="U18343" s="148">
        <v>0</v>
      </c>
      <c r="V18343" s="148">
        <v>2.92E-2</v>
      </c>
      <c r="W18343" s="148">
        <v>89.968999999999994</v>
      </c>
      <c r="X18343" s="148">
        <v>4</v>
      </c>
      <c r="Y18343" s="148">
        <v>0.158</v>
      </c>
    </row>
    <row r="18344" spans="11:25" x14ac:dyDescent="0.25">
      <c r="K18344" s="145" t="s">
        <v>627</v>
      </c>
      <c r="L18344" s="145">
        <v>77</v>
      </c>
      <c r="M18344" s="145">
        <v>211160</v>
      </c>
      <c r="N18344" s="148">
        <v>0.3</v>
      </c>
      <c r="O18344" s="148">
        <v>0.750999999999999</v>
      </c>
      <c r="P18344" s="148">
        <v>0.83399999999999996</v>
      </c>
      <c r="Q18344" s="148">
        <v>1.77E-5</v>
      </c>
      <c r="R18344" s="148">
        <v>1</v>
      </c>
      <c r="S18344" s="148">
        <v>0.35499999999999998</v>
      </c>
      <c r="T18344" s="148">
        <v>-5.444</v>
      </c>
      <c r="U18344" s="148">
        <v>0</v>
      </c>
      <c r="V18344" s="148">
        <v>4.3700000000000003E-2</v>
      </c>
      <c r="W18344" s="148">
        <v>95.052999999999997</v>
      </c>
      <c r="X18344" s="148">
        <v>4</v>
      </c>
      <c r="Y18344" s="148">
        <v>0.89400000000000002</v>
      </c>
    </row>
    <row r="18345" spans="11:25" x14ac:dyDescent="0.25">
      <c r="K18345" s="145" t="s">
        <v>2137</v>
      </c>
      <c r="L18345" s="145">
        <v>73</v>
      </c>
      <c r="M18345" s="145">
        <v>199906</v>
      </c>
      <c r="N18345" s="148">
        <v>0.34399999999999997</v>
      </c>
      <c r="O18345" s="148">
        <v>0.91799999999999904</v>
      </c>
      <c r="P18345" s="148">
        <v>0.91799999999999904</v>
      </c>
      <c r="Q18345" s="148">
        <v>5.3499999999999996E-6</v>
      </c>
      <c r="R18345" s="148">
        <v>10</v>
      </c>
      <c r="S18345" s="148">
        <v>2.4299999999999999E-2</v>
      </c>
      <c r="T18345" s="148">
        <v>-2.218</v>
      </c>
      <c r="U18345" s="148">
        <v>0</v>
      </c>
      <c r="V18345" s="148">
        <v>9.5399999999999999E-2</v>
      </c>
      <c r="W18345" s="148">
        <v>110.024</v>
      </c>
      <c r="X18345" s="148">
        <v>4</v>
      </c>
      <c r="Y18345" s="148">
        <v>0.88200000000000001</v>
      </c>
    </row>
    <row r="18346" spans="11:25" x14ac:dyDescent="0.25">
      <c r="K18346" s="145" t="s">
        <v>1479</v>
      </c>
      <c r="L18346" s="145">
        <v>87</v>
      </c>
      <c r="M18346" s="145">
        <v>218868</v>
      </c>
      <c r="N18346" s="148">
        <v>4.4499999999999998E-2</v>
      </c>
      <c r="O18346" s="148">
        <v>0.74</v>
      </c>
      <c r="P18346" s="148">
        <v>0.66900000000000004</v>
      </c>
      <c r="Q18346" s="148">
        <v>0</v>
      </c>
      <c r="R18346" s="148">
        <v>0</v>
      </c>
      <c r="S18346" s="148">
        <v>0.184</v>
      </c>
      <c r="T18346" s="148">
        <v>-5.1989999999999998</v>
      </c>
      <c r="U18346" s="148">
        <v>1</v>
      </c>
      <c r="V18346" s="148">
        <v>3.73E-2</v>
      </c>
      <c r="W18346" s="148">
        <v>122.00700000000001</v>
      </c>
      <c r="X18346" s="148">
        <v>4</v>
      </c>
      <c r="Y18346" s="148">
        <v>0.53600000000000003</v>
      </c>
    </row>
    <row r="18347" spans="11:25" x14ac:dyDescent="0.25">
      <c r="K18347" s="145" t="s">
        <v>13228</v>
      </c>
      <c r="L18347" s="145">
        <v>66</v>
      </c>
      <c r="M18347" s="145">
        <v>225560</v>
      </c>
      <c r="N18347" s="148">
        <v>0.158</v>
      </c>
      <c r="O18347" s="148">
        <v>0.54400000000000004</v>
      </c>
      <c r="P18347" s="148">
        <v>0.82299999999999995</v>
      </c>
      <c r="Q18347" s="148">
        <v>0</v>
      </c>
      <c r="R18347" s="148">
        <v>2</v>
      </c>
      <c r="S18347" s="148">
        <v>0.26800000000000002</v>
      </c>
      <c r="T18347" s="148">
        <v>-4.3179999999999996</v>
      </c>
      <c r="U18347" s="148">
        <v>1</v>
      </c>
      <c r="V18347" s="148">
        <v>0.32</v>
      </c>
      <c r="W18347" s="148">
        <v>210.75</v>
      </c>
      <c r="X18347" s="148">
        <v>4</v>
      </c>
      <c r="Y18347" s="148">
        <v>0.434</v>
      </c>
    </row>
    <row r="18348" spans="11:25" x14ac:dyDescent="0.25">
      <c r="K18348" s="145" t="s">
        <v>13229</v>
      </c>
      <c r="L18348" s="145">
        <v>77</v>
      </c>
      <c r="M18348" s="145">
        <v>223546</v>
      </c>
      <c r="N18348" s="148">
        <v>4.8700000000000002E-3</v>
      </c>
      <c r="O18348" s="148">
        <v>0.55399999999999905</v>
      </c>
      <c r="P18348" s="148">
        <v>0.77200000000000002</v>
      </c>
      <c r="Q18348" s="148">
        <v>6.6000000000000003E-6</v>
      </c>
      <c r="R18348" s="148">
        <v>7</v>
      </c>
      <c r="S18348" s="148">
        <v>0.35399999999999998</v>
      </c>
      <c r="T18348" s="148">
        <v>-4.8209999999999997</v>
      </c>
      <c r="U18348" s="148">
        <v>0</v>
      </c>
      <c r="V18348" s="148">
        <v>4.1799999999999997E-2</v>
      </c>
      <c r="W18348" s="148">
        <v>179.98400000000001</v>
      </c>
      <c r="X18348" s="148">
        <v>4</v>
      </c>
      <c r="Y18348" s="148">
        <v>0.45500000000000002</v>
      </c>
    </row>
    <row r="18349" spans="11:25" x14ac:dyDescent="0.25">
      <c r="K18349" s="145" t="s">
        <v>621</v>
      </c>
      <c r="L18349" s="145">
        <v>81</v>
      </c>
      <c r="M18349" s="145">
        <v>262466</v>
      </c>
      <c r="N18349" s="148">
        <v>0.188</v>
      </c>
      <c r="O18349" s="148">
        <v>0.63800000000000001</v>
      </c>
      <c r="P18349" s="148">
        <v>0.65599999999999903</v>
      </c>
      <c r="Q18349" s="148">
        <v>0</v>
      </c>
      <c r="R18349" s="148">
        <v>5</v>
      </c>
      <c r="S18349" s="148">
        <v>0.14599999999999999</v>
      </c>
      <c r="T18349" s="148">
        <v>-5.8860000000000001</v>
      </c>
      <c r="U18349" s="148">
        <v>1</v>
      </c>
      <c r="V18349" s="148">
        <v>3.5700000000000003E-2</v>
      </c>
      <c r="W18349" s="148">
        <v>104.036</v>
      </c>
      <c r="X18349" s="148">
        <v>4</v>
      </c>
      <c r="Y18349" s="148">
        <v>0.22500000000000001</v>
      </c>
    </row>
    <row r="18350" spans="11:25" x14ac:dyDescent="0.25">
      <c r="K18350" s="145" t="s">
        <v>2123</v>
      </c>
      <c r="L18350" s="145">
        <v>81</v>
      </c>
      <c r="M18350" s="145">
        <v>240440</v>
      </c>
      <c r="N18350" s="148">
        <v>0.123</v>
      </c>
      <c r="O18350" s="148">
        <v>0.49</v>
      </c>
      <c r="P18350" s="148">
        <v>0.72499999999999998</v>
      </c>
      <c r="Q18350" s="148">
        <v>2.6800000000000001E-5</v>
      </c>
      <c r="R18350" s="148">
        <v>10</v>
      </c>
      <c r="S18350" s="148">
        <v>9.8299999999999998E-2</v>
      </c>
      <c r="T18350" s="148">
        <v>-3.3039999999999998</v>
      </c>
      <c r="U18350" s="148">
        <v>1</v>
      </c>
      <c r="V18350" s="148">
        <v>3.9199999999999999E-2</v>
      </c>
      <c r="W18350" s="148">
        <v>123.28</v>
      </c>
      <c r="X18350" s="148">
        <v>4</v>
      </c>
      <c r="Y18350" s="148">
        <v>0.33500000000000002</v>
      </c>
    </row>
    <row r="18351" spans="11:25" x14ac:dyDescent="0.25">
      <c r="K18351" s="145" t="s">
        <v>12537</v>
      </c>
      <c r="L18351" s="145">
        <v>75</v>
      </c>
      <c r="M18351" s="145">
        <v>230266</v>
      </c>
      <c r="N18351" s="148">
        <v>0.49099999999999999</v>
      </c>
      <c r="O18351" s="148">
        <v>0.57599999999999996</v>
      </c>
      <c r="P18351" s="148">
        <v>0.39</v>
      </c>
      <c r="Q18351" s="148">
        <v>0</v>
      </c>
      <c r="R18351" s="148">
        <v>10</v>
      </c>
      <c r="S18351" s="148">
        <v>0.111</v>
      </c>
      <c r="T18351" s="148">
        <v>-7.202</v>
      </c>
      <c r="U18351" s="148">
        <v>1</v>
      </c>
      <c r="V18351" s="148">
        <v>2.9700000000000001E-2</v>
      </c>
      <c r="W18351" s="148">
        <v>73.433000000000007</v>
      </c>
      <c r="X18351" s="148">
        <v>4</v>
      </c>
      <c r="Y18351" s="148">
        <v>0.31900000000000001</v>
      </c>
    </row>
    <row r="18352" spans="11:25" x14ac:dyDescent="0.25">
      <c r="K18352" s="145" t="s">
        <v>5935</v>
      </c>
      <c r="L18352" s="145">
        <v>17</v>
      </c>
      <c r="M18352" s="145">
        <v>205280</v>
      </c>
      <c r="N18352" s="148">
        <v>0.45799999999999902</v>
      </c>
      <c r="O18352" s="148">
        <v>0.66799999999999904</v>
      </c>
      <c r="P18352" s="148">
        <v>0.42799999999999999</v>
      </c>
      <c r="Q18352" s="148">
        <v>0</v>
      </c>
      <c r="R18352" s="148">
        <v>0</v>
      </c>
      <c r="S18352" s="148">
        <v>0.108</v>
      </c>
      <c r="T18352" s="148">
        <v>-7.8889999999999896</v>
      </c>
      <c r="U18352" s="148">
        <v>1</v>
      </c>
      <c r="V18352" s="148">
        <v>4.3299999999999998E-2</v>
      </c>
      <c r="W18352" s="148">
        <v>129.75</v>
      </c>
      <c r="X18352" s="148">
        <v>4</v>
      </c>
      <c r="Y18352" s="148">
        <v>0.13400000000000001</v>
      </c>
    </row>
    <row r="18353" spans="11:25" x14ac:dyDescent="0.25">
      <c r="K18353" s="145" t="s">
        <v>7259</v>
      </c>
      <c r="L18353" s="145">
        <v>77</v>
      </c>
      <c r="M18353" s="145">
        <v>152862</v>
      </c>
      <c r="N18353" s="148">
        <v>2.24E-2</v>
      </c>
      <c r="O18353" s="148">
        <v>0.82699999999999996</v>
      </c>
      <c r="P18353" s="148">
        <v>0.65799999999999903</v>
      </c>
      <c r="Q18353" s="148">
        <v>0</v>
      </c>
      <c r="R18353" s="148">
        <v>6</v>
      </c>
      <c r="S18353" s="148">
        <v>4.1700000000000001E-2</v>
      </c>
      <c r="T18353" s="148">
        <v>-3.8460000000000001</v>
      </c>
      <c r="U18353" s="148">
        <v>1</v>
      </c>
      <c r="V18353" s="148">
        <v>5.1700000000000003E-2</v>
      </c>
      <c r="W18353" s="148">
        <v>115.01600000000001</v>
      </c>
      <c r="X18353" s="148">
        <v>4</v>
      </c>
      <c r="Y18353" s="148">
        <v>0.52300000000000002</v>
      </c>
    </row>
    <row r="18354" spans="11:25" x14ac:dyDescent="0.25">
      <c r="K18354" s="145" t="s">
        <v>9973</v>
      </c>
      <c r="L18354" s="145">
        <v>73</v>
      </c>
      <c r="M18354" s="145">
        <v>162585</v>
      </c>
      <c r="N18354" s="148">
        <v>6.4600000000000005E-2</v>
      </c>
      <c r="O18354" s="148">
        <v>0.86699999999999999</v>
      </c>
      <c r="P18354" s="148">
        <v>0.54500000000000004</v>
      </c>
      <c r="Q18354" s="148">
        <v>2.8899999999999998E-4</v>
      </c>
      <c r="R18354" s="148">
        <v>2</v>
      </c>
      <c r="S18354" s="148">
        <v>5.0500000000000003E-2</v>
      </c>
      <c r="T18354" s="148">
        <v>-5.1920000000000002</v>
      </c>
      <c r="U18354" s="148">
        <v>1</v>
      </c>
      <c r="V18354" s="148">
        <v>6.25E-2</v>
      </c>
      <c r="W18354" s="148">
        <v>139.94299999999899</v>
      </c>
      <c r="X18354" s="148">
        <v>4</v>
      </c>
      <c r="Y18354" s="148">
        <v>0.52500000000000002</v>
      </c>
    </row>
    <row r="18355" spans="11:25" x14ac:dyDescent="0.25">
      <c r="K18355" s="145" t="s">
        <v>635</v>
      </c>
      <c r="L18355" s="145">
        <v>76</v>
      </c>
      <c r="M18355" s="145">
        <v>196160</v>
      </c>
      <c r="N18355" s="148">
        <v>0.23599999999999999</v>
      </c>
      <c r="O18355" s="148">
        <v>0.79299999999999904</v>
      </c>
      <c r="P18355" s="148">
        <v>0.83199999999999996</v>
      </c>
      <c r="Q18355" s="148">
        <v>1.1199999999999999E-5</v>
      </c>
      <c r="R18355" s="148">
        <v>1</v>
      </c>
      <c r="S18355" s="148">
        <v>0.20199999999999901</v>
      </c>
      <c r="T18355" s="148">
        <v>-4.8620000000000001</v>
      </c>
      <c r="U18355" s="148">
        <v>0</v>
      </c>
      <c r="V18355" s="148">
        <v>4.0599999999999997E-2</v>
      </c>
      <c r="W18355" s="148">
        <v>107.661</v>
      </c>
      <c r="X18355" s="148">
        <v>4</v>
      </c>
      <c r="Y18355" s="148">
        <v>0.872</v>
      </c>
    </row>
    <row r="18356" spans="11:25" x14ac:dyDescent="0.25">
      <c r="K18356" s="145" t="s">
        <v>13230</v>
      </c>
      <c r="L18356" s="145">
        <v>72</v>
      </c>
      <c r="M18356" s="145">
        <v>237626</v>
      </c>
      <c r="N18356" s="148">
        <v>3.7199999999999997E-2</v>
      </c>
      <c r="O18356" s="148">
        <v>0.71899999999999997</v>
      </c>
      <c r="P18356" s="148">
        <v>0.67099999999999904</v>
      </c>
      <c r="Q18356" s="148">
        <v>8.2099999999999993E-6</v>
      </c>
      <c r="R18356" s="148">
        <v>8</v>
      </c>
      <c r="S18356" s="148">
        <v>0.12</v>
      </c>
      <c r="T18356" s="148">
        <v>-6.2789999999999999</v>
      </c>
      <c r="U18356" s="148">
        <v>1</v>
      </c>
      <c r="V18356" s="148">
        <v>3.3599999999999998E-2</v>
      </c>
      <c r="W18356" s="148">
        <v>130.02699999999999</v>
      </c>
      <c r="X18356" s="148">
        <v>4</v>
      </c>
      <c r="Y18356" s="148">
        <v>0.78599999999999903</v>
      </c>
    </row>
    <row r="18357" spans="11:25" x14ac:dyDescent="0.25">
      <c r="K18357" s="145" t="s">
        <v>10892</v>
      </c>
      <c r="L18357" s="145">
        <v>55</v>
      </c>
      <c r="M18357" s="145">
        <v>196866</v>
      </c>
      <c r="N18357" s="148">
        <v>9.2299999999999993E-2</v>
      </c>
      <c r="O18357" s="148">
        <v>0.67400000000000004</v>
      </c>
      <c r="P18357" s="148">
        <v>0.81</v>
      </c>
      <c r="Q18357" s="148">
        <v>4.74E-5</v>
      </c>
      <c r="R18357" s="148">
        <v>7</v>
      </c>
      <c r="S18357" s="148">
        <v>0.11</v>
      </c>
      <c r="T18357" s="148">
        <v>-5.117</v>
      </c>
      <c r="U18357" s="148">
        <v>0</v>
      </c>
      <c r="V18357" s="148">
        <v>3.78E-2</v>
      </c>
      <c r="W18357" s="148">
        <v>94.995000000000005</v>
      </c>
      <c r="X18357" s="148">
        <v>4</v>
      </c>
      <c r="Y18357" s="148">
        <v>0.39100000000000001</v>
      </c>
    </row>
    <row r="18358" spans="11:25" x14ac:dyDescent="0.25">
      <c r="K18358" s="145" t="s">
        <v>631</v>
      </c>
      <c r="L18358" s="145">
        <v>78</v>
      </c>
      <c r="M18358" s="145">
        <v>203786</v>
      </c>
      <c r="N18358" s="148">
        <v>4.2000000000000003E-2</v>
      </c>
      <c r="O18358" s="148">
        <v>0.94399999999999995</v>
      </c>
      <c r="P18358" s="148">
        <v>0.51100000000000001</v>
      </c>
      <c r="Q18358" s="148">
        <v>1.07E-3</v>
      </c>
      <c r="R18358" s="148">
        <v>5</v>
      </c>
      <c r="S18358" s="148">
        <v>3.7900000000000003E-2</v>
      </c>
      <c r="T18358" s="148">
        <v>-10.96</v>
      </c>
      <c r="U18358" s="148">
        <v>0</v>
      </c>
      <c r="V18358" s="148">
        <v>0.161</v>
      </c>
      <c r="W18358" s="148">
        <v>113.04600000000001</v>
      </c>
      <c r="X18358" s="148">
        <v>4</v>
      </c>
      <c r="Y18358" s="148">
        <v>0.84199999999999997</v>
      </c>
    </row>
    <row r="18359" spans="11:25" x14ac:dyDescent="0.25">
      <c r="K18359" s="145" t="s">
        <v>12095</v>
      </c>
      <c r="L18359" s="145">
        <v>65</v>
      </c>
      <c r="M18359" s="145">
        <v>247906</v>
      </c>
      <c r="N18359" s="148">
        <v>1.41E-3</v>
      </c>
      <c r="O18359" s="148">
        <v>0.67299999999999904</v>
      </c>
      <c r="P18359" s="148">
        <v>0.629</v>
      </c>
      <c r="Q18359" s="148">
        <v>0</v>
      </c>
      <c r="R18359" s="148">
        <v>2</v>
      </c>
      <c r="S18359" s="148">
        <v>9.4399999999999998E-2</v>
      </c>
      <c r="T18359" s="148">
        <v>-7.0720000000000001</v>
      </c>
      <c r="U18359" s="148">
        <v>1</v>
      </c>
      <c r="V18359" s="148">
        <v>2.9899999999999999E-2</v>
      </c>
      <c r="W18359" s="148">
        <v>103.997999999999</v>
      </c>
      <c r="X18359" s="148">
        <v>4</v>
      </c>
      <c r="Y18359" s="148">
        <v>0.55100000000000005</v>
      </c>
    </row>
    <row r="18360" spans="11:25" x14ac:dyDescent="0.25">
      <c r="K18360" s="145" t="s">
        <v>13231</v>
      </c>
      <c r="L18360" s="145">
        <v>12</v>
      </c>
      <c r="M18360" s="145">
        <v>197815</v>
      </c>
      <c r="N18360" s="148">
        <v>0.35099999999999998</v>
      </c>
      <c r="O18360" s="148">
        <v>0.66700000000000004</v>
      </c>
      <c r="P18360" s="148">
        <v>0.72</v>
      </c>
      <c r="Q18360" s="148">
        <v>4.2599999999999999E-6</v>
      </c>
      <c r="R18360" s="148">
        <v>9</v>
      </c>
      <c r="S18360" s="148">
        <v>0.13800000000000001</v>
      </c>
      <c r="T18360" s="148">
        <v>-7.0259999999999998</v>
      </c>
      <c r="U18360" s="148">
        <v>0</v>
      </c>
      <c r="V18360" s="148">
        <v>0.11</v>
      </c>
      <c r="W18360" s="148">
        <v>101.964</v>
      </c>
      <c r="X18360" s="148">
        <v>4</v>
      </c>
      <c r="Y18360" s="148">
        <v>0.24199999999999999</v>
      </c>
    </row>
    <row r="18361" spans="11:25" x14ac:dyDescent="0.25">
      <c r="K18361" s="145" t="s">
        <v>13232</v>
      </c>
      <c r="L18361" s="145">
        <v>44</v>
      </c>
      <c r="M18361" s="145">
        <v>216266</v>
      </c>
      <c r="N18361" s="148">
        <v>0.34799999999999998</v>
      </c>
      <c r="O18361" s="148">
        <v>0.67200000000000004</v>
      </c>
      <c r="P18361" s="148">
        <v>0.59299999999999997</v>
      </c>
      <c r="Q18361" s="148">
        <v>3.36E-6</v>
      </c>
      <c r="R18361" s="148">
        <v>6</v>
      </c>
      <c r="S18361" s="148">
        <v>0.114</v>
      </c>
      <c r="T18361" s="148">
        <v>-3.9569999999999999</v>
      </c>
      <c r="U18361" s="148">
        <v>0</v>
      </c>
      <c r="V18361" s="148">
        <v>0.216</v>
      </c>
      <c r="W18361" s="148">
        <v>97.887</v>
      </c>
      <c r="X18361" s="148">
        <v>4</v>
      </c>
      <c r="Y18361" s="148">
        <v>0.92799999999999905</v>
      </c>
    </row>
    <row r="18362" spans="11:25" x14ac:dyDescent="0.25">
      <c r="K18362" s="145" t="s">
        <v>2164</v>
      </c>
      <c r="L18362" s="145">
        <v>58</v>
      </c>
      <c r="M18362" s="145">
        <v>230640</v>
      </c>
      <c r="N18362" s="148">
        <v>2.63E-2</v>
      </c>
      <c r="O18362" s="148">
        <v>0.76599999999999902</v>
      </c>
      <c r="P18362" s="148">
        <v>0.56299999999999994</v>
      </c>
      <c r="Q18362" s="148">
        <v>0.68299999999999905</v>
      </c>
      <c r="R18362" s="148">
        <v>9</v>
      </c>
      <c r="S18362" s="148">
        <v>0.115</v>
      </c>
      <c r="T18362" s="148">
        <v>-7.516</v>
      </c>
      <c r="U18362" s="148">
        <v>0</v>
      </c>
      <c r="V18362" s="148">
        <v>3.39E-2</v>
      </c>
      <c r="W18362" s="148">
        <v>126.00700000000001</v>
      </c>
      <c r="X18362" s="148">
        <v>4</v>
      </c>
      <c r="Y18362" s="148">
        <v>0.96399999999999997</v>
      </c>
    </row>
    <row r="18363" spans="11:25" x14ac:dyDescent="0.25">
      <c r="K18363" s="145" t="s">
        <v>2425</v>
      </c>
      <c r="L18363" s="145">
        <v>68</v>
      </c>
      <c r="M18363" s="145">
        <v>244666</v>
      </c>
      <c r="N18363" s="148">
        <v>6.4699999999999994E-2</v>
      </c>
      <c r="O18363" s="148">
        <v>0.57499999999999996</v>
      </c>
      <c r="P18363" s="148">
        <v>0.88599999999999901</v>
      </c>
      <c r="Q18363" s="148">
        <v>1.8699999999999999E-4</v>
      </c>
      <c r="R18363" s="148">
        <v>5</v>
      </c>
      <c r="S18363" s="148">
        <v>0.70899999999999996</v>
      </c>
      <c r="T18363" s="148">
        <v>-5.1820000000000004</v>
      </c>
      <c r="U18363" s="148">
        <v>1</v>
      </c>
      <c r="V18363" s="148">
        <v>3.4000000000000002E-2</v>
      </c>
      <c r="W18363" s="148">
        <v>96.307999999999893</v>
      </c>
      <c r="X18363" s="148">
        <v>4</v>
      </c>
      <c r="Y18363" s="148">
        <v>0.60799999999999998</v>
      </c>
    </row>
    <row r="18364" spans="11:25" x14ac:dyDescent="0.25">
      <c r="K18364" s="145" t="s">
        <v>612</v>
      </c>
      <c r="L18364" s="145">
        <v>73</v>
      </c>
      <c r="M18364" s="145">
        <v>238560</v>
      </c>
      <c r="N18364" s="148">
        <v>0.57799999999999996</v>
      </c>
      <c r="O18364" s="148">
        <v>0.45700000000000002</v>
      </c>
      <c r="P18364" s="148">
        <v>0.57299999999999995</v>
      </c>
      <c r="Q18364" s="148">
        <v>3.05E-6</v>
      </c>
      <c r="R18364" s="148">
        <v>5</v>
      </c>
      <c r="S18364" s="148">
        <v>0.114</v>
      </c>
      <c r="T18364" s="148">
        <v>-3.8660000000000001</v>
      </c>
      <c r="U18364" s="148">
        <v>0</v>
      </c>
      <c r="V18364" s="148">
        <v>2.75E-2</v>
      </c>
      <c r="W18364" s="148">
        <v>76.192999999999998</v>
      </c>
      <c r="X18364" s="148">
        <v>4</v>
      </c>
      <c r="Y18364" s="148">
        <v>9.9199999999999997E-2</v>
      </c>
    </row>
    <row r="18365" spans="11:25" x14ac:dyDescent="0.25">
      <c r="K18365" s="145" t="s">
        <v>13233</v>
      </c>
      <c r="L18365" s="145">
        <v>67</v>
      </c>
      <c r="M18365" s="145">
        <v>207333</v>
      </c>
      <c r="N18365" s="148">
        <v>8.7400000000000005E-2</v>
      </c>
      <c r="O18365" s="148">
        <v>0.53799999999999903</v>
      </c>
      <c r="P18365" s="148">
        <v>0.59499999999999997</v>
      </c>
      <c r="Q18365" s="148">
        <v>6.4799999999999998E-6</v>
      </c>
      <c r="R18365" s="148">
        <v>0</v>
      </c>
      <c r="S18365" s="148">
        <v>0.161</v>
      </c>
      <c r="T18365" s="148">
        <v>-7.3979999999999997</v>
      </c>
      <c r="U18365" s="148">
        <v>1</v>
      </c>
      <c r="V18365" s="148">
        <v>0.111999999999999</v>
      </c>
      <c r="W18365" s="148">
        <v>183.73599999999999</v>
      </c>
      <c r="X18365" s="148">
        <v>4</v>
      </c>
      <c r="Y18365" s="148">
        <v>0.33399999999999902</v>
      </c>
    </row>
    <row r="18366" spans="11:25" x14ac:dyDescent="0.25">
      <c r="K18366" s="145" t="s">
        <v>12544</v>
      </c>
      <c r="L18366" s="145">
        <v>75</v>
      </c>
      <c r="M18366" s="145">
        <v>272742</v>
      </c>
      <c r="N18366" s="148">
        <v>0.48699999999999999</v>
      </c>
      <c r="O18366" s="148">
        <v>0.52700000000000002</v>
      </c>
      <c r="P18366" s="148">
        <v>0.36599999999999999</v>
      </c>
      <c r="Q18366" s="148">
        <v>2.3E-3</v>
      </c>
      <c r="R18366" s="148">
        <v>10</v>
      </c>
      <c r="S18366" s="148">
        <v>0.11</v>
      </c>
      <c r="T18366" s="148">
        <v>-10.943</v>
      </c>
      <c r="U18366" s="148">
        <v>1</v>
      </c>
      <c r="V18366" s="148">
        <v>2.7699999999999999E-2</v>
      </c>
      <c r="W18366" s="148">
        <v>98.994</v>
      </c>
      <c r="X18366" s="148">
        <v>4</v>
      </c>
      <c r="Y18366" s="148">
        <v>0.23399999999999899</v>
      </c>
    </row>
    <row r="18367" spans="11:25" x14ac:dyDescent="0.25">
      <c r="K18367" s="145" t="s">
        <v>13234</v>
      </c>
      <c r="L18367" s="145">
        <v>64</v>
      </c>
      <c r="M18367" s="145">
        <v>207493</v>
      </c>
      <c r="N18367" s="148">
        <v>0.46100000000000002</v>
      </c>
      <c r="O18367" s="148">
        <v>0.67599999999999905</v>
      </c>
      <c r="P18367" s="148">
        <v>0.76200000000000001</v>
      </c>
      <c r="Q18367" s="148">
        <v>0</v>
      </c>
      <c r="R18367" s="148">
        <v>1</v>
      </c>
      <c r="S18367" s="148">
        <v>5.74E-2</v>
      </c>
      <c r="T18367" s="148">
        <v>-4.1719999999999997</v>
      </c>
      <c r="U18367" s="148">
        <v>1</v>
      </c>
      <c r="V18367" s="148">
        <v>3.5099999999999999E-2</v>
      </c>
      <c r="W18367" s="148">
        <v>119.00299999999901</v>
      </c>
      <c r="X18367" s="148">
        <v>4</v>
      </c>
      <c r="Y18367" s="148">
        <v>0.81</v>
      </c>
    </row>
    <row r="18368" spans="11:25" x14ac:dyDescent="0.25">
      <c r="K18368" s="145" t="s">
        <v>13235</v>
      </c>
      <c r="L18368" s="145">
        <v>56</v>
      </c>
      <c r="M18368" s="145">
        <v>200016</v>
      </c>
      <c r="N18368" s="148">
        <v>9.1700000000000004E-2</v>
      </c>
      <c r="O18368" s="148">
        <v>0.57999999999999996</v>
      </c>
      <c r="P18368" s="148">
        <v>0.92200000000000004</v>
      </c>
      <c r="Q18368" s="148">
        <v>0</v>
      </c>
      <c r="R18368" s="148">
        <v>1</v>
      </c>
      <c r="S18368" s="148">
        <v>0.188999999999999</v>
      </c>
      <c r="T18368" s="148">
        <v>-3.7850000000000001</v>
      </c>
      <c r="U18368" s="148">
        <v>1</v>
      </c>
      <c r="V18368" s="148">
        <v>9.5799999999999996E-2</v>
      </c>
      <c r="W18368" s="148">
        <v>89.840999999999994</v>
      </c>
      <c r="X18368" s="148">
        <v>4</v>
      </c>
      <c r="Y18368" s="148">
        <v>0.64900000000000002</v>
      </c>
    </row>
    <row r="18369" spans="11:25" x14ac:dyDescent="0.25">
      <c r="K18369" s="145" t="s">
        <v>10085</v>
      </c>
      <c r="L18369" s="145">
        <v>49</v>
      </c>
      <c r="M18369" s="145">
        <v>175354</v>
      </c>
      <c r="N18369" s="148">
        <v>0.16200000000000001</v>
      </c>
      <c r="O18369" s="148">
        <v>0.75900000000000001</v>
      </c>
      <c r="P18369" s="148">
        <v>0.84099999999999997</v>
      </c>
      <c r="Q18369" s="148">
        <v>0</v>
      </c>
      <c r="R18369" s="148">
        <v>7</v>
      </c>
      <c r="S18369" s="148">
        <v>0.27800000000000002</v>
      </c>
      <c r="T18369" s="148">
        <v>-3.8929999999999998</v>
      </c>
      <c r="U18369" s="148">
        <v>0</v>
      </c>
      <c r="V18369" s="148">
        <v>8.7599999999999997E-2</v>
      </c>
      <c r="W18369" s="148">
        <v>118.027999999999</v>
      </c>
      <c r="X18369" s="148">
        <v>4</v>
      </c>
      <c r="Y18369" s="148">
        <v>0.56599999999999995</v>
      </c>
    </row>
    <row r="18370" spans="11:25" x14ac:dyDescent="0.25">
      <c r="K18370" s="145" t="s">
        <v>13236</v>
      </c>
      <c r="L18370" s="145">
        <v>63</v>
      </c>
      <c r="M18370" s="145">
        <v>194733</v>
      </c>
      <c r="N18370" s="148">
        <v>4.1200000000000001E-2</v>
      </c>
      <c r="O18370" s="148">
        <v>0.77099999999999902</v>
      </c>
      <c r="P18370" s="148">
        <v>0.71899999999999997</v>
      </c>
      <c r="Q18370" s="148">
        <v>2.8700000000000001E-6</v>
      </c>
      <c r="R18370" s="148">
        <v>6</v>
      </c>
      <c r="S18370" s="148">
        <v>0.54200000000000004</v>
      </c>
      <c r="T18370" s="148">
        <v>-3.645</v>
      </c>
      <c r="U18370" s="148">
        <v>0</v>
      </c>
      <c r="V18370" s="148">
        <v>4.0599999999999997E-2</v>
      </c>
      <c r="W18370" s="148">
        <v>107.01799999999901</v>
      </c>
      <c r="X18370" s="148">
        <v>4</v>
      </c>
      <c r="Y18370" s="148">
        <v>0.47599999999999998</v>
      </c>
    </row>
    <row r="18371" spans="11:25" x14ac:dyDescent="0.25">
      <c r="K18371" s="145" t="s">
        <v>13237</v>
      </c>
      <c r="L18371" s="145">
        <v>20</v>
      </c>
      <c r="M18371" s="145">
        <v>234133</v>
      </c>
      <c r="N18371" s="148">
        <v>0.17799999999999999</v>
      </c>
      <c r="O18371" s="148">
        <v>0.81299999999999994</v>
      </c>
      <c r="P18371" s="148">
        <v>0.83599999999999997</v>
      </c>
      <c r="Q18371" s="148">
        <v>6.6299999999999999E-5</v>
      </c>
      <c r="R18371" s="148">
        <v>7</v>
      </c>
      <c r="S18371" s="148">
        <v>0.154</v>
      </c>
      <c r="T18371" s="148">
        <v>-4.2300000000000004</v>
      </c>
      <c r="U18371" s="148">
        <v>1</v>
      </c>
      <c r="V18371" s="148">
        <v>8.8099999999999998E-2</v>
      </c>
      <c r="W18371" s="148">
        <v>100.491</v>
      </c>
      <c r="X18371" s="148">
        <v>4</v>
      </c>
      <c r="Y18371" s="148">
        <v>0.67700000000000005</v>
      </c>
    </row>
    <row r="18372" spans="11:25" x14ac:dyDescent="0.25">
      <c r="K18372" s="145" t="s">
        <v>606</v>
      </c>
      <c r="L18372" s="145">
        <v>61</v>
      </c>
      <c r="M18372" s="145">
        <v>191826</v>
      </c>
      <c r="N18372" s="148">
        <v>9.2299999999999993E-2</v>
      </c>
      <c r="O18372" s="148">
        <v>0.55299999999999905</v>
      </c>
      <c r="P18372" s="148">
        <v>0.75599999999999901</v>
      </c>
      <c r="Q18372" s="148">
        <v>0</v>
      </c>
      <c r="R18372" s="148">
        <v>0</v>
      </c>
      <c r="S18372" s="148">
        <v>0.215</v>
      </c>
      <c r="T18372" s="148">
        <v>-4.5830000000000002</v>
      </c>
      <c r="U18372" s="148">
        <v>1</v>
      </c>
      <c r="V18372" s="148">
        <v>0.108</v>
      </c>
      <c r="W18372" s="148">
        <v>94.486999999999995</v>
      </c>
      <c r="X18372" s="148">
        <v>4</v>
      </c>
      <c r="Y18372" s="148">
        <v>0.60499999999999998</v>
      </c>
    </row>
    <row r="18373" spans="11:25" x14ac:dyDescent="0.25">
      <c r="K18373" s="145" t="s">
        <v>817</v>
      </c>
      <c r="L18373" s="145">
        <v>74</v>
      </c>
      <c r="M18373" s="145">
        <v>258411</v>
      </c>
      <c r="N18373" s="148">
        <v>0.157</v>
      </c>
      <c r="O18373" s="148">
        <v>0.65900000000000003</v>
      </c>
      <c r="P18373" s="148">
        <v>0.67799999999999905</v>
      </c>
      <c r="Q18373" s="148">
        <v>6.6900000000000003E-6</v>
      </c>
      <c r="R18373" s="148">
        <v>0</v>
      </c>
      <c r="S18373" s="148">
        <v>7.8399999999999997E-2</v>
      </c>
      <c r="T18373" s="148">
        <v>-8.18</v>
      </c>
      <c r="U18373" s="148">
        <v>1</v>
      </c>
      <c r="V18373" s="148">
        <v>3.1300000000000001E-2</v>
      </c>
      <c r="W18373" s="148">
        <v>106.18600000000001</v>
      </c>
      <c r="X18373" s="148">
        <v>4</v>
      </c>
      <c r="Y18373" s="148">
        <v>0.64700000000000002</v>
      </c>
    </row>
    <row r="18374" spans="11:25" x14ac:dyDescent="0.25">
      <c r="K18374" s="145" t="s">
        <v>13238</v>
      </c>
      <c r="L18374" s="145">
        <v>66</v>
      </c>
      <c r="M18374" s="145">
        <v>210000</v>
      </c>
      <c r="N18374" s="148">
        <v>2.64E-2</v>
      </c>
      <c r="O18374" s="148">
        <v>0.56499999999999995</v>
      </c>
      <c r="P18374" s="148">
        <v>0.60299999999999998</v>
      </c>
      <c r="Q18374" s="148">
        <v>4.0200000000000001E-5</v>
      </c>
      <c r="R18374" s="148">
        <v>9</v>
      </c>
      <c r="S18374" s="148">
        <v>7.3800000000000004E-2</v>
      </c>
      <c r="T18374" s="148">
        <v>-6.33</v>
      </c>
      <c r="U18374" s="148">
        <v>1</v>
      </c>
      <c r="V18374" s="148">
        <v>0.17699999999999999</v>
      </c>
      <c r="W18374" s="148">
        <v>177.99599999999899</v>
      </c>
      <c r="X18374" s="148">
        <v>4</v>
      </c>
      <c r="Y18374" s="148">
        <v>0.17100000000000001</v>
      </c>
    </row>
    <row r="18375" spans="11:25" x14ac:dyDescent="0.25">
      <c r="K18375" s="145" t="s">
        <v>13239</v>
      </c>
      <c r="L18375" s="145">
        <v>64</v>
      </c>
      <c r="M18375" s="145">
        <v>181033</v>
      </c>
      <c r="N18375" s="148">
        <v>3.8700000000000002E-3</v>
      </c>
      <c r="O18375" s="148">
        <v>0.76900000000000002</v>
      </c>
      <c r="P18375" s="148">
        <v>0.71899999999999997</v>
      </c>
      <c r="Q18375" s="148">
        <v>1.81E-3</v>
      </c>
      <c r="R18375" s="148">
        <v>4</v>
      </c>
      <c r="S18375" s="148">
        <v>0.29399999999999998</v>
      </c>
      <c r="T18375" s="148">
        <v>-6.1229999999999896</v>
      </c>
      <c r="U18375" s="148">
        <v>1</v>
      </c>
      <c r="V18375" s="148">
        <v>0.126</v>
      </c>
      <c r="W18375" s="148">
        <v>99.869</v>
      </c>
      <c r="X18375" s="148">
        <v>4</v>
      </c>
      <c r="Y18375" s="148">
        <v>0.42299999999999999</v>
      </c>
    </row>
    <row r="18376" spans="11:25" x14ac:dyDescent="0.25">
      <c r="K18376" s="145" t="s">
        <v>13240</v>
      </c>
      <c r="L18376" s="145">
        <v>69</v>
      </c>
      <c r="M18376" s="145">
        <v>225512</v>
      </c>
      <c r="N18376" s="148">
        <v>0.21099999999999999</v>
      </c>
      <c r="O18376" s="148">
        <v>0.61799999999999999</v>
      </c>
      <c r="P18376" s="148">
        <v>0.69499999999999995</v>
      </c>
      <c r="Q18376" s="148">
        <v>3.96E-5</v>
      </c>
      <c r="R18376" s="148">
        <v>7</v>
      </c>
      <c r="S18376" s="148">
        <v>0.111</v>
      </c>
      <c r="T18376" s="148">
        <v>-5.415</v>
      </c>
      <c r="U18376" s="148">
        <v>1</v>
      </c>
      <c r="V18376" s="148">
        <v>0.188999999999999</v>
      </c>
      <c r="W18376" s="148">
        <v>199.95</v>
      </c>
      <c r="X18376" s="148">
        <v>3</v>
      </c>
      <c r="Y18376" s="148">
        <v>0.76599999999999902</v>
      </c>
    </row>
    <row r="18377" spans="11:25" x14ac:dyDescent="0.25">
      <c r="K18377" s="145" t="s">
        <v>13241</v>
      </c>
      <c r="L18377" s="145">
        <v>61</v>
      </c>
      <c r="M18377" s="145">
        <v>273440</v>
      </c>
      <c r="N18377" s="148">
        <v>0.54200000000000004</v>
      </c>
      <c r="O18377" s="148">
        <v>0.69799999999999995</v>
      </c>
      <c r="P18377" s="148">
        <v>0.53299999999999903</v>
      </c>
      <c r="Q18377" s="148">
        <v>0</v>
      </c>
      <c r="R18377" s="148">
        <v>2</v>
      </c>
      <c r="S18377" s="148">
        <v>0.33299999999999902</v>
      </c>
      <c r="T18377" s="148">
        <v>-6.2460000000000004</v>
      </c>
      <c r="U18377" s="148">
        <v>1</v>
      </c>
      <c r="V18377" s="148">
        <v>4.3700000000000003E-2</v>
      </c>
      <c r="W18377" s="148">
        <v>134.001</v>
      </c>
      <c r="X18377" s="148">
        <v>4</v>
      </c>
      <c r="Y18377" s="148">
        <v>0.27500000000000002</v>
      </c>
    </row>
    <row r="18378" spans="11:25" x14ac:dyDescent="0.25">
      <c r="K18378" s="145" t="s">
        <v>13242</v>
      </c>
      <c r="L18378" s="145">
        <v>73</v>
      </c>
      <c r="M18378" s="145">
        <v>227386</v>
      </c>
      <c r="N18378" s="148">
        <v>0.35799999999999998</v>
      </c>
      <c r="O18378" s="148">
        <v>0.47699999999999998</v>
      </c>
      <c r="P18378" s="148">
        <v>0.72799999999999998</v>
      </c>
      <c r="Q18378" s="148">
        <v>0</v>
      </c>
      <c r="R18378" s="148">
        <v>0</v>
      </c>
      <c r="S18378" s="148">
        <v>0.11</v>
      </c>
      <c r="T18378" s="148">
        <v>-5.71</v>
      </c>
      <c r="U18378" s="148">
        <v>1</v>
      </c>
      <c r="V18378" s="148">
        <v>8.3099999999999993E-2</v>
      </c>
      <c r="W18378" s="148">
        <v>89.209000000000003</v>
      </c>
      <c r="X18378" s="148">
        <v>4</v>
      </c>
      <c r="Y18378" s="148">
        <v>0.69</v>
      </c>
    </row>
    <row r="18379" spans="11:25" x14ac:dyDescent="0.25">
      <c r="K18379" s="145" t="s">
        <v>1357</v>
      </c>
      <c r="L18379" s="145">
        <v>62</v>
      </c>
      <c r="M18379" s="145">
        <v>340666</v>
      </c>
      <c r="N18379" s="148">
        <v>0.94399999999999995</v>
      </c>
      <c r="O18379" s="148">
        <v>0.29799999999999999</v>
      </c>
      <c r="P18379" s="148">
        <v>7.3499999999999996E-2</v>
      </c>
      <c r="Q18379" s="148">
        <v>4.0099999999999999E-4</v>
      </c>
      <c r="R18379" s="148">
        <v>5</v>
      </c>
      <c r="S18379" s="148">
        <v>9.7600000000000006E-2</v>
      </c>
      <c r="T18379" s="148">
        <v>-16.472000000000001</v>
      </c>
      <c r="U18379" s="148">
        <v>1</v>
      </c>
      <c r="V18379" s="148">
        <v>3.78E-2</v>
      </c>
      <c r="W18379" s="148">
        <v>131.04499999999999</v>
      </c>
      <c r="X18379" s="148">
        <v>4</v>
      </c>
      <c r="Y18379" s="148">
        <v>0.17399999999999999</v>
      </c>
    </row>
    <row r="18380" spans="11:25" x14ac:dyDescent="0.25">
      <c r="K18380" s="145" t="s">
        <v>6134</v>
      </c>
      <c r="L18380" s="145">
        <v>61</v>
      </c>
      <c r="M18380" s="145">
        <v>142443</v>
      </c>
      <c r="N18380" s="148">
        <v>1.8800000000000001E-2</v>
      </c>
      <c r="O18380" s="148">
        <v>0.58399999999999996</v>
      </c>
      <c r="P18380" s="148">
        <v>0.81</v>
      </c>
      <c r="Q18380" s="148">
        <v>0</v>
      </c>
      <c r="R18380" s="148">
        <v>11</v>
      </c>
      <c r="S18380" s="148">
        <v>0.313</v>
      </c>
      <c r="T18380" s="148">
        <v>-3.0920000000000001</v>
      </c>
      <c r="U18380" s="148">
        <v>1</v>
      </c>
      <c r="V18380" s="148">
        <v>4.0599999999999997E-2</v>
      </c>
      <c r="W18380" s="148">
        <v>119.85899999999999</v>
      </c>
      <c r="X18380" s="148">
        <v>4</v>
      </c>
      <c r="Y18380" s="148">
        <v>0.56999999999999995</v>
      </c>
    </row>
    <row r="18381" spans="11:25" x14ac:dyDescent="0.25">
      <c r="K18381" s="145" t="s">
        <v>4093</v>
      </c>
      <c r="L18381" s="145">
        <v>84</v>
      </c>
      <c r="M18381" s="145">
        <v>228826</v>
      </c>
      <c r="N18381" s="148">
        <v>0.22800000000000001</v>
      </c>
      <c r="O18381" s="148">
        <v>0.65300000000000002</v>
      </c>
      <c r="P18381" s="148">
        <v>0.81599999999999995</v>
      </c>
      <c r="Q18381" s="148">
        <v>0</v>
      </c>
      <c r="R18381" s="148">
        <v>2</v>
      </c>
      <c r="S18381" s="148">
        <v>9.6699999999999994E-2</v>
      </c>
      <c r="T18381" s="148">
        <v>-4.3529999999999998</v>
      </c>
      <c r="U18381" s="148">
        <v>1</v>
      </c>
      <c r="V18381" s="148">
        <v>0.16699999999999901</v>
      </c>
      <c r="W18381" s="148">
        <v>178.08599999999899</v>
      </c>
      <c r="X18381" s="148">
        <v>4</v>
      </c>
      <c r="Y18381" s="148">
        <v>0.81599999999999995</v>
      </c>
    </row>
    <row r="18382" spans="11:25" x14ac:dyDescent="0.25">
      <c r="K18382" s="145" t="s">
        <v>8256</v>
      </c>
      <c r="L18382" s="145">
        <v>72</v>
      </c>
      <c r="M18382" s="145">
        <v>197253</v>
      </c>
      <c r="N18382" s="148">
        <v>2.8299999999999999E-2</v>
      </c>
      <c r="O18382" s="148">
        <v>0.65599999999999903</v>
      </c>
      <c r="P18382" s="148">
        <v>0.61499999999999999</v>
      </c>
      <c r="Q18382" s="148">
        <v>0</v>
      </c>
      <c r="R18382" s="148">
        <v>5</v>
      </c>
      <c r="S18382" s="148">
        <v>0.23399999999999899</v>
      </c>
      <c r="T18382" s="148">
        <v>-6.2519999999999998</v>
      </c>
      <c r="U18382" s="148">
        <v>1</v>
      </c>
      <c r="V18382" s="148">
        <v>5.3900000000000003E-2</v>
      </c>
      <c r="W18382" s="148">
        <v>139.91</v>
      </c>
      <c r="X18382" s="148">
        <v>4</v>
      </c>
      <c r="Y18382" s="148">
        <v>0.36599999999999999</v>
      </c>
    </row>
    <row r="18383" spans="11:25" x14ac:dyDescent="0.25">
      <c r="K18383" s="145" t="s">
        <v>13243</v>
      </c>
      <c r="L18383" s="145">
        <v>67</v>
      </c>
      <c r="M18383" s="145">
        <v>225525</v>
      </c>
      <c r="N18383" s="148">
        <v>4.64E-3</v>
      </c>
      <c r="O18383" s="148">
        <v>0.56499999999999995</v>
      </c>
      <c r="P18383" s="148">
        <v>0.77099999999999902</v>
      </c>
      <c r="Q18383" s="148">
        <v>0</v>
      </c>
      <c r="R18383" s="148">
        <v>1</v>
      </c>
      <c r="S18383" s="148">
        <v>5.6800000000000003E-2</v>
      </c>
      <c r="T18383" s="148">
        <v>-5.22</v>
      </c>
      <c r="U18383" s="148">
        <v>1</v>
      </c>
      <c r="V18383" s="148">
        <v>0.21299999999999999</v>
      </c>
      <c r="W18383" s="148">
        <v>168.38499999999999</v>
      </c>
      <c r="X18383" s="148">
        <v>4</v>
      </c>
      <c r="Y18383" s="148">
        <v>0.57299999999999995</v>
      </c>
    </row>
    <row r="18384" spans="11:25" x14ac:dyDescent="0.25">
      <c r="K18384" s="145" t="s">
        <v>3192</v>
      </c>
      <c r="L18384" s="145">
        <v>63</v>
      </c>
      <c r="M18384" s="145">
        <v>206933</v>
      </c>
      <c r="N18384" s="148">
        <v>0.97</v>
      </c>
      <c r="O18384" s="148">
        <v>0.54899999999999904</v>
      </c>
      <c r="P18384" s="148">
        <v>0.371</v>
      </c>
      <c r="Q18384" s="148">
        <v>0.13200000000000001</v>
      </c>
      <c r="R18384" s="148">
        <v>2</v>
      </c>
      <c r="S18384" s="148">
        <v>0.63900000000000001</v>
      </c>
      <c r="T18384" s="148">
        <v>-9.56</v>
      </c>
      <c r="U18384" s="148">
        <v>1</v>
      </c>
      <c r="V18384" s="148">
        <v>3.78E-2</v>
      </c>
      <c r="W18384" s="148">
        <v>87.024000000000001</v>
      </c>
      <c r="X18384" s="148">
        <v>3</v>
      </c>
      <c r="Y18384" s="148">
        <v>0.13</v>
      </c>
    </row>
    <row r="18385" spans="11:25" x14ac:dyDescent="0.25">
      <c r="K18385" s="145" t="s">
        <v>13244</v>
      </c>
      <c r="L18385" s="145">
        <v>54</v>
      </c>
      <c r="M18385" s="145">
        <v>221982</v>
      </c>
      <c r="N18385" s="148">
        <v>7.28E-3</v>
      </c>
      <c r="O18385" s="148">
        <v>0.74099999999999999</v>
      </c>
      <c r="P18385" s="148">
        <v>0.55899999999999905</v>
      </c>
      <c r="Q18385" s="148">
        <v>9.7099999999999997E-4</v>
      </c>
      <c r="R18385" s="148">
        <v>10</v>
      </c>
      <c r="S18385" s="148">
        <v>0.21</v>
      </c>
      <c r="T18385" s="148">
        <v>-7.7750000000000004</v>
      </c>
      <c r="U18385" s="148">
        <v>1</v>
      </c>
      <c r="V18385" s="148">
        <v>0.03</v>
      </c>
      <c r="W18385" s="148">
        <v>101.999</v>
      </c>
      <c r="X18385" s="148">
        <v>4</v>
      </c>
      <c r="Y18385" s="148">
        <v>0.46600000000000003</v>
      </c>
    </row>
    <row r="18386" spans="11:25" x14ac:dyDescent="0.25">
      <c r="K18386" s="145" t="s">
        <v>12049</v>
      </c>
      <c r="L18386" s="145">
        <v>72</v>
      </c>
      <c r="M18386" s="145">
        <v>188174</v>
      </c>
      <c r="N18386" s="148">
        <v>1.0999999999999999E-2</v>
      </c>
      <c r="O18386" s="148">
        <v>0.73499999999999999</v>
      </c>
      <c r="P18386" s="148">
        <v>0.42299999999999999</v>
      </c>
      <c r="Q18386" s="148">
        <v>0</v>
      </c>
      <c r="R18386" s="148">
        <v>0</v>
      </c>
      <c r="S18386" s="148">
        <v>5.5300000000000002E-2</v>
      </c>
      <c r="T18386" s="148">
        <v>-6.6520000000000001</v>
      </c>
      <c r="U18386" s="148">
        <v>1</v>
      </c>
      <c r="V18386" s="148">
        <v>4.5900000000000003E-2</v>
      </c>
      <c r="W18386" s="148">
        <v>85.899000000000001</v>
      </c>
      <c r="X18386" s="148">
        <v>4</v>
      </c>
      <c r="Y18386" s="148">
        <v>0.85</v>
      </c>
    </row>
    <row r="18387" spans="11:25" x14ac:dyDescent="0.25">
      <c r="K18387" s="145" t="s">
        <v>4412</v>
      </c>
      <c r="L18387" s="145">
        <v>24</v>
      </c>
      <c r="M18387" s="145">
        <v>214866</v>
      </c>
      <c r="N18387" s="148">
        <v>0.28100000000000003</v>
      </c>
      <c r="O18387" s="148">
        <v>0.71799999999999997</v>
      </c>
      <c r="P18387" s="148">
        <v>0.60899999999999999</v>
      </c>
      <c r="Q18387" s="148">
        <v>3.2899999999999898E-5</v>
      </c>
      <c r="R18387" s="148">
        <v>0</v>
      </c>
      <c r="S18387" s="148">
        <v>0.23399999999999899</v>
      </c>
      <c r="T18387" s="148">
        <v>-4.6989999999999998</v>
      </c>
      <c r="U18387" s="148">
        <v>0</v>
      </c>
      <c r="V18387" s="148">
        <v>4.2900000000000001E-2</v>
      </c>
      <c r="W18387" s="148">
        <v>122.94799999999999</v>
      </c>
      <c r="X18387" s="148">
        <v>4</v>
      </c>
      <c r="Y18387" s="148">
        <v>0.497</v>
      </c>
    </row>
    <row r="18388" spans="11:25" x14ac:dyDescent="0.25">
      <c r="K18388" s="145" t="s">
        <v>13245</v>
      </c>
      <c r="L18388" s="145">
        <v>66</v>
      </c>
      <c r="M18388" s="145">
        <v>207520</v>
      </c>
      <c r="N18388" s="148">
        <v>4.1099999999999999E-3</v>
      </c>
      <c r="O18388" s="148">
        <v>0.624</v>
      </c>
      <c r="P18388" s="148">
        <v>0.80599999999999905</v>
      </c>
      <c r="Q18388" s="148">
        <v>0</v>
      </c>
      <c r="R18388" s="148">
        <v>1</v>
      </c>
      <c r="S18388" s="148">
        <v>8.72E-2</v>
      </c>
      <c r="T18388" s="148">
        <v>-5.9569999999999999</v>
      </c>
      <c r="U18388" s="148">
        <v>1</v>
      </c>
      <c r="V18388" s="148">
        <v>4.3700000000000003E-2</v>
      </c>
      <c r="W18388" s="148">
        <v>149.999</v>
      </c>
      <c r="X18388" s="148">
        <v>4</v>
      </c>
      <c r="Y18388" s="148">
        <v>0.52800000000000002</v>
      </c>
    </row>
    <row r="18389" spans="11:25" x14ac:dyDescent="0.25">
      <c r="K18389" s="145" t="s">
        <v>4410</v>
      </c>
      <c r="L18389" s="145">
        <v>27</v>
      </c>
      <c r="M18389" s="145">
        <v>288876</v>
      </c>
      <c r="N18389" s="148">
        <v>5.33E-2</v>
      </c>
      <c r="O18389" s="148">
        <v>0.59899999999999998</v>
      </c>
      <c r="P18389" s="148">
        <v>0.66700000000000004</v>
      </c>
      <c r="Q18389" s="148">
        <v>0</v>
      </c>
      <c r="R18389" s="148">
        <v>7</v>
      </c>
      <c r="S18389" s="148">
        <v>0.13400000000000001</v>
      </c>
      <c r="T18389" s="148">
        <v>-4.2669999999999897</v>
      </c>
      <c r="U18389" s="148">
        <v>1</v>
      </c>
      <c r="V18389" s="148">
        <v>3.6700000000000003E-2</v>
      </c>
      <c r="W18389" s="148">
        <v>80.983999999999995</v>
      </c>
      <c r="X18389" s="148">
        <v>4</v>
      </c>
      <c r="Y18389" s="148">
        <v>0.81699999999999995</v>
      </c>
    </row>
    <row r="18390" spans="11:25" x14ac:dyDescent="0.25">
      <c r="K18390" s="145" t="s">
        <v>2038</v>
      </c>
      <c r="L18390" s="145">
        <v>38</v>
      </c>
      <c r="M18390" s="145">
        <v>211475</v>
      </c>
      <c r="N18390" s="148">
        <v>9.69E-2</v>
      </c>
      <c r="O18390" s="148">
        <v>0.77400000000000002</v>
      </c>
      <c r="P18390" s="148">
        <v>0.626</v>
      </c>
      <c r="Q18390" s="148">
        <v>3.1199999999999999E-5</v>
      </c>
      <c r="R18390" s="148">
        <v>3</v>
      </c>
      <c r="S18390" s="148">
        <v>8.48E-2</v>
      </c>
      <c r="T18390" s="148">
        <v>-4.4319999999999897</v>
      </c>
      <c r="U18390" s="148">
        <v>0</v>
      </c>
      <c r="V18390" s="148">
        <v>4.3200000000000002E-2</v>
      </c>
      <c r="W18390" s="148">
        <v>100.041</v>
      </c>
      <c r="X18390" s="148">
        <v>4</v>
      </c>
      <c r="Y18390" s="148">
        <v>0.77700000000000002</v>
      </c>
    </row>
    <row r="18391" spans="11:25" x14ac:dyDescent="0.25">
      <c r="K18391" s="145" t="s">
        <v>8414</v>
      </c>
      <c r="L18391" s="145">
        <v>35</v>
      </c>
      <c r="M18391" s="145">
        <v>211363</v>
      </c>
      <c r="N18391" s="148">
        <v>7.4499999999999997E-2</v>
      </c>
      <c r="O18391" s="148">
        <v>0.69599999999999995</v>
      </c>
      <c r="P18391" s="148">
        <v>0.503</v>
      </c>
      <c r="Q18391" s="148">
        <v>0</v>
      </c>
      <c r="R18391" s="148">
        <v>8</v>
      </c>
      <c r="S18391" s="148">
        <v>8.6900000000000005E-2</v>
      </c>
      <c r="T18391" s="148">
        <v>-4.8419999999999996</v>
      </c>
      <c r="U18391" s="148">
        <v>1</v>
      </c>
      <c r="V18391" s="148">
        <v>3.56E-2</v>
      </c>
      <c r="W18391" s="148">
        <v>99.977000000000004</v>
      </c>
      <c r="X18391" s="148">
        <v>4</v>
      </c>
      <c r="Y18391" s="148">
        <v>0.55899999999999905</v>
      </c>
    </row>
    <row r="18392" spans="11:25" x14ac:dyDescent="0.25">
      <c r="K18392" s="145" t="s">
        <v>13246</v>
      </c>
      <c r="L18392" s="145">
        <v>46</v>
      </c>
      <c r="M18392" s="145">
        <v>199440</v>
      </c>
      <c r="N18392" s="148">
        <v>0.38100000000000001</v>
      </c>
      <c r="O18392" s="148">
        <v>0.85699999999999998</v>
      </c>
      <c r="P18392" s="148">
        <v>0.8</v>
      </c>
      <c r="Q18392" s="148">
        <v>0</v>
      </c>
      <c r="R18392" s="148">
        <v>2</v>
      </c>
      <c r="S18392" s="148">
        <v>9.1300000000000006E-2</v>
      </c>
      <c r="T18392" s="148">
        <v>-4.0350000000000001</v>
      </c>
      <c r="U18392" s="148">
        <v>1</v>
      </c>
      <c r="V18392" s="148">
        <v>5.8299999999999998E-2</v>
      </c>
      <c r="W18392" s="148">
        <v>121.996</v>
      </c>
      <c r="X18392" s="148">
        <v>4</v>
      </c>
      <c r="Y18392" s="148">
        <v>0.96599999999999997</v>
      </c>
    </row>
    <row r="18393" spans="11:25" x14ac:dyDescent="0.25">
      <c r="K18393" s="145" t="s">
        <v>4101</v>
      </c>
      <c r="L18393" s="145">
        <v>17</v>
      </c>
      <c r="M18393" s="145">
        <v>187761</v>
      </c>
      <c r="N18393" s="148">
        <v>5.92999999999999E-3</v>
      </c>
      <c r="O18393" s="148">
        <v>0.60799999999999998</v>
      </c>
      <c r="P18393" s="148">
        <v>0.84099999999999997</v>
      </c>
      <c r="Q18393" s="148">
        <v>5.7299999999999997E-2</v>
      </c>
      <c r="R18393" s="148">
        <v>0</v>
      </c>
      <c r="S18393" s="148">
        <v>0.121</v>
      </c>
      <c r="T18393" s="148">
        <v>-3.798</v>
      </c>
      <c r="U18393" s="148">
        <v>1</v>
      </c>
      <c r="V18393" s="148">
        <v>4.6399999999999997E-2</v>
      </c>
      <c r="W18393" s="148">
        <v>167.96899999999999</v>
      </c>
      <c r="X18393" s="148">
        <v>4</v>
      </c>
      <c r="Y18393" s="148">
        <v>0.27399999999999902</v>
      </c>
    </row>
    <row r="18394" spans="11:25" x14ac:dyDescent="0.25">
      <c r="K18394" s="145" t="s">
        <v>4403</v>
      </c>
      <c r="L18394" s="145">
        <v>80</v>
      </c>
      <c r="M18394" s="145">
        <v>204400</v>
      </c>
      <c r="N18394" s="148">
        <v>4.8500000000000001E-2</v>
      </c>
      <c r="O18394" s="148">
        <v>0.76</v>
      </c>
      <c r="P18394" s="148">
        <v>0.58799999999999997</v>
      </c>
      <c r="Q18394" s="148">
        <v>0</v>
      </c>
      <c r="R18394" s="148">
        <v>9</v>
      </c>
      <c r="S18394" s="148">
        <v>8.4699999999999998E-2</v>
      </c>
      <c r="T18394" s="148">
        <v>-7.0819999999999999</v>
      </c>
      <c r="U18394" s="148">
        <v>1</v>
      </c>
      <c r="V18394" s="148">
        <v>7.7499999999999999E-2</v>
      </c>
      <c r="W18394" s="148">
        <v>102.97399999999899</v>
      </c>
      <c r="X18394" s="148">
        <v>4</v>
      </c>
      <c r="Y18394" s="148">
        <v>0.38400000000000001</v>
      </c>
    </row>
    <row r="18395" spans="11:25" x14ac:dyDescent="0.25">
      <c r="K18395" s="145" t="s">
        <v>4393</v>
      </c>
      <c r="L18395" s="145">
        <v>76</v>
      </c>
      <c r="M18395" s="145">
        <v>193613</v>
      </c>
      <c r="N18395" s="148">
        <v>0.15</v>
      </c>
      <c r="O18395" s="148">
        <v>0.70299999999999996</v>
      </c>
      <c r="P18395" s="148">
        <v>0.86799999999999999</v>
      </c>
      <c r="Q18395" s="148">
        <v>0.13200000000000001</v>
      </c>
      <c r="R18395" s="148">
        <v>7</v>
      </c>
      <c r="S18395" s="148">
        <v>0.104</v>
      </c>
      <c r="T18395" s="148">
        <v>-4.6609999999999996</v>
      </c>
      <c r="U18395" s="148">
        <v>0</v>
      </c>
      <c r="V18395" s="148">
        <v>2.9100000000000001E-2</v>
      </c>
      <c r="W18395" s="148">
        <v>121.03</v>
      </c>
      <c r="X18395" s="148">
        <v>4</v>
      </c>
      <c r="Y18395" s="148">
        <v>0.73299999999999998</v>
      </c>
    </row>
    <row r="18396" spans="11:25" x14ac:dyDescent="0.25">
      <c r="K18396" s="145" t="s">
        <v>9331</v>
      </c>
      <c r="L18396" s="145">
        <v>84</v>
      </c>
      <c r="M18396" s="145">
        <v>210090</v>
      </c>
      <c r="N18396" s="148">
        <v>0.253</v>
      </c>
      <c r="O18396" s="148">
        <v>0.69</v>
      </c>
      <c r="P18396" s="148">
        <v>0.622</v>
      </c>
      <c r="Q18396" s="148">
        <v>0</v>
      </c>
      <c r="R18396" s="148">
        <v>5</v>
      </c>
      <c r="S18396" s="148">
        <v>0.11599999999999901</v>
      </c>
      <c r="T18396" s="148">
        <v>-5.0250000000000004</v>
      </c>
      <c r="U18396" s="148">
        <v>0</v>
      </c>
      <c r="V18396" s="148">
        <v>6.2199999999999998E-2</v>
      </c>
      <c r="W18396" s="148">
        <v>102.04</v>
      </c>
      <c r="X18396" s="148">
        <v>4</v>
      </c>
      <c r="Y18396" s="148">
        <v>0.54400000000000004</v>
      </c>
    </row>
    <row r="18397" spans="11:25" x14ac:dyDescent="0.25">
      <c r="K18397" s="145" t="s">
        <v>13247</v>
      </c>
      <c r="L18397" s="145">
        <v>72</v>
      </c>
      <c r="M18397" s="145">
        <v>258188</v>
      </c>
      <c r="N18397" s="148">
        <v>0.105</v>
      </c>
      <c r="O18397" s="148">
        <v>0.44</v>
      </c>
      <c r="P18397" s="148">
        <v>0.41299999999999998</v>
      </c>
      <c r="Q18397" s="148">
        <v>3.4E-5</v>
      </c>
      <c r="R18397" s="148">
        <v>0</v>
      </c>
      <c r="S18397" s="148">
        <v>9.9699999999999997E-2</v>
      </c>
      <c r="T18397" s="148">
        <v>-7.3650000000000002</v>
      </c>
      <c r="U18397" s="148">
        <v>0</v>
      </c>
      <c r="V18397" s="148">
        <v>4.07E-2</v>
      </c>
      <c r="W18397" s="148">
        <v>86.911000000000001</v>
      </c>
      <c r="X18397" s="148">
        <v>3</v>
      </c>
      <c r="Y18397" s="148">
        <v>0.14099999999999999</v>
      </c>
    </row>
    <row r="18398" spans="11:25" x14ac:dyDescent="0.25">
      <c r="K18398" s="145" t="s">
        <v>9352</v>
      </c>
      <c r="L18398" s="145">
        <v>77</v>
      </c>
      <c r="M18398" s="145">
        <v>223503</v>
      </c>
      <c r="N18398" s="148">
        <v>5.7500000000000002E-2</v>
      </c>
      <c r="O18398" s="148">
        <v>0.74099999999999999</v>
      </c>
      <c r="P18398" s="148">
        <v>0.66700000000000004</v>
      </c>
      <c r="Q18398" s="148">
        <v>0</v>
      </c>
      <c r="R18398" s="148">
        <v>10</v>
      </c>
      <c r="S18398" s="148">
        <v>0.106</v>
      </c>
      <c r="T18398" s="148">
        <v>-5.4450000000000003</v>
      </c>
      <c r="U18398" s="148">
        <v>1</v>
      </c>
      <c r="V18398" s="148">
        <v>0.13400000000000001</v>
      </c>
      <c r="W18398" s="148">
        <v>112.956</v>
      </c>
      <c r="X18398" s="148">
        <v>4</v>
      </c>
      <c r="Y18398" s="148">
        <v>0.59499999999999997</v>
      </c>
    </row>
    <row r="18399" spans="11:25" x14ac:dyDescent="0.25">
      <c r="K18399" s="145" t="s">
        <v>13248</v>
      </c>
      <c r="L18399" s="145">
        <v>72</v>
      </c>
      <c r="M18399" s="145">
        <v>223189</v>
      </c>
      <c r="N18399" s="148">
        <v>5.5599999999999997E-2</v>
      </c>
      <c r="O18399" s="148">
        <v>0.72</v>
      </c>
      <c r="P18399" s="148">
        <v>0.72699999999999998</v>
      </c>
      <c r="Q18399" s="148">
        <v>0</v>
      </c>
      <c r="R18399" s="148">
        <v>5</v>
      </c>
      <c r="S18399" s="148">
        <v>0.13800000000000001</v>
      </c>
      <c r="T18399" s="148">
        <v>-3.8819999999999899</v>
      </c>
      <c r="U18399" s="148">
        <v>1</v>
      </c>
      <c r="V18399" s="148">
        <v>4.8899999999999999E-2</v>
      </c>
      <c r="W18399" s="148">
        <v>99.994</v>
      </c>
      <c r="X18399" s="148">
        <v>4</v>
      </c>
      <c r="Y18399" s="148">
        <v>0.48099999999999998</v>
      </c>
    </row>
    <row r="18400" spans="11:25" x14ac:dyDescent="0.25">
      <c r="K18400" s="145" t="s">
        <v>3357</v>
      </c>
      <c r="L18400" s="145">
        <v>13</v>
      </c>
      <c r="M18400" s="145">
        <v>177604</v>
      </c>
      <c r="N18400" s="148">
        <v>3.39E-4</v>
      </c>
      <c r="O18400" s="148">
        <v>0.90500000000000003</v>
      </c>
      <c r="P18400" s="148">
        <v>0.59599999999999997</v>
      </c>
      <c r="Q18400" s="148">
        <v>2.05E-5</v>
      </c>
      <c r="R18400" s="148">
        <v>1</v>
      </c>
      <c r="S18400" s="148">
        <v>8.9700000000000002E-2</v>
      </c>
      <c r="T18400" s="148">
        <v>-7.4960000000000004</v>
      </c>
      <c r="U18400" s="148">
        <v>0</v>
      </c>
      <c r="V18400" s="148">
        <v>0.11799999999999999</v>
      </c>
      <c r="W18400" s="148">
        <v>149.99600000000001</v>
      </c>
      <c r="X18400" s="148">
        <v>4</v>
      </c>
      <c r="Y18400" s="148">
        <v>0.42199999999999999</v>
      </c>
    </row>
    <row r="18401" spans="11:25" x14ac:dyDescent="0.25">
      <c r="K18401" s="145" t="s">
        <v>4085</v>
      </c>
      <c r="L18401" s="145">
        <v>78</v>
      </c>
      <c r="M18401" s="145">
        <v>193511</v>
      </c>
      <c r="N18401" s="148">
        <v>0.19699999999999901</v>
      </c>
      <c r="O18401" s="148">
        <v>0.63300000000000001</v>
      </c>
      <c r="P18401" s="148">
        <v>0.59199999999999997</v>
      </c>
      <c r="Q18401" s="148">
        <v>0</v>
      </c>
      <c r="R18401" s="148">
        <v>0</v>
      </c>
      <c r="S18401" s="148">
        <v>9.9000000000000005E-2</v>
      </c>
      <c r="T18401" s="148">
        <v>-7.2450000000000001</v>
      </c>
      <c r="U18401" s="148">
        <v>0</v>
      </c>
      <c r="V18401" s="148">
        <v>0.111999999999999</v>
      </c>
      <c r="W18401" s="148">
        <v>90.066000000000003</v>
      </c>
      <c r="X18401" s="148">
        <v>4</v>
      </c>
      <c r="Y18401" s="148">
        <v>0.67900000000000005</v>
      </c>
    </row>
    <row r="18402" spans="11:25" x14ac:dyDescent="0.25">
      <c r="K18402" s="145" t="s">
        <v>13249</v>
      </c>
      <c r="L18402" s="145">
        <v>47</v>
      </c>
      <c r="M18402" s="145">
        <v>172173</v>
      </c>
      <c r="N18402" s="148">
        <v>0.30599999999999999</v>
      </c>
      <c r="O18402" s="148">
        <v>0.68400000000000005</v>
      </c>
      <c r="P18402" s="148">
        <v>0.63100000000000001</v>
      </c>
      <c r="Q18402" s="148">
        <v>4.9700000000000002E-5</v>
      </c>
      <c r="R18402" s="148">
        <v>0</v>
      </c>
      <c r="S18402" s="148">
        <v>0.10299999999999999</v>
      </c>
      <c r="T18402" s="148">
        <v>-6.7460000000000004</v>
      </c>
      <c r="U18402" s="148">
        <v>0</v>
      </c>
      <c r="V18402" s="148">
        <v>3.78E-2</v>
      </c>
      <c r="W18402" s="148">
        <v>91.957999999999998</v>
      </c>
      <c r="X18402" s="148">
        <v>4</v>
      </c>
      <c r="Y18402" s="148">
        <v>0.52800000000000002</v>
      </c>
    </row>
    <row r="18403" spans="11:25" x14ac:dyDescent="0.25">
      <c r="K18403" s="145" t="s">
        <v>13250</v>
      </c>
      <c r="L18403" s="145">
        <v>75</v>
      </c>
      <c r="M18403" s="145">
        <v>237792</v>
      </c>
      <c r="N18403" s="148">
        <v>0.72899999999999998</v>
      </c>
      <c r="O18403" s="148">
        <v>0.78299999999999903</v>
      </c>
      <c r="P18403" s="148">
        <v>0.46700000000000003</v>
      </c>
      <c r="Q18403" s="148">
        <v>0.80900000000000005</v>
      </c>
      <c r="R18403" s="148">
        <v>6</v>
      </c>
      <c r="S18403" s="148">
        <v>0.109</v>
      </c>
      <c r="T18403" s="148">
        <v>-9.4740000000000002</v>
      </c>
      <c r="U18403" s="148">
        <v>1</v>
      </c>
      <c r="V18403" s="148">
        <v>5.0299999999999997E-2</v>
      </c>
      <c r="W18403" s="148">
        <v>90.837999999999994</v>
      </c>
      <c r="X18403" s="148">
        <v>4</v>
      </c>
      <c r="Y18403" s="148">
        <v>0.23599999999999999</v>
      </c>
    </row>
    <row r="18404" spans="11:25" x14ac:dyDescent="0.25">
      <c r="K18404" s="145" t="s">
        <v>13251</v>
      </c>
      <c r="L18404" s="145">
        <v>51</v>
      </c>
      <c r="M18404" s="145">
        <v>205226</v>
      </c>
      <c r="N18404" s="148">
        <v>0.111</v>
      </c>
      <c r="O18404" s="148">
        <v>0.67299999999999904</v>
      </c>
      <c r="P18404" s="148">
        <v>0.76</v>
      </c>
      <c r="Q18404" s="148">
        <v>9.5000000000000005E-6</v>
      </c>
      <c r="R18404" s="148">
        <v>0</v>
      </c>
      <c r="S18404" s="148">
        <v>0.14699999999999999</v>
      </c>
      <c r="T18404" s="148">
        <v>-4.4340000000000002</v>
      </c>
      <c r="U18404" s="148">
        <v>0</v>
      </c>
      <c r="V18404" s="148">
        <v>0.15</v>
      </c>
      <c r="W18404" s="148">
        <v>104.982</v>
      </c>
      <c r="X18404" s="148">
        <v>4</v>
      </c>
      <c r="Y18404" s="148">
        <v>0.53200000000000003</v>
      </c>
    </row>
    <row r="18405" spans="11:25" x14ac:dyDescent="0.25">
      <c r="K18405" s="145" t="s">
        <v>13252</v>
      </c>
      <c r="L18405" s="145">
        <v>4</v>
      </c>
      <c r="M18405" s="145">
        <v>186857</v>
      </c>
      <c r="N18405" s="148">
        <v>2.2200000000000001E-2</v>
      </c>
      <c r="O18405" s="148">
        <v>0.65700000000000003</v>
      </c>
      <c r="P18405" s="148">
        <v>0.63300000000000001</v>
      </c>
      <c r="Q18405" s="148">
        <v>1.01E-5</v>
      </c>
      <c r="R18405" s="148">
        <v>7</v>
      </c>
      <c r="S18405" s="148">
        <v>0.13</v>
      </c>
      <c r="T18405" s="148">
        <v>-7.0629999999999997</v>
      </c>
      <c r="U18405" s="148">
        <v>1</v>
      </c>
      <c r="V18405" s="148">
        <v>3.9899999999999998E-2</v>
      </c>
      <c r="W18405" s="148">
        <v>140.024</v>
      </c>
      <c r="X18405" s="148">
        <v>4</v>
      </c>
      <c r="Y18405" s="148">
        <v>0.31</v>
      </c>
    </row>
    <row r="18406" spans="11:25" x14ac:dyDescent="0.25">
      <c r="K18406" s="145" t="s">
        <v>13253</v>
      </c>
      <c r="L18406" s="145">
        <v>64</v>
      </c>
      <c r="M18406" s="145">
        <v>177023</v>
      </c>
      <c r="N18406" s="148">
        <v>8.0799999999999997E-2</v>
      </c>
      <c r="O18406" s="148">
        <v>0.504</v>
      </c>
      <c r="P18406" s="148">
        <v>0.72899999999999998</v>
      </c>
      <c r="Q18406" s="148">
        <v>0</v>
      </c>
      <c r="R18406" s="148">
        <v>8</v>
      </c>
      <c r="S18406" s="148">
        <v>9.4799999999999995E-2</v>
      </c>
      <c r="T18406" s="148">
        <v>-5.6239999999999997</v>
      </c>
      <c r="U18406" s="148">
        <v>1</v>
      </c>
      <c r="V18406" s="148">
        <v>0.10299999999999999</v>
      </c>
      <c r="W18406" s="148">
        <v>109.71</v>
      </c>
      <c r="X18406" s="148">
        <v>4</v>
      </c>
      <c r="Y18406" s="148">
        <v>0.53500000000000003</v>
      </c>
    </row>
    <row r="18407" spans="11:25" x14ac:dyDescent="0.25">
      <c r="K18407" s="145" t="s">
        <v>13254</v>
      </c>
      <c r="L18407" s="145">
        <v>50</v>
      </c>
      <c r="M18407" s="145">
        <v>213750</v>
      </c>
      <c r="N18407" s="148">
        <v>5.91E-2</v>
      </c>
      <c r="O18407" s="148">
        <v>0.65799999999999903</v>
      </c>
      <c r="P18407" s="148">
        <v>0.72899999999999998</v>
      </c>
      <c r="Q18407" s="148">
        <v>2.8499999999999998E-6</v>
      </c>
      <c r="R18407" s="148">
        <v>11</v>
      </c>
      <c r="S18407" s="148">
        <v>0.10099999999999899</v>
      </c>
      <c r="T18407" s="148">
        <v>-4.09</v>
      </c>
      <c r="U18407" s="148">
        <v>0</v>
      </c>
      <c r="V18407" s="148">
        <v>4.9500000000000002E-2</v>
      </c>
      <c r="W18407" s="148">
        <v>102.898</v>
      </c>
      <c r="X18407" s="148">
        <v>4</v>
      </c>
      <c r="Y18407" s="148">
        <v>0.56299999999999994</v>
      </c>
    </row>
    <row r="18408" spans="11:25" x14ac:dyDescent="0.25">
      <c r="K18408" s="145" t="s">
        <v>13255</v>
      </c>
      <c r="L18408" s="145">
        <v>58</v>
      </c>
      <c r="M18408" s="145">
        <v>220000</v>
      </c>
      <c r="N18408" s="148">
        <v>0.41599999999999998</v>
      </c>
      <c r="O18408" s="148">
        <v>0.44299999999999901</v>
      </c>
      <c r="P18408" s="148">
        <v>0.72599999999999998</v>
      </c>
      <c r="Q18408" s="148">
        <v>0</v>
      </c>
      <c r="R18408" s="148">
        <v>7</v>
      </c>
      <c r="S18408" s="148">
        <v>0.36899999999999999</v>
      </c>
      <c r="T18408" s="148">
        <v>-3.7450000000000001</v>
      </c>
      <c r="U18408" s="148">
        <v>1</v>
      </c>
      <c r="V18408" s="148">
        <v>0.16699999999999901</v>
      </c>
      <c r="W18408" s="148">
        <v>119.824</v>
      </c>
      <c r="X18408" s="148">
        <v>4</v>
      </c>
      <c r="Y18408" s="148">
        <v>0.37</v>
      </c>
    </row>
    <row r="18409" spans="11:25" x14ac:dyDescent="0.25">
      <c r="K18409" s="145" t="s">
        <v>4104</v>
      </c>
      <c r="L18409" s="145">
        <v>10</v>
      </c>
      <c r="M18409" s="145">
        <v>214801</v>
      </c>
      <c r="N18409" s="148">
        <v>0.115</v>
      </c>
      <c r="O18409" s="148">
        <v>0.66</v>
      </c>
      <c r="P18409" s="148">
        <v>0.57499999999999996</v>
      </c>
      <c r="Q18409" s="148">
        <v>1.59E-6</v>
      </c>
      <c r="R18409" s="148">
        <v>6</v>
      </c>
      <c r="S18409" s="148">
        <v>0.13100000000000001</v>
      </c>
      <c r="T18409" s="148">
        <v>-4.9340000000000002</v>
      </c>
      <c r="U18409" s="148">
        <v>0</v>
      </c>
      <c r="V18409" s="148">
        <v>3.6700000000000003E-2</v>
      </c>
      <c r="W18409" s="148">
        <v>110.09099999999999</v>
      </c>
      <c r="X18409" s="148">
        <v>4</v>
      </c>
      <c r="Y18409" s="148">
        <v>0.47699999999999998</v>
      </c>
    </row>
    <row r="18410" spans="11:25" x14ac:dyDescent="0.25">
      <c r="K18410" s="145" t="s">
        <v>13256</v>
      </c>
      <c r="L18410" s="145">
        <v>55</v>
      </c>
      <c r="M18410" s="145">
        <v>218400</v>
      </c>
      <c r="N18410" s="148">
        <v>0.19500000000000001</v>
      </c>
      <c r="O18410" s="148">
        <v>0.6</v>
      </c>
      <c r="P18410" s="148">
        <v>0.72599999999999998</v>
      </c>
      <c r="Q18410" s="148">
        <v>8.2200000000000006E-5</v>
      </c>
      <c r="R18410" s="148">
        <v>10</v>
      </c>
      <c r="S18410" s="148">
        <v>0.115</v>
      </c>
      <c r="T18410" s="148">
        <v>-5.9879999999999898</v>
      </c>
      <c r="U18410" s="148">
        <v>0</v>
      </c>
      <c r="V18410" s="148">
        <v>0.16600000000000001</v>
      </c>
      <c r="W18410" s="148">
        <v>100.075</v>
      </c>
      <c r="X18410" s="148">
        <v>4</v>
      </c>
      <c r="Y18410" s="148">
        <v>0.39500000000000002</v>
      </c>
    </row>
    <row r="18411" spans="11:25" x14ac:dyDescent="0.25">
      <c r="K18411" s="145" t="s">
        <v>13257</v>
      </c>
      <c r="L18411" s="145">
        <v>71</v>
      </c>
      <c r="M18411" s="145">
        <v>174933</v>
      </c>
      <c r="N18411" s="148">
        <v>4.8500000000000001E-2</v>
      </c>
      <c r="O18411" s="148">
        <v>0.746</v>
      </c>
      <c r="P18411" s="148">
        <v>0.84599999999999997</v>
      </c>
      <c r="Q18411" s="148">
        <v>0</v>
      </c>
      <c r="R18411" s="148">
        <v>9</v>
      </c>
      <c r="S18411" s="148">
        <v>0.19500000000000001</v>
      </c>
      <c r="T18411" s="148">
        <v>-2.4319999999999999</v>
      </c>
      <c r="U18411" s="148">
        <v>1</v>
      </c>
      <c r="V18411" s="148">
        <v>4.8000000000000001E-2</v>
      </c>
      <c r="W18411" s="148">
        <v>114.955</v>
      </c>
      <c r="X18411" s="148">
        <v>4</v>
      </c>
      <c r="Y18411" s="148">
        <v>0.40299999999999903</v>
      </c>
    </row>
    <row r="18412" spans="11:25" x14ac:dyDescent="0.25">
      <c r="K18412" s="145" t="s">
        <v>577</v>
      </c>
      <c r="L18412" s="145">
        <v>26</v>
      </c>
      <c r="M18412" s="145">
        <v>185066</v>
      </c>
      <c r="N18412" s="148">
        <v>0.318</v>
      </c>
      <c r="O18412" s="148">
        <v>0.77400000000000002</v>
      </c>
      <c r="P18412" s="148">
        <v>0.80799999999999905</v>
      </c>
      <c r="Q18412" s="148">
        <v>5.1099999999999995E-4</v>
      </c>
      <c r="R18412" s="148">
        <v>0</v>
      </c>
      <c r="S18412" s="148">
        <v>0.26</v>
      </c>
      <c r="T18412" s="148">
        <v>-5.9289999999999896</v>
      </c>
      <c r="U18412" s="148">
        <v>1</v>
      </c>
      <c r="V18412" s="148">
        <v>0.32799999999999901</v>
      </c>
      <c r="W18412" s="148">
        <v>124.033999999999</v>
      </c>
      <c r="X18412" s="148">
        <v>4</v>
      </c>
      <c r="Y18412" s="148">
        <v>0.51800000000000002</v>
      </c>
    </row>
    <row r="18413" spans="11:25" x14ac:dyDescent="0.25">
      <c r="K18413" s="145" t="s">
        <v>13258</v>
      </c>
      <c r="L18413" s="145">
        <v>63</v>
      </c>
      <c r="M18413" s="145">
        <v>188026</v>
      </c>
      <c r="N18413" s="148">
        <v>0.26600000000000001</v>
      </c>
      <c r="O18413" s="148">
        <v>0.67900000000000005</v>
      </c>
      <c r="P18413" s="148">
        <v>0.55299999999999905</v>
      </c>
      <c r="Q18413" s="148">
        <v>0</v>
      </c>
      <c r="R18413" s="148">
        <v>8</v>
      </c>
      <c r="S18413" s="148">
        <v>8.4099999999999994E-2</v>
      </c>
      <c r="T18413" s="148">
        <v>-6.0739999999999998</v>
      </c>
      <c r="U18413" s="148">
        <v>1</v>
      </c>
      <c r="V18413" s="148">
        <v>4.9299999999999997E-2</v>
      </c>
      <c r="W18413" s="148">
        <v>99.982999999999905</v>
      </c>
      <c r="X18413" s="148">
        <v>4</v>
      </c>
      <c r="Y18413" s="148">
        <v>0.57499999999999996</v>
      </c>
    </row>
    <row r="18414" spans="11:25" x14ac:dyDescent="0.25">
      <c r="K18414" s="145" t="s">
        <v>13259</v>
      </c>
      <c r="L18414" s="145">
        <v>10</v>
      </c>
      <c r="M18414" s="145">
        <v>267200</v>
      </c>
      <c r="N18414" s="148">
        <v>3.4299999999999997E-2</v>
      </c>
      <c r="O18414" s="148">
        <v>0.48199999999999998</v>
      </c>
      <c r="P18414" s="148">
        <v>0.76900000000000002</v>
      </c>
      <c r="Q18414" s="148">
        <v>4.9800000000000001E-3</v>
      </c>
      <c r="R18414" s="148">
        <v>6</v>
      </c>
      <c r="S18414" s="148">
        <v>9.5299999999999996E-2</v>
      </c>
      <c r="T18414" s="148">
        <v>-4.4729999999999999</v>
      </c>
      <c r="U18414" s="148">
        <v>1</v>
      </c>
      <c r="V18414" s="148">
        <v>5.4899999999999997E-2</v>
      </c>
      <c r="W18414" s="148">
        <v>149.69</v>
      </c>
      <c r="X18414" s="148">
        <v>4</v>
      </c>
      <c r="Y18414" s="148">
        <v>0.42699999999999999</v>
      </c>
    </row>
    <row r="18415" spans="11:25" x14ac:dyDescent="0.25">
      <c r="K18415" s="145" t="s">
        <v>13260</v>
      </c>
      <c r="L18415" s="145">
        <v>18</v>
      </c>
      <c r="M18415" s="145">
        <v>196640</v>
      </c>
      <c r="N18415" s="148">
        <v>0.22699999999999901</v>
      </c>
      <c r="O18415" s="148">
        <v>0.80400000000000005</v>
      </c>
      <c r="P18415" s="148">
        <v>0.52200000000000002</v>
      </c>
      <c r="Q18415" s="148">
        <v>1.7100000000000001E-4</v>
      </c>
      <c r="R18415" s="148">
        <v>9</v>
      </c>
      <c r="S18415" s="148">
        <v>7.6999999999999999E-2</v>
      </c>
      <c r="T18415" s="148">
        <v>-7.319</v>
      </c>
      <c r="U18415" s="148">
        <v>0</v>
      </c>
      <c r="V18415" s="148">
        <v>4.8500000000000001E-2</v>
      </c>
      <c r="W18415" s="148">
        <v>134.16800000000001</v>
      </c>
      <c r="X18415" s="148">
        <v>4</v>
      </c>
      <c r="Y18415" s="148">
        <v>0.24299999999999999</v>
      </c>
    </row>
    <row r="18416" spans="11:25" x14ac:dyDescent="0.25">
      <c r="K18416" s="145" t="s">
        <v>13261</v>
      </c>
      <c r="L18416" s="145">
        <v>10</v>
      </c>
      <c r="M18416" s="145">
        <v>194960</v>
      </c>
      <c r="N18416" s="148">
        <v>9.3799999999999994E-2</v>
      </c>
      <c r="O18416" s="148">
        <v>0.749</v>
      </c>
      <c r="P18416" s="148">
        <v>0.747</v>
      </c>
      <c r="Q18416" s="148">
        <v>1.17E-5</v>
      </c>
      <c r="R18416" s="148">
        <v>6</v>
      </c>
      <c r="S18416" s="148">
        <v>0.25600000000000001</v>
      </c>
      <c r="T18416" s="148">
        <v>-6.4569999999999999</v>
      </c>
      <c r="U18416" s="148">
        <v>1</v>
      </c>
      <c r="V18416" s="148">
        <v>0.121</v>
      </c>
      <c r="W18416" s="148">
        <v>109.06299999999899</v>
      </c>
      <c r="X18416" s="148">
        <v>4</v>
      </c>
      <c r="Y18416" s="148">
        <v>0.47499999999999998</v>
      </c>
    </row>
    <row r="18417" spans="11:25" x14ac:dyDescent="0.25">
      <c r="K18417" s="145" t="s">
        <v>13262</v>
      </c>
      <c r="L18417" s="145">
        <v>4</v>
      </c>
      <c r="M18417" s="145">
        <v>235445</v>
      </c>
      <c r="N18417" s="148">
        <v>0.35799999999999998</v>
      </c>
      <c r="O18417" s="148">
        <v>0.49199999999999999</v>
      </c>
      <c r="P18417" s="148">
        <v>0.70099999999999996</v>
      </c>
      <c r="Q18417" s="148">
        <v>1.3300000000000001E-4</v>
      </c>
      <c r="R18417" s="148">
        <v>0</v>
      </c>
      <c r="S18417" s="148">
        <v>8.8099999999999998E-2</v>
      </c>
      <c r="T18417" s="148">
        <v>-5.6959999999999997</v>
      </c>
      <c r="U18417" s="148">
        <v>1</v>
      </c>
      <c r="V18417" s="148">
        <v>0.23199999999999901</v>
      </c>
      <c r="W18417" s="148">
        <v>164.17099999999999</v>
      </c>
      <c r="X18417" s="148">
        <v>4</v>
      </c>
      <c r="Y18417" s="148">
        <v>0.40399999999999903</v>
      </c>
    </row>
    <row r="18418" spans="11:25" x14ac:dyDescent="0.25">
      <c r="K18418" s="145" t="s">
        <v>8305</v>
      </c>
      <c r="L18418" s="145">
        <v>8</v>
      </c>
      <c r="M18418" s="145">
        <v>250200</v>
      </c>
      <c r="N18418" s="148">
        <v>0.56000000000000005</v>
      </c>
      <c r="O18418" s="148">
        <v>0.622</v>
      </c>
      <c r="P18418" s="148">
        <v>0.59299999999999997</v>
      </c>
      <c r="Q18418" s="148">
        <v>0</v>
      </c>
      <c r="R18418" s="148">
        <v>5</v>
      </c>
      <c r="S18418" s="148">
        <v>0.17499999999999999</v>
      </c>
      <c r="T18418" s="148">
        <v>-7.7549999999999999</v>
      </c>
      <c r="U18418" s="148">
        <v>0</v>
      </c>
      <c r="V18418" s="148">
        <v>4.1399999999999999E-2</v>
      </c>
      <c r="W18418" s="148">
        <v>100.04799999999901</v>
      </c>
      <c r="X18418" s="148">
        <v>4</v>
      </c>
      <c r="Y18418" s="148">
        <v>0.36899999999999999</v>
      </c>
    </row>
    <row r="18419" spans="11:25" x14ac:dyDescent="0.25">
      <c r="K18419" s="145" t="s">
        <v>13263</v>
      </c>
      <c r="L18419" s="145">
        <v>54</v>
      </c>
      <c r="M18419" s="145">
        <v>205469</v>
      </c>
      <c r="N18419" s="148">
        <v>0.14799999999999999</v>
      </c>
      <c r="O18419" s="148">
        <v>0.71</v>
      </c>
      <c r="P18419" s="148">
        <v>0.69499999999999995</v>
      </c>
      <c r="Q18419" s="148">
        <v>1.35E-6</v>
      </c>
      <c r="R18419" s="148">
        <v>0</v>
      </c>
      <c r="S18419" s="148">
        <v>0.13200000000000001</v>
      </c>
      <c r="T18419" s="148">
        <v>-7.0079999999999902</v>
      </c>
      <c r="U18419" s="148">
        <v>1</v>
      </c>
      <c r="V18419" s="148">
        <v>4.0500000000000001E-2</v>
      </c>
      <c r="W18419" s="148">
        <v>120.00700000000001</v>
      </c>
      <c r="X18419" s="148">
        <v>4</v>
      </c>
      <c r="Y18419" s="148">
        <v>0.45500000000000002</v>
      </c>
    </row>
    <row r="18420" spans="11:25" x14ac:dyDescent="0.25">
      <c r="K18420" s="145" t="s">
        <v>1885</v>
      </c>
      <c r="L18420" s="145">
        <v>62</v>
      </c>
      <c r="M18420" s="145">
        <v>173203</v>
      </c>
      <c r="N18420" s="148">
        <v>0.18099999999999999</v>
      </c>
      <c r="O18420" s="148">
        <v>0.74399999999999999</v>
      </c>
      <c r="P18420" s="148">
        <v>0.59499999999999997</v>
      </c>
      <c r="Q18420" s="148">
        <v>5.88999999999999E-5</v>
      </c>
      <c r="R18420" s="148">
        <v>9</v>
      </c>
      <c r="S18420" s="148">
        <v>0.14799999999999999</v>
      </c>
      <c r="T18420" s="148">
        <v>-6.0759999999999996</v>
      </c>
      <c r="U18420" s="148">
        <v>0</v>
      </c>
      <c r="V18420" s="148">
        <v>7.8200000000000006E-2</v>
      </c>
      <c r="W18420" s="148">
        <v>94.92</v>
      </c>
      <c r="X18420" s="148">
        <v>4</v>
      </c>
      <c r="Y18420" s="148">
        <v>0.56000000000000005</v>
      </c>
    </row>
    <row r="18421" spans="11:25" x14ac:dyDescent="0.25">
      <c r="K18421" s="145" t="s">
        <v>13264</v>
      </c>
      <c r="L18421" s="145">
        <v>48</v>
      </c>
      <c r="M18421" s="145">
        <v>187805</v>
      </c>
      <c r="N18421" s="148">
        <v>0.16500000000000001</v>
      </c>
      <c r="O18421" s="148">
        <v>0.80500000000000005</v>
      </c>
      <c r="P18421" s="148">
        <v>0.40899999999999997</v>
      </c>
      <c r="Q18421" s="148">
        <v>1E-3</v>
      </c>
      <c r="R18421" s="148">
        <v>6</v>
      </c>
      <c r="S18421" s="148">
        <v>0.25900000000000001</v>
      </c>
      <c r="T18421" s="148">
        <v>-8.0389999999999997</v>
      </c>
      <c r="U18421" s="148">
        <v>1</v>
      </c>
      <c r="V18421" s="148">
        <v>6.6400000000000001E-2</v>
      </c>
      <c r="W18421" s="148">
        <v>119.90600000000001</v>
      </c>
      <c r="X18421" s="148">
        <v>4</v>
      </c>
      <c r="Y18421" s="148">
        <v>0.629</v>
      </c>
    </row>
    <row r="18422" spans="11:25" x14ac:dyDescent="0.25">
      <c r="K18422" s="145" t="s">
        <v>5526</v>
      </c>
      <c r="L18422" s="145">
        <v>61</v>
      </c>
      <c r="M18422" s="145">
        <v>173931</v>
      </c>
      <c r="N18422" s="148">
        <v>0.19600000000000001</v>
      </c>
      <c r="O18422" s="148">
        <v>0.82199999999999995</v>
      </c>
      <c r="P18422" s="148">
        <v>0.6</v>
      </c>
      <c r="Q18422" s="148">
        <v>0</v>
      </c>
      <c r="R18422" s="148">
        <v>11</v>
      </c>
      <c r="S18422" s="148">
        <v>8.3500000000000005E-2</v>
      </c>
      <c r="T18422" s="148">
        <v>-6.2350000000000003</v>
      </c>
      <c r="U18422" s="148">
        <v>0</v>
      </c>
      <c r="V18422" s="148">
        <v>0.33100000000000002</v>
      </c>
      <c r="W18422" s="148">
        <v>142.923</v>
      </c>
      <c r="X18422" s="148">
        <v>4</v>
      </c>
      <c r="Y18422" s="148">
        <v>0.28100000000000003</v>
      </c>
    </row>
    <row r="18423" spans="11:25" x14ac:dyDescent="0.25">
      <c r="K18423" s="145" t="s">
        <v>13265</v>
      </c>
      <c r="L18423" s="145">
        <v>43</v>
      </c>
      <c r="M18423" s="145">
        <v>196191</v>
      </c>
      <c r="N18423" s="148">
        <v>3.4599999999999999E-2</v>
      </c>
      <c r="O18423" s="148">
        <v>0.46100000000000002</v>
      </c>
      <c r="P18423" s="148">
        <v>0.45799999999999902</v>
      </c>
      <c r="Q18423" s="148">
        <v>1.2E-5</v>
      </c>
      <c r="R18423" s="148">
        <v>8</v>
      </c>
      <c r="S18423" s="148">
        <v>0.373</v>
      </c>
      <c r="T18423" s="148">
        <v>-8.4169999999999998</v>
      </c>
      <c r="U18423" s="148">
        <v>1</v>
      </c>
      <c r="V18423" s="148">
        <v>7.1999999999999995E-2</v>
      </c>
      <c r="W18423" s="148">
        <v>86.001000000000005</v>
      </c>
      <c r="X18423" s="148">
        <v>4</v>
      </c>
      <c r="Y18423" s="148">
        <v>0.193</v>
      </c>
    </row>
    <row r="18424" spans="11:25" x14ac:dyDescent="0.25">
      <c r="K18424" s="145" t="s">
        <v>3045</v>
      </c>
      <c r="L18424" s="145">
        <v>73</v>
      </c>
      <c r="M18424" s="145">
        <v>203992</v>
      </c>
      <c r="N18424" s="148">
        <v>9.9699999999999997E-2</v>
      </c>
      <c r="O18424" s="148">
        <v>0.76700000000000002</v>
      </c>
      <c r="P18424" s="148">
        <v>0.63100000000000001</v>
      </c>
      <c r="Q18424" s="148">
        <v>0</v>
      </c>
      <c r="R18424" s="148">
        <v>1</v>
      </c>
      <c r="S18424" s="148">
        <v>0.11899999999999999</v>
      </c>
      <c r="T18424" s="148">
        <v>-6.7619999999999996</v>
      </c>
      <c r="U18424" s="148">
        <v>1</v>
      </c>
      <c r="V18424" s="148">
        <v>5.4100000000000002E-2</v>
      </c>
      <c r="W18424" s="148">
        <v>100.96799999999899</v>
      </c>
      <c r="X18424" s="148">
        <v>4</v>
      </c>
      <c r="Y18424" s="148">
        <v>0.54100000000000004</v>
      </c>
    </row>
    <row r="18425" spans="11:25" x14ac:dyDescent="0.25">
      <c r="K18425" s="145" t="s">
        <v>13266</v>
      </c>
      <c r="L18425" s="145">
        <v>64</v>
      </c>
      <c r="M18425" s="145">
        <v>242859</v>
      </c>
      <c r="N18425" s="148">
        <v>0.81499999999999995</v>
      </c>
      <c r="O18425" s="148">
        <v>0.60099999999999998</v>
      </c>
      <c r="P18425" s="148">
        <v>0.499</v>
      </c>
      <c r="Q18425" s="148">
        <v>0.71199999999999997</v>
      </c>
      <c r="R18425" s="148">
        <v>6</v>
      </c>
      <c r="S18425" s="148">
        <v>0.109</v>
      </c>
      <c r="T18425" s="148">
        <v>-11.130999999999901</v>
      </c>
      <c r="U18425" s="148">
        <v>1</v>
      </c>
      <c r="V18425" s="148">
        <v>3.4299999999999997E-2</v>
      </c>
      <c r="W18425" s="148">
        <v>96.980999999999995</v>
      </c>
      <c r="X18425" s="148">
        <v>4</v>
      </c>
      <c r="Y18425" s="148">
        <v>0.53100000000000003</v>
      </c>
    </row>
    <row r="18426" spans="11:25" x14ac:dyDescent="0.25">
      <c r="K18426" s="145" t="s">
        <v>13267</v>
      </c>
      <c r="L18426" s="145">
        <v>49</v>
      </c>
      <c r="M18426" s="145">
        <v>174840</v>
      </c>
      <c r="N18426" s="148">
        <v>0.128</v>
      </c>
      <c r="O18426" s="148">
        <v>0.73099999999999998</v>
      </c>
      <c r="P18426" s="148">
        <v>0.88599999999999901</v>
      </c>
      <c r="Q18426" s="148">
        <v>0</v>
      </c>
      <c r="R18426" s="148">
        <v>8</v>
      </c>
      <c r="S18426" s="148">
        <v>8.5999999999999993E-2</v>
      </c>
      <c r="T18426" s="148">
        <v>-4.649</v>
      </c>
      <c r="U18426" s="148">
        <v>1</v>
      </c>
      <c r="V18426" s="148">
        <v>8.7300000000000003E-2</v>
      </c>
      <c r="W18426" s="148">
        <v>87.537000000000006</v>
      </c>
      <c r="X18426" s="148">
        <v>4</v>
      </c>
      <c r="Y18426" s="148">
        <v>0.50900000000000001</v>
      </c>
    </row>
    <row r="18427" spans="11:25" x14ac:dyDescent="0.25">
      <c r="K18427" s="145" t="s">
        <v>13268</v>
      </c>
      <c r="L18427" s="145">
        <v>51</v>
      </c>
      <c r="M18427" s="145">
        <v>202532</v>
      </c>
      <c r="N18427" s="148">
        <v>3.97E-4</v>
      </c>
      <c r="O18427" s="148">
        <v>0.55899999999999905</v>
      </c>
      <c r="P18427" s="148">
        <v>0.79900000000000004</v>
      </c>
      <c r="Q18427" s="148">
        <v>9.58E-3</v>
      </c>
      <c r="R18427" s="148">
        <v>9</v>
      </c>
      <c r="S18427" s="148">
        <v>6.0900000000000003E-2</v>
      </c>
      <c r="T18427" s="148">
        <v>-5.8070000000000004</v>
      </c>
      <c r="U18427" s="148">
        <v>0</v>
      </c>
      <c r="V18427" s="148">
        <v>4.5499999999999999E-2</v>
      </c>
      <c r="W18427" s="148">
        <v>116.97499999999999</v>
      </c>
      <c r="X18427" s="148">
        <v>4</v>
      </c>
      <c r="Y18427" s="148">
        <v>0.36699999999999999</v>
      </c>
    </row>
    <row r="18428" spans="11:25" x14ac:dyDescent="0.25">
      <c r="K18428" s="145" t="s">
        <v>13269</v>
      </c>
      <c r="L18428" s="145">
        <v>11</v>
      </c>
      <c r="M18428" s="145">
        <v>197329</v>
      </c>
      <c r="N18428" s="148">
        <v>0.114</v>
      </c>
      <c r="O18428" s="148">
        <v>0.66</v>
      </c>
      <c r="P18428" s="148">
        <v>0.625</v>
      </c>
      <c r="Q18428" s="148">
        <v>2.33E-4</v>
      </c>
      <c r="R18428" s="148">
        <v>8</v>
      </c>
      <c r="S18428" s="148">
        <v>0.17199999999999999</v>
      </c>
      <c r="T18428" s="148">
        <v>-7.1229999999999896</v>
      </c>
      <c r="U18428" s="148">
        <v>0</v>
      </c>
      <c r="V18428" s="148">
        <v>6.8900000000000003E-2</v>
      </c>
      <c r="W18428" s="148">
        <v>100.02500000000001</v>
      </c>
      <c r="X18428" s="148">
        <v>4</v>
      </c>
      <c r="Y18428" s="148">
        <v>0.28299999999999997</v>
      </c>
    </row>
    <row r="18429" spans="11:25" x14ac:dyDescent="0.25">
      <c r="K18429" s="145" t="s">
        <v>13270</v>
      </c>
      <c r="L18429" s="145">
        <v>52</v>
      </c>
      <c r="M18429" s="145">
        <v>185074</v>
      </c>
      <c r="N18429" s="148">
        <v>0.68899999999999995</v>
      </c>
      <c r="O18429" s="148">
        <v>0.83299999999999996</v>
      </c>
      <c r="P18429" s="148">
        <v>0.47699999999999998</v>
      </c>
      <c r="Q18429" s="148">
        <v>9.2699999999999998E-4</v>
      </c>
      <c r="R18429" s="148">
        <v>3</v>
      </c>
      <c r="S18429" s="148">
        <v>9.5000000000000001E-2</v>
      </c>
      <c r="T18429" s="148">
        <v>-9.4889999999999901</v>
      </c>
      <c r="U18429" s="148">
        <v>0</v>
      </c>
      <c r="V18429" s="148">
        <v>0.04</v>
      </c>
      <c r="W18429" s="148">
        <v>109.988999999999</v>
      </c>
      <c r="X18429" s="148">
        <v>1</v>
      </c>
      <c r="Y18429" s="148">
        <v>0.155</v>
      </c>
    </row>
    <row r="18430" spans="11:25" x14ac:dyDescent="0.25">
      <c r="K18430" s="145" t="s">
        <v>13271</v>
      </c>
      <c r="L18430" s="145">
        <v>41</v>
      </c>
      <c r="M18430" s="145">
        <v>186346</v>
      </c>
      <c r="N18430" s="148">
        <v>0.254</v>
      </c>
      <c r="O18430" s="148">
        <v>0.91700000000000004</v>
      </c>
      <c r="P18430" s="148">
        <v>0.38100000000000001</v>
      </c>
      <c r="Q18430" s="148">
        <v>8.1400000000000005E-4</v>
      </c>
      <c r="R18430" s="148">
        <v>0</v>
      </c>
      <c r="S18430" s="148">
        <v>0.29499999999999998</v>
      </c>
      <c r="T18430" s="148">
        <v>-6.98</v>
      </c>
      <c r="U18430" s="148">
        <v>1</v>
      </c>
      <c r="V18430" s="148">
        <v>7.7100000000000002E-2</v>
      </c>
      <c r="W18430" s="148">
        <v>103.96599999999999</v>
      </c>
      <c r="X18430" s="148">
        <v>4</v>
      </c>
      <c r="Y18430" s="148">
        <v>0.49</v>
      </c>
    </row>
    <row r="18431" spans="11:25" x14ac:dyDescent="0.25">
      <c r="K18431" s="145" t="s">
        <v>13272</v>
      </c>
      <c r="L18431" s="145">
        <v>60</v>
      </c>
      <c r="M18431" s="145">
        <v>254571</v>
      </c>
      <c r="N18431" s="148">
        <v>4.4900000000000002E-2</v>
      </c>
      <c r="O18431" s="148">
        <v>0.55299999999999905</v>
      </c>
      <c r="P18431" s="148">
        <v>0.81099999999999905</v>
      </c>
      <c r="Q18431" s="148">
        <v>0</v>
      </c>
      <c r="R18431" s="148">
        <v>4</v>
      </c>
      <c r="S18431" s="148">
        <v>0.10099999999999899</v>
      </c>
      <c r="T18431" s="148">
        <v>-5.8319999999999999</v>
      </c>
      <c r="U18431" s="148">
        <v>1</v>
      </c>
      <c r="V18431" s="148">
        <v>0.111</v>
      </c>
      <c r="W18431" s="148">
        <v>104.988</v>
      </c>
      <c r="X18431" s="148">
        <v>4</v>
      </c>
      <c r="Y18431" s="148">
        <v>0.629</v>
      </c>
    </row>
    <row r="18432" spans="11:25" x14ac:dyDescent="0.25">
      <c r="K18432" s="145" t="s">
        <v>12425</v>
      </c>
      <c r="L18432" s="145">
        <v>42</v>
      </c>
      <c r="M18432" s="145">
        <v>227078</v>
      </c>
      <c r="N18432" s="148">
        <v>0.04</v>
      </c>
      <c r="O18432" s="148">
        <v>0.56999999999999995</v>
      </c>
      <c r="P18432" s="148">
        <v>0.48899999999999999</v>
      </c>
      <c r="Q18432" s="148">
        <v>5.5500000000000001E-5</v>
      </c>
      <c r="R18432" s="148">
        <v>9</v>
      </c>
      <c r="S18432" s="148">
        <v>0.105</v>
      </c>
      <c r="T18432" s="148">
        <v>-6.431</v>
      </c>
      <c r="U18432" s="148">
        <v>0</v>
      </c>
      <c r="V18432" s="148">
        <v>3.9699999999999999E-2</v>
      </c>
      <c r="W18432" s="148">
        <v>130.893</v>
      </c>
      <c r="X18432" s="148">
        <v>4</v>
      </c>
      <c r="Y18432" s="148">
        <v>0.104</v>
      </c>
    </row>
    <row r="18433" spans="11:25" x14ac:dyDescent="0.25">
      <c r="K18433" s="145" t="s">
        <v>13273</v>
      </c>
      <c r="L18433" s="145">
        <v>59</v>
      </c>
      <c r="M18433" s="145">
        <v>191007</v>
      </c>
      <c r="N18433" s="148">
        <v>1.04E-2</v>
      </c>
      <c r="O18433" s="148">
        <v>0.60199999999999998</v>
      </c>
      <c r="P18433" s="148">
        <v>0.90099999999999902</v>
      </c>
      <c r="Q18433" s="148">
        <v>6.77E-3</v>
      </c>
      <c r="R18433" s="148">
        <v>8</v>
      </c>
      <c r="S18433" s="148">
        <v>7.9899999999999999E-2</v>
      </c>
      <c r="T18433" s="148">
        <v>-3.8420000000000001</v>
      </c>
      <c r="U18433" s="148">
        <v>0</v>
      </c>
      <c r="V18433" s="148">
        <v>8.5400000000000004E-2</v>
      </c>
      <c r="W18433" s="148">
        <v>94.57</v>
      </c>
      <c r="X18433" s="148">
        <v>4</v>
      </c>
      <c r="Y18433" s="148">
        <v>0.36199999999999999</v>
      </c>
    </row>
    <row r="18434" spans="11:25" x14ac:dyDescent="0.25">
      <c r="K18434" s="145" t="s">
        <v>13274</v>
      </c>
      <c r="L18434" s="145">
        <v>11</v>
      </c>
      <c r="M18434" s="145">
        <v>212564</v>
      </c>
      <c r="N18434" s="148">
        <v>0.127</v>
      </c>
      <c r="O18434" s="148">
        <v>0.73699999999999999</v>
      </c>
      <c r="P18434" s="148">
        <v>0.72899999999999998</v>
      </c>
      <c r="Q18434" s="148">
        <v>2.16E-5</v>
      </c>
      <c r="R18434" s="148">
        <v>5</v>
      </c>
      <c r="S18434" s="148">
        <v>7.6999999999999999E-2</v>
      </c>
      <c r="T18434" s="148">
        <v>-6.8170000000000002</v>
      </c>
      <c r="U18434" s="148">
        <v>0</v>
      </c>
      <c r="V18434" s="148">
        <v>3.5400000000000001E-2</v>
      </c>
      <c r="W18434" s="148">
        <v>111.937</v>
      </c>
      <c r="X18434" s="148">
        <v>4</v>
      </c>
      <c r="Y18434" s="148">
        <v>0.436</v>
      </c>
    </row>
    <row r="18435" spans="11:25" x14ac:dyDescent="0.25">
      <c r="K18435" s="145" t="s">
        <v>5423</v>
      </c>
      <c r="L18435" s="145">
        <v>51</v>
      </c>
      <c r="M18435" s="145">
        <v>245326</v>
      </c>
      <c r="N18435" s="148">
        <v>0.48199999999999998</v>
      </c>
      <c r="O18435" s="148">
        <v>0.23100000000000001</v>
      </c>
      <c r="P18435" s="148">
        <v>0.46500000000000002</v>
      </c>
      <c r="Q18435" s="148">
        <v>8.7699999999999996E-4</v>
      </c>
      <c r="R18435" s="148">
        <v>6</v>
      </c>
      <c r="S18435" s="148">
        <v>5.9299999999999999E-2</v>
      </c>
      <c r="T18435" s="148">
        <v>-9.7050000000000001</v>
      </c>
      <c r="U18435" s="148">
        <v>1</v>
      </c>
      <c r="V18435" s="148">
        <v>3.73E-2</v>
      </c>
      <c r="W18435" s="148">
        <v>80.027000000000001</v>
      </c>
      <c r="X18435" s="148">
        <v>4</v>
      </c>
      <c r="Y18435" s="148">
        <v>0.26600000000000001</v>
      </c>
    </row>
    <row r="18436" spans="11:25" x14ac:dyDescent="0.25">
      <c r="K18436" s="145" t="s">
        <v>6508</v>
      </c>
      <c r="L18436" s="145">
        <v>25</v>
      </c>
      <c r="M18436" s="145">
        <v>218086</v>
      </c>
      <c r="N18436" s="148">
        <v>0.56000000000000005</v>
      </c>
      <c r="O18436" s="148">
        <v>0.80500000000000005</v>
      </c>
      <c r="P18436" s="148">
        <v>0.65799999999999903</v>
      </c>
      <c r="Q18436" s="148">
        <v>1.3299999999999999E-2</v>
      </c>
      <c r="R18436" s="148">
        <v>6</v>
      </c>
      <c r="S18436" s="148">
        <v>0.124</v>
      </c>
      <c r="T18436" s="148">
        <v>-6.1369999999999996</v>
      </c>
      <c r="U18436" s="148">
        <v>1</v>
      </c>
      <c r="V18436" s="148">
        <v>7.0199999999999999E-2</v>
      </c>
      <c r="W18436" s="148">
        <v>114.97199999999999</v>
      </c>
      <c r="X18436" s="148">
        <v>4</v>
      </c>
      <c r="Y18436" s="148">
        <v>0.30499999999999999</v>
      </c>
    </row>
    <row r="18437" spans="11:25" x14ac:dyDescent="0.25">
      <c r="K18437" s="145" t="s">
        <v>13275</v>
      </c>
      <c r="L18437" s="145">
        <v>64</v>
      </c>
      <c r="M18437" s="145">
        <v>184000</v>
      </c>
      <c r="N18437" s="148">
        <v>4.2900000000000001E-2</v>
      </c>
      <c r="O18437" s="148">
        <v>0.61</v>
      </c>
      <c r="P18437" s="148">
        <v>0.69</v>
      </c>
      <c r="Q18437" s="148">
        <v>6.7599999999999895E-5</v>
      </c>
      <c r="R18437" s="148">
        <v>2</v>
      </c>
      <c r="S18437" s="148">
        <v>0.16600000000000001</v>
      </c>
      <c r="T18437" s="148">
        <v>-2.6560000000000001</v>
      </c>
      <c r="U18437" s="148">
        <v>0</v>
      </c>
      <c r="V18437" s="148">
        <v>9.0999999999999998E-2</v>
      </c>
      <c r="W18437" s="148">
        <v>179.94399999999999</v>
      </c>
      <c r="X18437" s="148">
        <v>4</v>
      </c>
      <c r="Y18437" s="148">
        <v>0.318</v>
      </c>
    </row>
    <row r="18438" spans="11:25" x14ac:dyDescent="0.25">
      <c r="K18438" s="145" t="s">
        <v>13276</v>
      </c>
      <c r="L18438" s="145">
        <v>45</v>
      </c>
      <c r="M18438" s="145">
        <v>232642</v>
      </c>
      <c r="N18438" s="148">
        <v>3.9E-2</v>
      </c>
      <c r="O18438" s="148">
        <v>0.55299999999999905</v>
      </c>
      <c r="P18438" s="148">
        <v>0.56399999999999995</v>
      </c>
      <c r="Q18438" s="148">
        <v>0</v>
      </c>
      <c r="R18438" s="148">
        <v>9</v>
      </c>
      <c r="S18438" s="148">
        <v>0.318</v>
      </c>
      <c r="T18438" s="148">
        <v>-7.0720000000000001</v>
      </c>
      <c r="U18438" s="148">
        <v>0</v>
      </c>
      <c r="V18438" s="148">
        <v>4.1799999999999997E-2</v>
      </c>
      <c r="W18438" s="148">
        <v>149.953</v>
      </c>
      <c r="X18438" s="148">
        <v>4</v>
      </c>
      <c r="Y18438" s="148">
        <v>0.31</v>
      </c>
    </row>
    <row r="18439" spans="11:25" x14ac:dyDescent="0.25">
      <c r="K18439" s="145" t="s">
        <v>2714</v>
      </c>
      <c r="L18439" s="145">
        <v>64</v>
      </c>
      <c r="M18439" s="145">
        <v>205617</v>
      </c>
      <c r="N18439" s="148">
        <v>0.26300000000000001</v>
      </c>
      <c r="O18439" s="148">
        <v>0.38600000000000001</v>
      </c>
      <c r="P18439" s="148">
        <v>0.71399999999999997</v>
      </c>
      <c r="Q18439" s="148">
        <v>0</v>
      </c>
      <c r="R18439" s="148">
        <v>6</v>
      </c>
      <c r="S18439" s="148">
        <v>0.23300000000000001</v>
      </c>
      <c r="T18439" s="148">
        <v>-5.5970000000000004</v>
      </c>
      <c r="U18439" s="148">
        <v>0</v>
      </c>
      <c r="V18439" s="148">
        <v>0.38100000000000001</v>
      </c>
      <c r="W18439" s="148">
        <v>89.807000000000002</v>
      </c>
      <c r="X18439" s="148">
        <v>4</v>
      </c>
      <c r="Y18439" s="148">
        <v>0.28899999999999998</v>
      </c>
    </row>
    <row r="18440" spans="11:25" x14ac:dyDescent="0.25">
      <c r="K18440" s="145" t="s">
        <v>13277</v>
      </c>
      <c r="L18440" s="145">
        <v>3</v>
      </c>
      <c r="M18440" s="145">
        <v>174906</v>
      </c>
      <c r="N18440" s="148">
        <v>6.3099999999999996E-3</v>
      </c>
      <c r="O18440" s="148">
        <v>0.69899999999999995</v>
      </c>
      <c r="P18440" s="148">
        <v>0.66799999999999904</v>
      </c>
      <c r="Q18440" s="148">
        <v>1.1E-4</v>
      </c>
      <c r="R18440" s="148">
        <v>9</v>
      </c>
      <c r="S18440" s="148">
        <v>0.12</v>
      </c>
      <c r="T18440" s="148">
        <v>-7.1260000000000003</v>
      </c>
      <c r="U18440" s="148">
        <v>0</v>
      </c>
      <c r="V18440" s="148">
        <v>3.4000000000000002E-2</v>
      </c>
      <c r="W18440" s="148">
        <v>120</v>
      </c>
      <c r="X18440" s="148">
        <v>4</v>
      </c>
      <c r="Y18440" s="148">
        <v>0.43099999999999999</v>
      </c>
    </row>
    <row r="18441" spans="11:25" x14ac:dyDescent="0.25">
      <c r="K18441" s="145" t="s">
        <v>13278</v>
      </c>
      <c r="L18441" s="145">
        <v>60</v>
      </c>
      <c r="M18441" s="145">
        <v>190703</v>
      </c>
      <c r="N18441" s="148">
        <v>0.19600000000000001</v>
      </c>
      <c r="O18441" s="148">
        <v>0.70399999999999996</v>
      </c>
      <c r="P18441" s="148">
        <v>0.73199999999999998</v>
      </c>
      <c r="Q18441" s="148">
        <v>7.7299999999999995E-5</v>
      </c>
      <c r="R18441" s="148">
        <v>5</v>
      </c>
      <c r="S18441" s="148">
        <v>9.5100000000000004E-2</v>
      </c>
      <c r="T18441" s="148">
        <v>-6.125</v>
      </c>
      <c r="U18441" s="148">
        <v>0</v>
      </c>
      <c r="V18441" s="148">
        <v>5.3900000000000003E-2</v>
      </c>
      <c r="W18441" s="148">
        <v>105.044</v>
      </c>
      <c r="X18441" s="148">
        <v>4</v>
      </c>
      <c r="Y18441" s="148">
        <v>0.69899999999999995</v>
      </c>
    </row>
    <row r="18442" spans="11:25" x14ac:dyDescent="0.25">
      <c r="K18442" s="145" t="s">
        <v>13279</v>
      </c>
      <c r="L18442" s="145">
        <v>69</v>
      </c>
      <c r="M18442" s="145">
        <v>160000</v>
      </c>
      <c r="N18442" s="148">
        <v>0.191</v>
      </c>
      <c r="O18442" s="148">
        <v>0.68299999999999905</v>
      </c>
      <c r="P18442" s="148">
        <v>0.48099999999999998</v>
      </c>
      <c r="Q18442" s="148">
        <v>0.73599999999999999</v>
      </c>
      <c r="R18442" s="148">
        <v>8</v>
      </c>
      <c r="S18442" s="148">
        <v>9.0700000000000003E-2</v>
      </c>
      <c r="T18442" s="148">
        <v>-9.1739999999999995</v>
      </c>
      <c r="U18442" s="148">
        <v>0</v>
      </c>
      <c r="V18442" s="148">
        <v>7.4999999999999997E-2</v>
      </c>
      <c r="W18442" s="148">
        <v>120.001</v>
      </c>
      <c r="X18442" s="148">
        <v>4</v>
      </c>
      <c r="Y18442" s="148">
        <v>0.47</v>
      </c>
    </row>
    <row r="18443" spans="11:25" x14ac:dyDescent="0.25">
      <c r="K18443" s="145" t="s">
        <v>13280</v>
      </c>
      <c r="L18443" s="145">
        <v>52</v>
      </c>
      <c r="M18443" s="145">
        <v>324493</v>
      </c>
      <c r="N18443" s="148">
        <v>1.5599999999999999E-2</v>
      </c>
      <c r="O18443" s="148">
        <v>0.67400000000000004</v>
      </c>
      <c r="P18443" s="148">
        <v>0.95099999999999996</v>
      </c>
      <c r="Q18443" s="148">
        <v>0.182</v>
      </c>
      <c r="R18443" s="148">
        <v>5</v>
      </c>
      <c r="S18443" s="148">
        <v>8.6599999999999996E-2</v>
      </c>
      <c r="T18443" s="148">
        <v>-3.371</v>
      </c>
      <c r="U18443" s="148">
        <v>0</v>
      </c>
      <c r="V18443" s="148">
        <v>0.13100000000000001</v>
      </c>
      <c r="W18443" s="148">
        <v>120.001</v>
      </c>
      <c r="X18443" s="148">
        <v>4</v>
      </c>
      <c r="Y18443" s="148">
        <v>0.27399999999999902</v>
      </c>
    </row>
    <row r="18444" spans="11:25" x14ac:dyDescent="0.25">
      <c r="K18444" s="145" t="s">
        <v>2091</v>
      </c>
      <c r="L18444" s="145">
        <v>55</v>
      </c>
      <c r="M18444" s="145">
        <v>170502</v>
      </c>
      <c r="N18444" s="148">
        <v>5.0200000000000002E-2</v>
      </c>
      <c r="O18444" s="148">
        <v>0.629</v>
      </c>
      <c r="P18444" s="148">
        <v>0.88200000000000001</v>
      </c>
      <c r="Q18444" s="148">
        <v>5.8399999999999999E-4</v>
      </c>
      <c r="R18444" s="148">
        <v>8</v>
      </c>
      <c r="S18444" s="148">
        <v>9.7100000000000006E-2</v>
      </c>
      <c r="T18444" s="148">
        <v>-5.2309999999999999</v>
      </c>
      <c r="U18444" s="148">
        <v>1</v>
      </c>
      <c r="V18444" s="148">
        <v>4.4900000000000002E-2</v>
      </c>
      <c r="W18444" s="148">
        <v>105.003999999999</v>
      </c>
      <c r="X18444" s="148">
        <v>4</v>
      </c>
      <c r="Y18444" s="148">
        <v>0.436</v>
      </c>
    </row>
    <row r="18445" spans="11:25" x14ac:dyDescent="0.25">
      <c r="K18445" s="145" t="s">
        <v>4456</v>
      </c>
      <c r="L18445" s="145">
        <v>56</v>
      </c>
      <c r="M18445" s="145">
        <v>243425</v>
      </c>
      <c r="N18445" s="148">
        <v>0.17499999999999999</v>
      </c>
      <c r="O18445" s="148">
        <v>0.70299999999999996</v>
      </c>
      <c r="P18445" s="148">
        <v>0.79400000000000004</v>
      </c>
      <c r="Q18445" s="148">
        <v>1.31E-3</v>
      </c>
      <c r="R18445" s="148">
        <v>8</v>
      </c>
      <c r="S18445" s="148">
        <v>5.6899999999999999E-2</v>
      </c>
      <c r="T18445" s="148">
        <v>-5.8659999999999997</v>
      </c>
      <c r="U18445" s="148">
        <v>1</v>
      </c>
      <c r="V18445" s="148">
        <v>3.5700000000000003E-2</v>
      </c>
      <c r="W18445" s="148">
        <v>124.038</v>
      </c>
      <c r="X18445" s="148">
        <v>4</v>
      </c>
      <c r="Y18445" s="148">
        <v>0.70699999999999996</v>
      </c>
    </row>
    <row r="18446" spans="11:25" x14ac:dyDescent="0.25">
      <c r="K18446" s="145" t="s">
        <v>816</v>
      </c>
      <c r="L18446" s="145">
        <v>81</v>
      </c>
      <c r="M18446" s="145">
        <v>212424</v>
      </c>
      <c r="N18446" s="148">
        <v>0.45500000000000002</v>
      </c>
      <c r="O18446" s="148">
        <v>0.56000000000000005</v>
      </c>
      <c r="P18446" s="148">
        <v>0.59199999999999997</v>
      </c>
      <c r="Q18446" s="148">
        <v>0</v>
      </c>
      <c r="R18446" s="148">
        <v>9</v>
      </c>
      <c r="S18446" s="148">
        <v>0.29699999999999999</v>
      </c>
      <c r="T18446" s="148">
        <v>-6.9509999999999996</v>
      </c>
      <c r="U18446" s="148">
        <v>1</v>
      </c>
      <c r="V18446" s="148">
        <v>5.4399999999999997E-2</v>
      </c>
      <c r="W18446" s="148">
        <v>112.684</v>
      </c>
      <c r="X18446" s="148">
        <v>4</v>
      </c>
      <c r="Y18446" s="148">
        <v>0.56399999999999995</v>
      </c>
    </row>
    <row r="18447" spans="11:25" x14ac:dyDescent="0.25">
      <c r="K18447" s="145" t="s">
        <v>13281</v>
      </c>
      <c r="L18447" s="145">
        <v>6</v>
      </c>
      <c r="M18447" s="145">
        <v>181894</v>
      </c>
      <c r="N18447" s="148">
        <v>6.0499999999999998E-2</v>
      </c>
      <c r="O18447" s="148">
        <v>0.39299999999999902</v>
      </c>
      <c r="P18447" s="148">
        <v>0.57699999999999996</v>
      </c>
      <c r="Q18447" s="148">
        <v>5.3499999999999997E-3</v>
      </c>
      <c r="R18447" s="148">
        <v>4</v>
      </c>
      <c r="S18447" s="148">
        <v>0.13800000000000001</v>
      </c>
      <c r="T18447" s="148">
        <v>-7.6520000000000001</v>
      </c>
      <c r="U18447" s="148">
        <v>1</v>
      </c>
      <c r="V18447" s="148">
        <v>4.4600000000000001E-2</v>
      </c>
      <c r="W18447" s="148">
        <v>95.039000000000001</v>
      </c>
      <c r="X18447" s="148">
        <v>4</v>
      </c>
      <c r="Y18447" s="148">
        <v>0.14000000000000001</v>
      </c>
    </row>
    <row r="18448" spans="11:25" x14ac:dyDescent="0.25">
      <c r="K18448" s="145" t="s">
        <v>13282</v>
      </c>
      <c r="L18448" s="145">
        <v>56</v>
      </c>
      <c r="M18448" s="145">
        <v>200000</v>
      </c>
      <c r="N18448" s="148">
        <v>0.38500000000000001</v>
      </c>
      <c r="O18448" s="148">
        <v>0.59099999999999997</v>
      </c>
      <c r="P18448" s="148">
        <v>0.66599999999999904</v>
      </c>
      <c r="Q18448" s="148">
        <v>2.41E-4</v>
      </c>
      <c r="R18448" s="148">
        <v>1</v>
      </c>
      <c r="S18448" s="148">
        <v>7.3999999999999996E-2</v>
      </c>
      <c r="T18448" s="148">
        <v>-6.7889999999999997</v>
      </c>
      <c r="U18448" s="148">
        <v>0</v>
      </c>
      <c r="V18448" s="148">
        <v>0.14000000000000001</v>
      </c>
      <c r="W18448" s="148">
        <v>116.93600000000001</v>
      </c>
      <c r="X18448" s="148">
        <v>4</v>
      </c>
      <c r="Y18448" s="148">
        <v>0.66900000000000004</v>
      </c>
    </row>
    <row r="18449" spans="11:25" x14ac:dyDescent="0.25">
      <c r="K18449" s="145" t="s">
        <v>13283</v>
      </c>
      <c r="L18449" s="145">
        <v>8</v>
      </c>
      <c r="M18449" s="145">
        <v>217182</v>
      </c>
      <c r="N18449" s="148">
        <v>0.108</v>
      </c>
      <c r="O18449" s="148">
        <v>0.68500000000000005</v>
      </c>
      <c r="P18449" s="148">
        <v>0.64599999999999902</v>
      </c>
      <c r="Q18449" s="148">
        <v>0.23599999999999999</v>
      </c>
      <c r="R18449" s="148">
        <v>0</v>
      </c>
      <c r="S18449" s="148">
        <v>0.17</v>
      </c>
      <c r="T18449" s="148">
        <v>-6.7169999999999996</v>
      </c>
      <c r="U18449" s="148">
        <v>1</v>
      </c>
      <c r="V18449" s="148">
        <v>7.1099999999999997E-2</v>
      </c>
      <c r="W18449" s="148">
        <v>111.96599999999999</v>
      </c>
      <c r="X18449" s="148">
        <v>4</v>
      </c>
      <c r="Y18449" s="148">
        <v>0.53900000000000003</v>
      </c>
    </row>
    <row r="18450" spans="11:25" x14ac:dyDescent="0.25">
      <c r="K18450" s="145" t="s">
        <v>13284</v>
      </c>
      <c r="L18450" s="145">
        <v>15</v>
      </c>
      <c r="M18450" s="145">
        <v>205133</v>
      </c>
      <c r="N18450" s="148">
        <v>3.1899999999999902E-3</v>
      </c>
      <c r="O18450" s="148">
        <v>0.49299999999999999</v>
      </c>
      <c r="P18450" s="148">
        <v>0.66</v>
      </c>
      <c r="Q18450" s="148">
        <v>0.17399999999999999</v>
      </c>
      <c r="R18450" s="148">
        <v>1</v>
      </c>
      <c r="S18450" s="148">
        <v>0.246</v>
      </c>
      <c r="T18450" s="148">
        <v>-5.9979999999999896</v>
      </c>
      <c r="U18450" s="148">
        <v>1</v>
      </c>
      <c r="V18450" s="148">
        <v>4.0800000000000003E-2</v>
      </c>
      <c r="W18450" s="148">
        <v>175.917</v>
      </c>
      <c r="X18450" s="148">
        <v>4</v>
      </c>
      <c r="Y18450" s="148">
        <v>0.22600000000000001</v>
      </c>
    </row>
    <row r="18451" spans="11:25" x14ac:dyDescent="0.25">
      <c r="K18451" s="145" t="s">
        <v>13285</v>
      </c>
      <c r="L18451" s="145">
        <v>47</v>
      </c>
      <c r="M18451" s="145">
        <v>223890</v>
      </c>
      <c r="N18451" s="148">
        <v>2.9499999999999999E-3</v>
      </c>
      <c r="O18451" s="148">
        <v>0.68400000000000005</v>
      </c>
      <c r="P18451" s="148">
        <v>0.70499999999999996</v>
      </c>
      <c r="Q18451" s="148">
        <v>3.9100000000000002E-4</v>
      </c>
      <c r="R18451" s="148">
        <v>11</v>
      </c>
      <c r="S18451" s="148">
        <v>0.246</v>
      </c>
      <c r="T18451" s="148">
        <v>-5.0889999999999898</v>
      </c>
      <c r="U18451" s="148">
        <v>0</v>
      </c>
      <c r="V18451" s="148">
        <v>3.5400000000000001E-2</v>
      </c>
      <c r="W18451" s="148">
        <v>87.997999999999905</v>
      </c>
      <c r="X18451" s="148">
        <v>4</v>
      </c>
      <c r="Y18451" s="148">
        <v>0.27500000000000002</v>
      </c>
    </row>
    <row r="18452" spans="11:25" x14ac:dyDescent="0.25">
      <c r="K18452" s="145" t="s">
        <v>12148</v>
      </c>
      <c r="L18452" s="145">
        <v>36</v>
      </c>
      <c r="M18452" s="145">
        <v>188645</v>
      </c>
      <c r="N18452" s="148">
        <v>3.0300000000000001E-2</v>
      </c>
      <c r="O18452" s="148">
        <v>0.76200000000000001</v>
      </c>
      <c r="P18452" s="148">
        <v>0.83199999999999996</v>
      </c>
      <c r="Q18452" s="148">
        <v>2.1499999999999998E-2</v>
      </c>
      <c r="R18452" s="148">
        <v>10</v>
      </c>
      <c r="S18452" s="148">
        <v>8.9300000000000004E-2</v>
      </c>
      <c r="T18452" s="148">
        <v>-8.1389999999999993</v>
      </c>
      <c r="U18452" s="148">
        <v>1</v>
      </c>
      <c r="V18452" s="148">
        <v>7.9699999999999993E-2</v>
      </c>
      <c r="W18452" s="148">
        <v>103.005</v>
      </c>
      <c r="X18452" s="148">
        <v>4</v>
      </c>
      <c r="Y18452" s="148">
        <v>0.65799999999999903</v>
      </c>
    </row>
    <row r="18453" spans="11:25" x14ac:dyDescent="0.25">
      <c r="K18453" s="145" t="s">
        <v>13286</v>
      </c>
      <c r="L18453" s="145">
        <v>39</v>
      </c>
      <c r="M18453" s="145">
        <v>242000</v>
      </c>
      <c r="N18453" s="148">
        <v>5.4199999999999995E-4</v>
      </c>
      <c r="O18453" s="148">
        <v>0.311</v>
      </c>
      <c r="P18453" s="148">
        <v>0.56499999999999995</v>
      </c>
      <c r="Q18453" s="148">
        <v>3.5900000000000001E-2</v>
      </c>
      <c r="R18453" s="148">
        <v>6</v>
      </c>
      <c r="S18453" s="148">
        <v>0.155</v>
      </c>
      <c r="T18453" s="148">
        <v>-6.4189999999999996</v>
      </c>
      <c r="U18453" s="148">
        <v>1</v>
      </c>
      <c r="V18453" s="148">
        <v>4.0500000000000001E-2</v>
      </c>
      <c r="W18453" s="148">
        <v>138.29300000000001</v>
      </c>
      <c r="X18453" s="148">
        <v>5</v>
      </c>
      <c r="Y18453" s="148">
        <v>0.29099999999999998</v>
      </c>
    </row>
    <row r="18454" spans="11:25" x14ac:dyDescent="0.25">
      <c r="K18454" s="145" t="s">
        <v>13287</v>
      </c>
      <c r="L18454" s="145">
        <v>49</v>
      </c>
      <c r="M18454" s="145">
        <v>257573</v>
      </c>
      <c r="N18454" s="148">
        <v>0.128</v>
      </c>
      <c r="O18454" s="148">
        <v>0.60399999999999998</v>
      </c>
      <c r="P18454" s="148">
        <v>0.91700000000000004</v>
      </c>
      <c r="Q18454" s="148">
        <v>0.57399999999999995</v>
      </c>
      <c r="R18454" s="148">
        <v>4</v>
      </c>
      <c r="S18454" s="148">
        <v>5.5399999999999998E-2</v>
      </c>
      <c r="T18454" s="148">
        <v>-5.4429999999999996</v>
      </c>
      <c r="U18454" s="148">
        <v>0</v>
      </c>
      <c r="V18454" s="148">
        <v>3.4599999999999999E-2</v>
      </c>
      <c r="W18454" s="148">
        <v>120.999</v>
      </c>
      <c r="X18454" s="148">
        <v>4</v>
      </c>
      <c r="Y18454" s="148">
        <v>0.439</v>
      </c>
    </row>
    <row r="18455" spans="11:25" x14ac:dyDescent="0.25">
      <c r="K18455" s="145" t="s">
        <v>13288</v>
      </c>
      <c r="L18455" s="145">
        <v>62</v>
      </c>
      <c r="M18455" s="145">
        <v>171693</v>
      </c>
      <c r="N18455" s="148">
        <v>8.7099999999999997E-2</v>
      </c>
      <c r="O18455" s="148">
        <v>0.59299999999999997</v>
      </c>
      <c r="P18455" s="148">
        <v>0.78</v>
      </c>
      <c r="Q18455" s="148">
        <v>0</v>
      </c>
      <c r="R18455" s="148">
        <v>7</v>
      </c>
      <c r="S18455" s="148">
        <v>0.20199999999999901</v>
      </c>
      <c r="T18455" s="148">
        <v>-5.8760000000000003</v>
      </c>
      <c r="U18455" s="148">
        <v>0</v>
      </c>
      <c r="V18455" s="148">
        <v>7.3599999999999999E-2</v>
      </c>
      <c r="W18455" s="148">
        <v>99.973999999999904</v>
      </c>
      <c r="X18455" s="148">
        <v>4</v>
      </c>
      <c r="Y18455" s="148">
        <v>0.35899999999999999</v>
      </c>
    </row>
    <row r="18456" spans="11:25" x14ac:dyDescent="0.25">
      <c r="K18456" s="145" t="s">
        <v>13289</v>
      </c>
      <c r="L18456" s="145">
        <v>54</v>
      </c>
      <c r="M18456" s="145">
        <v>197376</v>
      </c>
      <c r="N18456" s="148">
        <v>0.22500000000000001</v>
      </c>
      <c r="O18456" s="148">
        <v>0.65</v>
      </c>
      <c r="P18456" s="148">
        <v>0.78500000000000003</v>
      </c>
      <c r="Q18456" s="148">
        <v>6.3600000000000001E-5</v>
      </c>
      <c r="R18456" s="148">
        <v>0</v>
      </c>
      <c r="S18456" s="148">
        <v>0.13800000000000001</v>
      </c>
      <c r="T18456" s="148">
        <v>-4.0389999999999997</v>
      </c>
      <c r="U18456" s="148">
        <v>1</v>
      </c>
      <c r="V18456" s="148">
        <v>3.8300000000000001E-2</v>
      </c>
      <c r="W18456" s="148">
        <v>101.002</v>
      </c>
      <c r="X18456" s="148">
        <v>4</v>
      </c>
      <c r="Y18456" s="148">
        <v>0.47499999999999998</v>
      </c>
    </row>
    <row r="18457" spans="11:25" x14ac:dyDescent="0.25">
      <c r="K18457" s="145" t="s">
        <v>13290</v>
      </c>
      <c r="L18457" s="145">
        <v>20</v>
      </c>
      <c r="M18457" s="145">
        <v>183987</v>
      </c>
      <c r="N18457" s="148">
        <v>1.61E-2</v>
      </c>
      <c r="O18457" s="148">
        <v>0.68599999999999905</v>
      </c>
      <c r="P18457" s="148">
        <v>0.748</v>
      </c>
      <c r="Q18457" s="148">
        <v>4.0599999999999997E-2</v>
      </c>
      <c r="R18457" s="148">
        <v>2</v>
      </c>
      <c r="S18457" s="148">
        <v>0.29599999999999999</v>
      </c>
      <c r="T18457" s="148">
        <v>-5.702</v>
      </c>
      <c r="U18457" s="148">
        <v>1</v>
      </c>
      <c r="V18457" s="148">
        <v>4.3400000000000001E-2</v>
      </c>
      <c r="W18457" s="148">
        <v>94.995000000000005</v>
      </c>
      <c r="X18457" s="148">
        <v>4</v>
      </c>
      <c r="Y18457" s="148">
        <v>0.25900000000000001</v>
      </c>
    </row>
    <row r="18458" spans="11:25" x14ac:dyDescent="0.25">
      <c r="K18458" s="145" t="s">
        <v>13291</v>
      </c>
      <c r="L18458" s="145">
        <v>8</v>
      </c>
      <c r="M18458" s="145">
        <v>240500</v>
      </c>
      <c r="N18458" s="148">
        <v>9.4899999999999998E-2</v>
      </c>
      <c r="O18458" s="148">
        <v>0.57199999999999995</v>
      </c>
      <c r="P18458" s="148">
        <v>0.754</v>
      </c>
      <c r="Q18458" s="148">
        <v>1.86E-6</v>
      </c>
      <c r="R18458" s="148">
        <v>1</v>
      </c>
      <c r="S18458" s="148">
        <v>9.8500000000000004E-2</v>
      </c>
      <c r="T18458" s="148">
        <v>-4.1479999999999997</v>
      </c>
      <c r="U18458" s="148">
        <v>1</v>
      </c>
      <c r="V18458" s="148">
        <v>5.6399999999999999E-2</v>
      </c>
      <c r="W18458" s="148">
        <v>150.06799999999899</v>
      </c>
      <c r="X18458" s="148">
        <v>4</v>
      </c>
      <c r="Y18458" s="148">
        <v>0.42299999999999999</v>
      </c>
    </row>
    <row r="18459" spans="11:25" x14ac:dyDescent="0.25">
      <c r="K18459" s="145" t="s">
        <v>13292</v>
      </c>
      <c r="L18459" s="145">
        <v>56</v>
      </c>
      <c r="M18459" s="145">
        <v>211340</v>
      </c>
      <c r="N18459" s="148">
        <v>0.60299999999999998</v>
      </c>
      <c r="O18459" s="148">
        <v>0.623</v>
      </c>
      <c r="P18459" s="148">
        <v>0.627</v>
      </c>
      <c r="Q18459" s="148">
        <v>9.0799999999999995E-3</v>
      </c>
      <c r="R18459" s="148">
        <v>5</v>
      </c>
      <c r="S18459" s="148">
        <v>0.316</v>
      </c>
      <c r="T18459" s="148">
        <v>-6.73</v>
      </c>
      <c r="U18459" s="148">
        <v>1</v>
      </c>
      <c r="V18459" s="148">
        <v>5.1799999999999999E-2</v>
      </c>
      <c r="W18459" s="148">
        <v>100.04</v>
      </c>
      <c r="X18459" s="148">
        <v>4</v>
      </c>
      <c r="Y18459" s="148">
        <v>0.45899999999999902</v>
      </c>
    </row>
    <row r="18460" spans="11:25" x14ac:dyDescent="0.25">
      <c r="K18460" s="145" t="s">
        <v>13293</v>
      </c>
      <c r="L18460" s="145">
        <v>55</v>
      </c>
      <c r="M18460" s="145">
        <v>185840</v>
      </c>
      <c r="N18460" s="148">
        <v>0.89500000000000002</v>
      </c>
      <c r="O18460" s="148">
        <v>0.64800000000000002</v>
      </c>
      <c r="P18460" s="148">
        <v>0.57699999999999996</v>
      </c>
      <c r="Q18460" s="148">
        <v>4.4600000000000001E-2</v>
      </c>
      <c r="R18460" s="148">
        <v>6</v>
      </c>
      <c r="S18460" s="148">
        <v>8.48E-2</v>
      </c>
      <c r="T18460" s="148">
        <v>-9.9160000000000004</v>
      </c>
      <c r="U18460" s="148">
        <v>0</v>
      </c>
      <c r="V18460" s="148">
        <v>0.14399999999999999</v>
      </c>
      <c r="W18460" s="148">
        <v>97.91</v>
      </c>
      <c r="X18460" s="148">
        <v>4</v>
      </c>
      <c r="Y18460" s="148">
        <v>0.35299999999999998</v>
      </c>
    </row>
    <row r="18461" spans="11:25" x14ac:dyDescent="0.25">
      <c r="K18461" s="145" t="s">
        <v>9939</v>
      </c>
      <c r="L18461" s="145">
        <v>69</v>
      </c>
      <c r="M18461" s="145">
        <v>197494</v>
      </c>
      <c r="N18461" s="148">
        <v>0.40100000000000002</v>
      </c>
      <c r="O18461" s="148">
        <v>0.76300000000000001</v>
      </c>
      <c r="P18461" s="148">
        <v>0.67099999999999904</v>
      </c>
      <c r="Q18461" s="148">
        <v>1.1599999999999901E-5</v>
      </c>
      <c r="R18461" s="148">
        <v>1</v>
      </c>
      <c r="S18461" s="148">
        <v>0.375</v>
      </c>
      <c r="T18461" s="148">
        <v>-4.0289999999999999</v>
      </c>
      <c r="U18461" s="148">
        <v>0</v>
      </c>
      <c r="V18461" s="148">
        <v>0.1</v>
      </c>
      <c r="W18461" s="148">
        <v>120.06</v>
      </c>
      <c r="X18461" s="148">
        <v>4</v>
      </c>
      <c r="Y18461" s="148">
        <v>0.60199999999999998</v>
      </c>
    </row>
    <row r="18462" spans="11:25" x14ac:dyDescent="0.25">
      <c r="K18462" s="145" t="s">
        <v>13294</v>
      </c>
      <c r="L18462" s="145">
        <v>2</v>
      </c>
      <c r="M18462" s="145">
        <v>212571</v>
      </c>
      <c r="N18462" s="148">
        <v>1.55E-2</v>
      </c>
      <c r="O18462" s="148">
        <v>0.67599999999999905</v>
      </c>
      <c r="P18462" s="148">
        <v>0.69199999999999995</v>
      </c>
      <c r="Q18462" s="148">
        <v>2.5100000000000001E-6</v>
      </c>
      <c r="R18462" s="148">
        <v>3</v>
      </c>
      <c r="S18462" s="148">
        <v>7.0800000000000002E-2</v>
      </c>
      <c r="T18462" s="148">
        <v>-6.3529999999999998</v>
      </c>
      <c r="U18462" s="148">
        <v>1</v>
      </c>
      <c r="V18462" s="148">
        <v>3.73E-2</v>
      </c>
      <c r="W18462" s="148">
        <v>139.99299999999999</v>
      </c>
      <c r="X18462" s="148">
        <v>4</v>
      </c>
      <c r="Y18462" s="148">
        <v>0.752</v>
      </c>
    </row>
    <row r="18463" spans="11:25" x14ac:dyDescent="0.25">
      <c r="K18463" s="145" t="s">
        <v>9355</v>
      </c>
      <c r="L18463" s="145">
        <v>66</v>
      </c>
      <c r="M18463" s="145">
        <v>176346</v>
      </c>
      <c r="N18463" s="148">
        <v>0.41599999999999998</v>
      </c>
      <c r="O18463" s="148">
        <v>0.70399999999999996</v>
      </c>
      <c r="P18463" s="148">
        <v>0.42299999999999999</v>
      </c>
      <c r="Q18463" s="148">
        <v>0</v>
      </c>
      <c r="R18463" s="148">
        <v>8</v>
      </c>
      <c r="S18463" s="148">
        <v>6.0699999999999997E-2</v>
      </c>
      <c r="T18463" s="148">
        <v>-6.7919999999999998</v>
      </c>
      <c r="U18463" s="148">
        <v>1</v>
      </c>
      <c r="V18463" s="148">
        <v>8.6199999999999999E-2</v>
      </c>
      <c r="W18463" s="148">
        <v>113.962</v>
      </c>
      <c r="X18463" s="148">
        <v>4</v>
      </c>
      <c r="Y18463" s="148">
        <v>0.45100000000000001</v>
      </c>
    </row>
    <row r="18464" spans="11:25" x14ac:dyDescent="0.25">
      <c r="K18464" s="145" t="s">
        <v>13295</v>
      </c>
      <c r="L18464" s="145">
        <v>5</v>
      </c>
      <c r="M18464" s="145">
        <v>234693</v>
      </c>
      <c r="N18464" s="148">
        <v>0.11599999999999901</v>
      </c>
      <c r="O18464" s="148">
        <v>0.74</v>
      </c>
      <c r="P18464" s="148">
        <v>0.58299999999999996</v>
      </c>
      <c r="Q18464" s="148">
        <v>7.7399999999999995E-4</v>
      </c>
      <c r="R18464" s="148">
        <v>9</v>
      </c>
      <c r="S18464" s="148">
        <v>0.23799999999999999</v>
      </c>
      <c r="T18464" s="148">
        <v>-7.0949999999999998</v>
      </c>
      <c r="U18464" s="148">
        <v>0</v>
      </c>
      <c r="V18464" s="148">
        <v>3.1199999999999999E-2</v>
      </c>
      <c r="W18464" s="148">
        <v>101.011</v>
      </c>
      <c r="X18464" s="148">
        <v>4</v>
      </c>
      <c r="Y18464" s="148">
        <v>0.34599999999999997</v>
      </c>
    </row>
    <row r="18465" spans="11:25" x14ac:dyDescent="0.25">
      <c r="K18465" s="145" t="s">
        <v>13296</v>
      </c>
      <c r="L18465" s="145">
        <v>36</v>
      </c>
      <c r="M18465" s="145">
        <v>191240</v>
      </c>
      <c r="N18465" s="148">
        <v>0.113</v>
      </c>
      <c r="O18465" s="148">
        <v>0.87</v>
      </c>
      <c r="P18465" s="148">
        <v>0.496</v>
      </c>
      <c r="Q18465" s="148">
        <v>0</v>
      </c>
      <c r="R18465" s="148">
        <v>5</v>
      </c>
      <c r="S18465" s="148">
        <v>0.13400000000000001</v>
      </c>
      <c r="T18465" s="148">
        <v>-5.8490000000000002</v>
      </c>
      <c r="U18465" s="148">
        <v>1</v>
      </c>
      <c r="V18465" s="148">
        <v>7.4099999999999999E-2</v>
      </c>
      <c r="W18465" s="148">
        <v>102.015</v>
      </c>
      <c r="X18465" s="148">
        <v>4</v>
      </c>
      <c r="Y18465" s="148">
        <v>0.77800000000000002</v>
      </c>
    </row>
    <row r="18466" spans="11:25" x14ac:dyDescent="0.25">
      <c r="K18466" s="145" t="s">
        <v>9352</v>
      </c>
      <c r="L18466" s="145">
        <v>72</v>
      </c>
      <c r="M18466" s="145">
        <v>222786</v>
      </c>
      <c r="N18466" s="148">
        <v>5.7200000000000001E-2</v>
      </c>
      <c r="O18466" s="148">
        <v>0.73899999999999999</v>
      </c>
      <c r="P18466" s="148">
        <v>0.61899999999999999</v>
      </c>
      <c r="Q18466" s="148">
        <v>0</v>
      </c>
      <c r="R18466" s="148">
        <v>10</v>
      </c>
      <c r="S18466" s="148">
        <v>0.105</v>
      </c>
      <c r="T18466" s="148">
        <v>-6.6689999999999996</v>
      </c>
      <c r="U18466" s="148">
        <v>1</v>
      </c>
      <c r="V18466" s="148">
        <v>0.16200000000000001</v>
      </c>
      <c r="W18466" s="148">
        <v>112.961</v>
      </c>
      <c r="X18466" s="148">
        <v>4</v>
      </c>
      <c r="Y18466" s="148">
        <v>0.57999999999999996</v>
      </c>
    </row>
    <row r="18467" spans="11:25" x14ac:dyDescent="0.25">
      <c r="K18467" s="145" t="s">
        <v>9333</v>
      </c>
      <c r="L18467" s="145">
        <v>69</v>
      </c>
      <c r="M18467" s="145">
        <v>202193</v>
      </c>
      <c r="N18467" s="148">
        <v>0.127</v>
      </c>
      <c r="O18467" s="148">
        <v>0.67200000000000004</v>
      </c>
      <c r="P18467" s="148">
        <v>0.64200000000000002</v>
      </c>
      <c r="Q18467" s="148">
        <v>0</v>
      </c>
      <c r="R18467" s="148">
        <v>5</v>
      </c>
      <c r="S18467" s="148">
        <v>0.13699999999999901</v>
      </c>
      <c r="T18467" s="148">
        <v>-4.5519999999999996</v>
      </c>
      <c r="U18467" s="148">
        <v>1</v>
      </c>
      <c r="V18467" s="148">
        <v>4.6100000000000002E-2</v>
      </c>
      <c r="W18467" s="148">
        <v>123.98399999999999</v>
      </c>
      <c r="X18467" s="148">
        <v>4</v>
      </c>
      <c r="Y18467" s="148">
        <v>0.65599999999999903</v>
      </c>
    </row>
    <row r="18468" spans="11:25" x14ac:dyDescent="0.25">
      <c r="K18468" s="145" t="s">
        <v>13297</v>
      </c>
      <c r="L18468" s="145">
        <v>59</v>
      </c>
      <c r="M18468" s="145">
        <v>226857</v>
      </c>
      <c r="N18468" s="148">
        <v>0.16800000000000001</v>
      </c>
      <c r="O18468" s="148">
        <v>0.73299999999999998</v>
      </c>
      <c r="P18468" s="148">
        <v>0.62</v>
      </c>
      <c r="Q18468" s="148">
        <v>9.8900000000000008E-4</v>
      </c>
      <c r="R18468" s="148">
        <v>3</v>
      </c>
      <c r="S18468" s="148">
        <v>0.11799999999999999</v>
      </c>
      <c r="T18468" s="148">
        <v>-8.5559999999999992</v>
      </c>
      <c r="U18468" s="148">
        <v>1</v>
      </c>
      <c r="V18468" s="148">
        <v>6.9800000000000001E-2</v>
      </c>
      <c r="W18468" s="148">
        <v>104.95</v>
      </c>
      <c r="X18468" s="148">
        <v>4</v>
      </c>
      <c r="Y18468" s="148">
        <v>0.122</v>
      </c>
    </row>
    <row r="18469" spans="11:25" x14ac:dyDescent="0.25">
      <c r="K18469" s="145" t="s">
        <v>8255</v>
      </c>
      <c r="L18469" s="145">
        <v>60</v>
      </c>
      <c r="M18469" s="145">
        <v>217586</v>
      </c>
      <c r="N18469" s="148">
        <v>0.122</v>
      </c>
      <c r="O18469" s="148">
        <v>0.90300000000000002</v>
      </c>
      <c r="P18469" s="148">
        <v>0.53200000000000003</v>
      </c>
      <c r="Q18469" s="148">
        <v>3.4500000000000003E-2</v>
      </c>
      <c r="R18469" s="148">
        <v>7</v>
      </c>
      <c r="S18469" s="148">
        <v>0.17599999999999999</v>
      </c>
      <c r="T18469" s="148">
        <v>-7.1879999999999997</v>
      </c>
      <c r="U18469" s="148">
        <v>0</v>
      </c>
      <c r="V18469" s="148">
        <v>5.9299999999999999E-2</v>
      </c>
      <c r="W18469" s="148">
        <v>96.991</v>
      </c>
      <c r="X18469" s="148">
        <v>4</v>
      </c>
      <c r="Y18469" s="148">
        <v>0.70099999999999996</v>
      </c>
    </row>
    <row r="18470" spans="11:25" x14ac:dyDescent="0.25">
      <c r="K18470" s="145" t="s">
        <v>8267</v>
      </c>
      <c r="L18470" s="145">
        <v>57</v>
      </c>
      <c r="M18470" s="145">
        <v>210783</v>
      </c>
      <c r="N18470" s="148">
        <v>0.252</v>
      </c>
      <c r="O18470" s="148">
        <v>0.55299999999999905</v>
      </c>
      <c r="P18470" s="148">
        <v>0.84199999999999997</v>
      </c>
      <c r="Q18470" s="148">
        <v>7.1699999999999995E-5</v>
      </c>
      <c r="R18470" s="148">
        <v>3</v>
      </c>
      <c r="S18470" s="148">
        <v>0.121</v>
      </c>
      <c r="T18470" s="148">
        <v>-4.8319999999999999</v>
      </c>
      <c r="U18470" s="148">
        <v>1</v>
      </c>
      <c r="V18470" s="148">
        <v>9.1600000000000001E-2</v>
      </c>
      <c r="W18470" s="148">
        <v>171.983</v>
      </c>
      <c r="X18470" s="148">
        <v>4</v>
      </c>
      <c r="Y18470" s="148">
        <v>0.41499999999999998</v>
      </c>
    </row>
    <row r="18471" spans="11:25" x14ac:dyDescent="0.25">
      <c r="K18471" s="145" t="s">
        <v>13298</v>
      </c>
      <c r="L18471" s="145">
        <v>63</v>
      </c>
      <c r="M18471" s="145">
        <v>183564</v>
      </c>
      <c r="N18471" s="148">
        <v>1.3599999999999999E-2</v>
      </c>
      <c r="O18471" s="148">
        <v>0.69399999999999995</v>
      </c>
      <c r="P18471" s="148">
        <v>0.76500000000000001</v>
      </c>
      <c r="Q18471" s="148">
        <v>0</v>
      </c>
      <c r="R18471" s="148">
        <v>4</v>
      </c>
      <c r="S18471" s="148">
        <v>0.154</v>
      </c>
      <c r="T18471" s="148">
        <v>-7.0779999999999896</v>
      </c>
      <c r="U18471" s="148">
        <v>0</v>
      </c>
      <c r="V18471" s="148">
        <v>2.9700000000000001E-2</v>
      </c>
      <c r="W18471" s="148">
        <v>100.985</v>
      </c>
      <c r="X18471" s="148">
        <v>4</v>
      </c>
      <c r="Y18471" s="148">
        <v>0.57699999999999996</v>
      </c>
    </row>
    <row r="18472" spans="11:25" x14ac:dyDescent="0.25">
      <c r="K18472" s="145" t="s">
        <v>13299</v>
      </c>
      <c r="L18472" s="145">
        <v>51</v>
      </c>
      <c r="M18472" s="145">
        <v>195349</v>
      </c>
      <c r="N18472" s="148">
        <v>6.0400000000000002E-2</v>
      </c>
      <c r="O18472" s="148">
        <v>0.63300000000000001</v>
      </c>
      <c r="P18472" s="148">
        <v>0.78200000000000003</v>
      </c>
      <c r="Q18472" s="148">
        <v>0</v>
      </c>
      <c r="R18472" s="148">
        <v>11</v>
      </c>
      <c r="S18472" s="148">
        <v>0.182</v>
      </c>
      <c r="T18472" s="148">
        <v>-3.2519999999999998</v>
      </c>
      <c r="U18472" s="148">
        <v>1</v>
      </c>
      <c r="V18472" s="148">
        <v>4.0500000000000001E-2</v>
      </c>
      <c r="W18472" s="148">
        <v>96.072999999999993</v>
      </c>
      <c r="X18472" s="148">
        <v>4</v>
      </c>
      <c r="Y18472" s="148">
        <v>0.80299999999999905</v>
      </c>
    </row>
    <row r="18473" spans="11:25" x14ac:dyDescent="0.25">
      <c r="K18473" s="145" t="s">
        <v>13300</v>
      </c>
      <c r="L18473" s="145">
        <v>9</v>
      </c>
      <c r="M18473" s="145">
        <v>206432</v>
      </c>
      <c r="N18473" s="148">
        <v>0.45200000000000001</v>
      </c>
      <c r="O18473" s="148">
        <v>0.752</v>
      </c>
      <c r="P18473" s="148">
        <v>0.54700000000000004</v>
      </c>
      <c r="Q18473" s="148">
        <v>1.0900000000000001E-4</v>
      </c>
      <c r="R18473" s="148">
        <v>1</v>
      </c>
      <c r="S18473" s="148">
        <v>0.16699999999999901</v>
      </c>
      <c r="T18473" s="148">
        <v>-7.3259999999999996</v>
      </c>
      <c r="U18473" s="148">
        <v>0</v>
      </c>
      <c r="V18473" s="148">
        <v>0.22</v>
      </c>
      <c r="W18473" s="148">
        <v>152.05600000000001</v>
      </c>
      <c r="X18473" s="148">
        <v>4</v>
      </c>
      <c r="Y18473" s="148">
        <v>0.77500000000000002</v>
      </c>
    </row>
    <row r="18474" spans="11:25" x14ac:dyDescent="0.25">
      <c r="K18474" s="145" t="s">
        <v>13301</v>
      </c>
      <c r="L18474" s="145">
        <v>43</v>
      </c>
      <c r="M18474" s="145">
        <v>227977</v>
      </c>
      <c r="N18474" s="148">
        <v>7.51E-2</v>
      </c>
      <c r="O18474" s="148">
        <v>0.60199999999999998</v>
      </c>
      <c r="P18474" s="148">
        <v>0.64</v>
      </c>
      <c r="Q18474" s="148">
        <v>2.64E-2</v>
      </c>
      <c r="R18474" s="148">
        <v>9</v>
      </c>
      <c r="S18474" s="148">
        <v>0.372</v>
      </c>
      <c r="T18474" s="148">
        <v>-6.4239999999999897</v>
      </c>
      <c r="U18474" s="148">
        <v>0</v>
      </c>
      <c r="V18474" s="148">
        <v>3.1899999999999998E-2</v>
      </c>
      <c r="W18474" s="148">
        <v>99.947999999999993</v>
      </c>
      <c r="X18474" s="148">
        <v>4</v>
      </c>
      <c r="Y18474" s="148">
        <v>0.38700000000000001</v>
      </c>
    </row>
    <row r="18475" spans="11:25" x14ac:dyDescent="0.25">
      <c r="K18475" s="145" t="s">
        <v>13302</v>
      </c>
      <c r="L18475" s="145">
        <v>51</v>
      </c>
      <c r="M18475" s="145">
        <v>205436</v>
      </c>
      <c r="N18475" s="148">
        <v>1.2800000000000001E-2</v>
      </c>
      <c r="O18475" s="148">
        <v>0.441</v>
      </c>
      <c r="P18475" s="148">
        <v>0.74</v>
      </c>
      <c r="Q18475" s="148">
        <v>0</v>
      </c>
      <c r="R18475" s="148">
        <v>5</v>
      </c>
      <c r="S18475" s="148">
        <v>0.127</v>
      </c>
      <c r="T18475" s="148">
        <v>-5.5019999999999998</v>
      </c>
      <c r="U18475" s="148">
        <v>0</v>
      </c>
      <c r="V18475" s="148">
        <v>8.6300000000000002E-2</v>
      </c>
      <c r="W18475" s="148">
        <v>129.34399999999999</v>
      </c>
      <c r="X18475" s="148">
        <v>4</v>
      </c>
      <c r="Y18475" s="148">
        <v>0.58299999999999996</v>
      </c>
    </row>
    <row r="18476" spans="11:25" x14ac:dyDescent="0.25">
      <c r="K18476" s="145" t="s">
        <v>13303</v>
      </c>
      <c r="L18476" s="145">
        <v>66</v>
      </c>
      <c r="M18476" s="145">
        <v>160596</v>
      </c>
      <c r="N18476" s="148">
        <v>0.54899999999999904</v>
      </c>
      <c r="O18476" s="148">
        <v>0.87</v>
      </c>
      <c r="P18476" s="148">
        <v>0.502</v>
      </c>
      <c r="Q18476" s="148">
        <v>3.5599999999999998E-3</v>
      </c>
      <c r="R18476" s="148">
        <v>5</v>
      </c>
      <c r="S18476" s="148">
        <v>9.1600000000000001E-2</v>
      </c>
      <c r="T18476" s="148">
        <v>-7.4969999999999999</v>
      </c>
      <c r="U18476" s="148">
        <v>0</v>
      </c>
      <c r="V18476" s="148">
        <v>5.4899999999999997E-2</v>
      </c>
      <c r="W18476" s="148">
        <v>82.53</v>
      </c>
      <c r="X18476" s="148">
        <v>4</v>
      </c>
      <c r="Y18476" s="148">
        <v>0.67299999999999904</v>
      </c>
    </row>
    <row r="18477" spans="11:25" x14ac:dyDescent="0.25">
      <c r="K18477" s="145" t="s">
        <v>13304</v>
      </c>
      <c r="L18477" s="145">
        <v>66</v>
      </c>
      <c r="M18477" s="145">
        <v>231905</v>
      </c>
      <c r="N18477" s="148">
        <v>5.7700000000000001E-2</v>
      </c>
      <c r="O18477" s="148">
        <v>0.56499999999999995</v>
      </c>
      <c r="P18477" s="148">
        <v>0.78200000000000003</v>
      </c>
      <c r="Q18477" s="148">
        <v>4.1600000000000002E-5</v>
      </c>
      <c r="R18477" s="148">
        <v>8</v>
      </c>
      <c r="S18477" s="148">
        <v>7.5700000000000003E-2</v>
      </c>
      <c r="T18477" s="148">
        <v>-6.4129999999999896</v>
      </c>
      <c r="U18477" s="148">
        <v>1</v>
      </c>
      <c r="V18477" s="148">
        <v>5.0599999999999999E-2</v>
      </c>
      <c r="W18477" s="148">
        <v>140.00399999999999</v>
      </c>
      <c r="X18477" s="148">
        <v>4</v>
      </c>
      <c r="Y18477" s="148">
        <v>0.4</v>
      </c>
    </row>
    <row r="18478" spans="11:25" x14ac:dyDescent="0.25">
      <c r="K18478" s="145" t="s">
        <v>9342</v>
      </c>
      <c r="L18478" s="145">
        <v>82</v>
      </c>
      <c r="M18478" s="145">
        <v>216408</v>
      </c>
      <c r="N18478" s="148">
        <v>7.4999999999999997E-2</v>
      </c>
      <c r="O18478" s="148">
        <v>0.69599999999999995</v>
      </c>
      <c r="P18478" s="148">
        <v>0.81699999999999995</v>
      </c>
      <c r="Q18478" s="148">
        <v>0</v>
      </c>
      <c r="R18478" s="148">
        <v>1</v>
      </c>
      <c r="S18478" s="148">
        <v>0.187</v>
      </c>
      <c r="T18478" s="148">
        <v>-3.8620000000000001</v>
      </c>
      <c r="U18478" s="148">
        <v>1</v>
      </c>
      <c r="V18478" s="148">
        <v>0.109</v>
      </c>
      <c r="W18478" s="148">
        <v>98.063999999999993</v>
      </c>
      <c r="X18478" s="148">
        <v>4</v>
      </c>
      <c r="Y18478" s="148">
        <v>0.78200000000000003</v>
      </c>
    </row>
    <row r="18479" spans="11:25" x14ac:dyDescent="0.25">
      <c r="K18479" s="145" t="s">
        <v>7452</v>
      </c>
      <c r="L18479" s="145">
        <v>23</v>
      </c>
      <c r="M18479" s="145">
        <v>233832</v>
      </c>
      <c r="N18479" s="148">
        <v>2.93E-2</v>
      </c>
      <c r="O18479" s="148">
        <v>0.72599999999999998</v>
      </c>
      <c r="P18479" s="148">
        <v>0.76900000000000002</v>
      </c>
      <c r="Q18479" s="148">
        <v>1.01E-2</v>
      </c>
      <c r="R18479" s="148">
        <v>6</v>
      </c>
      <c r="S18479" s="148">
        <v>0.104</v>
      </c>
      <c r="T18479" s="148">
        <v>-5.0430000000000001</v>
      </c>
      <c r="U18479" s="148">
        <v>1</v>
      </c>
      <c r="V18479" s="148">
        <v>0.123</v>
      </c>
      <c r="W18479" s="148">
        <v>97.984999999999999</v>
      </c>
      <c r="X18479" s="148">
        <v>4</v>
      </c>
      <c r="Y18479" s="148">
        <v>0.73299999999999998</v>
      </c>
    </row>
    <row r="18480" spans="11:25" x14ac:dyDescent="0.25">
      <c r="K18480" s="145" t="s">
        <v>8294</v>
      </c>
      <c r="L18480" s="145">
        <v>4</v>
      </c>
      <c r="M18480" s="145">
        <v>212027</v>
      </c>
      <c r="N18480" s="148">
        <v>5.1700000000000001E-3</v>
      </c>
      <c r="O18480" s="148">
        <v>0.747</v>
      </c>
      <c r="P18480" s="148">
        <v>0.59199999999999997</v>
      </c>
      <c r="Q18480" s="148">
        <v>1.4800000000000001E-5</v>
      </c>
      <c r="R18480" s="148">
        <v>8</v>
      </c>
      <c r="S18480" s="148">
        <v>0.124</v>
      </c>
      <c r="T18480" s="148">
        <v>-6.3339999999999996</v>
      </c>
      <c r="U18480" s="148">
        <v>1</v>
      </c>
      <c r="V18480" s="148">
        <v>4.5699999999999998E-2</v>
      </c>
      <c r="W18480" s="148">
        <v>110.991</v>
      </c>
      <c r="X18480" s="148">
        <v>3</v>
      </c>
      <c r="Y18480" s="148">
        <v>0.17599999999999999</v>
      </c>
    </row>
    <row r="18481" spans="11:25" x14ac:dyDescent="0.25">
      <c r="K18481" s="145" t="s">
        <v>11398</v>
      </c>
      <c r="L18481" s="145">
        <v>42</v>
      </c>
      <c r="M18481" s="145">
        <v>217266</v>
      </c>
      <c r="N18481" s="148">
        <v>8.0199999999999998E-5</v>
      </c>
      <c r="O18481" s="148">
        <v>0.60199999999999998</v>
      </c>
      <c r="P18481" s="148">
        <v>0.75900000000000001</v>
      </c>
      <c r="Q18481" s="148">
        <v>9.0899999999999998E-4</v>
      </c>
      <c r="R18481" s="148">
        <v>8</v>
      </c>
      <c r="S18481" s="148">
        <v>8.3500000000000005E-2</v>
      </c>
      <c r="T18481" s="148">
        <v>-6.2829999999999897</v>
      </c>
      <c r="U18481" s="148">
        <v>1</v>
      </c>
      <c r="V18481" s="148">
        <v>3.4200000000000001E-2</v>
      </c>
      <c r="W18481" s="148">
        <v>122.03100000000001</v>
      </c>
      <c r="X18481" s="148">
        <v>4</v>
      </c>
      <c r="Y18481" s="148">
        <v>0.71399999999999997</v>
      </c>
    </row>
    <row r="18482" spans="11:25" x14ac:dyDescent="0.25">
      <c r="K18482" s="145" t="s">
        <v>11399</v>
      </c>
      <c r="L18482" s="145">
        <v>43</v>
      </c>
      <c r="M18482" s="145">
        <v>195088</v>
      </c>
      <c r="N18482" s="148">
        <v>6.3399999999999998E-2</v>
      </c>
      <c r="O18482" s="148">
        <v>0.63700000000000001</v>
      </c>
      <c r="P18482" s="148">
        <v>0.91099999999999903</v>
      </c>
      <c r="Q18482" s="148">
        <v>8.7999999999999998E-5</v>
      </c>
      <c r="R18482" s="148">
        <v>1</v>
      </c>
      <c r="S18482" s="148">
        <v>0.36599999999999999</v>
      </c>
      <c r="T18482" s="148">
        <v>-4.2169999999999996</v>
      </c>
      <c r="U18482" s="148">
        <v>1</v>
      </c>
      <c r="V18482" s="148">
        <v>0.45899999999999902</v>
      </c>
      <c r="W18482" s="148">
        <v>127.996</v>
      </c>
      <c r="X18482" s="148">
        <v>4</v>
      </c>
      <c r="Y18482" s="148">
        <v>0.78200000000000003</v>
      </c>
    </row>
    <row r="18483" spans="11:25" x14ac:dyDescent="0.25">
      <c r="K18483" s="145" t="s">
        <v>11400</v>
      </c>
      <c r="L18483" s="145">
        <v>43</v>
      </c>
      <c r="M18483" s="145">
        <v>200340</v>
      </c>
      <c r="N18483" s="148">
        <v>0.14099999999999999</v>
      </c>
      <c r="O18483" s="148">
        <v>0.748</v>
      </c>
      <c r="P18483" s="148">
        <v>0.76700000000000002</v>
      </c>
      <c r="Q18483" s="148">
        <v>5.0599999999999998E-6</v>
      </c>
      <c r="R18483" s="148">
        <v>10</v>
      </c>
      <c r="S18483" s="148">
        <v>9.9900000000000003E-2</v>
      </c>
      <c r="T18483" s="148">
        <v>-5.335</v>
      </c>
      <c r="U18483" s="148">
        <v>0</v>
      </c>
      <c r="V18483" s="148">
        <v>0.16200000000000001</v>
      </c>
      <c r="W18483" s="148">
        <v>112.02500000000001</v>
      </c>
      <c r="X18483" s="148">
        <v>4</v>
      </c>
      <c r="Y18483" s="148">
        <v>0.82099999999999995</v>
      </c>
    </row>
    <row r="18484" spans="11:25" x14ac:dyDescent="0.25">
      <c r="K18484" s="145" t="s">
        <v>11401</v>
      </c>
      <c r="L18484" s="145">
        <v>2</v>
      </c>
      <c r="M18484" s="145">
        <v>256693</v>
      </c>
      <c r="N18484" s="148">
        <v>6.3899999999999998E-2</v>
      </c>
      <c r="O18484" s="148">
        <v>0.74199999999999999</v>
      </c>
      <c r="P18484" s="148">
        <v>0.94499999999999995</v>
      </c>
      <c r="Q18484" s="148">
        <v>0.16500000000000001</v>
      </c>
      <c r="R18484" s="148">
        <v>5</v>
      </c>
      <c r="S18484" s="148">
        <v>0.13100000000000001</v>
      </c>
      <c r="T18484" s="148">
        <v>-6.4450000000000003</v>
      </c>
      <c r="U18484" s="148">
        <v>1</v>
      </c>
      <c r="V18484" s="148">
        <v>4.2799999999999998E-2</v>
      </c>
      <c r="W18484" s="148">
        <v>112.977</v>
      </c>
      <c r="X18484" s="148">
        <v>4</v>
      </c>
      <c r="Y18484" s="148">
        <v>0.74199999999999999</v>
      </c>
    </row>
    <row r="18485" spans="11:25" x14ac:dyDescent="0.25">
      <c r="K18485" s="145" t="s">
        <v>5867</v>
      </c>
      <c r="L18485" s="145">
        <v>61</v>
      </c>
      <c r="M18485" s="145">
        <v>206393</v>
      </c>
      <c r="N18485" s="148">
        <v>6.4100000000000004E-2</v>
      </c>
      <c r="O18485" s="148">
        <v>0.59599999999999997</v>
      </c>
      <c r="P18485" s="148">
        <v>0.89700000000000002</v>
      </c>
      <c r="Q18485" s="148">
        <v>5.24E-5</v>
      </c>
      <c r="R18485" s="148">
        <v>10</v>
      </c>
      <c r="S18485" s="148">
        <v>6.2799999999999995E-2</v>
      </c>
      <c r="T18485" s="148">
        <v>-2.94</v>
      </c>
      <c r="U18485" s="148">
        <v>1</v>
      </c>
      <c r="V18485" s="148">
        <v>4.6199999999999998E-2</v>
      </c>
      <c r="W18485" s="148">
        <v>118</v>
      </c>
      <c r="X18485" s="148">
        <v>4</v>
      </c>
      <c r="Y18485" s="148">
        <v>0.57799999999999996</v>
      </c>
    </row>
    <row r="18486" spans="11:25" x14ac:dyDescent="0.25">
      <c r="K18486" s="145" t="s">
        <v>4169</v>
      </c>
      <c r="L18486" s="145">
        <v>6</v>
      </c>
      <c r="M18486" s="145">
        <v>298133</v>
      </c>
      <c r="N18486" s="148">
        <v>4.1200000000000001E-2</v>
      </c>
      <c r="O18486" s="148">
        <v>0.72299999999999998</v>
      </c>
      <c r="P18486" s="148">
        <v>0.53900000000000003</v>
      </c>
      <c r="Q18486" s="148">
        <v>1.32E-2</v>
      </c>
      <c r="R18486" s="148">
        <v>0</v>
      </c>
      <c r="S18486" s="148">
        <v>3.4299999999999997E-2</v>
      </c>
      <c r="T18486" s="148">
        <v>-8.0410000000000004</v>
      </c>
      <c r="U18486" s="148">
        <v>1</v>
      </c>
      <c r="V18486" s="148">
        <v>3.7999999999999999E-2</v>
      </c>
      <c r="W18486" s="148">
        <v>108.946</v>
      </c>
      <c r="X18486" s="148">
        <v>4</v>
      </c>
      <c r="Y18486" s="148">
        <v>0.28299999999999997</v>
      </c>
    </row>
    <row r="18487" spans="11:25" x14ac:dyDescent="0.25">
      <c r="K18487" s="145" t="s">
        <v>11402</v>
      </c>
      <c r="L18487" s="145">
        <v>49</v>
      </c>
      <c r="M18487" s="145">
        <v>262000</v>
      </c>
      <c r="N18487" s="148">
        <v>1.5E-3</v>
      </c>
      <c r="O18487" s="148">
        <v>0.75</v>
      </c>
      <c r="P18487" s="148">
        <v>0.72399999999999998</v>
      </c>
      <c r="Q18487" s="148">
        <v>6.9499999999999996E-3</v>
      </c>
      <c r="R18487" s="148">
        <v>0</v>
      </c>
      <c r="S18487" s="148">
        <v>0.20699999999999999</v>
      </c>
      <c r="T18487" s="148">
        <v>-7.9020000000000001</v>
      </c>
      <c r="U18487" s="148">
        <v>1</v>
      </c>
      <c r="V18487" s="148">
        <v>2.81E-2</v>
      </c>
      <c r="W18487" s="148">
        <v>123.22199999999999</v>
      </c>
      <c r="X18487" s="148">
        <v>4</v>
      </c>
      <c r="Y18487" s="148">
        <v>0.96299999999999997</v>
      </c>
    </row>
    <row r="18488" spans="11:25" x14ac:dyDescent="0.25">
      <c r="K18488" s="145" t="s">
        <v>11403</v>
      </c>
      <c r="L18488" s="145">
        <v>9</v>
      </c>
      <c r="M18488" s="145">
        <v>209986</v>
      </c>
      <c r="N18488" s="148">
        <v>4.6300000000000001E-2</v>
      </c>
      <c r="O18488" s="148">
        <v>0.59399999999999997</v>
      </c>
      <c r="P18488" s="148">
        <v>0.96099999999999997</v>
      </c>
      <c r="Q18488" s="148">
        <v>0</v>
      </c>
      <c r="R18488" s="148">
        <v>6</v>
      </c>
      <c r="S18488" s="148">
        <v>0.85299999999999998</v>
      </c>
      <c r="T18488" s="148">
        <v>-5.4429999999999996</v>
      </c>
      <c r="U18488" s="148">
        <v>0</v>
      </c>
      <c r="V18488" s="148">
        <v>0.33799999999999902</v>
      </c>
      <c r="W18488" s="148">
        <v>113.126</v>
      </c>
      <c r="X18488" s="148">
        <v>4</v>
      </c>
      <c r="Y18488" s="148">
        <v>0.53100000000000003</v>
      </c>
    </row>
    <row r="18489" spans="11:25" x14ac:dyDescent="0.25">
      <c r="K18489" s="145" t="s">
        <v>11404</v>
      </c>
      <c r="L18489" s="145">
        <v>19</v>
      </c>
      <c r="M18489" s="145">
        <v>215107</v>
      </c>
      <c r="N18489" s="148">
        <v>1.26E-2</v>
      </c>
      <c r="O18489" s="148">
        <v>0.55399999999999905</v>
      </c>
      <c r="P18489" s="148">
        <v>0.76800000000000002</v>
      </c>
      <c r="Q18489" s="148">
        <v>7.1300000000000003E-6</v>
      </c>
      <c r="R18489" s="148">
        <v>6</v>
      </c>
      <c r="S18489" s="148">
        <v>0.122</v>
      </c>
      <c r="T18489" s="148">
        <v>-5.8120000000000003</v>
      </c>
      <c r="U18489" s="148">
        <v>0</v>
      </c>
      <c r="V18489" s="148">
        <v>0.127</v>
      </c>
      <c r="W18489" s="148">
        <v>99.679000000000002</v>
      </c>
      <c r="X18489" s="148">
        <v>4</v>
      </c>
      <c r="Y18489" s="148">
        <v>0.32400000000000001</v>
      </c>
    </row>
    <row r="18490" spans="11:25" x14ac:dyDescent="0.25">
      <c r="K18490" s="145" t="s">
        <v>11405</v>
      </c>
      <c r="L18490" s="145">
        <v>35</v>
      </c>
      <c r="M18490" s="145">
        <v>266010</v>
      </c>
      <c r="N18490" s="148">
        <v>3.48E-4</v>
      </c>
      <c r="O18490" s="148">
        <v>0.79700000000000004</v>
      </c>
      <c r="P18490" s="148">
        <v>0.63300000000000001</v>
      </c>
      <c r="Q18490" s="148">
        <v>0.14199999999999999</v>
      </c>
      <c r="R18490" s="148">
        <v>1</v>
      </c>
      <c r="S18490" s="148">
        <v>0.11699999999999899</v>
      </c>
      <c r="T18490" s="148">
        <v>-5.5590000000000002</v>
      </c>
      <c r="U18490" s="148">
        <v>1</v>
      </c>
      <c r="V18490" s="148">
        <v>0.20899999999999999</v>
      </c>
      <c r="W18490" s="148">
        <v>129.99700000000001</v>
      </c>
      <c r="X18490" s="148">
        <v>4</v>
      </c>
      <c r="Y18490" s="148">
        <v>0.41099999999999998</v>
      </c>
    </row>
    <row r="18491" spans="11:25" x14ac:dyDescent="0.25">
      <c r="K18491" s="145" t="s">
        <v>7338</v>
      </c>
      <c r="L18491" s="145">
        <v>62</v>
      </c>
      <c r="M18491" s="145">
        <v>181906</v>
      </c>
      <c r="N18491" s="148">
        <v>5.0700000000000002E-2</v>
      </c>
      <c r="O18491" s="148">
        <v>0.755</v>
      </c>
      <c r="P18491" s="148">
        <v>0.89500000000000002</v>
      </c>
      <c r="Q18491" s="148">
        <v>7.3700000000000002E-2</v>
      </c>
      <c r="R18491" s="148">
        <v>9</v>
      </c>
      <c r="S18491" s="148">
        <v>0.222</v>
      </c>
      <c r="T18491" s="148">
        <v>-2.61899999999999</v>
      </c>
      <c r="U18491" s="148">
        <v>1</v>
      </c>
      <c r="V18491" s="148">
        <v>8.8300000000000003E-2</v>
      </c>
      <c r="W18491" s="148">
        <v>118.871</v>
      </c>
      <c r="X18491" s="148">
        <v>4</v>
      </c>
      <c r="Y18491" s="148">
        <v>0.84399999999999997</v>
      </c>
    </row>
    <row r="18492" spans="11:25" x14ac:dyDescent="0.25">
      <c r="K18492" s="145" t="s">
        <v>11406</v>
      </c>
      <c r="L18492" s="145">
        <v>41</v>
      </c>
      <c r="M18492" s="145">
        <v>312506</v>
      </c>
      <c r="N18492" s="148">
        <v>0.60799999999999998</v>
      </c>
      <c r="O18492" s="148">
        <v>0.85</v>
      </c>
      <c r="P18492" s="148">
        <v>0.74</v>
      </c>
      <c r="Q18492" s="148">
        <v>7.8200000000000003E-4</v>
      </c>
      <c r="R18492" s="148">
        <v>11</v>
      </c>
      <c r="S18492" s="148">
        <v>0.30199999999999999</v>
      </c>
      <c r="T18492" s="148">
        <v>-6.327</v>
      </c>
      <c r="U18492" s="148">
        <v>0</v>
      </c>
      <c r="V18492" s="148">
        <v>5.5199999999999999E-2</v>
      </c>
      <c r="W18492" s="148">
        <v>123.45099999999999</v>
      </c>
      <c r="X18492" s="148">
        <v>4</v>
      </c>
      <c r="Y18492" s="148">
        <v>0.90700000000000003</v>
      </c>
    </row>
    <row r="18493" spans="11:25" x14ac:dyDescent="0.25">
      <c r="K18493" s="145" t="s">
        <v>11407</v>
      </c>
      <c r="L18493" s="145">
        <v>55</v>
      </c>
      <c r="M18493" s="145">
        <v>242560</v>
      </c>
      <c r="N18493" s="148">
        <v>4.19E-2</v>
      </c>
      <c r="O18493" s="148">
        <v>0.82099999999999995</v>
      </c>
      <c r="P18493" s="148">
        <v>0.56499999999999995</v>
      </c>
      <c r="Q18493" s="148">
        <v>0</v>
      </c>
      <c r="R18493" s="148">
        <v>4</v>
      </c>
      <c r="S18493" s="148">
        <v>7.9600000000000004E-2</v>
      </c>
      <c r="T18493" s="148">
        <v>-5.4029999999999996</v>
      </c>
      <c r="U18493" s="148">
        <v>0</v>
      </c>
      <c r="V18493" s="148">
        <v>8.3699999999999997E-2</v>
      </c>
      <c r="W18493" s="148">
        <v>119.97499999999999</v>
      </c>
      <c r="X18493" s="148">
        <v>4</v>
      </c>
      <c r="Y18493" s="148">
        <v>0.73199999999999998</v>
      </c>
    </row>
    <row r="18494" spans="11:25" x14ac:dyDescent="0.25">
      <c r="K18494" s="145" t="s">
        <v>586</v>
      </c>
      <c r="L18494" s="145">
        <v>74</v>
      </c>
      <c r="M18494" s="145">
        <v>267266</v>
      </c>
      <c r="N18494" s="148">
        <v>0.20199999999999901</v>
      </c>
      <c r="O18494" s="148">
        <v>0.89099999999999902</v>
      </c>
      <c r="P18494" s="148">
        <v>0.71399999999999997</v>
      </c>
      <c r="Q18494" s="148">
        <v>2.34E-4</v>
      </c>
      <c r="R18494" s="148">
        <v>4</v>
      </c>
      <c r="S18494" s="148">
        <v>5.21E-2</v>
      </c>
      <c r="T18494" s="148">
        <v>-6.0549999999999997</v>
      </c>
      <c r="U18494" s="148">
        <v>0</v>
      </c>
      <c r="V18494" s="148">
        <v>0.14000000000000001</v>
      </c>
      <c r="W18494" s="148">
        <v>100.97199999999999</v>
      </c>
      <c r="X18494" s="148">
        <v>4</v>
      </c>
      <c r="Y18494" s="148">
        <v>0.81799999999999995</v>
      </c>
    </row>
    <row r="18495" spans="11:25" x14ac:dyDescent="0.25">
      <c r="K18495" s="145" t="s">
        <v>11408</v>
      </c>
      <c r="L18495" s="145">
        <v>37</v>
      </c>
      <c r="M18495" s="145">
        <v>376600</v>
      </c>
      <c r="N18495" s="148">
        <v>1.8599999999999998E-2</v>
      </c>
      <c r="O18495" s="148">
        <v>0.79099999999999904</v>
      </c>
      <c r="P18495" s="148">
        <v>0.69499999999999995</v>
      </c>
      <c r="Q18495" s="148">
        <v>0.39100000000000001</v>
      </c>
      <c r="R18495" s="148">
        <v>2</v>
      </c>
      <c r="S18495" s="148">
        <v>0.14099999999999999</v>
      </c>
      <c r="T18495" s="148">
        <v>-9.0960000000000001</v>
      </c>
      <c r="U18495" s="148">
        <v>1</v>
      </c>
      <c r="V18495" s="148">
        <v>7.0099999999999996E-2</v>
      </c>
      <c r="W18495" s="148">
        <v>125.00299999999901</v>
      </c>
      <c r="X18495" s="148">
        <v>4</v>
      </c>
      <c r="Y18495" s="148">
        <v>0.90099999999999902</v>
      </c>
    </row>
    <row r="18496" spans="11:25" x14ac:dyDescent="0.25">
      <c r="K18496" s="145" t="s">
        <v>2383</v>
      </c>
      <c r="L18496" s="145">
        <v>1</v>
      </c>
      <c r="M18496" s="145">
        <v>287466</v>
      </c>
      <c r="N18496" s="148">
        <v>3.16E-3</v>
      </c>
      <c r="O18496" s="148">
        <v>0.81200000000000006</v>
      </c>
      <c r="P18496" s="148">
        <v>0.76700000000000002</v>
      </c>
      <c r="Q18496" s="148">
        <v>0.32700000000000001</v>
      </c>
      <c r="R18496" s="148">
        <v>4</v>
      </c>
      <c r="S18496" s="148">
        <v>7.9299999999999995E-2</v>
      </c>
      <c r="T18496" s="148">
        <v>-5.585</v>
      </c>
      <c r="U18496" s="148">
        <v>0</v>
      </c>
      <c r="V18496" s="148">
        <v>4.0999999999999898E-2</v>
      </c>
      <c r="W18496" s="148">
        <v>123.001</v>
      </c>
      <c r="X18496" s="148">
        <v>4</v>
      </c>
      <c r="Y18496" s="148">
        <v>0.85</v>
      </c>
    </row>
    <row r="18497" spans="11:25" x14ac:dyDescent="0.25">
      <c r="K18497" s="145" t="s">
        <v>11409</v>
      </c>
      <c r="L18497" s="145">
        <v>2</v>
      </c>
      <c r="M18497" s="145">
        <v>170501</v>
      </c>
      <c r="N18497" s="148">
        <v>1.3299999999999999E-2</v>
      </c>
      <c r="O18497" s="148">
        <v>0.68400000000000005</v>
      </c>
      <c r="P18497" s="148">
        <v>0.90400000000000003</v>
      </c>
      <c r="Q18497" s="148">
        <v>2.7E-6</v>
      </c>
      <c r="R18497" s="148">
        <v>4</v>
      </c>
      <c r="S18497" s="148">
        <v>7.1099999999999997E-2</v>
      </c>
      <c r="T18497" s="148">
        <v>-6.9160000000000004</v>
      </c>
      <c r="U18497" s="148">
        <v>0</v>
      </c>
      <c r="V18497" s="148">
        <v>6.6900000000000001E-2</v>
      </c>
      <c r="W18497" s="148">
        <v>119.99299999999999</v>
      </c>
      <c r="X18497" s="148">
        <v>4</v>
      </c>
      <c r="Y18497" s="148">
        <v>0.91400000000000003</v>
      </c>
    </row>
    <row r="18498" spans="11:25" x14ac:dyDescent="0.25">
      <c r="K18498" s="145" t="s">
        <v>11410</v>
      </c>
      <c r="L18498" s="145">
        <v>38</v>
      </c>
      <c r="M18498" s="145">
        <v>189334</v>
      </c>
      <c r="N18498" s="148">
        <v>2.9399999999999999E-2</v>
      </c>
      <c r="O18498" s="148">
        <v>0.71599999999999997</v>
      </c>
      <c r="P18498" s="148">
        <v>0.86899999999999999</v>
      </c>
      <c r="Q18498" s="148">
        <v>0</v>
      </c>
      <c r="R18498" s="148">
        <v>8</v>
      </c>
      <c r="S18498" s="148">
        <v>4.5400000000000003E-2</v>
      </c>
      <c r="T18498" s="148">
        <v>-3.3180000000000001</v>
      </c>
      <c r="U18498" s="148">
        <v>1</v>
      </c>
      <c r="V18498" s="148">
        <v>6.9400000000000003E-2</v>
      </c>
      <c r="W18498" s="148">
        <v>113.027</v>
      </c>
      <c r="X18498" s="148">
        <v>4</v>
      </c>
      <c r="Y18498" s="148">
        <v>0.76800000000000002</v>
      </c>
    </row>
    <row r="18499" spans="11:25" x14ac:dyDescent="0.25">
      <c r="K18499" s="145" t="s">
        <v>11411</v>
      </c>
      <c r="L18499" s="145">
        <v>48</v>
      </c>
      <c r="M18499" s="145">
        <v>284213</v>
      </c>
      <c r="N18499" s="148">
        <v>2.47E-2</v>
      </c>
      <c r="O18499" s="148">
        <v>0.83</v>
      </c>
      <c r="P18499" s="148">
        <v>0.72199999999999998</v>
      </c>
      <c r="Q18499" s="148">
        <v>1.2100000000000001E-6</v>
      </c>
      <c r="R18499" s="148">
        <v>0</v>
      </c>
      <c r="S18499" s="148">
        <v>7.4099999999999999E-2</v>
      </c>
      <c r="T18499" s="148">
        <v>-6.0990000000000002</v>
      </c>
      <c r="U18499" s="148">
        <v>1</v>
      </c>
      <c r="V18499" s="148">
        <v>5.9499999999999997E-2</v>
      </c>
      <c r="W18499" s="148">
        <v>109.98699999999999</v>
      </c>
      <c r="X18499" s="148">
        <v>4</v>
      </c>
      <c r="Y18499" s="148">
        <v>0.28999999999999998</v>
      </c>
    </row>
    <row r="18500" spans="11:25" x14ac:dyDescent="0.25">
      <c r="K18500" s="145" t="s">
        <v>11412</v>
      </c>
      <c r="L18500" s="145">
        <v>1</v>
      </c>
      <c r="M18500" s="145">
        <v>222440</v>
      </c>
      <c r="N18500" s="148">
        <v>2.5700000000000001E-2</v>
      </c>
      <c r="O18500" s="148">
        <v>0.755</v>
      </c>
      <c r="P18500" s="148">
        <v>0.91500000000000004</v>
      </c>
      <c r="Q18500" s="148">
        <v>0</v>
      </c>
      <c r="R18500" s="148">
        <v>2</v>
      </c>
      <c r="S18500" s="148">
        <v>3.5099999999999999E-2</v>
      </c>
      <c r="T18500" s="148">
        <v>-3.5049999999999999</v>
      </c>
      <c r="U18500" s="148">
        <v>1</v>
      </c>
      <c r="V18500" s="148">
        <v>0.105</v>
      </c>
      <c r="W18500" s="148">
        <v>113.986</v>
      </c>
      <c r="X18500" s="148">
        <v>4</v>
      </c>
      <c r="Y18500" s="148">
        <v>0.7</v>
      </c>
    </row>
    <row r="18501" spans="11:25" x14ac:dyDescent="0.25">
      <c r="K18501" s="145" t="s">
        <v>11413</v>
      </c>
      <c r="L18501" s="145">
        <v>1</v>
      </c>
      <c r="M18501" s="145">
        <v>252663</v>
      </c>
      <c r="N18501" s="148">
        <v>4.6600000000000003E-2</v>
      </c>
      <c r="O18501" s="148">
        <v>0.78400000000000003</v>
      </c>
      <c r="P18501" s="148">
        <v>0.80299999999999905</v>
      </c>
      <c r="Q18501" s="148">
        <v>1.5699999999999999E-5</v>
      </c>
      <c r="R18501" s="148">
        <v>9</v>
      </c>
      <c r="S18501" s="148">
        <v>7.7299999999999994E-2</v>
      </c>
      <c r="T18501" s="148">
        <v>-3.4580000000000002</v>
      </c>
      <c r="U18501" s="148">
        <v>0</v>
      </c>
      <c r="V18501" s="148">
        <v>5.9700000000000003E-2</v>
      </c>
      <c r="W18501" s="148">
        <v>111.044</v>
      </c>
      <c r="X18501" s="148">
        <v>4</v>
      </c>
      <c r="Y18501" s="148">
        <v>0.78500000000000003</v>
      </c>
    </row>
    <row r="18502" spans="11:25" x14ac:dyDescent="0.25">
      <c r="K18502" s="145" t="s">
        <v>629</v>
      </c>
      <c r="L18502" s="145">
        <v>77</v>
      </c>
      <c r="M18502" s="145">
        <v>248413</v>
      </c>
      <c r="N18502" s="148">
        <v>4.2599999999999999E-2</v>
      </c>
      <c r="O18502" s="148">
        <v>0.79400000000000004</v>
      </c>
      <c r="P18502" s="148">
        <v>0.81099999999999905</v>
      </c>
      <c r="Q18502" s="148">
        <v>1.0699999999999999E-6</v>
      </c>
      <c r="R18502" s="148">
        <v>6</v>
      </c>
      <c r="S18502" s="148">
        <v>0.10099999999999899</v>
      </c>
      <c r="T18502" s="148">
        <v>-8.9659999999999993</v>
      </c>
      <c r="U18502" s="148">
        <v>0</v>
      </c>
      <c r="V18502" s="148">
        <v>3.7999999999999999E-2</v>
      </c>
      <c r="W18502" s="148">
        <v>116.047</v>
      </c>
      <c r="X18502" s="148">
        <v>4</v>
      </c>
      <c r="Y18502" s="148">
        <v>0.86199999999999999</v>
      </c>
    </row>
    <row r="18503" spans="11:25" x14ac:dyDescent="0.25">
      <c r="K18503" s="145" t="s">
        <v>11414</v>
      </c>
      <c r="L18503" s="145">
        <v>30</v>
      </c>
      <c r="M18503" s="145">
        <v>250653</v>
      </c>
      <c r="N18503" s="148">
        <v>5.8099999999999999E-2</v>
      </c>
      <c r="O18503" s="148">
        <v>0.66</v>
      </c>
      <c r="P18503" s="148">
        <v>0.94299999999999995</v>
      </c>
      <c r="Q18503" s="148">
        <v>8.1299999999999997E-5</v>
      </c>
      <c r="R18503" s="148">
        <v>7</v>
      </c>
      <c r="S18503" s="148">
        <v>4.2500000000000003E-2</v>
      </c>
      <c r="T18503" s="148">
        <v>-2.17</v>
      </c>
      <c r="U18503" s="148">
        <v>1</v>
      </c>
      <c r="V18503" s="148">
        <v>4.8899999999999999E-2</v>
      </c>
      <c r="W18503" s="148">
        <v>118.011</v>
      </c>
      <c r="X18503" s="148">
        <v>4</v>
      </c>
      <c r="Y18503" s="148">
        <v>0.80299999999999905</v>
      </c>
    </row>
    <row r="18504" spans="11:25" x14ac:dyDescent="0.25">
      <c r="K18504" s="145" t="s">
        <v>11415</v>
      </c>
      <c r="L18504" s="145">
        <v>1</v>
      </c>
      <c r="M18504" s="145">
        <v>244291</v>
      </c>
      <c r="N18504" s="148">
        <v>1.0500000000000001E-2</v>
      </c>
      <c r="O18504" s="148">
        <v>0.66700000000000004</v>
      </c>
      <c r="P18504" s="148">
        <v>0.875</v>
      </c>
      <c r="Q18504" s="148">
        <v>3.4599999999999999E-6</v>
      </c>
      <c r="R18504" s="148">
        <v>11</v>
      </c>
      <c r="S18504" s="148">
        <v>0.33600000000000002</v>
      </c>
      <c r="T18504" s="148">
        <v>-5.274</v>
      </c>
      <c r="U18504" s="148">
        <v>0</v>
      </c>
      <c r="V18504" s="148">
        <v>0.122</v>
      </c>
      <c r="W18504" s="148">
        <v>110.029</v>
      </c>
      <c r="X18504" s="148">
        <v>4</v>
      </c>
      <c r="Y18504" s="148">
        <v>0.71499999999999997</v>
      </c>
    </row>
    <row r="18505" spans="11:25" x14ac:dyDescent="0.25">
      <c r="K18505" s="145" t="s">
        <v>11416</v>
      </c>
      <c r="L18505" s="145">
        <v>35</v>
      </c>
      <c r="M18505" s="145">
        <v>664573</v>
      </c>
      <c r="N18505" s="148">
        <v>7.45E-3</v>
      </c>
      <c r="O18505" s="148">
        <v>0.73</v>
      </c>
      <c r="P18505" s="148">
        <v>0.91200000000000003</v>
      </c>
      <c r="Q18505" s="148">
        <v>0.45799999999999902</v>
      </c>
      <c r="R18505" s="148">
        <v>1</v>
      </c>
      <c r="S18505" s="148">
        <v>0.214</v>
      </c>
      <c r="T18505" s="148">
        <v>-8.1460000000000008</v>
      </c>
      <c r="U18505" s="148">
        <v>1</v>
      </c>
      <c r="V18505" s="148">
        <v>5.2999999999999999E-2</v>
      </c>
      <c r="W18505" s="148">
        <v>126.971</v>
      </c>
      <c r="X18505" s="148">
        <v>4</v>
      </c>
      <c r="Y18505" s="148">
        <v>0.75599999999999901</v>
      </c>
    </row>
    <row r="18506" spans="11:25" x14ac:dyDescent="0.25">
      <c r="K18506" s="145" t="s">
        <v>3309</v>
      </c>
      <c r="L18506" s="145">
        <v>94</v>
      </c>
      <c r="M18506" s="145">
        <v>238614</v>
      </c>
      <c r="N18506" s="148">
        <v>1.6400000000000001E-2</v>
      </c>
      <c r="O18506" s="148">
        <v>0.91200000000000003</v>
      </c>
      <c r="P18506" s="148">
        <v>0.41199999999999998</v>
      </c>
      <c r="Q18506" s="148">
        <v>1.2999999999999999E-2</v>
      </c>
      <c r="R18506" s="148">
        <v>7</v>
      </c>
      <c r="S18506" s="148">
        <v>0.104</v>
      </c>
      <c r="T18506" s="148">
        <v>-8.0739999999999998</v>
      </c>
      <c r="U18506" s="148">
        <v>1</v>
      </c>
      <c r="V18506" s="148">
        <v>0.124</v>
      </c>
      <c r="W18506" s="148">
        <v>154.983</v>
      </c>
      <c r="X18506" s="148">
        <v>4</v>
      </c>
      <c r="Y18506" s="148">
        <v>0.42199999999999999</v>
      </c>
    </row>
    <row r="18507" spans="11:25" x14ac:dyDescent="0.25">
      <c r="K18507" s="145" t="s">
        <v>1565</v>
      </c>
      <c r="L18507" s="145">
        <v>90</v>
      </c>
      <c r="M18507" s="145">
        <v>152000</v>
      </c>
      <c r="N18507" s="148">
        <v>0.13</v>
      </c>
      <c r="O18507" s="148">
        <v>0.73299999999999998</v>
      </c>
      <c r="P18507" s="148">
        <v>0.63</v>
      </c>
      <c r="Q18507" s="148">
        <v>0</v>
      </c>
      <c r="R18507" s="148">
        <v>11</v>
      </c>
      <c r="S18507" s="148">
        <v>0.16200000000000001</v>
      </c>
      <c r="T18507" s="148">
        <v>-4.2960000000000003</v>
      </c>
      <c r="U18507" s="148">
        <v>1</v>
      </c>
      <c r="V18507" s="148">
        <v>0.39500000000000002</v>
      </c>
      <c r="W18507" s="148">
        <v>149.989</v>
      </c>
      <c r="X18507" s="148">
        <v>4</v>
      </c>
      <c r="Y18507" s="148">
        <v>0.83199999999999996</v>
      </c>
    </row>
    <row r="18508" spans="11:25" x14ac:dyDescent="0.25">
      <c r="K18508" s="145" t="s">
        <v>1575</v>
      </c>
      <c r="L18508" s="145">
        <v>81</v>
      </c>
      <c r="M18508" s="145">
        <v>170958</v>
      </c>
      <c r="N18508" s="148">
        <v>2.63E-2</v>
      </c>
      <c r="O18508" s="148">
        <v>0.85399999999999998</v>
      </c>
      <c r="P18508" s="148">
        <v>0.81699999999999995</v>
      </c>
      <c r="Q18508" s="148">
        <v>0</v>
      </c>
      <c r="R18508" s="148">
        <v>1</v>
      </c>
      <c r="S18508" s="148">
        <v>0.16899999999999901</v>
      </c>
      <c r="T18508" s="148">
        <v>-3.8330000000000002</v>
      </c>
      <c r="U18508" s="148">
        <v>1</v>
      </c>
      <c r="V18508" s="148">
        <v>0.10099999999999899</v>
      </c>
      <c r="W18508" s="148">
        <v>145.976</v>
      </c>
      <c r="X18508" s="148">
        <v>4</v>
      </c>
      <c r="Y18508" s="148">
        <v>0.70399999999999996</v>
      </c>
    </row>
    <row r="18509" spans="11:25" x14ac:dyDescent="0.25">
      <c r="K18509" s="145" t="s">
        <v>7413</v>
      </c>
      <c r="L18509" s="145">
        <v>88</v>
      </c>
      <c r="M18509" s="145">
        <v>237240</v>
      </c>
      <c r="N18509" s="148">
        <v>5.5199999999999997E-3</v>
      </c>
      <c r="O18509" s="148">
        <v>0.745</v>
      </c>
      <c r="P18509" s="148">
        <v>0.34599999999999997</v>
      </c>
      <c r="Q18509" s="148">
        <v>0</v>
      </c>
      <c r="R18509" s="148">
        <v>1</v>
      </c>
      <c r="S18509" s="148">
        <v>8.8099999999999998E-2</v>
      </c>
      <c r="T18509" s="148">
        <v>-7.7089999999999996</v>
      </c>
      <c r="U18509" s="148">
        <v>1</v>
      </c>
      <c r="V18509" s="148">
        <v>0.33100000000000002</v>
      </c>
      <c r="W18509" s="148">
        <v>203.91099999999901</v>
      </c>
      <c r="X18509" s="148">
        <v>4</v>
      </c>
      <c r="Y18509" s="148">
        <v>0.111999999999999</v>
      </c>
    </row>
    <row r="18510" spans="11:25" x14ac:dyDescent="0.25">
      <c r="K18510" s="145" t="s">
        <v>3308</v>
      </c>
      <c r="L18510" s="145">
        <v>95</v>
      </c>
      <c r="M18510" s="145">
        <v>232959</v>
      </c>
      <c r="N18510" s="148">
        <v>2.3599999999999999E-2</v>
      </c>
      <c r="O18510" s="148">
        <v>0.88400000000000001</v>
      </c>
      <c r="P18510" s="148">
        <v>0.55899999999999905</v>
      </c>
      <c r="Q18510" s="148">
        <v>0</v>
      </c>
      <c r="R18510" s="148">
        <v>0</v>
      </c>
      <c r="S18510" s="148">
        <v>0.10099999999999899</v>
      </c>
      <c r="T18510" s="148">
        <v>-7.4420000000000002</v>
      </c>
      <c r="U18510" s="148">
        <v>1</v>
      </c>
      <c r="V18510" s="148">
        <v>0.12</v>
      </c>
      <c r="W18510" s="148">
        <v>97.994</v>
      </c>
      <c r="X18510" s="148">
        <v>4</v>
      </c>
      <c r="Y18510" s="148">
        <v>0.34200000000000003</v>
      </c>
    </row>
    <row r="18511" spans="11:25" x14ac:dyDescent="0.25">
      <c r="K18511" s="145" t="s">
        <v>13305</v>
      </c>
      <c r="L18511" s="145">
        <v>75</v>
      </c>
      <c r="M18511" s="145">
        <v>133921</v>
      </c>
      <c r="N18511" s="148">
        <v>0.13500000000000001</v>
      </c>
      <c r="O18511" s="148">
        <v>0.86899999999999999</v>
      </c>
      <c r="P18511" s="148">
        <v>0.38500000000000001</v>
      </c>
      <c r="Q18511" s="148">
        <v>0</v>
      </c>
      <c r="R18511" s="148">
        <v>4</v>
      </c>
      <c r="S18511" s="148">
        <v>9.3100000000000002E-2</v>
      </c>
      <c r="T18511" s="148">
        <v>-7.8010000000000002</v>
      </c>
      <c r="U18511" s="148">
        <v>1</v>
      </c>
      <c r="V18511" s="148">
        <v>0.29699999999999999</v>
      </c>
      <c r="W18511" s="148">
        <v>149.89699999999999</v>
      </c>
      <c r="X18511" s="148">
        <v>4</v>
      </c>
      <c r="Y18511" s="148">
        <v>0.59599999999999997</v>
      </c>
    </row>
    <row r="18512" spans="11:25" x14ac:dyDescent="0.25">
      <c r="K18512" s="145" t="s">
        <v>13306</v>
      </c>
      <c r="L18512" s="145">
        <v>77</v>
      </c>
      <c r="M18512" s="145">
        <v>276333</v>
      </c>
      <c r="N18512" s="148">
        <v>2.1999999999999999E-2</v>
      </c>
      <c r="O18512" s="148">
        <v>0.91</v>
      </c>
      <c r="P18512" s="148">
        <v>0.44400000000000001</v>
      </c>
      <c r="Q18512" s="148">
        <v>0</v>
      </c>
      <c r="R18512" s="148">
        <v>1</v>
      </c>
      <c r="S18512" s="148">
        <v>0.13699999999999901</v>
      </c>
      <c r="T18512" s="148">
        <v>-8.1259999999999994</v>
      </c>
      <c r="U18512" s="148">
        <v>0</v>
      </c>
      <c r="V18512" s="148">
        <v>0.34399999999999997</v>
      </c>
      <c r="W18512" s="148">
        <v>149.953</v>
      </c>
      <c r="X18512" s="148">
        <v>4</v>
      </c>
      <c r="Y18512" s="148">
        <v>0.53</v>
      </c>
    </row>
    <row r="18513" spans="11:25" x14ac:dyDescent="0.25">
      <c r="K18513" s="145" t="s">
        <v>3869</v>
      </c>
      <c r="L18513" s="145">
        <v>75</v>
      </c>
      <c r="M18513" s="145">
        <v>210545</v>
      </c>
      <c r="N18513" s="148">
        <v>6.6E-3</v>
      </c>
      <c r="O18513" s="148">
        <v>0.85799999999999998</v>
      </c>
      <c r="P18513" s="148">
        <v>0.65</v>
      </c>
      <c r="Q18513" s="148">
        <v>2.0700000000000001E-6</v>
      </c>
      <c r="R18513" s="148">
        <v>8</v>
      </c>
      <c r="S18513" s="148">
        <v>0.121</v>
      </c>
      <c r="T18513" s="148">
        <v>-4.9189999999999996</v>
      </c>
      <c r="U18513" s="148">
        <v>1</v>
      </c>
      <c r="V18513" s="148">
        <v>0.24099999999999999</v>
      </c>
      <c r="W18513" s="148">
        <v>147.03100000000001</v>
      </c>
      <c r="X18513" s="148">
        <v>4</v>
      </c>
      <c r="Y18513" s="148">
        <v>0.65300000000000002</v>
      </c>
    </row>
    <row r="18514" spans="11:25" x14ac:dyDescent="0.25">
      <c r="K18514" s="145" t="s">
        <v>13307</v>
      </c>
      <c r="L18514" s="145">
        <v>67</v>
      </c>
      <c r="M18514" s="145">
        <v>146906</v>
      </c>
      <c r="N18514" s="148">
        <v>8.8099999999999995E-4</v>
      </c>
      <c r="O18514" s="148">
        <v>0.80500000000000005</v>
      </c>
      <c r="P18514" s="148">
        <v>0.71</v>
      </c>
      <c r="Q18514" s="148">
        <v>2.6400000000000001E-5</v>
      </c>
      <c r="R18514" s="148">
        <v>1</v>
      </c>
      <c r="S18514" s="148">
        <v>0.35799999999999998</v>
      </c>
      <c r="T18514" s="148">
        <v>-6.6420000000000003</v>
      </c>
      <c r="U18514" s="148">
        <v>1</v>
      </c>
      <c r="V18514" s="148">
        <v>0.309</v>
      </c>
      <c r="W18514" s="148">
        <v>190.04400000000001</v>
      </c>
      <c r="X18514" s="148">
        <v>4</v>
      </c>
      <c r="Y18514" s="148">
        <v>0.14699999999999999</v>
      </c>
    </row>
    <row r="18515" spans="11:25" x14ac:dyDescent="0.25">
      <c r="K18515" s="145" t="s">
        <v>3841</v>
      </c>
      <c r="L18515" s="145">
        <v>72</v>
      </c>
      <c r="M18515" s="145">
        <v>198087</v>
      </c>
      <c r="N18515" s="148">
        <v>2.9399999999999999E-3</v>
      </c>
      <c r="O18515" s="148">
        <v>0.95599999999999996</v>
      </c>
      <c r="P18515" s="148">
        <v>0.54400000000000004</v>
      </c>
      <c r="Q18515" s="148">
        <v>0</v>
      </c>
      <c r="R18515" s="148">
        <v>1</v>
      </c>
      <c r="S18515" s="148">
        <v>0.104</v>
      </c>
      <c r="T18515" s="148">
        <v>-6.41</v>
      </c>
      <c r="U18515" s="148">
        <v>1</v>
      </c>
      <c r="V18515" s="148">
        <v>8.2199999999999995E-2</v>
      </c>
      <c r="W18515" s="148">
        <v>104.011</v>
      </c>
      <c r="X18515" s="148">
        <v>4</v>
      </c>
      <c r="Y18515" s="148">
        <v>0.127</v>
      </c>
    </row>
    <row r="18516" spans="11:25" x14ac:dyDescent="0.25">
      <c r="K18516" s="145" t="s">
        <v>3846</v>
      </c>
      <c r="L18516" s="145">
        <v>68</v>
      </c>
      <c r="M18516" s="145">
        <v>151053</v>
      </c>
      <c r="N18516" s="148">
        <v>1.46E-2</v>
      </c>
      <c r="O18516" s="148">
        <v>0.91799999999999904</v>
      </c>
      <c r="P18516" s="148">
        <v>0.41899999999999998</v>
      </c>
      <c r="Q18516" s="148">
        <v>4.6700000000000002E-6</v>
      </c>
      <c r="R18516" s="148">
        <v>7</v>
      </c>
      <c r="S18516" s="148">
        <v>0.19500000000000001</v>
      </c>
      <c r="T18516" s="148">
        <v>-9.1289999999999996</v>
      </c>
      <c r="U18516" s="148">
        <v>0</v>
      </c>
      <c r="V18516" s="148">
        <v>0.104</v>
      </c>
      <c r="W18516" s="148">
        <v>96.036000000000001</v>
      </c>
      <c r="X18516" s="148">
        <v>4</v>
      </c>
      <c r="Y18516" s="148">
        <v>0.75599999999999901</v>
      </c>
    </row>
    <row r="18517" spans="11:25" x14ac:dyDescent="0.25">
      <c r="K18517" s="145" t="s">
        <v>13308</v>
      </c>
      <c r="L18517" s="145">
        <v>73</v>
      </c>
      <c r="M18517" s="145">
        <v>230952</v>
      </c>
      <c r="N18517" s="148">
        <v>1.83E-2</v>
      </c>
      <c r="O18517" s="148">
        <v>0.79099999999999904</v>
      </c>
      <c r="P18517" s="148">
        <v>0.504</v>
      </c>
      <c r="Q18517" s="148">
        <v>0</v>
      </c>
      <c r="R18517" s="148">
        <v>10</v>
      </c>
      <c r="S18517" s="148">
        <v>9.6299999999999997E-2</v>
      </c>
      <c r="T18517" s="148">
        <v>-7.8639999999999999</v>
      </c>
      <c r="U18517" s="148">
        <v>1</v>
      </c>
      <c r="V18517" s="148">
        <v>0.26600000000000001</v>
      </c>
      <c r="W18517" s="148">
        <v>159.94899999999899</v>
      </c>
      <c r="X18517" s="148">
        <v>4</v>
      </c>
      <c r="Y18517" s="148">
        <v>0.35499999999999998</v>
      </c>
    </row>
    <row r="18518" spans="11:25" x14ac:dyDescent="0.25">
      <c r="K18518" s="145" t="s">
        <v>6670</v>
      </c>
      <c r="L18518" s="145">
        <v>66</v>
      </c>
      <c r="M18518" s="145">
        <v>221853</v>
      </c>
      <c r="N18518" s="148">
        <v>5.28E-2</v>
      </c>
      <c r="O18518" s="148">
        <v>0.83599999999999997</v>
      </c>
      <c r="P18518" s="148">
        <v>0.75700000000000001</v>
      </c>
      <c r="Q18518" s="148">
        <v>3.0800000000000001E-2</v>
      </c>
      <c r="R18518" s="148">
        <v>10</v>
      </c>
      <c r="S18518" s="148">
        <v>6.0699999999999997E-2</v>
      </c>
      <c r="T18518" s="148">
        <v>-5.4409999999999998</v>
      </c>
      <c r="U18518" s="148">
        <v>0</v>
      </c>
      <c r="V18518" s="148">
        <v>0.124</v>
      </c>
      <c r="W18518" s="148">
        <v>153.983</v>
      </c>
      <c r="X18518" s="148">
        <v>4</v>
      </c>
      <c r="Y18518" s="148">
        <v>0.81399999999999995</v>
      </c>
    </row>
    <row r="18519" spans="11:25" x14ac:dyDescent="0.25">
      <c r="K18519" s="145" t="s">
        <v>6691</v>
      </c>
      <c r="L18519" s="145">
        <v>91</v>
      </c>
      <c r="M18519" s="145">
        <v>142273</v>
      </c>
      <c r="N18519" s="148">
        <v>3.5000000000000003E-2</v>
      </c>
      <c r="O18519" s="148">
        <v>0.96399999999999997</v>
      </c>
      <c r="P18519" s="148">
        <v>0.34599999999999997</v>
      </c>
      <c r="Q18519" s="148">
        <v>0</v>
      </c>
      <c r="R18519" s="148">
        <v>5</v>
      </c>
      <c r="S18519" s="148">
        <v>0.108</v>
      </c>
      <c r="T18519" s="148">
        <v>-9.3089999999999993</v>
      </c>
      <c r="U18519" s="148">
        <v>0</v>
      </c>
      <c r="V18519" s="148">
        <v>0.53</v>
      </c>
      <c r="W18519" s="148">
        <v>119.958</v>
      </c>
      <c r="X18519" s="148">
        <v>4</v>
      </c>
      <c r="Y18519" s="148">
        <v>0.56200000000000006</v>
      </c>
    </row>
    <row r="18520" spans="11:25" x14ac:dyDescent="0.25">
      <c r="K18520" s="145" t="s">
        <v>13309</v>
      </c>
      <c r="L18520" s="145">
        <v>73</v>
      </c>
      <c r="M18520" s="145">
        <v>216247</v>
      </c>
      <c r="N18520" s="148">
        <v>0.182</v>
      </c>
      <c r="O18520" s="148">
        <v>0.874</v>
      </c>
      <c r="P18520" s="148">
        <v>0.70599999999999996</v>
      </c>
      <c r="Q18520" s="148">
        <v>0</v>
      </c>
      <c r="R18520" s="148">
        <v>1</v>
      </c>
      <c r="S18520" s="148">
        <v>0.33399999999999902</v>
      </c>
      <c r="T18520" s="148">
        <v>-5.1319999999999997</v>
      </c>
      <c r="U18520" s="148">
        <v>1</v>
      </c>
      <c r="V18520" s="148">
        <v>0.20699999999999999</v>
      </c>
      <c r="W18520" s="148">
        <v>89.967999999999904</v>
      </c>
      <c r="X18520" s="148">
        <v>4</v>
      </c>
      <c r="Y18520" s="148">
        <v>0.89500000000000002</v>
      </c>
    </row>
    <row r="18521" spans="11:25" x14ac:dyDescent="0.25">
      <c r="K18521" s="145" t="s">
        <v>3550</v>
      </c>
      <c r="L18521" s="145">
        <v>81</v>
      </c>
      <c r="M18521" s="145">
        <v>245386</v>
      </c>
      <c r="N18521" s="148">
        <v>1.17E-2</v>
      </c>
      <c r="O18521" s="148">
        <v>0.83799999999999997</v>
      </c>
      <c r="P18521" s="148">
        <v>0.77099999999999902</v>
      </c>
      <c r="Q18521" s="148">
        <v>0</v>
      </c>
      <c r="R18521" s="148">
        <v>1</v>
      </c>
      <c r="S18521" s="148">
        <v>8.5300000000000001E-2</v>
      </c>
      <c r="T18521" s="148">
        <v>-3.7909999999999999</v>
      </c>
      <c r="U18521" s="148">
        <v>1</v>
      </c>
      <c r="V18521" s="148">
        <v>0.24399999999999999</v>
      </c>
      <c r="W18521" s="148">
        <v>175.95699999999999</v>
      </c>
      <c r="X18521" s="148">
        <v>4</v>
      </c>
      <c r="Y18521" s="148">
        <v>0.40500000000000003</v>
      </c>
    </row>
    <row r="18522" spans="11:25" x14ac:dyDescent="0.25">
      <c r="K18522" s="145" t="s">
        <v>6687</v>
      </c>
      <c r="L18522" s="145">
        <v>74</v>
      </c>
      <c r="M18522" s="145">
        <v>124525</v>
      </c>
      <c r="N18522" s="148">
        <v>3.5299999999999998E-2</v>
      </c>
      <c r="O18522" s="148">
        <v>0.94699999999999995</v>
      </c>
      <c r="P18522" s="148">
        <v>0.441</v>
      </c>
      <c r="Q18522" s="148">
        <v>0</v>
      </c>
      <c r="R18522" s="148">
        <v>2</v>
      </c>
      <c r="S18522" s="148">
        <v>0.111</v>
      </c>
      <c r="T18522" s="148">
        <v>-9.3109999999999999</v>
      </c>
      <c r="U18522" s="148">
        <v>1</v>
      </c>
      <c r="V18522" s="148">
        <v>0.13500000000000001</v>
      </c>
      <c r="W18522" s="148">
        <v>125.01</v>
      </c>
      <c r="X18522" s="148">
        <v>4</v>
      </c>
      <c r="Y18522" s="148">
        <v>0.27500000000000002</v>
      </c>
    </row>
    <row r="18523" spans="11:25" x14ac:dyDescent="0.25">
      <c r="K18523" s="145" t="s">
        <v>1576</v>
      </c>
      <c r="L18523" s="145">
        <v>91</v>
      </c>
      <c r="M18523" s="145">
        <v>205040</v>
      </c>
      <c r="N18523" s="148">
        <v>6.0900000000000003E-2</v>
      </c>
      <c r="O18523" s="148">
        <v>0.85</v>
      </c>
      <c r="P18523" s="148">
        <v>0.56899999999999995</v>
      </c>
      <c r="Q18523" s="148">
        <v>8.1600000000000006E-2</v>
      </c>
      <c r="R18523" s="148">
        <v>5</v>
      </c>
      <c r="S18523" s="148">
        <v>0.1</v>
      </c>
      <c r="T18523" s="148">
        <v>-8.1519999999999992</v>
      </c>
      <c r="U18523" s="148">
        <v>0</v>
      </c>
      <c r="V18523" s="148">
        <v>0.13600000000000001</v>
      </c>
      <c r="W18523" s="148">
        <v>80.02</v>
      </c>
      <c r="X18523" s="148">
        <v>4</v>
      </c>
      <c r="Y18523" s="148">
        <v>0.29399999999999998</v>
      </c>
    </row>
    <row r="18524" spans="11:25" x14ac:dyDescent="0.25">
      <c r="K18524" s="145" t="s">
        <v>13310</v>
      </c>
      <c r="L18524" s="145">
        <v>68</v>
      </c>
      <c r="M18524" s="145">
        <v>166706</v>
      </c>
      <c r="N18524" s="148">
        <v>1.3599999999999999E-2</v>
      </c>
      <c r="O18524" s="148">
        <v>0.81599999999999995</v>
      </c>
      <c r="P18524" s="148">
        <v>0.57799999999999996</v>
      </c>
      <c r="Q18524" s="148">
        <v>1.2E-5</v>
      </c>
      <c r="R18524" s="148">
        <v>10</v>
      </c>
      <c r="S18524" s="148">
        <v>4.1200000000000001E-2</v>
      </c>
      <c r="T18524" s="148">
        <v>-4.5359999999999996</v>
      </c>
      <c r="U18524" s="148">
        <v>0</v>
      </c>
      <c r="V18524" s="148">
        <v>9.8599999999999993E-2</v>
      </c>
      <c r="W18524" s="148">
        <v>177.959</v>
      </c>
      <c r="X18524" s="148">
        <v>4</v>
      </c>
      <c r="Y18524" s="148">
        <v>0.30199999999999999</v>
      </c>
    </row>
    <row r="18525" spans="11:25" x14ac:dyDescent="0.25">
      <c r="K18525" s="145" t="s">
        <v>3520</v>
      </c>
      <c r="L18525" s="145">
        <v>76</v>
      </c>
      <c r="M18525" s="145">
        <v>223962</v>
      </c>
      <c r="N18525" s="148">
        <v>6.7199999999999996E-2</v>
      </c>
      <c r="O18525" s="148">
        <v>0.92900000000000005</v>
      </c>
      <c r="P18525" s="148">
        <v>0.72299999999999998</v>
      </c>
      <c r="Q18525" s="148">
        <v>0</v>
      </c>
      <c r="R18525" s="148">
        <v>11</v>
      </c>
      <c r="S18525" s="148">
        <v>0.34599999999999997</v>
      </c>
      <c r="T18525" s="148">
        <v>-5.7919999999999998</v>
      </c>
      <c r="U18525" s="148">
        <v>0</v>
      </c>
      <c r="V18525" s="148">
        <v>0.109</v>
      </c>
      <c r="W18525" s="148">
        <v>125.02200000000001</v>
      </c>
      <c r="X18525" s="148">
        <v>4</v>
      </c>
      <c r="Y18525" s="148">
        <v>0.45799999999999902</v>
      </c>
    </row>
    <row r="18526" spans="11:25" x14ac:dyDescent="0.25">
      <c r="K18526" s="145" t="s">
        <v>9992</v>
      </c>
      <c r="L18526" s="145">
        <v>70</v>
      </c>
      <c r="M18526" s="145">
        <v>109302</v>
      </c>
      <c r="N18526" s="148">
        <v>3.0599999999999999E-2</v>
      </c>
      <c r="O18526" s="148">
        <v>0.92700000000000005</v>
      </c>
      <c r="P18526" s="148">
        <v>0.56299999999999994</v>
      </c>
      <c r="Q18526" s="148">
        <v>0</v>
      </c>
      <c r="R18526" s="148">
        <v>7</v>
      </c>
      <c r="S18526" s="148">
        <v>7.3599999999999999E-2</v>
      </c>
      <c r="T18526" s="148">
        <v>-5.827</v>
      </c>
      <c r="U18526" s="148">
        <v>1</v>
      </c>
      <c r="V18526" s="148">
        <v>0.17499999999999999</v>
      </c>
      <c r="W18526" s="148">
        <v>103.312</v>
      </c>
      <c r="X18526" s="148">
        <v>4</v>
      </c>
      <c r="Y18526" s="148">
        <v>0.84199999999999997</v>
      </c>
    </row>
    <row r="18527" spans="11:25" x14ac:dyDescent="0.25">
      <c r="K18527" s="145" t="s">
        <v>13311</v>
      </c>
      <c r="L18527" s="145">
        <v>62</v>
      </c>
      <c r="M18527" s="145">
        <v>212920</v>
      </c>
      <c r="N18527" s="148">
        <v>2.12E-2</v>
      </c>
      <c r="O18527" s="148">
        <v>0.88800000000000001</v>
      </c>
      <c r="P18527" s="148">
        <v>0.46799999999999897</v>
      </c>
      <c r="Q18527" s="148">
        <v>8.0700000000000007E-6</v>
      </c>
      <c r="R18527" s="148">
        <v>1</v>
      </c>
      <c r="S18527" s="148">
        <v>0.3</v>
      </c>
      <c r="T18527" s="148">
        <v>-6.4479999999999897</v>
      </c>
      <c r="U18527" s="148">
        <v>1</v>
      </c>
      <c r="V18527" s="148">
        <v>8.3099999999999993E-2</v>
      </c>
      <c r="W18527" s="148">
        <v>75.003</v>
      </c>
      <c r="X18527" s="148">
        <v>4</v>
      </c>
      <c r="Y18527" s="148">
        <v>0.27200000000000002</v>
      </c>
    </row>
    <row r="18528" spans="11:25" x14ac:dyDescent="0.25">
      <c r="K18528" s="145" t="s">
        <v>3005</v>
      </c>
      <c r="L18528" s="145">
        <v>59</v>
      </c>
      <c r="M18528" s="145">
        <v>150752</v>
      </c>
      <c r="N18528" s="148">
        <v>0.26300000000000001</v>
      </c>
      <c r="O18528" s="148">
        <v>0.48399999999999999</v>
      </c>
      <c r="P18528" s="148">
        <v>0.71099999999999997</v>
      </c>
      <c r="Q18528" s="148">
        <v>0</v>
      </c>
      <c r="R18528" s="148">
        <v>8</v>
      </c>
      <c r="S18528" s="148">
        <v>0.104</v>
      </c>
      <c r="T18528" s="148">
        <v>-3.8479999999999999</v>
      </c>
      <c r="U18528" s="148">
        <v>1</v>
      </c>
      <c r="V18528" s="148">
        <v>0.34100000000000003</v>
      </c>
      <c r="W18528" s="148">
        <v>102.05</v>
      </c>
      <c r="X18528" s="148">
        <v>4</v>
      </c>
      <c r="Y18528" s="148">
        <v>0.51500000000000001</v>
      </c>
    </row>
    <row r="18529" spans="11:25" x14ac:dyDescent="0.25">
      <c r="K18529" s="145" t="s">
        <v>13312</v>
      </c>
      <c r="L18529" s="145">
        <v>64</v>
      </c>
      <c r="M18529" s="145">
        <v>220346</v>
      </c>
      <c r="N18529" s="148">
        <v>2.8299999999999999E-2</v>
      </c>
      <c r="O18529" s="148">
        <v>0.82199999999999995</v>
      </c>
      <c r="P18529" s="148">
        <v>0.71099999999999997</v>
      </c>
      <c r="Q18529" s="148">
        <v>1.2899999999999999E-3</v>
      </c>
      <c r="R18529" s="148">
        <v>11</v>
      </c>
      <c r="S18529" s="148">
        <v>0.23599999999999999</v>
      </c>
      <c r="T18529" s="148">
        <v>-6.7409999999999997</v>
      </c>
      <c r="U18529" s="148">
        <v>0</v>
      </c>
      <c r="V18529" s="148">
        <v>0.27500000000000002</v>
      </c>
      <c r="W18529" s="148">
        <v>79.948999999999998</v>
      </c>
      <c r="X18529" s="148">
        <v>4</v>
      </c>
      <c r="Y18529" s="148">
        <v>0.68099999999999905</v>
      </c>
    </row>
    <row r="18530" spans="11:25" x14ac:dyDescent="0.25">
      <c r="K18530" s="145" t="s">
        <v>13313</v>
      </c>
      <c r="L18530" s="145">
        <v>58</v>
      </c>
      <c r="M18530" s="145">
        <v>183379</v>
      </c>
      <c r="N18530" s="148">
        <v>0.11599999999999901</v>
      </c>
      <c r="O18530" s="148">
        <v>0.875</v>
      </c>
      <c r="P18530" s="148">
        <v>0.63300000000000001</v>
      </c>
      <c r="Q18530" s="148">
        <v>0</v>
      </c>
      <c r="R18530" s="148">
        <v>7</v>
      </c>
      <c r="S18530" s="148">
        <v>0.217</v>
      </c>
      <c r="T18530" s="148">
        <v>-8.3320000000000007</v>
      </c>
      <c r="U18530" s="148">
        <v>1</v>
      </c>
      <c r="V18530" s="148">
        <v>0.11599999999999901</v>
      </c>
      <c r="W18530" s="148">
        <v>99.062999999999903</v>
      </c>
      <c r="X18530" s="148">
        <v>4</v>
      </c>
      <c r="Y18530" s="148">
        <v>0.81499999999999995</v>
      </c>
    </row>
    <row r="18531" spans="11:25" x14ac:dyDescent="0.25">
      <c r="K18531" s="145" t="s">
        <v>13314</v>
      </c>
      <c r="L18531" s="145">
        <v>63</v>
      </c>
      <c r="M18531" s="145">
        <v>235306</v>
      </c>
      <c r="N18531" s="148">
        <v>9.3099999999999902E-3</v>
      </c>
      <c r="O18531" s="148">
        <v>0.78599999999999903</v>
      </c>
      <c r="P18531" s="148">
        <v>0.68899999999999995</v>
      </c>
      <c r="Q18531" s="148">
        <v>1.1400000000000001E-6</v>
      </c>
      <c r="R18531" s="148">
        <v>1</v>
      </c>
      <c r="S18531" s="148">
        <v>0.214</v>
      </c>
      <c r="T18531" s="148">
        <v>-6.1129999999999898</v>
      </c>
      <c r="U18531" s="148">
        <v>1</v>
      </c>
      <c r="V18531" s="148">
        <v>0.315</v>
      </c>
      <c r="W18531" s="148">
        <v>157.935</v>
      </c>
      <c r="X18531" s="148">
        <v>4</v>
      </c>
      <c r="Y18531" s="148">
        <v>0.874</v>
      </c>
    </row>
    <row r="18532" spans="11:25" x14ac:dyDescent="0.25">
      <c r="K18532" s="145" t="s">
        <v>13315</v>
      </c>
      <c r="L18532" s="145">
        <v>48</v>
      </c>
      <c r="M18532" s="145">
        <v>227813</v>
      </c>
      <c r="N18532" s="148">
        <v>1.15E-2</v>
      </c>
      <c r="O18532" s="148">
        <v>0.76500000000000001</v>
      </c>
      <c r="P18532" s="148">
        <v>0.77099999999999902</v>
      </c>
      <c r="Q18532" s="148">
        <v>2.3700000000000001E-3</v>
      </c>
      <c r="R18532" s="148">
        <v>7</v>
      </c>
      <c r="S18532" s="148">
        <v>0.60599999999999998</v>
      </c>
      <c r="T18532" s="148">
        <v>-6.99</v>
      </c>
      <c r="U18532" s="148">
        <v>1</v>
      </c>
      <c r="V18532" s="148">
        <v>0.34699999999999998</v>
      </c>
      <c r="W18532" s="148">
        <v>194.072</v>
      </c>
      <c r="X18532" s="148">
        <v>4</v>
      </c>
      <c r="Y18532" s="148">
        <v>0.39399999999999902</v>
      </c>
    </row>
    <row r="18533" spans="11:25" x14ac:dyDescent="0.25">
      <c r="K18533" s="145" t="s">
        <v>13316</v>
      </c>
      <c r="L18533" s="145">
        <v>66</v>
      </c>
      <c r="M18533" s="145">
        <v>231893</v>
      </c>
      <c r="N18533" s="148">
        <v>0.27200000000000002</v>
      </c>
      <c r="O18533" s="148">
        <v>0.76300000000000001</v>
      </c>
      <c r="P18533" s="148">
        <v>0.53</v>
      </c>
      <c r="Q18533" s="148">
        <v>0</v>
      </c>
      <c r="R18533" s="148">
        <v>5</v>
      </c>
      <c r="S18533" s="148">
        <v>0.16</v>
      </c>
      <c r="T18533" s="148">
        <v>-5.5539999999999896</v>
      </c>
      <c r="U18533" s="148">
        <v>0</v>
      </c>
      <c r="V18533" s="148">
        <v>5.7700000000000001E-2</v>
      </c>
      <c r="W18533" s="148">
        <v>97.032999999999902</v>
      </c>
      <c r="X18533" s="148">
        <v>4</v>
      </c>
      <c r="Y18533" s="148">
        <v>0.46899999999999997</v>
      </c>
    </row>
    <row r="18534" spans="11:25" x14ac:dyDescent="0.25">
      <c r="K18534" s="145" t="s">
        <v>13317</v>
      </c>
      <c r="L18534" s="145">
        <v>61</v>
      </c>
      <c r="M18534" s="145">
        <v>197466</v>
      </c>
      <c r="N18534" s="148">
        <v>9.3800000000000003E-4</v>
      </c>
      <c r="O18534" s="148">
        <v>0.96299999999999997</v>
      </c>
      <c r="P18534" s="148">
        <v>0.67700000000000005</v>
      </c>
      <c r="Q18534" s="148">
        <v>1.03E-4</v>
      </c>
      <c r="R18534" s="148">
        <v>0</v>
      </c>
      <c r="S18534" s="148">
        <v>0.17100000000000001</v>
      </c>
      <c r="T18534" s="148">
        <v>-9.8059999999999992</v>
      </c>
      <c r="U18534" s="148">
        <v>1</v>
      </c>
      <c r="V18534" s="148">
        <v>0.114</v>
      </c>
      <c r="W18534" s="148">
        <v>102.482</v>
      </c>
      <c r="X18534" s="148">
        <v>4</v>
      </c>
      <c r="Y18534" s="148">
        <v>0.503</v>
      </c>
    </row>
    <row r="18535" spans="11:25" x14ac:dyDescent="0.25">
      <c r="K18535" s="145" t="s">
        <v>6629</v>
      </c>
      <c r="L18535" s="145">
        <v>74</v>
      </c>
      <c r="M18535" s="145">
        <v>142906</v>
      </c>
      <c r="N18535" s="148">
        <v>5.4100000000000002E-2</v>
      </c>
      <c r="O18535" s="148">
        <v>0.78900000000000003</v>
      </c>
      <c r="P18535" s="148">
        <v>0.53</v>
      </c>
      <c r="Q18535" s="148">
        <v>0</v>
      </c>
      <c r="R18535" s="148">
        <v>2</v>
      </c>
      <c r="S18535" s="148">
        <v>0.16399999999999901</v>
      </c>
      <c r="T18535" s="148">
        <v>-6.2</v>
      </c>
      <c r="U18535" s="148">
        <v>1</v>
      </c>
      <c r="V18535" s="148">
        <v>0.29299999999999998</v>
      </c>
      <c r="W18535" s="148">
        <v>75.515000000000001</v>
      </c>
      <c r="X18535" s="148">
        <v>4</v>
      </c>
      <c r="Y18535" s="148">
        <v>0.36699999999999999</v>
      </c>
    </row>
    <row r="18536" spans="11:25" x14ac:dyDescent="0.25">
      <c r="K18536" s="145" t="s">
        <v>13318</v>
      </c>
      <c r="L18536" s="145">
        <v>8</v>
      </c>
      <c r="M18536" s="145">
        <v>161066</v>
      </c>
      <c r="N18536" s="148">
        <v>9.4200000000000002E-4</v>
      </c>
      <c r="O18536" s="148">
        <v>0.93</v>
      </c>
      <c r="P18536" s="148">
        <v>0.58099999999999996</v>
      </c>
      <c r="Q18536" s="148">
        <v>5.7099999999999999E-5</v>
      </c>
      <c r="R18536" s="148">
        <v>1</v>
      </c>
      <c r="S18536" s="148">
        <v>7.2400000000000006E-2</v>
      </c>
      <c r="T18536" s="148">
        <v>-10.292999999999999</v>
      </c>
      <c r="U18536" s="148">
        <v>1</v>
      </c>
      <c r="V18536" s="148">
        <v>0.28199999999999997</v>
      </c>
      <c r="W18536" s="148">
        <v>144.04599999999999</v>
      </c>
      <c r="X18536" s="148">
        <v>4</v>
      </c>
      <c r="Y18536" s="148">
        <v>0.24099999999999999</v>
      </c>
    </row>
    <row r="18537" spans="11:25" x14ac:dyDescent="0.25">
      <c r="K18537" s="145" t="s">
        <v>7400</v>
      </c>
      <c r="L18537" s="145">
        <v>56</v>
      </c>
      <c r="M18537" s="145">
        <v>275560</v>
      </c>
      <c r="N18537" s="148">
        <v>7.3999999999999996E-2</v>
      </c>
      <c r="O18537" s="148">
        <v>0.83</v>
      </c>
      <c r="P18537" s="148">
        <v>0.61499999999999999</v>
      </c>
      <c r="Q18537" s="148">
        <v>5.4799999999999998E-4</v>
      </c>
      <c r="R18537" s="148">
        <v>1</v>
      </c>
      <c r="S18537" s="148">
        <v>0.111</v>
      </c>
      <c r="T18537" s="148">
        <v>-6.2210000000000001</v>
      </c>
      <c r="U18537" s="148">
        <v>1</v>
      </c>
      <c r="V18537" s="148">
        <v>4.6800000000000001E-2</v>
      </c>
      <c r="W18537" s="148">
        <v>101.03100000000001</v>
      </c>
      <c r="X18537" s="148">
        <v>4</v>
      </c>
      <c r="Y18537" s="148">
        <v>0.376</v>
      </c>
    </row>
    <row r="18538" spans="11:25" x14ac:dyDescent="0.25">
      <c r="K18538" s="145" t="s">
        <v>13319</v>
      </c>
      <c r="L18538" s="145">
        <v>57</v>
      </c>
      <c r="M18538" s="145">
        <v>220714</v>
      </c>
      <c r="N18538" s="148">
        <v>0.11799999999999999</v>
      </c>
      <c r="O18538" s="148">
        <v>0.81799999999999995</v>
      </c>
      <c r="P18538" s="148">
        <v>0.67500000000000004</v>
      </c>
      <c r="Q18538" s="148">
        <v>1.6500000000000001E-5</v>
      </c>
      <c r="R18538" s="148">
        <v>11</v>
      </c>
      <c r="S18538" s="148">
        <v>0.26200000000000001</v>
      </c>
      <c r="T18538" s="148">
        <v>-4.1760000000000002</v>
      </c>
      <c r="U18538" s="148">
        <v>1</v>
      </c>
      <c r="V18538" s="148">
        <v>6.5500000000000003E-2</v>
      </c>
      <c r="W18538" s="148">
        <v>139.977</v>
      </c>
      <c r="X18538" s="148">
        <v>4</v>
      </c>
      <c r="Y18538" s="148">
        <v>0.47</v>
      </c>
    </row>
    <row r="18539" spans="11:25" x14ac:dyDescent="0.25">
      <c r="K18539" s="145" t="s">
        <v>13320</v>
      </c>
      <c r="L18539" s="145">
        <v>62</v>
      </c>
      <c r="M18539" s="145">
        <v>260224</v>
      </c>
      <c r="N18539" s="148">
        <v>2.5600000000000001E-2</v>
      </c>
      <c r="O18539" s="148">
        <v>0.89200000000000002</v>
      </c>
      <c r="P18539" s="148">
        <v>0.46</v>
      </c>
      <c r="Q18539" s="148">
        <v>0</v>
      </c>
      <c r="R18539" s="148">
        <v>1</v>
      </c>
      <c r="S18539" s="148">
        <v>0.14699999999999999</v>
      </c>
      <c r="T18539" s="148">
        <v>-7.8140000000000001</v>
      </c>
      <c r="U18539" s="148">
        <v>1</v>
      </c>
      <c r="V18539" s="148">
        <v>9.9699999999999997E-2</v>
      </c>
      <c r="W18539" s="148">
        <v>136.964</v>
      </c>
      <c r="X18539" s="148">
        <v>4</v>
      </c>
      <c r="Y18539" s="148">
        <v>9.2999999999999999E-2</v>
      </c>
    </row>
    <row r="18540" spans="11:25" x14ac:dyDescent="0.25">
      <c r="K18540" s="145" t="s">
        <v>13321</v>
      </c>
      <c r="L18540" s="145">
        <v>64</v>
      </c>
      <c r="M18540" s="145">
        <v>175040</v>
      </c>
      <c r="N18540" s="148">
        <v>4.9099999999999998E-2</v>
      </c>
      <c r="O18540" s="148">
        <v>0.6</v>
      </c>
      <c r="P18540" s="148">
        <v>0.71599999999999997</v>
      </c>
      <c r="Q18540" s="148">
        <v>0</v>
      </c>
      <c r="R18540" s="148">
        <v>3</v>
      </c>
      <c r="S18540" s="148">
        <v>0.109</v>
      </c>
      <c r="T18540" s="148">
        <v>-5.5539999999999896</v>
      </c>
      <c r="U18540" s="148">
        <v>0</v>
      </c>
      <c r="V18540" s="148">
        <v>0.38400000000000001</v>
      </c>
      <c r="W18540" s="148">
        <v>180.16499999999999</v>
      </c>
      <c r="X18540" s="148">
        <v>4</v>
      </c>
      <c r="Y18540" s="148">
        <v>0.246</v>
      </c>
    </row>
    <row r="18541" spans="11:25" x14ac:dyDescent="0.25">
      <c r="K18541" s="145" t="s">
        <v>13322</v>
      </c>
      <c r="L18541" s="145">
        <v>54</v>
      </c>
      <c r="M18541" s="145">
        <v>193693</v>
      </c>
      <c r="N18541" s="148">
        <v>4.4499999999999998E-2</v>
      </c>
      <c r="O18541" s="148">
        <v>0.86299999999999999</v>
      </c>
      <c r="P18541" s="148">
        <v>0.70099999999999996</v>
      </c>
      <c r="Q18541" s="148">
        <v>0</v>
      </c>
      <c r="R18541" s="148">
        <v>5</v>
      </c>
      <c r="S18541" s="148">
        <v>0.48199999999999998</v>
      </c>
      <c r="T18541" s="148">
        <v>-5.95</v>
      </c>
      <c r="U18541" s="148">
        <v>0</v>
      </c>
      <c r="V18541" s="148">
        <v>0.26500000000000001</v>
      </c>
      <c r="W18541" s="148">
        <v>100.973</v>
      </c>
      <c r="X18541" s="148">
        <v>4</v>
      </c>
      <c r="Y18541" s="148">
        <v>0.85399999999999998</v>
      </c>
    </row>
    <row r="18542" spans="11:25" x14ac:dyDescent="0.25">
      <c r="K18542" s="145" t="s">
        <v>3316</v>
      </c>
      <c r="L18542" s="145">
        <v>5</v>
      </c>
      <c r="M18542" s="145">
        <v>175510</v>
      </c>
      <c r="N18542" s="148">
        <v>0.183</v>
      </c>
      <c r="O18542" s="148">
        <v>0.89599999999999902</v>
      </c>
      <c r="P18542" s="148">
        <v>0.496</v>
      </c>
      <c r="Q18542" s="148">
        <v>1.0100000000000001E-6</v>
      </c>
      <c r="R18542" s="148">
        <v>11</v>
      </c>
      <c r="S18542" s="148">
        <v>0.11</v>
      </c>
      <c r="T18542" s="148">
        <v>-6.7050000000000001</v>
      </c>
      <c r="U18542" s="148">
        <v>1</v>
      </c>
      <c r="V18542" s="148">
        <v>0.20499999999999999</v>
      </c>
      <c r="W18542" s="148">
        <v>95.004999999999995</v>
      </c>
      <c r="X18542" s="148">
        <v>4</v>
      </c>
      <c r="Y18542" s="148">
        <v>0.16500000000000001</v>
      </c>
    </row>
    <row r="18543" spans="11:25" x14ac:dyDescent="0.25">
      <c r="K18543" s="145" t="s">
        <v>13323</v>
      </c>
      <c r="L18543" s="145">
        <v>71</v>
      </c>
      <c r="M18543" s="145">
        <v>193775</v>
      </c>
      <c r="N18543" s="148">
        <v>0.29299999999999998</v>
      </c>
      <c r="O18543" s="148">
        <v>0.89599999999999902</v>
      </c>
      <c r="P18543" s="148">
        <v>0.61499999999999999</v>
      </c>
      <c r="Q18543" s="148">
        <v>0</v>
      </c>
      <c r="R18543" s="148">
        <v>6</v>
      </c>
      <c r="S18543" s="148">
        <v>0.122</v>
      </c>
      <c r="T18543" s="148">
        <v>-9.3260000000000005</v>
      </c>
      <c r="U18543" s="148">
        <v>0</v>
      </c>
      <c r="V18543" s="148">
        <v>0.32600000000000001</v>
      </c>
      <c r="W18543" s="148">
        <v>140.04</v>
      </c>
      <c r="X18543" s="148">
        <v>4</v>
      </c>
      <c r="Y18543" s="148">
        <v>0.89</v>
      </c>
    </row>
    <row r="18544" spans="11:25" x14ac:dyDescent="0.25">
      <c r="K18544" s="145" t="s">
        <v>13324</v>
      </c>
      <c r="L18544" s="145">
        <v>50</v>
      </c>
      <c r="M18544" s="145">
        <v>186051</v>
      </c>
      <c r="N18544" s="148">
        <v>0.10099999999999899</v>
      </c>
      <c r="O18544" s="148">
        <v>0.81899999999999995</v>
      </c>
      <c r="P18544" s="148">
        <v>0.82699999999999996</v>
      </c>
      <c r="Q18544" s="148">
        <v>0</v>
      </c>
      <c r="R18544" s="148">
        <v>1</v>
      </c>
      <c r="S18544" s="148">
        <v>0.24399999999999999</v>
      </c>
      <c r="T18544" s="148">
        <v>-4.8869999999999996</v>
      </c>
      <c r="U18544" s="148">
        <v>1</v>
      </c>
      <c r="V18544" s="148">
        <v>0.22699999999999901</v>
      </c>
      <c r="W18544" s="148">
        <v>126.97199999999999</v>
      </c>
      <c r="X18544" s="148">
        <v>4</v>
      </c>
      <c r="Y18544" s="148">
        <v>0.56599999999999995</v>
      </c>
    </row>
    <row r="18545" spans="11:25" x14ac:dyDescent="0.25">
      <c r="K18545" s="145" t="s">
        <v>13325</v>
      </c>
      <c r="L18545" s="145">
        <v>75</v>
      </c>
      <c r="M18545" s="145">
        <v>139845</v>
      </c>
      <c r="N18545" s="148">
        <v>5.1499999999999997E-2</v>
      </c>
      <c r="O18545" s="148">
        <v>0.76900000000000002</v>
      </c>
      <c r="P18545" s="148">
        <v>0.80700000000000005</v>
      </c>
      <c r="Q18545" s="148">
        <v>0</v>
      </c>
      <c r="R18545" s="148">
        <v>11</v>
      </c>
      <c r="S18545" s="148">
        <v>0.111</v>
      </c>
      <c r="T18545" s="148">
        <v>-2.9660000000000002</v>
      </c>
      <c r="U18545" s="148">
        <v>1</v>
      </c>
      <c r="V18545" s="148">
        <v>0.30599999999999999</v>
      </c>
      <c r="W18545" s="148">
        <v>82.421999999999997</v>
      </c>
      <c r="X18545" s="148">
        <v>4</v>
      </c>
      <c r="Y18545" s="148">
        <v>0.36399999999999999</v>
      </c>
    </row>
    <row r="18546" spans="11:25" x14ac:dyDescent="0.25">
      <c r="K18546" s="145" t="s">
        <v>13326</v>
      </c>
      <c r="L18546" s="145">
        <v>77</v>
      </c>
      <c r="M18546" s="145">
        <v>158684</v>
      </c>
      <c r="N18546" s="148">
        <v>0.19500000000000001</v>
      </c>
      <c r="O18546" s="148">
        <v>0.85099999999999998</v>
      </c>
      <c r="P18546" s="148">
        <v>0.625</v>
      </c>
      <c r="Q18546" s="148">
        <v>0</v>
      </c>
      <c r="R18546" s="148">
        <v>10</v>
      </c>
      <c r="S18546" s="148">
        <v>0.26600000000000001</v>
      </c>
      <c r="T18546" s="148">
        <v>-5.4169999999999998</v>
      </c>
      <c r="U18546" s="148">
        <v>0</v>
      </c>
      <c r="V18546" s="148">
        <v>0.30299999999999999</v>
      </c>
      <c r="W18546" s="148">
        <v>99.061000000000007</v>
      </c>
      <c r="X18546" s="148">
        <v>4</v>
      </c>
      <c r="Y18546" s="148">
        <v>0.66799999999999904</v>
      </c>
    </row>
    <row r="18547" spans="11:25" x14ac:dyDescent="0.25">
      <c r="K18547" s="145" t="s">
        <v>13327</v>
      </c>
      <c r="L18547" s="145">
        <v>70</v>
      </c>
      <c r="M18547" s="145">
        <v>223146</v>
      </c>
      <c r="N18547" s="148">
        <v>4.1099999999999998E-2</v>
      </c>
      <c r="O18547" s="148">
        <v>0.61499999999999999</v>
      </c>
      <c r="P18547" s="148">
        <v>0.64800000000000002</v>
      </c>
      <c r="Q18547" s="148">
        <v>0</v>
      </c>
      <c r="R18547" s="148">
        <v>5</v>
      </c>
      <c r="S18547" s="148">
        <v>0.27699999999999902</v>
      </c>
      <c r="T18547" s="148">
        <v>-3.7919999999999998</v>
      </c>
      <c r="U18547" s="148">
        <v>0</v>
      </c>
      <c r="V18547" s="148">
        <v>0.22</v>
      </c>
      <c r="W18547" s="148">
        <v>169.91200000000001</v>
      </c>
      <c r="X18547" s="148">
        <v>4</v>
      </c>
      <c r="Y18547" s="148">
        <v>0.26</v>
      </c>
    </row>
    <row r="18548" spans="11:25" x14ac:dyDescent="0.25">
      <c r="K18548" s="145" t="s">
        <v>13328</v>
      </c>
      <c r="L18548" s="145">
        <v>39</v>
      </c>
      <c r="M18548" s="145">
        <v>164049</v>
      </c>
      <c r="N18548" s="148">
        <v>2.1100000000000001E-2</v>
      </c>
      <c r="O18548" s="148">
        <v>0.69799999999999995</v>
      </c>
      <c r="P18548" s="148">
        <v>0.93799999999999994</v>
      </c>
      <c r="Q18548" s="148">
        <v>0</v>
      </c>
      <c r="R18548" s="148">
        <v>7</v>
      </c>
      <c r="S18548" s="148">
        <v>0.29199999999999998</v>
      </c>
      <c r="T18548" s="148">
        <v>-2.4380000000000002</v>
      </c>
      <c r="U18548" s="148">
        <v>1</v>
      </c>
      <c r="V18548" s="148">
        <v>8.43E-2</v>
      </c>
      <c r="W18548" s="148">
        <v>98.013999999999996</v>
      </c>
      <c r="X18548" s="148">
        <v>4</v>
      </c>
      <c r="Y18548" s="148">
        <v>0.80099999999999905</v>
      </c>
    </row>
    <row r="18549" spans="11:25" x14ac:dyDescent="0.25">
      <c r="K18549" s="145" t="s">
        <v>13329</v>
      </c>
      <c r="L18549" s="145">
        <v>60</v>
      </c>
      <c r="M18549" s="145">
        <v>173585</v>
      </c>
      <c r="N18549" s="148">
        <v>0.16500000000000001</v>
      </c>
      <c r="O18549" s="148">
        <v>0.82899999999999996</v>
      </c>
      <c r="P18549" s="148">
        <v>0.57299999999999995</v>
      </c>
      <c r="Q18549" s="148">
        <v>0</v>
      </c>
      <c r="R18549" s="148">
        <v>11</v>
      </c>
      <c r="S18549" s="148">
        <v>6.4100000000000004E-2</v>
      </c>
      <c r="T18549" s="148">
        <v>-6.7079999999999904</v>
      </c>
      <c r="U18549" s="148">
        <v>0</v>
      </c>
      <c r="V18549" s="148">
        <v>0.39399999999999902</v>
      </c>
      <c r="W18549" s="148">
        <v>137.02799999999999</v>
      </c>
      <c r="X18549" s="148">
        <v>4</v>
      </c>
      <c r="Y18549" s="148">
        <v>0.372</v>
      </c>
    </row>
    <row r="18550" spans="11:25" x14ac:dyDescent="0.25">
      <c r="K18550" s="145" t="s">
        <v>13330</v>
      </c>
      <c r="L18550" s="145">
        <v>52</v>
      </c>
      <c r="M18550" s="145">
        <v>176560</v>
      </c>
      <c r="N18550" s="148">
        <v>0.122</v>
      </c>
      <c r="O18550" s="148">
        <v>0.84899999999999998</v>
      </c>
      <c r="P18550" s="148">
        <v>0.41399999999999998</v>
      </c>
      <c r="Q18550" s="148">
        <v>0</v>
      </c>
      <c r="R18550" s="148">
        <v>8</v>
      </c>
      <c r="S18550" s="148">
        <v>6.0199999999999997E-2</v>
      </c>
      <c r="T18550" s="148">
        <v>-8.3789999999999996</v>
      </c>
      <c r="U18550" s="148">
        <v>1</v>
      </c>
      <c r="V18550" s="148">
        <v>0.38299999999999901</v>
      </c>
      <c r="W18550" s="148">
        <v>174.00099999999901</v>
      </c>
      <c r="X18550" s="148">
        <v>4</v>
      </c>
      <c r="Y18550" s="148">
        <v>0.35099999999999998</v>
      </c>
    </row>
    <row r="18551" spans="11:25" x14ac:dyDescent="0.25">
      <c r="K18551" s="145" t="s">
        <v>3913</v>
      </c>
      <c r="L18551" s="145">
        <v>65</v>
      </c>
      <c r="M18551" s="145">
        <v>225573</v>
      </c>
      <c r="N18551" s="148">
        <v>2.8899999999999999E-2</v>
      </c>
      <c r="O18551" s="148">
        <v>0.71099999999999997</v>
      </c>
      <c r="P18551" s="148">
        <v>0.746</v>
      </c>
      <c r="Q18551" s="148">
        <v>0</v>
      </c>
      <c r="R18551" s="148">
        <v>1</v>
      </c>
      <c r="S18551" s="148">
        <v>0.371</v>
      </c>
      <c r="T18551" s="148">
        <v>-4.2240000000000002</v>
      </c>
      <c r="U18551" s="148">
        <v>1</v>
      </c>
      <c r="V18551" s="148">
        <v>0.253</v>
      </c>
      <c r="W18551" s="148">
        <v>96.024000000000001</v>
      </c>
      <c r="X18551" s="148">
        <v>4</v>
      </c>
      <c r="Y18551" s="148">
        <v>0.27899999999999903</v>
      </c>
    </row>
    <row r="18552" spans="11:25" x14ac:dyDescent="0.25">
      <c r="K18552" s="145" t="s">
        <v>13331</v>
      </c>
      <c r="L18552" s="145">
        <v>54</v>
      </c>
      <c r="M18552" s="145">
        <v>194693</v>
      </c>
      <c r="N18552" s="148">
        <v>0.152</v>
      </c>
      <c r="O18552" s="148">
        <v>0.89300000000000002</v>
      </c>
      <c r="P18552" s="148">
        <v>0.66099999999999903</v>
      </c>
      <c r="Q18552" s="148">
        <v>0</v>
      </c>
      <c r="R18552" s="148">
        <v>4</v>
      </c>
      <c r="S18552" s="148">
        <v>0.27100000000000002</v>
      </c>
      <c r="T18552" s="148">
        <v>-6.33</v>
      </c>
      <c r="U18552" s="148">
        <v>0</v>
      </c>
      <c r="V18552" s="148">
        <v>0.14899999999999999</v>
      </c>
      <c r="W18552" s="148">
        <v>102.027999999999</v>
      </c>
      <c r="X18552" s="148">
        <v>4</v>
      </c>
      <c r="Y18552" s="148">
        <v>0.46600000000000003</v>
      </c>
    </row>
    <row r="18553" spans="11:25" x14ac:dyDescent="0.25">
      <c r="K18553" s="145" t="s">
        <v>11090</v>
      </c>
      <c r="L18553" s="145">
        <v>75</v>
      </c>
      <c r="M18553" s="145">
        <v>98734</v>
      </c>
      <c r="N18553" s="148">
        <v>0.21</v>
      </c>
      <c r="O18553" s="148">
        <v>0.83399999999999996</v>
      </c>
      <c r="P18553" s="148">
        <v>0.45700000000000002</v>
      </c>
      <c r="Q18553" s="148">
        <v>0</v>
      </c>
      <c r="R18553" s="148">
        <v>10</v>
      </c>
      <c r="S18553" s="148">
        <v>6.4100000000000004E-2</v>
      </c>
      <c r="T18553" s="148">
        <v>-10.775</v>
      </c>
      <c r="U18553" s="148">
        <v>1</v>
      </c>
      <c r="V18553" s="148">
        <v>0.57199999999999995</v>
      </c>
      <c r="W18553" s="148">
        <v>158.00799999999899</v>
      </c>
      <c r="X18553" s="148">
        <v>4</v>
      </c>
      <c r="Y18553" s="148">
        <v>0.53299999999999903</v>
      </c>
    </row>
    <row r="18554" spans="11:25" x14ac:dyDescent="0.25">
      <c r="K18554" s="145" t="s">
        <v>13332</v>
      </c>
      <c r="L18554" s="145">
        <v>15</v>
      </c>
      <c r="M18554" s="145">
        <v>172904</v>
      </c>
      <c r="N18554" s="148">
        <v>9.5200000000000007E-2</v>
      </c>
      <c r="O18554" s="148">
        <v>0.95299999999999996</v>
      </c>
      <c r="P18554" s="148">
        <v>0.48199999999999998</v>
      </c>
      <c r="Q18554" s="148">
        <v>0</v>
      </c>
      <c r="R18554" s="148">
        <v>4</v>
      </c>
      <c r="S18554" s="148">
        <v>9.1300000000000006E-2</v>
      </c>
      <c r="T18554" s="148">
        <v>-11.6779999999999</v>
      </c>
      <c r="U18554" s="148">
        <v>0</v>
      </c>
      <c r="V18554" s="148">
        <v>0.16800000000000001</v>
      </c>
      <c r="W18554" s="148">
        <v>122.137999999999</v>
      </c>
      <c r="X18554" s="148">
        <v>4</v>
      </c>
      <c r="Y18554" s="148">
        <v>0.75800000000000001</v>
      </c>
    </row>
    <row r="18555" spans="11:25" x14ac:dyDescent="0.25">
      <c r="K18555" s="145" t="s">
        <v>13333</v>
      </c>
      <c r="L18555" s="145">
        <v>0</v>
      </c>
      <c r="M18555" s="145">
        <v>331106</v>
      </c>
      <c r="N18555" s="148">
        <v>0.55100000000000005</v>
      </c>
      <c r="O18555" s="148">
        <v>0.33200000000000002</v>
      </c>
      <c r="P18555" s="148">
        <v>0.51200000000000001</v>
      </c>
      <c r="Q18555" s="148">
        <v>0.56399999999999995</v>
      </c>
      <c r="R18555" s="148">
        <v>4</v>
      </c>
      <c r="S18555" s="148">
        <v>9.1700000000000004E-2</v>
      </c>
      <c r="T18555" s="148">
        <v>-8.6359999999999992</v>
      </c>
      <c r="U18555" s="148">
        <v>1</v>
      </c>
      <c r="V18555" s="148">
        <v>3.5799999999999998E-2</v>
      </c>
      <c r="W18555" s="148">
        <v>155.88499999999999</v>
      </c>
      <c r="X18555" s="148">
        <v>4</v>
      </c>
      <c r="Y18555" s="148">
        <v>3.7699999999999997E-2</v>
      </c>
    </row>
    <row r="18556" spans="11:25" x14ac:dyDescent="0.25">
      <c r="K18556" s="145" t="s">
        <v>13334</v>
      </c>
      <c r="L18556" s="145">
        <v>62</v>
      </c>
      <c r="M18556" s="145">
        <v>235880</v>
      </c>
      <c r="N18556" s="148">
        <v>2.0799999999999998E-3</v>
      </c>
      <c r="O18556" s="148">
        <v>0.51500000000000001</v>
      </c>
      <c r="P18556" s="148">
        <v>0.55799999999999905</v>
      </c>
      <c r="Q18556" s="148">
        <v>0</v>
      </c>
      <c r="R18556" s="148">
        <v>11</v>
      </c>
      <c r="S18556" s="148">
        <v>0.218999999999999</v>
      </c>
      <c r="T18556" s="148">
        <v>-5.1550000000000002</v>
      </c>
      <c r="U18556" s="148">
        <v>0</v>
      </c>
      <c r="V18556" s="148">
        <v>4.0500000000000001E-2</v>
      </c>
      <c r="W18556" s="148">
        <v>153.809</v>
      </c>
      <c r="X18556" s="148">
        <v>4</v>
      </c>
      <c r="Y18556" s="148">
        <v>0.19800000000000001</v>
      </c>
    </row>
    <row r="18557" spans="11:25" x14ac:dyDescent="0.25">
      <c r="K18557" s="145" t="s">
        <v>7941</v>
      </c>
      <c r="L18557" s="145">
        <v>76</v>
      </c>
      <c r="M18557" s="145">
        <v>210080</v>
      </c>
      <c r="N18557" s="148">
        <v>0.88200000000000001</v>
      </c>
      <c r="O18557" s="148">
        <v>0.59199999999999997</v>
      </c>
      <c r="P18557" s="148">
        <v>0.41599999999999998</v>
      </c>
      <c r="Q18557" s="148">
        <v>5.8600000000000004E-4</v>
      </c>
      <c r="R18557" s="148">
        <v>1</v>
      </c>
      <c r="S18557" s="148">
        <v>0.111999999999999</v>
      </c>
      <c r="T18557" s="148">
        <v>-9.7940000000000005</v>
      </c>
      <c r="U18557" s="148">
        <v>1</v>
      </c>
      <c r="V18557" s="148">
        <v>2.46E-2</v>
      </c>
      <c r="W18557" s="148">
        <v>96.001999999999995</v>
      </c>
      <c r="X18557" s="148">
        <v>4</v>
      </c>
      <c r="Y18557" s="148">
        <v>0.41699999999999998</v>
      </c>
    </row>
    <row r="18558" spans="11:25" x14ac:dyDescent="0.25">
      <c r="K18558" s="145" t="s">
        <v>13335</v>
      </c>
      <c r="L18558" s="145">
        <v>5</v>
      </c>
      <c r="M18558" s="145">
        <v>313800</v>
      </c>
      <c r="N18558" s="148">
        <v>0.35399999999999998</v>
      </c>
      <c r="O18558" s="148">
        <v>0.69899999999999995</v>
      </c>
      <c r="P18558" s="148">
        <v>0.46299999999999902</v>
      </c>
      <c r="Q18558" s="148">
        <v>3.0599999999999998E-3</v>
      </c>
      <c r="R18558" s="148">
        <v>6</v>
      </c>
      <c r="S18558" s="148">
        <v>7.2999999999999995E-2</v>
      </c>
      <c r="T18558" s="148">
        <v>-7.2119999999999997</v>
      </c>
      <c r="U18558" s="148">
        <v>0</v>
      </c>
      <c r="V18558" s="148">
        <v>4.3200000000000002E-2</v>
      </c>
      <c r="W18558" s="148">
        <v>139.952</v>
      </c>
      <c r="X18558" s="148">
        <v>4</v>
      </c>
      <c r="Y18558" s="148">
        <v>0.35599999999999998</v>
      </c>
    </row>
    <row r="18559" spans="11:25" x14ac:dyDescent="0.25">
      <c r="K18559" s="145" t="s">
        <v>10108</v>
      </c>
      <c r="L18559" s="145">
        <v>64</v>
      </c>
      <c r="M18559" s="145">
        <v>202694</v>
      </c>
      <c r="N18559" s="148">
        <v>0.25600000000000001</v>
      </c>
      <c r="O18559" s="148">
        <v>0.72099999999999997</v>
      </c>
      <c r="P18559" s="148">
        <v>0.58299999999999996</v>
      </c>
      <c r="Q18559" s="148">
        <v>5.3299999999999997E-3</v>
      </c>
      <c r="R18559" s="148">
        <v>5</v>
      </c>
      <c r="S18559" s="148">
        <v>0.11</v>
      </c>
      <c r="T18559" s="148">
        <v>-7.6310000000000002</v>
      </c>
      <c r="U18559" s="148">
        <v>0</v>
      </c>
      <c r="V18559" s="148">
        <v>0.111</v>
      </c>
      <c r="W18559" s="148">
        <v>106.07799999999899</v>
      </c>
      <c r="X18559" s="148">
        <v>4</v>
      </c>
      <c r="Y18559" s="148">
        <v>0.33100000000000002</v>
      </c>
    </row>
    <row r="18560" spans="11:25" x14ac:dyDescent="0.25">
      <c r="K18560" s="145" t="s">
        <v>7244</v>
      </c>
      <c r="L18560" s="145">
        <v>70</v>
      </c>
      <c r="M18560" s="145">
        <v>223640</v>
      </c>
      <c r="N18560" s="148">
        <v>4.7E-2</v>
      </c>
      <c r="O18560" s="148">
        <v>0.59499999999999997</v>
      </c>
      <c r="P18560" s="148">
        <v>0.72299999999999998</v>
      </c>
      <c r="Q18560" s="148">
        <v>2.86E-2</v>
      </c>
      <c r="R18560" s="148">
        <v>7</v>
      </c>
      <c r="S18560" s="148">
        <v>9.9500000000000005E-2</v>
      </c>
      <c r="T18560" s="148">
        <v>-8.2560000000000002</v>
      </c>
      <c r="U18560" s="148">
        <v>1</v>
      </c>
      <c r="V18560" s="148">
        <v>3.49E-2</v>
      </c>
      <c r="W18560" s="148">
        <v>108.042999999999</v>
      </c>
      <c r="X18560" s="148">
        <v>1</v>
      </c>
      <c r="Y18560" s="148">
        <v>0.27200000000000002</v>
      </c>
    </row>
    <row r="18561" spans="11:25" x14ac:dyDescent="0.25">
      <c r="K18561" s="145" t="s">
        <v>13336</v>
      </c>
      <c r="L18561" s="145">
        <v>58</v>
      </c>
      <c r="M18561" s="145">
        <v>274226</v>
      </c>
      <c r="N18561" s="148">
        <v>0.877</v>
      </c>
      <c r="O18561" s="148">
        <v>0.28000000000000003</v>
      </c>
      <c r="P18561" s="148">
        <v>0.317</v>
      </c>
      <c r="Q18561" s="148">
        <v>7.1399999999999996E-3</v>
      </c>
      <c r="R18561" s="148">
        <v>7</v>
      </c>
      <c r="S18561" s="148">
        <v>0.108</v>
      </c>
      <c r="T18561" s="148">
        <v>-12.433</v>
      </c>
      <c r="U18561" s="148">
        <v>0</v>
      </c>
      <c r="V18561" s="148">
        <v>4.6800000000000001E-2</v>
      </c>
      <c r="W18561" s="148">
        <v>186.64400000000001</v>
      </c>
      <c r="X18561" s="148">
        <v>3</v>
      </c>
      <c r="Y18561" s="148">
        <v>0.23699999999999999</v>
      </c>
    </row>
    <row r="18562" spans="11:25" x14ac:dyDescent="0.25">
      <c r="K18562" s="145" t="s">
        <v>13337</v>
      </c>
      <c r="L18562" s="145">
        <v>46</v>
      </c>
      <c r="M18562" s="145">
        <v>203520</v>
      </c>
      <c r="N18562" s="148">
        <v>1.27E-4</v>
      </c>
      <c r="O18562" s="148">
        <v>0.28799999999999998</v>
      </c>
      <c r="P18562" s="148">
        <v>0.78599999999999903</v>
      </c>
      <c r="Q18562" s="148">
        <v>1.22E-4</v>
      </c>
      <c r="R18562" s="148">
        <v>11</v>
      </c>
      <c r="S18562" s="148">
        <v>0.192</v>
      </c>
      <c r="T18562" s="148">
        <v>-4.7919999999999998</v>
      </c>
      <c r="U18562" s="148">
        <v>0</v>
      </c>
      <c r="V18562" s="148">
        <v>3.7900000000000003E-2</v>
      </c>
      <c r="W18562" s="148">
        <v>167.916</v>
      </c>
      <c r="X18562" s="148">
        <v>4</v>
      </c>
      <c r="Y18562" s="148">
        <v>0.33299999999999902</v>
      </c>
    </row>
    <row r="18563" spans="11:25" x14ac:dyDescent="0.25">
      <c r="K18563" s="145" t="s">
        <v>13338</v>
      </c>
      <c r="L18563" s="145">
        <v>70</v>
      </c>
      <c r="M18563" s="145">
        <v>218883</v>
      </c>
      <c r="N18563" s="148">
        <v>0.84099999999999997</v>
      </c>
      <c r="O18563" s="148">
        <v>0.71299999999999997</v>
      </c>
      <c r="P18563" s="148">
        <v>0.45200000000000001</v>
      </c>
      <c r="Q18563" s="148">
        <v>3.8E-3</v>
      </c>
      <c r="R18563" s="148">
        <v>1</v>
      </c>
      <c r="S18563" s="148">
        <v>0.105</v>
      </c>
      <c r="T18563" s="148">
        <v>-9.6379999999999999</v>
      </c>
      <c r="U18563" s="148">
        <v>1</v>
      </c>
      <c r="V18563" s="148">
        <v>2.9499999999999998E-2</v>
      </c>
      <c r="W18563" s="148">
        <v>102.96299999999999</v>
      </c>
      <c r="X18563" s="148">
        <v>4</v>
      </c>
      <c r="Y18563" s="148">
        <v>0.23499999999999999</v>
      </c>
    </row>
    <row r="18564" spans="11:25" x14ac:dyDescent="0.25">
      <c r="K18564" s="145" t="s">
        <v>10375</v>
      </c>
      <c r="L18564" s="145">
        <v>2</v>
      </c>
      <c r="M18564" s="145">
        <v>159711</v>
      </c>
      <c r="N18564" s="148">
        <v>0.89599999999999902</v>
      </c>
      <c r="O18564" s="148">
        <v>0.372</v>
      </c>
      <c r="P18564" s="148">
        <v>0.247</v>
      </c>
      <c r="Q18564" s="148">
        <v>1.6199999999999999E-3</v>
      </c>
      <c r="R18564" s="148">
        <v>4</v>
      </c>
      <c r="S18564" s="148">
        <v>8.1999999999999906E-2</v>
      </c>
      <c r="T18564" s="148">
        <v>-12.632999999999999</v>
      </c>
      <c r="U18564" s="148">
        <v>1</v>
      </c>
      <c r="V18564" s="148">
        <v>3.3599999999999998E-2</v>
      </c>
      <c r="W18564" s="148">
        <v>181.76300000000001</v>
      </c>
      <c r="X18564" s="148">
        <v>4</v>
      </c>
      <c r="Y18564" s="148">
        <v>0.24099999999999999</v>
      </c>
    </row>
    <row r="18565" spans="11:25" x14ac:dyDescent="0.25">
      <c r="K18565" s="145" t="s">
        <v>1798</v>
      </c>
      <c r="L18565" s="145">
        <v>55</v>
      </c>
      <c r="M18565" s="145">
        <v>237560</v>
      </c>
      <c r="N18565" s="148">
        <v>8.4899999999999993E-3</v>
      </c>
      <c r="O18565" s="148">
        <v>0.57799999999999996</v>
      </c>
      <c r="P18565" s="148">
        <v>0.37</v>
      </c>
      <c r="Q18565" s="148">
        <v>9.3699999999999999E-3</v>
      </c>
      <c r="R18565" s="148">
        <v>6</v>
      </c>
      <c r="S18565" s="148">
        <v>0.13100000000000001</v>
      </c>
      <c r="T18565" s="148">
        <v>-13.379</v>
      </c>
      <c r="U18565" s="148">
        <v>0</v>
      </c>
      <c r="V18565" s="148">
        <v>5.0599999999999999E-2</v>
      </c>
      <c r="W18565" s="148">
        <v>96.242999999999995</v>
      </c>
      <c r="X18565" s="148">
        <v>4</v>
      </c>
      <c r="Y18565" s="148">
        <v>6.3500000000000001E-2</v>
      </c>
    </row>
    <row r="18566" spans="11:25" x14ac:dyDescent="0.25">
      <c r="K18566" s="145" t="s">
        <v>11988</v>
      </c>
      <c r="L18566" s="145">
        <v>28</v>
      </c>
      <c r="M18566" s="145">
        <v>289306</v>
      </c>
      <c r="N18566" s="148">
        <v>0.72499999999999998</v>
      </c>
      <c r="O18566" s="148">
        <v>0.49299999999999999</v>
      </c>
      <c r="P18566" s="148">
        <v>0.377999999999999</v>
      </c>
      <c r="Q18566" s="148">
        <v>4.2599999999999999E-5</v>
      </c>
      <c r="R18566" s="148">
        <v>11</v>
      </c>
      <c r="S18566" s="148">
        <v>9.2299999999999993E-2</v>
      </c>
      <c r="T18566" s="148">
        <v>-13.419</v>
      </c>
      <c r="U18566" s="148">
        <v>0</v>
      </c>
      <c r="V18566" s="148">
        <v>4.2599999999999999E-2</v>
      </c>
      <c r="W18566" s="148">
        <v>183.018</v>
      </c>
      <c r="X18566" s="148">
        <v>4</v>
      </c>
      <c r="Y18566" s="148">
        <v>8.2199999999999995E-2</v>
      </c>
    </row>
    <row r="18567" spans="11:25" x14ac:dyDescent="0.25">
      <c r="K18567" s="145" t="s">
        <v>1768</v>
      </c>
      <c r="L18567" s="145">
        <v>1</v>
      </c>
      <c r="M18567" s="145">
        <v>239120</v>
      </c>
      <c r="N18567" s="148">
        <v>0.24099999999999999</v>
      </c>
      <c r="O18567" s="148">
        <v>0.76200000000000001</v>
      </c>
      <c r="P18567" s="148">
        <v>0.38299999999999901</v>
      </c>
      <c r="Q18567" s="148">
        <v>6.75999999999999E-3</v>
      </c>
      <c r="R18567" s="148">
        <v>10</v>
      </c>
      <c r="S18567" s="148">
        <v>0.126</v>
      </c>
      <c r="T18567" s="148">
        <v>-8.6989999999999998</v>
      </c>
      <c r="U18567" s="148">
        <v>0</v>
      </c>
      <c r="V18567" s="148">
        <v>2.7699999999999999E-2</v>
      </c>
      <c r="W18567" s="148">
        <v>109.93899999999999</v>
      </c>
      <c r="X18567" s="148">
        <v>4</v>
      </c>
      <c r="Y18567" s="148">
        <v>0.26</v>
      </c>
    </row>
    <row r="18568" spans="11:25" x14ac:dyDescent="0.25">
      <c r="K18568" s="145" t="s">
        <v>7939</v>
      </c>
      <c r="L18568" s="145">
        <v>31</v>
      </c>
      <c r="M18568" s="145">
        <v>328506</v>
      </c>
      <c r="N18568" s="148">
        <v>0.45799999999999902</v>
      </c>
      <c r="O18568" s="148">
        <v>0.41899999999999998</v>
      </c>
      <c r="P18568" s="148">
        <v>0.35799999999999998</v>
      </c>
      <c r="Q18568" s="148">
        <v>4.7899999999999998E-2</v>
      </c>
      <c r="R18568" s="148">
        <v>5</v>
      </c>
      <c r="S18568" s="148">
        <v>0.16800000000000001</v>
      </c>
      <c r="T18568" s="148">
        <v>-10.749000000000001</v>
      </c>
      <c r="U18568" s="148">
        <v>1</v>
      </c>
      <c r="V18568" s="148">
        <v>3.3000000000000002E-2</v>
      </c>
      <c r="W18568" s="148">
        <v>128.76400000000001</v>
      </c>
      <c r="X18568" s="148">
        <v>4</v>
      </c>
      <c r="Y18568" s="148">
        <v>0.22600000000000001</v>
      </c>
    </row>
    <row r="18569" spans="11:25" x14ac:dyDescent="0.25">
      <c r="K18569" s="145">
        <v>1435</v>
      </c>
      <c r="L18569" s="145">
        <v>0</v>
      </c>
      <c r="M18569" s="145">
        <v>292373</v>
      </c>
      <c r="N18569" s="148">
        <v>6.1600000000000002E-2</v>
      </c>
      <c r="O18569" s="148">
        <v>0.57999999999999996</v>
      </c>
      <c r="P18569" s="148">
        <v>0.35299999999999998</v>
      </c>
      <c r="Q18569" s="148">
        <v>4.3000000000000002E-5</v>
      </c>
      <c r="R18569" s="148">
        <v>0</v>
      </c>
      <c r="S18569" s="148">
        <v>0.128</v>
      </c>
      <c r="T18569" s="148">
        <v>-9.2949999999999999</v>
      </c>
      <c r="U18569" s="148">
        <v>1</v>
      </c>
      <c r="V18569" s="148">
        <v>2.6499999999999999E-2</v>
      </c>
      <c r="W18569" s="148">
        <v>141.98699999999999</v>
      </c>
      <c r="X18569" s="148">
        <v>4</v>
      </c>
      <c r="Y18569" s="148">
        <v>0.24199999999999999</v>
      </c>
    </row>
    <row r="18570" spans="11:25" x14ac:dyDescent="0.25">
      <c r="K18570" s="145" t="s">
        <v>13339</v>
      </c>
      <c r="L18570" s="145">
        <v>16</v>
      </c>
      <c r="M18570" s="145">
        <v>191333</v>
      </c>
      <c r="N18570" s="148">
        <v>0.16</v>
      </c>
      <c r="O18570" s="148">
        <v>0.54400000000000004</v>
      </c>
      <c r="P18570" s="148">
        <v>0.52700000000000002</v>
      </c>
      <c r="Q18570" s="148">
        <v>8.8800000000000004E-2</v>
      </c>
      <c r="R18570" s="148">
        <v>9</v>
      </c>
      <c r="S18570" s="148">
        <v>9.2999999999999999E-2</v>
      </c>
      <c r="T18570" s="148">
        <v>-5.1669999999999998</v>
      </c>
      <c r="U18570" s="148">
        <v>0</v>
      </c>
      <c r="V18570" s="148">
        <v>2.4500000000000001E-2</v>
      </c>
      <c r="W18570" s="148">
        <v>81.944999999999993</v>
      </c>
      <c r="X18570" s="148">
        <v>3</v>
      </c>
      <c r="Y18570" s="148">
        <v>0.47499999999999998</v>
      </c>
    </row>
    <row r="18571" spans="11:25" x14ac:dyDescent="0.25">
      <c r="K18571" s="145" t="s">
        <v>13340</v>
      </c>
      <c r="L18571" s="145">
        <v>0</v>
      </c>
      <c r="M18571" s="145">
        <v>286066</v>
      </c>
      <c r="N18571" s="148">
        <v>0.183</v>
      </c>
      <c r="O18571" s="148">
        <v>0.63700000000000001</v>
      </c>
      <c r="P18571" s="148">
        <v>0.749</v>
      </c>
      <c r="Q18571" s="148">
        <v>8.8300000000000003E-2</v>
      </c>
      <c r="R18571" s="148">
        <v>6</v>
      </c>
      <c r="S18571" s="148">
        <v>0.153</v>
      </c>
      <c r="T18571" s="148">
        <v>-5.6589999999999998</v>
      </c>
      <c r="U18571" s="148">
        <v>1</v>
      </c>
      <c r="V18571" s="148">
        <v>3.1E-2</v>
      </c>
      <c r="W18571" s="148">
        <v>99.972999999999999</v>
      </c>
      <c r="X18571" s="148">
        <v>4</v>
      </c>
      <c r="Y18571" s="148">
        <v>0.33399999999999902</v>
      </c>
    </row>
    <row r="18572" spans="11:25" x14ac:dyDescent="0.25">
      <c r="K18572" s="145" t="s">
        <v>3176</v>
      </c>
      <c r="L18572" s="145">
        <v>72</v>
      </c>
      <c r="M18572" s="145">
        <v>336613</v>
      </c>
      <c r="N18572" s="148">
        <v>0.94299999999999995</v>
      </c>
      <c r="O18572" s="148">
        <v>0.375</v>
      </c>
      <c r="P18572" s="148">
        <v>0.30399999999999999</v>
      </c>
      <c r="Q18572" s="148">
        <v>0.30299999999999999</v>
      </c>
      <c r="R18572" s="148">
        <v>1</v>
      </c>
      <c r="S18572" s="148">
        <v>0.126</v>
      </c>
      <c r="T18572" s="148">
        <v>-14.52</v>
      </c>
      <c r="U18572" s="148">
        <v>1</v>
      </c>
      <c r="V18572" s="148">
        <v>3.0200000000000001E-2</v>
      </c>
      <c r="W18572" s="148">
        <v>147.989</v>
      </c>
      <c r="X18572" s="148">
        <v>4</v>
      </c>
      <c r="Y18572" s="148">
        <v>0.14699999999999999</v>
      </c>
    </row>
    <row r="18573" spans="11:25" x14ac:dyDescent="0.25">
      <c r="K18573" s="145" t="s">
        <v>13341</v>
      </c>
      <c r="L18573" s="145">
        <v>53</v>
      </c>
      <c r="M18573" s="145">
        <v>207200</v>
      </c>
      <c r="N18573" s="148">
        <v>0.21</v>
      </c>
      <c r="O18573" s="148">
        <v>0.56799999999999995</v>
      </c>
      <c r="P18573" s="148">
        <v>0.30199999999999999</v>
      </c>
      <c r="Q18573" s="148">
        <v>0</v>
      </c>
      <c r="R18573" s="148">
        <v>6</v>
      </c>
      <c r="S18573" s="148">
        <v>0.104</v>
      </c>
      <c r="T18573" s="148">
        <v>-7.8170000000000002</v>
      </c>
      <c r="U18573" s="148">
        <v>1</v>
      </c>
      <c r="V18573" s="148">
        <v>2.81E-2</v>
      </c>
      <c r="W18573" s="148">
        <v>83.412999999999997</v>
      </c>
      <c r="X18573" s="148">
        <v>1</v>
      </c>
      <c r="Y18573" s="148">
        <v>0.214</v>
      </c>
    </row>
    <row r="18574" spans="11:25" x14ac:dyDescent="0.25">
      <c r="K18574" s="145" t="s">
        <v>13342</v>
      </c>
      <c r="L18574" s="145">
        <v>48</v>
      </c>
      <c r="M18574" s="145">
        <v>182720</v>
      </c>
      <c r="N18574" s="148">
        <v>0.50900000000000001</v>
      </c>
      <c r="O18574" s="148">
        <v>0.47399999999999998</v>
      </c>
      <c r="P18574" s="148">
        <v>0.58299999999999996</v>
      </c>
      <c r="Q18574" s="148">
        <v>0</v>
      </c>
      <c r="R18574" s="148">
        <v>7</v>
      </c>
      <c r="S18574" s="148">
        <v>0.25</v>
      </c>
      <c r="T18574" s="148">
        <v>-7.4879999999999898</v>
      </c>
      <c r="U18574" s="148">
        <v>1</v>
      </c>
      <c r="V18574" s="148">
        <v>2.7799999999999998E-2</v>
      </c>
      <c r="W18574" s="148">
        <v>146.00700000000001</v>
      </c>
      <c r="X18574" s="148">
        <v>4</v>
      </c>
      <c r="Y18574" s="148">
        <v>0.36699999999999999</v>
      </c>
    </row>
    <row r="18575" spans="11:25" x14ac:dyDescent="0.25">
      <c r="K18575" s="145" t="s">
        <v>13343</v>
      </c>
      <c r="L18575" s="145">
        <v>51</v>
      </c>
      <c r="M18575" s="145">
        <v>237746</v>
      </c>
      <c r="N18575" s="148">
        <v>0.20199999999999901</v>
      </c>
      <c r="O18575" s="148">
        <v>0.75</v>
      </c>
      <c r="P18575" s="148">
        <v>0.36499999999999999</v>
      </c>
      <c r="Q18575" s="148">
        <v>8.2000000000000007E-3</v>
      </c>
      <c r="R18575" s="148">
        <v>7</v>
      </c>
      <c r="S18575" s="148">
        <v>0.122</v>
      </c>
      <c r="T18575" s="148">
        <v>-6.7409999999999997</v>
      </c>
      <c r="U18575" s="148">
        <v>1</v>
      </c>
      <c r="V18575" s="148">
        <v>3.7199999999999997E-2</v>
      </c>
      <c r="W18575" s="148">
        <v>89.980999999999995</v>
      </c>
      <c r="X18575" s="148">
        <v>4</v>
      </c>
      <c r="Y18575" s="148">
        <v>0.10099999999999899</v>
      </c>
    </row>
    <row r="18576" spans="11:25" x14ac:dyDescent="0.25">
      <c r="K18576" s="145" t="s">
        <v>6504</v>
      </c>
      <c r="L18576" s="145">
        <v>62</v>
      </c>
      <c r="M18576" s="145">
        <v>258000</v>
      </c>
      <c r="N18576" s="148">
        <v>0.67400000000000004</v>
      </c>
      <c r="O18576" s="148">
        <v>0.34599999999999997</v>
      </c>
      <c r="P18576" s="148">
        <v>0.50900000000000001</v>
      </c>
      <c r="Q18576" s="148">
        <v>7.9699999999999999E-5</v>
      </c>
      <c r="R18576" s="148">
        <v>1</v>
      </c>
      <c r="S18576" s="148">
        <v>6.8500000000000005E-2</v>
      </c>
      <c r="T18576" s="148">
        <v>-7.6929999999999996</v>
      </c>
      <c r="U18576" s="148">
        <v>0</v>
      </c>
      <c r="V18576" s="148">
        <v>5.1400000000000001E-2</v>
      </c>
      <c r="W18576" s="148">
        <v>143.43700000000001</v>
      </c>
      <c r="X18576" s="148">
        <v>4</v>
      </c>
      <c r="Y18576" s="148">
        <v>0.115</v>
      </c>
    </row>
    <row r="18577" spans="11:25" x14ac:dyDescent="0.25">
      <c r="K18577" s="145" t="s">
        <v>13344</v>
      </c>
      <c r="L18577" s="145">
        <v>54</v>
      </c>
      <c r="M18577" s="145">
        <v>183760</v>
      </c>
      <c r="N18577" s="148">
        <v>1.32E-2</v>
      </c>
      <c r="O18577" s="148">
        <v>0.435</v>
      </c>
      <c r="P18577" s="148">
        <v>0.59099999999999997</v>
      </c>
      <c r="Q18577" s="148">
        <v>0</v>
      </c>
      <c r="R18577" s="148">
        <v>2</v>
      </c>
      <c r="S18577" s="148">
        <v>0.10099999999999899</v>
      </c>
      <c r="T18577" s="148">
        <v>-6.9729999999999999</v>
      </c>
      <c r="U18577" s="148">
        <v>1</v>
      </c>
      <c r="V18577" s="148">
        <v>5.7000000000000002E-2</v>
      </c>
      <c r="W18577" s="148">
        <v>129.93</v>
      </c>
      <c r="X18577" s="148">
        <v>4</v>
      </c>
      <c r="Y18577" s="148">
        <v>9.4100000000000003E-2</v>
      </c>
    </row>
    <row r="18578" spans="11:25" x14ac:dyDescent="0.25">
      <c r="K18578" s="145" t="s">
        <v>13345</v>
      </c>
      <c r="L18578" s="145">
        <v>49</v>
      </c>
      <c r="M18578" s="145">
        <v>262213</v>
      </c>
      <c r="N18578" s="148">
        <v>3.2299999999999999E-4</v>
      </c>
      <c r="O18578" s="148">
        <v>0.42399999999999999</v>
      </c>
      <c r="P18578" s="148">
        <v>0.67099999999999904</v>
      </c>
      <c r="Q18578" s="148">
        <v>0.217</v>
      </c>
      <c r="R18578" s="148">
        <v>9</v>
      </c>
      <c r="S18578" s="148">
        <v>0.14799999999999999</v>
      </c>
      <c r="T18578" s="148">
        <v>-7.1459999999999999</v>
      </c>
      <c r="U18578" s="148">
        <v>1</v>
      </c>
      <c r="V18578" s="148">
        <v>2.9899999999999999E-2</v>
      </c>
      <c r="W18578" s="148">
        <v>94.465000000000003</v>
      </c>
      <c r="X18578" s="148">
        <v>4</v>
      </c>
      <c r="Y18578" s="148">
        <v>0.255</v>
      </c>
    </row>
    <row r="18579" spans="11:25" x14ac:dyDescent="0.25">
      <c r="K18579" s="145" t="s">
        <v>13346</v>
      </c>
      <c r="L18579" s="145">
        <v>72</v>
      </c>
      <c r="M18579" s="145">
        <v>267653</v>
      </c>
      <c r="N18579" s="148">
        <v>0.14399999999999999</v>
      </c>
      <c r="O18579" s="148">
        <v>0.45200000000000001</v>
      </c>
      <c r="P18579" s="148">
        <v>0.56299999999999994</v>
      </c>
      <c r="Q18579" s="148">
        <v>0</v>
      </c>
      <c r="R18579" s="148">
        <v>4</v>
      </c>
      <c r="S18579" s="148">
        <v>0.14299999999999999</v>
      </c>
      <c r="T18579" s="148">
        <v>-6.6070000000000002</v>
      </c>
      <c r="U18579" s="148">
        <v>1</v>
      </c>
      <c r="V18579" s="148">
        <v>2.7199999999999998E-2</v>
      </c>
      <c r="W18579" s="148">
        <v>137.715</v>
      </c>
      <c r="X18579" s="148">
        <v>3</v>
      </c>
      <c r="Y18579" s="148">
        <v>0.20899999999999999</v>
      </c>
    </row>
    <row r="18580" spans="11:25" x14ac:dyDescent="0.25">
      <c r="K18580" s="145" t="s">
        <v>13347</v>
      </c>
      <c r="L18580" s="145">
        <v>47</v>
      </c>
      <c r="M18580" s="145">
        <v>260146</v>
      </c>
      <c r="N18580" s="148">
        <v>0.21299999999999999</v>
      </c>
      <c r="O18580" s="148">
        <v>0.64099999999999902</v>
      </c>
      <c r="P18580" s="148">
        <v>0.44500000000000001</v>
      </c>
      <c r="Q18580" s="148">
        <v>0</v>
      </c>
      <c r="R18580" s="148">
        <v>9</v>
      </c>
      <c r="S18580" s="148">
        <v>0.14299999999999999</v>
      </c>
      <c r="T18580" s="148">
        <v>-6.7210000000000001</v>
      </c>
      <c r="U18580" s="148">
        <v>1</v>
      </c>
      <c r="V18580" s="148">
        <v>2.86E-2</v>
      </c>
      <c r="W18580" s="148">
        <v>117.99</v>
      </c>
      <c r="X18580" s="148">
        <v>4</v>
      </c>
      <c r="Y18580" s="148">
        <v>0.32700000000000001</v>
      </c>
    </row>
    <row r="18581" spans="11:25" x14ac:dyDescent="0.25">
      <c r="K18581" s="145" t="s">
        <v>13348</v>
      </c>
      <c r="L18581" s="145">
        <v>58</v>
      </c>
      <c r="M18581" s="145">
        <v>224343</v>
      </c>
      <c r="N18581" s="148">
        <v>8.9800000000000005E-2</v>
      </c>
      <c r="O18581" s="148">
        <v>0.45600000000000002</v>
      </c>
      <c r="P18581" s="148">
        <v>0.57899999999999996</v>
      </c>
      <c r="Q18581" s="148">
        <v>2.48E-6</v>
      </c>
      <c r="R18581" s="148">
        <v>0</v>
      </c>
      <c r="S18581" s="148">
        <v>9.9199999999999997E-2</v>
      </c>
      <c r="T18581" s="148">
        <v>-5.665</v>
      </c>
      <c r="U18581" s="148">
        <v>1</v>
      </c>
      <c r="V18581" s="148">
        <v>3.1099999999999999E-2</v>
      </c>
      <c r="W18581" s="148">
        <v>147.28</v>
      </c>
      <c r="X18581" s="148">
        <v>4</v>
      </c>
      <c r="Y18581" s="148">
        <v>0.16399999999999901</v>
      </c>
    </row>
    <row r="18582" spans="11:25" x14ac:dyDescent="0.25">
      <c r="K18582" s="145" t="s">
        <v>7106</v>
      </c>
      <c r="L18582" s="145">
        <v>0</v>
      </c>
      <c r="M18582" s="145">
        <v>183866</v>
      </c>
      <c r="N18582" s="148">
        <v>2.0699999999999998E-3</v>
      </c>
      <c r="O18582" s="148">
        <v>0.45600000000000002</v>
      </c>
      <c r="P18582" s="148">
        <v>0.68700000000000006</v>
      </c>
      <c r="Q18582" s="148">
        <v>0</v>
      </c>
      <c r="R18582" s="148">
        <v>4</v>
      </c>
      <c r="S18582" s="148">
        <v>8.7499999999999994E-2</v>
      </c>
      <c r="T18582" s="148">
        <v>-6.5079999999999902</v>
      </c>
      <c r="U18582" s="148">
        <v>1</v>
      </c>
      <c r="V18582" s="148">
        <v>3.5400000000000001E-2</v>
      </c>
      <c r="W18582" s="148">
        <v>168.12899999999999</v>
      </c>
      <c r="X18582" s="148">
        <v>4</v>
      </c>
      <c r="Y18582" s="148">
        <v>0.55000000000000004</v>
      </c>
    </row>
    <row r="18583" spans="11:25" x14ac:dyDescent="0.25">
      <c r="K18583" s="145" t="s">
        <v>13349</v>
      </c>
      <c r="L18583" s="145">
        <v>6</v>
      </c>
      <c r="M18583" s="145">
        <v>279693</v>
      </c>
      <c r="N18583" s="148">
        <v>5.7200000000000001E-2</v>
      </c>
      <c r="O18583" s="148">
        <v>0.40600000000000003</v>
      </c>
      <c r="P18583" s="148">
        <v>0.59299999999999997</v>
      </c>
      <c r="Q18583" s="148">
        <v>4.3499999999999903E-4</v>
      </c>
      <c r="R18583" s="148">
        <v>2</v>
      </c>
      <c r="S18583" s="148">
        <v>0.11</v>
      </c>
      <c r="T18583" s="148">
        <v>-5.4660000000000002</v>
      </c>
      <c r="U18583" s="148">
        <v>0</v>
      </c>
      <c r="V18583" s="148">
        <v>2.9100000000000001E-2</v>
      </c>
      <c r="W18583" s="148">
        <v>135.798</v>
      </c>
      <c r="X18583" s="148">
        <v>4</v>
      </c>
      <c r="Y18583" s="148">
        <v>4.9799999999999997E-2</v>
      </c>
    </row>
    <row r="18584" spans="11:25" x14ac:dyDescent="0.25">
      <c r="K18584" s="145" t="s">
        <v>1771</v>
      </c>
      <c r="L18584" s="145">
        <v>70</v>
      </c>
      <c r="M18584" s="145">
        <v>230506</v>
      </c>
      <c r="N18584" s="148">
        <v>0.312</v>
      </c>
      <c r="O18584" s="148">
        <v>0.38799999999999901</v>
      </c>
      <c r="P18584" s="148">
        <v>0.66</v>
      </c>
      <c r="Q18584" s="148">
        <v>3.0699999999999998E-4</v>
      </c>
      <c r="R18584" s="148">
        <v>11</v>
      </c>
      <c r="S18584" s="148">
        <v>9.4299999999999995E-2</v>
      </c>
      <c r="T18584" s="148">
        <v>-7.3719999999999999</v>
      </c>
      <c r="U18584" s="148">
        <v>1</v>
      </c>
      <c r="V18584" s="148">
        <v>3.0800000000000001E-2</v>
      </c>
      <c r="W18584" s="148">
        <v>143.554</v>
      </c>
      <c r="X18584" s="148">
        <v>4</v>
      </c>
      <c r="Y18584" s="148">
        <v>0.40100000000000002</v>
      </c>
    </row>
    <row r="18585" spans="11:25" x14ac:dyDescent="0.25">
      <c r="K18585" s="145" t="s">
        <v>13350</v>
      </c>
      <c r="L18585" s="145">
        <v>50</v>
      </c>
      <c r="M18585" s="145">
        <v>321453</v>
      </c>
      <c r="N18585" s="148">
        <v>0.28399999999999997</v>
      </c>
      <c r="O18585" s="148">
        <v>0.57199999999999995</v>
      </c>
      <c r="P18585" s="148">
        <v>0.53500000000000003</v>
      </c>
      <c r="Q18585" s="148">
        <v>5.8700000000000002E-2</v>
      </c>
      <c r="R18585" s="148">
        <v>8</v>
      </c>
      <c r="S18585" s="148">
        <v>0.128</v>
      </c>
      <c r="T18585" s="148">
        <v>-8.9190000000000005</v>
      </c>
      <c r="U18585" s="148">
        <v>1</v>
      </c>
      <c r="V18585" s="148">
        <v>2.8400000000000002E-2</v>
      </c>
      <c r="W18585" s="148">
        <v>134.96199999999999</v>
      </c>
      <c r="X18585" s="148">
        <v>4</v>
      </c>
      <c r="Y18585" s="148">
        <v>0.252</v>
      </c>
    </row>
    <row r="18586" spans="11:25" x14ac:dyDescent="0.25">
      <c r="K18586" s="145" t="s">
        <v>4495</v>
      </c>
      <c r="L18586" s="145">
        <v>0</v>
      </c>
      <c r="M18586" s="145">
        <v>229200</v>
      </c>
      <c r="N18586" s="148">
        <v>9.9199999999999997E-2</v>
      </c>
      <c r="O18586" s="148">
        <v>0.64300000000000002</v>
      </c>
      <c r="P18586" s="148">
        <v>0.90599999999999903</v>
      </c>
      <c r="Q18586" s="148">
        <v>8.8400000000000002E-4</v>
      </c>
      <c r="R18586" s="148">
        <v>2</v>
      </c>
      <c r="S18586" s="148">
        <v>0.18099999999999999</v>
      </c>
      <c r="T18586" s="148">
        <v>-6.2460000000000004</v>
      </c>
      <c r="U18586" s="148">
        <v>0</v>
      </c>
      <c r="V18586" s="148">
        <v>5.3900000000000003E-2</v>
      </c>
      <c r="W18586" s="148">
        <v>134.988</v>
      </c>
      <c r="X18586" s="148">
        <v>4</v>
      </c>
      <c r="Y18586" s="148">
        <v>0.55899999999999905</v>
      </c>
    </row>
    <row r="18587" spans="11:25" x14ac:dyDescent="0.25">
      <c r="K18587" s="145" t="s">
        <v>13351</v>
      </c>
      <c r="L18587" s="145">
        <v>46</v>
      </c>
      <c r="M18587" s="145">
        <v>189080</v>
      </c>
      <c r="N18587" s="148">
        <v>0.34699999999999998</v>
      </c>
      <c r="O18587" s="148">
        <v>0.46500000000000002</v>
      </c>
      <c r="P18587" s="148">
        <v>0.46600000000000003</v>
      </c>
      <c r="Q18587" s="148">
        <v>2.1299999999999999E-2</v>
      </c>
      <c r="R18587" s="148">
        <v>0</v>
      </c>
      <c r="S18587" s="148">
        <v>0.309</v>
      </c>
      <c r="T18587" s="148">
        <v>-9.4390000000000001</v>
      </c>
      <c r="U18587" s="148">
        <v>1</v>
      </c>
      <c r="V18587" s="148">
        <v>3.4799999999999998E-2</v>
      </c>
      <c r="W18587" s="148">
        <v>117.84899999999899</v>
      </c>
      <c r="X18587" s="148">
        <v>4</v>
      </c>
      <c r="Y18587" s="148">
        <v>0.26200000000000001</v>
      </c>
    </row>
    <row r="18588" spans="11:25" x14ac:dyDescent="0.25">
      <c r="K18588" s="145" t="s">
        <v>13352</v>
      </c>
      <c r="L18588" s="145">
        <v>53</v>
      </c>
      <c r="M18588" s="145">
        <v>321386</v>
      </c>
      <c r="N18588" s="148">
        <v>6.3899999999999998E-2</v>
      </c>
      <c r="O18588" s="148">
        <v>0.377</v>
      </c>
      <c r="P18588" s="148">
        <v>0.46399999999999902</v>
      </c>
      <c r="Q18588" s="148">
        <v>6.3899999999999995E-5</v>
      </c>
      <c r="R18588" s="148">
        <v>9</v>
      </c>
      <c r="S18588" s="148">
        <v>0.121</v>
      </c>
      <c r="T18588" s="148">
        <v>-8.44</v>
      </c>
      <c r="U18588" s="148">
        <v>0</v>
      </c>
      <c r="V18588" s="148">
        <v>3.8199999999999998E-2</v>
      </c>
      <c r="W18588" s="148">
        <v>119.86499999999999</v>
      </c>
      <c r="X18588" s="148">
        <v>3</v>
      </c>
      <c r="Y18588" s="148">
        <v>0.16200000000000001</v>
      </c>
    </row>
    <row r="18589" spans="11:25" x14ac:dyDescent="0.25">
      <c r="K18589" s="145" t="s">
        <v>13353</v>
      </c>
      <c r="L18589" s="145">
        <v>45</v>
      </c>
      <c r="M18589" s="145">
        <v>201666</v>
      </c>
      <c r="N18589" s="148">
        <v>0.79900000000000004</v>
      </c>
      <c r="O18589" s="148">
        <v>0.39600000000000002</v>
      </c>
      <c r="P18589" s="148">
        <v>0.46600000000000003</v>
      </c>
      <c r="Q18589" s="148">
        <v>0</v>
      </c>
      <c r="R18589" s="148">
        <v>0</v>
      </c>
      <c r="S18589" s="148">
        <v>9.4299999999999995E-2</v>
      </c>
      <c r="T18589" s="148">
        <v>-6.1059999999999999</v>
      </c>
      <c r="U18589" s="148">
        <v>1</v>
      </c>
      <c r="V18589" s="148">
        <v>2.8999999999999901E-2</v>
      </c>
      <c r="W18589" s="148">
        <v>168.053</v>
      </c>
      <c r="X18589" s="148">
        <v>4</v>
      </c>
      <c r="Y18589" s="148">
        <v>0.55600000000000005</v>
      </c>
    </row>
    <row r="18590" spans="11:25" x14ac:dyDescent="0.25">
      <c r="K18590" s="145" t="s">
        <v>13354</v>
      </c>
      <c r="L18590" s="145">
        <v>35</v>
      </c>
      <c r="M18590" s="145">
        <v>224649</v>
      </c>
      <c r="N18590" s="148">
        <v>4.1200000000000004E-3</v>
      </c>
      <c r="O18590" s="148">
        <v>0.56999999999999995</v>
      </c>
      <c r="P18590" s="148">
        <v>0.78900000000000003</v>
      </c>
      <c r="Q18590" s="148">
        <v>0.86299999999999999</v>
      </c>
      <c r="R18590" s="148">
        <v>11</v>
      </c>
      <c r="S18590" s="148">
        <v>0.16899999999999901</v>
      </c>
      <c r="T18590" s="148">
        <v>-7.6210000000000004</v>
      </c>
      <c r="U18590" s="148">
        <v>0</v>
      </c>
      <c r="V18590" s="148">
        <v>3.6200000000000003E-2</v>
      </c>
      <c r="W18590" s="148">
        <v>122.044</v>
      </c>
      <c r="X18590" s="148">
        <v>4</v>
      </c>
      <c r="Y18590" s="148">
        <v>0.158</v>
      </c>
    </row>
    <row r="18591" spans="11:25" x14ac:dyDescent="0.25">
      <c r="K18591" s="145" t="s">
        <v>13355</v>
      </c>
      <c r="L18591" s="145">
        <v>0</v>
      </c>
      <c r="M18591" s="145">
        <v>286866</v>
      </c>
      <c r="N18591" s="148">
        <v>7.17E-2</v>
      </c>
      <c r="O18591" s="148">
        <v>0.53500000000000003</v>
      </c>
      <c r="P18591" s="148">
        <v>0.877</v>
      </c>
      <c r="Q18591" s="148">
        <v>1.7100000000000001E-2</v>
      </c>
      <c r="R18591" s="148">
        <v>1</v>
      </c>
      <c r="S18591" s="148">
        <v>0.113</v>
      </c>
      <c r="T18591" s="148">
        <v>-5.2370000000000001</v>
      </c>
      <c r="U18591" s="148">
        <v>1</v>
      </c>
      <c r="V18591" s="148">
        <v>3.7900000000000003E-2</v>
      </c>
      <c r="W18591" s="148">
        <v>121.967</v>
      </c>
      <c r="X18591" s="148">
        <v>4</v>
      </c>
      <c r="Y18591" s="148">
        <v>0.27100000000000002</v>
      </c>
    </row>
    <row r="18592" spans="11:25" x14ac:dyDescent="0.25">
      <c r="K18592" s="145" t="s">
        <v>13356</v>
      </c>
      <c r="L18592" s="145">
        <v>51</v>
      </c>
      <c r="M18592" s="145">
        <v>252906</v>
      </c>
      <c r="N18592" s="148">
        <v>0.88400000000000001</v>
      </c>
      <c r="O18592" s="148">
        <v>0.63600000000000001</v>
      </c>
      <c r="P18592" s="148">
        <v>0.22</v>
      </c>
      <c r="Q18592" s="148">
        <v>7.5399999999999998E-3</v>
      </c>
      <c r="R18592" s="148">
        <v>10</v>
      </c>
      <c r="S18592" s="148">
        <v>9.2499999999999999E-2</v>
      </c>
      <c r="T18592" s="148">
        <v>-13.058999999999999</v>
      </c>
      <c r="U18592" s="148">
        <v>1</v>
      </c>
      <c r="V18592" s="148">
        <v>4.6800000000000001E-2</v>
      </c>
      <c r="W18592" s="148">
        <v>133.93</v>
      </c>
      <c r="X18592" s="148">
        <v>4</v>
      </c>
      <c r="Y18592" s="148">
        <v>4.0099999999999997E-2</v>
      </c>
    </row>
    <row r="18593" spans="11:25" x14ac:dyDescent="0.25">
      <c r="K18593" s="145" t="s">
        <v>13357</v>
      </c>
      <c r="L18593" s="145">
        <v>42</v>
      </c>
      <c r="M18593" s="145">
        <v>247560</v>
      </c>
      <c r="N18593" s="148">
        <v>0.252</v>
      </c>
      <c r="O18593" s="148">
        <v>0.33299999999999902</v>
      </c>
      <c r="P18593" s="148">
        <v>0.57999999999999996</v>
      </c>
      <c r="Q18593" s="148">
        <v>2.1800000000000001E-3</v>
      </c>
      <c r="R18593" s="148">
        <v>7</v>
      </c>
      <c r="S18593" s="148">
        <v>5.4100000000000002E-2</v>
      </c>
      <c r="T18593" s="148">
        <v>-8.5109999999999992</v>
      </c>
      <c r="U18593" s="148">
        <v>1</v>
      </c>
      <c r="V18593" s="148">
        <v>2.9499999999999998E-2</v>
      </c>
      <c r="W18593" s="148">
        <v>106.852</v>
      </c>
      <c r="X18593" s="148">
        <v>4</v>
      </c>
      <c r="Y18593" s="148">
        <v>9.0700000000000003E-2</v>
      </c>
    </row>
    <row r="18594" spans="11:25" x14ac:dyDescent="0.25">
      <c r="K18594" s="145" t="s">
        <v>13358</v>
      </c>
      <c r="L18594" s="145">
        <v>41</v>
      </c>
      <c r="M18594" s="145">
        <v>314146</v>
      </c>
      <c r="N18594" s="148">
        <v>5.5100000000000003E-2</v>
      </c>
      <c r="O18594" s="148">
        <v>0.48799999999999999</v>
      </c>
      <c r="P18594" s="148">
        <v>0.75900000000000001</v>
      </c>
      <c r="Q18594" s="148">
        <v>8.9599999999999999E-2</v>
      </c>
      <c r="R18594" s="148">
        <v>10</v>
      </c>
      <c r="S18594" s="148">
        <v>6.2399999999999997E-2</v>
      </c>
      <c r="T18594" s="148">
        <v>-7.827</v>
      </c>
      <c r="U18594" s="148">
        <v>0</v>
      </c>
      <c r="V18594" s="148">
        <v>3.61E-2</v>
      </c>
      <c r="W18594" s="148">
        <v>109.83</v>
      </c>
      <c r="X18594" s="148">
        <v>4</v>
      </c>
      <c r="Y18594" s="148">
        <v>0.39299999999999902</v>
      </c>
    </row>
    <row r="18595" spans="11:25" x14ac:dyDescent="0.25">
      <c r="K18595" s="145" t="s">
        <v>13359</v>
      </c>
      <c r="L18595" s="145">
        <v>63</v>
      </c>
      <c r="M18595" s="145">
        <v>184999</v>
      </c>
      <c r="N18595" s="148">
        <v>0.193</v>
      </c>
      <c r="O18595" s="148">
        <v>0.59199999999999997</v>
      </c>
      <c r="P18595" s="148">
        <v>0.437999999999999</v>
      </c>
      <c r="Q18595" s="148">
        <v>0</v>
      </c>
      <c r="R18595" s="148">
        <v>1</v>
      </c>
      <c r="S18595" s="148">
        <v>5.6399999999999999E-2</v>
      </c>
      <c r="T18595" s="148">
        <v>-10.054</v>
      </c>
      <c r="U18595" s="148">
        <v>1</v>
      </c>
      <c r="V18595" s="148">
        <v>3.9100000000000003E-2</v>
      </c>
      <c r="W18595" s="148">
        <v>67.444999999999993</v>
      </c>
      <c r="X18595" s="148">
        <v>4</v>
      </c>
      <c r="Y18595" s="148">
        <v>0.25900000000000001</v>
      </c>
    </row>
    <row r="18596" spans="11:25" x14ac:dyDescent="0.25">
      <c r="K18596" s="145" t="s">
        <v>13360</v>
      </c>
      <c r="L18596" s="145">
        <v>58</v>
      </c>
      <c r="M18596" s="145">
        <v>206560</v>
      </c>
      <c r="N18596" s="148">
        <v>1.04E-2</v>
      </c>
      <c r="O18596" s="148">
        <v>0.441</v>
      </c>
      <c r="P18596" s="148">
        <v>0.56999999999999995</v>
      </c>
      <c r="Q18596" s="148">
        <v>1.46E-2</v>
      </c>
      <c r="R18596" s="148">
        <v>4</v>
      </c>
      <c r="S18596" s="148">
        <v>0.123</v>
      </c>
      <c r="T18596" s="148">
        <v>-5.5839999999999996</v>
      </c>
      <c r="U18596" s="148">
        <v>1</v>
      </c>
      <c r="V18596" s="148">
        <v>3.2000000000000001E-2</v>
      </c>
      <c r="W18596" s="148">
        <v>139.876</v>
      </c>
      <c r="X18596" s="148">
        <v>4</v>
      </c>
      <c r="Y18596" s="148">
        <v>0.11699999999999899</v>
      </c>
    </row>
    <row r="18597" spans="11:25" x14ac:dyDescent="0.25">
      <c r="K18597" s="145" t="s">
        <v>13361</v>
      </c>
      <c r="L18597" s="145">
        <v>49</v>
      </c>
      <c r="M18597" s="145">
        <v>163236</v>
      </c>
      <c r="N18597" s="148">
        <v>7.9699999999999993E-2</v>
      </c>
      <c r="O18597" s="148">
        <v>0.72699999999999998</v>
      </c>
      <c r="P18597" s="148">
        <v>0.67799999999999905</v>
      </c>
      <c r="Q18597" s="148">
        <v>5.6399999999999896E-4</v>
      </c>
      <c r="R18597" s="148">
        <v>10</v>
      </c>
      <c r="S18597" s="148">
        <v>0.115</v>
      </c>
      <c r="T18597" s="148">
        <v>-5.1360000000000001</v>
      </c>
      <c r="U18597" s="148">
        <v>1</v>
      </c>
      <c r="V18597" s="148">
        <v>6.25E-2</v>
      </c>
      <c r="W18597" s="148">
        <v>119.955</v>
      </c>
      <c r="X18597" s="148">
        <v>4</v>
      </c>
      <c r="Y18597" s="148">
        <v>0.20399999999999999</v>
      </c>
    </row>
    <row r="18598" spans="11:25" x14ac:dyDescent="0.25">
      <c r="K18598" s="145" t="s">
        <v>11956</v>
      </c>
      <c r="L18598" s="145">
        <v>65</v>
      </c>
      <c r="M18598" s="145">
        <v>262000</v>
      </c>
      <c r="N18598" s="148">
        <v>0.372</v>
      </c>
      <c r="O18598" s="148">
        <v>0.84099999999999997</v>
      </c>
      <c r="P18598" s="148">
        <v>0.84199999999999997</v>
      </c>
      <c r="Q18598" s="148">
        <v>3.1600000000000003E-2</v>
      </c>
      <c r="R18598" s="148">
        <v>11</v>
      </c>
      <c r="S18598" s="148">
        <v>0.113</v>
      </c>
      <c r="T18598" s="148">
        <v>-8.7010000000000005</v>
      </c>
      <c r="U18598" s="148">
        <v>1</v>
      </c>
      <c r="V18598" s="148">
        <v>4.6399999999999997E-2</v>
      </c>
      <c r="W18598" s="148">
        <v>117.997</v>
      </c>
      <c r="X18598" s="148">
        <v>4</v>
      </c>
      <c r="Y18598" s="148">
        <v>0.89400000000000002</v>
      </c>
    </row>
    <row r="18599" spans="11:25" x14ac:dyDescent="0.25">
      <c r="K18599" s="145" t="s">
        <v>13362</v>
      </c>
      <c r="L18599" s="145">
        <v>34</v>
      </c>
      <c r="M18599" s="145">
        <v>234172</v>
      </c>
      <c r="N18599" s="148">
        <v>1.73999999999999E-3</v>
      </c>
      <c r="O18599" s="148">
        <v>0.55600000000000005</v>
      </c>
      <c r="P18599" s="148">
        <v>0.88099999999999901</v>
      </c>
      <c r="Q18599" s="148">
        <v>0.11599999999999901</v>
      </c>
      <c r="R18599" s="148">
        <v>2</v>
      </c>
      <c r="S18599" s="148">
        <v>6.8500000000000005E-2</v>
      </c>
      <c r="T18599" s="148">
        <v>-4.6239999999999997</v>
      </c>
      <c r="U18599" s="148">
        <v>1</v>
      </c>
      <c r="V18599" s="148">
        <v>5.28E-2</v>
      </c>
      <c r="W18599" s="148">
        <v>135.02500000000001</v>
      </c>
      <c r="X18599" s="148">
        <v>4</v>
      </c>
      <c r="Y18599" s="148">
        <v>0.115</v>
      </c>
    </row>
    <row r="18600" spans="11:25" x14ac:dyDescent="0.25">
      <c r="K18600" s="145" t="s">
        <v>11974</v>
      </c>
      <c r="L18600" s="145">
        <v>79</v>
      </c>
      <c r="M18600" s="145">
        <v>243146</v>
      </c>
      <c r="N18600" s="148">
        <v>0.11699999999999899</v>
      </c>
      <c r="O18600" s="148">
        <v>0.63800000000000001</v>
      </c>
      <c r="P18600" s="148">
        <v>0.73799999999999999</v>
      </c>
      <c r="Q18600" s="148">
        <v>3.8400000000000001E-4</v>
      </c>
      <c r="R18600" s="148">
        <v>6</v>
      </c>
      <c r="S18600" s="148">
        <v>0.68899999999999995</v>
      </c>
      <c r="T18600" s="148">
        <v>-4.976</v>
      </c>
      <c r="U18600" s="148">
        <v>0</v>
      </c>
      <c r="V18600" s="148">
        <v>2.92E-2</v>
      </c>
      <c r="W18600" s="148">
        <v>97.021000000000001</v>
      </c>
      <c r="X18600" s="148">
        <v>4</v>
      </c>
      <c r="Y18600" s="148">
        <v>0.65700000000000003</v>
      </c>
    </row>
    <row r="18601" spans="11:25" x14ac:dyDescent="0.25">
      <c r="K18601" s="145" t="s">
        <v>6182</v>
      </c>
      <c r="L18601" s="145">
        <v>68</v>
      </c>
      <c r="M18601" s="145">
        <v>180400</v>
      </c>
      <c r="N18601" s="148">
        <v>8.5599999999999996E-2</v>
      </c>
      <c r="O18601" s="148">
        <v>0.57899999999999996</v>
      </c>
      <c r="P18601" s="148">
        <v>0.58399999999999996</v>
      </c>
      <c r="Q18601" s="148">
        <v>0</v>
      </c>
      <c r="R18601" s="148">
        <v>5</v>
      </c>
      <c r="S18601" s="148">
        <v>9.5799999999999996E-2</v>
      </c>
      <c r="T18601" s="148">
        <v>-7.1509999999999998</v>
      </c>
      <c r="U18601" s="148">
        <v>0</v>
      </c>
      <c r="V18601" s="148">
        <v>4.3799999999999999E-2</v>
      </c>
      <c r="W18601" s="148">
        <v>80.001000000000005</v>
      </c>
      <c r="X18601" s="148">
        <v>4</v>
      </c>
      <c r="Y18601" s="148">
        <v>0.39299999999999902</v>
      </c>
    </row>
    <row r="18602" spans="11:25" x14ac:dyDescent="0.25">
      <c r="K18602" s="145" t="s">
        <v>13363</v>
      </c>
      <c r="L18602" s="145">
        <v>46</v>
      </c>
      <c r="M18602" s="145">
        <v>236560</v>
      </c>
      <c r="N18602" s="148">
        <v>1.3200000000000001E-5</v>
      </c>
      <c r="O18602" s="148">
        <v>0.53200000000000003</v>
      </c>
      <c r="P18602" s="148">
        <v>0.59799999999999998</v>
      </c>
      <c r="Q18602" s="148">
        <v>2.2899999999999899E-5</v>
      </c>
      <c r="R18602" s="148">
        <v>8</v>
      </c>
      <c r="S18602" s="148">
        <v>7.2900000000000006E-2</v>
      </c>
      <c r="T18602" s="148">
        <v>-5.8259999999999996</v>
      </c>
      <c r="U18602" s="148">
        <v>0</v>
      </c>
      <c r="V18602" s="148">
        <v>2.76E-2</v>
      </c>
      <c r="W18602" s="148">
        <v>92.032999999999902</v>
      </c>
      <c r="X18602" s="148">
        <v>4</v>
      </c>
      <c r="Y18602" s="148">
        <v>0.13300000000000001</v>
      </c>
    </row>
    <row r="18603" spans="11:25" x14ac:dyDescent="0.25">
      <c r="K18603" s="145" t="s">
        <v>13364</v>
      </c>
      <c r="L18603" s="145">
        <v>41</v>
      </c>
      <c r="M18603" s="145">
        <v>301714</v>
      </c>
      <c r="N18603" s="148">
        <v>7.2499999999999995E-2</v>
      </c>
      <c r="O18603" s="148">
        <v>0.49</v>
      </c>
      <c r="P18603" s="148">
        <v>0.56399999999999995</v>
      </c>
      <c r="Q18603" s="148">
        <v>0</v>
      </c>
      <c r="R18603" s="148">
        <v>1</v>
      </c>
      <c r="S18603" s="148">
        <v>0.11</v>
      </c>
      <c r="T18603" s="148">
        <v>-3.82</v>
      </c>
      <c r="U18603" s="148">
        <v>0</v>
      </c>
      <c r="V18603" s="148">
        <v>2.9899999999999999E-2</v>
      </c>
      <c r="W18603" s="148">
        <v>80.337000000000003</v>
      </c>
      <c r="X18603" s="148">
        <v>4</v>
      </c>
      <c r="Y18603" s="148">
        <v>0.20300000000000001</v>
      </c>
    </row>
    <row r="18604" spans="11:25" x14ac:dyDescent="0.25">
      <c r="K18604" s="145" t="s">
        <v>5880</v>
      </c>
      <c r="L18604" s="145">
        <v>75</v>
      </c>
      <c r="M18604" s="145">
        <v>218106</v>
      </c>
      <c r="N18604" s="148">
        <v>5.4299999999999999E-3</v>
      </c>
      <c r="O18604" s="148">
        <v>0.61099999999999999</v>
      </c>
      <c r="P18604" s="148">
        <v>0.79700000000000004</v>
      </c>
      <c r="Q18604" s="148">
        <v>1.3699999999999999E-3</v>
      </c>
      <c r="R18604" s="148">
        <v>6</v>
      </c>
      <c r="S18604" s="148">
        <v>0.26</v>
      </c>
      <c r="T18604" s="148">
        <v>-7.6269999999999998</v>
      </c>
      <c r="U18604" s="148">
        <v>0</v>
      </c>
      <c r="V18604" s="148">
        <v>5.33E-2</v>
      </c>
      <c r="W18604" s="148">
        <v>120.041</v>
      </c>
      <c r="X18604" s="148">
        <v>4</v>
      </c>
      <c r="Y18604" s="148">
        <v>0.51800000000000002</v>
      </c>
    </row>
    <row r="18605" spans="11:25" x14ac:dyDescent="0.25">
      <c r="K18605" s="145" t="s">
        <v>13365</v>
      </c>
      <c r="L18605" s="145">
        <v>0</v>
      </c>
      <c r="M18605" s="145">
        <v>318413</v>
      </c>
      <c r="N18605" s="148">
        <v>8.1100000000000005E-2</v>
      </c>
      <c r="O18605" s="148">
        <v>0.47599999999999998</v>
      </c>
      <c r="P18605" s="148">
        <v>0.81099999999999905</v>
      </c>
      <c r="Q18605" s="148">
        <v>1.73999999999999E-3</v>
      </c>
      <c r="R18605" s="148">
        <v>7</v>
      </c>
      <c r="S18605" s="148">
        <v>0.10199999999999999</v>
      </c>
      <c r="T18605" s="148">
        <v>-5.0720000000000001</v>
      </c>
      <c r="U18605" s="148">
        <v>0</v>
      </c>
      <c r="V18605" s="148">
        <v>3.3700000000000001E-2</v>
      </c>
      <c r="W18605" s="148">
        <v>147.08000000000001</v>
      </c>
      <c r="X18605" s="148">
        <v>4</v>
      </c>
      <c r="Y18605" s="148">
        <v>0.187</v>
      </c>
    </row>
    <row r="18606" spans="11:25" x14ac:dyDescent="0.25">
      <c r="K18606" s="145" t="s">
        <v>13366</v>
      </c>
      <c r="L18606" s="145">
        <v>33</v>
      </c>
      <c r="M18606" s="145">
        <v>286693</v>
      </c>
      <c r="N18606" s="148">
        <v>0.29099999999999998</v>
      </c>
      <c r="O18606" s="148">
        <v>0.54799999999999904</v>
      </c>
      <c r="P18606" s="148">
        <v>0.83799999999999997</v>
      </c>
      <c r="Q18606" s="148">
        <v>2.7E-6</v>
      </c>
      <c r="R18606" s="148">
        <v>1</v>
      </c>
      <c r="S18606" s="148">
        <v>0.17899999999999999</v>
      </c>
      <c r="T18606" s="148">
        <v>-4.9809999999999999</v>
      </c>
      <c r="U18606" s="148">
        <v>1</v>
      </c>
      <c r="V18606" s="148">
        <v>3.6299999999999999E-2</v>
      </c>
      <c r="W18606" s="148">
        <v>98.007000000000005</v>
      </c>
      <c r="X18606" s="148">
        <v>4</v>
      </c>
      <c r="Y18606" s="148">
        <v>0.67200000000000004</v>
      </c>
    </row>
    <row r="18607" spans="11:25" x14ac:dyDescent="0.25">
      <c r="K18607" s="145" t="s">
        <v>1439</v>
      </c>
      <c r="L18607" s="145">
        <v>75</v>
      </c>
      <c r="M18607" s="145">
        <v>258732</v>
      </c>
      <c r="N18607" s="148">
        <v>4.5300000000000001E-4</v>
      </c>
      <c r="O18607" s="148">
        <v>0.372</v>
      </c>
      <c r="P18607" s="148">
        <v>0.86499999999999999</v>
      </c>
      <c r="Q18607" s="148">
        <v>0</v>
      </c>
      <c r="R18607" s="148">
        <v>2</v>
      </c>
      <c r="S18607" s="148">
        <v>0.23399999999999899</v>
      </c>
      <c r="T18607" s="148">
        <v>-4.9180000000000001</v>
      </c>
      <c r="U18607" s="148">
        <v>1</v>
      </c>
      <c r="V18607" s="148">
        <v>3.8100000000000002E-2</v>
      </c>
      <c r="W18607" s="148">
        <v>174.53</v>
      </c>
      <c r="X18607" s="148">
        <v>4</v>
      </c>
      <c r="Y18607" s="148">
        <v>0.47799999999999998</v>
      </c>
    </row>
    <row r="18608" spans="11:25" x14ac:dyDescent="0.25">
      <c r="K18608" s="145" t="s">
        <v>13367</v>
      </c>
      <c r="L18608" s="145">
        <v>5</v>
      </c>
      <c r="M18608" s="145">
        <v>299386</v>
      </c>
      <c r="N18608" s="148">
        <v>0.16399999999999901</v>
      </c>
      <c r="O18608" s="148">
        <v>0.34899999999999998</v>
      </c>
      <c r="P18608" s="148">
        <v>0.33700000000000002</v>
      </c>
      <c r="Q18608" s="148">
        <v>2.7900000000000001E-4</v>
      </c>
      <c r="R18608" s="148">
        <v>3</v>
      </c>
      <c r="S18608" s="148">
        <v>0.12</v>
      </c>
      <c r="T18608" s="148">
        <v>-8.9819999999999993</v>
      </c>
      <c r="U18608" s="148">
        <v>1</v>
      </c>
      <c r="V18608" s="148">
        <v>2.93E-2</v>
      </c>
      <c r="W18608" s="148">
        <v>80.284999999999997</v>
      </c>
      <c r="X18608" s="148">
        <v>4</v>
      </c>
      <c r="Y18608" s="148">
        <v>3.8899999999999997E-2</v>
      </c>
    </row>
    <row r="18609" spans="11:25" x14ac:dyDescent="0.25">
      <c r="K18609" s="145" t="s">
        <v>5379</v>
      </c>
      <c r="L18609" s="145">
        <v>61</v>
      </c>
      <c r="M18609" s="145">
        <v>226186</v>
      </c>
      <c r="N18609" s="148">
        <v>0.20599999999999999</v>
      </c>
      <c r="O18609" s="148">
        <v>0.57399999999999995</v>
      </c>
      <c r="P18609" s="148">
        <v>0.66700000000000004</v>
      </c>
      <c r="Q18609" s="148">
        <v>0.35199999999999998</v>
      </c>
      <c r="R18609" s="148">
        <v>5</v>
      </c>
      <c r="S18609" s="148">
        <v>8.5199999999999998E-2</v>
      </c>
      <c r="T18609" s="148">
        <v>-5.4249999999999998</v>
      </c>
      <c r="U18609" s="148">
        <v>1</v>
      </c>
      <c r="V18609" s="148">
        <v>3.0099999999999998E-2</v>
      </c>
      <c r="W18609" s="148">
        <v>88.298999999999893</v>
      </c>
      <c r="X18609" s="148">
        <v>4</v>
      </c>
      <c r="Y18609" s="148">
        <v>0.54600000000000004</v>
      </c>
    </row>
    <row r="18610" spans="11:25" x14ac:dyDescent="0.25">
      <c r="K18610" s="145" t="s">
        <v>13368</v>
      </c>
      <c r="L18610" s="145">
        <v>52</v>
      </c>
      <c r="M18610" s="145">
        <v>280653</v>
      </c>
      <c r="N18610" s="148">
        <v>0.59899999999999998</v>
      </c>
      <c r="O18610" s="148">
        <v>0.59099999999999997</v>
      </c>
      <c r="P18610" s="148">
        <v>0.41</v>
      </c>
      <c r="Q18610" s="148">
        <v>3.4600000000000001E-4</v>
      </c>
      <c r="R18610" s="148">
        <v>9</v>
      </c>
      <c r="S18610" s="148">
        <v>0.188999999999999</v>
      </c>
      <c r="T18610" s="148">
        <v>-8.7620000000000005</v>
      </c>
      <c r="U18610" s="148">
        <v>0</v>
      </c>
      <c r="V18610" s="148">
        <v>2.29E-2</v>
      </c>
      <c r="W18610" s="148">
        <v>96.002999999999901</v>
      </c>
      <c r="X18610" s="148">
        <v>4</v>
      </c>
      <c r="Y18610" s="148">
        <v>0.308</v>
      </c>
    </row>
    <row r="18611" spans="11:25" x14ac:dyDescent="0.25">
      <c r="K18611" s="145" t="s">
        <v>13369</v>
      </c>
      <c r="L18611" s="145">
        <v>24</v>
      </c>
      <c r="M18611" s="145">
        <v>202320</v>
      </c>
      <c r="N18611" s="148">
        <v>1.11E-2</v>
      </c>
      <c r="O18611" s="148">
        <v>0.57399999999999995</v>
      </c>
      <c r="P18611" s="148">
        <v>0.27399999999999902</v>
      </c>
      <c r="Q18611" s="148">
        <v>0.78599999999999903</v>
      </c>
      <c r="R18611" s="148">
        <v>9</v>
      </c>
      <c r="S18611" s="148">
        <v>0.123</v>
      </c>
      <c r="T18611" s="148">
        <v>-13.5529999999999</v>
      </c>
      <c r="U18611" s="148">
        <v>1</v>
      </c>
      <c r="V18611" s="148">
        <v>2.86E-2</v>
      </c>
      <c r="W18611" s="148">
        <v>125.652</v>
      </c>
      <c r="X18611" s="148">
        <v>4</v>
      </c>
      <c r="Y18611" s="148">
        <v>0.111</v>
      </c>
    </row>
    <row r="18612" spans="11:25" x14ac:dyDescent="0.25">
      <c r="K18612" s="145" t="s">
        <v>1408</v>
      </c>
      <c r="L18612" s="145">
        <v>32</v>
      </c>
      <c r="M18612" s="145">
        <v>207546</v>
      </c>
      <c r="N18612" s="148">
        <v>1.8700000000000001E-2</v>
      </c>
      <c r="O18612" s="148">
        <v>0.67500000000000004</v>
      </c>
      <c r="P18612" s="148">
        <v>0.66599999999999904</v>
      </c>
      <c r="Q18612" s="148">
        <v>0.69199999999999995</v>
      </c>
      <c r="R18612" s="148">
        <v>11</v>
      </c>
      <c r="S18612" s="148">
        <v>0.111999999999999</v>
      </c>
      <c r="T18612" s="148">
        <v>-6.0670000000000002</v>
      </c>
      <c r="U18612" s="148">
        <v>1</v>
      </c>
      <c r="V18612" s="148">
        <v>2.7E-2</v>
      </c>
      <c r="W18612" s="148">
        <v>120.557999999999</v>
      </c>
      <c r="X18612" s="148">
        <v>4</v>
      </c>
      <c r="Y18612" s="148">
        <v>0.434</v>
      </c>
    </row>
    <row r="18613" spans="11:25" x14ac:dyDescent="0.25">
      <c r="K18613" s="145" t="s">
        <v>5495</v>
      </c>
      <c r="L18613" s="145">
        <v>6</v>
      </c>
      <c r="M18613" s="145">
        <v>199400</v>
      </c>
      <c r="N18613" s="148">
        <v>7.0400000000000004E-2</v>
      </c>
      <c r="O18613" s="148">
        <v>0.72099999999999997</v>
      </c>
      <c r="P18613" s="148">
        <v>0.64</v>
      </c>
      <c r="Q18613" s="148">
        <v>1.6200000000000001E-5</v>
      </c>
      <c r="R18613" s="148">
        <v>9</v>
      </c>
      <c r="S18613" s="148">
        <v>0.21</v>
      </c>
      <c r="T18613" s="148">
        <v>-7.4889999999999999</v>
      </c>
      <c r="U18613" s="148">
        <v>0</v>
      </c>
      <c r="V18613" s="148">
        <v>3.3599999999999998E-2</v>
      </c>
      <c r="W18613" s="148">
        <v>120.033999999999</v>
      </c>
      <c r="X18613" s="148">
        <v>4</v>
      </c>
      <c r="Y18613" s="148">
        <v>0.55299999999999905</v>
      </c>
    </row>
    <row r="18614" spans="11:25" x14ac:dyDescent="0.25">
      <c r="K18614" s="145" t="s">
        <v>13370</v>
      </c>
      <c r="L18614" s="145">
        <v>58</v>
      </c>
      <c r="M18614" s="145">
        <v>278693</v>
      </c>
      <c r="N18614" s="148">
        <v>0.79700000000000004</v>
      </c>
      <c r="O18614" s="148">
        <v>0.48299999999999998</v>
      </c>
      <c r="P18614" s="148">
        <v>0.25600000000000001</v>
      </c>
      <c r="Q18614" s="148">
        <v>1.2899999999999999E-3</v>
      </c>
      <c r="R18614" s="148">
        <v>8</v>
      </c>
      <c r="S18614" s="148">
        <v>6.7500000000000004E-2</v>
      </c>
      <c r="T18614" s="148">
        <v>-13.890999999999901</v>
      </c>
      <c r="U18614" s="148">
        <v>1</v>
      </c>
      <c r="V18614" s="148">
        <v>3.3500000000000002E-2</v>
      </c>
      <c r="W18614" s="148">
        <v>139.904</v>
      </c>
      <c r="X18614" s="148">
        <v>3</v>
      </c>
      <c r="Y18614" s="148">
        <v>0.58199999999999996</v>
      </c>
    </row>
    <row r="18615" spans="11:25" x14ac:dyDescent="0.25">
      <c r="K18615" s="145" t="s">
        <v>8059</v>
      </c>
      <c r="L18615" s="145">
        <v>45</v>
      </c>
      <c r="M18615" s="145">
        <v>253601</v>
      </c>
      <c r="N18615" s="148">
        <v>5.3000000000000001E-5</v>
      </c>
      <c r="O18615" s="148">
        <v>0.55399999999999905</v>
      </c>
      <c r="P18615" s="148">
        <v>0.752</v>
      </c>
      <c r="Q18615" s="148">
        <v>0.23699999999999999</v>
      </c>
      <c r="R18615" s="148">
        <v>0</v>
      </c>
      <c r="S18615" s="148">
        <v>0.104</v>
      </c>
      <c r="T18615" s="148">
        <v>-8.0860000000000003</v>
      </c>
      <c r="U18615" s="148">
        <v>1</v>
      </c>
      <c r="V18615" s="148">
        <v>3.1300000000000001E-2</v>
      </c>
      <c r="W18615" s="148">
        <v>118.95</v>
      </c>
      <c r="X18615" s="148">
        <v>4</v>
      </c>
      <c r="Y18615" s="148">
        <v>0.38500000000000001</v>
      </c>
    </row>
    <row r="18616" spans="11:25" x14ac:dyDescent="0.25">
      <c r="K18616" s="145" t="s">
        <v>13371</v>
      </c>
      <c r="L18616" s="145">
        <v>43</v>
      </c>
      <c r="M18616" s="145">
        <v>186586</v>
      </c>
      <c r="N18616" s="148">
        <v>0.218</v>
      </c>
      <c r="O18616" s="148">
        <v>0.63400000000000001</v>
      </c>
      <c r="P18616" s="148">
        <v>0.58799999999999997</v>
      </c>
      <c r="Q18616" s="148">
        <v>1.93E-4</v>
      </c>
      <c r="R18616" s="148">
        <v>8</v>
      </c>
      <c r="S18616" s="148">
        <v>9.9500000000000005E-2</v>
      </c>
      <c r="T18616" s="148">
        <v>-8.8940000000000001</v>
      </c>
      <c r="U18616" s="148">
        <v>1</v>
      </c>
      <c r="V18616" s="148">
        <v>7.1199999999999999E-2</v>
      </c>
      <c r="W18616" s="148">
        <v>159.23500000000001</v>
      </c>
      <c r="X18616" s="148">
        <v>4</v>
      </c>
      <c r="Y18616" s="148">
        <v>0.59899999999999998</v>
      </c>
    </row>
    <row r="18617" spans="11:25" x14ac:dyDescent="0.25">
      <c r="K18617" s="145" t="s">
        <v>13372</v>
      </c>
      <c r="L18617" s="145">
        <v>3</v>
      </c>
      <c r="M18617" s="145">
        <v>224706</v>
      </c>
      <c r="N18617" s="148">
        <v>0.437</v>
      </c>
      <c r="O18617" s="148">
        <v>0.58599999999999997</v>
      </c>
      <c r="P18617" s="148">
        <v>0.46500000000000002</v>
      </c>
      <c r="Q18617" s="148">
        <v>0</v>
      </c>
      <c r="R18617" s="148">
        <v>4</v>
      </c>
      <c r="S18617" s="148">
        <v>0.127</v>
      </c>
      <c r="T18617" s="148">
        <v>-10.007</v>
      </c>
      <c r="U18617" s="148">
        <v>0</v>
      </c>
      <c r="V18617" s="148">
        <v>2.75E-2</v>
      </c>
      <c r="W18617" s="148">
        <v>133.96600000000001</v>
      </c>
      <c r="X18617" s="148">
        <v>4</v>
      </c>
      <c r="Y18617" s="148">
        <v>0.24099999999999999</v>
      </c>
    </row>
    <row r="18618" spans="11:25" x14ac:dyDescent="0.25">
      <c r="K18618" s="145" t="s">
        <v>13373</v>
      </c>
      <c r="L18618" s="145">
        <v>56</v>
      </c>
      <c r="M18618" s="145">
        <v>190640</v>
      </c>
      <c r="N18618" s="148">
        <v>4.2299999999999997E-2</v>
      </c>
      <c r="O18618" s="148">
        <v>0.28000000000000003</v>
      </c>
      <c r="P18618" s="148">
        <v>0.77200000000000002</v>
      </c>
      <c r="Q18618" s="148">
        <v>4.57999999999999E-5</v>
      </c>
      <c r="R18618" s="148">
        <v>11</v>
      </c>
      <c r="S18618" s="148">
        <v>7.2499999999999995E-2</v>
      </c>
      <c r="T18618" s="148">
        <v>-5.5089999999999897</v>
      </c>
      <c r="U18618" s="148">
        <v>1</v>
      </c>
      <c r="V18618" s="148">
        <v>0.14099999999999999</v>
      </c>
      <c r="W18618" s="148">
        <v>153.03399999999999</v>
      </c>
      <c r="X18618" s="148">
        <v>3</v>
      </c>
      <c r="Y18618" s="148">
        <v>0.35599999999999998</v>
      </c>
    </row>
    <row r="18619" spans="11:25" x14ac:dyDescent="0.25">
      <c r="K18619" s="145" t="s">
        <v>11714</v>
      </c>
      <c r="L18619" s="145">
        <v>46</v>
      </c>
      <c r="M18619" s="145">
        <v>269693</v>
      </c>
      <c r="N18619" s="148">
        <v>0.34799999999999998</v>
      </c>
      <c r="O18619" s="148">
        <v>0.45700000000000002</v>
      </c>
      <c r="P18619" s="148">
        <v>0.45500000000000002</v>
      </c>
      <c r="Q18619" s="148">
        <v>1.2199999999999999E-3</v>
      </c>
      <c r="R18619" s="148">
        <v>0</v>
      </c>
      <c r="S18619" s="148">
        <v>0.14199999999999999</v>
      </c>
      <c r="T18619" s="148">
        <v>-8.1120000000000001</v>
      </c>
      <c r="U18619" s="148">
        <v>1</v>
      </c>
      <c r="V18619" s="148">
        <v>0.188</v>
      </c>
      <c r="W18619" s="148">
        <v>100.048999999999</v>
      </c>
      <c r="X18619" s="148">
        <v>4</v>
      </c>
      <c r="Y18619" s="148">
        <v>0.16300000000000001</v>
      </c>
    </row>
    <row r="18620" spans="11:25" x14ac:dyDescent="0.25">
      <c r="K18620" s="145" t="s">
        <v>2615</v>
      </c>
      <c r="L18620" s="145">
        <v>64</v>
      </c>
      <c r="M18620" s="145">
        <v>226440</v>
      </c>
      <c r="N18620" s="148">
        <v>0.13600000000000001</v>
      </c>
      <c r="O18620" s="148">
        <v>0.498</v>
      </c>
      <c r="P18620" s="148">
        <v>0.72099999999999997</v>
      </c>
      <c r="Q18620" s="148">
        <v>0.7</v>
      </c>
      <c r="R18620" s="148">
        <v>10</v>
      </c>
      <c r="S18620" s="148">
        <v>9.3299999999999994E-2</v>
      </c>
      <c r="T18620" s="148">
        <v>-5.2320000000000002</v>
      </c>
      <c r="U18620" s="148">
        <v>1</v>
      </c>
      <c r="V18620" s="148">
        <v>2.8199999999999999E-2</v>
      </c>
      <c r="W18620" s="148">
        <v>140.02699999999999</v>
      </c>
      <c r="X18620" s="148">
        <v>4</v>
      </c>
      <c r="Y18620" s="148">
        <v>0.58899999999999997</v>
      </c>
    </row>
    <row r="18621" spans="11:25" x14ac:dyDescent="0.25">
      <c r="K18621" s="145" t="s">
        <v>13374</v>
      </c>
      <c r="L18621" s="145">
        <v>65</v>
      </c>
      <c r="M18621" s="145">
        <v>210133</v>
      </c>
      <c r="N18621" s="148">
        <v>2.63E-2</v>
      </c>
      <c r="O18621" s="148">
        <v>0.48799999999999999</v>
      </c>
      <c r="P18621" s="148">
        <v>0.624</v>
      </c>
      <c r="Q18621" s="148">
        <v>2.2300000000000002E-3</v>
      </c>
      <c r="R18621" s="148">
        <v>9</v>
      </c>
      <c r="S18621" s="148">
        <v>0.122</v>
      </c>
      <c r="T18621" s="148">
        <v>-8.3569999999999993</v>
      </c>
      <c r="U18621" s="148">
        <v>1</v>
      </c>
      <c r="V18621" s="148">
        <v>3.2899999999999999E-2</v>
      </c>
      <c r="W18621" s="148">
        <v>116.723</v>
      </c>
      <c r="X18621" s="148">
        <v>4</v>
      </c>
      <c r="Y18621" s="148">
        <v>0.308</v>
      </c>
    </row>
    <row r="18622" spans="11:25" x14ac:dyDescent="0.25">
      <c r="K18622" s="145" t="s">
        <v>7316</v>
      </c>
      <c r="L18622" s="145">
        <v>5</v>
      </c>
      <c r="M18622" s="145">
        <v>241093</v>
      </c>
      <c r="N18622" s="148">
        <v>7.8799999999999995E-2</v>
      </c>
      <c r="O18622" s="148">
        <v>0.5</v>
      </c>
      <c r="P18622" s="148">
        <v>0.65400000000000003</v>
      </c>
      <c r="Q18622" s="148">
        <v>2.3800000000000002E-3</v>
      </c>
      <c r="R18622" s="148">
        <v>6</v>
      </c>
      <c r="S18622" s="148">
        <v>0.125</v>
      </c>
      <c r="T18622" s="148">
        <v>-5.8860000000000001</v>
      </c>
      <c r="U18622" s="148">
        <v>0</v>
      </c>
      <c r="V18622" s="148">
        <v>3.1600000000000003E-2</v>
      </c>
      <c r="W18622" s="148">
        <v>137.005</v>
      </c>
      <c r="X18622" s="148">
        <v>4</v>
      </c>
      <c r="Y18622" s="148">
        <v>0.32299999999999901</v>
      </c>
    </row>
    <row r="18623" spans="11:25" x14ac:dyDescent="0.25">
      <c r="K18623" s="145" t="s">
        <v>13375</v>
      </c>
      <c r="L18623" s="145">
        <v>50</v>
      </c>
      <c r="M18623" s="145">
        <v>263053</v>
      </c>
      <c r="N18623" s="148">
        <v>0.48499999999999999</v>
      </c>
      <c r="O18623" s="148">
        <v>0.62</v>
      </c>
      <c r="P18623" s="148">
        <v>0.52400000000000002</v>
      </c>
      <c r="Q18623" s="148">
        <v>2.34E-5</v>
      </c>
      <c r="R18623" s="148">
        <v>0</v>
      </c>
      <c r="S18623" s="148">
        <v>0.106</v>
      </c>
      <c r="T18623" s="148">
        <v>-8.282</v>
      </c>
      <c r="U18623" s="148">
        <v>1</v>
      </c>
      <c r="V18623" s="148">
        <v>2.9700000000000001E-2</v>
      </c>
      <c r="W18623" s="148">
        <v>120.027</v>
      </c>
      <c r="X18623" s="148">
        <v>4</v>
      </c>
      <c r="Y18623" s="148">
        <v>0.24399999999999999</v>
      </c>
    </row>
    <row r="18624" spans="11:25" x14ac:dyDescent="0.25">
      <c r="K18624" s="145" t="s">
        <v>4020</v>
      </c>
      <c r="L18624" s="145">
        <v>0</v>
      </c>
      <c r="M18624" s="145">
        <v>225506</v>
      </c>
      <c r="N18624" s="148">
        <v>7.4700000000000003E-2</v>
      </c>
      <c r="O18624" s="148">
        <v>0.377</v>
      </c>
      <c r="P18624" s="148">
        <v>0.66299999999999903</v>
      </c>
      <c r="Q18624" s="148">
        <v>1.4300000000000001E-4</v>
      </c>
      <c r="R18624" s="148">
        <v>11</v>
      </c>
      <c r="S18624" s="148">
        <v>0.106</v>
      </c>
      <c r="T18624" s="148">
        <v>-8.577</v>
      </c>
      <c r="U18624" s="148">
        <v>1</v>
      </c>
      <c r="V18624" s="148">
        <v>4.3799999999999999E-2</v>
      </c>
      <c r="W18624" s="148">
        <v>131.727</v>
      </c>
      <c r="X18624" s="148">
        <v>4</v>
      </c>
      <c r="Y18624" s="148">
        <v>0.36299999999999999</v>
      </c>
    </row>
    <row r="18625" spans="11:25" x14ac:dyDescent="0.25">
      <c r="K18625" s="145" t="s">
        <v>13376</v>
      </c>
      <c r="L18625" s="145">
        <v>59</v>
      </c>
      <c r="M18625" s="145">
        <v>224986</v>
      </c>
      <c r="N18625" s="148">
        <v>1.7500000000000002E-2</v>
      </c>
      <c r="O18625" s="148">
        <v>0.56299999999999994</v>
      </c>
      <c r="P18625" s="148">
        <v>0.85899999999999999</v>
      </c>
      <c r="Q18625" s="148">
        <v>1.01E-2</v>
      </c>
      <c r="R18625" s="148">
        <v>5</v>
      </c>
      <c r="S18625" s="148">
        <v>6.5699999999999995E-2</v>
      </c>
      <c r="T18625" s="148">
        <v>-3.5</v>
      </c>
      <c r="U18625" s="148">
        <v>1</v>
      </c>
      <c r="V18625" s="148">
        <v>4.2599999999999999E-2</v>
      </c>
      <c r="W18625" s="148">
        <v>79.947000000000003</v>
      </c>
      <c r="X18625" s="148">
        <v>4</v>
      </c>
      <c r="Y18625" s="148">
        <v>0.41899999999999998</v>
      </c>
    </row>
    <row r="18626" spans="11:25" x14ac:dyDescent="0.25">
      <c r="K18626" s="145" t="s">
        <v>13377</v>
      </c>
      <c r="L18626" s="145">
        <v>55</v>
      </c>
      <c r="M18626" s="145">
        <v>466560</v>
      </c>
      <c r="N18626" s="148">
        <v>5.0099999999999997E-3</v>
      </c>
      <c r="O18626" s="148">
        <v>0.41499999999999998</v>
      </c>
      <c r="P18626" s="148">
        <v>0.45600000000000002</v>
      </c>
      <c r="Q18626" s="148">
        <v>0.76300000000000001</v>
      </c>
      <c r="R18626" s="148">
        <v>9</v>
      </c>
      <c r="S18626" s="148">
        <v>0.17799999999999999</v>
      </c>
      <c r="T18626" s="148">
        <v>-12.082000000000001</v>
      </c>
      <c r="U18626" s="148">
        <v>1</v>
      </c>
      <c r="V18626" s="148">
        <v>3.5200000000000002E-2</v>
      </c>
      <c r="W18626" s="148">
        <v>151.93700000000001</v>
      </c>
      <c r="X18626" s="148">
        <v>4</v>
      </c>
      <c r="Y18626" s="148">
        <v>9.35E-2</v>
      </c>
    </row>
    <row r="18627" spans="11:25" x14ac:dyDescent="0.25">
      <c r="K18627" s="145" t="s">
        <v>13378</v>
      </c>
      <c r="L18627" s="145">
        <v>50</v>
      </c>
      <c r="M18627" s="145">
        <v>216333</v>
      </c>
      <c r="N18627" s="148">
        <v>0.14000000000000001</v>
      </c>
      <c r="O18627" s="148">
        <v>0.31900000000000001</v>
      </c>
      <c r="P18627" s="148">
        <v>0.21099999999999999</v>
      </c>
      <c r="Q18627" s="148">
        <v>3.1799999999999998E-4</v>
      </c>
      <c r="R18627" s="148">
        <v>0</v>
      </c>
      <c r="S18627" s="148">
        <v>8.5999999999999993E-2</v>
      </c>
      <c r="T18627" s="148">
        <v>-16.009</v>
      </c>
      <c r="U18627" s="148">
        <v>1</v>
      </c>
      <c r="V18627" s="148">
        <v>3.2599999999999997E-2</v>
      </c>
      <c r="W18627" s="148">
        <v>121.508</v>
      </c>
      <c r="X18627" s="148">
        <v>3</v>
      </c>
      <c r="Y18627" s="148">
        <v>0.42699999999999999</v>
      </c>
    </row>
    <row r="18628" spans="11:25" x14ac:dyDescent="0.25">
      <c r="K18628" s="145" t="s">
        <v>13379</v>
      </c>
      <c r="L18628" s="145">
        <v>57</v>
      </c>
      <c r="M18628" s="145">
        <v>231721</v>
      </c>
      <c r="N18628" s="148">
        <v>6.8599999999999998E-4</v>
      </c>
      <c r="O18628" s="148">
        <v>0.58499999999999996</v>
      </c>
      <c r="P18628" s="148">
        <v>0.55600000000000005</v>
      </c>
      <c r="Q18628" s="148">
        <v>1.3200000000000001E-4</v>
      </c>
      <c r="R18628" s="148">
        <v>2</v>
      </c>
      <c r="S18628" s="148">
        <v>0.151</v>
      </c>
      <c r="T18628" s="148">
        <v>-5.0750000000000002</v>
      </c>
      <c r="U18628" s="148">
        <v>1</v>
      </c>
      <c r="V18628" s="148">
        <v>2.7400000000000001E-2</v>
      </c>
      <c r="W18628" s="148">
        <v>142.14400000000001</v>
      </c>
      <c r="X18628" s="148">
        <v>4</v>
      </c>
      <c r="Y18628" s="148">
        <v>0.41399999999999998</v>
      </c>
    </row>
    <row r="18629" spans="11:25" x14ac:dyDescent="0.25">
      <c r="K18629" s="145" t="s">
        <v>1312</v>
      </c>
      <c r="L18629" s="145">
        <v>72</v>
      </c>
      <c r="M18629" s="145">
        <v>295600</v>
      </c>
      <c r="N18629" s="148">
        <v>0.245</v>
      </c>
      <c r="O18629" s="148">
        <v>0.42</v>
      </c>
      <c r="P18629" s="148">
        <v>0.33</v>
      </c>
      <c r="Q18629" s="148">
        <v>6.7900000000000002E-4</v>
      </c>
      <c r="R18629" s="148">
        <v>9</v>
      </c>
      <c r="S18629" s="148">
        <v>6.7699999999999996E-2</v>
      </c>
      <c r="T18629" s="148">
        <v>-13.925000000000001</v>
      </c>
      <c r="U18629" s="148">
        <v>1</v>
      </c>
      <c r="V18629" s="148">
        <v>2.75E-2</v>
      </c>
      <c r="W18629" s="148">
        <v>157.143</v>
      </c>
      <c r="X18629" s="148">
        <v>3</v>
      </c>
      <c r="Y18629" s="148">
        <v>0.17499999999999999</v>
      </c>
    </row>
    <row r="18630" spans="11:25" x14ac:dyDescent="0.25">
      <c r="K18630" s="145" t="s">
        <v>13380</v>
      </c>
      <c r="L18630" s="145">
        <v>44</v>
      </c>
      <c r="M18630" s="145">
        <v>173600</v>
      </c>
      <c r="N18630" s="148">
        <v>1.3799999999999999E-3</v>
      </c>
      <c r="O18630" s="148">
        <v>0.628</v>
      </c>
      <c r="P18630" s="148">
        <v>0.76400000000000001</v>
      </c>
      <c r="Q18630" s="148">
        <v>2.8600000000000001E-5</v>
      </c>
      <c r="R18630" s="148">
        <v>1</v>
      </c>
      <c r="S18630" s="148">
        <v>0.107</v>
      </c>
      <c r="T18630" s="148">
        <v>-4.93</v>
      </c>
      <c r="U18630" s="148">
        <v>1</v>
      </c>
      <c r="V18630" s="148">
        <v>3.9199999999999999E-2</v>
      </c>
      <c r="W18630" s="148">
        <v>102.991</v>
      </c>
      <c r="X18630" s="148">
        <v>4</v>
      </c>
      <c r="Y18630" s="148">
        <v>0.42199999999999999</v>
      </c>
    </row>
    <row r="18631" spans="11:25" x14ac:dyDescent="0.25">
      <c r="K18631" s="145" t="s">
        <v>13381</v>
      </c>
      <c r="L18631" s="145">
        <v>49</v>
      </c>
      <c r="M18631" s="145">
        <v>214333</v>
      </c>
      <c r="N18631" s="148">
        <v>0.182</v>
      </c>
      <c r="O18631" s="148">
        <v>0.58799999999999997</v>
      </c>
      <c r="P18631" s="148">
        <v>0.54299999999999904</v>
      </c>
      <c r="Q18631" s="148">
        <v>5.1599999999999997E-4</v>
      </c>
      <c r="R18631" s="148">
        <v>2</v>
      </c>
      <c r="S18631" s="148">
        <v>0.11</v>
      </c>
      <c r="T18631" s="148">
        <v>-10.595999999999901</v>
      </c>
      <c r="U18631" s="148">
        <v>1</v>
      </c>
      <c r="V18631" s="148">
        <v>2.6800000000000001E-2</v>
      </c>
      <c r="W18631" s="148">
        <v>135.94999999999999</v>
      </c>
      <c r="X18631" s="148">
        <v>4</v>
      </c>
      <c r="Y18631" s="148">
        <v>0.21</v>
      </c>
    </row>
    <row r="18632" spans="11:25" x14ac:dyDescent="0.25">
      <c r="K18632" s="145" t="s">
        <v>13382</v>
      </c>
      <c r="L18632" s="145">
        <v>16</v>
      </c>
      <c r="M18632" s="145">
        <v>239653</v>
      </c>
      <c r="N18632" s="148">
        <v>4.0299999999999997E-3</v>
      </c>
      <c r="O18632" s="148">
        <v>0.48</v>
      </c>
      <c r="P18632" s="148">
        <v>0.73299999999999998</v>
      </c>
      <c r="Q18632" s="148">
        <v>1.7699999999999999E-4</v>
      </c>
      <c r="R18632" s="148">
        <v>6</v>
      </c>
      <c r="S18632" s="148">
        <v>9.3600000000000003E-2</v>
      </c>
      <c r="T18632" s="148">
        <v>-6.5810000000000004</v>
      </c>
      <c r="U18632" s="148">
        <v>1</v>
      </c>
      <c r="V18632" s="148">
        <v>4.6600000000000003E-2</v>
      </c>
      <c r="W18632" s="148">
        <v>127.941</v>
      </c>
      <c r="X18632" s="148">
        <v>4</v>
      </c>
      <c r="Y18632" s="148">
        <v>0.16399999999999901</v>
      </c>
    </row>
    <row r="18633" spans="11:25" x14ac:dyDescent="0.25">
      <c r="K18633" s="145" t="s">
        <v>10138</v>
      </c>
      <c r="L18633" s="145">
        <v>4</v>
      </c>
      <c r="M18633" s="145">
        <v>231813</v>
      </c>
      <c r="N18633" s="148">
        <v>0.84099999999999997</v>
      </c>
      <c r="O18633" s="148">
        <v>0.38500000000000001</v>
      </c>
      <c r="P18633" s="148">
        <v>0.41299999999999998</v>
      </c>
      <c r="Q18633" s="148">
        <v>9.68E-4</v>
      </c>
      <c r="R18633" s="148">
        <v>8</v>
      </c>
      <c r="S18633" s="148">
        <v>0.128</v>
      </c>
      <c r="T18633" s="148">
        <v>-11.058</v>
      </c>
      <c r="U18633" s="148">
        <v>1</v>
      </c>
      <c r="V18633" s="148">
        <v>6.9599999999999995E-2</v>
      </c>
      <c r="W18633" s="148">
        <v>143.22499999999999</v>
      </c>
      <c r="X18633" s="148">
        <v>4</v>
      </c>
      <c r="Y18633" s="148">
        <v>0.153</v>
      </c>
    </row>
    <row r="18634" spans="11:25" x14ac:dyDescent="0.25">
      <c r="K18634" s="145" t="s">
        <v>1354</v>
      </c>
      <c r="L18634" s="145">
        <v>59</v>
      </c>
      <c r="M18634" s="145">
        <v>235334</v>
      </c>
      <c r="N18634" s="148">
        <v>1.03E-2</v>
      </c>
      <c r="O18634" s="148">
        <v>0.47499999999999998</v>
      </c>
      <c r="P18634" s="148">
        <v>0.88099999999999901</v>
      </c>
      <c r="Q18634" s="148">
        <v>2.5399999999999998E-6</v>
      </c>
      <c r="R18634" s="148">
        <v>2</v>
      </c>
      <c r="S18634" s="148">
        <v>7.3999999999999996E-2</v>
      </c>
      <c r="T18634" s="148">
        <v>-3.2069999999999999</v>
      </c>
      <c r="U18634" s="148">
        <v>1</v>
      </c>
      <c r="V18634" s="148">
        <v>5.7299999999999997E-2</v>
      </c>
      <c r="W18634" s="148">
        <v>140.91200000000001</v>
      </c>
      <c r="X18634" s="148">
        <v>3</v>
      </c>
      <c r="Y18634" s="148">
        <v>0.42599999999999999</v>
      </c>
    </row>
    <row r="18635" spans="11:25" x14ac:dyDescent="0.25">
      <c r="K18635" s="145" t="s">
        <v>13383</v>
      </c>
      <c r="L18635" s="145">
        <v>51</v>
      </c>
      <c r="M18635" s="145">
        <v>273840</v>
      </c>
      <c r="N18635" s="148">
        <v>0.78400000000000003</v>
      </c>
      <c r="O18635" s="148">
        <v>0.54600000000000004</v>
      </c>
      <c r="P18635" s="148">
        <v>0.29099999999999998</v>
      </c>
      <c r="Q18635" s="148">
        <v>0.93099999999999905</v>
      </c>
      <c r="R18635" s="148">
        <v>7</v>
      </c>
      <c r="S18635" s="148">
        <v>8.9399999999999993E-2</v>
      </c>
      <c r="T18635" s="148">
        <v>-12.252000000000001</v>
      </c>
      <c r="U18635" s="148">
        <v>1</v>
      </c>
      <c r="V18635" s="148">
        <v>0.13800000000000001</v>
      </c>
      <c r="W18635" s="148">
        <v>169.96</v>
      </c>
      <c r="X18635" s="148">
        <v>4</v>
      </c>
      <c r="Y18635" s="148">
        <v>0.36299999999999999</v>
      </c>
    </row>
    <row r="18636" spans="11:25" x14ac:dyDescent="0.25">
      <c r="K18636" s="145" t="s">
        <v>5522</v>
      </c>
      <c r="L18636" s="145">
        <v>38</v>
      </c>
      <c r="M18636" s="145">
        <v>255933</v>
      </c>
      <c r="N18636" s="148">
        <v>0.153</v>
      </c>
      <c r="O18636" s="148">
        <v>0.60799999999999998</v>
      </c>
      <c r="P18636" s="148">
        <v>0.872</v>
      </c>
      <c r="Q18636" s="148">
        <v>1.08E-3</v>
      </c>
      <c r="R18636" s="148">
        <v>5</v>
      </c>
      <c r="S18636" s="148">
        <v>5.0700000000000002E-2</v>
      </c>
      <c r="T18636" s="148">
        <v>-5.8719999999999999</v>
      </c>
      <c r="U18636" s="148">
        <v>0</v>
      </c>
      <c r="V18636" s="148">
        <v>4.0399999999999998E-2</v>
      </c>
      <c r="W18636" s="148">
        <v>106.98099999999999</v>
      </c>
      <c r="X18636" s="148">
        <v>4</v>
      </c>
      <c r="Y18636" s="148">
        <v>0.32299999999999901</v>
      </c>
    </row>
    <row r="18637" spans="11:25" x14ac:dyDescent="0.25">
      <c r="K18637" s="145" t="s">
        <v>13384</v>
      </c>
      <c r="L18637" s="145">
        <v>4</v>
      </c>
      <c r="M18637" s="145">
        <v>243533</v>
      </c>
      <c r="N18637" s="148">
        <v>1.8699999999999999E-3</v>
      </c>
      <c r="O18637" s="148">
        <v>0.58099999999999996</v>
      </c>
      <c r="P18637" s="148">
        <v>0.76800000000000002</v>
      </c>
      <c r="Q18637" s="148">
        <v>4.55999999999999E-4</v>
      </c>
      <c r="R18637" s="148">
        <v>0</v>
      </c>
      <c r="S18637" s="148">
        <v>0.10199999999999999</v>
      </c>
      <c r="T18637" s="148">
        <v>-7.2379999999999898</v>
      </c>
      <c r="U18637" s="148">
        <v>1</v>
      </c>
      <c r="V18637" s="148">
        <v>3.0599999999999999E-2</v>
      </c>
      <c r="W18637" s="148">
        <v>132.19799999999901</v>
      </c>
      <c r="X18637" s="148">
        <v>4</v>
      </c>
      <c r="Y18637" s="148">
        <v>0.307</v>
      </c>
    </row>
    <row r="18638" spans="11:25" x14ac:dyDescent="0.25">
      <c r="K18638" s="145" t="s">
        <v>13385</v>
      </c>
      <c r="L18638" s="145">
        <v>45</v>
      </c>
      <c r="M18638" s="145">
        <v>219750</v>
      </c>
      <c r="N18638" s="148">
        <v>5.6299999999999996E-3</v>
      </c>
      <c r="O18638" s="148">
        <v>0.44900000000000001</v>
      </c>
      <c r="P18638" s="148">
        <v>0.90799999999999903</v>
      </c>
      <c r="Q18638" s="148">
        <v>0</v>
      </c>
      <c r="R18638" s="148">
        <v>10</v>
      </c>
      <c r="S18638" s="148">
        <v>3.4599999999999999E-2</v>
      </c>
      <c r="T18638" s="148">
        <v>-6.5250000000000004</v>
      </c>
      <c r="U18638" s="148">
        <v>1</v>
      </c>
      <c r="V18638" s="148">
        <v>8.1199999999999994E-2</v>
      </c>
      <c r="W18638" s="148">
        <v>151.96299999999999</v>
      </c>
      <c r="X18638" s="148">
        <v>4</v>
      </c>
      <c r="Y18638" s="148">
        <v>0.54299999999999904</v>
      </c>
    </row>
    <row r="18639" spans="11:25" x14ac:dyDescent="0.25">
      <c r="K18639" s="145" t="s">
        <v>13386</v>
      </c>
      <c r="L18639" s="145">
        <v>62</v>
      </c>
      <c r="M18639" s="145">
        <v>204466</v>
      </c>
      <c r="N18639" s="148">
        <v>0.23199999999999901</v>
      </c>
      <c r="O18639" s="148">
        <v>0.76</v>
      </c>
      <c r="P18639" s="148">
        <v>0.70099999999999996</v>
      </c>
      <c r="Q18639" s="148">
        <v>2.9499999999999999E-3</v>
      </c>
      <c r="R18639" s="148">
        <v>3</v>
      </c>
      <c r="S18639" s="148">
        <v>7.0000000000000007E-2</v>
      </c>
      <c r="T18639" s="148">
        <v>-6.3929999999999998</v>
      </c>
      <c r="U18639" s="148">
        <v>1</v>
      </c>
      <c r="V18639" s="148">
        <v>4.2000000000000003E-2</v>
      </c>
      <c r="W18639" s="148">
        <v>140.023</v>
      </c>
      <c r="X18639" s="148">
        <v>4</v>
      </c>
      <c r="Y18639" s="148">
        <v>0.81</v>
      </c>
    </row>
    <row r="18640" spans="11:25" x14ac:dyDescent="0.25">
      <c r="K18640" s="145" t="s">
        <v>13387</v>
      </c>
      <c r="L18640" s="145">
        <v>40</v>
      </c>
      <c r="M18640" s="145">
        <v>182026</v>
      </c>
      <c r="N18640" s="148">
        <v>0.23799999999999999</v>
      </c>
      <c r="O18640" s="148">
        <v>0.47599999999999998</v>
      </c>
      <c r="P18640" s="148">
        <v>0.76500000000000001</v>
      </c>
      <c r="Q18640" s="148">
        <v>1.8499999999999999E-2</v>
      </c>
      <c r="R18640" s="148">
        <v>0</v>
      </c>
      <c r="S18640" s="148">
        <v>8.3199999999999996E-2</v>
      </c>
      <c r="T18640" s="148">
        <v>-5.9139999999999997</v>
      </c>
      <c r="U18640" s="148">
        <v>0</v>
      </c>
      <c r="V18640" s="148">
        <v>4.4999999999999998E-2</v>
      </c>
      <c r="W18640" s="148">
        <v>89.872</v>
      </c>
      <c r="X18640" s="148">
        <v>4</v>
      </c>
      <c r="Y18640" s="148">
        <v>0.32500000000000001</v>
      </c>
    </row>
    <row r="18641" spans="11:25" x14ac:dyDescent="0.25">
      <c r="K18641" s="145" t="s">
        <v>13388</v>
      </c>
      <c r="L18641" s="145">
        <v>60</v>
      </c>
      <c r="M18641" s="145">
        <v>258186</v>
      </c>
      <c r="N18641" s="148">
        <v>7.1899999999999999E-5</v>
      </c>
      <c r="O18641" s="148">
        <v>0.55799999999999905</v>
      </c>
      <c r="P18641" s="148">
        <v>0.64200000000000002</v>
      </c>
      <c r="Q18641" s="148">
        <v>7.4599999999999996E-3</v>
      </c>
      <c r="R18641" s="148">
        <v>5</v>
      </c>
      <c r="S18641" s="148">
        <v>0.20100000000000001</v>
      </c>
      <c r="T18641" s="148">
        <v>-5.2060000000000004</v>
      </c>
      <c r="U18641" s="148">
        <v>0</v>
      </c>
      <c r="V18641" s="148">
        <v>3.2099999999999997E-2</v>
      </c>
      <c r="W18641" s="148">
        <v>99.977000000000004</v>
      </c>
      <c r="X18641" s="148">
        <v>4</v>
      </c>
      <c r="Y18641" s="148">
        <v>0.48199999999999998</v>
      </c>
    </row>
    <row r="18642" spans="11:25" x14ac:dyDescent="0.25">
      <c r="K18642" s="145" t="s">
        <v>13389</v>
      </c>
      <c r="L18642" s="145">
        <v>51</v>
      </c>
      <c r="M18642" s="145">
        <v>147000</v>
      </c>
      <c r="N18642" s="148">
        <v>2E-3</v>
      </c>
      <c r="O18642" s="148">
        <v>0.64300000000000002</v>
      </c>
      <c r="P18642" s="148">
        <v>0.72599999999999998</v>
      </c>
      <c r="Q18642" s="148">
        <v>4.5199999999999999E-6</v>
      </c>
      <c r="R18642" s="148">
        <v>10</v>
      </c>
      <c r="S18642" s="148">
        <v>7.6600000000000001E-2</v>
      </c>
      <c r="T18642" s="148">
        <v>-6.2189999999999896</v>
      </c>
      <c r="U18642" s="148">
        <v>0</v>
      </c>
      <c r="V18642" s="148">
        <v>4.7600000000000003E-2</v>
      </c>
      <c r="W18642" s="148">
        <v>143.97</v>
      </c>
      <c r="X18642" s="148">
        <v>3</v>
      </c>
      <c r="Y18642" s="148">
        <v>0.72499999999999998</v>
      </c>
    </row>
    <row r="18643" spans="11:25" x14ac:dyDescent="0.25">
      <c r="K18643" s="145" t="s">
        <v>13390</v>
      </c>
      <c r="L18643" s="145">
        <v>55</v>
      </c>
      <c r="M18643" s="145">
        <v>247186</v>
      </c>
      <c r="N18643" s="148">
        <v>0.95199999999999996</v>
      </c>
      <c r="O18643" s="148">
        <v>0.26899999999999902</v>
      </c>
      <c r="P18643" s="148">
        <v>0.122</v>
      </c>
      <c r="Q18643" s="148">
        <v>0</v>
      </c>
      <c r="R18643" s="148">
        <v>1</v>
      </c>
      <c r="S18643" s="148">
        <v>9.1499999999999998E-2</v>
      </c>
      <c r="T18643" s="148">
        <v>-10.407999999999999</v>
      </c>
      <c r="U18643" s="148">
        <v>1</v>
      </c>
      <c r="V18643" s="148">
        <v>3.3399999999999999E-2</v>
      </c>
      <c r="W18643" s="148">
        <v>83.966999999999999</v>
      </c>
      <c r="X18643" s="148">
        <v>4</v>
      </c>
      <c r="Y18643" s="148">
        <v>0.11799999999999999</v>
      </c>
    </row>
    <row r="18644" spans="11:25" x14ac:dyDescent="0.25">
      <c r="K18644" s="145" t="s">
        <v>13391</v>
      </c>
      <c r="L18644" s="145">
        <v>0</v>
      </c>
      <c r="M18644" s="145">
        <v>110560</v>
      </c>
      <c r="N18644" s="148">
        <v>0.753</v>
      </c>
      <c r="O18644" s="148">
        <v>0.67599999999999905</v>
      </c>
      <c r="P18644" s="148">
        <v>0.60899999999999999</v>
      </c>
      <c r="Q18644" s="148">
        <v>5.8499999999999999E-5</v>
      </c>
      <c r="R18644" s="148">
        <v>7</v>
      </c>
      <c r="S18644" s="148">
        <v>0.20899999999999999</v>
      </c>
      <c r="T18644" s="148">
        <v>-10.183</v>
      </c>
      <c r="U18644" s="148">
        <v>1</v>
      </c>
      <c r="V18644" s="148">
        <v>3.4000000000000002E-2</v>
      </c>
      <c r="W18644" s="148">
        <v>127.45</v>
      </c>
      <c r="X18644" s="148">
        <v>4</v>
      </c>
      <c r="Y18644" s="148">
        <v>0.55700000000000005</v>
      </c>
    </row>
    <row r="18645" spans="11:25" x14ac:dyDescent="0.25">
      <c r="K18645" s="145" t="s">
        <v>13392</v>
      </c>
      <c r="L18645" s="145">
        <v>49</v>
      </c>
      <c r="M18645" s="145">
        <v>329800</v>
      </c>
      <c r="N18645" s="148">
        <v>1.3500000000000001E-3</v>
      </c>
      <c r="O18645" s="148">
        <v>0.44799999999999901</v>
      </c>
      <c r="P18645" s="148">
        <v>0.85</v>
      </c>
      <c r="Q18645" s="148">
        <v>0.27600000000000002</v>
      </c>
      <c r="R18645" s="148">
        <v>7</v>
      </c>
      <c r="S18645" s="148">
        <v>0.23199999999999901</v>
      </c>
      <c r="T18645" s="148">
        <v>-6.5640000000000001</v>
      </c>
      <c r="U18645" s="148">
        <v>1</v>
      </c>
      <c r="V18645" s="148">
        <v>4.1599999999999998E-2</v>
      </c>
      <c r="W18645" s="148">
        <v>129.946</v>
      </c>
      <c r="X18645" s="148">
        <v>4</v>
      </c>
      <c r="Y18645" s="148">
        <v>8.2500000000000004E-2</v>
      </c>
    </row>
    <row r="18646" spans="11:25" x14ac:dyDescent="0.25">
      <c r="K18646" s="145" t="s">
        <v>13393</v>
      </c>
      <c r="L18646" s="145">
        <v>56</v>
      </c>
      <c r="M18646" s="145">
        <v>308569</v>
      </c>
      <c r="N18646" s="148">
        <v>5.0799999999999998E-2</v>
      </c>
      <c r="O18646" s="148">
        <v>0.76200000000000001</v>
      </c>
      <c r="P18646" s="148">
        <v>0.82599999999999996</v>
      </c>
      <c r="Q18646" s="148">
        <v>1.3100000000000001E-4</v>
      </c>
      <c r="R18646" s="148">
        <v>10</v>
      </c>
      <c r="S18646" s="148">
        <v>0.104</v>
      </c>
      <c r="T18646" s="148">
        <v>-5.26</v>
      </c>
      <c r="U18646" s="148">
        <v>0</v>
      </c>
      <c r="V18646" s="148">
        <v>6.9099999999999995E-2</v>
      </c>
      <c r="W18646" s="148">
        <v>98.036000000000001</v>
      </c>
      <c r="X18646" s="148">
        <v>4</v>
      </c>
      <c r="Y18646" s="148">
        <v>0.57999999999999996</v>
      </c>
    </row>
    <row r="18647" spans="11:25" x14ac:dyDescent="0.25">
      <c r="K18647" s="145" t="s">
        <v>13394</v>
      </c>
      <c r="L18647" s="145">
        <v>46</v>
      </c>
      <c r="M18647" s="145">
        <v>263691</v>
      </c>
      <c r="N18647" s="148">
        <v>0.216</v>
      </c>
      <c r="O18647" s="148">
        <v>0.18</v>
      </c>
      <c r="P18647" s="148">
        <v>0.55500000000000005</v>
      </c>
      <c r="Q18647" s="148">
        <v>0.41699999999999998</v>
      </c>
      <c r="R18647" s="148">
        <v>1</v>
      </c>
      <c r="S18647" s="148">
        <v>0.10199999999999999</v>
      </c>
      <c r="T18647" s="148">
        <v>-8.78399999999999</v>
      </c>
      <c r="U18647" s="148">
        <v>0</v>
      </c>
      <c r="V18647" s="148">
        <v>3.2599999999999997E-2</v>
      </c>
      <c r="W18647" s="148">
        <v>166.476</v>
      </c>
      <c r="X18647" s="148">
        <v>3</v>
      </c>
      <c r="Y18647" s="148">
        <v>0.56299999999999994</v>
      </c>
    </row>
    <row r="18648" spans="11:25" x14ac:dyDescent="0.25">
      <c r="K18648" s="145" t="s">
        <v>13395</v>
      </c>
      <c r="L18648" s="145">
        <v>57</v>
      </c>
      <c r="M18648" s="145">
        <v>403186</v>
      </c>
      <c r="N18648" s="148">
        <v>0.38500000000000001</v>
      </c>
      <c r="O18648" s="148">
        <v>0.38799999999999901</v>
      </c>
      <c r="P18648" s="148">
        <v>0.60899999999999999</v>
      </c>
      <c r="Q18648" s="148">
        <v>4.3100000000000002E-6</v>
      </c>
      <c r="R18648" s="148">
        <v>2</v>
      </c>
      <c r="S18648" s="148">
        <v>0.13800000000000001</v>
      </c>
      <c r="T18648" s="148">
        <v>-6.0869999999999997</v>
      </c>
      <c r="U18648" s="148">
        <v>1</v>
      </c>
      <c r="V18648" s="148">
        <v>4.02E-2</v>
      </c>
      <c r="W18648" s="148">
        <v>120.005</v>
      </c>
      <c r="X18648" s="148">
        <v>3</v>
      </c>
      <c r="Y18648" s="148">
        <v>0.17199999999999999</v>
      </c>
    </row>
    <row r="18649" spans="11:25" x14ac:dyDescent="0.25">
      <c r="K18649" s="145" t="s">
        <v>13396</v>
      </c>
      <c r="L18649" s="145">
        <v>24</v>
      </c>
      <c r="M18649" s="145">
        <v>201800</v>
      </c>
      <c r="N18649" s="148">
        <v>2.8500000000000001E-2</v>
      </c>
      <c r="O18649" s="148">
        <v>0.307</v>
      </c>
      <c r="P18649" s="148">
        <v>0.79099999999999904</v>
      </c>
      <c r="Q18649" s="148">
        <v>8.0399999999999905E-4</v>
      </c>
      <c r="R18649" s="148">
        <v>7</v>
      </c>
      <c r="S18649" s="148">
        <v>0.39500000000000002</v>
      </c>
      <c r="T18649" s="148">
        <v>-5.4079999999999897</v>
      </c>
      <c r="U18649" s="148">
        <v>1</v>
      </c>
      <c r="V18649" s="148">
        <v>0.11899999999999999</v>
      </c>
      <c r="W18649" s="148">
        <v>193.35599999999999</v>
      </c>
      <c r="X18649" s="148">
        <v>4</v>
      </c>
      <c r="Y18649" s="148">
        <v>0.14099999999999999</v>
      </c>
    </row>
    <row r="18650" spans="11:25" x14ac:dyDescent="0.25">
      <c r="K18650" s="145" t="s">
        <v>11901</v>
      </c>
      <c r="L18650" s="145">
        <v>41</v>
      </c>
      <c r="M18650" s="145">
        <v>212173</v>
      </c>
      <c r="N18650" s="148">
        <v>0.81299999999999994</v>
      </c>
      <c r="O18650" s="148">
        <v>0.66299999999999903</v>
      </c>
      <c r="P18650" s="148">
        <v>0.49399999999999999</v>
      </c>
      <c r="Q18650" s="148">
        <v>2.3300000000000001E-2</v>
      </c>
      <c r="R18650" s="148">
        <v>5</v>
      </c>
      <c r="S18650" s="148">
        <v>0.14299999999999999</v>
      </c>
      <c r="T18650" s="148">
        <v>-8.8889999999999993</v>
      </c>
      <c r="U18650" s="148">
        <v>1</v>
      </c>
      <c r="V18650" s="148">
        <v>2.86E-2</v>
      </c>
      <c r="W18650" s="148">
        <v>129.077</v>
      </c>
      <c r="X18650" s="148">
        <v>4</v>
      </c>
      <c r="Y18650" s="148">
        <v>0.51700000000000002</v>
      </c>
    </row>
    <row r="18651" spans="11:25" x14ac:dyDescent="0.25">
      <c r="K18651" s="145" t="s">
        <v>13397</v>
      </c>
      <c r="L18651" s="145">
        <v>49</v>
      </c>
      <c r="M18651" s="145">
        <v>212182</v>
      </c>
      <c r="N18651" s="148">
        <v>1.3599999999999999E-2</v>
      </c>
      <c r="O18651" s="148">
        <v>0.5</v>
      </c>
      <c r="P18651" s="148">
        <v>0.71399999999999997</v>
      </c>
      <c r="Q18651" s="148">
        <v>6.2799999999999995E-2</v>
      </c>
      <c r="R18651" s="148">
        <v>7</v>
      </c>
      <c r="S18651" s="148">
        <v>8.7999999999999995E-2</v>
      </c>
      <c r="T18651" s="148">
        <v>-6.7579999999999902</v>
      </c>
      <c r="U18651" s="148">
        <v>1</v>
      </c>
      <c r="V18651" s="148">
        <v>5.2200000000000003E-2</v>
      </c>
      <c r="W18651" s="148">
        <v>162.00899999999999</v>
      </c>
      <c r="X18651" s="148">
        <v>4</v>
      </c>
      <c r="Y18651" s="148">
        <v>0.35599999999999998</v>
      </c>
    </row>
    <row r="18652" spans="11:25" x14ac:dyDescent="0.25">
      <c r="K18652" s="145" t="s">
        <v>5191</v>
      </c>
      <c r="L18652" s="145">
        <v>4</v>
      </c>
      <c r="M18652" s="145">
        <v>282812</v>
      </c>
      <c r="N18652" s="148">
        <v>0.38200000000000001</v>
      </c>
      <c r="O18652" s="148">
        <v>0.59299999999999997</v>
      </c>
      <c r="P18652" s="148">
        <v>0.39200000000000002</v>
      </c>
      <c r="Q18652" s="148">
        <v>1.13999999999999E-4</v>
      </c>
      <c r="R18652" s="148">
        <v>10</v>
      </c>
      <c r="S18652" s="148">
        <v>0.13100000000000001</v>
      </c>
      <c r="T18652" s="148">
        <v>-6.8719999999999999</v>
      </c>
      <c r="U18652" s="148">
        <v>0</v>
      </c>
      <c r="V18652" s="148">
        <v>2.5700000000000001E-2</v>
      </c>
      <c r="W18652" s="148">
        <v>75.064999999999998</v>
      </c>
      <c r="X18652" s="148">
        <v>4</v>
      </c>
      <c r="Y18652" s="148">
        <v>0.25</v>
      </c>
    </row>
    <row r="18653" spans="11:25" x14ac:dyDescent="0.25">
      <c r="K18653" s="145" t="s">
        <v>13398</v>
      </c>
      <c r="L18653" s="145">
        <v>51</v>
      </c>
      <c r="M18653" s="145">
        <v>210193</v>
      </c>
      <c r="N18653" s="148">
        <v>0.27899999999999903</v>
      </c>
      <c r="O18653" s="148">
        <v>0.77099999999999902</v>
      </c>
      <c r="P18653" s="148">
        <v>0.66</v>
      </c>
      <c r="Q18653" s="148">
        <v>1.3900000000000001E-5</v>
      </c>
      <c r="R18653" s="148">
        <v>9</v>
      </c>
      <c r="S18653" s="148">
        <v>0.107</v>
      </c>
      <c r="T18653" s="148">
        <v>-4.9939999999999998</v>
      </c>
      <c r="U18653" s="148">
        <v>0</v>
      </c>
      <c r="V18653" s="148">
        <v>3.4299999999999997E-2</v>
      </c>
      <c r="W18653" s="148">
        <v>112.018999999999</v>
      </c>
      <c r="X18653" s="148">
        <v>4</v>
      </c>
      <c r="Y18653" s="148">
        <v>0.79299999999999904</v>
      </c>
    </row>
    <row r="18654" spans="11:25" x14ac:dyDescent="0.25">
      <c r="K18654" s="145" t="s">
        <v>13399</v>
      </c>
      <c r="L18654" s="145">
        <v>45</v>
      </c>
      <c r="M18654" s="145">
        <v>217426</v>
      </c>
      <c r="N18654" s="148">
        <v>3.3599999999999998E-4</v>
      </c>
      <c r="O18654" s="148">
        <v>0.495</v>
      </c>
      <c r="P18654" s="148">
        <v>0.85699999999999998</v>
      </c>
      <c r="Q18654" s="148">
        <v>3.2500000000000001E-2</v>
      </c>
      <c r="R18654" s="148">
        <v>7</v>
      </c>
      <c r="S18654" s="148">
        <v>0.185</v>
      </c>
      <c r="T18654" s="148">
        <v>-5.1789999999999896</v>
      </c>
      <c r="U18654" s="148">
        <v>1</v>
      </c>
      <c r="V18654" s="148">
        <v>3.3000000000000002E-2</v>
      </c>
      <c r="W18654" s="148">
        <v>143.02500000000001</v>
      </c>
      <c r="X18654" s="148">
        <v>4</v>
      </c>
      <c r="Y18654" s="148">
        <v>0.30099999999999999</v>
      </c>
    </row>
    <row r="18655" spans="11:25" x14ac:dyDescent="0.25">
      <c r="K18655" s="145" t="s">
        <v>13400</v>
      </c>
      <c r="L18655" s="145">
        <v>54</v>
      </c>
      <c r="M18655" s="145">
        <v>223498</v>
      </c>
      <c r="N18655" s="148">
        <v>2.1499999999999998E-2</v>
      </c>
      <c r="O18655" s="148">
        <v>0.66400000000000003</v>
      </c>
      <c r="P18655" s="148">
        <v>0.61</v>
      </c>
      <c r="Q18655" s="148">
        <v>0</v>
      </c>
      <c r="R18655" s="148">
        <v>6</v>
      </c>
      <c r="S18655" s="148">
        <v>9.4700000000000006E-2</v>
      </c>
      <c r="T18655" s="148">
        <v>-4.3839999999999897</v>
      </c>
      <c r="U18655" s="148">
        <v>0</v>
      </c>
      <c r="V18655" s="148">
        <v>3.61E-2</v>
      </c>
      <c r="W18655" s="148">
        <v>118.015</v>
      </c>
      <c r="X18655" s="148">
        <v>4</v>
      </c>
      <c r="Y18655" s="148">
        <v>0.192</v>
      </c>
    </row>
    <row r="18656" spans="11:25" x14ac:dyDescent="0.25">
      <c r="K18656" s="145" t="s">
        <v>13401</v>
      </c>
      <c r="L18656" s="145">
        <v>58</v>
      </c>
      <c r="M18656" s="145">
        <v>216847</v>
      </c>
      <c r="N18656" s="148">
        <v>0.38</v>
      </c>
      <c r="O18656" s="148">
        <v>0.70899999999999996</v>
      </c>
      <c r="P18656" s="148">
        <v>0.61599999999999999</v>
      </c>
      <c r="Q18656" s="148">
        <v>1.5699999999999999E-5</v>
      </c>
      <c r="R18656" s="148">
        <v>9</v>
      </c>
      <c r="S18656" s="148">
        <v>0.312</v>
      </c>
      <c r="T18656" s="148">
        <v>-6.2460000000000004</v>
      </c>
      <c r="U18656" s="148">
        <v>1</v>
      </c>
      <c r="V18656" s="148">
        <v>0.21299999999999999</v>
      </c>
      <c r="W18656" s="148">
        <v>91.921000000000006</v>
      </c>
      <c r="X18656" s="148">
        <v>4</v>
      </c>
      <c r="Y18656" s="148">
        <v>0.57599999999999996</v>
      </c>
    </row>
    <row r="18657" spans="11:25" x14ac:dyDescent="0.25">
      <c r="K18657" s="145" t="s">
        <v>5566</v>
      </c>
      <c r="L18657" s="145">
        <v>70</v>
      </c>
      <c r="M18657" s="145">
        <v>255397</v>
      </c>
      <c r="N18657" s="148">
        <v>8.5599999999999999E-3</v>
      </c>
      <c r="O18657" s="148">
        <v>0.68700000000000006</v>
      </c>
      <c r="P18657" s="148">
        <v>0.74</v>
      </c>
      <c r="Q18657" s="148">
        <v>4.3900000000000003E-5</v>
      </c>
      <c r="R18657" s="148">
        <v>5</v>
      </c>
      <c r="S18657" s="148">
        <v>0.25900000000000001</v>
      </c>
      <c r="T18657" s="148">
        <v>-4.8289999999999997</v>
      </c>
      <c r="U18657" s="148">
        <v>1</v>
      </c>
      <c r="V18657" s="148">
        <v>4.0300000000000002E-2</v>
      </c>
      <c r="W18657" s="148">
        <v>111.01</v>
      </c>
      <c r="X18657" s="148">
        <v>4</v>
      </c>
      <c r="Y18657" s="148">
        <v>0.24299999999999999</v>
      </c>
    </row>
    <row r="18658" spans="11:25" x14ac:dyDescent="0.25">
      <c r="K18658" s="145" t="s">
        <v>13402</v>
      </c>
      <c r="L18658" s="145">
        <v>57</v>
      </c>
      <c r="M18658" s="145">
        <v>274640</v>
      </c>
      <c r="N18658" s="148">
        <v>2.02999999999999E-4</v>
      </c>
      <c r="O18658" s="148">
        <v>0.51600000000000001</v>
      </c>
      <c r="P18658" s="148">
        <v>0.92400000000000004</v>
      </c>
      <c r="Q18658" s="148">
        <v>2.4699999999999999E-4</v>
      </c>
      <c r="R18658" s="148">
        <v>7</v>
      </c>
      <c r="S18658" s="148">
        <v>0.73</v>
      </c>
      <c r="T18658" s="148">
        <v>-4.3810000000000002</v>
      </c>
      <c r="U18658" s="148">
        <v>0</v>
      </c>
      <c r="V18658" s="148">
        <v>4.1599999999999998E-2</v>
      </c>
      <c r="W18658" s="148">
        <v>130.04900000000001</v>
      </c>
      <c r="X18658" s="148">
        <v>4</v>
      </c>
      <c r="Y18658" s="148">
        <v>0.51800000000000002</v>
      </c>
    </row>
    <row r="18659" spans="11:25" x14ac:dyDescent="0.25">
      <c r="K18659" s="145" t="s">
        <v>5889</v>
      </c>
      <c r="L18659" s="145">
        <v>65</v>
      </c>
      <c r="M18659" s="145">
        <v>217136</v>
      </c>
      <c r="N18659" s="148">
        <v>2.3599999999999999E-2</v>
      </c>
      <c r="O18659" s="148">
        <v>0.73799999999999999</v>
      </c>
      <c r="P18659" s="148">
        <v>0.69599999999999995</v>
      </c>
      <c r="Q18659" s="148">
        <v>9.09E-5</v>
      </c>
      <c r="R18659" s="148">
        <v>1</v>
      </c>
      <c r="S18659" s="148">
        <v>0.33799999999999902</v>
      </c>
      <c r="T18659" s="148">
        <v>-3.59</v>
      </c>
      <c r="U18659" s="148">
        <v>1</v>
      </c>
      <c r="V18659" s="148">
        <v>3.0499999999999999E-2</v>
      </c>
      <c r="W18659" s="148">
        <v>101.988999999999</v>
      </c>
      <c r="X18659" s="148">
        <v>4</v>
      </c>
      <c r="Y18659" s="148">
        <v>0.89200000000000002</v>
      </c>
    </row>
    <row r="18660" spans="11:25" x14ac:dyDescent="0.25">
      <c r="K18660" s="145" t="s">
        <v>9546</v>
      </c>
      <c r="L18660" s="145">
        <v>63</v>
      </c>
      <c r="M18660" s="145">
        <v>230959</v>
      </c>
      <c r="N18660" s="148">
        <v>2.8899999999999898E-3</v>
      </c>
      <c r="O18660" s="148">
        <v>0.59299999999999997</v>
      </c>
      <c r="P18660" s="148">
        <v>0.69699999999999995</v>
      </c>
      <c r="Q18660" s="148">
        <v>2.5700000000000001E-2</v>
      </c>
      <c r="R18660" s="148">
        <v>7</v>
      </c>
      <c r="S18660" s="148">
        <v>0.14000000000000001</v>
      </c>
      <c r="T18660" s="148">
        <v>-5.4160000000000004</v>
      </c>
      <c r="U18660" s="148">
        <v>1</v>
      </c>
      <c r="V18660" s="148">
        <v>3.9899999999999998E-2</v>
      </c>
      <c r="W18660" s="148">
        <v>170</v>
      </c>
      <c r="X18660" s="148">
        <v>4</v>
      </c>
      <c r="Y18660" s="148">
        <v>0.42799999999999999</v>
      </c>
    </row>
    <row r="18661" spans="11:25" x14ac:dyDescent="0.25">
      <c r="K18661" s="145" t="s">
        <v>6873</v>
      </c>
      <c r="L18661" s="145">
        <v>71</v>
      </c>
      <c r="M18661" s="145">
        <v>216266</v>
      </c>
      <c r="N18661" s="148">
        <v>3.0200000000000001E-2</v>
      </c>
      <c r="O18661" s="148">
        <v>0.91</v>
      </c>
      <c r="P18661" s="148">
        <v>0.40100000000000002</v>
      </c>
      <c r="Q18661" s="148">
        <v>1.5899999999999999E-4</v>
      </c>
      <c r="R18661" s="148">
        <v>1</v>
      </c>
      <c r="S18661" s="148">
        <v>8.0100000000000005E-2</v>
      </c>
      <c r="T18661" s="148">
        <v>-9.5519999999999996</v>
      </c>
      <c r="U18661" s="148">
        <v>1</v>
      </c>
      <c r="V18661" s="148">
        <v>8.5500000000000007E-2</v>
      </c>
      <c r="W18661" s="148">
        <v>135.994</v>
      </c>
      <c r="X18661" s="148">
        <v>4</v>
      </c>
      <c r="Y18661" s="148">
        <v>0.82399999999999995</v>
      </c>
    </row>
    <row r="18662" spans="11:25" x14ac:dyDescent="0.25">
      <c r="K18662" s="145" t="s">
        <v>13403</v>
      </c>
      <c r="L18662" s="145">
        <v>66</v>
      </c>
      <c r="M18662" s="145">
        <v>226644</v>
      </c>
      <c r="N18662" s="148">
        <v>0.36499999999999999</v>
      </c>
      <c r="O18662" s="148">
        <v>0.68500000000000005</v>
      </c>
      <c r="P18662" s="148">
        <v>0.65799999999999903</v>
      </c>
      <c r="Q18662" s="148">
        <v>0.13300000000000001</v>
      </c>
      <c r="R18662" s="148">
        <v>6</v>
      </c>
      <c r="S18662" s="148">
        <v>0.33299999999999902</v>
      </c>
      <c r="T18662" s="148">
        <v>-7.5479999999999903</v>
      </c>
      <c r="U18662" s="148">
        <v>1</v>
      </c>
      <c r="V18662" s="148">
        <v>3.2599999999999997E-2</v>
      </c>
      <c r="W18662" s="148">
        <v>102.027999999999</v>
      </c>
      <c r="X18662" s="148">
        <v>4</v>
      </c>
      <c r="Y18662" s="148">
        <v>0.52900000000000003</v>
      </c>
    </row>
    <row r="18663" spans="11:25" x14ac:dyDescent="0.25">
      <c r="K18663" s="145" t="s">
        <v>6463</v>
      </c>
      <c r="L18663" s="145">
        <v>71</v>
      </c>
      <c r="M18663" s="145">
        <v>239160</v>
      </c>
      <c r="N18663" s="148">
        <v>0.10199999999999999</v>
      </c>
      <c r="O18663" s="148">
        <v>0.624</v>
      </c>
      <c r="P18663" s="148">
        <v>0.45899999999999902</v>
      </c>
      <c r="Q18663" s="148">
        <v>0</v>
      </c>
      <c r="R18663" s="148">
        <v>8</v>
      </c>
      <c r="S18663" s="148">
        <v>0.11699999999999899</v>
      </c>
      <c r="T18663" s="148">
        <v>-6.0350000000000001</v>
      </c>
      <c r="U18663" s="148">
        <v>1</v>
      </c>
      <c r="V18663" s="148">
        <v>3.2099999999999997E-2</v>
      </c>
      <c r="W18663" s="148">
        <v>119.04799999999901</v>
      </c>
      <c r="X18663" s="148">
        <v>4</v>
      </c>
      <c r="Y18663" s="148">
        <v>0.122</v>
      </c>
    </row>
    <row r="18664" spans="11:25" x14ac:dyDescent="0.25">
      <c r="K18664" s="145">
        <v>1999</v>
      </c>
      <c r="L18664" s="145">
        <v>81</v>
      </c>
      <c r="M18664" s="145">
        <v>189000</v>
      </c>
      <c r="N18664" s="148">
        <v>2.2700000000000001E-2</v>
      </c>
      <c r="O18664" s="148">
        <v>0.73899999999999999</v>
      </c>
      <c r="P18664" s="148">
        <v>0.74199999999999999</v>
      </c>
      <c r="Q18664" s="148">
        <v>1.39E-6</v>
      </c>
      <c r="R18664" s="148">
        <v>7</v>
      </c>
      <c r="S18664" s="148">
        <v>0.22899999999999901</v>
      </c>
      <c r="T18664" s="148">
        <v>-4.5860000000000003</v>
      </c>
      <c r="U18664" s="148">
        <v>1</v>
      </c>
      <c r="V18664" s="148">
        <v>3.2899999999999999E-2</v>
      </c>
      <c r="W18664" s="148">
        <v>124.01600000000001</v>
      </c>
      <c r="X18664" s="148">
        <v>4</v>
      </c>
      <c r="Y18664" s="148">
        <v>0.65900000000000003</v>
      </c>
    </row>
    <row r="18665" spans="11:25" x14ac:dyDescent="0.25">
      <c r="K18665" s="145" t="s">
        <v>13404</v>
      </c>
      <c r="L18665" s="145">
        <v>56</v>
      </c>
      <c r="M18665" s="145">
        <v>259946</v>
      </c>
      <c r="N18665" s="148">
        <v>0.54299999999999904</v>
      </c>
      <c r="O18665" s="148">
        <v>0.60299999999999998</v>
      </c>
      <c r="P18665" s="148">
        <v>0.502</v>
      </c>
      <c r="Q18665" s="148">
        <v>0.108</v>
      </c>
      <c r="R18665" s="148">
        <v>9</v>
      </c>
      <c r="S18665" s="148">
        <v>0.20499999999999999</v>
      </c>
      <c r="T18665" s="148">
        <v>-7.7320000000000002</v>
      </c>
      <c r="U18665" s="148">
        <v>1</v>
      </c>
      <c r="V18665" s="148">
        <v>3.6700000000000003E-2</v>
      </c>
      <c r="W18665" s="148">
        <v>69.986999999999995</v>
      </c>
      <c r="X18665" s="148">
        <v>4</v>
      </c>
      <c r="Y18665" s="148">
        <v>0.34699999999999998</v>
      </c>
    </row>
    <row r="18666" spans="11:25" x14ac:dyDescent="0.25">
      <c r="K18666" s="145" t="s">
        <v>10651</v>
      </c>
      <c r="L18666" s="145">
        <v>51</v>
      </c>
      <c r="M18666" s="145">
        <v>208375</v>
      </c>
      <c r="N18666" s="148">
        <v>2.1499999999999998E-2</v>
      </c>
      <c r="O18666" s="148">
        <v>0.82299999999999995</v>
      </c>
      <c r="P18666" s="148">
        <v>0.60399999999999998</v>
      </c>
      <c r="Q18666" s="148">
        <v>0</v>
      </c>
      <c r="R18666" s="148">
        <v>6</v>
      </c>
      <c r="S18666" s="148">
        <v>8.4199999999999997E-2</v>
      </c>
      <c r="T18666" s="148">
        <v>-6.1579999999999897</v>
      </c>
      <c r="U18666" s="148">
        <v>0</v>
      </c>
      <c r="V18666" s="148">
        <v>3.5700000000000003E-2</v>
      </c>
      <c r="W18666" s="148">
        <v>120.084</v>
      </c>
      <c r="X18666" s="148">
        <v>4</v>
      </c>
      <c r="Y18666" s="148">
        <v>0.86099999999999999</v>
      </c>
    </row>
    <row r="18667" spans="11:25" x14ac:dyDescent="0.25">
      <c r="K18667" s="145" t="s">
        <v>13405</v>
      </c>
      <c r="L18667" s="145">
        <v>58</v>
      </c>
      <c r="M18667" s="145">
        <v>242747</v>
      </c>
      <c r="N18667" s="148">
        <v>0.153</v>
      </c>
      <c r="O18667" s="148">
        <v>0.79700000000000004</v>
      </c>
      <c r="P18667" s="148">
        <v>0.745</v>
      </c>
      <c r="Q18667" s="148">
        <v>1.2E-2</v>
      </c>
      <c r="R18667" s="148">
        <v>11</v>
      </c>
      <c r="S18667" s="148">
        <v>0.2</v>
      </c>
      <c r="T18667" s="148">
        <v>-6.492</v>
      </c>
      <c r="U18667" s="148">
        <v>0</v>
      </c>
      <c r="V18667" s="148">
        <v>9.2899999999999996E-2</v>
      </c>
      <c r="W18667" s="148">
        <v>101.003999999999</v>
      </c>
      <c r="X18667" s="148">
        <v>4</v>
      </c>
      <c r="Y18667" s="148">
        <v>0.61299999999999999</v>
      </c>
    </row>
    <row r="18668" spans="11:25" x14ac:dyDescent="0.25">
      <c r="K18668" s="145" t="s">
        <v>13406</v>
      </c>
      <c r="L18668" s="145">
        <v>55</v>
      </c>
      <c r="M18668" s="145">
        <v>221946</v>
      </c>
      <c r="N18668" s="148">
        <v>0.17299999999999999</v>
      </c>
      <c r="O18668" s="148">
        <v>0.75800000000000001</v>
      </c>
      <c r="P18668" s="148">
        <v>0.63400000000000001</v>
      </c>
      <c r="Q18668" s="148">
        <v>2.4199999999999999E-5</v>
      </c>
      <c r="R18668" s="148">
        <v>4</v>
      </c>
      <c r="S18668" s="148">
        <v>8.6599999999999996E-2</v>
      </c>
      <c r="T18668" s="148">
        <v>-9.0749999999999993</v>
      </c>
      <c r="U18668" s="148">
        <v>1</v>
      </c>
      <c r="V18668" s="148">
        <v>4.1300000000000003E-2</v>
      </c>
      <c r="W18668" s="148">
        <v>95.001999999999995</v>
      </c>
      <c r="X18668" s="148">
        <v>4</v>
      </c>
      <c r="Y18668" s="148">
        <v>0.80400000000000005</v>
      </c>
    </row>
    <row r="18669" spans="11:25" x14ac:dyDescent="0.25">
      <c r="K18669" s="145" t="s">
        <v>11649</v>
      </c>
      <c r="L18669" s="145">
        <v>62</v>
      </c>
      <c r="M18669" s="145">
        <v>349319</v>
      </c>
      <c r="N18669" s="148">
        <v>1.61E-2</v>
      </c>
      <c r="O18669" s="148">
        <v>0.60899999999999999</v>
      </c>
      <c r="P18669" s="148">
        <v>0.81599999999999995</v>
      </c>
      <c r="Q18669" s="148">
        <v>1.5599999999999999E-2</v>
      </c>
      <c r="R18669" s="148">
        <v>6</v>
      </c>
      <c r="S18669" s="148">
        <v>0.114</v>
      </c>
      <c r="T18669" s="148">
        <v>-6.5279999999999996</v>
      </c>
      <c r="U18669" s="148">
        <v>0</v>
      </c>
      <c r="V18669" s="148">
        <v>3.4000000000000002E-2</v>
      </c>
      <c r="W18669" s="148">
        <v>118.00700000000001</v>
      </c>
      <c r="X18669" s="148">
        <v>4</v>
      </c>
      <c r="Y18669" s="148">
        <v>0.42199999999999999</v>
      </c>
    </row>
    <row r="18670" spans="11:25" x14ac:dyDescent="0.25">
      <c r="K18670" s="145" t="s">
        <v>10751</v>
      </c>
      <c r="L18670" s="145">
        <v>70</v>
      </c>
      <c r="M18670" s="145">
        <v>203427</v>
      </c>
      <c r="N18670" s="148">
        <v>3.8699999999999998E-2</v>
      </c>
      <c r="O18670" s="148">
        <v>0.73399999999999999</v>
      </c>
      <c r="P18670" s="148">
        <v>0.72399999999999998</v>
      </c>
      <c r="Q18670" s="148">
        <v>7.7200000000000001E-4</v>
      </c>
      <c r="R18670" s="148">
        <v>7</v>
      </c>
      <c r="S18670" s="148">
        <v>0.30299999999999999</v>
      </c>
      <c r="T18670" s="148">
        <v>-6.9349999999999996</v>
      </c>
      <c r="U18670" s="148">
        <v>0</v>
      </c>
      <c r="V18670" s="148">
        <v>0.16500000000000001</v>
      </c>
      <c r="W18670" s="148">
        <v>101.967</v>
      </c>
      <c r="X18670" s="148">
        <v>4</v>
      </c>
      <c r="Y18670" s="148">
        <v>0.501</v>
      </c>
    </row>
    <row r="18671" spans="11:25" x14ac:dyDescent="0.25">
      <c r="K18671" s="145" t="s">
        <v>4429</v>
      </c>
      <c r="L18671" s="145">
        <v>67</v>
      </c>
      <c r="M18671" s="145">
        <v>181974</v>
      </c>
      <c r="N18671" s="148">
        <v>0.13200000000000001</v>
      </c>
      <c r="O18671" s="148">
        <v>0.65</v>
      </c>
      <c r="P18671" s="148">
        <v>0.52700000000000002</v>
      </c>
      <c r="Q18671" s="148">
        <v>0</v>
      </c>
      <c r="R18671" s="148">
        <v>5</v>
      </c>
      <c r="S18671" s="148">
        <v>9.0200000000000002E-2</v>
      </c>
      <c r="T18671" s="148">
        <v>-7.4649999999999999</v>
      </c>
      <c r="U18671" s="148">
        <v>0</v>
      </c>
      <c r="V18671" s="148">
        <v>0.53200000000000003</v>
      </c>
      <c r="W18671" s="148">
        <v>120.09399999999999</v>
      </c>
      <c r="X18671" s="148">
        <v>5</v>
      </c>
      <c r="Y18671" s="148">
        <v>0.70499999999999996</v>
      </c>
    </row>
    <row r="18672" spans="11:25" x14ac:dyDescent="0.25">
      <c r="K18672" s="145" t="s">
        <v>6878</v>
      </c>
      <c r="L18672" s="145">
        <v>28</v>
      </c>
      <c r="M18672" s="145">
        <v>213787</v>
      </c>
      <c r="N18672" s="148">
        <v>8.1999999999999906E-2</v>
      </c>
      <c r="O18672" s="148">
        <v>0.68</v>
      </c>
      <c r="P18672" s="148">
        <v>0.65799999999999903</v>
      </c>
      <c r="Q18672" s="148">
        <v>3.2399999999999998E-2</v>
      </c>
      <c r="R18672" s="148">
        <v>1</v>
      </c>
      <c r="S18672" s="148">
        <v>0.109</v>
      </c>
      <c r="T18672" s="148">
        <v>-5.3559999999999999</v>
      </c>
      <c r="U18672" s="148">
        <v>1</v>
      </c>
      <c r="V18672" s="148">
        <v>5.3499999999999999E-2</v>
      </c>
      <c r="W18672" s="148">
        <v>128.92099999999999</v>
      </c>
      <c r="X18672" s="148">
        <v>4</v>
      </c>
      <c r="Y18672" s="148">
        <v>0.27800000000000002</v>
      </c>
    </row>
    <row r="18673" spans="11:25" x14ac:dyDescent="0.25">
      <c r="K18673" s="145" t="s">
        <v>6497</v>
      </c>
      <c r="L18673" s="145">
        <v>62</v>
      </c>
      <c r="M18673" s="145">
        <v>164154</v>
      </c>
      <c r="N18673" s="148">
        <v>2.06E-2</v>
      </c>
      <c r="O18673" s="148">
        <v>0.755</v>
      </c>
      <c r="P18673" s="148">
        <v>0.65200000000000002</v>
      </c>
      <c r="Q18673" s="148">
        <v>1.4099999999999901E-5</v>
      </c>
      <c r="R18673" s="148">
        <v>7</v>
      </c>
      <c r="S18673" s="148">
        <v>0.10099999999999899</v>
      </c>
      <c r="T18673" s="148">
        <v>-6.4059999999999997</v>
      </c>
      <c r="U18673" s="148">
        <v>1</v>
      </c>
      <c r="V18673" s="148">
        <v>7.8799999999999995E-2</v>
      </c>
      <c r="W18673" s="148">
        <v>158.119</v>
      </c>
      <c r="X18673" s="148">
        <v>4</v>
      </c>
      <c r="Y18673" s="148">
        <v>0.48599999999999999</v>
      </c>
    </row>
    <row r="18674" spans="11:25" x14ac:dyDescent="0.25">
      <c r="K18674" s="145" t="s">
        <v>4287</v>
      </c>
      <c r="L18674" s="145">
        <v>55</v>
      </c>
      <c r="M18674" s="145">
        <v>169183</v>
      </c>
      <c r="N18674" s="148">
        <v>0.307</v>
      </c>
      <c r="O18674" s="148">
        <v>0.77</v>
      </c>
      <c r="P18674" s="148">
        <v>0.68799999999999994</v>
      </c>
      <c r="Q18674" s="148">
        <v>2.5999999999999999E-2</v>
      </c>
      <c r="R18674" s="148">
        <v>5</v>
      </c>
      <c r="S18674" s="148">
        <v>0.10199999999999999</v>
      </c>
      <c r="T18674" s="148">
        <v>-5.5469999999999997</v>
      </c>
      <c r="U18674" s="148">
        <v>0</v>
      </c>
      <c r="V18674" s="148">
        <v>3.6200000000000003E-2</v>
      </c>
      <c r="W18674" s="148">
        <v>114.99</v>
      </c>
      <c r="X18674" s="148">
        <v>4</v>
      </c>
      <c r="Y18674" s="148">
        <v>0.51</v>
      </c>
    </row>
    <row r="18675" spans="11:25" x14ac:dyDescent="0.25">
      <c r="K18675" s="145" t="s">
        <v>6876</v>
      </c>
      <c r="L18675" s="145">
        <v>59</v>
      </c>
      <c r="M18675" s="145">
        <v>196124</v>
      </c>
      <c r="N18675" s="148">
        <v>0.17399999999999999</v>
      </c>
      <c r="O18675" s="148">
        <v>0.65200000000000002</v>
      </c>
      <c r="P18675" s="148">
        <v>0.7</v>
      </c>
      <c r="Q18675" s="148">
        <v>0</v>
      </c>
      <c r="R18675" s="148">
        <v>11</v>
      </c>
      <c r="S18675" s="148">
        <v>0.191</v>
      </c>
      <c r="T18675" s="148">
        <v>-6.8540000000000001</v>
      </c>
      <c r="U18675" s="148">
        <v>1</v>
      </c>
      <c r="V18675" s="148">
        <v>0.10299999999999999</v>
      </c>
      <c r="W18675" s="148">
        <v>160.05500000000001</v>
      </c>
      <c r="X18675" s="148">
        <v>4</v>
      </c>
      <c r="Y18675" s="148">
        <v>0.74399999999999999</v>
      </c>
    </row>
    <row r="18676" spans="11:25" x14ac:dyDescent="0.25">
      <c r="K18676" s="145" t="s">
        <v>13407</v>
      </c>
      <c r="L18676" s="145">
        <v>61</v>
      </c>
      <c r="M18676" s="145">
        <v>163000</v>
      </c>
      <c r="N18676" s="148">
        <v>0.48599999999999999</v>
      </c>
      <c r="O18676" s="148">
        <v>0.48799999999999999</v>
      </c>
      <c r="P18676" s="148">
        <v>0.311</v>
      </c>
      <c r="Q18676" s="148">
        <v>7.5599999999999996E-6</v>
      </c>
      <c r="R18676" s="148">
        <v>1</v>
      </c>
      <c r="S18676" s="148">
        <v>0.113</v>
      </c>
      <c r="T18676" s="148">
        <v>-9.0909999999999993</v>
      </c>
      <c r="U18676" s="148">
        <v>1</v>
      </c>
      <c r="V18676" s="148">
        <v>6.3100000000000003E-2</v>
      </c>
      <c r="W18676" s="148">
        <v>129.16999999999999</v>
      </c>
      <c r="X18676" s="148">
        <v>4</v>
      </c>
      <c r="Y18676" s="148">
        <v>0.42599999999999999</v>
      </c>
    </row>
    <row r="18677" spans="11:25" x14ac:dyDescent="0.25">
      <c r="K18677" s="145" t="s">
        <v>6925</v>
      </c>
      <c r="L18677" s="145">
        <v>68</v>
      </c>
      <c r="M18677" s="145">
        <v>225637</v>
      </c>
      <c r="N18677" s="148">
        <v>0.113</v>
      </c>
      <c r="O18677" s="148">
        <v>0.63100000000000001</v>
      </c>
      <c r="P18677" s="148">
        <v>0.83499999999999996</v>
      </c>
      <c r="Q18677" s="148">
        <v>1.2E-5</v>
      </c>
      <c r="R18677" s="148">
        <v>2</v>
      </c>
      <c r="S18677" s="148">
        <v>0.33100000000000002</v>
      </c>
      <c r="T18677" s="148">
        <v>-5.2139999999999898</v>
      </c>
      <c r="U18677" s="148">
        <v>1</v>
      </c>
      <c r="V18677" s="148">
        <v>5.6800000000000003E-2</v>
      </c>
      <c r="W18677" s="148">
        <v>98.971000000000004</v>
      </c>
      <c r="X18677" s="148">
        <v>4</v>
      </c>
      <c r="Y18677" s="148">
        <v>0.46600000000000003</v>
      </c>
    </row>
    <row r="18678" spans="11:25" x14ac:dyDescent="0.25">
      <c r="K18678" s="145" t="s">
        <v>13408</v>
      </c>
      <c r="L18678" s="145">
        <v>61</v>
      </c>
      <c r="M18678" s="145">
        <v>199600</v>
      </c>
      <c r="N18678" s="148">
        <v>0.20100000000000001</v>
      </c>
      <c r="O18678" s="148">
        <v>0.75599999999999901</v>
      </c>
      <c r="P18678" s="148">
        <v>0.63300000000000001</v>
      </c>
      <c r="Q18678" s="148">
        <v>0.16500000000000001</v>
      </c>
      <c r="R18678" s="148">
        <v>0</v>
      </c>
      <c r="S18678" s="148">
        <v>0.184</v>
      </c>
      <c r="T18678" s="148">
        <v>-7.8839999999999897</v>
      </c>
      <c r="U18678" s="148">
        <v>1</v>
      </c>
      <c r="V18678" s="148">
        <v>0.13600000000000001</v>
      </c>
      <c r="W18678" s="148">
        <v>118.99</v>
      </c>
      <c r="X18678" s="148">
        <v>4</v>
      </c>
      <c r="Y18678" s="148">
        <v>0.41499999999999998</v>
      </c>
    </row>
    <row r="18679" spans="11:25" x14ac:dyDescent="0.25">
      <c r="K18679" s="145" t="s">
        <v>7464</v>
      </c>
      <c r="L18679" s="145">
        <v>56</v>
      </c>
      <c r="M18679" s="145">
        <v>218669</v>
      </c>
      <c r="N18679" s="148">
        <v>0.36</v>
      </c>
      <c r="O18679" s="148">
        <v>0.70099999999999996</v>
      </c>
      <c r="P18679" s="148">
        <v>0.7</v>
      </c>
      <c r="Q18679" s="148">
        <v>2.8699999999999901E-5</v>
      </c>
      <c r="R18679" s="148">
        <v>8</v>
      </c>
      <c r="S18679" s="148">
        <v>0.16500000000000001</v>
      </c>
      <c r="T18679" s="148">
        <v>-6.6339999999999897</v>
      </c>
      <c r="U18679" s="148">
        <v>1</v>
      </c>
      <c r="V18679" s="148">
        <v>7.6600000000000001E-2</v>
      </c>
      <c r="W18679" s="148">
        <v>99.953999999999994</v>
      </c>
      <c r="X18679" s="148">
        <v>4</v>
      </c>
      <c r="Y18679" s="148">
        <v>0.432</v>
      </c>
    </row>
    <row r="18680" spans="11:25" x14ac:dyDescent="0.25">
      <c r="K18680" s="145" t="s">
        <v>6875</v>
      </c>
      <c r="L18680" s="145">
        <v>66</v>
      </c>
      <c r="M18680" s="145">
        <v>206727</v>
      </c>
      <c r="N18680" s="148">
        <v>0.501</v>
      </c>
      <c r="O18680" s="148">
        <v>0.432</v>
      </c>
      <c r="P18680" s="148">
        <v>0.85</v>
      </c>
      <c r="Q18680" s="148">
        <v>6.5899999999999996E-6</v>
      </c>
      <c r="R18680" s="148">
        <v>10</v>
      </c>
      <c r="S18680" s="148">
        <v>0.20300000000000001</v>
      </c>
      <c r="T18680" s="148">
        <v>-4.4169999999999998</v>
      </c>
      <c r="U18680" s="148">
        <v>1</v>
      </c>
      <c r="V18680" s="148">
        <v>7.7100000000000002E-2</v>
      </c>
      <c r="W18680" s="148">
        <v>82.606999999999999</v>
      </c>
      <c r="X18680" s="148">
        <v>4</v>
      </c>
      <c r="Y18680" s="148">
        <v>0.109</v>
      </c>
    </row>
    <row r="18681" spans="11:25" x14ac:dyDescent="0.25">
      <c r="K18681" s="145" t="s">
        <v>6872</v>
      </c>
      <c r="L18681" s="145">
        <v>65</v>
      </c>
      <c r="M18681" s="145">
        <v>226222</v>
      </c>
      <c r="N18681" s="148">
        <v>0.65300000000000002</v>
      </c>
      <c r="O18681" s="148">
        <v>0.78599999999999903</v>
      </c>
      <c r="P18681" s="148">
        <v>0.58099999999999996</v>
      </c>
      <c r="Q18681" s="148">
        <v>1.4400000000000001E-3</v>
      </c>
      <c r="R18681" s="148">
        <v>2</v>
      </c>
      <c r="S18681" s="148">
        <v>6.93E-2</v>
      </c>
      <c r="T18681" s="148">
        <v>-9.4009999999999998</v>
      </c>
      <c r="U18681" s="148">
        <v>1</v>
      </c>
      <c r="V18681" s="148">
        <v>7.7299999999999994E-2</v>
      </c>
      <c r="W18681" s="148">
        <v>99.995000000000005</v>
      </c>
      <c r="X18681" s="148">
        <v>4</v>
      </c>
      <c r="Y18681" s="148">
        <v>0.68700000000000006</v>
      </c>
    </row>
    <row r="18682" spans="11:25" x14ac:dyDescent="0.25">
      <c r="K18682" s="145" t="s">
        <v>13409</v>
      </c>
      <c r="L18682" s="145">
        <v>47</v>
      </c>
      <c r="M18682" s="145">
        <v>167317</v>
      </c>
      <c r="N18682" s="148">
        <v>7.9799999999999992E-3</v>
      </c>
      <c r="O18682" s="148">
        <v>0.81599999999999995</v>
      </c>
      <c r="P18682" s="148">
        <v>0.75599999999999901</v>
      </c>
      <c r="Q18682" s="148">
        <v>9.5999999999999992E-3</v>
      </c>
      <c r="R18682" s="148">
        <v>11</v>
      </c>
      <c r="S18682" s="148">
        <v>6.0299999999999999E-2</v>
      </c>
      <c r="T18682" s="148">
        <v>-7.149</v>
      </c>
      <c r="U18682" s="148">
        <v>0</v>
      </c>
      <c r="V18682" s="148">
        <v>7.5800000000000006E-2</v>
      </c>
      <c r="W18682" s="148">
        <v>108.029</v>
      </c>
      <c r="X18682" s="148">
        <v>4</v>
      </c>
      <c r="Y18682" s="148">
        <v>0.54200000000000004</v>
      </c>
    </row>
    <row r="18683" spans="11:25" x14ac:dyDescent="0.25">
      <c r="K18683" s="145" t="s">
        <v>9375</v>
      </c>
      <c r="L18683" s="145">
        <v>50</v>
      </c>
      <c r="M18683" s="145">
        <v>162857</v>
      </c>
      <c r="N18683" s="148">
        <v>9.3299999999999994E-2</v>
      </c>
      <c r="O18683" s="148">
        <v>0.39</v>
      </c>
      <c r="P18683" s="148">
        <v>0.78700000000000003</v>
      </c>
      <c r="Q18683" s="148">
        <v>0.68599999999999905</v>
      </c>
      <c r="R18683" s="148">
        <v>8</v>
      </c>
      <c r="S18683" s="148">
        <v>0.11599999999999901</v>
      </c>
      <c r="T18683" s="148">
        <v>-6.0250000000000004</v>
      </c>
      <c r="U18683" s="148">
        <v>0</v>
      </c>
      <c r="V18683" s="148">
        <v>0.21099999999999999</v>
      </c>
      <c r="W18683" s="148">
        <v>154.92400000000001</v>
      </c>
      <c r="X18683" s="148">
        <v>5</v>
      </c>
      <c r="Y18683" s="148">
        <v>0.78299999999999903</v>
      </c>
    </row>
    <row r="18684" spans="11:25" x14ac:dyDescent="0.25">
      <c r="K18684" s="145" t="s">
        <v>13410</v>
      </c>
      <c r="L18684" s="145">
        <v>55</v>
      </c>
      <c r="M18684" s="145">
        <v>237666</v>
      </c>
      <c r="N18684" s="148">
        <v>0.10099999999999899</v>
      </c>
      <c r="O18684" s="148">
        <v>0.748</v>
      </c>
      <c r="P18684" s="148">
        <v>0.66599999999999904</v>
      </c>
      <c r="Q18684" s="148">
        <v>6.5300000000000004E-4</v>
      </c>
      <c r="R18684" s="148">
        <v>6</v>
      </c>
      <c r="S18684" s="148">
        <v>9.7600000000000006E-2</v>
      </c>
      <c r="T18684" s="148">
        <v>-6.0939999999999896</v>
      </c>
      <c r="U18684" s="148">
        <v>0</v>
      </c>
      <c r="V18684" s="148">
        <v>8.3299999999999999E-2</v>
      </c>
      <c r="W18684" s="148">
        <v>114.982</v>
      </c>
      <c r="X18684" s="148">
        <v>4</v>
      </c>
      <c r="Y18684" s="148">
        <v>0.35899999999999999</v>
      </c>
    </row>
    <row r="18685" spans="11:25" x14ac:dyDescent="0.25">
      <c r="K18685" s="145" t="s">
        <v>13411</v>
      </c>
      <c r="L18685" s="145">
        <v>37</v>
      </c>
      <c r="M18685" s="145">
        <v>236097</v>
      </c>
      <c r="N18685" s="148">
        <v>0.874</v>
      </c>
      <c r="O18685" s="148">
        <v>0.69099999999999995</v>
      </c>
      <c r="P18685" s="148">
        <v>0.69299999999999995</v>
      </c>
      <c r="Q18685" s="148">
        <v>0.44600000000000001</v>
      </c>
      <c r="R18685" s="148">
        <v>7</v>
      </c>
      <c r="S18685" s="148">
        <v>0.121</v>
      </c>
      <c r="T18685" s="148">
        <v>-7.0190000000000001</v>
      </c>
      <c r="U18685" s="148">
        <v>1</v>
      </c>
      <c r="V18685" s="148">
        <v>9.7299999999999998E-2</v>
      </c>
      <c r="W18685" s="148">
        <v>107.077</v>
      </c>
      <c r="X18685" s="148">
        <v>4</v>
      </c>
      <c r="Y18685" s="148">
        <v>0.56499999999999995</v>
      </c>
    </row>
    <row r="18686" spans="11:25" x14ac:dyDescent="0.25">
      <c r="K18686" s="145" t="s">
        <v>6893</v>
      </c>
      <c r="L18686" s="145">
        <v>58</v>
      </c>
      <c r="M18686" s="145">
        <v>187640</v>
      </c>
      <c r="N18686" s="148">
        <v>6.6600000000000006E-2</v>
      </c>
      <c r="O18686" s="148">
        <v>0.72499999999999998</v>
      </c>
      <c r="P18686" s="148">
        <v>0.78799999999999903</v>
      </c>
      <c r="Q18686" s="148">
        <v>3.8899999999999997E-2</v>
      </c>
      <c r="R18686" s="148">
        <v>0</v>
      </c>
      <c r="S18686" s="148">
        <v>0.107</v>
      </c>
      <c r="T18686" s="148">
        <v>-5.5139999999999896</v>
      </c>
      <c r="U18686" s="148">
        <v>1</v>
      </c>
      <c r="V18686" s="148">
        <v>6.1899999999999997E-2</v>
      </c>
      <c r="W18686" s="148">
        <v>100.01</v>
      </c>
      <c r="X18686" s="148">
        <v>4</v>
      </c>
      <c r="Y18686" s="148">
        <v>0.35099999999999998</v>
      </c>
    </row>
    <row r="18687" spans="11:25" x14ac:dyDescent="0.25">
      <c r="K18687" s="145" t="s">
        <v>6889</v>
      </c>
      <c r="L18687" s="145">
        <v>62</v>
      </c>
      <c r="M18687" s="145">
        <v>174400</v>
      </c>
      <c r="N18687" s="148">
        <v>0.156</v>
      </c>
      <c r="O18687" s="148">
        <v>0.46399999999999902</v>
      </c>
      <c r="P18687" s="148">
        <v>0.54200000000000004</v>
      </c>
      <c r="Q18687" s="148">
        <v>0</v>
      </c>
      <c r="R18687" s="148">
        <v>5</v>
      </c>
      <c r="S18687" s="148">
        <v>8.3000000000000004E-2</v>
      </c>
      <c r="T18687" s="148">
        <v>-8.4779999999999998</v>
      </c>
      <c r="U18687" s="148">
        <v>0</v>
      </c>
      <c r="V18687" s="148">
        <v>0.104</v>
      </c>
      <c r="W18687" s="148">
        <v>149.72999999999999</v>
      </c>
      <c r="X18687" s="148">
        <v>4</v>
      </c>
      <c r="Y18687" s="148">
        <v>0.32400000000000001</v>
      </c>
    </row>
    <row r="18688" spans="11:25" x14ac:dyDescent="0.25">
      <c r="K18688" s="145" t="s">
        <v>1326</v>
      </c>
      <c r="L18688" s="145">
        <v>60</v>
      </c>
      <c r="M18688" s="145">
        <v>175449</v>
      </c>
      <c r="N18688" s="148">
        <v>9.4700000000000006E-2</v>
      </c>
      <c r="O18688" s="148">
        <v>0.752</v>
      </c>
      <c r="P18688" s="148">
        <v>0.61299999999999999</v>
      </c>
      <c r="Q18688" s="148">
        <v>3.57E-4</v>
      </c>
      <c r="R18688" s="148">
        <v>9</v>
      </c>
      <c r="S18688" s="148">
        <v>9.5500000000000002E-2</v>
      </c>
      <c r="T18688" s="148">
        <v>-8.1</v>
      </c>
      <c r="U18688" s="148">
        <v>0</v>
      </c>
      <c r="V18688" s="148">
        <v>2.8299999999999999E-2</v>
      </c>
      <c r="W18688" s="148">
        <v>93.027000000000001</v>
      </c>
      <c r="X18688" s="148">
        <v>4</v>
      </c>
      <c r="Y18688" s="148">
        <v>0.54299999999999904</v>
      </c>
    </row>
    <row r="18689" spans="11:25" x14ac:dyDescent="0.25">
      <c r="K18689" s="145" t="s">
        <v>13412</v>
      </c>
      <c r="L18689" s="145">
        <v>69</v>
      </c>
      <c r="M18689" s="145">
        <v>191235</v>
      </c>
      <c r="N18689" s="148">
        <v>5.5999999999999999E-3</v>
      </c>
      <c r="O18689" s="148">
        <v>0.63600000000000001</v>
      </c>
      <c r="P18689" s="148">
        <v>0.69299999999999995</v>
      </c>
      <c r="Q18689" s="148">
        <v>6.0400000000000004E-4</v>
      </c>
      <c r="R18689" s="148">
        <v>6</v>
      </c>
      <c r="S18689" s="148">
        <v>0.114</v>
      </c>
      <c r="T18689" s="148">
        <v>-6.0139999999999896</v>
      </c>
      <c r="U18689" s="148">
        <v>0</v>
      </c>
      <c r="V18689" s="148">
        <v>6.4699999999999994E-2</v>
      </c>
      <c r="W18689" s="148">
        <v>96.09</v>
      </c>
      <c r="X18689" s="148">
        <v>4</v>
      </c>
      <c r="Y18689" s="148">
        <v>0.38799999999999901</v>
      </c>
    </row>
    <row r="18690" spans="11:25" x14ac:dyDescent="0.25">
      <c r="K18690" s="145" t="s">
        <v>8774</v>
      </c>
      <c r="L18690" s="145">
        <v>58</v>
      </c>
      <c r="M18690" s="145">
        <v>178456</v>
      </c>
      <c r="N18690" s="148">
        <v>0.28199999999999997</v>
      </c>
      <c r="O18690" s="148">
        <v>0.63900000000000001</v>
      </c>
      <c r="P18690" s="148">
        <v>0.53100000000000003</v>
      </c>
      <c r="Q18690" s="148">
        <v>1.4500000000000001E-6</v>
      </c>
      <c r="R18690" s="148">
        <v>4</v>
      </c>
      <c r="S18690" s="148">
        <v>0.111</v>
      </c>
      <c r="T18690" s="148">
        <v>-5.5309999999999997</v>
      </c>
      <c r="U18690" s="148">
        <v>1</v>
      </c>
      <c r="V18690" s="148">
        <v>2.7699999999999999E-2</v>
      </c>
      <c r="W18690" s="148">
        <v>112.926</v>
      </c>
      <c r="X18690" s="148">
        <v>4</v>
      </c>
      <c r="Y18690" s="148">
        <v>0.318</v>
      </c>
    </row>
    <row r="18691" spans="11:25" x14ac:dyDescent="0.25">
      <c r="K18691" s="145" t="s">
        <v>4088</v>
      </c>
      <c r="L18691" s="145">
        <v>84</v>
      </c>
      <c r="M18691" s="145">
        <v>218295</v>
      </c>
      <c r="N18691" s="148">
        <v>0.13500000000000001</v>
      </c>
      <c r="O18691" s="148">
        <v>0.54799999999999904</v>
      </c>
      <c r="P18691" s="148">
        <v>0.83899999999999997</v>
      </c>
      <c r="Q18691" s="148">
        <v>0</v>
      </c>
      <c r="R18691" s="148">
        <v>6</v>
      </c>
      <c r="S18691" s="148">
        <v>0.10199999999999999</v>
      </c>
      <c r="T18691" s="148">
        <v>-2.371</v>
      </c>
      <c r="U18691" s="148">
        <v>1</v>
      </c>
      <c r="V18691" s="148">
        <v>6.4399999999999999E-2</v>
      </c>
      <c r="W18691" s="148">
        <v>98.932000000000002</v>
      </c>
      <c r="X18691" s="148">
        <v>4</v>
      </c>
      <c r="Y18691" s="148">
        <v>0.314</v>
      </c>
    </row>
    <row r="18692" spans="11:25" x14ac:dyDescent="0.25">
      <c r="K18692" s="145" t="s">
        <v>5199</v>
      </c>
      <c r="L18692" s="145">
        <v>60</v>
      </c>
      <c r="M18692" s="145">
        <v>241040</v>
      </c>
      <c r="N18692" s="148">
        <v>5.33E-2</v>
      </c>
      <c r="O18692" s="148">
        <v>0.67200000000000004</v>
      </c>
      <c r="P18692" s="148">
        <v>0.64700000000000002</v>
      </c>
      <c r="Q18692" s="148">
        <v>9.3200000000000005E-2</v>
      </c>
      <c r="R18692" s="148">
        <v>1</v>
      </c>
      <c r="S18692" s="148">
        <v>0.122</v>
      </c>
      <c r="T18692" s="148">
        <v>-6.2639999999999896</v>
      </c>
      <c r="U18692" s="148">
        <v>1</v>
      </c>
      <c r="V18692" s="148">
        <v>3.1399999999999997E-2</v>
      </c>
      <c r="W18692" s="148">
        <v>99.994</v>
      </c>
      <c r="X18692" s="148">
        <v>4</v>
      </c>
      <c r="Y18692" s="148">
        <v>0.23699999999999999</v>
      </c>
    </row>
    <row r="18693" spans="11:25" x14ac:dyDescent="0.25">
      <c r="K18693" s="145" t="s">
        <v>6890</v>
      </c>
      <c r="L18693" s="145">
        <v>61</v>
      </c>
      <c r="M18693" s="145">
        <v>188857</v>
      </c>
      <c r="N18693" s="148">
        <v>0.45899999999999902</v>
      </c>
      <c r="O18693" s="148">
        <v>0.92</v>
      </c>
      <c r="P18693" s="148">
        <v>0.64700000000000002</v>
      </c>
      <c r="Q18693" s="148">
        <v>8.5500000000000003E-3</v>
      </c>
      <c r="R18693" s="148">
        <v>0</v>
      </c>
      <c r="S18693" s="148">
        <v>7.6600000000000001E-2</v>
      </c>
      <c r="T18693" s="148">
        <v>-8.5529999999999902</v>
      </c>
      <c r="U18693" s="148">
        <v>1</v>
      </c>
      <c r="V18693" s="148">
        <v>0.11899999999999999</v>
      </c>
      <c r="W18693" s="148">
        <v>105.011</v>
      </c>
      <c r="X18693" s="148">
        <v>4</v>
      </c>
      <c r="Y18693" s="148">
        <v>0.25900000000000001</v>
      </c>
    </row>
    <row r="18694" spans="11:25" x14ac:dyDescent="0.25">
      <c r="K18694" s="145" t="s">
        <v>6475</v>
      </c>
      <c r="L18694" s="145">
        <v>73</v>
      </c>
      <c r="M18694" s="145">
        <v>184693</v>
      </c>
      <c r="N18694" s="148">
        <v>9.9599999999999994E-2</v>
      </c>
      <c r="O18694" s="148">
        <v>0.40399999999999903</v>
      </c>
      <c r="P18694" s="148">
        <v>0.59799999999999998</v>
      </c>
      <c r="Q18694" s="148">
        <v>3.2899999999999898E-5</v>
      </c>
      <c r="R18694" s="148">
        <v>2</v>
      </c>
      <c r="S18694" s="148">
        <v>0.30299999999999999</v>
      </c>
      <c r="T18694" s="148">
        <v>-8.5129999999999999</v>
      </c>
      <c r="U18694" s="148">
        <v>1</v>
      </c>
      <c r="V18694" s="148">
        <v>0.16699999999999901</v>
      </c>
      <c r="W18694" s="148">
        <v>89.948999999999998</v>
      </c>
      <c r="X18694" s="148">
        <v>4</v>
      </c>
      <c r="Y18694" s="148">
        <v>0.34799999999999998</v>
      </c>
    </row>
    <row r="18695" spans="11:25" x14ac:dyDescent="0.25">
      <c r="K18695" s="145" t="s">
        <v>7850</v>
      </c>
      <c r="L18695" s="145">
        <v>41</v>
      </c>
      <c r="M18695" s="145">
        <v>249040</v>
      </c>
      <c r="N18695" s="148">
        <v>4.3899999999999998E-3</v>
      </c>
      <c r="O18695" s="148">
        <v>0.64300000000000002</v>
      </c>
      <c r="P18695" s="148">
        <v>0.90500000000000003</v>
      </c>
      <c r="Q18695" s="148">
        <v>0</v>
      </c>
      <c r="R18695" s="148">
        <v>11</v>
      </c>
      <c r="S18695" s="148">
        <v>0.253</v>
      </c>
      <c r="T18695" s="148">
        <v>-3.2629999999999999</v>
      </c>
      <c r="U18695" s="148">
        <v>0</v>
      </c>
      <c r="V18695" s="148">
        <v>3.3500000000000002E-2</v>
      </c>
      <c r="W18695" s="148">
        <v>114.117</v>
      </c>
      <c r="X18695" s="148">
        <v>4</v>
      </c>
      <c r="Y18695" s="148">
        <v>0.26500000000000001</v>
      </c>
    </row>
    <row r="18696" spans="11:25" x14ac:dyDescent="0.25">
      <c r="K18696" s="145" t="s">
        <v>4467</v>
      </c>
      <c r="L18696" s="145">
        <v>49</v>
      </c>
      <c r="M18696" s="145">
        <v>205251</v>
      </c>
      <c r="N18696" s="148">
        <v>2.6599999999999999E-2</v>
      </c>
      <c r="O18696" s="148">
        <v>0.71499999999999997</v>
      </c>
      <c r="P18696" s="148">
        <v>0.56899999999999995</v>
      </c>
      <c r="Q18696" s="148">
        <v>1.7799999999999999E-3</v>
      </c>
      <c r="R18696" s="148">
        <v>8</v>
      </c>
      <c r="S18696" s="148">
        <v>0.11899999999999999</v>
      </c>
      <c r="T18696" s="148">
        <v>-6.7450000000000001</v>
      </c>
      <c r="U18696" s="148">
        <v>1</v>
      </c>
      <c r="V18696" s="148">
        <v>4.3700000000000003E-2</v>
      </c>
      <c r="W18696" s="148">
        <v>104.977</v>
      </c>
      <c r="X18696" s="148">
        <v>4</v>
      </c>
      <c r="Y18696" s="148">
        <v>0.45</v>
      </c>
    </row>
    <row r="18697" spans="11:25" x14ac:dyDescent="0.25">
      <c r="K18697" s="145" t="s">
        <v>13413</v>
      </c>
      <c r="L18697" s="145">
        <v>50</v>
      </c>
      <c r="M18697" s="145">
        <v>175400</v>
      </c>
      <c r="N18697" s="148">
        <v>1.5299999999999999E-2</v>
      </c>
      <c r="O18697" s="148">
        <v>0.65400000000000003</v>
      </c>
      <c r="P18697" s="148">
        <v>0.498</v>
      </c>
      <c r="Q18697" s="148">
        <v>0</v>
      </c>
      <c r="R18697" s="148">
        <v>1</v>
      </c>
      <c r="S18697" s="148">
        <v>6.7900000000000002E-2</v>
      </c>
      <c r="T18697" s="148">
        <v>-4.7699999999999996</v>
      </c>
      <c r="U18697" s="148">
        <v>1</v>
      </c>
      <c r="V18697" s="148">
        <v>5.4300000000000001E-2</v>
      </c>
      <c r="W18697" s="148">
        <v>150.11099999999999</v>
      </c>
      <c r="X18697" s="148">
        <v>4</v>
      </c>
      <c r="Y18697" s="148">
        <v>0.53799999999999903</v>
      </c>
    </row>
    <row r="18698" spans="11:25" x14ac:dyDescent="0.25">
      <c r="K18698" s="145" t="s">
        <v>6907</v>
      </c>
      <c r="L18698" s="145">
        <v>64</v>
      </c>
      <c r="M18698" s="145">
        <v>173925</v>
      </c>
      <c r="N18698" s="148">
        <v>0.125</v>
      </c>
      <c r="O18698" s="148">
        <v>0.71</v>
      </c>
      <c r="P18698" s="148">
        <v>0.56299999999999994</v>
      </c>
      <c r="Q18698" s="148">
        <v>0</v>
      </c>
      <c r="R18698" s="148">
        <v>7</v>
      </c>
      <c r="S18698" s="148">
        <v>0.19600000000000001</v>
      </c>
      <c r="T18698" s="148">
        <v>-8.0039999999999996</v>
      </c>
      <c r="U18698" s="148">
        <v>1</v>
      </c>
      <c r="V18698" s="148">
        <v>4.0300000000000002E-2</v>
      </c>
      <c r="W18698" s="148">
        <v>101.931</v>
      </c>
      <c r="X18698" s="148">
        <v>4</v>
      </c>
      <c r="Y18698" s="148">
        <v>0.42699999999999999</v>
      </c>
    </row>
    <row r="18699" spans="11:25" x14ac:dyDescent="0.25">
      <c r="K18699" s="145" t="s">
        <v>13414</v>
      </c>
      <c r="L18699" s="145">
        <v>37</v>
      </c>
      <c r="M18699" s="145">
        <v>191599</v>
      </c>
      <c r="N18699" s="148">
        <v>0.11899999999999999</v>
      </c>
      <c r="O18699" s="148">
        <v>0.60199999999999998</v>
      </c>
      <c r="P18699" s="148">
        <v>0.58799999999999997</v>
      </c>
      <c r="Q18699" s="148">
        <v>0</v>
      </c>
      <c r="R18699" s="148">
        <v>2</v>
      </c>
      <c r="S18699" s="148">
        <v>9.1600000000000001E-2</v>
      </c>
      <c r="T18699" s="148">
        <v>-7.1459999999999999</v>
      </c>
      <c r="U18699" s="148">
        <v>0</v>
      </c>
      <c r="V18699" s="148">
        <v>5.3800000000000001E-2</v>
      </c>
      <c r="W18699" s="148">
        <v>147.66999999999999</v>
      </c>
      <c r="X18699" s="148">
        <v>4</v>
      </c>
      <c r="Y18699" s="148">
        <v>0.41599999999999998</v>
      </c>
    </row>
    <row r="18700" spans="11:25" x14ac:dyDescent="0.25">
      <c r="K18700" s="145" t="s">
        <v>2468</v>
      </c>
      <c r="L18700" s="145">
        <v>62</v>
      </c>
      <c r="M18700" s="145">
        <v>192835</v>
      </c>
      <c r="N18700" s="148">
        <v>1.55E-2</v>
      </c>
      <c r="O18700" s="148">
        <v>0.90300000000000002</v>
      </c>
      <c r="P18700" s="148">
        <v>0.498</v>
      </c>
      <c r="Q18700" s="148">
        <v>7.8399999999999995E-6</v>
      </c>
      <c r="R18700" s="148">
        <v>8</v>
      </c>
      <c r="S18700" s="148">
        <v>0.105</v>
      </c>
      <c r="T18700" s="148">
        <v>-6.3789999999999996</v>
      </c>
      <c r="U18700" s="148">
        <v>1</v>
      </c>
      <c r="V18700" s="148">
        <v>0.108</v>
      </c>
      <c r="W18700" s="148">
        <v>121.97399999999899</v>
      </c>
      <c r="X18700" s="148">
        <v>4</v>
      </c>
      <c r="Y18700" s="148">
        <v>0.439</v>
      </c>
    </row>
    <row r="18701" spans="11:25" x14ac:dyDescent="0.25">
      <c r="K18701" s="145" t="s">
        <v>504</v>
      </c>
      <c r="L18701" s="145">
        <v>55</v>
      </c>
      <c r="M18701" s="145">
        <v>192999</v>
      </c>
      <c r="N18701" s="148">
        <v>0.309</v>
      </c>
      <c r="O18701" s="148">
        <v>0.62</v>
      </c>
      <c r="P18701" s="148">
        <v>0.84099999999999997</v>
      </c>
      <c r="Q18701" s="148">
        <v>0</v>
      </c>
      <c r="R18701" s="148">
        <v>2</v>
      </c>
      <c r="S18701" s="148">
        <v>5.3800000000000001E-2</v>
      </c>
      <c r="T18701" s="148">
        <v>-4.7450000000000001</v>
      </c>
      <c r="U18701" s="148">
        <v>0</v>
      </c>
      <c r="V18701" s="148">
        <v>0.129</v>
      </c>
      <c r="W18701" s="148">
        <v>91.995999999999995</v>
      </c>
      <c r="X18701" s="148">
        <v>4</v>
      </c>
      <c r="Y18701" s="148">
        <v>0.64700000000000002</v>
      </c>
    </row>
    <row r="18702" spans="11:25" x14ac:dyDescent="0.25">
      <c r="K18702" s="145" t="s">
        <v>6880</v>
      </c>
      <c r="L18702" s="145">
        <v>70</v>
      </c>
      <c r="M18702" s="145">
        <v>238991</v>
      </c>
      <c r="N18702" s="148">
        <v>0.105</v>
      </c>
      <c r="O18702" s="148">
        <v>0.63900000000000001</v>
      </c>
      <c r="P18702" s="148">
        <v>0.68500000000000005</v>
      </c>
      <c r="Q18702" s="148">
        <v>0</v>
      </c>
      <c r="R18702" s="148">
        <v>9</v>
      </c>
      <c r="S18702" s="148">
        <v>0.14299999999999999</v>
      </c>
      <c r="T18702" s="148">
        <v>-4.5709999999999997</v>
      </c>
      <c r="U18702" s="148">
        <v>0</v>
      </c>
      <c r="V18702" s="148">
        <v>4.9000000000000002E-2</v>
      </c>
      <c r="W18702" s="148">
        <v>110.041</v>
      </c>
      <c r="X18702" s="148">
        <v>4</v>
      </c>
      <c r="Y18702" s="148">
        <v>0.36299999999999999</v>
      </c>
    </row>
    <row r="18703" spans="11:25" x14ac:dyDescent="0.25">
      <c r="K18703" s="145" t="s">
        <v>13415</v>
      </c>
      <c r="L18703" s="145">
        <v>59</v>
      </c>
      <c r="M18703" s="145">
        <v>173529</v>
      </c>
      <c r="N18703" s="148">
        <v>0.32700000000000001</v>
      </c>
      <c r="O18703" s="148">
        <v>0.67200000000000004</v>
      </c>
      <c r="P18703" s="148">
        <v>0.498</v>
      </c>
      <c r="Q18703" s="148">
        <v>9.9399999999999901E-4</v>
      </c>
      <c r="R18703" s="148">
        <v>11</v>
      </c>
      <c r="S18703" s="148">
        <v>0.16300000000000001</v>
      </c>
      <c r="T18703" s="148">
        <v>-10.058999999999999</v>
      </c>
      <c r="U18703" s="148">
        <v>0</v>
      </c>
      <c r="V18703" s="148">
        <v>3.5499999999999997E-2</v>
      </c>
      <c r="W18703" s="148">
        <v>143.196</v>
      </c>
      <c r="X18703" s="148">
        <v>4</v>
      </c>
      <c r="Y18703" s="148">
        <v>0.21299999999999999</v>
      </c>
    </row>
    <row r="18704" spans="11:25" x14ac:dyDescent="0.25">
      <c r="K18704" s="145" t="s">
        <v>6881</v>
      </c>
      <c r="L18704" s="145">
        <v>73</v>
      </c>
      <c r="M18704" s="145">
        <v>254556</v>
      </c>
      <c r="N18704" s="148">
        <v>1.4500000000000001E-2</v>
      </c>
      <c r="O18704" s="148">
        <v>0.53400000000000003</v>
      </c>
      <c r="P18704" s="148">
        <v>0.77</v>
      </c>
      <c r="Q18704" s="148">
        <v>8.7399999999999993E-6</v>
      </c>
      <c r="R18704" s="148">
        <v>1</v>
      </c>
      <c r="S18704" s="148">
        <v>0.27899999999999903</v>
      </c>
      <c r="T18704" s="148">
        <v>-6.3239999999999998</v>
      </c>
      <c r="U18704" s="148">
        <v>0</v>
      </c>
      <c r="V18704" s="148">
        <v>5.4899999999999997E-2</v>
      </c>
      <c r="W18704" s="148">
        <v>144.04</v>
      </c>
      <c r="X18704" s="148">
        <v>4</v>
      </c>
      <c r="Y18704" s="148">
        <v>0.41</v>
      </c>
    </row>
    <row r="18705" spans="11:25" x14ac:dyDescent="0.25">
      <c r="K18705" s="145" t="s">
        <v>1523</v>
      </c>
      <c r="L18705" s="145">
        <v>63</v>
      </c>
      <c r="M18705" s="145">
        <v>217800</v>
      </c>
      <c r="N18705" s="148">
        <v>7.5700000000000003E-2</v>
      </c>
      <c r="O18705" s="148">
        <v>0.55899999999999905</v>
      </c>
      <c r="P18705" s="148">
        <v>0.85699999999999998</v>
      </c>
      <c r="Q18705" s="148">
        <v>4.26E-4</v>
      </c>
      <c r="R18705" s="148">
        <v>11</v>
      </c>
      <c r="S18705" s="148">
        <v>0.115</v>
      </c>
      <c r="T18705" s="148">
        <v>-5.4550000000000001</v>
      </c>
      <c r="U18705" s="148">
        <v>1</v>
      </c>
      <c r="V18705" s="148">
        <v>4.0899999999999999E-2</v>
      </c>
      <c r="W18705" s="148">
        <v>100.003999999999</v>
      </c>
      <c r="X18705" s="148">
        <v>4</v>
      </c>
      <c r="Y18705" s="148">
        <v>0.26400000000000001</v>
      </c>
    </row>
    <row r="18706" spans="11:25" x14ac:dyDescent="0.25">
      <c r="K18706" s="145" t="s">
        <v>13416</v>
      </c>
      <c r="L18706" s="145">
        <v>46</v>
      </c>
      <c r="M18706" s="145">
        <v>231230</v>
      </c>
      <c r="N18706" s="148">
        <v>0.32299999999999901</v>
      </c>
      <c r="O18706" s="148">
        <v>0.621</v>
      </c>
      <c r="P18706" s="148">
        <v>0.48399999999999999</v>
      </c>
      <c r="Q18706" s="148">
        <v>6.11E-4</v>
      </c>
      <c r="R18706" s="148">
        <v>9</v>
      </c>
      <c r="S18706" s="148">
        <v>0.13100000000000001</v>
      </c>
      <c r="T18706" s="148">
        <v>-7.9770000000000003</v>
      </c>
      <c r="U18706" s="148">
        <v>0</v>
      </c>
      <c r="V18706" s="148">
        <v>3.4200000000000001E-2</v>
      </c>
      <c r="W18706" s="148">
        <v>129.803</v>
      </c>
      <c r="X18706" s="148">
        <v>4</v>
      </c>
      <c r="Y18706" s="148">
        <v>0.122</v>
      </c>
    </row>
    <row r="18707" spans="11:25" x14ac:dyDescent="0.25">
      <c r="K18707" s="145" t="s">
        <v>6892</v>
      </c>
      <c r="L18707" s="145">
        <v>58</v>
      </c>
      <c r="M18707" s="145">
        <v>204375</v>
      </c>
      <c r="N18707" s="148">
        <v>0.33</v>
      </c>
      <c r="O18707" s="148">
        <v>0.65400000000000003</v>
      </c>
      <c r="P18707" s="148">
        <v>0.61199999999999999</v>
      </c>
      <c r="Q18707" s="148">
        <v>0</v>
      </c>
      <c r="R18707" s="148">
        <v>6</v>
      </c>
      <c r="S18707" s="148">
        <v>0.29899999999999999</v>
      </c>
      <c r="T18707" s="148">
        <v>-6.4749999999999996</v>
      </c>
      <c r="U18707" s="148">
        <v>0</v>
      </c>
      <c r="V18707" s="148">
        <v>0.32799999999999901</v>
      </c>
      <c r="W18707" s="148">
        <v>175.92699999999999</v>
      </c>
      <c r="X18707" s="148">
        <v>4</v>
      </c>
      <c r="Y18707" s="148">
        <v>0.46799999999999897</v>
      </c>
    </row>
    <row r="18708" spans="11:25" x14ac:dyDescent="0.25">
      <c r="K18708" s="145" t="s">
        <v>6900</v>
      </c>
      <c r="L18708" s="145">
        <v>55</v>
      </c>
      <c r="M18708" s="145">
        <v>219118</v>
      </c>
      <c r="N18708" s="148">
        <v>5.3999999999999999E-2</v>
      </c>
      <c r="O18708" s="148">
        <v>0.55000000000000004</v>
      </c>
      <c r="P18708" s="148">
        <v>0.46799999999999897</v>
      </c>
      <c r="Q18708" s="148">
        <v>1.08E-3</v>
      </c>
      <c r="R18708" s="148">
        <v>0</v>
      </c>
      <c r="S18708" s="148">
        <v>0.23199999999999901</v>
      </c>
      <c r="T18708" s="148">
        <v>-7.6079999999999997</v>
      </c>
      <c r="U18708" s="148">
        <v>1</v>
      </c>
      <c r="V18708" s="148">
        <v>4.2500000000000003E-2</v>
      </c>
      <c r="W18708" s="148">
        <v>92.06</v>
      </c>
      <c r="X18708" s="148">
        <v>4</v>
      </c>
      <c r="Y18708" s="148">
        <v>0.29299999999999998</v>
      </c>
    </row>
    <row r="18709" spans="11:25" x14ac:dyDescent="0.25">
      <c r="K18709" s="145" t="s">
        <v>13417</v>
      </c>
      <c r="L18709" s="145">
        <v>50</v>
      </c>
      <c r="M18709" s="145">
        <v>185084</v>
      </c>
      <c r="N18709" s="148">
        <v>0.42599999999999999</v>
      </c>
      <c r="O18709" s="148">
        <v>0.79200000000000004</v>
      </c>
      <c r="P18709" s="148">
        <v>0.64900000000000002</v>
      </c>
      <c r="Q18709" s="148">
        <v>9.2700000000000004E-5</v>
      </c>
      <c r="R18709" s="148">
        <v>11</v>
      </c>
      <c r="S18709" s="148">
        <v>9.4200000000000006E-2</v>
      </c>
      <c r="T18709" s="148">
        <v>-3.9660000000000002</v>
      </c>
      <c r="U18709" s="148">
        <v>0</v>
      </c>
      <c r="V18709" s="148">
        <v>8.0799999999999997E-2</v>
      </c>
      <c r="W18709" s="148">
        <v>118.01600000000001</v>
      </c>
      <c r="X18709" s="148">
        <v>4</v>
      </c>
      <c r="Y18709" s="148">
        <v>0.44400000000000001</v>
      </c>
    </row>
    <row r="18710" spans="11:25" x14ac:dyDescent="0.25">
      <c r="K18710" s="145" t="s">
        <v>13418</v>
      </c>
      <c r="L18710" s="145">
        <v>56</v>
      </c>
      <c r="M18710" s="145">
        <v>196773</v>
      </c>
      <c r="N18710" s="148">
        <v>0.54100000000000004</v>
      </c>
      <c r="O18710" s="148">
        <v>0.53799999999999903</v>
      </c>
      <c r="P18710" s="148">
        <v>0.59899999999999998</v>
      </c>
      <c r="Q18710" s="148">
        <v>0.23899999999999999</v>
      </c>
      <c r="R18710" s="148">
        <v>1</v>
      </c>
      <c r="S18710" s="148">
        <v>8.0799999999999997E-2</v>
      </c>
      <c r="T18710" s="148">
        <v>-8.6630000000000003</v>
      </c>
      <c r="U18710" s="148">
        <v>1</v>
      </c>
      <c r="V18710" s="148">
        <v>3.7999999999999999E-2</v>
      </c>
      <c r="W18710" s="148">
        <v>92.007000000000005</v>
      </c>
      <c r="X18710" s="148">
        <v>4</v>
      </c>
      <c r="Y18710" s="148">
        <v>0.22399999999999901</v>
      </c>
    </row>
    <row r="18711" spans="11:25" x14ac:dyDescent="0.25">
      <c r="K18711" s="145" t="s">
        <v>13419</v>
      </c>
      <c r="L18711" s="145">
        <v>58</v>
      </c>
      <c r="M18711" s="145">
        <v>156342</v>
      </c>
      <c r="N18711" s="148">
        <v>0.63600000000000001</v>
      </c>
      <c r="O18711" s="148">
        <v>0.64700000000000002</v>
      </c>
      <c r="P18711" s="148">
        <v>0.61799999999999999</v>
      </c>
      <c r="Q18711" s="148">
        <v>0.51700000000000002</v>
      </c>
      <c r="R18711" s="148">
        <v>10</v>
      </c>
      <c r="S18711" s="148">
        <v>0.114</v>
      </c>
      <c r="T18711" s="148">
        <v>-7.1020000000000003</v>
      </c>
      <c r="U18711" s="148">
        <v>1</v>
      </c>
      <c r="V18711" s="148">
        <v>5.9700000000000003E-2</v>
      </c>
      <c r="W18711" s="148">
        <v>87.456999999999994</v>
      </c>
      <c r="X18711" s="148">
        <v>4</v>
      </c>
      <c r="Y18711" s="148">
        <v>0.22800000000000001</v>
      </c>
    </row>
    <row r="18712" spans="11:25" x14ac:dyDescent="0.25">
      <c r="K18712" s="145" t="s">
        <v>852</v>
      </c>
      <c r="L18712" s="145">
        <v>58</v>
      </c>
      <c r="M18712" s="145">
        <v>184141</v>
      </c>
      <c r="N18712" s="148">
        <v>0.35499999999999998</v>
      </c>
      <c r="O18712" s="148">
        <v>0.84699999999999998</v>
      </c>
      <c r="P18712" s="148">
        <v>0.70299999999999996</v>
      </c>
      <c r="Q18712" s="148">
        <v>3.9499999999999998E-5</v>
      </c>
      <c r="R18712" s="148">
        <v>6</v>
      </c>
      <c r="S18712" s="148">
        <v>9.3799999999999994E-2</v>
      </c>
      <c r="T18712" s="148">
        <v>-4.4340000000000002</v>
      </c>
      <c r="U18712" s="148">
        <v>1</v>
      </c>
      <c r="V18712" s="148">
        <v>7.46E-2</v>
      </c>
      <c r="W18712" s="148">
        <v>112.045</v>
      </c>
      <c r="X18712" s="148">
        <v>4</v>
      </c>
      <c r="Y18712" s="148">
        <v>0.77700000000000002</v>
      </c>
    </row>
    <row r="18713" spans="11:25" x14ac:dyDescent="0.25">
      <c r="K18713" s="145" t="s">
        <v>6912</v>
      </c>
      <c r="L18713" s="145">
        <v>71</v>
      </c>
      <c r="M18713" s="145">
        <v>242034</v>
      </c>
      <c r="N18713" s="148">
        <v>6.0900000000000003E-2</v>
      </c>
      <c r="O18713" s="148">
        <v>0.64800000000000002</v>
      </c>
      <c r="P18713" s="148">
        <v>0.75</v>
      </c>
      <c r="Q18713" s="148">
        <v>4.4100000000000001E-6</v>
      </c>
      <c r="R18713" s="148">
        <v>0</v>
      </c>
      <c r="S18713" s="148">
        <v>0.104</v>
      </c>
      <c r="T18713" s="148">
        <v>-3.2480000000000002</v>
      </c>
      <c r="U18713" s="148">
        <v>1</v>
      </c>
      <c r="V18713" s="148">
        <v>3.3500000000000002E-2</v>
      </c>
      <c r="W18713" s="148">
        <v>105.03</v>
      </c>
      <c r="X18713" s="148">
        <v>4</v>
      </c>
      <c r="Y18713" s="148">
        <v>0.55600000000000005</v>
      </c>
    </row>
    <row r="18714" spans="11:25" x14ac:dyDescent="0.25">
      <c r="K18714" s="145" t="s">
        <v>6908</v>
      </c>
      <c r="L18714" s="145">
        <v>71</v>
      </c>
      <c r="M18714" s="145">
        <v>165618</v>
      </c>
      <c r="N18714" s="148">
        <v>0.44299999999999901</v>
      </c>
      <c r="O18714" s="148">
        <v>0.84899999999999998</v>
      </c>
      <c r="P18714" s="148">
        <v>0.48299999999999998</v>
      </c>
      <c r="Q18714" s="148">
        <v>1.4099999999999901E-4</v>
      </c>
      <c r="R18714" s="148">
        <v>6</v>
      </c>
      <c r="S18714" s="148">
        <v>7.8600000000000003E-2</v>
      </c>
      <c r="T18714" s="148">
        <v>-7.1139999999999999</v>
      </c>
      <c r="U18714" s="148">
        <v>0</v>
      </c>
      <c r="V18714" s="148">
        <v>0.29099999999999998</v>
      </c>
      <c r="W18714" s="148">
        <v>101.015</v>
      </c>
      <c r="X18714" s="148">
        <v>4</v>
      </c>
      <c r="Y18714" s="148">
        <v>0.28199999999999997</v>
      </c>
    </row>
    <row r="18715" spans="11:25" x14ac:dyDescent="0.25">
      <c r="K18715" s="145" t="s">
        <v>2080</v>
      </c>
      <c r="L18715" s="145">
        <v>61</v>
      </c>
      <c r="M18715" s="145">
        <v>197343</v>
      </c>
      <c r="N18715" s="148">
        <v>0.52300000000000002</v>
      </c>
      <c r="O18715" s="148">
        <v>0.76200000000000001</v>
      </c>
      <c r="P18715" s="148">
        <v>0.51400000000000001</v>
      </c>
      <c r="Q18715" s="148">
        <v>6.2399999999999999E-5</v>
      </c>
      <c r="R18715" s="148">
        <v>1</v>
      </c>
      <c r="S18715" s="148">
        <v>0.13</v>
      </c>
      <c r="T18715" s="148">
        <v>-7.04</v>
      </c>
      <c r="U18715" s="148">
        <v>1</v>
      </c>
      <c r="V18715" s="148">
        <v>5.2499999999999998E-2</v>
      </c>
      <c r="W18715" s="148">
        <v>95.027000000000001</v>
      </c>
      <c r="X18715" s="148">
        <v>4</v>
      </c>
      <c r="Y18715" s="148">
        <v>0.28299999999999997</v>
      </c>
    </row>
    <row r="18716" spans="11:25" x14ac:dyDescent="0.25">
      <c r="K18716" s="145" t="s">
        <v>6895</v>
      </c>
      <c r="L18716" s="145">
        <v>63</v>
      </c>
      <c r="M18716" s="145">
        <v>182373</v>
      </c>
      <c r="N18716" s="148">
        <v>4.41E-2</v>
      </c>
      <c r="O18716" s="148">
        <v>0.72599999999999998</v>
      </c>
      <c r="P18716" s="148">
        <v>0.90700000000000003</v>
      </c>
      <c r="Q18716" s="148">
        <v>1.93E-4</v>
      </c>
      <c r="R18716" s="148">
        <v>6</v>
      </c>
      <c r="S18716" s="148">
        <v>0.32299999999999901</v>
      </c>
      <c r="T18716" s="148">
        <v>-2.6739999999999999</v>
      </c>
      <c r="U18716" s="148">
        <v>0</v>
      </c>
      <c r="V18716" s="148">
        <v>3.7999999999999999E-2</v>
      </c>
      <c r="W18716" s="148">
        <v>103.015</v>
      </c>
      <c r="X18716" s="148">
        <v>4</v>
      </c>
      <c r="Y18716" s="148">
        <v>0.64</v>
      </c>
    </row>
    <row r="18717" spans="11:25" x14ac:dyDescent="0.25">
      <c r="K18717" s="145" t="s">
        <v>4094</v>
      </c>
      <c r="L18717" s="145">
        <v>85</v>
      </c>
      <c r="M18717" s="145">
        <v>164640</v>
      </c>
      <c r="N18717" s="148">
        <v>0.66</v>
      </c>
      <c r="O18717" s="148">
        <v>0.76900000000000002</v>
      </c>
      <c r="P18717" s="148">
        <v>0.47899999999999998</v>
      </c>
      <c r="Q18717" s="148">
        <v>0</v>
      </c>
      <c r="R18717" s="148">
        <v>1</v>
      </c>
      <c r="S18717" s="148">
        <v>9.1399999999999995E-2</v>
      </c>
      <c r="T18717" s="148">
        <v>-5.3389999999999898</v>
      </c>
      <c r="U18717" s="148">
        <v>1</v>
      </c>
      <c r="V18717" s="148">
        <v>3.85E-2</v>
      </c>
      <c r="W18717" s="148">
        <v>96.051000000000002</v>
      </c>
      <c r="X18717" s="148">
        <v>4</v>
      </c>
      <c r="Y18717" s="148">
        <v>0.80299999999999905</v>
      </c>
    </row>
    <row r="18718" spans="11:25" x14ac:dyDescent="0.25">
      <c r="K18718" s="145" t="s">
        <v>13420</v>
      </c>
      <c r="L18718" s="145">
        <v>55</v>
      </c>
      <c r="M18718" s="145">
        <v>182400</v>
      </c>
      <c r="N18718" s="148">
        <v>0.48199999999999998</v>
      </c>
      <c r="O18718" s="148">
        <v>0.61</v>
      </c>
      <c r="P18718" s="148">
        <v>0.63200000000000001</v>
      </c>
      <c r="Q18718" s="148">
        <v>1.5099999999999999E-5</v>
      </c>
      <c r="R18718" s="148">
        <v>9</v>
      </c>
      <c r="S18718" s="148">
        <v>0.114</v>
      </c>
      <c r="T18718" s="148">
        <v>-7.9529999999999896</v>
      </c>
      <c r="U18718" s="148">
        <v>0</v>
      </c>
      <c r="V18718" s="148">
        <v>7.9699999999999993E-2</v>
      </c>
      <c r="W18718" s="148">
        <v>99.952999999999903</v>
      </c>
      <c r="X18718" s="148">
        <v>4</v>
      </c>
      <c r="Y18718" s="148">
        <v>0.41599999999999998</v>
      </c>
    </row>
    <row r="18719" spans="11:25" x14ac:dyDescent="0.25">
      <c r="K18719" s="145" t="s">
        <v>13421</v>
      </c>
      <c r="L18719" s="145">
        <v>48</v>
      </c>
      <c r="M18719" s="145">
        <v>149500</v>
      </c>
      <c r="N18719" s="148">
        <v>5.8500000000000003E-2</v>
      </c>
      <c r="O18719" s="148">
        <v>0.74099999999999999</v>
      </c>
      <c r="P18719" s="148">
        <v>0.70099999999999996</v>
      </c>
      <c r="Q18719" s="148">
        <v>0</v>
      </c>
      <c r="R18719" s="148">
        <v>7</v>
      </c>
      <c r="S18719" s="148">
        <v>8.48E-2</v>
      </c>
      <c r="T18719" s="148">
        <v>-5.22</v>
      </c>
      <c r="U18719" s="148">
        <v>1</v>
      </c>
      <c r="V18719" s="148">
        <v>3.5499999999999997E-2</v>
      </c>
      <c r="W18719" s="148">
        <v>106.97199999999999</v>
      </c>
      <c r="X18719" s="148">
        <v>4</v>
      </c>
      <c r="Y18719" s="148">
        <v>0.30299999999999999</v>
      </c>
    </row>
    <row r="18720" spans="11:25" x14ac:dyDescent="0.25">
      <c r="K18720" s="145" t="s">
        <v>6885</v>
      </c>
      <c r="L18720" s="145">
        <v>66</v>
      </c>
      <c r="M18720" s="145">
        <v>180005</v>
      </c>
      <c r="N18720" s="148">
        <v>0.13900000000000001</v>
      </c>
      <c r="O18720" s="148">
        <v>0.66900000000000004</v>
      </c>
      <c r="P18720" s="148">
        <v>0.66700000000000004</v>
      </c>
      <c r="Q18720" s="148">
        <v>1.39E-3</v>
      </c>
      <c r="R18720" s="148">
        <v>2</v>
      </c>
      <c r="S18720" s="148">
        <v>0.122</v>
      </c>
      <c r="T18720" s="148">
        <v>-9.2750000000000004</v>
      </c>
      <c r="U18720" s="148">
        <v>1</v>
      </c>
      <c r="V18720" s="148">
        <v>5.4899999999999997E-2</v>
      </c>
      <c r="W18720" s="148">
        <v>120.045</v>
      </c>
      <c r="X18720" s="148">
        <v>4</v>
      </c>
      <c r="Y18720" s="148">
        <v>0.17599999999999999</v>
      </c>
    </row>
    <row r="18721" spans="11:25" x14ac:dyDescent="0.25">
      <c r="K18721" s="145" t="s">
        <v>13422</v>
      </c>
      <c r="L18721" s="145">
        <v>23</v>
      </c>
      <c r="M18721" s="145">
        <v>159434</v>
      </c>
      <c r="N18721" s="148">
        <v>0.13600000000000001</v>
      </c>
      <c r="O18721" s="148">
        <v>0.88599999999999901</v>
      </c>
      <c r="P18721" s="148">
        <v>0.35699999999999998</v>
      </c>
      <c r="Q18721" s="148">
        <v>4.9299999999999999E-5</v>
      </c>
      <c r="R18721" s="148">
        <v>9</v>
      </c>
      <c r="S18721" s="148">
        <v>0.114</v>
      </c>
      <c r="T18721" s="148">
        <v>-8.5289999999999999</v>
      </c>
      <c r="U18721" s="148">
        <v>1</v>
      </c>
      <c r="V18721" s="148">
        <v>6.8099999999999994E-2</v>
      </c>
      <c r="W18721" s="148">
        <v>127.08199999999999</v>
      </c>
      <c r="X18721" s="148">
        <v>4</v>
      </c>
      <c r="Y18721" s="148">
        <v>0.63800000000000001</v>
      </c>
    </row>
    <row r="18722" spans="11:25" x14ac:dyDescent="0.25">
      <c r="K18722" s="145" t="s">
        <v>6888</v>
      </c>
      <c r="L18722" s="145">
        <v>86</v>
      </c>
      <c r="M18722" s="145">
        <v>163216</v>
      </c>
      <c r="N18722" s="148">
        <v>4.7600000000000003E-2</v>
      </c>
      <c r="O18722" s="148">
        <v>0.752</v>
      </c>
      <c r="P18722" s="148">
        <v>0.76400000000000001</v>
      </c>
      <c r="Q18722" s="148">
        <v>9.4400000000000004E-5</v>
      </c>
      <c r="R18722" s="148">
        <v>1</v>
      </c>
      <c r="S18722" s="148">
        <v>5.4300000000000001E-2</v>
      </c>
      <c r="T18722" s="148">
        <v>-4.399</v>
      </c>
      <c r="U18722" s="148">
        <v>1</v>
      </c>
      <c r="V18722" s="148">
        <v>3.7999999999999999E-2</v>
      </c>
      <c r="W18722" s="148">
        <v>121.958</v>
      </c>
      <c r="X18722" s="148">
        <v>4</v>
      </c>
      <c r="Y18722" s="148">
        <v>0.58199999999999996</v>
      </c>
    </row>
    <row r="18723" spans="11:25" x14ac:dyDescent="0.25">
      <c r="K18723" s="145" t="s">
        <v>13423</v>
      </c>
      <c r="L18723" s="145">
        <v>48</v>
      </c>
      <c r="M18723" s="145">
        <v>236355</v>
      </c>
      <c r="N18723" s="148">
        <v>0.216</v>
      </c>
      <c r="O18723" s="148">
        <v>0.48199999999999998</v>
      </c>
      <c r="P18723" s="148">
        <v>0.71699999999999997</v>
      </c>
      <c r="Q18723" s="148">
        <v>0</v>
      </c>
      <c r="R18723" s="148">
        <v>9</v>
      </c>
      <c r="S18723" s="148">
        <v>0.35399999999999998</v>
      </c>
      <c r="T18723" s="148">
        <v>-5.86</v>
      </c>
      <c r="U18723" s="148">
        <v>0</v>
      </c>
      <c r="V18723" s="148">
        <v>0.188999999999999</v>
      </c>
      <c r="W18723" s="148">
        <v>143.09700000000001</v>
      </c>
      <c r="X18723" s="148">
        <v>4</v>
      </c>
      <c r="Y18723" s="148">
        <v>0.35499999999999998</v>
      </c>
    </row>
    <row r="18724" spans="11:25" x14ac:dyDescent="0.25">
      <c r="K18724" s="145" t="s">
        <v>6879</v>
      </c>
      <c r="L18724" s="145">
        <v>81</v>
      </c>
      <c r="M18724" s="145">
        <v>189000</v>
      </c>
      <c r="N18724" s="148">
        <v>6.1499999999999999E-2</v>
      </c>
      <c r="O18724" s="148">
        <v>0.64700000000000002</v>
      </c>
      <c r="P18724" s="148">
        <v>0.85299999999999998</v>
      </c>
      <c r="Q18724" s="148">
        <v>0</v>
      </c>
      <c r="R18724" s="148">
        <v>8</v>
      </c>
      <c r="S18724" s="148">
        <v>6.2E-2</v>
      </c>
      <c r="T18724" s="148">
        <v>-4.516</v>
      </c>
      <c r="U18724" s="148">
        <v>1</v>
      </c>
      <c r="V18724" s="148">
        <v>9.0399999999999994E-2</v>
      </c>
      <c r="W18724" s="148">
        <v>103.846</v>
      </c>
      <c r="X18724" s="148">
        <v>4</v>
      </c>
      <c r="Y18724" s="148">
        <v>0.61799999999999999</v>
      </c>
    </row>
    <row r="18725" spans="11:25" x14ac:dyDescent="0.25">
      <c r="K18725" s="145" t="s">
        <v>13424</v>
      </c>
      <c r="L18725" s="145">
        <v>40</v>
      </c>
      <c r="M18725" s="145">
        <v>229041</v>
      </c>
      <c r="N18725" s="148">
        <v>0.24199999999999999</v>
      </c>
      <c r="O18725" s="148">
        <v>0.68299999999999905</v>
      </c>
      <c r="P18725" s="148">
        <v>0.64500000000000002</v>
      </c>
      <c r="Q18725" s="148">
        <v>9.9999999999999995E-7</v>
      </c>
      <c r="R18725" s="148">
        <v>11</v>
      </c>
      <c r="S18725" s="148">
        <v>0.104</v>
      </c>
      <c r="T18725" s="148">
        <v>-4.7850000000000001</v>
      </c>
      <c r="U18725" s="148">
        <v>0</v>
      </c>
      <c r="V18725" s="148">
        <v>2.9399999999999999E-2</v>
      </c>
      <c r="W18725" s="148">
        <v>89.99</v>
      </c>
      <c r="X18725" s="148">
        <v>4</v>
      </c>
      <c r="Y18725" s="148">
        <v>0.54500000000000004</v>
      </c>
    </row>
    <row r="18726" spans="11:25" x14ac:dyDescent="0.25">
      <c r="K18726" s="145" t="s">
        <v>4465</v>
      </c>
      <c r="L18726" s="145">
        <v>41</v>
      </c>
      <c r="M18726" s="145">
        <v>198972</v>
      </c>
      <c r="N18726" s="148">
        <v>0.13</v>
      </c>
      <c r="O18726" s="148">
        <v>0.502</v>
      </c>
      <c r="P18726" s="148">
        <v>0.745</v>
      </c>
      <c r="Q18726" s="148">
        <v>2.65E-5</v>
      </c>
      <c r="R18726" s="148">
        <v>8</v>
      </c>
      <c r="S18726" s="148">
        <v>0.32500000000000001</v>
      </c>
      <c r="T18726" s="148">
        <v>-8.6139999999999901</v>
      </c>
      <c r="U18726" s="148">
        <v>0</v>
      </c>
      <c r="V18726" s="148">
        <v>0.42599999999999999</v>
      </c>
      <c r="W18726" s="148">
        <v>159.96600000000001</v>
      </c>
      <c r="X18726" s="148">
        <v>4</v>
      </c>
      <c r="Y18726" s="148">
        <v>0.65599999999999903</v>
      </c>
    </row>
    <row r="18727" spans="11:25" x14ac:dyDescent="0.25">
      <c r="K18727" s="145" t="s">
        <v>13425</v>
      </c>
      <c r="L18727" s="145">
        <v>71</v>
      </c>
      <c r="M18727" s="145">
        <v>174666</v>
      </c>
      <c r="N18727" s="148">
        <v>0.13400000000000001</v>
      </c>
      <c r="O18727" s="148">
        <v>0.61399999999999999</v>
      </c>
      <c r="P18727" s="148">
        <v>0.58499999999999996</v>
      </c>
      <c r="Q18727" s="148">
        <v>1.2899999999999999E-4</v>
      </c>
      <c r="R18727" s="148">
        <v>10</v>
      </c>
      <c r="S18727" s="148">
        <v>9.4799999999999995E-2</v>
      </c>
      <c r="T18727" s="148">
        <v>-9.4829999999999899</v>
      </c>
      <c r="U18727" s="148">
        <v>1</v>
      </c>
      <c r="V18727" s="148">
        <v>0.16399999999999901</v>
      </c>
      <c r="W18727" s="148">
        <v>169.905</v>
      </c>
      <c r="X18727" s="148">
        <v>4</v>
      </c>
      <c r="Y18727" s="148">
        <v>0.21099999999999999</v>
      </c>
    </row>
    <row r="18728" spans="11:25" x14ac:dyDescent="0.25">
      <c r="K18728" s="145" t="s">
        <v>6874</v>
      </c>
      <c r="L18728" s="145">
        <v>60</v>
      </c>
      <c r="M18728" s="145">
        <v>253330</v>
      </c>
      <c r="N18728" s="148">
        <v>2.4899999999999999E-2</v>
      </c>
      <c r="O18728" s="148">
        <v>0.76300000000000001</v>
      </c>
      <c r="P18728" s="148">
        <v>0.52400000000000002</v>
      </c>
      <c r="Q18728" s="148">
        <v>1.37E-4</v>
      </c>
      <c r="R18728" s="148">
        <v>0</v>
      </c>
      <c r="S18728" s="148">
        <v>0.11699999999999899</v>
      </c>
      <c r="T18728" s="148">
        <v>-7.7249999999999996</v>
      </c>
      <c r="U18728" s="148">
        <v>1</v>
      </c>
      <c r="V18728" s="148">
        <v>7.5899999999999995E-2</v>
      </c>
      <c r="W18728" s="148">
        <v>93.997999999999905</v>
      </c>
      <c r="X18728" s="148">
        <v>4</v>
      </c>
      <c r="Y18728" s="148">
        <v>0.41099999999999998</v>
      </c>
    </row>
    <row r="18729" spans="11:25" x14ac:dyDescent="0.25">
      <c r="K18729" s="145" t="s">
        <v>13426</v>
      </c>
      <c r="L18729" s="145">
        <v>63</v>
      </c>
      <c r="M18729" s="145">
        <v>136700</v>
      </c>
      <c r="N18729" s="148">
        <v>0.24099999999999999</v>
      </c>
      <c r="O18729" s="148">
        <v>0.377</v>
      </c>
      <c r="P18729" s="148">
        <v>0.55700000000000005</v>
      </c>
      <c r="Q18729" s="148">
        <v>0</v>
      </c>
      <c r="R18729" s="148">
        <v>10</v>
      </c>
      <c r="S18729" s="148">
        <v>0.105</v>
      </c>
      <c r="T18729" s="148">
        <v>-5.6289999999999996</v>
      </c>
      <c r="U18729" s="148">
        <v>0</v>
      </c>
      <c r="V18729" s="148">
        <v>0.10199999999999999</v>
      </c>
      <c r="W18729" s="148">
        <v>69.66</v>
      </c>
      <c r="X18729" s="148">
        <v>4</v>
      </c>
      <c r="Y18729" s="148">
        <v>0.30599999999999999</v>
      </c>
    </row>
    <row r="18730" spans="11:25" x14ac:dyDescent="0.25">
      <c r="K18730" s="145" t="s">
        <v>13427</v>
      </c>
      <c r="L18730" s="145">
        <v>47</v>
      </c>
      <c r="M18730" s="145">
        <v>135555</v>
      </c>
      <c r="N18730" s="148">
        <v>9.0200000000000002E-2</v>
      </c>
      <c r="O18730" s="148">
        <v>0.496</v>
      </c>
      <c r="P18730" s="148">
        <v>0.60099999999999998</v>
      </c>
      <c r="Q18730" s="148">
        <v>0.51200000000000001</v>
      </c>
      <c r="R18730" s="148">
        <v>6</v>
      </c>
      <c r="S18730" s="148">
        <v>0.49</v>
      </c>
      <c r="T18730" s="148">
        <v>-6.7249999999999996</v>
      </c>
      <c r="U18730" s="148">
        <v>1</v>
      </c>
      <c r="V18730" s="148">
        <v>3.1E-2</v>
      </c>
      <c r="W18730" s="148">
        <v>107.85899999999999</v>
      </c>
      <c r="X18730" s="148">
        <v>4</v>
      </c>
      <c r="Y18730" s="148">
        <v>0.14099999999999999</v>
      </c>
    </row>
    <row r="18731" spans="11:25" x14ac:dyDescent="0.25">
      <c r="K18731" s="145" t="s">
        <v>6882</v>
      </c>
      <c r="L18731" s="145">
        <v>52</v>
      </c>
      <c r="M18731" s="145">
        <v>278553</v>
      </c>
      <c r="N18731" s="148">
        <v>2.2700000000000001E-2</v>
      </c>
      <c r="O18731" s="148">
        <v>0.755</v>
      </c>
      <c r="P18731" s="148">
        <v>0.67900000000000005</v>
      </c>
      <c r="Q18731" s="148">
        <v>0.85799999999999998</v>
      </c>
      <c r="R18731" s="148">
        <v>10</v>
      </c>
      <c r="S18731" s="148">
        <v>7.3999999999999996E-2</v>
      </c>
      <c r="T18731" s="148">
        <v>-8.6259999999999994</v>
      </c>
      <c r="U18731" s="148">
        <v>0</v>
      </c>
      <c r="V18731" s="148">
        <v>5.1799999999999999E-2</v>
      </c>
      <c r="W18731" s="148">
        <v>124.977</v>
      </c>
      <c r="X18731" s="148">
        <v>4</v>
      </c>
      <c r="Y18731" s="148">
        <v>0.377999999999999</v>
      </c>
    </row>
    <row r="18732" spans="11:25" x14ac:dyDescent="0.25">
      <c r="K18732" s="145" t="s">
        <v>8796</v>
      </c>
      <c r="L18732" s="145">
        <v>71</v>
      </c>
      <c r="M18732" s="145">
        <v>270094</v>
      </c>
      <c r="N18732" s="148">
        <v>0.61299999999999999</v>
      </c>
      <c r="O18732" s="148">
        <v>0.38799999999999901</v>
      </c>
      <c r="P18732" s="148">
        <v>0.32200000000000001</v>
      </c>
      <c r="Q18732" s="148">
        <v>5.3399999999999997E-4</v>
      </c>
      <c r="R18732" s="148">
        <v>2</v>
      </c>
      <c r="S18732" s="148">
        <v>8.8700000000000001E-2</v>
      </c>
      <c r="T18732" s="148">
        <v>-8.9329999999999998</v>
      </c>
      <c r="U18732" s="148">
        <v>1</v>
      </c>
      <c r="V18732" s="148">
        <v>3.56E-2</v>
      </c>
      <c r="W18732" s="148">
        <v>86.738999999999905</v>
      </c>
      <c r="X18732" s="148">
        <v>4</v>
      </c>
      <c r="Y18732" s="148">
        <v>0.45399999999999902</v>
      </c>
    </row>
    <row r="18733" spans="11:25" x14ac:dyDescent="0.25">
      <c r="K18733" s="145" t="s">
        <v>13428</v>
      </c>
      <c r="L18733" s="145">
        <v>27</v>
      </c>
      <c r="M18733" s="145">
        <v>184152</v>
      </c>
      <c r="N18733" s="148">
        <v>0.501</v>
      </c>
      <c r="O18733" s="148">
        <v>0.66799999999999904</v>
      </c>
      <c r="P18733" s="148">
        <v>0.61199999999999999</v>
      </c>
      <c r="Q18733" s="148">
        <v>1.11E-4</v>
      </c>
      <c r="R18733" s="148">
        <v>8</v>
      </c>
      <c r="S18733" s="148">
        <v>0.11599999999999901</v>
      </c>
      <c r="T18733" s="148">
        <v>-6.6639999999999997</v>
      </c>
      <c r="U18733" s="148">
        <v>1</v>
      </c>
      <c r="V18733" s="148">
        <v>5.9799999999999999E-2</v>
      </c>
      <c r="W18733" s="148">
        <v>115.006</v>
      </c>
      <c r="X18733" s="148">
        <v>4</v>
      </c>
      <c r="Y18733" s="148">
        <v>0.49199999999999999</v>
      </c>
    </row>
    <row r="18734" spans="11:25" x14ac:dyDescent="0.25">
      <c r="K18734" s="145" t="s">
        <v>13429</v>
      </c>
      <c r="L18734" s="145">
        <v>44</v>
      </c>
      <c r="M18734" s="145">
        <v>205533</v>
      </c>
      <c r="N18734" s="148">
        <v>7.7700000000000005E-2</v>
      </c>
      <c r="O18734" s="148">
        <v>0.70899999999999996</v>
      </c>
      <c r="P18734" s="148">
        <v>0.68599999999999905</v>
      </c>
      <c r="Q18734" s="148">
        <v>2.5900000000000002E-6</v>
      </c>
      <c r="R18734" s="148">
        <v>1</v>
      </c>
      <c r="S18734" s="148">
        <v>8.9599999999999999E-2</v>
      </c>
      <c r="T18734" s="148">
        <v>-6.24</v>
      </c>
      <c r="U18734" s="148">
        <v>1</v>
      </c>
      <c r="V18734" s="148">
        <v>6.1600000000000002E-2</v>
      </c>
      <c r="W18734" s="148">
        <v>121.955</v>
      </c>
      <c r="X18734" s="148">
        <v>4</v>
      </c>
      <c r="Y18734" s="148">
        <v>0.41899999999999998</v>
      </c>
    </row>
    <row r="18735" spans="11:25" x14ac:dyDescent="0.25">
      <c r="K18735" s="145" t="s">
        <v>13430</v>
      </c>
      <c r="L18735" s="145">
        <v>53</v>
      </c>
      <c r="M18735" s="145">
        <v>145777</v>
      </c>
      <c r="N18735" s="148">
        <v>5.2500000000000003E-3</v>
      </c>
      <c r="O18735" s="148">
        <v>0.56699999999999995</v>
      </c>
      <c r="P18735" s="148">
        <v>0.82499999999999996</v>
      </c>
      <c r="Q18735" s="148">
        <v>8.2799999999999996E-4</v>
      </c>
      <c r="R18735" s="148">
        <v>9</v>
      </c>
      <c r="S18735" s="148">
        <v>8.5800000000000001E-2</v>
      </c>
      <c r="T18735" s="148">
        <v>-4.3039999999999896</v>
      </c>
      <c r="U18735" s="148">
        <v>1</v>
      </c>
      <c r="V18735" s="148">
        <v>5.5100000000000003E-2</v>
      </c>
      <c r="W18735" s="148">
        <v>171.81899999999999</v>
      </c>
      <c r="X18735" s="148">
        <v>4</v>
      </c>
      <c r="Y18735" s="148">
        <v>0.188999999999999</v>
      </c>
    </row>
    <row r="18736" spans="11:25" x14ac:dyDescent="0.25">
      <c r="K18736" s="145" t="s">
        <v>13431</v>
      </c>
      <c r="L18736" s="145">
        <v>53</v>
      </c>
      <c r="M18736" s="145">
        <v>198367</v>
      </c>
      <c r="N18736" s="148">
        <v>6.0100000000000001E-2</v>
      </c>
      <c r="O18736" s="148">
        <v>0.70799999999999996</v>
      </c>
      <c r="P18736" s="148">
        <v>0.71899999999999997</v>
      </c>
      <c r="Q18736" s="148">
        <v>2.9199999999999999E-3</v>
      </c>
      <c r="R18736" s="148">
        <v>1</v>
      </c>
      <c r="S18736" s="148">
        <v>0.1</v>
      </c>
      <c r="T18736" s="148">
        <v>-3.5569999999999999</v>
      </c>
      <c r="U18736" s="148">
        <v>1</v>
      </c>
      <c r="V18736" s="148">
        <v>9.0700000000000003E-2</v>
      </c>
      <c r="W18736" s="148">
        <v>97.962999999999994</v>
      </c>
      <c r="X18736" s="148">
        <v>4</v>
      </c>
      <c r="Y18736" s="148">
        <v>0.54200000000000004</v>
      </c>
    </row>
    <row r="18737" spans="11:25" x14ac:dyDescent="0.25">
      <c r="K18737" s="145" t="s">
        <v>6145</v>
      </c>
      <c r="L18737" s="145">
        <v>49</v>
      </c>
      <c r="M18737" s="145">
        <v>168212</v>
      </c>
      <c r="N18737" s="148">
        <v>2.4E-2</v>
      </c>
      <c r="O18737" s="148">
        <v>0.75700000000000001</v>
      </c>
      <c r="P18737" s="148">
        <v>0.745</v>
      </c>
      <c r="Q18737" s="148">
        <v>6.0300000000000002E-4</v>
      </c>
      <c r="R18737" s="148">
        <v>4</v>
      </c>
      <c r="S18737" s="148">
        <v>0.11</v>
      </c>
      <c r="T18737" s="148">
        <v>-4.9340000000000002</v>
      </c>
      <c r="U18737" s="148">
        <v>0</v>
      </c>
      <c r="V18737" s="148">
        <v>3.6400000000000002E-2</v>
      </c>
      <c r="W18737" s="148">
        <v>111.94499999999999</v>
      </c>
      <c r="X18737" s="148">
        <v>4</v>
      </c>
      <c r="Y18737" s="148">
        <v>0.253</v>
      </c>
    </row>
    <row r="18738" spans="11:25" x14ac:dyDescent="0.25">
      <c r="K18738" s="145" t="s">
        <v>13432</v>
      </c>
      <c r="L18738" s="145">
        <v>46</v>
      </c>
      <c r="M18738" s="145">
        <v>247616</v>
      </c>
      <c r="N18738" s="148">
        <v>0.01</v>
      </c>
      <c r="O18738" s="148">
        <v>0.64800000000000002</v>
      </c>
      <c r="P18738" s="148">
        <v>0.67700000000000005</v>
      </c>
      <c r="Q18738" s="148">
        <v>4.6E-5</v>
      </c>
      <c r="R18738" s="148">
        <v>1</v>
      </c>
      <c r="S18738" s="148">
        <v>0.17599999999999999</v>
      </c>
      <c r="T18738" s="148">
        <v>-6.2879999999999896</v>
      </c>
      <c r="U18738" s="148">
        <v>1</v>
      </c>
      <c r="V18738" s="148">
        <v>0.185</v>
      </c>
      <c r="W18738" s="148">
        <v>105.002</v>
      </c>
      <c r="X18738" s="148">
        <v>4</v>
      </c>
      <c r="Y18738" s="148">
        <v>0.34</v>
      </c>
    </row>
    <row r="18739" spans="11:25" x14ac:dyDescent="0.25">
      <c r="K18739" s="189">
        <v>0.13541666666666666</v>
      </c>
      <c r="L18739" s="145">
        <v>76</v>
      </c>
      <c r="M18739" s="145">
        <v>167018</v>
      </c>
      <c r="N18739" s="148">
        <v>0.38500000000000001</v>
      </c>
      <c r="O18739" s="148">
        <v>0.65099999999999902</v>
      </c>
      <c r="P18739" s="148">
        <v>0.65400000000000003</v>
      </c>
      <c r="Q18739" s="148">
        <v>0</v>
      </c>
      <c r="R18739" s="148">
        <v>1</v>
      </c>
      <c r="S18739" s="148">
        <v>0.18099999999999999</v>
      </c>
      <c r="T18739" s="148">
        <v>-5.4809999999999999</v>
      </c>
      <c r="U18739" s="148">
        <v>1</v>
      </c>
      <c r="V18739" s="148">
        <v>4.6600000000000003E-2</v>
      </c>
      <c r="W18739" s="148">
        <v>141.97499999999999</v>
      </c>
      <c r="X18739" s="148">
        <v>4</v>
      </c>
      <c r="Y18739" s="148">
        <v>0.53900000000000003</v>
      </c>
    </row>
    <row r="18740" spans="11:25" x14ac:dyDescent="0.25">
      <c r="K18740" s="145" t="s">
        <v>6902</v>
      </c>
      <c r="L18740" s="145">
        <v>34</v>
      </c>
      <c r="M18740" s="145">
        <v>195921</v>
      </c>
      <c r="N18740" s="148">
        <v>0.81799999999999995</v>
      </c>
      <c r="O18740" s="148">
        <v>0.64599999999999902</v>
      </c>
      <c r="P18740" s="148">
        <v>0.35</v>
      </c>
      <c r="Q18740" s="148">
        <v>1.39999999999999E-2</v>
      </c>
      <c r="R18740" s="148">
        <v>5</v>
      </c>
      <c r="S18740" s="148">
        <v>0.1</v>
      </c>
      <c r="T18740" s="148">
        <v>-9.859</v>
      </c>
      <c r="U18740" s="148">
        <v>0</v>
      </c>
      <c r="V18740" s="148">
        <v>0.34299999999999897</v>
      </c>
      <c r="W18740" s="148">
        <v>196.01499999999999</v>
      </c>
      <c r="X18740" s="148">
        <v>4</v>
      </c>
      <c r="Y18740" s="148">
        <v>0.28100000000000003</v>
      </c>
    </row>
    <row r="18741" spans="11:25" x14ac:dyDescent="0.25">
      <c r="K18741" s="145" t="s">
        <v>13433</v>
      </c>
      <c r="L18741" s="145">
        <v>38</v>
      </c>
      <c r="M18741" s="145">
        <v>173164</v>
      </c>
      <c r="N18741" s="148">
        <v>0.114</v>
      </c>
      <c r="O18741" s="148">
        <v>0.88099999999999901</v>
      </c>
      <c r="P18741" s="148">
        <v>0.48499999999999999</v>
      </c>
      <c r="Q18741" s="148">
        <v>2.8200000000000001E-6</v>
      </c>
      <c r="R18741" s="148">
        <v>0</v>
      </c>
      <c r="S18741" s="148">
        <v>7.6799999999999993E-2</v>
      </c>
      <c r="T18741" s="148">
        <v>-8.0660000000000007</v>
      </c>
      <c r="U18741" s="148">
        <v>1</v>
      </c>
      <c r="V18741" s="148">
        <v>0.14399999999999999</v>
      </c>
      <c r="W18741" s="148">
        <v>79.033999999999907</v>
      </c>
      <c r="X18741" s="148">
        <v>4</v>
      </c>
      <c r="Y18741" s="148">
        <v>0.26500000000000001</v>
      </c>
    </row>
    <row r="18742" spans="11:25" x14ac:dyDescent="0.25">
      <c r="K18742" s="145" t="s">
        <v>13434</v>
      </c>
      <c r="L18742" s="145">
        <v>46</v>
      </c>
      <c r="M18742" s="145">
        <v>218538</v>
      </c>
      <c r="N18742" s="148">
        <v>0.13300000000000001</v>
      </c>
      <c r="O18742" s="148">
        <v>0.71899999999999997</v>
      </c>
      <c r="P18742" s="148">
        <v>0.73599999999999999</v>
      </c>
      <c r="Q18742" s="148">
        <v>3.9399999999999999E-3</v>
      </c>
      <c r="R18742" s="148">
        <v>5</v>
      </c>
      <c r="S18742" s="148">
        <v>0.20100000000000001</v>
      </c>
      <c r="T18742" s="148">
        <v>-6.569</v>
      </c>
      <c r="U18742" s="148">
        <v>1</v>
      </c>
      <c r="V18742" s="148">
        <v>0.156</v>
      </c>
      <c r="W18742" s="148">
        <v>119.003999999999</v>
      </c>
      <c r="X18742" s="148">
        <v>4</v>
      </c>
      <c r="Y18742" s="148">
        <v>0.61199999999999999</v>
      </c>
    </row>
    <row r="18743" spans="11:25" x14ac:dyDescent="0.25">
      <c r="K18743" s="145" t="s">
        <v>6877</v>
      </c>
      <c r="L18743" s="145">
        <v>75</v>
      </c>
      <c r="M18743" s="145">
        <v>155351</v>
      </c>
      <c r="N18743" s="148">
        <v>7.3200000000000001E-2</v>
      </c>
      <c r="O18743" s="148">
        <v>0.91799999999999904</v>
      </c>
      <c r="P18743" s="148">
        <v>0.60199999999999998</v>
      </c>
      <c r="Q18743" s="148">
        <v>1.9399999999999899E-5</v>
      </c>
      <c r="R18743" s="148">
        <v>1</v>
      </c>
      <c r="S18743" s="148">
        <v>0.41699999999999998</v>
      </c>
      <c r="T18743" s="148">
        <v>-8.891</v>
      </c>
      <c r="U18743" s="148">
        <v>1</v>
      </c>
      <c r="V18743" s="148">
        <v>6.0299999999999999E-2</v>
      </c>
      <c r="W18743" s="148">
        <v>110.996</v>
      </c>
      <c r="X18743" s="148">
        <v>4</v>
      </c>
      <c r="Y18743" s="148">
        <v>0.81</v>
      </c>
    </row>
    <row r="18744" spans="11:25" x14ac:dyDescent="0.25">
      <c r="K18744" s="145" t="s">
        <v>13435</v>
      </c>
      <c r="L18744" s="145">
        <v>53</v>
      </c>
      <c r="M18744" s="145">
        <v>242178</v>
      </c>
      <c r="N18744" s="148">
        <v>0.187</v>
      </c>
      <c r="O18744" s="148">
        <v>0.31900000000000001</v>
      </c>
      <c r="P18744" s="148">
        <v>0.750999999999999</v>
      </c>
      <c r="Q18744" s="148">
        <v>4.1200000000000004E-3</v>
      </c>
      <c r="R18744" s="148">
        <v>10</v>
      </c>
      <c r="S18744" s="148">
        <v>0.109</v>
      </c>
      <c r="T18744" s="148">
        <v>-3.72</v>
      </c>
      <c r="U18744" s="148">
        <v>1</v>
      </c>
      <c r="V18744" s="148">
        <v>0.16699999999999901</v>
      </c>
      <c r="W18744" s="148">
        <v>192.02799999999999</v>
      </c>
      <c r="X18744" s="148">
        <v>4</v>
      </c>
      <c r="Y18744" s="148">
        <v>0.44600000000000001</v>
      </c>
    </row>
    <row r="18745" spans="11:25" x14ac:dyDescent="0.25">
      <c r="K18745" s="145" t="s">
        <v>13436</v>
      </c>
      <c r="L18745" s="145">
        <v>68</v>
      </c>
      <c r="M18745" s="145">
        <v>199980</v>
      </c>
      <c r="N18745" s="148">
        <v>7.5499999999999998E-2</v>
      </c>
      <c r="O18745" s="148">
        <v>0.69299999999999995</v>
      </c>
      <c r="P18745" s="148">
        <v>0.67400000000000004</v>
      </c>
      <c r="Q18745" s="148">
        <v>1.42E-6</v>
      </c>
      <c r="R18745" s="148">
        <v>1</v>
      </c>
      <c r="S18745" s="148">
        <v>0.19399999999999901</v>
      </c>
      <c r="T18745" s="148">
        <v>-5.58</v>
      </c>
      <c r="U18745" s="148">
        <v>1</v>
      </c>
      <c r="V18745" s="148">
        <v>6.2600000000000003E-2</v>
      </c>
      <c r="W18745" s="148">
        <v>128.096</v>
      </c>
      <c r="X18745" s="148">
        <v>4</v>
      </c>
      <c r="Y18745" s="148">
        <v>0.316</v>
      </c>
    </row>
    <row r="18746" spans="11:25" x14ac:dyDescent="0.25">
      <c r="K18746" s="145" t="s">
        <v>13437</v>
      </c>
      <c r="L18746" s="145">
        <v>54</v>
      </c>
      <c r="M18746" s="145">
        <v>214790</v>
      </c>
      <c r="N18746" s="148">
        <v>0.10199999999999999</v>
      </c>
      <c r="O18746" s="148">
        <v>0.70899999999999996</v>
      </c>
      <c r="P18746" s="148">
        <v>0.61699999999999999</v>
      </c>
      <c r="Q18746" s="148">
        <v>3.8500000000000004E-6</v>
      </c>
      <c r="R18746" s="148">
        <v>5</v>
      </c>
      <c r="S18746" s="148">
        <v>0.36299999999999999</v>
      </c>
      <c r="T18746" s="148">
        <v>-5.5209999999999999</v>
      </c>
      <c r="U18746" s="148">
        <v>1</v>
      </c>
      <c r="V18746" s="148">
        <v>3.0599999999999999E-2</v>
      </c>
      <c r="W18746" s="148">
        <v>100.03299999999901</v>
      </c>
      <c r="X18746" s="148">
        <v>4</v>
      </c>
      <c r="Y18746" s="148">
        <v>0.18099999999999999</v>
      </c>
    </row>
    <row r="18747" spans="11:25" x14ac:dyDescent="0.25">
      <c r="K18747" s="145" t="s">
        <v>13438</v>
      </c>
      <c r="L18747" s="145">
        <v>35</v>
      </c>
      <c r="M18747" s="145">
        <v>245586</v>
      </c>
      <c r="N18747" s="148">
        <v>0.40100000000000002</v>
      </c>
      <c r="O18747" s="148">
        <v>0.66500000000000004</v>
      </c>
      <c r="P18747" s="148">
        <v>0.71299999999999997</v>
      </c>
      <c r="Q18747" s="148">
        <v>8.9900000000000003E-6</v>
      </c>
      <c r="R18747" s="148">
        <v>10</v>
      </c>
      <c r="S18747" s="148">
        <v>0.10299999999999999</v>
      </c>
      <c r="T18747" s="148">
        <v>-7.2919999999999998</v>
      </c>
      <c r="U18747" s="148">
        <v>1</v>
      </c>
      <c r="V18747" s="148">
        <v>4.9599999999999998E-2</v>
      </c>
      <c r="W18747" s="148">
        <v>104.6</v>
      </c>
      <c r="X18747" s="148">
        <v>4</v>
      </c>
      <c r="Y18747" s="148">
        <v>0.61399999999999999</v>
      </c>
    </row>
    <row r="18748" spans="11:25" x14ac:dyDescent="0.25">
      <c r="K18748" s="145" t="s">
        <v>13439</v>
      </c>
      <c r="L18748" s="145">
        <v>49</v>
      </c>
      <c r="M18748" s="145">
        <v>179915</v>
      </c>
      <c r="N18748" s="148">
        <v>7.2499999999999995E-4</v>
      </c>
      <c r="O18748" s="148">
        <v>0.76700000000000002</v>
      </c>
      <c r="P18748" s="148">
        <v>0.67500000000000004</v>
      </c>
      <c r="Q18748" s="148">
        <v>3.49E-3</v>
      </c>
      <c r="R18748" s="148">
        <v>7</v>
      </c>
      <c r="S18748" s="148">
        <v>0.371</v>
      </c>
      <c r="T18748" s="148">
        <v>-7.8810000000000002</v>
      </c>
      <c r="U18748" s="148">
        <v>1</v>
      </c>
      <c r="V18748" s="148">
        <v>3.6499999999999998E-2</v>
      </c>
      <c r="W18748" s="148">
        <v>110.05500000000001</v>
      </c>
      <c r="X18748" s="148">
        <v>4</v>
      </c>
      <c r="Y18748" s="148">
        <v>0.90500000000000003</v>
      </c>
    </row>
    <row r="18749" spans="11:25" x14ac:dyDescent="0.25">
      <c r="K18749" s="145" t="s">
        <v>13440</v>
      </c>
      <c r="L18749" s="145">
        <v>47</v>
      </c>
      <c r="M18749" s="145">
        <v>228384</v>
      </c>
      <c r="N18749" s="148">
        <v>0.18</v>
      </c>
      <c r="O18749" s="148">
        <v>0.55500000000000005</v>
      </c>
      <c r="P18749" s="148">
        <v>0.85699999999999998</v>
      </c>
      <c r="Q18749" s="148">
        <v>4.1599999999999996E-3</v>
      </c>
      <c r="R18749" s="148">
        <v>0</v>
      </c>
      <c r="S18749" s="148">
        <v>0.10299999999999999</v>
      </c>
      <c r="T18749" s="148">
        <v>-3.42</v>
      </c>
      <c r="U18749" s="148">
        <v>1</v>
      </c>
      <c r="V18749" s="148">
        <v>2.9700000000000001E-2</v>
      </c>
      <c r="W18749" s="148">
        <v>105.015</v>
      </c>
      <c r="X18749" s="148">
        <v>4</v>
      </c>
      <c r="Y18749" s="148">
        <v>0.56200000000000006</v>
      </c>
    </row>
    <row r="18750" spans="11:25" x14ac:dyDescent="0.25">
      <c r="K18750" s="145" t="s">
        <v>8793</v>
      </c>
      <c r="L18750" s="145">
        <v>57</v>
      </c>
      <c r="M18750" s="145">
        <v>192826</v>
      </c>
      <c r="N18750" s="148">
        <v>6.1800000000000001E-2</v>
      </c>
      <c r="O18750" s="148">
        <v>0.61799999999999999</v>
      </c>
      <c r="P18750" s="148">
        <v>0.80099999999999905</v>
      </c>
      <c r="Q18750" s="148">
        <v>0</v>
      </c>
      <c r="R18750" s="148">
        <v>8</v>
      </c>
      <c r="S18750" s="148">
        <v>0.104</v>
      </c>
      <c r="T18750" s="148">
        <v>-5.76</v>
      </c>
      <c r="U18750" s="148">
        <v>1</v>
      </c>
      <c r="V18750" s="148">
        <v>0.21199999999999999</v>
      </c>
      <c r="W18750" s="148">
        <v>83.936000000000007</v>
      </c>
      <c r="X18750" s="148">
        <v>4</v>
      </c>
      <c r="Y18750" s="148">
        <v>0.70599999999999996</v>
      </c>
    </row>
    <row r="18751" spans="11:25" x14ac:dyDescent="0.25">
      <c r="K18751" s="145" t="s">
        <v>8775</v>
      </c>
      <c r="L18751" s="145">
        <v>46</v>
      </c>
      <c r="M18751" s="145">
        <v>191573</v>
      </c>
      <c r="N18751" s="148">
        <v>6.4699999999999994E-2</v>
      </c>
      <c r="O18751" s="148">
        <v>0.72799999999999998</v>
      </c>
      <c r="P18751" s="148">
        <v>0.67400000000000004</v>
      </c>
      <c r="Q18751" s="148">
        <v>4.8999999999999998E-4</v>
      </c>
      <c r="R18751" s="148">
        <v>8</v>
      </c>
      <c r="S18751" s="148">
        <v>5.2299999999999999E-2</v>
      </c>
      <c r="T18751" s="148">
        <v>-6.4969999999999999</v>
      </c>
      <c r="U18751" s="148">
        <v>1</v>
      </c>
      <c r="V18751" s="148">
        <v>3.9800000000000002E-2</v>
      </c>
      <c r="W18751" s="148">
        <v>98.022999999999996</v>
      </c>
      <c r="X18751" s="148">
        <v>4</v>
      </c>
      <c r="Y18751" s="148">
        <v>0.434</v>
      </c>
    </row>
    <row r="18752" spans="11:25" x14ac:dyDescent="0.25">
      <c r="K18752" s="145" t="s">
        <v>9868</v>
      </c>
      <c r="L18752" s="145">
        <v>55</v>
      </c>
      <c r="M18752" s="145">
        <v>228543</v>
      </c>
      <c r="N18752" s="148">
        <v>0.29799999999999999</v>
      </c>
      <c r="O18752" s="148">
        <v>0.376</v>
      </c>
      <c r="P18752" s="148">
        <v>0.53700000000000003</v>
      </c>
      <c r="Q18752" s="148">
        <v>2.3499999999999999E-4</v>
      </c>
      <c r="R18752" s="148">
        <v>10</v>
      </c>
      <c r="S18752" s="148">
        <v>9.5299999999999996E-2</v>
      </c>
      <c r="T18752" s="148">
        <v>-9.2940000000000005</v>
      </c>
      <c r="U18752" s="148">
        <v>1</v>
      </c>
      <c r="V18752" s="148">
        <v>7.0000000000000007E-2</v>
      </c>
      <c r="W18752" s="148">
        <v>91.782999999999902</v>
      </c>
      <c r="X18752" s="148">
        <v>3</v>
      </c>
      <c r="Y18752" s="148">
        <v>0.28999999999999998</v>
      </c>
    </row>
    <row r="18753" spans="11:25" x14ac:dyDescent="0.25">
      <c r="K18753" s="145" t="s">
        <v>13441</v>
      </c>
      <c r="L18753" s="145">
        <v>50</v>
      </c>
      <c r="M18753" s="145">
        <v>203076</v>
      </c>
      <c r="N18753" s="148">
        <v>1.6899999999999998E-2</v>
      </c>
      <c r="O18753" s="148">
        <v>0.76700000000000002</v>
      </c>
      <c r="P18753" s="148">
        <v>0.80599999999999905</v>
      </c>
      <c r="Q18753" s="148">
        <v>1.8600000000000001E-5</v>
      </c>
      <c r="R18753" s="148">
        <v>8</v>
      </c>
      <c r="S18753" s="148">
        <v>6.6100000000000006E-2</v>
      </c>
      <c r="T18753" s="148">
        <v>-6.3079999999999998</v>
      </c>
      <c r="U18753" s="148">
        <v>1</v>
      </c>
      <c r="V18753" s="148">
        <v>3.7999999999999999E-2</v>
      </c>
      <c r="W18753" s="148">
        <v>129.94799999999901</v>
      </c>
      <c r="X18753" s="148">
        <v>4</v>
      </c>
      <c r="Y18753" s="148">
        <v>0.78799999999999903</v>
      </c>
    </row>
    <row r="18754" spans="11:25" x14ac:dyDescent="0.25">
      <c r="K18754" s="145" t="s">
        <v>3123</v>
      </c>
      <c r="L18754" s="145">
        <v>89</v>
      </c>
      <c r="M18754" s="145">
        <v>201707</v>
      </c>
      <c r="N18754" s="148">
        <v>9.5600000000000004E-2</v>
      </c>
      <c r="O18754" s="148">
        <v>0.70799999999999996</v>
      </c>
      <c r="P18754" s="148">
        <v>0.64800000000000002</v>
      </c>
      <c r="Q18754" s="148">
        <v>0</v>
      </c>
      <c r="R18754" s="148">
        <v>6</v>
      </c>
      <c r="S18754" s="148">
        <v>0.13400000000000001</v>
      </c>
      <c r="T18754" s="148">
        <v>-5.6260000000000003</v>
      </c>
      <c r="U18754" s="148">
        <v>1</v>
      </c>
      <c r="V18754" s="148">
        <v>4.4900000000000002E-2</v>
      </c>
      <c r="W18754" s="148">
        <v>143.95500000000001</v>
      </c>
      <c r="X18754" s="148">
        <v>4</v>
      </c>
      <c r="Y18754" s="148">
        <v>0.33799999999999902</v>
      </c>
    </row>
    <row r="18755" spans="11:25" x14ac:dyDescent="0.25">
      <c r="K18755" s="145" t="s">
        <v>1767</v>
      </c>
      <c r="L18755" s="145">
        <v>72</v>
      </c>
      <c r="M18755" s="145">
        <v>300706</v>
      </c>
      <c r="N18755" s="148">
        <v>0.46399999999999902</v>
      </c>
      <c r="O18755" s="148">
        <v>0.38700000000000001</v>
      </c>
      <c r="P18755" s="148">
        <v>0.27800000000000002</v>
      </c>
      <c r="Q18755" s="148">
        <v>5.2700000000000004E-3</v>
      </c>
      <c r="R18755" s="148">
        <v>7</v>
      </c>
      <c r="S18755" s="148">
        <v>0.10199999999999999</v>
      </c>
      <c r="T18755" s="148">
        <v>-8.4540000000000006</v>
      </c>
      <c r="U18755" s="148">
        <v>0</v>
      </c>
      <c r="V18755" s="148">
        <v>3.1800000000000002E-2</v>
      </c>
      <c r="W18755" s="148">
        <v>153.42599999999999</v>
      </c>
      <c r="X18755" s="148">
        <v>3</v>
      </c>
      <c r="Y18755" s="148">
        <v>6.3200000000000006E-2</v>
      </c>
    </row>
    <row r="18756" spans="11:25" x14ac:dyDescent="0.25">
      <c r="K18756" s="145" t="s">
        <v>7950</v>
      </c>
      <c r="L18756" s="145">
        <v>72</v>
      </c>
      <c r="M18756" s="145">
        <v>199906</v>
      </c>
      <c r="N18756" s="148">
        <v>0.88500000000000001</v>
      </c>
      <c r="O18756" s="148">
        <v>0.60799999999999998</v>
      </c>
      <c r="P18756" s="148">
        <v>0.23799999999999999</v>
      </c>
      <c r="Q18756" s="148">
        <v>0.125</v>
      </c>
      <c r="R18756" s="148">
        <v>0</v>
      </c>
      <c r="S18756" s="148">
        <v>0.111</v>
      </c>
      <c r="T18756" s="148">
        <v>-13.603999999999999</v>
      </c>
      <c r="U18756" s="148">
        <v>1</v>
      </c>
      <c r="V18756" s="148">
        <v>4.3400000000000001E-2</v>
      </c>
      <c r="W18756" s="148">
        <v>78.013000000000005</v>
      </c>
      <c r="X18756" s="148">
        <v>4</v>
      </c>
      <c r="Y18756" s="148">
        <v>0.27</v>
      </c>
    </row>
    <row r="18757" spans="11:25" x14ac:dyDescent="0.25">
      <c r="K18757" s="145" t="s">
        <v>4611</v>
      </c>
      <c r="L18757" s="145">
        <v>69</v>
      </c>
      <c r="M18757" s="145">
        <v>212853</v>
      </c>
      <c r="N18757" s="148">
        <v>0.88400000000000001</v>
      </c>
      <c r="O18757" s="148">
        <v>0.374</v>
      </c>
      <c r="P18757" s="148">
        <v>0.27600000000000002</v>
      </c>
      <c r="Q18757" s="148">
        <v>1.23E-2</v>
      </c>
      <c r="R18757" s="148">
        <v>7</v>
      </c>
      <c r="S18757" s="148">
        <v>0.122</v>
      </c>
      <c r="T18757" s="148">
        <v>-14.945</v>
      </c>
      <c r="U18757" s="148">
        <v>1</v>
      </c>
      <c r="V18757" s="148">
        <v>3.5299999999999998E-2</v>
      </c>
      <c r="W18757" s="148">
        <v>80.168999999999997</v>
      </c>
      <c r="X18757" s="148">
        <v>4</v>
      </c>
      <c r="Y18757" s="148">
        <v>0.41199999999999998</v>
      </c>
    </row>
    <row r="18758" spans="11:25" x14ac:dyDescent="0.25">
      <c r="K18758" s="145" t="s">
        <v>3160</v>
      </c>
      <c r="L18758" s="145">
        <v>69</v>
      </c>
      <c r="M18758" s="145">
        <v>206440</v>
      </c>
      <c r="N18758" s="148">
        <v>0.94299999999999995</v>
      </c>
      <c r="O18758" s="148">
        <v>0.67599999999999905</v>
      </c>
      <c r="P18758" s="148">
        <v>0.19800000000000001</v>
      </c>
      <c r="Q18758" s="148">
        <v>1.32E-2</v>
      </c>
      <c r="R18758" s="148">
        <v>1</v>
      </c>
      <c r="S18758" s="148">
        <v>0.104</v>
      </c>
      <c r="T18758" s="148">
        <v>-13.91</v>
      </c>
      <c r="U18758" s="148">
        <v>1</v>
      </c>
      <c r="V18758" s="148">
        <v>3.3300000000000003E-2</v>
      </c>
      <c r="W18758" s="148">
        <v>118.003999999999</v>
      </c>
      <c r="X18758" s="148">
        <v>4</v>
      </c>
      <c r="Y18758" s="148">
        <v>0.125</v>
      </c>
    </row>
    <row r="18759" spans="11:25" x14ac:dyDescent="0.25">
      <c r="K18759" s="145" t="s">
        <v>3141</v>
      </c>
      <c r="L18759" s="145">
        <v>69</v>
      </c>
      <c r="M18759" s="145">
        <v>148200</v>
      </c>
      <c r="N18759" s="148">
        <v>0.81099999999999905</v>
      </c>
      <c r="O18759" s="148">
        <v>0.41199999999999998</v>
      </c>
      <c r="P18759" s="148">
        <v>0.24099999999999999</v>
      </c>
      <c r="Q18759" s="148">
        <v>0.39200000000000002</v>
      </c>
      <c r="R18759" s="148">
        <v>3</v>
      </c>
      <c r="S18759" s="148">
        <v>0.114</v>
      </c>
      <c r="T18759" s="148">
        <v>-13.477</v>
      </c>
      <c r="U18759" s="148">
        <v>1</v>
      </c>
      <c r="V18759" s="148">
        <v>2.9499999999999998E-2</v>
      </c>
      <c r="W18759" s="148">
        <v>100.979</v>
      </c>
      <c r="X18759" s="148">
        <v>4</v>
      </c>
      <c r="Y18759" s="148">
        <v>0.374</v>
      </c>
    </row>
    <row r="18760" spans="11:25" x14ac:dyDescent="0.25">
      <c r="K18760" s="145" t="s">
        <v>13442</v>
      </c>
      <c r="L18760" s="145">
        <v>68</v>
      </c>
      <c r="M18760" s="145">
        <v>163294</v>
      </c>
      <c r="N18760" s="148">
        <v>0.61</v>
      </c>
      <c r="O18760" s="148">
        <v>0.52</v>
      </c>
      <c r="P18760" s="148">
        <v>0.48</v>
      </c>
      <c r="Q18760" s="148">
        <v>3.44E-2</v>
      </c>
      <c r="R18760" s="148">
        <v>5</v>
      </c>
      <c r="S18760" s="148">
        <v>0.107</v>
      </c>
      <c r="T18760" s="148">
        <v>-10.288</v>
      </c>
      <c r="U18760" s="148">
        <v>1</v>
      </c>
      <c r="V18760" s="148">
        <v>3.0300000000000001E-2</v>
      </c>
      <c r="W18760" s="148">
        <v>122.086</v>
      </c>
      <c r="X18760" s="148">
        <v>4</v>
      </c>
      <c r="Y18760" s="148">
        <v>0.40500000000000003</v>
      </c>
    </row>
    <row r="18761" spans="11:25" x14ac:dyDescent="0.25">
      <c r="K18761" s="145" t="s">
        <v>3144</v>
      </c>
      <c r="L18761" s="145">
        <v>69</v>
      </c>
      <c r="M18761" s="145">
        <v>196173</v>
      </c>
      <c r="N18761" s="148">
        <v>0.81099999999999905</v>
      </c>
      <c r="O18761" s="148">
        <v>0.60299999999999998</v>
      </c>
      <c r="P18761" s="148">
        <v>0.57499999999999996</v>
      </c>
      <c r="Q18761" s="148">
        <v>1.83E-3</v>
      </c>
      <c r="R18761" s="148">
        <v>0</v>
      </c>
      <c r="S18761" s="148">
        <v>0.12</v>
      </c>
      <c r="T18761" s="148">
        <v>-10.324999999999999</v>
      </c>
      <c r="U18761" s="148">
        <v>1</v>
      </c>
      <c r="V18761" s="148">
        <v>2.8500000000000001E-2</v>
      </c>
      <c r="W18761" s="148">
        <v>95.116</v>
      </c>
      <c r="X18761" s="148">
        <v>1</v>
      </c>
      <c r="Y18761" s="148">
        <v>0.67299999999999904</v>
      </c>
    </row>
    <row r="18762" spans="11:25" x14ac:dyDescent="0.25">
      <c r="K18762" s="145" t="s">
        <v>13443</v>
      </c>
      <c r="L18762" s="145">
        <v>70</v>
      </c>
      <c r="M18762" s="145">
        <v>203893</v>
      </c>
      <c r="N18762" s="148">
        <v>0.78200000000000003</v>
      </c>
      <c r="O18762" s="148">
        <v>0.60799999999999998</v>
      </c>
      <c r="P18762" s="148">
        <v>0.34200000000000003</v>
      </c>
      <c r="Q18762" s="148">
        <v>0.24299999999999999</v>
      </c>
      <c r="R18762" s="148">
        <v>4</v>
      </c>
      <c r="S18762" s="148">
        <v>0.109</v>
      </c>
      <c r="T18762" s="148">
        <v>-14.165999999999899</v>
      </c>
      <c r="U18762" s="148">
        <v>1</v>
      </c>
      <c r="V18762" s="148">
        <v>3.1600000000000003E-2</v>
      </c>
      <c r="W18762" s="148">
        <v>80.108999999999995</v>
      </c>
      <c r="X18762" s="148">
        <v>4</v>
      </c>
      <c r="Y18762" s="148">
        <v>0.17199999999999999</v>
      </c>
    </row>
    <row r="18763" spans="11:25" x14ac:dyDescent="0.25">
      <c r="K18763" s="145" t="s">
        <v>7940</v>
      </c>
      <c r="L18763" s="145">
        <v>63</v>
      </c>
      <c r="M18763" s="145">
        <v>235586</v>
      </c>
      <c r="N18763" s="148">
        <v>0.91200000000000003</v>
      </c>
      <c r="O18763" s="148">
        <v>0.39600000000000002</v>
      </c>
      <c r="P18763" s="148">
        <v>0.19800000000000001</v>
      </c>
      <c r="Q18763" s="148">
        <v>0</v>
      </c>
      <c r="R18763" s="148">
        <v>2</v>
      </c>
      <c r="S18763" s="148">
        <v>9.7199999999999995E-2</v>
      </c>
      <c r="T18763" s="148">
        <v>-9.0960000000000001</v>
      </c>
      <c r="U18763" s="148">
        <v>1</v>
      </c>
      <c r="V18763" s="148">
        <v>3.1E-2</v>
      </c>
      <c r="W18763" s="148">
        <v>138.624</v>
      </c>
      <c r="X18763" s="148">
        <v>3</v>
      </c>
      <c r="Y18763" s="148">
        <v>0.19</v>
      </c>
    </row>
    <row r="18764" spans="11:25" x14ac:dyDescent="0.25">
      <c r="K18764" s="145" t="s">
        <v>4631</v>
      </c>
      <c r="L18764" s="145">
        <v>27</v>
      </c>
      <c r="M18764" s="145">
        <v>256681</v>
      </c>
      <c r="N18764" s="148">
        <v>0.85899999999999999</v>
      </c>
      <c r="O18764" s="148">
        <v>0.34</v>
      </c>
      <c r="P18764" s="148">
        <v>0.41899999999999998</v>
      </c>
      <c r="Q18764" s="148">
        <v>2.1099999999999999E-3</v>
      </c>
      <c r="R18764" s="148">
        <v>11</v>
      </c>
      <c r="S18764" s="148">
        <v>0.14099999999999999</v>
      </c>
      <c r="T18764" s="148">
        <v>-12.244</v>
      </c>
      <c r="U18764" s="148">
        <v>1</v>
      </c>
      <c r="V18764" s="148">
        <v>3.3700000000000001E-2</v>
      </c>
      <c r="W18764" s="148">
        <v>99.937999999999903</v>
      </c>
      <c r="X18764" s="148">
        <v>4</v>
      </c>
      <c r="Y18764" s="148">
        <v>0.26300000000000001</v>
      </c>
    </row>
    <row r="18765" spans="11:25" x14ac:dyDescent="0.25">
      <c r="K18765" s="145" t="s">
        <v>1787</v>
      </c>
      <c r="L18765" s="145">
        <v>70</v>
      </c>
      <c r="M18765" s="145">
        <v>200800</v>
      </c>
      <c r="N18765" s="148">
        <v>0.72399999999999998</v>
      </c>
      <c r="O18765" s="148">
        <v>0.64300000000000002</v>
      </c>
      <c r="P18765" s="148">
        <v>0.436</v>
      </c>
      <c r="Q18765" s="148">
        <v>0.45899999999999902</v>
      </c>
      <c r="R18765" s="148">
        <v>1</v>
      </c>
      <c r="S18765" s="148">
        <v>0.11</v>
      </c>
      <c r="T18765" s="148">
        <v>-12.244999999999999</v>
      </c>
      <c r="U18765" s="148">
        <v>1</v>
      </c>
      <c r="V18765" s="148">
        <v>2.7300000000000001E-2</v>
      </c>
      <c r="W18765" s="148">
        <v>91.484999999999999</v>
      </c>
      <c r="X18765" s="148">
        <v>4</v>
      </c>
      <c r="Y18765" s="148">
        <v>0.42199999999999999</v>
      </c>
    </row>
    <row r="18766" spans="11:25" x14ac:dyDescent="0.25">
      <c r="K18766" s="145" t="s">
        <v>1796</v>
      </c>
      <c r="L18766" s="145">
        <v>72</v>
      </c>
      <c r="M18766" s="145">
        <v>198403</v>
      </c>
      <c r="N18766" s="148">
        <v>0.92599999999999905</v>
      </c>
      <c r="O18766" s="148">
        <v>0.39700000000000002</v>
      </c>
      <c r="P18766" s="148">
        <v>0.249</v>
      </c>
      <c r="Q18766" s="148">
        <v>0</v>
      </c>
      <c r="R18766" s="148">
        <v>5</v>
      </c>
      <c r="S18766" s="148">
        <v>0.115</v>
      </c>
      <c r="T18766" s="148">
        <v>-10.484</v>
      </c>
      <c r="U18766" s="148">
        <v>1</v>
      </c>
      <c r="V18766" s="148">
        <v>3.9399999999999998E-2</v>
      </c>
      <c r="W18766" s="148">
        <v>79.613999999999905</v>
      </c>
      <c r="X18766" s="148">
        <v>4</v>
      </c>
      <c r="Y18766" s="148">
        <v>0.32899999999999902</v>
      </c>
    </row>
    <row r="18767" spans="11:25" x14ac:dyDescent="0.25">
      <c r="K18767" s="145" t="s">
        <v>13444</v>
      </c>
      <c r="L18767" s="145">
        <v>70</v>
      </c>
      <c r="M18767" s="145">
        <v>203560</v>
      </c>
      <c r="N18767" s="148">
        <v>0.93200000000000005</v>
      </c>
      <c r="O18767" s="148">
        <v>0.41</v>
      </c>
      <c r="P18767" s="148">
        <v>0.14099999999999999</v>
      </c>
      <c r="Q18767" s="148">
        <v>8.9800000000000005E-2</v>
      </c>
      <c r="R18767" s="148">
        <v>2</v>
      </c>
      <c r="S18767" s="148">
        <v>0.11799999999999999</v>
      </c>
      <c r="T18767" s="148">
        <v>-18.564</v>
      </c>
      <c r="U18767" s="148">
        <v>1</v>
      </c>
      <c r="V18767" s="148">
        <v>3.3700000000000001E-2</v>
      </c>
      <c r="W18767" s="148">
        <v>149.88800000000001</v>
      </c>
      <c r="X18767" s="148">
        <v>4</v>
      </c>
      <c r="Y18767" s="148">
        <v>0.24</v>
      </c>
    </row>
    <row r="18768" spans="11:25" x14ac:dyDescent="0.25">
      <c r="K18768" s="145" t="s">
        <v>7977</v>
      </c>
      <c r="L18768" s="145">
        <v>64</v>
      </c>
      <c r="M18768" s="145">
        <v>242387</v>
      </c>
      <c r="N18768" s="148">
        <v>0.95899999999999996</v>
      </c>
      <c r="O18768" s="148">
        <v>0.40799999999999997</v>
      </c>
      <c r="P18768" s="148">
        <v>8.1100000000000005E-2</v>
      </c>
      <c r="Q18768" s="148">
        <v>4.3799999999999899E-5</v>
      </c>
      <c r="R18768" s="148">
        <v>2</v>
      </c>
      <c r="S18768" s="148">
        <v>0.13300000000000001</v>
      </c>
      <c r="T18768" s="148">
        <v>-14.654999999999999</v>
      </c>
      <c r="U18768" s="148">
        <v>1</v>
      </c>
      <c r="V18768" s="148">
        <v>4.02E-2</v>
      </c>
      <c r="W18768" s="148">
        <v>111.262999999999</v>
      </c>
      <c r="X18768" s="148">
        <v>5</v>
      </c>
      <c r="Y18768" s="148">
        <v>0.17699999999999999</v>
      </c>
    </row>
    <row r="18769" spans="11:25" x14ac:dyDescent="0.25">
      <c r="K18769" s="145" t="s">
        <v>13445</v>
      </c>
      <c r="L18769" s="145">
        <v>25</v>
      </c>
      <c r="M18769" s="145">
        <v>238213</v>
      </c>
      <c r="N18769" s="148">
        <v>0.78400000000000003</v>
      </c>
      <c r="O18769" s="148">
        <v>0.39700000000000002</v>
      </c>
      <c r="P18769" s="148">
        <v>0.26400000000000001</v>
      </c>
      <c r="Q18769" s="148">
        <v>0.17599999999999999</v>
      </c>
      <c r="R18769" s="148">
        <v>4</v>
      </c>
      <c r="S18769" s="148">
        <v>0.113</v>
      </c>
      <c r="T18769" s="148">
        <v>-11.3959999999999</v>
      </c>
      <c r="U18769" s="148">
        <v>1</v>
      </c>
      <c r="V18769" s="148">
        <v>2.8999999999999901E-2</v>
      </c>
      <c r="W18769" s="148">
        <v>90.771000000000001</v>
      </c>
      <c r="X18769" s="148">
        <v>4</v>
      </c>
      <c r="Y18769" s="148">
        <v>8.5699999999999998E-2</v>
      </c>
    </row>
    <row r="18770" spans="11:25" x14ac:dyDescent="0.25">
      <c r="K18770" s="145" t="s">
        <v>4634</v>
      </c>
      <c r="L18770" s="145">
        <v>72</v>
      </c>
      <c r="M18770" s="145">
        <v>215563</v>
      </c>
      <c r="N18770" s="148">
        <v>0.82399999999999995</v>
      </c>
      <c r="O18770" s="148">
        <v>0.629</v>
      </c>
      <c r="P18770" s="148">
        <v>0.20799999999999999</v>
      </c>
      <c r="Q18770" s="148">
        <v>3.7000000000000002E-6</v>
      </c>
      <c r="R18770" s="148">
        <v>5</v>
      </c>
      <c r="S18770" s="148">
        <v>0.107</v>
      </c>
      <c r="T18770" s="148">
        <v>-16.225000000000001</v>
      </c>
      <c r="U18770" s="148">
        <v>1</v>
      </c>
      <c r="V18770" s="148">
        <v>3.2399999999999998E-2</v>
      </c>
      <c r="W18770" s="148">
        <v>96.608999999999995</v>
      </c>
      <c r="X18770" s="148">
        <v>4</v>
      </c>
      <c r="Y18770" s="148">
        <v>0.68500000000000005</v>
      </c>
    </row>
    <row r="18771" spans="11:25" x14ac:dyDescent="0.25">
      <c r="K18771" s="145" t="s">
        <v>6799</v>
      </c>
      <c r="L18771" s="145">
        <v>26</v>
      </c>
      <c r="M18771" s="145">
        <v>167404</v>
      </c>
      <c r="N18771" s="148">
        <v>0.93500000000000005</v>
      </c>
      <c r="O18771" s="148">
        <v>0.69499999999999995</v>
      </c>
      <c r="P18771" s="148">
        <v>0.104</v>
      </c>
      <c r="Q18771" s="148">
        <v>1.5800000000000002E-2</v>
      </c>
      <c r="R18771" s="148">
        <v>8</v>
      </c>
      <c r="S18771" s="148">
        <v>9.8400000000000001E-2</v>
      </c>
      <c r="T18771" s="148">
        <v>-15.329000000000001</v>
      </c>
      <c r="U18771" s="148">
        <v>1</v>
      </c>
      <c r="V18771" s="148">
        <v>4.1099999999999998E-2</v>
      </c>
      <c r="W18771" s="148">
        <v>119.91</v>
      </c>
      <c r="X18771" s="148">
        <v>4</v>
      </c>
      <c r="Y18771" s="148">
        <v>0.27899999999999903</v>
      </c>
    </row>
    <row r="18772" spans="11:25" x14ac:dyDescent="0.25">
      <c r="K18772" s="145" t="s">
        <v>7945</v>
      </c>
      <c r="L18772" s="145">
        <v>72</v>
      </c>
      <c r="M18772" s="145">
        <v>265840</v>
      </c>
      <c r="N18772" s="148">
        <v>0.89200000000000002</v>
      </c>
      <c r="O18772" s="148">
        <v>0.56499999999999995</v>
      </c>
      <c r="P18772" s="148">
        <v>0.20699999999999999</v>
      </c>
      <c r="Q18772" s="148">
        <v>1.7999999999999999E-6</v>
      </c>
      <c r="R18772" s="148">
        <v>3</v>
      </c>
      <c r="S18772" s="148">
        <v>0.10199999999999999</v>
      </c>
      <c r="T18772" s="148">
        <v>-10.925999999999901</v>
      </c>
      <c r="U18772" s="148">
        <v>1</v>
      </c>
      <c r="V18772" s="148">
        <v>3.2000000000000001E-2</v>
      </c>
      <c r="W18772" s="148">
        <v>140.06799999999899</v>
      </c>
      <c r="X18772" s="148">
        <v>4</v>
      </c>
      <c r="Y18772" s="148">
        <v>9.0399999999999994E-2</v>
      </c>
    </row>
    <row r="18773" spans="11:25" x14ac:dyDescent="0.25">
      <c r="K18773" s="145" t="s">
        <v>13446</v>
      </c>
      <c r="L18773" s="145">
        <v>70</v>
      </c>
      <c r="M18773" s="145">
        <v>242000</v>
      </c>
      <c r="N18773" s="148">
        <v>0.95599999999999996</v>
      </c>
      <c r="O18773" s="148">
        <v>0.55200000000000005</v>
      </c>
      <c r="P18773" s="148">
        <v>0.126</v>
      </c>
      <c r="Q18773" s="148">
        <v>1.5299999999999999E-2</v>
      </c>
      <c r="R18773" s="148">
        <v>11</v>
      </c>
      <c r="S18773" s="148">
        <v>0.109</v>
      </c>
      <c r="T18773" s="148">
        <v>-18.013999999999999</v>
      </c>
      <c r="U18773" s="148">
        <v>1</v>
      </c>
      <c r="V18773" s="148">
        <v>3.0599999999999999E-2</v>
      </c>
      <c r="W18773" s="148">
        <v>92.441000000000003</v>
      </c>
      <c r="X18773" s="148">
        <v>4</v>
      </c>
      <c r="Y18773" s="148">
        <v>0.439</v>
      </c>
    </row>
    <row r="18774" spans="11:25" x14ac:dyDescent="0.25">
      <c r="K18774" s="145" t="s">
        <v>13447</v>
      </c>
      <c r="L18774" s="145">
        <v>25</v>
      </c>
      <c r="M18774" s="145">
        <v>289970</v>
      </c>
      <c r="N18774" s="148">
        <v>0.82</v>
      </c>
      <c r="O18774" s="148">
        <v>0.49</v>
      </c>
      <c r="P18774" s="148">
        <v>0.40399999999999903</v>
      </c>
      <c r="Q18774" s="148">
        <v>0.245</v>
      </c>
      <c r="R18774" s="148">
        <v>5</v>
      </c>
      <c r="S18774" s="148">
        <v>0.122</v>
      </c>
      <c r="T18774" s="148">
        <v>-13.308</v>
      </c>
      <c r="U18774" s="148">
        <v>1</v>
      </c>
      <c r="V18774" s="148">
        <v>2.7799999999999998E-2</v>
      </c>
      <c r="W18774" s="148">
        <v>140.053</v>
      </c>
      <c r="X18774" s="148">
        <v>3</v>
      </c>
      <c r="Y18774" s="148">
        <v>0.28100000000000003</v>
      </c>
    </row>
    <row r="18775" spans="11:25" x14ac:dyDescent="0.25">
      <c r="K18775" s="145" t="s">
        <v>13448</v>
      </c>
      <c r="L18775" s="145">
        <v>64</v>
      </c>
      <c r="M18775" s="145">
        <v>243867</v>
      </c>
      <c r="N18775" s="148">
        <v>0.69499999999999995</v>
      </c>
      <c r="O18775" s="148">
        <v>0.45</v>
      </c>
      <c r="P18775" s="148">
        <v>0.20599999999999999</v>
      </c>
      <c r="Q18775" s="148">
        <v>0</v>
      </c>
      <c r="R18775" s="148">
        <v>4</v>
      </c>
      <c r="S18775" s="148">
        <v>0.11899999999999999</v>
      </c>
      <c r="T18775" s="148">
        <v>-13.414</v>
      </c>
      <c r="U18775" s="148">
        <v>1</v>
      </c>
      <c r="V18775" s="148">
        <v>2.98E-2</v>
      </c>
      <c r="W18775" s="148">
        <v>75.932000000000002</v>
      </c>
      <c r="X18775" s="148">
        <v>4</v>
      </c>
      <c r="Y18775" s="148">
        <v>0.248</v>
      </c>
    </row>
    <row r="18776" spans="11:25" x14ac:dyDescent="0.25">
      <c r="K18776" s="145" t="s">
        <v>13449</v>
      </c>
      <c r="L18776" s="145">
        <v>25</v>
      </c>
      <c r="M18776" s="145">
        <v>190120</v>
      </c>
      <c r="N18776" s="148">
        <v>0.76099999999999901</v>
      </c>
      <c r="O18776" s="148">
        <v>0.48299999999999998</v>
      </c>
      <c r="P18776" s="148">
        <v>0.13</v>
      </c>
      <c r="Q18776" s="148">
        <v>1.0100000000000001E-6</v>
      </c>
      <c r="R18776" s="148">
        <v>0</v>
      </c>
      <c r="S18776" s="148">
        <v>0.13100000000000001</v>
      </c>
      <c r="T18776" s="148">
        <v>-15.214</v>
      </c>
      <c r="U18776" s="148">
        <v>1</v>
      </c>
      <c r="V18776" s="148">
        <v>3.4599999999999999E-2</v>
      </c>
      <c r="W18776" s="148">
        <v>100.208</v>
      </c>
      <c r="X18776" s="148">
        <v>4</v>
      </c>
      <c r="Y18776" s="148">
        <v>0.437</v>
      </c>
    </row>
    <row r="18777" spans="11:25" x14ac:dyDescent="0.25">
      <c r="K18777" s="145" t="s">
        <v>7957</v>
      </c>
      <c r="L18777" s="145">
        <v>68</v>
      </c>
      <c r="M18777" s="145">
        <v>185746</v>
      </c>
      <c r="N18777" s="148">
        <v>0.69899999999999995</v>
      </c>
      <c r="O18777" s="148">
        <v>0.36699999999999999</v>
      </c>
      <c r="P18777" s="148">
        <v>0.32600000000000001</v>
      </c>
      <c r="Q18777" s="148">
        <v>0.35799999999999998</v>
      </c>
      <c r="R18777" s="148">
        <v>7</v>
      </c>
      <c r="S18777" s="148">
        <v>7.5899999999999995E-2</v>
      </c>
      <c r="T18777" s="148">
        <v>-15.605</v>
      </c>
      <c r="U18777" s="148">
        <v>1</v>
      </c>
      <c r="V18777" s="148">
        <v>3.44E-2</v>
      </c>
      <c r="W18777" s="148">
        <v>116.658999999999</v>
      </c>
      <c r="X18777" s="148">
        <v>4</v>
      </c>
      <c r="Y18777" s="148">
        <v>6.4000000000000001E-2</v>
      </c>
    </row>
    <row r="18778" spans="11:25" x14ac:dyDescent="0.25">
      <c r="K18778" s="145" t="s">
        <v>13450</v>
      </c>
      <c r="L18778" s="145">
        <v>66</v>
      </c>
      <c r="M18778" s="145">
        <v>219333</v>
      </c>
      <c r="N18778" s="148">
        <v>0.83</v>
      </c>
      <c r="O18778" s="148">
        <v>0.82499999999999996</v>
      </c>
      <c r="P18778" s="148">
        <v>0.32400000000000001</v>
      </c>
      <c r="Q18778" s="148">
        <v>9.4900000000000003E-5</v>
      </c>
      <c r="R18778" s="148">
        <v>4</v>
      </c>
      <c r="S18778" s="148">
        <v>0.115</v>
      </c>
      <c r="T18778" s="148">
        <v>-11.398999999999999</v>
      </c>
      <c r="U18778" s="148">
        <v>1</v>
      </c>
      <c r="V18778" s="148">
        <v>3.2000000000000001E-2</v>
      </c>
      <c r="W18778" s="148">
        <v>97.018999999999906</v>
      </c>
      <c r="X18778" s="148">
        <v>4</v>
      </c>
      <c r="Y18778" s="148">
        <v>0.55299999999999905</v>
      </c>
    </row>
    <row r="18779" spans="11:25" x14ac:dyDescent="0.25">
      <c r="K18779" s="145" t="s">
        <v>3174</v>
      </c>
      <c r="L18779" s="145">
        <v>67</v>
      </c>
      <c r="M18779" s="145">
        <v>247493</v>
      </c>
      <c r="N18779" s="148">
        <v>0.95</v>
      </c>
      <c r="O18779" s="148">
        <v>0.37</v>
      </c>
      <c r="P18779" s="148">
        <v>0.17399999999999999</v>
      </c>
      <c r="Q18779" s="148">
        <v>2.8999999999999998E-3</v>
      </c>
      <c r="R18779" s="148">
        <v>4</v>
      </c>
      <c r="S18779" s="148">
        <v>0.11</v>
      </c>
      <c r="T18779" s="148">
        <v>-19.315999999999999</v>
      </c>
      <c r="U18779" s="148">
        <v>0</v>
      </c>
      <c r="V18779" s="148">
        <v>3.7699999999999997E-2</v>
      </c>
      <c r="W18779" s="148">
        <v>92.75</v>
      </c>
      <c r="X18779" s="148">
        <v>4</v>
      </c>
      <c r="Y18779" s="148">
        <v>0.18099999999999999</v>
      </c>
    </row>
    <row r="18780" spans="11:25" x14ac:dyDescent="0.25">
      <c r="K18780" s="145" t="s">
        <v>13451</v>
      </c>
      <c r="L18780" s="145">
        <v>61</v>
      </c>
      <c r="M18780" s="145">
        <v>201085</v>
      </c>
      <c r="N18780" s="148">
        <v>0.92400000000000004</v>
      </c>
      <c r="O18780" s="148">
        <v>0.63</v>
      </c>
      <c r="P18780" s="148">
        <v>0.214</v>
      </c>
      <c r="Q18780" s="148">
        <v>2.65E-5</v>
      </c>
      <c r="R18780" s="148">
        <v>4</v>
      </c>
      <c r="S18780" s="148">
        <v>0.10199999999999999</v>
      </c>
      <c r="T18780" s="148">
        <v>-9.4550000000000001</v>
      </c>
      <c r="U18780" s="148">
        <v>0</v>
      </c>
      <c r="V18780" s="148">
        <v>3.0099999999999998E-2</v>
      </c>
      <c r="W18780" s="148">
        <v>124.982</v>
      </c>
      <c r="X18780" s="148">
        <v>4</v>
      </c>
      <c r="Y18780" s="148">
        <v>0.27100000000000002</v>
      </c>
    </row>
    <row r="18781" spans="11:25" x14ac:dyDescent="0.25">
      <c r="K18781" s="145" t="s">
        <v>1790</v>
      </c>
      <c r="L18781" s="145">
        <v>69</v>
      </c>
      <c r="M18781" s="145">
        <v>176026</v>
      </c>
      <c r="N18781" s="148">
        <v>0.315</v>
      </c>
      <c r="O18781" s="148">
        <v>0.55899999999999905</v>
      </c>
      <c r="P18781" s="148">
        <v>0.46600000000000003</v>
      </c>
      <c r="Q18781" s="148">
        <v>3.8999999999999998E-3</v>
      </c>
      <c r="R18781" s="148">
        <v>5</v>
      </c>
      <c r="S18781" s="148">
        <v>9.3299999999999994E-2</v>
      </c>
      <c r="T18781" s="148">
        <v>-6.7690000000000001</v>
      </c>
      <c r="U18781" s="148">
        <v>1</v>
      </c>
      <c r="V18781" s="148">
        <v>3.6200000000000003E-2</v>
      </c>
      <c r="W18781" s="148">
        <v>117.21</v>
      </c>
      <c r="X18781" s="148">
        <v>4</v>
      </c>
      <c r="Y18781" s="148">
        <v>0.623</v>
      </c>
    </row>
    <row r="18782" spans="11:25" x14ac:dyDescent="0.25">
      <c r="K18782" s="145" t="s">
        <v>13452</v>
      </c>
      <c r="L18782" s="145">
        <v>25</v>
      </c>
      <c r="M18782" s="145">
        <v>152952</v>
      </c>
      <c r="N18782" s="148">
        <v>0.98799999999999999</v>
      </c>
      <c r="O18782" s="148">
        <v>0.46399999999999902</v>
      </c>
      <c r="P18782" s="148">
        <v>0.14699999999999999</v>
      </c>
      <c r="Q18782" s="148">
        <v>3.0899999999999999E-3</v>
      </c>
      <c r="R18782" s="148">
        <v>5</v>
      </c>
      <c r="S18782" s="148">
        <v>0.111</v>
      </c>
      <c r="T18782" s="148">
        <v>-15.002000000000001</v>
      </c>
      <c r="U18782" s="148">
        <v>1</v>
      </c>
      <c r="V18782" s="148">
        <v>3.6900000000000002E-2</v>
      </c>
      <c r="W18782" s="148">
        <v>144.37200000000001</v>
      </c>
      <c r="X18782" s="148">
        <v>4</v>
      </c>
      <c r="Y18782" s="148">
        <v>0.11699999999999899</v>
      </c>
    </row>
    <row r="18783" spans="11:25" x14ac:dyDescent="0.25">
      <c r="K18783" s="145" t="s">
        <v>7239</v>
      </c>
      <c r="L18783" s="145">
        <v>69</v>
      </c>
      <c r="M18783" s="145">
        <v>218502</v>
      </c>
      <c r="N18783" s="148">
        <v>0.70099999999999996</v>
      </c>
      <c r="O18783" s="148">
        <v>0.54600000000000004</v>
      </c>
      <c r="P18783" s="148">
        <v>0.41099999999999998</v>
      </c>
      <c r="Q18783" s="148">
        <v>9.7299999999999993E-5</v>
      </c>
      <c r="R18783" s="148">
        <v>2</v>
      </c>
      <c r="S18783" s="148">
        <v>9.5500000000000002E-2</v>
      </c>
      <c r="T18783" s="148">
        <v>-9.3079999999999998</v>
      </c>
      <c r="U18783" s="148">
        <v>1</v>
      </c>
      <c r="V18783" s="148">
        <v>4.7500000000000001E-2</v>
      </c>
      <c r="W18783" s="148">
        <v>79.784999999999997</v>
      </c>
      <c r="X18783" s="148">
        <v>4</v>
      </c>
      <c r="Y18783" s="148">
        <v>0.52800000000000002</v>
      </c>
    </row>
    <row r="18784" spans="11:25" x14ac:dyDescent="0.25">
      <c r="K18784" s="145" t="s">
        <v>5420</v>
      </c>
      <c r="L18784" s="145">
        <v>64</v>
      </c>
      <c r="M18784" s="145">
        <v>222859</v>
      </c>
      <c r="N18784" s="148">
        <v>0.82599999999999996</v>
      </c>
      <c r="O18784" s="148">
        <v>0.34699999999999998</v>
      </c>
      <c r="P18784" s="148">
        <v>0.183</v>
      </c>
      <c r="Q18784" s="148">
        <v>2.94E-5</v>
      </c>
      <c r="R18784" s="148">
        <v>2</v>
      </c>
      <c r="S18784" s="148">
        <v>0.126</v>
      </c>
      <c r="T18784" s="148">
        <v>-11.148999999999999</v>
      </c>
      <c r="U18784" s="148">
        <v>1</v>
      </c>
      <c r="V18784" s="148">
        <v>3.3799999999999997E-2</v>
      </c>
      <c r="W18784" s="148">
        <v>149.68100000000001</v>
      </c>
      <c r="X18784" s="148">
        <v>4</v>
      </c>
      <c r="Y18784" s="148">
        <v>0.24</v>
      </c>
    </row>
    <row r="18785" spans="11:25" x14ac:dyDescent="0.25">
      <c r="K18785" s="145" t="s">
        <v>13453</v>
      </c>
      <c r="L18785" s="145">
        <v>68</v>
      </c>
      <c r="M18785" s="145">
        <v>246453</v>
      </c>
      <c r="N18785" s="148">
        <v>0.309</v>
      </c>
      <c r="O18785" s="148">
        <v>0.55500000000000005</v>
      </c>
      <c r="P18785" s="148">
        <v>0.41799999999999998</v>
      </c>
      <c r="Q18785" s="148">
        <v>1.1900000000000001E-3</v>
      </c>
      <c r="R18785" s="148">
        <v>0</v>
      </c>
      <c r="S18785" s="148">
        <v>0.23699999999999999</v>
      </c>
      <c r="T18785" s="148">
        <v>-12.7</v>
      </c>
      <c r="U18785" s="148">
        <v>1</v>
      </c>
      <c r="V18785" s="148">
        <v>4.5499999999999999E-2</v>
      </c>
      <c r="W18785" s="148">
        <v>159.76400000000001</v>
      </c>
      <c r="X18785" s="148">
        <v>4</v>
      </c>
      <c r="Y18785" s="148">
        <v>0.32799999999999901</v>
      </c>
    </row>
    <row r="18786" spans="11:25" x14ac:dyDescent="0.25">
      <c r="K18786" s="145" t="s">
        <v>13454</v>
      </c>
      <c r="L18786" s="145">
        <v>64</v>
      </c>
      <c r="M18786" s="145">
        <v>235302</v>
      </c>
      <c r="N18786" s="148">
        <v>0.80700000000000005</v>
      </c>
      <c r="O18786" s="148">
        <v>0.54100000000000004</v>
      </c>
      <c r="P18786" s="148">
        <v>0.39</v>
      </c>
      <c r="Q18786" s="148">
        <v>6.7299999999999999E-3</v>
      </c>
      <c r="R18786" s="148">
        <v>7</v>
      </c>
      <c r="S18786" s="148">
        <v>0.158</v>
      </c>
      <c r="T18786" s="148">
        <v>-10.913</v>
      </c>
      <c r="U18786" s="148">
        <v>1</v>
      </c>
      <c r="V18786" s="148">
        <v>2.5600000000000001E-2</v>
      </c>
      <c r="W18786" s="148">
        <v>97.822000000000003</v>
      </c>
      <c r="X18786" s="148">
        <v>4</v>
      </c>
      <c r="Y18786" s="148">
        <v>0.14899999999999999</v>
      </c>
    </row>
    <row r="18787" spans="11:25" x14ac:dyDescent="0.25">
      <c r="K18787" s="145" t="s">
        <v>13455</v>
      </c>
      <c r="L18787" s="145">
        <v>65</v>
      </c>
      <c r="M18787" s="145">
        <v>133600</v>
      </c>
      <c r="N18787" s="148">
        <v>0.91700000000000004</v>
      </c>
      <c r="O18787" s="148">
        <v>0.45299999999999901</v>
      </c>
      <c r="P18787" s="148">
        <v>2.87E-2</v>
      </c>
      <c r="Q18787" s="148">
        <v>1.13E-4</v>
      </c>
      <c r="R18787" s="148">
        <v>8</v>
      </c>
      <c r="S18787" s="148">
        <v>0.10099999999999899</v>
      </c>
      <c r="T18787" s="148">
        <v>-22.37</v>
      </c>
      <c r="U18787" s="148">
        <v>1</v>
      </c>
      <c r="V18787" s="148">
        <v>0.13600000000000001</v>
      </c>
      <c r="W18787" s="148">
        <v>187.22900000000001</v>
      </c>
      <c r="X18787" s="148">
        <v>3</v>
      </c>
      <c r="Y18787" s="148">
        <v>0.47299999999999998</v>
      </c>
    </row>
    <row r="18788" spans="11:25" x14ac:dyDescent="0.25">
      <c r="K18788" s="145" t="s">
        <v>13456</v>
      </c>
      <c r="L18788" s="145">
        <v>24</v>
      </c>
      <c r="M18788" s="145">
        <v>231408</v>
      </c>
      <c r="N18788" s="148">
        <v>0.78799999999999903</v>
      </c>
      <c r="O18788" s="148">
        <v>0.40799999999999997</v>
      </c>
      <c r="P18788" s="148">
        <v>0.27100000000000002</v>
      </c>
      <c r="Q18788" s="148">
        <v>0.436</v>
      </c>
      <c r="R18788" s="148">
        <v>2</v>
      </c>
      <c r="S18788" s="148">
        <v>0.111999999999999</v>
      </c>
      <c r="T18788" s="148">
        <v>-11.92</v>
      </c>
      <c r="U18788" s="148">
        <v>1</v>
      </c>
      <c r="V18788" s="148">
        <v>3.1399999999999997E-2</v>
      </c>
      <c r="W18788" s="148">
        <v>96.077999999999903</v>
      </c>
      <c r="X18788" s="148">
        <v>4</v>
      </c>
      <c r="Y18788" s="148">
        <v>0.313</v>
      </c>
    </row>
    <row r="18789" spans="11:25" x14ac:dyDescent="0.25">
      <c r="K18789" s="145" t="s">
        <v>7989</v>
      </c>
      <c r="L18789" s="145">
        <v>30</v>
      </c>
      <c r="M18789" s="145">
        <v>219093</v>
      </c>
      <c r="N18789" s="148">
        <v>0.92900000000000005</v>
      </c>
      <c r="O18789" s="148">
        <v>0.57899999999999996</v>
      </c>
      <c r="P18789" s="148">
        <v>0.41499999999999998</v>
      </c>
      <c r="Q18789" s="148">
        <v>1.8E-3</v>
      </c>
      <c r="R18789" s="148">
        <v>7</v>
      </c>
      <c r="S18789" s="148">
        <v>0.67099999999999904</v>
      </c>
      <c r="T18789" s="148">
        <v>-11.599</v>
      </c>
      <c r="U18789" s="148">
        <v>1</v>
      </c>
      <c r="V18789" s="148">
        <v>3.9699999999999999E-2</v>
      </c>
      <c r="W18789" s="148">
        <v>102.71299999999999</v>
      </c>
      <c r="X18789" s="148">
        <v>4</v>
      </c>
      <c r="Y18789" s="148">
        <v>0.42</v>
      </c>
    </row>
    <row r="18790" spans="11:25" x14ac:dyDescent="0.25">
      <c r="K18790" s="145" t="s">
        <v>13457</v>
      </c>
      <c r="L18790" s="145">
        <v>66</v>
      </c>
      <c r="M18790" s="145">
        <v>178614</v>
      </c>
      <c r="N18790" s="148">
        <v>0.78299999999999903</v>
      </c>
      <c r="O18790" s="148">
        <v>0.61499999999999999</v>
      </c>
      <c r="P18790" s="148">
        <v>0.36099999999999999</v>
      </c>
      <c r="Q18790" s="148">
        <v>6.9700000000000002E-6</v>
      </c>
      <c r="R18790" s="148">
        <v>6</v>
      </c>
      <c r="S18790" s="148">
        <v>0.218</v>
      </c>
      <c r="T18790" s="148">
        <v>-10.440999999999899</v>
      </c>
      <c r="U18790" s="148">
        <v>1</v>
      </c>
      <c r="V18790" s="148">
        <v>4.5100000000000001E-2</v>
      </c>
      <c r="W18790" s="148">
        <v>135.57900000000001</v>
      </c>
      <c r="X18790" s="148">
        <v>4</v>
      </c>
      <c r="Y18790" s="148">
        <v>0.434</v>
      </c>
    </row>
    <row r="18791" spans="11:25" x14ac:dyDescent="0.25">
      <c r="K18791" s="145" t="s">
        <v>7997</v>
      </c>
      <c r="L18791" s="145">
        <v>58</v>
      </c>
      <c r="M18791" s="145">
        <v>182805</v>
      </c>
      <c r="N18791" s="148">
        <v>0.108</v>
      </c>
      <c r="O18791" s="148">
        <v>0.625</v>
      </c>
      <c r="P18791" s="148">
        <v>0.432</v>
      </c>
      <c r="Q18791" s="148">
        <v>3.0399999999999902E-3</v>
      </c>
      <c r="R18791" s="148">
        <v>5</v>
      </c>
      <c r="S18791" s="148">
        <v>9.9500000000000005E-2</v>
      </c>
      <c r="T18791" s="148">
        <v>-12.19</v>
      </c>
      <c r="U18791" s="148">
        <v>1</v>
      </c>
      <c r="V18791" s="148">
        <v>3.1300000000000001E-2</v>
      </c>
      <c r="W18791" s="148">
        <v>98.001999999999995</v>
      </c>
      <c r="X18791" s="148">
        <v>4</v>
      </c>
      <c r="Y18791" s="148">
        <v>0.53799999999999903</v>
      </c>
    </row>
    <row r="18792" spans="11:25" x14ac:dyDescent="0.25">
      <c r="K18792" s="145" t="s">
        <v>3192</v>
      </c>
      <c r="L18792" s="145">
        <v>79</v>
      </c>
      <c r="M18792" s="145">
        <v>208226</v>
      </c>
      <c r="N18792" s="148">
        <v>0.96799999999999997</v>
      </c>
      <c r="O18792" s="148">
        <v>0.441</v>
      </c>
      <c r="P18792" s="148">
        <v>0.379</v>
      </c>
      <c r="Q18792" s="148">
        <v>0.26200000000000001</v>
      </c>
      <c r="R18792" s="148">
        <v>2</v>
      </c>
      <c r="S18792" s="148">
        <v>0.63900000000000001</v>
      </c>
      <c r="T18792" s="148">
        <v>-9.5449999999999999</v>
      </c>
      <c r="U18792" s="148">
        <v>1</v>
      </c>
      <c r="V18792" s="148">
        <v>4.4900000000000002E-2</v>
      </c>
      <c r="W18792" s="148">
        <v>174.11799999999999</v>
      </c>
      <c r="X18792" s="148">
        <v>3</v>
      </c>
      <c r="Y18792" s="148">
        <v>0.105</v>
      </c>
    </row>
    <row r="18793" spans="11:25" x14ac:dyDescent="0.25">
      <c r="K18793" s="145" t="s">
        <v>2657</v>
      </c>
      <c r="L18793" s="145">
        <v>65</v>
      </c>
      <c r="M18793" s="145">
        <v>228480</v>
      </c>
      <c r="N18793" s="148">
        <v>0.61599999999999999</v>
      </c>
      <c r="O18793" s="148">
        <v>0.63100000000000001</v>
      </c>
      <c r="P18793" s="148">
        <v>0.40200000000000002</v>
      </c>
      <c r="Q18793" s="148">
        <v>1.14E-2</v>
      </c>
      <c r="R18793" s="148">
        <v>5</v>
      </c>
      <c r="S18793" s="148">
        <v>8.9200000000000002E-2</v>
      </c>
      <c r="T18793" s="148">
        <v>-11.125</v>
      </c>
      <c r="U18793" s="148">
        <v>1</v>
      </c>
      <c r="V18793" s="148">
        <v>2.86E-2</v>
      </c>
      <c r="W18793" s="148">
        <v>78</v>
      </c>
      <c r="X18793" s="148">
        <v>4</v>
      </c>
      <c r="Y18793" s="148">
        <v>0.59799999999999998</v>
      </c>
    </row>
    <row r="18794" spans="11:25" x14ac:dyDescent="0.25">
      <c r="K18794" s="145" t="s">
        <v>5779</v>
      </c>
      <c r="L18794" s="145">
        <v>75</v>
      </c>
      <c r="M18794" s="145">
        <v>238560</v>
      </c>
      <c r="N18794" s="148">
        <v>0.68899999999999995</v>
      </c>
      <c r="O18794" s="148">
        <v>0.65799999999999903</v>
      </c>
      <c r="P18794" s="148">
        <v>0.17899999999999999</v>
      </c>
      <c r="Q18794" s="148">
        <v>0</v>
      </c>
      <c r="R18794" s="148">
        <v>8</v>
      </c>
      <c r="S18794" s="148">
        <v>0.17</v>
      </c>
      <c r="T18794" s="148">
        <v>-10.866</v>
      </c>
      <c r="U18794" s="148">
        <v>1</v>
      </c>
      <c r="V18794" s="148">
        <v>4.48E-2</v>
      </c>
      <c r="W18794" s="148">
        <v>128.12799999999999</v>
      </c>
      <c r="X18794" s="148">
        <v>4</v>
      </c>
      <c r="Y18794" s="148">
        <v>0.191</v>
      </c>
    </row>
    <row r="18795" spans="11:25" x14ac:dyDescent="0.25">
      <c r="K18795" s="145" t="s">
        <v>3151</v>
      </c>
      <c r="L18795" s="145">
        <v>69</v>
      </c>
      <c r="M18795" s="145">
        <v>199653</v>
      </c>
      <c r="N18795" s="148">
        <v>0.46200000000000002</v>
      </c>
      <c r="O18795" s="148">
        <v>0.47799999999999998</v>
      </c>
      <c r="P18795" s="148">
        <v>0.58799999999999997</v>
      </c>
      <c r="Q18795" s="148">
        <v>1.09E-3</v>
      </c>
      <c r="R18795" s="148">
        <v>8</v>
      </c>
      <c r="S18795" s="148">
        <v>6.9000000000000006E-2</v>
      </c>
      <c r="T18795" s="148">
        <v>-8.032</v>
      </c>
      <c r="U18795" s="148">
        <v>1</v>
      </c>
      <c r="V18795" s="148">
        <v>3.04E-2</v>
      </c>
      <c r="W18795" s="148">
        <v>110.917999999999</v>
      </c>
      <c r="X18795" s="148">
        <v>4</v>
      </c>
      <c r="Y18795" s="148">
        <v>0.34100000000000003</v>
      </c>
    </row>
    <row r="18796" spans="11:25" x14ac:dyDescent="0.25">
      <c r="K18796" s="145" t="s">
        <v>13458</v>
      </c>
      <c r="L18796" s="145">
        <v>64</v>
      </c>
      <c r="M18796" s="145">
        <v>178173</v>
      </c>
      <c r="N18796" s="148">
        <v>0.88400000000000001</v>
      </c>
      <c r="O18796" s="148">
        <v>0.58199999999999996</v>
      </c>
      <c r="P18796" s="148">
        <v>0.151</v>
      </c>
      <c r="Q18796" s="148">
        <v>3.4100000000000002E-5</v>
      </c>
      <c r="R18796" s="148">
        <v>7</v>
      </c>
      <c r="S18796" s="148">
        <v>9.8299999999999998E-2</v>
      </c>
      <c r="T18796" s="148">
        <v>-13.845000000000001</v>
      </c>
      <c r="U18796" s="148">
        <v>0</v>
      </c>
      <c r="V18796" s="148">
        <v>3.5299999999999998E-2</v>
      </c>
      <c r="W18796" s="148">
        <v>136.75799999999899</v>
      </c>
      <c r="X18796" s="148">
        <v>4</v>
      </c>
      <c r="Y18796" s="148">
        <v>0.19699999999999901</v>
      </c>
    </row>
    <row r="18797" spans="11:25" x14ac:dyDescent="0.25">
      <c r="K18797" s="145" t="s">
        <v>13459</v>
      </c>
      <c r="L18797" s="145">
        <v>63</v>
      </c>
      <c r="M18797" s="145">
        <v>183293</v>
      </c>
      <c r="N18797" s="148">
        <v>0.156</v>
      </c>
      <c r="O18797" s="148">
        <v>0.41399999999999998</v>
      </c>
      <c r="P18797" s="148">
        <v>0.45200000000000001</v>
      </c>
      <c r="Q18797" s="148">
        <v>5.5000000000000003E-4</v>
      </c>
      <c r="R18797" s="148">
        <v>4</v>
      </c>
      <c r="S18797" s="148">
        <v>0.111999999999999</v>
      </c>
      <c r="T18797" s="148">
        <v>-8.1929999999999996</v>
      </c>
      <c r="U18797" s="148">
        <v>1</v>
      </c>
      <c r="V18797" s="148">
        <v>3.2599999999999997E-2</v>
      </c>
      <c r="W18797" s="148">
        <v>147.19999999999999</v>
      </c>
      <c r="X18797" s="148">
        <v>4</v>
      </c>
      <c r="Y18797" s="148">
        <v>8.6199999999999999E-2</v>
      </c>
    </row>
    <row r="18798" spans="11:25" x14ac:dyDescent="0.25">
      <c r="K18798" s="145" t="s">
        <v>13460</v>
      </c>
      <c r="L18798" s="145">
        <v>57</v>
      </c>
      <c r="M18798" s="145">
        <v>198226</v>
      </c>
      <c r="N18798" s="148">
        <v>0.59699999999999998</v>
      </c>
      <c r="O18798" s="148">
        <v>0.23899999999999999</v>
      </c>
      <c r="P18798" s="148">
        <v>0.158</v>
      </c>
      <c r="Q18798" s="148">
        <v>0.313</v>
      </c>
      <c r="R18798" s="148">
        <v>7</v>
      </c>
      <c r="S18798" s="148">
        <v>9.4500000000000001E-2</v>
      </c>
      <c r="T18798" s="148">
        <v>-19.588999999999999</v>
      </c>
      <c r="U18798" s="148">
        <v>1</v>
      </c>
      <c r="V18798" s="148">
        <v>3.6200000000000003E-2</v>
      </c>
      <c r="W18798" s="148">
        <v>129.934</v>
      </c>
      <c r="X18798" s="148">
        <v>4</v>
      </c>
      <c r="Y18798" s="148">
        <v>0.20899999999999999</v>
      </c>
    </row>
    <row r="18799" spans="11:25" x14ac:dyDescent="0.25">
      <c r="K18799" s="145" t="s">
        <v>13461</v>
      </c>
      <c r="L18799" s="145">
        <v>64</v>
      </c>
      <c r="M18799" s="145">
        <v>285866</v>
      </c>
      <c r="N18799" s="148">
        <v>0.94599999999999995</v>
      </c>
      <c r="O18799" s="148">
        <v>0.39399999999999902</v>
      </c>
      <c r="P18799" s="148">
        <v>8.2600000000000007E-2</v>
      </c>
      <c r="Q18799" s="148">
        <v>2.97E-3</v>
      </c>
      <c r="R18799" s="148">
        <v>7</v>
      </c>
      <c r="S18799" s="148">
        <v>0.154</v>
      </c>
      <c r="T18799" s="148">
        <v>-12.172000000000001</v>
      </c>
      <c r="U18799" s="148">
        <v>1</v>
      </c>
      <c r="V18799" s="148">
        <v>3.9199999999999999E-2</v>
      </c>
      <c r="W18799" s="148">
        <v>131.512</v>
      </c>
      <c r="X18799" s="148">
        <v>4</v>
      </c>
      <c r="Y18799" s="148">
        <v>9.3200000000000005E-2</v>
      </c>
    </row>
    <row r="18800" spans="11:25" x14ac:dyDescent="0.25">
      <c r="K18800" s="145" t="s">
        <v>13462</v>
      </c>
      <c r="L18800" s="145">
        <v>66</v>
      </c>
      <c r="M18800" s="145">
        <v>305000</v>
      </c>
      <c r="N18800" s="148">
        <v>0.77</v>
      </c>
      <c r="O18800" s="148">
        <v>0.50900000000000001</v>
      </c>
      <c r="P18800" s="148">
        <v>0.41699999999999998</v>
      </c>
      <c r="Q18800" s="148">
        <v>9.4600000000000004E-2</v>
      </c>
      <c r="R18800" s="148">
        <v>10</v>
      </c>
      <c r="S18800" s="148">
        <v>8.8700000000000001E-2</v>
      </c>
      <c r="T18800" s="148">
        <v>-9.6319999999999997</v>
      </c>
      <c r="U18800" s="148">
        <v>1</v>
      </c>
      <c r="V18800" s="148">
        <v>2.9499999999999998E-2</v>
      </c>
      <c r="W18800" s="148">
        <v>134.95599999999999</v>
      </c>
      <c r="X18800" s="148">
        <v>4</v>
      </c>
      <c r="Y18800" s="148">
        <v>0.48199999999999998</v>
      </c>
    </row>
    <row r="18801" spans="11:25" x14ac:dyDescent="0.25">
      <c r="K18801" s="145" t="s">
        <v>13463</v>
      </c>
      <c r="L18801" s="145">
        <v>64</v>
      </c>
      <c r="M18801" s="145">
        <v>228013</v>
      </c>
      <c r="N18801" s="148">
        <v>0.92400000000000004</v>
      </c>
      <c r="O18801" s="148">
        <v>0.502</v>
      </c>
      <c r="P18801" s="148">
        <v>5.4800000000000001E-2</v>
      </c>
      <c r="Q18801" s="148">
        <v>4.1799999999999997E-2</v>
      </c>
      <c r="R18801" s="148">
        <v>1</v>
      </c>
      <c r="S18801" s="148">
        <v>0.108</v>
      </c>
      <c r="T18801" s="148">
        <v>-23.684000000000001</v>
      </c>
      <c r="U18801" s="148">
        <v>1</v>
      </c>
      <c r="V18801" s="148">
        <v>3.56E-2</v>
      </c>
      <c r="W18801" s="148">
        <v>78.454999999999998</v>
      </c>
      <c r="X18801" s="148">
        <v>4</v>
      </c>
      <c r="Y18801" s="148">
        <v>0.50600000000000001</v>
      </c>
    </row>
    <row r="18802" spans="11:25" x14ac:dyDescent="0.25">
      <c r="K18802" s="145" t="s">
        <v>3037</v>
      </c>
      <c r="L18802" s="145">
        <v>56</v>
      </c>
      <c r="M18802" s="145">
        <v>179826</v>
      </c>
      <c r="N18802" s="148">
        <v>0.82799999999999996</v>
      </c>
      <c r="O18802" s="148">
        <v>0.47</v>
      </c>
      <c r="P18802" s="148">
        <v>0.23499999999999999</v>
      </c>
      <c r="Q18802" s="148">
        <v>5.3400000000000001E-3</v>
      </c>
      <c r="R18802" s="148">
        <v>3</v>
      </c>
      <c r="S18802" s="148">
        <v>0.108</v>
      </c>
      <c r="T18802" s="148">
        <v>-12.509</v>
      </c>
      <c r="U18802" s="148">
        <v>1</v>
      </c>
      <c r="V18802" s="148">
        <v>2.86E-2</v>
      </c>
      <c r="W18802" s="148">
        <v>59.54</v>
      </c>
      <c r="X18802" s="148">
        <v>4</v>
      </c>
      <c r="Y18802" s="148">
        <v>0.35799999999999998</v>
      </c>
    </row>
    <row r="18803" spans="11:25" x14ac:dyDescent="0.25">
      <c r="K18803" s="145" t="s">
        <v>13464</v>
      </c>
      <c r="L18803" s="145">
        <v>65</v>
      </c>
      <c r="M18803" s="145">
        <v>191670</v>
      </c>
      <c r="N18803" s="148">
        <v>0.86399999999999999</v>
      </c>
      <c r="O18803" s="148">
        <v>0.63400000000000001</v>
      </c>
      <c r="P18803" s="148">
        <v>0.433</v>
      </c>
      <c r="Q18803" s="148">
        <v>8.5799999999999904E-3</v>
      </c>
      <c r="R18803" s="148">
        <v>2</v>
      </c>
      <c r="S18803" s="148">
        <v>0.10199999999999999</v>
      </c>
      <c r="T18803" s="148">
        <v>-8.01799999999999</v>
      </c>
      <c r="U18803" s="148">
        <v>1</v>
      </c>
      <c r="V18803" s="148">
        <v>2.5600000000000001E-2</v>
      </c>
      <c r="W18803" s="148">
        <v>101.791</v>
      </c>
      <c r="X18803" s="148">
        <v>4</v>
      </c>
      <c r="Y18803" s="148">
        <v>0.26800000000000002</v>
      </c>
    </row>
    <row r="18804" spans="11:25" x14ac:dyDescent="0.25">
      <c r="K18804" s="145" t="s">
        <v>13465</v>
      </c>
      <c r="L18804" s="145">
        <v>63</v>
      </c>
      <c r="M18804" s="145">
        <v>237746</v>
      </c>
      <c r="N18804" s="148">
        <v>0.59599999999999997</v>
      </c>
      <c r="O18804" s="148">
        <v>0.52500000000000002</v>
      </c>
      <c r="P18804" s="148">
        <v>0.35299999999999998</v>
      </c>
      <c r="Q18804" s="148">
        <v>0</v>
      </c>
      <c r="R18804" s="148">
        <v>7</v>
      </c>
      <c r="S18804" s="148">
        <v>9.64E-2</v>
      </c>
      <c r="T18804" s="148">
        <v>-10.984999999999999</v>
      </c>
      <c r="U18804" s="148">
        <v>1</v>
      </c>
      <c r="V18804" s="148">
        <v>3.2199999999999999E-2</v>
      </c>
      <c r="W18804" s="148">
        <v>92.001000000000005</v>
      </c>
      <c r="X18804" s="148">
        <v>4</v>
      </c>
      <c r="Y18804" s="148">
        <v>0.24099999999999999</v>
      </c>
    </row>
    <row r="18805" spans="11:25" x14ac:dyDescent="0.25">
      <c r="K18805" s="145" t="s">
        <v>13466</v>
      </c>
      <c r="L18805" s="145">
        <v>62</v>
      </c>
      <c r="M18805" s="145">
        <v>154573</v>
      </c>
      <c r="N18805" s="148">
        <v>0.96499999999999997</v>
      </c>
      <c r="O18805" s="148">
        <v>0.59899999999999998</v>
      </c>
      <c r="P18805" s="148">
        <v>0.254</v>
      </c>
      <c r="Q18805" s="148">
        <v>2.8999999999999998E-3</v>
      </c>
      <c r="R18805" s="148">
        <v>7</v>
      </c>
      <c r="S18805" s="148">
        <v>0.109</v>
      </c>
      <c r="T18805" s="148">
        <v>-13.815</v>
      </c>
      <c r="U18805" s="148">
        <v>1</v>
      </c>
      <c r="V18805" s="148">
        <v>3.49E-2</v>
      </c>
      <c r="W18805" s="148">
        <v>125.447</v>
      </c>
      <c r="X18805" s="148">
        <v>4</v>
      </c>
      <c r="Y18805" s="148">
        <v>0.58799999999999997</v>
      </c>
    </row>
    <row r="18806" spans="11:25" x14ac:dyDescent="0.25">
      <c r="K18806" s="145" t="s">
        <v>13467</v>
      </c>
      <c r="L18806" s="145">
        <v>62</v>
      </c>
      <c r="M18806" s="145">
        <v>191266</v>
      </c>
      <c r="N18806" s="148">
        <v>0.875999999999999</v>
      </c>
      <c r="O18806" s="148">
        <v>0.60399999999999998</v>
      </c>
      <c r="P18806" s="148">
        <v>0.36299999999999999</v>
      </c>
      <c r="Q18806" s="148">
        <v>0.16600000000000001</v>
      </c>
      <c r="R18806" s="148">
        <v>10</v>
      </c>
      <c r="S18806" s="148">
        <v>0.16500000000000001</v>
      </c>
      <c r="T18806" s="148">
        <v>-11.673999999999999</v>
      </c>
      <c r="U18806" s="148">
        <v>1</v>
      </c>
      <c r="V18806" s="148">
        <v>2.9499999999999998E-2</v>
      </c>
      <c r="W18806" s="148">
        <v>88.376999999999995</v>
      </c>
      <c r="X18806" s="148">
        <v>4</v>
      </c>
      <c r="Y18806" s="148">
        <v>0.67200000000000004</v>
      </c>
    </row>
    <row r="18807" spans="11:25" x14ac:dyDescent="0.25">
      <c r="K18807" s="145" t="s">
        <v>7984</v>
      </c>
      <c r="L18807" s="145">
        <v>62</v>
      </c>
      <c r="M18807" s="145">
        <v>159102</v>
      </c>
      <c r="N18807" s="148">
        <v>0.89099999999999902</v>
      </c>
      <c r="O18807" s="148">
        <v>0.64300000000000002</v>
      </c>
      <c r="P18807" s="148">
        <v>0.21299999999999999</v>
      </c>
      <c r="Q18807" s="148">
        <v>1.3799999999999999E-3</v>
      </c>
      <c r="R18807" s="148">
        <v>3</v>
      </c>
      <c r="S18807" s="148">
        <v>0.21099999999999999</v>
      </c>
      <c r="T18807" s="148">
        <v>-15.584</v>
      </c>
      <c r="U18807" s="148">
        <v>1</v>
      </c>
      <c r="V18807" s="148">
        <v>3.2399999999999998E-2</v>
      </c>
      <c r="W18807" s="148">
        <v>137.709</v>
      </c>
      <c r="X18807" s="148">
        <v>1</v>
      </c>
      <c r="Y18807" s="148">
        <v>0.12</v>
      </c>
    </row>
    <row r="18808" spans="11:25" x14ac:dyDescent="0.25">
      <c r="K18808" s="145" t="s">
        <v>13468</v>
      </c>
      <c r="L18808" s="145">
        <v>64</v>
      </c>
      <c r="M18808" s="145">
        <v>216000</v>
      </c>
      <c r="N18808" s="148">
        <v>0.80700000000000005</v>
      </c>
      <c r="O18808" s="148">
        <v>0.57899999999999996</v>
      </c>
      <c r="P18808" s="148">
        <v>6.8500000000000005E-2</v>
      </c>
      <c r="Q18808" s="148">
        <v>0</v>
      </c>
      <c r="R18808" s="148">
        <v>10</v>
      </c>
      <c r="S18808" s="148">
        <v>8.8700000000000001E-2</v>
      </c>
      <c r="T18808" s="148">
        <v>-19.86</v>
      </c>
      <c r="U18808" s="148">
        <v>1</v>
      </c>
      <c r="V18808" s="148">
        <v>3.32E-2</v>
      </c>
      <c r="W18808" s="148">
        <v>109.547</v>
      </c>
      <c r="X18808" s="148">
        <v>4</v>
      </c>
      <c r="Y18808" s="148">
        <v>0.16699999999999901</v>
      </c>
    </row>
    <row r="18809" spans="11:25" x14ac:dyDescent="0.25">
      <c r="K18809" s="145" t="s">
        <v>2115</v>
      </c>
      <c r="L18809" s="145">
        <v>61</v>
      </c>
      <c r="M18809" s="145">
        <v>229649</v>
      </c>
      <c r="N18809" s="148">
        <v>0.96399999999999997</v>
      </c>
      <c r="O18809" s="148">
        <v>0.70499999999999996</v>
      </c>
      <c r="P18809" s="148">
        <v>0.14399999999999999</v>
      </c>
      <c r="Q18809" s="148">
        <v>3.4799999999999998E-2</v>
      </c>
      <c r="R18809" s="148">
        <v>10</v>
      </c>
      <c r="S18809" s="148">
        <v>0.108</v>
      </c>
      <c r="T18809" s="148">
        <v>-14.026999999999999</v>
      </c>
      <c r="U18809" s="148">
        <v>1</v>
      </c>
      <c r="V18809" s="148">
        <v>5.0200000000000002E-2</v>
      </c>
      <c r="W18809" s="148">
        <v>80.965000000000003</v>
      </c>
      <c r="X18809" s="148">
        <v>4</v>
      </c>
      <c r="Y18809" s="148">
        <v>0.55899999999999905</v>
      </c>
    </row>
    <row r="18810" spans="11:25" x14ac:dyDescent="0.25">
      <c r="K18810" s="145" t="s">
        <v>13469</v>
      </c>
      <c r="L18810" s="145">
        <v>22</v>
      </c>
      <c r="M18810" s="145">
        <v>201040</v>
      </c>
      <c r="N18810" s="148">
        <v>0.97899999999999998</v>
      </c>
      <c r="O18810" s="148">
        <v>0.55799999999999905</v>
      </c>
      <c r="P18810" s="148">
        <v>9.9099999999999994E-2</v>
      </c>
      <c r="Q18810" s="148">
        <v>1.83E-2</v>
      </c>
      <c r="R18810" s="148">
        <v>9</v>
      </c>
      <c r="S18810" s="148">
        <v>9.8100000000000007E-2</v>
      </c>
      <c r="T18810" s="148">
        <v>-18.512</v>
      </c>
      <c r="U18810" s="148">
        <v>1</v>
      </c>
      <c r="V18810" s="148">
        <v>3.5299999999999998E-2</v>
      </c>
      <c r="W18810" s="148">
        <v>119.127</v>
      </c>
      <c r="X18810" s="148">
        <v>4</v>
      </c>
      <c r="Y18810" s="148">
        <v>5.62E-2</v>
      </c>
    </row>
    <row r="18811" spans="11:25" x14ac:dyDescent="0.25">
      <c r="K18811" s="145" t="s">
        <v>13470</v>
      </c>
      <c r="L18811" s="145">
        <v>26</v>
      </c>
      <c r="M18811" s="145">
        <v>159600</v>
      </c>
      <c r="N18811" s="148">
        <v>0.89500000000000002</v>
      </c>
      <c r="O18811" s="148">
        <v>0.78700000000000003</v>
      </c>
      <c r="P18811" s="148">
        <v>0.34299999999999897</v>
      </c>
      <c r="Q18811" s="148">
        <v>2.75E-2</v>
      </c>
      <c r="R18811" s="148">
        <v>0</v>
      </c>
      <c r="S18811" s="148">
        <v>0.11</v>
      </c>
      <c r="T18811" s="148">
        <v>-11.413</v>
      </c>
      <c r="U18811" s="148">
        <v>1</v>
      </c>
      <c r="V18811" s="148">
        <v>2.98E-2</v>
      </c>
      <c r="W18811" s="148">
        <v>100.00700000000001</v>
      </c>
      <c r="X18811" s="148">
        <v>4</v>
      </c>
      <c r="Y18811" s="148">
        <v>0.47</v>
      </c>
    </row>
    <row r="18812" spans="11:25" x14ac:dyDescent="0.25">
      <c r="K18812" s="145" t="s">
        <v>1807</v>
      </c>
      <c r="L18812" s="145">
        <v>26</v>
      </c>
      <c r="M18812" s="145">
        <v>160345</v>
      </c>
      <c r="N18812" s="148">
        <v>0.76099999999999901</v>
      </c>
      <c r="O18812" s="148">
        <v>0.58899999999999997</v>
      </c>
      <c r="P18812" s="148">
        <v>0.46700000000000003</v>
      </c>
      <c r="Q18812" s="148">
        <v>0</v>
      </c>
      <c r="R18812" s="148">
        <v>6</v>
      </c>
      <c r="S18812" s="148">
        <v>8.4699999999999998E-2</v>
      </c>
      <c r="T18812" s="148">
        <v>-8.1790000000000003</v>
      </c>
      <c r="U18812" s="148">
        <v>1</v>
      </c>
      <c r="V18812" s="148">
        <v>3.1E-2</v>
      </c>
      <c r="W18812" s="148">
        <v>165.90799999999999</v>
      </c>
      <c r="X18812" s="148">
        <v>4</v>
      </c>
      <c r="Y18812" s="148">
        <v>0.57099999999999995</v>
      </c>
    </row>
    <row r="18813" spans="11:25" x14ac:dyDescent="0.25">
      <c r="K18813" s="145" t="s">
        <v>11337</v>
      </c>
      <c r="L18813" s="145">
        <v>62</v>
      </c>
      <c r="M18813" s="145">
        <v>167000</v>
      </c>
      <c r="N18813" s="148">
        <v>0.88099999999999901</v>
      </c>
      <c r="O18813" s="148">
        <v>0.55799999999999905</v>
      </c>
      <c r="P18813" s="148">
        <v>8.43E-2</v>
      </c>
      <c r="Q18813" s="148">
        <v>4.0899999999999998E-6</v>
      </c>
      <c r="R18813" s="148">
        <v>0</v>
      </c>
      <c r="S18813" s="148">
        <v>0.13</v>
      </c>
      <c r="T18813" s="148">
        <v>-18.398</v>
      </c>
      <c r="U18813" s="148">
        <v>1</v>
      </c>
      <c r="V18813" s="148">
        <v>3.7199999999999997E-2</v>
      </c>
      <c r="W18813" s="148">
        <v>109.527999999999</v>
      </c>
      <c r="X18813" s="148">
        <v>4</v>
      </c>
      <c r="Y18813" s="148">
        <v>0.153</v>
      </c>
    </row>
    <row r="18814" spans="11:25" x14ac:dyDescent="0.25">
      <c r="K18814" s="145" t="s">
        <v>13471</v>
      </c>
      <c r="L18814" s="145">
        <v>63</v>
      </c>
      <c r="M18814" s="145">
        <v>278958</v>
      </c>
      <c r="N18814" s="148">
        <v>0.26100000000000001</v>
      </c>
      <c r="O18814" s="148">
        <v>0.54100000000000004</v>
      </c>
      <c r="P18814" s="148">
        <v>0.61899999999999999</v>
      </c>
      <c r="Q18814" s="148">
        <v>1.24E-5</v>
      </c>
      <c r="R18814" s="148">
        <v>4</v>
      </c>
      <c r="S18814" s="148">
        <v>0.111999999999999</v>
      </c>
      <c r="T18814" s="148">
        <v>-7.2469999999999999</v>
      </c>
      <c r="U18814" s="148">
        <v>0</v>
      </c>
      <c r="V18814" s="148">
        <v>2.9899999999999999E-2</v>
      </c>
      <c r="W18814" s="148">
        <v>87.827999999999903</v>
      </c>
      <c r="X18814" s="148">
        <v>4</v>
      </c>
      <c r="Y18814" s="148">
        <v>0.38100000000000001</v>
      </c>
    </row>
    <row r="18815" spans="11:25" x14ac:dyDescent="0.25">
      <c r="K18815" s="145" t="s">
        <v>13472</v>
      </c>
      <c r="L18815" s="145">
        <v>65</v>
      </c>
      <c r="M18815" s="145">
        <v>232400</v>
      </c>
      <c r="N18815" s="148">
        <v>0.86199999999999999</v>
      </c>
      <c r="O18815" s="148">
        <v>0.61099999999999999</v>
      </c>
      <c r="P18815" s="148">
        <v>0.33</v>
      </c>
      <c r="Q18815" s="148">
        <v>0</v>
      </c>
      <c r="R18815" s="148">
        <v>7</v>
      </c>
      <c r="S18815" s="148">
        <v>0.18</v>
      </c>
      <c r="T18815" s="148">
        <v>-11.475</v>
      </c>
      <c r="U18815" s="148">
        <v>1</v>
      </c>
      <c r="V18815" s="148">
        <v>5.04E-2</v>
      </c>
      <c r="W18815" s="148">
        <v>150.07499999999999</v>
      </c>
      <c r="X18815" s="148">
        <v>4</v>
      </c>
      <c r="Y18815" s="148">
        <v>0.41799999999999998</v>
      </c>
    </row>
    <row r="18816" spans="11:25" x14ac:dyDescent="0.25">
      <c r="K18816" s="145" t="s">
        <v>13473</v>
      </c>
      <c r="L18816" s="145">
        <v>66</v>
      </c>
      <c r="M18816" s="145">
        <v>261640</v>
      </c>
      <c r="N18816" s="148">
        <v>0.55399999999999905</v>
      </c>
      <c r="O18816" s="148">
        <v>0.57699999999999996</v>
      </c>
      <c r="P18816" s="148">
        <v>0.44700000000000001</v>
      </c>
      <c r="Q18816" s="148">
        <v>8.3599999999999994E-2</v>
      </c>
      <c r="R18816" s="148">
        <v>6</v>
      </c>
      <c r="S18816" s="148">
        <v>0.11599999999999901</v>
      </c>
      <c r="T18816" s="148">
        <v>-11.342000000000001</v>
      </c>
      <c r="U18816" s="148">
        <v>1</v>
      </c>
      <c r="V18816" s="148">
        <v>3.1199999999999999E-2</v>
      </c>
      <c r="W18816" s="148">
        <v>81.004999999999995</v>
      </c>
      <c r="X18816" s="148">
        <v>4</v>
      </c>
      <c r="Y18816" s="148">
        <v>0.26100000000000001</v>
      </c>
    </row>
    <row r="18817" spans="11:25" x14ac:dyDescent="0.25">
      <c r="K18817" s="145" t="s">
        <v>4647</v>
      </c>
      <c r="L18817" s="145">
        <v>63</v>
      </c>
      <c r="M18817" s="145">
        <v>213249</v>
      </c>
      <c r="N18817" s="148">
        <v>0.79599999999999904</v>
      </c>
      <c r="O18817" s="148">
        <v>0.47299999999999998</v>
      </c>
      <c r="P18817" s="148">
        <v>0.25</v>
      </c>
      <c r="Q18817" s="148">
        <v>8.8300000000000005E-5</v>
      </c>
      <c r="R18817" s="148">
        <v>5</v>
      </c>
      <c r="S18817" s="148">
        <v>0.10099999999999899</v>
      </c>
      <c r="T18817" s="148">
        <v>-11.263</v>
      </c>
      <c r="U18817" s="148">
        <v>1</v>
      </c>
      <c r="V18817" s="148">
        <v>3.04E-2</v>
      </c>
      <c r="W18817" s="148">
        <v>145.02699999999999</v>
      </c>
      <c r="X18817" s="148">
        <v>4</v>
      </c>
      <c r="Y18817" s="148">
        <v>0.26100000000000001</v>
      </c>
    </row>
    <row r="18818" spans="11:25" x14ac:dyDescent="0.25">
      <c r="K18818" s="145" t="s">
        <v>13474</v>
      </c>
      <c r="L18818" s="145">
        <v>28</v>
      </c>
      <c r="M18818" s="145">
        <v>233289</v>
      </c>
      <c r="N18818" s="148">
        <v>0.39799999999999902</v>
      </c>
      <c r="O18818" s="148">
        <v>0.57899999999999996</v>
      </c>
      <c r="P18818" s="148">
        <v>0.55899999999999905</v>
      </c>
      <c r="Q18818" s="148">
        <v>2.0599999999999999E-4</v>
      </c>
      <c r="R18818" s="148">
        <v>1</v>
      </c>
      <c r="S18818" s="148">
        <v>8.1699999999999995E-2</v>
      </c>
      <c r="T18818" s="148">
        <v>-7.3379999999999903</v>
      </c>
      <c r="U18818" s="148">
        <v>1</v>
      </c>
      <c r="V18818" s="148">
        <v>3.2500000000000001E-2</v>
      </c>
      <c r="W18818" s="148">
        <v>151.98500000000001</v>
      </c>
      <c r="X18818" s="148">
        <v>4</v>
      </c>
      <c r="Y18818" s="148">
        <v>0.32799999999999901</v>
      </c>
    </row>
    <row r="18819" spans="11:25" x14ac:dyDescent="0.25">
      <c r="K18819" s="145" t="s">
        <v>4483</v>
      </c>
      <c r="L18819" s="145">
        <v>62</v>
      </c>
      <c r="M18819" s="145">
        <v>212017</v>
      </c>
      <c r="N18819" s="148">
        <v>0.93200000000000005</v>
      </c>
      <c r="O18819" s="148">
        <v>0.76599999999999902</v>
      </c>
      <c r="P18819" s="148">
        <v>0.191</v>
      </c>
      <c r="Q18819" s="148">
        <v>7.9500000000000001E-6</v>
      </c>
      <c r="R18819" s="148">
        <v>7</v>
      </c>
      <c r="S18819" s="148">
        <v>0.26100000000000001</v>
      </c>
      <c r="T18819" s="148">
        <v>-12.606</v>
      </c>
      <c r="U18819" s="148">
        <v>1</v>
      </c>
      <c r="V18819" s="148">
        <v>3.9399999999999998E-2</v>
      </c>
      <c r="W18819" s="148">
        <v>104.03</v>
      </c>
      <c r="X18819" s="148">
        <v>4</v>
      </c>
      <c r="Y18819" s="148">
        <v>0.26200000000000001</v>
      </c>
    </row>
    <row r="18820" spans="11:25" x14ac:dyDescent="0.25">
      <c r="K18820" s="145" t="s">
        <v>13475</v>
      </c>
      <c r="L18820" s="145">
        <v>23</v>
      </c>
      <c r="M18820" s="145">
        <v>192168</v>
      </c>
      <c r="N18820" s="148">
        <v>0.46700000000000003</v>
      </c>
      <c r="O18820" s="148">
        <v>0.66599999999999904</v>
      </c>
      <c r="P18820" s="148">
        <v>0.56599999999999995</v>
      </c>
      <c r="Q18820" s="148">
        <v>2.69E-2</v>
      </c>
      <c r="R18820" s="148">
        <v>7</v>
      </c>
      <c r="S18820" s="148">
        <v>0.14399999999999999</v>
      </c>
      <c r="T18820" s="148">
        <v>-12.135999999999999</v>
      </c>
      <c r="U18820" s="148">
        <v>1</v>
      </c>
      <c r="V18820" s="148">
        <v>3.09E-2</v>
      </c>
      <c r="W18820" s="148">
        <v>149.441</v>
      </c>
      <c r="X18820" s="148">
        <v>4</v>
      </c>
      <c r="Y18820" s="148">
        <v>0.81899999999999995</v>
      </c>
    </row>
    <row r="18821" spans="11:25" x14ac:dyDescent="0.25">
      <c r="K18821" s="145" t="s">
        <v>13476</v>
      </c>
      <c r="L18821" s="145">
        <v>64</v>
      </c>
      <c r="M18821" s="145">
        <v>211805</v>
      </c>
      <c r="N18821" s="148">
        <v>0.94099999999999995</v>
      </c>
      <c r="O18821" s="148">
        <v>0.377</v>
      </c>
      <c r="P18821" s="148">
        <v>0.26700000000000002</v>
      </c>
      <c r="Q18821" s="148">
        <v>1.55E-4</v>
      </c>
      <c r="R18821" s="148">
        <v>2</v>
      </c>
      <c r="S18821" s="148">
        <v>8.8099999999999998E-2</v>
      </c>
      <c r="T18821" s="148">
        <v>-13.29</v>
      </c>
      <c r="U18821" s="148">
        <v>1</v>
      </c>
      <c r="V18821" s="148">
        <v>3.5400000000000001E-2</v>
      </c>
      <c r="W18821" s="148">
        <v>152.20699999999999</v>
      </c>
      <c r="X18821" s="148">
        <v>4</v>
      </c>
      <c r="Y18821" s="148">
        <v>0.34499999999999997</v>
      </c>
    </row>
    <row r="18822" spans="11:25" x14ac:dyDescent="0.25">
      <c r="K18822" s="145" t="s">
        <v>2648</v>
      </c>
      <c r="L18822" s="145">
        <v>23</v>
      </c>
      <c r="M18822" s="145">
        <v>251960</v>
      </c>
      <c r="N18822" s="148">
        <v>0.84599999999999997</v>
      </c>
      <c r="O18822" s="148">
        <v>0.61899999999999999</v>
      </c>
      <c r="P18822" s="148">
        <v>0.29899999999999999</v>
      </c>
      <c r="Q18822" s="148">
        <v>4.99E-5</v>
      </c>
      <c r="R18822" s="148">
        <v>2</v>
      </c>
      <c r="S18822" s="148">
        <v>0.24299999999999999</v>
      </c>
      <c r="T18822" s="148">
        <v>-7.7439999999999998</v>
      </c>
      <c r="U18822" s="148">
        <v>1</v>
      </c>
      <c r="V18822" s="148">
        <v>2.7900000000000001E-2</v>
      </c>
      <c r="W18822" s="148">
        <v>115.405</v>
      </c>
      <c r="X18822" s="148">
        <v>4</v>
      </c>
      <c r="Y18822" s="148">
        <v>0.31</v>
      </c>
    </row>
    <row r="18823" spans="11:25" x14ac:dyDescent="0.25">
      <c r="K18823" s="145" t="s">
        <v>13477</v>
      </c>
      <c r="L18823" s="145">
        <v>46</v>
      </c>
      <c r="M18823" s="145">
        <v>281865</v>
      </c>
      <c r="N18823" s="148">
        <v>0.98699999999999999</v>
      </c>
      <c r="O18823" s="148">
        <v>0.51600000000000001</v>
      </c>
      <c r="P18823" s="148">
        <v>0.15</v>
      </c>
      <c r="Q18823" s="148">
        <v>8.43E-2</v>
      </c>
      <c r="R18823" s="148">
        <v>3</v>
      </c>
      <c r="S18823" s="148">
        <v>0.113</v>
      </c>
      <c r="T18823" s="148">
        <v>-19.033000000000001</v>
      </c>
      <c r="U18823" s="148">
        <v>1</v>
      </c>
      <c r="V18823" s="148">
        <v>4.0500000000000001E-2</v>
      </c>
      <c r="W18823" s="148">
        <v>158.964</v>
      </c>
      <c r="X18823" s="148">
        <v>4</v>
      </c>
      <c r="Y18823" s="148">
        <v>0.47299999999999998</v>
      </c>
    </row>
    <row r="18824" spans="11:25" x14ac:dyDescent="0.25">
      <c r="K18824" s="145" t="s">
        <v>7112</v>
      </c>
      <c r="L18824" s="145">
        <v>26</v>
      </c>
      <c r="M18824" s="145">
        <v>265013</v>
      </c>
      <c r="N18824" s="148">
        <v>0.73499999999999999</v>
      </c>
      <c r="O18824" s="148">
        <v>0.629</v>
      </c>
      <c r="P18824" s="148">
        <v>0.38299999999999901</v>
      </c>
      <c r="Q18824" s="148">
        <v>2.5899999999999999E-2</v>
      </c>
      <c r="R18824" s="148">
        <v>8</v>
      </c>
      <c r="S18824" s="148">
        <v>9.2799999999999994E-2</v>
      </c>
      <c r="T18824" s="148">
        <v>-13.195</v>
      </c>
      <c r="U18824" s="148">
        <v>1</v>
      </c>
      <c r="V18824" s="148">
        <v>4.3999999999999997E-2</v>
      </c>
      <c r="W18824" s="148">
        <v>154.001</v>
      </c>
      <c r="X18824" s="148">
        <v>4</v>
      </c>
      <c r="Y18824" s="148">
        <v>0.42099999999999999</v>
      </c>
    </row>
    <row r="18825" spans="11:25" x14ac:dyDescent="0.25">
      <c r="K18825" s="145" t="s">
        <v>13478</v>
      </c>
      <c r="L18825" s="145">
        <v>62</v>
      </c>
      <c r="M18825" s="145">
        <v>213866</v>
      </c>
      <c r="N18825" s="148">
        <v>0.64400000000000002</v>
      </c>
      <c r="O18825" s="148">
        <v>0.30599999999999999</v>
      </c>
      <c r="P18825" s="148">
        <v>0.21299999999999999</v>
      </c>
      <c r="Q18825" s="148">
        <v>0</v>
      </c>
      <c r="R18825" s="148">
        <v>2</v>
      </c>
      <c r="S18825" s="148">
        <v>0.10299999999999999</v>
      </c>
      <c r="T18825" s="148">
        <v>-7.79</v>
      </c>
      <c r="U18825" s="148">
        <v>1</v>
      </c>
      <c r="V18825" s="148">
        <v>3.1600000000000003E-2</v>
      </c>
      <c r="W18825" s="148">
        <v>89.545000000000002</v>
      </c>
      <c r="X18825" s="148">
        <v>4</v>
      </c>
      <c r="Y18825" s="148">
        <v>0.29099999999999998</v>
      </c>
    </row>
    <row r="18826" spans="11:25" x14ac:dyDescent="0.25">
      <c r="K18826" s="145" t="s">
        <v>11689</v>
      </c>
      <c r="L18826" s="145">
        <v>66</v>
      </c>
      <c r="M18826" s="145">
        <v>267300</v>
      </c>
      <c r="N18826" s="148">
        <v>0.64400000000000002</v>
      </c>
      <c r="O18826" s="148">
        <v>0.51800000000000002</v>
      </c>
      <c r="P18826" s="148">
        <v>0.27600000000000002</v>
      </c>
      <c r="Q18826" s="148">
        <v>0.13600000000000001</v>
      </c>
      <c r="R18826" s="148">
        <v>2</v>
      </c>
      <c r="S18826" s="148">
        <v>0.35599999999999998</v>
      </c>
      <c r="T18826" s="148">
        <v>-15.952999999999999</v>
      </c>
      <c r="U18826" s="148">
        <v>1</v>
      </c>
      <c r="V18826" s="148">
        <v>3.7999999999999999E-2</v>
      </c>
      <c r="W18826" s="148">
        <v>75.263000000000005</v>
      </c>
      <c r="X18826" s="148">
        <v>4</v>
      </c>
      <c r="Y18826" s="148">
        <v>0.108</v>
      </c>
    </row>
    <row r="18827" spans="11:25" x14ac:dyDescent="0.25">
      <c r="K18827" s="145" t="s">
        <v>13479</v>
      </c>
      <c r="L18827" s="145">
        <v>64</v>
      </c>
      <c r="M18827" s="145">
        <v>180372</v>
      </c>
      <c r="N18827" s="148">
        <v>0.84199999999999997</v>
      </c>
      <c r="O18827" s="148">
        <v>0.55500000000000005</v>
      </c>
      <c r="P18827" s="148">
        <v>0.14399999999999999</v>
      </c>
      <c r="Q18827" s="148">
        <v>2.81E-4</v>
      </c>
      <c r="R18827" s="148">
        <v>5</v>
      </c>
      <c r="S18827" s="148">
        <v>9.5299999999999996E-2</v>
      </c>
      <c r="T18827" s="148">
        <v>-16.867999999999999</v>
      </c>
      <c r="U18827" s="148">
        <v>1</v>
      </c>
      <c r="V18827" s="148">
        <v>4.7399999999999998E-2</v>
      </c>
      <c r="W18827" s="148">
        <v>117.462</v>
      </c>
      <c r="X18827" s="148">
        <v>3</v>
      </c>
      <c r="Y18827" s="148">
        <v>0.19800000000000001</v>
      </c>
    </row>
    <row r="18828" spans="11:25" x14ac:dyDescent="0.25">
      <c r="K18828" s="145" t="s">
        <v>13480</v>
      </c>
      <c r="L18828" s="145">
        <v>61</v>
      </c>
      <c r="M18828" s="145">
        <v>199853</v>
      </c>
      <c r="N18828" s="148">
        <v>0.627</v>
      </c>
      <c r="O18828" s="148">
        <v>0.65799999999999903</v>
      </c>
      <c r="P18828" s="148">
        <v>0.39600000000000002</v>
      </c>
      <c r="Q18828" s="148">
        <v>0</v>
      </c>
      <c r="R18828" s="148">
        <v>10</v>
      </c>
      <c r="S18828" s="148">
        <v>0.17599999999999999</v>
      </c>
      <c r="T18828" s="148">
        <v>-12.753</v>
      </c>
      <c r="U18828" s="148">
        <v>1</v>
      </c>
      <c r="V18828" s="148">
        <v>3.1899999999999998E-2</v>
      </c>
      <c r="W18828" s="148">
        <v>97.956999999999994</v>
      </c>
      <c r="X18828" s="148">
        <v>4</v>
      </c>
      <c r="Y18828" s="148">
        <v>0.48499999999999999</v>
      </c>
    </row>
    <row r="18829" spans="11:25" x14ac:dyDescent="0.25">
      <c r="K18829" s="145" t="s">
        <v>9338</v>
      </c>
      <c r="L18829" s="145">
        <v>62</v>
      </c>
      <c r="M18829" s="145">
        <v>256875</v>
      </c>
      <c r="N18829" s="148">
        <v>0.69</v>
      </c>
      <c r="O18829" s="148">
        <v>0.64099999999999902</v>
      </c>
      <c r="P18829" s="148">
        <v>0.41499999999999998</v>
      </c>
      <c r="Q18829" s="148">
        <v>0</v>
      </c>
      <c r="R18829" s="148">
        <v>10</v>
      </c>
      <c r="S18829" s="148">
        <v>9.7699999999999995E-2</v>
      </c>
      <c r="T18829" s="148">
        <v>-8.2119999999999997</v>
      </c>
      <c r="U18829" s="148">
        <v>1</v>
      </c>
      <c r="V18829" s="148">
        <v>2.9399999999999999E-2</v>
      </c>
      <c r="W18829" s="148">
        <v>128.09100000000001</v>
      </c>
      <c r="X18829" s="148">
        <v>4</v>
      </c>
      <c r="Y18829" s="148">
        <v>0.34</v>
      </c>
    </row>
    <row r="18830" spans="11:25" x14ac:dyDescent="0.25">
      <c r="K18830" s="145" t="s">
        <v>13481</v>
      </c>
      <c r="L18830" s="145">
        <v>61</v>
      </c>
      <c r="M18830" s="145">
        <v>137852</v>
      </c>
      <c r="N18830" s="148">
        <v>0.52600000000000002</v>
      </c>
      <c r="O18830" s="148">
        <v>0.65300000000000002</v>
      </c>
      <c r="P18830" s="148">
        <v>0.5</v>
      </c>
      <c r="Q18830" s="148">
        <v>3.15E-3</v>
      </c>
      <c r="R18830" s="148">
        <v>6</v>
      </c>
      <c r="S18830" s="148">
        <v>9.6999999999999906E-2</v>
      </c>
      <c r="T18830" s="148">
        <v>-7.3389999999999898</v>
      </c>
      <c r="U18830" s="148">
        <v>1</v>
      </c>
      <c r="V18830" s="148">
        <v>3.8899999999999997E-2</v>
      </c>
      <c r="W18830" s="148">
        <v>85.994</v>
      </c>
      <c r="X18830" s="148">
        <v>4</v>
      </c>
      <c r="Y18830" s="148">
        <v>0.83899999999999997</v>
      </c>
    </row>
    <row r="18831" spans="11:25" x14ac:dyDescent="0.25">
      <c r="K18831" s="145" t="s">
        <v>8823</v>
      </c>
      <c r="L18831" s="145">
        <v>69</v>
      </c>
      <c r="M18831" s="145">
        <v>216186</v>
      </c>
      <c r="N18831" s="148">
        <v>0.27399999999999902</v>
      </c>
      <c r="O18831" s="148">
        <v>0.40399999999999903</v>
      </c>
      <c r="P18831" s="148">
        <v>0.48</v>
      </c>
      <c r="Q18831" s="148">
        <v>8.6300000000000004E-6</v>
      </c>
      <c r="R18831" s="148">
        <v>9</v>
      </c>
      <c r="S18831" s="148">
        <v>0.13200000000000001</v>
      </c>
      <c r="T18831" s="148">
        <v>-8.9060000000000006</v>
      </c>
      <c r="U18831" s="148">
        <v>0</v>
      </c>
      <c r="V18831" s="148">
        <v>3.0300000000000001E-2</v>
      </c>
      <c r="W18831" s="148">
        <v>129.16200000000001</v>
      </c>
      <c r="X18831" s="148">
        <v>3</v>
      </c>
      <c r="Y18831" s="148">
        <v>0.2</v>
      </c>
    </row>
    <row r="18832" spans="11:25" x14ac:dyDescent="0.25">
      <c r="K18832" s="145" t="s">
        <v>13482</v>
      </c>
      <c r="L18832" s="145">
        <v>61</v>
      </c>
      <c r="M18832" s="145">
        <v>198625</v>
      </c>
      <c r="N18832" s="148">
        <v>0.81299999999999994</v>
      </c>
      <c r="O18832" s="148">
        <v>0.61299999999999999</v>
      </c>
      <c r="P18832" s="148">
        <v>0.215</v>
      </c>
      <c r="Q18832" s="148">
        <v>1.0399999999999999E-4</v>
      </c>
      <c r="R18832" s="148">
        <v>6</v>
      </c>
      <c r="S18832" s="148">
        <v>0.106</v>
      </c>
      <c r="T18832" s="148">
        <v>-13.147</v>
      </c>
      <c r="U18832" s="148">
        <v>0</v>
      </c>
      <c r="V18832" s="148">
        <v>5.3800000000000001E-2</v>
      </c>
      <c r="W18832" s="148">
        <v>81.257999999999996</v>
      </c>
      <c r="X18832" s="148">
        <v>4</v>
      </c>
      <c r="Y18832" s="148">
        <v>0.23</v>
      </c>
    </row>
    <row r="18833" spans="11:25" x14ac:dyDescent="0.25">
      <c r="K18833" s="145" t="s">
        <v>13483</v>
      </c>
      <c r="L18833" s="145">
        <v>72</v>
      </c>
      <c r="M18833" s="145">
        <v>188800</v>
      </c>
      <c r="N18833" s="148">
        <v>0.91500000000000004</v>
      </c>
      <c r="O18833" s="148">
        <v>0.46799999999999897</v>
      </c>
      <c r="P18833" s="148">
        <v>0.20100000000000001</v>
      </c>
      <c r="Q18833" s="148">
        <v>8.2799999999999993E-5</v>
      </c>
      <c r="R18833" s="148">
        <v>4</v>
      </c>
      <c r="S18833" s="148">
        <v>9.5200000000000007E-2</v>
      </c>
      <c r="T18833" s="148">
        <v>-17.024000000000001</v>
      </c>
      <c r="U18833" s="148">
        <v>1</v>
      </c>
      <c r="V18833" s="148">
        <v>3.8800000000000001E-2</v>
      </c>
      <c r="W18833" s="148">
        <v>94.421999999999997</v>
      </c>
      <c r="X18833" s="148">
        <v>4</v>
      </c>
      <c r="Y18833" s="148">
        <v>0.38299999999999901</v>
      </c>
    </row>
    <row r="18834" spans="11:25" x14ac:dyDescent="0.25">
      <c r="K18834" s="145" t="s">
        <v>832</v>
      </c>
      <c r="L18834" s="145">
        <v>67</v>
      </c>
      <c r="M18834" s="145">
        <v>250866</v>
      </c>
      <c r="N18834" s="148">
        <v>0.86199999999999999</v>
      </c>
      <c r="O18834" s="148">
        <v>0.58699999999999997</v>
      </c>
      <c r="P18834" s="148">
        <v>0.14199999999999999</v>
      </c>
      <c r="Q18834" s="148">
        <v>1.6200000000000001E-4</v>
      </c>
      <c r="R18834" s="148">
        <v>7</v>
      </c>
      <c r="S18834" s="148">
        <v>9.5299999999999996E-2</v>
      </c>
      <c r="T18834" s="148">
        <v>-15.196</v>
      </c>
      <c r="U18834" s="148">
        <v>1</v>
      </c>
      <c r="V18834" s="148">
        <v>3.2899999999999999E-2</v>
      </c>
      <c r="W18834" s="148">
        <v>119.752</v>
      </c>
      <c r="X18834" s="148">
        <v>4</v>
      </c>
      <c r="Y18834" s="148">
        <v>0.28799999999999998</v>
      </c>
    </row>
    <row r="18835" spans="11:25" x14ac:dyDescent="0.25">
      <c r="K18835" s="145" t="s">
        <v>13484</v>
      </c>
      <c r="L18835" s="145">
        <v>40</v>
      </c>
      <c r="M18835" s="145">
        <v>206522</v>
      </c>
      <c r="N18835" s="148">
        <v>0.56999999999999995</v>
      </c>
      <c r="O18835" s="148">
        <v>0.65099999999999902</v>
      </c>
      <c r="P18835" s="148">
        <v>0.26100000000000001</v>
      </c>
      <c r="Q18835" s="148">
        <v>0</v>
      </c>
      <c r="R18835" s="148">
        <v>1</v>
      </c>
      <c r="S18835" s="148">
        <v>0.30099999999999999</v>
      </c>
      <c r="T18835" s="148">
        <v>-10.019</v>
      </c>
      <c r="U18835" s="148">
        <v>1</v>
      </c>
      <c r="V18835" s="148">
        <v>2.6599999999999999E-2</v>
      </c>
      <c r="W18835" s="148">
        <v>104.116</v>
      </c>
      <c r="X18835" s="148">
        <v>4</v>
      </c>
      <c r="Y18835" s="148">
        <v>0.28699999999999998</v>
      </c>
    </row>
    <row r="18836" spans="11:25" x14ac:dyDescent="0.25">
      <c r="K18836" s="145" t="s">
        <v>13485</v>
      </c>
      <c r="L18836" s="145">
        <v>34</v>
      </c>
      <c r="M18836" s="145">
        <v>207800</v>
      </c>
      <c r="N18836" s="148">
        <v>0.65200000000000002</v>
      </c>
      <c r="O18836" s="148">
        <v>0.623</v>
      </c>
      <c r="P18836" s="148">
        <v>0.44400000000000001</v>
      </c>
      <c r="Q18836" s="148">
        <v>1.6300000000000001E-6</v>
      </c>
      <c r="R18836" s="148">
        <v>0</v>
      </c>
      <c r="S18836" s="148">
        <v>0.11899999999999999</v>
      </c>
      <c r="T18836" s="148">
        <v>-8.5850000000000009</v>
      </c>
      <c r="U18836" s="148">
        <v>1</v>
      </c>
      <c r="V18836" s="148">
        <v>2.76E-2</v>
      </c>
      <c r="W18836" s="148">
        <v>126.014</v>
      </c>
      <c r="X18836" s="148">
        <v>4</v>
      </c>
      <c r="Y18836" s="148">
        <v>0.13699999999999901</v>
      </c>
    </row>
    <row r="18837" spans="11:25" x14ac:dyDescent="0.25">
      <c r="K18837" s="145" t="s">
        <v>1856</v>
      </c>
      <c r="L18837" s="145">
        <v>64</v>
      </c>
      <c r="M18837" s="145">
        <v>171413</v>
      </c>
      <c r="N18837" s="148">
        <v>0.95499999999999996</v>
      </c>
      <c r="O18837" s="148">
        <v>0.373</v>
      </c>
      <c r="P18837" s="148">
        <v>0.216</v>
      </c>
      <c r="Q18837" s="148">
        <v>1.0499999999999999E-3</v>
      </c>
      <c r="R18837" s="148">
        <v>1</v>
      </c>
      <c r="S18837" s="148">
        <v>7.3899999999999993E-2</v>
      </c>
      <c r="T18837" s="148">
        <v>-11.41</v>
      </c>
      <c r="U18837" s="148">
        <v>1</v>
      </c>
      <c r="V18837" s="148">
        <v>3.2599999999999997E-2</v>
      </c>
      <c r="W18837" s="148">
        <v>129.03</v>
      </c>
      <c r="X18837" s="148">
        <v>4</v>
      </c>
      <c r="Y18837" s="148">
        <v>0.496</v>
      </c>
    </row>
    <row r="18838" spans="11:25" x14ac:dyDescent="0.25">
      <c r="K18838" s="145" t="s">
        <v>13486</v>
      </c>
      <c r="L18838" s="145">
        <v>62</v>
      </c>
      <c r="M18838" s="145">
        <v>175777</v>
      </c>
      <c r="N18838" s="148">
        <v>1.2800000000000001E-2</v>
      </c>
      <c r="O18838" s="148">
        <v>0.214</v>
      </c>
      <c r="P18838" s="148">
        <v>0.14799999999999999</v>
      </c>
      <c r="Q18838" s="148">
        <v>5.7999999999999899E-2</v>
      </c>
      <c r="R18838" s="148">
        <v>7</v>
      </c>
      <c r="S18838" s="148">
        <v>0.113</v>
      </c>
      <c r="T18838" s="148">
        <v>-17.774999999999999</v>
      </c>
      <c r="U18838" s="148">
        <v>1</v>
      </c>
      <c r="V18838" s="148">
        <v>3.6999999999999998E-2</v>
      </c>
      <c r="W18838" s="148">
        <v>46.591000000000001</v>
      </c>
      <c r="X18838" s="148">
        <v>4</v>
      </c>
      <c r="Y18838" s="148">
        <v>2.7699999999999999E-2</v>
      </c>
    </row>
    <row r="18839" spans="11:25" x14ac:dyDescent="0.25">
      <c r="K18839" s="145" t="s">
        <v>13487</v>
      </c>
      <c r="L18839" s="145">
        <v>64</v>
      </c>
      <c r="M18839" s="145">
        <v>179067</v>
      </c>
      <c r="N18839" s="148">
        <v>0.56999999999999995</v>
      </c>
      <c r="O18839" s="148">
        <v>0.57999999999999996</v>
      </c>
      <c r="P18839" s="148">
        <v>0.46899999999999997</v>
      </c>
      <c r="Q18839" s="148">
        <v>1.2200000000000001E-2</v>
      </c>
      <c r="R18839" s="148">
        <v>4</v>
      </c>
      <c r="S18839" s="148">
        <v>0.193</v>
      </c>
      <c r="T18839" s="148">
        <v>-10.02</v>
      </c>
      <c r="U18839" s="148">
        <v>1</v>
      </c>
      <c r="V18839" s="148">
        <v>3.32E-2</v>
      </c>
      <c r="W18839" s="148">
        <v>152.86699999999999</v>
      </c>
      <c r="X18839" s="148">
        <v>4</v>
      </c>
      <c r="Y18839" s="148">
        <v>0.56000000000000005</v>
      </c>
    </row>
    <row r="18840" spans="11:25" x14ac:dyDescent="0.25">
      <c r="K18840" s="145" t="s">
        <v>13488</v>
      </c>
      <c r="L18840" s="145">
        <v>23</v>
      </c>
      <c r="M18840" s="145">
        <v>250850</v>
      </c>
      <c r="N18840" s="148">
        <v>0.95899999999999996</v>
      </c>
      <c r="O18840" s="148">
        <v>0.41699999999999998</v>
      </c>
      <c r="P18840" s="148">
        <v>0.10199999999999999</v>
      </c>
      <c r="Q18840" s="148">
        <v>2.7500000000000002E-4</v>
      </c>
      <c r="R18840" s="148">
        <v>6</v>
      </c>
      <c r="S18840" s="148">
        <v>0.89099999999999902</v>
      </c>
      <c r="T18840" s="148">
        <v>-16.786999999999999</v>
      </c>
      <c r="U18840" s="148">
        <v>1</v>
      </c>
      <c r="V18840" s="148">
        <v>3.6799999999999999E-2</v>
      </c>
      <c r="W18840" s="148">
        <v>130.994</v>
      </c>
      <c r="X18840" s="148">
        <v>4</v>
      </c>
      <c r="Y18840" s="148">
        <v>8.6300000000000002E-2</v>
      </c>
    </row>
    <row r="18841" spans="11:25" x14ac:dyDescent="0.25">
      <c r="K18841" s="145" t="s">
        <v>13489</v>
      </c>
      <c r="L18841" s="145">
        <v>49</v>
      </c>
      <c r="M18841" s="145">
        <v>224687</v>
      </c>
      <c r="N18841" s="148">
        <v>0.92599999999999905</v>
      </c>
      <c r="O18841" s="148">
        <v>0.69499999999999995</v>
      </c>
      <c r="P18841" s="148">
        <v>0.26899999999999902</v>
      </c>
      <c r="Q18841" s="148">
        <v>0.26600000000000001</v>
      </c>
      <c r="R18841" s="148">
        <v>4</v>
      </c>
      <c r="S18841" s="148">
        <v>0.35</v>
      </c>
      <c r="T18841" s="148">
        <v>-12.880999999999901</v>
      </c>
      <c r="U18841" s="148">
        <v>1</v>
      </c>
      <c r="V18841" s="148">
        <v>2.7300000000000001E-2</v>
      </c>
      <c r="W18841" s="148">
        <v>88.045000000000002</v>
      </c>
      <c r="X18841" s="148">
        <v>4</v>
      </c>
      <c r="Y18841" s="148">
        <v>0.21</v>
      </c>
    </row>
    <row r="18842" spans="11:25" x14ac:dyDescent="0.25">
      <c r="K18842" s="145" t="s">
        <v>13490</v>
      </c>
      <c r="L18842" s="145">
        <v>56</v>
      </c>
      <c r="M18842" s="145">
        <v>225850</v>
      </c>
      <c r="N18842" s="148">
        <v>0.91</v>
      </c>
      <c r="O18842" s="148">
        <v>0.60299999999999998</v>
      </c>
      <c r="P18842" s="148">
        <v>0.19399999999999901</v>
      </c>
      <c r="Q18842" s="148">
        <v>1.2E-2</v>
      </c>
      <c r="R18842" s="148">
        <v>7</v>
      </c>
      <c r="S18842" s="148">
        <v>0.115</v>
      </c>
      <c r="T18842" s="148">
        <v>-15.252000000000001</v>
      </c>
      <c r="U18842" s="148">
        <v>1</v>
      </c>
      <c r="V18842" s="148">
        <v>2.8199999999999999E-2</v>
      </c>
      <c r="W18842" s="148">
        <v>99.927000000000007</v>
      </c>
      <c r="X18842" s="148">
        <v>4</v>
      </c>
      <c r="Y18842" s="148">
        <v>0.30199999999999999</v>
      </c>
    </row>
    <row r="18843" spans="11:25" x14ac:dyDescent="0.25">
      <c r="K18843" s="145" t="s">
        <v>13491</v>
      </c>
      <c r="L18843" s="145">
        <v>61</v>
      </c>
      <c r="M18843" s="145">
        <v>234326</v>
      </c>
      <c r="N18843" s="148">
        <v>0.96399999999999997</v>
      </c>
      <c r="O18843" s="148">
        <v>0.65500000000000003</v>
      </c>
      <c r="P18843" s="148">
        <v>0.39600000000000002</v>
      </c>
      <c r="Q18843" s="148">
        <v>0.155</v>
      </c>
      <c r="R18843" s="148">
        <v>2</v>
      </c>
      <c r="S18843" s="148">
        <v>0.10299999999999999</v>
      </c>
      <c r="T18843" s="148">
        <v>-12.673</v>
      </c>
      <c r="U18843" s="148">
        <v>1</v>
      </c>
      <c r="V18843" s="148">
        <v>3.49E-2</v>
      </c>
      <c r="W18843" s="148">
        <v>99.956000000000003</v>
      </c>
      <c r="X18843" s="148">
        <v>4</v>
      </c>
      <c r="Y18843" s="148">
        <v>0.39</v>
      </c>
    </row>
    <row r="18844" spans="11:25" x14ac:dyDescent="0.25">
      <c r="K18844" s="145" t="s">
        <v>13492</v>
      </c>
      <c r="L18844" s="145">
        <v>62</v>
      </c>
      <c r="M18844" s="145">
        <v>203760</v>
      </c>
      <c r="N18844" s="148">
        <v>0.85099999999999998</v>
      </c>
      <c r="O18844" s="148">
        <v>0.41599999999999998</v>
      </c>
      <c r="P18844" s="148">
        <v>0.29499999999999998</v>
      </c>
      <c r="Q18844" s="148">
        <v>0</v>
      </c>
      <c r="R18844" s="148">
        <v>10</v>
      </c>
      <c r="S18844" s="148">
        <v>0.156</v>
      </c>
      <c r="T18844" s="148">
        <v>-11.523</v>
      </c>
      <c r="U18844" s="148">
        <v>1</v>
      </c>
      <c r="V18844" s="148">
        <v>3.0200000000000001E-2</v>
      </c>
      <c r="W18844" s="148">
        <v>108.211</v>
      </c>
      <c r="X18844" s="148">
        <v>3</v>
      </c>
      <c r="Y18844" s="148">
        <v>0.52200000000000002</v>
      </c>
    </row>
    <row r="18845" spans="11:25" x14ac:dyDescent="0.25">
      <c r="K18845" s="145" t="s">
        <v>13493</v>
      </c>
      <c r="L18845" s="145">
        <v>60</v>
      </c>
      <c r="M18845" s="145">
        <v>145466</v>
      </c>
      <c r="N18845" s="148">
        <v>0.90599999999999903</v>
      </c>
      <c r="O18845" s="148">
        <v>0.49099999999999999</v>
      </c>
      <c r="P18845" s="148">
        <v>4.0899999999999999E-2</v>
      </c>
      <c r="Q18845" s="148">
        <v>1.49E-5</v>
      </c>
      <c r="R18845" s="148">
        <v>0</v>
      </c>
      <c r="S18845" s="148">
        <v>8.9599999999999999E-2</v>
      </c>
      <c r="T18845" s="148">
        <v>-18.430999999999901</v>
      </c>
      <c r="U18845" s="148">
        <v>1</v>
      </c>
      <c r="V18845" s="148">
        <v>3.8300000000000001E-2</v>
      </c>
      <c r="W18845" s="148">
        <v>131.053</v>
      </c>
      <c r="X18845" s="148">
        <v>3</v>
      </c>
      <c r="Y18845" s="148">
        <v>0.27800000000000002</v>
      </c>
    </row>
    <row r="18846" spans="11:25" x14ac:dyDescent="0.25">
      <c r="K18846" s="145" t="s">
        <v>4603</v>
      </c>
      <c r="L18846" s="145">
        <v>67</v>
      </c>
      <c r="M18846" s="145">
        <v>231760</v>
      </c>
      <c r="N18846" s="148">
        <v>0.61</v>
      </c>
      <c r="O18846" s="148">
        <v>0.51900000000000002</v>
      </c>
      <c r="P18846" s="148">
        <v>0.51500000000000001</v>
      </c>
      <c r="Q18846" s="148">
        <v>5.66E-5</v>
      </c>
      <c r="R18846" s="148">
        <v>5</v>
      </c>
      <c r="S18846" s="148">
        <v>0.107</v>
      </c>
      <c r="T18846" s="148">
        <v>-9.4480000000000004</v>
      </c>
      <c r="U18846" s="148">
        <v>1</v>
      </c>
      <c r="V18846" s="148">
        <v>3.1E-2</v>
      </c>
      <c r="W18846" s="148">
        <v>80.328999999999994</v>
      </c>
      <c r="X18846" s="148">
        <v>4</v>
      </c>
      <c r="Y18846" s="148">
        <v>0.71399999999999997</v>
      </c>
    </row>
    <row r="18847" spans="11:25" x14ac:dyDescent="0.25">
      <c r="K18847" s="145" t="s">
        <v>13494</v>
      </c>
      <c r="L18847" s="145">
        <v>55</v>
      </c>
      <c r="M18847" s="145">
        <v>114582</v>
      </c>
      <c r="N18847" s="148">
        <v>0.89800000000000002</v>
      </c>
      <c r="O18847" s="148">
        <v>0.37</v>
      </c>
      <c r="P18847" s="148">
        <v>0.13600000000000001</v>
      </c>
      <c r="Q18847" s="148">
        <v>2.63E-4</v>
      </c>
      <c r="R18847" s="148">
        <v>7</v>
      </c>
      <c r="S18847" s="148">
        <v>9.9900000000000003E-2</v>
      </c>
      <c r="T18847" s="148">
        <v>-13.527999999999899</v>
      </c>
      <c r="U18847" s="148">
        <v>1</v>
      </c>
      <c r="V18847" s="148">
        <v>4.3299999999999998E-2</v>
      </c>
      <c r="W18847" s="148">
        <v>146.08099999999999</v>
      </c>
      <c r="X18847" s="148">
        <v>4</v>
      </c>
      <c r="Y18847" s="148">
        <v>5.9200000000000003E-2</v>
      </c>
    </row>
    <row r="18848" spans="11:25" x14ac:dyDescent="0.25">
      <c r="K18848" s="145" t="s">
        <v>7998</v>
      </c>
      <c r="L18848" s="145">
        <v>64</v>
      </c>
      <c r="M18848" s="145">
        <v>216173</v>
      </c>
      <c r="N18848" s="148">
        <v>0.86199999999999999</v>
      </c>
      <c r="O18848" s="148">
        <v>0.51500000000000001</v>
      </c>
      <c r="P18848" s="148">
        <v>0.28599999999999998</v>
      </c>
      <c r="Q18848" s="148">
        <v>6.8999999999999997E-5</v>
      </c>
      <c r="R18848" s="148">
        <v>5</v>
      </c>
      <c r="S18848" s="148">
        <v>0.106</v>
      </c>
      <c r="T18848" s="148">
        <v>-11.776</v>
      </c>
      <c r="U18848" s="148">
        <v>1</v>
      </c>
      <c r="V18848" s="148">
        <v>3.78E-2</v>
      </c>
      <c r="W18848" s="148">
        <v>115.07599999999999</v>
      </c>
      <c r="X18848" s="148">
        <v>4</v>
      </c>
      <c r="Y18848" s="148">
        <v>0.28399999999999997</v>
      </c>
    </row>
    <row r="18849" spans="11:25" x14ac:dyDescent="0.25">
      <c r="K18849" s="145" t="s">
        <v>5783</v>
      </c>
      <c r="L18849" s="145">
        <v>62</v>
      </c>
      <c r="M18849" s="145">
        <v>195106</v>
      </c>
      <c r="N18849" s="148">
        <v>0.39500000000000002</v>
      </c>
      <c r="O18849" s="148">
        <v>0.64400000000000002</v>
      </c>
      <c r="P18849" s="148">
        <v>0.52300000000000002</v>
      </c>
      <c r="Q18849" s="148">
        <v>0</v>
      </c>
      <c r="R18849" s="148">
        <v>4</v>
      </c>
      <c r="S18849" s="148">
        <v>9.2999999999999999E-2</v>
      </c>
      <c r="T18849" s="148">
        <v>-7.66</v>
      </c>
      <c r="U18849" s="148">
        <v>1</v>
      </c>
      <c r="V18849" s="148">
        <v>3.78E-2</v>
      </c>
      <c r="W18849" s="148">
        <v>95.965999999999994</v>
      </c>
      <c r="X18849" s="148">
        <v>4</v>
      </c>
      <c r="Y18849" s="148">
        <v>0.44500000000000001</v>
      </c>
    </row>
    <row r="18850" spans="11:25" x14ac:dyDescent="0.25">
      <c r="K18850" s="145" t="s">
        <v>13495</v>
      </c>
      <c r="L18850" s="145">
        <v>60</v>
      </c>
      <c r="M18850" s="145">
        <v>159645</v>
      </c>
      <c r="N18850" s="148">
        <v>0.89300000000000002</v>
      </c>
      <c r="O18850" s="148">
        <v>0.5</v>
      </c>
      <c r="P18850" s="148">
        <v>0.151</v>
      </c>
      <c r="Q18850" s="148">
        <v>6.5400000000000004E-5</v>
      </c>
      <c r="R18850" s="148">
        <v>11</v>
      </c>
      <c r="S18850" s="148">
        <v>0.111</v>
      </c>
      <c r="T18850" s="148">
        <v>-16.106999999999999</v>
      </c>
      <c r="U18850" s="148">
        <v>1</v>
      </c>
      <c r="V18850" s="148">
        <v>3.4799999999999998E-2</v>
      </c>
      <c r="W18850" s="148">
        <v>113.96899999999999</v>
      </c>
      <c r="X18850" s="148">
        <v>4</v>
      </c>
      <c r="Y18850" s="148">
        <v>0.3</v>
      </c>
    </row>
    <row r="18851" spans="11:25" x14ac:dyDescent="0.25">
      <c r="K18851" s="145" t="s">
        <v>12952</v>
      </c>
      <c r="L18851" s="145">
        <v>60</v>
      </c>
      <c r="M18851" s="145">
        <v>205666</v>
      </c>
      <c r="N18851" s="148">
        <v>0.76500000000000001</v>
      </c>
      <c r="O18851" s="148">
        <v>0.495</v>
      </c>
      <c r="P18851" s="148">
        <v>0.161</v>
      </c>
      <c r="Q18851" s="148">
        <v>1.33E-6</v>
      </c>
      <c r="R18851" s="148">
        <v>11</v>
      </c>
      <c r="S18851" s="148">
        <v>0.105</v>
      </c>
      <c r="T18851" s="148">
        <v>-14.077999999999999</v>
      </c>
      <c r="U18851" s="148">
        <v>0</v>
      </c>
      <c r="V18851" s="148">
        <v>3.0099999999999998E-2</v>
      </c>
      <c r="W18851" s="148">
        <v>94.286000000000001</v>
      </c>
      <c r="X18851" s="148">
        <v>4</v>
      </c>
      <c r="Y18851" s="148">
        <v>0.26500000000000001</v>
      </c>
    </row>
    <row r="18852" spans="11:25" x14ac:dyDescent="0.25">
      <c r="K18852" s="145" t="s">
        <v>13496</v>
      </c>
      <c r="L18852" s="145">
        <v>23</v>
      </c>
      <c r="M18852" s="145">
        <v>182211</v>
      </c>
      <c r="N18852" s="148">
        <v>0.84699999999999998</v>
      </c>
      <c r="O18852" s="148">
        <v>0.71899999999999997</v>
      </c>
      <c r="P18852" s="148">
        <v>0.32500000000000001</v>
      </c>
      <c r="Q18852" s="148">
        <v>0</v>
      </c>
      <c r="R18852" s="148">
        <v>0</v>
      </c>
      <c r="S18852" s="148">
        <v>0.125</v>
      </c>
      <c r="T18852" s="148">
        <v>-12.222</v>
      </c>
      <c r="U18852" s="148">
        <v>1</v>
      </c>
      <c r="V18852" s="148">
        <v>3.5499999999999997E-2</v>
      </c>
      <c r="W18852" s="148">
        <v>130.53399999999999</v>
      </c>
      <c r="X18852" s="148">
        <v>4</v>
      </c>
      <c r="Y18852" s="148">
        <v>0.28599999999999998</v>
      </c>
    </row>
    <row r="18853" spans="11:25" x14ac:dyDescent="0.25">
      <c r="K18853" s="145" t="s">
        <v>13497</v>
      </c>
      <c r="L18853" s="145">
        <v>55</v>
      </c>
      <c r="M18853" s="145">
        <v>352280</v>
      </c>
      <c r="N18853" s="148">
        <v>0.94499999999999995</v>
      </c>
      <c r="O18853" s="148">
        <v>0.48799999999999999</v>
      </c>
      <c r="P18853" s="148">
        <v>0.32600000000000001</v>
      </c>
      <c r="Q18853" s="148">
        <v>1.5699999999999999E-2</v>
      </c>
      <c r="R18853" s="148">
        <v>3</v>
      </c>
      <c r="S18853" s="148">
        <v>0.11899999999999999</v>
      </c>
      <c r="T18853" s="148">
        <v>-12.02</v>
      </c>
      <c r="U18853" s="148">
        <v>1</v>
      </c>
      <c r="V18853" s="148">
        <v>3.2800000000000003E-2</v>
      </c>
      <c r="W18853" s="148">
        <v>106.06299999999899</v>
      </c>
      <c r="X18853" s="148">
        <v>4</v>
      </c>
      <c r="Y18853" s="148">
        <v>0.32299999999999901</v>
      </c>
    </row>
    <row r="18854" spans="11:25" x14ac:dyDescent="0.25">
      <c r="K18854" s="145" t="s">
        <v>13498</v>
      </c>
      <c r="L18854" s="145">
        <v>60</v>
      </c>
      <c r="M18854" s="145">
        <v>193533</v>
      </c>
      <c r="N18854" s="148">
        <v>0.91099999999999903</v>
      </c>
      <c r="O18854" s="148">
        <v>0.64</v>
      </c>
      <c r="P18854" s="148">
        <v>0.38100000000000001</v>
      </c>
      <c r="Q18854" s="148">
        <v>2.5399999999999999E-4</v>
      </c>
      <c r="R18854" s="148">
        <v>4</v>
      </c>
      <c r="S18854" s="148">
        <v>0.104</v>
      </c>
      <c r="T18854" s="148">
        <v>-11.79</v>
      </c>
      <c r="U18854" s="148">
        <v>1</v>
      </c>
      <c r="V18854" s="148">
        <v>3.0200000000000001E-2</v>
      </c>
      <c r="W18854" s="148">
        <v>91.49</v>
      </c>
      <c r="X18854" s="148">
        <v>4</v>
      </c>
      <c r="Y18854" s="148">
        <v>0.58099999999999996</v>
      </c>
    </row>
  </sheetData>
  <mergeCells count="11">
    <mergeCell ref="D44:I44"/>
    <mergeCell ref="AA38:AD38"/>
    <mergeCell ref="AA39:AD39"/>
    <mergeCell ref="K18:Y18"/>
    <mergeCell ref="AA18:AD18"/>
    <mergeCell ref="AA19:AD19"/>
    <mergeCell ref="AA29:AD29"/>
    <mergeCell ref="AA30:AD31"/>
    <mergeCell ref="A19:G20"/>
    <mergeCell ref="A18:I18"/>
    <mergeCell ref="D34:I34"/>
  </mergeCells>
  <hyperlinks>
    <hyperlink ref="L17" r:id="rId1" xr:uid="{E1FA558A-41E0-44F6-A149-FA1BC256DD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481F-4F9F-487C-926A-19169C582FF6}">
  <dimension ref="B4:H26"/>
  <sheetViews>
    <sheetView showGridLines="0" tabSelected="1" zoomScale="85" zoomScaleNormal="85" workbookViewId="0">
      <selection activeCell="B5" sqref="B5"/>
    </sheetView>
  </sheetViews>
  <sheetFormatPr defaultRowHeight="12.75" x14ac:dyDescent="0.2"/>
  <cols>
    <col min="1" max="16384" width="9.140625" style="192"/>
  </cols>
  <sheetData>
    <row r="4" spans="2:8" x14ac:dyDescent="0.2">
      <c r="B4" s="192" t="s">
        <v>13540</v>
      </c>
    </row>
    <row r="6" spans="2:8" x14ac:dyDescent="0.2">
      <c r="B6" s="192" t="s">
        <v>13518</v>
      </c>
    </row>
    <row r="15" spans="2:8" x14ac:dyDescent="0.2">
      <c r="B15" s="270" t="s">
        <v>13519</v>
      </c>
      <c r="C15" s="270"/>
      <c r="D15" s="271"/>
      <c r="F15" s="270" t="s">
        <v>13520</v>
      </c>
      <c r="G15" s="270"/>
      <c r="H15" s="271"/>
    </row>
    <row r="16" spans="2:8" customFormat="1" ht="15" x14ac:dyDescent="0.25">
      <c r="D16">
        <v>2020</v>
      </c>
      <c r="H16">
        <v>2020</v>
      </c>
    </row>
    <row r="17" spans="2:8" x14ac:dyDescent="0.2">
      <c r="B17" s="193" t="s">
        <v>13521</v>
      </c>
      <c r="C17" s="193" t="s">
        <v>13522</v>
      </c>
      <c r="D17" s="272"/>
      <c r="F17" s="193" t="s">
        <v>13521</v>
      </c>
      <c r="G17" s="193" t="s">
        <v>13522</v>
      </c>
      <c r="H17" s="272"/>
    </row>
    <row r="18" spans="2:8" x14ac:dyDescent="0.2">
      <c r="B18" s="193" t="s">
        <v>13523</v>
      </c>
      <c r="C18" s="193" t="s">
        <v>13523</v>
      </c>
      <c r="D18" s="272"/>
      <c r="F18" s="193" t="s">
        <v>13523</v>
      </c>
      <c r="G18" s="193" t="s">
        <v>13523</v>
      </c>
      <c r="H18" s="272"/>
    </row>
    <row r="19" spans="2:8" x14ac:dyDescent="0.2">
      <c r="B19" s="193" t="s">
        <v>13525</v>
      </c>
      <c r="C19" s="193" t="s">
        <v>13526</v>
      </c>
      <c r="D19" s="272"/>
      <c r="F19" s="193" t="s">
        <v>13525</v>
      </c>
      <c r="G19" s="193" t="s">
        <v>13526</v>
      </c>
      <c r="H19" s="272"/>
    </row>
    <row r="20" spans="2:8" x14ac:dyDescent="0.2">
      <c r="B20" s="193" t="s">
        <v>13527</v>
      </c>
      <c r="C20" s="193" t="s">
        <v>13528</v>
      </c>
      <c r="D20" s="272"/>
      <c r="F20" s="193" t="s">
        <v>13527</v>
      </c>
      <c r="G20" s="193" t="s">
        <v>13528</v>
      </c>
      <c r="H20" s="272"/>
    </row>
    <row r="21" spans="2:8" x14ac:dyDescent="0.2">
      <c r="B21" s="193" t="s">
        <v>13529</v>
      </c>
      <c r="C21" s="193" t="s">
        <v>13524</v>
      </c>
      <c r="D21" s="272"/>
      <c r="F21" s="193" t="s">
        <v>13529</v>
      </c>
      <c r="G21" s="193" t="s">
        <v>13524</v>
      </c>
      <c r="H21" s="272"/>
    </row>
    <row r="22" spans="2:8" x14ac:dyDescent="0.2">
      <c r="B22" s="193" t="s">
        <v>13531</v>
      </c>
      <c r="C22" s="193" t="s">
        <v>13530</v>
      </c>
      <c r="D22" s="272"/>
      <c r="F22" s="193" t="s">
        <v>13531</v>
      </c>
      <c r="G22" s="193" t="s">
        <v>13530</v>
      </c>
      <c r="H22" s="272"/>
    </row>
    <row r="23" spans="2:8" x14ac:dyDescent="0.2">
      <c r="B23" s="193" t="s">
        <v>13533</v>
      </c>
      <c r="C23" s="193" t="s">
        <v>13534</v>
      </c>
      <c r="D23" s="272"/>
      <c r="F23" s="193" t="s">
        <v>13533</v>
      </c>
      <c r="G23" s="193" t="s">
        <v>13534</v>
      </c>
      <c r="H23" s="272"/>
    </row>
    <row r="24" spans="2:8" x14ac:dyDescent="0.2">
      <c r="B24" s="193" t="s">
        <v>13535</v>
      </c>
      <c r="C24" s="193" t="s">
        <v>13532</v>
      </c>
      <c r="D24" s="272"/>
      <c r="F24" s="193" t="s">
        <v>13535</v>
      </c>
      <c r="G24" s="193" t="s">
        <v>13532</v>
      </c>
      <c r="H24" s="272"/>
    </row>
    <row r="25" spans="2:8" x14ac:dyDescent="0.2">
      <c r="B25" s="193" t="s">
        <v>13537</v>
      </c>
      <c r="C25" s="193" t="s">
        <v>13538</v>
      </c>
      <c r="D25" s="272"/>
      <c r="F25" s="193" t="s">
        <v>13537</v>
      </c>
      <c r="G25" s="193" t="s">
        <v>13538</v>
      </c>
      <c r="H25" s="272"/>
    </row>
    <row r="26" spans="2:8" x14ac:dyDescent="0.2">
      <c r="B26" s="193" t="s">
        <v>13539</v>
      </c>
      <c r="C26" s="193" t="s">
        <v>13536</v>
      </c>
      <c r="D26" s="272"/>
      <c r="F26" s="193" t="s">
        <v>13539</v>
      </c>
      <c r="G26" s="193" t="s">
        <v>13536</v>
      </c>
      <c r="H26" s="272"/>
    </row>
  </sheetData>
  <mergeCells count="2">
    <mergeCell ref="B15:D15"/>
    <mergeCell ref="F15:H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811F-0F3D-44A7-A4AA-992913377D9A}">
  <dimension ref="A17:AQ210"/>
  <sheetViews>
    <sheetView showGridLines="0" topLeftCell="A6" zoomScale="130" zoomScaleNormal="130" workbookViewId="0">
      <selection activeCell="A21" sqref="A21"/>
    </sheetView>
  </sheetViews>
  <sheetFormatPr defaultRowHeight="15" x14ac:dyDescent="0.25"/>
  <cols>
    <col min="2" max="2" width="13.85546875" customWidth="1"/>
    <col min="3" max="3" width="9.140625" style="3"/>
    <col min="9" max="10" width="11.28515625" customWidth="1"/>
    <col min="13" max="13" width="19.7109375" customWidth="1"/>
    <col min="14" max="18" width="18.7109375" customWidth="1"/>
    <col min="26" max="26" width="23.28515625" bestFit="1" customWidth="1"/>
    <col min="27" max="27" width="35" bestFit="1" customWidth="1"/>
    <col min="29" max="29" width="16.7109375" bestFit="1" customWidth="1"/>
    <col min="37" max="37" width="4" bestFit="1" customWidth="1"/>
    <col min="38" max="38" width="5.5703125" bestFit="1" customWidth="1"/>
    <col min="39" max="39" width="11.85546875" customWidth="1"/>
    <col min="40" max="40" width="22.7109375" bestFit="1" customWidth="1"/>
    <col min="41" max="41" width="27" bestFit="1" customWidth="1"/>
    <col min="43" max="43" width="13.140625" style="1" customWidth="1"/>
  </cols>
  <sheetData>
    <row r="17" spans="1:43" x14ac:dyDescent="0.25">
      <c r="I17" t="s">
        <v>233</v>
      </c>
      <c r="K17" s="154" t="s">
        <v>234</v>
      </c>
      <c r="AM17" t="s">
        <v>233</v>
      </c>
      <c r="AN17" s="154" t="s">
        <v>158</v>
      </c>
    </row>
    <row r="18" spans="1:43" x14ac:dyDescent="0.25">
      <c r="A18" s="195" t="s">
        <v>159</v>
      </c>
      <c r="B18" s="195"/>
      <c r="C18" s="195"/>
      <c r="D18" s="195"/>
      <c r="E18" s="195"/>
      <c r="F18" s="195"/>
      <c r="G18" s="195"/>
      <c r="I18" s="203" t="s">
        <v>231</v>
      </c>
      <c r="J18" s="204"/>
      <c r="K18" s="204"/>
      <c r="L18" s="204"/>
      <c r="M18" s="204"/>
      <c r="N18" s="204"/>
      <c r="O18" s="204"/>
      <c r="P18" s="204"/>
      <c r="Q18" s="204"/>
      <c r="R18" s="205"/>
      <c r="U18" s="195" t="s">
        <v>13515</v>
      </c>
      <c r="V18" s="195"/>
      <c r="W18" s="195"/>
      <c r="X18" s="195"/>
      <c r="Y18" s="195"/>
      <c r="Z18" s="195"/>
      <c r="AA18" s="195"/>
      <c r="AC18" s="195" t="s">
        <v>13516</v>
      </c>
      <c r="AD18" s="195"/>
      <c r="AE18" s="195"/>
      <c r="AF18" s="195"/>
      <c r="AG18" s="195"/>
      <c r="AH18" s="195"/>
      <c r="AI18" s="195"/>
      <c r="AK18" s="195" t="s">
        <v>13517</v>
      </c>
      <c r="AL18" s="195"/>
      <c r="AM18" s="195"/>
      <c r="AN18" s="195"/>
      <c r="AO18" s="195"/>
      <c r="AP18" s="195"/>
      <c r="AQ18" s="195"/>
    </row>
    <row r="19" spans="1:43" s="145" customFormat="1" ht="15" customHeight="1" x14ac:dyDescent="0.25">
      <c r="A19" s="145" t="s">
        <v>161</v>
      </c>
      <c r="C19" s="147"/>
      <c r="I19" s="206" t="s">
        <v>240</v>
      </c>
      <c r="J19" s="207"/>
      <c r="K19" s="207"/>
      <c r="L19" s="208"/>
      <c r="M19" s="149">
        <v>19</v>
      </c>
      <c r="N19" s="149">
        <v>24</v>
      </c>
      <c r="O19" s="149">
        <v>25</v>
      </c>
      <c r="P19" s="149">
        <v>26</v>
      </c>
      <c r="Q19" s="149">
        <v>27</v>
      </c>
      <c r="R19" s="149">
        <v>28</v>
      </c>
      <c r="U19" s="213" t="s">
        <v>246</v>
      </c>
      <c r="V19" s="213"/>
      <c r="W19" s="213"/>
      <c r="X19" s="213"/>
      <c r="Y19" s="213"/>
      <c r="Z19" s="213"/>
      <c r="AA19" s="213"/>
      <c r="AC19" s="213" t="s">
        <v>242</v>
      </c>
      <c r="AD19" s="213"/>
      <c r="AE19" s="213"/>
      <c r="AF19" s="213"/>
      <c r="AG19" s="213"/>
      <c r="AH19" s="213"/>
      <c r="AI19" s="213"/>
      <c r="AL19" s="145" t="s">
        <v>11</v>
      </c>
      <c r="AM19" s="145" t="s">
        <v>12</v>
      </c>
      <c r="AN19" s="145" t="s">
        <v>13</v>
      </c>
      <c r="AO19" s="145" t="s">
        <v>14</v>
      </c>
      <c r="AP19" s="145" t="s">
        <v>15</v>
      </c>
      <c r="AQ19" s="148" t="s">
        <v>16</v>
      </c>
    </row>
    <row r="20" spans="1:43" ht="60" x14ac:dyDescent="0.25">
      <c r="I20" s="156" t="s">
        <v>239</v>
      </c>
      <c r="J20" s="151" t="s">
        <v>238</v>
      </c>
      <c r="K20" s="210" t="s">
        <v>232</v>
      </c>
      <c r="L20" s="211"/>
      <c r="M20" s="153" t="s">
        <v>227</v>
      </c>
      <c r="N20" s="153" t="s">
        <v>228</v>
      </c>
      <c r="O20" s="153" t="s">
        <v>229</v>
      </c>
      <c r="P20" s="153" t="s">
        <v>236</v>
      </c>
      <c r="Q20" s="153" t="s">
        <v>230</v>
      </c>
      <c r="R20" s="153" t="s">
        <v>237</v>
      </c>
      <c r="U20" s="214"/>
      <c r="V20" s="214"/>
      <c r="W20" s="214"/>
      <c r="X20" s="214"/>
      <c r="Y20" s="214"/>
      <c r="Z20" s="214"/>
      <c r="AA20" s="214"/>
      <c r="AC20" s="215"/>
      <c r="AD20" s="215"/>
      <c r="AE20" s="215"/>
      <c r="AF20" s="215"/>
      <c r="AG20" s="215"/>
      <c r="AH20" s="215"/>
      <c r="AI20" s="215"/>
      <c r="AK20">
        <v>0</v>
      </c>
      <c r="AL20">
        <v>1956</v>
      </c>
      <c r="AM20" t="s">
        <v>17</v>
      </c>
      <c r="AN20" t="s">
        <v>18</v>
      </c>
      <c r="AO20" t="s">
        <v>19</v>
      </c>
      <c r="AP20">
        <v>47</v>
      </c>
      <c r="AQ20" s="1">
        <v>37.9</v>
      </c>
    </row>
    <row r="21" spans="1:43" x14ac:dyDescent="0.25">
      <c r="A21" t="s">
        <v>165</v>
      </c>
      <c r="I21" s="149">
        <f>COLUMN(Dane_Index!BL5)</f>
        <v>64</v>
      </c>
      <c r="J21" s="151">
        <v>1</v>
      </c>
      <c r="K21" s="209">
        <v>2015</v>
      </c>
      <c r="L21" s="3" t="s">
        <v>223</v>
      </c>
      <c r="M21" s="146">
        <f>IF(ISNUMBER(INDEX(Dane_Index!$1:$1048576,M$19,$I21)),INDEX(Dane_Index!$1:$1048576,M$19,$I21),NA())</f>
        <v>4111.8900000000003</v>
      </c>
      <c r="N21" s="146">
        <f>IF(ISNUMBER(INDEX(Dane_Index!$1:$1048576,N$19,$I21)),INDEX(Dane_Index!$1:$1048576,N$19,$I21),NA())</f>
        <v>3899.01</v>
      </c>
      <c r="O21" s="146">
        <f>IF(ISNUMBER(INDEX(Dane_Index!$1:$1048576,O$19,$I21)),INDEX(Dane_Index!$1:$1048576,O$19,$I21),NA())</f>
        <v>3723.97</v>
      </c>
      <c r="P21" s="146">
        <f>IF(ISNUMBER(INDEX(Dane_Index!$1:$1048576,P$19,$I21)),INDEX(Dane_Index!$1:$1048576,P$19,$I21),NA())</f>
        <v>3656.08</v>
      </c>
      <c r="Q21" s="146">
        <f>IF(ISNUMBER(INDEX(Dane_Index!$1:$1048576,Q$19,$I21)),INDEX(Dane_Index!$1:$1048576,Q$19,$I21),NA())</f>
        <v>7299.99</v>
      </c>
      <c r="R21" s="146">
        <f>IF(ISNUMBER(INDEX(Dane_Index!$1:$1048576,R$19,$I21)),INDEX(Dane_Index!$1:$1048576,R$19,$I21),NA())</f>
        <v>7240.12</v>
      </c>
      <c r="AC21" s="215"/>
      <c r="AD21" s="215"/>
      <c r="AE21" s="215"/>
      <c r="AF21" s="215"/>
      <c r="AG21" s="215"/>
      <c r="AH21" s="215"/>
      <c r="AI21" s="215"/>
      <c r="AK21">
        <v>1</v>
      </c>
      <c r="AL21">
        <v>1956</v>
      </c>
      <c r="AM21" t="s">
        <v>20</v>
      </c>
      <c r="AN21" t="s">
        <v>21</v>
      </c>
      <c r="AO21" t="s">
        <v>3</v>
      </c>
      <c r="AP21">
        <v>44</v>
      </c>
      <c r="AQ21" s="1">
        <v>35.479999999999997</v>
      </c>
    </row>
    <row r="22" spans="1:43" x14ac:dyDescent="0.25">
      <c r="I22" s="149">
        <f>I21+1</f>
        <v>65</v>
      </c>
      <c r="J22" s="149">
        <v>2</v>
      </c>
      <c r="K22" s="209"/>
      <c r="L22" s="3" t="s">
        <v>224</v>
      </c>
      <c r="M22" s="146">
        <f>IF(ISNUMBER(INDEX(Dane_Index!$1:$1048576,M$19,$I22)),INDEX(Dane_Index!$1:$1048576,M$19,$I22),NA())</f>
        <v>4120.43</v>
      </c>
      <c r="N22" s="146">
        <f>IF(ISNUMBER(INDEX(Dane_Index!$1:$1048576,N$19,$I22)),INDEX(Dane_Index!$1:$1048576,N$19,$I22),NA())</f>
        <v>4042.29</v>
      </c>
      <c r="O22" s="146">
        <f>IF(ISNUMBER(INDEX(Dane_Index!$1:$1048576,O$19,$I22)),INDEX(Dane_Index!$1:$1048576,O$19,$I22),NA())</f>
        <v>3703.1</v>
      </c>
      <c r="P22" s="146">
        <f>IF(ISNUMBER(INDEX(Dane_Index!$1:$1048576,P$19,$I22)),INDEX(Dane_Index!$1:$1048576,P$19,$I22),NA())</f>
        <v>3757.29</v>
      </c>
      <c r="Q22" s="146">
        <f>IF(ISNUMBER(INDEX(Dane_Index!$1:$1048576,Q$19,$I22)),INDEX(Dane_Index!$1:$1048576,Q$19,$I22),NA())</f>
        <v>7280.78</v>
      </c>
      <c r="R22" s="146">
        <f>IF(ISNUMBER(INDEX(Dane_Index!$1:$1048576,R$19,$I22)),INDEX(Dane_Index!$1:$1048576,R$19,$I22),NA())</f>
        <v>6906</v>
      </c>
      <c r="X22">
        <v>1</v>
      </c>
      <c r="Y22">
        <v>3</v>
      </c>
      <c r="AC22" s="215"/>
      <c r="AD22" s="215"/>
      <c r="AE22" s="215"/>
      <c r="AF22" s="215"/>
      <c r="AG22" s="215"/>
      <c r="AH22" s="215"/>
      <c r="AI22" s="215"/>
      <c r="AK22">
        <v>2</v>
      </c>
      <c r="AL22">
        <v>1956</v>
      </c>
      <c r="AM22" t="s">
        <v>22</v>
      </c>
      <c r="AN22" t="s">
        <v>23</v>
      </c>
      <c r="AO22" t="s">
        <v>3</v>
      </c>
      <c r="AP22">
        <v>33</v>
      </c>
      <c r="AQ22" s="1">
        <v>26.61</v>
      </c>
    </row>
    <row r="23" spans="1:43" x14ac:dyDescent="0.25">
      <c r="B23" s="2" t="s">
        <v>160</v>
      </c>
      <c r="I23" s="149">
        <f t="shared" ref="I23:I48" si="0">I22+1</f>
        <v>66</v>
      </c>
      <c r="J23" s="149">
        <v>3</v>
      </c>
      <c r="K23" s="209"/>
      <c r="L23" s="3" t="s">
        <v>225</v>
      </c>
      <c r="M23" s="146">
        <f>IF(ISNUMBER(INDEX(Dane_Index!$1:$1048576,M$19,$I23)),INDEX(Dane_Index!$1:$1048576,M$19,$I23),NA())</f>
        <v>4124.24</v>
      </c>
      <c r="N23" s="146">
        <f>IF(ISNUMBER(INDEX(Dane_Index!$1:$1048576,N$19,$I23)),INDEX(Dane_Index!$1:$1048576,N$19,$I23),NA())</f>
        <v>4111.21</v>
      </c>
      <c r="O23" s="146">
        <f>IF(ISNUMBER(INDEX(Dane_Index!$1:$1048576,O$19,$I23)),INDEX(Dane_Index!$1:$1048576,O$19,$I23),NA())</f>
        <v>3677.22</v>
      </c>
      <c r="P23" s="146">
        <f>IF(ISNUMBER(INDEX(Dane_Index!$1:$1048576,P$19,$I23)),INDEX(Dane_Index!$1:$1048576,P$19,$I23),NA())</f>
        <v>3831.3</v>
      </c>
      <c r="Q23" s="146">
        <f>IF(ISNUMBER(INDEX(Dane_Index!$1:$1048576,Q$19,$I23)),INDEX(Dane_Index!$1:$1048576,Q$19,$I23),NA())</f>
        <v>7142.81</v>
      </c>
      <c r="R23" s="146">
        <f>IF(ISNUMBER(INDEX(Dane_Index!$1:$1048576,R$19,$I23)),INDEX(Dane_Index!$1:$1048576,R$19,$I23),NA())</f>
        <v>6583.08</v>
      </c>
      <c r="U23" s="151"/>
      <c r="V23" s="217" t="s">
        <v>232</v>
      </c>
      <c r="W23" s="210"/>
      <c r="X23" s="159" t="str">
        <f>PROPER(SUBSTITUTE(INDEX($M$20:$R$20,X$22),"Przeciętne wynagrodzenie - ",""))</f>
        <v>Przemysł</v>
      </c>
      <c r="Y23" s="159" t="str">
        <f>PROPER(SUBSTITUTE(INDEX($M$20:$R$20,Y$22),"Przeciętne wynagrodzenie - ",""))</f>
        <v>Handel</v>
      </c>
      <c r="Z23" s="159" t="str">
        <f xml:space="preserve"> "Relacja " &amp;X23&amp;"/"&amp;Y23</f>
        <v>Relacja Przemysł/Handel</v>
      </c>
      <c r="AA23" s="159" t="str">
        <f xml:space="preserve"> "Relacja " &amp;X23&amp;"/"&amp;Y23 &amp;" - średnia 3m"</f>
        <v>Relacja Przemysł/Handel - średnia 3m</v>
      </c>
      <c r="AC23" s="215"/>
      <c r="AD23" s="215"/>
      <c r="AE23" s="215"/>
      <c r="AF23" s="215"/>
      <c r="AG23" s="215"/>
      <c r="AH23" s="215"/>
      <c r="AI23" s="215"/>
      <c r="AK23">
        <v>3</v>
      </c>
      <c r="AL23">
        <v>1957</v>
      </c>
      <c r="AM23" t="s">
        <v>17</v>
      </c>
      <c r="AN23" t="s">
        <v>21</v>
      </c>
      <c r="AO23" t="s">
        <v>3</v>
      </c>
      <c r="AP23">
        <v>72</v>
      </c>
      <c r="AQ23" s="1">
        <v>58.54</v>
      </c>
    </row>
    <row r="24" spans="1:43" x14ac:dyDescent="0.25">
      <c r="I24" s="149">
        <f t="shared" si="0"/>
        <v>67</v>
      </c>
      <c r="J24" s="151">
        <v>4</v>
      </c>
      <c r="K24" s="209"/>
      <c r="L24" s="3" t="s">
        <v>226</v>
      </c>
      <c r="M24" s="146">
        <f>IF(ISNUMBER(INDEX(Dane_Index!$1:$1048576,M$19,$I24)),INDEX(Dane_Index!$1:$1048576,M$19,$I24),NA())</f>
        <v>4406.6099999999997</v>
      </c>
      <c r="N24" s="146">
        <f>IF(ISNUMBER(INDEX(Dane_Index!$1:$1048576,N$19,$I24)),INDEX(Dane_Index!$1:$1048576,N$19,$I24),NA())</f>
        <v>4249.78</v>
      </c>
      <c r="O24" s="146">
        <f>IF(ISNUMBER(INDEX(Dane_Index!$1:$1048576,O$19,$I24)),INDEX(Dane_Index!$1:$1048576,O$19,$I24),NA())</f>
        <v>3702.12</v>
      </c>
      <c r="P24" s="146">
        <f>IF(ISNUMBER(INDEX(Dane_Index!$1:$1048576,P$19,$I24)),INDEX(Dane_Index!$1:$1048576,P$19,$I24),NA())</f>
        <v>4089.43</v>
      </c>
      <c r="Q24" s="146">
        <f>IF(ISNUMBER(INDEX(Dane_Index!$1:$1048576,Q$19,$I24)),INDEX(Dane_Index!$1:$1048576,Q$19,$I24),NA())</f>
        <v>7171.27</v>
      </c>
      <c r="R24" s="146">
        <f>IF(ISNUMBER(INDEX(Dane_Index!$1:$1048576,R$19,$I24)),INDEX(Dane_Index!$1:$1048576,R$19,$I24),NA())</f>
        <v>6820.58</v>
      </c>
      <c r="U24" s="151">
        <v>1</v>
      </c>
      <c r="V24" s="216">
        <v>2015</v>
      </c>
      <c r="W24" s="3" t="s">
        <v>223</v>
      </c>
      <c r="X24" s="157"/>
      <c r="Y24" s="157"/>
      <c r="Z24" t="e">
        <f>IF(ISNUMBER(X24),X24/Y24,NA())</f>
        <v>#N/A</v>
      </c>
      <c r="AA24" t="e">
        <f>NA()</f>
        <v>#N/A</v>
      </c>
      <c r="AK24">
        <v>4</v>
      </c>
      <c r="AL24">
        <v>1957</v>
      </c>
      <c r="AM24" t="s">
        <v>20</v>
      </c>
      <c r="AN24" t="s">
        <v>24</v>
      </c>
      <c r="AO24" t="s">
        <v>25</v>
      </c>
      <c r="AP24">
        <v>19</v>
      </c>
      <c r="AQ24" s="1">
        <v>15.45</v>
      </c>
    </row>
    <row r="25" spans="1:43" x14ac:dyDescent="0.25">
      <c r="A25" t="s">
        <v>162</v>
      </c>
      <c r="I25" s="149">
        <f t="shared" si="0"/>
        <v>68</v>
      </c>
      <c r="J25" s="149">
        <v>5</v>
      </c>
      <c r="K25" s="202">
        <f>K21+1</f>
        <v>2016</v>
      </c>
      <c r="L25" s="3" t="s">
        <v>223</v>
      </c>
      <c r="M25" s="146">
        <f>IF(ISNUMBER(INDEX(Dane_Index!$1:$1048576,M$19,$I25)),INDEX(Dane_Index!$1:$1048576,M$19,$I25),NA())</f>
        <v>4233.42</v>
      </c>
      <c r="N25" s="146">
        <f>IF(ISNUMBER(INDEX(Dane_Index!$1:$1048576,N$19,$I25)),INDEX(Dane_Index!$1:$1048576,N$19,$I25),NA())</f>
        <v>4042.8</v>
      </c>
      <c r="O25" s="146">
        <f>IF(ISNUMBER(INDEX(Dane_Index!$1:$1048576,O$19,$I25)),INDEX(Dane_Index!$1:$1048576,O$19,$I25),NA())</f>
        <v>3887.89</v>
      </c>
      <c r="P25" s="146">
        <f>IF(ISNUMBER(INDEX(Dane_Index!$1:$1048576,P$19,$I25)),INDEX(Dane_Index!$1:$1048576,P$19,$I25),NA())</f>
        <v>3767.09</v>
      </c>
      <c r="Q25" s="146">
        <f>IF(ISNUMBER(INDEX(Dane_Index!$1:$1048576,Q$19,$I25)),INDEX(Dane_Index!$1:$1048576,Q$19,$I25),NA())</f>
        <v>7599.24</v>
      </c>
      <c r="R25" s="146">
        <f>IF(ISNUMBER(INDEX(Dane_Index!$1:$1048576,R$19,$I25)),INDEX(Dane_Index!$1:$1048576,R$19,$I25),NA())</f>
        <v>7329.59</v>
      </c>
      <c r="U25" s="149">
        <v>2</v>
      </c>
      <c r="V25" s="212"/>
      <c r="W25" s="3" t="s">
        <v>224</v>
      </c>
      <c r="X25" s="157"/>
      <c r="Y25" s="157"/>
      <c r="Z25" t="e">
        <f t="shared" ref="Z25:Z51" si="1">IF(ISNUMBER(X25),X25/Y25,NA())</f>
        <v>#N/A</v>
      </c>
      <c r="AA25" t="e">
        <f>NA()</f>
        <v>#N/A</v>
      </c>
      <c r="AC25" s="155"/>
      <c r="AD25" s="155" t="s">
        <v>243</v>
      </c>
      <c r="AE25" s="155" t="s">
        <v>244</v>
      </c>
      <c r="AF25" s="155" t="s">
        <v>245</v>
      </c>
      <c r="AK25">
        <v>5</v>
      </c>
      <c r="AL25">
        <v>1957</v>
      </c>
      <c r="AM25" t="s">
        <v>22</v>
      </c>
      <c r="AN25" t="s">
        <v>26</v>
      </c>
      <c r="AO25" t="s">
        <v>9</v>
      </c>
      <c r="AP25">
        <v>16</v>
      </c>
      <c r="AQ25" s="1">
        <v>13.01</v>
      </c>
    </row>
    <row r="26" spans="1:43" x14ac:dyDescent="0.25">
      <c r="B26" t="s">
        <v>163</v>
      </c>
      <c r="C26" s="4" t="s">
        <v>167</v>
      </c>
      <c r="D26" t="s">
        <v>168</v>
      </c>
      <c r="I26" s="149">
        <f t="shared" si="0"/>
        <v>69</v>
      </c>
      <c r="J26" s="149">
        <v>6</v>
      </c>
      <c r="K26" s="202"/>
      <c r="L26" s="3" t="s">
        <v>224</v>
      </c>
      <c r="M26" s="146">
        <f>IF(ISNUMBER(INDEX(Dane_Index!$1:$1048576,M$19,$I26)),INDEX(Dane_Index!$1:$1048576,M$19,$I26),NA())</f>
        <v>4252.6499999999996</v>
      </c>
      <c r="N26" s="146">
        <f>IF(ISNUMBER(INDEX(Dane_Index!$1:$1048576,N$19,$I26)),INDEX(Dane_Index!$1:$1048576,N$19,$I26),NA())</f>
        <v>4296.46</v>
      </c>
      <c r="O26" s="146">
        <f>IF(ISNUMBER(INDEX(Dane_Index!$1:$1048576,O$19,$I26)),INDEX(Dane_Index!$1:$1048576,O$19,$I26),NA())</f>
        <v>3934.17</v>
      </c>
      <c r="P26" s="146">
        <f>IF(ISNUMBER(INDEX(Dane_Index!$1:$1048576,P$19,$I26)),INDEX(Dane_Index!$1:$1048576,P$19,$I26),NA())</f>
        <v>3884.53</v>
      </c>
      <c r="Q26" s="146">
        <f>IF(ISNUMBER(INDEX(Dane_Index!$1:$1048576,Q$19,$I26)),INDEX(Dane_Index!$1:$1048576,Q$19,$I26),NA())</f>
        <v>7593.05</v>
      </c>
      <c r="R26" s="146">
        <f>IF(ISNUMBER(INDEX(Dane_Index!$1:$1048576,R$19,$I26)),INDEX(Dane_Index!$1:$1048576,R$19,$I26),NA())</f>
        <v>7017.37</v>
      </c>
      <c r="U26" s="149">
        <v>3</v>
      </c>
      <c r="V26" s="212"/>
      <c r="W26" s="3" t="s">
        <v>225</v>
      </c>
      <c r="X26" s="157"/>
      <c r="Y26" s="157"/>
      <c r="Z26" t="e">
        <f t="shared" si="1"/>
        <v>#N/A</v>
      </c>
      <c r="AA26" t="e">
        <f>AVERAGE(Z24:Z26)</f>
        <v>#N/A</v>
      </c>
      <c r="AC26" s="155" t="s">
        <v>10</v>
      </c>
      <c r="AD26" s="158"/>
      <c r="AE26" s="158"/>
      <c r="AF26" s="158"/>
      <c r="AK26">
        <v>6</v>
      </c>
      <c r="AL26">
        <v>1957</v>
      </c>
      <c r="AM26" t="s">
        <v>22</v>
      </c>
      <c r="AN26" t="s">
        <v>23</v>
      </c>
      <c r="AO26" t="s">
        <v>3</v>
      </c>
      <c r="AP26">
        <v>16</v>
      </c>
      <c r="AQ26" s="1">
        <v>13.01</v>
      </c>
    </row>
    <row r="27" spans="1:43" x14ac:dyDescent="0.25">
      <c r="I27" s="149">
        <f t="shared" si="0"/>
        <v>70</v>
      </c>
      <c r="J27" s="151">
        <v>7</v>
      </c>
      <c r="K27" s="202"/>
      <c r="L27" s="3" t="s">
        <v>225</v>
      </c>
      <c r="M27" s="146">
        <f>IF(ISNUMBER(INDEX(Dane_Index!$1:$1048576,M$19,$I27)),INDEX(Dane_Index!$1:$1048576,M$19,$I27),NA())</f>
        <v>4315.08</v>
      </c>
      <c r="N27" s="146">
        <f>IF(ISNUMBER(INDEX(Dane_Index!$1:$1048576,N$19,$I27)),INDEX(Dane_Index!$1:$1048576,N$19,$I27),NA())</f>
        <v>4257.7700000000004</v>
      </c>
      <c r="O27" s="146">
        <f>IF(ISNUMBER(INDEX(Dane_Index!$1:$1048576,O$19,$I27)),INDEX(Dane_Index!$1:$1048576,O$19,$I27),NA())</f>
        <v>3902</v>
      </c>
      <c r="P27" s="146">
        <f>IF(ISNUMBER(INDEX(Dane_Index!$1:$1048576,P$19,$I27)),INDEX(Dane_Index!$1:$1048576,P$19,$I27),NA())</f>
        <v>3966.77</v>
      </c>
      <c r="Q27" s="146">
        <f>IF(ISNUMBER(INDEX(Dane_Index!$1:$1048576,Q$19,$I27)),INDEX(Dane_Index!$1:$1048576,Q$19,$I27),NA())</f>
        <v>7316.85</v>
      </c>
      <c r="R27" s="146">
        <f>IF(ISNUMBER(INDEX(Dane_Index!$1:$1048576,R$19,$I27)),INDEX(Dane_Index!$1:$1048576,R$19,$I27),NA())</f>
        <v>6936.01</v>
      </c>
      <c r="U27" s="151">
        <v>4</v>
      </c>
      <c r="V27" s="212"/>
      <c r="W27" s="3" t="s">
        <v>226</v>
      </c>
      <c r="X27" s="157"/>
      <c r="Y27" s="157"/>
      <c r="Z27" t="e">
        <f t="shared" si="1"/>
        <v>#N/A</v>
      </c>
      <c r="AA27" t="e">
        <f t="shared" ref="AA27:AA51" si="2">AVERAGE(Z25:Z27)</f>
        <v>#N/A</v>
      </c>
      <c r="AC27" s="155" t="s">
        <v>0</v>
      </c>
      <c r="AD27" s="158"/>
      <c r="AE27" s="158"/>
      <c r="AF27" s="158"/>
      <c r="AK27">
        <v>7</v>
      </c>
      <c r="AL27">
        <v>1958</v>
      </c>
      <c r="AM27" t="s">
        <v>17</v>
      </c>
      <c r="AN27" t="s">
        <v>23</v>
      </c>
      <c r="AO27" t="s">
        <v>3</v>
      </c>
      <c r="AP27">
        <v>71</v>
      </c>
      <c r="AQ27" s="1">
        <v>52.99</v>
      </c>
    </row>
    <row r="28" spans="1:43" x14ac:dyDescent="0.25">
      <c r="B28" s="2" t="s">
        <v>164</v>
      </c>
      <c r="C28" s="4" t="s">
        <v>169</v>
      </c>
      <c r="D28" t="s">
        <v>170</v>
      </c>
      <c r="I28" s="149">
        <f t="shared" si="0"/>
        <v>71</v>
      </c>
      <c r="J28" s="149">
        <v>8</v>
      </c>
      <c r="K28" s="202"/>
      <c r="L28" s="3" t="s">
        <v>226</v>
      </c>
      <c r="M28" s="146">
        <f>IF(ISNUMBER(INDEX(Dane_Index!$1:$1048576,M$19,$I28)),INDEX(Dane_Index!$1:$1048576,M$19,$I28),NA())</f>
        <v>4498.18</v>
      </c>
      <c r="N28" s="146">
        <f>IF(ISNUMBER(INDEX(Dane_Index!$1:$1048576,N$19,$I28)),INDEX(Dane_Index!$1:$1048576,N$19,$I28),NA())</f>
        <v>4408.3500000000004</v>
      </c>
      <c r="O28" s="146">
        <f>IF(ISNUMBER(INDEX(Dane_Index!$1:$1048576,O$19,$I28)),INDEX(Dane_Index!$1:$1048576,O$19,$I28),NA())</f>
        <v>3871.17</v>
      </c>
      <c r="P28" s="146">
        <f>IF(ISNUMBER(INDEX(Dane_Index!$1:$1048576,P$19,$I28)),INDEX(Dane_Index!$1:$1048576,P$19,$I28),NA())</f>
        <v>4225.82</v>
      </c>
      <c r="Q28" s="146">
        <f>IF(ISNUMBER(INDEX(Dane_Index!$1:$1048576,Q$19,$I28)),INDEX(Dane_Index!$1:$1048576,Q$19,$I28),NA())</f>
        <v>7762.5</v>
      </c>
      <c r="R28" s="146">
        <f>IF(ISNUMBER(INDEX(Dane_Index!$1:$1048576,R$19,$I28)),INDEX(Dane_Index!$1:$1048576,R$19,$I28),NA())</f>
        <v>6965.46</v>
      </c>
      <c r="U28" s="149">
        <v>5</v>
      </c>
      <c r="V28" s="212">
        <f>V24+1</f>
        <v>2016</v>
      </c>
      <c r="W28" s="3" t="s">
        <v>223</v>
      </c>
      <c r="X28" s="157"/>
      <c r="Y28" s="157"/>
      <c r="Z28" t="e">
        <f t="shared" si="1"/>
        <v>#N/A</v>
      </c>
      <c r="AA28" t="e">
        <f t="shared" si="2"/>
        <v>#N/A</v>
      </c>
      <c r="AK28">
        <v>8</v>
      </c>
      <c r="AL28">
        <v>1958</v>
      </c>
      <c r="AM28" t="s">
        <v>20</v>
      </c>
      <c r="AN28" t="s">
        <v>27</v>
      </c>
      <c r="AO28" t="s">
        <v>28</v>
      </c>
      <c r="AP28">
        <v>40</v>
      </c>
      <c r="AQ28" s="1">
        <v>29.85</v>
      </c>
    </row>
    <row r="29" spans="1:43" x14ac:dyDescent="0.25">
      <c r="I29" s="149">
        <f t="shared" si="0"/>
        <v>72</v>
      </c>
      <c r="J29" s="149">
        <v>9</v>
      </c>
      <c r="K29" s="202">
        <f>K25+1</f>
        <v>2017</v>
      </c>
      <c r="L29" s="3" t="s">
        <v>223</v>
      </c>
      <c r="M29" s="146">
        <f>IF(ISNUMBER(INDEX(Dane_Index!$1:$1048576,M$19,$I29)),INDEX(Dane_Index!$1:$1048576,M$19,$I29),NA())</f>
        <v>4408.47</v>
      </c>
      <c r="N29" s="146">
        <f>IF(ISNUMBER(INDEX(Dane_Index!$1:$1048576,N$19,$I29)),INDEX(Dane_Index!$1:$1048576,N$19,$I29),NA())</f>
        <v>4267.0200000000004</v>
      </c>
      <c r="O29" s="146">
        <f>IF(ISNUMBER(INDEX(Dane_Index!$1:$1048576,O$19,$I29)),INDEX(Dane_Index!$1:$1048576,O$19,$I29),NA())</f>
        <v>4148.0200000000004</v>
      </c>
      <c r="P29" s="146">
        <f>IF(ISNUMBER(INDEX(Dane_Index!$1:$1048576,P$19,$I29)),INDEX(Dane_Index!$1:$1048576,P$19,$I29),NA())</f>
        <v>3906.89</v>
      </c>
      <c r="Q29" s="146">
        <f>IF(ISNUMBER(INDEX(Dane_Index!$1:$1048576,Q$19,$I29)),INDEX(Dane_Index!$1:$1048576,Q$19,$I29),NA())</f>
        <v>7879.1</v>
      </c>
      <c r="R29" s="146">
        <f>IF(ISNUMBER(INDEX(Dane_Index!$1:$1048576,R$19,$I29)),INDEX(Dane_Index!$1:$1048576,R$19,$I29),NA())</f>
        <v>7680.19</v>
      </c>
      <c r="U29" s="149">
        <v>6</v>
      </c>
      <c r="V29" s="212"/>
      <c r="W29" s="3" t="s">
        <v>224</v>
      </c>
      <c r="X29" s="157"/>
      <c r="Y29" s="157"/>
      <c r="Z29" t="e">
        <f t="shared" si="1"/>
        <v>#N/A</v>
      </c>
      <c r="AA29" t="e">
        <f t="shared" si="2"/>
        <v>#N/A</v>
      </c>
      <c r="AK29">
        <v>9</v>
      </c>
      <c r="AL29">
        <v>1958</v>
      </c>
      <c r="AM29" t="s">
        <v>22</v>
      </c>
      <c r="AN29" t="s">
        <v>29</v>
      </c>
      <c r="AO29" t="s">
        <v>30</v>
      </c>
      <c r="AP29">
        <v>23</v>
      </c>
      <c r="AQ29" s="1">
        <v>17.16</v>
      </c>
    </row>
    <row r="30" spans="1:43" x14ac:dyDescent="0.25">
      <c r="B30" t="s">
        <v>166</v>
      </c>
      <c r="C30" s="4" t="s">
        <v>169</v>
      </c>
      <c r="D30" t="s">
        <v>171</v>
      </c>
      <c r="I30" s="149">
        <f t="shared" si="0"/>
        <v>73</v>
      </c>
      <c r="J30" s="151">
        <v>10</v>
      </c>
      <c r="K30" s="202"/>
      <c r="L30" s="3" t="s">
        <v>224</v>
      </c>
      <c r="M30" s="146">
        <f>IF(ISNUMBER(INDEX(Dane_Index!$1:$1048576,M$19,$I30)),INDEX(Dane_Index!$1:$1048576,M$19,$I30),NA())</f>
        <v>4504.8900000000003</v>
      </c>
      <c r="N30" s="146">
        <f>IF(ISNUMBER(INDEX(Dane_Index!$1:$1048576,N$19,$I30)),INDEX(Dane_Index!$1:$1048576,N$19,$I30),NA())</f>
        <v>4466.95</v>
      </c>
      <c r="O30" s="146">
        <f>IF(ISNUMBER(INDEX(Dane_Index!$1:$1048576,O$19,$I30)),INDEX(Dane_Index!$1:$1048576,O$19,$I30),NA())</f>
        <v>4201.8100000000004</v>
      </c>
      <c r="P30" s="146">
        <f>IF(ISNUMBER(INDEX(Dane_Index!$1:$1048576,P$19,$I30)),INDEX(Dane_Index!$1:$1048576,P$19,$I30),NA())</f>
        <v>4054.33</v>
      </c>
      <c r="Q30" s="146">
        <f>IF(ISNUMBER(INDEX(Dane_Index!$1:$1048576,Q$19,$I30)),INDEX(Dane_Index!$1:$1048576,Q$19,$I30),NA())</f>
        <v>7864.12</v>
      </c>
      <c r="R30" s="146">
        <f>IF(ISNUMBER(INDEX(Dane_Index!$1:$1048576,R$19,$I30)),INDEX(Dane_Index!$1:$1048576,R$19,$I30),NA())</f>
        <v>7617.38</v>
      </c>
      <c r="U30" s="151">
        <v>7</v>
      </c>
      <c r="V30" s="212"/>
      <c r="W30" s="3" t="s">
        <v>225</v>
      </c>
      <c r="X30" s="157"/>
      <c r="Y30" s="157"/>
      <c r="Z30" t="e">
        <f t="shared" si="1"/>
        <v>#N/A</v>
      </c>
      <c r="AA30" t="e">
        <f t="shared" si="2"/>
        <v>#N/A</v>
      </c>
      <c r="AK30">
        <v>10</v>
      </c>
      <c r="AL30">
        <v>1959</v>
      </c>
      <c r="AM30" t="s">
        <v>17</v>
      </c>
      <c r="AN30" t="s">
        <v>21</v>
      </c>
      <c r="AO30" t="s">
        <v>3</v>
      </c>
      <c r="AP30">
        <v>80</v>
      </c>
      <c r="AQ30" s="1">
        <v>54.79</v>
      </c>
    </row>
    <row r="31" spans="1:43" x14ac:dyDescent="0.25">
      <c r="I31" s="149">
        <f t="shared" si="0"/>
        <v>74</v>
      </c>
      <c r="J31" s="149">
        <v>11</v>
      </c>
      <c r="K31" s="202"/>
      <c r="L31" s="3" t="s">
        <v>225</v>
      </c>
      <c r="M31" s="146">
        <f>IF(ISNUMBER(INDEX(Dane_Index!$1:$1048576,M$19,$I31)),INDEX(Dane_Index!$1:$1048576,M$19,$I31),NA())</f>
        <v>4540.04</v>
      </c>
      <c r="N31" s="146">
        <f>IF(ISNUMBER(INDEX(Dane_Index!$1:$1048576,N$19,$I31)),INDEX(Dane_Index!$1:$1048576,N$19,$I31),NA())</f>
        <v>4572.97</v>
      </c>
      <c r="O31" s="146">
        <f>IF(ISNUMBER(INDEX(Dane_Index!$1:$1048576,O$19,$I31)),INDEX(Dane_Index!$1:$1048576,O$19,$I31),NA())</f>
        <v>4181.3500000000004</v>
      </c>
      <c r="P31" s="146">
        <f>IF(ISNUMBER(INDEX(Dane_Index!$1:$1048576,P$19,$I31)),INDEX(Dane_Index!$1:$1048576,P$19,$I31),NA())</f>
        <v>4168.34</v>
      </c>
      <c r="Q31" s="146">
        <f>IF(ISNUMBER(INDEX(Dane_Index!$1:$1048576,Q$19,$I31)),INDEX(Dane_Index!$1:$1048576,Q$19,$I31),NA())</f>
        <v>7825.5</v>
      </c>
      <c r="R31" s="146">
        <f>IF(ISNUMBER(INDEX(Dane_Index!$1:$1048576,R$19,$I31)),INDEX(Dane_Index!$1:$1048576,R$19,$I31),NA())</f>
        <v>7158.32</v>
      </c>
      <c r="U31" s="149">
        <v>8</v>
      </c>
      <c r="V31" s="212"/>
      <c r="W31" s="3" t="s">
        <v>226</v>
      </c>
      <c r="X31" s="157"/>
      <c r="Y31" s="157"/>
      <c r="Z31" t="e">
        <f t="shared" si="1"/>
        <v>#N/A</v>
      </c>
      <c r="AA31" t="e">
        <f t="shared" si="2"/>
        <v>#N/A</v>
      </c>
      <c r="AK31">
        <v>11</v>
      </c>
      <c r="AL31">
        <v>1959</v>
      </c>
      <c r="AM31" t="s">
        <v>20</v>
      </c>
      <c r="AN31" t="s">
        <v>23</v>
      </c>
      <c r="AO31" t="s">
        <v>3</v>
      </c>
      <c r="AP31">
        <v>42</v>
      </c>
      <c r="AQ31" s="1">
        <v>28.77</v>
      </c>
    </row>
    <row r="32" spans="1:43" x14ac:dyDescent="0.25">
      <c r="I32" s="149">
        <f t="shared" si="0"/>
        <v>75</v>
      </c>
      <c r="J32" s="149">
        <v>12</v>
      </c>
      <c r="K32" s="202"/>
      <c r="L32" s="3" t="s">
        <v>226</v>
      </c>
      <c r="M32" s="146">
        <f>IF(ISNUMBER(INDEX(Dane_Index!$1:$1048576,M$19,$I32)),INDEX(Dane_Index!$1:$1048576,M$19,$I32),NA())</f>
        <v>4805.63</v>
      </c>
      <c r="N32" s="146">
        <f>IF(ISNUMBER(INDEX(Dane_Index!$1:$1048576,N$19,$I32)),INDEX(Dane_Index!$1:$1048576,N$19,$I32),NA())</f>
        <v>4816.68</v>
      </c>
      <c r="O32" s="146">
        <f>IF(ISNUMBER(INDEX(Dane_Index!$1:$1048576,O$19,$I32)),INDEX(Dane_Index!$1:$1048576,O$19,$I32),NA())</f>
        <v>4291.26</v>
      </c>
      <c r="P32" s="146">
        <f>IF(ISNUMBER(INDEX(Dane_Index!$1:$1048576,P$19,$I32)),INDEX(Dane_Index!$1:$1048576,P$19,$I32),NA())</f>
        <v>4523.08</v>
      </c>
      <c r="Q32" s="146">
        <f>IF(ISNUMBER(INDEX(Dane_Index!$1:$1048576,Q$19,$I32)),INDEX(Dane_Index!$1:$1048576,Q$19,$I32),NA())</f>
        <v>7948.16</v>
      </c>
      <c r="R32" s="146">
        <f>IF(ISNUMBER(INDEX(Dane_Index!$1:$1048576,R$19,$I32)),INDEX(Dane_Index!$1:$1048576,R$19,$I32),NA())</f>
        <v>7354.18</v>
      </c>
      <c r="U32" s="149">
        <v>9</v>
      </c>
      <c r="V32" s="212">
        <f>V28+1</f>
        <v>2017</v>
      </c>
      <c r="W32" s="3" t="s">
        <v>223</v>
      </c>
      <c r="X32" s="157"/>
      <c r="Y32" s="157"/>
      <c r="Z32" t="e">
        <f t="shared" si="1"/>
        <v>#N/A</v>
      </c>
      <c r="AA32" t="e">
        <f t="shared" si="2"/>
        <v>#N/A</v>
      </c>
      <c r="AK32">
        <v>12</v>
      </c>
      <c r="AL32">
        <v>1959</v>
      </c>
      <c r="AM32" t="s">
        <v>22</v>
      </c>
      <c r="AN32" t="s">
        <v>31</v>
      </c>
      <c r="AO32" t="s">
        <v>6</v>
      </c>
      <c r="AP32">
        <v>24</v>
      </c>
      <c r="AQ32" s="1">
        <v>16.440000000000001</v>
      </c>
    </row>
    <row r="33" spans="1:43" x14ac:dyDescent="0.25">
      <c r="A33" t="s">
        <v>247</v>
      </c>
      <c r="I33" s="149">
        <f t="shared" si="0"/>
        <v>76</v>
      </c>
      <c r="J33" s="151">
        <v>13</v>
      </c>
      <c r="K33" s="202">
        <f>K29+1</f>
        <v>2018</v>
      </c>
      <c r="L33" s="3" t="s">
        <v>223</v>
      </c>
      <c r="M33" s="146">
        <f>IF(ISNUMBER(INDEX(Dane_Index!$1:$1048576,M$19,$I33)),INDEX(Dane_Index!$1:$1048576,M$19,$I33),NA())</f>
        <v>4705.67</v>
      </c>
      <c r="N33" s="146">
        <f>IF(ISNUMBER(INDEX(Dane_Index!$1:$1048576,N$19,$I33)),INDEX(Dane_Index!$1:$1048576,N$19,$I33),NA())</f>
        <v>4592.8900000000003</v>
      </c>
      <c r="O33" s="146">
        <f>IF(ISNUMBER(INDEX(Dane_Index!$1:$1048576,O$19,$I33)),INDEX(Dane_Index!$1:$1048576,O$19,$I33),NA())</f>
        <v>4443.41</v>
      </c>
      <c r="P33" s="146">
        <f>IF(ISNUMBER(INDEX(Dane_Index!$1:$1048576,P$19,$I33)),INDEX(Dane_Index!$1:$1048576,P$19,$I33),NA())</f>
        <v>4167.51</v>
      </c>
      <c r="Q33" s="146">
        <f>IF(ISNUMBER(INDEX(Dane_Index!$1:$1048576,Q$19,$I33)),INDEX(Dane_Index!$1:$1048576,Q$19,$I33),NA())</f>
        <v>8500.58</v>
      </c>
      <c r="R33" s="146">
        <f>IF(ISNUMBER(INDEX(Dane_Index!$1:$1048576,R$19,$I33)),INDEX(Dane_Index!$1:$1048576,R$19,$I33),NA())</f>
        <v>8190.82</v>
      </c>
      <c r="U33" s="151">
        <v>10</v>
      </c>
      <c r="V33" s="212"/>
      <c r="W33" s="3" t="s">
        <v>224</v>
      </c>
      <c r="X33" s="157"/>
      <c r="Y33" s="157"/>
      <c r="Z33" t="e">
        <f t="shared" si="1"/>
        <v>#N/A</v>
      </c>
      <c r="AA33" t="e">
        <f t="shared" si="2"/>
        <v>#N/A</v>
      </c>
      <c r="AK33">
        <v>13</v>
      </c>
      <c r="AL33">
        <v>1960</v>
      </c>
      <c r="AM33" t="s">
        <v>17</v>
      </c>
      <c r="AN33" t="s">
        <v>32</v>
      </c>
      <c r="AO33" t="s">
        <v>33</v>
      </c>
      <c r="AP33">
        <v>54</v>
      </c>
      <c r="AQ33" s="1">
        <v>43.55</v>
      </c>
    </row>
    <row r="34" spans="1:43" x14ac:dyDescent="0.25">
      <c r="I34" s="149">
        <f t="shared" si="0"/>
        <v>77</v>
      </c>
      <c r="J34" s="149">
        <v>14</v>
      </c>
      <c r="K34" s="202"/>
      <c r="L34" s="3" t="s">
        <v>224</v>
      </c>
      <c r="M34" s="146">
        <f>IF(ISNUMBER(INDEX(Dane_Index!$1:$1048576,M$19,$I34)),INDEX(Dane_Index!$1:$1048576,M$19,$I34),NA())</f>
        <v>4857.38</v>
      </c>
      <c r="N34" s="146">
        <f>IF(ISNUMBER(INDEX(Dane_Index!$1:$1048576,N$19,$I34)),INDEX(Dane_Index!$1:$1048576,N$19,$I34),NA())</f>
        <v>4869.6000000000004</v>
      </c>
      <c r="O34" s="146">
        <f>IF(ISNUMBER(INDEX(Dane_Index!$1:$1048576,O$19,$I34)),INDEX(Dane_Index!$1:$1048576,O$19,$I34),NA())</f>
        <v>4516.2299999999996</v>
      </c>
      <c r="P34" s="146">
        <f>IF(ISNUMBER(INDEX(Dane_Index!$1:$1048576,P$19,$I34)),INDEX(Dane_Index!$1:$1048576,P$19,$I34),NA())</f>
        <v>4285.75</v>
      </c>
      <c r="Q34" s="146">
        <f>IF(ISNUMBER(INDEX(Dane_Index!$1:$1048576,Q$19,$I34)),INDEX(Dane_Index!$1:$1048576,Q$19,$I34),NA())</f>
        <v>8458.7000000000007</v>
      </c>
      <c r="R34" s="146">
        <f>IF(ISNUMBER(INDEX(Dane_Index!$1:$1048576,R$19,$I34)),INDEX(Dane_Index!$1:$1048576,R$19,$I34),NA())</f>
        <v>8006.79</v>
      </c>
      <c r="U34" s="149">
        <v>11</v>
      </c>
      <c r="V34" s="212"/>
      <c r="W34" s="3" t="s">
        <v>225</v>
      </c>
      <c r="X34" s="157"/>
      <c r="Y34" s="157"/>
      <c r="Z34" t="e">
        <f t="shared" si="1"/>
        <v>#N/A</v>
      </c>
      <c r="AA34" t="e">
        <f t="shared" si="2"/>
        <v>#N/A</v>
      </c>
      <c r="AK34">
        <v>14</v>
      </c>
      <c r="AL34">
        <v>1960</v>
      </c>
      <c r="AM34" t="s">
        <v>20</v>
      </c>
      <c r="AN34" t="s">
        <v>34</v>
      </c>
      <c r="AO34" t="s">
        <v>3</v>
      </c>
      <c r="AP34">
        <v>37</v>
      </c>
      <c r="AQ34" s="1">
        <v>29.84</v>
      </c>
    </row>
    <row r="35" spans="1:43" x14ac:dyDescent="0.25">
      <c r="I35" s="149">
        <f t="shared" si="0"/>
        <v>78</v>
      </c>
      <c r="J35" s="149">
        <v>15</v>
      </c>
      <c r="K35" s="202"/>
      <c r="L35" s="3" t="s">
        <v>225</v>
      </c>
      <c r="M35" s="146">
        <f>IF(ISNUMBER(INDEX(Dane_Index!$1:$1048576,M$19,$I35)),INDEX(Dane_Index!$1:$1048576,M$19,$I35),NA())</f>
        <v>4854.78</v>
      </c>
      <c r="N35" s="146">
        <f>IF(ISNUMBER(INDEX(Dane_Index!$1:$1048576,N$19,$I35)),INDEX(Dane_Index!$1:$1048576,N$19,$I35),NA())</f>
        <v>5010.96</v>
      </c>
      <c r="O35" s="146">
        <f>IF(ISNUMBER(INDEX(Dane_Index!$1:$1048576,O$19,$I35)),INDEX(Dane_Index!$1:$1048576,O$19,$I35),NA())</f>
        <v>4485.01</v>
      </c>
      <c r="P35" s="146">
        <f>IF(ISNUMBER(INDEX(Dane_Index!$1:$1048576,P$19,$I35)),INDEX(Dane_Index!$1:$1048576,P$19,$I35),NA())</f>
        <v>4382.28</v>
      </c>
      <c r="Q35" s="146">
        <f>IF(ISNUMBER(INDEX(Dane_Index!$1:$1048576,Q$19,$I35)),INDEX(Dane_Index!$1:$1048576,Q$19,$I35),NA())</f>
        <v>8276.44</v>
      </c>
      <c r="R35" s="146">
        <f>IF(ISNUMBER(INDEX(Dane_Index!$1:$1048576,R$19,$I35)),INDEX(Dane_Index!$1:$1048576,R$19,$I35),NA())</f>
        <v>7562.98</v>
      </c>
      <c r="U35" s="149">
        <v>12</v>
      </c>
      <c r="V35" s="212"/>
      <c r="W35" s="3" t="s">
        <v>226</v>
      </c>
      <c r="X35" s="157"/>
      <c r="Y35" s="157"/>
      <c r="Z35" t="e">
        <f t="shared" si="1"/>
        <v>#N/A</v>
      </c>
      <c r="AA35" t="e">
        <f t="shared" si="2"/>
        <v>#N/A</v>
      </c>
      <c r="AK35">
        <v>15</v>
      </c>
      <c r="AL35">
        <v>1960</v>
      </c>
      <c r="AM35" t="s">
        <v>22</v>
      </c>
      <c r="AN35" t="s">
        <v>35</v>
      </c>
      <c r="AO35" t="s">
        <v>36</v>
      </c>
      <c r="AP35">
        <v>33</v>
      </c>
      <c r="AQ35" s="1">
        <v>26.61</v>
      </c>
    </row>
    <row r="36" spans="1:43" x14ac:dyDescent="0.25">
      <c r="I36" s="149">
        <f t="shared" si="0"/>
        <v>79</v>
      </c>
      <c r="J36" s="151">
        <v>16</v>
      </c>
      <c r="K36" s="202"/>
      <c r="L36" s="3" t="s">
        <v>226</v>
      </c>
      <c r="M36" s="146">
        <f>IF(ISNUMBER(INDEX(Dane_Index!$1:$1048576,M$19,$I36)),INDEX(Dane_Index!$1:$1048576,M$19,$I36),NA())</f>
        <v>5180.8999999999996</v>
      </c>
      <c r="N36" s="146">
        <f>IF(ISNUMBER(INDEX(Dane_Index!$1:$1048576,N$19,$I36)),INDEX(Dane_Index!$1:$1048576,N$19,$I36),NA())</f>
        <v>5119.68</v>
      </c>
      <c r="O36" s="146">
        <f>IF(ISNUMBER(INDEX(Dane_Index!$1:$1048576,O$19,$I36)),INDEX(Dane_Index!$1:$1048576,O$19,$I36),NA())</f>
        <v>4603.43</v>
      </c>
      <c r="P36" s="146">
        <f>IF(ISNUMBER(INDEX(Dane_Index!$1:$1048576,P$19,$I36)),INDEX(Dane_Index!$1:$1048576,P$19,$I36),NA())</f>
        <v>4723.04</v>
      </c>
      <c r="Q36" s="146">
        <f>IF(ISNUMBER(INDEX(Dane_Index!$1:$1048576,Q$19,$I36)),INDEX(Dane_Index!$1:$1048576,Q$19,$I36),NA())</f>
        <v>8477.0400000000009</v>
      </c>
      <c r="R36" s="146">
        <f>IF(ISNUMBER(INDEX(Dane_Index!$1:$1048576,R$19,$I36)),INDEX(Dane_Index!$1:$1048576,R$19,$I36),NA())</f>
        <v>7767.1</v>
      </c>
      <c r="U36" s="151">
        <v>13</v>
      </c>
      <c r="V36" s="212">
        <f>V32+1</f>
        <v>2018</v>
      </c>
      <c r="W36" s="3" t="s">
        <v>223</v>
      </c>
      <c r="X36" s="157"/>
      <c r="Y36" s="157"/>
      <c r="Z36" t="e">
        <f t="shared" si="1"/>
        <v>#N/A</v>
      </c>
      <c r="AA36" t="e">
        <f t="shared" si="2"/>
        <v>#N/A</v>
      </c>
      <c r="AK36">
        <v>16</v>
      </c>
      <c r="AL36">
        <v>1961</v>
      </c>
      <c r="AM36" t="s">
        <v>17</v>
      </c>
      <c r="AN36" t="s">
        <v>37</v>
      </c>
      <c r="AO36" t="s">
        <v>6</v>
      </c>
      <c r="AP36">
        <v>46</v>
      </c>
      <c r="AQ36" s="1">
        <v>42.59</v>
      </c>
    </row>
    <row r="37" spans="1:43" x14ac:dyDescent="0.25">
      <c r="I37" s="149">
        <f t="shared" si="0"/>
        <v>80</v>
      </c>
      <c r="J37" s="149">
        <v>17</v>
      </c>
      <c r="K37" s="202">
        <f>K33+1</f>
        <v>2019</v>
      </c>
      <c r="L37" s="3" t="s">
        <v>223</v>
      </c>
      <c r="M37" s="146">
        <f>IF(ISNUMBER(INDEX(Dane_Index!$1:$1048576,M$19,$I37)),INDEX(Dane_Index!$1:$1048576,M$19,$I37),NA())</f>
        <v>5035.9799999999996</v>
      </c>
      <c r="N37" s="146">
        <f>IF(ISNUMBER(INDEX(Dane_Index!$1:$1048576,N$19,$I37)),INDEX(Dane_Index!$1:$1048576,N$19,$I37),NA())</f>
        <v>4873.42</v>
      </c>
      <c r="O37" s="146">
        <f>IF(ISNUMBER(INDEX(Dane_Index!$1:$1048576,O$19,$I37)),INDEX(Dane_Index!$1:$1048576,O$19,$I37),NA())</f>
        <v>4751.3999999999996</v>
      </c>
      <c r="P37" s="146">
        <f>IF(ISNUMBER(INDEX(Dane_Index!$1:$1048576,P$19,$I37)),INDEX(Dane_Index!$1:$1048576,P$19,$I37),NA())</f>
        <v>4400.32</v>
      </c>
      <c r="Q37" s="146">
        <f>IF(ISNUMBER(INDEX(Dane_Index!$1:$1048576,Q$19,$I37)),INDEX(Dane_Index!$1:$1048576,Q$19,$I37),NA())</f>
        <v>8896.65</v>
      </c>
      <c r="R37" s="146">
        <f>IF(ISNUMBER(INDEX(Dane_Index!$1:$1048576,R$19,$I37)),INDEX(Dane_Index!$1:$1048576,R$19,$I37),NA())</f>
        <v>8539.5499999999993</v>
      </c>
      <c r="U37" s="149">
        <v>14</v>
      </c>
      <c r="V37" s="212"/>
      <c r="W37" s="3" t="s">
        <v>224</v>
      </c>
      <c r="X37" s="157"/>
      <c r="Y37" s="157"/>
      <c r="Z37" t="e">
        <f t="shared" si="1"/>
        <v>#N/A</v>
      </c>
      <c r="AA37" t="e">
        <f t="shared" si="2"/>
        <v>#N/A</v>
      </c>
      <c r="AK37">
        <v>17</v>
      </c>
      <c r="AL37">
        <v>1961</v>
      </c>
      <c r="AM37" t="s">
        <v>20</v>
      </c>
      <c r="AN37" t="s">
        <v>32</v>
      </c>
      <c r="AO37" t="s">
        <v>38</v>
      </c>
      <c r="AP37">
        <v>40</v>
      </c>
      <c r="AQ37" s="1">
        <v>37.04</v>
      </c>
    </row>
    <row r="38" spans="1:43" x14ac:dyDescent="0.25">
      <c r="I38" s="149">
        <f t="shared" si="0"/>
        <v>81</v>
      </c>
      <c r="J38" s="149">
        <v>18</v>
      </c>
      <c r="K38" s="202"/>
      <c r="L38" s="3" t="s">
        <v>224</v>
      </c>
      <c r="M38" s="146">
        <f>IF(ISNUMBER(INDEX(Dane_Index!$1:$1048576,M$19,$I38)),INDEX(Dane_Index!$1:$1048576,M$19,$I38),NA())</f>
        <v>5164.9399999999996</v>
      </c>
      <c r="N38" s="146">
        <f>IF(ISNUMBER(INDEX(Dane_Index!$1:$1048576,N$19,$I38)),INDEX(Dane_Index!$1:$1048576,N$19,$I38),NA())</f>
        <v>5283.01</v>
      </c>
      <c r="O38" s="146">
        <f>IF(ISNUMBER(INDEX(Dane_Index!$1:$1048576,O$19,$I38)),INDEX(Dane_Index!$1:$1048576,O$19,$I38),NA())</f>
        <v>4844.88</v>
      </c>
      <c r="P38" s="146">
        <f>IF(ISNUMBER(INDEX(Dane_Index!$1:$1048576,P$19,$I38)),INDEX(Dane_Index!$1:$1048576,P$19,$I38),NA())</f>
        <v>4533.99</v>
      </c>
      <c r="Q38" s="146">
        <f>IF(ISNUMBER(INDEX(Dane_Index!$1:$1048576,Q$19,$I38)),INDEX(Dane_Index!$1:$1048576,Q$19,$I38),NA())</f>
        <v>8964.9</v>
      </c>
      <c r="R38" s="146">
        <f>IF(ISNUMBER(INDEX(Dane_Index!$1:$1048576,R$19,$I38)),INDEX(Dane_Index!$1:$1048576,R$19,$I38),NA())</f>
        <v>8150.59</v>
      </c>
      <c r="U38" s="149">
        <v>15</v>
      </c>
      <c r="V38" s="212"/>
      <c r="W38" s="3" t="s">
        <v>225</v>
      </c>
      <c r="X38" s="157"/>
      <c r="Y38" s="157"/>
      <c r="Z38" t="e">
        <f t="shared" si="1"/>
        <v>#N/A</v>
      </c>
      <c r="AA38" t="e">
        <f t="shared" si="2"/>
        <v>#N/A</v>
      </c>
      <c r="AK38">
        <v>18</v>
      </c>
      <c r="AL38">
        <v>1961</v>
      </c>
      <c r="AM38" t="s">
        <v>22</v>
      </c>
      <c r="AN38" t="s">
        <v>39</v>
      </c>
      <c r="AO38" t="s">
        <v>40</v>
      </c>
      <c r="AP38">
        <v>22</v>
      </c>
      <c r="AQ38" s="1">
        <v>20.37</v>
      </c>
    </row>
    <row r="39" spans="1:43" x14ac:dyDescent="0.25">
      <c r="I39" s="149">
        <f t="shared" si="0"/>
        <v>82</v>
      </c>
      <c r="J39" s="151">
        <v>19</v>
      </c>
      <c r="K39" s="202"/>
      <c r="L39" s="3" t="s">
        <v>225</v>
      </c>
      <c r="M39" s="146">
        <f>IF(ISNUMBER(INDEX(Dane_Index!$1:$1048576,M$19,$I39)),INDEX(Dane_Index!$1:$1048576,M$19,$I39),NA())</f>
        <v>5207.63</v>
      </c>
      <c r="N39" s="146">
        <f>IF(ISNUMBER(INDEX(Dane_Index!$1:$1048576,N$19,$I39)),INDEX(Dane_Index!$1:$1048576,N$19,$I39),NA())</f>
        <v>5234.7299999999996</v>
      </c>
      <c r="O39" s="146">
        <f>IF(ISNUMBER(INDEX(Dane_Index!$1:$1048576,O$19,$I39)),INDEX(Dane_Index!$1:$1048576,O$19,$I39),NA())</f>
        <v>4797.29</v>
      </c>
      <c r="P39" s="146">
        <f>IF(ISNUMBER(INDEX(Dane_Index!$1:$1048576,P$19,$I39)),INDEX(Dane_Index!$1:$1048576,P$19,$I39),NA())</f>
        <v>4637.46</v>
      </c>
      <c r="Q39" s="146">
        <f>IF(ISNUMBER(INDEX(Dane_Index!$1:$1048576,Q$19,$I39)),INDEX(Dane_Index!$1:$1048576,Q$19,$I39),NA())</f>
        <v>8492.08</v>
      </c>
      <c r="R39" s="146">
        <f>IF(ISNUMBER(INDEX(Dane_Index!$1:$1048576,R$19,$I39)),INDEX(Dane_Index!$1:$1048576,R$19,$I39),NA())</f>
        <v>8095.63</v>
      </c>
      <c r="U39" s="151">
        <v>16</v>
      </c>
      <c r="V39" s="212"/>
      <c r="W39" s="3" t="s">
        <v>226</v>
      </c>
      <c r="X39" s="157"/>
      <c r="Y39" s="157"/>
      <c r="Z39" t="e">
        <f t="shared" si="1"/>
        <v>#N/A</v>
      </c>
      <c r="AA39" t="e">
        <f t="shared" si="2"/>
        <v>#N/A</v>
      </c>
      <c r="AK39">
        <v>19</v>
      </c>
      <c r="AL39">
        <v>1962</v>
      </c>
      <c r="AM39" t="s">
        <v>17</v>
      </c>
      <c r="AN39" t="s">
        <v>41</v>
      </c>
      <c r="AO39" t="s">
        <v>42</v>
      </c>
      <c r="AP39">
        <v>65</v>
      </c>
      <c r="AQ39" s="1">
        <v>43.05</v>
      </c>
    </row>
    <row r="40" spans="1:43" x14ac:dyDescent="0.25">
      <c r="I40" s="149">
        <f t="shared" si="0"/>
        <v>83</v>
      </c>
      <c r="J40" s="149">
        <v>20</v>
      </c>
      <c r="K40" s="202"/>
      <c r="L40" s="3" t="s">
        <v>226</v>
      </c>
      <c r="M40" s="146">
        <f>IF(ISNUMBER(INDEX(Dane_Index!$1:$1048576,M$19,$I40)),INDEX(Dane_Index!$1:$1048576,M$19,$I40),NA())</f>
        <v>5448.29</v>
      </c>
      <c r="N40" s="146">
        <f>IF(ISNUMBER(INDEX(Dane_Index!$1:$1048576,N$19,$I40)),INDEX(Dane_Index!$1:$1048576,N$19,$I40),NA())</f>
        <v>5462.46</v>
      </c>
      <c r="O40" s="146">
        <f>IF(ISNUMBER(INDEX(Dane_Index!$1:$1048576,O$19,$I40)),INDEX(Dane_Index!$1:$1048576,O$19,$I40),NA())</f>
        <v>4908.84</v>
      </c>
      <c r="P40" s="146">
        <f>IF(ISNUMBER(INDEX(Dane_Index!$1:$1048576,P$19,$I40)),INDEX(Dane_Index!$1:$1048576,P$19,$I40),NA())</f>
        <v>4984.21</v>
      </c>
      <c r="Q40" s="146">
        <f>IF(ISNUMBER(INDEX(Dane_Index!$1:$1048576,Q$19,$I40)),INDEX(Dane_Index!$1:$1048576,Q$19,$I40),NA())</f>
        <v>8811.58</v>
      </c>
      <c r="R40" s="146">
        <f>IF(ISNUMBER(INDEX(Dane_Index!$1:$1048576,R$19,$I40)),INDEX(Dane_Index!$1:$1048576,R$19,$I40),NA())</f>
        <v>8159.23</v>
      </c>
      <c r="U40" s="149">
        <v>17</v>
      </c>
      <c r="V40" s="212">
        <f>V36+1</f>
        <v>2019</v>
      </c>
      <c r="W40" s="3" t="s">
        <v>223</v>
      </c>
      <c r="X40" s="157"/>
      <c r="Y40" s="157"/>
      <c r="Z40" t="e">
        <f t="shared" si="1"/>
        <v>#N/A</v>
      </c>
      <c r="AA40" t="e">
        <f t="shared" si="2"/>
        <v>#N/A</v>
      </c>
      <c r="AK40">
        <v>20</v>
      </c>
      <c r="AL40">
        <v>1962</v>
      </c>
      <c r="AM40" t="s">
        <v>20</v>
      </c>
      <c r="AN40" t="s">
        <v>43</v>
      </c>
      <c r="AO40" t="s">
        <v>44</v>
      </c>
      <c r="AP40">
        <v>53</v>
      </c>
      <c r="AQ40" s="1">
        <v>35.1</v>
      </c>
    </row>
    <row r="41" spans="1:43" x14ac:dyDescent="0.25">
      <c r="I41" s="149">
        <f t="shared" si="0"/>
        <v>84</v>
      </c>
      <c r="J41" s="149">
        <v>21</v>
      </c>
      <c r="K41" s="202">
        <f>K37+1</f>
        <v>2020</v>
      </c>
      <c r="L41" s="3" t="s">
        <v>223</v>
      </c>
      <c r="M41" s="146">
        <f>IF(ISNUMBER(INDEX(Dane_Index!$1:$1048576,M$19,$I41)),INDEX(Dane_Index!$1:$1048576,M$19,$I41),NA())</f>
        <v>5368.95</v>
      </c>
      <c r="N41" s="146">
        <f>IF(ISNUMBER(INDEX(Dane_Index!$1:$1048576,N$19,$I41)),INDEX(Dane_Index!$1:$1048576,N$19,$I41),NA())</f>
        <v>5180.03</v>
      </c>
      <c r="O41" s="146">
        <f>IF(ISNUMBER(INDEX(Dane_Index!$1:$1048576,O$19,$I41)),INDEX(Dane_Index!$1:$1048576,O$19,$I41),NA())</f>
        <v>5118.87</v>
      </c>
      <c r="P41" s="146">
        <f>IF(ISNUMBER(INDEX(Dane_Index!$1:$1048576,P$19,$I41)),INDEX(Dane_Index!$1:$1048576,P$19,$I41),NA())</f>
        <v>4668</v>
      </c>
      <c r="Q41" s="146">
        <f>IF(ISNUMBER(INDEX(Dane_Index!$1:$1048576,Q$19,$I41)),INDEX(Dane_Index!$1:$1048576,Q$19,$I41),NA())</f>
        <v>9457.34</v>
      </c>
      <c r="R41" s="146">
        <f>IF(ISNUMBER(INDEX(Dane_Index!$1:$1048576,R$19,$I41)),INDEX(Dane_Index!$1:$1048576,R$19,$I41),NA())</f>
        <v>9461.4599999999991</v>
      </c>
      <c r="U41" s="149">
        <v>18</v>
      </c>
      <c r="V41" s="212"/>
      <c r="W41" s="3" t="s">
        <v>224</v>
      </c>
      <c r="X41" s="157"/>
      <c r="Y41" s="157"/>
      <c r="Z41" t="e">
        <f t="shared" si="1"/>
        <v>#N/A</v>
      </c>
      <c r="AA41" t="e">
        <f t="shared" si="2"/>
        <v>#N/A</v>
      </c>
      <c r="AK41">
        <v>21</v>
      </c>
      <c r="AL41">
        <v>1962</v>
      </c>
      <c r="AM41" t="s">
        <v>22</v>
      </c>
      <c r="AN41" t="s">
        <v>45</v>
      </c>
      <c r="AO41" t="s">
        <v>46</v>
      </c>
      <c r="AP41">
        <v>33</v>
      </c>
      <c r="AQ41" s="1">
        <v>21.85</v>
      </c>
    </row>
    <row r="42" spans="1:43" x14ac:dyDescent="0.25">
      <c r="I42" s="149">
        <f t="shared" si="0"/>
        <v>85</v>
      </c>
      <c r="J42" s="151">
        <v>22</v>
      </c>
      <c r="K42" s="202"/>
      <c r="L42" s="3" t="s">
        <v>224</v>
      </c>
      <c r="M42" s="146">
        <f>IF(ISNUMBER(INDEX(Dane_Index!$1:$1048576,M$19,$I42)),INDEX(Dane_Index!$1:$1048576,M$19,$I42),NA())</f>
        <v>5212.6099999999997</v>
      </c>
      <c r="N42" s="146">
        <f>IF(ISNUMBER(INDEX(Dane_Index!$1:$1048576,N$19,$I42)),INDEX(Dane_Index!$1:$1048576,N$19,$I42),NA())</f>
        <v>5325.21</v>
      </c>
      <c r="O42" s="146">
        <f>IF(ISNUMBER(INDEX(Dane_Index!$1:$1048576,O$19,$I42)),INDEX(Dane_Index!$1:$1048576,O$19,$I42),NA())</f>
        <v>5017.82</v>
      </c>
      <c r="P42" s="146">
        <f>IF(ISNUMBER(INDEX(Dane_Index!$1:$1048576,P$19,$I42)),INDEX(Dane_Index!$1:$1048576,P$19,$I42),NA())</f>
        <v>4560.3500000000004</v>
      </c>
      <c r="Q42" s="146">
        <f>IF(ISNUMBER(INDEX(Dane_Index!$1:$1048576,Q$19,$I42)),INDEX(Dane_Index!$1:$1048576,Q$19,$I42),NA())</f>
        <v>9073.65</v>
      </c>
      <c r="R42" s="146">
        <f>IF(ISNUMBER(INDEX(Dane_Index!$1:$1048576,R$19,$I42)),INDEX(Dane_Index!$1:$1048576,R$19,$I42),NA())</f>
        <v>8757.83</v>
      </c>
      <c r="U42" s="151">
        <v>19</v>
      </c>
      <c r="V42" s="212"/>
      <c r="W42" s="3" t="s">
        <v>225</v>
      </c>
      <c r="X42" s="157"/>
      <c r="Y42" s="157"/>
      <c r="Z42" t="e">
        <f t="shared" si="1"/>
        <v>#N/A</v>
      </c>
      <c r="AA42" t="e">
        <f t="shared" si="2"/>
        <v>#N/A</v>
      </c>
      <c r="AK42">
        <v>22</v>
      </c>
      <c r="AL42">
        <v>1963</v>
      </c>
      <c r="AM42" t="s">
        <v>17</v>
      </c>
      <c r="AN42" t="s">
        <v>47</v>
      </c>
      <c r="AO42" t="s">
        <v>48</v>
      </c>
      <c r="AP42">
        <v>73</v>
      </c>
      <c r="AQ42" s="1">
        <v>45.91</v>
      </c>
    </row>
    <row r="43" spans="1:43" x14ac:dyDescent="0.25">
      <c r="I43" s="149">
        <f t="shared" si="0"/>
        <v>86</v>
      </c>
      <c r="J43" s="149">
        <v>23</v>
      </c>
      <c r="K43" s="202"/>
      <c r="L43" s="3" t="s">
        <v>225</v>
      </c>
      <c r="M43" s="146">
        <f>IF(ISNUMBER(INDEX(Dane_Index!$1:$1048576,M$19,$I43)),INDEX(Dane_Index!$1:$1048576,M$19,$I43),NA())</f>
        <v>5397.57</v>
      </c>
      <c r="N43" s="146">
        <f>IF(ISNUMBER(INDEX(Dane_Index!$1:$1048576,N$19,$I43)),INDEX(Dane_Index!$1:$1048576,N$19,$I43),NA())</f>
        <v>5490.26</v>
      </c>
      <c r="O43" s="146">
        <f>IF(ISNUMBER(INDEX(Dane_Index!$1:$1048576,O$19,$I43)),INDEX(Dane_Index!$1:$1048576,O$19,$I43),NA())</f>
        <v>4976.7700000000004</v>
      </c>
      <c r="P43" s="146">
        <f>IF(ISNUMBER(INDEX(Dane_Index!$1:$1048576,P$19,$I43)),INDEX(Dane_Index!$1:$1048576,P$19,$I43),NA())</f>
        <v>4742.8500000000004</v>
      </c>
      <c r="Q43" s="146">
        <f>IF(ISNUMBER(INDEX(Dane_Index!$1:$1048576,Q$19,$I43)),INDEX(Dane_Index!$1:$1048576,Q$19,$I43),NA())</f>
        <v>9191.2800000000007</v>
      </c>
      <c r="R43" s="146">
        <f>IF(ISNUMBER(INDEX(Dane_Index!$1:$1048576,R$19,$I43)),INDEX(Dane_Index!$1:$1048576,R$19,$I43),NA())</f>
        <v>8060.39</v>
      </c>
      <c r="U43" s="149">
        <v>20</v>
      </c>
      <c r="V43" s="212"/>
      <c r="W43" s="3" t="s">
        <v>226</v>
      </c>
      <c r="X43" s="157"/>
      <c r="Y43" s="157"/>
      <c r="Z43" t="e">
        <f t="shared" si="1"/>
        <v>#N/A</v>
      </c>
      <c r="AA43" t="e">
        <f t="shared" si="2"/>
        <v>#N/A</v>
      </c>
      <c r="AK43">
        <v>23</v>
      </c>
      <c r="AL43">
        <v>1963</v>
      </c>
      <c r="AM43" t="s">
        <v>20</v>
      </c>
      <c r="AN43" t="s">
        <v>49</v>
      </c>
      <c r="AO43" t="s">
        <v>50</v>
      </c>
      <c r="AP43">
        <v>53</v>
      </c>
      <c r="AQ43" s="1">
        <v>33.33</v>
      </c>
    </row>
    <row r="44" spans="1:43" x14ac:dyDescent="0.25">
      <c r="I44" s="149">
        <f t="shared" si="0"/>
        <v>87</v>
      </c>
      <c r="J44" s="149">
        <v>24</v>
      </c>
      <c r="K44" s="202"/>
      <c r="L44" s="3" t="s">
        <v>226</v>
      </c>
      <c r="M44" s="146">
        <f>IF(ISNUMBER(INDEX(Dane_Index!$1:$1048576,M$19,$I44)),INDEX(Dane_Index!$1:$1048576,M$19,$I44),NA())</f>
        <v>5818.05</v>
      </c>
      <c r="N44" s="146">
        <f>IF(ISNUMBER(INDEX(Dane_Index!$1:$1048576,N$19,$I44)),INDEX(Dane_Index!$1:$1048576,N$19,$I44),NA())</f>
        <v>5610.77</v>
      </c>
      <c r="O44" s="146">
        <f>IF(ISNUMBER(INDEX(Dane_Index!$1:$1048576,O$19,$I44)),INDEX(Dane_Index!$1:$1048576,O$19,$I44),NA())</f>
        <v>5121.16</v>
      </c>
      <c r="P44" s="146">
        <f>IF(ISNUMBER(INDEX(Dane_Index!$1:$1048576,P$19,$I44)),INDEX(Dane_Index!$1:$1048576,P$19,$I44),NA())</f>
        <v>5044.2</v>
      </c>
      <c r="Q44" s="146">
        <f>IF(ISNUMBER(INDEX(Dane_Index!$1:$1048576,Q$19,$I44)),INDEX(Dane_Index!$1:$1048576,Q$19,$I44),NA())</f>
        <v>9279.2900000000009</v>
      </c>
      <c r="R44" s="146">
        <f>IF(ISNUMBER(INDEX(Dane_Index!$1:$1048576,R$19,$I44)),INDEX(Dane_Index!$1:$1048576,R$19,$I44),NA())</f>
        <v>8308.2199999999993</v>
      </c>
      <c r="U44" s="149">
        <v>21</v>
      </c>
      <c r="V44" s="212">
        <f>V40+1</f>
        <v>2020</v>
      </c>
      <c r="W44" s="3" t="s">
        <v>223</v>
      </c>
      <c r="X44" s="157"/>
      <c r="Y44" s="157"/>
      <c r="Z44" t="e">
        <f t="shared" si="1"/>
        <v>#N/A</v>
      </c>
      <c r="AA44" t="e">
        <f t="shared" si="2"/>
        <v>#N/A</v>
      </c>
      <c r="AK44">
        <v>24</v>
      </c>
      <c r="AL44">
        <v>1963</v>
      </c>
      <c r="AM44" t="s">
        <v>22</v>
      </c>
      <c r="AN44" t="s">
        <v>51</v>
      </c>
      <c r="AO44" t="s">
        <v>5</v>
      </c>
      <c r="AP44">
        <v>33</v>
      </c>
      <c r="AQ44" s="1">
        <v>20.75</v>
      </c>
    </row>
    <row r="45" spans="1:43" x14ac:dyDescent="0.25">
      <c r="I45" s="149">
        <f t="shared" si="0"/>
        <v>88</v>
      </c>
      <c r="J45" s="151">
        <v>25</v>
      </c>
      <c r="K45" s="202">
        <f>K41+1</f>
        <v>2021</v>
      </c>
      <c r="L45" s="3" t="s">
        <v>223</v>
      </c>
      <c r="M45" s="146">
        <f>IF(ISNUMBER(INDEX(Dane_Index!$1:$1048576,M$19,$I45)),INDEX(Dane_Index!$1:$1048576,M$19,$I45),NA())</f>
        <v>5696.99</v>
      </c>
      <c r="N45" s="146">
        <f>IF(ISNUMBER(INDEX(Dane_Index!$1:$1048576,N$19,$I45)),INDEX(Dane_Index!$1:$1048576,N$19,$I45),NA())</f>
        <v>5374.33</v>
      </c>
      <c r="O45" s="146">
        <f>IF(ISNUMBER(INDEX(Dane_Index!$1:$1048576,O$19,$I45)),INDEX(Dane_Index!$1:$1048576,O$19,$I45),NA())</f>
        <v>5409.71</v>
      </c>
      <c r="P45" s="146">
        <f>IF(ISNUMBER(INDEX(Dane_Index!$1:$1048576,P$19,$I45)),INDEX(Dane_Index!$1:$1048576,P$19,$I45),NA())</f>
        <v>4811.71</v>
      </c>
      <c r="Q45" s="146">
        <f>IF(ISNUMBER(INDEX(Dane_Index!$1:$1048576,Q$19,$I45)),INDEX(Dane_Index!$1:$1048576,Q$19,$I45),NA())</f>
        <v>10007.26</v>
      </c>
      <c r="R45" s="146">
        <f>IF(ISNUMBER(INDEX(Dane_Index!$1:$1048576,R$19,$I45)),INDEX(Dane_Index!$1:$1048576,R$19,$I45),NA())</f>
        <v>9555.7099999999991</v>
      </c>
      <c r="U45" s="151">
        <v>22</v>
      </c>
      <c r="V45" s="212"/>
      <c r="W45" s="3" t="s">
        <v>224</v>
      </c>
      <c r="X45" s="157"/>
      <c r="Y45" s="157"/>
      <c r="Z45" t="e">
        <f t="shared" si="1"/>
        <v>#N/A</v>
      </c>
      <c r="AA45" t="e">
        <f t="shared" si="2"/>
        <v>#N/A</v>
      </c>
      <c r="AK45">
        <v>25</v>
      </c>
      <c r="AL45">
        <v>1964</v>
      </c>
      <c r="AM45" t="s">
        <v>17</v>
      </c>
      <c r="AN45" t="s">
        <v>52</v>
      </c>
      <c r="AO45" t="s">
        <v>9</v>
      </c>
      <c r="AP45">
        <v>61</v>
      </c>
      <c r="AQ45" s="1">
        <v>42.96</v>
      </c>
    </row>
    <row r="46" spans="1:43" x14ac:dyDescent="0.25">
      <c r="I46" s="149">
        <f t="shared" si="0"/>
        <v>89</v>
      </c>
      <c r="J46" s="149">
        <v>26</v>
      </c>
      <c r="K46" s="202"/>
      <c r="L46" s="3" t="s">
        <v>224</v>
      </c>
      <c r="M46" s="146">
        <f>IF(ISNUMBER(INDEX(Dane_Index!$1:$1048576,M$19,$I46)),INDEX(Dane_Index!$1:$1048576,M$19,$I46),NA())</f>
        <v>5806.87</v>
      </c>
      <c r="N46" s="146">
        <f>IF(ISNUMBER(INDEX(Dane_Index!$1:$1048576,N$19,$I46)),INDEX(Dane_Index!$1:$1048576,N$19,$I46),NA())</f>
        <v>5770.24</v>
      </c>
      <c r="O46" s="146">
        <f>IF(ISNUMBER(INDEX(Dane_Index!$1:$1048576,O$19,$I46)),INDEX(Dane_Index!$1:$1048576,O$19,$I46),NA())</f>
        <v>5436.56</v>
      </c>
      <c r="P46" s="146">
        <f>IF(ISNUMBER(INDEX(Dane_Index!$1:$1048576,P$19,$I46)),INDEX(Dane_Index!$1:$1048576,P$19,$I46),NA())</f>
        <v>4930.9799999999996</v>
      </c>
      <c r="Q46" s="146">
        <f>IF(ISNUMBER(INDEX(Dane_Index!$1:$1048576,Q$19,$I46)),INDEX(Dane_Index!$1:$1048576,Q$19,$I46),NA())</f>
        <v>9968.64</v>
      </c>
      <c r="R46" s="146">
        <f>IF(ISNUMBER(INDEX(Dane_Index!$1:$1048576,R$19,$I46)),INDEX(Dane_Index!$1:$1048576,R$19,$I46),NA())</f>
        <v>8986.86</v>
      </c>
      <c r="U46" s="149">
        <v>23</v>
      </c>
      <c r="V46" s="212"/>
      <c r="W46" s="3" t="s">
        <v>225</v>
      </c>
      <c r="X46" s="157"/>
      <c r="Y46" s="157"/>
      <c r="Z46" t="e">
        <f t="shared" si="1"/>
        <v>#N/A</v>
      </c>
      <c r="AA46" t="e">
        <f t="shared" si="2"/>
        <v>#N/A</v>
      </c>
      <c r="AK46">
        <v>26</v>
      </c>
      <c r="AL46">
        <v>1964</v>
      </c>
      <c r="AM46" t="s">
        <v>20</v>
      </c>
      <c r="AN46" t="s">
        <v>32</v>
      </c>
      <c r="AO46" t="s">
        <v>38</v>
      </c>
      <c r="AP46">
        <v>43</v>
      </c>
      <c r="AQ46" s="1">
        <v>30.28</v>
      </c>
    </row>
    <row r="47" spans="1:43" x14ac:dyDescent="0.25">
      <c r="I47" s="149">
        <f t="shared" si="0"/>
        <v>90</v>
      </c>
      <c r="J47" s="149">
        <v>27</v>
      </c>
      <c r="K47" s="202"/>
      <c r="L47" s="3" t="s">
        <v>225</v>
      </c>
      <c r="M47" s="146">
        <f>IF(ISNUMBER(INDEX(Dane_Index!$1:$1048576,M$19,$I47)),INDEX(Dane_Index!$1:$1048576,M$19,$I47),NA())</f>
        <v>5881.63</v>
      </c>
      <c r="N47" s="146">
        <f>IF(ISNUMBER(INDEX(Dane_Index!$1:$1048576,N$19,$I47)),INDEX(Dane_Index!$1:$1048576,N$19,$I47),NA())</f>
        <v>5983.87</v>
      </c>
      <c r="O47" s="146">
        <f>IF(ISNUMBER(INDEX(Dane_Index!$1:$1048576,O$19,$I47)),INDEX(Dane_Index!$1:$1048576,O$19,$I47),NA())</f>
        <v>5513.59</v>
      </c>
      <c r="P47" s="146">
        <f>IF(ISNUMBER(INDEX(Dane_Index!$1:$1048576,P$19,$I47)),INDEX(Dane_Index!$1:$1048576,P$19,$I47),NA())</f>
        <v>5131.22</v>
      </c>
      <c r="Q47" s="146">
        <f>IF(ISNUMBER(INDEX(Dane_Index!$1:$1048576,Q$19,$I47)),INDEX(Dane_Index!$1:$1048576,Q$19,$I47),NA())</f>
        <v>9951.7900000000009</v>
      </c>
      <c r="R47" s="146">
        <f>IF(ISNUMBER(INDEX(Dane_Index!$1:$1048576,R$19,$I47)),INDEX(Dane_Index!$1:$1048576,R$19,$I47),NA())</f>
        <v>8959.93</v>
      </c>
      <c r="U47" s="149">
        <v>24</v>
      </c>
      <c r="V47" s="212"/>
      <c r="W47" s="3" t="s">
        <v>226</v>
      </c>
      <c r="X47" s="157"/>
      <c r="Y47" s="157"/>
      <c r="Z47" t="e">
        <f t="shared" si="1"/>
        <v>#N/A</v>
      </c>
      <c r="AA47" t="e">
        <f t="shared" si="2"/>
        <v>#N/A</v>
      </c>
      <c r="AK47">
        <v>27</v>
      </c>
      <c r="AL47">
        <v>1964</v>
      </c>
      <c r="AM47" t="s">
        <v>22</v>
      </c>
      <c r="AN47" t="s">
        <v>53</v>
      </c>
      <c r="AO47" t="s">
        <v>3</v>
      </c>
      <c r="AP47">
        <v>38</v>
      </c>
      <c r="AQ47" s="1">
        <v>26.76</v>
      </c>
    </row>
    <row r="48" spans="1:43" x14ac:dyDescent="0.25">
      <c r="I48" s="149">
        <f t="shared" si="0"/>
        <v>91</v>
      </c>
      <c r="J48" s="151">
        <v>28</v>
      </c>
      <c r="K48" s="202"/>
      <c r="L48" s="3" t="s">
        <v>226</v>
      </c>
      <c r="M48" s="146" t="e">
        <f>IF(ISNUMBER(INDEX(Dane_Index!$1:$1048576,M$19,$I48)),INDEX(Dane_Index!$1:$1048576,M$19,$I48),NA())</f>
        <v>#N/A</v>
      </c>
      <c r="N48" s="146" t="e">
        <f>IF(ISNUMBER(INDEX(Dane_Index!$1:$1048576,N$19,$I48)),INDEX(Dane_Index!$1:$1048576,N$19,$I48),NA())</f>
        <v>#N/A</v>
      </c>
      <c r="O48" s="146" t="e">
        <f>IF(ISNUMBER(INDEX(Dane_Index!$1:$1048576,O$19,$I48)),INDEX(Dane_Index!$1:$1048576,O$19,$I48),NA())</f>
        <v>#N/A</v>
      </c>
      <c r="P48" s="146" t="e">
        <f>IF(ISNUMBER(INDEX(Dane_Index!$1:$1048576,P$19,$I48)),INDEX(Dane_Index!$1:$1048576,P$19,$I48),NA())</f>
        <v>#N/A</v>
      </c>
      <c r="Q48" s="146" t="e">
        <f>IF(ISNUMBER(INDEX(Dane_Index!$1:$1048576,Q$19,$I48)),INDEX(Dane_Index!$1:$1048576,Q$19,$I48),NA())</f>
        <v>#N/A</v>
      </c>
      <c r="R48" s="146" t="e">
        <f>IF(ISNUMBER(INDEX(Dane_Index!$1:$1048576,R$19,$I48)),INDEX(Dane_Index!$1:$1048576,R$19,$I48),NA())</f>
        <v>#N/A</v>
      </c>
      <c r="U48" s="151">
        <v>25</v>
      </c>
      <c r="V48" s="202">
        <f>V44+1</f>
        <v>2021</v>
      </c>
      <c r="W48" s="3" t="s">
        <v>223</v>
      </c>
      <c r="X48" s="157"/>
      <c r="Y48" s="157"/>
      <c r="Z48" t="e">
        <f t="shared" si="1"/>
        <v>#N/A</v>
      </c>
      <c r="AA48" t="e">
        <f t="shared" si="2"/>
        <v>#N/A</v>
      </c>
      <c r="AK48">
        <v>28</v>
      </c>
      <c r="AL48">
        <v>1965</v>
      </c>
      <c r="AM48" t="s">
        <v>17</v>
      </c>
      <c r="AN48" t="s">
        <v>43</v>
      </c>
      <c r="AO48" t="s">
        <v>44</v>
      </c>
      <c r="AP48">
        <v>67</v>
      </c>
      <c r="AQ48" s="1">
        <v>39.18</v>
      </c>
    </row>
    <row r="49" spans="21:43" x14ac:dyDescent="0.25">
      <c r="U49" s="149">
        <v>26</v>
      </c>
      <c r="V49" s="202"/>
      <c r="W49" s="3" t="s">
        <v>224</v>
      </c>
      <c r="X49" s="157"/>
      <c r="Y49" s="157"/>
      <c r="Z49" t="e">
        <f t="shared" si="1"/>
        <v>#N/A</v>
      </c>
      <c r="AA49" t="e">
        <f t="shared" si="2"/>
        <v>#N/A</v>
      </c>
      <c r="AK49">
        <v>29</v>
      </c>
      <c r="AL49">
        <v>1965</v>
      </c>
      <c r="AM49" t="s">
        <v>20</v>
      </c>
      <c r="AN49" t="s">
        <v>54</v>
      </c>
      <c r="AO49" t="s">
        <v>38</v>
      </c>
      <c r="AP49">
        <v>59</v>
      </c>
      <c r="AQ49" s="1">
        <v>34.5</v>
      </c>
    </row>
    <row r="50" spans="21:43" x14ac:dyDescent="0.25">
      <c r="U50" s="149">
        <v>27</v>
      </c>
      <c r="V50" s="202"/>
      <c r="W50" s="3" t="s">
        <v>225</v>
      </c>
      <c r="X50" s="157"/>
      <c r="Y50" s="157"/>
      <c r="Z50" t="e">
        <f t="shared" si="1"/>
        <v>#N/A</v>
      </c>
      <c r="AA50" t="e">
        <f t="shared" si="2"/>
        <v>#N/A</v>
      </c>
      <c r="AK50">
        <v>30</v>
      </c>
      <c r="AL50">
        <v>1965</v>
      </c>
      <c r="AM50" t="s">
        <v>22</v>
      </c>
      <c r="AN50" t="s">
        <v>32</v>
      </c>
      <c r="AO50" t="s">
        <v>38</v>
      </c>
      <c r="AP50">
        <v>45</v>
      </c>
      <c r="AQ50" s="1">
        <v>26.32</v>
      </c>
    </row>
    <row r="51" spans="21:43" x14ac:dyDescent="0.25">
      <c r="U51" s="151">
        <v>28</v>
      </c>
      <c r="V51" s="202"/>
      <c r="W51" s="3" t="s">
        <v>226</v>
      </c>
      <c r="X51" s="157"/>
      <c r="Y51" s="157"/>
      <c r="Z51" t="e">
        <f t="shared" si="1"/>
        <v>#N/A</v>
      </c>
      <c r="AA51" t="e">
        <f t="shared" si="2"/>
        <v>#N/A</v>
      </c>
      <c r="AK51">
        <v>31</v>
      </c>
      <c r="AL51">
        <v>1966</v>
      </c>
      <c r="AM51" t="s">
        <v>17</v>
      </c>
      <c r="AN51" t="s">
        <v>55</v>
      </c>
      <c r="AO51" t="s">
        <v>9</v>
      </c>
      <c r="AP51">
        <v>81</v>
      </c>
      <c r="AQ51" s="1">
        <v>36.82</v>
      </c>
    </row>
    <row r="52" spans="21:43" x14ac:dyDescent="0.25">
      <c r="AK52">
        <v>32</v>
      </c>
      <c r="AL52">
        <v>1966</v>
      </c>
      <c r="AM52" t="s">
        <v>20</v>
      </c>
      <c r="AN52" t="s">
        <v>43</v>
      </c>
      <c r="AO52" t="s">
        <v>44</v>
      </c>
      <c r="AP52">
        <v>80</v>
      </c>
      <c r="AQ52" s="1">
        <v>36.36</v>
      </c>
    </row>
    <row r="53" spans="21:43" x14ac:dyDescent="0.25">
      <c r="AK53">
        <v>33</v>
      </c>
      <c r="AL53">
        <v>1966</v>
      </c>
      <c r="AM53" t="s">
        <v>22</v>
      </c>
      <c r="AN53" t="s">
        <v>56</v>
      </c>
      <c r="AO53" t="s">
        <v>8</v>
      </c>
      <c r="AP53">
        <v>59</v>
      </c>
      <c r="AQ53" s="1">
        <v>26.82</v>
      </c>
    </row>
    <row r="54" spans="21:43" x14ac:dyDescent="0.25">
      <c r="AK54">
        <v>34</v>
      </c>
      <c r="AL54">
        <v>1967</v>
      </c>
      <c r="AM54" t="s">
        <v>17</v>
      </c>
      <c r="AN54" t="s">
        <v>57</v>
      </c>
      <c r="AO54" t="s">
        <v>58</v>
      </c>
      <c r="AP54">
        <v>68</v>
      </c>
      <c r="AQ54" s="1">
        <v>46.26</v>
      </c>
    </row>
    <row r="55" spans="21:43" x14ac:dyDescent="0.25">
      <c r="AK55">
        <v>35</v>
      </c>
      <c r="AL55">
        <v>1967</v>
      </c>
      <c r="AM55" t="s">
        <v>20</v>
      </c>
      <c r="AN55" t="s">
        <v>55</v>
      </c>
      <c r="AO55" t="s">
        <v>9</v>
      </c>
      <c r="AP55">
        <v>40</v>
      </c>
      <c r="AQ55" s="1">
        <v>27.21</v>
      </c>
    </row>
    <row r="56" spans="21:43" x14ac:dyDescent="0.25">
      <c r="AK56">
        <v>36</v>
      </c>
      <c r="AL56">
        <v>1967</v>
      </c>
      <c r="AM56" t="s">
        <v>22</v>
      </c>
      <c r="AN56" t="s">
        <v>59</v>
      </c>
      <c r="AO56" t="s">
        <v>60</v>
      </c>
      <c r="AP56">
        <v>39</v>
      </c>
      <c r="AQ56" s="1">
        <v>26.53</v>
      </c>
    </row>
    <row r="57" spans="21:43" x14ac:dyDescent="0.25">
      <c r="AK57">
        <v>37</v>
      </c>
      <c r="AL57">
        <v>1968</v>
      </c>
      <c r="AM57" t="s">
        <v>17</v>
      </c>
      <c r="AN57" t="s">
        <v>61</v>
      </c>
      <c r="AO57" t="s">
        <v>9</v>
      </c>
      <c r="AP57">
        <v>61</v>
      </c>
      <c r="AQ57" s="1">
        <v>38.119999999999997</v>
      </c>
    </row>
    <row r="58" spans="21:43" x14ac:dyDescent="0.25">
      <c r="AK58">
        <v>38</v>
      </c>
      <c r="AL58">
        <v>1968</v>
      </c>
      <c r="AM58" t="s">
        <v>20</v>
      </c>
      <c r="AN58" t="s">
        <v>55</v>
      </c>
      <c r="AO58" t="s">
        <v>9</v>
      </c>
      <c r="AP58">
        <v>53</v>
      </c>
      <c r="AQ58" s="1">
        <v>33.119999999999997</v>
      </c>
    </row>
    <row r="59" spans="21:43" x14ac:dyDescent="0.25">
      <c r="AK59">
        <v>39</v>
      </c>
      <c r="AL59">
        <v>1968</v>
      </c>
      <c r="AM59" t="s">
        <v>22</v>
      </c>
      <c r="AN59" t="s">
        <v>62</v>
      </c>
      <c r="AO59" t="s">
        <v>63</v>
      </c>
      <c r="AP59">
        <v>46</v>
      </c>
      <c r="AQ59" s="1">
        <v>28.75</v>
      </c>
    </row>
    <row r="60" spans="21:43" x14ac:dyDescent="0.25">
      <c r="AK60">
        <v>40</v>
      </c>
      <c r="AL60">
        <v>1969</v>
      </c>
      <c r="AM60" t="s">
        <v>17</v>
      </c>
      <c r="AN60" t="s">
        <v>49</v>
      </c>
      <c r="AO60" t="s">
        <v>50</v>
      </c>
      <c r="AP60">
        <v>83</v>
      </c>
      <c r="AQ60" s="1">
        <v>41.5</v>
      </c>
    </row>
    <row r="61" spans="21:43" x14ac:dyDescent="0.25">
      <c r="AK61">
        <v>41</v>
      </c>
      <c r="AL61">
        <v>1969</v>
      </c>
      <c r="AM61" t="s">
        <v>20</v>
      </c>
      <c r="AN61" t="s">
        <v>64</v>
      </c>
      <c r="AO61" t="s">
        <v>65</v>
      </c>
      <c r="AP61">
        <v>79</v>
      </c>
      <c r="AQ61" s="1">
        <v>39.5</v>
      </c>
    </row>
    <row r="62" spans="21:43" x14ac:dyDescent="0.25">
      <c r="AK62">
        <v>42</v>
      </c>
      <c r="AL62">
        <v>1969</v>
      </c>
      <c r="AM62" t="s">
        <v>22</v>
      </c>
      <c r="AN62" t="s">
        <v>66</v>
      </c>
      <c r="AO62" t="s">
        <v>8</v>
      </c>
      <c r="AP62">
        <v>38</v>
      </c>
      <c r="AQ62" s="1">
        <v>19</v>
      </c>
    </row>
    <row r="63" spans="21:43" x14ac:dyDescent="0.25">
      <c r="AK63">
        <v>43</v>
      </c>
      <c r="AL63">
        <v>1970</v>
      </c>
      <c r="AM63" t="s">
        <v>17</v>
      </c>
      <c r="AN63" t="s">
        <v>66</v>
      </c>
      <c r="AO63" t="s">
        <v>8</v>
      </c>
      <c r="AP63">
        <v>77</v>
      </c>
      <c r="AQ63" s="1">
        <v>36.32</v>
      </c>
    </row>
    <row r="64" spans="21:43" x14ac:dyDescent="0.25">
      <c r="AK64">
        <v>44</v>
      </c>
      <c r="AL64">
        <v>1970</v>
      </c>
      <c r="AM64" t="s">
        <v>20</v>
      </c>
      <c r="AN64" t="s">
        <v>67</v>
      </c>
      <c r="AO64" t="s">
        <v>68</v>
      </c>
      <c r="AP64">
        <v>70</v>
      </c>
      <c r="AQ64" s="1">
        <v>33.020000000000003</v>
      </c>
    </row>
    <row r="65" spans="37:43" x14ac:dyDescent="0.25">
      <c r="AK65">
        <v>45</v>
      </c>
      <c r="AL65">
        <v>1970</v>
      </c>
      <c r="AM65" t="s">
        <v>22</v>
      </c>
      <c r="AN65" t="s">
        <v>64</v>
      </c>
      <c r="AO65" t="s">
        <v>65</v>
      </c>
      <c r="AP65">
        <v>65</v>
      </c>
      <c r="AQ65" s="1">
        <v>30.66</v>
      </c>
    </row>
    <row r="66" spans="37:43" x14ac:dyDescent="0.25">
      <c r="AK66">
        <v>46</v>
      </c>
      <c r="AL66">
        <v>1971</v>
      </c>
      <c r="AM66" t="s">
        <v>17</v>
      </c>
      <c r="AN66" t="s">
        <v>69</v>
      </c>
      <c r="AO66" t="s">
        <v>70</v>
      </c>
      <c r="AP66">
        <v>116</v>
      </c>
      <c r="AQ66" s="1">
        <v>50.66</v>
      </c>
    </row>
    <row r="67" spans="37:43" x14ac:dyDescent="0.25">
      <c r="AK67">
        <v>47</v>
      </c>
      <c r="AL67">
        <v>1971</v>
      </c>
      <c r="AM67" t="s">
        <v>20</v>
      </c>
      <c r="AN67" t="s">
        <v>71</v>
      </c>
      <c r="AO67" t="s">
        <v>38</v>
      </c>
      <c r="AP67">
        <v>57</v>
      </c>
      <c r="AQ67" s="1">
        <v>24.89</v>
      </c>
    </row>
    <row r="68" spans="37:43" x14ac:dyDescent="0.25">
      <c r="AK68">
        <v>48</v>
      </c>
      <c r="AL68">
        <v>1971</v>
      </c>
      <c r="AM68" t="s">
        <v>22</v>
      </c>
      <c r="AN68" t="s">
        <v>61</v>
      </c>
      <c r="AO68" t="s">
        <v>9</v>
      </c>
      <c r="AP68">
        <v>56</v>
      </c>
      <c r="AQ68" s="1">
        <v>24.45</v>
      </c>
    </row>
    <row r="69" spans="37:43" x14ac:dyDescent="0.25">
      <c r="AK69">
        <v>49</v>
      </c>
      <c r="AL69">
        <v>1972</v>
      </c>
      <c r="AM69" t="s">
        <v>17</v>
      </c>
      <c r="AN69" t="s">
        <v>56</v>
      </c>
      <c r="AO69" t="s">
        <v>8</v>
      </c>
      <c r="AP69">
        <v>81</v>
      </c>
      <c r="AQ69" s="1">
        <v>33.89</v>
      </c>
    </row>
    <row r="70" spans="37:43" x14ac:dyDescent="0.25">
      <c r="AK70">
        <v>50</v>
      </c>
      <c r="AL70">
        <v>1972</v>
      </c>
      <c r="AM70" t="s">
        <v>20</v>
      </c>
      <c r="AN70" t="s">
        <v>66</v>
      </c>
      <c r="AO70" t="s">
        <v>8</v>
      </c>
      <c r="AP70">
        <v>79</v>
      </c>
      <c r="AQ70" s="1">
        <v>33.049999999999997</v>
      </c>
    </row>
    <row r="71" spans="37:43" x14ac:dyDescent="0.25">
      <c r="AK71">
        <v>51</v>
      </c>
      <c r="AL71">
        <v>1972</v>
      </c>
      <c r="AM71" t="s">
        <v>20</v>
      </c>
      <c r="AN71" t="s">
        <v>72</v>
      </c>
      <c r="AO71" t="s">
        <v>73</v>
      </c>
      <c r="AP71">
        <v>79</v>
      </c>
      <c r="AQ71" s="1">
        <v>33.049999999999997</v>
      </c>
    </row>
    <row r="72" spans="37:43" x14ac:dyDescent="0.25">
      <c r="AK72">
        <v>52</v>
      </c>
      <c r="AL72">
        <v>1973</v>
      </c>
      <c r="AM72" t="s">
        <v>17</v>
      </c>
      <c r="AN72" t="s">
        <v>69</v>
      </c>
      <c r="AO72" t="s">
        <v>33</v>
      </c>
      <c r="AP72">
        <v>96</v>
      </c>
      <c r="AQ72" s="1">
        <v>51.34</v>
      </c>
    </row>
    <row r="73" spans="37:43" x14ac:dyDescent="0.25">
      <c r="AK73">
        <v>53</v>
      </c>
      <c r="AL73">
        <v>1973</v>
      </c>
      <c r="AM73" t="s">
        <v>20</v>
      </c>
      <c r="AN73" t="s">
        <v>74</v>
      </c>
      <c r="AO73" t="s">
        <v>6</v>
      </c>
      <c r="AP73">
        <v>47</v>
      </c>
      <c r="AQ73" s="1">
        <v>25.13</v>
      </c>
    </row>
    <row r="74" spans="37:43" x14ac:dyDescent="0.25">
      <c r="AK74">
        <v>54</v>
      </c>
      <c r="AL74">
        <v>1973</v>
      </c>
      <c r="AM74" t="s">
        <v>22</v>
      </c>
      <c r="AN74" t="s">
        <v>66</v>
      </c>
      <c r="AO74" t="s">
        <v>8</v>
      </c>
      <c r="AP74">
        <v>44</v>
      </c>
      <c r="AQ74" s="1">
        <v>23.53</v>
      </c>
    </row>
    <row r="75" spans="37:43" x14ac:dyDescent="0.25">
      <c r="AK75">
        <v>55</v>
      </c>
      <c r="AL75">
        <v>1974</v>
      </c>
      <c r="AM75" t="s">
        <v>17</v>
      </c>
      <c r="AN75" t="s">
        <v>69</v>
      </c>
      <c r="AO75" t="s">
        <v>33</v>
      </c>
      <c r="AP75">
        <v>116</v>
      </c>
      <c r="AQ75" s="1">
        <v>45.31</v>
      </c>
    </row>
    <row r="76" spans="37:43" x14ac:dyDescent="0.25">
      <c r="AK76">
        <v>56</v>
      </c>
      <c r="AL76">
        <v>1974</v>
      </c>
      <c r="AM76" t="s">
        <v>20</v>
      </c>
      <c r="AN76" t="s">
        <v>56</v>
      </c>
      <c r="AO76" t="s">
        <v>8</v>
      </c>
      <c r="AP76">
        <v>105</v>
      </c>
      <c r="AQ76" s="1">
        <v>41.02</v>
      </c>
    </row>
    <row r="77" spans="37:43" x14ac:dyDescent="0.25">
      <c r="AK77">
        <v>57</v>
      </c>
      <c r="AL77">
        <v>1974</v>
      </c>
      <c r="AM77" t="s">
        <v>22</v>
      </c>
      <c r="AN77" t="s">
        <v>75</v>
      </c>
      <c r="AO77" t="s">
        <v>76</v>
      </c>
      <c r="AP77">
        <v>35</v>
      </c>
      <c r="AQ77" s="1">
        <v>13.67</v>
      </c>
    </row>
    <row r="78" spans="37:43" x14ac:dyDescent="0.25">
      <c r="AK78">
        <v>58</v>
      </c>
      <c r="AL78">
        <v>1975</v>
      </c>
      <c r="AM78" t="s">
        <v>17</v>
      </c>
      <c r="AN78" t="s">
        <v>77</v>
      </c>
      <c r="AO78" t="s">
        <v>78</v>
      </c>
      <c r="AP78">
        <v>122</v>
      </c>
      <c r="AQ78" s="1">
        <v>63.87</v>
      </c>
    </row>
    <row r="79" spans="37:43" x14ac:dyDescent="0.25">
      <c r="AK79">
        <v>59</v>
      </c>
      <c r="AL79">
        <v>1975</v>
      </c>
      <c r="AM79" t="s">
        <v>20</v>
      </c>
      <c r="AN79" t="s">
        <v>56</v>
      </c>
      <c r="AO79" t="s">
        <v>8</v>
      </c>
      <c r="AP79">
        <v>42</v>
      </c>
      <c r="AQ79" s="1">
        <v>21.99</v>
      </c>
    </row>
    <row r="80" spans="37:43" x14ac:dyDescent="0.25">
      <c r="AK80">
        <v>60</v>
      </c>
      <c r="AL80">
        <v>1975</v>
      </c>
      <c r="AM80" t="s">
        <v>22</v>
      </c>
      <c r="AN80" t="s">
        <v>69</v>
      </c>
      <c r="AO80" t="s">
        <v>33</v>
      </c>
      <c r="AP80">
        <v>27</v>
      </c>
      <c r="AQ80" s="1">
        <v>14.14</v>
      </c>
    </row>
    <row r="81" spans="37:43" x14ac:dyDescent="0.25">
      <c r="AK81">
        <v>61</v>
      </c>
      <c r="AL81">
        <v>1976</v>
      </c>
      <c r="AM81" t="s">
        <v>17</v>
      </c>
      <c r="AN81" t="s">
        <v>56</v>
      </c>
      <c r="AO81" t="s">
        <v>8</v>
      </c>
      <c r="AP81">
        <v>91</v>
      </c>
      <c r="AQ81" s="1">
        <v>41.74</v>
      </c>
    </row>
    <row r="82" spans="37:43" x14ac:dyDescent="0.25">
      <c r="AK82">
        <v>62</v>
      </c>
      <c r="AL82">
        <v>1976</v>
      </c>
      <c r="AM82" t="s">
        <v>20</v>
      </c>
      <c r="AN82" t="s">
        <v>79</v>
      </c>
      <c r="AO82" t="s">
        <v>80</v>
      </c>
      <c r="AP82">
        <v>75</v>
      </c>
      <c r="AQ82" s="1">
        <v>34.4</v>
      </c>
    </row>
    <row r="83" spans="37:43" x14ac:dyDescent="0.25">
      <c r="AK83">
        <v>63</v>
      </c>
      <c r="AL83">
        <v>1976</v>
      </c>
      <c r="AM83" t="s">
        <v>22</v>
      </c>
      <c r="AN83" t="s">
        <v>81</v>
      </c>
      <c r="AO83" t="s">
        <v>42</v>
      </c>
      <c r="AP83">
        <v>52</v>
      </c>
      <c r="AQ83" s="1">
        <v>23.85</v>
      </c>
    </row>
    <row r="84" spans="37:43" x14ac:dyDescent="0.25">
      <c r="AK84">
        <v>64</v>
      </c>
      <c r="AL84">
        <v>1977</v>
      </c>
      <c r="AM84" t="s">
        <v>17</v>
      </c>
      <c r="AN84" t="s">
        <v>82</v>
      </c>
      <c r="AO84" t="s">
        <v>73</v>
      </c>
      <c r="AP84">
        <v>74</v>
      </c>
      <c r="AQ84" s="1">
        <v>34.42</v>
      </c>
    </row>
    <row r="85" spans="37:43" x14ac:dyDescent="0.25">
      <c r="AK85">
        <v>65</v>
      </c>
      <c r="AL85">
        <v>1977</v>
      </c>
      <c r="AM85" t="s">
        <v>20</v>
      </c>
      <c r="AN85" t="s">
        <v>83</v>
      </c>
      <c r="AO85" t="s">
        <v>36</v>
      </c>
      <c r="AP85">
        <v>71</v>
      </c>
      <c r="AQ85" s="1">
        <v>33.020000000000003</v>
      </c>
    </row>
    <row r="86" spans="37:43" x14ac:dyDescent="0.25">
      <c r="AK86">
        <v>66</v>
      </c>
      <c r="AL86">
        <v>1977</v>
      </c>
      <c r="AM86" t="s">
        <v>22</v>
      </c>
      <c r="AN86" t="s">
        <v>84</v>
      </c>
      <c r="AO86" t="s">
        <v>85</v>
      </c>
      <c r="AP86">
        <v>70</v>
      </c>
      <c r="AQ86" s="1">
        <v>32.56</v>
      </c>
    </row>
    <row r="87" spans="37:43" x14ac:dyDescent="0.25">
      <c r="AK87">
        <v>67</v>
      </c>
      <c r="AL87">
        <v>1978</v>
      </c>
      <c r="AM87" t="s">
        <v>17</v>
      </c>
      <c r="AN87" t="s">
        <v>83</v>
      </c>
      <c r="AO87" t="s">
        <v>36</v>
      </c>
      <c r="AP87">
        <v>87</v>
      </c>
      <c r="AQ87" s="1">
        <v>39.909999999999997</v>
      </c>
    </row>
    <row r="88" spans="37:43" x14ac:dyDescent="0.25">
      <c r="AK88">
        <v>68</v>
      </c>
      <c r="AL88">
        <v>1978</v>
      </c>
      <c r="AM88" t="s">
        <v>20</v>
      </c>
      <c r="AN88" t="s">
        <v>86</v>
      </c>
      <c r="AO88" t="s">
        <v>33</v>
      </c>
      <c r="AP88">
        <v>81</v>
      </c>
      <c r="AQ88" s="1">
        <v>37.159999999999997</v>
      </c>
    </row>
    <row r="89" spans="37:43" x14ac:dyDescent="0.25">
      <c r="AK89">
        <v>69</v>
      </c>
      <c r="AL89">
        <v>1978</v>
      </c>
      <c r="AM89" t="s">
        <v>22</v>
      </c>
      <c r="AN89" t="s">
        <v>79</v>
      </c>
      <c r="AO89" t="s">
        <v>80</v>
      </c>
      <c r="AP89">
        <v>50</v>
      </c>
      <c r="AQ89" s="1">
        <v>22.94</v>
      </c>
    </row>
    <row r="90" spans="37:43" x14ac:dyDescent="0.25">
      <c r="AK90">
        <v>70</v>
      </c>
      <c r="AL90">
        <v>1979</v>
      </c>
      <c r="AM90" t="s">
        <v>17</v>
      </c>
      <c r="AN90" t="s">
        <v>83</v>
      </c>
      <c r="AO90" t="s">
        <v>36</v>
      </c>
      <c r="AP90">
        <v>118</v>
      </c>
      <c r="AQ90" s="1">
        <v>55.92</v>
      </c>
    </row>
    <row r="91" spans="37:43" x14ac:dyDescent="0.25">
      <c r="AK91">
        <v>71</v>
      </c>
      <c r="AL91">
        <v>1979</v>
      </c>
      <c r="AM91" t="s">
        <v>20</v>
      </c>
      <c r="AN91" t="s">
        <v>87</v>
      </c>
      <c r="AO91" t="s">
        <v>8</v>
      </c>
      <c r="AP91">
        <v>52</v>
      </c>
      <c r="AQ91" s="1">
        <v>24.64</v>
      </c>
    </row>
    <row r="92" spans="37:43" x14ac:dyDescent="0.25">
      <c r="AK92">
        <v>72</v>
      </c>
      <c r="AL92">
        <v>1979</v>
      </c>
      <c r="AM92" t="s">
        <v>22</v>
      </c>
      <c r="AN92" t="s">
        <v>88</v>
      </c>
      <c r="AO92" t="s">
        <v>70</v>
      </c>
      <c r="AP92">
        <v>41</v>
      </c>
      <c r="AQ92" s="1">
        <v>19.43</v>
      </c>
    </row>
    <row r="93" spans="37:43" x14ac:dyDescent="0.25">
      <c r="AK93">
        <v>73</v>
      </c>
      <c r="AL93">
        <v>1980</v>
      </c>
      <c r="AM93" t="s">
        <v>17</v>
      </c>
      <c r="AN93" t="s">
        <v>87</v>
      </c>
      <c r="AO93" t="s">
        <v>8</v>
      </c>
      <c r="AP93">
        <v>122</v>
      </c>
      <c r="AQ93" s="1">
        <v>64.55</v>
      </c>
    </row>
    <row r="94" spans="37:43" x14ac:dyDescent="0.25">
      <c r="AK94">
        <v>74</v>
      </c>
      <c r="AL94">
        <v>1980</v>
      </c>
      <c r="AM94" t="s">
        <v>20</v>
      </c>
      <c r="AN94" t="s">
        <v>89</v>
      </c>
      <c r="AO94" t="s">
        <v>33</v>
      </c>
      <c r="AP94">
        <v>34</v>
      </c>
      <c r="AQ94" s="1">
        <v>17.989999999999998</v>
      </c>
    </row>
    <row r="95" spans="37:43" x14ac:dyDescent="0.25">
      <c r="AK95">
        <v>75</v>
      </c>
      <c r="AL95">
        <v>1980</v>
      </c>
      <c r="AM95" t="s">
        <v>22</v>
      </c>
      <c r="AN95" t="s">
        <v>84</v>
      </c>
      <c r="AO95" t="s">
        <v>90</v>
      </c>
      <c r="AP95">
        <v>33</v>
      </c>
      <c r="AQ95" s="1">
        <v>17.46</v>
      </c>
    </row>
    <row r="96" spans="37:43" x14ac:dyDescent="0.25">
      <c r="AK96">
        <v>76</v>
      </c>
      <c r="AL96">
        <v>1981</v>
      </c>
      <c r="AM96" t="s">
        <v>17</v>
      </c>
      <c r="AN96" t="s">
        <v>87</v>
      </c>
      <c r="AO96" t="s">
        <v>8</v>
      </c>
      <c r="AP96">
        <v>106</v>
      </c>
      <c r="AQ96" s="1">
        <v>50.72</v>
      </c>
    </row>
    <row r="97" spans="37:43" x14ac:dyDescent="0.25">
      <c r="AK97">
        <v>77</v>
      </c>
      <c r="AL97">
        <v>1981</v>
      </c>
      <c r="AM97" t="s">
        <v>20</v>
      </c>
      <c r="AN97" t="s">
        <v>91</v>
      </c>
      <c r="AO97" t="s">
        <v>8</v>
      </c>
      <c r="AP97">
        <v>64</v>
      </c>
      <c r="AQ97" s="1">
        <v>30.62</v>
      </c>
    </row>
    <row r="98" spans="37:43" x14ac:dyDescent="0.25">
      <c r="AK98">
        <v>78</v>
      </c>
      <c r="AL98">
        <v>1981</v>
      </c>
      <c r="AM98" t="s">
        <v>22</v>
      </c>
      <c r="AN98" t="s">
        <v>89</v>
      </c>
      <c r="AO98" t="s">
        <v>33</v>
      </c>
      <c r="AP98">
        <v>39</v>
      </c>
      <c r="AQ98" s="1">
        <v>18.66</v>
      </c>
    </row>
    <row r="99" spans="37:43" x14ac:dyDescent="0.25">
      <c r="AK99">
        <v>79</v>
      </c>
      <c r="AL99">
        <v>1982</v>
      </c>
      <c r="AM99" t="s">
        <v>17</v>
      </c>
      <c r="AN99" t="s">
        <v>92</v>
      </c>
      <c r="AO99" t="s">
        <v>6</v>
      </c>
      <c r="AP99">
        <v>115</v>
      </c>
      <c r="AQ99" s="1">
        <v>52.75</v>
      </c>
    </row>
    <row r="100" spans="37:43" x14ac:dyDescent="0.25">
      <c r="AK100">
        <v>80</v>
      </c>
      <c r="AL100">
        <v>1982</v>
      </c>
      <c r="AM100" t="s">
        <v>20</v>
      </c>
      <c r="AN100" t="s">
        <v>93</v>
      </c>
      <c r="AO100" t="s">
        <v>94</v>
      </c>
      <c r="AP100">
        <v>64</v>
      </c>
      <c r="AQ100" s="1">
        <v>29.36</v>
      </c>
    </row>
    <row r="101" spans="37:43" x14ac:dyDescent="0.25">
      <c r="AK101">
        <v>81</v>
      </c>
      <c r="AL101">
        <v>1982</v>
      </c>
      <c r="AM101" t="s">
        <v>22</v>
      </c>
      <c r="AN101" t="s">
        <v>95</v>
      </c>
      <c r="AO101" t="s">
        <v>6</v>
      </c>
      <c r="AP101">
        <v>39</v>
      </c>
      <c r="AQ101" s="1">
        <v>17.89</v>
      </c>
    </row>
    <row r="102" spans="37:43" x14ac:dyDescent="0.25">
      <c r="AK102">
        <v>82</v>
      </c>
      <c r="AL102">
        <v>1983</v>
      </c>
      <c r="AM102" t="s">
        <v>17</v>
      </c>
      <c r="AN102" t="s">
        <v>84</v>
      </c>
      <c r="AO102" t="s">
        <v>6</v>
      </c>
      <c r="AP102">
        <v>110</v>
      </c>
      <c r="AQ102" s="1">
        <v>68.319999999999993</v>
      </c>
    </row>
    <row r="103" spans="37:43" x14ac:dyDescent="0.25">
      <c r="AK103">
        <v>83</v>
      </c>
      <c r="AL103">
        <v>1983</v>
      </c>
      <c r="AM103" t="s">
        <v>20</v>
      </c>
      <c r="AN103" t="s">
        <v>96</v>
      </c>
      <c r="AO103" t="s">
        <v>4</v>
      </c>
      <c r="AP103">
        <v>26</v>
      </c>
      <c r="AQ103" s="1">
        <v>16.149999999999999</v>
      </c>
    </row>
    <row r="104" spans="37:43" x14ac:dyDescent="0.25">
      <c r="AK104">
        <v>84</v>
      </c>
      <c r="AL104">
        <v>1983</v>
      </c>
      <c r="AM104" t="s">
        <v>22</v>
      </c>
      <c r="AN104" t="s">
        <v>82</v>
      </c>
      <c r="AO104" t="s">
        <v>97</v>
      </c>
      <c r="AP104">
        <v>25</v>
      </c>
      <c r="AQ104" s="1">
        <v>15.53</v>
      </c>
    </row>
    <row r="105" spans="37:43" x14ac:dyDescent="0.25">
      <c r="AK105">
        <v>85</v>
      </c>
      <c r="AL105">
        <v>1984</v>
      </c>
      <c r="AM105" t="s">
        <v>17</v>
      </c>
      <c r="AN105" t="s">
        <v>84</v>
      </c>
      <c r="AO105" t="s">
        <v>6</v>
      </c>
      <c r="AP105">
        <v>110</v>
      </c>
      <c r="AQ105" s="1">
        <v>51.16</v>
      </c>
    </row>
    <row r="106" spans="37:43" x14ac:dyDescent="0.25">
      <c r="AK106">
        <v>86</v>
      </c>
      <c r="AL106">
        <v>1984</v>
      </c>
      <c r="AM106" t="s">
        <v>20</v>
      </c>
      <c r="AN106" t="s">
        <v>98</v>
      </c>
      <c r="AO106" t="s">
        <v>94</v>
      </c>
      <c r="AP106">
        <v>57</v>
      </c>
      <c r="AQ106" s="1">
        <v>26.51</v>
      </c>
    </row>
    <row r="107" spans="37:43" x14ac:dyDescent="0.25">
      <c r="AK107">
        <v>87</v>
      </c>
      <c r="AL107">
        <v>1984</v>
      </c>
      <c r="AM107" t="s">
        <v>22</v>
      </c>
      <c r="AN107" t="s">
        <v>99</v>
      </c>
      <c r="AO107" t="s">
        <v>100</v>
      </c>
      <c r="AP107">
        <v>48</v>
      </c>
      <c r="AQ107" s="1">
        <v>22.33</v>
      </c>
    </row>
    <row r="108" spans="37:43" x14ac:dyDescent="0.25">
      <c r="AK108">
        <v>88</v>
      </c>
      <c r="AL108">
        <v>1985</v>
      </c>
      <c r="AM108" t="s">
        <v>17</v>
      </c>
      <c r="AN108" t="s">
        <v>84</v>
      </c>
      <c r="AO108" t="s">
        <v>6</v>
      </c>
      <c r="AP108">
        <v>127</v>
      </c>
      <c r="AQ108" s="1">
        <v>52.05</v>
      </c>
    </row>
    <row r="109" spans="37:43" x14ac:dyDescent="0.25">
      <c r="AK109">
        <v>89</v>
      </c>
      <c r="AL109">
        <v>1985</v>
      </c>
      <c r="AM109" t="s">
        <v>20</v>
      </c>
      <c r="AN109" t="s">
        <v>99</v>
      </c>
      <c r="AO109" t="s">
        <v>100</v>
      </c>
      <c r="AP109">
        <v>71</v>
      </c>
      <c r="AQ109" s="1">
        <v>29.1</v>
      </c>
    </row>
    <row r="110" spans="37:43" x14ac:dyDescent="0.25">
      <c r="AK110">
        <v>90</v>
      </c>
      <c r="AL110">
        <v>1985</v>
      </c>
      <c r="AM110" t="s">
        <v>22</v>
      </c>
      <c r="AN110" t="s">
        <v>89</v>
      </c>
      <c r="AO110" t="s">
        <v>33</v>
      </c>
      <c r="AP110">
        <v>46</v>
      </c>
      <c r="AQ110" s="1">
        <v>18.850000000000001</v>
      </c>
    </row>
    <row r="111" spans="37:43" x14ac:dyDescent="0.25">
      <c r="AK111">
        <v>91</v>
      </c>
      <c r="AL111">
        <v>1986</v>
      </c>
      <c r="AM111" t="s">
        <v>17</v>
      </c>
      <c r="AN111" t="s">
        <v>101</v>
      </c>
      <c r="AO111" t="s">
        <v>78</v>
      </c>
      <c r="AP111">
        <v>84</v>
      </c>
      <c r="AQ111" s="1">
        <v>40.98</v>
      </c>
    </row>
    <row r="112" spans="37:43" x14ac:dyDescent="0.25">
      <c r="AK112">
        <v>92</v>
      </c>
      <c r="AL112">
        <v>1986</v>
      </c>
      <c r="AM112" t="s">
        <v>20</v>
      </c>
      <c r="AN112" t="s">
        <v>102</v>
      </c>
      <c r="AO112" t="s">
        <v>33</v>
      </c>
      <c r="AP112">
        <v>62</v>
      </c>
      <c r="AQ112" s="1">
        <v>30.24</v>
      </c>
    </row>
    <row r="113" spans="37:43" x14ac:dyDescent="0.25">
      <c r="AK113">
        <v>93</v>
      </c>
      <c r="AL113">
        <v>1986</v>
      </c>
      <c r="AM113" t="s">
        <v>22</v>
      </c>
      <c r="AN113" t="s">
        <v>103</v>
      </c>
      <c r="AO113" t="s">
        <v>3</v>
      </c>
      <c r="AP113">
        <v>59</v>
      </c>
      <c r="AQ113" s="1">
        <v>28.78</v>
      </c>
    </row>
    <row r="114" spans="37:43" x14ac:dyDescent="0.25">
      <c r="AK114">
        <v>94</v>
      </c>
      <c r="AL114">
        <v>1987</v>
      </c>
      <c r="AM114" t="s">
        <v>17</v>
      </c>
      <c r="AN114" t="s">
        <v>104</v>
      </c>
      <c r="AO114" t="s">
        <v>50</v>
      </c>
      <c r="AP114">
        <v>106</v>
      </c>
      <c r="AQ114" s="1">
        <v>41.09</v>
      </c>
    </row>
    <row r="115" spans="37:43" x14ac:dyDescent="0.25">
      <c r="AK115">
        <v>95</v>
      </c>
      <c r="AL115">
        <v>1987</v>
      </c>
      <c r="AM115" t="s">
        <v>20</v>
      </c>
      <c r="AN115" t="s">
        <v>105</v>
      </c>
      <c r="AO115" t="s">
        <v>106</v>
      </c>
      <c r="AP115">
        <v>91</v>
      </c>
      <c r="AQ115" s="1">
        <v>35.270000000000003</v>
      </c>
    </row>
    <row r="116" spans="37:43" x14ac:dyDescent="0.25">
      <c r="AK116">
        <v>96</v>
      </c>
      <c r="AL116">
        <v>1987</v>
      </c>
      <c r="AM116" t="s">
        <v>22</v>
      </c>
      <c r="AN116" t="s">
        <v>103</v>
      </c>
      <c r="AO116" t="s">
        <v>3</v>
      </c>
      <c r="AP116">
        <v>61</v>
      </c>
      <c r="AQ116" s="1">
        <v>23.64</v>
      </c>
    </row>
    <row r="117" spans="37:43" x14ac:dyDescent="0.25">
      <c r="AK117">
        <v>97</v>
      </c>
      <c r="AL117">
        <v>1988</v>
      </c>
      <c r="AM117" t="s">
        <v>17</v>
      </c>
      <c r="AN117" t="s">
        <v>107</v>
      </c>
      <c r="AO117" t="s">
        <v>50</v>
      </c>
      <c r="AP117">
        <v>129</v>
      </c>
      <c r="AQ117" s="1">
        <v>49.24</v>
      </c>
    </row>
    <row r="118" spans="37:43" x14ac:dyDescent="0.25">
      <c r="AK118">
        <v>98</v>
      </c>
      <c r="AL118">
        <v>1988</v>
      </c>
      <c r="AM118" t="s">
        <v>20</v>
      </c>
      <c r="AN118" t="s">
        <v>104</v>
      </c>
      <c r="AO118" t="s">
        <v>50</v>
      </c>
      <c r="AP118">
        <v>88</v>
      </c>
      <c r="AQ118" s="1">
        <v>33.590000000000003</v>
      </c>
    </row>
    <row r="119" spans="37:43" x14ac:dyDescent="0.25">
      <c r="AK119">
        <v>99</v>
      </c>
      <c r="AL119">
        <v>1988</v>
      </c>
      <c r="AM119" t="s">
        <v>22</v>
      </c>
      <c r="AN119" t="s">
        <v>108</v>
      </c>
      <c r="AO119" t="s">
        <v>50</v>
      </c>
      <c r="AP119">
        <v>45</v>
      </c>
      <c r="AQ119" s="1">
        <v>17.18</v>
      </c>
    </row>
    <row r="120" spans="37:43" x14ac:dyDescent="0.25">
      <c r="AK120">
        <v>100</v>
      </c>
      <c r="AL120">
        <v>1989</v>
      </c>
      <c r="AM120" t="s">
        <v>17</v>
      </c>
      <c r="AN120" t="s">
        <v>107</v>
      </c>
      <c r="AO120" t="s">
        <v>50</v>
      </c>
      <c r="AP120">
        <v>129</v>
      </c>
      <c r="AQ120" s="1">
        <v>51.19</v>
      </c>
    </row>
    <row r="121" spans="37:43" x14ac:dyDescent="0.25">
      <c r="AK121">
        <v>101</v>
      </c>
      <c r="AL121">
        <v>1989</v>
      </c>
      <c r="AM121" t="s">
        <v>20</v>
      </c>
      <c r="AN121" t="s">
        <v>109</v>
      </c>
      <c r="AO121" t="s">
        <v>50</v>
      </c>
      <c r="AP121">
        <v>80</v>
      </c>
      <c r="AQ121" s="1">
        <v>31.75</v>
      </c>
    </row>
    <row r="122" spans="37:43" x14ac:dyDescent="0.25">
      <c r="AK122">
        <v>102</v>
      </c>
      <c r="AL122">
        <v>1989</v>
      </c>
      <c r="AM122" t="s">
        <v>22</v>
      </c>
      <c r="AN122" t="s">
        <v>108</v>
      </c>
      <c r="AO122" t="s">
        <v>50</v>
      </c>
      <c r="AP122">
        <v>43</v>
      </c>
      <c r="AQ122" s="1">
        <v>17.059999999999999</v>
      </c>
    </row>
    <row r="123" spans="37:43" x14ac:dyDescent="0.25">
      <c r="AK123">
        <v>103</v>
      </c>
      <c r="AL123">
        <v>1990</v>
      </c>
      <c r="AM123" t="s">
        <v>17</v>
      </c>
      <c r="AN123" t="s">
        <v>110</v>
      </c>
      <c r="AO123" t="s">
        <v>38</v>
      </c>
      <c r="AP123">
        <v>137</v>
      </c>
      <c r="AQ123" s="1">
        <v>47.4</v>
      </c>
    </row>
    <row r="124" spans="37:43" x14ac:dyDescent="0.25">
      <c r="AK124">
        <v>104</v>
      </c>
      <c r="AL124">
        <v>1990</v>
      </c>
      <c r="AM124" t="s">
        <v>20</v>
      </c>
      <c r="AN124" t="s">
        <v>111</v>
      </c>
      <c r="AO124" t="s">
        <v>6</v>
      </c>
      <c r="AP124">
        <v>84</v>
      </c>
      <c r="AQ124" s="1">
        <v>29.07</v>
      </c>
    </row>
    <row r="125" spans="37:43" x14ac:dyDescent="0.25">
      <c r="AK125">
        <v>105</v>
      </c>
      <c r="AL125">
        <v>1990</v>
      </c>
      <c r="AM125" t="s">
        <v>22</v>
      </c>
      <c r="AN125" t="s">
        <v>112</v>
      </c>
      <c r="AO125" t="s">
        <v>38</v>
      </c>
      <c r="AP125">
        <v>68</v>
      </c>
      <c r="AQ125" s="1">
        <v>23.53</v>
      </c>
    </row>
    <row r="126" spans="37:43" x14ac:dyDescent="0.25">
      <c r="AK126">
        <v>106</v>
      </c>
      <c r="AL126">
        <v>1991</v>
      </c>
      <c r="AM126" t="s">
        <v>17</v>
      </c>
      <c r="AN126" t="s">
        <v>113</v>
      </c>
      <c r="AO126" t="s">
        <v>114</v>
      </c>
      <c r="AP126">
        <v>141</v>
      </c>
      <c r="AQ126" s="1">
        <v>52.81</v>
      </c>
    </row>
    <row r="127" spans="37:43" x14ac:dyDescent="0.25">
      <c r="AK127">
        <v>107</v>
      </c>
      <c r="AL127">
        <v>1991</v>
      </c>
      <c r="AM127" t="s">
        <v>20</v>
      </c>
      <c r="AN127" t="s">
        <v>115</v>
      </c>
      <c r="AO127" t="s">
        <v>63</v>
      </c>
      <c r="AP127">
        <v>42</v>
      </c>
      <c r="AQ127" s="1">
        <v>15.73</v>
      </c>
    </row>
    <row r="128" spans="37:43" x14ac:dyDescent="0.25">
      <c r="AK128">
        <v>108</v>
      </c>
      <c r="AL128">
        <v>1991</v>
      </c>
      <c r="AM128" t="s">
        <v>20</v>
      </c>
      <c r="AN128" t="s">
        <v>116</v>
      </c>
      <c r="AO128" t="s">
        <v>63</v>
      </c>
      <c r="AP128">
        <v>42</v>
      </c>
      <c r="AQ128" s="1">
        <v>15.73</v>
      </c>
    </row>
    <row r="129" spans="37:43" x14ac:dyDescent="0.25">
      <c r="AK129">
        <v>109</v>
      </c>
      <c r="AL129">
        <v>1991</v>
      </c>
      <c r="AM129" t="s">
        <v>20</v>
      </c>
      <c r="AN129" t="s">
        <v>110</v>
      </c>
      <c r="AO129" t="s">
        <v>38</v>
      </c>
      <c r="AP129">
        <v>42</v>
      </c>
      <c r="AQ129" s="1">
        <v>15.73</v>
      </c>
    </row>
    <row r="130" spans="37:43" x14ac:dyDescent="0.25">
      <c r="AK130">
        <v>110</v>
      </c>
      <c r="AL130">
        <v>1992</v>
      </c>
      <c r="AM130" t="s">
        <v>17</v>
      </c>
      <c r="AN130" t="s">
        <v>107</v>
      </c>
      <c r="AO130" t="s">
        <v>50</v>
      </c>
      <c r="AP130">
        <v>98</v>
      </c>
      <c r="AQ130" s="1">
        <v>42.42</v>
      </c>
    </row>
    <row r="131" spans="37:43" x14ac:dyDescent="0.25">
      <c r="AK131">
        <v>111</v>
      </c>
      <c r="AL131">
        <v>1992</v>
      </c>
      <c r="AM131" t="s">
        <v>20</v>
      </c>
      <c r="AN131" t="s">
        <v>117</v>
      </c>
      <c r="AO131" t="s">
        <v>33</v>
      </c>
      <c r="AP131">
        <v>80</v>
      </c>
      <c r="AQ131" s="1">
        <v>34.630000000000003</v>
      </c>
    </row>
    <row r="132" spans="37:43" x14ac:dyDescent="0.25">
      <c r="AK132">
        <v>112</v>
      </c>
      <c r="AL132">
        <v>1992</v>
      </c>
      <c r="AM132" t="s">
        <v>22</v>
      </c>
      <c r="AN132" t="s">
        <v>118</v>
      </c>
      <c r="AO132" t="s">
        <v>70</v>
      </c>
      <c r="AP132">
        <v>53</v>
      </c>
      <c r="AQ132" s="1">
        <v>22.94</v>
      </c>
    </row>
    <row r="133" spans="37:43" x14ac:dyDescent="0.25">
      <c r="AK133">
        <v>113</v>
      </c>
      <c r="AL133">
        <v>1993</v>
      </c>
      <c r="AM133" t="s">
        <v>17</v>
      </c>
      <c r="AN133" t="s">
        <v>119</v>
      </c>
      <c r="AO133" t="s">
        <v>6</v>
      </c>
      <c r="AP133">
        <v>142</v>
      </c>
      <c r="AQ133" s="1">
        <v>54.83</v>
      </c>
    </row>
    <row r="134" spans="37:43" x14ac:dyDescent="0.25">
      <c r="AK134">
        <v>114</v>
      </c>
      <c r="AL134">
        <v>1993</v>
      </c>
      <c r="AM134" t="s">
        <v>20</v>
      </c>
      <c r="AN134" t="s">
        <v>118</v>
      </c>
      <c r="AO134" t="s">
        <v>38</v>
      </c>
      <c r="AP134">
        <v>83</v>
      </c>
      <c r="AQ134" s="1">
        <v>32.049999999999997</v>
      </c>
    </row>
    <row r="135" spans="37:43" x14ac:dyDescent="0.25">
      <c r="AK135">
        <v>115</v>
      </c>
      <c r="AL135">
        <v>1993</v>
      </c>
      <c r="AM135" t="s">
        <v>22</v>
      </c>
      <c r="AN135" t="s">
        <v>120</v>
      </c>
      <c r="AO135" t="s">
        <v>9</v>
      </c>
      <c r="AP135">
        <v>34</v>
      </c>
      <c r="AQ135" s="1">
        <v>13.13</v>
      </c>
    </row>
    <row r="136" spans="37:43" x14ac:dyDescent="0.25">
      <c r="AK136">
        <v>116</v>
      </c>
      <c r="AL136">
        <v>1994</v>
      </c>
      <c r="AM136" t="s">
        <v>17</v>
      </c>
      <c r="AN136" t="s">
        <v>117</v>
      </c>
      <c r="AO136" t="s">
        <v>33</v>
      </c>
      <c r="AP136">
        <v>210</v>
      </c>
      <c r="AQ136" s="1">
        <v>46.15</v>
      </c>
    </row>
    <row r="137" spans="37:43" x14ac:dyDescent="0.25">
      <c r="AK137">
        <v>117</v>
      </c>
      <c r="AL137">
        <v>1994</v>
      </c>
      <c r="AM137" t="s">
        <v>20</v>
      </c>
      <c r="AN137" t="s">
        <v>119</v>
      </c>
      <c r="AO137" t="s">
        <v>6</v>
      </c>
      <c r="AP137">
        <v>136</v>
      </c>
      <c r="AQ137" s="1">
        <v>29.89</v>
      </c>
    </row>
    <row r="138" spans="37:43" x14ac:dyDescent="0.25">
      <c r="AK138">
        <v>118</v>
      </c>
      <c r="AL138">
        <v>1994</v>
      </c>
      <c r="AM138" t="s">
        <v>22</v>
      </c>
      <c r="AN138" t="s">
        <v>121</v>
      </c>
      <c r="AO138" t="s">
        <v>50</v>
      </c>
      <c r="AP138">
        <v>109</v>
      </c>
      <c r="AQ138" s="1">
        <v>23.96</v>
      </c>
    </row>
    <row r="139" spans="37:43" x14ac:dyDescent="0.25">
      <c r="AK139">
        <v>119</v>
      </c>
      <c r="AL139">
        <v>1995</v>
      </c>
      <c r="AM139" t="s">
        <v>17</v>
      </c>
      <c r="AN139" t="s">
        <v>122</v>
      </c>
      <c r="AO139" t="s">
        <v>50</v>
      </c>
      <c r="AP139">
        <v>144</v>
      </c>
      <c r="AQ139" s="1">
        <v>45.14</v>
      </c>
    </row>
    <row r="140" spans="37:43" x14ac:dyDescent="0.25">
      <c r="AK140">
        <v>120</v>
      </c>
      <c r="AL140">
        <v>1995</v>
      </c>
      <c r="AM140" t="s">
        <v>20</v>
      </c>
      <c r="AN140" t="s">
        <v>123</v>
      </c>
      <c r="AO140" t="s">
        <v>8</v>
      </c>
      <c r="AP140">
        <v>108</v>
      </c>
      <c r="AQ140" s="1">
        <v>33.86</v>
      </c>
    </row>
    <row r="141" spans="37:43" x14ac:dyDescent="0.25">
      <c r="AK141">
        <v>121</v>
      </c>
      <c r="AL141">
        <v>1995</v>
      </c>
      <c r="AM141" t="s">
        <v>22</v>
      </c>
      <c r="AN141" t="s">
        <v>124</v>
      </c>
      <c r="AO141" t="s">
        <v>70</v>
      </c>
      <c r="AP141">
        <v>67</v>
      </c>
      <c r="AQ141" s="1">
        <v>21</v>
      </c>
    </row>
    <row r="142" spans="37:43" x14ac:dyDescent="0.25">
      <c r="AK142">
        <v>122</v>
      </c>
      <c r="AL142">
        <v>1996</v>
      </c>
      <c r="AM142" t="s">
        <v>17</v>
      </c>
      <c r="AN142" t="s">
        <v>125</v>
      </c>
      <c r="AO142" t="s">
        <v>7</v>
      </c>
      <c r="AP142">
        <v>144</v>
      </c>
      <c r="AQ142" s="1">
        <v>36.549999999999997</v>
      </c>
    </row>
    <row r="143" spans="37:43" x14ac:dyDescent="0.25">
      <c r="AK143">
        <v>123</v>
      </c>
      <c r="AL143">
        <v>1996</v>
      </c>
      <c r="AM143" t="s">
        <v>20</v>
      </c>
      <c r="AN143" t="s">
        <v>126</v>
      </c>
      <c r="AO143" t="s">
        <v>33</v>
      </c>
      <c r="AP143">
        <v>143</v>
      </c>
      <c r="AQ143" s="1">
        <v>36.29</v>
      </c>
    </row>
    <row r="144" spans="37:43" x14ac:dyDescent="0.25">
      <c r="AK144">
        <v>124</v>
      </c>
      <c r="AL144">
        <v>1996</v>
      </c>
      <c r="AM144" t="s">
        <v>22</v>
      </c>
      <c r="AN144" t="s">
        <v>127</v>
      </c>
      <c r="AO144" t="s">
        <v>128</v>
      </c>
      <c r="AP144">
        <v>107</v>
      </c>
      <c r="AQ144" s="1">
        <v>27.16</v>
      </c>
    </row>
    <row r="145" spans="37:43" x14ac:dyDescent="0.25">
      <c r="AK145">
        <v>125</v>
      </c>
      <c r="AL145">
        <v>1997</v>
      </c>
      <c r="AM145" t="s">
        <v>17</v>
      </c>
      <c r="AN145" t="s">
        <v>126</v>
      </c>
      <c r="AO145" t="s">
        <v>38</v>
      </c>
      <c r="AP145">
        <v>222</v>
      </c>
      <c r="AQ145" s="1">
        <v>62.89</v>
      </c>
    </row>
    <row r="146" spans="37:43" x14ac:dyDescent="0.25">
      <c r="AK146">
        <v>126</v>
      </c>
      <c r="AL146">
        <v>1997</v>
      </c>
      <c r="AM146" t="s">
        <v>20</v>
      </c>
      <c r="AN146" t="s">
        <v>129</v>
      </c>
      <c r="AO146" t="s">
        <v>3</v>
      </c>
      <c r="AP146">
        <v>68</v>
      </c>
      <c r="AQ146" s="1">
        <v>19.260000000000002</v>
      </c>
    </row>
    <row r="147" spans="37:43" x14ac:dyDescent="0.25">
      <c r="AK147">
        <v>127</v>
      </c>
      <c r="AL147">
        <v>1997</v>
      </c>
      <c r="AM147" t="s">
        <v>22</v>
      </c>
      <c r="AN147" t="s">
        <v>130</v>
      </c>
      <c r="AO147" t="s">
        <v>6</v>
      </c>
      <c r="AP147">
        <v>63</v>
      </c>
      <c r="AQ147" s="1">
        <v>17.850000000000001</v>
      </c>
    </row>
    <row r="148" spans="37:43" x14ac:dyDescent="0.25">
      <c r="AK148">
        <v>128</v>
      </c>
      <c r="AL148">
        <v>1998</v>
      </c>
      <c r="AM148" t="s">
        <v>17</v>
      </c>
      <c r="AN148" t="s">
        <v>130</v>
      </c>
      <c r="AO148" t="s">
        <v>6</v>
      </c>
      <c r="AP148">
        <v>244</v>
      </c>
      <c r="AQ148" s="1">
        <v>64.55</v>
      </c>
    </row>
    <row r="149" spans="37:43" x14ac:dyDescent="0.25">
      <c r="AK149">
        <v>129</v>
      </c>
      <c r="AL149">
        <v>1998</v>
      </c>
      <c r="AM149" t="s">
        <v>20</v>
      </c>
      <c r="AN149" t="s">
        <v>131</v>
      </c>
      <c r="AO149" t="s">
        <v>3</v>
      </c>
      <c r="AP149">
        <v>68</v>
      </c>
      <c r="AQ149" s="1">
        <v>17.989999999999998</v>
      </c>
    </row>
    <row r="150" spans="37:43" x14ac:dyDescent="0.25">
      <c r="AK150">
        <v>130</v>
      </c>
      <c r="AL150">
        <v>1998</v>
      </c>
      <c r="AM150" t="s">
        <v>22</v>
      </c>
      <c r="AN150" t="s">
        <v>126</v>
      </c>
      <c r="AO150" t="s">
        <v>38</v>
      </c>
      <c r="AP150">
        <v>66</v>
      </c>
      <c r="AQ150" s="1">
        <v>17.46</v>
      </c>
    </row>
    <row r="151" spans="37:43" x14ac:dyDescent="0.25">
      <c r="AK151">
        <v>131</v>
      </c>
      <c r="AL151">
        <v>1999</v>
      </c>
      <c r="AM151" t="s">
        <v>17</v>
      </c>
      <c r="AN151" t="s">
        <v>132</v>
      </c>
      <c r="AO151" t="s">
        <v>33</v>
      </c>
      <c r="AP151">
        <v>219</v>
      </c>
      <c r="AQ151" s="1">
        <v>50.11</v>
      </c>
    </row>
    <row r="152" spans="37:43" x14ac:dyDescent="0.25">
      <c r="AK152">
        <v>132</v>
      </c>
      <c r="AL152">
        <v>1999</v>
      </c>
      <c r="AM152" t="s">
        <v>20</v>
      </c>
      <c r="AN152" t="s">
        <v>133</v>
      </c>
      <c r="AO152" t="s">
        <v>9</v>
      </c>
      <c r="AP152">
        <v>154</v>
      </c>
      <c r="AQ152" s="1">
        <v>35.24</v>
      </c>
    </row>
    <row r="153" spans="37:43" x14ac:dyDescent="0.25">
      <c r="AK153">
        <v>133</v>
      </c>
      <c r="AL153">
        <v>1999</v>
      </c>
      <c r="AM153" t="s">
        <v>22</v>
      </c>
      <c r="AN153" t="s">
        <v>134</v>
      </c>
      <c r="AO153" t="s">
        <v>50</v>
      </c>
      <c r="AP153">
        <v>64</v>
      </c>
      <c r="AQ153" s="1">
        <v>14.65</v>
      </c>
    </row>
    <row r="154" spans="37:43" x14ac:dyDescent="0.25">
      <c r="AK154">
        <v>134</v>
      </c>
      <c r="AL154">
        <v>2000</v>
      </c>
      <c r="AM154" t="s">
        <v>17</v>
      </c>
      <c r="AN154" t="s">
        <v>135</v>
      </c>
      <c r="AO154" t="s">
        <v>3</v>
      </c>
      <c r="AP154">
        <v>197</v>
      </c>
      <c r="AQ154" s="1">
        <v>42.55</v>
      </c>
    </row>
    <row r="155" spans="37:43" x14ac:dyDescent="0.25">
      <c r="AK155">
        <v>135</v>
      </c>
      <c r="AL155">
        <v>2000</v>
      </c>
      <c r="AM155" t="s">
        <v>20</v>
      </c>
      <c r="AN155" t="s">
        <v>130</v>
      </c>
      <c r="AO155" t="s">
        <v>6</v>
      </c>
      <c r="AP155">
        <v>181</v>
      </c>
      <c r="AQ155" s="1">
        <v>39.090000000000003</v>
      </c>
    </row>
    <row r="156" spans="37:43" x14ac:dyDescent="0.25">
      <c r="AK156">
        <v>136</v>
      </c>
      <c r="AL156">
        <v>2000</v>
      </c>
      <c r="AM156" t="s">
        <v>22</v>
      </c>
      <c r="AN156" t="s">
        <v>134</v>
      </c>
      <c r="AO156" t="s">
        <v>50</v>
      </c>
      <c r="AP156">
        <v>85</v>
      </c>
      <c r="AQ156" s="1">
        <v>18.36</v>
      </c>
    </row>
    <row r="157" spans="37:43" x14ac:dyDescent="0.25">
      <c r="AK157">
        <v>137</v>
      </c>
      <c r="AL157">
        <v>2001</v>
      </c>
      <c r="AM157" t="s">
        <v>17</v>
      </c>
      <c r="AN157" t="s">
        <v>136</v>
      </c>
      <c r="AO157" t="s">
        <v>4</v>
      </c>
      <c r="AP157">
        <v>176</v>
      </c>
      <c r="AQ157" s="1">
        <v>40.93</v>
      </c>
    </row>
    <row r="158" spans="37:43" x14ac:dyDescent="0.25">
      <c r="AK158">
        <v>138</v>
      </c>
      <c r="AL158">
        <v>2001</v>
      </c>
      <c r="AM158" t="s">
        <v>20</v>
      </c>
      <c r="AN158" t="s">
        <v>137</v>
      </c>
      <c r="AO158" t="s">
        <v>3</v>
      </c>
      <c r="AP158">
        <v>140</v>
      </c>
      <c r="AQ158" s="1">
        <v>32.56</v>
      </c>
    </row>
    <row r="159" spans="37:43" x14ac:dyDescent="0.25">
      <c r="AK159">
        <v>139</v>
      </c>
      <c r="AL159">
        <v>2001</v>
      </c>
      <c r="AM159" t="s">
        <v>22</v>
      </c>
      <c r="AN159" t="s">
        <v>138</v>
      </c>
      <c r="AO159" t="s">
        <v>8</v>
      </c>
      <c r="AP159">
        <v>114</v>
      </c>
      <c r="AQ159" s="1">
        <v>26.51</v>
      </c>
    </row>
    <row r="160" spans="37:43" x14ac:dyDescent="0.25">
      <c r="AK160">
        <v>140</v>
      </c>
      <c r="AL160">
        <v>2002</v>
      </c>
      <c r="AM160" t="s">
        <v>17</v>
      </c>
      <c r="AN160" t="s">
        <v>126</v>
      </c>
      <c r="AO160" t="s">
        <v>3</v>
      </c>
      <c r="AP160">
        <v>169</v>
      </c>
      <c r="AQ160" s="1">
        <v>39.86</v>
      </c>
    </row>
    <row r="161" spans="37:43" x14ac:dyDescent="0.25">
      <c r="AK161">
        <v>141</v>
      </c>
      <c r="AL161">
        <v>2002</v>
      </c>
      <c r="AM161" t="s">
        <v>20</v>
      </c>
      <c r="AN161" t="s">
        <v>139</v>
      </c>
      <c r="AO161" t="s">
        <v>3</v>
      </c>
      <c r="AP161">
        <v>145</v>
      </c>
      <c r="AQ161" s="1">
        <v>34.200000000000003</v>
      </c>
    </row>
    <row r="162" spans="37:43" x14ac:dyDescent="0.25">
      <c r="AK162">
        <v>142</v>
      </c>
      <c r="AL162">
        <v>2002</v>
      </c>
      <c r="AM162" t="s">
        <v>22</v>
      </c>
      <c r="AN162" t="s">
        <v>138</v>
      </c>
      <c r="AO162" t="s">
        <v>8</v>
      </c>
      <c r="AP162">
        <v>110</v>
      </c>
      <c r="AQ162" s="1">
        <v>25.94</v>
      </c>
    </row>
    <row r="163" spans="37:43" x14ac:dyDescent="0.25">
      <c r="AK163">
        <v>143</v>
      </c>
      <c r="AL163">
        <v>2003</v>
      </c>
      <c r="AM163" t="s">
        <v>17</v>
      </c>
      <c r="AN163" t="s">
        <v>140</v>
      </c>
      <c r="AO163" t="s">
        <v>6</v>
      </c>
      <c r="AP163">
        <v>190</v>
      </c>
      <c r="AQ163" s="1">
        <v>43.08</v>
      </c>
    </row>
    <row r="164" spans="37:43" x14ac:dyDescent="0.25">
      <c r="AK164">
        <v>144</v>
      </c>
      <c r="AL164">
        <v>2003</v>
      </c>
      <c r="AM164" t="s">
        <v>20</v>
      </c>
      <c r="AN164" t="s">
        <v>141</v>
      </c>
      <c r="AO164" t="s">
        <v>142</v>
      </c>
      <c r="AP164">
        <v>128</v>
      </c>
      <c r="AQ164" s="1">
        <v>29.02</v>
      </c>
    </row>
    <row r="165" spans="37:43" x14ac:dyDescent="0.25">
      <c r="AK165">
        <v>145</v>
      </c>
      <c r="AL165">
        <v>2003</v>
      </c>
      <c r="AM165" t="s">
        <v>22</v>
      </c>
      <c r="AN165" t="s">
        <v>121</v>
      </c>
      <c r="AO165" t="s">
        <v>50</v>
      </c>
      <c r="AP165">
        <v>123</v>
      </c>
      <c r="AQ165" s="1">
        <v>27.89</v>
      </c>
    </row>
    <row r="166" spans="37:43" x14ac:dyDescent="0.25">
      <c r="AK166">
        <v>146</v>
      </c>
      <c r="AL166">
        <v>2004</v>
      </c>
      <c r="AM166" t="s">
        <v>17</v>
      </c>
      <c r="AN166" t="s">
        <v>134</v>
      </c>
      <c r="AO166" t="s">
        <v>50</v>
      </c>
      <c r="AP166">
        <v>175</v>
      </c>
      <c r="AQ166" s="1">
        <v>39.15</v>
      </c>
    </row>
    <row r="167" spans="37:43" x14ac:dyDescent="0.25">
      <c r="AK167">
        <v>147</v>
      </c>
      <c r="AL167">
        <v>2004</v>
      </c>
      <c r="AM167" t="s">
        <v>20</v>
      </c>
      <c r="AN167" t="s">
        <v>143</v>
      </c>
      <c r="AO167" t="s">
        <v>33</v>
      </c>
      <c r="AP167">
        <v>139</v>
      </c>
      <c r="AQ167" s="1">
        <v>31.1</v>
      </c>
    </row>
    <row r="168" spans="37:43" x14ac:dyDescent="0.25">
      <c r="AK168">
        <v>148</v>
      </c>
      <c r="AL168">
        <v>2004</v>
      </c>
      <c r="AM168" t="s">
        <v>22</v>
      </c>
      <c r="AN168" t="s">
        <v>144</v>
      </c>
      <c r="AO168" t="s">
        <v>33</v>
      </c>
      <c r="AP168">
        <v>133</v>
      </c>
      <c r="AQ168" s="1">
        <v>29.75</v>
      </c>
    </row>
    <row r="169" spans="37:43" x14ac:dyDescent="0.25">
      <c r="AK169">
        <v>149</v>
      </c>
      <c r="AL169">
        <v>2005</v>
      </c>
      <c r="AM169" t="s">
        <v>17</v>
      </c>
      <c r="AN169" t="s">
        <v>144</v>
      </c>
      <c r="AO169" t="s">
        <v>33</v>
      </c>
      <c r="AP169">
        <v>225</v>
      </c>
      <c r="AQ169" s="1">
        <v>43.69</v>
      </c>
    </row>
    <row r="170" spans="37:43" x14ac:dyDescent="0.25">
      <c r="AK170">
        <v>150</v>
      </c>
      <c r="AL170">
        <v>2005</v>
      </c>
      <c r="AM170" t="s">
        <v>20</v>
      </c>
      <c r="AN170" t="s">
        <v>145</v>
      </c>
      <c r="AO170" t="s">
        <v>1</v>
      </c>
      <c r="AP170">
        <v>148</v>
      </c>
      <c r="AQ170" s="1">
        <v>28.74</v>
      </c>
    </row>
    <row r="171" spans="37:43" x14ac:dyDescent="0.25">
      <c r="AK171">
        <v>151</v>
      </c>
      <c r="AL171">
        <v>2005</v>
      </c>
      <c r="AM171" t="s">
        <v>22</v>
      </c>
      <c r="AN171" t="s">
        <v>146</v>
      </c>
      <c r="AO171" t="s">
        <v>4</v>
      </c>
      <c r="AP171">
        <v>142</v>
      </c>
      <c r="AQ171" s="1">
        <v>27.57</v>
      </c>
    </row>
    <row r="172" spans="37:43" x14ac:dyDescent="0.25">
      <c r="AK172">
        <v>152</v>
      </c>
      <c r="AL172">
        <v>2006</v>
      </c>
      <c r="AM172" t="s">
        <v>17</v>
      </c>
      <c r="AN172" t="s">
        <v>147</v>
      </c>
      <c r="AO172" t="s">
        <v>3</v>
      </c>
      <c r="AP172">
        <v>173</v>
      </c>
      <c r="AQ172" s="1">
        <v>41.39</v>
      </c>
    </row>
    <row r="173" spans="37:43" x14ac:dyDescent="0.25">
      <c r="AK173">
        <v>153</v>
      </c>
      <c r="AL173">
        <v>2006</v>
      </c>
      <c r="AM173" t="s">
        <v>20</v>
      </c>
      <c r="AN173" t="s">
        <v>148</v>
      </c>
      <c r="AO173" t="s">
        <v>6</v>
      </c>
      <c r="AP173">
        <v>124</v>
      </c>
      <c r="AQ173" s="1">
        <v>29.67</v>
      </c>
    </row>
    <row r="174" spans="37:43" x14ac:dyDescent="0.25">
      <c r="AK174">
        <v>154</v>
      </c>
      <c r="AL174">
        <v>2006</v>
      </c>
      <c r="AM174" t="s">
        <v>22</v>
      </c>
      <c r="AN174" t="s">
        <v>141</v>
      </c>
      <c r="AO174" t="s">
        <v>142</v>
      </c>
      <c r="AP174">
        <v>121</v>
      </c>
      <c r="AQ174" s="1">
        <v>28.95</v>
      </c>
    </row>
    <row r="175" spans="37:43" x14ac:dyDescent="0.25">
      <c r="AK175">
        <v>155</v>
      </c>
      <c r="AL175">
        <v>2007</v>
      </c>
      <c r="AM175" t="s">
        <v>17</v>
      </c>
      <c r="AN175" t="s">
        <v>149</v>
      </c>
      <c r="AO175" t="s">
        <v>50</v>
      </c>
      <c r="AP175">
        <v>444</v>
      </c>
      <c r="AQ175" s="1">
        <v>45.49</v>
      </c>
    </row>
    <row r="176" spans="37:43" x14ac:dyDescent="0.25">
      <c r="AK176">
        <v>156</v>
      </c>
      <c r="AL176">
        <v>2007</v>
      </c>
      <c r="AM176" t="s">
        <v>20</v>
      </c>
      <c r="AN176" t="s">
        <v>10</v>
      </c>
      <c r="AO176" t="s">
        <v>9</v>
      </c>
      <c r="AP176">
        <v>277</v>
      </c>
      <c r="AQ176" s="1">
        <v>28.38</v>
      </c>
    </row>
    <row r="177" spans="37:43" x14ac:dyDescent="0.25">
      <c r="AK177">
        <v>157</v>
      </c>
      <c r="AL177">
        <v>2007</v>
      </c>
      <c r="AM177" t="s">
        <v>22</v>
      </c>
      <c r="AN177" t="s">
        <v>0</v>
      </c>
      <c r="AO177" t="s">
        <v>33</v>
      </c>
      <c r="AP177">
        <v>255</v>
      </c>
      <c r="AQ177" s="1">
        <v>26.13</v>
      </c>
    </row>
    <row r="178" spans="37:43" x14ac:dyDescent="0.25">
      <c r="AK178">
        <v>158</v>
      </c>
      <c r="AL178">
        <v>2008</v>
      </c>
      <c r="AM178" t="s">
        <v>17</v>
      </c>
      <c r="AN178" t="s">
        <v>10</v>
      </c>
      <c r="AO178" t="s">
        <v>9</v>
      </c>
      <c r="AP178">
        <v>446</v>
      </c>
      <c r="AQ178" s="1">
        <v>49.23</v>
      </c>
    </row>
    <row r="179" spans="37:43" x14ac:dyDescent="0.25">
      <c r="AK179">
        <v>159</v>
      </c>
      <c r="AL179">
        <v>2008</v>
      </c>
      <c r="AM179" t="s">
        <v>20</v>
      </c>
      <c r="AN179" t="s">
        <v>0</v>
      </c>
      <c r="AO179" t="s">
        <v>33</v>
      </c>
      <c r="AP179">
        <v>281</v>
      </c>
      <c r="AQ179" s="1">
        <v>31.02</v>
      </c>
    </row>
    <row r="180" spans="37:43" x14ac:dyDescent="0.25">
      <c r="AK180">
        <v>160</v>
      </c>
      <c r="AL180">
        <v>2008</v>
      </c>
      <c r="AM180" t="s">
        <v>22</v>
      </c>
      <c r="AN180" t="s">
        <v>150</v>
      </c>
      <c r="AO180" t="s">
        <v>4</v>
      </c>
      <c r="AP180">
        <v>179</v>
      </c>
      <c r="AQ180" s="1">
        <v>19.760000000000002</v>
      </c>
    </row>
    <row r="181" spans="37:43" x14ac:dyDescent="0.25">
      <c r="AK181">
        <v>161</v>
      </c>
      <c r="AL181">
        <v>2009</v>
      </c>
      <c r="AM181" t="s">
        <v>17</v>
      </c>
      <c r="AN181" t="s">
        <v>0</v>
      </c>
      <c r="AO181" t="s">
        <v>33</v>
      </c>
      <c r="AP181">
        <v>473</v>
      </c>
      <c r="AQ181" s="1">
        <v>54</v>
      </c>
    </row>
    <row r="182" spans="37:43" x14ac:dyDescent="0.25">
      <c r="AK182">
        <v>162</v>
      </c>
      <c r="AL182">
        <v>2009</v>
      </c>
      <c r="AM182" t="s">
        <v>20</v>
      </c>
      <c r="AN182" t="s">
        <v>10</v>
      </c>
      <c r="AO182" t="s">
        <v>3</v>
      </c>
      <c r="AP182">
        <v>233</v>
      </c>
      <c r="AQ182" s="1">
        <v>26.6</v>
      </c>
    </row>
    <row r="183" spans="37:43" x14ac:dyDescent="0.25">
      <c r="AK183">
        <v>163</v>
      </c>
      <c r="AL183">
        <v>2009</v>
      </c>
      <c r="AM183" t="s">
        <v>22</v>
      </c>
      <c r="AN183" t="s">
        <v>151</v>
      </c>
      <c r="AO183" t="s">
        <v>33</v>
      </c>
      <c r="AP183">
        <v>170</v>
      </c>
      <c r="AQ183" s="1">
        <v>19.41</v>
      </c>
    </row>
    <row r="184" spans="37:43" x14ac:dyDescent="0.25">
      <c r="AK184">
        <v>164</v>
      </c>
      <c r="AL184">
        <v>2010</v>
      </c>
      <c r="AM184" t="s">
        <v>17</v>
      </c>
      <c r="AN184" t="s">
        <v>0</v>
      </c>
      <c r="AO184" t="s">
        <v>33</v>
      </c>
      <c r="AQ184" s="1">
        <v>22.65</v>
      </c>
    </row>
    <row r="185" spans="37:43" x14ac:dyDescent="0.25">
      <c r="AK185">
        <v>165</v>
      </c>
      <c r="AL185">
        <v>2010</v>
      </c>
      <c r="AM185" t="s">
        <v>20</v>
      </c>
      <c r="AN185" t="s">
        <v>152</v>
      </c>
      <c r="AO185" t="s">
        <v>33</v>
      </c>
      <c r="AQ185" s="1">
        <v>17.36</v>
      </c>
    </row>
    <row r="186" spans="37:43" x14ac:dyDescent="0.25">
      <c r="AK186">
        <v>166</v>
      </c>
      <c r="AL186">
        <v>2010</v>
      </c>
      <c r="AM186" t="s">
        <v>22</v>
      </c>
      <c r="AN186" t="s">
        <v>151</v>
      </c>
      <c r="AO186" t="s">
        <v>33</v>
      </c>
      <c r="AQ186" s="1">
        <v>16.48</v>
      </c>
    </row>
    <row r="187" spans="37:43" x14ac:dyDescent="0.25">
      <c r="AK187">
        <v>167</v>
      </c>
      <c r="AL187">
        <v>2011</v>
      </c>
      <c r="AM187" t="s">
        <v>17</v>
      </c>
      <c r="AN187" t="s">
        <v>0</v>
      </c>
      <c r="AO187" t="s">
        <v>33</v>
      </c>
      <c r="AQ187" s="1">
        <v>47.88</v>
      </c>
    </row>
    <row r="188" spans="37:43" x14ac:dyDescent="0.25">
      <c r="AK188">
        <v>168</v>
      </c>
      <c r="AL188">
        <v>2011</v>
      </c>
      <c r="AM188" t="s">
        <v>20</v>
      </c>
      <c r="AN188" t="s">
        <v>10</v>
      </c>
      <c r="AO188" t="s">
        <v>3</v>
      </c>
      <c r="AQ188" s="1">
        <v>21.6</v>
      </c>
    </row>
    <row r="189" spans="37:43" x14ac:dyDescent="0.25">
      <c r="AK189">
        <v>169</v>
      </c>
      <c r="AL189">
        <v>2011</v>
      </c>
      <c r="AM189" t="s">
        <v>22</v>
      </c>
      <c r="AN189" t="s">
        <v>151</v>
      </c>
      <c r="AO189" t="s">
        <v>33</v>
      </c>
      <c r="AQ189" s="1">
        <v>9.23</v>
      </c>
    </row>
    <row r="190" spans="37:43" x14ac:dyDescent="0.25">
      <c r="AK190">
        <v>170</v>
      </c>
      <c r="AL190">
        <v>2012</v>
      </c>
      <c r="AM190" t="s">
        <v>17</v>
      </c>
      <c r="AN190" t="s">
        <v>0</v>
      </c>
      <c r="AO190" t="s">
        <v>33</v>
      </c>
      <c r="AQ190" s="1">
        <v>41.6</v>
      </c>
    </row>
    <row r="191" spans="37:43" x14ac:dyDescent="0.25">
      <c r="AK191">
        <v>171</v>
      </c>
      <c r="AL191">
        <v>2012</v>
      </c>
      <c r="AM191" t="s">
        <v>20</v>
      </c>
      <c r="AN191" t="s">
        <v>10</v>
      </c>
      <c r="AO191" t="s">
        <v>3</v>
      </c>
      <c r="AQ191" s="1">
        <v>23.68</v>
      </c>
    </row>
    <row r="192" spans="37:43" x14ac:dyDescent="0.25">
      <c r="AK192">
        <v>172</v>
      </c>
      <c r="AL192">
        <v>2012</v>
      </c>
      <c r="AM192" t="s">
        <v>22</v>
      </c>
      <c r="AN192" t="s">
        <v>152</v>
      </c>
      <c r="AO192" t="s">
        <v>33</v>
      </c>
      <c r="AQ192" s="1">
        <v>10.91</v>
      </c>
    </row>
    <row r="193" spans="37:43" x14ac:dyDescent="0.25">
      <c r="AK193">
        <v>173</v>
      </c>
      <c r="AL193">
        <v>2013</v>
      </c>
      <c r="AM193" t="s">
        <v>17</v>
      </c>
      <c r="AN193" t="s">
        <v>10</v>
      </c>
      <c r="AO193" t="s">
        <v>3</v>
      </c>
      <c r="AQ193" s="1">
        <v>27.99</v>
      </c>
    </row>
    <row r="194" spans="37:43" x14ac:dyDescent="0.25">
      <c r="AK194">
        <v>174</v>
      </c>
      <c r="AL194">
        <v>2013</v>
      </c>
      <c r="AM194" t="s">
        <v>20</v>
      </c>
      <c r="AN194" t="s">
        <v>0</v>
      </c>
      <c r="AO194" t="s">
        <v>33</v>
      </c>
      <c r="AQ194" s="1">
        <v>24.72</v>
      </c>
    </row>
    <row r="195" spans="37:43" x14ac:dyDescent="0.25">
      <c r="AK195">
        <v>175</v>
      </c>
      <c r="AL195">
        <v>2013</v>
      </c>
      <c r="AM195" t="s">
        <v>22</v>
      </c>
      <c r="AN195" t="s">
        <v>153</v>
      </c>
      <c r="AO195" t="s">
        <v>8</v>
      </c>
      <c r="AQ195" s="1">
        <v>23.36</v>
      </c>
    </row>
    <row r="196" spans="37:43" x14ac:dyDescent="0.25">
      <c r="AK196">
        <v>176</v>
      </c>
      <c r="AL196">
        <v>2014</v>
      </c>
      <c r="AM196" t="s">
        <v>17</v>
      </c>
      <c r="AN196" t="s">
        <v>10</v>
      </c>
      <c r="AO196" t="s">
        <v>3</v>
      </c>
      <c r="AQ196" s="1">
        <v>37.659999999999997</v>
      </c>
    </row>
    <row r="197" spans="37:43" x14ac:dyDescent="0.25">
      <c r="AK197">
        <v>177</v>
      </c>
      <c r="AL197">
        <v>2014</v>
      </c>
      <c r="AM197" t="s">
        <v>20</v>
      </c>
      <c r="AN197" t="s">
        <v>0</v>
      </c>
      <c r="AO197" t="s">
        <v>33</v>
      </c>
      <c r="AQ197" s="1">
        <v>15.76</v>
      </c>
    </row>
    <row r="198" spans="37:43" x14ac:dyDescent="0.25">
      <c r="AK198">
        <v>178</v>
      </c>
      <c r="AL198">
        <v>2014</v>
      </c>
      <c r="AM198" t="s">
        <v>22</v>
      </c>
      <c r="AN198" t="s">
        <v>154</v>
      </c>
      <c r="AO198" t="s">
        <v>8</v>
      </c>
      <c r="AQ198" s="1">
        <v>15.72</v>
      </c>
    </row>
    <row r="199" spans="37:43" x14ac:dyDescent="0.25">
      <c r="AK199">
        <v>179</v>
      </c>
      <c r="AL199">
        <v>2015</v>
      </c>
      <c r="AM199" t="s">
        <v>17</v>
      </c>
      <c r="AN199" t="s">
        <v>0</v>
      </c>
      <c r="AO199" t="s">
        <v>33</v>
      </c>
      <c r="AQ199" s="1">
        <v>41.33</v>
      </c>
    </row>
    <row r="200" spans="37:43" x14ac:dyDescent="0.25">
      <c r="AK200">
        <v>180</v>
      </c>
      <c r="AL200">
        <v>2015</v>
      </c>
      <c r="AM200" t="s">
        <v>20</v>
      </c>
      <c r="AN200" t="s">
        <v>10</v>
      </c>
      <c r="AO200" t="s">
        <v>3</v>
      </c>
      <c r="AQ200" s="1">
        <v>27.76</v>
      </c>
    </row>
    <row r="201" spans="37:43" x14ac:dyDescent="0.25">
      <c r="AK201">
        <v>181</v>
      </c>
      <c r="AL201">
        <v>2015</v>
      </c>
      <c r="AM201" t="s">
        <v>22</v>
      </c>
      <c r="AN201" t="s">
        <v>2</v>
      </c>
      <c r="AO201" t="s">
        <v>33</v>
      </c>
      <c r="AQ201" s="1">
        <v>7.86</v>
      </c>
    </row>
    <row r="202" spans="37:43" x14ac:dyDescent="0.25">
      <c r="AK202">
        <v>182</v>
      </c>
      <c r="AL202">
        <v>2016</v>
      </c>
      <c r="AM202" t="s">
        <v>17</v>
      </c>
      <c r="AN202" t="s">
        <v>10</v>
      </c>
      <c r="AO202" t="s">
        <v>3</v>
      </c>
      <c r="AP202">
        <v>745</v>
      </c>
      <c r="AQ202" s="1">
        <v>59.17</v>
      </c>
    </row>
    <row r="203" spans="37:43" x14ac:dyDescent="0.25">
      <c r="AK203">
        <v>183</v>
      </c>
      <c r="AL203">
        <v>2016</v>
      </c>
      <c r="AM203" t="s">
        <v>20</v>
      </c>
      <c r="AN203" t="s">
        <v>0</v>
      </c>
      <c r="AO203" t="s">
        <v>33</v>
      </c>
      <c r="AP203">
        <v>316</v>
      </c>
      <c r="AQ203" s="1">
        <v>25.1</v>
      </c>
    </row>
    <row r="204" spans="37:43" x14ac:dyDescent="0.25">
      <c r="AK204">
        <v>184</v>
      </c>
      <c r="AL204">
        <v>2016</v>
      </c>
      <c r="AM204" t="s">
        <v>22</v>
      </c>
      <c r="AN204" t="s">
        <v>155</v>
      </c>
      <c r="AO204" t="s">
        <v>106</v>
      </c>
      <c r="AP204">
        <v>198</v>
      </c>
      <c r="AQ204" s="1">
        <v>15.73</v>
      </c>
    </row>
    <row r="205" spans="37:43" x14ac:dyDescent="0.25">
      <c r="AK205">
        <v>185</v>
      </c>
      <c r="AL205">
        <v>2017</v>
      </c>
      <c r="AM205" t="s">
        <v>17</v>
      </c>
      <c r="AN205" t="s">
        <v>10</v>
      </c>
      <c r="AO205" t="s">
        <v>3</v>
      </c>
      <c r="AP205">
        <v>946</v>
      </c>
      <c r="AQ205" s="1">
        <v>47.85</v>
      </c>
    </row>
    <row r="206" spans="37:43" x14ac:dyDescent="0.25">
      <c r="AK206">
        <v>186</v>
      </c>
      <c r="AL206">
        <v>2017</v>
      </c>
      <c r="AM206" t="s">
        <v>20</v>
      </c>
      <c r="AN206" t="s">
        <v>0</v>
      </c>
      <c r="AO206" t="s">
        <v>33</v>
      </c>
      <c r="AP206">
        <v>670</v>
      </c>
      <c r="AQ206" s="1">
        <v>33.89</v>
      </c>
    </row>
    <row r="207" spans="37:43" x14ac:dyDescent="0.25">
      <c r="AK207">
        <v>187</v>
      </c>
      <c r="AL207">
        <v>2017</v>
      </c>
      <c r="AM207" t="s">
        <v>22</v>
      </c>
      <c r="AN207" t="s">
        <v>2</v>
      </c>
      <c r="AO207" t="s">
        <v>156</v>
      </c>
      <c r="AP207">
        <v>361</v>
      </c>
      <c r="AQ207" s="1">
        <v>18.260000000000002</v>
      </c>
    </row>
    <row r="208" spans="37:43" x14ac:dyDescent="0.25">
      <c r="AK208">
        <v>188</v>
      </c>
      <c r="AL208">
        <v>2018</v>
      </c>
      <c r="AM208" t="s">
        <v>17</v>
      </c>
      <c r="AN208" t="s">
        <v>157</v>
      </c>
      <c r="AO208" t="s">
        <v>3</v>
      </c>
      <c r="AP208">
        <v>753</v>
      </c>
      <c r="AQ208" s="1">
        <v>45.83</v>
      </c>
    </row>
    <row r="209" spans="37:43" x14ac:dyDescent="0.25">
      <c r="AK209">
        <v>189</v>
      </c>
      <c r="AL209">
        <v>2018</v>
      </c>
      <c r="AM209" t="s">
        <v>20</v>
      </c>
      <c r="AN209" t="s">
        <v>10</v>
      </c>
      <c r="AO209" t="s">
        <v>6</v>
      </c>
      <c r="AP209">
        <v>476</v>
      </c>
      <c r="AQ209" s="1">
        <v>28.97</v>
      </c>
    </row>
    <row r="210" spans="37:43" x14ac:dyDescent="0.25">
      <c r="AK210">
        <v>190</v>
      </c>
      <c r="AL210">
        <v>2018</v>
      </c>
      <c r="AM210" t="s">
        <v>22</v>
      </c>
      <c r="AN210" t="s">
        <v>155</v>
      </c>
      <c r="AO210" t="s">
        <v>106</v>
      </c>
      <c r="AP210">
        <v>414</v>
      </c>
      <c r="AQ210" s="1">
        <v>25.2</v>
      </c>
    </row>
  </sheetData>
  <mergeCells count="24">
    <mergeCell ref="V44:V47"/>
    <mergeCell ref="V48:V51"/>
    <mergeCell ref="V32:V35"/>
    <mergeCell ref="U19:AA20"/>
    <mergeCell ref="AC19:AI23"/>
    <mergeCell ref="V28:V31"/>
    <mergeCell ref="V24:V27"/>
    <mergeCell ref="V23:W23"/>
    <mergeCell ref="V36:V39"/>
    <mergeCell ref="V40:V43"/>
    <mergeCell ref="K33:K36"/>
    <mergeCell ref="K37:K40"/>
    <mergeCell ref="K41:K44"/>
    <mergeCell ref="K45:K48"/>
    <mergeCell ref="I18:R18"/>
    <mergeCell ref="I19:L19"/>
    <mergeCell ref="K21:K24"/>
    <mergeCell ref="K20:L20"/>
    <mergeCell ref="AK18:AQ18"/>
    <mergeCell ref="A18:G18"/>
    <mergeCell ref="K25:K28"/>
    <mergeCell ref="K29:K32"/>
    <mergeCell ref="U18:AA18"/>
    <mergeCell ref="AC18:AI18"/>
  </mergeCells>
  <hyperlinks>
    <hyperlink ref="K17" r:id="rId1" xr:uid="{3BB19B4D-6745-4640-A97C-C6F69717B106}"/>
    <hyperlink ref="AN17" r:id="rId2" xr:uid="{E4E49881-2663-42E4-A314-A142107B5F51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B426-0705-4724-A24D-BFD34FDE6635}">
  <dimension ref="A18:V215"/>
  <sheetViews>
    <sheetView showGridLines="0" topLeftCell="A17" zoomScale="70" zoomScaleNormal="70" workbookViewId="0">
      <selection activeCell="A17" sqref="A17"/>
    </sheetView>
  </sheetViews>
  <sheetFormatPr defaultRowHeight="15" x14ac:dyDescent="0.25"/>
  <cols>
    <col min="9" max="9" width="10.7109375" bestFit="1" customWidth="1"/>
    <col min="10" max="10" width="12" bestFit="1" customWidth="1"/>
    <col min="11" max="15" width="25.28515625" customWidth="1"/>
    <col min="16" max="16" width="19.28515625" customWidth="1"/>
    <col min="18" max="22" width="31.28515625" customWidth="1"/>
  </cols>
  <sheetData>
    <row r="18" spans="1:22" x14ac:dyDescent="0.25">
      <c r="A18" s="195" t="s">
        <v>249</v>
      </c>
      <c r="B18" s="195"/>
      <c r="C18" s="195"/>
      <c r="D18" s="195"/>
      <c r="E18" s="195"/>
      <c r="F18" s="195"/>
      <c r="G18" s="195"/>
      <c r="I18" s="195" t="s">
        <v>436</v>
      </c>
      <c r="J18" s="195"/>
      <c r="K18" s="195"/>
      <c r="L18" s="195"/>
      <c r="M18" s="195"/>
      <c r="N18" s="195"/>
      <c r="O18" s="195"/>
      <c r="Q18" s="195" t="s">
        <v>440</v>
      </c>
      <c r="R18" s="195"/>
      <c r="S18" s="195"/>
      <c r="T18" s="195"/>
      <c r="U18" s="195"/>
      <c r="V18" s="195"/>
    </row>
    <row r="19" spans="1:22" x14ac:dyDescent="0.25">
      <c r="A19" s="145" t="s">
        <v>250</v>
      </c>
      <c r="B19" s="145"/>
      <c r="C19" s="152"/>
      <c r="D19" s="145"/>
      <c r="E19" s="145"/>
      <c r="F19" s="145"/>
      <c r="G19" s="145"/>
      <c r="I19" s="220" t="s">
        <v>439</v>
      </c>
      <c r="J19" s="220"/>
      <c r="K19" s="220"/>
      <c r="L19" s="220"/>
      <c r="M19" s="220"/>
      <c r="N19" s="220"/>
      <c r="O19" s="220"/>
      <c r="Q19" s="198" t="s">
        <v>441</v>
      </c>
      <c r="R19" s="198"/>
      <c r="S19" s="198"/>
      <c r="T19" s="198"/>
      <c r="U19" s="198"/>
      <c r="V19" s="198"/>
    </row>
    <row r="20" spans="1:22" s="152" customFormat="1" x14ac:dyDescent="0.25">
      <c r="I20" s="221"/>
      <c r="J20" s="221"/>
      <c r="K20" s="221"/>
      <c r="L20" s="221"/>
      <c r="M20" s="221"/>
      <c r="N20" s="221"/>
      <c r="O20" s="221"/>
      <c r="Q20" s="198"/>
      <c r="R20" s="198"/>
      <c r="S20" s="198"/>
      <c r="T20" s="198"/>
      <c r="U20" s="198"/>
      <c r="V20" s="198"/>
    </row>
    <row r="21" spans="1:22" x14ac:dyDescent="0.25">
      <c r="C21" s="3"/>
      <c r="I21" s="219" t="s">
        <v>438</v>
      </c>
      <c r="J21" s="219"/>
      <c r="K21" s="181">
        <v>0</v>
      </c>
      <c r="L21" s="181">
        <v>1</v>
      </c>
      <c r="M21" s="181">
        <v>3</v>
      </c>
      <c r="N21" s="181">
        <v>26</v>
      </c>
      <c r="O21" s="181">
        <v>27</v>
      </c>
    </row>
    <row r="22" spans="1:22" ht="120" x14ac:dyDescent="0.25">
      <c r="A22" s="218" t="s">
        <v>255</v>
      </c>
      <c r="B22" s="218"/>
      <c r="C22" s="218"/>
      <c r="D22" s="218"/>
      <c r="E22" s="218"/>
      <c r="F22" s="218"/>
      <c r="G22" s="218"/>
      <c r="I22" s="152" t="s">
        <v>235</v>
      </c>
      <c r="J22" s="152" t="s">
        <v>437</v>
      </c>
      <c r="K22" s="180" t="str">
        <f ca="1">OFFSET(Dane_Offset!$B$5,0,2*K21)</f>
        <v xml:space="preserve">
Ogółem
Grand total</v>
      </c>
      <c r="L22" s="180" t="str">
        <f ca="1">OFFSET(Dane_Offset!$B$5,0,2*L21)</f>
        <v xml:space="preserve">
Górnictwo i wydobywanie
Mining and quarrying</v>
      </c>
      <c r="M22" s="180" t="str">
        <f ca="1">OFFSET(Dane_Offset!$B$5,0,2*M21)</f>
        <v xml:space="preserve">
Przetwórstwo przemysłowe
Manufacturing</v>
      </c>
      <c r="N22" s="180" t="str">
        <f ca="1">OFFSET(Dane_Offset!$B$5,0,2*N21)</f>
        <v xml:space="preserve">
Wytwarzanie i zaopatrywanie w energię elektryczną, gaz, parę wodną i gorącą wodę∆
Electricity, gas, steam and air conditioning supply</v>
      </c>
      <c r="O22" s="180" t="str">
        <f ca="1">OFFSET(Dane_Offset!$B$5,0,2*O21)</f>
        <v xml:space="preserve">
Dostawa wody; gospodarowanie ściekami i odpadami; rekultywacja∆
Water supply; sewerage, waste management and remediation activities</v>
      </c>
      <c r="Q22" s="181"/>
      <c r="R22" s="182" t="str">
        <f ca="1">K22</f>
        <v xml:space="preserve">
Ogółem
Grand total</v>
      </c>
      <c r="S22" s="182" t="str">
        <f t="shared" ref="S22:V22" ca="1" si="0">L22</f>
        <v xml:space="preserve">
Górnictwo i wydobywanie
Mining and quarrying</v>
      </c>
      <c r="T22" s="182" t="str">
        <f t="shared" ca="1" si="0"/>
        <v xml:space="preserve">
Przetwórstwo przemysłowe
Manufacturing</v>
      </c>
      <c r="U22" s="182" t="str">
        <f t="shared" ca="1" si="0"/>
        <v xml:space="preserve">
Wytwarzanie i zaopatrywanie w energię elektryczną, gaz, parę wodną i gorącą wodę∆
Electricity, gas, steam and air conditioning supply</v>
      </c>
      <c r="V22" s="182" t="str">
        <f t="shared" ca="1" si="0"/>
        <v xml:space="preserve">
Dostawa wody; gospodarowanie ściekami i odpadami; rekultywacja∆
Water supply; sewerage, waste management and remediation activities</v>
      </c>
    </row>
    <row r="23" spans="1:22" x14ac:dyDescent="0.25">
      <c r="B23" s="2" t="s">
        <v>248</v>
      </c>
      <c r="C23" s="3"/>
      <c r="I23">
        <v>1</v>
      </c>
      <c r="J23" s="179">
        <v>40179</v>
      </c>
      <c r="K23" s="157"/>
      <c r="L23" s="157"/>
      <c r="M23" s="157"/>
      <c r="N23" s="157"/>
      <c r="O23" s="157"/>
      <c r="Q23" s="150">
        <v>2010</v>
      </c>
      <c r="R23" s="157"/>
      <c r="S23" s="157"/>
      <c r="T23" s="157"/>
      <c r="U23" s="157"/>
      <c r="V23" s="157"/>
    </row>
    <row r="24" spans="1:22" x14ac:dyDescent="0.25">
      <c r="C24" s="3"/>
      <c r="I24">
        <f>I23+1</f>
        <v>2</v>
      </c>
      <c r="J24" s="179">
        <f>EOMONTH(J23,0)+1</f>
        <v>40210</v>
      </c>
      <c r="K24" s="157"/>
      <c r="L24" s="157"/>
      <c r="M24" s="157"/>
      <c r="N24" s="157"/>
      <c r="O24" s="157"/>
      <c r="Q24" s="150">
        <f>Q23+1</f>
        <v>2011</v>
      </c>
      <c r="R24" s="157"/>
      <c r="S24" s="157"/>
      <c r="T24" s="157"/>
      <c r="U24" s="157"/>
      <c r="V24" s="157"/>
    </row>
    <row r="25" spans="1:22" x14ac:dyDescent="0.25">
      <c r="A25" t="s">
        <v>162</v>
      </c>
      <c r="C25" s="3"/>
      <c r="I25">
        <f t="shared" ref="I25:I88" si="1">I24+1</f>
        <v>3</v>
      </c>
      <c r="J25" s="179">
        <f>EOMONTH(J24,0)+1</f>
        <v>40238</v>
      </c>
      <c r="K25" s="157"/>
      <c r="L25" s="157"/>
      <c r="M25" s="157"/>
      <c r="N25" s="157"/>
      <c r="O25" s="157"/>
      <c r="Q25" s="150">
        <f t="shared" ref="Q25:Q33" si="2">Q24+1</f>
        <v>2012</v>
      </c>
      <c r="R25" s="157"/>
      <c r="S25" s="157"/>
      <c r="T25" s="157"/>
      <c r="U25" s="157"/>
      <c r="V25" s="157"/>
    </row>
    <row r="26" spans="1:22" x14ac:dyDescent="0.25">
      <c r="B26" t="s">
        <v>163</v>
      </c>
      <c r="C26" s="4" t="s">
        <v>167</v>
      </c>
      <c r="D26" t="s">
        <v>251</v>
      </c>
      <c r="I26">
        <f t="shared" si="1"/>
        <v>4</v>
      </c>
      <c r="J26" s="179">
        <f t="shared" ref="J26:J89" si="3">EOMONTH(J25,0)+1</f>
        <v>40269</v>
      </c>
      <c r="K26" s="157"/>
      <c r="L26" s="157"/>
      <c r="M26" s="157"/>
      <c r="N26" s="157"/>
      <c r="O26" s="157"/>
      <c r="Q26" s="150">
        <f t="shared" si="2"/>
        <v>2013</v>
      </c>
      <c r="R26" s="157"/>
      <c r="S26" s="157"/>
      <c r="T26" s="157"/>
      <c r="U26" s="157"/>
      <c r="V26" s="157"/>
    </row>
    <row r="27" spans="1:22" x14ac:dyDescent="0.25">
      <c r="C27" s="3"/>
      <c r="I27">
        <f t="shared" si="1"/>
        <v>5</v>
      </c>
      <c r="J27" s="179">
        <f t="shared" si="3"/>
        <v>40299</v>
      </c>
      <c r="K27" s="157"/>
      <c r="L27" s="157"/>
      <c r="M27" s="157"/>
      <c r="N27" s="157"/>
      <c r="O27" s="157"/>
      <c r="Q27" s="150">
        <f t="shared" si="2"/>
        <v>2014</v>
      </c>
      <c r="R27" s="157"/>
      <c r="S27" s="157"/>
      <c r="T27" s="157"/>
      <c r="U27" s="157"/>
      <c r="V27" s="157"/>
    </row>
    <row r="28" spans="1:22" x14ac:dyDescent="0.25">
      <c r="B28" s="2" t="s">
        <v>164</v>
      </c>
      <c r="C28" s="4" t="s">
        <v>169</v>
      </c>
      <c r="D28" t="s">
        <v>252</v>
      </c>
      <c r="I28">
        <f t="shared" si="1"/>
        <v>6</v>
      </c>
      <c r="J28" s="179">
        <f t="shared" si="3"/>
        <v>40330</v>
      </c>
      <c r="K28" s="157"/>
      <c r="L28" s="157"/>
      <c r="M28" s="157"/>
      <c r="N28" s="157"/>
      <c r="O28" s="157"/>
      <c r="Q28" s="150">
        <f t="shared" si="2"/>
        <v>2015</v>
      </c>
      <c r="R28" s="157"/>
      <c r="S28" s="157"/>
      <c r="T28" s="157"/>
      <c r="U28" s="157"/>
      <c r="V28" s="157"/>
    </row>
    <row r="29" spans="1:22" x14ac:dyDescent="0.25">
      <c r="C29" s="3"/>
      <c r="I29">
        <f t="shared" si="1"/>
        <v>7</v>
      </c>
      <c r="J29" s="179">
        <f t="shared" si="3"/>
        <v>40360</v>
      </c>
      <c r="K29" s="157"/>
      <c r="L29" s="157"/>
      <c r="M29" s="157"/>
      <c r="N29" s="157"/>
      <c r="O29" s="157"/>
      <c r="Q29" s="150">
        <f t="shared" si="2"/>
        <v>2016</v>
      </c>
      <c r="R29" s="157"/>
      <c r="S29" s="157"/>
      <c r="T29" s="157"/>
      <c r="U29" s="157"/>
      <c r="V29" s="157"/>
    </row>
    <row r="30" spans="1:22" x14ac:dyDescent="0.25">
      <c r="B30" t="s">
        <v>166</v>
      </c>
      <c r="C30" s="4" t="s">
        <v>169</v>
      </c>
      <c r="D30" t="s">
        <v>253</v>
      </c>
      <c r="I30">
        <f t="shared" si="1"/>
        <v>8</v>
      </c>
      <c r="J30" s="179">
        <f t="shared" si="3"/>
        <v>40391</v>
      </c>
      <c r="K30" s="157"/>
      <c r="L30" s="157"/>
      <c r="M30" s="157"/>
      <c r="N30" s="157"/>
      <c r="O30" s="157"/>
      <c r="Q30" s="150">
        <f>Q29+1</f>
        <v>2017</v>
      </c>
      <c r="R30" s="157"/>
      <c r="S30" s="157"/>
      <c r="T30" s="157"/>
      <c r="U30" s="157"/>
      <c r="V30" s="157"/>
    </row>
    <row r="31" spans="1:22" x14ac:dyDescent="0.25">
      <c r="C31" s="3"/>
      <c r="I31">
        <f t="shared" si="1"/>
        <v>9</v>
      </c>
      <c r="J31" s="179">
        <f t="shared" si="3"/>
        <v>40422</v>
      </c>
      <c r="K31" s="157"/>
      <c r="L31" s="157"/>
      <c r="M31" s="157"/>
      <c r="N31" s="157"/>
      <c r="O31" s="157"/>
      <c r="Q31" s="150">
        <f t="shared" si="2"/>
        <v>2018</v>
      </c>
      <c r="R31" s="157"/>
      <c r="S31" s="157"/>
      <c r="T31" s="157"/>
      <c r="U31" s="157"/>
      <c r="V31" s="157"/>
    </row>
    <row r="32" spans="1:22" x14ac:dyDescent="0.25">
      <c r="C32" s="3"/>
      <c r="I32">
        <f t="shared" si="1"/>
        <v>10</v>
      </c>
      <c r="J32" s="179">
        <f t="shared" si="3"/>
        <v>40452</v>
      </c>
      <c r="K32" s="157"/>
      <c r="L32" s="157"/>
      <c r="M32" s="157"/>
      <c r="N32" s="157"/>
      <c r="O32" s="157"/>
      <c r="Q32" s="150">
        <f>Q31+1</f>
        <v>2019</v>
      </c>
      <c r="R32" s="157"/>
      <c r="S32" s="157"/>
      <c r="T32" s="157"/>
      <c r="U32" s="157"/>
      <c r="V32" s="157"/>
    </row>
    <row r="33" spans="1:22" x14ac:dyDescent="0.25">
      <c r="A33" t="s">
        <v>254</v>
      </c>
      <c r="C33" s="3"/>
      <c r="I33">
        <f t="shared" si="1"/>
        <v>11</v>
      </c>
      <c r="J33" s="179">
        <f t="shared" si="3"/>
        <v>40483</v>
      </c>
      <c r="K33" s="157"/>
      <c r="L33" s="157"/>
      <c r="M33" s="157"/>
      <c r="N33" s="157"/>
      <c r="O33" s="157"/>
      <c r="Q33" s="150">
        <f t="shared" si="2"/>
        <v>2020</v>
      </c>
      <c r="R33" s="157"/>
      <c r="S33" s="157"/>
      <c r="T33" s="157"/>
      <c r="U33" s="157"/>
      <c r="V33" s="157"/>
    </row>
    <row r="34" spans="1:22" x14ac:dyDescent="0.25">
      <c r="I34">
        <f t="shared" si="1"/>
        <v>12</v>
      </c>
      <c r="J34" s="179">
        <f t="shared" si="3"/>
        <v>40513</v>
      </c>
      <c r="K34" s="157"/>
      <c r="L34" s="157"/>
      <c r="M34" s="157"/>
      <c r="N34" s="157"/>
      <c r="O34" s="157"/>
      <c r="Q34" s="150">
        <f>Q33+1</f>
        <v>2021</v>
      </c>
      <c r="R34" s="157"/>
      <c r="S34" s="157"/>
      <c r="T34" s="157"/>
      <c r="U34" s="157"/>
      <c r="V34" s="157"/>
    </row>
    <row r="35" spans="1:22" x14ac:dyDescent="0.25">
      <c r="I35">
        <f t="shared" si="1"/>
        <v>13</v>
      </c>
      <c r="J35" s="179">
        <f t="shared" si="3"/>
        <v>40544</v>
      </c>
      <c r="K35" s="157"/>
      <c r="L35" s="157"/>
      <c r="M35" s="157"/>
      <c r="N35" s="157"/>
      <c r="O35" s="157"/>
    </row>
    <row r="36" spans="1:22" x14ac:dyDescent="0.25">
      <c r="I36">
        <f t="shared" si="1"/>
        <v>14</v>
      </c>
      <c r="J36" s="179">
        <f t="shared" si="3"/>
        <v>40575</v>
      </c>
      <c r="K36" s="157"/>
      <c r="L36" s="157"/>
      <c r="M36" s="157"/>
      <c r="N36" s="157"/>
      <c r="O36" s="157"/>
    </row>
    <row r="37" spans="1:22" x14ac:dyDescent="0.25">
      <c r="I37">
        <f t="shared" si="1"/>
        <v>15</v>
      </c>
      <c r="J37" s="179">
        <f t="shared" si="3"/>
        <v>40603</v>
      </c>
      <c r="K37" s="157"/>
      <c r="L37" s="157"/>
      <c r="M37" s="157"/>
      <c r="N37" s="157"/>
      <c r="O37" s="157"/>
    </row>
    <row r="38" spans="1:22" x14ac:dyDescent="0.25">
      <c r="I38">
        <f t="shared" si="1"/>
        <v>16</v>
      </c>
      <c r="J38" s="179">
        <f t="shared" si="3"/>
        <v>40634</v>
      </c>
      <c r="K38" s="157"/>
      <c r="L38" s="157"/>
      <c r="M38" s="157"/>
      <c r="N38" s="157"/>
      <c r="O38" s="157"/>
    </row>
    <row r="39" spans="1:22" x14ac:dyDescent="0.25">
      <c r="I39">
        <f t="shared" si="1"/>
        <v>17</v>
      </c>
      <c r="J39" s="179">
        <f t="shared" si="3"/>
        <v>40664</v>
      </c>
      <c r="K39" s="157"/>
      <c r="L39" s="157"/>
      <c r="M39" s="157"/>
      <c r="N39" s="157"/>
      <c r="O39" s="157"/>
    </row>
    <row r="40" spans="1:22" x14ac:dyDescent="0.25">
      <c r="I40">
        <f t="shared" si="1"/>
        <v>18</v>
      </c>
      <c r="J40" s="179">
        <f t="shared" si="3"/>
        <v>40695</v>
      </c>
      <c r="K40" s="157"/>
      <c r="L40" s="157"/>
      <c r="M40" s="157"/>
      <c r="N40" s="157"/>
      <c r="O40" s="157"/>
    </row>
    <row r="41" spans="1:22" x14ac:dyDescent="0.25">
      <c r="I41">
        <f t="shared" si="1"/>
        <v>19</v>
      </c>
      <c r="J41" s="179">
        <f t="shared" si="3"/>
        <v>40725</v>
      </c>
      <c r="K41" s="157"/>
      <c r="L41" s="157"/>
      <c r="M41" s="157"/>
      <c r="N41" s="157"/>
      <c r="O41" s="157"/>
    </row>
    <row r="42" spans="1:22" x14ac:dyDescent="0.25">
      <c r="I42">
        <f t="shared" si="1"/>
        <v>20</v>
      </c>
      <c r="J42" s="179">
        <f t="shared" si="3"/>
        <v>40756</v>
      </c>
      <c r="K42" s="157"/>
      <c r="L42" s="157"/>
      <c r="M42" s="157"/>
      <c r="N42" s="157"/>
      <c r="O42" s="157"/>
    </row>
    <row r="43" spans="1:22" x14ac:dyDescent="0.25">
      <c r="I43">
        <f t="shared" si="1"/>
        <v>21</v>
      </c>
      <c r="J43" s="179">
        <f t="shared" si="3"/>
        <v>40787</v>
      </c>
      <c r="K43" s="157"/>
      <c r="L43" s="157"/>
      <c r="M43" s="157"/>
      <c r="N43" s="157"/>
      <c r="O43" s="157"/>
    </row>
    <row r="44" spans="1:22" x14ac:dyDescent="0.25">
      <c r="I44">
        <f t="shared" si="1"/>
        <v>22</v>
      </c>
      <c r="J44" s="179">
        <f t="shared" si="3"/>
        <v>40817</v>
      </c>
      <c r="K44" s="157"/>
      <c r="L44" s="157"/>
      <c r="M44" s="157"/>
      <c r="N44" s="157"/>
      <c r="O44" s="157"/>
    </row>
    <row r="45" spans="1:22" x14ac:dyDescent="0.25">
      <c r="I45">
        <f t="shared" si="1"/>
        <v>23</v>
      </c>
      <c r="J45" s="179">
        <f t="shared" si="3"/>
        <v>40848</v>
      </c>
      <c r="K45" s="157"/>
      <c r="L45" s="157"/>
      <c r="M45" s="157"/>
      <c r="N45" s="157"/>
      <c r="O45" s="157"/>
    </row>
    <row r="46" spans="1:22" x14ac:dyDescent="0.25">
      <c r="I46">
        <f t="shared" si="1"/>
        <v>24</v>
      </c>
      <c r="J46" s="179">
        <f t="shared" si="3"/>
        <v>40878</v>
      </c>
      <c r="K46" s="157"/>
      <c r="L46" s="157"/>
      <c r="M46" s="157"/>
      <c r="N46" s="157"/>
      <c r="O46" s="157"/>
    </row>
    <row r="47" spans="1:22" x14ac:dyDescent="0.25">
      <c r="I47">
        <f t="shared" si="1"/>
        <v>25</v>
      </c>
      <c r="J47" s="179">
        <f t="shared" si="3"/>
        <v>40909</v>
      </c>
      <c r="K47" s="157"/>
      <c r="L47" s="157"/>
      <c r="M47" s="157"/>
      <c r="N47" s="157"/>
      <c r="O47" s="157"/>
    </row>
    <row r="48" spans="1:22" x14ac:dyDescent="0.25">
      <c r="I48">
        <f t="shared" si="1"/>
        <v>26</v>
      </c>
      <c r="J48" s="179">
        <f t="shared" si="3"/>
        <v>40940</v>
      </c>
      <c r="K48" s="157"/>
      <c r="L48" s="157"/>
      <c r="M48" s="157"/>
      <c r="N48" s="157"/>
      <c r="O48" s="157"/>
    </row>
    <row r="49" spans="9:15" x14ac:dyDescent="0.25">
      <c r="I49">
        <f t="shared" si="1"/>
        <v>27</v>
      </c>
      <c r="J49" s="179">
        <f t="shared" si="3"/>
        <v>40969</v>
      </c>
      <c r="K49" s="157"/>
      <c r="L49" s="157"/>
      <c r="M49" s="157"/>
      <c r="N49" s="157"/>
      <c r="O49" s="157"/>
    </row>
    <row r="50" spans="9:15" x14ac:dyDescent="0.25">
      <c r="I50">
        <f t="shared" si="1"/>
        <v>28</v>
      </c>
      <c r="J50" s="179">
        <f t="shared" si="3"/>
        <v>41000</v>
      </c>
      <c r="K50" s="157"/>
      <c r="L50" s="157"/>
      <c r="M50" s="157"/>
      <c r="N50" s="157"/>
      <c r="O50" s="157"/>
    </row>
    <row r="51" spans="9:15" x14ac:dyDescent="0.25">
      <c r="I51">
        <f t="shared" si="1"/>
        <v>29</v>
      </c>
      <c r="J51" s="179">
        <f t="shared" si="3"/>
        <v>41030</v>
      </c>
      <c r="K51" s="157"/>
      <c r="L51" s="157"/>
      <c r="M51" s="157"/>
      <c r="N51" s="157"/>
      <c r="O51" s="157"/>
    </row>
    <row r="52" spans="9:15" x14ac:dyDescent="0.25">
      <c r="I52">
        <f t="shared" si="1"/>
        <v>30</v>
      </c>
      <c r="J52" s="179">
        <f t="shared" si="3"/>
        <v>41061</v>
      </c>
      <c r="K52" s="157"/>
      <c r="L52" s="157"/>
      <c r="M52" s="157"/>
      <c r="N52" s="157"/>
      <c r="O52" s="157"/>
    </row>
    <row r="53" spans="9:15" x14ac:dyDescent="0.25">
      <c r="I53">
        <f t="shared" si="1"/>
        <v>31</v>
      </c>
      <c r="J53" s="179">
        <f t="shared" si="3"/>
        <v>41091</v>
      </c>
      <c r="K53" s="157"/>
      <c r="L53" s="157"/>
      <c r="M53" s="157"/>
      <c r="N53" s="157"/>
      <c r="O53" s="157"/>
    </row>
    <row r="54" spans="9:15" x14ac:dyDescent="0.25">
      <c r="I54">
        <f t="shared" si="1"/>
        <v>32</v>
      </c>
      <c r="J54" s="179">
        <f t="shared" si="3"/>
        <v>41122</v>
      </c>
      <c r="K54" s="157"/>
      <c r="L54" s="157"/>
      <c r="M54" s="157"/>
      <c r="N54" s="157"/>
      <c r="O54" s="157"/>
    </row>
    <row r="55" spans="9:15" x14ac:dyDescent="0.25">
      <c r="I55">
        <f t="shared" si="1"/>
        <v>33</v>
      </c>
      <c r="J55" s="179">
        <f t="shared" si="3"/>
        <v>41153</v>
      </c>
      <c r="K55" s="157"/>
      <c r="L55" s="157"/>
      <c r="M55" s="157"/>
      <c r="N55" s="157"/>
      <c r="O55" s="157"/>
    </row>
    <row r="56" spans="9:15" x14ac:dyDescent="0.25">
      <c r="I56">
        <f t="shared" si="1"/>
        <v>34</v>
      </c>
      <c r="J56" s="179">
        <f t="shared" si="3"/>
        <v>41183</v>
      </c>
      <c r="K56" s="157"/>
      <c r="L56" s="157"/>
      <c r="M56" s="157"/>
      <c r="N56" s="157"/>
      <c r="O56" s="157"/>
    </row>
    <row r="57" spans="9:15" x14ac:dyDescent="0.25">
      <c r="I57">
        <f t="shared" si="1"/>
        <v>35</v>
      </c>
      <c r="J57" s="179">
        <f t="shared" si="3"/>
        <v>41214</v>
      </c>
      <c r="K57" s="157"/>
      <c r="L57" s="157"/>
      <c r="M57" s="157"/>
      <c r="N57" s="157"/>
      <c r="O57" s="157"/>
    </row>
    <row r="58" spans="9:15" x14ac:dyDescent="0.25">
      <c r="I58">
        <f t="shared" si="1"/>
        <v>36</v>
      </c>
      <c r="J58" s="179">
        <f t="shared" si="3"/>
        <v>41244</v>
      </c>
      <c r="K58" s="157"/>
      <c r="L58" s="157"/>
      <c r="M58" s="157"/>
      <c r="N58" s="157"/>
      <c r="O58" s="157"/>
    </row>
    <row r="59" spans="9:15" x14ac:dyDescent="0.25">
      <c r="I59">
        <f t="shared" si="1"/>
        <v>37</v>
      </c>
      <c r="J59" s="179">
        <f t="shared" si="3"/>
        <v>41275</v>
      </c>
      <c r="K59" s="157"/>
      <c r="L59" s="157"/>
      <c r="M59" s="157"/>
      <c r="N59" s="157"/>
      <c r="O59" s="157"/>
    </row>
    <row r="60" spans="9:15" x14ac:dyDescent="0.25">
      <c r="I60">
        <f t="shared" si="1"/>
        <v>38</v>
      </c>
      <c r="J60" s="179">
        <f t="shared" si="3"/>
        <v>41306</v>
      </c>
      <c r="K60" s="157"/>
      <c r="L60" s="157"/>
      <c r="M60" s="157"/>
      <c r="N60" s="157"/>
      <c r="O60" s="157"/>
    </row>
    <row r="61" spans="9:15" x14ac:dyDescent="0.25">
      <c r="I61">
        <f t="shared" si="1"/>
        <v>39</v>
      </c>
      <c r="J61" s="179">
        <f t="shared" si="3"/>
        <v>41334</v>
      </c>
      <c r="K61" s="157"/>
      <c r="L61" s="157"/>
      <c r="M61" s="157"/>
      <c r="N61" s="157"/>
      <c r="O61" s="157"/>
    </row>
    <row r="62" spans="9:15" x14ac:dyDescent="0.25">
      <c r="I62">
        <f t="shared" si="1"/>
        <v>40</v>
      </c>
      <c r="J62" s="179">
        <f t="shared" si="3"/>
        <v>41365</v>
      </c>
      <c r="K62" s="157"/>
      <c r="L62" s="157"/>
      <c r="M62" s="157"/>
      <c r="N62" s="157"/>
      <c r="O62" s="157"/>
    </row>
    <row r="63" spans="9:15" x14ac:dyDescent="0.25">
      <c r="I63">
        <f t="shared" si="1"/>
        <v>41</v>
      </c>
      <c r="J63" s="179">
        <f t="shared" si="3"/>
        <v>41395</v>
      </c>
      <c r="K63" s="157"/>
      <c r="L63" s="157"/>
      <c r="M63" s="157"/>
      <c r="N63" s="157"/>
      <c r="O63" s="157"/>
    </row>
    <row r="64" spans="9:15" x14ac:dyDescent="0.25">
      <c r="I64">
        <f t="shared" si="1"/>
        <v>42</v>
      </c>
      <c r="J64" s="179">
        <f t="shared" si="3"/>
        <v>41426</v>
      </c>
      <c r="K64" s="157"/>
      <c r="L64" s="157"/>
      <c r="M64" s="157"/>
      <c r="N64" s="157"/>
      <c r="O64" s="157"/>
    </row>
    <row r="65" spans="9:15" x14ac:dyDescent="0.25">
      <c r="I65">
        <f t="shared" si="1"/>
        <v>43</v>
      </c>
      <c r="J65" s="179">
        <f t="shared" si="3"/>
        <v>41456</v>
      </c>
      <c r="K65" s="157"/>
      <c r="L65" s="157"/>
      <c r="M65" s="157"/>
      <c r="N65" s="157"/>
      <c r="O65" s="157"/>
    </row>
    <row r="66" spans="9:15" x14ac:dyDescent="0.25">
      <c r="I66">
        <f t="shared" si="1"/>
        <v>44</v>
      </c>
      <c r="J66" s="179">
        <f t="shared" si="3"/>
        <v>41487</v>
      </c>
      <c r="K66" s="157"/>
      <c r="L66" s="157"/>
      <c r="M66" s="157"/>
      <c r="N66" s="157"/>
      <c r="O66" s="157"/>
    </row>
    <row r="67" spans="9:15" x14ac:dyDescent="0.25">
      <c r="I67">
        <f t="shared" si="1"/>
        <v>45</v>
      </c>
      <c r="J67" s="179">
        <f t="shared" si="3"/>
        <v>41518</v>
      </c>
      <c r="K67" s="157"/>
      <c r="L67" s="157"/>
      <c r="M67" s="157"/>
      <c r="N67" s="157"/>
      <c r="O67" s="157"/>
    </row>
    <row r="68" spans="9:15" x14ac:dyDescent="0.25">
      <c r="I68">
        <f t="shared" si="1"/>
        <v>46</v>
      </c>
      <c r="J68" s="179">
        <f t="shared" si="3"/>
        <v>41548</v>
      </c>
      <c r="K68" s="157"/>
      <c r="L68" s="157"/>
      <c r="M68" s="157"/>
      <c r="N68" s="157"/>
      <c r="O68" s="157"/>
    </row>
    <row r="69" spans="9:15" x14ac:dyDescent="0.25">
      <c r="I69">
        <f t="shared" si="1"/>
        <v>47</v>
      </c>
      <c r="J69" s="179">
        <f t="shared" si="3"/>
        <v>41579</v>
      </c>
      <c r="K69" s="157"/>
      <c r="L69" s="157"/>
      <c r="M69" s="157"/>
      <c r="N69" s="157"/>
      <c r="O69" s="157"/>
    </row>
    <row r="70" spans="9:15" x14ac:dyDescent="0.25">
      <c r="I70">
        <f t="shared" si="1"/>
        <v>48</v>
      </c>
      <c r="J70" s="179">
        <f t="shared" si="3"/>
        <v>41609</v>
      </c>
      <c r="K70" s="157"/>
      <c r="L70" s="157"/>
      <c r="M70" s="157"/>
      <c r="N70" s="157"/>
      <c r="O70" s="157"/>
    </row>
    <row r="71" spans="9:15" x14ac:dyDescent="0.25">
      <c r="I71">
        <f t="shared" si="1"/>
        <v>49</v>
      </c>
      <c r="J71" s="179">
        <f t="shared" si="3"/>
        <v>41640</v>
      </c>
      <c r="K71" s="157"/>
      <c r="L71" s="157"/>
      <c r="M71" s="157"/>
      <c r="N71" s="157"/>
      <c r="O71" s="157"/>
    </row>
    <row r="72" spans="9:15" x14ac:dyDescent="0.25">
      <c r="I72">
        <f t="shared" si="1"/>
        <v>50</v>
      </c>
      <c r="J72" s="179">
        <f t="shared" si="3"/>
        <v>41671</v>
      </c>
      <c r="K72" s="157"/>
      <c r="L72" s="157"/>
      <c r="M72" s="157"/>
      <c r="N72" s="157"/>
      <c r="O72" s="157"/>
    </row>
    <row r="73" spans="9:15" x14ac:dyDescent="0.25">
      <c r="I73">
        <f t="shared" si="1"/>
        <v>51</v>
      </c>
      <c r="J73" s="179">
        <f t="shared" si="3"/>
        <v>41699</v>
      </c>
      <c r="K73" s="157"/>
      <c r="L73" s="157"/>
      <c r="M73" s="157"/>
      <c r="N73" s="157"/>
      <c r="O73" s="157"/>
    </row>
    <row r="74" spans="9:15" x14ac:dyDescent="0.25">
      <c r="I74">
        <f t="shared" si="1"/>
        <v>52</v>
      </c>
      <c r="J74" s="179">
        <f t="shared" si="3"/>
        <v>41730</v>
      </c>
      <c r="K74" s="157"/>
      <c r="L74" s="157"/>
      <c r="M74" s="157"/>
      <c r="N74" s="157"/>
      <c r="O74" s="157"/>
    </row>
    <row r="75" spans="9:15" x14ac:dyDescent="0.25">
      <c r="I75">
        <f t="shared" si="1"/>
        <v>53</v>
      </c>
      <c r="J75" s="179">
        <f t="shared" si="3"/>
        <v>41760</v>
      </c>
      <c r="K75" s="157"/>
      <c r="L75" s="157"/>
      <c r="M75" s="157"/>
      <c r="N75" s="157"/>
      <c r="O75" s="157"/>
    </row>
    <row r="76" spans="9:15" x14ac:dyDescent="0.25">
      <c r="I76">
        <f t="shared" si="1"/>
        <v>54</v>
      </c>
      <c r="J76" s="179">
        <f t="shared" si="3"/>
        <v>41791</v>
      </c>
      <c r="K76" s="157"/>
      <c r="L76" s="157"/>
      <c r="M76" s="157"/>
      <c r="N76" s="157"/>
      <c r="O76" s="157"/>
    </row>
    <row r="77" spans="9:15" x14ac:dyDescent="0.25">
      <c r="I77">
        <f t="shared" si="1"/>
        <v>55</v>
      </c>
      <c r="J77" s="179">
        <f t="shared" si="3"/>
        <v>41821</v>
      </c>
      <c r="K77" s="157"/>
      <c r="L77" s="157"/>
      <c r="M77" s="157"/>
      <c r="N77" s="157"/>
      <c r="O77" s="157"/>
    </row>
    <row r="78" spans="9:15" x14ac:dyDescent="0.25">
      <c r="I78">
        <f t="shared" si="1"/>
        <v>56</v>
      </c>
      <c r="J78" s="179">
        <f t="shared" si="3"/>
        <v>41852</v>
      </c>
      <c r="K78" s="157"/>
      <c r="L78" s="157"/>
      <c r="M78" s="157"/>
      <c r="N78" s="157"/>
      <c r="O78" s="157"/>
    </row>
    <row r="79" spans="9:15" x14ac:dyDescent="0.25">
      <c r="I79">
        <f t="shared" si="1"/>
        <v>57</v>
      </c>
      <c r="J79" s="179">
        <f t="shared" si="3"/>
        <v>41883</v>
      </c>
      <c r="K79" s="157"/>
      <c r="L79" s="157"/>
      <c r="M79" s="157"/>
      <c r="N79" s="157"/>
      <c r="O79" s="157"/>
    </row>
    <row r="80" spans="9:15" x14ac:dyDescent="0.25">
      <c r="I80">
        <f t="shared" si="1"/>
        <v>58</v>
      </c>
      <c r="J80" s="179">
        <f t="shared" si="3"/>
        <v>41913</v>
      </c>
      <c r="K80" s="157"/>
      <c r="L80" s="157"/>
      <c r="M80" s="157"/>
      <c r="N80" s="157"/>
      <c r="O80" s="157"/>
    </row>
    <row r="81" spans="9:15" x14ac:dyDescent="0.25">
      <c r="I81">
        <f t="shared" si="1"/>
        <v>59</v>
      </c>
      <c r="J81" s="179">
        <f t="shared" si="3"/>
        <v>41944</v>
      </c>
      <c r="K81" s="157"/>
      <c r="L81" s="157"/>
      <c r="M81" s="157"/>
      <c r="N81" s="157"/>
      <c r="O81" s="157"/>
    </row>
    <row r="82" spans="9:15" x14ac:dyDescent="0.25">
      <c r="I82">
        <f t="shared" si="1"/>
        <v>60</v>
      </c>
      <c r="J82" s="179">
        <f t="shared" si="3"/>
        <v>41974</v>
      </c>
      <c r="K82" s="157"/>
      <c r="L82" s="157"/>
      <c r="M82" s="157"/>
      <c r="N82" s="157"/>
      <c r="O82" s="157"/>
    </row>
    <row r="83" spans="9:15" x14ac:dyDescent="0.25">
      <c r="I83">
        <f t="shared" si="1"/>
        <v>61</v>
      </c>
      <c r="J83" s="179">
        <f t="shared" si="3"/>
        <v>42005</v>
      </c>
      <c r="K83" s="157"/>
      <c r="L83" s="157"/>
      <c r="M83" s="157"/>
      <c r="N83" s="157"/>
      <c r="O83" s="157"/>
    </row>
    <row r="84" spans="9:15" x14ac:dyDescent="0.25">
      <c r="I84">
        <f t="shared" si="1"/>
        <v>62</v>
      </c>
      <c r="J84" s="179">
        <f t="shared" si="3"/>
        <v>42036</v>
      </c>
      <c r="K84" s="157"/>
      <c r="L84" s="157"/>
      <c r="M84" s="157"/>
      <c r="N84" s="157"/>
      <c r="O84" s="157"/>
    </row>
    <row r="85" spans="9:15" x14ac:dyDescent="0.25">
      <c r="I85">
        <f t="shared" si="1"/>
        <v>63</v>
      </c>
      <c r="J85" s="179">
        <f t="shared" si="3"/>
        <v>42064</v>
      </c>
      <c r="K85" s="157"/>
      <c r="L85" s="157"/>
      <c r="M85" s="157"/>
      <c r="N85" s="157"/>
      <c r="O85" s="157"/>
    </row>
    <row r="86" spans="9:15" x14ac:dyDescent="0.25">
      <c r="I86">
        <f t="shared" si="1"/>
        <v>64</v>
      </c>
      <c r="J86" s="179">
        <f t="shared" si="3"/>
        <v>42095</v>
      </c>
      <c r="K86" s="157"/>
      <c r="L86" s="157"/>
      <c r="M86" s="157"/>
      <c r="N86" s="157"/>
      <c r="O86" s="157"/>
    </row>
    <row r="87" spans="9:15" x14ac:dyDescent="0.25">
      <c r="I87">
        <f t="shared" si="1"/>
        <v>65</v>
      </c>
      <c r="J87" s="179">
        <f t="shared" si="3"/>
        <v>42125</v>
      </c>
      <c r="K87" s="157"/>
      <c r="L87" s="157"/>
      <c r="M87" s="157"/>
      <c r="N87" s="157"/>
      <c r="O87" s="157"/>
    </row>
    <row r="88" spans="9:15" x14ac:dyDescent="0.25">
      <c r="I88">
        <f t="shared" si="1"/>
        <v>66</v>
      </c>
      <c r="J88" s="179">
        <f t="shared" si="3"/>
        <v>42156</v>
      </c>
      <c r="K88" s="157"/>
      <c r="L88" s="157"/>
      <c r="M88" s="157"/>
      <c r="N88" s="157"/>
      <c r="O88" s="157"/>
    </row>
    <row r="89" spans="9:15" x14ac:dyDescent="0.25">
      <c r="I89">
        <f t="shared" ref="I89:I152" si="4">I88+1</f>
        <v>67</v>
      </c>
      <c r="J89" s="179">
        <f t="shared" si="3"/>
        <v>42186</v>
      </c>
      <c r="K89" s="157"/>
      <c r="L89" s="157"/>
      <c r="M89" s="157"/>
      <c r="N89" s="157"/>
      <c r="O89" s="157"/>
    </row>
    <row r="90" spans="9:15" x14ac:dyDescent="0.25">
      <c r="I90">
        <f t="shared" si="4"/>
        <v>68</v>
      </c>
      <c r="J90" s="179">
        <f t="shared" ref="J90:J153" si="5">EOMONTH(J89,0)+1</f>
        <v>42217</v>
      </c>
      <c r="K90" s="157"/>
      <c r="L90" s="157"/>
      <c r="M90" s="157"/>
      <c r="N90" s="157"/>
      <c r="O90" s="157"/>
    </row>
    <row r="91" spans="9:15" x14ac:dyDescent="0.25">
      <c r="I91">
        <f t="shared" si="4"/>
        <v>69</v>
      </c>
      <c r="J91" s="179">
        <f t="shared" si="5"/>
        <v>42248</v>
      </c>
      <c r="K91" s="157"/>
      <c r="L91" s="157"/>
      <c r="M91" s="157"/>
      <c r="N91" s="157"/>
      <c r="O91" s="157"/>
    </row>
    <row r="92" spans="9:15" x14ac:dyDescent="0.25">
      <c r="I92">
        <f t="shared" si="4"/>
        <v>70</v>
      </c>
      <c r="J92" s="179">
        <f t="shared" si="5"/>
        <v>42278</v>
      </c>
      <c r="K92" s="157"/>
      <c r="L92" s="157"/>
      <c r="M92" s="157"/>
      <c r="N92" s="157"/>
      <c r="O92" s="157"/>
    </row>
    <row r="93" spans="9:15" x14ac:dyDescent="0.25">
      <c r="I93">
        <f t="shared" si="4"/>
        <v>71</v>
      </c>
      <c r="J93" s="179">
        <f t="shared" si="5"/>
        <v>42309</v>
      </c>
      <c r="K93" s="157"/>
      <c r="L93" s="157"/>
      <c r="M93" s="157"/>
      <c r="N93" s="157"/>
      <c r="O93" s="157"/>
    </row>
    <row r="94" spans="9:15" x14ac:dyDescent="0.25">
      <c r="I94">
        <f t="shared" si="4"/>
        <v>72</v>
      </c>
      <c r="J94" s="179">
        <f t="shared" si="5"/>
        <v>42339</v>
      </c>
      <c r="K94" s="157"/>
      <c r="L94" s="157"/>
      <c r="M94" s="157"/>
      <c r="N94" s="157"/>
      <c r="O94" s="157"/>
    </row>
    <row r="95" spans="9:15" x14ac:dyDescent="0.25">
      <c r="I95">
        <f t="shared" si="4"/>
        <v>73</v>
      </c>
      <c r="J95" s="179">
        <f t="shared" si="5"/>
        <v>42370</v>
      </c>
      <c r="K95" s="157"/>
      <c r="L95" s="157"/>
      <c r="M95" s="157"/>
      <c r="N95" s="157"/>
      <c r="O95" s="157"/>
    </row>
    <row r="96" spans="9:15" x14ac:dyDescent="0.25">
      <c r="I96">
        <f t="shared" si="4"/>
        <v>74</v>
      </c>
      <c r="J96" s="179">
        <f t="shared" si="5"/>
        <v>42401</v>
      </c>
      <c r="K96" s="157"/>
      <c r="L96" s="157"/>
      <c r="M96" s="157"/>
      <c r="N96" s="157"/>
      <c r="O96" s="157"/>
    </row>
    <row r="97" spans="9:15" x14ac:dyDescent="0.25">
      <c r="I97">
        <f t="shared" si="4"/>
        <v>75</v>
      </c>
      <c r="J97" s="179">
        <f t="shared" si="5"/>
        <v>42430</v>
      </c>
      <c r="K97" s="157"/>
      <c r="L97" s="157"/>
      <c r="M97" s="157"/>
      <c r="N97" s="157"/>
      <c r="O97" s="157"/>
    </row>
    <row r="98" spans="9:15" x14ac:dyDescent="0.25">
      <c r="I98">
        <f t="shared" si="4"/>
        <v>76</v>
      </c>
      <c r="J98" s="179">
        <f t="shared" si="5"/>
        <v>42461</v>
      </c>
      <c r="K98" s="157"/>
      <c r="L98" s="157"/>
      <c r="M98" s="157"/>
      <c r="N98" s="157"/>
      <c r="O98" s="157"/>
    </row>
    <row r="99" spans="9:15" x14ac:dyDescent="0.25">
      <c r="I99">
        <f t="shared" si="4"/>
        <v>77</v>
      </c>
      <c r="J99" s="179">
        <f t="shared" si="5"/>
        <v>42491</v>
      </c>
      <c r="K99" s="157"/>
      <c r="L99" s="157"/>
      <c r="M99" s="157"/>
      <c r="N99" s="157"/>
      <c r="O99" s="157"/>
    </row>
    <row r="100" spans="9:15" x14ac:dyDescent="0.25">
      <c r="I100">
        <f t="shared" si="4"/>
        <v>78</v>
      </c>
      <c r="J100" s="179">
        <f t="shared" si="5"/>
        <v>42522</v>
      </c>
      <c r="K100" s="157"/>
      <c r="L100" s="157"/>
      <c r="M100" s="157"/>
      <c r="N100" s="157"/>
      <c r="O100" s="157"/>
    </row>
    <row r="101" spans="9:15" x14ac:dyDescent="0.25">
      <c r="I101">
        <f t="shared" si="4"/>
        <v>79</v>
      </c>
      <c r="J101" s="179">
        <f t="shared" si="5"/>
        <v>42552</v>
      </c>
      <c r="K101" s="157"/>
      <c r="L101" s="157"/>
      <c r="M101" s="157"/>
      <c r="N101" s="157"/>
      <c r="O101" s="157"/>
    </row>
    <row r="102" spans="9:15" x14ac:dyDescent="0.25">
      <c r="I102">
        <f t="shared" si="4"/>
        <v>80</v>
      </c>
      <c r="J102" s="179">
        <f t="shared" si="5"/>
        <v>42583</v>
      </c>
      <c r="K102" s="157"/>
      <c r="L102" s="157"/>
      <c r="M102" s="157"/>
      <c r="N102" s="157"/>
      <c r="O102" s="157"/>
    </row>
    <row r="103" spans="9:15" x14ac:dyDescent="0.25">
      <c r="I103">
        <f t="shared" si="4"/>
        <v>81</v>
      </c>
      <c r="J103" s="179">
        <f t="shared" si="5"/>
        <v>42614</v>
      </c>
      <c r="K103" s="157"/>
      <c r="L103" s="157"/>
      <c r="M103" s="157"/>
      <c r="N103" s="157"/>
      <c r="O103" s="157"/>
    </row>
    <row r="104" spans="9:15" x14ac:dyDescent="0.25">
      <c r="I104">
        <f t="shared" si="4"/>
        <v>82</v>
      </c>
      <c r="J104" s="179">
        <f t="shared" si="5"/>
        <v>42644</v>
      </c>
      <c r="K104" s="157"/>
      <c r="L104" s="157"/>
      <c r="M104" s="157"/>
      <c r="N104" s="157"/>
      <c r="O104" s="157"/>
    </row>
    <row r="105" spans="9:15" x14ac:dyDescent="0.25">
      <c r="I105">
        <f t="shared" si="4"/>
        <v>83</v>
      </c>
      <c r="J105" s="179">
        <f t="shared" si="5"/>
        <v>42675</v>
      </c>
      <c r="K105" s="157"/>
      <c r="L105" s="157"/>
      <c r="M105" s="157"/>
      <c r="N105" s="157"/>
      <c r="O105" s="157"/>
    </row>
    <row r="106" spans="9:15" x14ac:dyDescent="0.25">
      <c r="I106">
        <f t="shared" si="4"/>
        <v>84</v>
      </c>
      <c r="J106" s="179">
        <f t="shared" si="5"/>
        <v>42705</v>
      </c>
      <c r="K106" s="157"/>
      <c r="L106" s="157"/>
      <c r="M106" s="157"/>
      <c r="N106" s="157"/>
      <c r="O106" s="157"/>
    </row>
    <row r="107" spans="9:15" x14ac:dyDescent="0.25">
      <c r="I107">
        <f t="shared" si="4"/>
        <v>85</v>
      </c>
      <c r="J107" s="179">
        <f t="shared" si="5"/>
        <v>42736</v>
      </c>
      <c r="K107" s="157"/>
      <c r="L107" s="157"/>
      <c r="M107" s="157"/>
      <c r="N107" s="157"/>
      <c r="O107" s="157"/>
    </row>
    <row r="108" spans="9:15" x14ac:dyDescent="0.25">
      <c r="I108">
        <f t="shared" si="4"/>
        <v>86</v>
      </c>
      <c r="J108" s="179">
        <f t="shared" si="5"/>
        <v>42767</v>
      </c>
      <c r="K108" s="157"/>
      <c r="L108" s="157"/>
      <c r="M108" s="157"/>
      <c r="N108" s="157"/>
      <c r="O108" s="157"/>
    </row>
    <row r="109" spans="9:15" x14ac:dyDescent="0.25">
      <c r="I109">
        <f t="shared" si="4"/>
        <v>87</v>
      </c>
      <c r="J109" s="179">
        <f t="shared" si="5"/>
        <v>42795</v>
      </c>
      <c r="K109" s="157"/>
      <c r="L109" s="157"/>
      <c r="M109" s="157"/>
      <c r="N109" s="157"/>
      <c r="O109" s="157"/>
    </row>
    <row r="110" spans="9:15" x14ac:dyDescent="0.25">
      <c r="I110">
        <f t="shared" si="4"/>
        <v>88</v>
      </c>
      <c r="J110" s="179">
        <f t="shared" si="5"/>
        <v>42826</v>
      </c>
      <c r="K110" s="157"/>
      <c r="L110" s="157"/>
      <c r="M110" s="157"/>
      <c r="N110" s="157"/>
      <c r="O110" s="157"/>
    </row>
    <row r="111" spans="9:15" x14ac:dyDescent="0.25">
      <c r="I111">
        <f t="shared" si="4"/>
        <v>89</v>
      </c>
      <c r="J111" s="179">
        <f t="shared" si="5"/>
        <v>42856</v>
      </c>
      <c r="K111" s="157"/>
      <c r="L111" s="157"/>
      <c r="M111" s="157"/>
      <c r="N111" s="157"/>
      <c r="O111" s="157"/>
    </row>
    <row r="112" spans="9:15" x14ac:dyDescent="0.25">
      <c r="I112">
        <f t="shared" si="4"/>
        <v>90</v>
      </c>
      <c r="J112" s="179">
        <f t="shared" si="5"/>
        <v>42887</v>
      </c>
      <c r="K112" s="157"/>
      <c r="L112" s="157"/>
      <c r="M112" s="157"/>
      <c r="N112" s="157"/>
      <c r="O112" s="157"/>
    </row>
    <row r="113" spans="9:15" x14ac:dyDescent="0.25">
      <c r="I113">
        <f t="shared" si="4"/>
        <v>91</v>
      </c>
      <c r="J113" s="179">
        <f t="shared" si="5"/>
        <v>42917</v>
      </c>
      <c r="K113" s="157"/>
      <c r="L113" s="157"/>
      <c r="M113" s="157"/>
      <c r="N113" s="157"/>
      <c r="O113" s="157"/>
    </row>
    <row r="114" spans="9:15" x14ac:dyDescent="0.25">
      <c r="I114">
        <f t="shared" si="4"/>
        <v>92</v>
      </c>
      <c r="J114" s="179">
        <f t="shared" si="5"/>
        <v>42948</v>
      </c>
      <c r="K114" s="157"/>
      <c r="L114" s="157"/>
      <c r="M114" s="157"/>
      <c r="N114" s="157"/>
      <c r="O114" s="157"/>
    </row>
    <row r="115" spans="9:15" x14ac:dyDescent="0.25">
      <c r="I115">
        <f t="shared" si="4"/>
        <v>93</v>
      </c>
      <c r="J115" s="179">
        <f t="shared" si="5"/>
        <v>42979</v>
      </c>
      <c r="K115" s="157"/>
      <c r="L115" s="157"/>
      <c r="M115" s="157"/>
      <c r="N115" s="157"/>
      <c r="O115" s="157"/>
    </row>
    <row r="116" spans="9:15" x14ac:dyDescent="0.25">
      <c r="I116">
        <f t="shared" si="4"/>
        <v>94</v>
      </c>
      <c r="J116" s="179">
        <f t="shared" si="5"/>
        <v>43009</v>
      </c>
      <c r="K116" s="157"/>
      <c r="L116" s="157"/>
      <c r="M116" s="157"/>
      <c r="N116" s="157"/>
      <c r="O116" s="157"/>
    </row>
    <row r="117" spans="9:15" x14ac:dyDescent="0.25">
      <c r="I117">
        <f t="shared" si="4"/>
        <v>95</v>
      </c>
      <c r="J117" s="179">
        <f t="shared" si="5"/>
        <v>43040</v>
      </c>
      <c r="K117" s="157"/>
      <c r="L117" s="157"/>
      <c r="M117" s="157"/>
      <c r="N117" s="157"/>
      <c r="O117" s="157"/>
    </row>
    <row r="118" spans="9:15" x14ac:dyDescent="0.25">
      <c r="I118">
        <f t="shared" si="4"/>
        <v>96</v>
      </c>
      <c r="J118" s="179">
        <f t="shared" si="5"/>
        <v>43070</v>
      </c>
      <c r="K118" s="157"/>
      <c r="L118" s="157"/>
      <c r="M118" s="157"/>
      <c r="N118" s="157"/>
      <c r="O118" s="157"/>
    </row>
    <row r="119" spans="9:15" x14ac:dyDescent="0.25">
      <c r="I119">
        <f t="shared" si="4"/>
        <v>97</v>
      </c>
      <c r="J119" s="179">
        <f t="shared" si="5"/>
        <v>43101</v>
      </c>
      <c r="K119" s="157"/>
      <c r="L119" s="157"/>
      <c r="M119" s="157"/>
      <c r="N119" s="157"/>
      <c r="O119" s="157"/>
    </row>
    <row r="120" spans="9:15" x14ac:dyDescent="0.25">
      <c r="I120">
        <f t="shared" si="4"/>
        <v>98</v>
      </c>
      <c r="J120" s="179">
        <f t="shared" si="5"/>
        <v>43132</v>
      </c>
      <c r="K120" s="157"/>
      <c r="L120" s="157"/>
      <c r="M120" s="157"/>
      <c r="N120" s="157"/>
      <c r="O120" s="157"/>
    </row>
    <row r="121" spans="9:15" x14ac:dyDescent="0.25">
      <c r="I121">
        <f t="shared" si="4"/>
        <v>99</v>
      </c>
      <c r="J121" s="179">
        <f t="shared" si="5"/>
        <v>43160</v>
      </c>
      <c r="K121" s="157"/>
      <c r="L121" s="157"/>
      <c r="M121" s="157"/>
      <c r="N121" s="157"/>
      <c r="O121" s="157"/>
    </row>
    <row r="122" spans="9:15" x14ac:dyDescent="0.25">
      <c r="I122">
        <f t="shared" si="4"/>
        <v>100</v>
      </c>
      <c r="J122" s="179">
        <f t="shared" si="5"/>
        <v>43191</v>
      </c>
      <c r="K122" s="157"/>
      <c r="L122" s="157"/>
      <c r="M122" s="157"/>
      <c r="N122" s="157"/>
      <c r="O122" s="157"/>
    </row>
    <row r="123" spans="9:15" x14ac:dyDescent="0.25">
      <c r="I123">
        <f t="shared" si="4"/>
        <v>101</v>
      </c>
      <c r="J123" s="179">
        <f t="shared" si="5"/>
        <v>43221</v>
      </c>
      <c r="K123" s="157"/>
      <c r="L123" s="157"/>
      <c r="M123" s="157"/>
      <c r="N123" s="157"/>
      <c r="O123" s="157"/>
    </row>
    <row r="124" spans="9:15" x14ac:dyDescent="0.25">
      <c r="I124">
        <f t="shared" si="4"/>
        <v>102</v>
      </c>
      <c r="J124" s="179">
        <f t="shared" si="5"/>
        <v>43252</v>
      </c>
      <c r="K124" s="157"/>
      <c r="L124" s="157"/>
      <c r="M124" s="157"/>
      <c r="N124" s="157"/>
      <c r="O124" s="157"/>
    </row>
    <row r="125" spans="9:15" x14ac:dyDescent="0.25">
      <c r="I125">
        <f t="shared" si="4"/>
        <v>103</v>
      </c>
      <c r="J125" s="179">
        <f t="shared" si="5"/>
        <v>43282</v>
      </c>
      <c r="K125" s="157"/>
      <c r="L125" s="157"/>
      <c r="M125" s="157"/>
      <c r="N125" s="157"/>
      <c r="O125" s="157"/>
    </row>
    <row r="126" spans="9:15" x14ac:dyDescent="0.25">
      <c r="I126">
        <f t="shared" si="4"/>
        <v>104</v>
      </c>
      <c r="J126" s="179">
        <f t="shared" si="5"/>
        <v>43313</v>
      </c>
      <c r="K126" s="157"/>
      <c r="L126" s="157"/>
      <c r="M126" s="157"/>
      <c r="N126" s="157"/>
      <c r="O126" s="157"/>
    </row>
    <row r="127" spans="9:15" x14ac:dyDescent="0.25">
      <c r="I127">
        <f t="shared" si="4"/>
        <v>105</v>
      </c>
      <c r="J127" s="179">
        <f t="shared" si="5"/>
        <v>43344</v>
      </c>
      <c r="K127" s="157"/>
      <c r="L127" s="157"/>
      <c r="M127" s="157"/>
      <c r="N127" s="157"/>
      <c r="O127" s="157"/>
    </row>
    <row r="128" spans="9:15" x14ac:dyDescent="0.25">
      <c r="I128">
        <f t="shared" si="4"/>
        <v>106</v>
      </c>
      <c r="J128" s="179">
        <f t="shared" si="5"/>
        <v>43374</v>
      </c>
      <c r="K128" s="157"/>
      <c r="L128" s="157"/>
      <c r="M128" s="157"/>
      <c r="N128" s="157"/>
      <c r="O128" s="157"/>
    </row>
    <row r="129" spans="9:15" x14ac:dyDescent="0.25">
      <c r="I129">
        <f t="shared" si="4"/>
        <v>107</v>
      </c>
      <c r="J129" s="179">
        <f t="shared" si="5"/>
        <v>43405</v>
      </c>
      <c r="K129" s="157"/>
      <c r="L129" s="157"/>
      <c r="M129" s="157"/>
      <c r="N129" s="157"/>
      <c r="O129" s="157"/>
    </row>
    <row r="130" spans="9:15" x14ac:dyDescent="0.25">
      <c r="I130">
        <f t="shared" si="4"/>
        <v>108</v>
      </c>
      <c r="J130" s="179">
        <f t="shared" si="5"/>
        <v>43435</v>
      </c>
      <c r="K130" s="157"/>
      <c r="L130" s="157"/>
      <c r="M130" s="157"/>
      <c r="N130" s="157"/>
      <c r="O130" s="157"/>
    </row>
    <row r="131" spans="9:15" x14ac:dyDescent="0.25">
      <c r="I131">
        <f t="shared" si="4"/>
        <v>109</v>
      </c>
      <c r="J131" s="179">
        <f t="shared" si="5"/>
        <v>43466</v>
      </c>
      <c r="K131" s="157"/>
      <c r="L131" s="157"/>
      <c r="M131" s="157"/>
      <c r="N131" s="157"/>
      <c r="O131" s="157"/>
    </row>
    <row r="132" spans="9:15" x14ac:dyDescent="0.25">
      <c r="I132">
        <f t="shared" si="4"/>
        <v>110</v>
      </c>
      <c r="J132" s="179">
        <f t="shared" si="5"/>
        <v>43497</v>
      </c>
      <c r="K132" s="157"/>
      <c r="L132" s="157"/>
      <c r="M132" s="157"/>
      <c r="N132" s="157"/>
      <c r="O132" s="157"/>
    </row>
    <row r="133" spans="9:15" x14ac:dyDescent="0.25">
      <c r="I133">
        <f t="shared" si="4"/>
        <v>111</v>
      </c>
      <c r="J133" s="179">
        <f t="shared" si="5"/>
        <v>43525</v>
      </c>
      <c r="K133" s="157"/>
      <c r="L133" s="157"/>
      <c r="M133" s="157"/>
      <c r="N133" s="157"/>
      <c r="O133" s="157"/>
    </row>
    <row r="134" spans="9:15" x14ac:dyDescent="0.25">
      <c r="I134">
        <f t="shared" si="4"/>
        <v>112</v>
      </c>
      <c r="J134" s="179">
        <f t="shared" si="5"/>
        <v>43556</v>
      </c>
      <c r="K134" s="157"/>
      <c r="L134" s="157"/>
      <c r="M134" s="157"/>
      <c r="N134" s="157"/>
      <c r="O134" s="157"/>
    </row>
    <row r="135" spans="9:15" x14ac:dyDescent="0.25">
      <c r="I135">
        <f t="shared" si="4"/>
        <v>113</v>
      </c>
      <c r="J135" s="179">
        <f t="shared" si="5"/>
        <v>43586</v>
      </c>
      <c r="K135" s="157"/>
      <c r="L135" s="157"/>
      <c r="M135" s="157"/>
      <c r="N135" s="157"/>
      <c r="O135" s="157"/>
    </row>
    <row r="136" spans="9:15" x14ac:dyDescent="0.25">
      <c r="I136">
        <f t="shared" si="4"/>
        <v>114</v>
      </c>
      <c r="J136" s="179">
        <f t="shared" si="5"/>
        <v>43617</v>
      </c>
      <c r="K136" s="157"/>
      <c r="L136" s="157"/>
      <c r="M136" s="157"/>
      <c r="N136" s="157"/>
      <c r="O136" s="157"/>
    </row>
    <row r="137" spans="9:15" x14ac:dyDescent="0.25">
      <c r="I137">
        <f t="shared" si="4"/>
        <v>115</v>
      </c>
      <c r="J137" s="179">
        <f t="shared" si="5"/>
        <v>43647</v>
      </c>
      <c r="K137" s="157"/>
      <c r="L137" s="157"/>
      <c r="M137" s="157"/>
      <c r="N137" s="157"/>
      <c r="O137" s="157"/>
    </row>
    <row r="138" spans="9:15" x14ac:dyDescent="0.25">
      <c r="I138">
        <f t="shared" si="4"/>
        <v>116</v>
      </c>
      <c r="J138" s="179">
        <f t="shared" si="5"/>
        <v>43678</v>
      </c>
      <c r="K138" s="157"/>
      <c r="L138" s="157"/>
      <c r="M138" s="157"/>
      <c r="N138" s="157"/>
      <c r="O138" s="157"/>
    </row>
    <row r="139" spans="9:15" x14ac:dyDescent="0.25">
      <c r="I139">
        <f t="shared" si="4"/>
        <v>117</v>
      </c>
      <c r="J139" s="179">
        <f t="shared" si="5"/>
        <v>43709</v>
      </c>
      <c r="K139" s="157"/>
      <c r="L139" s="157"/>
      <c r="M139" s="157"/>
      <c r="N139" s="157"/>
      <c r="O139" s="157"/>
    </row>
    <row r="140" spans="9:15" x14ac:dyDescent="0.25">
      <c r="I140">
        <f t="shared" si="4"/>
        <v>118</v>
      </c>
      <c r="J140" s="179">
        <f t="shared" si="5"/>
        <v>43739</v>
      </c>
      <c r="K140" s="157"/>
      <c r="L140" s="157"/>
      <c r="M140" s="157"/>
      <c r="N140" s="157"/>
      <c r="O140" s="157"/>
    </row>
    <row r="141" spans="9:15" x14ac:dyDescent="0.25">
      <c r="I141">
        <f t="shared" si="4"/>
        <v>119</v>
      </c>
      <c r="J141" s="179">
        <f t="shared" si="5"/>
        <v>43770</v>
      </c>
      <c r="K141" s="157"/>
      <c r="L141" s="157"/>
      <c r="M141" s="157"/>
      <c r="N141" s="157"/>
      <c r="O141" s="157"/>
    </row>
    <row r="142" spans="9:15" x14ac:dyDescent="0.25">
      <c r="I142">
        <f t="shared" si="4"/>
        <v>120</v>
      </c>
      <c r="J142" s="179">
        <f t="shared" si="5"/>
        <v>43800</v>
      </c>
      <c r="K142" s="157"/>
      <c r="L142" s="157"/>
      <c r="M142" s="157"/>
      <c r="N142" s="157"/>
      <c r="O142" s="157"/>
    </row>
    <row r="143" spans="9:15" x14ac:dyDescent="0.25">
      <c r="I143">
        <f t="shared" si="4"/>
        <v>121</v>
      </c>
      <c r="J143" s="179">
        <f t="shared" si="5"/>
        <v>43831</v>
      </c>
      <c r="K143" s="157"/>
      <c r="L143" s="157"/>
      <c r="M143" s="157"/>
      <c r="N143" s="157"/>
      <c r="O143" s="157"/>
    </row>
    <row r="144" spans="9:15" x14ac:dyDescent="0.25">
      <c r="I144">
        <f t="shared" si="4"/>
        <v>122</v>
      </c>
      <c r="J144" s="179">
        <f t="shared" si="5"/>
        <v>43862</v>
      </c>
      <c r="K144" s="157"/>
      <c r="L144" s="157"/>
      <c r="M144" s="157"/>
      <c r="N144" s="157"/>
      <c r="O144" s="157"/>
    </row>
    <row r="145" spans="9:15" x14ac:dyDescent="0.25">
      <c r="I145">
        <f t="shared" si="4"/>
        <v>123</v>
      </c>
      <c r="J145" s="179">
        <f t="shared" si="5"/>
        <v>43891</v>
      </c>
      <c r="K145" s="157"/>
      <c r="L145" s="157"/>
      <c r="M145" s="157"/>
      <c r="N145" s="157"/>
      <c r="O145" s="157"/>
    </row>
    <row r="146" spans="9:15" x14ac:dyDescent="0.25">
      <c r="I146">
        <f t="shared" si="4"/>
        <v>124</v>
      </c>
      <c r="J146" s="179">
        <f t="shared" si="5"/>
        <v>43922</v>
      </c>
      <c r="K146" s="157"/>
      <c r="L146" s="157"/>
      <c r="M146" s="157"/>
      <c r="N146" s="157"/>
      <c r="O146" s="157"/>
    </row>
    <row r="147" spans="9:15" x14ac:dyDescent="0.25">
      <c r="I147">
        <f t="shared" si="4"/>
        <v>125</v>
      </c>
      <c r="J147" s="179">
        <f t="shared" si="5"/>
        <v>43952</v>
      </c>
      <c r="K147" s="157"/>
      <c r="L147" s="157"/>
      <c r="M147" s="157"/>
      <c r="N147" s="157"/>
      <c r="O147" s="157"/>
    </row>
    <row r="148" spans="9:15" x14ac:dyDescent="0.25">
      <c r="I148">
        <f t="shared" si="4"/>
        <v>126</v>
      </c>
      <c r="J148" s="179">
        <f t="shared" si="5"/>
        <v>43983</v>
      </c>
      <c r="K148" s="157"/>
      <c r="L148" s="157"/>
      <c r="M148" s="157"/>
      <c r="N148" s="157"/>
      <c r="O148" s="157"/>
    </row>
    <row r="149" spans="9:15" x14ac:dyDescent="0.25">
      <c r="I149">
        <f t="shared" si="4"/>
        <v>127</v>
      </c>
      <c r="J149" s="179">
        <f t="shared" si="5"/>
        <v>44013</v>
      </c>
      <c r="K149" s="157"/>
      <c r="L149" s="157"/>
      <c r="M149" s="157"/>
      <c r="N149" s="157"/>
      <c r="O149" s="157"/>
    </row>
    <row r="150" spans="9:15" x14ac:dyDescent="0.25">
      <c r="I150">
        <f t="shared" si="4"/>
        <v>128</v>
      </c>
      <c r="J150" s="179">
        <f t="shared" si="5"/>
        <v>44044</v>
      </c>
      <c r="K150" s="157"/>
      <c r="L150" s="157"/>
      <c r="M150" s="157"/>
      <c r="N150" s="157"/>
      <c r="O150" s="157"/>
    </row>
    <row r="151" spans="9:15" x14ac:dyDescent="0.25">
      <c r="I151">
        <f t="shared" si="4"/>
        <v>129</v>
      </c>
      <c r="J151" s="179">
        <f t="shared" si="5"/>
        <v>44075</v>
      </c>
      <c r="K151" s="157"/>
      <c r="L151" s="157"/>
      <c r="M151" s="157"/>
      <c r="N151" s="157"/>
      <c r="O151" s="157"/>
    </row>
    <row r="152" spans="9:15" x14ac:dyDescent="0.25">
      <c r="I152">
        <f t="shared" si="4"/>
        <v>130</v>
      </c>
      <c r="J152" s="179">
        <f t="shared" si="5"/>
        <v>44105</v>
      </c>
      <c r="K152" s="157"/>
      <c r="L152" s="157"/>
      <c r="M152" s="157"/>
      <c r="N152" s="157"/>
      <c r="O152" s="157"/>
    </row>
    <row r="153" spans="9:15" x14ac:dyDescent="0.25">
      <c r="I153">
        <f t="shared" ref="I153:I166" si="6">I152+1</f>
        <v>131</v>
      </c>
      <c r="J153" s="179">
        <f t="shared" si="5"/>
        <v>44136</v>
      </c>
      <c r="K153" s="157"/>
      <c r="L153" s="157"/>
      <c r="M153" s="157"/>
      <c r="N153" s="157"/>
      <c r="O153" s="157"/>
    </row>
    <row r="154" spans="9:15" x14ac:dyDescent="0.25">
      <c r="I154">
        <f t="shared" si="6"/>
        <v>132</v>
      </c>
      <c r="J154" s="179">
        <f t="shared" ref="J154:J166" si="7">EOMONTH(J153,0)+1</f>
        <v>44166</v>
      </c>
      <c r="K154" s="157"/>
      <c r="L154" s="157"/>
      <c r="M154" s="157"/>
      <c r="N154" s="157"/>
      <c r="O154" s="157"/>
    </row>
    <row r="155" spans="9:15" x14ac:dyDescent="0.25">
      <c r="I155">
        <f t="shared" si="6"/>
        <v>133</v>
      </c>
      <c r="J155" s="179">
        <f t="shared" si="7"/>
        <v>44197</v>
      </c>
      <c r="K155" s="157"/>
      <c r="L155" s="157"/>
      <c r="M155" s="157"/>
      <c r="N155" s="157"/>
      <c r="O155" s="157"/>
    </row>
    <row r="156" spans="9:15" x14ac:dyDescent="0.25">
      <c r="I156">
        <f t="shared" si="6"/>
        <v>134</v>
      </c>
      <c r="J156" s="179">
        <f t="shared" si="7"/>
        <v>44228</v>
      </c>
      <c r="K156" s="157"/>
      <c r="L156" s="157"/>
      <c r="M156" s="157"/>
      <c r="N156" s="157"/>
      <c r="O156" s="157"/>
    </row>
    <row r="157" spans="9:15" x14ac:dyDescent="0.25">
      <c r="I157">
        <f t="shared" si="6"/>
        <v>135</v>
      </c>
      <c r="J157" s="179">
        <f t="shared" si="7"/>
        <v>44256</v>
      </c>
      <c r="K157" s="157"/>
      <c r="L157" s="157"/>
      <c r="M157" s="157"/>
      <c r="N157" s="157"/>
      <c r="O157" s="157"/>
    </row>
    <row r="158" spans="9:15" x14ac:dyDescent="0.25">
      <c r="I158">
        <f t="shared" si="6"/>
        <v>136</v>
      </c>
      <c r="J158" s="179">
        <f t="shared" si="7"/>
        <v>44287</v>
      </c>
      <c r="K158" s="157"/>
      <c r="L158" s="157"/>
      <c r="M158" s="157"/>
      <c r="N158" s="157"/>
      <c r="O158" s="157"/>
    </row>
    <row r="159" spans="9:15" x14ac:dyDescent="0.25">
      <c r="I159">
        <f t="shared" si="6"/>
        <v>137</v>
      </c>
      <c r="J159" s="179">
        <f t="shared" si="7"/>
        <v>44317</v>
      </c>
      <c r="K159" s="157"/>
      <c r="L159" s="157"/>
      <c r="M159" s="157"/>
      <c r="N159" s="157"/>
      <c r="O159" s="157"/>
    </row>
    <row r="160" spans="9:15" x14ac:dyDescent="0.25">
      <c r="I160">
        <f t="shared" si="6"/>
        <v>138</v>
      </c>
      <c r="J160" s="179">
        <f t="shared" si="7"/>
        <v>44348</v>
      </c>
      <c r="K160" s="157"/>
      <c r="L160" s="157"/>
      <c r="M160" s="157"/>
      <c r="N160" s="157"/>
      <c r="O160" s="157"/>
    </row>
    <row r="161" spans="9:15" x14ac:dyDescent="0.25">
      <c r="I161">
        <f t="shared" si="6"/>
        <v>139</v>
      </c>
      <c r="J161" s="179">
        <f t="shared" si="7"/>
        <v>44378</v>
      </c>
      <c r="K161" s="157"/>
      <c r="L161" s="157"/>
      <c r="M161" s="157"/>
      <c r="N161" s="157"/>
      <c r="O161" s="157"/>
    </row>
    <row r="162" spans="9:15" x14ac:dyDescent="0.25">
      <c r="I162">
        <f t="shared" si="6"/>
        <v>140</v>
      </c>
      <c r="J162" s="179">
        <f t="shared" si="7"/>
        <v>44409</v>
      </c>
      <c r="K162" s="157"/>
      <c r="L162" s="157"/>
      <c r="M162" s="157"/>
      <c r="N162" s="157"/>
      <c r="O162" s="157"/>
    </row>
    <row r="163" spans="9:15" x14ac:dyDescent="0.25">
      <c r="I163">
        <f t="shared" si="6"/>
        <v>141</v>
      </c>
      <c r="J163" s="179">
        <f t="shared" si="7"/>
        <v>44440</v>
      </c>
      <c r="K163" s="157"/>
      <c r="L163" s="157"/>
      <c r="M163" s="157"/>
      <c r="N163" s="157"/>
      <c r="O163" s="157"/>
    </row>
    <row r="164" spans="9:15" x14ac:dyDescent="0.25">
      <c r="I164">
        <f t="shared" si="6"/>
        <v>142</v>
      </c>
      <c r="J164" s="179">
        <f t="shared" si="7"/>
        <v>44470</v>
      </c>
      <c r="K164" s="157"/>
      <c r="L164" s="157"/>
      <c r="M164" s="157"/>
      <c r="N164" s="157"/>
      <c r="O164" s="157"/>
    </row>
    <row r="165" spans="9:15" x14ac:dyDescent="0.25">
      <c r="I165">
        <f t="shared" si="6"/>
        <v>143</v>
      </c>
      <c r="J165" s="179">
        <f t="shared" si="7"/>
        <v>44501</v>
      </c>
      <c r="K165" s="157"/>
      <c r="L165" s="157"/>
      <c r="M165" s="157"/>
      <c r="N165" s="157"/>
      <c r="O165" s="157"/>
    </row>
    <row r="166" spans="9:15" x14ac:dyDescent="0.25">
      <c r="I166">
        <f t="shared" si="6"/>
        <v>144</v>
      </c>
      <c r="J166" s="179">
        <f t="shared" si="7"/>
        <v>44531</v>
      </c>
      <c r="K166" s="157"/>
      <c r="L166" s="157"/>
      <c r="M166" s="157"/>
      <c r="N166" s="157"/>
      <c r="O166" s="157"/>
    </row>
    <row r="167" spans="9:15" x14ac:dyDescent="0.25">
      <c r="I167" s="179"/>
    </row>
    <row r="168" spans="9:15" x14ac:dyDescent="0.25">
      <c r="I168" s="179"/>
    </row>
    <row r="169" spans="9:15" x14ac:dyDescent="0.25">
      <c r="I169" s="179"/>
    </row>
    <row r="170" spans="9:15" x14ac:dyDescent="0.25">
      <c r="I170" s="179"/>
    </row>
    <row r="171" spans="9:15" x14ac:dyDescent="0.25">
      <c r="I171" s="179"/>
    </row>
    <row r="172" spans="9:15" x14ac:dyDescent="0.25">
      <c r="I172" s="179"/>
    </row>
    <row r="173" spans="9:15" x14ac:dyDescent="0.25">
      <c r="I173" s="179"/>
    </row>
    <row r="174" spans="9:15" x14ac:dyDescent="0.25">
      <c r="I174" s="179"/>
    </row>
    <row r="175" spans="9:15" x14ac:dyDescent="0.25">
      <c r="I175" s="179"/>
    </row>
    <row r="176" spans="9:15" x14ac:dyDescent="0.25">
      <c r="I176" s="179"/>
    </row>
    <row r="177" spans="9:9" x14ac:dyDescent="0.25">
      <c r="I177" s="179"/>
    </row>
    <row r="178" spans="9:9" x14ac:dyDescent="0.25">
      <c r="I178" s="179"/>
    </row>
    <row r="179" spans="9:9" x14ac:dyDescent="0.25">
      <c r="I179" s="179"/>
    </row>
    <row r="180" spans="9:9" x14ac:dyDescent="0.25">
      <c r="I180" s="179"/>
    </row>
    <row r="181" spans="9:9" x14ac:dyDescent="0.25">
      <c r="I181" s="179"/>
    </row>
    <row r="182" spans="9:9" x14ac:dyDescent="0.25">
      <c r="I182" s="179"/>
    </row>
    <row r="183" spans="9:9" x14ac:dyDescent="0.25">
      <c r="I183" s="179"/>
    </row>
    <row r="184" spans="9:9" x14ac:dyDescent="0.25">
      <c r="I184" s="179"/>
    </row>
    <row r="185" spans="9:9" x14ac:dyDescent="0.25">
      <c r="I185" s="179"/>
    </row>
    <row r="186" spans="9:9" x14ac:dyDescent="0.25">
      <c r="I186" s="179"/>
    </row>
    <row r="187" spans="9:9" x14ac:dyDescent="0.25">
      <c r="I187" s="179"/>
    </row>
    <row r="188" spans="9:9" x14ac:dyDescent="0.25">
      <c r="I188" s="179"/>
    </row>
    <row r="189" spans="9:9" x14ac:dyDescent="0.25">
      <c r="I189" s="179"/>
    </row>
    <row r="190" spans="9:9" x14ac:dyDescent="0.25">
      <c r="I190" s="179"/>
    </row>
    <row r="191" spans="9:9" x14ac:dyDescent="0.25">
      <c r="I191" s="179"/>
    </row>
    <row r="192" spans="9:9" x14ac:dyDescent="0.25">
      <c r="I192" s="179"/>
    </row>
    <row r="193" spans="9:9" x14ac:dyDescent="0.25">
      <c r="I193" s="179"/>
    </row>
    <row r="194" spans="9:9" x14ac:dyDescent="0.25">
      <c r="I194" s="179"/>
    </row>
    <row r="195" spans="9:9" x14ac:dyDescent="0.25">
      <c r="I195" s="179"/>
    </row>
    <row r="196" spans="9:9" x14ac:dyDescent="0.25">
      <c r="I196" s="179"/>
    </row>
    <row r="197" spans="9:9" x14ac:dyDescent="0.25">
      <c r="I197" s="179"/>
    </row>
    <row r="198" spans="9:9" x14ac:dyDescent="0.25">
      <c r="I198" s="179"/>
    </row>
    <row r="199" spans="9:9" x14ac:dyDescent="0.25">
      <c r="I199" s="179"/>
    </row>
    <row r="200" spans="9:9" x14ac:dyDescent="0.25">
      <c r="I200" s="179"/>
    </row>
    <row r="201" spans="9:9" x14ac:dyDescent="0.25">
      <c r="I201" s="179"/>
    </row>
    <row r="202" spans="9:9" x14ac:dyDescent="0.25">
      <c r="I202" s="179"/>
    </row>
    <row r="203" spans="9:9" x14ac:dyDescent="0.25">
      <c r="I203" s="179"/>
    </row>
    <row r="204" spans="9:9" x14ac:dyDescent="0.25">
      <c r="I204" s="179"/>
    </row>
    <row r="205" spans="9:9" x14ac:dyDescent="0.25">
      <c r="I205" s="179"/>
    </row>
    <row r="206" spans="9:9" x14ac:dyDescent="0.25">
      <c r="I206" s="179"/>
    </row>
    <row r="207" spans="9:9" x14ac:dyDescent="0.25">
      <c r="I207" s="179"/>
    </row>
    <row r="208" spans="9:9" x14ac:dyDescent="0.25">
      <c r="I208" s="179"/>
    </row>
    <row r="209" spans="9:9" x14ac:dyDescent="0.25">
      <c r="I209" s="179"/>
    </row>
    <row r="210" spans="9:9" x14ac:dyDescent="0.25">
      <c r="I210" s="179"/>
    </row>
    <row r="211" spans="9:9" x14ac:dyDescent="0.25">
      <c r="I211" s="179"/>
    </row>
    <row r="212" spans="9:9" x14ac:dyDescent="0.25">
      <c r="I212" s="179"/>
    </row>
    <row r="213" spans="9:9" x14ac:dyDescent="0.25">
      <c r="I213" s="179"/>
    </row>
    <row r="214" spans="9:9" x14ac:dyDescent="0.25">
      <c r="I214" s="179"/>
    </row>
    <row r="215" spans="9:9" x14ac:dyDescent="0.25">
      <c r="I215" s="179"/>
    </row>
  </sheetData>
  <mergeCells count="7">
    <mergeCell ref="Q18:V18"/>
    <mergeCell ref="Q19:V20"/>
    <mergeCell ref="A18:G18"/>
    <mergeCell ref="I18:O18"/>
    <mergeCell ref="A22:G22"/>
    <mergeCell ref="I21:J21"/>
    <mergeCell ref="I19:O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BEAA-5B30-4B20-B14A-384573C41587}">
  <dimension ref="B1:CM59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:D7"/>
    </sheetView>
  </sheetViews>
  <sheetFormatPr defaultColWidth="9.140625" defaultRowHeight="12.75" x14ac:dyDescent="0.25"/>
  <cols>
    <col min="1" max="1" width="4.7109375" style="9" customWidth="1"/>
    <col min="2" max="2" width="47.28515625" style="9" customWidth="1"/>
    <col min="3" max="3" width="11" style="9" customWidth="1"/>
    <col min="4" max="46" width="9.140625" style="9"/>
    <col min="47" max="47" width="10.140625" style="9" customWidth="1"/>
    <col min="48" max="16384" width="9.140625" style="9"/>
  </cols>
  <sheetData>
    <row r="1" spans="2:91" s="5" customFormat="1" ht="15.75" x14ac:dyDescent="0.25">
      <c r="B1" s="222" t="s">
        <v>172</v>
      </c>
      <c r="C1" s="222"/>
      <c r="D1" s="222"/>
      <c r="E1" s="222"/>
      <c r="F1" s="222"/>
      <c r="G1" s="222"/>
    </row>
    <row r="2" spans="2:91" s="5" customFormat="1" ht="15" x14ac:dyDescent="0.2">
      <c r="B2" s="6" t="s">
        <v>173</v>
      </c>
      <c r="C2" s="7">
        <v>44588</v>
      </c>
      <c r="F2" s="223" t="s">
        <v>174</v>
      </c>
      <c r="G2" s="223"/>
      <c r="BY2" s="223" t="s">
        <v>174</v>
      </c>
      <c r="BZ2" s="223"/>
    </row>
    <row r="3" spans="2:91" s="5" customFormat="1" ht="16.5" thickBot="1" x14ac:dyDescent="0.3">
      <c r="B3" s="8" t="s">
        <v>175</v>
      </c>
    </row>
    <row r="4" spans="2:91" ht="33.75" customHeight="1" x14ac:dyDescent="0.25">
      <c r="B4" s="224" t="s">
        <v>176</v>
      </c>
      <c r="C4" s="225"/>
      <c r="D4" s="228">
        <v>2000</v>
      </c>
      <c r="E4" s="228"/>
      <c r="F4" s="228"/>
      <c r="G4" s="228"/>
      <c r="H4" s="228">
        <v>2001</v>
      </c>
      <c r="I4" s="228"/>
      <c r="J4" s="228"/>
      <c r="K4" s="228"/>
      <c r="L4" s="228">
        <v>2002</v>
      </c>
      <c r="M4" s="228"/>
      <c r="N4" s="228"/>
      <c r="O4" s="228"/>
      <c r="P4" s="228">
        <v>2003</v>
      </c>
      <c r="Q4" s="228"/>
      <c r="R4" s="228"/>
      <c r="S4" s="228"/>
      <c r="T4" s="228">
        <v>2004</v>
      </c>
      <c r="U4" s="228"/>
      <c r="V4" s="228"/>
      <c r="W4" s="228"/>
      <c r="X4" s="228">
        <v>2005</v>
      </c>
      <c r="Y4" s="228"/>
      <c r="Z4" s="228"/>
      <c r="AA4" s="228"/>
      <c r="AB4" s="228">
        <v>2006</v>
      </c>
      <c r="AC4" s="228"/>
      <c r="AD4" s="228"/>
      <c r="AE4" s="228"/>
      <c r="AF4" s="228">
        <v>2007</v>
      </c>
      <c r="AG4" s="228"/>
      <c r="AH4" s="228"/>
      <c r="AI4" s="229"/>
      <c r="AJ4" s="228">
        <v>2008</v>
      </c>
      <c r="AK4" s="228"/>
      <c r="AL4" s="228"/>
      <c r="AM4" s="229"/>
      <c r="AN4" s="228">
        <v>2009</v>
      </c>
      <c r="AO4" s="228"/>
      <c r="AP4" s="228"/>
      <c r="AQ4" s="228"/>
      <c r="AR4" s="228">
        <v>2010</v>
      </c>
      <c r="AS4" s="228"/>
      <c r="AT4" s="228"/>
      <c r="AU4" s="228"/>
      <c r="AV4" s="235">
        <v>2011</v>
      </c>
      <c r="AW4" s="228"/>
      <c r="AX4" s="228"/>
      <c r="AY4" s="229"/>
      <c r="AZ4" s="228">
        <v>2012</v>
      </c>
      <c r="BA4" s="228"/>
      <c r="BB4" s="228"/>
      <c r="BC4" s="229"/>
      <c r="BD4" s="228">
        <v>2013</v>
      </c>
      <c r="BE4" s="228"/>
      <c r="BF4" s="228"/>
      <c r="BG4" s="229"/>
      <c r="BH4" s="228">
        <v>2014</v>
      </c>
      <c r="BI4" s="228"/>
      <c r="BJ4" s="228"/>
      <c r="BK4" s="229"/>
      <c r="BL4" s="228">
        <v>2015</v>
      </c>
      <c r="BM4" s="228"/>
      <c r="BN4" s="228"/>
      <c r="BO4" s="229"/>
      <c r="BP4" s="228">
        <v>2016</v>
      </c>
      <c r="BQ4" s="228"/>
      <c r="BR4" s="228"/>
      <c r="BS4" s="229"/>
      <c r="BT4" s="228">
        <v>2017</v>
      </c>
      <c r="BU4" s="228"/>
      <c r="BV4" s="228"/>
      <c r="BW4" s="228"/>
      <c r="BX4" s="228">
        <v>2018</v>
      </c>
      <c r="BY4" s="228"/>
      <c r="BZ4" s="228"/>
      <c r="CA4" s="229"/>
      <c r="CB4" s="228">
        <v>2019</v>
      </c>
      <c r="CC4" s="228"/>
      <c r="CD4" s="228"/>
      <c r="CE4" s="229"/>
      <c r="CF4" s="228">
        <v>2020</v>
      </c>
      <c r="CG4" s="228"/>
      <c r="CH4" s="228"/>
      <c r="CI4" s="229"/>
      <c r="CJ4" s="228">
        <v>2021</v>
      </c>
      <c r="CK4" s="228"/>
      <c r="CL4" s="228"/>
      <c r="CM4" s="230"/>
    </row>
    <row r="5" spans="2:91" ht="36" customHeight="1" thickBot="1" x14ac:dyDescent="0.3">
      <c r="B5" s="226"/>
      <c r="C5" s="227"/>
      <c r="D5" s="10" t="s">
        <v>177</v>
      </c>
      <c r="E5" s="10" t="s">
        <v>178</v>
      </c>
      <c r="F5" s="10" t="s">
        <v>179</v>
      </c>
      <c r="G5" s="10" t="s">
        <v>180</v>
      </c>
      <c r="H5" s="10" t="s">
        <v>177</v>
      </c>
      <c r="I5" s="10" t="s">
        <v>178</v>
      </c>
      <c r="J5" s="10" t="s">
        <v>179</v>
      </c>
      <c r="K5" s="10" t="s">
        <v>180</v>
      </c>
      <c r="L5" s="10" t="s">
        <v>177</v>
      </c>
      <c r="M5" s="10" t="s">
        <v>178</v>
      </c>
      <c r="N5" s="10" t="s">
        <v>179</v>
      </c>
      <c r="O5" s="10" t="s">
        <v>180</v>
      </c>
      <c r="P5" s="10" t="s">
        <v>177</v>
      </c>
      <c r="Q5" s="10" t="s">
        <v>178</v>
      </c>
      <c r="R5" s="10" t="s">
        <v>179</v>
      </c>
      <c r="S5" s="10" t="s">
        <v>180</v>
      </c>
      <c r="T5" s="10" t="s">
        <v>177</v>
      </c>
      <c r="U5" s="10" t="s">
        <v>178</v>
      </c>
      <c r="V5" s="10" t="s">
        <v>179</v>
      </c>
      <c r="W5" s="10" t="s">
        <v>180</v>
      </c>
      <c r="X5" s="10" t="s">
        <v>177</v>
      </c>
      <c r="Y5" s="10" t="s">
        <v>178</v>
      </c>
      <c r="Z5" s="10" t="s">
        <v>179</v>
      </c>
      <c r="AA5" s="10" t="s">
        <v>180</v>
      </c>
      <c r="AB5" s="10" t="s">
        <v>177</v>
      </c>
      <c r="AC5" s="10" t="s">
        <v>178</v>
      </c>
      <c r="AD5" s="10" t="s">
        <v>179</v>
      </c>
      <c r="AE5" s="10" t="s">
        <v>180</v>
      </c>
      <c r="AF5" s="10" t="s">
        <v>177</v>
      </c>
      <c r="AG5" s="10" t="s">
        <v>178</v>
      </c>
      <c r="AH5" s="10" t="s">
        <v>179</v>
      </c>
      <c r="AI5" s="10" t="s">
        <v>180</v>
      </c>
      <c r="AJ5" s="10" t="s">
        <v>177</v>
      </c>
      <c r="AK5" s="10" t="s">
        <v>178</v>
      </c>
      <c r="AL5" s="10" t="s">
        <v>179</v>
      </c>
      <c r="AM5" s="10" t="s">
        <v>180</v>
      </c>
      <c r="AN5" s="10" t="s">
        <v>177</v>
      </c>
      <c r="AO5" s="10" t="s">
        <v>178</v>
      </c>
      <c r="AP5" s="10" t="s">
        <v>179</v>
      </c>
      <c r="AQ5" s="10" t="s">
        <v>180</v>
      </c>
      <c r="AR5" s="10" t="s">
        <v>177</v>
      </c>
      <c r="AS5" s="10" t="s">
        <v>178</v>
      </c>
      <c r="AT5" s="10" t="s">
        <v>179</v>
      </c>
      <c r="AU5" s="10" t="s">
        <v>180</v>
      </c>
      <c r="AV5" s="10" t="s">
        <v>177</v>
      </c>
      <c r="AW5" s="10" t="s">
        <v>178</v>
      </c>
      <c r="AX5" s="10" t="s">
        <v>179</v>
      </c>
      <c r="AY5" s="10" t="s">
        <v>180</v>
      </c>
      <c r="AZ5" s="10" t="s">
        <v>177</v>
      </c>
      <c r="BA5" s="10" t="s">
        <v>178</v>
      </c>
      <c r="BB5" s="10" t="s">
        <v>179</v>
      </c>
      <c r="BC5" s="10" t="s">
        <v>180</v>
      </c>
      <c r="BD5" s="10" t="s">
        <v>177</v>
      </c>
      <c r="BE5" s="10" t="s">
        <v>178</v>
      </c>
      <c r="BF5" s="10" t="s">
        <v>179</v>
      </c>
      <c r="BG5" s="10" t="s">
        <v>180</v>
      </c>
      <c r="BH5" s="10" t="s">
        <v>177</v>
      </c>
      <c r="BI5" s="10" t="s">
        <v>178</v>
      </c>
      <c r="BJ5" s="10" t="s">
        <v>179</v>
      </c>
      <c r="BK5" s="10" t="s">
        <v>180</v>
      </c>
      <c r="BL5" s="10" t="s">
        <v>177</v>
      </c>
      <c r="BM5" s="10" t="s">
        <v>178</v>
      </c>
      <c r="BN5" s="10" t="s">
        <v>179</v>
      </c>
      <c r="BO5" s="10" t="s">
        <v>180</v>
      </c>
      <c r="BP5" s="10" t="s">
        <v>177</v>
      </c>
      <c r="BQ5" s="10" t="s">
        <v>178</v>
      </c>
      <c r="BR5" s="10" t="s">
        <v>179</v>
      </c>
      <c r="BS5" s="10" t="s">
        <v>180</v>
      </c>
      <c r="BT5" s="10" t="s">
        <v>177</v>
      </c>
      <c r="BU5" s="10" t="s">
        <v>178</v>
      </c>
      <c r="BV5" s="10" t="s">
        <v>179</v>
      </c>
      <c r="BW5" s="10" t="s">
        <v>180</v>
      </c>
      <c r="BX5" s="10" t="s">
        <v>177</v>
      </c>
      <c r="BY5" s="10" t="s">
        <v>178</v>
      </c>
      <c r="BZ5" s="10" t="s">
        <v>179</v>
      </c>
      <c r="CA5" s="10" t="s">
        <v>180</v>
      </c>
      <c r="CB5" s="10" t="s">
        <v>177</v>
      </c>
      <c r="CC5" s="10" t="s">
        <v>178</v>
      </c>
      <c r="CD5" s="10" t="s">
        <v>179</v>
      </c>
      <c r="CE5" s="10" t="s">
        <v>180</v>
      </c>
      <c r="CF5" s="10" t="s">
        <v>177</v>
      </c>
      <c r="CG5" s="10" t="s">
        <v>178</v>
      </c>
      <c r="CH5" s="10" t="s">
        <v>179</v>
      </c>
      <c r="CI5" s="10" t="s">
        <v>180</v>
      </c>
      <c r="CJ5" s="10" t="s">
        <v>177</v>
      </c>
      <c r="CK5" s="10" t="s">
        <v>178</v>
      </c>
      <c r="CL5" s="10" t="s">
        <v>179</v>
      </c>
      <c r="CM5" s="11" t="s">
        <v>180</v>
      </c>
    </row>
    <row r="6" spans="2:91" x14ac:dyDescent="0.2">
      <c r="B6" s="12" t="s">
        <v>175</v>
      </c>
      <c r="C6" s="13"/>
      <c r="D6" s="231">
        <v>1868.65</v>
      </c>
      <c r="E6" s="233">
        <v>1869.78</v>
      </c>
      <c r="F6" s="233">
        <v>1905.76</v>
      </c>
      <c r="G6" s="233">
        <v>2051.7399999999998</v>
      </c>
      <c r="H6" s="233">
        <v>2043.55</v>
      </c>
      <c r="I6" s="233">
        <v>2006.92</v>
      </c>
      <c r="J6" s="233">
        <v>2047.29</v>
      </c>
      <c r="K6" s="233">
        <v>2152.9899999999998</v>
      </c>
      <c r="L6" s="233">
        <v>2155.54</v>
      </c>
      <c r="M6" s="233">
        <v>2061.9499999999998</v>
      </c>
      <c r="N6" s="233">
        <v>2095.81</v>
      </c>
      <c r="O6" s="233">
        <v>2225.41</v>
      </c>
      <c r="P6" s="233">
        <v>2228.6799999999998</v>
      </c>
      <c r="Q6" s="233">
        <v>2141.0100000000002</v>
      </c>
      <c r="R6" s="233">
        <v>2160.02</v>
      </c>
      <c r="S6" s="233">
        <v>2276.84</v>
      </c>
      <c r="T6" s="233">
        <v>2332.17</v>
      </c>
      <c r="U6" s="233">
        <v>2230.5300000000002</v>
      </c>
      <c r="V6" s="233">
        <v>2269.9299999999998</v>
      </c>
      <c r="W6" s="233">
        <v>2405.46</v>
      </c>
      <c r="X6" s="233">
        <v>2415.4499999999998</v>
      </c>
      <c r="Y6" s="233">
        <v>2318.5300000000002</v>
      </c>
      <c r="Z6" s="233">
        <v>2347.2399999999998</v>
      </c>
      <c r="AA6" s="233">
        <v>2528.62</v>
      </c>
      <c r="AB6" s="233">
        <v>2530.1799999999998</v>
      </c>
      <c r="AC6" s="233">
        <v>2427.27</v>
      </c>
      <c r="AD6" s="233">
        <v>2464.66</v>
      </c>
      <c r="AE6" s="233">
        <v>2662.51</v>
      </c>
      <c r="AF6" s="236">
        <v>2709.14</v>
      </c>
      <c r="AG6" s="236">
        <v>2644.34</v>
      </c>
      <c r="AH6" s="236">
        <v>2703.41</v>
      </c>
      <c r="AI6" s="236">
        <v>2899.83</v>
      </c>
      <c r="AJ6" s="236">
        <v>2983.98</v>
      </c>
      <c r="AK6" s="236">
        <v>2951.36</v>
      </c>
      <c r="AL6" s="238">
        <v>2968.55</v>
      </c>
      <c r="AM6" s="238">
        <v>3096.55</v>
      </c>
      <c r="AN6" s="238">
        <v>3185.61</v>
      </c>
      <c r="AO6" s="240">
        <v>3081.48</v>
      </c>
      <c r="AP6" s="240">
        <v>3113.86</v>
      </c>
      <c r="AQ6" s="240">
        <v>3243.6</v>
      </c>
      <c r="AR6" s="238">
        <v>3316.38</v>
      </c>
      <c r="AS6" s="240">
        <v>3197.85</v>
      </c>
      <c r="AT6" s="240">
        <v>3203.08</v>
      </c>
      <c r="AU6" s="240">
        <v>3438.21</v>
      </c>
      <c r="AV6" s="244">
        <v>3466.33</v>
      </c>
      <c r="AW6" s="240">
        <v>3366.11</v>
      </c>
      <c r="AX6" s="240">
        <v>3416</v>
      </c>
      <c r="AY6" s="242">
        <v>3586.75</v>
      </c>
      <c r="AZ6" s="238">
        <v>3646.09</v>
      </c>
      <c r="BA6" s="240">
        <v>3496.82</v>
      </c>
      <c r="BB6" s="240">
        <v>3510.22</v>
      </c>
      <c r="BC6" s="242">
        <v>3690.3</v>
      </c>
      <c r="BD6" s="238">
        <v>3740.05</v>
      </c>
      <c r="BE6" s="240">
        <v>3612.51</v>
      </c>
      <c r="BF6" s="240">
        <v>3651.72</v>
      </c>
      <c r="BG6" s="240">
        <v>3823.32</v>
      </c>
      <c r="BH6" s="238">
        <v>3895.31</v>
      </c>
      <c r="BI6" s="240">
        <v>3739.97</v>
      </c>
      <c r="BJ6" s="240">
        <v>3781.14</v>
      </c>
      <c r="BK6" s="242">
        <v>3942.67</v>
      </c>
      <c r="BL6" s="248">
        <v>4054.89</v>
      </c>
      <c r="BM6" s="240">
        <v>3854.88</v>
      </c>
      <c r="BN6" s="246">
        <v>3895.33</v>
      </c>
      <c r="BO6" s="250">
        <v>4066.95</v>
      </c>
      <c r="BP6" s="248">
        <v>4181.49</v>
      </c>
      <c r="BQ6" s="240">
        <v>4019.08</v>
      </c>
      <c r="BR6" s="246">
        <v>4055.04</v>
      </c>
      <c r="BS6" s="250">
        <v>4218.92</v>
      </c>
      <c r="BT6" s="248">
        <v>4353.55</v>
      </c>
      <c r="BU6" s="240">
        <v>4220.6899999999996</v>
      </c>
      <c r="BV6" s="246">
        <v>4255.59</v>
      </c>
      <c r="BW6" s="246">
        <v>4516.6899999999996</v>
      </c>
      <c r="BX6" s="255">
        <v>4622.84</v>
      </c>
      <c r="BY6" s="255">
        <v>4521.08</v>
      </c>
      <c r="BZ6" s="255">
        <v>4580.2</v>
      </c>
      <c r="CA6" s="255">
        <v>4863.74</v>
      </c>
      <c r="CB6" s="255">
        <v>4950.9399999999996</v>
      </c>
      <c r="CC6" s="255">
        <v>4839.24</v>
      </c>
      <c r="CD6" s="255">
        <v>4931.59</v>
      </c>
      <c r="CE6" s="255">
        <v>5198.58</v>
      </c>
      <c r="CF6" s="255">
        <v>5331.47</v>
      </c>
      <c r="CG6" s="255">
        <v>5024.4799999999996</v>
      </c>
      <c r="CH6" s="255">
        <v>5168.93</v>
      </c>
      <c r="CI6" s="261">
        <v>5457.98</v>
      </c>
      <c r="CJ6" s="253">
        <v>5681.56</v>
      </c>
      <c r="CK6" s="255">
        <v>5504.52</v>
      </c>
      <c r="CL6" s="255">
        <v>5657.3</v>
      </c>
      <c r="CM6" s="257"/>
    </row>
    <row r="7" spans="2:91" ht="27.75" x14ac:dyDescent="0.25">
      <c r="B7" s="14" t="s">
        <v>181</v>
      </c>
      <c r="C7" s="15" t="s">
        <v>182</v>
      </c>
      <c r="D7" s="232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7"/>
      <c r="AG7" s="237"/>
      <c r="AH7" s="237"/>
      <c r="AI7" s="237"/>
      <c r="AJ7" s="237"/>
      <c r="AK7" s="237"/>
      <c r="AL7" s="239"/>
      <c r="AM7" s="239"/>
      <c r="AN7" s="239"/>
      <c r="AO7" s="241"/>
      <c r="AP7" s="241"/>
      <c r="AQ7" s="241"/>
      <c r="AR7" s="239"/>
      <c r="AS7" s="241"/>
      <c r="AT7" s="241"/>
      <c r="AU7" s="241"/>
      <c r="AV7" s="245"/>
      <c r="AW7" s="241"/>
      <c r="AX7" s="241"/>
      <c r="AY7" s="243"/>
      <c r="AZ7" s="239"/>
      <c r="BA7" s="241"/>
      <c r="BB7" s="241"/>
      <c r="BC7" s="243"/>
      <c r="BD7" s="239"/>
      <c r="BE7" s="241"/>
      <c r="BF7" s="241"/>
      <c r="BG7" s="241"/>
      <c r="BH7" s="239"/>
      <c r="BI7" s="241"/>
      <c r="BJ7" s="241"/>
      <c r="BK7" s="243"/>
      <c r="BL7" s="249"/>
      <c r="BM7" s="241"/>
      <c r="BN7" s="247"/>
      <c r="BO7" s="251"/>
      <c r="BP7" s="249"/>
      <c r="BQ7" s="241"/>
      <c r="BR7" s="247"/>
      <c r="BS7" s="251"/>
      <c r="BT7" s="249"/>
      <c r="BU7" s="241"/>
      <c r="BV7" s="247"/>
      <c r="BW7" s="247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62"/>
      <c r="CJ7" s="254"/>
      <c r="CK7" s="256"/>
      <c r="CL7" s="256"/>
      <c r="CM7" s="258"/>
    </row>
    <row r="8" spans="2:91" x14ac:dyDescent="0.2">
      <c r="B8" s="16"/>
      <c r="C8" s="17" t="s">
        <v>183</v>
      </c>
      <c r="D8" s="18">
        <v>115.5</v>
      </c>
      <c r="E8" s="19">
        <v>112.6</v>
      </c>
      <c r="F8" s="19">
        <v>111.2</v>
      </c>
      <c r="G8" s="19">
        <v>110.6</v>
      </c>
      <c r="H8" s="19">
        <v>109.4</v>
      </c>
      <c r="I8" s="19">
        <v>107.3</v>
      </c>
      <c r="J8" s="19">
        <v>107.4</v>
      </c>
      <c r="K8" s="19">
        <v>104.9</v>
      </c>
      <c r="L8" s="19">
        <v>105.5</v>
      </c>
      <c r="M8" s="19">
        <v>102.7</v>
      </c>
      <c r="N8" s="19">
        <v>102.4</v>
      </c>
      <c r="O8" s="19">
        <v>103.4</v>
      </c>
      <c r="P8" s="19">
        <v>103.4</v>
      </c>
      <c r="Q8" s="19">
        <v>103.8</v>
      </c>
      <c r="R8" s="19">
        <v>103.1</v>
      </c>
      <c r="S8" s="19">
        <v>102.3</v>
      </c>
      <c r="T8" s="19">
        <v>104.6</v>
      </c>
      <c r="U8" s="19">
        <v>104.2</v>
      </c>
      <c r="V8" s="19">
        <v>105.1</v>
      </c>
      <c r="W8" s="19">
        <v>105.6</v>
      </c>
      <c r="X8" s="19">
        <v>103.6</v>
      </c>
      <c r="Y8" s="19">
        <v>103.9</v>
      </c>
      <c r="Z8" s="19">
        <v>103.4</v>
      </c>
      <c r="AA8" s="19">
        <v>105.1</v>
      </c>
      <c r="AB8" s="19">
        <v>104.7</v>
      </c>
      <c r="AC8" s="19">
        <v>104.7</v>
      </c>
      <c r="AD8" s="19">
        <v>105</v>
      </c>
      <c r="AE8" s="19">
        <v>105.3</v>
      </c>
      <c r="AF8" s="20">
        <v>107.1</v>
      </c>
      <c r="AG8" s="20">
        <v>108.9</v>
      </c>
      <c r="AH8" s="20">
        <v>109.7</v>
      </c>
      <c r="AI8" s="20">
        <v>108.9</v>
      </c>
      <c r="AJ8" s="20">
        <v>110.1</v>
      </c>
      <c r="AK8" s="20">
        <v>111.6</v>
      </c>
      <c r="AL8" s="21">
        <v>109.8</v>
      </c>
      <c r="AM8" s="21">
        <v>106.8</v>
      </c>
      <c r="AN8" s="21">
        <v>106.8</v>
      </c>
      <c r="AO8" s="22">
        <v>104.4</v>
      </c>
      <c r="AP8" s="22">
        <v>104.9</v>
      </c>
      <c r="AQ8" s="22">
        <v>104.7</v>
      </c>
      <c r="AR8" s="21">
        <v>104.1</v>
      </c>
      <c r="AS8" s="22">
        <v>103.8</v>
      </c>
      <c r="AT8" s="22">
        <v>102.9</v>
      </c>
      <c r="AU8" s="23">
        <v>106</v>
      </c>
      <c r="AV8" s="24">
        <v>104.5</v>
      </c>
      <c r="AW8" s="22">
        <v>105.3</v>
      </c>
      <c r="AX8" s="22">
        <v>106.6</v>
      </c>
      <c r="AY8" s="25">
        <v>104.3</v>
      </c>
      <c r="AZ8" s="21">
        <v>105.2</v>
      </c>
      <c r="BA8" s="22">
        <v>103.9</v>
      </c>
      <c r="BB8" s="22">
        <v>102.8</v>
      </c>
      <c r="BC8" s="25">
        <v>102.9</v>
      </c>
      <c r="BD8" s="21">
        <v>102.6</v>
      </c>
      <c r="BE8" s="22">
        <v>103.3</v>
      </c>
      <c r="BF8" s="26">
        <v>104</v>
      </c>
      <c r="BG8" s="26">
        <v>103.6</v>
      </c>
      <c r="BH8" s="21">
        <v>104.2</v>
      </c>
      <c r="BI8" s="22">
        <v>103.5</v>
      </c>
      <c r="BJ8" s="26">
        <v>103.5</v>
      </c>
      <c r="BK8" s="27">
        <v>103.1</v>
      </c>
      <c r="BL8" s="28">
        <v>104.1</v>
      </c>
      <c r="BM8" s="22">
        <v>103.1</v>
      </c>
      <c r="BN8" s="26">
        <v>103</v>
      </c>
      <c r="BO8" s="27">
        <v>103.2</v>
      </c>
      <c r="BP8" s="28">
        <v>103.1</v>
      </c>
      <c r="BQ8" s="22">
        <v>104.3</v>
      </c>
      <c r="BR8" s="26">
        <v>104.1</v>
      </c>
      <c r="BS8" s="27">
        <v>103.7</v>
      </c>
      <c r="BT8" s="28">
        <v>104.1</v>
      </c>
      <c r="BU8" s="26">
        <v>105</v>
      </c>
      <c r="BV8" s="26">
        <v>104.9</v>
      </c>
      <c r="BW8" s="26">
        <v>107.1</v>
      </c>
      <c r="BX8" s="26">
        <v>106.2</v>
      </c>
      <c r="BY8" s="26">
        <v>107.1</v>
      </c>
      <c r="BZ8" s="26">
        <v>107.6</v>
      </c>
      <c r="CA8" s="27">
        <v>107.7</v>
      </c>
      <c r="CB8" s="27">
        <v>107.1</v>
      </c>
      <c r="CC8" s="27">
        <v>107</v>
      </c>
      <c r="CD8" s="27">
        <v>107.7</v>
      </c>
      <c r="CE8" s="27">
        <v>106.9</v>
      </c>
      <c r="CF8" s="27">
        <v>107.7</v>
      </c>
      <c r="CG8" s="27">
        <v>103.8</v>
      </c>
      <c r="CH8" s="27">
        <v>104.8</v>
      </c>
      <c r="CI8" s="27">
        <v>105</v>
      </c>
      <c r="CJ8" s="29">
        <v>106.6</v>
      </c>
      <c r="CK8" s="30">
        <v>109.6</v>
      </c>
      <c r="CL8" s="30">
        <v>109.4</v>
      </c>
      <c r="CM8" s="31"/>
    </row>
    <row r="9" spans="2:91" ht="15.75" x14ac:dyDescent="0.3">
      <c r="B9" s="16"/>
      <c r="C9" s="17" t="s">
        <v>184</v>
      </c>
      <c r="D9" s="18">
        <v>115.5</v>
      </c>
      <c r="E9" s="19">
        <v>114</v>
      </c>
      <c r="F9" s="19">
        <v>113.1</v>
      </c>
      <c r="G9" s="19">
        <v>112.9</v>
      </c>
      <c r="H9" s="19">
        <v>109.4</v>
      </c>
      <c r="I9" s="19">
        <v>108.4</v>
      </c>
      <c r="J9" s="19">
        <v>108</v>
      </c>
      <c r="K9" s="19">
        <v>108.9</v>
      </c>
      <c r="L9" s="19">
        <v>105.5</v>
      </c>
      <c r="M9" s="19">
        <v>104.1</v>
      </c>
      <c r="N9" s="19">
        <v>103.5</v>
      </c>
      <c r="O9" s="19">
        <v>104.3</v>
      </c>
      <c r="P9" s="19">
        <v>103.4</v>
      </c>
      <c r="Q9" s="19">
        <v>103.6</v>
      </c>
      <c r="R9" s="19">
        <v>103.4</v>
      </c>
      <c r="S9" s="19">
        <v>104.9</v>
      </c>
      <c r="T9" s="19">
        <v>104.6</v>
      </c>
      <c r="U9" s="19">
        <v>104.4</v>
      </c>
      <c r="V9" s="19">
        <v>104.6</v>
      </c>
      <c r="W9" s="19">
        <v>104.8</v>
      </c>
      <c r="X9" s="19">
        <v>103.6</v>
      </c>
      <c r="Y9" s="19">
        <v>103.8</v>
      </c>
      <c r="Z9" s="19">
        <v>103.6</v>
      </c>
      <c r="AA9" s="19">
        <v>104.7</v>
      </c>
      <c r="AB9" s="19">
        <v>104.7</v>
      </c>
      <c r="AC9" s="19">
        <v>104.7</v>
      </c>
      <c r="AD9" s="19">
        <v>104.8</v>
      </c>
      <c r="AE9" s="19">
        <v>104.9</v>
      </c>
      <c r="AF9" s="20">
        <v>107.1</v>
      </c>
      <c r="AG9" s="20">
        <v>108</v>
      </c>
      <c r="AH9" s="20">
        <v>108.6</v>
      </c>
      <c r="AI9" s="20">
        <v>108.7</v>
      </c>
      <c r="AJ9" s="20">
        <v>110.1</v>
      </c>
      <c r="AK9" s="20">
        <v>110.9</v>
      </c>
      <c r="AL9" s="21">
        <v>110.4</v>
      </c>
      <c r="AM9" s="21">
        <v>110.2</v>
      </c>
      <c r="AN9" s="21">
        <v>106.8</v>
      </c>
      <c r="AO9" s="22">
        <v>105.6</v>
      </c>
      <c r="AP9" s="22">
        <v>105.5</v>
      </c>
      <c r="AQ9" s="22">
        <v>105.5</v>
      </c>
      <c r="AR9" s="21">
        <v>104.1</v>
      </c>
      <c r="AS9" s="22">
        <v>103.9</v>
      </c>
      <c r="AT9" s="22">
        <v>103.5</v>
      </c>
      <c r="AU9" s="23">
        <v>104</v>
      </c>
      <c r="AV9" s="24">
        <v>104.5</v>
      </c>
      <c r="AW9" s="22">
        <v>104.9</v>
      </c>
      <c r="AX9" s="22">
        <v>105.5</v>
      </c>
      <c r="AY9" s="25">
        <v>105.4</v>
      </c>
      <c r="AZ9" s="21">
        <v>105.2</v>
      </c>
      <c r="BA9" s="22">
        <v>104.6</v>
      </c>
      <c r="BB9" s="26">
        <v>104</v>
      </c>
      <c r="BC9" s="25">
        <v>103.5</v>
      </c>
      <c r="BD9" s="21">
        <v>102.6</v>
      </c>
      <c r="BE9" s="22">
        <v>102.9</v>
      </c>
      <c r="BF9" s="26">
        <v>103.3</v>
      </c>
      <c r="BG9" s="26">
        <v>103.4</v>
      </c>
      <c r="BH9" s="21">
        <v>104.2</v>
      </c>
      <c r="BI9" s="22">
        <v>103.9</v>
      </c>
      <c r="BJ9" s="26">
        <v>103.7</v>
      </c>
      <c r="BK9" s="27">
        <v>103.4</v>
      </c>
      <c r="BL9" s="28">
        <v>104.1</v>
      </c>
      <c r="BM9" s="22">
        <v>103.6</v>
      </c>
      <c r="BN9" s="26">
        <v>103.4</v>
      </c>
      <c r="BO9" s="27">
        <v>103.2</v>
      </c>
      <c r="BP9" s="28">
        <v>103.1</v>
      </c>
      <c r="BQ9" s="22">
        <v>103.6</v>
      </c>
      <c r="BR9" s="26">
        <v>103.7</v>
      </c>
      <c r="BS9" s="27">
        <v>103.6</v>
      </c>
      <c r="BT9" s="28">
        <v>104.1</v>
      </c>
      <c r="BU9" s="22">
        <v>104.6</v>
      </c>
      <c r="BV9" s="26">
        <v>104.9</v>
      </c>
      <c r="BW9" s="26">
        <v>105.4</v>
      </c>
      <c r="BX9" s="26">
        <v>106.2</v>
      </c>
      <c r="BY9" s="22">
        <v>106.7</v>
      </c>
      <c r="BZ9" s="26">
        <v>106.9</v>
      </c>
      <c r="CA9" s="27">
        <v>107</v>
      </c>
      <c r="CB9" s="27">
        <v>107.1</v>
      </c>
      <c r="CC9" s="27">
        <v>107.1</v>
      </c>
      <c r="CD9" s="27">
        <v>107.3</v>
      </c>
      <c r="CE9" s="27">
        <v>107.2</v>
      </c>
      <c r="CF9" s="27">
        <v>107.7</v>
      </c>
      <c r="CG9" s="27">
        <v>105.8</v>
      </c>
      <c r="CH9" s="27">
        <v>105.5</v>
      </c>
      <c r="CI9" s="27">
        <v>105</v>
      </c>
      <c r="CJ9" s="29">
        <v>106.6</v>
      </c>
      <c r="CK9" s="30">
        <v>108</v>
      </c>
      <c r="CL9" s="30">
        <v>108.5</v>
      </c>
      <c r="CM9" s="31"/>
    </row>
    <row r="10" spans="2:91" x14ac:dyDescent="0.2">
      <c r="B10" s="16"/>
      <c r="C10" s="17" t="s">
        <v>185</v>
      </c>
      <c r="D10" s="18">
        <v>100.7</v>
      </c>
      <c r="E10" s="19">
        <v>100.1</v>
      </c>
      <c r="F10" s="19">
        <v>101.9</v>
      </c>
      <c r="G10" s="19">
        <v>107.7</v>
      </c>
      <c r="H10" s="19">
        <v>99.6</v>
      </c>
      <c r="I10" s="19">
        <v>98.2</v>
      </c>
      <c r="J10" s="19">
        <v>102</v>
      </c>
      <c r="K10" s="19">
        <v>105.2</v>
      </c>
      <c r="L10" s="19">
        <v>100.1</v>
      </c>
      <c r="M10" s="19">
        <v>95.7</v>
      </c>
      <c r="N10" s="19">
        <v>101.6</v>
      </c>
      <c r="O10" s="19">
        <v>106.2</v>
      </c>
      <c r="P10" s="19">
        <v>100.1</v>
      </c>
      <c r="Q10" s="19">
        <v>96.1</v>
      </c>
      <c r="R10" s="19">
        <v>100.9</v>
      </c>
      <c r="S10" s="19">
        <v>105.4</v>
      </c>
      <c r="T10" s="19">
        <v>102.4</v>
      </c>
      <c r="U10" s="19">
        <v>95.6</v>
      </c>
      <c r="V10" s="19">
        <v>101.8</v>
      </c>
      <c r="W10" s="19">
        <v>106</v>
      </c>
      <c r="X10" s="19">
        <v>100.4</v>
      </c>
      <c r="Y10" s="19">
        <v>96</v>
      </c>
      <c r="Z10" s="19">
        <v>101.2</v>
      </c>
      <c r="AA10" s="19">
        <v>107.7</v>
      </c>
      <c r="AB10" s="19">
        <v>100.1</v>
      </c>
      <c r="AC10" s="19">
        <v>95.9</v>
      </c>
      <c r="AD10" s="19">
        <v>101.5</v>
      </c>
      <c r="AE10" s="19">
        <v>108</v>
      </c>
      <c r="AF10" s="20">
        <v>101.8</v>
      </c>
      <c r="AG10" s="20">
        <v>97.6</v>
      </c>
      <c r="AH10" s="20">
        <v>102.2</v>
      </c>
      <c r="AI10" s="20">
        <v>107.3</v>
      </c>
      <c r="AJ10" s="20">
        <v>102.9</v>
      </c>
      <c r="AK10" s="20">
        <v>98.9</v>
      </c>
      <c r="AL10" s="21">
        <v>100.6</v>
      </c>
      <c r="AM10" s="21">
        <v>104.3</v>
      </c>
      <c r="AN10" s="21">
        <v>102.9</v>
      </c>
      <c r="AO10" s="22">
        <v>96.7</v>
      </c>
      <c r="AP10" s="22">
        <v>101.1</v>
      </c>
      <c r="AQ10" s="22">
        <v>104.2</v>
      </c>
      <c r="AR10" s="21">
        <v>102.2</v>
      </c>
      <c r="AS10" s="22">
        <v>96.4</v>
      </c>
      <c r="AT10" s="22">
        <v>100.2</v>
      </c>
      <c r="AU10" s="32">
        <v>107.3</v>
      </c>
      <c r="AV10" s="24">
        <v>100.8</v>
      </c>
      <c r="AW10" s="22">
        <v>97.1</v>
      </c>
      <c r="AX10" s="22">
        <v>101.5</v>
      </c>
      <c r="AY10" s="25">
        <v>105</v>
      </c>
      <c r="AZ10" s="21">
        <v>101.7</v>
      </c>
      <c r="BA10" s="22">
        <v>95.9</v>
      </c>
      <c r="BB10" s="22">
        <v>100.4</v>
      </c>
      <c r="BC10" s="25">
        <v>105.1</v>
      </c>
      <c r="BD10" s="21">
        <v>101.3</v>
      </c>
      <c r="BE10" s="22">
        <v>96.6</v>
      </c>
      <c r="BF10" s="22">
        <v>101.1</v>
      </c>
      <c r="BG10" s="26">
        <v>104.7</v>
      </c>
      <c r="BH10" s="21">
        <v>101.9</v>
      </c>
      <c r="BI10" s="26">
        <v>96</v>
      </c>
      <c r="BJ10" s="22">
        <v>101.1</v>
      </c>
      <c r="BK10" s="27">
        <v>104.3</v>
      </c>
      <c r="BL10" s="28">
        <v>102.8</v>
      </c>
      <c r="BM10" s="26">
        <v>95.1</v>
      </c>
      <c r="BN10" s="26">
        <v>101</v>
      </c>
      <c r="BO10" s="27">
        <v>104.4</v>
      </c>
      <c r="BP10" s="28">
        <v>102.8</v>
      </c>
      <c r="BQ10" s="26">
        <v>96.1</v>
      </c>
      <c r="BR10" s="26">
        <v>100.9</v>
      </c>
      <c r="BS10" s="27">
        <v>104</v>
      </c>
      <c r="BT10" s="28">
        <v>103.2</v>
      </c>
      <c r="BU10" s="26">
        <v>96.9</v>
      </c>
      <c r="BV10" s="26">
        <v>100.8</v>
      </c>
      <c r="BW10" s="26">
        <v>106.1</v>
      </c>
      <c r="BX10" s="26">
        <v>102.4</v>
      </c>
      <c r="BY10" s="22">
        <v>97.8</v>
      </c>
      <c r="BZ10" s="26">
        <v>101.3</v>
      </c>
      <c r="CA10" s="27">
        <v>106.2</v>
      </c>
      <c r="CB10" s="27">
        <v>101.8</v>
      </c>
      <c r="CC10" s="27">
        <v>97.7</v>
      </c>
      <c r="CD10" s="27">
        <v>101.9</v>
      </c>
      <c r="CE10" s="27">
        <v>105.4</v>
      </c>
      <c r="CF10" s="27">
        <v>102.6</v>
      </c>
      <c r="CG10" s="27">
        <v>94.2</v>
      </c>
      <c r="CH10" s="27">
        <v>102.9</v>
      </c>
      <c r="CI10" s="27">
        <v>105.6</v>
      </c>
      <c r="CJ10" s="29">
        <v>104.1</v>
      </c>
      <c r="CK10" s="30">
        <v>96.9</v>
      </c>
      <c r="CL10" s="30">
        <v>102.8</v>
      </c>
      <c r="CM10" s="31"/>
    </row>
    <row r="11" spans="2:91" ht="25.5" x14ac:dyDescent="0.2">
      <c r="B11" s="33" t="s">
        <v>186</v>
      </c>
      <c r="C11" s="17" t="s">
        <v>182</v>
      </c>
      <c r="D11" s="34">
        <v>2046.43</v>
      </c>
      <c r="E11" s="35">
        <v>1751.15</v>
      </c>
      <c r="F11" s="35">
        <v>1813.5</v>
      </c>
      <c r="G11" s="35">
        <v>2116.4299999999998</v>
      </c>
      <c r="H11" s="35">
        <v>2330.1799999999998</v>
      </c>
      <c r="I11" s="35">
        <v>1932.41</v>
      </c>
      <c r="J11" s="35">
        <v>1984.64</v>
      </c>
      <c r="K11" s="35">
        <v>2098.5700000000002</v>
      </c>
      <c r="L11" s="35">
        <v>2492.58</v>
      </c>
      <c r="M11" s="35">
        <v>1958.86</v>
      </c>
      <c r="N11" s="35">
        <v>1985.47</v>
      </c>
      <c r="O11" s="35">
        <v>2149.5300000000002</v>
      </c>
      <c r="P11" s="35">
        <v>2601.11</v>
      </c>
      <c r="Q11" s="35">
        <v>2098.1799999999998</v>
      </c>
      <c r="R11" s="35">
        <v>2117.08</v>
      </c>
      <c r="S11" s="35">
        <v>2244.94</v>
      </c>
      <c r="T11" s="35">
        <v>2736.12</v>
      </c>
      <c r="U11" s="35">
        <v>2226.77</v>
      </c>
      <c r="V11" s="35">
        <v>2233.77</v>
      </c>
      <c r="W11" s="35">
        <v>2342.1999999999998</v>
      </c>
      <c r="X11" s="35">
        <v>2876.89</v>
      </c>
      <c r="Y11" s="35">
        <v>2304.04</v>
      </c>
      <c r="Z11" s="35">
        <v>2327.4</v>
      </c>
      <c r="AA11" s="35">
        <v>2497.59</v>
      </c>
      <c r="AB11" s="35">
        <v>2986.24</v>
      </c>
      <c r="AC11" s="35">
        <v>2410.73</v>
      </c>
      <c r="AD11" s="35">
        <v>2448.6</v>
      </c>
      <c r="AE11" s="35">
        <v>2640.55</v>
      </c>
      <c r="AF11" s="36">
        <v>3104.5</v>
      </c>
      <c r="AG11" s="36">
        <v>2582.7600000000002</v>
      </c>
      <c r="AH11" s="36">
        <v>2582.6</v>
      </c>
      <c r="AI11" s="36">
        <v>2827</v>
      </c>
      <c r="AJ11" s="36">
        <v>3334.46</v>
      </c>
      <c r="AK11" s="36">
        <v>2937.79</v>
      </c>
      <c r="AL11" s="37">
        <v>2915.76</v>
      </c>
      <c r="AM11" s="37">
        <v>3219.37</v>
      </c>
      <c r="AN11" s="37">
        <v>3712.9</v>
      </c>
      <c r="AO11" s="38">
        <v>3115.23</v>
      </c>
      <c r="AP11" s="38">
        <v>3110.88</v>
      </c>
      <c r="AQ11" s="38">
        <v>3304.14</v>
      </c>
      <c r="AR11" s="37">
        <v>4052</v>
      </c>
      <c r="AS11" s="39">
        <v>3183.02</v>
      </c>
      <c r="AT11" s="38">
        <v>3218.1</v>
      </c>
      <c r="AU11" s="40">
        <v>3566</v>
      </c>
      <c r="AV11" s="41">
        <v>4260.4799999999996</v>
      </c>
      <c r="AW11" s="39">
        <v>3362.34</v>
      </c>
      <c r="AX11" s="38">
        <v>3458.77</v>
      </c>
      <c r="AY11" s="42">
        <v>3715.78</v>
      </c>
      <c r="AZ11" s="37">
        <v>4485.53</v>
      </c>
      <c r="BA11" s="39">
        <v>3483.91</v>
      </c>
      <c r="BB11" s="38">
        <v>3594.17</v>
      </c>
      <c r="BC11" s="42">
        <v>3841.63</v>
      </c>
      <c r="BD11" s="37">
        <v>4655.4799999999996</v>
      </c>
      <c r="BE11" s="39">
        <v>3642.41</v>
      </c>
      <c r="BF11" s="38">
        <v>3744.02</v>
      </c>
      <c r="BG11" s="38">
        <v>3946.81</v>
      </c>
      <c r="BH11" s="37">
        <v>4799.57</v>
      </c>
      <c r="BI11" s="39">
        <v>3750.73</v>
      </c>
      <c r="BJ11" s="38">
        <v>3807.57</v>
      </c>
      <c r="BK11" s="43">
        <v>4078.77</v>
      </c>
      <c r="BL11" s="44">
        <v>4920.47</v>
      </c>
      <c r="BM11" s="39">
        <v>3840.74</v>
      </c>
      <c r="BN11" s="45">
        <v>3899.84</v>
      </c>
      <c r="BO11" s="45">
        <v>4169.68</v>
      </c>
      <c r="BP11" s="44">
        <v>5004.17</v>
      </c>
      <c r="BQ11" s="39">
        <v>3982.83</v>
      </c>
      <c r="BR11" s="45">
        <v>4049.11</v>
      </c>
      <c r="BS11" s="46">
        <v>4365.79</v>
      </c>
      <c r="BT11" s="44">
        <v>5162.43</v>
      </c>
      <c r="BU11" s="39">
        <v>4110.8100000000004</v>
      </c>
      <c r="BV11" s="47">
        <v>4123.05</v>
      </c>
      <c r="BW11" s="45">
        <v>4613.17</v>
      </c>
      <c r="BX11" s="48">
        <v>5384.73</v>
      </c>
      <c r="BY11" s="48">
        <v>4327.32</v>
      </c>
      <c r="BZ11" s="48">
        <v>4442.46</v>
      </c>
      <c r="CA11" s="48">
        <v>4850.78</v>
      </c>
      <c r="CB11" s="48">
        <v>5748.64</v>
      </c>
      <c r="CC11" s="48">
        <v>4532.04</v>
      </c>
      <c r="CD11" s="48">
        <v>4858.42</v>
      </c>
      <c r="CE11" s="48">
        <v>5306.15</v>
      </c>
      <c r="CF11" s="48">
        <v>6269.83</v>
      </c>
      <c r="CG11" s="48">
        <v>5007.6400000000003</v>
      </c>
      <c r="CH11" s="48">
        <v>5325.65</v>
      </c>
      <c r="CI11" s="49">
        <v>5698.13</v>
      </c>
      <c r="CJ11" s="38">
        <v>6765.85</v>
      </c>
      <c r="CK11" s="50">
        <v>5292.39</v>
      </c>
      <c r="CL11" s="51">
        <v>5567.21</v>
      </c>
      <c r="CM11" s="52"/>
    </row>
    <row r="12" spans="2:91" x14ac:dyDescent="0.2">
      <c r="B12" s="53"/>
      <c r="C12" s="17" t="s">
        <v>183</v>
      </c>
      <c r="D12" s="54" t="s">
        <v>187</v>
      </c>
      <c r="E12" s="55" t="s">
        <v>187</v>
      </c>
      <c r="F12" s="55" t="s">
        <v>187</v>
      </c>
      <c r="G12" s="55" t="s">
        <v>187</v>
      </c>
      <c r="H12" s="55" t="s">
        <v>187</v>
      </c>
      <c r="I12" s="55" t="s">
        <v>187</v>
      </c>
      <c r="J12" s="55" t="s">
        <v>187</v>
      </c>
      <c r="K12" s="55" t="s">
        <v>187</v>
      </c>
      <c r="L12" s="55" t="s">
        <v>187</v>
      </c>
      <c r="M12" s="55" t="s">
        <v>187</v>
      </c>
      <c r="N12" s="55" t="s">
        <v>187</v>
      </c>
      <c r="O12" s="55" t="s">
        <v>187</v>
      </c>
      <c r="P12" s="55" t="s">
        <v>187</v>
      </c>
      <c r="Q12" s="55" t="s">
        <v>187</v>
      </c>
      <c r="R12" s="55" t="s">
        <v>187</v>
      </c>
      <c r="S12" s="55" t="s">
        <v>187</v>
      </c>
      <c r="T12" s="55" t="s">
        <v>187</v>
      </c>
      <c r="U12" s="55" t="s">
        <v>187</v>
      </c>
      <c r="V12" s="55" t="s">
        <v>187</v>
      </c>
      <c r="W12" s="55" t="s">
        <v>187</v>
      </c>
      <c r="X12" s="55" t="s">
        <v>187</v>
      </c>
      <c r="Y12" s="55" t="s">
        <v>187</v>
      </c>
      <c r="Z12" s="55" t="s">
        <v>187</v>
      </c>
      <c r="AA12" s="55" t="s">
        <v>187</v>
      </c>
      <c r="AB12" s="55" t="s">
        <v>187</v>
      </c>
      <c r="AC12" s="55" t="s">
        <v>187</v>
      </c>
      <c r="AD12" s="55" t="s">
        <v>187</v>
      </c>
      <c r="AE12" s="55" t="s">
        <v>187</v>
      </c>
      <c r="AF12" s="56">
        <v>104</v>
      </c>
      <c r="AG12" s="56">
        <v>107.1</v>
      </c>
      <c r="AH12" s="56">
        <v>105.5</v>
      </c>
      <c r="AI12" s="56">
        <v>107.1</v>
      </c>
      <c r="AJ12" s="56">
        <v>107.4</v>
      </c>
      <c r="AK12" s="56">
        <v>113.7</v>
      </c>
      <c r="AL12" s="21">
        <v>112.9</v>
      </c>
      <c r="AM12" s="21">
        <v>113.9</v>
      </c>
      <c r="AN12" s="21">
        <v>111.3</v>
      </c>
      <c r="AO12" s="26">
        <v>106</v>
      </c>
      <c r="AP12" s="22">
        <v>106.7</v>
      </c>
      <c r="AQ12" s="22">
        <v>106.8</v>
      </c>
      <c r="AR12" s="21">
        <v>109.1</v>
      </c>
      <c r="AS12" s="22">
        <v>102.1</v>
      </c>
      <c r="AT12" s="22">
        <v>103.4</v>
      </c>
      <c r="AU12" s="32">
        <v>107.9</v>
      </c>
      <c r="AV12" s="24">
        <v>105.1</v>
      </c>
      <c r="AW12" s="22">
        <v>105.6</v>
      </c>
      <c r="AX12" s="22">
        <v>107.5</v>
      </c>
      <c r="AY12" s="57">
        <v>104.2</v>
      </c>
      <c r="AZ12" s="21">
        <v>105.3</v>
      </c>
      <c r="BA12" s="22">
        <v>103.6</v>
      </c>
      <c r="BB12" s="22">
        <v>103.9</v>
      </c>
      <c r="BC12" s="57">
        <v>103.4</v>
      </c>
      <c r="BD12" s="21">
        <v>103.8</v>
      </c>
      <c r="BE12" s="22">
        <v>104.5</v>
      </c>
      <c r="BF12" s="22">
        <v>104.2</v>
      </c>
      <c r="BG12" s="26">
        <v>102.7</v>
      </c>
      <c r="BH12" s="21">
        <v>103.1</v>
      </c>
      <c r="BI12" s="26">
        <v>103</v>
      </c>
      <c r="BJ12" s="22">
        <v>101.7</v>
      </c>
      <c r="BK12" s="27">
        <v>103.3</v>
      </c>
      <c r="BL12" s="28">
        <v>102.5</v>
      </c>
      <c r="BM12" s="26">
        <v>102.4</v>
      </c>
      <c r="BN12" s="22">
        <v>102.4</v>
      </c>
      <c r="BO12" s="27">
        <v>102.2</v>
      </c>
      <c r="BP12" s="28">
        <v>101.7</v>
      </c>
      <c r="BQ12" s="26">
        <v>103.7</v>
      </c>
      <c r="BR12" s="22">
        <v>103.8</v>
      </c>
      <c r="BS12" s="27">
        <v>104.7</v>
      </c>
      <c r="BT12" s="28">
        <v>103.2</v>
      </c>
      <c r="BU12" s="26">
        <v>103.2</v>
      </c>
      <c r="BV12" s="58">
        <v>101.8</v>
      </c>
      <c r="BW12" s="26">
        <v>105.7</v>
      </c>
      <c r="BX12" s="26">
        <v>104.3</v>
      </c>
      <c r="BY12" s="26">
        <v>105.3</v>
      </c>
      <c r="BZ12" s="22">
        <v>107.7</v>
      </c>
      <c r="CA12" s="27">
        <v>105.2</v>
      </c>
      <c r="CB12" s="27">
        <v>106.8</v>
      </c>
      <c r="CC12" s="27">
        <v>104.7</v>
      </c>
      <c r="CD12" s="27">
        <v>109.4</v>
      </c>
      <c r="CE12" s="27">
        <v>109.4</v>
      </c>
      <c r="CF12" s="27">
        <v>109.1</v>
      </c>
      <c r="CG12" s="27">
        <v>110.5</v>
      </c>
      <c r="CH12" s="27">
        <v>109.6</v>
      </c>
      <c r="CI12" s="27">
        <v>107.4</v>
      </c>
      <c r="CJ12" s="29">
        <v>107.9</v>
      </c>
      <c r="CK12" s="30">
        <v>105.7</v>
      </c>
      <c r="CL12" s="30">
        <v>104.5</v>
      </c>
      <c r="CM12" s="31"/>
    </row>
    <row r="13" spans="2:91" ht="15.75" x14ac:dyDescent="0.3">
      <c r="B13" s="53"/>
      <c r="C13" s="17" t="s">
        <v>184</v>
      </c>
      <c r="D13" s="54" t="s">
        <v>187</v>
      </c>
      <c r="E13" s="55" t="s">
        <v>187</v>
      </c>
      <c r="F13" s="55" t="s">
        <v>187</v>
      </c>
      <c r="G13" s="55" t="s">
        <v>187</v>
      </c>
      <c r="H13" s="55" t="s">
        <v>187</v>
      </c>
      <c r="I13" s="55" t="s">
        <v>187</v>
      </c>
      <c r="J13" s="55" t="s">
        <v>187</v>
      </c>
      <c r="K13" s="55" t="s">
        <v>187</v>
      </c>
      <c r="L13" s="55" t="s">
        <v>187</v>
      </c>
      <c r="M13" s="55" t="s">
        <v>187</v>
      </c>
      <c r="N13" s="55" t="s">
        <v>187</v>
      </c>
      <c r="O13" s="55" t="s">
        <v>187</v>
      </c>
      <c r="P13" s="55" t="s">
        <v>187</v>
      </c>
      <c r="Q13" s="55" t="s">
        <v>187</v>
      </c>
      <c r="R13" s="55" t="s">
        <v>187</v>
      </c>
      <c r="S13" s="55" t="s">
        <v>187</v>
      </c>
      <c r="T13" s="55" t="s">
        <v>187</v>
      </c>
      <c r="U13" s="55" t="s">
        <v>187</v>
      </c>
      <c r="V13" s="55" t="s">
        <v>187</v>
      </c>
      <c r="W13" s="55" t="s">
        <v>187</v>
      </c>
      <c r="X13" s="55" t="s">
        <v>187</v>
      </c>
      <c r="Y13" s="55" t="s">
        <v>187</v>
      </c>
      <c r="Z13" s="55" t="s">
        <v>187</v>
      </c>
      <c r="AA13" s="55" t="s">
        <v>187</v>
      </c>
      <c r="AB13" s="55" t="s">
        <v>187</v>
      </c>
      <c r="AC13" s="55" t="s">
        <v>187</v>
      </c>
      <c r="AD13" s="55" t="s">
        <v>187</v>
      </c>
      <c r="AE13" s="55" t="s">
        <v>187</v>
      </c>
      <c r="AF13" s="56">
        <v>104</v>
      </c>
      <c r="AG13" s="56">
        <v>105.3</v>
      </c>
      <c r="AH13" s="56">
        <v>105.4</v>
      </c>
      <c r="AI13" s="56">
        <v>105.8</v>
      </c>
      <c r="AJ13" s="56">
        <v>107.4</v>
      </c>
      <c r="AK13" s="56">
        <v>110.4</v>
      </c>
      <c r="AL13" s="21">
        <v>111.1</v>
      </c>
      <c r="AM13" s="21">
        <v>111.8</v>
      </c>
      <c r="AN13" s="21">
        <v>111.3</v>
      </c>
      <c r="AO13" s="22">
        <v>108.8</v>
      </c>
      <c r="AP13" s="22">
        <v>108.1</v>
      </c>
      <c r="AQ13" s="22">
        <v>102.6</v>
      </c>
      <c r="AR13" s="21">
        <v>109.1</v>
      </c>
      <c r="AS13" s="22">
        <v>105.9</v>
      </c>
      <c r="AT13" s="22">
        <v>105.1</v>
      </c>
      <c r="AU13" s="32">
        <v>105.9</v>
      </c>
      <c r="AV13" s="24">
        <v>105.1</v>
      </c>
      <c r="AW13" s="22">
        <v>105.4</v>
      </c>
      <c r="AX13" s="22">
        <v>106.1</v>
      </c>
      <c r="AY13" s="57">
        <v>105.6</v>
      </c>
      <c r="AZ13" s="21">
        <v>105.3</v>
      </c>
      <c r="BA13" s="22">
        <v>104.5</v>
      </c>
      <c r="BB13" s="22">
        <v>104.3</v>
      </c>
      <c r="BC13" s="57">
        <v>104.1</v>
      </c>
      <c r="BD13" s="21">
        <v>103.8</v>
      </c>
      <c r="BE13" s="22">
        <v>104.2</v>
      </c>
      <c r="BF13" s="22">
        <v>104.2</v>
      </c>
      <c r="BG13" s="26">
        <v>103.8</v>
      </c>
      <c r="BH13" s="21">
        <v>103.1</v>
      </c>
      <c r="BI13" s="26">
        <v>103</v>
      </c>
      <c r="BJ13" s="22">
        <v>102.6</v>
      </c>
      <c r="BK13" s="27">
        <v>102.8</v>
      </c>
      <c r="BL13" s="28">
        <v>102.5</v>
      </c>
      <c r="BM13" s="26">
        <v>102.5</v>
      </c>
      <c r="BN13" s="22">
        <v>102.5</v>
      </c>
      <c r="BO13" s="27">
        <v>102.4</v>
      </c>
      <c r="BP13" s="28">
        <v>101.7</v>
      </c>
      <c r="BQ13" s="26">
        <v>102.6</v>
      </c>
      <c r="BR13" s="26">
        <v>103</v>
      </c>
      <c r="BS13" s="27">
        <v>103.4</v>
      </c>
      <c r="BT13" s="28">
        <v>103.2</v>
      </c>
      <c r="BU13" s="26">
        <v>103.2</v>
      </c>
      <c r="BV13" s="59">
        <v>102.7</v>
      </c>
      <c r="BW13" s="26">
        <v>103.5</v>
      </c>
      <c r="BX13" s="26">
        <v>104.3</v>
      </c>
      <c r="BY13" s="26">
        <v>104.7</v>
      </c>
      <c r="BZ13" s="26">
        <v>105.7</v>
      </c>
      <c r="CA13" s="27">
        <v>105.6</v>
      </c>
      <c r="CB13" s="27">
        <v>106.8</v>
      </c>
      <c r="CC13" s="27">
        <v>105.9</v>
      </c>
      <c r="CD13" s="27">
        <v>107</v>
      </c>
      <c r="CE13" s="27">
        <v>107.6</v>
      </c>
      <c r="CF13" s="27">
        <v>109.1</v>
      </c>
      <c r="CG13" s="27">
        <v>109.8</v>
      </c>
      <c r="CH13" s="27">
        <v>109.7</v>
      </c>
      <c r="CI13" s="27">
        <v>109.1</v>
      </c>
      <c r="CJ13" s="29">
        <v>107.9</v>
      </c>
      <c r="CK13" s="30">
        <v>106.9</v>
      </c>
      <c r="CL13" s="30">
        <v>106.1</v>
      </c>
      <c r="CM13" s="31"/>
    </row>
    <row r="14" spans="2:91" x14ac:dyDescent="0.2">
      <c r="B14" s="53"/>
      <c r="C14" s="17" t="s">
        <v>185</v>
      </c>
      <c r="D14" s="54" t="s">
        <v>187</v>
      </c>
      <c r="E14" s="55" t="s">
        <v>187</v>
      </c>
      <c r="F14" s="55" t="s">
        <v>187</v>
      </c>
      <c r="G14" s="55" t="s">
        <v>187</v>
      </c>
      <c r="H14" s="55" t="s">
        <v>187</v>
      </c>
      <c r="I14" s="55" t="s">
        <v>187</v>
      </c>
      <c r="J14" s="55" t="s">
        <v>187</v>
      </c>
      <c r="K14" s="55" t="s">
        <v>187</v>
      </c>
      <c r="L14" s="55" t="s">
        <v>187</v>
      </c>
      <c r="M14" s="55" t="s">
        <v>187</v>
      </c>
      <c r="N14" s="55" t="s">
        <v>187</v>
      </c>
      <c r="O14" s="55" t="s">
        <v>187</v>
      </c>
      <c r="P14" s="55" t="s">
        <v>187</v>
      </c>
      <c r="Q14" s="55" t="s">
        <v>187</v>
      </c>
      <c r="R14" s="55" t="s">
        <v>187</v>
      </c>
      <c r="S14" s="55" t="s">
        <v>187</v>
      </c>
      <c r="T14" s="55" t="s">
        <v>187</v>
      </c>
      <c r="U14" s="55" t="s">
        <v>187</v>
      </c>
      <c r="V14" s="55" t="s">
        <v>187</v>
      </c>
      <c r="W14" s="55" t="s">
        <v>187</v>
      </c>
      <c r="X14" s="55" t="s">
        <v>187</v>
      </c>
      <c r="Y14" s="55" t="s">
        <v>187</v>
      </c>
      <c r="Z14" s="55" t="s">
        <v>187</v>
      </c>
      <c r="AA14" s="55" t="s">
        <v>187</v>
      </c>
      <c r="AB14" s="55" t="s">
        <v>187</v>
      </c>
      <c r="AC14" s="55" t="s">
        <v>187</v>
      </c>
      <c r="AD14" s="55" t="s">
        <v>187</v>
      </c>
      <c r="AE14" s="55" t="s">
        <v>187</v>
      </c>
      <c r="AF14" s="56">
        <v>117.6</v>
      </c>
      <c r="AG14" s="56">
        <v>83.2</v>
      </c>
      <c r="AH14" s="56">
        <v>100</v>
      </c>
      <c r="AI14" s="56">
        <v>109.5</v>
      </c>
      <c r="AJ14" s="56">
        <v>118</v>
      </c>
      <c r="AK14" s="56">
        <v>88.1</v>
      </c>
      <c r="AL14" s="21">
        <v>99.3</v>
      </c>
      <c r="AM14" s="21">
        <v>110.4</v>
      </c>
      <c r="AN14" s="21">
        <v>115.3</v>
      </c>
      <c r="AO14" s="22">
        <v>83.9</v>
      </c>
      <c r="AP14" s="22">
        <v>99.9</v>
      </c>
      <c r="AQ14" s="22">
        <v>106.2</v>
      </c>
      <c r="AR14" s="21">
        <v>122.6</v>
      </c>
      <c r="AS14" s="22">
        <v>78.5</v>
      </c>
      <c r="AT14" s="22">
        <v>101.1</v>
      </c>
      <c r="AU14" s="32">
        <v>110.8</v>
      </c>
      <c r="AV14" s="24">
        <v>119.5</v>
      </c>
      <c r="AW14" s="22">
        <v>78.900000000000006</v>
      </c>
      <c r="AX14" s="22">
        <v>102.9</v>
      </c>
      <c r="AY14" s="57">
        <v>107.4</v>
      </c>
      <c r="AZ14" s="21">
        <v>120.7</v>
      </c>
      <c r="BA14" s="22">
        <v>77.7</v>
      </c>
      <c r="BB14" s="22">
        <v>103.2</v>
      </c>
      <c r="BC14" s="57">
        <v>106.9</v>
      </c>
      <c r="BD14" s="21">
        <v>121.2</v>
      </c>
      <c r="BE14" s="22">
        <v>78.2</v>
      </c>
      <c r="BF14" s="22">
        <v>102.8</v>
      </c>
      <c r="BG14" s="26">
        <v>105.4</v>
      </c>
      <c r="BH14" s="21">
        <v>121.6</v>
      </c>
      <c r="BI14" s="22">
        <v>78.099999999999994</v>
      </c>
      <c r="BJ14" s="22">
        <v>101.5</v>
      </c>
      <c r="BK14" s="27">
        <v>107.1</v>
      </c>
      <c r="BL14" s="28">
        <v>120.6</v>
      </c>
      <c r="BM14" s="26">
        <v>78.099999999999994</v>
      </c>
      <c r="BN14" s="22">
        <v>101.5</v>
      </c>
      <c r="BO14" s="27">
        <v>106.9</v>
      </c>
      <c r="BP14" s="28">
        <v>120</v>
      </c>
      <c r="BQ14" s="26">
        <v>79.599999999999994</v>
      </c>
      <c r="BR14" s="22">
        <v>101.7</v>
      </c>
      <c r="BS14" s="27">
        <v>107.8</v>
      </c>
      <c r="BT14" s="28">
        <v>118.2</v>
      </c>
      <c r="BU14" s="26">
        <v>79.599999999999994</v>
      </c>
      <c r="BV14" s="58">
        <v>100.3</v>
      </c>
      <c r="BW14" s="26">
        <v>111.9</v>
      </c>
      <c r="BX14" s="26">
        <v>116.7</v>
      </c>
      <c r="BY14" s="26">
        <v>80.400000000000006</v>
      </c>
      <c r="BZ14" s="22">
        <v>102.7</v>
      </c>
      <c r="CA14" s="27">
        <v>109.2</v>
      </c>
      <c r="CB14" s="27">
        <v>118.5</v>
      </c>
      <c r="CC14" s="27">
        <v>78.8</v>
      </c>
      <c r="CD14" s="27">
        <v>107.2</v>
      </c>
      <c r="CE14" s="27">
        <v>109.2</v>
      </c>
      <c r="CF14" s="27">
        <v>118.2</v>
      </c>
      <c r="CG14" s="27">
        <v>79.900000000000006</v>
      </c>
      <c r="CH14" s="27">
        <v>106.4</v>
      </c>
      <c r="CI14" s="27">
        <v>107</v>
      </c>
      <c r="CJ14" s="29">
        <v>118.7</v>
      </c>
      <c r="CK14" s="30">
        <v>78.2</v>
      </c>
      <c r="CL14" s="30">
        <v>105.2</v>
      </c>
      <c r="CM14" s="31"/>
    </row>
    <row r="15" spans="2:91" ht="27" x14ac:dyDescent="0.2">
      <c r="B15" s="33" t="s">
        <v>188</v>
      </c>
      <c r="C15" s="17" t="s">
        <v>182</v>
      </c>
      <c r="D15" s="60" t="s">
        <v>187</v>
      </c>
      <c r="E15" s="61" t="s">
        <v>187</v>
      </c>
      <c r="F15" s="61" t="s">
        <v>187</v>
      </c>
      <c r="G15" s="61" t="s">
        <v>187</v>
      </c>
      <c r="H15" s="61" t="s">
        <v>187</v>
      </c>
      <c r="I15" s="61" t="s">
        <v>187</v>
      </c>
      <c r="J15" s="61" t="s">
        <v>187</v>
      </c>
      <c r="K15" s="61" t="s">
        <v>187</v>
      </c>
      <c r="L15" s="61" t="s">
        <v>187</v>
      </c>
      <c r="M15" s="61" t="s">
        <v>187</v>
      </c>
      <c r="N15" s="61" t="s">
        <v>187</v>
      </c>
      <c r="O15" s="61" t="s">
        <v>187</v>
      </c>
      <c r="P15" s="61" t="s">
        <v>187</v>
      </c>
      <c r="Q15" s="61" t="s">
        <v>187</v>
      </c>
      <c r="R15" s="61" t="s">
        <v>187</v>
      </c>
      <c r="S15" s="61" t="s">
        <v>187</v>
      </c>
      <c r="T15" s="61" t="s">
        <v>187</v>
      </c>
      <c r="U15" s="61" t="s">
        <v>187</v>
      </c>
      <c r="V15" s="61" t="s">
        <v>187</v>
      </c>
      <c r="W15" s="61" t="s">
        <v>187</v>
      </c>
      <c r="X15" s="61" t="s">
        <v>187</v>
      </c>
      <c r="Y15" s="61" t="s">
        <v>187</v>
      </c>
      <c r="Z15" s="61" t="s">
        <v>187</v>
      </c>
      <c r="AA15" s="61" t="s">
        <v>187</v>
      </c>
      <c r="AB15" s="61" t="s">
        <v>187</v>
      </c>
      <c r="AC15" s="61" t="s">
        <v>187</v>
      </c>
      <c r="AD15" s="61" t="s">
        <v>187</v>
      </c>
      <c r="AE15" s="61" t="s">
        <v>187</v>
      </c>
      <c r="AF15" s="62">
        <v>2737.56</v>
      </c>
      <c r="AG15" s="62">
        <v>2813.21</v>
      </c>
      <c r="AH15" s="62">
        <v>2893.07</v>
      </c>
      <c r="AI15" s="62">
        <v>3106.3</v>
      </c>
      <c r="AJ15" s="62">
        <v>3057.84</v>
      </c>
      <c r="AK15" s="62">
        <v>3159.3</v>
      </c>
      <c r="AL15" s="37">
        <v>3194.23</v>
      </c>
      <c r="AM15" s="44">
        <v>3329.81</v>
      </c>
      <c r="AN15" s="37">
        <v>3249.29</v>
      </c>
      <c r="AO15" s="38">
        <v>3276.94</v>
      </c>
      <c r="AP15" s="38">
        <v>3317.45</v>
      </c>
      <c r="AQ15" s="38">
        <v>3456.61</v>
      </c>
      <c r="AR15" s="37">
        <v>3340.89</v>
      </c>
      <c r="AS15" s="38">
        <v>3402.05</v>
      </c>
      <c r="AT15" s="38">
        <v>3385.23</v>
      </c>
      <c r="AU15" s="40">
        <v>3605.74</v>
      </c>
      <c r="AV15" s="41">
        <v>3478.91</v>
      </c>
      <c r="AW15" s="38">
        <v>3573.27</v>
      </c>
      <c r="AX15" s="38">
        <v>3593.42</v>
      </c>
      <c r="AY15" s="42">
        <v>3771.08</v>
      </c>
      <c r="AZ15" s="37">
        <v>3664.16</v>
      </c>
      <c r="BA15" s="38">
        <v>3681.85</v>
      </c>
      <c r="BB15" s="38">
        <v>3689.81</v>
      </c>
      <c r="BC15" s="42">
        <v>3877.5</v>
      </c>
      <c r="BD15" s="37">
        <v>3740.79</v>
      </c>
      <c r="BE15" s="38">
        <v>3788.26</v>
      </c>
      <c r="BF15" s="38">
        <v>3813.25</v>
      </c>
      <c r="BG15" s="38">
        <v>4005.97</v>
      </c>
      <c r="BH15" s="37">
        <v>3896.97</v>
      </c>
      <c r="BI15" s="38">
        <v>3943.91</v>
      </c>
      <c r="BJ15" s="38">
        <v>3939.22</v>
      </c>
      <c r="BK15" s="43">
        <v>4139.42</v>
      </c>
      <c r="BL15" s="44">
        <v>4053.71</v>
      </c>
      <c r="BM15" s="38">
        <v>4066.34</v>
      </c>
      <c r="BN15" s="45">
        <v>4081.9</v>
      </c>
      <c r="BO15" s="46">
        <v>4280.8</v>
      </c>
      <c r="BP15" s="44">
        <v>4201.91</v>
      </c>
      <c r="BQ15" s="38">
        <v>4246.21</v>
      </c>
      <c r="BR15" s="45">
        <v>4254.2</v>
      </c>
      <c r="BS15" s="46">
        <v>4404.17</v>
      </c>
      <c r="BT15" s="44">
        <v>4390.54</v>
      </c>
      <c r="BU15" s="38">
        <v>4477.18</v>
      </c>
      <c r="BV15" s="48">
        <v>4510.8599999999997</v>
      </c>
      <c r="BW15" s="48">
        <v>4739.91</v>
      </c>
      <c r="BX15" s="48">
        <v>4700.1099999999997</v>
      </c>
      <c r="BY15" s="48">
        <v>4812.84</v>
      </c>
      <c r="BZ15" s="48">
        <v>4822.83</v>
      </c>
      <c r="CA15" s="48">
        <v>5071.41</v>
      </c>
      <c r="CB15" s="48">
        <v>5015.03</v>
      </c>
      <c r="CC15" s="48">
        <v>5142.59</v>
      </c>
      <c r="CD15" s="48">
        <v>5150.1499999999996</v>
      </c>
      <c r="CE15" s="48">
        <v>5368.01</v>
      </c>
      <c r="CF15" s="48">
        <v>5367.68</v>
      </c>
      <c r="CG15" s="48">
        <v>5248.83</v>
      </c>
      <c r="CH15" s="48">
        <v>5371.81</v>
      </c>
      <c r="CI15" s="49">
        <v>5656.51</v>
      </c>
      <c r="CJ15" s="49">
        <v>5675.54</v>
      </c>
      <c r="CK15" s="50">
        <v>5775.25</v>
      </c>
      <c r="CL15" s="50">
        <v>5885.75</v>
      </c>
      <c r="CM15" s="52">
        <v>6221.04</v>
      </c>
    </row>
    <row r="16" spans="2:91" x14ac:dyDescent="0.2">
      <c r="B16" s="16"/>
      <c r="C16" s="17" t="s">
        <v>183</v>
      </c>
      <c r="D16" s="54" t="s">
        <v>187</v>
      </c>
      <c r="E16" s="55" t="s">
        <v>187</v>
      </c>
      <c r="F16" s="55" t="s">
        <v>187</v>
      </c>
      <c r="G16" s="55" t="s">
        <v>187</v>
      </c>
      <c r="H16" s="55" t="s">
        <v>187</v>
      </c>
      <c r="I16" s="55" t="s">
        <v>187</v>
      </c>
      <c r="J16" s="55" t="s">
        <v>187</v>
      </c>
      <c r="K16" s="55" t="s">
        <v>187</v>
      </c>
      <c r="L16" s="55" t="s">
        <v>187</v>
      </c>
      <c r="M16" s="55" t="s">
        <v>187</v>
      </c>
      <c r="N16" s="55" t="s">
        <v>187</v>
      </c>
      <c r="O16" s="55" t="s">
        <v>187</v>
      </c>
      <c r="P16" s="55" t="s">
        <v>187</v>
      </c>
      <c r="Q16" s="55" t="s">
        <v>187</v>
      </c>
      <c r="R16" s="55" t="s">
        <v>187</v>
      </c>
      <c r="S16" s="55" t="s">
        <v>187</v>
      </c>
      <c r="T16" s="55" t="s">
        <v>187</v>
      </c>
      <c r="U16" s="55" t="s">
        <v>187</v>
      </c>
      <c r="V16" s="55" t="s">
        <v>187</v>
      </c>
      <c r="W16" s="55" t="s">
        <v>187</v>
      </c>
      <c r="X16" s="55" t="s">
        <v>187</v>
      </c>
      <c r="Y16" s="55" t="s">
        <v>187</v>
      </c>
      <c r="Z16" s="55" t="s">
        <v>187</v>
      </c>
      <c r="AA16" s="55" t="s">
        <v>187</v>
      </c>
      <c r="AB16" s="55" t="s">
        <v>187</v>
      </c>
      <c r="AC16" s="55" t="s">
        <v>187</v>
      </c>
      <c r="AD16" s="55" t="s">
        <v>187</v>
      </c>
      <c r="AE16" s="55" t="s">
        <v>187</v>
      </c>
      <c r="AF16" s="56">
        <v>107.8</v>
      </c>
      <c r="AG16" s="56">
        <v>109</v>
      </c>
      <c r="AH16" s="56">
        <v>110.1</v>
      </c>
      <c r="AI16" s="56">
        <v>110.1</v>
      </c>
      <c r="AJ16" s="56">
        <v>111.7</v>
      </c>
      <c r="AK16" s="56">
        <v>112.3</v>
      </c>
      <c r="AL16" s="21">
        <v>110.4</v>
      </c>
      <c r="AM16" s="28">
        <v>107.2</v>
      </c>
      <c r="AN16" s="21">
        <v>106.3</v>
      </c>
      <c r="AO16" s="22">
        <v>103.7</v>
      </c>
      <c r="AP16" s="22">
        <v>103.9</v>
      </c>
      <c r="AQ16" s="22">
        <v>103.8</v>
      </c>
      <c r="AR16" s="21">
        <v>102.8</v>
      </c>
      <c r="AS16" s="22">
        <v>103.8</v>
      </c>
      <c r="AT16" s="26">
        <v>102</v>
      </c>
      <c r="AU16" s="22">
        <v>104.3</v>
      </c>
      <c r="AV16" s="24">
        <v>104.1</v>
      </c>
      <c r="AW16" s="26">
        <v>105</v>
      </c>
      <c r="AX16" s="26">
        <v>106.1</v>
      </c>
      <c r="AY16" s="63">
        <v>104.6</v>
      </c>
      <c r="AZ16" s="21">
        <v>105.3</v>
      </c>
      <c r="BA16" s="26">
        <v>103</v>
      </c>
      <c r="BB16" s="26">
        <v>102.7</v>
      </c>
      <c r="BC16" s="63">
        <v>102.8</v>
      </c>
      <c r="BD16" s="21">
        <v>102.1</v>
      </c>
      <c r="BE16" s="26">
        <v>102.9</v>
      </c>
      <c r="BF16" s="26">
        <v>103.3</v>
      </c>
      <c r="BG16" s="22">
        <v>103.3</v>
      </c>
      <c r="BH16" s="21">
        <v>104.2</v>
      </c>
      <c r="BI16" s="26">
        <v>104.1</v>
      </c>
      <c r="BJ16" s="26">
        <v>103.3</v>
      </c>
      <c r="BK16" s="63">
        <v>103.3</v>
      </c>
      <c r="BL16" s="28">
        <v>104</v>
      </c>
      <c r="BM16" s="26">
        <v>103.1</v>
      </c>
      <c r="BN16" s="26">
        <v>103.6</v>
      </c>
      <c r="BO16" s="63">
        <v>103.4</v>
      </c>
      <c r="BP16" s="28">
        <v>103.7</v>
      </c>
      <c r="BQ16" s="26">
        <v>104.4</v>
      </c>
      <c r="BR16" s="26">
        <v>104.2</v>
      </c>
      <c r="BS16" s="63">
        <v>102.9</v>
      </c>
      <c r="BT16" s="28">
        <v>104.5</v>
      </c>
      <c r="BU16" s="26">
        <v>105.4</v>
      </c>
      <c r="BV16" s="59">
        <v>106</v>
      </c>
      <c r="BW16" s="22">
        <v>107.6</v>
      </c>
      <c r="BX16" s="26">
        <v>107.1</v>
      </c>
      <c r="BY16" s="26">
        <v>107.5</v>
      </c>
      <c r="BZ16" s="26">
        <v>106.9</v>
      </c>
      <c r="CA16" s="27">
        <v>107</v>
      </c>
      <c r="CB16" s="27">
        <v>106.7</v>
      </c>
      <c r="CC16" s="27">
        <v>106.9</v>
      </c>
      <c r="CD16" s="27">
        <v>106.8</v>
      </c>
      <c r="CE16" s="27">
        <v>105.8</v>
      </c>
      <c r="CF16" s="27">
        <v>107</v>
      </c>
      <c r="CG16" s="27">
        <v>102.1</v>
      </c>
      <c r="CH16" s="27">
        <v>104.3</v>
      </c>
      <c r="CI16" s="27">
        <v>105.4</v>
      </c>
      <c r="CJ16" s="29">
        <v>105.7</v>
      </c>
      <c r="CK16" s="30">
        <v>110</v>
      </c>
      <c r="CL16" s="30">
        <v>109.6</v>
      </c>
      <c r="CM16" s="31">
        <v>110</v>
      </c>
    </row>
    <row r="17" spans="2:91" ht="15.75" x14ac:dyDescent="0.3">
      <c r="B17" s="16"/>
      <c r="C17" s="17" t="s">
        <v>184</v>
      </c>
      <c r="D17" s="54" t="s">
        <v>187</v>
      </c>
      <c r="E17" s="55" t="s">
        <v>187</v>
      </c>
      <c r="F17" s="55" t="s">
        <v>187</v>
      </c>
      <c r="G17" s="55" t="s">
        <v>187</v>
      </c>
      <c r="H17" s="55" t="s">
        <v>187</v>
      </c>
      <c r="I17" s="55" t="s">
        <v>187</v>
      </c>
      <c r="J17" s="55" t="s">
        <v>187</v>
      </c>
      <c r="K17" s="55" t="s">
        <v>187</v>
      </c>
      <c r="L17" s="55" t="s">
        <v>187</v>
      </c>
      <c r="M17" s="55" t="s">
        <v>187</v>
      </c>
      <c r="N17" s="55" t="s">
        <v>187</v>
      </c>
      <c r="O17" s="55" t="s">
        <v>187</v>
      </c>
      <c r="P17" s="55" t="s">
        <v>187</v>
      </c>
      <c r="Q17" s="55" t="s">
        <v>187</v>
      </c>
      <c r="R17" s="55" t="s">
        <v>187</v>
      </c>
      <c r="S17" s="55" t="s">
        <v>187</v>
      </c>
      <c r="T17" s="55" t="s">
        <v>187</v>
      </c>
      <c r="U17" s="55" t="s">
        <v>187</v>
      </c>
      <c r="V17" s="55" t="s">
        <v>187</v>
      </c>
      <c r="W17" s="55" t="s">
        <v>187</v>
      </c>
      <c r="X17" s="55" t="s">
        <v>187</v>
      </c>
      <c r="Y17" s="55" t="s">
        <v>187</v>
      </c>
      <c r="Z17" s="55" t="s">
        <v>187</v>
      </c>
      <c r="AA17" s="55" t="s">
        <v>187</v>
      </c>
      <c r="AB17" s="55" t="s">
        <v>187</v>
      </c>
      <c r="AC17" s="55" t="s">
        <v>187</v>
      </c>
      <c r="AD17" s="55" t="s">
        <v>187</v>
      </c>
      <c r="AE17" s="55" t="s">
        <v>187</v>
      </c>
      <c r="AF17" s="56">
        <v>107.8</v>
      </c>
      <c r="AG17" s="56">
        <v>108.4</v>
      </c>
      <c r="AH17" s="56">
        <v>109</v>
      </c>
      <c r="AI17" s="56">
        <v>109.3</v>
      </c>
      <c r="AJ17" s="56">
        <v>111.7</v>
      </c>
      <c r="AK17" s="56">
        <v>112</v>
      </c>
      <c r="AL17" s="21">
        <v>111.4</v>
      </c>
      <c r="AM17" s="28">
        <v>110.3</v>
      </c>
      <c r="AN17" s="21">
        <v>106.3</v>
      </c>
      <c r="AO17" s="26">
        <v>105</v>
      </c>
      <c r="AP17" s="22">
        <v>104.6</v>
      </c>
      <c r="AQ17" s="22">
        <v>104.4</v>
      </c>
      <c r="AR17" s="21">
        <v>102.8</v>
      </c>
      <c r="AS17" s="26">
        <v>103.3</v>
      </c>
      <c r="AT17" s="22">
        <v>102.9</v>
      </c>
      <c r="AU17" s="32">
        <v>103.3</v>
      </c>
      <c r="AV17" s="24">
        <v>104.1</v>
      </c>
      <c r="AW17" s="26">
        <v>104.6</v>
      </c>
      <c r="AX17" s="22">
        <v>105.1</v>
      </c>
      <c r="AY17" s="25">
        <v>105</v>
      </c>
      <c r="AZ17" s="21">
        <v>105.3</v>
      </c>
      <c r="BA17" s="26">
        <v>104.2</v>
      </c>
      <c r="BB17" s="22">
        <v>103.7</v>
      </c>
      <c r="BC17" s="25">
        <v>103.4</v>
      </c>
      <c r="BD17" s="21">
        <v>102.1</v>
      </c>
      <c r="BE17" s="26">
        <v>102.5</v>
      </c>
      <c r="BF17" s="22">
        <v>102.8</v>
      </c>
      <c r="BG17" s="22">
        <v>102.9</v>
      </c>
      <c r="BH17" s="21">
        <v>104.2</v>
      </c>
      <c r="BI17" s="26">
        <v>104.1</v>
      </c>
      <c r="BJ17" s="22">
        <v>103.9</v>
      </c>
      <c r="BK17" s="63">
        <v>103.7</v>
      </c>
      <c r="BL17" s="28">
        <v>104</v>
      </c>
      <c r="BM17" s="26">
        <v>103.6</v>
      </c>
      <c r="BN17" s="22">
        <v>103.6</v>
      </c>
      <c r="BO17" s="63">
        <v>103.5</v>
      </c>
      <c r="BP17" s="28">
        <v>103.7</v>
      </c>
      <c r="BQ17" s="26">
        <v>104</v>
      </c>
      <c r="BR17" s="22">
        <v>104.1</v>
      </c>
      <c r="BS17" s="63">
        <v>103.8</v>
      </c>
      <c r="BT17" s="28">
        <v>104.5</v>
      </c>
      <c r="BU17" s="26">
        <v>105</v>
      </c>
      <c r="BV17" s="58">
        <v>105.3</v>
      </c>
      <c r="BW17" s="22">
        <v>105.9</v>
      </c>
      <c r="BX17" s="26">
        <v>107.1</v>
      </c>
      <c r="BY17" s="26">
        <v>107.3</v>
      </c>
      <c r="BZ17" s="22">
        <v>107.2</v>
      </c>
      <c r="CA17" s="63">
        <v>107.1</v>
      </c>
      <c r="CB17" s="63">
        <v>106.7</v>
      </c>
      <c r="CC17" s="63">
        <v>106.8</v>
      </c>
      <c r="CD17" s="63">
        <v>106.8</v>
      </c>
      <c r="CE17" s="63">
        <v>106.5</v>
      </c>
      <c r="CF17" s="27">
        <v>107</v>
      </c>
      <c r="CG17" s="63">
        <v>104.5</v>
      </c>
      <c r="CH17" s="63">
        <v>104.5</v>
      </c>
      <c r="CI17" s="63">
        <v>104.7</v>
      </c>
      <c r="CJ17" s="29">
        <v>105.7</v>
      </c>
      <c r="CK17" s="30">
        <v>107.8</v>
      </c>
      <c r="CL17" s="30">
        <v>108.4</v>
      </c>
      <c r="CM17" s="31">
        <v>108.8</v>
      </c>
    </row>
    <row r="18" spans="2:91" x14ac:dyDescent="0.2">
      <c r="B18" s="16"/>
      <c r="C18" s="17" t="s">
        <v>185</v>
      </c>
      <c r="D18" s="54" t="s">
        <v>187</v>
      </c>
      <c r="E18" s="55" t="s">
        <v>187</v>
      </c>
      <c r="F18" s="55" t="s">
        <v>187</v>
      </c>
      <c r="G18" s="55" t="s">
        <v>187</v>
      </c>
      <c r="H18" s="55" t="s">
        <v>187</v>
      </c>
      <c r="I18" s="55" t="s">
        <v>187</v>
      </c>
      <c r="J18" s="55" t="s">
        <v>187</v>
      </c>
      <c r="K18" s="55" t="s">
        <v>187</v>
      </c>
      <c r="L18" s="55" t="s">
        <v>187</v>
      </c>
      <c r="M18" s="55" t="s">
        <v>187</v>
      </c>
      <c r="N18" s="55" t="s">
        <v>187</v>
      </c>
      <c r="O18" s="55" t="s">
        <v>187</v>
      </c>
      <c r="P18" s="55" t="s">
        <v>187</v>
      </c>
      <c r="Q18" s="55" t="s">
        <v>187</v>
      </c>
      <c r="R18" s="55" t="s">
        <v>187</v>
      </c>
      <c r="S18" s="55" t="s">
        <v>187</v>
      </c>
      <c r="T18" s="55" t="s">
        <v>187</v>
      </c>
      <c r="U18" s="55" t="s">
        <v>187</v>
      </c>
      <c r="V18" s="55" t="s">
        <v>187</v>
      </c>
      <c r="W18" s="55" t="s">
        <v>187</v>
      </c>
      <c r="X18" s="55" t="s">
        <v>187</v>
      </c>
      <c r="Y18" s="55" t="s">
        <v>187</v>
      </c>
      <c r="Z18" s="55" t="s">
        <v>187</v>
      </c>
      <c r="AA18" s="55" t="s">
        <v>187</v>
      </c>
      <c r="AB18" s="55" t="s">
        <v>187</v>
      </c>
      <c r="AC18" s="55" t="s">
        <v>187</v>
      </c>
      <c r="AD18" s="55" t="s">
        <v>187</v>
      </c>
      <c r="AE18" s="55" t="s">
        <v>187</v>
      </c>
      <c r="AF18" s="56">
        <v>97</v>
      </c>
      <c r="AG18" s="56">
        <v>102.8</v>
      </c>
      <c r="AH18" s="56">
        <v>102.8</v>
      </c>
      <c r="AI18" s="56">
        <v>107.4</v>
      </c>
      <c r="AJ18" s="56">
        <v>98.4</v>
      </c>
      <c r="AK18" s="56">
        <v>103.3</v>
      </c>
      <c r="AL18" s="21">
        <v>101.1</v>
      </c>
      <c r="AM18" s="28">
        <v>104.2</v>
      </c>
      <c r="AN18" s="21">
        <v>97.6</v>
      </c>
      <c r="AO18" s="22">
        <v>100.9</v>
      </c>
      <c r="AP18" s="22">
        <v>101.2</v>
      </c>
      <c r="AQ18" s="22">
        <v>104.2</v>
      </c>
      <c r="AR18" s="21">
        <v>96.7</v>
      </c>
      <c r="AS18" s="22">
        <v>101.8</v>
      </c>
      <c r="AT18" s="22">
        <v>99.5</v>
      </c>
      <c r="AU18" s="32">
        <v>106.5</v>
      </c>
      <c r="AV18" s="24">
        <v>96.5</v>
      </c>
      <c r="AW18" s="26">
        <v>102.7</v>
      </c>
      <c r="AX18" s="22">
        <v>100.6</v>
      </c>
      <c r="AY18" s="57">
        <v>104.9</v>
      </c>
      <c r="AZ18" s="21">
        <v>97.2</v>
      </c>
      <c r="BA18" s="26">
        <v>100.5</v>
      </c>
      <c r="BB18" s="26">
        <v>100.2</v>
      </c>
      <c r="BC18" s="57">
        <v>105.1</v>
      </c>
      <c r="BD18" s="21">
        <v>96.5</v>
      </c>
      <c r="BE18" s="26">
        <v>101.3</v>
      </c>
      <c r="BF18" s="26">
        <v>100.7</v>
      </c>
      <c r="BG18" s="22">
        <v>105.1</v>
      </c>
      <c r="BH18" s="21">
        <v>97.3</v>
      </c>
      <c r="BI18" s="26">
        <v>101.2</v>
      </c>
      <c r="BJ18" s="26">
        <v>99.9</v>
      </c>
      <c r="BK18" s="63">
        <v>105.1</v>
      </c>
      <c r="BL18" s="28">
        <v>97.9</v>
      </c>
      <c r="BM18" s="26">
        <v>100.3</v>
      </c>
      <c r="BN18" s="26">
        <v>100.4</v>
      </c>
      <c r="BO18" s="63">
        <v>104.9</v>
      </c>
      <c r="BP18" s="28">
        <v>98.2</v>
      </c>
      <c r="BQ18" s="26">
        <v>101.1</v>
      </c>
      <c r="BR18" s="26">
        <v>100.2</v>
      </c>
      <c r="BS18" s="63">
        <v>103.5</v>
      </c>
      <c r="BT18" s="28">
        <v>99.7</v>
      </c>
      <c r="BU18" s="26">
        <v>102</v>
      </c>
      <c r="BV18" s="59">
        <v>100.8</v>
      </c>
      <c r="BW18" s="22">
        <v>105.1</v>
      </c>
      <c r="BX18" s="26">
        <v>99.2</v>
      </c>
      <c r="BY18" s="26">
        <v>102.4</v>
      </c>
      <c r="BZ18" s="26">
        <v>100.2</v>
      </c>
      <c r="CA18" s="63">
        <v>105.2</v>
      </c>
      <c r="CB18" s="63">
        <v>98.9</v>
      </c>
      <c r="CC18" s="63">
        <v>102.5</v>
      </c>
      <c r="CD18" s="63">
        <v>100.1</v>
      </c>
      <c r="CE18" s="63">
        <v>104.2</v>
      </c>
      <c r="CF18" s="27">
        <v>100</v>
      </c>
      <c r="CG18" s="63">
        <v>97.8</v>
      </c>
      <c r="CH18" s="63">
        <v>102.3</v>
      </c>
      <c r="CI18" s="63">
        <v>105.3</v>
      </c>
      <c r="CJ18" s="29">
        <v>100.3</v>
      </c>
      <c r="CK18" s="30">
        <v>101.8</v>
      </c>
      <c r="CL18" s="30">
        <v>101.9</v>
      </c>
      <c r="CM18" s="31">
        <v>105.7</v>
      </c>
    </row>
    <row r="19" spans="2:91" ht="27" x14ac:dyDescent="0.2">
      <c r="B19" s="64" t="s">
        <v>189</v>
      </c>
      <c r="C19" s="17" t="s">
        <v>182</v>
      </c>
      <c r="D19" s="60" t="s">
        <v>187</v>
      </c>
      <c r="E19" s="61" t="s">
        <v>187</v>
      </c>
      <c r="F19" s="61" t="s">
        <v>187</v>
      </c>
      <c r="G19" s="61" t="s">
        <v>187</v>
      </c>
      <c r="H19" s="61" t="s">
        <v>187</v>
      </c>
      <c r="I19" s="61" t="s">
        <v>187</v>
      </c>
      <c r="J19" s="61" t="s">
        <v>187</v>
      </c>
      <c r="K19" s="61" t="s">
        <v>187</v>
      </c>
      <c r="L19" s="61" t="s">
        <v>187</v>
      </c>
      <c r="M19" s="61" t="s">
        <v>187</v>
      </c>
      <c r="N19" s="61" t="s">
        <v>187</v>
      </c>
      <c r="O19" s="61" t="s">
        <v>187</v>
      </c>
      <c r="P19" s="61" t="s">
        <v>187</v>
      </c>
      <c r="Q19" s="61" t="s">
        <v>187</v>
      </c>
      <c r="R19" s="61" t="s">
        <v>187</v>
      </c>
      <c r="S19" s="61" t="s">
        <v>187</v>
      </c>
      <c r="T19" s="61" t="s">
        <v>187</v>
      </c>
      <c r="U19" s="61" t="s">
        <v>187</v>
      </c>
      <c r="V19" s="61" t="s">
        <v>187</v>
      </c>
      <c r="W19" s="61" t="s">
        <v>187</v>
      </c>
      <c r="X19" s="61" t="s">
        <v>187</v>
      </c>
      <c r="Y19" s="61" t="s">
        <v>187</v>
      </c>
      <c r="Z19" s="61" t="s">
        <v>187</v>
      </c>
      <c r="AA19" s="61" t="s">
        <v>187</v>
      </c>
      <c r="AB19" s="61" t="s">
        <v>187</v>
      </c>
      <c r="AC19" s="61" t="s">
        <v>187</v>
      </c>
      <c r="AD19" s="61" t="s">
        <v>187</v>
      </c>
      <c r="AE19" s="61" t="s">
        <v>187</v>
      </c>
      <c r="AF19" s="37">
        <v>2758.76</v>
      </c>
      <c r="AG19" s="37">
        <v>2808.46</v>
      </c>
      <c r="AH19" s="65">
        <v>2889.45</v>
      </c>
      <c r="AI19" s="65">
        <v>3094.32</v>
      </c>
      <c r="AJ19" s="65">
        <v>3041.16</v>
      </c>
      <c r="AK19" s="65">
        <v>3118.55</v>
      </c>
      <c r="AL19" s="65">
        <v>3161.81</v>
      </c>
      <c r="AM19" s="44">
        <v>3298</v>
      </c>
      <c r="AN19" s="37">
        <v>3217.65</v>
      </c>
      <c r="AO19" s="38">
        <v>3251.63</v>
      </c>
      <c r="AP19" s="38">
        <v>3290.22</v>
      </c>
      <c r="AQ19" s="38">
        <v>3482.25</v>
      </c>
      <c r="AR19" s="37">
        <v>3369.65</v>
      </c>
      <c r="AS19" s="39">
        <v>3399.35</v>
      </c>
      <c r="AT19" s="38">
        <v>3457.86</v>
      </c>
      <c r="AU19" s="38">
        <v>3699.49</v>
      </c>
      <c r="AV19" s="41">
        <v>3512.11</v>
      </c>
      <c r="AW19" s="39">
        <v>3639.5</v>
      </c>
      <c r="AX19" s="38">
        <v>3672.63</v>
      </c>
      <c r="AY19" s="43">
        <v>3870.18</v>
      </c>
      <c r="AZ19" s="37">
        <v>3741.88</v>
      </c>
      <c r="BA19" s="39">
        <v>3772.5</v>
      </c>
      <c r="BB19" s="38">
        <v>3769.29</v>
      </c>
      <c r="BC19" s="43">
        <v>4043.1</v>
      </c>
      <c r="BD19" s="37">
        <v>3825.65</v>
      </c>
      <c r="BE19" s="39">
        <v>3875.97</v>
      </c>
      <c r="BF19" s="38">
        <v>3924.55</v>
      </c>
      <c r="BG19" s="38">
        <v>4192.38</v>
      </c>
      <c r="BH19" s="37">
        <v>3982.39</v>
      </c>
      <c r="BI19" s="39">
        <v>4029.35</v>
      </c>
      <c r="BJ19" s="38">
        <v>4024.99</v>
      </c>
      <c r="BK19" s="43">
        <v>4292.2</v>
      </c>
      <c r="BL19" s="44">
        <v>4111.8900000000003</v>
      </c>
      <c r="BM19" s="39">
        <v>4120.43</v>
      </c>
      <c r="BN19" s="38">
        <v>4124.24</v>
      </c>
      <c r="BO19" s="43">
        <v>4406.6099999999997</v>
      </c>
      <c r="BP19" s="44">
        <v>4233.42</v>
      </c>
      <c r="BQ19" s="39">
        <v>4252.6499999999996</v>
      </c>
      <c r="BR19" s="38">
        <v>4315.08</v>
      </c>
      <c r="BS19" s="43">
        <v>4498.18</v>
      </c>
      <c r="BT19" s="44">
        <v>4408.47</v>
      </c>
      <c r="BU19" s="39">
        <v>4504.8900000000003</v>
      </c>
      <c r="BV19" s="66">
        <v>4540.04</v>
      </c>
      <c r="BW19" s="38">
        <v>4805.63</v>
      </c>
      <c r="BX19" s="38">
        <v>4705.67</v>
      </c>
      <c r="BY19" s="38">
        <v>4857.38</v>
      </c>
      <c r="BZ19" s="38">
        <v>4854.78</v>
      </c>
      <c r="CA19" s="43">
        <v>5180.8999999999996</v>
      </c>
      <c r="CB19" s="43">
        <v>5035.9799999999996</v>
      </c>
      <c r="CC19" s="43">
        <v>5164.9399999999996</v>
      </c>
      <c r="CD19" s="43">
        <v>5207.63</v>
      </c>
      <c r="CE19" s="43">
        <v>5448.29</v>
      </c>
      <c r="CF19" s="43">
        <v>5368.95</v>
      </c>
      <c r="CG19" s="43">
        <v>5212.6099999999997</v>
      </c>
      <c r="CH19" s="43">
        <v>5397.57</v>
      </c>
      <c r="CI19" s="43">
        <v>5818.05</v>
      </c>
      <c r="CJ19" s="50">
        <v>5696.99</v>
      </c>
      <c r="CK19" s="50">
        <v>5806.87</v>
      </c>
      <c r="CL19" s="67">
        <v>5881.63</v>
      </c>
      <c r="CM19" s="52"/>
    </row>
    <row r="20" spans="2:91" x14ac:dyDescent="0.2">
      <c r="B20" s="68" t="s">
        <v>190</v>
      </c>
      <c r="C20" s="17" t="s">
        <v>182</v>
      </c>
      <c r="D20" s="60" t="s">
        <v>187</v>
      </c>
      <c r="E20" s="61" t="s">
        <v>187</v>
      </c>
      <c r="F20" s="61" t="s">
        <v>187</v>
      </c>
      <c r="G20" s="61" t="s">
        <v>187</v>
      </c>
      <c r="H20" s="61" t="s">
        <v>187</v>
      </c>
      <c r="I20" s="61" t="s">
        <v>187</v>
      </c>
      <c r="J20" s="61" t="s">
        <v>187</v>
      </c>
      <c r="K20" s="61" t="s">
        <v>187</v>
      </c>
      <c r="L20" s="61" t="s">
        <v>187</v>
      </c>
      <c r="M20" s="61" t="s">
        <v>187</v>
      </c>
      <c r="N20" s="61" t="s">
        <v>187</v>
      </c>
      <c r="O20" s="61" t="s">
        <v>187</v>
      </c>
      <c r="P20" s="61" t="s">
        <v>187</v>
      </c>
      <c r="Q20" s="61" t="s">
        <v>187</v>
      </c>
      <c r="R20" s="61" t="s">
        <v>187</v>
      </c>
      <c r="S20" s="61" t="s">
        <v>187</v>
      </c>
      <c r="T20" s="61" t="s">
        <v>187</v>
      </c>
      <c r="U20" s="61" t="s">
        <v>187</v>
      </c>
      <c r="V20" s="61" t="s">
        <v>187</v>
      </c>
      <c r="W20" s="61" t="s">
        <v>187</v>
      </c>
      <c r="X20" s="61" t="s">
        <v>187</v>
      </c>
      <c r="Y20" s="61" t="s">
        <v>187</v>
      </c>
      <c r="Z20" s="61" t="s">
        <v>187</v>
      </c>
      <c r="AA20" s="61" t="s">
        <v>187</v>
      </c>
      <c r="AB20" s="61" t="s">
        <v>187</v>
      </c>
      <c r="AC20" s="61" t="s">
        <v>187</v>
      </c>
      <c r="AD20" s="61" t="s">
        <v>187</v>
      </c>
      <c r="AE20" s="61" t="s">
        <v>187</v>
      </c>
      <c r="AF20" s="69">
        <v>4532.34</v>
      </c>
      <c r="AG20" s="69">
        <v>4307.43</v>
      </c>
      <c r="AH20" s="65">
        <v>4547.95</v>
      </c>
      <c r="AI20" s="70">
        <v>6381.9</v>
      </c>
      <c r="AJ20" s="70">
        <v>5061.83</v>
      </c>
      <c r="AK20" s="70">
        <v>5060.1400000000003</v>
      </c>
      <c r="AL20" s="70">
        <v>4993.0600000000004</v>
      </c>
      <c r="AM20" s="70">
        <v>6749.51</v>
      </c>
      <c r="AN20" s="37">
        <v>5413.49</v>
      </c>
      <c r="AO20" s="38">
        <v>5300.98</v>
      </c>
      <c r="AP20" s="38">
        <v>5187.13</v>
      </c>
      <c r="AQ20" s="38">
        <v>6972.59</v>
      </c>
      <c r="AR20" s="37">
        <v>5337.87</v>
      </c>
      <c r="AS20" s="38">
        <v>5382.49</v>
      </c>
      <c r="AT20" s="38">
        <v>5327.06</v>
      </c>
      <c r="AU20" s="38">
        <v>7524.41</v>
      </c>
      <c r="AV20" s="41">
        <v>5542.68</v>
      </c>
      <c r="AW20" s="39">
        <v>6163.66</v>
      </c>
      <c r="AX20" s="38">
        <v>6072.7</v>
      </c>
      <c r="AY20" s="43">
        <v>7819.66</v>
      </c>
      <c r="AZ20" s="37">
        <v>5832.17</v>
      </c>
      <c r="BA20" s="39">
        <v>6415.76</v>
      </c>
      <c r="BB20" s="38">
        <v>5920.08</v>
      </c>
      <c r="BC20" s="43">
        <v>8426.77</v>
      </c>
      <c r="BD20" s="37">
        <v>6060.28</v>
      </c>
      <c r="BE20" s="39">
        <v>6289.95</v>
      </c>
      <c r="BF20" s="38">
        <v>6060.89</v>
      </c>
      <c r="BG20" s="38">
        <v>8615.3700000000008</v>
      </c>
      <c r="BH20" s="37">
        <v>6333.21</v>
      </c>
      <c r="BI20" s="39">
        <v>6381.69</v>
      </c>
      <c r="BJ20" s="38">
        <v>6043.74</v>
      </c>
      <c r="BK20" s="43">
        <v>8771.3799999999992</v>
      </c>
      <c r="BL20" s="44">
        <v>6305.35</v>
      </c>
      <c r="BM20" s="39">
        <v>6457.98</v>
      </c>
      <c r="BN20" s="38">
        <v>6135.23</v>
      </c>
      <c r="BO20" s="43">
        <v>8900.4599999999991</v>
      </c>
      <c r="BP20" s="44">
        <v>6095.89</v>
      </c>
      <c r="BQ20" s="39">
        <v>6056.33</v>
      </c>
      <c r="BR20" s="38">
        <v>6798.11</v>
      </c>
      <c r="BS20" s="43">
        <v>8114.19</v>
      </c>
      <c r="BT20" s="44">
        <v>6361.6</v>
      </c>
      <c r="BU20" s="39">
        <v>6598.09</v>
      </c>
      <c r="BV20" s="66">
        <v>6643.43</v>
      </c>
      <c r="BW20" s="38">
        <v>9141.98</v>
      </c>
      <c r="BX20" s="38">
        <v>6442.24</v>
      </c>
      <c r="BY20" s="38">
        <v>7962.12</v>
      </c>
      <c r="BZ20" s="38">
        <v>7026.95</v>
      </c>
      <c r="CA20" s="43">
        <v>10338.030000000001</v>
      </c>
      <c r="CB20" s="43">
        <v>7511.76</v>
      </c>
      <c r="CC20" s="43">
        <v>7904.94</v>
      </c>
      <c r="CD20" s="43">
        <v>7946.79</v>
      </c>
      <c r="CE20" s="43">
        <v>10482.01</v>
      </c>
      <c r="CF20" s="43">
        <v>7819.35</v>
      </c>
      <c r="CG20" s="43">
        <v>8103.16</v>
      </c>
      <c r="CH20" s="43">
        <v>7601.13</v>
      </c>
      <c r="CI20" s="43">
        <v>10963.43</v>
      </c>
      <c r="CJ20" s="50">
        <v>8070.12</v>
      </c>
      <c r="CK20" s="50">
        <v>8687.24</v>
      </c>
      <c r="CL20" s="71">
        <v>8450.81</v>
      </c>
      <c r="CM20" s="52"/>
    </row>
    <row r="21" spans="2:91" x14ac:dyDescent="0.2">
      <c r="B21" s="72" t="s">
        <v>191</v>
      </c>
      <c r="C21" s="17" t="s">
        <v>182</v>
      </c>
      <c r="D21" s="60" t="s">
        <v>187</v>
      </c>
      <c r="E21" s="61" t="s">
        <v>187</v>
      </c>
      <c r="F21" s="61" t="s">
        <v>187</v>
      </c>
      <c r="G21" s="61" t="s">
        <v>187</v>
      </c>
      <c r="H21" s="61" t="s">
        <v>187</v>
      </c>
      <c r="I21" s="61" t="s">
        <v>187</v>
      </c>
      <c r="J21" s="61" t="s">
        <v>187</v>
      </c>
      <c r="K21" s="61" t="s">
        <v>187</v>
      </c>
      <c r="L21" s="61" t="s">
        <v>187</v>
      </c>
      <c r="M21" s="61" t="s">
        <v>187</v>
      </c>
      <c r="N21" s="61" t="s">
        <v>187</v>
      </c>
      <c r="O21" s="61" t="s">
        <v>187</v>
      </c>
      <c r="P21" s="61" t="s">
        <v>187</v>
      </c>
      <c r="Q21" s="61" t="s">
        <v>187</v>
      </c>
      <c r="R21" s="61" t="s">
        <v>187</v>
      </c>
      <c r="S21" s="61" t="s">
        <v>187</v>
      </c>
      <c r="T21" s="61" t="s">
        <v>187</v>
      </c>
      <c r="U21" s="61" t="s">
        <v>187</v>
      </c>
      <c r="V21" s="61" t="s">
        <v>187</v>
      </c>
      <c r="W21" s="61" t="s">
        <v>187</v>
      </c>
      <c r="X21" s="61" t="s">
        <v>187</v>
      </c>
      <c r="Y21" s="61" t="s">
        <v>187</v>
      </c>
      <c r="Z21" s="61" t="s">
        <v>187</v>
      </c>
      <c r="AA21" s="61" t="s">
        <v>187</v>
      </c>
      <c r="AB21" s="61" t="s">
        <v>187</v>
      </c>
      <c r="AC21" s="61" t="s">
        <v>187</v>
      </c>
      <c r="AD21" s="61" t="s">
        <v>187</v>
      </c>
      <c r="AE21" s="61" t="s">
        <v>187</v>
      </c>
      <c r="AF21" s="62">
        <v>2516.41</v>
      </c>
      <c r="AG21" s="62">
        <v>2607.54</v>
      </c>
      <c r="AH21" s="70">
        <v>2678.25</v>
      </c>
      <c r="AI21" s="62">
        <v>2741.08</v>
      </c>
      <c r="AJ21" s="62">
        <v>2783.97</v>
      </c>
      <c r="AK21" s="62">
        <v>2894.31</v>
      </c>
      <c r="AL21" s="37">
        <v>2924.7</v>
      </c>
      <c r="AM21" s="44">
        <v>2904.27</v>
      </c>
      <c r="AN21" s="37">
        <v>2920.78</v>
      </c>
      <c r="AO21" s="38">
        <v>2968.47</v>
      </c>
      <c r="AP21" s="38">
        <v>3016.06</v>
      </c>
      <c r="AQ21" s="38">
        <v>3051.59</v>
      </c>
      <c r="AR21" s="37">
        <v>3059.96</v>
      </c>
      <c r="AS21" s="38">
        <v>3124</v>
      </c>
      <c r="AT21" s="38">
        <v>3173.8</v>
      </c>
      <c r="AU21" s="38">
        <v>3229.36</v>
      </c>
      <c r="AV21" s="41">
        <v>3206.55</v>
      </c>
      <c r="AW21" s="38">
        <v>3321.82</v>
      </c>
      <c r="AX21" s="38">
        <v>3352.42</v>
      </c>
      <c r="AY21" s="43">
        <v>3394.7</v>
      </c>
      <c r="AZ21" s="37">
        <v>3421.81</v>
      </c>
      <c r="BA21" s="38">
        <v>3456.98</v>
      </c>
      <c r="BB21" s="38">
        <v>3463.43</v>
      </c>
      <c r="BC21" s="43">
        <v>3522.08</v>
      </c>
      <c r="BD21" s="37">
        <v>3491.43</v>
      </c>
      <c r="BE21" s="38">
        <v>3559.5</v>
      </c>
      <c r="BF21" s="38">
        <v>3625.28</v>
      </c>
      <c r="BG21" s="38">
        <v>3689.73</v>
      </c>
      <c r="BH21" s="37">
        <v>3663.13</v>
      </c>
      <c r="BI21" s="38">
        <v>3743.13</v>
      </c>
      <c r="BJ21" s="38">
        <v>3746.88</v>
      </c>
      <c r="BK21" s="43">
        <v>3833.55</v>
      </c>
      <c r="BL21" s="44">
        <v>3818.61</v>
      </c>
      <c r="BM21" s="38">
        <v>3863.25</v>
      </c>
      <c r="BN21" s="38">
        <v>3876.86</v>
      </c>
      <c r="BO21" s="43">
        <v>3971.21</v>
      </c>
      <c r="BP21" s="44">
        <v>3975</v>
      </c>
      <c r="BQ21" s="38">
        <v>4042.56</v>
      </c>
      <c r="BR21" s="38">
        <v>4061.49</v>
      </c>
      <c r="BS21" s="43">
        <v>4139.24</v>
      </c>
      <c r="BT21" s="44">
        <v>4181.25</v>
      </c>
      <c r="BU21" s="38">
        <v>4289.47</v>
      </c>
      <c r="BV21" s="66">
        <v>4331.12</v>
      </c>
      <c r="BW21" s="38">
        <v>4441.8100000000004</v>
      </c>
      <c r="BX21" s="38">
        <v>4483.92</v>
      </c>
      <c r="BY21" s="38">
        <v>4608.97</v>
      </c>
      <c r="BZ21" s="38">
        <v>4649.04</v>
      </c>
      <c r="CA21" s="43">
        <v>4790.1899999999996</v>
      </c>
      <c r="CB21" s="43">
        <v>4793.7700000000004</v>
      </c>
      <c r="CC21" s="43">
        <v>4941.42</v>
      </c>
      <c r="CD21" s="43">
        <v>4962.38</v>
      </c>
      <c r="CE21" s="43">
        <v>5062.38</v>
      </c>
      <c r="CF21" s="43">
        <v>5119.22</v>
      </c>
      <c r="CG21" s="43">
        <v>4965.1499999999996</v>
      </c>
      <c r="CH21" s="43">
        <v>5181.74</v>
      </c>
      <c r="CI21" s="43">
        <v>5423.43</v>
      </c>
      <c r="CJ21" s="50">
        <v>5453.83</v>
      </c>
      <c r="CK21" s="50">
        <v>5595.87</v>
      </c>
      <c r="CL21" s="71">
        <v>5653.43</v>
      </c>
      <c r="CM21" s="52"/>
    </row>
    <row r="22" spans="2:91" s="74" customFormat="1" ht="27" x14ac:dyDescent="0.2">
      <c r="B22" s="68" t="s">
        <v>192</v>
      </c>
      <c r="C22" s="17" t="s">
        <v>182</v>
      </c>
      <c r="D22" s="60" t="s">
        <v>187</v>
      </c>
      <c r="E22" s="61" t="s">
        <v>187</v>
      </c>
      <c r="F22" s="61" t="s">
        <v>187</v>
      </c>
      <c r="G22" s="61" t="s">
        <v>187</v>
      </c>
      <c r="H22" s="61" t="s">
        <v>187</v>
      </c>
      <c r="I22" s="61" t="s">
        <v>187</v>
      </c>
      <c r="J22" s="61" t="s">
        <v>187</v>
      </c>
      <c r="K22" s="61" t="s">
        <v>187</v>
      </c>
      <c r="L22" s="61" t="s">
        <v>187</v>
      </c>
      <c r="M22" s="61" t="s">
        <v>187</v>
      </c>
      <c r="N22" s="61" t="s">
        <v>187</v>
      </c>
      <c r="O22" s="61" t="s">
        <v>187</v>
      </c>
      <c r="P22" s="61" t="s">
        <v>187</v>
      </c>
      <c r="Q22" s="61" t="s">
        <v>187</v>
      </c>
      <c r="R22" s="61" t="s">
        <v>187</v>
      </c>
      <c r="S22" s="61" t="s">
        <v>187</v>
      </c>
      <c r="T22" s="61" t="s">
        <v>187</v>
      </c>
      <c r="U22" s="61" t="s">
        <v>187</v>
      </c>
      <c r="V22" s="61" t="s">
        <v>187</v>
      </c>
      <c r="W22" s="61" t="s">
        <v>187</v>
      </c>
      <c r="X22" s="61" t="s">
        <v>187</v>
      </c>
      <c r="Y22" s="61" t="s">
        <v>187</v>
      </c>
      <c r="Z22" s="61" t="s">
        <v>187</v>
      </c>
      <c r="AA22" s="61" t="s">
        <v>187</v>
      </c>
      <c r="AB22" s="61" t="s">
        <v>187</v>
      </c>
      <c r="AC22" s="61" t="s">
        <v>187</v>
      </c>
      <c r="AD22" s="61" t="s">
        <v>187</v>
      </c>
      <c r="AE22" s="61" t="s">
        <v>187</v>
      </c>
      <c r="AF22" s="62">
        <v>4171.1499999999996</v>
      </c>
      <c r="AG22" s="62">
        <v>4018.97</v>
      </c>
      <c r="AH22" s="73">
        <v>4104.74</v>
      </c>
      <c r="AI22" s="62">
        <v>4424.7700000000004</v>
      </c>
      <c r="AJ22" s="62">
        <v>4534.82</v>
      </c>
      <c r="AK22" s="62">
        <v>4229.43</v>
      </c>
      <c r="AL22" s="37">
        <v>4538.22</v>
      </c>
      <c r="AM22" s="44">
        <v>4933.57</v>
      </c>
      <c r="AN22" s="37">
        <v>4795.6099999999997</v>
      </c>
      <c r="AO22" s="38">
        <v>4777.12</v>
      </c>
      <c r="AP22" s="38">
        <v>4802.5600000000004</v>
      </c>
      <c r="AQ22" s="38">
        <v>5168.82</v>
      </c>
      <c r="AR22" s="37">
        <v>5225.68</v>
      </c>
      <c r="AS22" s="38">
        <v>4875.7700000000004</v>
      </c>
      <c r="AT22" s="38">
        <v>5220.97</v>
      </c>
      <c r="AU22" s="38">
        <v>5864.35</v>
      </c>
      <c r="AV22" s="41">
        <v>5487.46</v>
      </c>
      <c r="AW22" s="38">
        <v>5338.56</v>
      </c>
      <c r="AX22" s="38">
        <v>5559.59</v>
      </c>
      <c r="AY22" s="43">
        <v>6130.62</v>
      </c>
      <c r="AZ22" s="37">
        <v>5937.3</v>
      </c>
      <c r="BA22" s="38">
        <v>5334.31</v>
      </c>
      <c r="BB22" s="38">
        <v>5790.49</v>
      </c>
      <c r="BC22" s="43">
        <v>6534.72</v>
      </c>
      <c r="BD22" s="37">
        <v>6195.72</v>
      </c>
      <c r="BE22" s="38">
        <v>5828.06</v>
      </c>
      <c r="BF22" s="38">
        <v>6020.95</v>
      </c>
      <c r="BG22" s="38">
        <v>6736.34</v>
      </c>
      <c r="BH22" s="37">
        <v>6358.44</v>
      </c>
      <c r="BI22" s="38">
        <v>6019.6</v>
      </c>
      <c r="BJ22" s="38">
        <v>6391.82</v>
      </c>
      <c r="BK22" s="43">
        <v>6747.38</v>
      </c>
      <c r="BL22" s="44">
        <v>6689.94</v>
      </c>
      <c r="BM22" s="38">
        <v>6042.42</v>
      </c>
      <c r="BN22" s="38">
        <v>6302.71</v>
      </c>
      <c r="BO22" s="43">
        <v>7204.53</v>
      </c>
      <c r="BP22" s="44">
        <v>7063.92</v>
      </c>
      <c r="BQ22" s="38">
        <v>6376.78</v>
      </c>
      <c r="BR22" s="38">
        <v>6572.55</v>
      </c>
      <c r="BS22" s="43">
        <v>7396.38</v>
      </c>
      <c r="BT22" s="44">
        <v>6996.8</v>
      </c>
      <c r="BU22" s="38">
        <v>6809.17</v>
      </c>
      <c r="BV22" s="66">
        <v>6766.58</v>
      </c>
      <c r="BW22" s="38">
        <v>7616.42</v>
      </c>
      <c r="BX22" s="38">
        <v>7706.82</v>
      </c>
      <c r="BY22" s="38">
        <v>7073.98</v>
      </c>
      <c r="BZ22" s="38">
        <v>7151.14</v>
      </c>
      <c r="CA22" s="43">
        <v>7905.97</v>
      </c>
      <c r="CB22" s="43">
        <v>7802.75</v>
      </c>
      <c r="CC22" s="43">
        <v>7356</v>
      </c>
      <c r="CD22" s="43">
        <v>7789.4</v>
      </c>
      <c r="CE22" s="43">
        <v>8345.57</v>
      </c>
      <c r="CF22" s="43">
        <v>8382.84</v>
      </c>
      <c r="CG22" s="43">
        <v>7593.55</v>
      </c>
      <c r="CH22" s="43">
        <v>7879.29</v>
      </c>
      <c r="CI22" s="43">
        <v>9051.2800000000007</v>
      </c>
      <c r="CJ22" s="50">
        <v>8772.7199999999993</v>
      </c>
      <c r="CK22" s="50">
        <v>7965.09</v>
      </c>
      <c r="CL22" s="71">
        <v>8614.93</v>
      </c>
      <c r="CM22" s="52"/>
    </row>
    <row r="23" spans="2:91" s="74" customFormat="1" ht="27" x14ac:dyDescent="0.2">
      <c r="B23" s="68" t="s">
        <v>193</v>
      </c>
      <c r="C23" s="17" t="s">
        <v>182</v>
      </c>
      <c r="D23" s="60" t="s">
        <v>187</v>
      </c>
      <c r="E23" s="61" t="s">
        <v>187</v>
      </c>
      <c r="F23" s="61" t="s">
        <v>187</v>
      </c>
      <c r="G23" s="61" t="s">
        <v>187</v>
      </c>
      <c r="H23" s="61" t="s">
        <v>187</v>
      </c>
      <c r="I23" s="61" t="s">
        <v>187</v>
      </c>
      <c r="J23" s="61" t="s">
        <v>187</v>
      </c>
      <c r="K23" s="61" t="s">
        <v>187</v>
      </c>
      <c r="L23" s="61" t="s">
        <v>187</v>
      </c>
      <c r="M23" s="61" t="s">
        <v>187</v>
      </c>
      <c r="N23" s="61" t="s">
        <v>187</v>
      </c>
      <c r="O23" s="61" t="s">
        <v>187</v>
      </c>
      <c r="P23" s="61" t="s">
        <v>187</v>
      </c>
      <c r="Q23" s="61" t="s">
        <v>187</v>
      </c>
      <c r="R23" s="61" t="s">
        <v>187</v>
      </c>
      <c r="S23" s="61" t="s">
        <v>187</v>
      </c>
      <c r="T23" s="61" t="s">
        <v>187</v>
      </c>
      <c r="U23" s="61" t="s">
        <v>187</v>
      </c>
      <c r="V23" s="61" t="s">
        <v>187</v>
      </c>
      <c r="W23" s="61" t="s">
        <v>187</v>
      </c>
      <c r="X23" s="61" t="s">
        <v>187</v>
      </c>
      <c r="Y23" s="61" t="s">
        <v>187</v>
      </c>
      <c r="Z23" s="61" t="s">
        <v>187</v>
      </c>
      <c r="AA23" s="61" t="s">
        <v>187</v>
      </c>
      <c r="AB23" s="61" t="s">
        <v>187</v>
      </c>
      <c r="AC23" s="61" t="s">
        <v>187</v>
      </c>
      <c r="AD23" s="61" t="s">
        <v>187</v>
      </c>
      <c r="AE23" s="61" t="s">
        <v>187</v>
      </c>
      <c r="AF23" s="62">
        <v>2620.64</v>
      </c>
      <c r="AG23" s="62">
        <v>2620.35</v>
      </c>
      <c r="AH23" s="62">
        <v>2668.8</v>
      </c>
      <c r="AI23" s="62">
        <v>2931.04</v>
      </c>
      <c r="AJ23" s="62">
        <v>2843.44</v>
      </c>
      <c r="AK23" s="62">
        <v>2917.38</v>
      </c>
      <c r="AL23" s="37">
        <v>2978.69</v>
      </c>
      <c r="AM23" s="44">
        <v>3176.5</v>
      </c>
      <c r="AN23" s="37">
        <v>3080.97</v>
      </c>
      <c r="AO23" s="38">
        <v>3069.43</v>
      </c>
      <c r="AP23" s="38">
        <v>3144.56</v>
      </c>
      <c r="AQ23" s="38">
        <v>3368.53</v>
      </c>
      <c r="AR23" s="37">
        <v>3275.76</v>
      </c>
      <c r="AS23" s="38">
        <v>3235.19</v>
      </c>
      <c r="AT23" s="38">
        <v>3303.62</v>
      </c>
      <c r="AU23" s="38">
        <v>3530.38</v>
      </c>
      <c r="AV23" s="41">
        <v>3379.78</v>
      </c>
      <c r="AW23" s="38">
        <v>3412.54</v>
      </c>
      <c r="AX23" s="38">
        <v>3465.05</v>
      </c>
      <c r="AY23" s="43">
        <v>3648.46</v>
      </c>
      <c r="AZ23" s="37">
        <v>3529.4</v>
      </c>
      <c r="BA23" s="38">
        <v>3513.13</v>
      </c>
      <c r="BB23" s="38">
        <v>3535.6</v>
      </c>
      <c r="BC23" s="43">
        <v>3798.57</v>
      </c>
      <c r="BD23" s="37">
        <v>3603.23</v>
      </c>
      <c r="BE23" s="38">
        <v>3609.44</v>
      </c>
      <c r="BF23" s="38">
        <v>3652.21</v>
      </c>
      <c r="BG23" s="38">
        <v>3848.19</v>
      </c>
      <c r="BH23" s="37">
        <v>3697.97</v>
      </c>
      <c r="BI23" s="38">
        <v>3723.87</v>
      </c>
      <c r="BJ23" s="38">
        <v>3773.99</v>
      </c>
      <c r="BK23" s="43">
        <v>4021.32</v>
      </c>
      <c r="BL23" s="44">
        <v>3842.46</v>
      </c>
      <c r="BM23" s="38">
        <v>3841.28</v>
      </c>
      <c r="BN23" s="38">
        <v>3896.36</v>
      </c>
      <c r="BO23" s="43">
        <v>4159.87</v>
      </c>
      <c r="BP23" s="44">
        <v>3969.41</v>
      </c>
      <c r="BQ23" s="38">
        <v>3993.19</v>
      </c>
      <c r="BR23" s="38">
        <v>4029.34</v>
      </c>
      <c r="BS23" s="43">
        <v>4310.75</v>
      </c>
      <c r="BT23" s="44">
        <v>4078.86</v>
      </c>
      <c r="BU23" s="38">
        <v>4153.8100000000004</v>
      </c>
      <c r="BV23" s="66">
        <v>4172.07</v>
      </c>
      <c r="BW23" s="38">
        <v>4485.3900000000003</v>
      </c>
      <c r="BX23" s="38">
        <v>4289.9399999999996</v>
      </c>
      <c r="BY23" s="38">
        <v>4319.28</v>
      </c>
      <c r="BZ23" s="38">
        <v>4422.45</v>
      </c>
      <c r="CA23" s="43">
        <v>4748.87</v>
      </c>
      <c r="CB23" s="43">
        <v>4539</v>
      </c>
      <c r="CC23" s="43">
        <v>4607.63</v>
      </c>
      <c r="CD23" s="43">
        <v>4696.8100000000004</v>
      </c>
      <c r="CE23" s="43">
        <v>4987.33</v>
      </c>
      <c r="CF23" s="43">
        <v>4859.51</v>
      </c>
      <c r="CG23" s="43">
        <v>4788.3999999999996</v>
      </c>
      <c r="CH23" s="43">
        <v>4959.84</v>
      </c>
      <c r="CI23" s="43">
        <v>5257.28</v>
      </c>
      <c r="CJ23" s="50">
        <v>5157.79</v>
      </c>
      <c r="CK23" s="50">
        <v>5126.3500000000004</v>
      </c>
      <c r="CL23" s="67">
        <v>5325.1</v>
      </c>
      <c r="CM23" s="52"/>
    </row>
    <row r="24" spans="2:91" s="74" customFormat="1" ht="27" x14ac:dyDescent="0.2">
      <c r="B24" s="75" t="s">
        <v>194</v>
      </c>
      <c r="C24" s="17" t="s">
        <v>182</v>
      </c>
      <c r="D24" s="60" t="s">
        <v>187</v>
      </c>
      <c r="E24" s="61" t="s">
        <v>187</v>
      </c>
      <c r="F24" s="61" t="s">
        <v>187</v>
      </c>
      <c r="G24" s="61" t="s">
        <v>187</v>
      </c>
      <c r="H24" s="61" t="s">
        <v>187</v>
      </c>
      <c r="I24" s="61" t="s">
        <v>187</v>
      </c>
      <c r="J24" s="61" t="s">
        <v>187</v>
      </c>
      <c r="K24" s="61" t="s">
        <v>187</v>
      </c>
      <c r="L24" s="61" t="s">
        <v>187</v>
      </c>
      <c r="M24" s="61" t="s">
        <v>187</v>
      </c>
      <c r="N24" s="61" t="s">
        <v>187</v>
      </c>
      <c r="O24" s="61" t="s">
        <v>187</v>
      </c>
      <c r="P24" s="61" t="s">
        <v>187</v>
      </c>
      <c r="Q24" s="61" t="s">
        <v>187</v>
      </c>
      <c r="R24" s="61" t="s">
        <v>187</v>
      </c>
      <c r="S24" s="61" t="s">
        <v>187</v>
      </c>
      <c r="T24" s="61" t="s">
        <v>187</v>
      </c>
      <c r="U24" s="61" t="s">
        <v>187</v>
      </c>
      <c r="V24" s="61" t="s">
        <v>187</v>
      </c>
      <c r="W24" s="61" t="s">
        <v>187</v>
      </c>
      <c r="X24" s="61" t="s">
        <v>187</v>
      </c>
      <c r="Y24" s="61" t="s">
        <v>187</v>
      </c>
      <c r="Z24" s="61" t="s">
        <v>187</v>
      </c>
      <c r="AA24" s="61" t="s">
        <v>187</v>
      </c>
      <c r="AB24" s="61" t="s">
        <v>187</v>
      </c>
      <c r="AC24" s="61" t="s">
        <v>187</v>
      </c>
      <c r="AD24" s="61" t="s">
        <v>187</v>
      </c>
      <c r="AE24" s="61" t="s">
        <v>187</v>
      </c>
      <c r="AF24" s="62">
        <v>2649.97</v>
      </c>
      <c r="AG24" s="62">
        <v>2875.72</v>
      </c>
      <c r="AH24" s="62">
        <v>3106.4</v>
      </c>
      <c r="AI24" s="62">
        <v>3256.29</v>
      </c>
      <c r="AJ24" s="62">
        <v>3095.93</v>
      </c>
      <c r="AK24" s="62">
        <v>3348.28</v>
      </c>
      <c r="AL24" s="37">
        <v>3462.01</v>
      </c>
      <c r="AM24" s="44">
        <v>3546.36</v>
      </c>
      <c r="AN24" s="37">
        <v>3313.15</v>
      </c>
      <c r="AO24" s="38">
        <v>3421.19</v>
      </c>
      <c r="AP24" s="38">
        <v>3518.77</v>
      </c>
      <c r="AQ24" s="38">
        <v>3591.38</v>
      </c>
      <c r="AR24" s="37">
        <v>3338.74</v>
      </c>
      <c r="AS24" s="38">
        <v>3543.42</v>
      </c>
      <c r="AT24" s="38">
        <v>3537.26</v>
      </c>
      <c r="AU24" s="38">
        <v>3721.13</v>
      </c>
      <c r="AV24" s="41">
        <v>3482.35</v>
      </c>
      <c r="AW24" s="38">
        <v>3683.27</v>
      </c>
      <c r="AX24" s="38">
        <v>3774.56</v>
      </c>
      <c r="AY24" s="43">
        <v>3858.28</v>
      </c>
      <c r="AZ24" s="37">
        <v>3621.67</v>
      </c>
      <c r="BA24" s="38">
        <v>3647.42</v>
      </c>
      <c r="BB24" s="38">
        <v>3709.1</v>
      </c>
      <c r="BC24" s="43">
        <v>3829.46</v>
      </c>
      <c r="BD24" s="37">
        <v>3555.66</v>
      </c>
      <c r="BE24" s="38">
        <v>3693.36</v>
      </c>
      <c r="BF24" s="38">
        <v>3765.91</v>
      </c>
      <c r="BG24" s="38">
        <v>3895.37</v>
      </c>
      <c r="BH24" s="37">
        <v>3706.03</v>
      </c>
      <c r="BI24" s="38">
        <v>3883.56</v>
      </c>
      <c r="BJ24" s="38">
        <v>3872.05</v>
      </c>
      <c r="BK24" s="43">
        <v>4084.49</v>
      </c>
      <c r="BL24" s="44">
        <v>3899.01</v>
      </c>
      <c r="BM24" s="38">
        <v>4042.29</v>
      </c>
      <c r="BN24" s="38">
        <v>4111.21</v>
      </c>
      <c r="BO24" s="43">
        <v>4249.78</v>
      </c>
      <c r="BP24" s="44">
        <v>4042.8</v>
      </c>
      <c r="BQ24" s="38">
        <v>4296.46</v>
      </c>
      <c r="BR24" s="38">
        <v>4257.7700000000004</v>
      </c>
      <c r="BS24" s="43">
        <v>4408.3500000000004</v>
      </c>
      <c r="BT24" s="44">
        <v>4267.0200000000004</v>
      </c>
      <c r="BU24" s="38">
        <v>4466.95</v>
      </c>
      <c r="BV24" s="66">
        <v>4572.97</v>
      </c>
      <c r="BW24" s="38">
        <v>4816.68</v>
      </c>
      <c r="BX24" s="38">
        <v>4592.8900000000003</v>
      </c>
      <c r="BY24" s="38">
        <v>4869.6000000000004</v>
      </c>
      <c r="BZ24" s="38">
        <v>5010.96</v>
      </c>
      <c r="CA24" s="43">
        <v>5119.68</v>
      </c>
      <c r="CB24" s="43">
        <v>4873.42</v>
      </c>
      <c r="CC24" s="43">
        <v>5283.01</v>
      </c>
      <c r="CD24" s="43">
        <v>5234.7299999999996</v>
      </c>
      <c r="CE24" s="43">
        <v>5462.46</v>
      </c>
      <c r="CF24" s="43">
        <v>5180.03</v>
      </c>
      <c r="CG24" s="43">
        <v>5325.21</v>
      </c>
      <c r="CH24" s="43">
        <v>5490.26</v>
      </c>
      <c r="CI24" s="43">
        <v>5610.77</v>
      </c>
      <c r="CJ24" s="50">
        <v>5374.33</v>
      </c>
      <c r="CK24" s="50">
        <v>5770.24</v>
      </c>
      <c r="CL24" s="71">
        <v>5983.87</v>
      </c>
      <c r="CM24" s="52"/>
    </row>
    <row r="25" spans="2:91" ht="28.5" customHeight="1" x14ac:dyDescent="0.2">
      <c r="B25" s="76" t="s">
        <v>195</v>
      </c>
      <c r="C25" s="17" t="s">
        <v>182</v>
      </c>
      <c r="D25" s="60" t="s">
        <v>187</v>
      </c>
      <c r="E25" s="61" t="s">
        <v>187</v>
      </c>
      <c r="F25" s="61" t="s">
        <v>187</v>
      </c>
      <c r="G25" s="61" t="s">
        <v>187</v>
      </c>
      <c r="H25" s="61" t="s">
        <v>187</v>
      </c>
      <c r="I25" s="61" t="s">
        <v>187</v>
      </c>
      <c r="J25" s="61" t="s">
        <v>187</v>
      </c>
      <c r="K25" s="61" t="s">
        <v>187</v>
      </c>
      <c r="L25" s="61" t="s">
        <v>187</v>
      </c>
      <c r="M25" s="61" t="s">
        <v>187</v>
      </c>
      <c r="N25" s="61" t="s">
        <v>187</v>
      </c>
      <c r="O25" s="61" t="s">
        <v>187</v>
      </c>
      <c r="P25" s="61" t="s">
        <v>187</v>
      </c>
      <c r="Q25" s="61" t="s">
        <v>187</v>
      </c>
      <c r="R25" s="61" t="s">
        <v>187</v>
      </c>
      <c r="S25" s="61" t="s">
        <v>187</v>
      </c>
      <c r="T25" s="61" t="s">
        <v>187</v>
      </c>
      <c r="U25" s="61" t="s">
        <v>187</v>
      </c>
      <c r="V25" s="61" t="s">
        <v>187</v>
      </c>
      <c r="W25" s="61" t="s">
        <v>187</v>
      </c>
      <c r="X25" s="61" t="s">
        <v>187</v>
      </c>
      <c r="Y25" s="61" t="s">
        <v>187</v>
      </c>
      <c r="Z25" s="61" t="s">
        <v>187</v>
      </c>
      <c r="AA25" s="61" t="s">
        <v>187</v>
      </c>
      <c r="AB25" s="61" t="s">
        <v>187</v>
      </c>
      <c r="AC25" s="61" t="s">
        <v>187</v>
      </c>
      <c r="AD25" s="61" t="s">
        <v>187</v>
      </c>
      <c r="AE25" s="61" t="s">
        <v>187</v>
      </c>
      <c r="AF25" s="62">
        <v>2581.04</v>
      </c>
      <c r="AG25" s="62">
        <v>2646.61</v>
      </c>
      <c r="AH25" s="62">
        <v>2706.23</v>
      </c>
      <c r="AI25" s="62">
        <v>2823.92</v>
      </c>
      <c r="AJ25" s="62">
        <v>2874.4</v>
      </c>
      <c r="AK25" s="62">
        <v>2955.63</v>
      </c>
      <c r="AL25" s="37">
        <v>2940.6</v>
      </c>
      <c r="AM25" s="44">
        <v>3018.34</v>
      </c>
      <c r="AN25" s="37">
        <v>3035.15</v>
      </c>
      <c r="AO25" s="38">
        <v>3058.25</v>
      </c>
      <c r="AP25" s="38">
        <v>3021.08</v>
      </c>
      <c r="AQ25" s="38">
        <v>3087.61</v>
      </c>
      <c r="AR25" s="37">
        <v>3078.68</v>
      </c>
      <c r="AS25" s="38">
        <v>3170.84</v>
      </c>
      <c r="AT25" s="38">
        <v>3028.48</v>
      </c>
      <c r="AU25" s="38">
        <v>3168.17</v>
      </c>
      <c r="AV25" s="41">
        <v>3212.22</v>
      </c>
      <c r="AW25" s="38">
        <v>3252.8</v>
      </c>
      <c r="AX25" s="38">
        <v>3233.43</v>
      </c>
      <c r="AY25" s="43">
        <v>3369.86</v>
      </c>
      <c r="AZ25" s="37">
        <v>3356.7</v>
      </c>
      <c r="BA25" s="38">
        <v>3336.92</v>
      </c>
      <c r="BB25" s="38">
        <v>3321.95</v>
      </c>
      <c r="BC25" s="43">
        <v>3365.38</v>
      </c>
      <c r="BD25" s="37">
        <v>3432.22</v>
      </c>
      <c r="BE25" s="38">
        <v>3420.62</v>
      </c>
      <c r="BF25" s="38">
        <v>3407.81</v>
      </c>
      <c r="BG25" s="38">
        <v>3455.76</v>
      </c>
      <c r="BH25" s="37">
        <v>3543.91</v>
      </c>
      <c r="BI25" s="38">
        <v>3577.06</v>
      </c>
      <c r="BJ25" s="38">
        <v>3532.47</v>
      </c>
      <c r="BK25" s="43">
        <v>3598.89</v>
      </c>
      <c r="BL25" s="44">
        <v>3723.97</v>
      </c>
      <c r="BM25" s="38">
        <v>3703.1</v>
      </c>
      <c r="BN25" s="38">
        <v>3677.22</v>
      </c>
      <c r="BO25" s="43">
        <v>3702.12</v>
      </c>
      <c r="BP25" s="44">
        <v>3887.89</v>
      </c>
      <c r="BQ25" s="38">
        <v>3934.17</v>
      </c>
      <c r="BR25" s="38">
        <v>3902</v>
      </c>
      <c r="BS25" s="43">
        <v>3871.17</v>
      </c>
      <c r="BT25" s="44">
        <v>4148.0200000000004</v>
      </c>
      <c r="BU25" s="38">
        <v>4201.8100000000004</v>
      </c>
      <c r="BV25" s="66">
        <v>4181.3500000000004</v>
      </c>
      <c r="BW25" s="38">
        <v>4291.26</v>
      </c>
      <c r="BX25" s="38">
        <v>4443.41</v>
      </c>
      <c r="BY25" s="38">
        <v>4516.2299999999996</v>
      </c>
      <c r="BZ25" s="38">
        <v>4485.01</v>
      </c>
      <c r="CA25" s="43">
        <v>4603.43</v>
      </c>
      <c r="CB25" s="43">
        <v>4751.3999999999996</v>
      </c>
      <c r="CC25" s="43">
        <v>4844.88</v>
      </c>
      <c r="CD25" s="43">
        <v>4797.29</v>
      </c>
      <c r="CE25" s="43">
        <v>4908.84</v>
      </c>
      <c r="CF25" s="43">
        <v>5118.87</v>
      </c>
      <c r="CG25" s="43">
        <v>5017.82</v>
      </c>
      <c r="CH25" s="43">
        <v>4976.7700000000004</v>
      </c>
      <c r="CI25" s="43">
        <v>5121.16</v>
      </c>
      <c r="CJ25" s="50">
        <v>5409.71</v>
      </c>
      <c r="CK25" s="50">
        <v>5436.56</v>
      </c>
      <c r="CL25" s="71">
        <v>5513.59</v>
      </c>
      <c r="CM25" s="52"/>
    </row>
    <row r="26" spans="2:91" ht="27" x14ac:dyDescent="0.2">
      <c r="B26" s="76" t="s">
        <v>196</v>
      </c>
      <c r="C26" s="17" t="s">
        <v>182</v>
      </c>
      <c r="D26" s="60" t="s">
        <v>187</v>
      </c>
      <c r="E26" s="61" t="s">
        <v>187</v>
      </c>
      <c r="F26" s="61" t="s">
        <v>187</v>
      </c>
      <c r="G26" s="61" t="s">
        <v>187</v>
      </c>
      <c r="H26" s="61" t="s">
        <v>187</v>
      </c>
      <c r="I26" s="61" t="s">
        <v>187</v>
      </c>
      <c r="J26" s="61" t="s">
        <v>187</v>
      </c>
      <c r="K26" s="61" t="s">
        <v>187</v>
      </c>
      <c r="L26" s="61" t="s">
        <v>187</v>
      </c>
      <c r="M26" s="61" t="s">
        <v>187</v>
      </c>
      <c r="N26" s="61" t="s">
        <v>187</v>
      </c>
      <c r="O26" s="61" t="s">
        <v>187</v>
      </c>
      <c r="P26" s="61" t="s">
        <v>187</v>
      </c>
      <c r="Q26" s="61" t="s">
        <v>187</v>
      </c>
      <c r="R26" s="61" t="s">
        <v>187</v>
      </c>
      <c r="S26" s="61" t="s">
        <v>187</v>
      </c>
      <c r="T26" s="61" t="s">
        <v>187</v>
      </c>
      <c r="U26" s="61" t="s">
        <v>187</v>
      </c>
      <c r="V26" s="61" t="s">
        <v>187</v>
      </c>
      <c r="W26" s="61" t="s">
        <v>187</v>
      </c>
      <c r="X26" s="61" t="s">
        <v>187</v>
      </c>
      <c r="Y26" s="61" t="s">
        <v>187</v>
      </c>
      <c r="Z26" s="61" t="s">
        <v>187</v>
      </c>
      <c r="AA26" s="61" t="s">
        <v>187</v>
      </c>
      <c r="AB26" s="61" t="s">
        <v>187</v>
      </c>
      <c r="AC26" s="61" t="s">
        <v>187</v>
      </c>
      <c r="AD26" s="61" t="s">
        <v>187</v>
      </c>
      <c r="AE26" s="61" t="s">
        <v>187</v>
      </c>
      <c r="AF26" s="62">
        <v>2619.3200000000002</v>
      </c>
      <c r="AG26" s="62">
        <v>2727.61</v>
      </c>
      <c r="AH26" s="62">
        <v>2808.9</v>
      </c>
      <c r="AI26" s="62">
        <v>3208.76</v>
      </c>
      <c r="AJ26" s="62">
        <v>2926.34</v>
      </c>
      <c r="AK26" s="62">
        <v>3083.51</v>
      </c>
      <c r="AL26" s="37">
        <v>3178.26</v>
      </c>
      <c r="AM26" s="44">
        <v>3496.82</v>
      </c>
      <c r="AN26" s="37">
        <v>3097.86</v>
      </c>
      <c r="AO26" s="38">
        <v>3143.31</v>
      </c>
      <c r="AP26" s="38">
        <v>3347.33</v>
      </c>
      <c r="AQ26" s="38">
        <v>3445.77</v>
      </c>
      <c r="AR26" s="37">
        <v>3154.8</v>
      </c>
      <c r="AS26" s="38">
        <v>3207.42</v>
      </c>
      <c r="AT26" s="38">
        <v>3309.16</v>
      </c>
      <c r="AU26" s="40">
        <v>3609.11</v>
      </c>
      <c r="AV26" s="41">
        <v>3343.12</v>
      </c>
      <c r="AW26" s="38">
        <v>3338.3</v>
      </c>
      <c r="AX26" s="38">
        <v>3369.97</v>
      </c>
      <c r="AY26" s="42">
        <v>3683.24</v>
      </c>
      <c r="AZ26" s="37">
        <v>3356.4</v>
      </c>
      <c r="BA26" s="38">
        <v>3421.79</v>
      </c>
      <c r="BB26" s="38">
        <v>3543.33</v>
      </c>
      <c r="BC26" s="42">
        <v>3815.98</v>
      </c>
      <c r="BD26" s="37">
        <v>3439.23</v>
      </c>
      <c r="BE26" s="38">
        <v>3546.87</v>
      </c>
      <c r="BF26" s="38">
        <v>3588.81</v>
      </c>
      <c r="BG26" s="38">
        <v>3912.99</v>
      </c>
      <c r="BH26" s="37">
        <v>3666.32</v>
      </c>
      <c r="BI26" s="38">
        <v>3650.04</v>
      </c>
      <c r="BJ26" s="38">
        <v>3710.13</v>
      </c>
      <c r="BK26" s="43">
        <v>4006.29</v>
      </c>
      <c r="BL26" s="44">
        <v>3656.08</v>
      </c>
      <c r="BM26" s="38">
        <v>3757.29</v>
      </c>
      <c r="BN26" s="38">
        <v>3831.3</v>
      </c>
      <c r="BO26" s="43">
        <v>4089.43</v>
      </c>
      <c r="BP26" s="44">
        <v>3767.09</v>
      </c>
      <c r="BQ26" s="38">
        <v>3884.53</v>
      </c>
      <c r="BR26" s="38">
        <v>3966.77</v>
      </c>
      <c r="BS26" s="43">
        <v>4225.82</v>
      </c>
      <c r="BT26" s="44">
        <v>3906.89</v>
      </c>
      <c r="BU26" s="38">
        <v>4054.33</v>
      </c>
      <c r="BV26" s="38">
        <v>4168.34</v>
      </c>
      <c r="BW26" s="38">
        <v>4523.08</v>
      </c>
      <c r="BX26" s="38">
        <v>4167.51</v>
      </c>
      <c r="BY26" s="38">
        <v>4285.75</v>
      </c>
      <c r="BZ26" s="38">
        <v>4382.28</v>
      </c>
      <c r="CA26" s="43">
        <v>4723.04</v>
      </c>
      <c r="CB26" s="43">
        <v>4400.32</v>
      </c>
      <c r="CC26" s="43">
        <v>4533.99</v>
      </c>
      <c r="CD26" s="43">
        <v>4637.46</v>
      </c>
      <c r="CE26" s="43">
        <v>4984.21</v>
      </c>
      <c r="CF26" s="43">
        <v>4668</v>
      </c>
      <c r="CG26" s="43">
        <v>4560.3500000000004</v>
      </c>
      <c r="CH26" s="43">
        <v>4742.8500000000004</v>
      </c>
      <c r="CI26" s="43">
        <v>5044.2</v>
      </c>
      <c r="CJ26" s="50">
        <v>4811.71</v>
      </c>
      <c r="CK26" s="50">
        <v>4930.9799999999996</v>
      </c>
      <c r="CL26" s="71">
        <v>5131.22</v>
      </c>
      <c r="CM26" s="52"/>
    </row>
    <row r="27" spans="2:91" ht="27" x14ac:dyDescent="0.2">
      <c r="B27" s="76" t="s">
        <v>197</v>
      </c>
      <c r="C27" s="17" t="s">
        <v>182</v>
      </c>
      <c r="D27" s="60" t="s">
        <v>187</v>
      </c>
      <c r="E27" s="61" t="s">
        <v>187</v>
      </c>
      <c r="F27" s="61" t="s">
        <v>187</v>
      </c>
      <c r="G27" s="61" t="s">
        <v>187</v>
      </c>
      <c r="H27" s="61" t="s">
        <v>187</v>
      </c>
      <c r="I27" s="61" t="s">
        <v>187</v>
      </c>
      <c r="J27" s="61" t="s">
        <v>187</v>
      </c>
      <c r="K27" s="61" t="s">
        <v>187</v>
      </c>
      <c r="L27" s="61" t="s">
        <v>187</v>
      </c>
      <c r="M27" s="61" t="s">
        <v>187</v>
      </c>
      <c r="N27" s="61" t="s">
        <v>187</v>
      </c>
      <c r="O27" s="61" t="s">
        <v>187</v>
      </c>
      <c r="P27" s="61" t="s">
        <v>187</v>
      </c>
      <c r="Q27" s="61" t="s">
        <v>187</v>
      </c>
      <c r="R27" s="61" t="s">
        <v>187</v>
      </c>
      <c r="S27" s="61" t="s">
        <v>187</v>
      </c>
      <c r="T27" s="61" t="s">
        <v>187</v>
      </c>
      <c r="U27" s="61" t="s">
        <v>187</v>
      </c>
      <c r="V27" s="61" t="s">
        <v>187</v>
      </c>
      <c r="W27" s="61" t="s">
        <v>187</v>
      </c>
      <c r="X27" s="61" t="s">
        <v>187</v>
      </c>
      <c r="Y27" s="61" t="s">
        <v>187</v>
      </c>
      <c r="Z27" s="61" t="s">
        <v>187</v>
      </c>
      <c r="AA27" s="61" t="s">
        <v>187</v>
      </c>
      <c r="AB27" s="61" t="s">
        <v>187</v>
      </c>
      <c r="AC27" s="61" t="s">
        <v>187</v>
      </c>
      <c r="AD27" s="61" t="s">
        <v>187</v>
      </c>
      <c r="AE27" s="61" t="s">
        <v>187</v>
      </c>
      <c r="AF27" s="62">
        <v>5250.98</v>
      </c>
      <c r="AG27" s="62">
        <v>5138.05</v>
      </c>
      <c r="AH27" s="62">
        <v>5141.93</v>
      </c>
      <c r="AI27" s="62">
        <v>5374.73</v>
      </c>
      <c r="AJ27" s="62">
        <v>5711.34</v>
      </c>
      <c r="AK27" s="62">
        <v>5698.12</v>
      </c>
      <c r="AL27" s="37">
        <v>5758.46</v>
      </c>
      <c r="AM27" s="44">
        <v>5606.49</v>
      </c>
      <c r="AN27" s="37">
        <v>6153.86</v>
      </c>
      <c r="AO27" s="38">
        <v>5853.55</v>
      </c>
      <c r="AP27" s="38">
        <v>5839.58</v>
      </c>
      <c r="AQ27" s="38">
        <v>5882.61</v>
      </c>
      <c r="AR27" s="37">
        <v>6352.91</v>
      </c>
      <c r="AS27" s="38">
        <v>6040.2</v>
      </c>
      <c r="AT27" s="38">
        <v>6054.32</v>
      </c>
      <c r="AU27" s="40">
        <v>6273.27</v>
      </c>
      <c r="AV27" s="41">
        <v>6648.14</v>
      </c>
      <c r="AW27" s="38">
        <v>6424.38</v>
      </c>
      <c r="AX27" s="38">
        <v>6361.01</v>
      </c>
      <c r="AY27" s="42">
        <v>6325.07</v>
      </c>
      <c r="AZ27" s="37">
        <v>6550.16</v>
      </c>
      <c r="BA27" s="38">
        <v>6474.85</v>
      </c>
      <c r="BB27" s="38">
        <v>6492.58</v>
      </c>
      <c r="BC27" s="42">
        <v>6379.39</v>
      </c>
      <c r="BD27" s="37">
        <v>6685.11</v>
      </c>
      <c r="BE27" s="38">
        <v>6707.32</v>
      </c>
      <c r="BF27" s="38">
        <v>6653.69</v>
      </c>
      <c r="BG27" s="38">
        <v>6694.95</v>
      </c>
      <c r="BH27" s="37">
        <v>6986.53</v>
      </c>
      <c r="BI27" s="38">
        <v>6835.14</v>
      </c>
      <c r="BJ27" s="38">
        <v>6834.51</v>
      </c>
      <c r="BK27" s="43">
        <v>6889.25</v>
      </c>
      <c r="BL27" s="44">
        <v>7299.99</v>
      </c>
      <c r="BM27" s="38">
        <v>7280.78</v>
      </c>
      <c r="BN27" s="38">
        <v>7142.81</v>
      </c>
      <c r="BO27" s="43">
        <v>7171.27</v>
      </c>
      <c r="BP27" s="44">
        <v>7599.24</v>
      </c>
      <c r="BQ27" s="38">
        <v>7593.05</v>
      </c>
      <c r="BR27" s="38">
        <v>7316.85</v>
      </c>
      <c r="BS27" s="43">
        <v>7762.5</v>
      </c>
      <c r="BT27" s="44">
        <v>7879.1</v>
      </c>
      <c r="BU27" s="38">
        <v>7864.12</v>
      </c>
      <c r="BV27" s="38">
        <v>7825.5</v>
      </c>
      <c r="BW27" s="38">
        <v>7948.16</v>
      </c>
      <c r="BX27" s="38">
        <v>8500.58</v>
      </c>
      <c r="BY27" s="38">
        <v>8458.7000000000007</v>
      </c>
      <c r="BZ27" s="38">
        <v>8276.44</v>
      </c>
      <c r="CA27" s="43">
        <v>8477.0400000000009</v>
      </c>
      <c r="CB27" s="43">
        <v>8896.65</v>
      </c>
      <c r="CC27" s="43">
        <v>8964.9</v>
      </c>
      <c r="CD27" s="43">
        <v>8492.08</v>
      </c>
      <c r="CE27" s="43">
        <v>8811.58</v>
      </c>
      <c r="CF27" s="43">
        <v>9457.34</v>
      </c>
      <c r="CG27" s="43">
        <v>9073.65</v>
      </c>
      <c r="CH27" s="43">
        <v>9191.2800000000007</v>
      </c>
      <c r="CI27" s="43">
        <v>9279.2900000000009</v>
      </c>
      <c r="CJ27" s="50">
        <v>10007.26</v>
      </c>
      <c r="CK27" s="50">
        <v>9968.64</v>
      </c>
      <c r="CL27" s="71">
        <v>9951.7900000000009</v>
      </c>
      <c r="CM27" s="52"/>
    </row>
    <row r="28" spans="2:91" ht="27" x14ac:dyDescent="0.2">
      <c r="B28" s="76" t="s">
        <v>198</v>
      </c>
      <c r="C28" s="17" t="s">
        <v>182</v>
      </c>
      <c r="D28" s="60" t="s">
        <v>187</v>
      </c>
      <c r="E28" s="61" t="s">
        <v>187</v>
      </c>
      <c r="F28" s="61" t="s">
        <v>187</v>
      </c>
      <c r="G28" s="61" t="s">
        <v>187</v>
      </c>
      <c r="H28" s="61" t="s">
        <v>187</v>
      </c>
      <c r="I28" s="61" t="s">
        <v>187</v>
      </c>
      <c r="J28" s="61" t="s">
        <v>187</v>
      </c>
      <c r="K28" s="61" t="s">
        <v>187</v>
      </c>
      <c r="L28" s="61" t="s">
        <v>187</v>
      </c>
      <c r="M28" s="61" t="s">
        <v>187</v>
      </c>
      <c r="N28" s="61" t="s">
        <v>187</v>
      </c>
      <c r="O28" s="61" t="s">
        <v>187</v>
      </c>
      <c r="P28" s="61" t="s">
        <v>187</v>
      </c>
      <c r="Q28" s="61" t="s">
        <v>187</v>
      </c>
      <c r="R28" s="61" t="s">
        <v>187</v>
      </c>
      <c r="S28" s="61" t="s">
        <v>187</v>
      </c>
      <c r="T28" s="61" t="s">
        <v>187</v>
      </c>
      <c r="U28" s="61" t="s">
        <v>187</v>
      </c>
      <c r="V28" s="61" t="s">
        <v>187</v>
      </c>
      <c r="W28" s="61" t="s">
        <v>187</v>
      </c>
      <c r="X28" s="61" t="s">
        <v>187</v>
      </c>
      <c r="Y28" s="61" t="s">
        <v>187</v>
      </c>
      <c r="Z28" s="61" t="s">
        <v>187</v>
      </c>
      <c r="AA28" s="61" t="s">
        <v>187</v>
      </c>
      <c r="AB28" s="61" t="s">
        <v>187</v>
      </c>
      <c r="AC28" s="61" t="s">
        <v>187</v>
      </c>
      <c r="AD28" s="61" t="s">
        <v>187</v>
      </c>
      <c r="AE28" s="61" t="s">
        <v>187</v>
      </c>
      <c r="AF28" s="62">
        <v>5246.59</v>
      </c>
      <c r="AG28" s="62">
        <v>5230.34</v>
      </c>
      <c r="AH28" s="62">
        <v>4844.45</v>
      </c>
      <c r="AI28" s="62">
        <v>5175.67</v>
      </c>
      <c r="AJ28" s="62">
        <v>5867.97</v>
      </c>
      <c r="AK28" s="62">
        <v>5281.48</v>
      </c>
      <c r="AL28" s="37">
        <v>5154.9799999999996</v>
      </c>
      <c r="AM28" s="44">
        <v>5128.8100000000004</v>
      </c>
      <c r="AN28" s="37">
        <v>5885.23</v>
      </c>
      <c r="AO28" s="38">
        <v>5486.68</v>
      </c>
      <c r="AP28" s="38">
        <v>5197.96</v>
      </c>
      <c r="AQ28" s="38">
        <v>5562.53</v>
      </c>
      <c r="AR28" s="37">
        <v>5736.51</v>
      </c>
      <c r="AS28" s="38">
        <v>5760.03</v>
      </c>
      <c r="AT28" s="38">
        <v>5624.49</v>
      </c>
      <c r="AU28" s="40">
        <v>5570.99</v>
      </c>
      <c r="AV28" s="41">
        <v>6229.06</v>
      </c>
      <c r="AW28" s="38">
        <v>6278.34</v>
      </c>
      <c r="AX28" s="38">
        <v>5877.77</v>
      </c>
      <c r="AY28" s="42">
        <v>5823.23</v>
      </c>
      <c r="AZ28" s="37">
        <v>6386.96</v>
      </c>
      <c r="BA28" s="38">
        <v>6688.26</v>
      </c>
      <c r="BB28" s="38">
        <v>5875.47</v>
      </c>
      <c r="BC28" s="42">
        <v>6043.73</v>
      </c>
      <c r="BD28" s="37">
        <v>6338.95</v>
      </c>
      <c r="BE28" s="38">
        <v>6702.46</v>
      </c>
      <c r="BF28" s="38">
        <v>6066.13</v>
      </c>
      <c r="BG28" s="38">
        <v>6602.17</v>
      </c>
      <c r="BH28" s="37">
        <v>6747.09</v>
      </c>
      <c r="BI28" s="38">
        <v>6737.54</v>
      </c>
      <c r="BJ28" s="38">
        <v>6360.07</v>
      </c>
      <c r="BK28" s="43">
        <v>6231.48</v>
      </c>
      <c r="BL28" s="44">
        <v>7240.12</v>
      </c>
      <c r="BM28" s="38">
        <v>6906</v>
      </c>
      <c r="BN28" s="38">
        <v>6583.08</v>
      </c>
      <c r="BO28" s="43">
        <v>6820.58</v>
      </c>
      <c r="BP28" s="44">
        <v>7329.59</v>
      </c>
      <c r="BQ28" s="38">
        <v>7017.37</v>
      </c>
      <c r="BR28" s="38">
        <v>6936.01</v>
      </c>
      <c r="BS28" s="43">
        <v>6965.46</v>
      </c>
      <c r="BT28" s="44">
        <v>7680.19</v>
      </c>
      <c r="BU28" s="38">
        <v>7617.38</v>
      </c>
      <c r="BV28" s="66">
        <v>7158.32</v>
      </c>
      <c r="BW28" s="38">
        <v>7354.18</v>
      </c>
      <c r="BX28" s="38">
        <v>8190.82</v>
      </c>
      <c r="BY28" s="38">
        <v>8006.79</v>
      </c>
      <c r="BZ28" s="38">
        <v>7562.98</v>
      </c>
      <c r="CA28" s="43">
        <v>7767.1</v>
      </c>
      <c r="CB28" s="43">
        <v>8539.5499999999993</v>
      </c>
      <c r="CC28" s="43">
        <v>8150.59</v>
      </c>
      <c r="CD28" s="43">
        <v>8095.63</v>
      </c>
      <c r="CE28" s="43">
        <v>8159.23</v>
      </c>
      <c r="CF28" s="43">
        <v>9461.4599999999991</v>
      </c>
      <c r="CG28" s="43">
        <v>8757.83</v>
      </c>
      <c r="CH28" s="43">
        <v>8060.39</v>
      </c>
      <c r="CI28" s="43">
        <v>8308.2199999999993</v>
      </c>
      <c r="CJ28" s="38">
        <v>9555.7099999999991</v>
      </c>
      <c r="CK28" s="50">
        <v>8986.86</v>
      </c>
      <c r="CL28" s="67">
        <v>8959.93</v>
      </c>
      <c r="CM28" s="52"/>
    </row>
    <row r="29" spans="2:91" ht="27.75" customHeight="1" x14ac:dyDescent="0.2">
      <c r="B29" s="76" t="s">
        <v>199</v>
      </c>
      <c r="C29" s="17" t="s">
        <v>182</v>
      </c>
      <c r="D29" s="60" t="s">
        <v>187</v>
      </c>
      <c r="E29" s="61" t="s">
        <v>187</v>
      </c>
      <c r="F29" s="61" t="s">
        <v>187</v>
      </c>
      <c r="G29" s="61" t="s">
        <v>187</v>
      </c>
      <c r="H29" s="61" t="s">
        <v>187</v>
      </c>
      <c r="I29" s="61" t="s">
        <v>187</v>
      </c>
      <c r="J29" s="61" t="s">
        <v>187</v>
      </c>
      <c r="K29" s="61" t="s">
        <v>187</v>
      </c>
      <c r="L29" s="61" t="s">
        <v>187</v>
      </c>
      <c r="M29" s="61" t="s">
        <v>187</v>
      </c>
      <c r="N29" s="61" t="s">
        <v>187</v>
      </c>
      <c r="O29" s="61" t="s">
        <v>187</v>
      </c>
      <c r="P29" s="61" t="s">
        <v>187</v>
      </c>
      <c r="Q29" s="61" t="s">
        <v>187</v>
      </c>
      <c r="R29" s="61" t="s">
        <v>187</v>
      </c>
      <c r="S29" s="61" t="s">
        <v>187</v>
      </c>
      <c r="T29" s="61" t="s">
        <v>187</v>
      </c>
      <c r="U29" s="61" t="s">
        <v>187</v>
      </c>
      <c r="V29" s="61" t="s">
        <v>187</v>
      </c>
      <c r="W29" s="61" t="s">
        <v>187</v>
      </c>
      <c r="X29" s="61" t="s">
        <v>187</v>
      </c>
      <c r="Y29" s="61" t="s">
        <v>187</v>
      </c>
      <c r="Z29" s="61" t="s">
        <v>187</v>
      </c>
      <c r="AA29" s="61" t="s">
        <v>187</v>
      </c>
      <c r="AB29" s="61" t="s">
        <v>187</v>
      </c>
      <c r="AC29" s="61" t="s">
        <v>187</v>
      </c>
      <c r="AD29" s="61" t="s">
        <v>187</v>
      </c>
      <c r="AE29" s="61" t="s">
        <v>187</v>
      </c>
      <c r="AF29" s="62">
        <v>2854.7</v>
      </c>
      <c r="AG29" s="62">
        <v>2834.94</v>
      </c>
      <c r="AH29" s="62">
        <v>2894.95</v>
      </c>
      <c r="AI29" s="62">
        <v>3211.36</v>
      </c>
      <c r="AJ29" s="62">
        <v>3136.86</v>
      </c>
      <c r="AK29" s="62">
        <v>3251.09</v>
      </c>
      <c r="AL29" s="37">
        <v>3270.41</v>
      </c>
      <c r="AM29" s="44">
        <v>3441.57</v>
      </c>
      <c r="AN29" s="37">
        <v>3383.02</v>
      </c>
      <c r="AO29" s="38">
        <v>3368.69</v>
      </c>
      <c r="AP29" s="38">
        <v>3365.45</v>
      </c>
      <c r="AQ29" s="38">
        <v>3570.2</v>
      </c>
      <c r="AR29" s="37">
        <v>3529.3</v>
      </c>
      <c r="AS29" s="38">
        <v>3194.28</v>
      </c>
      <c r="AT29" s="38">
        <v>3456.63</v>
      </c>
      <c r="AU29" s="40">
        <v>3782.73</v>
      </c>
      <c r="AV29" s="41">
        <v>3646.49</v>
      </c>
      <c r="AW29" s="38">
        <v>3642.59</v>
      </c>
      <c r="AX29" s="38">
        <v>3646.6</v>
      </c>
      <c r="AY29" s="42" t="s">
        <v>200</v>
      </c>
      <c r="AZ29" s="37">
        <v>3873.79</v>
      </c>
      <c r="BA29" s="38">
        <v>3777.55</v>
      </c>
      <c r="BB29" s="38">
        <v>3789.73</v>
      </c>
      <c r="BC29" s="42">
        <v>4073.1</v>
      </c>
      <c r="BD29" s="37">
        <v>4032.31</v>
      </c>
      <c r="BE29" s="38">
        <v>3967.29</v>
      </c>
      <c r="BF29" s="38">
        <v>3943.98</v>
      </c>
      <c r="BG29" s="38">
        <v>4203.3100000000004</v>
      </c>
      <c r="BH29" s="37">
        <v>4136.72</v>
      </c>
      <c r="BI29" s="38">
        <v>4119.1099999999997</v>
      </c>
      <c r="BJ29" s="38">
        <v>4136.3100000000004</v>
      </c>
      <c r="BK29" s="43">
        <v>4380.3900000000003</v>
      </c>
      <c r="BL29" s="44">
        <v>4300.8900000000003</v>
      </c>
      <c r="BM29" s="38">
        <v>4285.58</v>
      </c>
      <c r="BN29" s="38">
        <v>4284.45</v>
      </c>
      <c r="BO29" s="43">
        <v>4556.1099999999997</v>
      </c>
      <c r="BP29" s="44">
        <v>4539.5200000000004</v>
      </c>
      <c r="BQ29" s="38">
        <v>4439.91</v>
      </c>
      <c r="BR29" s="38">
        <v>4481.7700000000004</v>
      </c>
      <c r="BS29" s="43">
        <v>4801.53</v>
      </c>
      <c r="BT29" s="44">
        <v>4752.7</v>
      </c>
      <c r="BU29" s="38">
        <v>4757.9399999999996</v>
      </c>
      <c r="BV29" s="66">
        <v>4688.96</v>
      </c>
      <c r="BW29" s="38">
        <v>5155.13</v>
      </c>
      <c r="BX29" s="38">
        <v>5028.33</v>
      </c>
      <c r="BY29" s="38">
        <v>4859.47</v>
      </c>
      <c r="BZ29" s="38">
        <v>5015.7700000000004</v>
      </c>
      <c r="CA29" s="43">
        <v>5353.74</v>
      </c>
      <c r="CB29" s="43">
        <v>5280.34</v>
      </c>
      <c r="CC29" s="43">
        <v>5187.8</v>
      </c>
      <c r="CD29" s="43">
        <v>5326.47</v>
      </c>
      <c r="CE29" s="43">
        <v>5560.94</v>
      </c>
      <c r="CF29" s="43">
        <v>5635.9</v>
      </c>
      <c r="CG29" s="43">
        <v>5390.4</v>
      </c>
      <c r="CH29" s="43">
        <v>5638.6</v>
      </c>
      <c r="CI29" s="43">
        <v>5953.94</v>
      </c>
      <c r="CJ29" s="50">
        <v>5916.96</v>
      </c>
      <c r="CK29" s="50">
        <v>5815.15</v>
      </c>
      <c r="CL29" s="71">
        <v>5875.02</v>
      </c>
      <c r="CM29" s="52"/>
    </row>
    <row r="30" spans="2:91" ht="30" customHeight="1" x14ac:dyDescent="0.2">
      <c r="B30" s="64" t="s">
        <v>201</v>
      </c>
      <c r="C30" s="17" t="s">
        <v>182</v>
      </c>
      <c r="D30" s="60" t="s">
        <v>187</v>
      </c>
      <c r="E30" s="61" t="s">
        <v>187</v>
      </c>
      <c r="F30" s="61" t="s">
        <v>187</v>
      </c>
      <c r="G30" s="61" t="s">
        <v>187</v>
      </c>
      <c r="H30" s="61" t="s">
        <v>187</v>
      </c>
      <c r="I30" s="61" t="s">
        <v>187</v>
      </c>
      <c r="J30" s="61" t="s">
        <v>187</v>
      </c>
      <c r="K30" s="61" t="s">
        <v>187</v>
      </c>
      <c r="L30" s="61" t="s">
        <v>187</v>
      </c>
      <c r="M30" s="61" t="s">
        <v>187</v>
      </c>
      <c r="N30" s="61" t="s">
        <v>187</v>
      </c>
      <c r="O30" s="61" t="s">
        <v>187</v>
      </c>
      <c r="P30" s="61" t="s">
        <v>187</v>
      </c>
      <c r="Q30" s="61" t="s">
        <v>187</v>
      </c>
      <c r="R30" s="61" t="s">
        <v>187</v>
      </c>
      <c r="S30" s="61" t="s">
        <v>187</v>
      </c>
      <c r="T30" s="61" t="s">
        <v>187</v>
      </c>
      <c r="U30" s="61" t="s">
        <v>187</v>
      </c>
      <c r="V30" s="61" t="s">
        <v>187</v>
      </c>
      <c r="W30" s="61" t="s">
        <v>187</v>
      </c>
      <c r="X30" s="61" t="s">
        <v>187</v>
      </c>
      <c r="Y30" s="61" t="s">
        <v>187</v>
      </c>
      <c r="Z30" s="61" t="s">
        <v>187</v>
      </c>
      <c r="AA30" s="61" t="s">
        <v>187</v>
      </c>
      <c r="AB30" s="61" t="s">
        <v>187</v>
      </c>
      <c r="AC30" s="61" t="s">
        <v>187</v>
      </c>
      <c r="AD30" s="61" t="s">
        <v>187</v>
      </c>
      <c r="AE30" s="61" t="s">
        <v>187</v>
      </c>
      <c r="AF30" s="62">
        <v>3048.69</v>
      </c>
      <c r="AG30" s="62">
        <v>2538</v>
      </c>
      <c r="AH30" s="62">
        <v>2614.54</v>
      </c>
      <c r="AI30" s="62">
        <v>2689.73</v>
      </c>
      <c r="AJ30" s="62">
        <v>3222.94</v>
      </c>
      <c r="AK30" s="62">
        <v>2814.22</v>
      </c>
      <c r="AL30" s="37">
        <v>2861.03</v>
      </c>
      <c r="AM30" s="44">
        <v>2937.51</v>
      </c>
      <c r="AN30" s="37">
        <v>3567.57</v>
      </c>
      <c r="AO30" s="38">
        <v>2959.27</v>
      </c>
      <c r="AP30" s="38">
        <v>3054.47</v>
      </c>
      <c r="AQ30" s="38">
        <v>3114.84</v>
      </c>
      <c r="AR30" s="37">
        <v>3923.53</v>
      </c>
      <c r="AS30" s="38">
        <v>3052.89</v>
      </c>
      <c r="AT30" s="38">
        <v>3189.94</v>
      </c>
      <c r="AU30" s="40">
        <v>3406.14</v>
      </c>
      <c r="AV30" s="41">
        <v>4147.57</v>
      </c>
      <c r="AW30" s="38">
        <v>3233.92</v>
      </c>
      <c r="AX30" s="38">
        <v>3423.16</v>
      </c>
      <c r="AY30" s="42">
        <v>3592.67</v>
      </c>
      <c r="AZ30" s="37">
        <v>4393.47</v>
      </c>
      <c r="BA30" s="38">
        <v>3389.63</v>
      </c>
      <c r="BB30" s="38">
        <v>3602.93</v>
      </c>
      <c r="BC30" s="42">
        <v>3701.38</v>
      </c>
      <c r="BD30" s="37">
        <v>4495.25</v>
      </c>
      <c r="BE30" s="38">
        <v>3538.03</v>
      </c>
      <c r="BF30" s="38">
        <v>3817.72</v>
      </c>
      <c r="BG30" s="38">
        <v>3846.46</v>
      </c>
      <c r="BH30" s="37">
        <v>4666.2</v>
      </c>
      <c r="BI30" s="38">
        <v>3647.96</v>
      </c>
      <c r="BJ30" s="38">
        <v>3865.57</v>
      </c>
      <c r="BK30" s="43">
        <v>3991.45</v>
      </c>
      <c r="BL30" s="44">
        <v>4787.16</v>
      </c>
      <c r="BM30" s="38">
        <v>3755.54</v>
      </c>
      <c r="BN30" s="38">
        <v>3991.99</v>
      </c>
      <c r="BO30" s="43">
        <v>4110.45</v>
      </c>
      <c r="BP30" s="44">
        <v>4854.01</v>
      </c>
      <c r="BQ30" s="38">
        <v>3834.87</v>
      </c>
      <c r="BR30" s="38">
        <v>3975.44</v>
      </c>
      <c r="BS30" s="43">
        <v>4120.75</v>
      </c>
      <c r="BT30" s="44">
        <v>4919.7700000000004</v>
      </c>
      <c r="BU30" s="38">
        <v>3936.18</v>
      </c>
      <c r="BV30" s="66">
        <v>3979.36</v>
      </c>
      <c r="BW30" s="38">
        <v>4280.5</v>
      </c>
      <c r="BX30" s="38">
        <v>5045.5600000000004</v>
      </c>
      <c r="BY30" s="38">
        <v>4120.34</v>
      </c>
      <c r="BZ30" s="38">
        <v>4276.01</v>
      </c>
      <c r="CA30" s="43">
        <v>4500.93</v>
      </c>
      <c r="CB30" s="43">
        <v>5437.43</v>
      </c>
      <c r="CC30" s="43">
        <v>4248.49</v>
      </c>
      <c r="CD30" s="43">
        <v>4738.32</v>
      </c>
      <c r="CE30" s="43">
        <v>5076.5200000000004</v>
      </c>
      <c r="CF30" s="43">
        <v>5949.75</v>
      </c>
      <c r="CG30" s="43">
        <v>4707.42</v>
      </c>
      <c r="CH30" s="43">
        <v>5108.12</v>
      </c>
      <c r="CI30" s="43">
        <v>5447.41</v>
      </c>
      <c r="CJ30" s="50">
        <v>6441.43</v>
      </c>
      <c r="CK30" s="50">
        <v>5144.1899999999996</v>
      </c>
      <c r="CL30" s="67">
        <v>5426.6</v>
      </c>
      <c r="CM30" s="52"/>
    </row>
    <row r="31" spans="2:91" ht="30" customHeight="1" x14ac:dyDescent="0.2">
      <c r="B31" s="76" t="s">
        <v>202</v>
      </c>
      <c r="C31" s="17" t="s">
        <v>182</v>
      </c>
      <c r="D31" s="60" t="s">
        <v>187</v>
      </c>
      <c r="E31" s="61" t="s">
        <v>187</v>
      </c>
      <c r="F31" s="61" t="s">
        <v>187</v>
      </c>
      <c r="G31" s="61" t="s">
        <v>187</v>
      </c>
      <c r="H31" s="61" t="s">
        <v>187</v>
      </c>
      <c r="I31" s="61" t="s">
        <v>187</v>
      </c>
      <c r="J31" s="61" t="s">
        <v>187</v>
      </c>
      <c r="K31" s="61" t="s">
        <v>187</v>
      </c>
      <c r="L31" s="61" t="s">
        <v>187</v>
      </c>
      <c r="M31" s="61" t="s">
        <v>187</v>
      </c>
      <c r="N31" s="61" t="s">
        <v>187</v>
      </c>
      <c r="O31" s="61" t="s">
        <v>187</v>
      </c>
      <c r="P31" s="61" t="s">
        <v>187</v>
      </c>
      <c r="Q31" s="61" t="s">
        <v>187</v>
      </c>
      <c r="R31" s="61" t="s">
        <v>187</v>
      </c>
      <c r="S31" s="61" t="s">
        <v>187</v>
      </c>
      <c r="T31" s="61" t="s">
        <v>187</v>
      </c>
      <c r="U31" s="61" t="s">
        <v>187</v>
      </c>
      <c r="V31" s="61" t="s">
        <v>187</v>
      </c>
      <c r="W31" s="61" t="s">
        <v>187</v>
      </c>
      <c r="X31" s="61" t="s">
        <v>187</v>
      </c>
      <c r="Y31" s="61" t="s">
        <v>187</v>
      </c>
      <c r="Z31" s="61" t="s">
        <v>187</v>
      </c>
      <c r="AA31" s="61" t="s">
        <v>187</v>
      </c>
      <c r="AB31" s="61" t="s">
        <v>187</v>
      </c>
      <c r="AC31" s="61" t="s">
        <v>187</v>
      </c>
      <c r="AD31" s="61" t="s">
        <v>187</v>
      </c>
      <c r="AE31" s="61" t="s">
        <v>187</v>
      </c>
      <c r="AF31" s="62">
        <v>2473.09</v>
      </c>
      <c r="AG31" s="62">
        <v>2390.5300000000002</v>
      </c>
      <c r="AH31" s="62">
        <v>2466.83</v>
      </c>
      <c r="AI31" s="62">
        <v>2681.89</v>
      </c>
      <c r="AJ31" s="62">
        <v>2845.13</v>
      </c>
      <c r="AK31" s="62">
        <v>2829.7</v>
      </c>
      <c r="AL31" s="37">
        <v>2931.58</v>
      </c>
      <c r="AM31" s="44">
        <v>3115.69</v>
      </c>
      <c r="AN31" s="37">
        <v>3157.58</v>
      </c>
      <c r="AO31" s="38">
        <v>3009.09</v>
      </c>
      <c r="AP31" s="38">
        <v>3121.33</v>
      </c>
      <c r="AQ31" s="38">
        <v>3165.16</v>
      </c>
      <c r="AR31" s="37">
        <v>3248.46</v>
      </c>
      <c r="AS31" s="38">
        <v>3109.26</v>
      </c>
      <c r="AT31" s="38">
        <v>3179.01</v>
      </c>
      <c r="AU31" s="40">
        <v>3260.62</v>
      </c>
      <c r="AV31" s="41">
        <v>3322.19</v>
      </c>
      <c r="AW31" s="38">
        <v>3196.68</v>
      </c>
      <c r="AX31" s="38">
        <v>3263.63</v>
      </c>
      <c r="AY31" s="42">
        <v>3329.47</v>
      </c>
      <c r="AZ31" s="37">
        <v>3414.98</v>
      </c>
      <c r="BA31" s="38">
        <v>3280.33</v>
      </c>
      <c r="BB31" s="38">
        <v>3321.03</v>
      </c>
      <c r="BC31" s="42">
        <v>3427.84</v>
      </c>
      <c r="BD31" s="37">
        <v>3499.19</v>
      </c>
      <c r="BE31" s="38">
        <v>3347.31</v>
      </c>
      <c r="BF31" s="38">
        <v>3398.83</v>
      </c>
      <c r="BG31" s="38">
        <v>3546.87</v>
      </c>
      <c r="BH31" s="37">
        <v>3571.33</v>
      </c>
      <c r="BI31" s="38">
        <v>3428.23</v>
      </c>
      <c r="BJ31" s="38">
        <v>3516</v>
      </c>
      <c r="BK31" s="43">
        <v>3595.39</v>
      </c>
      <c r="BL31" s="44">
        <v>3683.53</v>
      </c>
      <c r="BM31" s="38">
        <v>3502.5</v>
      </c>
      <c r="BN31" s="38">
        <v>3562.71</v>
      </c>
      <c r="BO31" s="43">
        <v>3813.08</v>
      </c>
      <c r="BP31" s="44">
        <v>3856.44</v>
      </c>
      <c r="BQ31" s="38">
        <v>3675.37</v>
      </c>
      <c r="BR31" s="38">
        <v>3772.58</v>
      </c>
      <c r="BS31" s="43">
        <v>3969.99</v>
      </c>
      <c r="BT31" s="44">
        <v>4031.92</v>
      </c>
      <c r="BU31" s="38">
        <v>3903.05</v>
      </c>
      <c r="BV31" s="66">
        <v>4009.1</v>
      </c>
      <c r="BW31" s="38">
        <v>4356.78</v>
      </c>
      <c r="BX31" s="38">
        <v>4378.72</v>
      </c>
      <c r="BY31" s="38">
        <v>4219.71</v>
      </c>
      <c r="BZ31" s="38">
        <v>4459.92</v>
      </c>
      <c r="CA31" s="43">
        <v>4884.72</v>
      </c>
      <c r="CB31" s="43">
        <v>4911.3999999999996</v>
      </c>
      <c r="CC31" s="43">
        <v>4741.8999999999996</v>
      </c>
      <c r="CD31" s="43">
        <v>5008.5</v>
      </c>
      <c r="CE31" s="43">
        <v>5130.75</v>
      </c>
      <c r="CF31" s="43">
        <v>5261.99</v>
      </c>
      <c r="CG31" s="43">
        <v>5039.8599999999997</v>
      </c>
      <c r="CH31" s="43">
        <v>5405.88</v>
      </c>
      <c r="CI31" s="43">
        <v>5770.81</v>
      </c>
      <c r="CJ31" s="50">
        <v>6235.26</v>
      </c>
      <c r="CK31" s="50">
        <v>6294.06</v>
      </c>
      <c r="CL31" s="67">
        <v>6300.18</v>
      </c>
      <c r="CM31" s="52"/>
    </row>
    <row r="32" spans="2:91" ht="28.5" customHeight="1" x14ac:dyDescent="0.2">
      <c r="B32" s="64" t="s">
        <v>203</v>
      </c>
      <c r="C32" s="17" t="s">
        <v>183</v>
      </c>
      <c r="D32" s="77" t="s">
        <v>187</v>
      </c>
      <c r="E32" s="78" t="s">
        <v>187</v>
      </c>
      <c r="F32" s="78" t="s">
        <v>187</v>
      </c>
      <c r="G32" s="78" t="s">
        <v>187</v>
      </c>
      <c r="H32" s="78" t="s">
        <v>187</v>
      </c>
      <c r="I32" s="78" t="s">
        <v>187</v>
      </c>
      <c r="J32" s="78" t="s">
        <v>187</v>
      </c>
      <c r="K32" s="78" t="s">
        <v>187</v>
      </c>
      <c r="L32" s="78" t="s">
        <v>187</v>
      </c>
      <c r="M32" s="78" t="s">
        <v>187</v>
      </c>
      <c r="N32" s="78" t="s">
        <v>187</v>
      </c>
      <c r="O32" s="78" t="s">
        <v>187</v>
      </c>
      <c r="P32" s="78" t="s">
        <v>187</v>
      </c>
      <c r="Q32" s="78" t="s">
        <v>187</v>
      </c>
      <c r="R32" s="78" t="s">
        <v>187</v>
      </c>
      <c r="S32" s="78" t="s">
        <v>187</v>
      </c>
      <c r="T32" s="78" t="s">
        <v>187</v>
      </c>
      <c r="U32" s="78" t="s">
        <v>187</v>
      </c>
      <c r="V32" s="78" t="s">
        <v>187</v>
      </c>
      <c r="W32" s="78" t="s">
        <v>187</v>
      </c>
      <c r="X32" s="78" t="s">
        <v>187</v>
      </c>
      <c r="Y32" s="78" t="s">
        <v>187</v>
      </c>
      <c r="Z32" s="78" t="s">
        <v>187</v>
      </c>
      <c r="AA32" s="78" t="s">
        <v>187</v>
      </c>
      <c r="AB32" s="78" t="s">
        <v>187</v>
      </c>
      <c r="AC32" s="78" t="s">
        <v>187</v>
      </c>
      <c r="AD32" s="78" t="s">
        <v>187</v>
      </c>
      <c r="AE32" s="78" t="s">
        <v>187</v>
      </c>
      <c r="AF32" s="20">
        <v>105.2</v>
      </c>
      <c r="AG32" s="20">
        <v>106.5</v>
      </c>
      <c r="AH32" s="20">
        <v>107.8</v>
      </c>
      <c r="AI32" s="20">
        <v>105.4</v>
      </c>
      <c r="AJ32" s="20">
        <v>106</v>
      </c>
      <c r="AK32" s="20">
        <v>107.2</v>
      </c>
      <c r="AL32" s="79">
        <v>105.1</v>
      </c>
      <c r="AM32" s="80">
        <v>103.2</v>
      </c>
      <c r="AN32" s="21">
        <v>103.7</v>
      </c>
      <c r="AO32" s="22">
        <v>100.9</v>
      </c>
      <c r="AP32" s="22">
        <v>101.5</v>
      </c>
      <c r="AQ32" s="22">
        <v>101.4</v>
      </c>
      <c r="AR32" s="21">
        <v>101.1</v>
      </c>
      <c r="AS32" s="22">
        <v>101.5</v>
      </c>
      <c r="AT32" s="22">
        <v>100.8</v>
      </c>
      <c r="AU32" s="32">
        <v>103.2</v>
      </c>
      <c r="AV32" s="24">
        <v>100.8</v>
      </c>
      <c r="AW32" s="22">
        <v>100.9</v>
      </c>
      <c r="AX32" s="22">
        <v>102.5</v>
      </c>
      <c r="AY32" s="57">
        <v>99.9</v>
      </c>
      <c r="AZ32" s="21">
        <v>101.2</v>
      </c>
      <c r="BA32" s="26">
        <v>100</v>
      </c>
      <c r="BB32" s="22">
        <v>99.1</v>
      </c>
      <c r="BC32" s="57">
        <v>100.1</v>
      </c>
      <c r="BD32" s="21">
        <v>101.3</v>
      </c>
      <c r="BE32" s="26">
        <v>102.8</v>
      </c>
      <c r="BF32" s="26">
        <v>103</v>
      </c>
      <c r="BG32" s="22">
        <v>102.9</v>
      </c>
      <c r="BH32" s="21">
        <v>103.7</v>
      </c>
      <c r="BI32" s="26">
        <v>103.2</v>
      </c>
      <c r="BJ32" s="26">
        <v>103.7</v>
      </c>
      <c r="BK32" s="27">
        <v>103.8</v>
      </c>
      <c r="BL32" s="28">
        <v>105.8</v>
      </c>
      <c r="BM32" s="26">
        <v>104.1</v>
      </c>
      <c r="BN32" s="26">
        <v>103.8</v>
      </c>
      <c r="BO32" s="27">
        <v>104</v>
      </c>
      <c r="BP32" s="28">
        <v>104.1</v>
      </c>
      <c r="BQ32" s="26">
        <v>105.4</v>
      </c>
      <c r="BR32" s="26">
        <v>104.9</v>
      </c>
      <c r="BS32" s="27">
        <v>103.4</v>
      </c>
      <c r="BT32" s="28">
        <v>102.1</v>
      </c>
      <c r="BU32" s="26">
        <v>103.1</v>
      </c>
      <c r="BV32" s="26">
        <v>103</v>
      </c>
      <c r="BW32" s="26">
        <v>105</v>
      </c>
      <c r="BX32" s="26">
        <v>104.7</v>
      </c>
      <c r="BY32" s="26">
        <v>105.3</v>
      </c>
      <c r="BZ32" s="26">
        <v>105.5</v>
      </c>
      <c r="CA32" s="27">
        <v>106.2</v>
      </c>
      <c r="CB32" s="27">
        <v>105.7</v>
      </c>
      <c r="CC32" s="27">
        <v>104.5</v>
      </c>
      <c r="CD32" s="27">
        <v>104.9</v>
      </c>
      <c r="CE32" s="27">
        <v>104.1</v>
      </c>
      <c r="CF32" s="27">
        <v>103.2</v>
      </c>
      <c r="CG32" s="27">
        <v>100.8</v>
      </c>
      <c r="CH32" s="27">
        <v>101.8</v>
      </c>
      <c r="CI32" s="27">
        <v>102.2</v>
      </c>
      <c r="CJ32" s="29">
        <v>103.8</v>
      </c>
      <c r="CK32" s="30">
        <v>104.8</v>
      </c>
      <c r="CL32" s="81">
        <v>103.7</v>
      </c>
      <c r="CM32" s="31"/>
    </row>
    <row r="33" spans="2:91" ht="15" customHeight="1" x14ac:dyDescent="0.3">
      <c r="B33" s="16"/>
      <c r="C33" s="17" t="s">
        <v>184</v>
      </c>
      <c r="D33" s="77" t="s">
        <v>187</v>
      </c>
      <c r="E33" s="78" t="s">
        <v>187</v>
      </c>
      <c r="F33" s="78" t="s">
        <v>187</v>
      </c>
      <c r="G33" s="78" t="s">
        <v>187</v>
      </c>
      <c r="H33" s="78" t="s">
        <v>187</v>
      </c>
      <c r="I33" s="78" t="s">
        <v>187</v>
      </c>
      <c r="J33" s="78" t="s">
        <v>187</v>
      </c>
      <c r="K33" s="78" t="s">
        <v>187</v>
      </c>
      <c r="L33" s="78" t="s">
        <v>187</v>
      </c>
      <c r="M33" s="78" t="s">
        <v>187</v>
      </c>
      <c r="N33" s="78" t="s">
        <v>187</v>
      </c>
      <c r="O33" s="78" t="s">
        <v>187</v>
      </c>
      <c r="P33" s="78" t="s">
        <v>187</v>
      </c>
      <c r="Q33" s="78" t="s">
        <v>187</v>
      </c>
      <c r="R33" s="78" t="s">
        <v>187</v>
      </c>
      <c r="S33" s="78" t="s">
        <v>187</v>
      </c>
      <c r="T33" s="78" t="s">
        <v>187</v>
      </c>
      <c r="U33" s="78" t="s">
        <v>187</v>
      </c>
      <c r="V33" s="78" t="s">
        <v>187</v>
      </c>
      <c r="W33" s="78" t="s">
        <v>187</v>
      </c>
      <c r="X33" s="78" t="s">
        <v>187</v>
      </c>
      <c r="Y33" s="78" t="s">
        <v>187</v>
      </c>
      <c r="Z33" s="78" t="s">
        <v>187</v>
      </c>
      <c r="AA33" s="78" t="s">
        <v>187</v>
      </c>
      <c r="AB33" s="78" t="s">
        <v>187</v>
      </c>
      <c r="AC33" s="78" t="s">
        <v>187</v>
      </c>
      <c r="AD33" s="78" t="s">
        <v>187</v>
      </c>
      <c r="AE33" s="78" t="s">
        <v>187</v>
      </c>
      <c r="AF33" s="20">
        <v>105.2</v>
      </c>
      <c r="AG33" s="20">
        <v>103.2</v>
      </c>
      <c r="AH33" s="20">
        <v>106.5</v>
      </c>
      <c r="AI33" s="82">
        <v>105.5</v>
      </c>
      <c r="AJ33" s="20">
        <v>106</v>
      </c>
      <c r="AK33" s="20">
        <v>103</v>
      </c>
      <c r="AL33" s="79">
        <v>106</v>
      </c>
      <c r="AM33" s="80">
        <v>106</v>
      </c>
      <c r="AN33" s="21">
        <v>103.7</v>
      </c>
      <c r="AO33" s="83">
        <v>102.2</v>
      </c>
      <c r="AP33" s="83">
        <v>102.1</v>
      </c>
      <c r="AQ33" s="83">
        <v>102.1</v>
      </c>
      <c r="AR33" s="21">
        <v>101.1</v>
      </c>
      <c r="AS33" s="83">
        <v>101.2</v>
      </c>
      <c r="AT33" s="84">
        <v>101</v>
      </c>
      <c r="AU33" s="85">
        <v>101.5</v>
      </c>
      <c r="AV33" s="24">
        <v>100.8</v>
      </c>
      <c r="AW33" s="83">
        <v>100.9</v>
      </c>
      <c r="AX33" s="84">
        <v>101.4</v>
      </c>
      <c r="AY33" s="6">
        <v>101.2</v>
      </c>
      <c r="AZ33" s="21">
        <v>101.2</v>
      </c>
      <c r="BA33" s="83">
        <v>100.7</v>
      </c>
      <c r="BB33" s="84">
        <v>100.1</v>
      </c>
      <c r="BC33" s="57">
        <v>99.9</v>
      </c>
      <c r="BD33" s="21">
        <v>101.3</v>
      </c>
      <c r="BE33" s="84">
        <v>102</v>
      </c>
      <c r="BF33" s="84">
        <v>102.4</v>
      </c>
      <c r="BG33" s="22">
        <v>102.5</v>
      </c>
      <c r="BH33" s="21">
        <v>103.7</v>
      </c>
      <c r="BI33" s="84">
        <v>103.5</v>
      </c>
      <c r="BJ33" s="84">
        <v>103.5</v>
      </c>
      <c r="BK33" s="63">
        <v>103.4</v>
      </c>
      <c r="BL33" s="21">
        <v>105.8</v>
      </c>
      <c r="BM33" s="84">
        <v>105</v>
      </c>
      <c r="BN33" s="84">
        <v>104.6</v>
      </c>
      <c r="BO33" s="63">
        <v>104.2</v>
      </c>
      <c r="BP33" s="21">
        <v>104.1</v>
      </c>
      <c r="BQ33" s="84">
        <v>104.6</v>
      </c>
      <c r="BR33" s="84">
        <v>104.6</v>
      </c>
      <c r="BS33" s="63">
        <v>104.2</v>
      </c>
      <c r="BT33" s="21">
        <v>102.1</v>
      </c>
      <c r="BU33" s="84">
        <v>102.6</v>
      </c>
      <c r="BV33" s="84">
        <v>103</v>
      </c>
      <c r="BW33" s="22">
        <v>103.4</v>
      </c>
      <c r="BX33" s="26">
        <v>104.7</v>
      </c>
      <c r="BY33" s="26">
        <v>105.1</v>
      </c>
      <c r="BZ33" s="26">
        <v>105.1</v>
      </c>
      <c r="CA33" s="63">
        <v>105.3</v>
      </c>
      <c r="CB33" s="63">
        <v>105.7</v>
      </c>
      <c r="CC33" s="63">
        <v>105.2</v>
      </c>
      <c r="CD33" s="63">
        <v>105.1</v>
      </c>
      <c r="CE33" s="63">
        <v>104.8</v>
      </c>
      <c r="CF33" s="63">
        <v>103.2</v>
      </c>
      <c r="CG33" s="63">
        <v>102</v>
      </c>
      <c r="CH33" s="63">
        <v>102</v>
      </c>
      <c r="CI33" s="63">
        <v>101.7</v>
      </c>
      <c r="CJ33" s="29">
        <v>103.8</v>
      </c>
      <c r="CK33" s="30">
        <v>104.1</v>
      </c>
      <c r="CL33" s="30">
        <v>104</v>
      </c>
      <c r="CM33" s="31"/>
    </row>
    <row r="34" spans="2:91" ht="14.25" customHeight="1" x14ac:dyDescent="0.2">
      <c r="B34" s="16"/>
      <c r="C34" s="17" t="s">
        <v>185</v>
      </c>
      <c r="D34" s="77" t="s">
        <v>187</v>
      </c>
      <c r="E34" s="78" t="s">
        <v>187</v>
      </c>
      <c r="F34" s="78" t="s">
        <v>187</v>
      </c>
      <c r="G34" s="78" t="s">
        <v>187</v>
      </c>
      <c r="H34" s="78" t="s">
        <v>187</v>
      </c>
      <c r="I34" s="78" t="s">
        <v>187</v>
      </c>
      <c r="J34" s="78" t="s">
        <v>187</v>
      </c>
      <c r="K34" s="78" t="s">
        <v>187</v>
      </c>
      <c r="L34" s="78" t="s">
        <v>187</v>
      </c>
      <c r="M34" s="78" t="s">
        <v>187</v>
      </c>
      <c r="N34" s="78" t="s">
        <v>187</v>
      </c>
      <c r="O34" s="78" t="s">
        <v>187</v>
      </c>
      <c r="P34" s="78" t="s">
        <v>187</v>
      </c>
      <c r="Q34" s="78" t="s">
        <v>187</v>
      </c>
      <c r="R34" s="78" t="s">
        <v>187</v>
      </c>
      <c r="S34" s="78" t="s">
        <v>187</v>
      </c>
      <c r="T34" s="78" t="s">
        <v>187</v>
      </c>
      <c r="U34" s="78" t="s">
        <v>187</v>
      </c>
      <c r="V34" s="78" t="s">
        <v>187</v>
      </c>
      <c r="W34" s="78" t="s">
        <v>187</v>
      </c>
      <c r="X34" s="78" t="s">
        <v>187</v>
      </c>
      <c r="Y34" s="78" t="s">
        <v>187</v>
      </c>
      <c r="Z34" s="78" t="s">
        <v>187</v>
      </c>
      <c r="AA34" s="78" t="s">
        <v>187</v>
      </c>
      <c r="AB34" s="78" t="s">
        <v>187</v>
      </c>
      <c r="AC34" s="78" t="s">
        <v>187</v>
      </c>
      <c r="AD34" s="78" t="s">
        <v>187</v>
      </c>
      <c r="AE34" s="78" t="s">
        <v>187</v>
      </c>
      <c r="AF34" s="20">
        <v>101.2</v>
      </c>
      <c r="AG34" s="20">
        <v>96.4</v>
      </c>
      <c r="AH34" s="20">
        <v>102.2</v>
      </c>
      <c r="AI34" s="20">
        <v>105.7</v>
      </c>
      <c r="AJ34" s="20">
        <v>101.5</v>
      </c>
      <c r="AK34" s="20">
        <v>97.6</v>
      </c>
      <c r="AL34" s="79">
        <v>100.3</v>
      </c>
      <c r="AM34" s="80">
        <v>103.8</v>
      </c>
      <c r="AN34" s="21">
        <v>101.9</v>
      </c>
      <c r="AO34" s="86">
        <v>95</v>
      </c>
      <c r="AP34" s="87">
        <v>100.9</v>
      </c>
      <c r="AQ34" s="86">
        <v>104</v>
      </c>
      <c r="AR34" s="21">
        <v>101.4</v>
      </c>
      <c r="AS34" s="86">
        <v>95.4</v>
      </c>
      <c r="AT34" s="87">
        <v>100.2</v>
      </c>
      <c r="AU34" s="88">
        <v>106.3</v>
      </c>
      <c r="AV34" s="24">
        <v>98.9</v>
      </c>
      <c r="AW34" s="86">
        <v>95.7</v>
      </c>
      <c r="AX34" s="87">
        <v>101.8</v>
      </c>
      <c r="AY34" s="89">
        <v>103.7</v>
      </c>
      <c r="AZ34" s="21">
        <v>100.1</v>
      </c>
      <c r="BA34" s="86">
        <v>94.8</v>
      </c>
      <c r="BB34" s="87">
        <v>100.8</v>
      </c>
      <c r="BC34" s="89">
        <v>104.7</v>
      </c>
      <c r="BD34" s="21">
        <v>101.2</v>
      </c>
      <c r="BE34" s="86">
        <v>96.2</v>
      </c>
      <c r="BF34" s="87">
        <v>101.1</v>
      </c>
      <c r="BG34" s="86">
        <v>104.6</v>
      </c>
      <c r="BH34" s="21">
        <v>101.7</v>
      </c>
      <c r="BI34" s="86">
        <v>96</v>
      </c>
      <c r="BJ34" s="87">
        <v>101.6</v>
      </c>
      <c r="BK34" s="90">
        <v>104.7</v>
      </c>
      <c r="BL34" s="21">
        <v>103.4</v>
      </c>
      <c r="BM34" s="86">
        <v>94.6</v>
      </c>
      <c r="BN34" s="87">
        <v>101.4</v>
      </c>
      <c r="BO34" s="90">
        <v>104.7</v>
      </c>
      <c r="BP34" s="21">
        <v>103.5</v>
      </c>
      <c r="BQ34" s="86">
        <v>95.6</v>
      </c>
      <c r="BR34" s="87">
        <v>101.2</v>
      </c>
      <c r="BS34" s="90">
        <v>103.2</v>
      </c>
      <c r="BT34" s="21">
        <v>102.2</v>
      </c>
      <c r="BU34" s="86">
        <v>96.6</v>
      </c>
      <c r="BV34" s="87">
        <v>101.1</v>
      </c>
      <c r="BW34" s="86">
        <v>104.9</v>
      </c>
      <c r="BX34" s="91">
        <v>102.1</v>
      </c>
      <c r="BY34" s="26">
        <v>97.2</v>
      </c>
      <c r="BZ34" s="22">
        <v>101.3</v>
      </c>
      <c r="CA34" s="27">
        <v>105.7</v>
      </c>
      <c r="CB34" s="27">
        <v>101.6</v>
      </c>
      <c r="CC34" s="27">
        <v>96.1</v>
      </c>
      <c r="CD34" s="27">
        <v>101.6</v>
      </c>
      <c r="CE34" s="27">
        <v>104.8</v>
      </c>
      <c r="CF34" s="27">
        <v>100.7</v>
      </c>
      <c r="CG34" s="27">
        <v>94</v>
      </c>
      <c r="CH34" s="27">
        <v>102.7</v>
      </c>
      <c r="CI34" s="27">
        <v>105.2</v>
      </c>
      <c r="CJ34" s="29">
        <v>102.1</v>
      </c>
      <c r="CK34" s="30">
        <v>95.1</v>
      </c>
      <c r="CL34" s="30">
        <v>101.7</v>
      </c>
      <c r="CM34" s="31"/>
    </row>
    <row r="35" spans="2:91" ht="29.25" customHeight="1" x14ac:dyDescent="0.2">
      <c r="B35" s="33" t="s">
        <v>204</v>
      </c>
      <c r="C35" s="17" t="s">
        <v>183</v>
      </c>
      <c r="D35" s="77" t="s">
        <v>187</v>
      </c>
      <c r="E35" s="78" t="s">
        <v>187</v>
      </c>
      <c r="F35" s="78" t="s">
        <v>187</v>
      </c>
      <c r="G35" s="78" t="s">
        <v>187</v>
      </c>
      <c r="H35" s="78" t="s">
        <v>187</v>
      </c>
      <c r="I35" s="78" t="s">
        <v>187</v>
      </c>
      <c r="J35" s="78" t="s">
        <v>187</v>
      </c>
      <c r="K35" s="78" t="s">
        <v>187</v>
      </c>
      <c r="L35" s="78" t="s">
        <v>187</v>
      </c>
      <c r="M35" s="78" t="s">
        <v>187</v>
      </c>
      <c r="N35" s="78" t="s">
        <v>187</v>
      </c>
      <c r="O35" s="78" t="s">
        <v>187</v>
      </c>
      <c r="P35" s="78" t="s">
        <v>187</v>
      </c>
      <c r="Q35" s="78" t="s">
        <v>187</v>
      </c>
      <c r="R35" s="78" t="s">
        <v>187</v>
      </c>
      <c r="S35" s="78" t="s">
        <v>187</v>
      </c>
      <c r="T35" s="78" t="s">
        <v>187</v>
      </c>
      <c r="U35" s="78" t="s">
        <v>187</v>
      </c>
      <c r="V35" s="78" t="s">
        <v>187</v>
      </c>
      <c r="W35" s="78" t="s">
        <v>187</v>
      </c>
      <c r="X35" s="78" t="s">
        <v>187</v>
      </c>
      <c r="Y35" s="78" t="s">
        <v>187</v>
      </c>
      <c r="Z35" s="78" t="s">
        <v>187</v>
      </c>
      <c r="AA35" s="78" t="s">
        <v>187</v>
      </c>
      <c r="AB35" s="78" t="s">
        <v>187</v>
      </c>
      <c r="AC35" s="78" t="s">
        <v>187</v>
      </c>
      <c r="AD35" s="78" t="s">
        <v>187</v>
      </c>
      <c r="AE35" s="78" t="s">
        <v>187</v>
      </c>
      <c r="AF35" s="20">
        <v>105.9</v>
      </c>
      <c r="AG35" s="20">
        <v>106.5</v>
      </c>
      <c r="AH35" s="20">
        <v>108.2</v>
      </c>
      <c r="AI35" s="20">
        <v>106.6</v>
      </c>
      <c r="AJ35" s="20">
        <v>107.5</v>
      </c>
      <c r="AK35" s="20">
        <v>107.9</v>
      </c>
      <c r="AL35" s="79">
        <v>105.6</v>
      </c>
      <c r="AM35" s="92">
        <v>103.6</v>
      </c>
      <c r="AN35" s="21">
        <v>103.2</v>
      </c>
      <c r="AO35" s="22">
        <v>100.2</v>
      </c>
      <c r="AP35" s="22">
        <v>100.5</v>
      </c>
      <c r="AQ35" s="22">
        <v>100.5</v>
      </c>
      <c r="AR35" s="21">
        <v>99.8</v>
      </c>
      <c r="AS35" s="22">
        <v>101.5</v>
      </c>
      <c r="AT35" s="22">
        <v>99.9</v>
      </c>
      <c r="AU35" s="32">
        <v>101.6</v>
      </c>
      <c r="AV35" s="24">
        <v>100.4</v>
      </c>
      <c r="AW35" s="22">
        <v>100.6</v>
      </c>
      <c r="AX35" s="26">
        <v>102</v>
      </c>
      <c r="AY35" s="57">
        <v>100.2</v>
      </c>
      <c r="AZ35" s="21">
        <v>101.3</v>
      </c>
      <c r="BA35" s="22">
        <v>99.1</v>
      </c>
      <c r="BB35" s="26">
        <v>99</v>
      </c>
      <c r="BC35" s="25">
        <v>100</v>
      </c>
      <c r="BD35" s="21">
        <v>100.8</v>
      </c>
      <c r="BE35" s="22">
        <v>102.4</v>
      </c>
      <c r="BF35" s="26">
        <v>102.3</v>
      </c>
      <c r="BG35" s="26">
        <v>102.6</v>
      </c>
      <c r="BH35" s="21">
        <v>103.7</v>
      </c>
      <c r="BI35" s="22">
        <v>103.8</v>
      </c>
      <c r="BJ35" s="26">
        <v>103.5</v>
      </c>
      <c r="BK35" s="27">
        <v>104</v>
      </c>
      <c r="BL35" s="21">
        <v>105.7</v>
      </c>
      <c r="BM35" s="22">
        <v>104.1</v>
      </c>
      <c r="BN35" s="26">
        <v>104.4</v>
      </c>
      <c r="BO35" s="27">
        <v>104.2</v>
      </c>
      <c r="BP35" s="21">
        <v>104.7</v>
      </c>
      <c r="BQ35" s="22">
        <v>105.5</v>
      </c>
      <c r="BR35" s="26">
        <v>105</v>
      </c>
      <c r="BS35" s="27">
        <v>102.6</v>
      </c>
      <c r="BT35" s="21">
        <v>102.5</v>
      </c>
      <c r="BU35" s="22">
        <v>103.5</v>
      </c>
      <c r="BV35" s="26">
        <v>104.1</v>
      </c>
      <c r="BW35" s="26">
        <v>105.5</v>
      </c>
      <c r="BX35" s="91">
        <v>105.6</v>
      </c>
      <c r="BY35" s="22">
        <v>105.7</v>
      </c>
      <c r="BZ35" s="26">
        <v>104.8</v>
      </c>
      <c r="CA35" s="27">
        <v>105.5</v>
      </c>
      <c r="CB35" s="27">
        <v>105.3</v>
      </c>
      <c r="CC35" s="27">
        <v>104.4</v>
      </c>
      <c r="CD35" s="27">
        <v>104</v>
      </c>
      <c r="CE35" s="27">
        <v>103</v>
      </c>
      <c r="CF35" s="27">
        <v>102.5</v>
      </c>
      <c r="CG35" s="27">
        <v>99.1</v>
      </c>
      <c r="CH35" s="27">
        <v>101.4</v>
      </c>
      <c r="CI35" s="27">
        <v>102.6</v>
      </c>
      <c r="CJ35" s="30">
        <v>102.9</v>
      </c>
      <c r="CK35" s="30">
        <v>105.2</v>
      </c>
      <c r="CL35" s="30">
        <v>103.9</v>
      </c>
      <c r="CM35" s="31">
        <v>102</v>
      </c>
    </row>
    <row r="36" spans="2:91" ht="15.75" x14ac:dyDescent="0.3">
      <c r="B36" s="16"/>
      <c r="C36" s="17" t="s">
        <v>184</v>
      </c>
      <c r="D36" s="77" t="s">
        <v>187</v>
      </c>
      <c r="E36" s="78" t="s">
        <v>187</v>
      </c>
      <c r="F36" s="78" t="s">
        <v>187</v>
      </c>
      <c r="G36" s="78" t="s">
        <v>187</v>
      </c>
      <c r="H36" s="78" t="s">
        <v>187</v>
      </c>
      <c r="I36" s="78" t="s">
        <v>187</v>
      </c>
      <c r="J36" s="78" t="s">
        <v>187</v>
      </c>
      <c r="K36" s="78" t="s">
        <v>187</v>
      </c>
      <c r="L36" s="78" t="s">
        <v>187</v>
      </c>
      <c r="M36" s="78" t="s">
        <v>187</v>
      </c>
      <c r="N36" s="78" t="s">
        <v>187</v>
      </c>
      <c r="O36" s="78" t="s">
        <v>187</v>
      </c>
      <c r="P36" s="78" t="s">
        <v>187</v>
      </c>
      <c r="Q36" s="78" t="s">
        <v>187</v>
      </c>
      <c r="R36" s="78" t="s">
        <v>187</v>
      </c>
      <c r="S36" s="78" t="s">
        <v>187</v>
      </c>
      <c r="T36" s="78" t="s">
        <v>187</v>
      </c>
      <c r="U36" s="78" t="s">
        <v>187</v>
      </c>
      <c r="V36" s="78" t="s">
        <v>187</v>
      </c>
      <c r="W36" s="78" t="s">
        <v>187</v>
      </c>
      <c r="X36" s="78" t="s">
        <v>187</v>
      </c>
      <c r="Y36" s="78" t="s">
        <v>187</v>
      </c>
      <c r="Z36" s="78" t="s">
        <v>187</v>
      </c>
      <c r="AA36" s="78" t="s">
        <v>187</v>
      </c>
      <c r="AB36" s="78" t="s">
        <v>187</v>
      </c>
      <c r="AC36" s="78" t="s">
        <v>187</v>
      </c>
      <c r="AD36" s="78" t="s">
        <v>187</v>
      </c>
      <c r="AE36" s="78" t="s">
        <v>187</v>
      </c>
      <c r="AF36" s="20">
        <v>105.9</v>
      </c>
      <c r="AG36" s="20">
        <v>106.2</v>
      </c>
      <c r="AH36" s="20">
        <v>106.9</v>
      </c>
      <c r="AI36" s="20">
        <v>106.8</v>
      </c>
      <c r="AJ36" s="20">
        <v>107.5</v>
      </c>
      <c r="AK36" s="20">
        <v>107.7</v>
      </c>
      <c r="AL36" s="79">
        <v>106.9</v>
      </c>
      <c r="AM36" s="92">
        <v>106.1</v>
      </c>
      <c r="AN36" s="21">
        <v>103.2</v>
      </c>
      <c r="AO36" s="22">
        <v>101.6</v>
      </c>
      <c r="AP36" s="22">
        <v>101.3</v>
      </c>
      <c r="AQ36" s="22">
        <v>101.1</v>
      </c>
      <c r="AR36" s="21">
        <v>99.8</v>
      </c>
      <c r="AS36" s="22">
        <v>100.6</v>
      </c>
      <c r="AT36" s="22">
        <v>100.4</v>
      </c>
      <c r="AU36" s="32">
        <v>100.8</v>
      </c>
      <c r="AV36" s="24">
        <v>100.4</v>
      </c>
      <c r="AW36" s="22">
        <v>100.6</v>
      </c>
      <c r="AX36" s="22">
        <v>101.1</v>
      </c>
      <c r="AY36" s="57">
        <v>100.9</v>
      </c>
      <c r="AZ36" s="21">
        <v>101.3</v>
      </c>
      <c r="BA36" s="22">
        <v>100.3</v>
      </c>
      <c r="BB36" s="22">
        <v>99.8</v>
      </c>
      <c r="BC36" s="57">
        <v>99.8</v>
      </c>
      <c r="BD36" s="21">
        <v>100.8</v>
      </c>
      <c r="BE36" s="22">
        <v>101.6</v>
      </c>
      <c r="BF36" s="22">
        <v>101.9</v>
      </c>
      <c r="BG36" s="26">
        <v>102</v>
      </c>
      <c r="BH36" s="21">
        <v>103.7</v>
      </c>
      <c r="BI36" s="22">
        <v>103.7</v>
      </c>
      <c r="BJ36" s="22">
        <v>103.7</v>
      </c>
      <c r="BK36" s="63">
        <v>103.7</v>
      </c>
      <c r="BL36" s="21">
        <v>105.7</v>
      </c>
      <c r="BM36" s="26">
        <v>105</v>
      </c>
      <c r="BN36" s="22">
        <v>104.8</v>
      </c>
      <c r="BO36" s="63">
        <v>104.5</v>
      </c>
      <c r="BP36" s="21">
        <v>104.7</v>
      </c>
      <c r="BQ36" s="26">
        <v>105.1</v>
      </c>
      <c r="BR36" s="26">
        <v>105</v>
      </c>
      <c r="BS36" s="63">
        <v>104.4</v>
      </c>
      <c r="BT36" s="21">
        <v>102.5</v>
      </c>
      <c r="BU36" s="26">
        <v>103</v>
      </c>
      <c r="BV36" s="26">
        <v>103.4</v>
      </c>
      <c r="BW36" s="22">
        <v>103.9</v>
      </c>
      <c r="BX36" s="91">
        <v>105.6</v>
      </c>
      <c r="BY36" s="26">
        <v>105.7</v>
      </c>
      <c r="BZ36" s="26">
        <v>105.4</v>
      </c>
      <c r="CA36" s="63">
        <v>105.4</v>
      </c>
      <c r="CB36" s="63">
        <v>105.3</v>
      </c>
      <c r="CC36" s="63">
        <v>104.9</v>
      </c>
      <c r="CD36" s="63">
        <v>104.6</v>
      </c>
      <c r="CE36" s="63">
        <v>104.1</v>
      </c>
      <c r="CF36" s="63">
        <v>102.5</v>
      </c>
      <c r="CG36" s="63">
        <v>100.8</v>
      </c>
      <c r="CH36" s="63">
        <v>101.1</v>
      </c>
      <c r="CI36" s="63">
        <v>101.5</v>
      </c>
      <c r="CJ36" s="29">
        <v>102.9</v>
      </c>
      <c r="CK36" s="30">
        <v>104</v>
      </c>
      <c r="CL36" s="30">
        <v>103.9</v>
      </c>
      <c r="CM36" s="31">
        <v>103.4</v>
      </c>
    </row>
    <row r="37" spans="2:91" x14ac:dyDescent="0.2">
      <c r="B37" s="16"/>
      <c r="C37" s="17" t="s">
        <v>185</v>
      </c>
      <c r="D37" s="93" t="s">
        <v>187</v>
      </c>
      <c r="E37" s="78" t="s">
        <v>187</v>
      </c>
      <c r="F37" s="78" t="s">
        <v>187</v>
      </c>
      <c r="G37" s="78" t="s">
        <v>187</v>
      </c>
      <c r="H37" s="78" t="s">
        <v>187</v>
      </c>
      <c r="I37" s="78" t="s">
        <v>187</v>
      </c>
      <c r="J37" s="78" t="s">
        <v>187</v>
      </c>
      <c r="K37" s="78" t="s">
        <v>187</v>
      </c>
      <c r="L37" s="78" t="s">
        <v>187</v>
      </c>
      <c r="M37" s="78" t="s">
        <v>187</v>
      </c>
      <c r="N37" s="78" t="s">
        <v>187</v>
      </c>
      <c r="O37" s="78" t="s">
        <v>187</v>
      </c>
      <c r="P37" s="78" t="s">
        <v>187</v>
      </c>
      <c r="Q37" s="78" t="s">
        <v>187</v>
      </c>
      <c r="R37" s="78" t="s">
        <v>187</v>
      </c>
      <c r="S37" s="78" t="s">
        <v>187</v>
      </c>
      <c r="T37" s="78" t="s">
        <v>187</v>
      </c>
      <c r="U37" s="78" t="s">
        <v>187</v>
      </c>
      <c r="V37" s="78" t="s">
        <v>187</v>
      </c>
      <c r="W37" s="78" t="s">
        <v>187</v>
      </c>
      <c r="X37" s="78" t="s">
        <v>187</v>
      </c>
      <c r="Y37" s="78" t="s">
        <v>187</v>
      </c>
      <c r="Z37" s="78" t="s">
        <v>187</v>
      </c>
      <c r="AA37" s="78" t="s">
        <v>187</v>
      </c>
      <c r="AB37" s="78" t="s">
        <v>187</v>
      </c>
      <c r="AC37" s="78" t="s">
        <v>187</v>
      </c>
      <c r="AD37" s="78" t="s">
        <v>187</v>
      </c>
      <c r="AE37" s="78" t="s">
        <v>187</v>
      </c>
      <c r="AF37" s="94">
        <v>96.4</v>
      </c>
      <c r="AG37" s="94">
        <v>101.6</v>
      </c>
      <c r="AH37" s="20">
        <v>102.8</v>
      </c>
      <c r="AI37" s="20">
        <v>105.8</v>
      </c>
      <c r="AJ37" s="20">
        <v>97</v>
      </c>
      <c r="AK37" s="20">
        <v>102</v>
      </c>
      <c r="AL37" s="79">
        <v>100.8</v>
      </c>
      <c r="AM37" s="95">
        <v>103.7</v>
      </c>
      <c r="AN37" s="96">
        <v>96.6</v>
      </c>
      <c r="AO37" s="97">
        <v>99.1</v>
      </c>
      <c r="AP37" s="98">
        <v>101</v>
      </c>
      <c r="AQ37" s="86">
        <v>104</v>
      </c>
      <c r="AR37" s="96">
        <v>95.9</v>
      </c>
      <c r="AS37" s="97">
        <v>100.8</v>
      </c>
      <c r="AT37" s="98">
        <v>99.5</v>
      </c>
      <c r="AU37" s="88">
        <v>105.6</v>
      </c>
      <c r="AV37" s="99">
        <v>94.7</v>
      </c>
      <c r="AW37" s="97">
        <v>101.2</v>
      </c>
      <c r="AX37" s="98">
        <v>100.9</v>
      </c>
      <c r="AY37" s="89">
        <v>103.6</v>
      </c>
      <c r="AZ37" s="96">
        <v>95.7</v>
      </c>
      <c r="BA37" s="97">
        <v>99.3</v>
      </c>
      <c r="BB37" s="98">
        <v>100.6</v>
      </c>
      <c r="BC37" s="89">
        <v>104.7</v>
      </c>
      <c r="BD37" s="96">
        <v>96.4</v>
      </c>
      <c r="BE37" s="97">
        <v>100.9</v>
      </c>
      <c r="BF37" s="98">
        <v>100.7</v>
      </c>
      <c r="BG37" s="86">
        <v>105</v>
      </c>
      <c r="BH37" s="96">
        <v>97.1</v>
      </c>
      <c r="BI37" s="97">
        <v>101.2</v>
      </c>
      <c r="BJ37" s="98">
        <v>100.4</v>
      </c>
      <c r="BK37" s="90">
        <v>105.5</v>
      </c>
      <c r="BL37" s="96">
        <v>98.5</v>
      </c>
      <c r="BM37" s="97">
        <v>99.8</v>
      </c>
      <c r="BN37" s="98">
        <v>100.8</v>
      </c>
      <c r="BO37" s="90">
        <v>105.2</v>
      </c>
      <c r="BP37" s="96">
        <v>98.9</v>
      </c>
      <c r="BQ37" s="97">
        <v>100.6</v>
      </c>
      <c r="BR37" s="98">
        <v>100.5</v>
      </c>
      <c r="BS37" s="90">
        <v>102.7</v>
      </c>
      <c r="BT37" s="96">
        <v>98.7</v>
      </c>
      <c r="BU37" s="97">
        <v>101.7</v>
      </c>
      <c r="BV37" s="98">
        <v>101.1</v>
      </c>
      <c r="BW37" s="86">
        <v>104</v>
      </c>
      <c r="BX37" s="91">
        <v>98.9</v>
      </c>
      <c r="BY37" s="22">
        <v>101.8</v>
      </c>
      <c r="BZ37" s="26">
        <v>100.2</v>
      </c>
      <c r="CA37" s="27">
        <v>104.7</v>
      </c>
      <c r="CB37" s="27">
        <v>98.7</v>
      </c>
      <c r="CC37" s="27">
        <v>100.8</v>
      </c>
      <c r="CD37" s="27">
        <v>99.8</v>
      </c>
      <c r="CE37" s="27">
        <v>103.6</v>
      </c>
      <c r="CF37" s="27">
        <v>98.1</v>
      </c>
      <c r="CG37" s="27">
        <v>97.6</v>
      </c>
      <c r="CH37" s="27">
        <v>102.1</v>
      </c>
      <c r="CI37" s="27">
        <v>104.9</v>
      </c>
      <c r="CJ37" s="29">
        <v>98.3</v>
      </c>
      <c r="CK37" s="30">
        <v>99.9</v>
      </c>
      <c r="CL37" s="30">
        <v>100.8</v>
      </c>
      <c r="CM37" s="31">
        <v>103</v>
      </c>
    </row>
    <row r="38" spans="2:91" ht="41.25" customHeight="1" x14ac:dyDescent="0.2">
      <c r="B38" s="64" t="s">
        <v>205</v>
      </c>
      <c r="C38" s="17" t="s">
        <v>206</v>
      </c>
      <c r="D38" s="100">
        <v>7549</v>
      </c>
      <c r="E38" s="101">
        <v>7543.8</v>
      </c>
      <c r="F38" s="101">
        <v>7510.7</v>
      </c>
      <c r="G38" s="101">
        <v>7497.2</v>
      </c>
      <c r="H38" s="101">
        <v>7490.6</v>
      </c>
      <c r="I38" s="101">
        <v>7481</v>
      </c>
      <c r="J38" s="101">
        <v>7456.6</v>
      </c>
      <c r="K38" s="101">
        <v>7447.5</v>
      </c>
      <c r="L38" s="101">
        <v>7446.2</v>
      </c>
      <c r="M38" s="101">
        <v>7445.3</v>
      </c>
      <c r="N38" s="101">
        <v>7430.2</v>
      </c>
      <c r="O38" s="101">
        <v>7433.9</v>
      </c>
      <c r="P38" s="101">
        <v>7445.4</v>
      </c>
      <c r="Q38" s="101">
        <v>7451.1</v>
      </c>
      <c r="R38" s="101">
        <v>7450.7</v>
      </c>
      <c r="S38" s="101">
        <v>7456.1</v>
      </c>
      <c r="T38" s="101">
        <v>7484.1</v>
      </c>
      <c r="U38" s="101">
        <v>7508.6</v>
      </c>
      <c r="V38" s="101">
        <v>7506.1</v>
      </c>
      <c r="W38" s="101">
        <v>7515.6</v>
      </c>
      <c r="X38" s="101">
        <v>7525.2</v>
      </c>
      <c r="Y38" s="101">
        <v>7521.5</v>
      </c>
      <c r="Z38" s="101">
        <v>7521.7</v>
      </c>
      <c r="AA38" s="101">
        <v>7527.7</v>
      </c>
      <c r="AB38" s="101">
        <v>7541.3</v>
      </c>
      <c r="AC38" s="101">
        <v>7559.5</v>
      </c>
      <c r="AD38" s="101">
        <v>7568.9</v>
      </c>
      <c r="AE38" s="101">
        <v>7588.9</v>
      </c>
      <c r="AF38" s="101">
        <v>7623.5</v>
      </c>
      <c r="AG38" s="101">
        <v>7654.3</v>
      </c>
      <c r="AH38" s="101">
        <v>7667.1</v>
      </c>
      <c r="AI38" s="101">
        <v>7689.9</v>
      </c>
      <c r="AJ38" s="101">
        <v>7719.7</v>
      </c>
      <c r="AK38" s="101">
        <v>7739.5</v>
      </c>
      <c r="AL38" s="101">
        <v>7810</v>
      </c>
      <c r="AM38" s="101">
        <v>7848.2</v>
      </c>
      <c r="AN38" s="102">
        <v>7888.9</v>
      </c>
      <c r="AO38" s="102">
        <v>7916.7</v>
      </c>
      <c r="AP38" s="102">
        <v>7919.6</v>
      </c>
      <c r="AQ38" s="102">
        <v>7900.6</v>
      </c>
      <c r="AR38" s="102">
        <v>7892.5</v>
      </c>
      <c r="AS38" s="102">
        <v>7883.6</v>
      </c>
      <c r="AT38" s="102">
        <v>7862.8</v>
      </c>
      <c r="AU38" s="102">
        <v>7835.7</v>
      </c>
      <c r="AV38" s="103">
        <v>7828.4</v>
      </c>
      <c r="AW38" s="102">
        <v>7812.1</v>
      </c>
      <c r="AX38" s="102">
        <v>7798.1</v>
      </c>
      <c r="AY38" s="104">
        <v>7748.1</v>
      </c>
      <c r="AZ38" s="102">
        <v>7751.9</v>
      </c>
      <c r="BA38" s="102">
        <v>7743.6</v>
      </c>
      <c r="BB38" s="102">
        <v>7740</v>
      </c>
      <c r="BC38" s="104">
        <v>7731.2</v>
      </c>
      <c r="BD38" s="102">
        <v>7730.9</v>
      </c>
      <c r="BE38" s="102">
        <v>7718.4</v>
      </c>
      <c r="BF38" s="102">
        <v>7696.1</v>
      </c>
      <c r="BG38" s="102">
        <v>7679.2</v>
      </c>
      <c r="BH38" s="102">
        <v>7671.6</v>
      </c>
      <c r="BI38" s="102">
        <v>7656.5</v>
      </c>
      <c r="BJ38" s="102">
        <v>7649.4</v>
      </c>
      <c r="BK38" s="104">
        <v>7657.1</v>
      </c>
      <c r="BL38" s="102">
        <v>7669.9</v>
      </c>
      <c r="BM38" s="102">
        <v>7677.7</v>
      </c>
      <c r="BN38" s="102">
        <v>7675.5</v>
      </c>
      <c r="BO38" s="104">
        <v>7682.8</v>
      </c>
      <c r="BP38" s="102">
        <v>7699.5</v>
      </c>
      <c r="BQ38" s="102">
        <v>7713.9</v>
      </c>
      <c r="BR38" s="102">
        <v>7716.5</v>
      </c>
      <c r="BS38" s="104">
        <v>7728</v>
      </c>
      <c r="BT38" s="102">
        <v>7730.3</v>
      </c>
      <c r="BU38" s="102">
        <v>7730.9</v>
      </c>
      <c r="BV38" s="102">
        <v>7729.3</v>
      </c>
      <c r="BW38" s="102">
        <v>7849</v>
      </c>
      <c r="BX38" s="102">
        <v>7995.6</v>
      </c>
      <c r="BY38" s="102">
        <v>8026.8</v>
      </c>
      <c r="BZ38" s="102">
        <v>8046.1</v>
      </c>
      <c r="CA38" s="104">
        <v>8097.6</v>
      </c>
      <c r="CB38" s="104">
        <v>8123.3</v>
      </c>
      <c r="CC38" s="104">
        <v>8140.2</v>
      </c>
      <c r="CD38" s="104">
        <v>8146.3</v>
      </c>
      <c r="CE38" s="104">
        <v>8200.2999999999993</v>
      </c>
      <c r="CF38" s="104">
        <v>8209.6</v>
      </c>
      <c r="CG38" s="104">
        <v>8227.6</v>
      </c>
      <c r="CH38" s="104">
        <v>8236.1</v>
      </c>
      <c r="CI38" s="104">
        <v>8274.1</v>
      </c>
      <c r="CJ38" s="105">
        <v>8251.2999999999993</v>
      </c>
      <c r="CK38" s="105">
        <v>8236.9</v>
      </c>
      <c r="CL38" s="106">
        <v>8226.2000000000007</v>
      </c>
      <c r="CM38" s="107"/>
    </row>
    <row r="39" spans="2:91" ht="40.9" customHeight="1" x14ac:dyDescent="0.2">
      <c r="B39" s="64" t="s">
        <v>207</v>
      </c>
      <c r="C39" s="17" t="s">
        <v>182</v>
      </c>
      <c r="D39" s="108">
        <v>849.89</v>
      </c>
      <c r="E39" s="109">
        <v>863.9</v>
      </c>
      <c r="F39" s="109">
        <v>892.49</v>
      </c>
      <c r="G39" s="109">
        <v>895.8</v>
      </c>
      <c r="H39" s="109">
        <v>900.14</v>
      </c>
      <c r="I39" s="109">
        <v>940.07</v>
      </c>
      <c r="J39" s="109">
        <v>1021.47</v>
      </c>
      <c r="K39" s="109">
        <v>1026.01</v>
      </c>
      <c r="L39" s="109">
        <v>1029.94</v>
      </c>
      <c r="M39" s="109">
        <v>1034.8900000000001</v>
      </c>
      <c r="N39" s="109">
        <v>1043.8499999999999</v>
      </c>
      <c r="O39" s="109">
        <v>1048.71</v>
      </c>
      <c r="P39" s="109">
        <v>1064.73</v>
      </c>
      <c r="Q39" s="109">
        <v>1095.32</v>
      </c>
      <c r="R39" s="109">
        <v>1100.5899999999999</v>
      </c>
      <c r="S39" s="109">
        <v>1109.07</v>
      </c>
      <c r="T39" s="109">
        <v>1123.51</v>
      </c>
      <c r="U39" s="109">
        <v>1139.93</v>
      </c>
      <c r="V39" s="109">
        <v>1144.4000000000001</v>
      </c>
      <c r="W39" s="109">
        <v>1155.8399999999999</v>
      </c>
      <c r="X39" s="109" t="s">
        <v>208</v>
      </c>
      <c r="Y39" s="109" t="s">
        <v>209</v>
      </c>
      <c r="Z39" s="109" t="s">
        <v>210</v>
      </c>
      <c r="AA39" s="109" t="s">
        <v>211</v>
      </c>
      <c r="AB39" s="109">
        <v>1213.0999999999999</v>
      </c>
      <c r="AC39" s="109">
        <v>1271.1300000000001</v>
      </c>
      <c r="AD39" s="109">
        <v>1276.45</v>
      </c>
      <c r="AE39" s="109">
        <v>1282.4100000000001</v>
      </c>
      <c r="AF39" s="109">
        <v>1288.27</v>
      </c>
      <c r="AG39" s="109">
        <v>1296.74</v>
      </c>
      <c r="AH39" s="109">
        <v>1302.28</v>
      </c>
      <c r="AI39" s="109">
        <v>1307.92</v>
      </c>
      <c r="AJ39" s="109">
        <v>1346.76</v>
      </c>
      <c r="AK39" s="109">
        <v>1433.44</v>
      </c>
      <c r="AL39" s="109">
        <v>1444.07</v>
      </c>
      <c r="AM39" s="109">
        <v>1449.48</v>
      </c>
      <c r="AN39" s="48">
        <v>1486.37</v>
      </c>
      <c r="AO39" s="48">
        <v>1557.11</v>
      </c>
      <c r="AP39" s="48">
        <v>1559.94</v>
      </c>
      <c r="AQ39" s="48">
        <v>1566.94</v>
      </c>
      <c r="AR39" s="48">
        <v>1595.29</v>
      </c>
      <c r="AS39" s="48">
        <v>1652.07</v>
      </c>
      <c r="AT39" s="48">
        <v>1657.92</v>
      </c>
      <c r="AU39" s="48">
        <v>1666.61</v>
      </c>
      <c r="AV39" s="110">
        <v>1690.48</v>
      </c>
      <c r="AW39" s="48">
        <v>1735.03</v>
      </c>
      <c r="AX39" s="48">
        <v>1738.45</v>
      </c>
      <c r="AY39" s="49">
        <v>1745.33</v>
      </c>
      <c r="AZ39" s="48">
        <v>1775.07</v>
      </c>
      <c r="BA39" s="48">
        <v>1832.96</v>
      </c>
      <c r="BB39" s="48">
        <v>1834.59</v>
      </c>
      <c r="BC39" s="49">
        <v>1841.31</v>
      </c>
      <c r="BD39" s="48">
        <v>1877.38</v>
      </c>
      <c r="BE39" s="48">
        <v>1930.18</v>
      </c>
      <c r="BF39" s="48">
        <v>1934.81</v>
      </c>
      <c r="BG39" s="48">
        <v>1942.82</v>
      </c>
      <c r="BH39" s="48">
        <v>1959.26</v>
      </c>
      <c r="BI39" s="48">
        <v>2003.18</v>
      </c>
      <c r="BJ39" s="48">
        <v>2000.01</v>
      </c>
      <c r="BK39" s="49">
        <v>2002.18</v>
      </c>
      <c r="BL39" s="48">
        <v>2020.29</v>
      </c>
      <c r="BM39" s="48">
        <v>2050.5700000000002</v>
      </c>
      <c r="BN39" s="48">
        <v>2058.4299999999998</v>
      </c>
      <c r="BO39" s="49">
        <v>2067.69</v>
      </c>
      <c r="BP39" s="48">
        <v>2074.88</v>
      </c>
      <c r="BQ39" s="48">
        <v>2083.89</v>
      </c>
      <c r="BR39" s="48">
        <v>2090.1799999999998</v>
      </c>
      <c r="BS39" s="49">
        <v>2096.41</v>
      </c>
      <c r="BT39" s="48">
        <v>2109.4699999999998</v>
      </c>
      <c r="BU39" s="48">
        <v>2129.56</v>
      </c>
      <c r="BV39" s="48">
        <v>2138.83</v>
      </c>
      <c r="BW39" s="48">
        <v>2173.7199999999998</v>
      </c>
      <c r="BX39" s="48">
        <v>2183.64</v>
      </c>
      <c r="BY39" s="48">
        <v>2225.02</v>
      </c>
      <c r="BZ39" s="48">
        <v>2236.0100000000002</v>
      </c>
      <c r="CA39" s="49">
        <v>2242.5700000000002</v>
      </c>
      <c r="CB39" s="49">
        <v>2273.6</v>
      </c>
      <c r="CC39" s="49">
        <v>2336.77</v>
      </c>
      <c r="CD39" s="49">
        <v>2348.5300000000002</v>
      </c>
      <c r="CE39" s="49">
        <v>2352.44</v>
      </c>
      <c r="CF39" s="49">
        <v>2393.39</v>
      </c>
      <c r="CG39" s="49">
        <v>2457.6999999999998</v>
      </c>
      <c r="CH39" s="49">
        <v>2480.83</v>
      </c>
      <c r="CI39" s="49">
        <v>2487.98</v>
      </c>
      <c r="CJ39" s="111">
        <v>2569.42</v>
      </c>
      <c r="CK39" s="38">
        <v>2618.17</v>
      </c>
      <c r="CL39" s="50">
        <v>2643.2</v>
      </c>
      <c r="CM39" s="52"/>
    </row>
    <row r="40" spans="2:91" x14ac:dyDescent="0.2">
      <c r="B40" s="16"/>
      <c r="C40" s="17" t="s">
        <v>183</v>
      </c>
      <c r="D40" s="112">
        <v>100.4</v>
      </c>
      <c r="E40" s="113">
        <v>108.7</v>
      </c>
      <c r="F40" s="113">
        <v>105.8</v>
      </c>
      <c r="G40" s="113">
        <v>105.8</v>
      </c>
      <c r="H40" s="113">
        <v>105.9</v>
      </c>
      <c r="I40" s="113">
        <v>108.8</v>
      </c>
      <c r="J40" s="113">
        <v>114.5</v>
      </c>
      <c r="K40" s="113">
        <v>114.5</v>
      </c>
      <c r="L40" s="113">
        <v>114.4</v>
      </c>
      <c r="M40" s="113">
        <v>110.1</v>
      </c>
      <c r="N40" s="113">
        <v>102.2</v>
      </c>
      <c r="O40" s="113">
        <v>102.2</v>
      </c>
      <c r="P40" s="113">
        <v>103.4</v>
      </c>
      <c r="Q40" s="113">
        <v>105.8</v>
      </c>
      <c r="R40" s="113">
        <v>105.4</v>
      </c>
      <c r="S40" s="113">
        <v>105.8</v>
      </c>
      <c r="T40" s="113">
        <v>105.5</v>
      </c>
      <c r="U40" s="113">
        <v>104.1</v>
      </c>
      <c r="V40" s="113">
        <v>104</v>
      </c>
      <c r="W40" s="113">
        <v>104.2</v>
      </c>
      <c r="X40" s="113">
        <v>103.3</v>
      </c>
      <c r="Y40" s="113">
        <v>102.5</v>
      </c>
      <c r="Z40" s="113">
        <v>102.6</v>
      </c>
      <c r="AA40" s="113">
        <v>102.1</v>
      </c>
      <c r="AB40" s="113">
        <v>104.6</v>
      </c>
      <c r="AC40" s="113">
        <v>108.7</v>
      </c>
      <c r="AD40" s="113">
        <v>108.7</v>
      </c>
      <c r="AE40" s="113">
        <v>108.7</v>
      </c>
      <c r="AF40" s="113">
        <v>106.2</v>
      </c>
      <c r="AG40" s="113">
        <v>102</v>
      </c>
      <c r="AH40" s="113">
        <v>102</v>
      </c>
      <c r="AI40" s="113">
        <v>102</v>
      </c>
      <c r="AJ40" s="113">
        <v>104.5</v>
      </c>
      <c r="AK40" s="113">
        <v>110.5</v>
      </c>
      <c r="AL40" s="113">
        <v>110.9</v>
      </c>
      <c r="AM40" s="113">
        <v>110.8</v>
      </c>
      <c r="AN40" s="114">
        <v>110.4</v>
      </c>
      <c r="AO40" s="114">
        <v>108.6</v>
      </c>
      <c r="AP40" s="114">
        <v>108</v>
      </c>
      <c r="AQ40" s="114">
        <v>108.1</v>
      </c>
      <c r="AR40" s="114">
        <v>107.3</v>
      </c>
      <c r="AS40" s="115">
        <v>106.1</v>
      </c>
      <c r="AT40" s="114">
        <v>106.3</v>
      </c>
      <c r="AU40" s="115">
        <v>106.4</v>
      </c>
      <c r="AV40" s="116">
        <v>106</v>
      </c>
      <c r="AW40" s="114">
        <v>105</v>
      </c>
      <c r="AX40" s="114">
        <v>104.9</v>
      </c>
      <c r="AY40" s="117">
        <v>104.7</v>
      </c>
      <c r="AZ40" s="114">
        <v>105</v>
      </c>
      <c r="BA40" s="114">
        <v>105.6</v>
      </c>
      <c r="BB40" s="114">
        <v>105.5</v>
      </c>
      <c r="BC40" s="117">
        <v>105.5</v>
      </c>
      <c r="BD40" s="114">
        <v>105.8</v>
      </c>
      <c r="BE40" s="114">
        <v>105.3</v>
      </c>
      <c r="BF40" s="114">
        <v>105.5</v>
      </c>
      <c r="BG40" s="115">
        <v>105.5</v>
      </c>
      <c r="BH40" s="114">
        <v>104.4</v>
      </c>
      <c r="BI40" s="114">
        <v>103.8</v>
      </c>
      <c r="BJ40" s="114">
        <v>103.4</v>
      </c>
      <c r="BK40" s="117">
        <v>103.1</v>
      </c>
      <c r="BL40" s="114">
        <v>103.1</v>
      </c>
      <c r="BM40" s="114">
        <v>102.4</v>
      </c>
      <c r="BN40" s="114">
        <v>102.9</v>
      </c>
      <c r="BO40" s="117">
        <v>103.3</v>
      </c>
      <c r="BP40" s="114">
        <v>102.7</v>
      </c>
      <c r="BQ40" s="114">
        <v>101.6</v>
      </c>
      <c r="BR40" s="114">
        <v>101.5</v>
      </c>
      <c r="BS40" s="117">
        <v>101.4</v>
      </c>
      <c r="BT40" s="114">
        <v>101.7</v>
      </c>
      <c r="BU40" s="114">
        <v>102.2</v>
      </c>
      <c r="BV40" s="114">
        <v>102.3</v>
      </c>
      <c r="BW40" s="115">
        <v>103.7</v>
      </c>
      <c r="BX40" s="114">
        <v>103.5</v>
      </c>
      <c r="BY40" s="114">
        <v>104.5</v>
      </c>
      <c r="BZ40" s="114">
        <v>104.5</v>
      </c>
      <c r="CA40" s="117">
        <v>103.2</v>
      </c>
      <c r="CB40" s="117">
        <v>104.1</v>
      </c>
      <c r="CC40" s="117">
        <v>105</v>
      </c>
      <c r="CD40" s="117">
        <v>105</v>
      </c>
      <c r="CE40" s="117">
        <v>104.9</v>
      </c>
      <c r="CF40" s="117">
        <v>105.3</v>
      </c>
      <c r="CG40" s="117">
        <v>105.2</v>
      </c>
      <c r="CH40" s="117">
        <v>105.6</v>
      </c>
      <c r="CI40" s="117">
        <v>105.8</v>
      </c>
      <c r="CJ40" s="29">
        <v>107.4</v>
      </c>
      <c r="CK40" s="26">
        <v>106.5</v>
      </c>
      <c r="CL40" s="106">
        <v>106.5</v>
      </c>
      <c r="CM40" s="107"/>
    </row>
    <row r="41" spans="2:91" ht="15.75" x14ac:dyDescent="0.3">
      <c r="B41" s="16"/>
      <c r="C41" s="17" t="s">
        <v>184</v>
      </c>
      <c r="D41" s="112">
        <v>110.4</v>
      </c>
      <c r="E41" s="113">
        <v>109.5</v>
      </c>
      <c r="F41" s="113">
        <v>108.2</v>
      </c>
      <c r="G41" s="113">
        <v>107.6</v>
      </c>
      <c r="H41" s="113">
        <v>105.9</v>
      </c>
      <c r="I41" s="113">
        <v>107.4</v>
      </c>
      <c r="J41" s="113">
        <v>109.8</v>
      </c>
      <c r="K41" s="113">
        <v>111</v>
      </c>
      <c r="L41" s="113">
        <v>114.4</v>
      </c>
      <c r="M41" s="113">
        <v>112.2</v>
      </c>
      <c r="N41" s="113">
        <v>108.6</v>
      </c>
      <c r="O41" s="113">
        <v>106.9</v>
      </c>
      <c r="P41" s="113">
        <v>103.4</v>
      </c>
      <c r="Q41" s="113">
        <v>104.6</v>
      </c>
      <c r="R41" s="113">
        <v>104.9</v>
      </c>
      <c r="S41" s="113">
        <v>105.1</v>
      </c>
      <c r="T41" s="113">
        <v>105.5</v>
      </c>
      <c r="U41" s="113">
        <v>104.8</v>
      </c>
      <c r="V41" s="113">
        <v>104.5</v>
      </c>
      <c r="W41" s="113">
        <v>104.4</v>
      </c>
      <c r="X41" s="113">
        <v>103.3</v>
      </c>
      <c r="Y41" s="113">
        <v>102.9</v>
      </c>
      <c r="Z41" s="113">
        <v>102.8</v>
      </c>
      <c r="AA41" s="113">
        <v>102.6</v>
      </c>
      <c r="AB41" s="113">
        <v>104.6</v>
      </c>
      <c r="AC41" s="113">
        <v>106.7</v>
      </c>
      <c r="AD41" s="113">
        <v>107.4</v>
      </c>
      <c r="AE41" s="113">
        <v>107.7</v>
      </c>
      <c r="AF41" s="113">
        <v>106.2</v>
      </c>
      <c r="AG41" s="113">
        <v>104.1</v>
      </c>
      <c r="AH41" s="113">
        <v>103.4</v>
      </c>
      <c r="AI41" s="113">
        <v>103</v>
      </c>
      <c r="AJ41" s="113">
        <v>104.5</v>
      </c>
      <c r="AK41" s="113">
        <v>107.6</v>
      </c>
      <c r="AL41" s="113">
        <v>108.7</v>
      </c>
      <c r="AM41" s="113">
        <v>109.2</v>
      </c>
      <c r="AN41" s="114">
        <v>110.4</v>
      </c>
      <c r="AO41" s="114">
        <v>109.5</v>
      </c>
      <c r="AP41" s="114">
        <v>109</v>
      </c>
      <c r="AQ41" s="114">
        <v>108.7</v>
      </c>
      <c r="AR41" s="114">
        <v>107.3</v>
      </c>
      <c r="AS41" s="115">
        <v>106.7</v>
      </c>
      <c r="AT41" s="114">
        <v>106.6</v>
      </c>
      <c r="AU41" s="115">
        <v>106.5</v>
      </c>
      <c r="AV41" s="116">
        <v>106</v>
      </c>
      <c r="AW41" s="115">
        <v>105.5</v>
      </c>
      <c r="AX41" s="114">
        <v>105.3</v>
      </c>
      <c r="AY41" s="117">
        <v>105.2</v>
      </c>
      <c r="AZ41" s="114">
        <v>105</v>
      </c>
      <c r="BA41" s="115">
        <v>105.3</v>
      </c>
      <c r="BB41" s="114">
        <v>105.4</v>
      </c>
      <c r="BC41" s="117">
        <v>105.4</v>
      </c>
      <c r="BD41" s="114">
        <v>105.8</v>
      </c>
      <c r="BE41" s="115">
        <v>105.5</v>
      </c>
      <c r="BF41" s="114">
        <v>105.5</v>
      </c>
      <c r="BG41" s="115">
        <v>105.5</v>
      </c>
      <c r="BH41" s="114">
        <v>104.4</v>
      </c>
      <c r="BI41" s="115">
        <v>104.1</v>
      </c>
      <c r="BJ41" s="114">
        <v>103.8</v>
      </c>
      <c r="BK41" s="117">
        <v>103.6</v>
      </c>
      <c r="BL41" s="114">
        <v>103.1</v>
      </c>
      <c r="BM41" s="115">
        <v>102.7</v>
      </c>
      <c r="BN41" s="114">
        <v>102.8</v>
      </c>
      <c r="BO41" s="117">
        <v>102.9</v>
      </c>
      <c r="BP41" s="114">
        <v>102.7</v>
      </c>
      <c r="BQ41" s="115">
        <v>102.2</v>
      </c>
      <c r="BR41" s="114">
        <v>102</v>
      </c>
      <c r="BS41" s="117">
        <v>101.8</v>
      </c>
      <c r="BT41" s="114">
        <v>101.7</v>
      </c>
      <c r="BU41" s="115">
        <v>101.9</v>
      </c>
      <c r="BV41" s="114">
        <v>102.1</v>
      </c>
      <c r="BW41" s="115">
        <v>102.5</v>
      </c>
      <c r="BX41" s="114">
        <v>103.5</v>
      </c>
      <c r="BY41" s="114">
        <v>104</v>
      </c>
      <c r="BZ41" s="114">
        <v>104.2</v>
      </c>
      <c r="CA41" s="117">
        <v>103.9</v>
      </c>
      <c r="CB41" s="117">
        <v>104.1</v>
      </c>
      <c r="CC41" s="117">
        <v>104.6</v>
      </c>
      <c r="CD41" s="117">
        <v>104.7</v>
      </c>
      <c r="CE41" s="117">
        <v>104.7</v>
      </c>
      <c r="CF41" s="117">
        <v>105.3</v>
      </c>
      <c r="CG41" s="117">
        <v>105.2</v>
      </c>
      <c r="CH41" s="117">
        <v>105.4</v>
      </c>
      <c r="CI41" s="117">
        <v>105.5</v>
      </c>
      <c r="CJ41" s="29">
        <v>107.4</v>
      </c>
      <c r="CK41" s="26">
        <v>106.9</v>
      </c>
      <c r="CL41" s="106">
        <v>106.8</v>
      </c>
      <c r="CM41" s="107"/>
    </row>
    <row r="42" spans="2:91" x14ac:dyDescent="0.2">
      <c r="B42" s="16"/>
      <c r="C42" s="17" t="s">
        <v>185</v>
      </c>
      <c r="D42" s="112">
        <v>100.4</v>
      </c>
      <c r="E42" s="113">
        <v>101.6</v>
      </c>
      <c r="F42" s="113">
        <v>103.3</v>
      </c>
      <c r="G42" s="113">
        <v>100.4</v>
      </c>
      <c r="H42" s="113">
        <v>100.5</v>
      </c>
      <c r="I42" s="113">
        <v>104.4</v>
      </c>
      <c r="J42" s="113">
        <v>108.7</v>
      </c>
      <c r="K42" s="113">
        <v>100.4</v>
      </c>
      <c r="L42" s="113">
        <v>100.4</v>
      </c>
      <c r="M42" s="113">
        <v>100.5</v>
      </c>
      <c r="N42" s="113">
        <v>100.9</v>
      </c>
      <c r="O42" s="113">
        <v>100.5</v>
      </c>
      <c r="P42" s="113">
        <v>101.5</v>
      </c>
      <c r="Q42" s="113">
        <v>102.9</v>
      </c>
      <c r="R42" s="113">
        <v>100.5</v>
      </c>
      <c r="S42" s="113">
        <v>100.8</v>
      </c>
      <c r="T42" s="113">
        <v>101.3</v>
      </c>
      <c r="U42" s="113">
        <v>101.5</v>
      </c>
      <c r="V42" s="113">
        <v>100.4</v>
      </c>
      <c r="W42" s="113">
        <v>101</v>
      </c>
      <c r="X42" s="113">
        <v>100.4</v>
      </c>
      <c r="Y42" s="113">
        <v>100.8</v>
      </c>
      <c r="Z42" s="113">
        <v>100.5</v>
      </c>
      <c r="AA42" s="113">
        <v>100.5</v>
      </c>
      <c r="AB42" s="113">
        <v>102.8</v>
      </c>
      <c r="AC42" s="113">
        <v>104.8</v>
      </c>
      <c r="AD42" s="113">
        <v>100.4</v>
      </c>
      <c r="AE42" s="113">
        <v>100.5</v>
      </c>
      <c r="AF42" s="113">
        <v>100.5</v>
      </c>
      <c r="AG42" s="113">
        <v>100.7</v>
      </c>
      <c r="AH42" s="113">
        <v>100.4</v>
      </c>
      <c r="AI42" s="113">
        <v>100.4</v>
      </c>
      <c r="AJ42" s="113">
        <v>103</v>
      </c>
      <c r="AK42" s="113">
        <v>106.4</v>
      </c>
      <c r="AL42" s="113">
        <v>100.7</v>
      </c>
      <c r="AM42" s="113">
        <v>100.4</v>
      </c>
      <c r="AN42" s="114">
        <v>102.5</v>
      </c>
      <c r="AO42" s="114">
        <v>104.8</v>
      </c>
      <c r="AP42" s="114">
        <v>100.2</v>
      </c>
      <c r="AQ42" s="114">
        <v>100.4</v>
      </c>
      <c r="AR42" s="114">
        <v>101.8</v>
      </c>
      <c r="AS42" s="115">
        <v>103.6</v>
      </c>
      <c r="AT42" s="115">
        <v>100.4</v>
      </c>
      <c r="AU42" s="115">
        <v>100.5</v>
      </c>
      <c r="AV42" s="116">
        <v>101.4</v>
      </c>
      <c r="AW42" s="115">
        <v>102.6</v>
      </c>
      <c r="AX42" s="115">
        <v>100.2</v>
      </c>
      <c r="AY42" s="117">
        <v>100.4</v>
      </c>
      <c r="AZ42" s="114">
        <v>101.7</v>
      </c>
      <c r="BA42" s="115">
        <v>103.3</v>
      </c>
      <c r="BB42" s="115">
        <v>100.1</v>
      </c>
      <c r="BC42" s="117">
        <v>100.4</v>
      </c>
      <c r="BD42" s="114">
        <v>102</v>
      </c>
      <c r="BE42" s="115">
        <v>102.8</v>
      </c>
      <c r="BF42" s="115">
        <v>100.3</v>
      </c>
      <c r="BG42" s="115">
        <v>100.4</v>
      </c>
      <c r="BH42" s="114">
        <v>100.8</v>
      </c>
      <c r="BI42" s="115">
        <v>102.2</v>
      </c>
      <c r="BJ42" s="115">
        <v>99.8</v>
      </c>
      <c r="BK42" s="117">
        <v>100.1</v>
      </c>
      <c r="BL42" s="114">
        <v>100.9</v>
      </c>
      <c r="BM42" s="115">
        <v>101.5</v>
      </c>
      <c r="BN42" s="115">
        <v>100.4</v>
      </c>
      <c r="BO42" s="117">
        <v>100.5</v>
      </c>
      <c r="BP42" s="114">
        <v>100.3</v>
      </c>
      <c r="BQ42" s="115">
        <v>100.4</v>
      </c>
      <c r="BR42" s="115">
        <v>100.3</v>
      </c>
      <c r="BS42" s="117">
        <v>100.3</v>
      </c>
      <c r="BT42" s="114">
        <v>100.6</v>
      </c>
      <c r="BU42" s="114">
        <v>101</v>
      </c>
      <c r="BV42" s="115">
        <v>100.4</v>
      </c>
      <c r="BW42" s="115">
        <v>101.6</v>
      </c>
      <c r="BX42" s="114">
        <v>100.5</v>
      </c>
      <c r="BY42" s="114">
        <v>101.9</v>
      </c>
      <c r="BZ42" s="115">
        <v>100.5</v>
      </c>
      <c r="CA42" s="117">
        <v>100.3</v>
      </c>
      <c r="CB42" s="117">
        <v>101.4</v>
      </c>
      <c r="CC42" s="117">
        <v>102.8</v>
      </c>
      <c r="CD42" s="117">
        <v>100.5</v>
      </c>
      <c r="CE42" s="117">
        <v>100.2</v>
      </c>
      <c r="CF42" s="117">
        <v>101.7</v>
      </c>
      <c r="CG42" s="117">
        <v>102.7</v>
      </c>
      <c r="CH42" s="117">
        <v>100.9</v>
      </c>
      <c r="CI42" s="117">
        <v>100.3</v>
      </c>
      <c r="CJ42" s="29">
        <v>103.3</v>
      </c>
      <c r="CK42" s="26">
        <v>101.9</v>
      </c>
      <c r="CL42" s="106">
        <v>101</v>
      </c>
      <c r="CM42" s="107"/>
    </row>
    <row r="43" spans="2:91" ht="25.5" x14ac:dyDescent="0.2">
      <c r="B43" s="64" t="s">
        <v>212</v>
      </c>
      <c r="C43" s="17" t="s">
        <v>183</v>
      </c>
      <c r="D43" s="112">
        <v>100.4</v>
      </c>
      <c r="E43" s="113">
        <v>98.9</v>
      </c>
      <c r="F43" s="113">
        <v>95.2</v>
      </c>
      <c r="G43" s="113">
        <v>96.7</v>
      </c>
      <c r="H43" s="113">
        <v>99</v>
      </c>
      <c r="I43" s="113">
        <v>101.5</v>
      </c>
      <c r="J43" s="113">
        <v>108.5</v>
      </c>
      <c r="K43" s="113">
        <v>109.8</v>
      </c>
      <c r="L43" s="113">
        <v>110.1</v>
      </c>
      <c r="M43" s="113">
        <v>107.5</v>
      </c>
      <c r="N43" s="113">
        <v>100.8</v>
      </c>
      <c r="O43" s="113">
        <v>101.1</v>
      </c>
      <c r="P43" s="113">
        <v>102.9</v>
      </c>
      <c r="Q43" s="113">
        <v>105.3</v>
      </c>
      <c r="R43" s="113">
        <v>104.3</v>
      </c>
      <c r="S43" s="113">
        <v>103.9</v>
      </c>
      <c r="T43" s="113">
        <v>103.5</v>
      </c>
      <c r="U43" s="113">
        <v>100.4</v>
      </c>
      <c r="V43" s="113">
        <v>99</v>
      </c>
      <c r="W43" s="113">
        <v>99.5</v>
      </c>
      <c r="X43" s="113">
        <v>99.4</v>
      </c>
      <c r="Y43" s="113">
        <v>100</v>
      </c>
      <c r="Z43" s="113">
        <v>100.9</v>
      </c>
      <c r="AA43" s="113">
        <v>100.8</v>
      </c>
      <c r="AB43" s="113">
        <v>103.7</v>
      </c>
      <c r="AC43" s="113">
        <v>107.4</v>
      </c>
      <c r="AD43" s="113">
        <v>106.8</v>
      </c>
      <c r="AE43" s="113">
        <v>106.7</v>
      </c>
      <c r="AF43" s="113">
        <v>103.6</v>
      </c>
      <c r="AG43" s="113">
        <v>99.2</v>
      </c>
      <c r="AH43" s="113">
        <v>99.5</v>
      </c>
      <c r="AI43" s="113">
        <v>98.1</v>
      </c>
      <c r="AJ43" s="113">
        <v>99.8</v>
      </c>
      <c r="AK43" s="113">
        <v>105.2</v>
      </c>
      <c r="AL43" s="113">
        <v>105.2</v>
      </c>
      <c r="AM43" s="113">
        <v>105.9</v>
      </c>
      <c r="AN43" s="114">
        <v>105.7</v>
      </c>
      <c r="AO43" s="114">
        <v>103.7</v>
      </c>
      <c r="AP43" s="114">
        <v>103.6</v>
      </c>
      <c r="AQ43" s="114">
        <v>104.3</v>
      </c>
      <c r="AR43" s="114">
        <v>104.2</v>
      </c>
      <c r="AS43" s="115">
        <v>103.7</v>
      </c>
      <c r="AT43" s="115">
        <v>103.6</v>
      </c>
      <c r="AU43" s="115">
        <v>102.9</v>
      </c>
      <c r="AV43" s="116">
        <v>101.5</v>
      </c>
      <c r="AW43" s="115">
        <v>99.8</v>
      </c>
      <c r="AX43" s="115">
        <v>100.4</v>
      </c>
      <c r="AY43" s="117">
        <v>99.7</v>
      </c>
      <c r="AZ43" s="114">
        <v>100.6</v>
      </c>
      <c r="BA43" s="115">
        <v>101.2</v>
      </c>
      <c r="BB43" s="115">
        <v>101.2</v>
      </c>
      <c r="BC43" s="117">
        <v>102.2</v>
      </c>
      <c r="BD43" s="114">
        <v>104.2</v>
      </c>
      <c r="BE43" s="115">
        <v>104.7</v>
      </c>
      <c r="BF43" s="114">
        <v>104</v>
      </c>
      <c r="BG43" s="115">
        <v>104.5</v>
      </c>
      <c r="BH43" s="114">
        <v>103.4</v>
      </c>
      <c r="BI43" s="115">
        <v>103.4</v>
      </c>
      <c r="BJ43" s="114">
        <v>103.8</v>
      </c>
      <c r="BK43" s="118">
        <v>104</v>
      </c>
      <c r="BL43" s="114">
        <v>104.6</v>
      </c>
      <c r="BM43" s="115">
        <v>103.1</v>
      </c>
      <c r="BN43" s="114">
        <v>103.1</v>
      </c>
      <c r="BO43" s="118">
        <v>103.4</v>
      </c>
      <c r="BP43" s="114">
        <v>103.2</v>
      </c>
      <c r="BQ43" s="115">
        <v>102.3</v>
      </c>
      <c r="BR43" s="114">
        <v>102.2</v>
      </c>
      <c r="BS43" s="118">
        <v>101.3</v>
      </c>
      <c r="BT43" s="114">
        <v>99.8</v>
      </c>
      <c r="BU43" s="115">
        <v>100.2</v>
      </c>
      <c r="BV43" s="114">
        <v>100</v>
      </c>
      <c r="BW43" s="114">
        <v>100.8</v>
      </c>
      <c r="BX43" s="114">
        <v>101.5</v>
      </c>
      <c r="BY43" s="115">
        <v>102.6</v>
      </c>
      <c r="BZ43" s="114">
        <v>102.6</v>
      </c>
      <c r="CA43" s="118">
        <v>102</v>
      </c>
      <c r="CB43" s="118">
        <v>102.9</v>
      </c>
      <c r="CC43" s="118">
        <v>102.3</v>
      </c>
      <c r="CD43" s="118">
        <v>101.7</v>
      </c>
      <c r="CE43" s="118">
        <v>101.6</v>
      </c>
      <c r="CF43" s="118">
        <v>100.2</v>
      </c>
      <c r="CG43" s="118">
        <v>101.2</v>
      </c>
      <c r="CH43" s="118">
        <v>102</v>
      </c>
      <c r="CI43" s="118">
        <v>102.5</v>
      </c>
      <c r="CJ43" s="29">
        <v>104.5</v>
      </c>
      <c r="CK43" s="26">
        <v>102.4</v>
      </c>
      <c r="CL43" s="106">
        <v>101.3</v>
      </c>
      <c r="CM43" s="107"/>
    </row>
    <row r="44" spans="2:91" ht="15.75" x14ac:dyDescent="0.3">
      <c r="B44" s="16"/>
      <c r="C44" s="17" t="s">
        <v>184</v>
      </c>
      <c r="D44" s="112">
        <v>100.4</v>
      </c>
      <c r="E44" s="113">
        <v>99.5</v>
      </c>
      <c r="F44" s="113">
        <v>98.1</v>
      </c>
      <c r="G44" s="113">
        <v>97.7</v>
      </c>
      <c r="H44" s="113">
        <v>99</v>
      </c>
      <c r="I44" s="113">
        <v>100.3</v>
      </c>
      <c r="J44" s="113">
        <v>103</v>
      </c>
      <c r="K44" s="113">
        <v>104.7</v>
      </c>
      <c r="L44" s="113">
        <v>110.1</v>
      </c>
      <c r="M44" s="113">
        <v>108.8</v>
      </c>
      <c r="N44" s="113">
        <v>106</v>
      </c>
      <c r="O44" s="113">
        <v>104.6</v>
      </c>
      <c r="P44" s="113">
        <v>102.9</v>
      </c>
      <c r="Q44" s="113">
        <v>104.1</v>
      </c>
      <c r="R44" s="113">
        <v>104.2</v>
      </c>
      <c r="S44" s="113">
        <v>104.1</v>
      </c>
      <c r="T44" s="113">
        <v>103.5</v>
      </c>
      <c r="U44" s="113">
        <v>101.9</v>
      </c>
      <c r="V44" s="113">
        <v>101</v>
      </c>
      <c r="W44" s="113">
        <v>100.6</v>
      </c>
      <c r="X44" s="113">
        <v>99.4</v>
      </c>
      <c r="Y44" s="113">
        <v>99.7</v>
      </c>
      <c r="Z44" s="113">
        <v>100.1</v>
      </c>
      <c r="AA44" s="113">
        <v>100.3</v>
      </c>
      <c r="AB44" s="113">
        <v>103.7</v>
      </c>
      <c r="AC44" s="113">
        <v>105.5</v>
      </c>
      <c r="AD44" s="113">
        <v>106</v>
      </c>
      <c r="AE44" s="113">
        <v>106.2</v>
      </c>
      <c r="AF44" s="113">
        <v>103.6</v>
      </c>
      <c r="AG44" s="113">
        <v>101.4</v>
      </c>
      <c r="AH44" s="113">
        <v>100.8</v>
      </c>
      <c r="AI44" s="113">
        <v>100</v>
      </c>
      <c r="AJ44" s="113">
        <v>99.8</v>
      </c>
      <c r="AK44" s="113">
        <v>102.6</v>
      </c>
      <c r="AL44" s="113">
        <v>103.5</v>
      </c>
      <c r="AM44" s="113">
        <v>104.1</v>
      </c>
      <c r="AN44" s="114">
        <v>105.7</v>
      </c>
      <c r="AO44" s="114">
        <v>104.8</v>
      </c>
      <c r="AP44" s="114">
        <v>104.4</v>
      </c>
      <c r="AQ44" s="114">
        <v>104.3</v>
      </c>
      <c r="AR44" s="114">
        <v>104.2</v>
      </c>
      <c r="AS44" s="114">
        <v>104</v>
      </c>
      <c r="AT44" s="115">
        <v>103.9</v>
      </c>
      <c r="AU44" s="115">
        <v>103.6</v>
      </c>
      <c r="AV44" s="116">
        <v>101.5</v>
      </c>
      <c r="AW44" s="114">
        <v>100.7</v>
      </c>
      <c r="AX44" s="115">
        <v>100.6</v>
      </c>
      <c r="AY44" s="117">
        <v>100.4</v>
      </c>
      <c r="AZ44" s="114">
        <v>100.6</v>
      </c>
      <c r="BA44" s="114">
        <v>100.9</v>
      </c>
      <c r="BB44" s="115">
        <v>101.1</v>
      </c>
      <c r="BC44" s="117">
        <v>101.3</v>
      </c>
      <c r="BD44" s="114">
        <v>104.2</v>
      </c>
      <c r="BE44" s="114">
        <v>104.4</v>
      </c>
      <c r="BF44" s="114">
        <v>104.2</v>
      </c>
      <c r="BG44" s="115">
        <v>104.4</v>
      </c>
      <c r="BH44" s="114">
        <v>103.4</v>
      </c>
      <c r="BI44" s="114">
        <v>103.4</v>
      </c>
      <c r="BJ44" s="114">
        <v>103.5</v>
      </c>
      <c r="BK44" s="117">
        <v>103.6</v>
      </c>
      <c r="BL44" s="114">
        <v>104.6</v>
      </c>
      <c r="BM44" s="114">
        <v>103.7</v>
      </c>
      <c r="BN44" s="114">
        <v>103.6</v>
      </c>
      <c r="BO44" s="117">
        <v>103.5</v>
      </c>
      <c r="BP44" s="114">
        <v>103.2</v>
      </c>
      <c r="BQ44" s="114">
        <v>102.8</v>
      </c>
      <c r="BR44" s="114">
        <v>102.6</v>
      </c>
      <c r="BS44" s="117">
        <v>102.2</v>
      </c>
      <c r="BT44" s="114">
        <v>99.8</v>
      </c>
      <c r="BU44" s="114">
        <v>100</v>
      </c>
      <c r="BV44" s="114">
        <v>100</v>
      </c>
      <c r="BW44" s="115">
        <v>100.2</v>
      </c>
      <c r="BX44" s="114">
        <v>101.5</v>
      </c>
      <c r="BY44" s="114">
        <v>102</v>
      </c>
      <c r="BZ44" s="114">
        <v>102.3</v>
      </c>
      <c r="CA44" s="117">
        <v>102.1</v>
      </c>
      <c r="CB44" s="117">
        <v>102.9</v>
      </c>
      <c r="CC44" s="117">
        <v>101.6</v>
      </c>
      <c r="CD44" s="117">
        <v>102.3</v>
      </c>
      <c r="CE44" s="117">
        <v>102</v>
      </c>
      <c r="CF44" s="117">
        <v>100.2</v>
      </c>
      <c r="CG44" s="117">
        <v>100.7</v>
      </c>
      <c r="CH44" s="117">
        <v>101.2</v>
      </c>
      <c r="CI44" s="117">
        <v>101.5</v>
      </c>
      <c r="CJ44" s="29">
        <v>104.5</v>
      </c>
      <c r="CK44" s="26">
        <v>103.4</v>
      </c>
      <c r="CL44" s="106">
        <v>102.7</v>
      </c>
      <c r="CM44" s="107"/>
    </row>
    <row r="45" spans="2:91" x14ac:dyDescent="0.2">
      <c r="B45" s="16"/>
      <c r="C45" s="17" t="s">
        <v>185</v>
      </c>
      <c r="D45" s="112">
        <v>96.6</v>
      </c>
      <c r="E45" s="113">
        <v>99.6</v>
      </c>
      <c r="F45" s="113">
        <v>101.9</v>
      </c>
      <c r="G45" s="113">
        <v>98.6</v>
      </c>
      <c r="H45" s="113">
        <v>98.8</v>
      </c>
      <c r="I45" s="113">
        <v>102.4</v>
      </c>
      <c r="J45" s="113">
        <v>108.9</v>
      </c>
      <c r="K45" s="113">
        <v>99.7</v>
      </c>
      <c r="L45" s="113">
        <v>99.1</v>
      </c>
      <c r="M45" s="113">
        <v>100</v>
      </c>
      <c r="N45" s="113">
        <v>102.1</v>
      </c>
      <c r="O45" s="113">
        <v>99.9</v>
      </c>
      <c r="P45" s="113">
        <v>100.8</v>
      </c>
      <c r="Q45" s="113">
        <v>102.4</v>
      </c>
      <c r="R45" s="113">
        <v>101.1</v>
      </c>
      <c r="S45" s="113">
        <v>99.6</v>
      </c>
      <c r="T45" s="113">
        <v>100.5</v>
      </c>
      <c r="U45" s="113">
        <v>99.3</v>
      </c>
      <c r="V45" s="113">
        <v>99.8</v>
      </c>
      <c r="W45" s="113">
        <v>100.1</v>
      </c>
      <c r="X45" s="113">
        <v>99.9</v>
      </c>
      <c r="Y45" s="113">
        <v>100.2</v>
      </c>
      <c r="Z45" s="113">
        <v>100.8</v>
      </c>
      <c r="AA45" s="113">
        <v>99.9</v>
      </c>
      <c r="AB45" s="113">
        <v>102.5</v>
      </c>
      <c r="AC45" s="113">
        <v>103.8</v>
      </c>
      <c r="AD45" s="113">
        <v>100.4</v>
      </c>
      <c r="AE45" s="113">
        <v>99.9</v>
      </c>
      <c r="AF45" s="113">
        <v>99.5</v>
      </c>
      <c r="AG45" s="113">
        <v>99.4</v>
      </c>
      <c r="AH45" s="113">
        <v>100.6</v>
      </c>
      <c r="AI45" s="113">
        <v>98.6</v>
      </c>
      <c r="AJ45" s="113">
        <v>101.1</v>
      </c>
      <c r="AK45" s="113">
        <v>104.8</v>
      </c>
      <c r="AL45" s="113">
        <v>100.6</v>
      </c>
      <c r="AM45" s="113">
        <v>99.3</v>
      </c>
      <c r="AN45" s="114">
        <v>100.7</v>
      </c>
      <c r="AO45" s="114">
        <v>102.8</v>
      </c>
      <c r="AP45" s="114">
        <v>100.5</v>
      </c>
      <c r="AQ45" s="114">
        <v>100.2</v>
      </c>
      <c r="AR45" s="114">
        <v>100.6</v>
      </c>
      <c r="AS45" s="115">
        <v>102.5</v>
      </c>
      <c r="AT45" s="115">
        <v>100.4</v>
      </c>
      <c r="AU45" s="115">
        <v>99.4</v>
      </c>
      <c r="AV45" s="116">
        <v>98.9</v>
      </c>
      <c r="AW45" s="115">
        <v>101.1</v>
      </c>
      <c r="AX45" s="115">
        <v>100.8</v>
      </c>
      <c r="AY45" s="117">
        <v>98.9</v>
      </c>
      <c r="AZ45" s="114">
        <v>99.7</v>
      </c>
      <c r="BA45" s="115">
        <v>101.9</v>
      </c>
      <c r="BB45" s="115">
        <v>100.7</v>
      </c>
      <c r="BC45" s="118">
        <v>100</v>
      </c>
      <c r="BD45" s="114">
        <v>101.6</v>
      </c>
      <c r="BE45" s="115">
        <v>102.3</v>
      </c>
      <c r="BF45" s="114">
        <v>100.2</v>
      </c>
      <c r="BG45" s="114">
        <v>100.3</v>
      </c>
      <c r="BH45" s="114">
        <v>100.4</v>
      </c>
      <c r="BI45" s="115">
        <v>102.4</v>
      </c>
      <c r="BJ45" s="114">
        <v>100.5</v>
      </c>
      <c r="BK45" s="118">
        <v>100.5</v>
      </c>
      <c r="BL45" s="114">
        <v>101</v>
      </c>
      <c r="BM45" s="114">
        <v>101</v>
      </c>
      <c r="BN45" s="114">
        <v>100.7</v>
      </c>
      <c r="BO45" s="118">
        <v>100.7</v>
      </c>
      <c r="BP45" s="114">
        <v>100.7</v>
      </c>
      <c r="BQ45" s="114">
        <v>100.1</v>
      </c>
      <c r="BR45" s="114">
        <v>100.7</v>
      </c>
      <c r="BS45" s="118">
        <v>99.7</v>
      </c>
      <c r="BT45" s="114">
        <v>99.2</v>
      </c>
      <c r="BU45" s="114">
        <v>100.6</v>
      </c>
      <c r="BV45" s="114">
        <v>100.5</v>
      </c>
      <c r="BW45" s="114">
        <v>100.4</v>
      </c>
      <c r="BX45" s="114">
        <v>99.9</v>
      </c>
      <c r="BY45" s="114">
        <v>101.6</v>
      </c>
      <c r="BZ45" s="114">
        <v>100.6</v>
      </c>
      <c r="CA45" s="118">
        <v>99.8</v>
      </c>
      <c r="CB45" s="118">
        <v>100.9</v>
      </c>
      <c r="CC45" s="118">
        <v>101.1</v>
      </c>
      <c r="CD45" s="118">
        <v>100</v>
      </c>
      <c r="CE45" s="118">
        <v>99.7</v>
      </c>
      <c r="CF45" s="118">
        <v>99.3</v>
      </c>
      <c r="CG45" s="118">
        <v>102</v>
      </c>
      <c r="CH45" s="118">
        <v>101</v>
      </c>
      <c r="CI45" s="118">
        <v>100.1</v>
      </c>
      <c r="CJ45" s="29">
        <v>101.1</v>
      </c>
      <c r="CK45" s="26">
        <v>100.2</v>
      </c>
      <c r="CL45" s="106">
        <v>100.1</v>
      </c>
      <c r="CM45" s="107"/>
    </row>
    <row r="46" spans="2:91" ht="26.25" customHeight="1" x14ac:dyDescent="0.2">
      <c r="B46" s="64" t="s">
        <v>213</v>
      </c>
      <c r="C46" s="17" t="s">
        <v>206</v>
      </c>
      <c r="D46" s="100">
        <v>1904.4</v>
      </c>
      <c r="E46" s="101">
        <v>1892.5</v>
      </c>
      <c r="F46" s="101">
        <v>1881.2</v>
      </c>
      <c r="G46" s="101">
        <v>1871</v>
      </c>
      <c r="H46" s="101">
        <v>1859.3</v>
      </c>
      <c r="I46" s="101">
        <v>1847.9</v>
      </c>
      <c r="J46" s="101">
        <v>1835.5</v>
      </c>
      <c r="K46" s="101">
        <v>1824.6</v>
      </c>
      <c r="L46" s="101">
        <v>1814</v>
      </c>
      <c r="M46" s="101">
        <v>1803.8</v>
      </c>
      <c r="N46" s="101">
        <v>1791.9</v>
      </c>
      <c r="O46" s="101">
        <v>1781.7</v>
      </c>
      <c r="P46" s="101">
        <v>1772.3</v>
      </c>
      <c r="Q46" s="101">
        <v>1760.3</v>
      </c>
      <c r="R46" s="101">
        <v>1748.9</v>
      </c>
      <c r="S46" s="101">
        <v>1739.7</v>
      </c>
      <c r="T46" s="101">
        <v>1730.2</v>
      </c>
      <c r="U46" s="101">
        <v>1718.8</v>
      </c>
      <c r="V46" s="101">
        <v>1701.5</v>
      </c>
      <c r="W46" s="101">
        <v>1684</v>
      </c>
      <c r="X46" s="101">
        <v>1669.8</v>
      </c>
      <c r="Y46" s="101">
        <v>1652.2</v>
      </c>
      <c r="Z46" s="101">
        <v>1635.4</v>
      </c>
      <c r="AA46" s="101">
        <v>1621.4</v>
      </c>
      <c r="AB46" s="101">
        <v>1609.8</v>
      </c>
      <c r="AC46" s="101">
        <v>1593.8</v>
      </c>
      <c r="AD46" s="101">
        <v>1576.7</v>
      </c>
      <c r="AE46" s="101">
        <v>1563.5</v>
      </c>
      <c r="AF46" s="101">
        <v>1551.2</v>
      </c>
      <c r="AG46" s="101">
        <v>1536.7</v>
      </c>
      <c r="AH46" s="101">
        <v>1522.6</v>
      </c>
      <c r="AI46" s="101">
        <v>1510.4</v>
      </c>
      <c r="AJ46" s="101">
        <v>1498.2</v>
      </c>
      <c r="AK46" s="101">
        <v>1483.8</v>
      </c>
      <c r="AL46" s="101">
        <v>1470.7</v>
      </c>
      <c r="AM46" s="101">
        <v>1459</v>
      </c>
      <c r="AN46" s="102">
        <v>1446.3</v>
      </c>
      <c r="AO46" s="102">
        <v>1432.1</v>
      </c>
      <c r="AP46" s="102">
        <v>1418.8</v>
      </c>
      <c r="AQ46" s="102">
        <v>1406</v>
      </c>
      <c r="AR46" s="102">
        <v>1393.5</v>
      </c>
      <c r="AS46" s="102">
        <v>1381.4</v>
      </c>
      <c r="AT46" s="102">
        <v>1368.4</v>
      </c>
      <c r="AU46" s="102">
        <v>1355.4</v>
      </c>
      <c r="AV46" s="103">
        <v>1343.5</v>
      </c>
      <c r="AW46" s="102">
        <v>1331.9</v>
      </c>
      <c r="AX46" s="102">
        <v>1320.8</v>
      </c>
      <c r="AY46" s="104">
        <v>1310.3</v>
      </c>
      <c r="AZ46" s="102">
        <v>1300.9000000000001</v>
      </c>
      <c r="BA46" s="102">
        <v>1290.5999999999999</v>
      </c>
      <c r="BB46" s="102">
        <v>1280.0999999999999</v>
      </c>
      <c r="BC46" s="104">
        <v>1271.0999999999999</v>
      </c>
      <c r="BD46" s="102">
        <v>1260.9000000000001</v>
      </c>
      <c r="BE46" s="102">
        <v>1249.8</v>
      </c>
      <c r="BF46" s="102">
        <v>1240.3</v>
      </c>
      <c r="BG46" s="102">
        <v>1231.8</v>
      </c>
      <c r="BH46" s="102">
        <v>1223.7</v>
      </c>
      <c r="BI46" s="102">
        <v>1215.5999999999999</v>
      </c>
      <c r="BJ46" s="102">
        <v>1207.0999999999999</v>
      </c>
      <c r="BK46" s="104">
        <v>1200</v>
      </c>
      <c r="BL46" s="102">
        <v>1198.0999999999999</v>
      </c>
      <c r="BM46" s="102">
        <v>1200.5</v>
      </c>
      <c r="BN46" s="102">
        <v>1208.9000000000001</v>
      </c>
      <c r="BO46" s="104">
        <v>1205.0999999999999</v>
      </c>
      <c r="BP46" s="102">
        <v>1200.9000000000001</v>
      </c>
      <c r="BQ46" s="102">
        <v>1195.8</v>
      </c>
      <c r="BR46" s="102">
        <v>1192</v>
      </c>
      <c r="BS46" s="104">
        <v>1189</v>
      </c>
      <c r="BT46" s="102">
        <v>1183.2</v>
      </c>
      <c r="BU46" s="102">
        <v>1177</v>
      </c>
      <c r="BV46" s="102">
        <v>1171</v>
      </c>
      <c r="BW46" s="102">
        <v>1170</v>
      </c>
      <c r="BX46" s="102">
        <v>1171.2</v>
      </c>
      <c r="BY46" s="102">
        <v>1163.0999999999999</v>
      </c>
      <c r="BZ46" s="102">
        <v>1152.4000000000001</v>
      </c>
      <c r="CA46" s="104">
        <v>1143</v>
      </c>
      <c r="CB46" s="104">
        <v>1133.7</v>
      </c>
      <c r="CC46" s="104">
        <v>1125</v>
      </c>
      <c r="CD46" s="104">
        <v>1116.5999999999999</v>
      </c>
      <c r="CE46" s="104">
        <v>1107.2</v>
      </c>
      <c r="CF46" s="104">
        <v>1096.3</v>
      </c>
      <c r="CG46" s="104">
        <v>1089.2</v>
      </c>
      <c r="CH46" s="104">
        <v>1079</v>
      </c>
      <c r="CI46" s="104">
        <v>1069.2</v>
      </c>
      <c r="CJ46" s="29">
        <v>1054</v>
      </c>
      <c r="CK46" s="29">
        <v>1041.0999999999999</v>
      </c>
      <c r="CL46" s="30">
        <v>1030.5999999999999</v>
      </c>
      <c r="CM46" s="31"/>
    </row>
    <row r="47" spans="2:91" ht="25.5" x14ac:dyDescent="0.2">
      <c r="B47" s="64" t="s">
        <v>214</v>
      </c>
      <c r="C47" s="17" t="s">
        <v>182</v>
      </c>
      <c r="D47" s="108">
        <v>585.32000000000005</v>
      </c>
      <c r="E47" s="109">
        <v>594.49</v>
      </c>
      <c r="F47" s="109">
        <v>612.82000000000005</v>
      </c>
      <c r="G47" s="109">
        <v>613.94000000000005</v>
      </c>
      <c r="H47" s="109">
        <v>624.21</v>
      </c>
      <c r="I47" s="109">
        <v>642.64</v>
      </c>
      <c r="J47" s="109">
        <v>695.43</v>
      </c>
      <c r="K47" s="109">
        <v>696.3</v>
      </c>
      <c r="L47" s="109">
        <v>696.98</v>
      </c>
      <c r="M47" s="109">
        <v>698.66</v>
      </c>
      <c r="N47" s="109">
        <v>702.02</v>
      </c>
      <c r="O47" s="109">
        <v>703.61</v>
      </c>
      <c r="P47" s="109">
        <v>712.02</v>
      </c>
      <c r="Q47" s="109">
        <v>730.32</v>
      </c>
      <c r="R47" s="109">
        <v>731.49</v>
      </c>
      <c r="S47" s="109">
        <v>734.39</v>
      </c>
      <c r="T47" s="109">
        <v>738.83</v>
      </c>
      <c r="U47" s="109">
        <v>748.16</v>
      </c>
      <c r="V47" s="109">
        <v>749.76</v>
      </c>
      <c r="W47" s="109">
        <v>752.42</v>
      </c>
      <c r="X47" s="109" t="s">
        <v>215</v>
      </c>
      <c r="Y47" s="109" t="s">
        <v>216</v>
      </c>
      <c r="Z47" s="109" t="s">
        <v>217</v>
      </c>
      <c r="AA47" s="109" t="s">
        <v>218</v>
      </c>
      <c r="AB47" s="109">
        <v>775.95</v>
      </c>
      <c r="AC47" s="109">
        <v>810.1</v>
      </c>
      <c r="AD47" s="109">
        <v>811.79</v>
      </c>
      <c r="AE47" s="109">
        <v>812.79</v>
      </c>
      <c r="AF47" s="109">
        <v>812.71</v>
      </c>
      <c r="AG47" s="109">
        <v>813.71</v>
      </c>
      <c r="AH47" s="109">
        <v>814.4</v>
      </c>
      <c r="AI47" s="109">
        <v>814.93</v>
      </c>
      <c r="AJ47" s="109">
        <v>829.98</v>
      </c>
      <c r="AK47" s="109">
        <v>866.94</v>
      </c>
      <c r="AL47" s="109">
        <v>867.3</v>
      </c>
      <c r="AM47" s="109">
        <v>867.93</v>
      </c>
      <c r="AN47" s="48">
        <v>884.67</v>
      </c>
      <c r="AO47" s="48">
        <v>919.79</v>
      </c>
      <c r="AP47" s="48">
        <v>919.84</v>
      </c>
      <c r="AQ47" s="48">
        <v>920.35</v>
      </c>
      <c r="AR47" s="48">
        <v>933.66</v>
      </c>
      <c r="AS47" s="48">
        <v>961.65</v>
      </c>
      <c r="AT47" s="48">
        <v>961.61</v>
      </c>
      <c r="AU47" s="119">
        <v>962.2</v>
      </c>
      <c r="AV47" s="110">
        <v>971.69</v>
      </c>
      <c r="AW47" s="48">
        <v>991.18</v>
      </c>
      <c r="AX47" s="48">
        <v>991.05</v>
      </c>
      <c r="AY47" s="120">
        <v>991.29</v>
      </c>
      <c r="AZ47" s="48">
        <v>1016.28</v>
      </c>
      <c r="BA47" s="48">
        <v>1067.75</v>
      </c>
      <c r="BB47" s="48">
        <v>1067.27</v>
      </c>
      <c r="BC47" s="120">
        <v>1067.73</v>
      </c>
      <c r="BD47" s="48">
        <v>1095.45</v>
      </c>
      <c r="BE47" s="48">
        <v>1129.99</v>
      </c>
      <c r="BF47" s="48">
        <v>1130.1199999999999</v>
      </c>
      <c r="BG47" s="119">
        <v>1130.97</v>
      </c>
      <c r="BH47" s="48">
        <v>1136.2</v>
      </c>
      <c r="BI47" s="48">
        <v>1147.26</v>
      </c>
      <c r="BJ47" s="48">
        <v>1146.75</v>
      </c>
      <c r="BK47" s="121">
        <v>1148.8399999999999</v>
      </c>
      <c r="BL47" s="48">
        <v>1161.3900000000001</v>
      </c>
      <c r="BM47" s="48">
        <v>1194.08</v>
      </c>
      <c r="BN47" s="48">
        <v>1182.47</v>
      </c>
      <c r="BO47" s="121">
        <v>1180.51</v>
      </c>
      <c r="BP47" s="48">
        <v>1180.8800000000001</v>
      </c>
      <c r="BQ47" s="48">
        <v>1184.8599999999999</v>
      </c>
      <c r="BR47" s="48">
        <v>1183.55</v>
      </c>
      <c r="BS47" s="121">
        <v>1182.05</v>
      </c>
      <c r="BT47" s="48">
        <v>1188.1600000000001</v>
      </c>
      <c r="BU47" s="48">
        <v>1202.26</v>
      </c>
      <c r="BV47" s="48">
        <v>1202.27</v>
      </c>
      <c r="BW47" s="122">
        <v>1207.44</v>
      </c>
      <c r="BX47" s="48">
        <v>1214.55</v>
      </c>
      <c r="BY47" s="48">
        <v>1229.31</v>
      </c>
      <c r="BZ47" s="48">
        <v>1231.7</v>
      </c>
      <c r="CA47" s="48">
        <v>1232.05</v>
      </c>
      <c r="CB47" s="48">
        <v>1255.76</v>
      </c>
      <c r="CC47" s="48">
        <v>1305.02</v>
      </c>
      <c r="CD47" s="48">
        <v>1303.3900000000001</v>
      </c>
      <c r="CE47" s="48">
        <v>1303.82</v>
      </c>
      <c r="CF47" s="48">
        <v>1335.68</v>
      </c>
      <c r="CG47" s="48">
        <v>1390.59</v>
      </c>
      <c r="CH47" s="48">
        <v>1391.68</v>
      </c>
      <c r="CI47" s="49">
        <v>1388.28</v>
      </c>
      <c r="CJ47" s="50">
        <v>1403.21</v>
      </c>
      <c r="CK47" s="48">
        <v>1438.43</v>
      </c>
      <c r="CL47" s="50">
        <v>1437.74</v>
      </c>
      <c r="CM47" s="52"/>
    </row>
    <row r="48" spans="2:91" s="74" customFormat="1" x14ac:dyDescent="0.2">
      <c r="B48" s="16"/>
      <c r="C48" s="17" t="s">
        <v>183</v>
      </c>
      <c r="D48" s="112">
        <v>109.6</v>
      </c>
      <c r="E48" s="113">
        <v>108.1</v>
      </c>
      <c r="F48" s="113">
        <v>105.1</v>
      </c>
      <c r="G48" s="113">
        <v>105.2</v>
      </c>
      <c r="H48" s="113">
        <v>106.6</v>
      </c>
      <c r="I48" s="113">
        <v>108.1</v>
      </c>
      <c r="J48" s="113">
        <v>113.5</v>
      </c>
      <c r="K48" s="113">
        <v>113.4</v>
      </c>
      <c r="L48" s="113">
        <v>111.7</v>
      </c>
      <c r="M48" s="113">
        <v>108.9</v>
      </c>
      <c r="N48" s="113">
        <v>101</v>
      </c>
      <c r="O48" s="113">
        <v>101</v>
      </c>
      <c r="P48" s="113">
        <v>102.2</v>
      </c>
      <c r="Q48" s="113">
        <v>104.5</v>
      </c>
      <c r="R48" s="113">
        <v>104.2</v>
      </c>
      <c r="S48" s="113">
        <v>104.8</v>
      </c>
      <c r="T48" s="113">
        <v>103.8</v>
      </c>
      <c r="U48" s="113">
        <v>102.4</v>
      </c>
      <c r="V48" s="113">
        <v>102.5</v>
      </c>
      <c r="W48" s="113">
        <v>102.5</v>
      </c>
      <c r="X48" s="113">
        <v>102.4</v>
      </c>
      <c r="Y48" s="113">
        <v>101.2</v>
      </c>
      <c r="Z48" s="113">
        <v>101.2</v>
      </c>
      <c r="AA48" s="113">
        <v>101</v>
      </c>
      <c r="AB48" s="113">
        <v>102.6</v>
      </c>
      <c r="AC48" s="113">
        <v>107</v>
      </c>
      <c r="AD48" s="113">
        <v>107</v>
      </c>
      <c r="AE48" s="113">
        <v>106.9</v>
      </c>
      <c r="AF48" s="113">
        <v>104.7</v>
      </c>
      <c r="AG48" s="113">
        <v>100.4</v>
      </c>
      <c r="AH48" s="113">
        <v>100.3</v>
      </c>
      <c r="AI48" s="113">
        <v>100.3</v>
      </c>
      <c r="AJ48" s="113">
        <v>102.1</v>
      </c>
      <c r="AK48" s="113">
        <v>106.5</v>
      </c>
      <c r="AL48" s="113">
        <v>106.5</v>
      </c>
      <c r="AM48" s="113">
        <v>106.5</v>
      </c>
      <c r="AN48" s="114">
        <v>106.6</v>
      </c>
      <c r="AO48" s="115">
        <v>106.1</v>
      </c>
      <c r="AP48" s="115">
        <v>106.1</v>
      </c>
      <c r="AQ48" s="114">
        <v>106</v>
      </c>
      <c r="AR48" s="114">
        <v>105.5</v>
      </c>
      <c r="AS48" s="114">
        <v>104.5</v>
      </c>
      <c r="AT48" s="114">
        <v>104.5</v>
      </c>
      <c r="AU48" s="114">
        <v>104.5</v>
      </c>
      <c r="AV48" s="116">
        <v>104.1</v>
      </c>
      <c r="AW48" s="114">
        <v>103.1</v>
      </c>
      <c r="AX48" s="114">
        <v>103.1</v>
      </c>
      <c r="AY48" s="118">
        <v>103</v>
      </c>
      <c r="AZ48" s="114">
        <v>104.6</v>
      </c>
      <c r="BA48" s="114">
        <v>107.7</v>
      </c>
      <c r="BB48" s="114">
        <v>107.7</v>
      </c>
      <c r="BC48" s="118">
        <v>107.7</v>
      </c>
      <c r="BD48" s="114">
        <v>107.8</v>
      </c>
      <c r="BE48" s="114">
        <v>105.8</v>
      </c>
      <c r="BF48" s="114">
        <v>105.9</v>
      </c>
      <c r="BG48" s="114">
        <v>105.9</v>
      </c>
      <c r="BH48" s="114">
        <v>103.7</v>
      </c>
      <c r="BI48" s="114">
        <v>101.5</v>
      </c>
      <c r="BJ48" s="114">
        <v>101.5</v>
      </c>
      <c r="BK48" s="118">
        <v>101.6</v>
      </c>
      <c r="BL48" s="114">
        <v>102.2</v>
      </c>
      <c r="BM48" s="114">
        <v>104.1</v>
      </c>
      <c r="BN48" s="114">
        <v>103.1</v>
      </c>
      <c r="BO48" s="118">
        <v>102.8</v>
      </c>
      <c r="BP48" s="114">
        <v>101.7</v>
      </c>
      <c r="BQ48" s="114">
        <v>99.2</v>
      </c>
      <c r="BR48" s="114">
        <v>100.1</v>
      </c>
      <c r="BS48" s="118">
        <v>100.1</v>
      </c>
      <c r="BT48" s="114">
        <v>100.6</v>
      </c>
      <c r="BU48" s="114">
        <v>101.5</v>
      </c>
      <c r="BV48" s="114">
        <v>101.6</v>
      </c>
      <c r="BW48" s="114">
        <v>102.1</v>
      </c>
      <c r="BX48" s="114">
        <v>102.2</v>
      </c>
      <c r="BY48" s="114">
        <v>102.3</v>
      </c>
      <c r="BZ48" s="114">
        <v>102.4</v>
      </c>
      <c r="CA48" s="118">
        <v>102</v>
      </c>
      <c r="CB48" s="118">
        <v>103.4</v>
      </c>
      <c r="CC48" s="118">
        <v>106.2</v>
      </c>
      <c r="CD48" s="118">
        <v>105.8</v>
      </c>
      <c r="CE48" s="118">
        <v>105.8</v>
      </c>
      <c r="CF48" s="118">
        <v>106.4</v>
      </c>
      <c r="CG48" s="118">
        <v>106.6</v>
      </c>
      <c r="CH48" s="118">
        <v>106.8</v>
      </c>
      <c r="CI48" s="118">
        <v>106.5</v>
      </c>
      <c r="CJ48" s="123">
        <v>105.1</v>
      </c>
      <c r="CK48" s="26">
        <v>103.4</v>
      </c>
      <c r="CL48" s="30">
        <v>103.3</v>
      </c>
      <c r="CM48" s="31"/>
    </row>
    <row r="49" spans="2:91" s="74" customFormat="1" ht="15.75" x14ac:dyDescent="0.3">
      <c r="B49" s="16"/>
      <c r="C49" s="17" t="s">
        <v>184</v>
      </c>
      <c r="D49" s="112">
        <v>109.6</v>
      </c>
      <c r="E49" s="113">
        <v>108.8</v>
      </c>
      <c r="F49" s="113">
        <v>107.5</v>
      </c>
      <c r="G49" s="113">
        <v>106.9</v>
      </c>
      <c r="H49" s="113">
        <v>106.6</v>
      </c>
      <c r="I49" s="113">
        <v>107.3</v>
      </c>
      <c r="J49" s="113">
        <v>109.5</v>
      </c>
      <c r="K49" s="113">
        <v>110.4</v>
      </c>
      <c r="L49" s="113">
        <v>111.7</v>
      </c>
      <c r="M49" s="113">
        <v>110.2</v>
      </c>
      <c r="N49" s="113">
        <v>107</v>
      </c>
      <c r="O49" s="113">
        <v>105.4</v>
      </c>
      <c r="P49" s="113">
        <v>102.2</v>
      </c>
      <c r="Q49" s="113">
        <v>103.3</v>
      </c>
      <c r="R49" s="113">
        <v>103.6</v>
      </c>
      <c r="S49" s="113">
        <v>103.8</v>
      </c>
      <c r="T49" s="113">
        <v>103.8</v>
      </c>
      <c r="U49" s="113">
        <v>103.1</v>
      </c>
      <c r="V49" s="113">
        <v>103</v>
      </c>
      <c r="W49" s="113">
        <v>102.8</v>
      </c>
      <c r="X49" s="113">
        <v>102.4</v>
      </c>
      <c r="Y49" s="113">
        <v>101.8</v>
      </c>
      <c r="Z49" s="113">
        <v>101.6</v>
      </c>
      <c r="AA49" s="113">
        <v>101.5</v>
      </c>
      <c r="AB49" s="113">
        <v>102.6</v>
      </c>
      <c r="AC49" s="113">
        <v>104.8</v>
      </c>
      <c r="AD49" s="113">
        <v>105.5</v>
      </c>
      <c r="AE49" s="113">
        <v>105.9</v>
      </c>
      <c r="AF49" s="113">
        <v>104.7</v>
      </c>
      <c r="AG49" s="113">
        <v>102.6</v>
      </c>
      <c r="AH49" s="113">
        <v>101.8</v>
      </c>
      <c r="AI49" s="113">
        <v>101.4</v>
      </c>
      <c r="AJ49" s="113">
        <v>102.1</v>
      </c>
      <c r="AK49" s="113">
        <v>104.3</v>
      </c>
      <c r="AL49" s="113">
        <v>105</v>
      </c>
      <c r="AM49" s="113">
        <v>105.4</v>
      </c>
      <c r="AN49" s="114">
        <v>106.6</v>
      </c>
      <c r="AO49" s="115">
        <v>106.3</v>
      </c>
      <c r="AP49" s="115">
        <v>106.2</v>
      </c>
      <c r="AQ49" s="115">
        <v>106.2</v>
      </c>
      <c r="AR49" s="114">
        <v>105.5</v>
      </c>
      <c r="AS49" s="114">
        <v>105</v>
      </c>
      <c r="AT49" s="114">
        <v>104.9</v>
      </c>
      <c r="AU49" s="114">
        <v>104.8</v>
      </c>
      <c r="AV49" s="116">
        <v>104.1</v>
      </c>
      <c r="AW49" s="114">
        <v>103.6</v>
      </c>
      <c r="AX49" s="114">
        <v>103.4</v>
      </c>
      <c r="AY49" s="118">
        <v>103.3</v>
      </c>
      <c r="AZ49" s="114">
        <v>104.6</v>
      </c>
      <c r="BA49" s="114">
        <v>106.2</v>
      </c>
      <c r="BB49" s="114">
        <v>106.7</v>
      </c>
      <c r="BC49" s="118">
        <v>106.9</v>
      </c>
      <c r="BD49" s="114">
        <v>107.8</v>
      </c>
      <c r="BE49" s="114">
        <v>106.8</v>
      </c>
      <c r="BF49" s="114">
        <v>106.5</v>
      </c>
      <c r="BG49" s="114">
        <v>106.3</v>
      </c>
      <c r="BH49" s="114">
        <v>103.7</v>
      </c>
      <c r="BI49" s="114">
        <v>102.6</v>
      </c>
      <c r="BJ49" s="114">
        <v>102.2</v>
      </c>
      <c r="BK49" s="118">
        <v>102.1</v>
      </c>
      <c r="BL49" s="114">
        <v>102.2</v>
      </c>
      <c r="BM49" s="114">
        <v>103.2</v>
      </c>
      <c r="BN49" s="114">
        <v>103.1</v>
      </c>
      <c r="BO49" s="118">
        <v>103</v>
      </c>
      <c r="BP49" s="114">
        <v>101.7</v>
      </c>
      <c r="BQ49" s="114">
        <v>100.4</v>
      </c>
      <c r="BR49" s="114">
        <v>100.3</v>
      </c>
      <c r="BS49" s="118">
        <v>100.3</v>
      </c>
      <c r="BT49" s="114">
        <v>100.6</v>
      </c>
      <c r="BU49" s="114">
        <v>101</v>
      </c>
      <c r="BV49" s="114">
        <v>101.2</v>
      </c>
      <c r="BW49" s="114">
        <v>101.5</v>
      </c>
      <c r="BX49" s="114">
        <v>102.2</v>
      </c>
      <c r="BY49" s="114">
        <v>102.2</v>
      </c>
      <c r="BZ49" s="114">
        <v>102.3</v>
      </c>
      <c r="CA49" s="118">
        <v>102.2</v>
      </c>
      <c r="CB49" s="118">
        <v>103.4</v>
      </c>
      <c r="CC49" s="118">
        <v>104.8</v>
      </c>
      <c r="CD49" s="118">
        <v>105.1</v>
      </c>
      <c r="CE49" s="118">
        <v>105.3</v>
      </c>
      <c r="CF49" s="118">
        <v>106.4</v>
      </c>
      <c r="CG49" s="118">
        <v>106.5</v>
      </c>
      <c r="CH49" s="118">
        <v>106.6</v>
      </c>
      <c r="CI49" s="118">
        <v>106.5</v>
      </c>
      <c r="CJ49" s="123">
        <v>105.1</v>
      </c>
      <c r="CK49" s="26">
        <v>104.2</v>
      </c>
      <c r="CL49" s="30">
        <v>103.9</v>
      </c>
      <c r="CM49" s="31"/>
    </row>
    <row r="50" spans="2:91" x14ac:dyDescent="0.2">
      <c r="B50" s="16"/>
      <c r="C50" s="17" t="s">
        <v>185</v>
      </c>
      <c r="D50" s="124">
        <v>100.2</v>
      </c>
      <c r="E50" s="125">
        <v>101.6</v>
      </c>
      <c r="F50" s="125">
        <v>103.1</v>
      </c>
      <c r="G50" s="125">
        <v>100.2</v>
      </c>
      <c r="H50" s="125">
        <v>101.7</v>
      </c>
      <c r="I50" s="91">
        <v>103</v>
      </c>
      <c r="J50" s="125">
        <v>108.2</v>
      </c>
      <c r="K50" s="125">
        <v>100.1</v>
      </c>
      <c r="L50" s="125">
        <v>100.1</v>
      </c>
      <c r="M50" s="125">
        <v>100.2</v>
      </c>
      <c r="N50" s="125">
        <v>100.5</v>
      </c>
      <c r="O50" s="125">
        <v>100.2</v>
      </c>
      <c r="P50" s="125">
        <v>101.2</v>
      </c>
      <c r="Q50" s="125">
        <v>102.6</v>
      </c>
      <c r="R50" s="125">
        <v>100.2</v>
      </c>
      <c r="S50" s="125">
        <v>100.4</v>
      </c>
      <c r="T50" s="125">
        <v>100.6</v>
      </c>
      <c r="U50" s="125">
        <v>101.3</v>
      </c>
      <c r="V50" s="125">
        <v>100.2</v>
      </c>
      <c r="W50" s="125">
        <v>100.4</v>
      </c>
      <c r="X50" s="125">
        <v>100.5</v>
      </c>
      <c r="Y50" s="125">
        <v>100.1</v>
      </c>
      <c r="Z50" s="125">
        <v>100.2</v>
      </c>
      <c r="AA50" s="125">
        <v>100.2</v>
      </c>
      <c r="AB50" s="125">
        <v>102.1</v>
      </c>
      <c r="AC50" s="125">
        <v>104.4</v>
      </c>
      <c r="AD50" s="125">
        <v>100.2</v>
      </c>
      <c r="AE50" s="125">
        <v>100.1</v>
      </c>
      <c r="AF50" s="91">
        <v>100</v>
      </c>
      <c r="AG50" s="125">
        <v>100.1</v>
      </c>
      <c r="AH50" s="125">
        <v>100.1</v>
      </c>
      <c r="AI50" s="125">
        <v>100.1</v>
      </c>
      <c r="AJ50" s="125">
        <v>101.8</v>
      </c>
      <c r="AK50" s="125">
        <v>104.5</v>
      </c>
      <c r="AL50" s="91">
        <v>100</v>
      </c>
      <c r="AM50" s="125">
        <v>100.1</v>
      </c>
      <c r="AN50" s="114">
        <v>101.9</v>
      </c>
      <c r="AO50" s="114">
        <v>104</v>
      </c>
      <c r="AP50" s="114">
        <v>100</v>
      </c>
      <c r="AQ50" s="115">
        <v>100.1</v>
      </c>
      <c r="AR50" s="114">
        <v>101.4</v>
      </c>
      <c r="AS50" s="114">
        <v>103</v>
      </c>
      <c r="AT50" s="114">
        <v>100</v>
      </c>
      <c r="AU50" s="114">
        <v>100.1</v>
      </c>
      <c r="AV50" s="116">
        <v>101</v>
      </c>
      <c r="AW50" s="114">
        <v>102</v>
      </c>
      <c r="AX50" s="114">
        <v>100</v>
      </c>
      <c r="AY50" s="118">
        <v>100</v>
      </c>
      <c r="AZ50" s="114">
        <v>102.5</v>
      </c>
      <c r="BA50" s="114">
        <v>105.1</v>
      </c>
      <c r="BB50" s="114">
        <v>100</v>
      </c>
      <c r="BC50" s="118">
        <v>100</v>
      </c>
      <c r="BD50" s="114">
        <v>102.6</v>
      </c>
      <c r="BE50" s="114">
        <v>103.2</v>
      </c>
      <c r="BF50" s="114">
        <v>100</v>
      </c>
      <c r="BG50" s="114">
        <v>100.1</v>
      </c>
      <c r="BH50" s="114">
        <v>100.5</v>
      </c>
      <c r="BI50" s="114">
        <v>101</v>
      </c>
      <c r="BJ50" s="114">
        <v>100</v>
      </c>
      <c r="BK50" s="118">
        <v>100.2</v>
      </c>
      <c r="BL50" s="114">
        <v>101.1</v>
      </c>
      <c r="BM50" s="114">
        <v>102.8</v>
      </c>
      <c r="BN50" s="114">
        <v>99</v>
      </c>
      <c r="BO50" s="118">
        <v>99.8</v>
      </c>
      <c r="BP50" s="114">
        <v>100</v>
      </c>
      <c r="BQ50" s="114">
        <v>100.3</v>
      </c>
      <c r="BR50" s="114">
        <v>99.9</v>
      </c>
      <c r="BS50" s="118">
        <v>99.9</v>
      </c>
      <c r="BT50" s="114">
        <v>100.5</v>
      </c>
      <c r="BU50" s="114">
        <v>101.2</v>
      </c>
      <c r="BV50" s="114">
        <v>100</v>
      </c>
      <c r="BW50" s="114">
        <v>100.4</v>
      </c>
      <c r="BX50" s="114">
        <v>100.6</v>
      </c>
      <c r="BY50" s="114">
        <v>101.2</v>
      </c>
      <c r="BZ50" s="114">
        <v>100.2</v>
      </c>
      <c r="CA50" s="118">
        <v>100</v>
      </c>
      <c r="CB50" s="118">
        <v>101.9</v>
      </c>
      <c r="CC50" s="118">
        <v>103.9</v>
      </c>
      <c r="CD50" s="118">
        <v>99.9</v>
      </c>
      <c r="CE50" s="118">
        <v>100</v>
      </c>
      <c r="CF50" s="118">
        <v>102.4</v>
      </c>
      <c r="CG50" s="118">
        <v>104.1</v>
      </c>
      <c r="CH50" s="118">
        <v>100.1</v>
      </c>
      <c r="CI50" s="118">
        <v>99.8</v>
      </c>
      <c r="CJ50" s="123">
        <v>101.1</v>
      </c>
      <c r="CK50" s="26">
        <v>102.5</v>
      </c>
      <c r="CL50" s="106">
        <v>100</v>
      </c>
      <c r="CM50" s="107"/>
    </row>
    <row r="51" spans="2:91" ht="25.5" x14ac:dyDescent="0.2">
      <c r="B51" s="64" t="s">
        <v>219</v>
      </c>
      <c r="C51" s="17" t="s">
        <v>183</v>
      </c>
      <c r="D51" s="112">
        <v>99.6</v>
      </c>
      <c r="E51" s="113">
        <v>98.4</v>
      </c>
      <c r="F51" s="113">
        <v>94.6</v>
      </c>
      <c r="G51" s="113">
        <v>96.2</v>
      </c>
      <c r="H51" s="113">
        <v>99.6</v>
      </c>
      <c r="I51" s="113">
        <v>100.8</v>
      </c>
      <c r="J51" s="113">
        <v>107.6</v>
      </c>
      <c r="K51" s="113">
        <v>108.7</v>
      </c>
      <c r="L51" s="113">
        <v>107.5</v>
      </c>
      <c r="M51" s="113">
        <v>106.3</v>
      </c>
      <c r="N51" s="113">
        <v>99.6</v>
      </c>
      <c r="O51" s="113">
        <v>99.9</v>
      </c>
      <c r="P51" s="113">
        <v>101.7</v>
      </c>
      <c r="Q51" s="113">
        <v>104</v>
      </c>
      <c r="R51" s="113">
        <v>103.1</v>
      </c>
      <c r="S51" s="113">
        <v>102.9</v>
      </c>
      <c r="T51" s="113">
        <v>101.9</v>
      </c>
      <c r="U51" s="113">
        <v>98.7</v>
      </c>
      <c r="V51" s="113">
        <v>97.6</v>
      </c>
      <c r="W51" s="113">
        <v>97.9</v>
      </c>
      <c r="X51" s="113">
        <v>98.6</v>
      </c>
      <c r="Y51" s="113">
        <v>98.7</v>
      </c>
      <c r="Z51" s="113">
        <v>99.5</v>
      </c>
      <c r="AA51" s="113">
        <v>99.7</v>
      </c>
      <c r="AB51" s="113">
        <v>101.8</v>
      </c>
      <c r="AC51" s="113">
        <v>105.7</v>
      </c>
      <c r="AD51" s="113">
        <v>105.1</v>
      </c>
      <c r="AE51" s="113">
        <v>104.9</v>
      </c>
      <c r="AF51" s="113">
        <v>102.1</v>
      </c>
      <c r="AG51" s="113">
        <v>99.7</v>
      </c>
      <c r="AH51" s="113">
        <v>97.9</v>
      </c>
      <c r="AI51" s="113">
        <v>96.4</v>
      </c>
      <c r="AJ51" s="113">
        <v>97.5</v>
      </c>
      <c r="AK51" s="113">
        <v>101.4</v>
      </c>
      <c r="AL51" s="113">
        <v>101</v>
      </c>
      <c r="AM51" s="113">
        <v>101.8</v>
      </c>
      <c r="AN51" s="114">
        <v>102.1</v>
      </c>
      <c r="AO51" s="115">
        <v>101.3</v>
      </c>
      <c r="AP51" s="115">
        <v>101.8</v>
      </c>
      <c r="AQ51" s="115">
        <v>102.3</v>
      </c>
      <c r="AR51" s="114">
        <v>102.4</v>
      </c>
      <c r="AS51" s="114">
        <v>102.2</v>
      </c>
      <c r="AT51" s="114">
        <v>101.9</v>
      </c>
      <c r="AU51" s="114">
        <v>101.1</v>
      </c>
      <c r="AV51" s="116">
        <v>99.7</v>
      </c>
      <c r="AW51" s="114">
        <v>98</v>
      </c>
      <c r="AX51" s="114">
        <v>98.7</v>
      </c>
      <c r="AY51" s="118">
        <v>98.1</v>
      </c>
      <c r="AZ51" s="114">
        <v>100.2</v>
      </c>
      <c r="BA51" s="114">
        <v>103.3</v>
      </c>
      <c r="BB51" s="114">
        <v>103.3</v>
      </c>
      <c r="BC51" s="118">
        <v>104.4</v>
      </c>
      <c r="BD51" s="114">
        <v>106.2</v>
      </c>
      <c r="BE51" s="114">
        <v>105.2</v>
      </c>
      <c r="BF51" s="114">
        <v>104.4</v>
      </c>
      <c r="BG51" s="114">
        <v>104.9</v>
      </c>
      <c r="BH51" s="114">
        <v>102.7</v>
      </c>
      <c r="BI51" s="114">
        <v>101.1</v>
      </c>
      <c r="BJ51" s="114">
        <v>101.9</v>
      </c>
      <c r="BK51" s="118">
        <v>102.5</v>
      </c>
      <c r="BL51" s="114">
        <v>103.7</v>
      </c>
      <c r="BM51" s="114">
        <v>104.8</v>
      </c>
      <c r="BN51" s="114">
        <v>103.3</v>
      </c>
      <c r="BO51" s="118">
        <v>103</v>
      </c>
      <c r="BP51" s="114">
        <v>102.2</v>
      </c>
      <c r="BQ51" s="114">
        <v>99.9</v>
      </c>
      <c r="BR51" s="114">
        <v>100.8</v>
      </c>
      <c r="BS51" s="118">
        <v>100</v>
      </c>
      <c r="BT51" s="114">
        <v>98.7</v>
      </c>
      <c r="BU51" s="114">
        <v>99.5</v>
      </c>
      <c r="BV51" s="114">
        <v>99.3</v>
      </c>
      <c r="BW51" s="114">
        <v>99.2</v>
      </c>
      <c r="BX51" s="114">
        <v>100.2</v>
      </c>
      <c r="BY51" s="114">
        <v>100.4</v>
      </c>
      <c r="BZ51" s="114">
        <v>100.5</v>
      </c>
      <c r="CA51" s="118">
        <v>100.8</v>
      </c>
      <c r="CB51" s="118">
        <v>102.2</v>
      </c>
      <c r="CC51" s="118">
        <v>103.5</v>
      </c>
      <c r="CD51" s="118">
        <v>102.5</v>
      </c>
      <c r="CE51" s="118">
        <v>102.5</v>
      </c>
      <c r="CF51" s="118">
        <v>101.2</v>
      </c>
      <c r="CG51" s="118">
        <v>102.5</v>
      </c>
      <c r="CH51" s="118">
        <v>103.2</v>
      </c>
      <c r="CI51" s="118">
        <v>103.2</v>
      </c>
      <c r="CJ51" s="123">
        <v>102.2</v>
      </c>
      <c r="CK51" s="26">
        <v>99.4</v>
      </c>
      <c r="CL51" s="30">
        <v>98.3</v>
      </c>
      <c r="CM51" s="31"/>
    </row>
    <row r="52" spans="2:91" ht="15.75" x14ac:dyDescent="0.3">
      <c r="B52" s="64"/>
      <c r="C52" s="17" t="s">
        <v>184</v>
      </c>
      <c r="D52" s="112">
        <v>99.6</v>
      </c>
      <c r="E52" s="113">
        <v>98.9</v>
      </c>
      <c r="F52" s="113">
        <v>97.5</v>
      </c>
      <c r="G52" s="113">
        <v>97.1</v>
      </c>
      <c r="H52" s="113">
        <v>99.6</v>
      </c>
      <c r="I52" s="113">
        <v>100.2</v>
      </c>
      <c r="J52" s="113">
        <v>102.7</v>
      </c>
      <c r="K52" s="113">
        <v>104.2</v>
      </c>
      <c r="L52" s="113">
        <v>107.5</v>
      </c>
      <c r="M52" s="113">
        <v>106.9</v>
      </c>
      <c r="N52" s="113">
        <v>104.4</v>
      </c>
      <c r="O52" s="113">
        <v>103.1</v>
      </c>
      <c r="P52" s="113">
        <v>101.7</v>
      </c>
      <c r="Q52" s="113">
        <v>102.8</v>
      </c>
      <c r="R52" s="113">
        <v>102.9</v>
      </c>
      <c r="S52" s="113">
        <v>102.8</v>
      </c>
      <c r="T52" s="113">
        <v>101.9</v>
      </c>
      <c r="U52" s="113">
        <v>100.3</v>
      </c>
      <c r="V52" s="113">
        <v>99.5</v>
      </c>
      <c r="W52" s="113">
        <v>99</v>
      </c>
      <c r="X52" s="113">
        <v>98.6</v>
      </c>
      <c r="Y52" s="113">
        <v>98.6</v>
      </c>
      <c r="Z52" s="113">
        <v>98.9</v>
      </c>
      <c r="AA52" s="113">
        <v>99.2</v>
      </c>
      <c r="AB52" s="113">
        <v>101.7</v>
      </c>
      <c r="AC52" s="113">
        <v>103.7</v>
      </c>
      <c r="AD52" s="113">
        <v>104.1</v>
      </c>
      <c r="AE52" s="113">
        <v>104.4</v>
      </c>
      <c r="AF52" s="113">
        <v>102.1</v>
      </c>
      <c r="AG52" s="113">
        <v>99.9</v>
      </c>
      <c r="AH52" s="113">
        <v>99.2</v>
      </c>
      <c r="AI52" s="113">
        <v>98.4</v>
      </c>
      <c r="AJ52" s="113">
        <v>97.5</v>
      </c>
      <c r="AK52" s="113">
        <v>99.4</v>
      </c>
      <c r="AL52" s="113">
        <v>100</v>
      </c>
      <c r="AM52" s="113">
        <v>100.5</v>
      </c>
      <c r="AN52" s="114">
        <v>102.1</v>
      </c>
      <c r="AO52" s="115">
        <v>101.7</v>
      </c>
      <c r="AP52" s="115">
        <v>101.7</v>
      </c>
      <c r="AQ52" s="115">
        <v>101.9</v>
      </c>
      <c r="AR52" s="114">
        <v>102.4</v>
      </c>
      <c r="AS52" s="114">
        <v>102.3</v>
      </c>
      <c r="AT52" s="114">
        <v>102.2</v>
      </c>
      <c r="AU52" s="114">
        <v>101.9</v>
      </c>
      <c r="AV52" s="116">
        <v>99.7</v>
      </c>
      <c r="AW52" s="114">
        <v>98.9</v>
      </c>
      <c r="AX52" s="114">
        <v>98.8</v>
      </c>
      <c r="AY52" s="118">
        <v>98.6</v>
      </c>
      <c r="AZ52" s="114">
        <v>100.2</v>
      </c>
      <c r="BA52" s="114">
        <v>101.7</v>
      </c>
      <c r="BB52" s="114">
        <v>102.3</v>
      </c>
      <c r="BC52" s="118">
        <v>102.8</v>
      </c>
      <c r="BD52" s="114">
        <v>106.2</v>
      </c>
      <c r="BE52" s="114">
        <v>105.6</v>
      </c>
      <c r="BF52" s="114">
        <v>105.2</v>
      </c>
      <c r="BG52" s="114">
        <v>105.1</v>
      </c>
      <c r="BH52" s="114">
        <v>102.7</v>
      </c>
      <c r="BI52" s="114">
        <v>101.9</v>
      </c>
      <c r="BJ52" s="114">
        <v>101.9</v>
      </c>
      <c r="BK52" s="118">
        <v>102.1</v>
      </c>
      <c r="BL52" s="114">
        <v>103.7</v>
      </c>
      <c r="BM52" s="114">
        <v>104.2</v>
      </c>
      <c r="BN52" s="114">
        <v>103.9</v>
      </c>
      <c r="BO52" s="118">
        <v>103.6</v>
      </c>
      <c r="BP52" s="114">
        <v>102.2</v>
      </c>
      <c r="BQ52" s="114">
        <v>101</v>
      </c>
      <c r="BR52" s="114">
        <v>100.9</v>
      </c>
      <c r="BS52" s="118">
        <v>100.7</v>
      </c>
      <c r="BT52" s="114">
        <v>98.7</v>
      </c>
      <c r="BU52" s="114">
        <v>99.1</v>
      </c>
      <c r="BV52" s="114">
        <v>99.1</v>
      </c>
      <c r="BW52" s="114">
        <v>99.2</v>
      </c>
      <c r="BX52" s="114">
        <v>100.2</v>
      </c>
      <c r="BY52" s="114">
        <v>100.2</v>
      </c>
      <c r="BZ52" s="114">
        <v>100.4</v>
      </c>
      <c r="CA52" s="118">
        <v>100.4</v>
      </c>
      <c r="CB52" s="118">
        <v>102.2</v>
      </c>
      <c r="CC52" s="118">
        <v>102.8</v>
      </c>
      <c r="CD52" s="118">
        <v>102.7</v>
      </c>
      <c r="CE52" s="118">
        <v>102.6</v>
      </c>
      <c r="CF52" s="118">
        <v>101.2</v>
      </c>
      <c r="CG52" s="118">
        <v>101.9</v>
      </c>
      <c r="CH52" s="118">
        <v>102.3</v>
      </c>
      <c r="CI52" s="118">
        <v>102.5</v>
      </c>
      <c r="CJ52" s="123">
        <v>102.2</v>
      </c>
      <c r="CK52" s="26">
        <v>100.8</v>
      </c>
      <c r="CL52" s="106">
        <v>99.9</v>
      </c>
      <c r="CM52" s="107"/>
    </row>
    <row r="53" spans="2:91" ht="13.5" thickBot="1" x14ac:dyDescent="0.25">
      <c r="B53" s="126"/>
      <c r="C53" s="127" t="s">
        <v>185</v>
      </c>
      <c r="D53" s="128">
        <v>96.4</v>
      </c>
      <c r="E53" s="129">
        <v>99.6</v>
      </c>
      <c r="F53" s="129">
        <v>101.7</v>
      </c>
      <c r="G53" s="129">
        <v>98.4</v>
      </c>
      <c r="H53" s="129">
        <v>100</v>
      </c>
      <c r="I53" s="129">
        <v>101</v>
      </c>
      <c r="J53" s="129">
        <v>108.4</v>
      </c>
      <c r="K53" s="129">
        <v>99.4</v>
      </c>
      <c r="L53" s="129">
        <v>98.8</v>
      </c>
      <c r="M53" s="129">
        <v>99.7</v>
      </c>
      <c r="N53" s="129">
        <v>101.7</v>
      </c>
      <c r="O53" s="129">
        <v>99.6</v>
      </c>
      <c r="P53" s="129">
        <v>100.5</v>
      </c>
      <c r="Q53" s="129">
        <v>102.1</v>
      </c>
      <c r="R53" s="129">
        <v>100.8</v>
      </c>
      <c r="S53" s="129">
        <v>99.2</v>
      </c>
      <c r="T53" s="129">
        <v>99.8</v>
      </c>
      <c r="U53" s="129">
        <v>99.1</v>
      </c>
      <c r="V53" s="129">
        <v>99.6</v>
      </c>
      <c r="W53" s="129">
        <v>99.5</v>
      </c>
      <c r="X53" s="129">
        <v>100</v>
      </c>
      <c r="Y53" s="129">
        <v>99.5</v>
      </c>
      <c r="Z53" s="129">
        <v>100.5</v>
      </c>
      <c r="AA53" s="129">
        <v>99.6</v>
      </c>
      <c r="AB53" s="129">
        <v>101.8</v>
      </c>
      <c r="AC53" s="129">
        <v>103.4</v>
      </c>
      <c r="AD53" s="129">
        <v>100.2</v>
      </c>
      <c r="AE53" s="129">
        <v>99.5</v>
      </c>
      <c r="AF53" s="129">
        <v>99</v>
      </c>
      <c r="AG53" s="130">
        <v>98.8</v>
      </c>
      <c r="AH53" s="129">
        <v>100.3</v>
      </c>
      <c r="AI53" s="129">
        <v>98.3</v>
      </c>
      <c r="AJ53" s="129">
        <v>99.9</v>
      </c>
      <c r="AK53" s="129">
        <v>103</v>
      </c>
      <c r="AL53" s="129">
        <v>99.9</v>
      </c>
      <c r="AM53" s="129">
        <v>99</v>
      </c>
      <c r="AN53" s="131">
        <v>100.1</v>
      </c>
      <c r="AO53" s="132">
        <v>102.1</v>
      </c>
      <c r="AP53" s="132">
        <v>100.3</v>
      </c>
      <c r="AQ53" s="132">
        <v>99.9</v>
      </c>
      <c r="AR53" s="131">
        <v>100.2</v>
      </c>
      <c r="AS53" s="131">
        <v>101.9</v>
      </c>
      <c r="AT53" s="131">
        <v>100</v>
      </c>
      <c r="AU53" s="131">
        <v>99</v>
      </c>
      <c r="AV53" s="133">
        <v>98.5</v>
      </c>
      <c r="AW53" s="131">
        <v>100.5</v>
      </c>
      <c r="AX53" s="131">
        <v>100.6</v>
      </c>
      <c r="AY53" s="134">
        <v>98.5</v>
      </c>
      <c r="AZ53" s="131">
        <v>100.5</v>
      </c>
      <c r="BA53" s="131">
        <v>103.6</v>
      </c>
      <c r="BB53" s="131">
        <v>100.6</v>
      </c>
      <c r="BC53" s="134">
        <v>99.6</v>
      </c>
      <c r="BD53" s="131">
        <v>102.2</v>
      </c>
      <c r="BE53" s="131">
        <v>102.7</v>
      </c>
      <c r="BF53" s="131">
        <v>99.9</v>
      </c>
      <c r="BG53" s="131">
        <v>100</v>
      </c>
      <c r="BH53" s="131">
        <v>100.1</v>
      </c>
      <c r="BI53" s="131">
        <v>101.2</v>
      </c>
      <c r="BJ53" s="131">
        <v>100.7</v>
      </c>
      <c r="BK53" s="134">
        <v>100.6</v>
      </c>
      <c r="BL53" s="131">
        <v>101.2</v>
      </c>
      <c r="BM53" s="131">
        <v>102.3</v>
      </c>
      <c r="BN53" s="131">
        <v>99.3</v>
      </c>
      <c r="BO53" s="134">
        <v>100</v>
      </c>
      <c r="BP53" s="131">
        <v>100.4</v>
      </c>
      <c r="BQ53" s="131">
        <v>100</v>
      </c>
      <c r="BR53" s="131">
        <v>100.3</v>
      </c>
      <c r="BS53" s="134">
        <v>99.3</v>
      </c>
      <c r="BT53" s="131">
        <v>99.1</v>
      </c>
      <c r="BU53" s="131">
        <v>100.8</v>
      </c>
      <c r="BV53" s="131">
        <v>100.1</v>
      </c>
      <c r="BW53" s="131">
        <v>99.2</v>
      </c>
      <c r="BX53" s="131">
        <v>100</v>
      </c>
      <c r="BY53" s="131">
        <v>100.9</v>
      </c>
      <c r="BZ53" s="131">
        <v>100.3</v>
      </c>
      <c r="CA53" s="134">
        <v>99.5</v>
      </c>
      <c r="CB53" s="134">
        <v>101.4</v>
      </c>
      <c r="CC53" s="134">
        <v>102.2</v>
      </c>
      <c r="CD53" s="134">
        <v>99.4</v>
      </c>
      <c r="CE53" s="134">
        <v>99.5</v>
      </c>
      <c r="CF53" s="134">
        <v>100</v>
      </c>
      <c r="CG53" s="134">
        <v>103.4</v>
      </c>
      <c r="CH53" s="134">
        <v>100.2</v>
      </c>
      <c r="CI53" s="134">
        <v>99.6</v>
      </c>
      <c r="CJ53" s="135">
        <v>98.9</v>
      </c>
      <c r="CK53" s="136">
        <v>100.8</v>
      </c>
      <c r="CL53" s="137">
        <v>99.1</v>
      </c>
      <c r="CM53" s="138"/>
    </row>
    <row r="54" spans="2:91" x14ac:dyDescent="0.2">
      <c r="BE54" s="139"/>
      <c r="BF54" s="139"/>
    </row>
    <row r="55" spans="2:91" ht="15.75" customHeight="1" x14ac:dyDescent="0.25">
      <c r="B55" s="259" t="s">
        <v>220</v>
      </c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140"/>
    </row>
    <row r="56" spans="2:91" ht="31.9" customHeight="1" x14ac:dyDescent="0.25">
      <c r="B56" s="260" t="s">
        <v>221</v>
      </c>
      <c r="C56" s="260"/>
      <c r="D56" s="141"/>
      <c r="E56" s="141"/>
      <c r="F56" s="141"/>
      <c r="G56" s="141"/>
      <c r="H56" s="142"/>
      <c r="I56" s="142"/>
      <c r="J56" s="142"/>
      <c r="K56" s="142"/>
      <c r="L56" s="142"/>
      <c r="M56" s="142"/>
      <c r="N56" s="142"/>
      <c r="O56" s="142"/>
    </row>
    <row r="57" spans="2:91" ht="78" customHeight="1" x14ac:dyDescent="0.2">
      <c r="B57" s="252" t="s">
        <v>222</v>
      </c>
      <c r="C57" s="252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4"/>
    </row>
    <row r="58" spans="2:91" ht="14.25" customHeight="1" x14ac:dyDescent="0.2">
      <c r="O58" s="144"/>
    </row>
    <row r="59" spans="2:91" ht="13.5" customHeight="1" x14ac:dyDescent="0.25"/>
  </sheetData>
  <mergeCells count="117">
    <mergeCell ref="B57:C57"/>
    <mergeCell ref="CJ6:CJ7"/>
    <mergeCell ref="CK6:CK7"/>
    <mergeCell ref="CL6:CL7"/>
    <mergeCell ref="CM6:CM7"/>
    <mergeCell ref="B55:N55"/>
    <mergeCell ref="B56:C56"/>
    <mergeCell ref="CD6:CD7"/>
    <mergeCell ref="CE6:CE7"/>
    <mergeCell ref="CF6:CF7"/>
    <mergeCell ref="CG6:CG7"/>
    <mergeCell ref="CH6:CH7"/>
    <mergeCell ref="CI6:CI7"/>
    <mergeCell ref="BX6:BX7"/>
    <mergeCell ref="BY6:BY7"/>
    <mergeCell ref="BZ6:BZ7"/>
    <mergeCell ref="CA6:CA7"/>
    <mergeCell ref="CB6:CB7"/>
    <mergeCell ref="CC6:CC7"/>
    <mergeCell ref="BR6:BR7"/>
    <mergeCell ref="BS6:BS7"/>
    <mergeCell ref="BT6:BT7"/>
    <mergeCell ref="BU6:BU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V6:V7"/>
    <mergeCell ref="W6:W7"/>
    <mergeCell ref="X6:X7"/>
    <mergeCell ref="Y6:Y7"/>
    <mergeCell ref="Z6:Z7"/>
    <mergeCell ref="AA6:AA7"/>
    <mergeCell ref="S6:S7"/>
    <mergeCell ref="T6:T7"/>
    <mergeCell ref="U6:U7"/>
    <mergeCell ref="J6:J7"/>
    <mergeCell ref="K6:K7"/>
    <mergeCell ref="L6:L7"/>
    <mergeCell ref="M6:M7"/>
    <mergeCell ref="N6:N7"/>
    <mergeCell ref="O6:O7"/>
    <mergeCell ref="CB4:CE4"/>
    <mergeCell ref="CF4:CI4"/>
    <mergeCell ref="CJ4:CM4"/>
    <mergeCell ref="D6:D7"/>
    <mergeCell ref="E6:E7"/>
    <mergeCell ref="F6:F7"/>
    <mergeCell ref="G6:G7"/>
    <mergeCell ref="H6:H7"/>
    <mergeCell ref="I6:I7"/>
    <mergeCell ref="AZ4:BC4"/>
    <mergeCell ref="BD4:BG4"/>
    <mergeCell ref="BH4:BK4"/>
    <mergeCell ref="BL4:BO4"/>
    <mergeCell ref="BP4:BS4"/>
    <mergeCell ref="BT4:BW4"/>
    <mergeCell ref="AB4:AE4"/>
    <mergeCell ref="AF4:AI4"/>
    <mergeCell ref="AJ4:AM4"/>
    <mergeCell ref="AN4:AQ4"/>
    <mergeCell ref="AR4:AU4"/>
    <mergeCell ref="AV4:AY4"/>
    <mergeCell ref="P6:P7"/>
    <mergeCell ref="Q6:Q7"/>
    <mergeCell ref="R6:R7"/>
    <mergeCell ref="B1:G1"/>
    <mergeCell ref="F2:G2"/>
    <mergeCell ref="BY2:BZ2"/>
    <mergeCell ref="B4:C5"/>
    <mergeCell ref="D4:G4"/>
    <mergeCell ref="H4:K4"/>
    <mergeCell ref="L4:O4"/>
    <mergeCell ref="P4:S4"/>
    <mergeCell ref="T4:W4"/>
    <mergeCell ref="X4:AA4"/>
    <mergeCell ref="BX4:CA4"/>
  </mergeCells>
  <hyperlinks>
    <hyperlink ref="F2:G2" location="'Spis tablic'!A1" display="Powrót do spisu" xr:uid="{B475614F-4269-489D-9510-D6852D0CDAE8}"/>
    <hyperlink ref="BY2:BZ2" location="'Spis tablic'!A1" display="Powrót do spisu" xr:uid="{3683B184-DF5C-4FEF-B7E5-C1E38E1638BE}"/>
  </hyperlinks>
  <pageMargins left="0.74803149606299213" right="0.74803149606299213" top="0.19685039370078741" bottom="0.19685039370078741" header="0" footer="0"/>
  <pageSetup paperSize="9" scale="90" orientation="portrait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AF46-F3A8-4A00-B603-E0BD77DAF4BC}">
  <dimension ref="A1:BI250"/>
  <sheetViews>
    <sheetView showGridLines="0" workbookViewId="0">
      <selection activeCell="F3" sqref="F3:G3"/>
    </sheetView>
  </sheetViews>
  <sheetFormatPr defaultRowHeight="15" x14ac:dyDescent="0.25"/>
  <sheetData>
    <row r="1" spans="1:61" x14ac:dyDescent="0.25">
      <c r="A1" s="268" t="s">
        <v>256</v>
      </c>
      <c r="B1" s="268"/>
      <c r="C1" s="268"/>
      <c r="D1" s="268"/>
      <c r="E1" s="268"/>
      <c r="F1" s="268"/>
      <c r="G1" s="268"/>
      <c r="H1" s="268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</row>
    <row r="2" spans="1:61" x14ac:dyDescent="0.25">
      <c r="A2" s="162" t="s">
        <v>257</v>
      </c>
      <c r="B2" s="163"/>
      <c r="C2" s="163"/>
      <c r="D2" s="163"/>
      <c r="E2" s="164"/>
      <c r="F2" s="163"/>
      <c r="G2" s="163"/>
      <c r="H2" s="165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 t="s">
        <v>187</v>
      </c>
    </row>
    <row r="3" spans="1:61" s="145" customFormat="1" x14ac:dyDescent="0.25">
      <c r="A3" s="269" t="s">
        <v>258</v>
      </c>
      <c r="B3" s="265">
        <v>1</v>
      </c>
      <c r="C3" s="265"/>
      <c r="D3" s="265">
        <v>2</v>
      </c>
      <c r="E3" s="265"/>
      <c r="F3" s="265">
        <v>3</v>
      </c>
      <c r="G3" s="265"/>
      <c r="H3" s="265">
        <v>4</v>
      </c>
      <c r="I3" s="265"/>
      <c r="J3" s="265">
        <v>5</v>
      </c>
      <c r="K3" s="265"/>
      <c r="L3" s="265">
        <v>6</v>
      </c>
      <c r="M3" s="265"/>
      <c r="N3" s="265">
        <v>7</v>
      </c>
      <c r="O3" s="265"/>
      <c r="P3" s="265">
        <v>8</v>
      </c>
      <c r="Q3" s="265"/>
      <c r="R3" s="265">
        <v>9</v>
      </c>
      <c r="S3" s="265"/>
      <c r="T3" s="265">
        <v>10</v>
      </c>
      <c r="U3" s="265"/>
      <c r="V3" s="265">
        <v>11</v>
      </c>
      <c r="W3" s="265"/>
      <c r="X3" s="265">
        <v>12</v>
      </c>
      <c r="Y3" s="265"/>
      <c r="Z3" s="265">
        <v>13</v>
      </c>
      <c r="AA3" s="265"/>
      <c r="AB3" s="265">
        <v>14</v>
      </c>
      <c r="AC3" s="265"/>
      <c r="AD3" s="265">
        <v>15</v>
      </c>
      <c r="AE3" s="265"/>
      <c r="AF3" s="265">
        <v>16</v>
      </c>
      <c r="AG3" s="265"/>
      <c r="AH3" s="265">
        <v>17</v>
      </c>
      <c r="AI3" s="265"/>
      <c r="AJ3" s="265">
        <v>18</v>
      </c>
      <c r="AK3" s="265"/>
      <c r="AL3" s="265">
        <v>19</v>
      </c>
      <c r="AM3" s="265"/>
      <c r="AN3" s="265">
        <v>20</v>
      </c>
      <c r="AO3" s="265"/>
      <c r="AP3" s="265">
        <v>21</v>
      </c>
      <c r="AQ3" s="265"/>
      <c r="AR3" s="265">
        <v>22</v>
      </c>
      <c r="AS3" s="265"/>
      <c r="AT3" s="265">
        <v>23</v>
      </c>
      <c r="AU3" s="265"/>
      <c r="AV3" s="265">
        <v>24</v>
      </c>
      <c r="AW3" s="265"/>
      <c r="AX3" s="265">
        <v>25</v>
      </c>
      <c r="AY3" s="265"/>
      <c r="AZ3" s="265">
        <v>26</v>
      </c>
      <c r="BA3" s="265"/>
      <c r="BB3" s="265">
        <v>27</v>
      </c>
      <c r="BC3" s="265"/>
      <c r="BD3" s="265">
        <v>28</v>
      </c>
      <c r="BE3" s="265"/>
      <c r="BF3" s="265">
        <v>29</v>
      </c>
      <c r="BG3" s="265"/>
      <c r="BH3" s="265">
        <v>30</v>
      </c>
      <c r="BI3" s="267"/>
    </row>
    <row r="4" spans="1:61" s="145" customFormat="1" x14ac:dyDescent="0.25">
      <c r="A4" s="269"/>
      <c r="B4" s="265" t="s">
        <v>259</v>
      </c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7"/>
    </row>
    <row r="5" spans="1:61" s="145" customFormat="1" ht="126" customHeight="1" x14ac:dyDescent="0.25">
      <c r="A5" s="269"/>
      <c r="B5" s="263" t="s">
        <v>260</v>
      </c>
      <c r="C5" s="263"/>
      <c r="D5" s="263" t="s">
        <v>261</v>
      </c>
      <c r="E5" s="263"/>
      <c r="F5" s="263" t="s">
        <v>262</v>
      </c>
      <c r="G5" s="263"/>
      <c r="H5" s="263" t="s">
        <v>263</v>
      </c>
      <c r="I5" s="263"/>
      <c r="J5" s="263" t="s">
        <v>264</v>
      </c>
      <c r="K5" s="263"/>
      <c r="L5" s="263" t="s">
        <v>265</v>
      </c>
      <c r="M5" s="263"/>
      <c r="N5" s="263" t="s">
        <v>266</v>
      </c>
      <c r="O5" s="263"/>
      <c r="P5" s="263" t="s">
        <v>267</v>
      </c>
      <c r="Q5" s="263"/>
      <c r="R5" s="263" t="s">
        <v>268</v>
      </c>
      <c r="S5" s="263"/>
      <c r="T5" s="263" t="s">
        <v>269</v>
      </c>
      <c r="U5" s="263"/>
      <c r="V5" s="263" t="s">
        <v>270</v>
      </c>
      <c r="W5" s="263"/>
      <c r="X5" s="263" t="s">
        <v>271</v>
      </c>
      <c r="Y5" s="263"/>
      <c r="Z5" s="263" t="s">
        <v>272</v>
      </c>
      <c r="AA5" s="263"/>
      <c r="AB5" s="263" t="s">
        <v>273</v>
      </c>
      <c r="AC5" s="263"/>
      <c r="AD5" s="263" t="s">
        <v>274</v>
      </c>
      <c r="AE5" s="263"/>
      <c r="AF5" s="263" t="s">
        <v>275</v>
      </c>
      <c r="AG5" s="263"/>
      <c r="AH5" s="263" t="s">
        <v>276</v>
      </c>
      <c r="AI5" s="263"/>
      <c r="AJ5" s="263" t="s">
        <v>277</v>
      </c>
      <c r="AK5" s="263"/>
      <c r="AL5" s="263" t="s">
        <v>278</v>
      </c>
      <c r="AM5" s="263"/>
      <c r="AN5" s="263" t="s">
        <v>279</v>
      </c>
      <c r="AO5" s="263"/>
      <c r="AP5" s="263" t="s">
        <v>280</v>
      </c>
      <c r="AQ5" s="263"/>
      <c r="AR5" s="263" t="s">
        <v>281</v>
      </c>
      <c r="AS5" s="263"/>
      <c r="AT5" s="263" t="s">
        <v>282</v>
      </c>
      <c r="AU5" s="263"/>
      <c r="AV5" s="263" t="s">
        <v>283</v>
      </c>
      <c r="AW5" s="263"/>
      <c r="AX5" s="263" t="s">
        <v>284</v>
      </c>
      <c r="AY5" s="263"/>
      <c r="AZ5" s="263" t="s">
        <v>285</v>
      </c>
      <c r="BA5" s="263"/>
      <c r="BB5" s="263" t="s">
        <v>286</v>
      </c>
      <c r="BC5" s="263"/>
      <c r="BD5" s="263" t="s">
        <v>287</v>
      </c>
      <c r="BE5" s="263"/>
      <c r="BF5" s="263" t="s">
        <v>288</v>
      </c>
      <c r="BG5" s="263"/>
      <c r="BH5" s="263" t="s">
        <v>289</v>
      </c>
      <c r="BI5" s="264"/>
    </row>
    <row r="6" spans="1:61" x14ac:dyDescent="0.25">
      <c r="A6" s="166"/>
      <c r="B6" s="265" t="s">
        <v>290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  <c r="BD6" s="266"/>
      <c r="BE6" s="266"/>
      <c r="BF6" s="266"/>
      <c r="BG6" s="266"/>
      <c r="BH6" s="265"/>
      <c r="BI6" s="267"/>
    </row>
    <row r="7" spans="1:61" x14ac:dyDescent="0.25">
      <c r="A7" s="167" t="s">
        <v>291</v>
      </c>
      <c r="B7" s="168">
        <v>67008</v>
      </c>
      <c r="C7" s="169" t="s">
        <v>292</v>
      </c>
      <c r="D7" s="170">
        <v>3123.5</v>
      </c>
      <c r="E7" s="169" t="s">
        <v>292</v>
      </c>
      <c r="F7" s="170">
        <v>1952.3</v>
      </c>
      <c r="G7" s="169" t="s">
        <v>292</v>
      </c>
      <c r="H7" s="170">
        <v>53435.6</v>
      </c>
      <c r="I7" s="169" t="s">
        <v>292</v>
      </c>
      <c r="J7" s="170">
        <v>10545.7</v>
      </c>
      <c r="K7" s="169" t="s">
        <v>292</v>
      </c>
      <c r="L7" s="170">
        <v>1041.7</v>
      </c>
      <c r="M7" s="169" t="s">
        <v>292</v>
      </c>
      <c r="N7" s="170">
        <v>264.39999999999998</v>
      </c>
      <c r="O7" s="169" t="s">
        <v>292</v>
      </c>
      <c r="P7" s="170">
        <v>519.9</v>
      </c>
      <c r="Q7" s="169" t="s">
        <v>292</v>
      </c>
      <c r="R7" s="170">
        <v>478.6</v>
      </c>
      <c r="S7" s="169" t="s">
        <v>292</v>
      </c>
      <c r="T7" s="170">
        <v>172.8</v>
      </c>
      <c r="U7" s="169" t="s">
        <v>292</v>
      </c>
      <c r="V7" s="170">
        <v>1457.6</v>
      </c>
      <c r="W7" s="169" t="s">
        <v>292</v>
      </c>
      <c r="X7" s="170">
        <v>1778.2</v>
      </c>
      <c r="Y7" s="169" t="s">
        <v>292</v>
      </c>
      <c r="Z7" s="170">
        <v>577.4</v>
      </c>
      <c r="AA7" s="169" t="s">
        <v>292</v>
      </c>
      <c r="AB7" s="170">
        <v>3967.6</v>
      </c>
      <c r="AC7" s="169" t="s">
        <v>292</v>
      </c>
      <c r="AD7" s="170">
        <v>3031.3</v>
      </c>
      <c r="AE7" s="169" t="s">
        <v>292</v>
      </c>
      <c r="AF7" s="170">
        <v>886.6</v>
      </c>
      <c r="AG7" s="169" t="s">
        <v>292</v>
      </c>
      <c r="AH7" s="170">
        <v>3151.6</v>
      </c>
      <c r="AI7" s="169" t="s">
        <v>292</v>
      </c>
      <c r="AJ7" s="170">
        <v>1640.9</v>
      </c>
      <c r="AK7" s="169" t="s">
        <v>292</v>
      </c>
      <c r="AL7" s="170">
        <v>2399</v>
      </c>
      <c r="AM7" s="169" t="s">
        <v>292</v>
      </c>
      <c r="AN7" s="170">
        <v>3229.4</v>
      </c>
      <c r="AO7" s="169" t="s">
        <v>292</v>
      </c>
      <c r="AP7" s="170">
        <v>2878.2</v>
      </c>
      <c r="AQ7" s="169" t="s">
        <v>292</v>
      </c>
      <c r="AR7" s="170">
        <v>2695.7</v>
      </c>
      <c r="AS7" s="169" t="s">
        <v>292</v>
      </c>
      <c r="AT7" s="170">
        <v>2579.3000000000002</v>
      </c>
      <c r="AU7" s="169" t="s">
        <v>292</v>
      </c>
      <c r="AV7" s="170">
        <v>6502.8</v>
      </c>
      <c r="AW7" s="169" t="s">
        <v>292</v>
      </c>
      <c r="AX7" s="170">
        <v>562.4</v>
      </c>
      <c r="AY7" s="169" t="s">
        <v>292</v>
      </c>
      <c r="AZ7" s="170">
        <v>1942.7</v>
      </c>
      <c r="BA7" s="169" t="s">
        <v>292</v>
      </c>
      <c r="BB7" s="170">
        <v>8923.6</v>
      </c>
      <c r="BC7" s="169" t="s">
        <v>292</v>
      </c>
      <c r="BD7" s="170">
        <v>1525.3</v>
      </c>
      <c r="BE7" s="169" t="s">
        <v>292</v>
      </c>
      <c r="BF7" s="170">
        <v>348.7</v>
      </c>
      <c r="BG7" s="169" t="s">
        <v>292</v>
      </c>
      <c r="BH7" s="168">
        <v>769.9</v>
      </c>
      <c r="BI7" s="171" t="s">
        <v>292</v>
      </c>
    </row>
    <row r="8" spans="1:61" x14ac:dyDescent="0.25">
      <c r="A8" s="167" t="s">
        <v>293</v>
      </c>
      <c r="B8" s="168">
        <v>68678.600000000006</v>
      </c>
      <c r="C8" s="172" t="s">
        <v>292</v>
      </c>
      <c r="D8" s="168">
        <v>3421.3</v>
      </c>
      <c r="E8" s="172" t="s">
        <v>292</v>
      </c>
      <c r="F8" s="168">
        <v>2096.1999999999998</v>
      </c>
      <c r="G8" s="172" t="s">
        <v>292</v>
      </c>
      <c r="H8" s="168">
        <v>55489.7</v>
      </c>
      <c r="I8" s="172" t="s">
        <v>292</v>
      </c>
      <c r="J8" s="168">
        <v>10532.7</v>
      </c>
      <c r="K8" s="172" t="s">
        <v>292</v>
      </c>
      <c r="L8" s="168">
        <v>1197.3</v>
      </c>
      <c r="M8" s="172" t="s">
        <v>292</v>
      </c>
      <c r="N8" s="168">
        <v>266.2</v>
      </c>
      <c r="O8" s="172" t="s">
        <v>292</v>
      </c>
      <c r="P8" s="168">
        <v>571.79999999999995</v>
      </c>
      <c r="Q8" s="172" t="s">
        <v>292</v>
      </c>
      <c r="R8" s="168">
        <v>495.5</v>
      </c>
      <c r="S8" s="172" t="s">
        <v>292</v>
      </c>
      <c r="T8" s="168">
        <v>220.8</v>
      </c>
      <c r="U8" s="172" t="s">
        <v>292</v>
      </c>
      <c r="V8" s="168">
        <v>1577</v>
      </c>
      <c r="W8" s="172" t="s">
        <v>292</v>
      </c>
      <c r="X8" s="168">
        <v>1709.8</v>
      </c>
      <c r="Y8" s="172" t="s">
        <v>292</v>
      </c>
      <c r="Z8" s="168">
        <v>573</v>
      </c>
      <c r="AA8" s="172" t="s">
        <v>292</v>
      </c>
      <c r="AB8" s="168">
        <v>3886.1</v>
      </c>
      <c r="AC8" s="172" t="s">
        <v>292</v>
      </c>
      <c r="AD8" s="168">
        <v>2924.6</v>
      </c>
      <c r="AE8" s="172" t="s">
        <v>292</v>
      </c>
      <c r="AF8" s="168">
        <v>829</v>
      </c>
      <c r="AG8" s="172" t="s">
        <v>292</v>
      </c>
      <c r="AH8" s="168">
        <v>3323.3</v>
      </c>
      <c r="AI8" s="172" t="s">
        <v>292</v>
      </c>
      <c r="AJ8" s="168">
        <v>1885.8</v>
      </c>
      <c r="AK8" s="172" t="s">
        <v>292</v>
      </c>
      <c r="AL8" s="168">
        <v>2728</v>
      </c>
      <c r="AM8" s="172" t="s">
        <v>292</v>
      </c>
      <c r="AN8" s="168">
        <v>3334.1</v>
      </c>
      <c r="AO8" s="172" t="s">
        <v>292</v>
      </c>
      <c r="AP8" s="168">
        <v>2989.1</v>
      </c>
      <c r="AQ8" s="172" t="s">
        <v>292</v>
      </c>
      <c r="AR8" s="168">
        <v>3032.6</v>
      </c>
      <c r="AS8" s="172" t="s">
        <v>292</v>
      </c>
      <c r="AT8" s="168">
        <v>2542.3000000000002</v>
      </c>
      <c r="AU8" s="172" t="s">
        <v>292</v>
      </c>
      <c r="AV8" s="168">
        <v>7058.3</v>
      </c>
      <c r="AW8" s="172" t="s">
        <v>292</v>
      </c>
      <c r="AX8" s="168">
        <v>623.6</v>
      </c>
      <c r="AY8" s="172" t="s">
        <v>292</v>
      </c>
      <c r="AZ8" s="168">
        <v>2036.9</v>
      </c>
      <c r="BA8" s="172" t="s">
        <v>292</v>
      </c>
      <c r="BB8" s="168">
        <v>8254.7000000000007</v>
      </c>
      <c r="BC8" s="172" t="s">
        <v>292</v>
      </c>
      <c r="BD8" s="168">
        <v>1512.9</v>
      </c>
      <c r="BE8" s="172" t="s">
        <v>292</v>
      </c>
      <c r="BF8" s="168">
        <v>394.9</v>
      </c>
      <c r="BG8" s="172" t="s">
        <v>292</v>
      </c>
      <c r="BH8" s="168">
        <v>736.1</v>
      </c>
      <c r="BI8" s="173" t="s">
        <v>292</v>
      </c>
    </row>
    <row r="9" spans="1:61" x14ac:dyDescent="0.25">
      <c r="A9" s="167" t="s">
        <v>294</v>
      </c>
      <c r="B9" s="168">
        <v>81494</v>
      </c>
      <c r="C9" s="172" t="s">
        <v>292</v>
      </c>
      <c r="D9" s="168">
        <v>4170</v>
      </c>
      <c r="E9" s="172" t="s">
        <v>292</v>
      </c>
      <c r="F9" s="168">
        <v>2252.3000000000002</v>
      </c>
      <c r="G9" s="172" t="s">
        <v>292</v>
      </c>
      <c r="H9" s="168">
        <v>67369.8</v>
      </c>
      <c r="I9" s="172" t="s">
        <v>292</v>
      </c>
      <c r="J9" s="168">
        <v>13023.2</v>
      </c>
      <c r="K9" s="172" t="s">
        <v>292</v>
      </c>
      <c r="L9" s="168">
        <v>1613</v>
      </c>
      <c r="M9" s="172" t="s">
        <v>292</v>
      </c>
      <c r="N9" s="168">
        <v>307.10000000000002</v>
      </c>
      <c r="O9" s="172" t="s">
        <v>292</v>
      </c>
      <c r="P9" s="168">
        <v>671.3</v>
      </c>
      <c r="Q9" s="172" t="s">
        <v>292</v>
      </c>
      <c r="R9" s="168">
        <v>562.6</v>
      </c>
      <c r="S9" s="172" t="s">
        <v>292</v>
      </c>
      <c r="T9" s="168">
        <v>260.3</v>
      </c>
      <c r="U9" s="172" t="s">
        <v>292</v>
      </c>
      <c r="V9" s="168">
        <v>1917.3</v>
      </c>
      <c r="W9" s="172" t="s">
        <v>292</v>
      </c>
      <c r="X9" s="168">
        <v>1969.9</v>
      </c>
      <c r="Y9" s="172" t="s">
        <v>292</v>
      </c>
      <c r="Z9" s="168">
        <v>683.2</v>
      </c>
      <c r="AA9" s="172" t="s">
        <v>292</v>
      </c>
      <c r="AB9" s="168">
        <v>5005.8999999999996</v>
      </c>
      <c r="AC9" s="172" t="s">
        <v>292</v>
      </c>
      <c r="AD9" s="168">
        <v>3779.4</v>
      </c>
      <c r="AE9" s="172" t="s">
        <v>292</v>
      </c>
      <c r="AF9" s="168">
        <v>1055.2</v>
      </c>
      <c r="AG9" s="172" t="s">
        <v>292</v>
      </c>
      <c r="AH9" s="168">
        <v>4108.7</v>
      </c>
      <c r="AI9" s="172" t="s">
        <v>292</v>
      </c>
      <c r="AJ9" s="168">
        <v>2930.6</v>
      </c>
      <c r="AK9" s="172" t="s">
        <v>292</v>
      </c>
      <c r="AL9" s="168">
        <v>2546.4</v>
      </c>
      <c r="AM9" s="172" t="s">
        <v>292</v>
      </c>
      <c r="AN9" s="168">
        <v>4242.3999999999996</v>
      </c>
      <c r="AO9" s="172" t="s">
        <v>292</v>
      </c>
      <c r="AP9" s="168">
        <v>2767.2</v>
      </c>
      <c r="AQ9" s="172" t="s">
        <v>292</v>
      </c>
      <c r="AR9" s="168">
        <v>3555.9</v>
      </c>
      <c r="AS9" s="172" t="s">
        <v>292</v>
      </c>
      <c r="AT9" s="168">
        <v>3234.8</v>
      </c>
      <c r="AU9" s="172" t="s">
        <v>292</v>
      </c>
      <c r="AV9" s="168">
        <v>8402.5</v>
      </c>
      <c r="AW9" s="172" t="s">
        <v>292</v>
      </c>
      <c r="AX9" s="168">
        <v>1116</v>
      </c>
      <c r="AY9" s="172" t="s">
        <v>292</v>
      </c>
      <c r="AZ9" s="168">
        <v>2006.9</v>
      </c>
      <c r="BA9" s="172" t="s">
        <v>292</v>
      </c>
      <c r="BB9" s="168">
        <v>8269.7000000000007</v>
      </c>
      <c r="BC9" s="172" t="s">
        <v>292</v>
      </c>
      <c r="BD9" s="168">
        <v>1684.5</v>
      </c>
      <c r="BE9" s="172" t="s">
        <v>292</v>
      </c>
      <c r="BF9" s="168">
        <v>430.6</v>
      </c>
      <c r="BG9" s="172" t="s">
        <v>292</v>
      </c>
      <c r="BH9" s="168">
        <v>830.6</v>
      </c>
      <c r="BI9" s="173" t="s">
        <v>292</v>
      </c>
    </row>
    <row r="10" spans="1:61" x14ac:dyDescent="0.25">
      <c r="A10" s="167" t="s">
        <v>295</v>
      </c>
      <c r="B10" s="168">
        <v>74673.399999999994</v>
      </c>
      <c r="C10" s="172" t="s">
        <v>292</v>
      </c>
      <c r="D10" s="168">
        <v>3969</v>
      </c>
      <c r="E10" s="172" t="s">
        <v>292</v>
      </c>
      <c r="F10" s="168">
        <v>2007.9</v>
      </c>
      <c r="G10" s="172" t="s">
        <v>292</v>
      </c>
      <c r="H10" s="168">
        <v>61939.4</v>
      </c>
      <c r="I10" s="172" t="s">
        <v>292</v>
      </c>
      <c r="J10" s="168">
        <v>10900.3</v>
      </c>
      <c r="K10" s="172" t="s">
        <v>292</v>
      </c>
      <c r="L10" s="168">
        <v>1476.9</v>
      </c>
      <c r="M10" s="172" t="s">
        <v>292</v>
      </c>
      <c r="N10" s="168">
        <v>288.3</v>
      </c>
      <c r="O10" s="172" t="s">
        <v>292</v>
      </c>
      <c r="P10" s="168">
        <v>582.1</v>
      </c>
      <c r="Q10" s="172" t="s">
        <v>292</v>
      </c>
      <c r="R10" s="168">
        <v>502.6</v>
      </c>
      <c r="S10" s="172" t="s">
        <v>292</v>
      </c>
      <c r="T10" s="168">
        <v>220.9</v>
      </c>
      <c r="U10" s="172" t="s">
        <v>292</v>
      </c>
      <c r="V10" s="168">
        <v>1836.7</v>
      </c>
      <c r="W10" s="172" t="s">
        <v>292</v>
      </c>
      <c r="X10" s="168">
        <v>1836.6</v>
      </c>
      <c r="Y10" s="172" t="s">
        <v>292</v>
      </c>
      <c r="Z10" s="168">
        <v>635.70000000000005</v>
      </c>
      <c r="AA10" s="172" t="s">
        <v>292</v>
      </c>
      <c r="AB10" s="168">
        <v>4948.3</v>
      </c>
      <c r="AC10" s="172" t="s">
        <v>292</v>
      </c>
      <c r="AD10" s="168">
        <v>3698</v>
      </c>
      <c r="AE10" s="172" t="s">
        <v>292</v>
      </c>
      <c r="AF10" s="168">
        <v>856</v>
      </c>
      <c r="AG10" s="172" t="s">
        <v>292</v>
      </c>
      <c r="AH10" s="168">
        <v>3924.4</v>
      </c>
      <c r="AI10" s="172" t="s">
        <v>292</v>
      </c>
      <c r="AJ10" s="168">
        <v>3108.4</v>
      </c>
      <c r="AK10" s="172" t="s">
        <v>292</v>
      </c>
      <c r="AL10" s="168">
        <v>2849</v>
      </c>
      <c r="AM10" s="172" t="s">
        <v>292</v>
      </c>
      <c r="AN10" s="168">
        <v>3982.3</v>
      </c>
      <c r="AO10" s="172" t="s">
        <v>292</v>
      </c>
      <c r="AP10" s="168">
        <v>2979.6</v>
      </c>
      <c r="AQ10" s="172" t="s">
        <v>292</v>
      </c>
      <c r="AR10" s="168">
        <v>3431.6</v>
      </c>
      <c r="AS10" s="172" t="s">
        <v>292</v>
      </c>
      <c r="AT10" s="168">
        <v>2559.1999999999998</v>
      </c>
      <c r="AU10" s="172" t="s">
        <v>292</v>
      </c>
      <c r="AV10" s="168">
        <v>7397.9</v>
      </c>
      <c r="AW10" s="172" t="s">
        <v>292</v>
      </c>
      <c r="AX10" s="168">
        <v>732.2</v>
      </c>
      <c r="AY10" s="172" t="s">
        <v>292</v>
      </c>
      <c r="AZ10" s="168">
        <v>1742.5</v>
      </c>
      <c r="BA10" s="172" t="s">
        <v>292</v>
      </c>
      <c r="BB10" s="168">
        <v>7040.1</v>
      </c>
      <c r="BC10" s="172" t="s">
        <v>292</v>
      </c>
      <c r="BD10" s="168">
        <v>1724.9</v>
      </c>
      <c r="BE10" s="172" t="s">
        <v>292</v>
      </c>
      <c r="BF10" s="168">
        <v>437.2</v>
      </c>
      <c r="BG10" s="172" t="s">
        <v>292</v>
      </c>
      <c r="BH10" s="168">
        <v>870.1</v>
      </c>
      <c r="BI10" s="173" t="s">
        <v>292</v>
      </c>
    </row>
    <row r="11" spans="1:61" x14ac:dyDescent="0.25">
      <c r="A11" s="167" t="s">
        <v>296</v>
      </c>
      <c r="B11" s="168">
        <v>76869</v>
      </c>
      <c r="C11" s="172" t="s">
        <v>292</v>
      </c>
      <c r="D11" s="168">
        <v>3860.3</v>
      </c>
      <c r="E11" s="172" t="s">
        <v>292</v>
      </c>
      <c r="F11" s="168">
        <v>1946.8</v>
      </c>
      <c r="G11" s="172" t="s">
        <v>292</v>
      </c>
      <c r="H11" s="168">
        <v>64897.9</v>
      </c>
      <c r="I11" s="172" t="s">
        <v>292</v>
      </c>
      <c r="J11" s="168">
        <v>11814.8</v>
      </c>
      <c r="K11" s="172" t="s">
        <v>292</v>
      </c>
      <c r="L11" s="168">
        <v>1455.2</v>
      </c>
      <c r="M11" s="172" t="s">
        <v>292</v>
      </c>
      <c r="N11" s="168">
        <v>229.5</v>
      </c>
      <c r="O11" s="172" t="s">
        <v>292</v>
      </c>
      <c r="P11" s="168">
        <v>559.29999999999995</v>
      </c>
      <c r="Q11" s="172" t="s">
        <v>292</v>
      </c>
      <c r="R11" s="168">
        <v>466.8</v>
      </c>
      <c r="S11" s="172" t="s">
        <v>292</v>
      </c>
      <c r="T11" s="168">
        <v>197.4</v>
      </c>
      <c r="U11" s="172" t="s">
        <v>292</v>
      </c>
      <c r="V11" s="168">
        <v>1886.5</v>
      </c>
      <c r="W11" s="172" t="s">
        <v>292</v>
      </c>
      <c r="X11" s="168">
        <v>1908.2</v>
      </c>
      <c r="Y11" s="172" t="s">
        <v>292</v>
      </c>
      <c r="Z11" s="168">
        <v>647</v>
      </c>
      <c r="AA11" s="172" t="s">
        <v>292</v>
      </c>
      <c r="AB11" s="168">
        <v>5305.6</v>
      </c>
      <c r="AC11" s="172" t="s">
        <v>292</v>
      </c>
      <c r="AD11" s="168">
        <v>4048.9</v>
      </c>
      <c r="AE11" s="172" t="s">
        <v>292</v>
      </c>
      <c r="AF11" s="168">
        <v>864.6</v>
      </c>
      <c r="AG11" s="172" t="s">
        <v>292</v>
      </c>
      <c r="AH11" s="168">
        <v>4061</v>
      </c>
      <c r="AI11" s="172" t="s">
        <v>292</v>
      </c>
      <c r="AJ11" s="168">
        <v>3239.2</v>
      </c>
      <c r="AK11" s="172" t="s">
        <v>292</v>
      </c>
      <c r="AL11" s="168">
        <v>2928.7</v>
      </c>
      <c r="AM11" s="172" t="s">
        <v>292</v>
      </c>
      <c r="AN11" s="168">
        <v>4249.3999999999996</v>
      </c>
      <c r="AO11" s="172" t="s">
        <v>292</v>
      </c>
      <c r="AP11" s="168">
        <v>3669</v>
      </c>
      <c r="AQ11" s="172" t="s">
        <v>292</v>
      </c>
      <c r="AR11" s="168">
        <v>2773.4</v>
      </c>
      <c r="AS11" s="172" t="s">
        <v>292</v>
      </c>
      <c r="AT11" s="168">
        <v>2613.6999999999998</v>
      </c>
      <c r="AU11" s="172" t="s">
        <v>292</v>
      </c>
      <c r="AV11" s="168">
        <v>7863.3</v>
      </c>
      <c r="AW11" s="172" t="s">
        <v>292</v>
      </c>
      <c r="AX11" s="168">
        <v>757.6</v>
      </c>
      <c r="AY11" s="172" t="s">
        <v>292</v>
      </c>
      <c r="AZ11" s="168">
        <v>1778.6</v>
      </c>
      <c r="BA11" s="172" t="s">
        <v>292</v>
      </c>
      <c r="BB11" s="168">
        <v>6400.2</v>
      </c>
      <c r="BC11" s="172" t="s">
        <v>292</v>
      </c>
      <c r="BD11" s="168">
        <v>1710.7</v>
      </c>
      <c r="BE11" s="172" t="s">
        <v>292</v>
      </c>
      <c r="BF11" s="168">
        <v>432</v>
      </c>
      <c r="BG11" s="172" t="s">
        <v>292</v>
      </c>
      <c r="BH11" s="168">
        <v>858.4</v>
      </c>
      <c r="BI11" s="173" t="s">
        <v>292</v>
      </c>
    </row>
    <row r="12" spans="1:61" x14ac:dyDescent="0.25">
      <c r="A12" s="167" t="s">
        <v>297</v>
      </c>
      <c r="B12" s="168">
        <v>82655</v>
      </c>
      <c r="C12" s="172" t="s">
        <v>292</v>
      </c>
      <c r="D12" s="168">
        <v>4155.6000000000004</v>
      </c>
      <c r="E12" s="172" t="s">
        <v>292</v>
      </c>
      <c r="F12" s="168">
        <v>2139.5</v>
      </c>
      <c r="G12" s="172" t="s">
        <v>292</v>
      </c>
      <c r="H12" s="168">
        <v>70275.899999999994</v>
      </c>
      <c r="I12" s="172" t="s">
        <v>292</v>
      </c>
      <c r="J12" s="168">
        <v>12120.8</v>
      </c>
      <c r="K12" s="172" t="s">
        <v>292</v>
      </c>
      <c r="L12" s="168">
        <v>1944.4</v>
      </c>
      <c r="M12" s="172" t="s">
        <v>292</v>
      </c>
      <c r="N12" s="168">
        <v>238.5</v>
      </c>
      <c r="O12" s="172" t="s">
        <v>292</v>
      </c>
      <c r="P12" s="168">
        <v>579.70000000000005</v>
      </c>
      <c r="Q12" s="172" t="s">
        <v>292</v>
      </c>
      <c r="R12" s="168">
        <v>491.5</v>
      </c>
      <c r="S12" s="172" t="s">
        <v>292</v>
      </c>
      <c r="T12" s="168">
        <v>192.8</v>
      </c>
      <c r="U12" s="172" t="s">
        <v>292</v>
      </c>
      <c r="V12" s="168">
        <v>1955.8</v>
      </c>
      <c r="W12" s="172" t="s">
        <v>292</v>
      </c>
      <c r="X12" s="168">
        <v>2014.8</v>
      </c>
      <c r="Y12" s="172" t="s">
        <v>292</v>
      </c>
      <c r="Z12" s="168">
        <v>666.2</v>
      </c>
      <c r="AA12" s="172" t="s">
        <v>292</v>
      </c>
      <c r="AB12" s="168">
        <v>5553.7</v>
      </c>
      <c r="AC12" s="172" t="s">
        <v>292</v>
      </c>
      <c r="AD12" s="168">
        <v>4346.5</v>
      </c>
      <c r="AE12" s="172" t="s">
        <v>292</v>
      </c>
      <c r="AF12" s="168">
        <v>1094.7</v>
      </c>
      <c r="AG12" s="172" t="s">
        <v>292</v>
      </c>
      <c r="AH12" s="168">
        <v>4376.3</v>
      </c>
      <c r="AI12" s="172" t="s">
        <v>292</v>
      </c>
      <c r="AJ12" s="168">
        <v>3534.6</v>
      </c>
      <c r="AK12" s="172" t="s">
        <v>292</v>
      </c>
      <c r="AL12" s="168">
        <v>3059.7</v>
      </c>
      <c r="AM12" s="172" t="s">
        <v>292</v>
      </c>
      <c r="AN12" s="168">
        <v>4598.3</v>
      </c>
      <c r="AO12" s="172" t="s">
        <v>292</v>
      </c>
      <c r="AP12" s="168">
        <v>3736.8</v>
      </c>
      <c r="AQ12" s="172" t="s">
        <v>292</v>
      </c>
      <c r="AR12" s="168">
        <v>2997.1</v>
      </c>
      <c r="AS12" s="172" t="s">
        <v>292</v>
      </c>
      <c r="AT12" s="168">
        <v>3157.7</v>
      </c>
      <c r="AU12" s="172" t="s">
        <v>292</v>
      </c>
      <c r="AV12" s="168">
        <v>9028</v>
      </c>
      <c r="AW12" s="172" t="s">
        <v>292</v>
      </c>
      <c r="AX12" s="168">
        <v>918.1</v>
      </c>
      <c r="AY12" s="172" t="s">
        <v>292</v>
      </c>
      <c r="AZ12" s="168">
        <v>1839.8</v>
      </c>
      <c r="BA12" s="172" t="s">
        <v>292</v>
      </c>
      <c r="BB12" s="168">
        <v>6437.5</v>
      </c>
      <c r="BC12" s="172" t="s">
        <v>292</v>
      </c>
      <c r="BD12" s="168">
        <v>1786</v>
      </c>
      <c r="BE12" s="172" t="s">
        <v>292</v>
      </c>
      <c r="BF12" s="168">
        <v>453.5</v>
      </c>
      <c r="BG12" s="172" t="s">
        <v>292</v>
      </c>
      <c r="BH12" s="168">
        <v>888.6</v>
      </c>
      <c r="BI12" s="173" t="s">
        <v>292</v>
      </c>
    </row>
    <row r="13" spans="1:61" x14ac:dyDescent="0.25">
      <c r="A13" s="167" t="s">
        <v>298</v>
      </c>
      <c r="B13" s="168">
        <v>78608.2</v>
      </c>
      <c r="C13" s="172" t="s">
        <v>292</v>
      </c>
      <c r="D13" s="168">
        <v>4312</v>
      </c>
      <c r="E13" s="172" t="s">
        <v>292</v>
      </c>
      <c r="F13" s="168">
        <v>2361.6999999999998</v>
      </c>
      <c r="G13" s="172" t="s">
        <v>292</v>
      </c>
      <c r="H13" s="168">
        <v>66276</v>
      </c>
      <c r="I13" s="172" t="s">
        <v>292</v>
      </c>
      <c r="J13" s="168">
        <v>11849.2</v>
      </c>
      <c r="K13" s="172" t="s">
        <v>292</v>
      </c>
      <c r="L13" s="168">
        <v>2158</v>
      </c>
      <c r="M13" s="172" t="s">
        <v>292</v>
      </c>
      <c r="N13" s="168">
        <v>239.6</v>
      </c>
      <c r="O13" s="172" t="s">
        <v>292</v>
      </c>
      <c r="P13" s="168">
        <v>528.1</v>
      </c>
      <c r="Q13" s="172" t="s">
        <v>292</v>
      </c>
      <c r="R13" s="168">
        <v>451.2</v>
      </c>
      <c r="S13" s="172" t="s">
        <v>292</v>
      </c>
      <c r="T13" s="168">
        <v>179.7</v>
      </c>
      <c r="U13" s="172" t="s">
        <v>292</v>
      </c>
      <c r="V13" s="168">
        <v>1855.7</v>
      </c>
      <c r="W13" s="172" t="s">
        <v>292</v>
      </c>
      <c r="X13" s="168">
        <v>2011.8</v>
      </c>
      <c r="Y13" s="172" t="s">
        <v>292</v>
      </c>
      <c r="Z13" s="168">
        <v>643.79999999999995</v>
      </c>
      <c r="AA13" s="172" t="s">
        <v>292</v>
      </c>
      <c r="AB13" s="168">
        <v>5813.2</v>
      </c>
      <c r="AC13" s="172" t="s">
        <v>292</v>
      </c>
      <c r="AD13" s="168">
        <v>4062.8</v>
      </c>
      <c r="AE13" s="172" t="s">
        <v>292</v>
      </c>
      <c r="AF13" s="168">
        <v>956.2</v>
      </c>
      <c r="AG13" s="172" t="s">
        <v>292</v>
      </c>
      <c r="AH13" s="168">
        <v>4431.3</v>
      </c>
      <c r="AI13" s="172" t="s">
        <v>292</v>
      </c>
      <c r="AJ13" s="168">
        <v>3737.7</v>
      </c>
      <c r="AK13" s="172" t="s">
        <v>292</v>
      </c>
      <c r="AL13" s="168">
        <v>2851.8</v>
      </c>
      <c r="AM13" s="172" t="s">
        <v>292</v>
      </c>
      <c r="AN13" s="168">
        <v>4564.3</v>
      </c>
      <c r="AO13" s="172" t="s">
        <v>292</v>
      </c>
      <c r="AP13" s="168">
        <v>2848.7</v>
      </c>
      <c r="AQ13" s="172" t="s">
        <v>292</v>
      </c>
      <c r="AR13" s="168">
        <v>2881.3</v>
      </c>
      <c r="AS13" s="172" t="s">
        <v>292</v>
      </c>
      <c r="AT13" s="168">
        <v>2765.5</v>
      </c>
      <c r="AU13" s="172" t="s">
        <v>292</v>
      </c>
      <c r="AV13" s="168">
        <v>7480.8</v>
      </c>
      <c r="AW13" s="172" t="s">
        <v>292</v>
      </c>
      <c r="AX13" s="168">
        <v>760.1</v>
      </c>
      <c r="AY13" s="172" t="s">
        <v>292</v>
      </c>
      <c r="AZ13" s="168">
        <v>1684.9</v>
      </c>
      <c r="BA13" s="172" t="s">
        <v>292</v>
      </c>
      <c r="BB13" s="168">
        <v>6300.9</v>
      </c>
      <c r="BC13" s="172" t="s">
        <v>292</v>
      </c>
      <c r="BD13" s="168">
        <v>1719.3</v>
      </c>
      <c r="BE13" s="172" t="s">
        <v>292</v>
      </c>
      <c r="BF13" s="168">
        <v>448.6</v>
      </c>
      <c r="BG13" s="172" t="s">
        <v>292</v>
      </c>
      <c r="BH13" s="168">
        <v>829.7</v>
      </c>
      <c r="BI13" s="173" t="s">
        <v>292</v>
      </c>
    </row>
    <row r="14" spans="1:61" x14ac:dyDescent="0.25">
      <c r="A14" s="167" t="s">
        <v>299</v>
      </c>
      <c r="B14" s="168">
        <v>77306.7</v>
      </c>
      <c r="C14" s="172" t="s">
        <v>292</v>
      </c>
      <c r="D14" s="168">
        <v>4289.7</v>
      </c>
      <c r="E14" s="172" t="s">
        <v>292</v>
      </c>
      <c r="F14" s="168">
        <v>2320.6</v>
      </c>
      <c r="G14" s="172" t="s">
        <v>292</v>
      </c>
      <c r="H14" s="168">
        <v>64774.8</v>
      </c>
      <c r="I14" s="172" t="s">
        <v>292</v>
      </c>
      <c r="J14" s="168">
        <v>12166</v>
      </c>
      <c r="K14" s="172" t="s">
        <v>292</v>
      </c>
      <c r="L14" s="168">
        <v>1767.7</v>
      </c>
      <c r="M14" s="172" t="s">
        <v>292</v>
      </c>
      <c r="N14" s="168">
        <v>246.8</v>
      </c>
      <c r="O14" s="172" t="s">
        <v>292</v>
      </c>
      <c r="P14" s="168">
        <v>518.5</v>
      </c>
      <c r="Q14" s="172" t="s">
        <v>292</v>
      </c>
      <c r="R14" s="168">
        <v>517.5</v>
      </c>
      <c r="S14" s="172" t="s">
        <v>292</v>
      </c>
      <c r="T14" s="168">
        <v>247.5</v>
      </c>
      <c r="U14" s="172" t="s">
        <v>292</v>
      </c>
      <c r="V14" s="168">
        <v>1929.2</v>
      </c>
      <c r="W14" s="172" t="s">
        <v>292</v>
      </c>
      <c r="X14" s="168">
        <v>1975.8</v>
      </c>
      <c r="Y14" s="172" t="s">
        <v>292</v>
      </c>
      <c r="Z14" s="168">
        <v>694.4</v>
      </c>
      <c r="AA14" s="172" t="s">
        <v>292</v>
      </c>
      <c r="AB14" s="168">
        <v>5948.5</v>
      </c>
      <c r="AC14" s="172" t="s">
        <v>292</v>
      </c>
      <c r="AD14" s="168">
        <v>4212.7</v>
      </c>
      <c r="AE14" s="172" t="s">
        <v>292</v>
      </c>
      <c r="AF14" s="168">
        <v>936.1</v>
      </c>
      <c r="AG14" s="172" t="s">
        <v>292</v>
      </c>
      <c r="AH14" s="168">
        <v>4189.8999999999996</v>
      </c>
      <c r="AI14" s="172" t="s">
        <v>292</v>
      </c>
      <c r="AJ14" s="168">
        <v>3777.2</v>
      </c>
      <c r="AK14" s="172" t="s">
        <v>292</v>
      </c>
      <c r="AL14" s="168">
        <v>2803.7</v>
      </c>
      <c r="AM14" s="172" t="s">
        <v>292</v>
      </c>
      <c r="AN14" s="168">
        <v>4683.5</v>
      </c>
      <c r="AO14" s="172" t="s">
        <v>292</v>
      </c>
      <c r="AP14" s="168">
        <v>2964</v>
      </c>
      <c r="AQ14" s="172" t="s">
        <v>292</v>
      </c>
      <c r="AR14" s="168">
        <v>3035.5</v>
      </c>
      <c r="AS14" s="172" t="s">
        <v>292</v>
      </c>
      <c r="AT14" s="168">
        <v>2357.1</v>
      </c>
      <c r="AU14" s="172" t="s">
        <v>292</v>
      </c>
      <c r="AV14" s="168">
        <v>5261.7</v>
      </c>
      <c r="AW14" s="172" t="s">
        <v>292</v>
      </c>
      <c r="AX14" s="168">
        <v>828.5</v>
      </c>
      <c r="AY14" s="172" t="s">
        <v>292</v>
      </c>
      <c r="AZ14" s="168">
        <v>2058.5</v>
      </c>
      <c r="BA14" s="172" t="s">
        <v>292</v>
      </c>
      <c r="BB14" s="168">
        <v>6497.2</v>
      </c>
      <c r="BC14" s="172" t="s">
        <v>292</v>
      </c>
      <c r="BD14" s="168">
        <v>1744.9</v>
      </c>
      <c r="BE14" s="172" t="s">
        <v>292</v>
      </c>
      <c r="BF14" s="168">
        <v>457.1</v>
      </c>
      <c r="BG14" s="172" t="s">
        <v>292</v>
      </c>
      <c r="BH14" s="168">
        <v>850</v>
      </c>
      <c r="BI14" s="173" t="s">
        <v>292</v>
      </c>
    </row>
    <row r="15" spans="1:61" x14ac:dyDescent="0.25">
      <c r="A15" s="167" t="s">
        <v>300</v>
      </c>
      <c r="B15" s="168">
        <v>86461.3</v>
      </c>
      <c r="C15" s="172" t="s">
        <v>292</v>
      </c>
      <c r="D15" s="168">
        <v>4693.5</v>
      </c>
      <c r="E15" s="172" t="s">
        <v>292</v>
      </c>
      <c r="F15" s="168">
        <v>2283.6</v>
      </c>
      <c r="G15" s="172" t="s">
        <v>292</v>
      </c>
      <c r="H15" s="168">
        <v>73338.2</v>
      </c>
      <c r="I15" s="172" t="s">
        <v>292</v>
      </c>
      <c r="J15" s="168">
        <v>12550.8</v>
      </c>
      <c r="K15" s="172" t="s">
        <v>292</v>
      </c>
      <c r="L15" s="168">
        <v>1503.9</v>
      </c>
      <c r="M15" s="172" t="s">
        <v>292</v>
      </c>
      <c r="N15" s="168">
        <v>233.6</v>
      </c>
      <c r="O15" s="172" t="s">
        <v>292</v>
      </c>
      <c r="P15" s="168">
        <v>640.5</v>
      </c>
      <c r="Q15" s="172" t="s">
        <v>292</v>
      </c>
      <c r="R15" s="168">
        <v>620.4</v>
      </c>
      <c r="S15" s="172" t="s">
        <v>292</v>
      </c>
      <c r="T15" s="168">
        <v>284.2</v>
      </c>
      <c r="U15" s="172" t="s">
        <v>292</v>
      </c>
      <c r="V15" s="168">
        <v>2078</v>
      </c>
      <c r="W15" s="172" t="s">
        <v>292</v>
      </c>
      <c r="X15" s="168">
        <v>2142</v>
      </c>
      <c r="Y15" s="172" t="s">
        <v>292</v>
      </c>
      <c r="Z15" s="168">
        <v>726</v>
      </c>
      <c r="AA15" s="172" t="s">
        <v>292</v>
      </c>
      <c r="AB15" s="168">
        <v>5903.6</v>
      </c>
      <c r="AC15" s="172" t="s">
        <v>292</v>
      </c>
      <c r="AD15" s="168">
        <v>4414.3999999999996</v>
      </c>
      <c r="AE15" s="172" t="s">
        <v>292</v>
      </c>
      <c r="AF15" s="168">
        <v>1184.3</v>
      </c>
      <c r="AG15" s="172" t="s">
        <v>292</v>
      </c>
      <c r="AH15" s="168">
        <v>4857.8999999999996</v>
      </c>
      <c r="AI15" s="172" t="s">
        <v>292</v>
      </c>
      <c r="AJ15" s="168">
        <v>4001.9</v>
      </c>
      <c r="AK15" s="172" t="s">
        <v>292</v>
      </c>
      <c r="AL15" s="168">
        <v>3089.2</v>
      </c>
      <c r="AM15" s="172" t="s">
        <v>292</v>
      </c>
      <c r="AN15" s="168">
        <v>5044.5</v>
      </c>
      <c r="AO15" s="172" t="s">
        <v>292</v>
      </c>
      <c r="AP15" s="168">
        <v>3493.7</v>
      </c>
      <c r="AQ15" s="172" t="s">
        <v>292</v>
      </c>
      <c r="AR15" s="168">
        <v>3820.1</v>
      </c>
      <c r="AS15" s="172" t="s">
        <v>292</v>
      </c>
      <c r="AT15" s="168">
        <v>3202.2</v>
      </c>
      <c r="AU15" s="172" t="s">
        <v>292</v>
      </c>
      <c r="AV15" s="168">
        <v>8550.7999999999993</v>
      </c>
      <c r="AW15" s="172" t="s">
        <v>292</v>
      </c>
      <c r="AX15" s="168">
        <v>861.2</v>
      </c>
      <c r="AY15" s="172" t="s">
        <v>292</v>
      </c>
      <c r="AZ15" s="168">
        <v>2254.6</v>
      </c>
      <c r="BA15" s="172" t="s">
        <v>292</v>
      </c>
      <c r="BB15" s="168">
        <v>6602.9</v>
      </c>
      <c r="BC15" s="172" t="s">
        <v>292</v>
      </c>
      <c r="BD15" s="168">
        <v>1826.8</v>
      </c>
      <c r="BE15" s="172" t="s">
        <v>292</v>
      </c>
      <c r="BF15" s="168">
        <v>457.5</v>
      </c>
      <c r="BG15" s="172" t="s">
        <v>292</v>
      </c>
      <c r="BH15" s="168">
        <v>906.8</v>
      </c>
      <c r="BI15" s="173" t="s">
        <v>292</v>
      </c>
    </row>
    <row r="16" spans="1:61" x14ac:dyDescent="0.25">
      <c r="A16" s="167" t="s">
        <v>301</v>
      </c>
      <c r="B16" s="168">
        <v>85403.3</v>
      </c>
      <c r="C16" s="172" t="s">
        <v>292</v>
      </c>
      <c r="D16" s="168">
        <v>4506.5</v>
      </c>
      <c r="E16" s="172" t="s">
        <v>292</v>
      </c>
      <c r="F16" s="168">
        <v>2264.9</v>
      </c>
      <c r="G16" s="172" t="s">
        <v>292</v>
      </c>
      <c r="H16" s="168">
        <v>71518.100000000006</v>
      </c>
      <c r="I16" s="172" t="s">
        <v>292</v>
      </c>
      <c r="J16" s="168">
        <v>13035</v>
      </c>
      <c r="K16" s="172" t="s">
        <v>292</v>
      </c>
      <c r="L16" s="168">
        <v>1259.7</v>
      </c>
      <c r="M16" s="172" t="s">
        <v>292</v>
      </c>
      <c r="N16" s="168">
        <v>260.3</v>
      </c>
      <c r="O16" s="172" t="s">
        <v>292</v>
      </c>
      <c r="P16" s="168">
        <v>612.1</v>
      </c>
      <c r="Q16" s="172" t="s">
        <v>292</v>
      </c>
      <c r="R16" s="168">
        <v>575.4</v>
      </c>
      <c r="S16" s="172" t="s">
        <v>292</v>
      </c>
      <c r="T16" s="168">
        <v>277.39999999999998</v>
      </c>
      <c r="U16" s="172" t="s">
        <v>292</v>
      </c>
      <c r="V16" s="168">
        <v>2040.1</v>
      </c>
      <c r="W16" s="172" t="s">
        <v>292</v>
      </c>
      <c r="X16" s="168">
        <v>2122.6999999999998</v>
      </c>
      <c r="Y16" s="172" t="s">
        <v>292</v>
      </c>
      <c r="Z16" s="168">
        <v>719.3</v>
      </c>
      <c r="AA16" s="172" t="s">
        <v>292</v>
      </c>
      <c r="AB16" s="168">
        <v>6198.3</v>
      </c>
      <c r="AC16" s="172" t="s">
        <v>292</v>
      </c>
      <c r="AD16" s="168">
        <v>3675.1</v>
      </c>
      <c r="AE16" s="172" t="s">
        <v>292</v>
      </c>
      <c r="AF16" s="168">
        <v>957.6</v>
      </c>
      <c r="AG16" s="172" t="s">
        <v>292</v>
      </c>
      <c r="AH16" s="168">
        <v>4805.8999999999996</v>
      </c>
      <c r="AI16" s="172" t="s">
        <v>292</v>
      </c>
      <c r="AJ16" s="168">
        <v>3897.2</v>
      </c>
      <c r="AK16" s="172" t="s">
        <v>292</v>
      </c>
      <c r="AL16" s="168">
        <v>3126.8</v>
      </c>
      <c r="AM16" s="172" t="s">
        <v>292</v>
      </c>
      <c r="AN16" s="168">
        <v>4954.2</v>
      </c>
      <c r="AO16" s="172" t="s">
        <v>292</v>
      </c>
      <c r="AP16" s="168">
        <v>3539.3</v>
      </c>
      <c r="AQ16" s="172" t="s">
        <v>292</v>
      </c>
      <c r="AR16" s="168">
        <v>3848.7</v>
      </c>
      <c r="AS16" s="172" t="s">
        <v>292</v>
      </c>
      <c r="AT16" s="168">
        <v>2803.1</v>
      </c>
      <c r="AU16" s="172" t="s">
        <v>292</v>
      </c>
      <c r="AV16" s="168">
        <v>7968.1</v>
      </c>
      <c r="AW16" s="172" t="s">
        <v>292</v>
      </c>
      <c r="AX16" s="168">
        <v>702.6</v>
      </c>
      <c r="AY16" s="172" t="s">
        <v>292</v>
      </c>
      <c r="AZ16" s="168">
        <v>2208.4</v>
      </c>
      <c r="BA16" s="172" t="s">
        <v>292</v>
      </c>
      <c r="BB16" s="168">
        <v>7639.8</v>
      </c>
      <c r="BC16" s="172" t="s">
        <v>292</v>
      </c>
      <c r="BD16" s="168">
        <v>1738.9</v>
      </c>
      <c r="BE16" s="172" t="s">
        <v>292</v>
      </c>
      <c r="BF16" s="168">
        <v>449.1</v>
      </c>
      <c r="BG16" s="172" t="s">
        <v>292</v>
      </c>
      <c r="BH16" s="168">
        <v>860.1</v>
      </c>
      <c r="BI16" s="173" t="s">
        <v>292</v>
      </c>
    </row>
    <row r="17" spans="1:61" x14ac:dyDescent="0.25">
      <c r="A17" s="167" t="s">
        <v>302</v>
      </c>
      <c r="B17" s="168">
        <v>84511</v>
      </c>
      <c r="C17" s="172" t="s">
        <v>292</v>
      </c>
      <c r="D17" s="168">
        <v>4551.7</v>
      </c>
      <c r="E17" s="172" t="s">
        <v>292</v>
      </c>
      <c r="F17" s="168">
        <v>2302.3000000000002</v>
      </c>
      <c r="G17" s="172" t="s">
        <v>292</v>
      </c>
      <c r="H17" s="168">
        <v>70224</v>
      </c>
      <c r="I17" s="172" t="s">
        <v>292</v>
      </c>
      <c r="J17" s="168">
        <v>13037.8</v>
      </c>
      <c r="K17" s="172" t="s">
        <v>292</v>
      </c>
      <c r="L17" s="168">
        <v>1433.2</v>
      </c>
      <c r="M17" s="172" t="s">
        <v>292</v>
      </c>
      <c r="N17" s="168">
        <v>238.2</v>
      </c>
      <c r="O17" s="172" t="s">
        <v>292</v>
      </c>
      <c r="P17" s="168">
        <v>608.1</v>
      </c>
      <c r="Q17" s="172" t="s">
        <v>292</v>
      </c>
      <c r="R17" s="168">
        <v>532.9</v>
      </c>
      <c r="S17" s="172" t="s">
        <v>292</v>
      </c>
      <c r="T17" s="168">
        <v>228.5</v>
      </c>
      <c r="U17" s="172" t="s">
        <v>292</v>
      </c>
      <c r="V17" s="168">
        <v>1939.5</v>
      </c>
      <c r="W17" s="172" t="s">
        <v>292</v>
      </c>
      <c r="X17" s="168">
        <v>2121.5</v>
      </c>
      <c r="Y17" s="172" t="s">
        <v>292</v>
      </c>
      <c r="Z17" s="168">
        <v>725.6</v>
      </c>
      <c r="AA17" s="172" t="s">
        <v>292</v>
      </c>
      <c r="AB17" s="168">
        <v>5934.8</v>
      </c>
      <c r="AC17" s="172" t="s">
        <v>292</v>
      </c>
      <c r="AD17" s="168">
        <v>3720.5</v>
      </c>
      <c r="AE17" s="172" t="s">
        <v>292</v>
      </c>
      <c r="AF17" s="168">
        <v>970.7</v>
      </c>
      <c r="AG17" s="172" t="s">
        <v>292</v>
      </c>
      <c r="AH17" s="168">
        <v>4612.5</v>
      </c>
      <c r="AI17" s="172" t="s">
        <v>292</v>
      </c>
      <c r="AJ17" s="168">
        <v>3411.7</v>
      </c>
      <c r="AK17" s="172" t="s">
        <v>292</v>
      </c>
      <c r="AL17" s="168">
        <v>2995</v>
      </c>
      <c r="AM17" s="172" t="s">
        <v>292</v>
      </c>
      <c r="AN17" s="168">
        <v>4863.2</v>
      </c>
      <c r="AO17" s="172" t="s">
        <v>292</v>
      </c>
      <c r="AP17" s="168">
        <v>3729.9</v>
      </c>
      <c r="AQ17" s="172" t="s">
        <v>292</v>
      </c>
      <c r="AR17" s="168">
        <v>3564.9</v>
      </c>
      <c r="AS17" s="172" t="s">
        <v>292</v>
      </c>
      <c r="AT17" s="168">
        <v>2890.8</v>
      </c>
      <c r="AU17" s="172" t="s">
        <v>292</v>
      </c>
      <c r="AV17" s="168">
        <v>7901.7</v>
      </c>
      <c r="AW17" s="172" t="s">
        <v>292</v>
      </c>
      <c r="AX17" s="168">
        <v>681.3</v>
      </c>
      <c r="AY17" s="172" t="s">
        <v>292</v>
      </c>
      <c r="AZ17" s="168">
        <v>2227.8000000000002</v>
      </c>
      <c r="BA17" s="172" t="s">
        <v>292</v>
      </c>
      <c r="BB17" s="168">
        <v>7975.5</v>
      </c>
      <c r="BC17" s="172" t="s">
        <v>292</v>
      </c>
      <c r="BD17" s="168">
        <v>1759.8</v>
      </c>
      <c r="BE17" s="172" t="s">
        <v>292</v>
      </c>
      <c r="BF17" s="168">
        <v>442.9</v>
      </c>
      <c r="BG17" s="172" t="s">
        <v>292</v>
      </c>
      <c r="BH17" s="168">
        <v>879.7</v>
      </c>
      <c r="BI17" s="173" t="s">
        <v>292</v>
      </c>
    </row>
    <row r="18" spans="1:61" x14ac:dyDescent="0.25">
      <c r="A18" s="167" t="s">
        <v>303</v>
      </c>
      <c r="B18" s="168">
        <v>82301.7</v>
      </c>
      <c r="C18" s="172" t="s">
        <v>292</v>
      </c>
      <c r="D18" s="168">
        <v>4314.5</v>
      </c>
      <c r="E18" s="172" t="s">
        <v>292</v>
      </c>
      <c r="F18" s="168">
        <v>1998.4</v>
      </c>
      <c r="G18" s="172" t="s">
        <v>292</v>
      </c>
      <c r="H18" s="168">
        <v>66536.800000000003</v>
      </c>
      <c r="I18" s="172" t="s">
        <v>292</v>
      </c>
      <c r="J18" s="168">
        <v>12931</v>
      </c>
      <c r="K18" s="172" t="s">
        <v>292</v>
      </c>
      <c r="L18" s="168">
        <v>1551.6</v>
      </c>
      <c r="M18" s="172" t="s">
        <v>292</v>
      </c>
      <c r="N18" s="168">
        <v>236.1</v>
      </c>
      <c r="O18" s="172" t="s">
        <v>292</v>
      </c>
      <c r="P18" s="168">
        <v>561.4</v>
      </c>
      <c r="Q18" s="172" t="s">
        <v>292</v>
      </c>
      <c r="R18" s="168">
        <v>576.9</v>
      </c>
      <c r="S18" s="172" t="s">
        <v>292</v>
      </c>
      <c r="T18" s="168">
        <v>212.9</v>
      </c>
      <c r="U18" s="172" t="s">
        <v>292</v>
      </c>
      <c r="V18" s="168">
        <v>1743.7</v>
      </c>
      <c r="W18" s="172" t="s">
        <v>292</v>
      </c>
      <c r="X18" s="168">
        <v>1934.9</v>
      </c>
      <c r="Y18" s="172" t="s">
        <v>292</v>
      </c>
      <c r="Z18" s="168">
        <v>697.9</v>
      </c>
      <c r="AA18" s="172" t="s">
        <v>292</v>
      </c>
      <c r="AB18" s="168">
        <v>4875.8</v>
      </c>
      <c r="AC18" s="172" t="s">
        <v>292</v>
      </c>
      <c r="AD18" s="168">
        <v>3473.2</v>
      </c>
      <c r="AE18" s="172" t="s">
        <v>292</v>
      </c>
      <c r="AF18" s="168">
        <v>998.1</v>
      </c>
      <c r="AG18" s="172" t="s">
        <v>292</v>
      </c>
      <c r="AH18" s="168">
        <v>3826.7</v>
      </c>
      <c r="AI18" s="172" t="s">
        <v>292</v>
      </c>
      <c r="AJ18" s="168">
        <v>2423.5</v>
      </c>
      <c r="AK18" s="172" t="s">
        <v>292</v>
      </c>
      <c r="AL18" s="168">
        <v>2930.2</v>
      </c>
      <c r="AM18" s="172" t="s">
        <v>292</v>
      </c>
      <c r="AN18" s="168">
        <v>4586.7</v>
      </c>
      <c r="AO18" s="172" t="s">
        <v>292</v>
      </c>
      <c r="AP18" s="168">
        <v>3118.8</v>
      </c>
      <c r="AQ18" s="172" t="s">
        <v>292</v>
      </c>
      <c r="AR18" s="168">
        <v>3350.4</v>
      </c>
      <c r="AS18" s="172" t="s">
        <v>292</v>
      </c>
      <c r="AT18" s="168">
        <v>3237.3</v>
      </c>
      <c r="AU18" s="172" t="s">
        <v>292</v>
      </c>
      <c r="AV18" s="168">
        <v>7329.1</v>
      </c>
      <c r="AW18" s="172" t="s">
        <v>292</v>
      </c>
      <c r="AX18" s="168">
        <v>1225.5999999999999</v>
      </c>
      <c r="AY18" s="172" t="s">
        <v>292</v>
      </c>
      <c r="AZ18" s="168">
        <v>2061.5</v>
      </c>
      <c r="BA18" s="172" t="s">
        <v>292</v>
      </c>
      <c r="BB18" s="168">
        <v>9474.7000000000007</v>
      </c>
      <c r="BC18" s="172" t="s">
        <v>292</v>
      </c>
      <c r="BD18" s="168">
        <v>1975.7</v>
      </c>
      <c r="BE18" s="172" t="s">
        <v>292</v>
      </c>
      <c r="BF18" s="168">
        <v>502.7</v>
      </c>
      <c r="BG18" s="172" t="s">
        <v>292</v>
      </c>
      <c r="BH18" s="168">
        <v>971.7</v>
      </c>
      <c r="BI18" s="173" t="s">
        <v>292</v>
      </c>
    </row>
    <row r="19" spans="1:61" x14ac:dyDescent="0.25">
      <c r="A19" s="167" t="s">
        <v>304</v>
      </c>
      <c r="B19" s="168">
        <v>77949</v>
      </c>
      <c r="C19" s="172" t="s">
        <v>292</v>
      </c>
      <c r="D19" s="168">
        <v>4124.8999999999996</v>
      </c>
      <c r="E19" s="172" t="s">
        <v>292</v>
      </c>
      <c r="F19" s="168">
        <v>2266.3000000000002</v>
      </c>
      <c r="G19" s="172" t="s">
        <v>292</v>
      </c>
      <c r="H19" s="168">
        <v>62625.599999999999</v>
      </c>
      <c r="I19" s="172" t="s">
        <v>292</v>
      </c>
      <c r="J19" s="168">
        <v>11997.4</v>
      </c>
      <c r="K19" s="172" t="s">
        <v>292</v>
      </c>
      <c r="L19" s="168">
        <v>1159.0999999999999</v>
      </c>
      <c r="M19" s="172" t="s">
        <v>292</v>
      </c>
      <c r="N19" s="168">
        <v>233.7</v>
      </c>
      <c r="O19" s="172" t="s">
        <v>292</v>
      </c>
      <c r="P19" s="168">
        <v>630</v>
      </c>
      <c r="Q19" s="172" t="s">
        <v>292</v>
      </c>
      <c r="R19" s="168">
        <v>514.79999999999995</v>
      </c>
      <c r="S19" s="172" t="s">
        <v>292</v>
      </c>
      <c r="T19" s="168">
        <v>219.9</v>
      </c>
      <c r="U19" s="172" t="s">
        <v>292</v>
      </c>
      <c r="V19" s="168">
        <v>1725.7</v>
      </c>
      <c r="W19" s="172" t="s">
        <v>292</v>
      </c>
      <c r="X19" s="168">
        <v>2204.6</v>
      </c>
      <c r="Y19" s="172" t="s">
        <v>292</v>
      </c>
      <c r="Z19" s="168">
        <v>656.3</v>
      </c>
      <c r="AA19" s="172" t="s">
        <v>292</v>
      </c>
      <c r="AB19" s="168">
        <v>5079.7</v>
      </c>
      <c r="AC19" s="172" t="s">
        <v>292</v>
      </c>
      <c r="AD19" s="168">
        <v>3751.7</v>
      </c>
      <c r="AE19" s="172" t="s">
        <v>292</v>
      </c>
      <c r="AF19" s="168">
        <v>811.6</v>
      </c>
      <c r="AG19" s="172" t="s">
        <v>292</v>
      </c>
      <c r="AH19" s="168">
        <v>3966.7</v>
      </c>
      <c r="AI19" s="172" t="s">
        <v>292</v>
      </c>
      <c r="AJ19" s="168">
        <v>2293.5</v>
      </c>
      <c r="AK19" s="172" t="s">
        <v>292</v>
      </c>
      <c r="AL19" s="168">
        <v>3322.9</v>
      </c>
      <c r="AM19" s="172" t="s">
        <v>292</v>
      </c>
      <c r="AN19" s="168">
        <v>3964.9</v>
      </c>
      <c r="AO19" s="172" t="s">
        <v>292</v>
      </c>
      <c r="AP19" s="168">
        <v>2786.4</v>
      </c>
      <c r="AQ19" s="172" t="s">
        <v>292</v>
      </c>
      <c r="AR19" s="168">
        <v>2956.3</v>
      </c>
      <c r="AS19" s="172" t="s">
        <v>292</v>
      </c>
      <c r="AT19" s="168">
        <v>2051.6</v>
      </c>
      <c r="AU19" s="172" t="s">
        <v>292</v>
      </c>
      <c r="AV19" s="168">
        <v>8179.2</v>
      </c>
      <c r="AW19" s="172" t="s">
        <v>292</v>
      </c>
      <c r="AX19" s="168">
        <v>702.6</v>
      </c>
      <c r="AY19" s="172" t="s">
        <v>292</v>
      </c>
      <c r="AZ19" s="168">
        <v>2146.5</v>
      </c>
      <c r="BA19" s="172" t="s">
        <v>292</v>
      </c>
      <c r="BB19" s="168">
        <v>9475</v>
      </c>
      <c r="BC19" s="172" t="s">
        <v>292</v>
      </c>
      <c r="BD19" s="168">
        <v>1723.5</v>
      </c>
      <c r="BE19" s="172" t="s">
        <v>292</v>
      </c>
      <c r="BF19" s="168">
        <v>384.4</v>
      </c>
      <c r="BG19" s="172" t="s">
        <v>292</v>
      </c>
      <c r="BH19" s="168">
        <v>906.9</v>
      </c>
      <c r="BI19" s="173" t="s">
        <v>292</v>
      </c>
    </row>
    <row r="20" spans="1:61" x14ac:dyDescent="0.25">
      <c r="A20" s="167" t="s">
        <v>305</v>
      </c>
      <c r="B20" s="168">
        <v>81483.600000000006</v>
      </c>
      <c r="C20" s="172" t="s">
        <v>292</v>
      </c>
      <c r="D20" s="168">
        <v>4491.1000000000004</v>
      </c>
      <c r="E20" s="172" t="s">
        <v>292</v>
      </c>
      <c r="F20" s="168">
        <v>2239.6</v>
      </c>
      <c r="G20" s="172" t="s">
        <v>292</v>
      </c>
      <c r="H20" s="168">
        <v>66101.8</v>
      </c>
      <c r="I20" s="172" t="s">
        <v>292</v>
      </c>
      <c r="J20" s="168">
        <v>12263.5</v>
      </c>
      <c r="K20" s="172" t="s">
        <v>292</v>
      </c>
      <c r="L20" s="168">
        <v>1163.4000000000001</v>
      </c>
      <c r="M20" s="172" t="s">
        <v>292</v>
      </c>
      <c r="N20" s="168">
        <v>215.6</v>
      </c>
      <c r="O20" s="172" t="s">
        <v>292</v>
      </c>
      <c r="P20" s="168">
        <v>646.4</v>
      </c>
      <c r="Q20" s="172" t="s">
        <v>292</v>
      </c>
      <c r="R20" s="168">
        <v>546.70000000000005</v>
      </c>
      <c r="S20" s="172" t="s">
        <v>292</v>
      </c>
      <c r="T20" s="168">
        <v>260.2</v>
      </c>
      <c r="U20" s="172" t="s">
        <v>292</v>
      </c>
      <c r="V20" s="168">
        <v>1873.3</v>
      </c>
      <c r="W20" s="172" t="s">
        <v>292</v>
      </c>
      <c r="X20" s="168">
        <v>2081.3000000000002</v>
      </c>
      <c r="Y20" s="172" t="s">
        <v>292</v>
      </c>
      <c r="Z20" s="168">
        <v>679.7</v>
      </c>
      <c r="AA20" s="172" t="s">
        <v>292</v>
      </c>
      <c r="AB20" s="168">
        <v>5772.8</v>
      </c>
      <c r="AC20" s="172" t="s">
        <v>292</v>
      </c>
      <c r="AD20" s="168">
        <v>3791.1</v>
      </c>
      <c r="AE20" s="172" t="s">
        <v>292</v>
      </c>
      <c r="AF20" s="168">
        <v>825.4</v>
      </c>
      <c r="AG20" s="172" t="s">
        <v>292</v>
      </c>
      <c r="AH20" s="168">
        <v>4314.3999999999996</v>
      </c>
      <c r="AI20" s="172" t="s">
        <v>292</v>
      </c>
      <c r="AJ20" s="168">
        <v>2517</v>
      </c>
      <c r="AK20" s="172" t="s">
        <v>292</v>
      </c>
      <c r="AL20" s="168">
        <v>3469.4</v>
      </c>
      <c r="AM20" s="172" t="s">
        <v>292</v>
      </c>
      <c r="AN20" s="168">
        <v>4403.1000000000004</v>
      </c>
      <c r="AO20" s="172" t="s">
        <v>292</v>
      </c>
      <c r="AP20" s="168">
        <v>2503.1999999999998</v>
      </c>
      <c r="AQ20" s="172" t="s">
        <v>292</v>
      </c>
      <c r="AR20" s="168">
        <v>3077.8</v>
      </c>
      <c r="AS20" s="172" t="s">
        <v>292</v>
      </c>
      <c r="AT20" s="168">
        <v>2411.1</v>
      </c>
      <c r="AU20" s="172" t="s">
        <v>292</v>
      </c>
      <c r="AV20" s="168">
        <v>8918.6</v>
      </c>
      <c r="AW20" s="172" t="s">
        <v>292</v>
      </c>
      <c r="AX20" s="168">
        <v>804</v>
      </c>
      <c r="AY20" s="172" t="s">
        <v>292</v>
      </c>
      <c r="AZ20" s="168">
        <v>2227.9</v>
      </c>
      <c r="BA20" s="172" t="s">
        <v>292</v>
      </c>
      <c r="BB20" s="168">
        <v>9130.9</v>
      </c>
      <c r="BC20" s="172" t="s">
        <v>292</v>
      </c>
      <c r="BD20" s="168">
        <v>1759.8</v>
      </c>
      <c r="BE20" s="172" t="s">
        <v>292</v>
      </c>
      <c r="BF20" s="168">
        <v>399.7</v>
      </c>
      <c r="BG20" s="172" t="s">
        <v>292</v>
      </c>
      <c r="BH20" s="168">
        <v>921.4</v>
      </c>
      <c r="BI20" s="173" t="s">
        <v>292</v>
      </c>
    </row>
    <row r="21" spans="1:61" x14ac:dyDescent="0.25">
      <c r="A21" s="167" t="s">
        <v>306</v>
      </c>
      <c r="B21" s="168">
        <v>94464.5</v>
      </c>
      <c r="C21" s="172" t="s">
        <v>292</v>
      </c>
      <c r="D21" s="168">
        <v>4929.5</v>
      </c>
      <c r="E21" s="172" t="s">
        <v>292</v>
      </c>
      <c r="F21" s="168">
        <v>2512.8000000000002</v>
      </c>
      <c r="G21" s="172" t="s">
        <v>292</v>
      </c>
      <c r="H21" s="168">
        <v>78737.600000000006</v>
      </c>
      <c r="I21" s="172" t="s">
        <v>292</v>
      </c>
      <c r="J21" s="168">
        <v>14066.8</v>
      </c>
      <c r="K21" s="172" t="s">
        <v>292</v>
      </c>
      <c r="L21" s="168">
        <v>1611.7</v>
      </c>
      <c r="M21" s="172" t="s">
        <v>292</v>
      </c>
      <c r="N21" s="168">
        <v>278.60000000000002</v>
      </c>
      <c r="O21" s="172" t="s">
        <v>292</v>
      </c>
      <c r="P21" s="168">
        <v>765.4</v>
      </c>
      <c r="Q21" s="172" t="s">
        <v>292</v>
      </c>
      <c r="R21" s="168">
        <v>602.9</v>
      </c>
      <c r="S21" s="172" t="s">
        <v>292</v>
      </c>
      <c r="T21" s="168">
        <v>310.39999999999998</v>
      </c>
      <c r="U21" s="172" t="s">
        <v>292</v>
      </c>
      <c r="V21" s="168">
        <v>2243.5</v>
      </c>
      <c r="W21" s="172" t="s">
        <v>292</v>
      </c>
      <c r="X21" s="168">
        <v>2414</v>
      </c>
      <c r="Y21" s="172" t="s">
        <v>292</v>
      </c>
      <c r="Z21" s="168">
        <v>799.6</v>
      </c>
      <c r="AA21" s="172" t="s">
        <v>292</v>
      </c>
      <c r="AB21" s="168">
        <v>6859.3</v>
      </c>
      <c r="AC21" s="172" t="s">
        <v>292</v>
      </c>
      <c r="AD21" s="168">
        <v>4470.7</v>
      </c>
      <c r="AE21" s="172" t="s">
        <v>292</v>
      </c>
      <c r="AF21" s="168">
        <v>1101.7</v>
      </c>
      <c r="AG21" s="172" t="s">
        <v>292</v>
      </c>
      <c r="AH21" s="168">
        <v>5200.3</v>
      </c>
      <c r="AI21" s="172" t="s">
        <v>292</v>
      </c>
      <c r="AJ21" s="168">
        <v>3507</v>
      </c>
      <c r="AK21" s="172" t="s">
        <v>292</v>
      </c>
      <c r="AL21" s="168">
        <v>4080.9</v>
      </c>
      <c r="AM21" s="172" t="s">
        <v>292</v>
      </c>
      <c r="AN21" s="168">
        <v>5315.6</v>
      </c>
      <c r="AO21" s="172" t="s">
        <v>292</v>
      </c>
      <c r="AP21" s="168">
        <v>2953.8</v>
      </c>
      <c r="AQ21" s="172" t="s">
        <v>292</v>
      </c>
      <c r="AR21" s="168">
        <v>3367.7</v>
      </c>
      <c r="AS21" s="172" t="s">
        <v>292</v>
      </c>
      <c r="AT21" s="168">
        <v>2918.2</v>
      </c>
      <c r="AU21" s="172" t="s">
        <v>292</v>
      </c>
      <c r="AV21" s="168">
        <v>10290.4</v>
      </c>
      <c r="AW21" s="172" t="s">
        <v>292</v>
      </c>
      <c r="AX21" s="168">
        <v>1342</v>
      </c>
      <c r="AY21" s="172" t="s">
        <v>292</v>
      </c>
      <c r="AZ21" s="168">
        <v>2575.6999999999998</v>
      </c>
      <c r="BA21" s="172" t="s">
        <v>292</v>
      </c>
      <c r="BB21" s="168">
        <v>8893.7000000000007</v>
      </c>
      <c r="BC21" s="172" t="s">
        <v>292</v>
      </c>
      <c r="BD21" s="168">
        <v>1903.6</v>
      </c>
      <c r="BE21" s="172" t="s">
        <v>292</v>
      </c>
      <c r="BF21" s="168">
        <v>435.8</v>
      </c>
      <c r="BG21" s="172" t="s">
        <v>292</v>
      </c>
      <c r="BH21" s="168">
        <v>993.4</v>
      </c>
      <c r="BI21" s="173" t="s">
        <v>292</v>
      </c>
    </row>
    <row r="22" spans="1:61" x14ac:dyDescent="0.25">
      <c r="A22" s="167" t="s">
        <v>307</v>
      </c>
      <c r="B22" s="168">
        <v>86563.5</v>
      </c>
      <c r="C22" s="172" t="s">
        <v>292</v>
      </c>
      <c r="D22" s="168">
        <v>4963.3999999999996</v>
      </c>
      <c r="E22" s="172" t="s">
        <v>292</v>
      </c>
      <c r="F22" s="168">
        <v>2351.1</v>
      </c>
      <c r="G22" s="172" t="s">
        <v>292</v>
      </c>
      <c r="H22" s="168">
        <v>72349.600000000006</v>
      </c>
      <c r="I22" s="172" t="s">
        <v>292</v>
      </c>
      <c r="J22" s="168">
        <v>13458.1</v>
      </c>
      <c r="K22" s="172" t="s">
        <v>292</v>
      </c>
      <c r="L22" s="168">
        <v>1724.3</v>
      </c>
      <c r="M22" s="172" t="s">
        <v>292</v>
      </c>
      <c r="N22" s="168">
        <v>220.6</v>
      </c>
      <c r="O22" s="172" t="s">
        <v>292</v>
      </c>
      <c r="P22" s="168">
        <v>665.8</v>
      </c>
      <c r="Q22" s="172" t="s">
        <v>292</v>
      </c>
      <c r="R22" s="168">
        <v>537.4</v>
      </c>
      <c r="S22" s="172" t="s">
        <v>292</v>
      </c>
      <c r="T22" s="168">
        <v>264.3</v>
      </c>
      <c r="U22" s="172" t="s">
        <v>292</v>
      </c>
      <c r="V22" s="168">
        <v>2014.4</v>
      </c>
      <c r="W22" s="172" t="s">
        <v>292</v>
      </c>
      <c r="X22" s="168">
        <v>2171.3000000000002</v>
      </c>
      <c r="Y22" s="172" t="s">
        <v>292</v>
      </c>
      <c r="Z22" s="168">
        <v>749</v>
      </c>
      <c r="AA22" s="172" t="s">
        <v>292</v>
      </c>
      <c r="AB22" s="168">
        <v>6849.2</v>
      </c>
      <c r="AC22" s="172" t="s">
        <v>292</v>
      </c>
      <c r="AD22" s="168">
        <v>4229.3</v>
      </c>
      <c r="AE22" s="172" t="s">
        <v>292</v>
      </c>
      <c r="AF22" s="168">
        <v>868.1</v>
      </c>
      <c r="AG22" s="172" t="s">
        <v>292</v>
      </c>
      <c r="AH22" s="168">
        <v>4717.5</v>
      </c>
      <c r="AI22" s="172" t="s">
        <v>292</v>
      </c>
      <c r="AJ22" s="168">
        <v>3611</v>
      </c>
      <c r="AK22" s="172" t="s">
        <v>292</v>
      </c>
      <c r="AL22" s="168">
        <v>3795.5</v>
      </c>
      <c r="AM22" s="172" t="s">
        <v>292</v>
      </c>
      <c r="AN22" s="168">
        <v>4851.3</v>
      </c>
      <c r="AO22" s="172" t="s">
        <v>292</v>
      </c>
      <c r="AP22" s="168">
        <v>2701</v>
      </c>
      <c r="AQ22" s="172" t="s">
        <v>292</v>
      </c>
      <c r="AR22" s="168">
        <v>2969.4</v>
      </c>
      <c r="AS22" s="172" t="s">
        <v>292</v>
      </c>
      <c r="AT22" s="168">
        <v>2418.6</v>
      </c>
      <c r="AU22" s="172" t="s">
        <v>292</v>
      </c>
      <c r="AV22" s="168">
        <v>8894.4</v>
      </c>
      <c r="AW22" s="172" t="s">
        <v>292</v>
      </c>
      <c r="AX22" s="168">
        <v>875</v>
      </c>
      <c r="AY22" s="172" t="s">
        <v>292</v>
      </c>
      <c r="AZ22" s="168">
        <v>2224.4</v>
      </c>
      <c r="BA22" s="172" t="s">
        <v>292</v>
      </c>
      <c r="BB22" s="168">
        <v>7401.3</v>
      </c>
      <c r="BC22" s="172" t="s">
        <v>292</v>
      </c>
      <c r="BD22" s="168">
        <v>1849.2</v>
      </c>
      <c r="BE22" s="172" t="s">
        <v>292</v>
      </c>
      <c r="BF22" s="168">
        <v>438.5</v>
      </c>
      <c r="BG22" s="172" t="s">
        <v>292</v>
      </c>
      <c r="BH22" s="168">
        <v>958.1</v>
      </c>
      <c r="BI22" s="173" t="s">
        <v>292</v>
      </c>
    </row>
    <row r="23" spans="1:61" x14ac:dyDescent="0.25">
      <c r="A23" s="167" t="s">
        <v>308</v>
      </c>
      <c r="B23" s="168">
        <v>88339.1</v>
      </c>
      <c r="C23" s="172" t="s">
        <v>292</v>
      </c>
      <c r="D23" s="168">
        <v>5120</v>
      </c>
      <c r="E23" s="172" t="s">
        <v>292</v>
      </c>
      <c r="F23" s="168">
        <v>2520.6999999999998</v>
      </c>
      <c r="G23" s="172" t="s">
        <v>292</v>
      </c>
      <c r="H23" s="168">
        <v>74670.899999999994</v>
      </c>
      <c r="I23" s="172" t="s">
        <v>292</v>
      </c>
      <c r="J23" s="168">
        <v>13255.1</v>
      </c>
      <c r="K23" s="172" t="s">
        <v>292</v>
      </c>
      <c r="L23" s="168">
        <v>1741.3</v>
      </c>
      <c r="M23" s="172" t="s">
        <v>292</v>
      </c>
      <c r="N23" s="168">
        <v>204.4</v>
      </c>
      <c r="O23" s="172" t="s">
        <v>292</v>
      </c>
      <c r="P23" s="168">
        <v>652.6</v>
      </c>
      <c r="Q23" s="172" t="s">
        <v>292</v>
      </c>
      <c r="R23" s="168">
        <v>518</v>
      </c>
      <c r="S23" s="172" t="s">
        <v>292</v>
      </c>
      <c r="T23" s="168">
        <v>250.1</v>
      </c>
      <c r="U23" s="172" t="s">
        <v>292</v>
      </c>
      <c r="V23" s="168">
        <v>2130.8000000000002</v>
      </c>
      <c r="W23" s="172" t="s">
        <v>292</v>
      </c>
      <c r="X23" s="168">
        <v>2285.1999999999998</v>
      </c>
      <c r="Y23" s="172" t="s">
        <v>292</v>
      </c>
      <c r="Z23" s="168">
        <v>751.2</v>
      </c>
      <c r="AA23" s="172" t="s">
        <v>292</v>
      </c>
      <c r="AB23" s="168">
        <v>6796.6</v>
      </c>
      <c r="AC23" s="172" t="s">
        <v>292</v>
      </c>
      <c r="AD23" s="168">
        <v>4344.3</v>
      </c>
      <c r="AE23" s="172" t="s">
        <v>292</v>
      </c>
      <c r="AF23" s="168">
        <v>939.7</v>
      </c>
      <c r="AG23" s="172" t="s">
        <v>292</v>
      </c>
      <c r="AH23" s="168">
        <v>5003.2</v>
      </c>
      <c r="AI23" s="172" t="s">
        <v>292</v>
      </c>
      <c r="AJ23" s="168">
        <v>4127</v>
      </c>
      <c r="AK23" s="172" t="s">
        <v>292</v>
      </c>
      <c r="AL23" s="168">
        <v>3957.3</v>
      </c>
      <c r="AM23" s="172" t="s">
        <v>292</v>
      </c>
      <c r="AN23" s="168">
        <v>5291.8</v>
      </c>
      <c r="AO23" s="172" t="s">
        <v>292</v>
      </c>
      <c r="AP23" s="168">
        <v>2635.1</v>
      </c>
      <c r="AQ23" s="172" t="s">
        <v>292</v>
      </c>
      <c r="AR23" s="168">
        <v>3020.8</v>
      </c>
      <c r="AS23" s="172" t="s">
        <v>292</v>
      </c>
      <c r="AT23" s="168">
        <v>2730.9</v>
      </c>
      <c r="AU23" s="172" t="s">
        <v>292</v>
      </c>
      <c r="AV23" s="168">
        <v>9100.2999999999993</v>
      </c>
      <c r="AW23" s="172" t="s">
        <v>292</v>
      </c>
      <c r="AX23" s="168">
        <v>1060.8</v>
      </c>
      <c r="AY23" s="172" t="s">
        <v>292</v>
      </c>
      <c r="AZ23" s="168">
        <v>2220.8000000000002</v>
      </c>
      <c r="BA23" s="172" t="s">
        <v>292</v>
      </c>
      <c r="BB23" s="168">
        <v>6610.4</v>
      </c>
      <c r="BC23" s="172" t="s">
        <v>292</v>
      </c>
      <c r="BD23" s="168">
        <v>1937.8</v>
      </c>
      <c r="BE23" s="172" t="s">
        <v>292</v>
      </c>
      <c r="BF23" s="168">
        <v>457.7</v>
      </c>
      <c r="BG23" s="172" t="s">
        <v>292</v>
      </c>
      <c r="BH23" s="168">
        <v>993.1</v>
      </c>
      <c r="BI23" s="173" t="s">
        <v>292</v>
      </c>
    </row>
    <row r="24" spans="1:61" x14ac:dyDescent="0.25">
      <c r="A24" s="167" t="s">
        <v>309</v>
      </c>
      <c r="B24" s="168">
        <v>89599.5</v>
      </c>
      <c r="C24" s="172" t="s">
        <v>292</v>
      </c>
      <c r="D24" s="168">
        <v>5129.3999999999996</v>
      </c>
      <c r="E24" s="172" t="s">
        <v>292</v>
      </c>
      <c r="F24" s="168">
        <v>2511</v>
      </c>
      <c r="G24" s="172" t="s">
        <v>292</v>
      </c>
      <c r="H24" s="168">
        <v>75837.3</v>
      </c>
      <c r="I24" s="172" t="s">
        <v>292</v>
      </c>
      <c r="J24" s="168">
        <v>13418.4</v>
      </c>
      <c r="K24" s="172" t="s">
        <v>292</v>
      </c>
      <c r="L24" s="168">
        <v>2033.3</v>
      </c>
      <c r="M24" s="172" t="s">
        <v>292</v>
      </c>
      <c r="N24" s="168">
        <v>178.4</v>
      </c>
      <c r="O24" s="172" t="s">
        <v>292</v>
      </c>
      <c r="P24" s="168">
        <v>658.5</v>
      </c>
      <c r="Q24" s="172" t="s">
        <v>292</v>
      </c>
      <c r="R24" s="168">
        <v>537.1</v>
      </c>
      <c r="S24" s="172" t="s">
        <v>292</v>
      </c>
      <c r="T24" s="168">
        <v>239.6</v>
      </c>
      <c r="U24" s="172" t="s">
        <v>292</v>
      </c>
      <c r="V24" s="168">
        <v>2039.9</v>
      </c>
      <c r="W24" s="172" t="s">
        <v>292</v>
      </c>
      <c r="X24" s="168">
        <v>2259.6</v>
      </c>
      <c r="Y24" s="172" t="s">
        <v>292</v>
      </c>
      <c r="Z24" s="168">
        <v>763.3</v>
      </c>
      <c r="AA24" s="172" t="s">
        <v>292</v>
      </c>
      <c r="AB24" s="168">
        <v>6820.1</v>
      </c>
      <c r="AC24" s="172" t="s">
        <v>292</v>
      </c>
      <c r="AD24" s="168">
        <v>4135.8999999999996</v>
      </c>
      <c r="AE24" s="172" t="s">
        <v>292</v>
      </c>
      <c r="AF24" s="168">
        <v>1070.3</v>
      </c>
      <c r="AG24" s="172" t="s">
        <v>292</v>
      </c>
      <c r="AH24" s="168">
        <v>5107.2</v>
      </c>
      <c r="AI24" s="172" t="s">
        <v>292</v>
      </c>
      <c r="AJ24" s="168">
        <v>4182.8999999999996</v>
      </c>
      <c r="AK24" s="172" t="s">
        <v>292</v>
      </c>
      <c r="AL24" s="168">
        <v>4089.7</v>
      </c>
      <c r="AM24" s="172" t="s">
        <v>292</v>
      </c>
      <c r="AN24" s="168">
        <v>5616.5</v>
      </c>
      <c r="AO24" s="172" t="s">
        <v>292</v>
      </c>
      <c r="AP24" s="168">
        <v>2403.3000000000002</v>
      </c>
      <c r="AQ24" s="172" t="s">
        <v>292</v>
      </c>
      <c r="AR24" s="168">
        <v>3107.5</v>
      </c>
      <c r="AS24" s="172" t="s">
        <v>292</v>
      </c>
      <c r="AT24" s="168">
        <v>2777.7</v>
      </c>
      <c r="AU24" s="172" t="s">
        <v>292</v>
      </c>
      <c r="AV24" s="168">
        <v>9289.1</v>
      </c>
      <c r="AW24" s="172" t="s">
        <v>292</v>
      </c>
      <c r="AX24" s="168">
        <v>1024.2</v>
      </c>
      <c r="AY24" s="172" t="s">
        <v>292</v>
      </c>
      <c r="AZ24" s="168">
        <v>2211.3000000000002</v>
      </c>
      <c r="BA24" s="172" t="s">
        <v>292</v>
      </c>
      <c r="BB24" s="168">
        <v>6618.6</v>
      </c>
      <c r="BC24" s="172" t="s">
        <v>292</v>
      </c>
      <c r="BD24" s="168">
        <v>2014.2</v>
      </c>
      <c r="BE24" s="172" t="s">
        <v>292</v>
      </c>
      <c r="BF24" s="168">
        <v>476.5</v>
      </c>
      <c r="BG24" s="172" t="s">
        <v>292</v>
      </c>
      <c r="BH24" s="168">
        <v>1031.5</v>
      </c>
      <c r="BI24" s="173" t="s">
        <v>292</v>
      </c>
    </row>
    <row r="25" spans="1:61" x14ac:dyDescent="0.25">
      <c r="A25" s="167" t="s">
        <v>310</v>
      </c>
      <c r="B25" s="168">
        <v>84893.6</v>
      </c>
      <c r="C25" s="172" t="s">
        <v>292</v>
      </c>
      <c r="D25" s="168">
        <v>4971.3</v>
      </c>
      <c r="E25" s="172" t="s">
        <v>292</v>
      </c>
      <c r="F25" s="168">
        <v>2339.8000000000002</v>
      </c>
      <c r="G25" s="172" t="s">
        <v>292</v>
      </c>
      <c r="H25" s="168">
        <v>71648.5</v>
      </c>
      <c r="I25" s="172" t="s">
        <v>292</v>
      </c>
      <c r="J25" s="168">
        <v>13152.5</v>
      </c>
      <c r="K25" s="172" t="s">
        <v>292</v>
      </c>
      <c r="L25" s="168">
        <v>1748.5</v>
      </c>
      <c r="M25" s="172" t="s">
        <v>292</v>
      </c>
      <c r="N25" s="168">
        <v>233.1</v>
      </c>
      <c r="O25" s="172" t="s">
        <v>292</v>
      </c>
      <c r="P25" s="168">
        <v>564.70000000000005</v>
      </c>
      <c r="Q25" s="172" t="s">
        <v>292</v>
      </c>
      <c r="R25" s="168">
        <v>469.1</v>
      </c>
      <c r="S25" s="172" t="s">
        <v>292</v>
      </c>
      <c r="T25" s="168">
        <v>226.3</v>
      </c>
      <c r="U25" s="172" t="s">
        <v>292</v>
      </c>
      <c r="V25" s="168">
        <v>1921.5</v>
      </c>
      <c r="W25" s="172" t="s">
        <v>292</v>
      </c>
      <c r="X25" s="168">
        <v>2219.9</v>
      </c>
      <c r="Y25" s="172" t="s">
        <v>292</v>
      </c>
      <c r="Z25" s="168">
        <v>690</v>
      </c>
      <c r="AA25" s="172" t="s">
        <v>292</v>
      </c>
      <c r="AB25" s="168">
        <v>7012.7</v>
      </c>
      <c r="AC25" s="172" t="s">
        <v>292</v>
      </c>
      <c r="AD25" s="168">
        <v>4062.6</v>
      </c>
      <c r="AE25" s="172" t="s">
        <v>292</v>
      </c>
      <c r="AF25" s="168">
        <v>740</v>
      </c>
      <c r="AG25" s="172" t="s">
        <v>292</v>
      </c>
      <c r="AH25" s="168">
        <v>4925.3</v>
      </c>
      <c r="AI25" s="172" t="s">
        <v>292</v>
      </c>
      <c r="AJ25" s="168">
        <v>4001.4</v>
      </c>
      <c r="AK25" s="172" t="s">
        <v>292</v>
      </c>
      <c r="AL25" s="168">
        <v>3742.5</v>
      </c>
      <c r="AM25" s="172" t="s">
        <v>292</v>
      </c>
      <c r="AN25" s="168">
        <v>5344.6</v>
      </c>
      <c r="AO25" s="172" t="s">
        <v>292</v>
      </c>
      <c r="AP25" s="168">
        <v>2301.4</v>
      </c>
      <c r="AQ25" s="172" t="s">
        <v>292</v>
      </c>
      <c r="AR25" s="168">
        <v>3087.6</v>
      </c>
      <c r="AS25" s="172" t="s">
        <v>292</v>
      </c>
      <c r="AT25" s="168">
        <v>2606.6</v>
      </c>
      <c r="AU25" s="172" t="s">
        <v>292</v>
      </c>
      <c r="AV25" s="168">
        <v>8108.1</v>
      </c>
      <c r="AW25" s="172" t="s">
        <v>292</v>
      </c>
      <c r="AX25" s="168">
        <v>889.8</v>
      </c>
      <c r="AY25" s="172" t="s">
        <v>292</v>
      </c>
      <c r="AZ25" s="168">
        <v>1979.6</v>
      </c>
      <c r="BA25" s="172" t="s">
        <v>292</v>
      </c>
      <c r="BB25" s="168">
        <v>6312.6</v>
      </c>
      <c r="BC25" s="172" t="s">
        <v>292</v>
      </c>
      <c r="BD25" s="168">
        <v>1961.2</v>
      </c>
      <c r="BE25" s="172" t="s">
        <v>292</v>
      </c>
      <c r="BF25" s="168">
        <v>454</v>
      </c>
      <c r="BG25" s="172" t="s">
        <v>292</v>
      </c>
      <c r="BH25" s="168">
        <v>1014.4</v>
      </c>
      <c r="BI25" s="173" t="s">
        <v>292</v>
      </c>
    </row>
    <row r="26" spans="1:61" x14ac:dyDescent="0.25">
      <c r="A26" s="167" t="s">
        <v>311</v>
      </c>
      <c r="B26" s="168">
        <v>89313</v>
      </c>
      <c r="C26" s="172" t="s">
        <v>292</v>
      </c>
      <c r="D26" s="168">
        <v>4930.3999999999996</v>
      </c>
      <c r="E26" s="172" t="s">
        <v>292</v>
      </c>
      <c r="F26" s="168">
        <v>2391.9</v>
      </c>
      <c r="G26" s="172" t="s">
        <v>292</v>
      </c>
      <c r="H26" s="168">
        <v>75819.399999999994</v>
      </c>
      <c r="I26" s="172" t="s">
        <v>292</v>
      </c>
      <c r="J26" s="168">
        <v>14392.9</v>
      </c>
      <c r="K26" s="172" t="s">
        <v>292</v>
      </c>
      <c r="L26" s="168">
        <v>1844.7</v>
      </c>
      <c r="M26" s="172" t="s">
        <v>292</v>
      </c>
      <c r="N26" s="168">
        <v>271.3</v>
      </c>
      <c r="O26" s="172" t="s">
        <v>292</v>
      </c>
      <c r="P26" s="168">
        <v>605.70000000000005</v>
      </c>
      <c r="Q26" s="172" t="s">
        <v>292</v>
      </c>
      <c r="R26" s="168">
        <v>604.9</v>
      </c>
      <c r="S26" s="172" t="s">
        <v>292</v>
      </c>
      <c r="T26" s="168">
        <v>310.2</v>
      </c>
      <c r="U26" s="172" t="s">
        <v>292</v>
      </c>
      <c r="V26" s="168">
        <v>2139.6999999999998</v>
      </c>
      <c r="W26" s="172" t="s">
        <v>292</v>
      </c>
      <c r="X26" s="168">
        <v>2307.1999999999998</v>
      </c>
      <c r="Y26" s="172" t="s">
        <v>292</v>
      </c>
      <c r="Z26" s="168">
        <v>779.8</v>
      </c>
      <c r="AA26" s="172" t="s">
        <v>292</v>
      </c>
      <c r="AB26" s="168">
        <v>8197.4</v>
      </c>
      <c r="AC26" s="172" t="s">
        <v>292</v>
      </c>
      <c r="AD26" s="168">
        <v>4364.5</v>
      </c>
      <c r="AE26" s="172" t="s">
        <v>292</v>
      </c>
      <c r="AF26" s="168">
        <v>839.1</v>
      </c>
      <c r="AG26" s="172" t="s">
        <v>292</v>
      </c>
      <c r="AH26" s="168">
        <v>5101.1000000000004</v>
      </c>
      <c r="AI26" s="172" t="s">
        <v>292</v>
      </c>
      <c r="AJ26" s="168">
        <v>4292</v>
      </c>
      <c r="AK26" s="172" t="s">
        <v>292</v>
      </c>
      <c r="AL26" s="168">
        <v>3898.9</v>
      </c>
      <c r="AM26" s="172" t="s">
        <v>292</v>
      </c>
      <c r="AN26" s="168">
        <v>5625.2</v>
      </c>
      <c r="AO26" s="172" t="s">
        <v>292</v>
      </c>
      <c r="AP26" s="168">
        <v>2477.1999999999998</v>
      </c>
      <c r="AQ26" s="172" t="s">
        <v>292</v>
      </c>
      <c r="AR26" s="168">
        <v>3511.6</v>
      </c>
      <c r="AS26" s="172" t="s">
        <v>292</v>
      </c>
      <c r="AT26" s="168">
        <v>2445.5</v>
      </c>
      <c r="AU26" s="172" t="s">
        <v>292</v>
      </c>
      <c r="AV26" s="168">
        <v>6596.1</v>
      </c>
      <c r="AW26" s="172" t="s">
        <v>292</v>
      </c>
      <c r="AX26" s="168">
        <v>1018</v>
      </c>
      <c r="AY26" s="172" t="s">
        <v>292</v>
      </c>
      <c r="AZ26" s="168">
        <v>2436.3000000000002</v>
      </c>
      <c r="BA26" s="172" t="s">
        <v>292</v>
      </c>
      <c r="BB26" s="168">
        <v>6592.8</v>
      </c>
      <c r="BC26" s="172" t="s">
        <v>292</v>
      </c>
      <c r="BD26" s="168">
        <v>1970.3</v>
      </c>
      <c r="BE26" s="172" t="s">
        <v>292</v>
      </c>
      <c r="BF26" s="168">
        <v>470.5</v>
      </c>
      <c r="BG26" s="172" t="s">
        <v>292</v>
      </c>
      <c r="BH26" s="168">
        <v>982.4</v>
      </c>
      <c r="BI26" s="173" t="s">
        <v>292</v>
      </c>
    </row>
    <row r="27" spans="1:61" x14ac:dyDescent="0.25">
      <c r="A27" s="167" t="s">
        <v>312</v>
      </c>
      <c r="B27" s="168">
        <v>100219.8</v>
      </c>
      <c r="C27" s="172" t="s">
        <v>292</v>
      </c>
      <c r="D27" s="168">
        <v>5060.2</v>
      </c>
      <c r="E27" s="172" t="s">
        <v>292</v>
      </c>
      <c r="F27" s="168">
        <v>2349</v>
      </c>
      <c r="G27" s="172" t="s">
        <v>292</v>
      </c>
      <c r="H27" s="168">
        <v>86207.2</v>
      </c>
      <c r="I27" s="172" t="s">
        <v>292</v>
      </c>
      <c r="J27" s="168">
        <v>14927.2</v>
      </c>
      <c r="K27" s="172" t="s">
        <v>292</v>
      </c>
      <c r="L27" s="168">
        <v>1605.5</v>
      </c>
      <c r="M27" s="172" t="s">
        <v>292</v>
      </c>
      <c r="N27" s="168">
        <v>300.39999999999998</v>
      </c>
      <c r="O27" s="172" t="s">
        <v>292</v>
      </c>
      <c r="P27" s="168">
        <v>742.7</v>
      </c>
      <c r="Q27" s="172" t="s">
        <v>292</v>
      </c>
      <c r="R27" s="168">
        <v>682.1</v>
      </c>
      <c r="S27" s="172" t="s">
        <v>292</v>
      </c>
      <c r="T27" s="168">
        <v>359.8</v>
      </c>
      <c r="U27" s="172" t="s">
        <v>292</v>
      </c>
      <c r="V27" s="168">
        <v>2298.5</v>
      </c>
      <c r="W27" s="172" t="s">
        <v>292</v>
      </c>
      <c r="X27" s="168">
        <v>2550.1</v>
      </c>
      <c r="Y27" s="172" t="s">
        <v>292</v>
      </c>
      <c r="Z27" s="168">
        <v>843.3</v>
      </c>
      <c r="AA27" s="172" t="s">
        <v>292</v>
      </c>
      <c r="AB27" s="168">
        <v>8314.5</v>
      </c>
      <c r="AC27" s="172" t="s">
        <v>292</v>
      </c>
      <c r="AD27" s="168">
        <v>4755.1000000000004</v>
      </c>
      <c r="AE27" s="172" t="s">
        <v>292</v>
      </c>
      <c r="AF27" s="168">
        <v>1020.4</v>
      </c>
      <c r="AG27" s="172" t="s">
        <v>292</v>
      </c>
      <c r="AH27" s="168">
        <v>5806.8</v>
      </c>
      <c r="AI27" s="172" t="s">
        <v>292</v>
      </c>
      <c r="AJ27" s="168">
        <v>4607.6000000000004</v>
      </c>
      <c r="AK27" s="172" t="s">
        <v>292</v>
      </c>
      <c r="AL27" s="168">
        <v>4186.8</v>
      </c>
      <c r="AM27" s="172" t="s">
        <v>292</v>
      </c>
      <c r="AN27" s="168">
        <v>6168.5</v>
      </c>
      <c r="AO27" s="172" t="s">
        <v>292</v>
      </c>
      <c r="AP27" s="168">
        <v>3474.5</v>
      </c>
      <c r="AQ27" s="172" t="s">
        <v>292</v>
      </c>
      <c r="AR27" s="168">
        <v>4210.5</v>
      </c>
      <c r="AS27" s="172" t="s">
        <v>292</v>
      </c>
      <c r="AT27" s="168">
        <v>2969.8</v>
      </c>
      <c r="AU27" s="172" t="s">
        <v>292</v>
      </c>
      <c r="AV27" s="168">
        <v>10109</v>
      </c>
      <c r="AW27" s="172" t="s">
        <v>292</v>
      </c>
      <c r="AX27" s="168">
        <v>1375.2</v>
      </c>
      <c r="AY27" s="172" t="s">
        <v>292</v>
      </c>
      <c r="AZ27" s="168">
        <v>2786.9</v>
      </c>
      <c r="BA27" s="172" t="s">
        <v>292</v>
      </c>
      <c r="BB27" s="168">
        <v>6915.9</v>
      </c>
      <c r="BC27" s="172" t="s">
        <v>292</v>
      </c>
      <c r="BD27" s="168">
        <v>2036.5</v>
      </c>
      <c r="BE27" s="172" t="s">
        <v>292</v>
      </c>
      <c r="BF27" s="168">
        <v>473.7</v>
      </c>
      <c r="BG27" s="172" t="s">
        <v>292</v>
      </c>
      <c r="BH27" s="168">
        <v>1033.9000000000001</v>
      </c>
      <c r="BI27" s="173" t="s">
        <v>292</v>
      </c>
    </row>
    <row r="28" spans="1:61" x14ac:dyDescent="0.25">
      <c r="A28" s="167" t="s">
        <v>313</v>
      </c>
      <c r="B28" s="168">
        <v>98480.1</v>
      </c>
      <c r="C28" s="172" t="s">
        <v>292</v>
      </c>
      <c r="D28" s="168">
        <v>4769.3</v>
      </c>
      <c r="E28" s="172" t="s">
        <v>292</v>
      </c>
      <c r="F28" s="168">
        <v>2266.4</v>
      </c>
      <c r="G28" s="172" t="s">
        <v>292</v>
      </c>
      <c r="H28" s="168">
        <v>83699.100000000006</v>
      </c>
      <c r="I28" s="172" t="s">
        <v>292</v>
      </c>
      <c r="J28" s="168">
        <v>15465.6</v>
      </c>
      <c r="K28" s="172" t="s">
        <v>292</v>
      </c>
      <c r="L28" s="168">
        <v>1362.5</v>
      </c>
      <c r="M28" s="172" t="s">
        <v>292</v>
      </c>
      <c r="N28" s="168">
        <v>289.7</v>
      </c>
      <c r="O28" s="172" t="s">
        <v>292</v>
      </c>
      <c r="P28" s="168">
        <v>677.1</v>
      </c>
      <c r="Q28" s="172" t="s">
        <v>292</v>
      </c>
      <c r="R28" s="168">
        <v>657.3</v>
      </c>
      <c r="S28" s="172" t="s">
        <v>292</v>
      </c>
      <c r="T28" s="168">
        <v>344.3</v>
      </c>
      <c r="U28" s="172" t="s">
        <v>292</v>
      </c>
      <c r="V28" s="168">
        <v>2222.3000000000002</v>
      </c>
      <c r="W28" s="172" t="s">
        <v>292</v>
      </c>
      <c r="X28" s="168">
        <v>2463.4</v>
      </c>
      <c r="Y28" s="172" t="s">
        <v>292</v>
      </c>
      <c r="Z28" s="168">
        <v>850.8</v>
      </c>
      <c r="AA28" s="172" t="s">
        <v>292</v>
      </c>
      <c r="AB28" s="168">
        <v>8337.7999999999993</v>
      </c>
      <c r="AC28" s="172" t="s">
        <v>292</v>
      </c>
      <c r="AD28" s="168">
        <v>4571.6000000000004</v>
      </c>
      <c r="AE28" s="172" t="s">
        <v>292</v>
      </c>
      <c r="AF28" s="168">
        <v>807.4</v>
      </c>
      <c r="AG28" s="172" t="s">
        <v>292</v>
      </c>
      <c r="AH28" s="168">
        <v>5749.4</v>
      </c>
      <c r="AI28" s="172" t="s">
        <v>292</v>
      </c>
      <c r="AJ28" s="168">
        <v>4255.3999999999996</v>
      </c>
      <c r="AK28" s="172" t="s">
        <v>292</v>
      </c>
      <c r="AL28" s="168">
        <v>4085.8</v>
      </c>
      <c r="AM28" s="172" t="s">
        <v>292</v>
      </c>
      <c r="AN28" s="168">
        <v>5922.7</v>
      </c>
      <c r="AO28" s="172" t="s">
        <v>292</v>
      </c>
      <c r="AP28" s="168">
        <v>3279.5</v>
      </c>
      <c r="AQ28" s="172" t="s">
        <v>292</v>
      </c>
      <c r="AR28" s="168">
        <v>3887.7</v>
      </c>
      <c r="AS28" s="172" t="s">
        <v>292</v>
      </c>
      <c r="AT28" s="168">
        <v>3008</v>
      </c>
      <c r="AU28" s="172" t="s">
        <v>292</v>
      </c>
      <c r="AV28" s="168">
        <v>9553.2999999999993</v>
      </c>
      <c r="AW28" s="172" t="s">
        <v>292</v>
      </c>
      <c r="AX28" s="168">
        <v>1041.3</v>
      </c>
      <c r="AY28" s="172" t="s">
        <v>292</v>
      </c>
      <c r="AZ28" s="168">
        <v>2677.4</v>
      </c>
      <c r="BA28" s="172" t="s">
        <v>292</v>
      </c>
      <c r="BB28" s="168">
        <v>8067.8</v>
      </c>
      <c r="BC28" s="172" t="s">
        <v>292</v>
      </c>
      <c r="BD28" s="168">
        <v>1943.9</v>
      </c>
      <c r="BE28" s="172" t="s">
        <v>292</v>
      </c>
      <c r="BF28" s="168">
        <v>470.1</v>
      </c>
      <c r="BG28" s="172" t="s">
        <v>292</v>
      </c>
      <c r="BH28" s="168">
        <v>963.9</v>
      </c>
      <c r="BI28" s="173" t="s">
        <v>292</v>
      </c>
    </row>
    <row r="29" spans="1:61" x14ac:dyDescent="0.25">
      <c r="A29" s="167" t="s">
        <v>314</v>
      </c>
      <c r="B29" s="168">
        <v>99267.199999999997</v>
      </c>
      <c r="C29" s="172" t="s">
        <v>292</v>
      </c>
      <c r="D29" s="168">
        <v>4858.3</v>
      </c>
      <c r="E29" s="172" t="s">
        <v>292</v>
      </c>
      <c r="F29" s="168">
        <v>2293.6</v>
      </c>
      <c r="G29" s="172" t="s">
        <v>292</v>
      </c>
      <c r="H29" s="168">
        <v>83850</v>
      </c>
      <c r="I29" s="172" t="s">
        <v>292</v>
      </c>
      <c r="J29" s="168">
        <v>15607.4</v>
      </c>
      <c r="K29" s="172" t="s">
        <v>292</v>
      </c>
      <c r="L29" s="168">
        <v>1576.6</v>
      </c>
      <c r="M29" s="172" t="s">
        <v>292</v>
      </c>
      <c r="N29" s="168">
        <v>321.3</v>
      </c>
      <c r="O29" s="172" t="s">
        <v>292</v>
      </c>
      <c r="P29" s="168">
        <v>753.8</v>
      </c>
      <c r="Q29" s="172" t="s">
        <v>292</v>
      </c>
      <c r="R29" s="168">
        <v>603</v>
      </c>
      <c r="S29" s="172" t="s">
        <v>292</v>
      </c>
      <c r="T29" s="168">
        <v>287.89999999999998</v>
      </c>
      <c r="U29" s="172" t="s">
        <v>292</v>
      </c>
      <c r="V29" s="168">
        <v>2164.6</v>
      </c>
      <c r="W29" s="172" t="s">
        <v>292</v>
      </c>
      <c r="X29" s="168">
        <v>2545.8000000000002</v>
      </c>
      <c r="Y29" s="172" t="s">
        <v>292</v>
      </c>
      <c r="Z29" s="168">
        <v>823.6</v>
      </c>
      <c r="AA29" s="172" t="s">
        <v>292</v>
      </c>
      <c r="AB29" s="168">
        <v>7662.2</v>
      </c>
      <c r="AC29" s="172" t="s">
        <v>292</v>
      </c>
      <c r="AD29" s="168">
        <v>4601.3</v>
      </c>
      <c r="AE29" s="172" t="s">
        <v>292</v>
      </c>
      <c r="AF29" s="168">
        <v>876.2</v>
      </c>
      <c r="AG29" s="172" t="s">
        <v>292</v>
      </c>
      <c r="AH29" s="168">
        <v>5654.9</v>
      </c>
      <c r="AI29" s="172" t="s">
        <v>292</v>
      </c>
      <c r="AJ29" s="168">
        <v>3972.6</v>
      </c>
      <c r="AK29" s="172" t="s">
        <v>292</v>
      </c>
      <c r="AL29" s="168">
        <v>3973.4</v>
      </c>
      <c r="AM29" s="172" t="s">
        <v>292</v>
      </c>
      <c r="AN29" s="168">
        <v>6044.5</v>
      </c>
      <c r="AO29" s="172" t="s">
        <v>292</v>
      </c>
      <c r="AP29" s="168">
        <v>3911.9</v>
      </c>
      <c r="AQ29" s="172" t="s">
        <v>292</v>
      </c>
      <c r="AR29" s="168">
        <v>3846.1</v>
      </c>
      <c r="AS29" s="172" t="s">
        <v>292</v>
      </c>
      <c r="AT29" s="168">
        <v>2844.9</v>
      </c>
      <c r="AU29" s="172" t="s">
        <v>292</v>
      </c>
      <c r="AV29" s="168">
        <v>9726.4</v>
      </c>
      <c r="AW29" s="172" t="s">
        <v>292</v>
      </c>
      <c r="AX29" s="168">
        <v>1276</v>
      </c>
      <c r="AY29" s="172" t="s">
        <v>292</v>
      </c>
      <c r="AZ29" s="168">
        <v>2764.8</v>
      </c>
      <c r="BA29" s="172" t="s">
        <v>292</v>
      </c>
      <c r="BB29" s="168">
        <v>8639.6</v>
      </c>
      <c r="BC29" s="172" t="s">
        <v>292</v>
      </c>
      <c r="BD29" s="168">
        <v>1919.2</v>
      </c>
      <c r="BE29" s="172" t="s">
        <v>292</v>
      </c>
      <c r="BF29" s="168">
        <v>455.6</v>
      </c>
      <c r="BG29" s="172" t="s">
        <v>292</v>
      </c>
      <c r="BH29" s="168">
        <v>935.3</v>
      </c>
      <c r="BI29" s="173" t="s">
        <v>292</v>
      </c>
    </row>
    <row r="30" spans="1:61" x14ac:dyDescent="0.25">
      <c r="A30" s="167" t="s">
        <v>315</v>
      </c>
      <c r="B30" s="168">
        <v>95696.7</v>
      </c>
      <c r="C30" s="172" t="s">
        <v>292</v>
      </c>
      <c r="D30" s="168">
        <v>4687</v>
      </c>
      <c r="E30" s="172" t="s">
        <v>292</v>
      </c>
      <c r="F30" s="168">
        <v>2371.6</v>
      </c>
      <c r="G30" s="172" t="s">
        <v>292</v>
      </c>
      <c r="H30" s="168">
        <v>79116.899999999994</v>
      </c>
      <c r="I30" s="172" t="s">
        <v>292</v>
      </c>
      <c r="J30" s="168">
        <v>15342.3</v>
      </c>
      <c r="K30" s="172" t="s">
        <v>292</v>
      </c>
      <c r="L30" s="168">
        <v>1661.2</v>
      </c>
      <c r="M30" s="172" t="s">
        <v>292</v>
      </c>
      <c r="N30" s="168">
        <v>297.5</v>
      </c>
      <c r="O30" s="172" t="s">
        <v>292</v>
      </c>
      <c r="P30" s="168">
        <v>621.6</v>
      </c>
      <c r="Q30" s="172" t="s">
        <v>292</v>
      </c>
      <c r="R30" s="168">
        <v>573.4</v>
      </c>
      <c r="S30" s="172" t="s">
        <v>292</v>
      </c>
      <c r="T30" s="168">
        <v>258.5</v>
      </c>
      <c r="U30" s="172" t="s">
        <v>292</v>
      </c>
      <c r="V30" s="168">
        <v>1899.1</v>
      </c>
      <c r="W30" s="172" t="s">
        <v>292</v>
      </c>
      <c r="X30" s="168">
        <v>2327.5</v>
      </c>
      <c r="Y30" s="172" t="s">
        <v>292</v>
      </c>
      <c r="Z30" s="168">
        <v>782.3</v>
      </c>
      <c r="AA30" s="172" t="s">
        <v>292</v>
      </c>
      <c r="AB30" s="168">
        <v>7925.4</v>
      </c>
      <c r="AC30" s="172" t="s">
        <v>292</v>
      </c>
      <c r="AD30" s="168">
        <v>4329.5</v>
      </c>
      <c r="AE30" s="172" t="s">
        <v>292</v>
      </c>
      <c r="AF30" s="168">
        <v>894.1</v>
      </c>
      <c r="AG30" s="172" t="s">
        <v>292</v>
      </c>
      <c r="AH30" s="168">
        <v>4538.7</v>
      </c>
      <c r="AI30" s="172" t="s">
        <v>292</v>
      </c>
      <c r="AJ30" s="168">
        <v>3197.1</v>
      </c>
      <c r="AK30" s="172" t="s">
        <v>292</v>
      </c>
      <c r="AL30" s="168">
        <v>3456.2</v>
      </c>
      <c r="AM30" s="172" t="s">
        <v>292</v>
      </c>
      <c r="AN30" s="168">
        <v>5599.3</v>
      </c>
      <c r="AO30" s="172" t="s">
        <v>292</v>
      </c>
      <c r="AP30" s="168">
        <v>3224.3</v>
      </c>
      <c r="AQ30" s="172" t="s">
        <v>292</v>
      </c>
      <c r="AR30" s="168">
        <v>3420.3</v>
      </c>
      <c r="AS30" s="172" t="s">
        <v>292</v>
      </c>
      <c r="AT30" s="168">
        <v>3279.1</v>
      </c>
      <c r="AU30" s="172" t="s">
        <v>292</v>
      </c>
      <c r="AV30" s="168">
        <v>8398.2000000000007</v>
      </c>
      <c r="AW30" s="172" t="s">
        <v>292</v>
      </c>
      <c r="AX30" s="168">
        <v>1309.0999999999999</v>
      </c>
      <c r="AY30" s="172" t="s">
        <v>292</v>
      </c>
      <c r="AZ30" s="168">
        <v>2598.5</v>
      </c>
      <c r="BA30" s="172" t="s">
        <v>292</v>
      </c>
      <c r="BB30" s="168">
        <v>9777.5</v>
      </c>
      <c r="BC30" s="172" t="s">
        <v>292</v>
      </c>
      <c r="BD30" s="168">
        <v>2115.4</v>
      </c>
      <c r="BE30" s="172" t="s">
        <v>292</v>
      </c>
      <c r="BF30" s="168">
        <v>514.70000000000005</v>
      </c>
      <c r="BG30" s="172" t="s">
        <v>292</v>
      </c>
      <c r="BH30" s="168">
        <v>1002</v>
      </c>
      <c r="BI30" s="173" t="s">
        <v>292</v>
      </c>
    </row>
    <row r="31" spans="1:61" x14ac:dyDescent="0.25">
      <c r="A31" s="167" t="s">
        <v>316</v>
      </c>
      <c r="B31" s="168">
        <v>91016.4</v>
      </c>
      <c r="C31" s="172" t="s">
        <v>292</v>
      </c>
      <c r="D31" s="168">
        <v>4571.5</v>
      </c>
      <c r="E31" s="172" t="s">
        <v>292</v>
      </c>
      <c r="F31" s="168">
        <v>2210.1999999999998</v>
      </c>
      <c r="G31" s="172" t="s">
        <v>292</v>
      </c>
      <c r="H31" s="168">
        <v>75052.100000000006</v>
      </c>
      <c r="I31" s="172" t="s">
        <v>292</v>
      </c>
      <c r="J31" s="168">
        <v>14266.5</v>
      </c>
      <c r="K31" s="172" t="s">
        <v>292</v>
      </c>
      <c r="L31" s="168">
        <v>1163</v>
      </c>
      <c r="M31" s="172" t="s">
        <v>292</v>
      </c>
      <c r="N31" s="168">
        <v>285.10000000000002</v>
      </c>
      <c r="O31" s="172" t="s">
        <v>292</v>
      </c>
      <c r="P31" s="168">
        <v>746.6</v>
      </c>
      <c r="Q31" s="172" t="s">
        <v>292</v>
      </c>
      <c r="R31" s="168">
        <v>550.79999999999995</v>
      </c>
      <c r="S31" s="172" t="s">
        <v>292</v>
      </c>
      <c r="T31" s="168">
        <v>266.3</v>
      </c>
      <c r="U31" s="172" t="s">
        <v>292</v>
      </c>
      <c r="V31" s="168">
        <v>2093.1</v>
      </c>
      <c r="W31" s="172" t="s">
        <v>292</v>
      </c>
      <c r="X31" s="168">
        <v>2514.1999999999998</v>
      </c>
      <c r="Y31" s="172" t="s">
        <v>292</v>
      </c>
      <c r="Z31" s="168">
        <v>770.8</v>
      </c>
      <c r="AA31" s="172" t="s">
        <v>292</v>
      </c>
      <c r="AB31" s="168">
        <v>6935.5</v>
      </c>
      <c r="AC31" s="172" t="s">
        <v>292</v>
      </c>
      <c r="AD31" s="168">
        <v>4696.2</v>
      </c>
      <c r="AE31" s="172" t="s">
        <v>292</v>
      </c>
      <c r="AF31" s="168">
        <v>782.6</v>
      </c>
      <c r="AG31" s="172" t="s">
        <v>292</v>
      </c>
      <c r="AH31" s="168">
        <v>4996</v>
      </c>
      <c r="AI31" s="172" t="s">
        <v>292</v>
      </c>
      <c r="AJ31" s="168">
        <v>2768.5</v>
      </c>
      <c r="AK31" s="172" t="s">
        <v>292</v>
      </c>
      <c r="AL31" s="168">
        <v>3995.1</v>
      </c>
      <c r="AM31" s="172" t="s">
        <v>292</v>
      </c>
      <c r="AN31" s="168">
        <v>5247.6</v>
      </c>
      <c r="AO31" s="172" t="s">
        <v>292</v>
      </c>
      <c r="AP31" s="168">
        <v>3221.1</v>
      </c>
      <c r="AQ31" s="172" t="s">
        <v>292</v>
      </c>
      <c r="AR31" s="168">
        <v>3285.8</v>
      </c>
      <c r="AS31" s="172" t="s">
        <v>292</v>
      </c>
      <c r="AT31" s="168">
        <v>2585.6</v>
      </c>
      <c r="AU31" s="172" t="s">
        <v>292</v>
      </c>
      <c r="AV31" s="168">
        <v>9215</v>
      </c>
      <c r="AW31" s="172" t="s">
        <v>292</v>
      </c>
      <c r="AX31" s="168">
        <v>891</v>
      </c>
      <c r="AY31" s="172" t="s">
        <v>292</v>
      </c>
      <c r="AZ31" s="168">
        <v>2286.3000000000002</v>
      </c>
      <c r="BA31" s="172" t="s">
        <v>292</v>
      </c>
      <c r="BB31" s="168">
        <v>9483.7999999999993</v>
      </c>
      <c r="BC31" s="172" t="s">
        <v>292</v>
      </c>
      <c r="BD31" s="168">
        <v>1909</v>
      </c>
      <c r="BE31" s="172" t="s">
        <v>292</v>
      </c>
      <c r="BF31" s="168">
        <v>413.9</v>
      </c>
      <c r="BG31" s="172" t="s">
        <v>292</v>
      </c>
      <c r="BH31" s="168">
        <v>1053.2</v>
      </c>
      <c r="BI31" s="173" t="s">
        <v>292</v>
      </c>
    </row>
    <row r="32" spans="1:61" x14ac:dyDescent="0.25">
      <c r="A32" s="167" t="s">
        <v>317</v>
      </c>
      <c r="B32" s="168">
        <v>90194.2</v>
      </c>
      <c r="C32" s="172" t="s">
        <v>292</v>
      </c>
      <c r="D32" s="168">
        <v>4473.8999999999996</v>
      </c>
      <c r="E32" s="172" t="s">
        <v>292</v>
      </c>
      <c r="F32" s="168">
        <v>2263.8000000000002</v>
      </c>
      <c r="G32" s="172" t="s">
        <v>292</v>
      </c>
      <c r="H32" s="168">
        <v>73870.600000000006</v>
      </c>
      <c r="I32" s="172" t="s">
        <v>292</v>
      </c>
      <c r="J32" s="168">
        <v>13944</v>
      </c>
      <c r="K32" s="172" t="s">
        <v>292</v>
      </c>
      <c r="L32" s="168">
        <v>1199.7</v>
      </c>
      <c r="M32" s="172" t="s">
        <v>292</v>
      </c>
      <c r="N32" s="168">
        <v>288.60000000000002</v>
      </c>
      <c r="O32" s="172" t="s">
        <v>292</v>
      </c>
      <c r="P32" s="168">
        <v>736.6</v>
      </c>
      <c r="Q32" s="172" t="s">
        <v>292</v>
      </c>
      <c r="R32" s="168">
        <v>561.4</v>
      </c>
      <c r="S32" s="172" t="s">
        <v>292</v>
      </c>
      <c r="T32" s="168">
        <v>298.7</v>
      </c>
      <c r="U32" s="172" t="s">
        <v>292</v>
      </c>
      <c r="V32" s="168">
        <v>2092.6999999999998</v>
      </c>
      <c r="W32" s="172" t="s">
        <v>292</v>
      </c>
      <c r="X32" s="168">
        <v>2326.4</v>
      </c>
      <c r="Y32" s="172" t="s">
        <v>292</v>
      </c>
      <c r="Z32" s="168">
        <v>748</v>
      </c>
      <c r="AA32" s="172" t="s">
        <v>292</v>
      </c>
      <c r="AB32" s="168">
        <v>7139.4</v>
      </c>
      <c r="AC32" s="172" t="s">
        <v>292</v>
      </c>
      <c r="AD32" s="168">
        <v>4588.2</v>
      </c>
      <c r="AE32" s="172" t="s">
        <v>292</v>
      </c>
      <c r="AF32" s="168">
        <v>826.6</v>
      </c>
      <c r="AG32" s="172" t="s">
        <v>292</v>
      </c>
      <c r="AH32" s="168">
        <v>4758.3</v>
      </c>
      <c r="AI32" s="172" t="s">
        <v>292</v>
      </c>
      <c r="AJ32" s="168">
        <v>2436.4</v>
      </c>
      <c r="AK32" s="172" t="s">
        <v>292</v>
      </c>
      <c r="AL32" s="168">
        <v>3687.8</v>
      </c>
      <c r="AM32" s="172" t="s">
        <v>292</v>
      </c>
      <c r="AN32" s="168">
        <v>5241</v>
      </c>
      <c r="AO32" s="172" t="s">
        <v>292</v>
      </c>
      <c r="AP32" s="168">
        <v>2609.1999999999998</v>
      </c>
      <c r="AQ32" s="172" t="s">
        <v>292</v>
      </c>
      <c r="AR32" s="168">
        <v>3331.6</v>
      </c>
      <c r="AS32" s="172" t="s">
        <v>292</v>
      </c>
      <c r="AT32" s="168">
        <v>2751.2</v>
      </c>
      <c r="AU32" s="172" t="s">
        <v>292</v>
      </c>
      <c r="AV32" s="168">
        <v>9577</v>
      </c>
      <c r="AW32" s="172" t="s">
        <v>292</v>
      </c>
      <c r="AX32" s="168">
        <v>905.8</v>
      </c>
      <c r="AY32" s="172" t="s">
        <v>292</v>
      </c>
      <c r="AZ32" s="168">
        <v>2249.4</v>
      </c>
      <c r="BA32" s="172" t="s">
        <v>292</v>
      </c>
      <c r="BB32" s="168">
        <v>9914</v>
      </c>
      <c r="BC32" s="172" t="s">
        <v>292</v>
      </c>
      <c r="BD32" s="168">
        <v>1935.7</v>
      </c>
      <c r="BE32" s="172" t="s">
        <v>292</v>
      </c>
      <c r="BF32" s="168">
        <v>439.5</v>
      </c>
      <c r="BG32" s="172" t="s">
        <v>292</v>
      </c>
      <c r="BH32" s="168">
        <v>984.5</v>
      </c>
      <c r="BI32" s="173" t="s">
        <v>292</v>
      </c>
    </row>
    <row r="33" spans="1:61" x14ac:dyDescent="0.25">
      <c r="A33" s="167" t="s">
        <v>318</v>
      </c>
      <c r="B33" s="168">
        <v>99285.1</v>
      </c>
      <c r="C33" s="172" t="s">
        <v>292</v>
      </c>
      <c r="D33" s="168">
        <v>4853.3999999999996</v>
      </c>
      <c r="E33" s="172" t="s">
        <v>292</v>
      </c>
      <c r="F33" s="168">
        <v>2389.5</v>
      </c>
      <c r="G33" s="172" t="s">
        <v>292</v>
      </c>
      <c r="H33" s="168">
        <v>83108.7</v>
      </c>
      <c r="I33" s="172" t="s">
        <v>292</v>
      </c>
      <c r="J33" s="168">
        <v>16081.4</v>
      </c>
      <c r="K33" s="172" t="s">
        <v>292</v>
      </c>
      <c r="L33" s="168">
        <v>1648.6</v>
      </c>
      <c r="M33" s="172" t="s">
        <v>292</v>
      </c>
      <c r="N33" s="168">
        <v>356.9</v>
      </c>
      <c r="O33" s="172" t="s">
        <v>292</v>
      </c>
      <c r="P33" s="168">
        <v>799</v>
      </c>
      <c r="Q33" s="172" t="s">
        <v>292</v>
      </c>
      <c r="R33" s="168">
        <v>575.70000000000005</v>
      </c>
      <c r="S33" s="172" t="s">
        <v>292</v>
      </c>
      <c r="T33" s="168">
        <v>335.4</v>
      </c>
      <c r="U33" s="172" t="s">
        <v>292</v>
      </c>
      <c r="V33" s="168">
        <v>2399.9</v>
      </c>
      <c r="W33" s="172" t="s">
        <v>292</v>
      </c>
      <c r="X33" s="168">
        <v>2544</v>
      </c>
      <c r="Y33" s="172" t="s">
        <v>292</v>
      </c>
      <c r="Z33" s="168">
        <v>852.5</v>
      </c>
      <c r="AA33" s="172" t="s">
        <v>292</v>
      </c>
      <c r="AB33" s="168">
        <v>7570.3</v>
      </c>
      <c r="AC33" s="172" t="s">
        <v>292</v>
      </c>
      <c r="AD33" s="168">
        <v>5204.7</v>
      </c>
      <c r="AE33" s="172" t="s">
        <v>292</v>
      </c>
      <c r="AF33" s="168">
        <v>1018.5</v>
      </c>
      <c r="AG33" s="172" t="s">
        <v>292</v>
      </c>
      <c r="AH33" s="168">
        <v>5406</v>
      </c>
      <c r="AI33" s="172" t="s">
        <v>292</v>
      </c>
      <c r="AJ33" s="168">
        <v>3670</v>
      </c>
      <c r="AK33" s="172" t="s">
        <v>292</v>
      </c>
      <c r="AL33" s="168">
        <v>4177.2</v>
      </c>
      <c r="AM33" s="172" t="s">
        <v>292</v>
      </c>
      <c r="AN33" s="168">
        <v>5765.5</v>
      </c>
      <c r="AO33" s="172" t="s">
        <v>292</v>
      </c>
      <c r="AP33" s="168">
        <v>2821.6</v>
      </c>
      <c r="AQ33" s="172" t="s">
        <v>292</v>
      </c>
      <c r="AR33" s="168">
        <v>3600.6</v>
      </c>
      <c r="AS33" s="172" t="s">
        <v>292</v>
      </c>
      <c r="AT33" s="168">
        <v>3284.5</v>
      </c>
      <c r="AU33" s="172" t="s">
        <v>292</v>
      </c>
      <c r="AV33" s="168">
        <v>9643.7999999999993</v>
      </c>
      <c r="AW33" s="172" t="s">
        <v>292</v>
      </c>
      <c r="AX33" s="168">
        <v>1164.8</v>
      </c>
      <c r="AY33" s="172" t="s">
        <v>292</v>
      </c>
      <c r="AZ33" s="168">
        <v>2341.3000000000002</v>
      </c>
      <c r="BA33" s="172" t="s">
        <v>292</v>
      </c>
      <c r="BB33" s="168">
        <v>9269.9</v>
      </c>
      <c r="BC33" s="172" t="s">
        <v>292</v>
      </c>
      <c r="BD33" s="168">
        <v>2053.1999999999998</v>
      </c>
      <c r="BE33" s="172" t="s">
        <v>292</v>
      </c>
      <c r="BF33" s="168">
        <v>470.8</v>
      </c>
      <c r="BG33" s="172" t="s">
        <v>292</v>
      </c>
      <c r="BH33" s="168">
        <v>1049.7</v>
      </c>
      <c r="BI33" s="173" t="s">
        <v>292</v>
      </c>
    </row>
    <row r="34" spans="1:61" x14ac:dyDescent="0.25">
      <c r="A34" s="167" t="s">
        <v>319</v>
      </c>
      <c r="B34" s="168">
        <v>92580.3</v>
      </c>
      <c r="C34" s="172" t="s">
        <v>292</v>
      </c>
      <c r="D34" s="168">
        <v>4388.3</v>
      </c>
      <c r="E34" s="172" t="s">
        <v>292</v>
      </c>
      <c r="F34" s="168">
        <v>1997.3</v>
      </c>
      <c r="G34" s="172" t="s">
        <v>292</v>
      </c>
      <c r="H34" s="168">
        <v>77773.899999999994</v>
      </c>
      <c r="I34" s="172" t="s">
        <v>292</v>
      </c>
      <c r="J34" s="168">
        <v>14489.5</v>
      </c>
      <c r="K34" s="172" t="s">
        <v>292</v>
      </c>
      <c r="L34" s="168">
        <v>1738</v>
      </c>
      <c r="M34" s="172" t="s">
        <v>292</v>
      </c>
      <c r="N34" s="168">
        <v>282.8</v>
      </c>
      <c r="O34" s="172" t="s">
        <v>292</v>
      </c>
      <c r="P34" s="168">
        <v>719.6</v>
      </c>
      <c r="Q34" s="172" t="s">
        <v>292</v>
      </c>
      <c r="R34" s="168">
        <v>521.4</v>
      </c>
      <c r="S34" s="172" t="s">
        <v>292</v>
      </c>
      <c r="T34" s="168">
        <v>279.60000000000002</v>
      </c>
      <c r="U34" s="172" t="s">
        <v>292</v>
      </c>
      <c r="V34" s="168">
        <v>2202.6</v>
      </c>
      <c r="W34" s="172" t="s">
        <v>292</v>
      </c>
      <c r="X34" s="168">
        <v>2356.6</v>
      </c>
      <c r="Y34" s="172" t="s">
        <v>292</v>
      </c>
      <c r="Z34" s="168">
        <v>773.9</v>
      </c>
      <c r="AA34" s="172" t="s">
        <v>292</v>
      </c>
      <c r="AB34" s="168">
        <v>7987</v>
      </c>
      <c r="AC34" s="172" t="s">
        <v>292</v>
      </c>
      <c r="AD34" s="168">
        <v>4929.7</v>
      </c>
      <c r="AE34" s="172" t="s">
        <v>292</v>
      </c>
      <c r="AF34" s="168">
        <v>813.7</v>
      </c>
      <c r="AG34" s="172" t="s">
        <v>292</v>
      </c>
      <c r="AH34" s="168">
        <v>4994.3999999999996</v>
      </c>
      <c r="AI34" s="172" t="s">
        <v>292</v>
      </c>
      <c r="AJ34" s="168">
        <v>3811.3</v>
      </c>
      <c r="AK34" s="172" t="s">
        <v>292</v>
      </c>
      <c r="AL34" s="168">
        <v>3715.5</v>
      </c>
      <c r="AM34" s="172" t="s">
        <v>292</v>
      </c>
      <c r="AN34" s="168">
        <v>5507.9</v>
      </c>
      <c r="AO34" s="172" t="s">
        <v>292</v>
      </c>
      <c r="AP34" s="168">
        <v>2884.8</v>
      </c>
      <c r="AQ34" s="172" t="s">
        <v>292</v>
      </c>
      <c r="AR34" s="168">
        <v>3220.1</v>
      </c>
      <c r="AS34" s="172" t="s">
        <v>292</v>
      </c>
      <c r="AT34" s="168">
        <v>3023.3</v>
      </c>
      <c r="AU34" s="172" t="s">
        <v>292</v>
      </c>
      <c r="AV34" s="168">
        <v>8670.4</v>
      </c>
      <c r="AW34" s="172" t="s">
        <v>292</v>
      </c>
      <c r="AX34" s="168">
        <v>1100.0999999999999</v>
      </c>
      <c r="AY34" s="172" t="s">
        <v>292</v>
      </c>
      <c r="AZ34" s="168">
        <v>2050.1999999999998</v>
      </c>
      <c r="BA34" s="172" t="s">
        <v>292</v>
      </c>
      <c r="BB34" s="168">
        <v>8427.7000000000007</v>
      </c>
      <c r="BC34" s="172" t="s">
        <v>292</v>
      </c>
      <c r="BD34" s="168">
        <v>1990.4</v>
      </c>
      <c r="BE34" s="172" t="s">
        <v>292</v>
      </c>
      <c r="BF34" s="168">
        <v>466.3</v>
      </c>
      <c r="BG34" s="172" t="s">
        <v>292</v>
      </c>
      <c r="BH34" s="168">
        <v>1001.5</v>
      </c>
      <c r="BI34" s="173" t="s">
        <v>292</v>
      </c>
    </row>
    <row r="35" spans="1:61" x14ac:dyDescent="0.25">
      <c r="A35" s="167" t="s">
        <v>320</v>
      </c>
      <c r="B35" s="168">
        <v>96843.3</v>
      </c>
      <c r="C35" s="172" t="s">
        <v>292</v>
      </c>
      <c r="D35" s="168">
        <v>4703.8</v>
      </c>
      <c r="E35" s="172" t="s">
        <v>292</v>
      </c>
      <c r="F35" s="168">
        <v>2201.1</v>
      </c>
      <c r="G35" s="172" t="s">
        <v>292</v>
      </c>
      <c r="H35" s="168">
        <v>82768.5</v>
      </c>
      <c r="I35" s="172" t="s">
        <v>292</v>
      </c>
      <c r="J35" s="168">
        <v>15592</v>
      </c>
      <c r="K35" s="172" t="s">
        <v>292</v>
      </c>
      <c r="L35" s="168">
        <v>1974.9</v>
      </c>
      <c r="M35" s="172" t="s">
        <v>292</v>
      </c>
      <c r="N35" s="168">
        <v>287.8</v>
      </c>
      <c r="O35" s="172" t="s">
        <v>292</v>
      </c>
      <c r="P35" s="168">
        <v>760.7</v>
      </c>
      <c r="Q35" s="172" t="s">
        <v>292</v>
      </c>
      <c r="R35" s="168">
        <v>506.2</v>
      </c>
      <c r="S35" s="172" t="s">
        <v>292</v>
      </c>
      <c r="T35" s="168">
        <v>265.39999999999998</v>
      </c>
      <c r="U35" s="172" t="s">
        <v>292</v>
      </c>
      <c r="V35" s="168">
        <v>2290.3000000000002</v>
      </c>
      <c r="W35" s="172" t="s">
        <v>292</v>
      </c>
      <c r="X35" s="168">
        <v>2562.9</v>
      </c>
      <c r="Y35" s="172" t="s">
        <v>292</v>
      </c>
      <c r="Z35" s="168">
        <v>841.5</v>
      </c>
      <c r="AA35" s="172" t="s">
        <v>292</v>
      </c>
      <c r="AB35" s="168">
        <v>8514.4</v>
      </c>
      <c r="AC35" s="172" t="s">
        <v>292</v>
      </c>
      <c r="AD35" s="168">
        <v>5306.2</v>
      </c>
      <c r="AE35" s="172" t="s">
        <v>292</v>
      </c>
      <c r="AF35" s="168">
        <v>897</v>
      </c>
      <c r="AG35" s="172" t="s">
        <v>292</v>
      </c>
      <c r="AH35" s="168">
        <v>5343.8</v>
      </c>
      <c r="AI35" s="172" t="s">
        <v>292</v>
      </c>
      <c r="AJ35" s="168">
        <v>4062.7</v>
      </c>
      <c r="AK35" s="172" t="s">
        <v>292</v>
      </c>
      <c r="AL35" s="168">
        <v>4038.2</v>
      </c>
      <c r="AM35" s="172" t="s">
        <v>292</v>
      </c>
      <c r="AN35" s="168">
        <v>5903.2</v>
      </c>
      <c r="AO35" s="172" t="s">
        <v>292</v>
      </c>
      <c r="AP35" s="168">
        <v>2997.3</v>
      </c>
      <c r="AQ35" s="172" t="s">
        <v>292</v>
      </c>
      <c r="AR35" s="168">
        <v>3435.7</v>
      </c>
      <c r="AS35" s="172" t="s">
        <v>292</v>
      </c>
      <c r="AT35" s="168">
        <v>3008</v>
      </c>
      <c r="AU35" s="172" t="s">
        <v>292</v>
      </c>
      <c r="AV35" s="168">
        <v>8919.2999999999993</v>
      </c>
      <c r="AW35" s="172" t="s">
        <v>292</v>
      </c>
      <c r="AX35" s="168">
        <v>1366.8</v>
      </c>
      <c r="AY35" s="172" t="s">
        <v>292</v>
      </c>
      <c r="AZ35" s="168">
        <v>2040.8</v>
      </c>
      <c r="BA35" s="172" t="s">
        <v>292</v>
      </c>
      <c r="BB35" s="168">
        <v>7333.4</v>
      </c>
      <c r="BC35" s="172" t="s">
        <v>292</v>
      </c>
      <c r="BD35" s="168">
        <v>2037.8</v>
      </c>
      <c r="BE35" s="172" t="s">
        <v>292</v>
      </c>
      <c r="BF35" s="168">
        <v>494.9</v>
      </c>
      <c r="BG35" s="172" t="s">
        <v>292</v>
      </c>
      <c r="BH35" s="168">
        <v>999.1</v>
      </c>
      <c r="BI35" s="173" t="s">
        <v>292</v>
      </c>
    </row>
    <row r="36" spans="1:61" x14ac:dyDescent="0.25">
      <c r="A36" s="167" t="s">
        <v>321</v>
      </c>
      <c r="B36" s="168">
        <v>94292.5</v>
      </c>
      <c r="C36" s="172" t="s">
        <v>292</v>
      </c>
      <c r="D36" s="168">
        <v>4947</v>
      </c>
      <c r="E36" s="172" t="s">
        <v>292</v>
      </c>
      <c r="F36" s="168">
        <v>2181.1999999999998</v>
      </c>
      <c r="G36" s="172" t="s">
        <v>292</v>
      </c>
      <c r="H36" s="168">
        <v>80474.5</v>
      </c>
      <c r="I36" s="172" t="s">
        <v>292</v>
      </c>
      <c r="J36" s="168">
        <v>15069.3</v>
      </c>
      <c r="K36" s="172" t="s">
        <v>292</v>
      </c>
      <c r="L36" s="168">
        <v>1978.5</v>
      </c>
      <c r="M36" s="172" t="s">
        <v>292</v>
      </c>
      <c r="N36" s="168">
        <v>282.10000000000002</v>
      </c>
      <c r="O36" s="172" t="s">
        <v>292</v>
      </c>
      <c r="P36" s="168">
        <v>739.8</v>
      </c>
      <c r="Q36" s="172" t="s">
        <v>292</v>
      </c>
      <c r="R36" s="168">
        <v>532.5</v>
      </c>
      <c r="S36" s="172" t="s">
        <v>292</v>
      </c>
      <c r="T36" s="168">
        <v>261.7</v>
      </c>
      <c r="U36" s="172" t="s">
        <v>292</v>
      </c>
      <c r="V36" s="168">
        <v>2188.8000000000002</v>
      </c>
      <c r="W36" s="172" t="s">
        <v>292</v>
      </c>
      <c r="X36" s="168">
        <v>2512.9</v>
      </c>
      <c r="Y36" s="172" t="s">
        <v>292</v>
      </c>
      <c r="Z36" s="168">
        <v>807.8</v>
      </c>
      <c r="AA36" s="172" t="s">
        <v>292</v>
      </c>
      <c r="AB36" s="168">
        <v>7103.3</v>
      </c>
      <c r="AC36" s="172" t="s">
        <v>292</v>
      </c>
      <c r="AD36" s="168">
        <v>4764.2</v>
      </c>
      <c r="AE36" s="172" t="s">
        <v>292</v>
      </c>
      <c r="AF36" s="168">
        <v>976.6</v>
      </c>
      <c r="AG36" s="172" t="s">
        <v>292</v>
      </c>
      <c r="AH36" s="168">
        <v>5337.9</v>
      </c>
      <c r="AI36" s="172" t="s">
        <v>292</v>
      </c>
      <c r="AJ36" s="168">
        <v>3945.5</v>
      </c>
      <c r="AK36" s="172" t="s">
        <v>292</v>
      </c>
      <c r="AL36" s="168">
        <v>4196.8</v>
      </c>
      <c r="AM36" s="172" t="s">
        <v>292</v>
      </c>
      <c r="AN36" s="168">
        <v>6022.4</v>
      </c>
      <c r="AO36" s="172" t="s">
        <v>292</v>
      </c>
      <c r="AP36" s="168">
        <v>2524.1</v>
      </c>
      <c r="AQ36" s="172" t="s">
        <v>292</v>
      </c>
      <c r="AR36" s="168">
        <v>3495.2</v>
      </c>
      <c r="AS36" s="172" t="s">
        <v>292</v>
      </c>
      <c r="AT36" s="168">
        <v>3084.8</v>
      </c>
      <c r="AU36" s="172" t="s">
        <v>292</v>
      </c>
      <c r="AV36" s="168">
        <v>9125.2000000000007</v>
      </c>
      <c r="AW36" s="172" t="s">
        <v>292</v>
      </c>
      <c r="AX36" s="168">
        <v>1454</v>
      </c>
      <c r="AY36" s="172" t="s">
        <v>292</v>
      </c>
      <c r="AZ36" s="168">
        <v>2062.3000000000002</v>
      </c>
      <c r="BA36" s="172" t="s">
        <v>292</v>
      </c>
      <c r="BB36" s="168">
        <v>6821.6</v>
      </c>
      <c r="BC36" s="172" t="s">
        <v>292</v>
      </c>
      <c r="BD36" s="168">
        <v>2049.4</v>
      </c>
      <c r="BE36" s="172" t="s">
        <v>292</v>
      </c>
      <c r="BF36" s="168">
        <v>494.9</v>
      </c>
      <c r="BG36" s="172" t="s">
        <v>292</v>
      </c>
      <c r="BH36" s="168">
        <v>997</v>
      </c>
      <c r="BI36" s="173" t="s">
        <v>292</v>
      </c>
    </row>
    <row r="37" spans="1:61" x14ac:dyDescent="0.25">
      <c r="A37" s="167" t="s">
        <v>322</v>
      </c>
      <c r="B37" s="168">
        <v>92253.4</v>
      </c>
      <c r="C37" s="172" t="s">
        <v>292</v>
      </c>
      <c r="D37" s="168">
        <v>4737.3999999999996</v>
      </c>
      <c r="E37" s="172" t="s">
        <v>292</v>
      </c>
      <c r="F37" s="168">
        <v>2181.4</v>
      </c>
      <c r="G37" s="172" t="s">
        <v>292</v>
      </c>
      <c r="H37" s="168">
        <v>78587.100000000006</v>
      </c>
      <c r="I37" s="172" t="s">
        <v>292</v>
      </c>
      <c r="J37" s="168">
        <v>15126.4</v>
      </c>
      <c r="K37" s="172" t="s">
        <v>292</v>
      </c>
      <c r="L37" s="168">
        <v>2065.9</v>
      </c>
      <c r="M37" s="172" t="s">
        <v>292</v>
      </c>
      <c r="N37" s="168">
        <v>309.5</v>
      </c>
      <c r="O37" s="172" t="s">
        <v>292</v>
      </c>
      <c r="P37" s="168">
        <v>659</v>
      </c>
      <c r="Q37" s="172" t="s">
        <v>292</v>
      </c>
      <c r="R37" s="168">
        <v>479.9</v>
      </c>
      <c r="S37" s="172" t="s">
        <v>292</v>
      </c>
      <c r="T37" s="168">
        <v>232.5</v>
      </c>
      <c r="U37" s="172" t="s">
        <v>292</v>
      </c>
      <c r="V37" s="168">
        <v>2091.5</v>
      </c>
      <c r="W37" s="172" t="s">
        <v>292</v>
      </c>
      <c r="X37" s="168">
        <v>2469.1</v>
      </c>
      <c r="Y37" s="172" t="s">
        <v>292</v>
      </c>
      <c r="Z37" s="168">
        <v>797.1</v>
      </c>
      <c r="AA37" s="172" t="s">
        <v>292</v>
      </c>
      <c r="AB37" s="168">
        <v>7597.9</v>
      </c>
      <c r="AC37" s="172" t="s">
        <v>292</v>
      </c>
      <c r="AD37" s="168">
        <v>4628.8</v>
      </c>
      <c r="AE37" s="172" t="s">
        <v>292</v>
      </c>
      <c r="AF37" s="168">
        <v>705.5</v>
      </c>
      <c r="AG37" s="172" t="s">
        <v>292</v>
      </c>
      <c r="AH37" s="168">
        <v>5290</v>
      </c>
      <c r="AI37" s="172" t="s">
        <v>292</v>
      </c>
      <c r="AJ37" s="168">
        <v>4016</v>
      </c>
      <c r="AK37" s="172" t="s">
        <v>292</v>
      </c>
      <c r="AL37" s="168">
        <v>3785.6</v>
      </c>
      <c r="AM37" s="172" t="s">
        <v>292</v>
      </c>
      <c r="AN37" s="168">
        <v>5871.3</v>
      </c>
      <c r="AO37" s="172" t="s">
        <v>292</v>
      </c>
      <c r="AP37" s="168">
        <v>2318.4</v>
      </c>
      <c r="AQ37" s="172" t="s">
        <v>292</v>
      </c>
      <c r="AR37" s="168">
        <v>3477.5</v>
      </c>
      <c r="AS37" s="172" t="s">
        <v>292</v>
      </c>
      <c r="AT37" s="168">
        <v>2902.6</v>
      </c>
      <c r="AU37" s="172" t="s">
        <v>292</v>
      </c>
      <c r="AV37" s="168">
        <v>8497</v>
      </c>
      <c r="AW37" s="172" t="s">
        <v>292</v>
      </c>
      <c r="AX37" s="168">
        <v>1131.0999999999999</v>
      </c>
      <c r="AY37" s="172" t="s">
        <v>292</v>
      </c>
      <c r="AZ37" s="168">
        <v>1942.7</v>
      </c>
      <c r="BA37" s="172" t="s">
        <v>292</v>
      </c>
      <c r="BB37" s="168">
        <v>6914.4</v>
      </c>
      <c r="BC37" s="172" t="s">
        <v>292</v>
      </c>
      <c r="BD37" s="168">
        <v>2014.4</v>
      </c>
      <c r="BE37" s="172" t="s">
        <v>292</v>
      </c>
      <c r="BF37" s="168">
        <v>495.6</v>
      </c>
      <c r="BG37" s="172" t="s">
        <v>292</v>
      </c>
      <c r="BH37" s="168">
        <v>957</v>
      </c>
      <c r="BI37" s="173" t="s">
        <v>292</v>
      </c>
    </row>
    <row r="38" spans="1:61" x14ac:dyDescent="0.25">
      <c r="A38" s="167" t="s">
        <v>323</v>
      </c>
      <c r="B38" s="168">
        <v>91741.2</v>
      </c>
      <c r="C38" s="172" t="s">
        <v>292</v>
      </c>
      <c r="D38" s="168">
        <v>4588.7</v>
      </c>
      <c r="E38" s="172" t="s">
        <v>292</v>
      </c>
      <c r="F38" s="168">
        <v>2253.1</v>
      </c>
      <c r="G38" s="172" t="s">
        <v>292</v>
      </c>
      <c r="H38" s="168">
        <v>78131.399999999994</v>
      </c>
      <c r="I38" s="172" t="s">
        <v>292</v>
      </c>
      <c r="J38" s="168">
        <v>15670.6</v>
      </c>
      <c r="K38" s="172" t="s">
        <v>292</v>
      </c>
      <c r="L38" s="168">
        <v>1934.9</v>
      </c>
      <c r="M38" s="172" t="s">
        <v>292</v>
      </c>
      <c r="N38" s="168">
        <v>331.2</v>
      </c>
      <c r="O38" s="172" t="s">
        <v>292</v>
      </c>
      <c r="P38" s="168">
        <v>691.6</v>
      </c>
      <c r="Q38" s="172" t="s">
        <v>292</v>
      </c>
      <c r="R38" s="168">
        <v>585</v>
      </c>
      <c r="S38" s="172" t="s">
        <v>292</v>
      </c>
      <c r="T38" s="168">
        <v>313.89999999999998</v>
      </c>
      <c r="U38" s="172" t="s">
        <v>292</v>
      </c>
      <c r="V38" s="168">
        <v>2253.1999999999998</v>
      </c>
      <c r="W38" s="172" t="s">
        <v>292</v>
      </c>
      <c r="X38" s="168">
        <v>2458.1</v>
      </c>
      <c r="Y38" s="172" t="s">
        <v>292</v>
      </c>
      <c r="Z38" s="168">
        <v>838.6</v>
      </c>
      <c r="AA38" s="172" t="s">
        <v>292</v>
      </c>
      <c r="AB38" s="168">
        <v>8130.4</v>
      </c>
      <c r="AC38" s="172" t="s">
        <v>292</v>
      </c>
      <c r="AD38" s="168">
        <v>4924.7</v>
      </c>
      <c r="AE38" s="172" t="s">
        <v>292</v>
      </c>
      <c r="AF38" s="168">
        <v>791.2</v>
      </c>
      <c r="AG38" s="172" t="s">
        <v>292</v>
      </c>
      <c r="AH38" s="168">
        <v>5302.9</v>
      </c>
      <c r="AI38" s="172" t="s">
        <v>292</v>
      </c>
      <c r="AJ38" s="168">
        <v>4040</v>
      </c>
      <c r="AK38" s="172" t="s">
        <v>292</v>
      </c>
      <c r="AL38" s="168">
        <v>3566.7</v>
      </c>
      <c r="AM38" s="172" t="s">
        <v>292</v>
      </c>
      <c r="AN38" s="168">
        <v>5833.6</v>
      </c>
      <c r="AO38" s="172" t="s">
        <v>292</v>
      </c>
      <c r="AP38" s="168">
        <v>2676.8</v>
      </c>
      <c r="AQ38" s="172" t="s">
        <v>292</v>
      </c>
      <c r="AR38" s="168">
        <v>3548.6</v>
      </c>
      <c r="AS38" s="172" t="s">
        <v>292</v>
      </c>
      <c r="AT38" s="168">
        <v>2665.7</v>
      </c>
      <c r="AU38" s="172" t="s">
        <v>292</v>
      </c>
      <c r="AV38" s="168">
        <v>6246</v>
      </c>
      <c r="AW38" s="172" t="s">
        <v>292</v>
      </c>
      <c r="AX38" s="168">
        <v>1102.9000000000001</v>
      </c>
      <c r="AY38" s="172" t="s">
        <v>292</v>
      </c>
      <c r="AZ38" s="168">
        <v>2321.1999999999998</v>
      </c>
      <c r="BA38" s="172" t="s">
        <v>292</v>
      </c>
      <c r="BB38" s="168">
        <v>6984.3</v>
      </c>
      <c r="BC38" s="172" t="s">
        <v>292</v>
      </c>
      <c r="BD38" s="168">
        <v>2036.8</v>
      </c>
      <c r="BE38" s="172" t="s">
        <v>292</v>
      </c>
      <c r="BF38" s="168">
        <v>501.7</v>
      </c>
      <c r="BG38" s="172" t="s">
        <v>292</v>
      </c>
      <c r="BH38" s="168">
        <v>976.7</v>
      </c>
      <c r="BI38" s="173" t="s">
        <v>292</v>
      </c>
    </row>
    <row r="39" spans="1:61" x14ac:dyDescent="0.25">
      <c r="A39" s="167" t="s">
        <v>324</v>
      </c>
      <c r="B39" s="168">
        <v>97096.3</v>
      </c>
      <c r="C39" s="172" t="s">
        <v>292</v>
      </c>
      <c r="D39" s="168">
        <v>4840</v>
      </c>
      <c r="E39" s="172" t="s">
        <v>292</v>
      </c>
      <c r="F39" s="168">
        <v>2286.6</v>
      </c>
      <c r="G39" s="172" t="s">
        <v>292</v>
      </c>
      <c r="H39" s="168">
        <v>82961.600000000006</v>
      </c>
      <c r="I39" s="172" t="s">
        <v>292</v>
      </c>
      <c r="J39" s="168">
        <v>15566.2</v>
      </c>
      <c r="K39" s="172" t="s">
        <v>292</v>
      </c>
      <c r="L39" s="168">
        <v>1613.7</v>
      </c>
      <c r="M39" s="172" t="s">
        <v>292</v>
      </c>
      <c r="N39" s="168">
        <v>331.3</v>
      </c>
      <c r="O39" s="172" t="s">
        <v>292</v>
      </c>
      <c r="P39" s="168">
        <v>739.8</v>
      </c>
      <c r="Q39" s="172" t="s">
        <v>292</v>
      </c>
      <c r="R39" s="168">
        <v>647.70000000000005</v>
      </c>
      <c r="S39" s="172" t="s">
        <v>292</v>
      </c>
      <c r="T39" s="168">
        <v>359.1</v>
      </c>
      <c r="U39" s="172" t="s">
        <v>292</v>
      </c>
      <c r="V39" s="168">
        <v>2234.6999999999998</v>
      </c>
      <c r="W39" s="172" t="s">
        <v>292</v>
      </c>
      <c r="X39" s="168">
        <v>2460.6999999999998</v>
      </c>
      <c r="Y39" s="172" t="s">
        <v>292</v>
      </c>
      <c r="Z39" s="168">
        <v>837.8</v>
      </c>
      <c r="AA39" s="172" t="s">
        <v>292</v>
      </c>
      <c r="AB39" s="168">
        <v>8630.7999999999993</v>
      </c>
      <c r="AC39" s="172" t="s">
        <v>292</v>
      </c>
      <c r="AD39" s="168">
        <v>4908.8</v>
      </c>
      <c r="AE39" s="172" t="s">
        <v>292</v>
      </c>
      <c r="AF39" s="168">
        <v>897.8</v>
      </c>
      <c r="AG39" s="172" t="s">
        <v>292</v>
      </c>
      <c r="AH39" s="168">
        <v>5544.4</v>
      </c>
      <c r="AI39" s="172" t="s">
        <v>292</v>
      </c>
      <c r="AJ39" s="168">
        <v>3899.9</v>
      </c>
      <c r="AK39" s="172" t="s">
        <v>292</v>
      </c>
      <c r="AL39" s="168">
        <v>3747.1</v>
      </c>
      <c r="AM39" s="172" t="s">
        <v>292</v>
      </c>
      <c r="AN39" s="168">
        <v>5953.1</v>
      </c>
      <c r="AO39" s="172" t="s">
        <v>292</v>
      </c>
      <c r="AP39" s="168">
        <v>2942.6</v>
      </c>
      <c r="AQ39" s="172" t="s">
        <v>292</v>
      </c>
      <c r="AR39" s="168">
        <v>3996.7</v>
      </c>
      <c r="AS39" s="172" t="s">
        <v>292</v>
      </c>
      <c r="AT39" s="168">
        <v>2911.9</v>
      </c>
      <c r="AU39" s="172" t="s">
        <v>292</v>
      </c>
      <c r="AV39" s="168">
        <v>8884.9</v>
      </c>
      <c r="AW39" s="172" t="s">
        <v>292</v>
      </c>
      <c r="AX39" s="168">
        <v>1355.2</v>
      </c>
      <c r="AY39" s="172" t="s">
        <v>292</v>
      </c>
      <c r="AZ39" s="168">
        <v>2308.8000000000002</v>
      </c>
      <c r="BA39" s="172" t="s">
        <v>292</v>
      </c>
      <c r="BB39" s="168">
        <v>7285.7</v>
      </c>
      <c r="BC39" s="172" t="s">
        <v>292</v>
      </c>
      <c r="BD39" s="168">
        <v>2009</v>
      </c>
      <c r="BE39" s="172" t="s">
        <v>292</v>
      </c>
      <c r="BF39" s="168">
        <v>486.9</v>
      </c>
      <c r="BG39" s="172" t="s">
        <v>292</v>
      </c>
      <c r="BH39" s="168">
        <v>965</v>
      </c>
      <c r="BI39" s="173" t="s">
        <v>292</v>
      </c>
    </row>
    <row r="40" spans="1:61" x14ac:dyDescent="0.25">
      <c r="A40" s="167" t="s">
        <v>325</v>
      </c>
      <c r="B40" s="168">
        <v>103997.3</v>
      </c>
      <c r="C40" s="172" t="s">
        <v>292</v>
      </c>
      <c r="D40" s="168">
        <v>5379.9</v>
      </c>
      <c r="E40" s="172" t="s">
        <v>292</v>
      </c>
      <c r="F40" s="168">
        <v>2440.6</v>
      </c>
      <c r="G40" s="172" t="s">
        <v>292</v>
      </c>
      <c r="H40" s="168">
        <v>87885.5</v>
      </c>
      <c r="I40" s="172" t="s">
        <v>292</v>
      </c>
      <c r="J40" s="168">
        <v>17356.2</v>
      </c>
      <c r="K40" s="172" t="s">
        <v>292</v>
      </c>
      <c r="L40" s="168">
        <v>1461</v>
      </c>
      <c r="M40" s="172" t="s">
        <v>292</v>
      </c>
      <c r="N40" s="168">
        <v>323.7</v>
      </c>
      <c r="O40" s="172" t="s">
        <v>292</v>
      </c>
      <c r="P40" s="168">
        <v>820.4</v>
      </c>
      <c r="Q40" s="172" t="s">
        <v>292</v>
      </c>
      <c r="R40" s="168">
        <v>677.1</v>
      </c>
      <c r="S40" s="172" t="s">
        <v>292</v>
      </c>
      <c r="T40" s="168">
        <v>335.2</v>
      </c>
      <c r="U40" s="172" t="s">
        <v>292</v>
      </c>
      <c r="V40" s="168">
        <v>2378.6</v>
      </c>
      <c r="W40" s="172" t="s">
        <v>292</v>
      </c>
      <c r="X40" s="168">
        <v>2701</v>
      </c>
      <c r="Y40" s="172" t="s">
        <v>292</v>
      </c>
      <c r="Z40" s="168">
        <v>912.6</v>
      </c>
      <c r="AA40" s="172" t="s">
        <v>292</v>
      </c>
      <c r="AB40" s="168">
        <v>8785.7999999999993</v>
      </c>
      <c r="AC40" s="172" t="s">
        <v>292</v>
      </c>
      <c r="AD40" s="168">
        <v>5122.8999999999996</v>
      </c>
      <c r="AE40" s="172" t="s">
        <v>292</v>
      </c>
      <c r="AF40" s="168">
        <v>939.5</v>
      </c>
      <c r="AG40" s="172" t="s">
        <v>292</v>
      </c>
      <c r="AH40" s="168">
        <v>5934.8</v>
      </c>
      <c r="AI40" s="172" t="s">
        <v>292</v>
      </c>
      <c r="AJ40" s="168">
        <v>4101.6000000000004</v>
      </c>
      <c r="AK40" s="172" t="s">
        <v>292</v>
      </c>
      <c r="AL40" s="168">
        <v>3600.6</v>
      </c>
      <c r="AM40" s="172" t="s">
        <v>292</v>
      </c>
      <c r="AN40" s="168">
        <v>6226.5</v>
      </c>
      <c r="AO40" s="172" t="s">
        <v>292</v>
      </c>
      <c r="AP40" s="168">
        <v>3556.7</v>
      </c>
      <c r="AQ40" s="172" t="s">
        <v>292</v>
      </c>
      <c r="AR40" s="168">
        <v>4237.3</v>
      </c>
      <c r="AS40" s="172" t="s">
        <v>292</v>
      </c>
      <c r="AT40" s="168">
        <v>3131.2</v>
      </c>
      <c r="AU40" s="172" t="s">
        <v>292</v>
      </c>
      <c r="AV40" s="168">
        <v>9020.4</v>
      </c>
      <c r="AW40" s="172" t="s">
        <v>292</v>
      </c>
      <c r="AX40" s="168">
        <v>1298.5</v>
      </c>
      <c r="AY40" s="172" t="s">
        <v>292</v>
      </c>
      <c r="AZ40" s="168">
        <v>2575.8000000000002</v>
      </c>
      <c r="BA40" s="172" t="s">
        <v>292</v>
      </c>
      <c r="BB40" s="168">
        <v>8629.5</v>
      </c>
      <c r="BC40" s="172" t="s">
        <v>292</v>
      </c>
      <c r="BD40" s="168">
        <v>2102.5</v>
      </c>
      <c r="BE40" s="172" t="s">
        <v>292</v>
      </c>
      <c r="BF40" s="168">
        <v>499.9</v>
      </c>
      <c r="BG40" s="172" t="s">
        <v>292</v>
      </c>
      <c r="BH40" s="168">
        <v>1039.9000000000001</v>
      </c>
      <c r="BI40" s="173" t="s">
        <v>292</v>
      </c>
    </row>
    <row r="41" spans="1:61" x14ac:dyDescent="0.25">
      <c r="A41" s="167" t="s">
        <v>326</v>
      </c>
      <c r="B41" s="168">
        <v>98810</v>
      </c>
      <c r="C41" s="172" t="s">
        <v>292</v>
      </c>
      <c r="D41" s="168">
        <v>4673.6000000000004</v>
      </c>
      <c r="E41" s="172" t="s">
        <v>292</v>
      </c>
      <c r="F41" s="168">
        <v>2237.1999999999998</v>
      </c>
      <c r="G41" s="172" t="s">
        <v>292</v>
      </c>
      <c r="H41" s="168">
        <v>82854.899999999994</v>
      </c>
      <c r="I41" s="172" t="s">
        <v>292</v>
      </c>
      <c r="J41" s="168">
        <v>16593.8</v>
      </c>
      <c r="K41" s="172" t="s">
        <v>292</v>
      </c>
      <c r="L41" s="168">
        <v>1563.1</v>
      </c>
      <c r="M41" s="172" t="s">
        <v>292</v>
      </c>
      <c r="N41" s="168">
        <v>348.3</v>
      </c>
      <c r="O41" s="172" t="s">
        <v>292</v>
      </c>
      <c r="P41" s="168">
        <v>778.3</v>
      </c>
      <c r="Q41" s="172" t="s">
        <v>292</v>
      </c>
      <c r="R41" s="168">
        <v>631.79999999999995</v>
      </c>
      <c r="S41" s="172" t="s">
        <v>292</v>
      </c>
      <c r="T41" s="168">
        <v>269.5</v>
      </c>
      <c r="U41" s="172" t="s">
        <v>292</v>
      </c>
      <c r="V41" s="168">
        <v>2269.3000000000002</v>
      </c>
      <c r="W41" s="172" t="s">
        <v>292</v>
      </c>
      <c r="X41" s="168">
        <v>2615.9</v>
      </c>
      <c r="Y41" s="172" t="s">
        <v>292</v>
      </c>
      <c r="Z41" s="168">
        <v>875.1</v>
      </c>
      <c r="AA41" s="172" t="s">
        <v>292</v>
      </c>
      <c r="AB41" s="168">
        <v>7815.7</v>
      </c>
      <c r="AC41" s="172" t="s">
        <v>292</v>
      </c>
      <c r="AD41" s="168">
        <v>4782.3</v>
      </c>
      <c r="AE41" s="172" t="s">
        <v>292</v>
      </c>
      <c r="AF41" s="168">
        <v>892.1</v>
      </c>
      <c r="AG41" s="172" t="s">
        <v>292</v>
      </c>
      <c r="AH41" s="168">
        <v>5444.7</v>
      </c>
      <c r="AI41" s="172" t="s">
        <v>292</v>
      </c>
      <c r="AJ41" s="168">
        <v>3558.3</v>
      </c>
      <c r="AK41" s="172" t="s">
        <v>292</v>
      </c>
      <c r="AL41" s="168">
        <v>3452.6</v>
      </c>
      <c r="AM41" s="172" t="s">
        <v>292</v>
      </c>
      <c r="AN41" s="168">
        <v>6021.6</v>
      </c>
      <c r="AO41" s="172" t="s">
        <v>292</v>
      </c>
      <c r="AP41" s="168">
        <v>3423.6</v>
      </c>
      <c r="AQ41" s="172" t="s">
        <v>292</v>
      </c>
      <c r="AR41" s="168">
        <v>3981.2</v>
      </c>
      <c r="AS41" s="172" t="s">
        <v>292</v>
      </c>
      <c r="AT41" s="168">
        <v>2841.1</v>
      </c>
      <c r="AU41" s="172" t="s">
        <v>292</v>
      </c>
      <c r="AV41" s="168">
        <v>8726.5</v>
      </c>
      <c r="AW41" s="172" t="s">
        <v>292</v>
      </c>
      <c r="AX41" s="168">
        <v>1294</v>
      </c>
      <c r="AY41" s="172" t="s">
        <v>292</v>
      </c>
      <c r="AZ41" s="168">
        <v>2500.4</v>
      </c>
      <c r="BA41" s="172" t="s">
        <v>292</v>
      </c>
      <c r="BB41" s="168">
        <v>9266.9</v>
      </c>
      <c r="BC41" s="172" t="s">
        <v>292</v>
      </c>
      <c r="BD41" s="168">
        <v>2014.6</v>
      </c>
      <c r="BE41" s="172" t="s">
        <v>292</v>
      </c>
      <c r="BF41" s="168">
        <v>489.2</v>
      </c>
      <c r="BG41" s="172" t="s">
        <v>292</v>
      </c>
      <c r="BH41" s="168">
        <v>972.3</v>
      </c>
      <c r="BI41" s="173" t="s">
        <v>292</v>
      </c>
    </row>
    <row r="42" spans="1:61" x14ac:dyDescent="0.25">
      <c r="A42" s="167" t="s">
        <v>327</v>
      </c>
      <c r="B42" s="168">
        <v>85866.8</v>
      </c>
      <c r="C42" s="172" t="s">
        <v>292</v>
      </c>
      <c r="D42" s="168">
        <v>4135.5</v>
      </c>
      <c r="E42" s="172" t="s">
        <v>292</v>
      </c>
      <c r="F42" s="168">
        <v>2089.1</v>
      </c>
      <c r="G42" s="172" t="s">
        <v>292</v>
      </c>
      <c r="H42" s="168">
        <v>68851.399999999994</v>
      </c>
      <c r="I42" s="172" t="s">
        <v>292</v>
      </c>
      <c r="J42" s="168">
        <v>14946.5</v>
      </c>
      <c r="K42" s="172" t="s">
        <v>292</v>
      </c>
      <c r="L42" s="168">
        <v>1550.5</v>
      </c>
      <c r="M42" s="172" t="s">
        <v>292</v>
      </c>
      <c r="N42" s="168">
        <v>284.39999999999998</v>
      </c>
      <c r="O42" s="172" t="s">
        <v>292</v>
      </c>
      <c r="P42" s="168">
        <v>562.6</v>
      </c>
      <c r="Q42" s="172" t="s">
        <v>292</v>
      </c>
      <c r="R42" s="168">
        <v>546.9</v>
      </c>
      <c r="S42" s="172" t="s">
        <v>292</v>
      </c>
      <c r="T42" s="168">
        <v>191</v>
      </c>
      <c r="U42" s="172" t="s">
        <v>292</v>
      </c>
      <c r="V42" s="168">
        <v>1713.7</v>
      </c>
      <c r="W42" s="172" t="s">
        <v>292</v>
      </c>
      <c r="X42" s="168">
        <v>2089</v>
      </c>
      <c r="Y42" s="172" t="s">
        <v>292</v>
      </c>
      <c r="Z42" s="168">
        <v>730.1</v>
      </c>
      <c r="AA42" s="172" t="s">
        <v>292</v>
      </c>
      <c r="AB42" s="168">
        <v>6680.7</v>
      </c>
      <c r="AC42" s="172" t="s">
        <v>292</v>
      </c>
      <c r="AD42" s="168">
        <v>4015.6</v>
      </c>
      <c r="AE42" s="172" t="s">
        <v>292</v>
      </c>
      <c r="AF42" s="168">
        <v>907.2</v>
      </c>
      <c r="AG42" s="172" t="s">
        <v>292</v>
      </c>
      <c r="AH42" s="168">
        <v>3992.1</v>
      </c>
      <c r="AI42" s="172" t="s">
        <v>292</v>
      </c>
      <c r="AJ42" s="168">
        <v>2324.4</v>
      </c>
      <c r="AK42" s="172" t="s">
        <v>292</v>
      </c>
      <c r="AL42" s="168">
        <v>2765.1</v>
      </c>
      <c r="AM42" s="172" t="s">
        <v>292</v>
      </c>
      <c r="AN42" s="168">
        <v>4695.8</v>
      </c>
      <c r="AO42" s="172" t="s">
        <v>292</v>
      </c>
      <c r="AP42" s="168">
        <v>2490.3000000000002</v>
      </c>
      <c r="AQ42" s="172" t="s">
        <v>292</v>
      </c>
      <c r="AR42" s="168">
        <v>3207.3</v>
      </c>
      <c r="AS42" s="172" t="s">
        <v>292</v>
      </c>
      <c r="AT42" s="168">
        <v>2790.4</v>
      </c>
      <c r="AU42" s="172" t="s">
        <v>292</v>
      </c>
      <c r="AV42" s="168">
        <v>6294</v>
      </c>
      <c r="AW42" s="172" t="s">
        <v>292</v>
      </c>
      <c r="AX42" s="168">
        <v>1707.3</v>
      </c>
      <c r="AY42" s="172" t="s">
        <v>292</v>
      </c>
      <c r="AZ42" s="168">
        <v>1997</v>
      </c>
      <c r="BA42" s="172" t="s">
        <v>292</v>
      </c>
      <c r="BB42" s="168">
        <v>10775.6</v>
      </c>
      <c r="BC42" s="172" t="s">
        <v>292</v>
      </c>
      <c r="BD42" s="168">
        <v>2104.3000000000002</v>
      </c>
      <c r="BE42" s="172" t="s">
        <v>292</v>
      </c>
      <c r="BF42" s="168">
        <v>532.70000000000005</v>
      </c>
      <c r="BG42" s="172" t="s">
        <v>292</v>
      </c>
      <c r="BH42" s="168">
        <v>965.4</v>
      </c>
      <c r="BI42" s="173" t="s">
        <v>292</v>
      </c>
    </row>
    <row r="43" spans="1:61" x14ac:dyDescent="0.25">
      <c r="A43" s="167" t="s">
        <v>328</v>
      </c>
      <c r="B43" s="168">
        <v>90570.1</v>
      </c>
      <c r="C43" s="172" t="s">
        <v>292</v>
      </c>
      <c r="D43" s="168">
        <v>4331.7</v>
      </c>
      <c r="E43" s="172" t="s">
        <v>292</v>
      </c>
      <c r="F43" s="168">
        <v>2154.8000000000002</v>
      </c>
      <c r="G43" s="172" t="s">
        <v>292</v>
      </c>
      <c r="H43" s="168">
        <v>74140</v>
      </c>
      <c r="I43" s="172" t="s">
        <v>292</v>
      </c>
      <c r="J43" s="168">
        <v>15654.1</v>
      </c>
      <c r="K43" s="172" t="s">
        <v>292</v>
      </c>
      <c r="L43" s="168">
        <v>1133.7</v>
      </c>
      <c r="M43" s="172" t="s">
        <v>292</v>
      </c>
      <c r="N43" s="168">
        <v>327.10000000000002</v>
      </c>
      <c r="O43" s="172" t="s">
        <v>292</v>
      </c>
      <c r="P43" s="168">
        <v>797.5</v>
      </c>
      <c r="Q43" s="172" t="s">
        <v>292</v>
      </c>
      <c r="R43" s="168">
        <v>508.3</v>
      </c>
      <c r="S43" s="172" t="s">
        <v>292</v>
      </c>
      <c r="T43" s="168">
        <v>275.7</v>
      </c>
      <c r="U43" s="172" t="s">
        <v>292</v>
      </c>
      <c r="V43" s="168">
        <v>2163.1</v>
      </c>
      <c r="W43" s="172" t="s">
        <v>292</v>
      </c>
      <c r="X43" s="168">
        <v>2691.3</v>
      </c>
      <c r="Y43" s="172" t="s">
        <v>292</v>
      </c>
      <c r="Z43" s="168">
        <v>802.6</v>
      </c>
      <c r="AA43" s="172" t="s">
        <v>292</v>
      </c>
      <c r="AB43" s="168">
        <v>6647.3</v>
      </c>
      <c r="AC43" s="172" t="s">
        <v>292</v>
      </c>
      <c r="AD43" s="168">
        <v>4599.1000000000004</v>
      </c>
      <c r="AE43" s="172" t="s">
        <v>292</v>
      </c>
      <c r="AF43" s="168">
        <v>914.3</v>
      </c>
      <c r="AG43" s="172" t="s">
        <v>292</v>
      </c>
      <c r="AH43" s="168">
        <v>4926.3</v>
      </c>
      <c r="AI43" s="172" t="s">
        <v>292</v>
      </c>
      <c r="AJ43" s="168">
        <v>2415.5</v>
      </c>
      <c r="AK43" s="172" t="s">
        <v>292</v>
      </c>
      <c r="AL43" s="168">
        <v>3482.7</v>
      </c>
      <c r="AM43" s="172" t="s">
        <v>292</v>
      </c>
      <c r="AN43" s="168">
        <v>5114.7</v>
      </c>
      <c r="AO43" s="172" t="s">
        <v>292</v>
      </c>
      <c r="AP43" s="168">
        <v>2510.3000000000002</v>
      </c>
      <c r="AQ43" s="172" t="s">
        <v>292</v>
      </c>
      <c r="AR43" s="168">
        <v>3349.7</v>
      </c>
      <c r="AS43" s="172" t="s">
        <v>292</v>
      </c>
      <c r="AT43" s="168">
        <v>2467.1999999999998</v>
      </c>
      <c r="AU43" s="172" t="s">
        <v>292</v>
      </c>
      <c r="AV43" s="168">
        <v>8475.9</v>
      </c>
      <c r="AW43" s="172" t="s">
        <v>292</v>
      </c>
      <c r="AX43" s="168">
        <v>1026</v>
      </c>
      <c r="AY43" s="172" t="s">
        <v>292</v>
      </c>
      <c r="AZ43" s="168">
        <v>2310</v>
      </c>
      <c r="BA43" s="172" t="s">
        <v>292</v>
      </c>
      <c r="BB43" s="168">
        <v>10112.4</v>
      </c>
      <c r="BC43" s="172" t="s">
        <v>292</v>
      </c>
      <c r="BD43" s="168">
        <v>1986.1</v>
      </c>
      <c r="BE43" s="172" t="s">
        <v>292</v>
      </c>
      <c r="BF43" s="168">
        <v>443.3</v>
      </c>
      <c r="BG43" s="172" t="s">
        <v>292</v>
      </c>
      <c r="BH43" s="168">
        <v>1010</v>
      </c>
      <c r="BI43" s="173" t="s">
        <v>292</v>
      </c>
    </row>
    <row r="44" spans="1:61" x14ac:dyDescent="0.25">
      <c r="A44" s="167" t="s">
        <v>329</v>
      </c>
      <c r="B44" s="168">
        <v>88160.5</v>
      </c>
      <c r="C44" s="172" t="s">
        <v>292</v>
      </c>
      <c r="D44" s="168">
        <v>4255.8999999999996</v>
      </c>
      <c r="E44" s="172" t="s">
        <v>292</v>
      </c>
      <c r="F44" s="168">
        <v>1924</v>
      </c>
      <c r="G44" s="172" t="s">
        <v>292</v>
      </c>
      <c r="H44" s="168">
        <v>72397.600000000006</v>
      </c>
      <c r="I44" s="172" t="s">
        <v>292</v>
      </c>
      <c r="J44" s="168">
        <v>14444.3</v>
      </c>
      <c r="K44" s="172" t="s">
        <v>292</v>
      </c>
      <c r="L44" s="168">
        <v>1232</v>
      </c>
      <c r="M44" s="172" t="s">
        <v>292</v>
      </c>
      <c r="N44" s="168">
        <v>297.8</v>
      </c>
      <c r="O44" s="172" t="s">
        <v>292</v>
      </c>
      <c r="P44" s="168">
        <v>712.5</v>
      </c>
      <c r="Q44" s="172" t="s">
        <v>292</v>
      </c>
      <c r="R44" s="168">
        <v>554.20000000000005</v>
      </c>
      <c r="S44" s="172" t="s">
        <v>292</v>
      </c>
      <c r="T44" s="168">
        <v>319.2</v>
      </c>
      <c r="U44" s="172" t="s">
        <v>292</v>
      </c>
      <c r="V44" s="168">
        <v>2152.9</v>
      </c>
      <c r="W44" s="172" t="s">
        <v>292</v>
      </c>
      <c r="X44" s="168">
        <v>2386.1999999999998</v>
      </c>
      <c r="Y44" s="172" t="s">
        <v>292</v>
      </c>
      <c r="Z44" s="168">
        <v>780</v>
      </c>
      <c r="AA44" s="172" t="s">
        <v>292</v>
      </c>
      <c r="AB44" s="168">
        <v>6552.6</v>
      </c>
      <c r="AC44" s="172" t="s">
        <v>292</v>
      </c>
      <c r="AD44" s="168">
        <v>4448.3</v>
      </c>
      <c r="AE44" s="172" t="s">
        <v>292</v>
      </c>
      <c r="AF44" s="168">
        <v>873.4</v>
      </c>
      <c r="AG44" s="172" t="s">
        <v>292</v>
      </c>
      <c r="AH44" s="168">
        <v>4880.7</v>
      </c>
      <c r="AI44" s="172" t="s">
        <v>292</v>
      </c>
      <c r="AJ44" s="168">
        <v>2505</v>
      </c>
      <c r="AK44" s="172" t="s">
        <v>292</v>
      </c>
      <c r="AL44" s="168">
        <v>3299.1</v>
      </c>
      <c r="AM44" s="172" t="s">
        <v>292</v>
      </c>
      <c r="AN44" s="168">
        <v>5074</v>
      </c>
      <c r="AO44" s="172" t="s">
        <v>292</v>
      </c>
      <c r="AP44" s="168">
        <v>2242.6999999999998</v>
      </c>
      <c r="AQ44" s="172" t="s">
        <v>292</v>
      </c>
      <c r="AR44" s="168">
        <v>3334.5</v>
      </c>
      <c r="AS44" s="172" t="s">
        <v>292</v>
      </c>
      <c r="AT44" s="168">
        <v>2420.1</v>
      </c>
      <c r="AU44" s="172" t="s">
        <v>292</v>
      </c>
      <c r="AV44" s="168">
        <v>8900.4</v>
      </c>
      <c r="AW44" s="172" t="s">
        <v>292</v>
      </c>
      <c r="AX44" s="168">
        <v>1050.2</v>
      </c>
      <c r="AY44" s="172" t="s">
        <v>292</v>
      </c>
      <c r="AZ44" s="168">
        <v>2242.1</v>
      </c>
      <c r="BA44" s="172" t="s">
        <v>292</v>
      </c>
      <c r="BB44" s="168">
        <v>9543.2999999999993</v>
      </c>
      <c r="BC44" s="172" t="s">
        <v>292</v>
      </c>
      <c r="BD44" s="168">
        <v>1963.7</v>
      </c>
      <c r="BE44" s="172" t="s">
        <v>292</v>
      </c>
      <c r="BF44" s="168">
        <v>464.8</v>
      </c>
      <c r="BG44" s="172" t="s">
        <v>292</v>
      </c>
      <c r="BH44" s="168">
        <v>953.9</v>
      </c>
      <c r="BI44" s="173" t="s">
        <v>292</v>
      </c>
    </row>
    <row r="45" spans="1:61" x14ac:dyDescent="0.25">
      <c r="A45" s="167" t="s">
        <v>330</v>
      </c>
      <c r="B45" s="168">
        <v>96065.2</v>
      </c>
      <c r="C45" s="172" t="s">
        <v>292</v>
      </c>
      <c r="D45" s="168">
        <v>4351.7</v>
      </c>
      <c r="E45" s="172" t="s">
        <v>292</v>
      </c>
      <c r="F45" s="168">
        <v>2167.1</v>
      </c>
      <c r="G45" s="172" t="s">
        <v>292</v>
      </c>
      <c r="H45" s="168">
        <v>80202.899999999994</v>
      </c>
      <c r="I45" s="172" t="s">
        <v>292</v>
      </c>
      <c r="J45" s="168">
        <v>16638</v>
      </c>
      <c r="K45" s="172" t="s">
        <v>292</v>
      </c>
      <c r="L45" s="168">
        <v>1693.9</v>
      </c>
      <c r="M45" s="172" t="s">
        <v>292</v>
      </c>
      <c r="N45" s="168">
        <v>388.8</v>
      </c>
      <c r="O45" s="172" t="s">
        <v>292</v>
      </c>
      <c r="P45" s="168">
        <v>801.6</v>
      </c>
      <c r="Q45" s="172" t="s">
        <v>292</v>
      </c>
      <c r="R45" s="168">
        <v>541.79999999999995</v>
      </c>
      <c r="S45" s="172" t="s">
        <v>292</v>
      </c>
      <c r="T45" s="168">
        <v>331.4</v>
      </c>
      <c r="U45" s="172" t="s">
        <v>292</v>
      </c>
      <c r="V45" s="168">
        <v>2343.8000000000002</v>
      </c>
      <c r="W45" s="172" t="s">
        <v>292</v>
      </c>
      <c r="X45" s="168">
        <v>2506.1999999999998</v>
      </c>
      <c r="Y45" s="172" t="s">
        <v>292</v>
      </c>
      <c r="Z45" s="168">
        <v>856.5</v>
      </c>
      <c r="AA45" s="172" t="s">
        <v>292</v>
      </c>
      <c r="AB45" s="168">
        <v>6985.5</v>
      </c>
      <c r="AC45" s="172" t="s">
        <v>292</v>
      </c>
      <c r="AD45" s="168">
        <v>4922.8999999999996</v>
      </c>
      <c r="AE45" s="172" t="s">
        <v>292</v>
      </c>
      <c r="AF45" s="168">
        <v>1031.5</v>
      </c>
      <c r="AG45" s="172" t="s">
        <v>292</v>
      </c>
      <c r="AH45" s="168">
        <v>5346.3</v>
      </c>
      <c r="AI45" s="172" t="s">
        <v>292</v>
      </c>
      <c r="AJ45" s="168">
        <v>2828.2</v>
      </c>
      <c r="AK45" s="172" t="s">
        <v>292</v>
      </c>
      <c r="AL45" s="168">
        <v>3592.8</v>
      </c>
      <c r="AM45" s="172" t="s">
        <v>292</v>
      </c>
      <c r="AN45" s="168">
        <v>5538.1</v>
      </c>
      <c r="AO45" s="172" t="s">
        <v>292</v>
      </c>
      <c r="AP45" s="168">
        <v>2683</v>
      </c>
      <c r="AQ45" s="172" t="s">
        <v>292</v>
      </c>
      <c r="AR45" s="168">
        <v>3571.1</v>
      </c>
      <c r="AS45" s="172" t="s">
        <v>292</v>
      </c>
      <c r="AT45" s="168">
        <v>2864.4</v>
      </c>
      <c r="AU45" s="172" t="s">
        <v>292</v>
      </c>
      <c r="AV45" s="168">
        <v>9149.2999999999993</v>
      </c>
      <c r="AW45" s="172" t="s">
        <v>292</v>
      </c>
      <c r="AX45" s="168">
        <v>1310.3</v>
      </c>
      <c r="AY45" s="172" t="s">
        <v>292</v>
      </c>
      <c r="AZ45" s="168">
        <v>2321.5</v>
      </c>
      <c r="BA45" s="172" t="s">
        <v>292</v>
      </c>
      <c r="BB45" s="168">
        <v>9469.2999999999993</v>
      </c>
      <c r="BC45" s="172" t="s">
        <v>292</v>
      </c>
      <c r="BD45" s="168">
        <v>2041.2</v>
      </c>
      <c r="BE45" s="172" t="s">
        <v>292</v>
      </c>
      <c r="BF45" s="168">
        <v>476.9</v>
      </c>
      <c r="BG45" s="172" t="s">
        <v>292</v>
      </c>
      <c r="BH45" s="168">
        <v>1007.2</v>
      </c>
      <c r="BI45" s="173" t="s">
        <v>292</v>
      </c>
    </row>
    <row r="46" spans="1:61" x14ac:dyDescent="0.25">
      <c r="A46" s="167" t="s">
        <v>331</v>
      </c>
      <c r="B46" s="168">
        <v>92949.7</v>
      </c>
      <c r="C46" s="172" t="s">
        <v>292</v>
      </c>
      <c r="D46" s="168">
        <v>4224.8999999999996</v>
      </c>
      <c r="E46" s="172" t="s">
        <v>292</v>
      </c>
      <c r="F46" s="168">
        <v>2130.8000000000002</v>
      </c>
      <c r="G46" s="172" t="s">
        <v>292</v>
      </c>
      <c r="H46" s="168">
        <v>78416.800000000003</v>
      </c>
      <c r="I46" s="172" t="s">
        <v>292</v>
      </c>
      <c r="J46" s="168">
        <v>15290.4</v>
      </c>
      <c r="K46" s="172" t="s">
        <v>292</v>
      </c>
      <c r="L46" s="168">
        <v>1685.3</v>
      </c>
      <c r="M46" s="172" t="s">
        <v>292</v>
      </c>
      <c r="N46" s="168">
        <v>233.9</v>
      </c>
      <c r="O46" s="172" t="s">
        <v>292</v>
      </c>
      <c r="P46" s="168">
        <v>785.7</v>
      </c>
      <c r="Q46" s="172" t="s">
        <v>292</v>
      </c>
      <c r="R46" s="168">
        <v>565</v>
      </c>
      <c r="S46" s="172" t="s">
        <v>292</v>
      </c>
      <c r="T46" s="168">
        <v>338.4</v>
      </c>
      <c r="U46" s="172" t="s">
        <v>292</v>
      </c>
      <c r="V46" s="168">
        <v>2467.8000000000002</v>
      </c>
      <c r="W46" s="172" t="s">
        <v>292</v>
      </c>
      <c r="X46" s="168">
        <v>2535.6999999999998</v>
      </c>
      <c r="Y46" s="172" t="s">
        <v>292</v>
      </c>
      <c r="Z46" s="168">
        <v>851.6</v>
      </c>
      <c r="AA46" s="172" t="s">
        <v>292</v>
      </c>
      <c r="AB46" s="168">
        <v>5570.9</v>
      </c>
      <c r="AC46" s="172" t="s">
        <v>292</v>
      </c>
      <c r="AD46" s="168">
        <v>4909</v>
      </c>
      <c r="AE46" s="172" t="s">
        <v>292</v>
      </c>
      <c r="AF46" s="168">
        <v>952.2</v>
      </c>
      <c r="AG46" s="172" t="s">
        <v>292</v>
      </c>
      <c r="AH46" s="168">
        <v>5601.1</v>
      </c>
      <c r="AI46" s="172" t="s">
        <v>292</v>
      </c>
      <c r="AJ46" s="168">
        <v>3343.6</v>
      </c>
      <c r="AK46" s="172" t="s">
        <v>292</v>
      </c>
      <c r="AL46" s="168">
        <v>3541.8</v>
      </c>
      <c r="AM46" s="172" t="s">
        <v>292</v>
      </c>
      <c r="AN46" s="168">
        <v>5527.3</v>
      </c>
      <c r="AO46" s="172" t="s">
        <v>292</v>
      </c>
      <c r="AP46" s="168">
        <v>2727</v>
      </c>
      <c r="AQ46" s="172" t="s">
        <v>292</v>
      </c>
      <c r="AR46" s="168">
        <v>3457.2</v>
      </c>
      <c r="AS46" s="172" t="s">
        <v>292</v>
      </c>
      <c r="AT46" s="168">
        <v>2750.4</v>
      </c>
      <c r="AU46" s="172" t="s">
        <v>292</v>
      </c>
      <c r="AV46" s="168">
        <v>9882.6</v>
      </c>
      <c r="AW46" s="172" t="s">
        <v>292</v>
      </c>
      <c r="AX46" s="168">
        <v>1161.8</v>
      </c>
      <c r="AY46" s="172" t="s">
        <v>292</v>
      </c>
      <c r="AZ46" s="168">
        <v>2291.1999999999998</v>
      </c>
      <c r="BA46" s="172" t="s">
        <v>292</v>
      </c>
      <c r="BB46" s="168">
        <v>8238.5</v>
      </c>
      <c r="BC46" s="172" t="s">
        <v>292</v>
      </c>
      <c r="BD46" s="168">
        <v>2069.5</v>
      </c>
      <c r="BE46" s="172" t="s">
        <v>292</v>
      </c>
      <c r="BF46" s="168">
        <v>495.2</v>
      </c>
      <c r="BG46" s="172" t="s">
        <v>292</v>
      </c>
      <c r="BH46" s="168">
        <v>1007.6</v>
      </c>
      <c r="BI46" s="173" t="s">
        <v>292</v>
      </c>
    </row>
    <row r="47" spans="1:61" x14ac:dyDescent="0.25">
      <c r="A47" s="167" t="s">
        <v>332</v>
      </c>
      <c r="B47" s="168">
        <v>92611</v>
      </c>
      <c r="C47" s="172" t="s">
        <v>292</v>
      </c>
      <c r="D47" s="168">
        <v>4212.5</v>
      </c>
      <c r="E47" s="172" t="s">
        <v>292</v>
      </c>
      <c r="F47" s="168">
        <v>1975.1</v>
      </c>
      <c r="G47" s="172" t="s">
        <v>292</v>
      </c>
      <c r="H47" s="168">
        <v>79201.600000000006</v>
      </c>
      <c r="I47" s="172" t="s">
        <v>292</v>
      </c>
      <c r="J47" s="168">
        <v>15534.1</v>
      </c>
      <c r="K47" s="172" t="s">
        <v>292</v>
      </c>
      <c r="L47" s="168">
        <v>1991.4</v>
      </c>
      <c r="M47" s="172" t="s">
        <v>292</v>
      </c>
      <c r="N47" s="168">
        <v>280.5</v>
      </c>
      <c r="O47" s="172" t="s">
        <v>292</v>
      </c>
      <c r="P47" s="168">
        <v>723.8</v>
      </c>
      <c r="Q47" s="172" t="s">
        <v>292</v>
      </c>
      <c r="R47" s="168">
        <v>498.9</v>
      </c>
      <c r="S47" s="172" t="s">
        <v>292</v>
      </c>
      <c r="T47" s="168">
        <v>290.10000000000002</v>
      </c>
      <c r="U47" s="172" t="s">
        <v>292</v>
      </c>
      <c r="V47" s="168">
        <v>2362.5</v>
      </c>
      <c r="W47" s="172" t="s">
        <v>292</v>
      </c>
      <c r="X47" s="168">
        <v>2547.1</v>
      </c>
      <c r="Y47" s="172" t="s">
        <v>292</v>
      </c>
      <c r="Z47" s="168">
        <v>807.8</v>
      </c>
      <c r="AA47" s="172" t="s">
        <v>292</v>
      </c>
      <c r="AB47" s="168">
        <v>6757.7</v>
      </c>
      <c r="AC47" s="172" t="s">
        <v>292</v>
      </c>
      <c r="AD47" s="168">
        <v>4978.3</v>
      </c>
      <c r="AE47" s="172" t="s">
        <v>292</v>
      </c>
      <c r="AF47" s="168">
        <v>874.9</v>
      </c>
      <c r="AG47" s="172" t="s">
        <v>292</v>
      </c>
      <c r="AH47" s="168">
        <v>5507.4</v>
      </c>
      <c r="AI47" s="172" t="s">
        <v>292</v>
      </c>
      <c r="AJ47" s="168">
        <v>3769.1</v>
      </c>
      <c r="AK47" s="172" t="s">
        <v>292</v>
      </c>
      <c r="AL47" s="168">
        <v>3457.8</v>
      </c>
      <c r="AM47" s="172" t="s">
        <v>292</v>
      </c>
      <c r="AN47" s="168">
        <v>5517.2</v>
      </c>
      <c r="AO47" s="172" t="s">
        <v>292</v>
      </c>
      <c r="AP47" s="168">
        <v>2539.1</v>
      </c>
      <c r="AQ47" s="172" t="s">
        <v>292</v>
      </c>
      <c r="AR47" s="168">
        <v>3470.7</v>
      </c>
      <c r="AS47" s="172" t="s">
        <v>292</v>
      </c>
      <c r="AT47" s="168">
        <v>2667.9</v>
      </c>
      <c r="AU47" s="172" t="s">
        <v>292</v>
      </c>
      <c r="AV47" s="168">
        <v>9216.7999999999993</v>
      </c>
      <c r="AW47" s="172" t="s">
        <v>292</v>
      </c>
      <c r="AX47" s="168">
        <v>1332.2</v>
      </c>
      <c r="AY47" s="172" t="s">
        <v>292</v>
      </c>
      <c r="AZ47" s="168">
        <v>2134.5</v>
      </c>
      <c r="BA47" s="172" t="s">
        <v>292</v>
      </c>
      <c r="BB47" s="168">
        <v>7074.7</v>
      </c>
      <c r="BC47" s="172" t="s">
        <v>292</v>
      </c>
      <c r="BD47" s="168">
        <v>2122.1</v>
      </c>
      <c r="BE47" s="172" t="s">
        <v>292</v>
      </c>
      <c r="BF47" s="168">
        <v>499</v>
      </c>
      <c r="BG47" s="172" t="s">
        <v>292</v>
      </c>
      <c r="BH47" s="168">
        <v>1040</v>
      </c>
      <c r="BI47" s="173" t="s">
        <v>292</v>
      </c>
    </row>
    <row r="48" spans="1:61" x14ac:dyDescent="0.25">
      <c r="A48" s="167" t="s">
        <v>333</v>
      </c>
      <c r="B48" s="168">
        <v>95567.8</v>
      </c>
      <c r="C48" s="172" t="s">
        <v>292</v>
      </c>
      <c r="D48" s="168">
        <v>4153.8999999999996</v>
      </c>
      <c r="E48" s="172" t="s">
        <v>292</v>
      </c>
      <c r="F48" s="168">
        <v>1880.5</v>
      </c>
      <c r="G48" s="172" t="s">
        <v>292</v>
      </c>
      <c r="H48" s="168">
        <v>82520.100000000006</v>
      </c>
      <c r="I48" s="172" t="s">
        <v>292</v>
      </c>
      <c r="J48" s="168">
        <v>15316.9</v>
      </c>
      <c r="K48" s="172" t="s">
        <v>292</v>
      </c>
      <c r="L48" s="168">
        <v>1990.3</v>
      </c>
      <c r="M48" s="172" t="s">
        <v>292</v>
      </c>
      <c r="N48" s="168">
        <v>308.60000000000002</v>
      </c>
      <c r="O48" s="172" t="s">
        <v>292</v>
      </c>
      <c r="P48" s="168">
        <v>774.1</v>
      </c>
      <c r="Q48" s="172" t="s">
        <v>292</v>
      </c>
      <c r="R48" s="168">
        <v>560.20000000000005</v>
      </c>
      <c r="S48" s="172" t="s">
        <v>292</v>
      </c>
      <c r="T48" s="168">
        <v>323.89999999999998</v>
      </c>
      <c r="U48" s="172" t="s">
        <v>292</v>
      </c>
      <c r="V48" s="168">
        <v>2436.1</v>
      </c>
      <c r="W48" s="172" t="s">
        <v>292</v>
      </c>
      <c r="X48" s="168">
        <v>2619.3000000000002</v>
      </c>
      <c r="Y48" s="172" t="s">
        <v>292</v>
      </c>
      <c r="Z48" s="168">
        <v>854.5</v>
      </c>
      <c r="AA48" s="172" t="s">
        <v>292</v>
      </c>
      <c r="AB48" s="168">
        <v>7153.7</v>
      </c>
      <c r="AC48" s="172" t="s">
        <v>292</v>
      </c>
      <c r="AD48" s="168">
        <v>4735.3999999999996</v>
      </c>
      <c r="AE48" s="172" t="s">
        <v>292</v>
      </c>
      <c r="AF48" s="168">
        <v>937.2</v>
      </c>
      <c r="AG48" s="172" t="s">
        <v>292</v>
      </c>
      <c r="AH48" s="168">
        <v>5813.5</v>
      </c>
      <c r="AI48" s="172" t="s">
        <v>292</v>
      </c>
      <c r="AJ48" s="168">
        <v>3862.3</v>
      </c>
      <c r="AK48" s="172" t="s">
        <v>292</v>
      </c>
      <c r="AL48" s="168">
        <v>3581.7</v>
      </c>
      <c r="AM48" s="172" t="s">
        <v>292</v>
      </c>
      <c r="AN48" s="168">
        <v>6032.7</v>
      </c>
      <c r="AO48" s="172" t="s">
        <v>292</v>
      </c>
      <c r="AP48" s="168">
        <v>2343.6999999999998</v>
      </c>
      <c r="AQ48" s="172" t="s">
        <v>292</v>
      </c>
      <c r="AR48" s="168">
        <v>3968.1</v>
      </c>
      <c r="AS48" s="172" t="s">
        <v>292</v>
      </c>
      <c r="AT48" s="168">
        <v>3093.4</v>
      </c>
      <c r="AU48" s="172" t="s">
        <v>292</v>
      </c>
      <c r="AV48" s="168">
        <v>9795.7999999999993</v>
      </c>
      <c r="AW48" s="172" t="s">
        <v>292</v>
      </c>
      <c r="AX48" s="168">
        <v>1438.6</v>
      </c>
      <c r="AY48" s="172" t="s">
        <v>292</v>
      </c>
      <c r="AZ48" s="168">
        <v>2236.4</v>
      </c>
      <c r="BA48" s="172" t="s">
        <v>292</v>
      </c>
      <c r="BB48" s="168">
        <v>6719.4</v>
      </c>
      <c r="BC48" s="172" t="s">
        <v>292</v>
      </c>
      <c r="BD48" s="168">
        <v>2174.4</v>
      </c>
      <c r="BE48" s="172" t="s">
        <v>292</v>
      </c>
      <c r="BF48" s="168">
        <v>514.9</v>
      </c>
      <c r="BG48" s="172" t="s">
        <v>292</v>
      </c>
      <c r="BH48" s="168">
        <v>1041.5999999999999</v>
      </c>
      <c r="BI48" s="173" t="s">
        <v>292</v>
      </c>
    </row>
    <row r="49" spans="1:61" x14ac:dyDescent="0.25">
      <c r="A49" s="167" t="s">
        <v>334</v>
      </c>
      <c r="B49" s="168">
        <v>97369.8</v>
      </c>
      <c r="C49" s="172" t="s">
        <v>292</v>
      </c>
      <c r="D49" s="168">
        <v>4350.2</v>
      </c>
      <c r="E49" s="172" t="s">
        <v>292</v>
      </c>
      <c r="F49" s="168">
        <v>2094.6</v>
      </c>
      <c r="G49" s="172" t="s">
        <v>292</v>
      </c>
      <c r="H49" s="168">
        <v>83925.9</v>
      </c>
      <c r="I49" s="172" t="s">
        <v>292</v>
      </c>
      <c r="J49" s="168">
        <v>16263.8</v>
      </c>
      <c r="K49" s="172" t="s">
        <v>292</v>
      </c>
      <c r="L49" s="168">
        <v>2040.9</v>
      </c>
      <c r="M49" s="172" t="s">
        <v>292</v>
      </c>
      <c r="N49" s="168">
        <v>356.5</v>
      </c>
      <c r="O49" s="172" t="s">
        <v>292</v>
      </c>
      <c r="P49" s="168">
        <v>747</v>
      </c>
      <c r="Q49" s="172" t="s">
        <v>292</v>
      </c>
      <c r="R49" s="168">
        <v>545.4</v>
      </c>
      <c r="S49" s="172" t="s">
        <v>292</v>
      </c>
      <c r="T49" s="168">
        <v>298.7</v>
      </c>
      <c r="U49" s="172" t="s">
        <v>292</v>
      </c>
      <c r="V49" s="168">
        <v>2405.1999999999998</v>
      </c>
      <c r="W49" s="172" t="s">
        <v>292</v>
      </c>
      <c r="X49" s="168">
        <v>2722.8</v>
      </c>
      <c r="Y49" s="172" t="s">
        <v>292</v>
      </c>
      <c r="Z49" s="168">
        <v>843.7</v>
      </c>
      <c r="AA49" s="172" t="s">
        <v>292</v>
      </c>
      <c r="AB49" s="168">
        <v>7943.7</v>
      </c>
      <c r="AC49" s="172" t="s">
        <v>292</v>
      </c>
      <c r="AD49" s="168">
        <v>4905.1000000000004</v>
      </c>
      <c r="AE49" s="172" t="s">
        <v>292</v>
      </c>
      <c r="AF49" s="168">
        <v>911.4</v>
      </c>
      <c r="AG49" s="172" t="s">
        <v>292</v>
      </c>
      <c r="AH49" s="168">
        <v>6020.4</v>
      </c>
      <c r="AI49" s="172" t="s">
        <v>292</v>
      </c>
      <c r="AJ49" s="168">
        <v>4236.2</v>
      </c>
      <c r="AK49" s="172" t="s">
        <v>292</v>
      </c>
      <c r="AL49" s="168">
        <v>3811.1</v>
      </c>
      <c r="AM49" s="172" t="s">
        <v>292</v>
      </c>
      <c r="AN49" s="168">
        <v>6207.4</v>
      </c>
      <c r="AO49" s="172" t="s">
        <v>292</v>
      </c>
      <c r="AP49" s="168">
        <v>2237.1999999999998</v>
      </c>
      <c r="AQ49" s="172" t="s">
        <v>292</v>
      </c>
      <c r="AR49" s="168">
        <v>3819.3</v>
      </c>
      <c r="AS49" s="172" t="s">
        <v>292</v>
      </c>
      <c r="AT49" s="168">
        <v>2866.1</v>
      </c>
      <c r="AU49" s="172" t="s">
        <v>292</v>
      </c>
      <c r="AV49" s="168">
        <v>9170.9</v>
      </c>
      <c r="AW49" s="172" t="s">
        <v>292</v>
      </c>
      <c r="AX49" s="168">
        <v>1385.2</v>
      </c>
      <c r="AY49" s="172" t="s">
        <v>292</v>
      </c>
      <c r="AZ49" s="168">
        <v>2118.6</v>
      </c>
      <c r="BA49" s="172" t="s">
        <v>292</v>
      </c>
      <c r="BB49" s="168">
        <v>6985.5</v>
      </c>
      <c r="BC49" s="172" t="s">
        <v>292</v>
      </c>
      <c r="BD49" s="168">
        <v>2108.1</v>
      </c>
      <c r="BE49" s="172" t="s">
        <v>292</v>
      </c>
      <c r="BF49" s="168">
        <v>515.4</v>
      </c>
      <c r="BG49" s="172" t="s">
        <v>292</v>
      </c>
      <c r="BH49" s="168">
        <v>1001.4</v>
      </c>
      <c r="BI49" s="173" t="s">
        <v>292</v>
      </c>
    </row>
    <row r="50" spans="1:61" x14ac:dyDescent="0.25">
      <c r="A50" s="167" t="s">
        <v>335</v>
      </c>
      <c r="B50" s="168">
        <v>92866.3</v>
      </c>
      <c r="C50" s="172" t="s">
        <v>292</v>
      </c>
      <c r="D50" s="168">
        <v>4075</v>
      </c>
      <c r="E50" s="172" t="s">
        <v>292</v>
      </c>
      <c r="F50" s="168">
        <v>1918.6</v>
      </c>
      <c r="G50" s="172" t="s">
        <v>292</v>
      </c>
      <c r="H50" s="168">
        <v>79598</v>
      </c>
      <c r="I50" s="172" t="s">
        <v>292</v>
      </c>
      <c r="J50" s="168">
        <v>16110.7</v>
      </c>
      <c r="K50" s="172" t="s">
        <v>292</v>
      </c>
      <c r="L50" s="168">
        <v>2004.8</v>
      </c>
      <c r="M50" s="172" t="s">
        <v>292</v>
      </c>
      <c r="N50" s="168">
        <v>343.2</v>
      </c>
      <c r="O50" s="172" t="s">
        <v>292</v>
      </c>
      <c r="P50" s="168">
        <v>769.8</v>
      </c>
      <c r="Q50" s="172" t="s">
        <v>292</v>
      </c>
      <c r="R50" s="168">
        <v>614</v>
      </c>
      <c r="S50" s="172" t="s">
        <v>292</v>
      </c>
      <c r="T50" s="168">
        <v>339</v>
      </c>
      <c r="U50" s="172" t="s">
        <v>292</v>
      </c>
      <c r="V50" s="168">
        <v>2384.5</v>
      </c>
      <c r="W50" s="172" t="s">
        <v>292</v>
      </c>
      <c r="X50" s="168">
        <v>2619.1</v>
      </c>
      <c r="Y50" s="172" t="s">
        <v>292</v>
      </c>
      <c r="Z50" s="168">
        <v>872.3</v>
      </c>
      <c r="AA50" s="172" t="s">
        <v>292</v>
      </c>
      <c r="AB50" s="168">
        <v>7929.2</v>
      </c>
      <c r="AC50" s="172" t="s">
        <v>292</v>
      </c>
      <c r="AD50" s="168">
        <v>4512.2</v>
      </c>
      <c r="AE50" s="172" t="s">
        <v>292</v>
      </c>
      <c r="AF50" s="168">
        <v>759.6</v>
      </c>
      <c r="AG50" s="172" t="s">
        <v>292</v>
      </c>
      <c r="AH50" s="168">
        <v>5703</v>
      </c>
      <c r="AI50" s="172" t="s">
        <v>292</v>
      </c>
      <c r="AJ50" s="168">
        <v>3997.8</v>
      </c>
      <c r="AK50" s="172" t="s">
        <v>292</v>
      </c>
      <c r="AL50" s="168">
        <v>3502.1</v>
      </c>
      <c r="AM50" s="172" t="s">
        <v>292</v>
      </c>
      <c r="AN50" s="168">
        <v>5735.9</v>
      </c>
      <c r="AO50" s="172" t="s">
        <v>292</v>
      </c>
      <c r="AP50" s="168">
        <v>2284.1999999999998</v>
      </c>
      <c r="AQ50" s="172" t="s">
        <v>292</v>
      </c>
      <c r="AR50" s="168">
        <v>3724.7</v>
      </c>
      <c r="AS50" s="172" t="s">
        <v>292</v>
      </c>
      <c r="AT50" s="168">
        <v>2430.9</v>
      </c>
      <c r="AU50" s="172" t="s">
        <v>292</v>
      </c>
      <c r="AV50" s="168">
        <v>7295.5</v>
      </c>
      <c r="AW50" s="172" t="s">
        <v>292</v>
      </c>
      <c r="AX50" s="168">
        <v>1204.3</v>
      </c>
      <c r="AY50" s="172" t="s">
        <v>292</v>
      </c>
      <c r="AZ50" s="168">
        <v>2396.4</v>
      </c>
      <c r="BA50" s="172" t="s">
        <v>292</v>
      </c>
      <c r="BB50" s="168">
        <v>7091</v>
      </c>
      <c r="BC50" s="172" t="s">
        <v>292</v>
      </c>
      <c r="BD50" s="168">
        <v>2102.3000000000002</v>
      </c>
      <c r="BE50" s="172" t="s">
        <v>292</v>
      </c>
      <c r="BF50" s="168">
        <v>522.29999999999995</v>
      </c>
      <c r="BG50" s="172" t="s">
        <v>292</v>
      </c>
      <c r="BH50" s="168">
        <v>977.8</v>
      </c>
      <c r="BI50" s="173" t="s">
        <v>292</v>
      </c>
    </row>
    <row r="51" spans="1:61" x14ac:dyDescent="0.25">
      <c r="A51" s="167" t="s">
        <v>336</v>
      </c>
      <c r="B51" s="168">
        <v>101574.5</v>
      </c>
      <c r="C51" s="172" t="s">
        <v>292</v>
      </c>
      <c r="D51" s="168">
        <v>4376.3999999999996</v>
      </c>
      <c r="E51" s="172" t="s">
        <v>292</v>
      </c>
      <c r="F51" s="168">
        <v>2090.8000000000002</v>
      </c>
      <c r="G51" s="172" t="s">
        <v>292</v>
      </c>
      <c r="H51" s="168">
        <v>87688.4</v>
      </c>
      <c r="I51" s="172" t="s">
        <v>292</v>
      </c>
      <c r="J51" s="168">
        <v>16510.8</v>
      </c>
      <c r="K51" s="172" t="s">
        <v>292</v>
      </c>
      <c r="L51" s="168">
        <v>1451.9</v>
      </c>
      <c r="M51" s="172" t="s">
        <v>292</v>
      </c>
      <c r="N51" s="168">
        <v>354.7</v>
      </c>
      <c r="O51" s="172" t="s">
        <v>292</v>
      </c>
      <c r="P51" s="168">
        <v>784.3</v>
      </c>
      <c r="Q51" s="172" t="s">
        <v>292</v>
      </c>
      <c r="R51" s="168">
        <v>684.6</v>
      </c>
      <c r="S51" s="172" t="s">
        <v>292</v>
      </c>
      <c r="T51" s="168">
        <v>412.5</v>
      </c>
      <c r="U51" s="172" t="s">
        <v>292</v>
      </c>
      <c r="V51" s="168">
        <v>2568.1</v>
      </c>
      <c r="W51" s="172" t="s">
        <v>292</v>
      </c>
      <c r="X51" s="168">
        <v>2779.5</v>
      </c>
      <c r="Y51" s="172" t="s">
        <v>292</v>
      </c>
      <c r="Z51" s="168">
        <v>898.5</v>
      </c>
      <c r="AA51" s="172" t="s">
        <v>292</v>
      </c>
      <c r="AB51" s="168">
        <v>7847.6</v>
      </c>
      <c r="AC51" s="172" t="s">
        <v>292</v>
      </c>
      <c r="AD51" s="168">
        <v>4576.5</v>
      </c>
      <c r="AE51" s="172" t="s">
        <v>292</v>
      </c>
      <c r="AF51" s="168">
        <v>1087</v>
      </c>
      <c r="AG51" s="172" t="s">
        <v>292</v>
      </c>
      <c r="AH51" s="168">
        <v>6292.1</v>
      </c>
      <c r="AI51" s="172" t="s">
        <v>292</v>
      </c>
      <c r="AJ51" s="168">
        <v>4171.6000000000004</v>
      </c>
      <c r="AK51" s="172" t="s">
        <v>292</v>
      </c>
      <c r="AL51" s="168">
        <v>3643.2</v>
      </c>
      <c r="AM51" s="172" t="s">
        <v>292</v>
      </c>
      <c r="AN51" s="168">
        <v>6422.7</v>
      </c>
      <c r="AO51" s="172" t="s">
        <v>292</v>
      </c>
      <c r="AP51" s="168">
        <v>2851.1</v>
      </c>
      <c r="AQ51" s="172" t="s">
        <v>292</v>
      </c>
      <c r="AR51" s="168">
        <v>4437.3</v>
      </c>
      <c r="AS51" s="172" t="s">
        <v>292</v>
      </c>
      <c r="AT51" s="168">
        <v>3016.3</v>
      </c>
      <c r="AU51" s="172" t="s">
        <v>292</v>
      </c>
      <c r="AV51" s="168">
        <v>10208.6</v>
      </c>
      <c r="AW51" s="172" t="s">
        <v>292</v>
      </c>
      <c r="AX51" s="168">
        <v>1402.5</v>
      </c>
      <c r="AY51" s="172" t="s">
        <v>292</v>
      </c>
      <c r="AZ51" s="168">
        <v>2614.1</v>
      </c>
      <c r="BA51" s="172" t="s">
        <v>292</v>
      </c>
      <c r="BB51" s="168">
        <v>7333.7</v>
      </c>
      <c r="BC51" s="172" t="s">
        <v>292</v>
      </c>
      <c r="BD51" s="168">
        <v>2176.1</v>
      </c>
      <c r="BE51" s="172" t="s">
        <v>292</v>
      </c>
      <c r="BF51" s="168">
        <v>517.9</v>
      </c>
      <c r="BG51" s="172" t="s">
        <v>292</v>
      </c>
      <c r="BH51" s="168">
        <v>1050.0999999999999</v>
      </c>
      <c r="BI51" s="173" t="s">
        <v>292</v>
      </c>
    </row>
    <row r="52" spans="1:61" x14ac:dyDescent="0.25">
      <c r="A52" s="167" t="s">
        <v>337</v>
      </c>
      <c r="B52" s="168">
        <v>107128.2</v>
      </c>
      <c r="C52" s="172" t="s">
        <v>292</v>
      </c>
      <c r="D52" s="168">
        <v>4920.3999999999996</v>
      </c>
      <c r="E52" s="172" t="s">
        <v>292</v>
      </c>
      <c r="F52" s="168">
        <v>2389.8000000000002</v>
      </c>
      <c r="G52" s="172" t="s">
        <v>292</v>
      </c>
      <c r="H52" s="168">
        <v>91454.5</v>
      </c>
      <c r="I52" s="172" t="s">
        <v>292</v>
      </c>
      <c r="J52" s="168">
        <v>17616.8</v>
      </c>
      <c r="K52" s="172" t="s">
        <v>292</v>
      </c>
      <c r="L52" s="168">
        <v>1447.3</v>
      </c>
      <c r="M52" s="172" t="s">
        <v>292</v>
      </c>
      <c r="N52" s="168">
        <v>350.1</v>
      </c>
      <c r="O52" s="172" t="s">
        <v>292</v>
      </c>
      <c r="P52" s="168">
        <v>847.6</v>
      </c>
      <c r="Q52" s="172" t="s">
        <v>292</v>
      </c>
      <c r="R52" s="168">
        <v>700.8</v>
      </c>
      <c r="S52" s="172" t="s">
        <v>292</v>
      </c>
      <c r="T52" s="168">
        <v>397.9</v>
      </c>
      <c r="U52" s="172" t="s">
        <v>292</v>
      </c>
      <c r="V52" s="168">
        <v>2666.3</v>
      </c>
      <c r="W52" s="172" t="s">
        <v>292</v>
      </c>
      <c r="X52" s="168">
        <v>2936.7</v>
      </c>
      <c r="Y52" s="172" t="s">
        <v>292</v>
      </c>
      <c r="Z52" s="168">
        <v>983.7</v>
      </c>
      <c r="AA52" s="172" t="s">
        <v>292</v>
      </c>
      <c r="AB52" s="168">
        <v>8237.5</v>
      </c>
      <c r="AC52" s="172" t="s">
        <v>292</v>
      </c>
      <c r="AD52" s="168">
        <v>4827</v>
      </c>
      <c r="AE52" s="172" t="s">
        <v>292</v>
      </c>
      <c r="AF52" s="168">
        <v>1088.3</v>
      </c>
      <c r="AG52" s="172" t="s">
        <v>292</v>
      </c>
      <c r="AH52" s="168">
        <v>6656.6</v>
      </c>
      <c r="AI52" s="172" t="s">
        <v>292</v>
      </c>
      <c r="AJ52" s="168">
        <v>4374.6000000000004</v>
      </c>
      <c r="AK52" s="172" t="s">
        <v>292</v>
      </c>
      <c r="AL52" s="168">
        <v>3851.3</v>
      </c>
      <c r="AM52" s="172" t="s">
        <v>292</v>
      </c>
      <c r="AN52" s="168">
        <v>6843.5</v>
      </c>
      <c r="AO52" s="172" t="s">
        <v>292</v>
      </c>
      <c r="AP52" s="168">
        <v>3198.4</v>
      </c>
      <c r="AQ52" s="172" t="s">
        <v>292</v>
      </c>
      <c r="AR52" s="168">
        <v>4586.3</v>
      </c>
      <c r="AS52" s="172" t="s">
        <v>292</v>
      </c>
      <c r="AT52" s="168">
        <v>2942.9</v>
      </c>
      <c r="AU52" s="172" t="s">
        <v>292</v>
      </c>
      <c r="AV52" s="168">
        <v>9995.7999999999993</v>
      </c>
      <c r="AW52" s="172" t="s">
        <v>292</v>
      </c>
      <c r="AX52" s="168">
        <v>1557</v>
      </c>
      <c r="AY52" s="172" t="s">
        <v>292</v>
      </c>
      <c r="AZ52" s="168">
        <v>2793.7</v>
      </c>
      <c r="BA52" s="172" t="s">
        <v>292</v>
      </c>
      <c r="BB52" s="168">
        <v>8427.7999999999993</v>
      </c>
      <c r="BC52" s="172" t="s">
        <v>292</v>
      </c>
      <c r="BD52" s="168">
        <v>2325.5</v>
      </c>
      <c r="BE52" s="172" t="s">
        <v>292</v>
      </c>
      <c r="BF52" s="168">
        <v>524.70000000000005</v>
      </c>
      <c r="BG52" s="172" t="s">
        <v>292</v>
      </c>
      <c r="BH52" s="168">
        <v>1196.2</v>
      </c>
      <c r="BI52" s="173" t="s">
        <v>292</v>
      </c>
    </row>
    <row r="53" spans="1:61" x14ac:dyDescent="0.25">
      <c r="A53" s="167" t="s">
        <v>338</v>
      </c>
      <c r="B53" s="168">
        <v>100147.4</v>
      </c>
      <c r="C53" s="172" t="s">
        <v>292</v>
      </c>
      <c r="D53" s="168">
        <v>4415.5</v>
      </c>
      <c r="E53" s="172" t="s">
        <v>292</v>
      </c>
      <c r="F53" s="168">
        <v>2151.5</v>
      </c>
      <c r="G53" s="172" t="s">
        <v>292</v>
      </c>
      <c r="H53" s="168">
        <v>84584.1</v>
      </c>
      <c r="I53" s="172" t="s">
        <v>292</v>
      </c>
      <c r="J53" s="168">
        <v>16650.7</v>
      </c>
      <c r="K53" s="172" t="s">
        <v>292</v>
      </c>
      <c r="L53" s="168">
        <v>1596.9</v>
      </c>
      <c r="M53" s="172" t="s">
        <v>292</v>
      </c>
      <c r="N53" s="168">
        <v>351.8</v>
      </c>
      <c r="O53" s="172" t="s">
        <v>292</v>
      </c>
      <c r="P53" s="168">
        <v>768.8</v>
      </c>
      <c r="Q53" s="172" t="s">
        <v>292</v>
      </c>
      <c r="R53" s="168">
        <v>624.20000000000005</v>
      </c>
      <c r="S53" s="172" t="s">
        <v>292</v>
      </c>
      <c r="T53" s="168">
        <v>279.89999999999998</v>
      </c>
      <c r="U53" s="172" t="s">
        <v>292</v>
      </c>
      <c r="V53" s="168">
        <v>2366.6999999999998</v>
      </c>
      <c r="W53" s="172" t="s">
        <v>292</v>
      </c>
      <c r="X53" s="168">
        <v>2733.9</v>
      </c>
      <c r="Y53" s="172" t="s">
        <v>292</v>
      </c>
      <c r="Z53" s="168">
        <v>924.1</v>
      </c>
      <c r="AA53" s="172" t="s">
        <v>292</v>
      </c>
      <c r="AB53" s="168">
        <v>7414.8</v>
      </c>
      <c r="AC53" s="172" t="s">
        <v>292</v>
      </c>
      <c r="AD53" s="168">
        <v>4351.5</v>
      </c>
      <c r="AE53" s="172" t="s">
        <v>292</v>
      </c>
      <c r="AF53" s="168">
        <v>885.4</v>
      </c>
      <c r="AG53" s="172" t="s">
        <v>292</v>
      </c>
      <c r="AH53" s="168">
        <v>5779.4</v>
      </c>
      <c r="AI53" s="172" t="s">
        <v>292</v>
      </c>
      <c r="AJ53" s="168">
        <v>3540.1</v>
      </c>
      <c r="AK53" s="172" t="s">
        <v>292</v>
      </c>
      <c r="AL53" s="168">
        <v>3540.9</v>
      </c>
      <c r="AM53" s="172" t="s">
        <v>292</v>
      </c>
      <c r="AN53" s="168">
        <v>6403.5</v>
      </c>
      <c r="AO53" s="172" t="s">
        <v>292</v>
      </c>
      <c r="AP53" s="168">
        <v>3197.6</v>
      </c>
      <c r="AQ53" s="172" t="s">
        <v>292</v>
      </c>
      <c r="AR53" s="168">
        <v>4180.7</v>
      </c>
      <c r="AS53" s="172" t="s">
        <v>292</v>
      </c>
      <c r="AT53" s="168">
        <v>2841.1</v>
      </c>
      <c r="AU53" s="172" t="s">
        <v>292</v>
      </c>
      <c r="AV53" s="168">
        <v>9724.9</v>
      </c>
      <c r="AW53" s="172" t="s">
        <v>292</v>
      </c>
      <c r="AX53" s="168">
        <v>1457.4</v>
      </c>
      <c r="AY53" s="172" t="s">
        <v>292</v>
      </c>
      <c r="AZ53" s="168">
        <v>2648.2</v>
      </c>
      <c r="BA53" s="172" t="s">
        <v>292</v>
      </c>
      <c r="BB53" s="168">
        <v>8996.7000000000007</v>
      </c>
      <c r="BC53" s="172" t="s">
        <v>292</v>
      </c>
      <c r="BD53" s="168">
        <v>2151.1</v>
      </c>
      <c r="BE53" s="172" t="s">
        <v>292</v>
      </c>
      <c r="BF53" s="168">
        <v>504.8</v>
      </c>
      <c r="BG53" s="172" t="s">
        <v>292</v>
      </c>
      <c r="BH53" s="168">
        <v>1057.5999999999999</v>
      </c>
      <c r="BI53" s="173" t="s">
        <v>292</v>
      </c>
    </row>
    <row r="54" spans="1:61" x14ac:dyDescent="0.25">
      <c r="A54" s="167" t="s">
        <v>339</v>
      </c>
      <c r="B54" s="168">
        <v>90589.7</v>
      </c>
      <c r="C54" s="172" t="s">
        <v>292</v>
      </c>
      <c r="D54" s="168">
        <v>4543.3</v>
      </c>
      <c r="E54" s="172" t="s">
        <v>292</v>
      </c>
      <c r="F54" s="168">
        <v>2008.4</v>
      </c>
      <c r="G54" s="172" t="s">
        <v>292</v>
      </c>
      <c r="H54" s="168">
        <v>74181.2</v>
      </c>
      <c r="I54" s="172" t="s">
        <v>292</v>
      </c>
      <c r="J54" s="168">
        <v>15844.7</v>
      </c>
      <c r="K54" s="172" t="s">
        <v>292</v>
      </c>
      <c r="L54" s="168">
        <v>1650.7</v>
      </c>
      <c r="M54" s="172" t="s">
        <v>292</v>
      </c>
      <c r="N54" s="168">
        <v>302</v>
      </c>
      <c r="O54" s="172" t="s">
        <v>292</v>
      </c>
      <c r="P54" s="168">
        <v>639.5</v>
      </c>
      <c r="Q54" s="172" t="s">
        <v>292</v>
      </c>
      <c r="R54" s="168">
        <v>623.1</v>
      </c>
      <c r="S54" s="172" t="s">
        <v>292</v>
      </c>
      <c r="T54" s="168">
        <v>245.5</v>
      </c>
      <c r="U54" s="172" t="s">
        <v>292</v>
      </c>
      <c r="V54" s="168">
        <v>1955</v>
      </c>
      <c r="W54" s="172" t="s">
        <v>292</v>
      </c>
      <c r="X54" s="168">
        <v>2408</v>
      </c>
      <c r="Y54" s="172" t="s">
        <v>292</v>
      </c>
      <c r="Z54" s="168">
        <v>811.3</v>
      </c>
      <c r="AA54" s="172" t="s">
        <v>292</v>
      </c>
      <c r="AB54" s="168">
        <v>6536.5</v>
      </c>
      <c r="AC54" s="172" t="s">
        <v>292</v>
      </c>
      <c r="AD54" s="168">
        <v>3978.4</v>
      </c>
      <c r="AE54" s="172" t="s">
        <v>292</v>
      </c>
      <c r="AF54" s="168">
        <v>1100.4000000000001</v>
      </c>
      <c r="AG54" s="172" t="s">
        <v>292</v>
      </c>
      <c r="AH54" s="168">
        <v>4515.5</v>
      </c>
      <c r="AI54" s="172" t="s">
        <v>292</v>
      </c>
      <c r="AJ54" s="168">
        <v>2809.3</v>
      </c>
      <c r="AK54" s="172" t="s">
        <v>292</v>
      </c>
      <c r="AL54" s="168">
        <v>2625.8</v>
      </c>
      <c r="AM54" s="172" t="s">
        <v>292</v>
      </c>
      <c r="AN54" s="168">
        <v>5200.5</v>
      </c>
      <c r="AO54" s="172" t="s">
        <v>292</v>
      </c>
      <c r="AP54" s="168">
        <v>2364</v>
      </c>
      <c r="AQ54" s="172" t="s">
        <v>292</v>
      </c>
      <c r="AR54" s="168">
        <v>3469.2</v>
      </c>
      <c r="AS54" s="172" t="s">
        <v>292</v>
      </c>
      <c r="AT54" s="168">
        <v>2889.9</v>
      </c>
      <c r="AU54" s="172" t="s">
        <v>292</v>
      </c>
      <c r="AV54" s="168">
        <v>7292.6</v>
      </c>
      <c r="AW54" s="172" t="s">
        <v>292</v>
      </c>
      <c r="AX54" s="168">
        <v>1963.2</v>
      </c>
      <c r="AY54" s="172" t="s">
        <v>292</v>
      </c>
      <c r="AZ54" s="168">
        <v>2216</v>
      </c>
      <c r="BA54" s="172" t="s">
        <v>292</v>
      </c>
      <c r="BB54" s="168">
        <v>9570.2000000000007</v>
      </c>
      <c r="BC54" s="172" t="s">
        <v>292</v>
      </c>
      <c r="BD54" s="168">
        <v>2295.1</v>
      </c>
      <c r="BE54" s="172" t="s">
        <v>292</v>
      </c>
      <c r="BF54" s="168">
        <v>566.5</v>
      </c>
      <c r="BG54" s="172" t="s">
        <v>292</v>
      </c>
      <c r="BH54" s="168">
        <v>1083.8</v>
      </c>
      <c r="BI54" s="173" t="s">
        <v>292</v>
      </c>
    </row>
    <row r="55" spans="1:61" x14ac:dyDescent="0.25">
      <c r="A55" s="167" t="s">
        <v>340</v>
      </c>
      <c r="B55" s="168">
        <v>93386.9</v>
      </c>
      <c r="C55" s="172" t="s">
        <v>292</v>
      </c>
      <c r="D55" s="168">
        <v>3494.8</v>
      </c>
      <c r="E55" s="172" t="s">
        <v>292</v>
      </c>
      <c r="F55" s="168">
        <v>1909.5</v>
      </c>
      <c r="G55" s="172" t="s">
        <v>292</v>
      </c>
      <c r="H55" s="168">
        <v>77818.600000000006</v>
      </c>
      <c r="I55" s="172" t="s">
        <v>292</v>
      </c>
      <c r="J55" s="168">
        <v>15681.4</v>
      </c>
      <c r="K55" s="172" t="s">
        <v>292</v>
      </c>
      <c r="L55" s="168">
        <v>1414.1</v>
      </c>
      <c r="M55" s="172" t="s">
        <v>292</v>
      </c>
      <c r="N55" s="168">
        <v>308</v>
      </c>
      <c r="O55" s="172" t="s">
        <v>292</v>
      </c>
      <c r="P55" s="168">
        <v>799.5</v>
      </c>
      <c r="Q55" s="172" t="s">
        <v>292</v>
      </c>
      <c r="R55" s="168">
        <v>532.4</v>
      </c>
      <c r="S55" s="172" t="s">
        <v>292</v>
      </c>
      <c r="T55" s="168">
        <v>318.89999999999998</v>
      </c>
      <c r="U55" s="172" t="s">
        <v>292</v>
      </c>
      <c r="V55" s="168">
        <v>2412.8000000000002</v>
      </c>
      <c r="W55" s="172" t="s">
        <v>292</v>
      </c>
      <c r="X55" s="168">
        <v>2914.3</v>
      </c>
      <c r="Y55" s="172" t="s">
        <v>292</v>
      </c>
      <c r="Z55" s="168">
        <v>851.8</v>
      </c>
      <c r="AA55" s="172" t="s">
        <v>292</v>
      </c>
      <c r="AB55" s="168">
        <v>6765.7</v>
      </c>
      <c r="AC55" s="172" t="s">
        <v>292</v>
      </c>
      <c r="AD55" s="168">
        <v>4400.5</v>
      </c>
      <c r="AE55" s="172" t="s">
        <v>292</v>
      </c>
      <c r="AF55" s="168">
        <v>899.2</v>
      </c>
      <c r="AG55" s="172" t="s">
        <v>292</v>
      </c>
      <c r="AH55" s="168">
        <v>5483.2</v>
      </c>
      <c r="AI55" s="172" t="s">
        <v>292</v>
      </c>
      <c r="AJ55" s="168">
        <v>2729.7</v>
      </c>
      <c r="AK55" s="172" t="s">
        <v>292</v>
      </c>
      <c r="AL55" s="168">
        <v>3608.9</v>
      </c>
      <c r="AM55" s="172" t="s">
        <v>292</v>
      </c>
      <c r="AN55" s="168">
        <v>5374.6</v>
      </c>
      <c r="AO55" s="172" t="s">
        <v>292</v>
      </c>
      <c r="AP55" s="168">
        <v>2658.7</v>
      </c>
      <c r="AQ55" s="172" t="s">
        <v>292</v>
      </c>
      <c r="AR55" s="168">
        <v>3686.2</v>
      </c>
      <c r="AS55" s="172" t="s">
        <v>292</v>
      </c>
      <c r="AT55" s="168">
        <v>2630</v>
      </c>
      <c r="AU55" s="172" t="s">
        <v>292</v>
      </c>
      <c r="AV55" s="168">
        <v>8913.7999999999993</v>
      </c>
      <c r="AW55" s="172" t="s">
        <v>292</v>
      </c>
      <c r="AX55" s="168">
        <v>1008.8</v>
      </c>
      <c r="AY55" s="172" t="s">
        <v>292</v>
      </c>
      <c r="AZ55" s="168">
        <v>2656.6</v>
      </c>
      <c r="BA55" s="172" t="s">
        <v>292</v>
      </c>
      <c r="BB55" s="168">
        <v>9983.1</v>
      </c>
      <c r="BC55" s="172" t="s">
        <v>292</v>
      </c>
      <c r="BD55" s="168">
        <v>2090.3000000000002</v>
      </c>
      <c r="BE55" s="172" t="s">
        <v>292</v>
      </c>
      <c r="BF55" s="168">
        <v>476.1</v>
      </c>
      <c r="BG55" s="172" t="s">
        <v>292</v>
      </c>
      <c r="BH55" s="168">
        <v>1044.0999999999999</v>
      </c>
      <c r="BI55" s="173" t="s">
        <v>292</v>
      </c>
    </row>
    <row r="56" spans="1:61" x14ac:dyDescent="0.25">
      <c r="A56" s="167" t="s">
        <v>341</v>
      </c>
      <c r="B56" s="168">
        <v>91429.4</v>
      </c>
      <c r="C56" s="172" t="s">
        <v>292</v>
      </c>
      <c r="D56" s="168">
        <v>3720.5</v>
      </c>
      <c r="E56" s="172" t="s">
        <v>292</v>
      </c>
      <c r="F56" s="168">
        <v>1792.9</v>
      </c>
      <c r="G56" s="172" t="s">
        <v>292</v>
      </c>
      <c r="H56" s="168">
        <v>76574.399999999994</v>
      </c>
      <c r="I56" s="172" t="s">
        <v>292</v>
      </c>
      <c r="J56" s="168">
        <v>15068.4</v>
      </c>
      <c r="K56" s="172" t="s">
        <v>292</v>
      </c>
      <c r="L56" s="168">
        <v>1320</v>
      </c>
      <c r="M56" s="172" t="s">
        <v>292</v>
      </c>
      <c r="N56" s="168">
        <v>340.2</v>
      </c>
      <c r="O56" s="172" t="s">
        <v>292</v>
      </c>
      <c r="P56" s="168">
        <v>835.2</v>
      </c>
      <c r="Q56" s="172" t="s">
        <v>292</v>
      </c>
      <c r="R56" s="168">
        <v>550.6</v>
      </c>
      <c r="S56" s="172" t="s">
        <v>292</v>
      </c>
      <c r="T56" s="168">
        <v>363.1</v>
      </c>
      <c r="U56" s="172" t="s">
        <v>292</v>
      </c>
      <c r="V56" s="168">
        <v>2447.3000000000002</v>
      </c>
      <c r="W56" s="172" t="s">
        <v>292</v>
      </c>
      <c r="X56" s="168">
        <v>2649.8</v>
      </c>
      <c r="Y56" s="172" t="s">
        <v>292</v>
      </c>
      <c r="Z56" s="168">
        <v>819</v>
      </c>
      <c r="AA56" s="172" t="s">
        <v>292</v>
      </c>
      <c r="AB56" s="168">
        <v>5895.1</v>
      </c>
      <c r="AC56" s="172" t="s">
        <v>292</v>
      </c>
      <c r="AD56" s="168">
        <v>4554.2</v>
      </c>
      <c r="AE56" s="172" t="s">
        <v>292</v>
      </c>
      <c r="AF56" s="168">
        <v>930.9</v>
      </c>
      <c r="AG56" s="172" t="s">
        <v>292</v>
      </c>
      <c r="AH56" s="168">
        <v>5574.7</v>
      </c>
      <c r="AI56" s="172" t="s">
        <v>292</v>
      </c>
      <c r="AJ56" s="168">
        <v>2852.2</v>
      </c>
      <c r="AK56" s="172" t="s">
        <v>292</v>
      </c>
      <c r="AL56" s="168">
        <v>3413.2</v>
      </c>
      <c r="AM56" s="172" t="s">
        <v>292</v>
      </c>
      <c r="AN56" s="168">
        <v>5382.6</v>
      </c>
      <c r="AO56" s="172" t="s">
        <v>292</v>
      </c>
      <c r="AP56" s="168">
        <v>2272.5</v>
      </c>
      <c r="AQ56" s="172" t="s">
        <v>292</v>
      </c>
      <c r="AR56" s="168">
        <v>3567</v>
      </c>
      <c r="AS56" s="172" t="s">
        <v>292</v>
      </c>
      <c r="AT56" s="168">
        <v>2755.3</v>
      </c>
      <c r="AU56" s="172" t="s">
        <v>292</v>
      </c>
      <c r="AV56" s="168">
        <v>9277.7000000000007</v>
      </c>
      <c r="AW56" s="172" t="s">
        <v>292</v>
      </c>
      <c r="AX56" s="168">
        <v>1185.0999999999999</v>
      </c>
      <c r="AY56" s="172" t="s">
        <v>292</v>
      </c>
      <c r="AZ56" s="168">
        <v>2611.1</v>
      </c>
      <c r="BA56" s="172" t="s">
        <v>292</v>
      </c>
      <c r="BB56" s="168">
        <v>9060.4</v>
      </c>
      <c r="BC56" s="172" t="s">
        <v>292</v>
      </c>
      <c r="BD56" s="168">
        <v>2074.1</v>
      </c>
      <c r="BE56" s="172" t="s">
        <v>292</v>
      </c>
      <c r="BF56" s="168">
        <v>480.4</v>
      </c>
      <c r="BG56" s="172" t="s">
        <v>292</v>
      </c>
      <c r="BH56" s="168">
        <v>1021.7</v>
      </c>
      <c r="BI56" s="173" t="s">
        <v>292</v>
      </c>
    </row>
    <row r="57" spans="1:61" x14ac:dyDescent="0.25">
      <c r="A57" s="167" t="s">
        <v>342</v>
      </c>
      <c r="B57" s="168">
        <v>99812.7</v>
      </c>
      <c r="C57" s="172" t="s">
        <v>292</v>
      </c>
      <c r="D57" s="168">
        <v>3675.8</v>
      </c>
      <c r="E57" s="172" t="s">
        <v>292</v>
      </c>
      <c r="F57" s="168">
        <v>1783.3</v>
      </c>
      <c r="G57" s="172" t="s">
        <v>292</v>
      </c>
      <c r="H57" s="168">
        <v>85176.4</v>
      </c>
      <c r="I57" s="172" t="s">
        <v>292</v>
      </c>
      <c r="J57" s="168">
        <v>16123.1</v>
      </c>
      <c r="K57" s="172" t="s">
        <v>292</v>
      </c>
      <c r="L57" s="168">
        <v>1574.6</v>
      </c>
      <c r="M57" s="172" t="s">
        <v>292</v>
      </c>
      <c r="N57" s="168">
        <v>388.6</v>
      </c>
      <c r="O57" s="172" t="s">
        <v>292</v>
      </c>
      <c r="P57" s="168">
        <v>880.8</v>
      </c>
      <c r="Q57" s="172" t="s">
        <v>292</v>
      </c>
      <c r="R57" s="168">
        <v>581.5</v>
      </c>
      <c r="S57" s="172" t="s">
        <v>292</v>
      </c>
      <c r="T57" s="168">
        <v>391.4</v>
      </c>
      <c r="U57" s="172" t="s">
        <v>292</v>
      </c>
      <c r="V57" s="168">
        <v>2737.7</v>
      </c>
      <c r="W57" s="172" t="s">
        <v>292</v>
      </c>
      <c r="X57" s="168">
        <v>2827.6</v>
      </c>
      <c r="Y57" s="172" t="s">
        <v>292</v>
      </c>
      <c r="Z57" s="168">
        <v>913</v>
      </c>
      <c r="AA57" s="172" t="s">
        <v>292</v>
      </c>
      <c r="AB57" s="168">
        <v>6469.5</v>
      </c>
      <c r="AC57" s="172" t="s">
        <v>292</v>
      </c>
      <c r="AD57" s="168">
        <v>5028.6000000000004</v>
      </c>
      <c r="AE57" s="172" t="s">
        <v>292</v>
      </c>
      <c r="AF57" s="168">
        <v>1333.7</v>
      </c>
      <c r="AG57" s="172" t="s">
        <v>292</v>
      </c>
      <c r="AH57" s="168">
        <v>6154.9</v>
      </c>
      <c r="AI57" s="172" t="s">
        <v>292</v>
      </c>
      <c r="AJ57" s="168">
        <v>3713.4</v>
      </c>
      <c r="AK57" s="172" t="s">
        <v>292</v>
      </c>
      <c r="AL57" s="168">
        <v>3891.8</v>
      </c>
      <c r="AM57" s="172" t="s">
        <v>292</v>
      </c>
      <c r="AN57" s="168">
        <v>6094.1</v>
      </c>
      <c r="AO57" s="172" t="s">
        <v>292</v>
      </c>
      <c r="AP57" s="168">
        <v>2335.6999999999998</v>
      </c>
      <c r="AQ57" s="172" t="s">
        <v>292</v>
      </c>
      <c r="AR57" s="168">
        <v>3941.5</v>
      </c>
      <c r="AS57" s="172" t="s">
        <v>292</v>
      </c>
      <c r="AT57" s="168">
        <v>3439.9</v>
      </c>
      <c r="AU57" s="172" t="s">
        <v>292</v>
      </c>
      <c r="AV57" s="168">
        <v>10135</v>
      </c>
      <c r="AW57" s="172" t="s">
        <v>292</v>
      </c>
      <c r="AX57" s="168">
        <v>1283.9000000000001</v>
      </c>
      <c r="AY57" s="172" t="s">
        <v>292</v>
      </c>
      <c r="AZ57" s="168">
        <v>2785.3</v>
      </c>
      <c r="BA57" s="172" t="s">
        <v>292</v>
      </c>
      <c r="BB57" s="168">
        <v>8862.9</v>
      </c>
      <c r="BC57" s="172" t="s">
        <v>292</v>
      </c>
      <c r="BD57" s="168">
        <v>2097.6</v>
      </c>
      <c r="BE57" s="172" t="s">
        <v>292</v>
      </c>
      <c r="BF57" s="168">
        <v>485</v>
      </c>
      <c r="BG57" s="172" t="s">
        <v>292</v>
      </c>
      <c r="BH57" s="168">
        <v>1006.8</v>
      </c>
      <c r="BI57" s="173" t="s">
        <v>292</v>
      </c>
    </row>
    <row r="58" spans="1:61" x14ac:dyDescent="0.25">
      <c r="A58" s="167" t="s">
        <v>343</v>
      </c>
      <c r="B58" s="168">
        <v>97487.3</v>
      </c>
      <c r="C58" s="172" t="s">
        <v>292</v>
      </c>
      <c r="D58" s="168">
        <v>3731.6</v>
      </c>
      <c r="E58" s="172" t="s">
        <v>292</v>
      </c>
      <c r="F58" s="168">
        <v>1614.7</v>
      </c>
      <c r="G58" s="172" t="s">
        <v>292</v>
      </c>
      <c r="H58" s="168">
        <v>83782</v>
      </c>
      <c r="I58" s="172" t="s">
        <v>292</v>
      </c>
      <c r="J58" s="168">
        <v>16484.7</v>
      </c>
      <c r="K58" s="172" t="s">
        <v>292</v>
      </c>
      <c r="L58" s="168">
        <v>1788.4</v>
      </c>
      <c r="M58" s="172" t="s">
        <v>292</v>
      </c>
      <c r="N58" s="168">
        <v>342.7</v>
      </c>
      <c r="O58" s="172" t="s">
        <v>292</v>
      </c>
      <c r="P58" s="168">
        <v>823.5</v>
      </c>
      <c r="Q58" s="172" t="s">
        <v>292</v>
      </c>
      <c r="R58" s="168">
        <v>544.20000000000005</v>
      </c>
      <c r="S58" s="172" t="s">
        <v>292</v>
      </c>
      <c r="T58" s="168">
        <v>359.8</v>
      </c>
      <c r="U58" s="172" t="s">
        <v>292</v>
      </c>
      <c r="V58" s="168">
        <v>2660.1</v>
      </c>
      <c r="W58" s="172" t="s">
        <v>292</v>
      </c>
      <c r="X58" s="168">
        <v>2770.3</v>
      </c>
      <c r="Y58" s="172" t="s">
        <v>292</v>
      </c>
      <c r="Z58" s="168">
        <v>869.7</v>
      </c>
      <c r="AA58" s="172" t="s">
        <v>292</v>
      </c>
      <c r="AB58" s="168">
        <v>6678.2</v>
      </c>
      <c r="AC58" s="172" t="s">
        <v>292</v>
      </c>
      <c r="AD58" s="168">
        <v>4919.3999999999996</v>
      </c>
      <c r="AE58" s="172" t="s">
        <v>292</v>
      </c>
      <c r="AF58" s="168">
        <v>939.9</v>
      </c>
      <c r="AG58" s="172" t="s">
        <v>292</v>
      </c>
      <c r="AH58" s="168">
        <v>5995</v>
      </c>
      <c r="AI58" s="172" t="s">
        <v>292</v>
      </c>
      <c r="AJ58" s="168">
        <v>3805.8</v>
      </c>
      <c r="AK58" s="172" t="s">
        <v>292</v>
      </c>
      <c r="AL58" s="168">
        <v>3763.6</v>
      </c>
      <c r="AM58" s="172" t="s">
        <v>292</v>
      </c>
      <c r="AN58" s="168">
        <v>5984.7</v>
      </c>
      <c r="AO58" s="172" t="s">
        <v>292</v>
      </c>
      <c r="AP58" s="168">
        <v>2558.6999999999998</v>
      </c>
      <c r="AQ58" s="172" t="s">
        <v>292</v>
      </c>
      <c r="AR58" s="168">
        <v>3562.7</v>
      </c>
      <c r="AS58" s="172" t="s">
        <v>292</v>
      </c>
      <c r="AT58" s="168">
        <v>2989</v>
      </c>
      <c r="AU58" s="172" t="s">
        <v>292</v>
      </c>
      <c r="AV58" s="168">
        <v>9681.7999999999993</v>
      </c>
      <c r="AW58" s="172" t="s">
        <v>292</v>
      </c>
      <c r="AX58" s="168">
        <v>1283.4000000000001</v>
      </c>
      <c r="AY58" s="172" t="s">
        <v>292</v>
      </c>
      <c r="AZ58" s="168">
        <v>2609.1</v>
      </c>
      <c r="BA58" s="172" t="s">
        <v>292</v>
      </c>
      <c r="BB58" s="168">
        <v>7860.3</v>
      </c>
      <c r="BC58" s="172" t="s">
        <v>292</v>
      </c>
      <c r="BD58" s="168">
        <v>2113.4</v>
      </c>
      <c r="BE58" s="172" t="s">
        <v>292</v>
      </c>
      <c r="BF58" s="168">
        <v>507</v>
      </c>
      <c r="BG58" s="172" t="s">
        <v>292</v>
      </c>
      <c r="BH58" s="168">
        <v>1016.4</v>
      </c>
      <c r="BI58" s="173" t="s">
        <v>292</v>
      </c>
    </row>
    <row r="59" spans="1:61" x14ac:dyDescent="0.25">
      <c r="A59" s="167" t="s">
        <v>344</v>
      </c>
      <c r="B59" s="168">
        <v>95478.7</v>
      </c>
      <c r="C59" s="172" t="s">
        <v>292</v>
      </c>
      <c r="D59" s="168">
        <v>3616.6</v>
      </c>
      <c r="E59" s="172" t="s">
        <v>292</v>
      </c>
      <c r="F59" s="168">
        <v>1623.7</v>
      </c>
      <c r="G59" s="172" t="s">
        <v>292</v>
      </c>
      <c r="H59" s="168">
        <v>82659.3</v>
      </c>
      <c r="I59" s="172" t="s">
        <v>292</v>
      </c>
      <c r="J59" s="168">
        <v>15628.3</v>
      </c>
      <c r="K59" s="172" t="s">
        <v>292</v>
      </c>
      <c r="L59" s="168">
        <v>1850.4</v>
      </c>
      <c r="M59" s="172" t="s">
        <v>292</v>
      </c>
      <c r="N59" s="168">
        <v>354.8</v>
      </c>
      <c r="O59" s="172" t="s">
        <v>292</v>
      </c>
      <c r="P59" s="168">
        <v>840.6</v>
      </c>
      <c r="Q59" s="172" t="s">
        <v>292</v>
      </c>
      <c r="R59" s="168">
        <v>540.20000000000005</v>
      </c>
      <c r="S59" s="172" t="s">
        <v>292</v>
      </c>
      <c r="T59" s="168">
        <v>324.5</v>
      </c>
      <c r="U59" s="172" t="s">
        <v>292</v>
      </c>
      <c r="V59" s="168">
        <v>2671</v>
      </c>
      <c r="W59" s="172" t="s">
        <v>292</v>
      </c>
      <c r="X59" s="168">
        <v>2739.9</v>
      </c>
      <c r="Y59" s="172" t="s">
        <v>292</v>
      </c>
      <c r="Z59" s="168">
        <v>887.8</v>
      </c>
      <c r="AA59" s="172" t="s">
        <v>292</v>
      </c>
      <c r="AB59" s="168">
        <v>6360.8</v>
      </c>
      <c r="AC59" s="172" t="s">
        <v>292</v>
      </c>
      <c r="AD59" s="168">
        <v>4584.6000000000004</v>
      </c>
      <c r="AE59" s="172" t="s">
        <v>292</v>
      </c>
      <c r="AF59" s="168">
        <v>990.7</v>
      </c>
      <c r="AG59" s="172" t="s">
        <v>292</v>
      </c>
      <c r="AH59" s="168">
        <v>5973</v>
      </c>
      <c r="AI59" s="172" t="s">
        <v>292</v>
      </c>
      <c r="AJ59" s="168">
        <v>3896.8</v>
      </c>
      <c r="AK59" s="172" t="s">
        <v>292</v>
      </c>
      <c r="AL59" s="168">
        <v>3801.6</v>
      </c>
      <c r="AM59" s="172" t="s">
        <v>292</v>
      </c>
      <c r="AN59" s="168">
        <v>6042.6</v>
      </c>
      <c r="AO59" s="172" t="s">
        <v>292</v>
      </c>
      <c r="AP59" s="168">
        <v>2752.8</v>
      </c>
      <c r="AQ59" s="172" t="s">
        <v>292</v>
      </c>
      <c r="AR59" s="168">
        <v>3606.8</v>
      </c>
      <c r="AS59" s="172" t="s">
        <v>292</v>
      </c>
      <c r="AT59" s="168">
        <v>3065</v>
      </c>
      <c r="AU59" s="172" t="s">
        <v>292</v>
      </c>
      <c r="AV59" s="168">
        <v>9858.9</v>
      </c>
      <c r="AW59" s="172" t="s">
        <v>292</v>
      </c>
      <c r="AX59" s="168">
        <v>1249.5999999999999</v>
      </c>
      <c r="AY59" s="172" t="s">
        <v>292</v>
      </c>
      <c r="AZ59" s="168">
        <v>2491.4</v>
      </c>
      <c r="BA59" s="172" t="s">
        <v>292</v>
      </c>
      <c r="BB59" s="168">
        <v>7024.8</v>
      </c>
      <c r="BC59" s="172" t="s">
        <v>292</v>
      </c>
      <c r="BD59" s="168">
        <v>2178</v>
      </c>
      <c r="BE59" s="172" t="s">
        <v>292</v>
      </c>
      <c r="BF59" s="168">
        <v>521.20000000000005</v>
      </c>
      <c r="BG59" s="172" t="s">
        <v>292</v>
      </c>
      <c r="BH59" s="168">
        <v>1039.5999999999999</v>
      </c>
      <c r="BI59" s="173" t="s">
        <v>292</v>
      </c>
    </row>
    <row r="60" spans="1:61" x14ac:dyDescent="0.25">
      <c r="A60" s="167" t="s">
        <v>345</v>
      </c>
      <c r="B60" s="168">
        <v>95378.4</v>
      </c>
      <c r="C60" s="172" t="s">
        <v>292</v>
      </c>
      <c r="D60" s="168">
        <v>3739.1</v>
      </c>
      <c r="E60" s="172" t="s">
        <v>292</v>
      </c>
      <c r="F60" s="168">
        <v>1545.9</v>
      </c>
      <c r="G60" s="172" t="s">
        <v>292</v>
      </c>
      <c r="H60" s="168">
        <v>82549</v>
      </c>
      <c r="I60" s="172" t="s">
        <v>292</v>
      </c>
      <c r="J60" s="168">
        <v>15533.8</v>
      </c>
      <c r="K60" s="172" t="s">
        <v>292</v>
      </c>
      <c r="L60" s="168">
        <v>1970.4</v>
      </c>
      <c r="M60" s="172" t="s">
        <v>292</v>
      </c>
      <c r="N60" s="168">
        <v>349.8</v>
      </c>
      <c r="O60" s="172" t="s">
        <v>292</v>
      </c>
      <c r="P60" s="168">
        <v>856.4</v>
      </c>
      <c r="Q60" s="172" t="s">
        <v>292</v>
      </c>
      <c r="R60" s="168">
        <v>529.4</v>
      </c>
      <c r="S60" s="172" t="s">
        <v>292</v>
      </c>
      <c r="T60" s="168">
        <v>328.8</v>
      </c>
      <c r="U60" s="172" t="s">
        <v>292</v>
      </c>
      <c r="V60" s="168">
        <v>2601.5</v>
      </c>
      <c r="W60" s="172" t="s">
        <v>292</v>
      </c>
      <c r="X60" s="168">
        <v>2695.8</v>
      </c>
      <c r="Y60" s="172" t="s">
        <v>292</v>
      </c>
      <c r="Z60" s="168">
        <v>821.3</v>
      </c>
      <c r="AA60" s="172" t="s">
        <v>292</v>
      </c>
      <c r="AB60" s="168">
        <v>6469.9</v>
      </c>
      <c r="AC60" s="172" t="s">
        <v>292</v>
      </c>
      <c r="AD60" s="168">
        <v>4386.5</v>
      </c>
      <c r="AE60" s="172" t="s">
        <v>292</v>
      </c>
      <c r="AF60" s="168">
        <v>945.5</v>
      </c>
      <c r="AG60" s="172" t="s">
        <v>292</v>
      </c>
      <c r="AH60" s="168">
        <v>5852.8</v>
      </c>
      <c r="AI60" s="172" t="s">
        <v>292</v>
      </c>
      <c r="AJ60" s="168">
        <v>3917.1</v>
      </c>
      <c r="AK60" s="172" t="s">
        <v>292</v>
      </c>
      <c r="AL60" s="168">
        <v>3829.9</v>
      </c>
      <c r="AM60" s="172" t="s">
        <v>292</v>
      </c>
      <c r="AN60" s="168">
        <v>6108.2</v>
      </c>
      <c r="AO60" s="172" t="s">
        <v>292</v>
      </c>
      <c r="AP60" s="168">
        <v>2381.3000000000002</v>
      </c>
      <c r="AQ60" s="172" t="s">
        <v>292</v>
      </c>
      <c r="AR60" s="168">
        <v>3723</v>
      </c>
      <c r="AS60" s="172" t="s">
        <v>292</v>
      </c>
      <c r="AT60" s="168">
        <v>3089.9</v>
      </c>
      <c r="AU60" s="172" t="s">
        <v>292</v>
      </c>
      <c r="AV60" s="168">
        <v>9908.6</v>
      </c>
      <c r="AW60" s="172" t="s">
        <v>292</v>
      </c>
      <c r="AX60" s="168">
        <v>1332.6</v>
      </c>
      <c r="AY60" s="172" t="s">
        <v>292</v>
      </c>
      <c r="AZ60" s="168">
        <v>2414</v>
      </c>
      <c r="BA60" s="172" t="s">
        <v>292</v>
      </c>
      <c r="BB60" s="168">
        <v>6840.6</v>
      </c>
      <c r="BC60" s="172" t="s">
        <v>292</v>
      </c>
      <c r="BD60" s="168">
        <v>2249.6999999999998</v>
      </c>
      <c r="BE60" s="172" t="s">
        <v>292</v>
      </c>
      <c r="BF60" s="168">
        <v>547.6</v>
      </c>
      <c r="BG60" s="172" t="s">
        <v>292</v>
      </c>
      <c r="BH60" s="168">
        <v>1073.2</v>
      </c>
      <c r="BI60" s="173" t="s">
        <v>292</v>
      </c>
    </row>
    <row r="61" spans="1:61" x14ac:dyDescent="0.25">
      <c r="A61" s="167" t="s">
        <v>346</v>
      </c>
      <c r="B61" s="168">
        <v>97495.8</v>
      </c>
      <c r="C61" s="172" t="s">
        <v>292</v>
      </c>
      <c r="D61" s="168">
        <v>3913.9</v>
      </c>
      <c r="E61" s="172" t="s">
        <v>292</v>
      </c>
      <c r="F61" s="168">
        <v>1761.2</v>
      </c>
      <c r="G61" s="172" t="s">
        <v>292</v>
      </c>
      <c r="H61" s="168">
        <v>84508.800000000003</v>
      </c>
      <c r="I61" s="172" t="s">
        <v>292</v>
      </c>
      <c r="J61" s="168">
        <v>15552.1</v>
      </c>
      <c r="K61" s="172" t="s">
        <v>292</v>
      </c>
      <c r="L61" s="168">
        <v>2111</v>
      </c>
      <c r="M61" s="172" t="s">
        <v>292</v>
      </c>
      <c r="N61" s="168">
        <v>401.1</v>
      </c>
      <c r="O61" s="172" t="s">
        <v>292</v>
      </c>
      <c r="P61" s="168">
        <v>845</v>
      </c>
      <c r="Q61" s="172" t="s">
        <v>292</v>
      </c>
      <c r="R61" s="168">
        <v>527.79999999999995</v>
      </c>
      <c r="S61" s="172" t="s">
        <v>292</v>
      </c>
      <c r="T61" s="168">
        <v>321</v>
      </c>
      <c r="U61" s="172" t="s">
        <v>292</v>
      </c>
      <c r="V61" s="168">
        <v>2449.5</v>
      </c>
      <c r="W61" s="172" t="s">
        <v>292</v>
      </c>
      <c r="X61" s="168">
        <v>2781.7</v>
      </c>
      <c r="Y61" s="172" t="s">
        <v>292</v>
      </c>
      <c r="Z61" s="168">
        <v>836.6</v>
      </c>
      <c r="AA61" s="172" t="s">
        <v>292</v>
      </c>
      <c r="AB61" s="168">
        <v>7446.7</v>
      </c>
      <c r="AC61" s="172" t="s">
        <v>292</v>
      </c>
      <c r="AD61" s="168">
        <v>4662.2</v>
      </c>
      <c r="AE61" s="172" t="s">
        <v>292</v>
      </c>
      <c r="AF61" s="168">
        <v>1075.3</v>
      </c>
      <c r="AG61" s="172" t="s">
        <v>292</v>
      </c>
      <c r="AH61" s="168">
        <v>6070.5</v>
      </c>
      <c r="AI61" s="172" t="s">
        <v>292</v>
      </c>
      <c r="AJ61" s="168">
        <v>4160.2</v>
      </c>
      <c r="AK61" s="172" t="s">
        <v>292</v>
      </c>
      <c r="AL61" s="168">
        <v>3816.1</v>
      </c>
      <c r="AM61" s="172" t="s">
        <v>292</v>
      </c>
      <c r="AN61" s="168">
        <v>6243.8</v>
      </c>
      <c r="AO61" s="172" t="s">
        <v>292</v>
      </c>
      <c r="AP61" s="168">
        <v>2343.5</v>
      </c>
      <c r="AQ61" s="172" t="s">
        <v>292</v>
      </c>
      <c r="AR61" s="168">
        <v>3854.3</v>
      </c>
      <c r="AS61" s="172" t="s">
        <v>292</v>
      </c>
      <c r="AT61" s="168">
        <v>3025.2</v>
      </c>
      <c r="AU61" s="172" t="s">
        <v>292</v>
      </c>
      <c r="AV61" s="168">
        <v>10092.799999999999</v>
      </c>
      <c r="AW61" s="172" t="s">
        <v>292</v>
      </c>
      <c r="AX61" s="168">
        <v>1179.9000000000001</v>
      </c>
      <c r="AY61" s="172" t="s">
        <v>292</v>
      </c>
      <c r="AZ61" s="168">
        <v>2383</v>
      </c>
      <c r="BA61" s="172" t="s">
        <v>292</v>
      </c>
      <c r="BB61" s="168">
        <v>6802.3</v>
      </c>
      <c r="BC61" s="172" t="s">
        <v>292</v>
      </c>
      <c r="BD61" s="168">
        <v>2270.8000000000002</v>
      </c>
      <c r="BE61" s="172" t="s">
        <v>292</v>
      </c>
      <c r="BF61" s="168">
        <v>537.1</v>
      </c>
      <c r="BG61" s="172" t="s">
        <v>292</v>
      </c>
      <c r="BH61" s="168">
        <v>1095.3</v>
      </c>
      <c r="BI61" s="173" t="s">
        <v>292</v>
      </c>
    </row>
    <row r="62" spans="1:61" x14ac:dyDescent="0.25">
      <c r="A62" s="167" t="s">
        <v>347</v>
      </c>
      <c r="B62" s="168">
        <v>89562.6</v>
      </c>
      <c r="C62" s="172" t="s">
        <v>292</v>
      </c>
      <c r="D62" s="168">
        <v>3908.7</v>
      </c>
      <c r="E62" s="172" t="s">
        <v>292</v>
      </c>
      <c r="F62" s="168">
        <v>1753.4</v>
      </c>
      <c r="G62" s="172" t="s">
        <v>292</v>
      </c>
      <c r="H62" s="168">
        <v>76807.399999999994</v>
      </c>
      <c r="I62" s="172" t="s">
        <v>292</v>
      </c>
      <c r="J62" s="168">
        <v>14992.8</v>
      </c>
      <c r="K62" s="172" t="s">
        <v>292</v>
      </c>
      <c r="L62" s="168">
        <v>1776.5</v>
      </c>
      <c r="M62" s="172" t="s">
        <v>292</v>
      </c>
      <c r="N62" s="168">
        <v>381.1</v>
      </c>
      <c r="O62" s="172" t="s">
        <v>292</v>
      </c>
      <c r="P62" s="168">
        <v>753.9</v>
      </c>
      <c r="Q62" s="172" t="s">
        <v>292</v>
      </c>
      <c r="R62" s="168">
        <v>548.5</v>
      </c>
      <c r="S62" s="172" t="s">
        <v>292</v>
      </c>
      <c r="T62" s="168">
        <v>359.6</v>
      </c>
      <c r="U62" s="172" t="s">
        <v>292</v>
      </c>
      <c r="V62" s="168">
        <v>2357.6</v>
      </c>
      <c r="W62" s="172" t="s">
        <v>292</v>
      </c>
      <c r="X62" s="168">
        <v>2682</v>
      </c>
      <c r="Y62" s="172" t="s">
        <v>292</v>
      </c>
      <c r="Z62" s="168">
        <v>857.2</v>
      </c>
      <c r="AA62" s="172" t="s">
        <v>292</v>
      </c>
      <c r="AB62" s="168">
        <v>7295.3</v>
      </c>
      <c r="AC62" s="172" t="s">
        <v>292</v>
      </c>
      <c r="AD62" s="168">
        <v>4377.6000000000004</v>
      </c>
      <c r="AE62" s="172" t="s">
        <v>292</v>
      </c>
      <c r="AF62" s="168">
        <v>903.6</v>
      </c>
      <c r="AG62" s="172" t="s">
        <v>292</v>
      </c>
      <c r="AH62" s="168">
        <v>5558.5</v>
      </c>
      <c r="AI62" s="172" t="s">
        <v>292</v>
      </c>
      <c r="AJ62" s="168">
        <v>3799.2</v>
      </c>
      <c r="AK62" s="172" t="s">
        <v>292</v>
      </c>
      <c r="AL62" s="168">
        <v>3566.6</v>
      </c>
      <c r="AM62" s="172" t="s">
        <v>292</v>
      </c>
      <c r="AN62" s="168">
        <v>5833.6</v>
      </c>
      <c r="AO62" s="172" t="s">
        <v>292</v>
      </c>
      <c r="AP62" s="168">
        <v>2558.6999999999998</v>
      </c>
      <c r="AQ62" s="172" t="s">
        <v>292</v>
      </c>
      <c r="AR62" s="168">
        <v>3780</v>
      </c>
      <c r="AS62" s="172" t="s">
        <v>292</v>
      </c>
      <c r="AT62" s="168">
        <v>2564.8000000000002</v>
      </c>
      <c r="AU62" s="172" t="s">
        <v>292</v>
      </c>
      <c r="AV62" s="168">
        <v>5811.2</v>
      </c>
      <c r="AW62" s="172" t="s">
        <v>292</v>
      </c>
      <c r="AX62" s="168">
        <v>1066.5999999999999</v>
      </c>
      <c r="AY62" s="172" t="s">
        <v>292</v>
      </c>
      <c r="AZ62" s="168">
        <v>2635.5</v>
      </c>
      <c r="BA62" s="172" t="s">
        <v>292</v>
      </c>
      <c r="BB62" s="168">
        <v>6653.9</v>
      </c>
      <c r="BC62" s="172" t="s">
        <v>292</v>
      </c>
      <c r="BD62" s="168">
        <v>2192.6999999999998</v>
      </c>
      <c r="BE62" s="172" t="s">
        <v>292</v>
      </c>
      <c r="BF62" s="168">
        <v>529.4</v>
      </c>
      <c r="BG62" s="172" t="s">
        <v>292</v>
      </c>
      <c r="BH62" s="168">
        <v>1040.5999999999999</v>
      </c>
      <c r="BI62" s="173" t="s">
        <v>292</v>
      </c>
    </row>
    <row r="63" spans="1:61" x14ac:dyDescent="0.25">
      <c r="A63" s="167" t="s">
        <v>348</v>
      </c>
      <c r="B63" s="168">
        <v>103921.1</v>
      </c>
      <c r="C63" s="172" t="s">
        <v>292</v>
      </c>
      <c r="D63" s="168">
        <v>4345.3</v>
      </c>
      <c r="E63" s="172" t="s">
        <v>292</v>
      </c>
      <c r="F63" s="168">
        <v>2059.3000000000002</v>
      </c>
      <c r="G63" s="172" t="s">
        <v>292</v>
      </c>
      <c r="H63" s="168">
        <v>90049.8</v>
      </c>
      <c r="I63" s="172" t="s">
        <v>292</v>
      </c>
      <c r="J63" s="168">
        <v>15752.2</v>
      </c>
      <c r="K63" s="172" t="s">
        <v>292</v>
      </c>
      <c r="L63" s="168">
        <v>1579</v>
      </c>
      <c r="M63" s="172" t="s">
        <v>292</v>
      </c>
      <c r="N63" s="168">
        <v>369.8</v>
      </c>
      <c r="O63" s="172" t="s">
        <v>292</v>
      </c>
      <c r="P63" s="168">
        <v>915.4</v>
      </c>
      <c r="Q63" s="172" t="s">
        <v>292</v>
      </c>
      <c r="R63" s="168">
        <v>686.3</v>
      </c>
      <c r="S63" s="172" t="s">
        <v>292</v>
      </c>
      <c r="T63" s="168">
        <v>456.2</v>
      </c>
      <c r="U63" s="172" t="s">
        <v>292</v>
      </c>
      <c r="V63" s="168">
        <v>2723.2</v>
      </c>
      <c r="W63" s="172" t="s">
        <v>292</v>
      </c>
      <c r="X63" s="168">
        <v>3001.7</v>
      </c>
      <c r="Y63" s="172" t="s">
        <v>292</v>
      </c>
      <c r="Z63" s="168">
        <v>951.2</v>
      </c>
      <c r="AA63" s="172" t="s">
        <v>292</v>
      </c>
      <c r="AB63" s="168">
        <v>7271.7</v>
      </c>
      <c r="AC63" s="172" t="s">
        <v>292</v>
      </c>
      <c r="AD63" s="168">
        <v>4754.5</v>
      </c>
      <c r="AE63" s="172" t="s">
        <v>292</v>
      </c>
      <c r="AF63" s="168">
        <v>1274.2</v>
      </c>
      <c r="AG63" s="172" t="s">
        <v>292</v>
      </c>
      <c r="AH63" s="168">
        <v>6551</v>
      </c>
      <c r="AI63" s="172" t="s">
        <v>292</v>
      </c>
      <c r="AJ63" s="168">
        <v>4345.5</v>
      </c>
      <c r="AK63" s="172" t="s">
        <v>292</v>
      </c>
      <c r="AL63" s="168">
        <v>4014.7</v>
      </c>
      <c r="AM63" s="172" t="s">
        <v>292</v>
      </c>
      <c r="AN63" s="168">
        <v>6747.7</v>
      </c>
      <c r="AO63" s="172" t="s">
        <v>292</v>
      </c>
      <c r="AP63" s="168">
        <v>3095</v>
      </c>
      <c r="AQ63" s="172" t="s">
        <v>292</v>
      </c>
      <c r="AR63" s="168">
        <v>4572.3999999999996</v>
      </c>
      <c r="AS63" s="172" t="s">
        <v>292</v>
      </c>
      <c r="AT63" s="168">
        <v>3169.3</v>
      </c>
      <c r="AU63" s="172" t="s">
        <v>292</v>
      </c>
      <c r="AV63" s="168">
        <v>10588.8</v>
      </c>
      <c r="AW63" s="172" t="s">
        <v>292</v>
      </c>
      <c r="AX63" s="168">
        <v>1226.4000000000001</v>
      </c>
      <c r="AY63" s="172" t="s">
        <v>292</v>
      </c>
      <c r="AZ63" s="168">
        <v>3107.1</v>
      </c>
      <c r="BA63" s="172" t="s">
        <v>292</v>
      </c>
      <c r="BB63" s="168">
        <v>7171.3</v>
      </c>
      <c r="BC63" s="172" t="s">
        <v>292</v>
      </c>
      <c r="BD63" s="168">
        <v>2354.6999999999998</v>
      </c>
      <c r="BE63" s="172" t="s">
        <v>292</v>
      </c>
      <c r="BF63" s="168">
        <v>540.20000000000005</v>
      </c>
      <c r="BG63" s="172" t="s">
        <v>292</v>
      </c>
      <c r="BH63" s="168">
        <v>1163</v>
      </c>
      <c r="BI63" s="173" t="s">
        <v>292</v>
      </c>
    </row>
    <row r="64" spans="1:61" x14ac:dyDescent="0.25">
      <c r="A64" s="167" t="s">
        <v>349</v>
      </c>
      <c r="B64" s="168">
        <v>107226.1</v>
      </c>
      <c r="C64" s="172" t="s">
        <v>292</v>
      </c>
      <c r="D64" s="168">
        <v>4467.8999999999996</v>
      </c>
      <c r="E64" s="172" t="s">
        <v>292</v>
      </c>
      <c r="F64" s="168">
        <v>2083.6</v>
      </c>
      <c r="G64" s="172" t="s">
        <v>292</v>
      </c>
      <c r="H64" s="168">
        <v>92126.7</v>
      </c>
      <c r="I64" s="172" t="s">
        <v>292</v>
      </c>
      <c r="J64" s="168">
        <v>16636.7</v>
      </c>
      <c r="K64" s="172" t="s">
        <v>292</v>
      </c>
      <c r="L64" s="168">
        <v>1470</v>
      </c>
      <c r="M64" s="172" t="s">
        <v>292</v>
      </c>
      <c r="N64" s="168">
        <v>431.4</v>
      </c>
      <c r="O64" s="172" t="s">
        <v>292</v>
      </c>
      <c r="P64" s="168">
        <v>943.3</v>
      </c>
      <c r="Q64" s="172" t="s">
        <v>292</v>
      </c>
      <c r="R64" s="168">
        <v>686.3</v>
      </c>
      <c r="S64" s="172" t="s">
        <v>292</v>
      </c>
      <c r="T64" s="168">
        <v>412.2</v>
      </c>
      <c r="U64" s="172" t="s">
        <v>292</v>
      </c>
      <c r="V64" s="168">
        <v>2776.4</v>
      </c>
      <c r="W64" s="172" t="s">
        <v>292</v>
      </c>
      <c r="X64" s="168">
        <v>3079</v>
      </c>
      <c r="Y64" s="172" t="s">
        <v>292</v>
      </c>
      <c r="Z64" s="168">
        <v>973.7</v>
      </c>
      <c r="AA64" s="172" t="s">
        <v>292</v>
      </c>
      <c r="AB64" s="168">
        <v>7358.6</v>
      </c>
      <c r="AC64" s="172" t="s">
        <v>292</v>
      </c>
      <c r="AD64" s="168">
        <v>4843.8999999999996</v>
      </c>
      <c r="AE64" s="172" t="s">
        <v>292</v>
      </c>
      <c r="AF64" s="168">
        <v>1167.2</v>
      </c>
      <c r="AG64" s="172" t="s">
        <v>292</v>
      </c>
      <c r="AH64" s="168">
        <v>6677.1</v>
      </c>
      <c r="AI64" s="172" t="s">
        <v>292</v>
      </c>
      <c r="AJ64" s="168">
        <v>4383.7</v>
      </c>
      <c r="AK64" s="172" t="s">
        <v>292</v>
      </c>
      <c r="AL64" s="168">
        <v>3920.9</v>
      </c>
      <c r="AM64" s="172" t="s">
        <v>292</v>
      </c>
      <c r="AN64" s="168">
        <v>6910.3</v>
      </c>
      <c r="AO64" s="172" t="s">
        <v>292</v>
      </c>
      <c r="AP64" s="168">
        <v>3479.9</v>
      </c>
      <c r="AQ64" s="172" t="s">
        <v>292</v>
      </c>
      <c r="AR64" s="168">
        <v>4904.6000000000004</v>
      </c>
      <c r="AS64" s="172" t="s">
        <v>292</v>
      </c>
      <c r="AT64" s="168">
        <v>3216.9</v>
      </c>
      <c r="AU64" s="172" t="s">
        <v>292</v>
      </c>
      <c r="AV64" s="168">
        <v>10359.799999999999</v>
      </c>
      <c r="AW64" s="172" t="s">
        <v>292</v>
      </c>
      <c r="AX64" s="168">
        <v>1431.9</v>
      </c>
      <c r="AY64" s="172" t="s">
        <v>292</v>
      </c>
      <c r="AZ64" s="168">
        <v>3254.3</v>
      </c>
      <c r="BA64" s="172" t="s">
        <v>292</v>
      </c>
      <c r="BB64" s="168">
        <v>8265.7000000000007</v>
      </c>
      <c r="BC64" s="172" t="s">
        <v>292</v>
      </c>
      <c r="BD64" s="168">
        <v>2365.9</v>
      </c>
      <c r="BE64" s="172" t="s">
        <v>292</v>
      </c>
      <c r="BF64" s="168">
        <v>543.6</v>
      </c>
      <c r="BG64" s="172" t="s">
        <v>292</v>
      </c>
      <c r="BH64" s="168">
        <v>1186.5999999999999</v>
      </c>
      <c r="BI64" s="173" t="s">
        <v>292</v>
      </c>
    </row>
    <row r="65" spans="1:61" x14ac:dyDescent="0.25">
      <c r="A65" s="167" t="s">
        <v>350</v>
      </c>
      <c r="B65" s="168">
        <v>98684.1</v>
      </c>
      <c r="C65" s="172" t="s">
        <v>292</v>
      </c>
      <c r="D65" s="168">
        <v>4075.7</v>
      </c>
      <c r="E65" s="172" t="s">
        <v>292</v>
      </c>
      <c r="F65" s="168">
        <v>1937</v>
      </c>
      <c r="G65" s="172" t="s">
        <v>292</v>
      </c>
      <c r="H65" s="168">
        <v>83491.600000000006</v>
      </c>
      <c r="I65" s="172" t="s">
        <v>292</v>
      </c>
      <c r="J65" s="168">
        <v>15430.5</v>
      </c>
      <c r="K65" s="172" t="s">
        <v>292</v>
      </c>
      <c r="L65" s="168">
        <v>1400.5</v>
      </c>
      <c r="M65" s="172" t="s">
        <v>292</v>
      </c>
      <c r="N65" s="168">
        <v>367.2</v>
      </c>
      <c r="O65" s="172" t="s">
        <v>292</v>
      </c>
      <c r="P65" s="168">
        <v>827</v>
      </c>
      <c r="Q65" s="172" t="s">
        <v>292</v>
      </c>
      <c r="R65" s="168">
        <v>562.5</v>
      </c>
      <c r="S65" s="172" t="s">
        <v>292</v>
      </c>
      <c r="T65" s="168">
        <v>295.2</v>
      </c>
      <c r="U65" s="172" t="s">
        <v>292</v>
      </c>
      <c r="V65" s="168">
        <v>2440.3000000000002</v>
      </c>
      <c r="W65" s="172" t="s">
        <v>292</v>
      </c>
      <c r="X65" s="168">
        <v>2811.8</v>
      </c>
      <c r="Y65" s="172" t="s">
        <v>292</v>
      </c>
      <c r="Z65" s="168">
        <v>942.6</v>
      </c>
      <c r="AA65" s="172" t="s">
        <v>292</v>
      </c>
      <c r="AB65" s="168">
        <v>6321.2</v>
      </c>
      <c r="AC65" s="172" t="s">
        <v>292</v>
      </c>
      <c r="AD65" s="168">
        <v>4416.3</v>
      </c>
      <c r="AE65" s="172" t="s">
        <v>292</v>
      </c>
      <c r="AF65" s="168">
        <v>951</v>
      </c>
      <c r="AG65" s="172" t="s">
        <v>292</v>
      </c>
      <c r="AH65" s="168">
        <v>5817.9</v>
      </c>
      <c r="AI65" s="172" t="s">
        <v>292</v>
      </c>
      <c r="AJ65" s="168">
        <v>3600.3</v>
      </c>
      <c r="AK65" s="172" t="s">
        <v>292</v>
      </c>
      <c r="AL65" s="168">
        <v>3565</v>
      </c>
      <c r="AM65" s="172" t="s">
        <v>292</v>
      </c>
      <c r="AN65" s="168">
        <v>6422.9</v>
      </c>
      <c r="AO65" s="172" t="s">
        <v>292</v>
      </c>
      <c r="AP65" s="168">
        <v>3603.4</v>
      </c>
      <c r="AQ65" s="172" t="s">
        <v>292</v>
      </c>
      <c r="AR65" s="168">
        <v>4321.3</v>
      </c>
      <c r="AS65" s="172" t="s">
        <v>292</v>
      </c>
      <c r="AT65" s="168">
        <v>2971.6</v>
      </c>
      <c r="AU65" s="172" t="s">
        <v>292</v>
      </c>
      <c r="AV65" s="168">
        <v>9808.4</v>
      </c>
      <c r="AW65" s="172" t="s">
        <v>292</v>
      </c>
      <c r="AX65" s="168">
        <v>1261.0999999999999</v>
      </c>
      <c r="AY65" s="172" t="s">
        <v>292</v>
      </c>
      <c r="AZ65" s="168">
        <v>2923.2</v>
      </c>
      <c r="BA65" s="172" t="s">
        <v>292</v>
      </c>
      <c r="BB65" s="168">
        <v>8901.2000000000007</v>
      </c>
      <c r="BC65" s="172" t="s">
        <v>292</v>
      </c>
      <c r="BD65" s="168">
        <v>2215.6999999999998</v>
      </c>
      <c r="BE65" s="172" t="s">
        <v>292</v>
      </c>
      <c r="BF65" s="168">
        <v>515.6</v>
      </c>
      <c r="BG65" s="172" t="s">
        <v>292</v>
      </c>
      <c r="BH65" s="168">
        <v>1087.9000000000001</v>
      </c>
      <c r="BI65" s="173" t="s">
        <v>292</v>
      </c>
    </row>
    <row r="66" spans="1:61" x14ac:dyDescent="0.25">
      <c r="A66" s="167" t="s">
        <v>351</v>
      </c>
      <c r="B66" s="168">
        <v>95140.2</v>
      </c>
      <c r="C66" s="172" t="s">
        <v>292</v>
      </c>
      <c r="D66" s="168">
        <v>4451.3999999999996</v>
      </c>
      <c r="E66" s="172" t="s">
        <v>292</v>
      </c>
      <c r="F66" s="168">
        <v>2026</v>
      </c>
      <c r="G66" s="172" t="s">
        <v>292</v>
      </c>
      <c r="H66" s="168">
        <v>78162.3</v>
      </c>
      <c r="I66" s="172" t="s">
        <v>292</v>
      </c>
      <c r="J66" s="168">
        <v>15588</v>
      </c>
      <c r="K66" s="172" t="s">
        <v>292</v>
      </c>
      <c r="L66" s="168">
        <v>1688.6</v>
      </c>
      <c r="M66" s="172" t="s">
        <v>292</v>
      </c>
      <c r="N66" s="168">
        <v>357.6</v>
      </c>
      <c r="O66" s="172" t="s">
        <v>292</v>
      </c>
      <c r="P66" s="168">
        <v>728.2</v>
      </c>
      <c r="Q66" s="172" t="s">
        <v>292</v>
      </c>
      <c r="R66" s="168">
        <v>601.70000000000005</v>
      </c>
      <c r="S66" s="172" t="s">
        <v>292</v>
      </c>
      <c r="T66" s="168">
        <v>260</v>
      </c>
      <c r="U66" s="172" t="s">
        <v>292</v>
      </c>
      <c r="V66" s="168">
        <v>2096.6</v>
      </c>
      <c r="W66" s="172" t="s">
        <v>292</v>
      </c>
      <c r="X66" s="168">
        <v>2682.8</v>
      </c>
      <c r="Y66" s="172" t="s">
        <v>292</v>
      </c>
      <c r="Z66" s="168">
        <v>915.3</v>
      </c>
      <c r="AA66" s="172" t="s">
        <v>292</v>
      </c>
      <c r="AB66" s="168">
        <v>5268.1</v>
      </c>
      <c r="AC66" s="172" t="s">
        <v>292</v>
      </c>
      <c r="AD66" s="168">
        <v>3895.1</v>
      </c>
      <c r="AE66" s="172" t="s">
        <v>292</v>
      </c>
      <c r="AF66" s="168">
        <v>981.1</v>
      </c>
      <c r="AG66" s="172" t="s">
        <v>292</v>
      </c>
      <c r="AH66" s="168">
        <v>4841.3</v>
      </c>
      <c r="AI66" s="172" t="s">
        <v>292</v>
      </c>
      <c r="AJ66" s="168">
        <v>3009.6</v>
      </c>
      <c r="AK66" s="172" t="s">
        <v>292</v>
      </c>
      <c r="AL66" s="168">
        <v>2977.9</v>
      </c>
      <c r="AM66" s="172" t="s">
        <v>292</v>
      </c>
      <c r="AN66" s="168">
        <v>5759.7</v>
      </c>
      <c r="AO66" s="172" t="s">
        <v>292</v>
      </c>
      <c r="AP66" s="168">
        <v>3122.5</v>
      </c>
      <c r="AQ66" s="172" t="s">
        <v>292</v>
      </c>
      <c r="AR66" s="168">
        <v>4088.4</v>
      </c>
      <c r="AS66" s="172" t="s">
        <v>292</v>
      </c>
      <c r="AT66" s="168">
        <v>3676.4</v>
      </c>
      <c r="AU66" s="172" t="s">
        <v>292</v>
      </c>
      <c r="AV66" s="168">
        <v>8393.1</v>
      </c>
      <c r="AW66" s="172" t="s">
        <v>292</v>
      </c>
      <c r="AX66" s="168">
        <v>1709.4</v>
      </c>
      <c r="AY66" s="172" t="s">
        <v>292</v>
      </c>
      <c r="AZ66" s="168">
        <v>2620.1999999999998</v>
      </c>
      <c r="BA66" s="172" t="s">
        <v>292</v>
      </c>
      <c r="BB66" s="168">
        <v>10163.799999999999</v>
      </c>
      <c r="BC66" s="172" t="s">
        <v>292</v>
      </c>
      <c r="BD66" s="168">
        <v>2362.6</v>
      </c>
      <c r="BE66" s="172" t="s">
        <v>292</v>
      </c>
      <c r="BF66" s="168">
        <v>572.1</v>
      </c>
      <c r="BG66" s="172" t="s">
        <v>292</v>
      </c>
      <c r="BH66" s="168">
        <v>1117.5999999999999</v>
      </c>
      <c r="BI66" s="173" t="s">
        <v>292</v>
      </c>
    </row>
    <row r="67" spans="1:61" x14ac:dyDescent="0.25">
      <c r="A67" s="167" t="s">
        <v>352</v>
      </c>
      <c r="B67" s="168">
        <v>92237.3</v>
      </c>
      <c r="C67" s="172" t="s">
        <v>292</v>
      </c>
      <c r="D67" s="168">
        <v>3053.6</v>
      </c>
      <c r="E67" s="172" t="s">
        <v>292</v>
      </c>
      <c r="F67" s="168">
        <v>1713.7</v>
      </c>
      <c r="G67" s="172" t="s">
        <v>292</v>
      </c>
      <c r="H67" s="168">
        <v>77544.899999999994</v>
      </c>
      <c r="I67" s="172" t="s">
        <v>292</v>
      </c>
      <c r="J67" s="168">
        <v>15008.5</v>
      </c>
      <c r="K67" s="172" t="s">
        <v>292</v>
      </c>
      <c r="L67" s="168">
        <v>1231.4000000000001</v>
      </c>
      <c r="M67" s="172" t="s">
        <v>292</v>
      </c>
      <c r="N67" s="168">
        <v>350.9</v>
      </c>
      <c r="O67" s="172" t="s">
        <v>292</v>
      </c>
      <c r="P67" s="168">
        <v>848.7</v>
      </c>
      <c r="Q67" s="172" t="s">
        <v>292</v>
      </c>
      <c r="R67" s="168">
        <v>523.9</v>
      </c>
      <c r="S67" s="172" t="s">
        <v>292</v>
      </c>
      <c r="T67" s="168">
        <v>324.3</v>
      </c>
      <c r="U67" s="172" t="s">
        <v>292</v>
      </c>
      <c r="V67" s="168">
        <v>2391.8000000000002</v>
      </c>
      <c r="W67" s="172" t="s">
        <v>292</v>
      </c>
      <c r="X67" s="168">
        <v>2966.3</v>
      </c>
      <c r="Y67" s="172" t="s">
        <v>292</v>
      </c>
      <c r="Z67" s="168">
        <v>847.1</v>
      </c>
      <c r="AA67" s="172" t="s">
        <v>292</v>
      </c>
      <c r="AB67" s="168">
        <v>4482.7</v>
      </c>
      <c r="AC67" s="172" t="s">
        <v>292</v>
      </c>
      <c r="AD67" s="168">
        <v>4341</v>
      </c>
      <c r="AE67" s="172" t="s">
        <v>292</v>
      </c>
      <c r="AF67" s="168">
        <v>1023.9</v>
      </c>
      <c r="AG67" s="172" t="s">
        <v>292</v>
      </c>
      <c r="AH67" s="168">
        <v>5481.4</v>
      </c>
      <c r="AI67" s="172" t="s">
        <v>292</v>
      </c>
      <c r="AJ67" s="168">
        <v>2813.1</v>
      </c>
      <c r="AK67" s="172" t="s">
        <v>292</v>
      </c>
      <c r="AL67" s="168">
        <v>3822.8</v>
      </c>
      <c r="AM67" s="172" t="s">
        <v>292</v>
      </c>
      <c r="AN67" s="168">
        <v>5402.9</v>
      </c>
      <c r="AO67" s="172" t="s">
        <v>292</v>
      </c>
      <c r="AP67" s="168">
        <v>3060.8</v>
      </c>
      <c r="AQ67" s="172" t="s">
        <v>292</v>
      </c>
      <c r="AR67" s="168">
        <v>4092.9</v>
      </c>
      <c r="AS67" s="172" t="s">
        <v>292</v>
      </c>
      <c r="AT67" s="168">
        <v>2650.4</v>
      </c>
      <c r="AU67" s="172" t="s">
        <v>292</v>
      </c>
      <c r="AV67" s="168">
        <v>9960.5</v>
      </c>
      <c r="AW67" s="172" t="s">
        <v>292</v>
      </c>
      <c r="AX67" s="168">
        <v>1182.3</v>
      </c>
      <c r="AY67" s="172" t="s">
        <v>292</v>
      </c>
      <c r="AZ67" s="168">
        <v>2748.8</v>
      </c>
      <c r="BA67" s="172" t="s">
        <v>292</v>
      </c>
      <c r="BB67" s="168">
        <v>9507.5</v>
      </c>
      <c r="BC67" s="172" t="s">
        <v>292</v>
      </c>
      <c r="BD67" s="168">
        <v>2131.3000000000002</v>
      </c>
      <c r="BE67" s="172" t="s">
        <v>292</v>
      </c>
      <c r="BF67" s="168">
        <v>501.5</v>
      </c>
      <c r="BG67" s="172" t="s">
        <v>292</v>
      </c>
      <c r="BH67" s="168">
        <v>1036.2</v>
      </c>
      <c r="BI67" s="173" t="s">
        <v>292</v>
      </c>
    </row>
    <row r="68" spans="1:61" x14ac:dyDescent="0.25">
      <c r="A68" s="167" t="s">
        <v>353</v>
      </c>
      <c r="B68" s="168">
        <v>93382.1</v>
      </c>
      <c r="C68" s="172" t="s">
        <v>292</v>
      </c>
      <c r="D68" s="168">
        <v>3182</v>
      </c>
      <c r="E68" s="172" t="s">
        <v>292</v>
      </c>
      <c r="F68" s="168">
        <v>1465.8</v>
      </c>
      <c r="G68" s="172" t="s">
        <v>292</v>
      </c>
      <c r="H68" s="168">
        <v>79093.3</v>
      </c>
      <c r="I68" s="172" t="s">
        <v>292</v>
      </c>
      <c r="J68" s="168">
        <v>14442.9</v>
      </c>
      <c r="K68" s="172" t="s">
        <v>292</v>
      </c>
      <c r="L68" s="168">
        <v>1243.3</v>
      </c>
      <c r="M68" s="172" t="s">
        <v>292</v>
      </c>
      <c r="N68" s="168">
        <v>378.3</v>
      </c>
      <c r="O68" s="172" t="s">
        <v>292</v>
      </c>
      <c r="P68" s="168">
        <v>870.2</v>
      </c>
      <c r="Q68" s="172" t="s">
        <v>292</v>
      </c>
      <c r="R68" s="168">
        <v>543.5</v>
      </c>
      <c r="S68" s="172" t="s">
        <v>292</v>
      </c>
      <c r="T68" s="168">
        <v>375.2</v>
      </c>
      <c r="U68" s="172" t="s">
        <v>292</v>
      </c>
      <c r="V68" s="168">
        <v>2574.3000000000002</v>
      </c>
      <c r="W68" s="172" t="s">
        <v>292</v>
      </c>
      <c r="X68" s="168">
        <v>2822.5</v>
      </c>
      <c r="Y68" s="172" t="s">
        <v>292</v>
      </c>
      <c r="Z68" s="168">
        <v>871.3</v>
      </c>
      <c r="AA68" s="172" t="s">
        <v>292</v>
      </c>
      <c r="AB68" s="168">
        <v>4630.8</v>
      </c>
      <c r="AC68" s="172" t="s">
        <v>292</v>
      </c>
      <c r="AD68" s="168">
        <v>4586.5</v>
      </c>
      <c r="AE68" s="172" t="s">
        <v>292</v>
      </c>
      <c r="AF68" s="168">
        <v>1130.5</v>
      </c>
      <c r="AG68" s="172" t="s">
        <v>292</v>
      </c>
      <c r="AH68" s="168">
        <v>5658.9</v>
      </c>
      <c r="AI68" s="172" t="s">
        <v>292</v>
      </c>
      <c r="AJ68" s="168">
        <v>3017</v>
      </c>
      <c r="AK68" s="172" t="s">
        <v>292</v>
      </c>
      <c r="AL68" s="168">
        <v>3615.9</v>
      </c>
      <c r="AM68" s="172" t="s">
        <v>292</v>
      </c>
      <c r="AN68" s="168">
        <v>5694.6</v>
      </c>
      <c r="AO68" s="172" t="s">
        <v>292</v>
      </c>
      <c r="AP68" s="168">
        <v>2704.2</v>
      </c>
      <c r="AQ68" s="172" t="s">
        <v>292</v>
      </c>
      <c r="AR68" s="168">
        <v>3996.4</v>
      </c>
      <c r="AS68" s="172" t="s">
        <v>292</v>
      </c>
      <c r="AT68" s="168">
        <v>3079</v>
      </c>
      <c r="AU68" s="172" t="s">
        <v>292</v>
      </c>
      <c r="AV68" s="168">
        <v>10491.6</v>
      </c>
      <c r="AW68" s="172" t="s">
        <v>292</v>
      </c>
      <c r="AX68" s="168">
        <v>1238</v>
      </c>
      <c r="AY68" s="172" t="s">
        <v>292</v>
      </c>
      <c r="AZ68" s="168">
        <v>2927.1</v>
      </c>
      <c r="BA68" s="172" t="s">
        <v>292</v>
      </c>
      <c r="BB68" s="168">
        <v>9001.7000000000007</v>
      </c>
      <c r="BC68" s="172" t="s">
        <v>292</v>
      </c>
      <c r="BD68" s="168">
        <v>2105</v>
      </c>
      <c r="BE68" s="172" t="s">
        <v>292</v>
      </c>
      <c r="BF68" s="168">
        <v>487.7</v>
      </c>
      <c r="BG68" s="172" t="s">
        <v>292</v>
      </c>
      <c r="BH68" s="168">
        <v>1040.9000000000001</v>
      </c>
      <c r="BI68" s="173" t="s">
        <v>292</v>
      </c>
    </row>
    <row r="69" spans="1:61" x14ac:dyDescent="0.25">
      <c r="A69" s="167" t="s">
        <v>354</v>
      </c>
      <c r="B69" s="168">
        <v>105902.8</v>
      </c>
      <c r="C69" s="172" t="s">
        <v>292</v>
      </c>
      <c r="D69" s="168">
        <v>4285.6000000000004</v>
      </c>
      <c r="E69" s="172" t="s">
        <v>292</v>
      </c>
      <c r="F69" s="168">
        <v>1936.2</v>
      </c>
      <c r="G69" s="172" t="s">
        <v>292</v>
      </c>
      <c r="H69" s="168">
        <v>90538.4</v>
      </c>
      <c r="I69" s="172" t="s">
        <v>292</v>
      </c>
      <c r="J69" s="168">
        <v>17073.900000000001</v>
      </c>
      <c r="K69" s="172" t="s">
        <v>292</v>
      </c>
      <c r="L69" s="168">
        <v>1652.4</v>
      </c>
      <c r="M69" s="172" t="s">
        <v>292</v>
      </c>
      <c r="N69" s="168">
        <v>483.1</v>
      </c>
      <c r="O69" s="172" t="s">
        <v>292</v>
      </c>
      <c r="P69" s="168">
        <v>1021.8</v>
      </c>
      <c r="Q69" s="172" t="s">
        <v>292</v>
      </c>
      <c r="R69" s="168">
        <v>609.79999999999995</v>
      </c>
      <c r="S69" s="172" t="s">
        <v>292</v>
      </c>
      <c r="T69" s="168">
        <v>414.3</v>
      </c>
      <c r="U69" s="172" t="s">
        <v>292</v>
      </c>
      <c r="V69" s="168">
        <v>2849.9</v>
      </c>
      <c r="W69" s="172" t="s">
        <v>292</v>
      </c>
      <c r="X69" s="168">
        <v>3041.6</v>
      </c>
      <c r="Y69" s="172" t="s">
        <v>292</v>
      </c>
      <c r="Z69" s="168">
        <v>943.9</v>
      </c>
      <c r="AA69" s="172" t="s">
        <v>292</v>
      </c>
      <c r="AB69" s="168">
        <v>5437.4</v>
      </c>
      <c r="AC69" s="172" t="s">
        <v>292</v>
      </c>
      <c r="AD69" s="168">
        <v>5170.8</v>
      </c>
      <c r="AE69" s="172" t="s">
        <v>292</v>
      </c>
      <c r="AF69" s="168">
        <v>1131.3</v>
      </c>
      <c r="AG69" s="172" t="s">
        <v>292</v>
      </c>
      <c r="AH69" s="168">
        <v>6500.8</v>
      </c>
      <c r="AI69" s="172" t="s">
        <v>292</v>
      </c>
      <c r="AJ69" s="168">
        <v>3868.1</v>
      </c>
      <c r="AK69" s="172" t="s">
        <v>292</v>
      </c>
      <c r="AL69" s="168">
        <v>4084.5</v>
      </c>
      <c r="AM69" s="172" t="s">
        <v>292</v>
      </c>
      <c r="AN69" s="168">
        <v>6597.9</v>
      </c>
      <c r="AO69" s="172" t="s">
        <v>292</v>
      </c>
      <c r="AP69" s="168">
        <v>2841.2</v>
      </c>
      <c r="AQ69" s="172" t="s">
        <v>292</v>
      </c>
      <c r="AR69" s="168">
        <v>4366.2</v>
      </c>
      <c r="AS69" s="172" t="s">
        <v>292</v>
      </c>
      <c r="AT69" s="168">
        <v>3762.6</v>
      </c>
      <c r="AU69" s="172" t="s">
        <v>292</v>
      </c>
      <c r="AV69" s="168">
        <v>11678.7</v>
      </c>
      <c r="AW69" s="172" t="s">
        <v>292</v>
      </c>
      <c r="AX69" s="168">
        <v>1409.9</v>
      </c>
      <c r="AY69" s="172" t="s">
        <v>292</v>
      </c>
      <c r="AZ69" s="168">
        <v>3177.5</v>
      </c>
      <c r="BA69" s="172" t="s">
        <v>292</v>
      </c>
      <c r="BB69" s="168">
        <v>8835.7999999999993</v>
      </c>
      <c r="BC69" s="172" t="s">
        <v>292</v>
      </c>
      <c r="BD69" s="168">
        <v>2243</v>
      </c>
      <c r="BE69" s="172" t="s">
        <v>292</v>
      </c>
      <c r="BF69" s="168">
        <v>530.70000000000005</v>
      </c>
      <c r="BG69" s="172" t="s">
        <v>292</v>
      </c>
      <c r="BH69" s="168">
        <v>1080</v>
      </c>
      <c r="BI69" s="173" t="s">
        <v>292</v>
      </c>
    </row>
    <row r="70" spans="1:61" x14ac:dyDescent="0.25">
      <c r="A70" s="167" t="s">
        <v>355</v>
      </c>
      <c r="B70" s="168">
        <v>97024.5</v>
      </c>
      <c r="C70" s="172" t="s">
        <v>292</v>
      </c>
      <c r="D70" s="168">
        <v>3937.2</v>
      </c>
      <c r="E70" s="172" t="s">
        <v>292</v>
      </c>
      <c r="F70" s="168">
        <v>1795.9</v>
      </c>
      <c r="G70" s="172" t="s">
        <v>292</v>
      </c>
      <c r="H70" s="168">
        <v>83052.5</v>
      </c>
      <c r="I70" s="172" t="s">
        <v>292</v>
      </c>
      <c r="J70" s="168">
        <v>14669.2</v>
      </c>
      <c r="K70" s="172" t="s">
        <v>292</v>
      </c>
      <c r="L70" s="168">
        <v>1796.9</v>
      </c>
      <c r="M70" s="172" t="s">
        <v>292</v>
      </c>
      <c r="N70" s="168">
        <v>377.2</v>
      </c>
      <c r="O70" s="172" t="s">
        <v>292</v>
      </c>
      <c r="P70" s="168">
        <v>867.2</v>
      </c>
      <c r="Q70" s="172" t="s">
        <v>292</v>
      </c>
      <c r="R70" s="168">
        <v>585</v>
      </c>
      <c r="S70" s="172" t="s">
        <v>292</v>
      </c>
      <c r="T70" s="168">
        <v>368.4</v>
      </c>
      <c r="U70" s="172" t="s">
        <v>292</v>
      </c>
      <c r="V70" s="168">
        <v>2685.2</v>
      </c>
      <c r="W70" s="172" t="s">
        <v>292</v>
      </c>
      <c r="X70" s="168">
        <v>2831.6</v>
      </c>
      <c r="Y70" s="172" t="s">
        <v>292</v>
      </c>
      <c r="Z70" s="168">
        <v>880.7</v>
      </c>
      <c r="AA70" s="172" t="s">
        <v>292</v>
      </c>
      <c r="AB70" s="168">
        <v>5657.3</v>
      </c>
      <c r="AC70" s="172" t="s">
        <v>292</v>
      </c>
      <c r="AD70" s="168">
        <v>4693.8999999999996</v>
      </c>
      <c r="AE70" s="172" t="s">
        <v>292</v>
      </c>
      <c r="AF70" s="168">
        <v>1051.7</v>
      </c>
      <c r="AG70" s="172" t="s">
        <v>292</v>
      </c>
      <c r="AH70" s="168">
        <v>6082.8</v>
      </c>
      <c r="AI70" s="172" t="s">
        <v>292</v>
      </c>
      <c r="AJ70" s="168">
        <v>3786.7</v>
      </c>
      <c r="AK70" s="172" t="s">
        <v>292</v>
      </c>
      <c r="AL70" s="168">
        <v>3880.6</v>
      </c>
      <c r="AM70" s="172" t="s">
        <v>292</v>
      </c>
      <c r="AN70" s="168">
        <v>6181.9</v>
      </c>
      <c r="AO70" s="172" t="s">
        <v>292</v>
      </c>
      <c r="AP70" s="168">
        <v>2719.5</v>
      </c>
      <c r="AQ70" s="172" t="s">
        <v>292</v>
      </c>
      <c r="AR70" s="168">
        <v>3981</v>
      </c>
      <c r="AS70" s="172" t="s">
        <v>292</v>
      </c>
      <c r="AT70" s="168">
        <v>3108.2</v>
      </c>
      <c r="AU70" s="172" t="s">
        <v>292</v>
      </c>
      <c r="AV70" s="168">
        <v>10453.4</v>
      </c>
      <c r="AW70" s="172" t="s">
        <v>292</v>
      </c>
      <c r="AX70" s="168">
        <v>1360.5</v>
      </c>
      <c r="AY70" s="172" t="s">
        <v>292</v>
      </c>
      <c r="AZ70" s="168">
        <v>2732.8</v>
      </c>
      <c r="BA70" s="172" t="s">
        <v>292</v>
      </c>
      <c r="BB70" s="168">
        <v>7792.2</v>
      </c>
      <c r="BC70" s="172" t="s">
        <v>292</v>
      </c>
      <c r="BD70" s="168">
        <v>2242.6999999999998</v>
      </c>
      <c r="BE70" s="172" t="s">
        <v>292</v>
      </c>
      <c r="BF70" s="168">
        <v>534.5</v>
      </c>
      <c r="BG70" s="172" t="s">
        <v>292</v>
      </c>
      <c r="BH70" s="168">
        <v>1084.8</v>
      </c>
      <c r="BI70" s="173" t="s">
        <v>292</v>
      </c>
    </row>
    <row r="71" spans="1:61" x14ac:dyDescent="0.25">
      <c r="A71" s="167" t="s">
        <v>356</v>
      </c>
      <c r="B71" s="168">
        <v>95981</v>
      </c>
      <c r="C71" s="172" t="s">
        <v>292</v>
      </c>
      <c r="D71" s="168">
        <v>4018</v>
      </c>
      <c r="E71" s="172" t="s">
        <v>292</v>
      </c>
      <c r="F71" s="168">
        <v>1778.6</v>
      </c>
      <c r="G71" s="172" t="s">
        <v>292</v>
      </c>
      <c r="H71" s="168">
        <v>82845.8</v>
      </c>
      <c r="I71" s="172" t="s">
        <v>292</v>
      </c>
      <c r="J71" s="168">
        <v>14863.9</v>
      </c>
      <c r="K71" s="172" t="s">
        <v>292</v>
      </c>
      <c r="L71" s="168">
        <v>1757.4</v>
      </c>
      <c r="M71" s="172" t="s">
        <v>292</v>
      </c>
      <c r="N71" s="168">
        <v>343.1</v>
      </c>
      <c r="O71" s="172" t="s">
        <v>292</v>
      </c>
      <c r="P71" s="168">
        <v>845.5</v>
      </c>
      <c r="Q71" s="172" t="s">
        <v>292</v>
      </c>
      <c r="R71" s="168">
        <v>512.79999999999995</v>
      </c>
      <c r="S71" s="172" t="s">
        <v>292</v>
      </c>
      <c r="T71" s="168">
        <v>339.6</v>
      </c>
      <c r="U71" s="172" t="s">
        <v>292</v>
      </c>
      <c r="V71" s="168">
        <v>2632</v>
      </c>
      <c r="W71" s="172" t="s">
        <v>292</v>
      </c>
      <c r="X71" s="168">
        <v>2778.5</v>
      </c>
      <c r="Y71" s="172" t="s">
        <v>292</v>
      </c>
      <c r="Z71" s="168">
        <v>897.9</v>
      </c>
      <c r="AA71" s="172" t="s">
        <v>292</v>
      </c>
      <c r="AB71" s="168">
        <v>6070.1</v>
      </c>
      <c r="AC71" s="172" t="s">
        <v>292</v>
      </c>
      <c r="AD71" s="168">
        <v>4655.8</v>
      </c>
      <c r="AE71" s="172" t="s">
        <v>292</v>
      </c>
      <c r="AF71" s="168">
        <v>988.8</v>
      </c>
      <c r="AG71" s="172" t="s">
        <v>292</v>
      </c>
      <c r="AH71" s="168">
        <v>6110.7</v>
      </c>
      <c r="AI71" s="172" t="s">
        <v>292</v>
      </c>
      <c r="AJ71" s="168">
        <v>3894.7</v>
      </c>
      <c r="AK71" s="172" t="s">
        <v>292</v>
      </c>
      <c r="AL71" s="168">
        <v>3847.5</v>
      </c>
      <c r="AM71" s="172" t="s">
        <v>292</v>
      </c>
      <c r="AN71" s="168">
        <v>6259.2</v>
      </c>
      <c r="AO71" s="172" t="s">
        <v>292</v>
      </c>
      <c r="AP71" s="168">
        <v>2471</v>
      </c>
      <c r="AQ71" s="172" t="s">
        <v>292</v>
      </c>
      <c r="AR71" s="168">
        <v>3887</v>
      </c>
      <c r="AS71" s="172" t="s">
        <v>292</v>
      </c>
      <c r="AT71" s="168">
        <v>3190</v>
      </c>
      <c r="AU71" s="172" t="s">
        <v>292</v>
      </c>
      <c r="AV71" s="168">
        <v>9896.4</v>
      </c>
      <c r="AW71" s="172" t="s">
        <v>292</v>
      </c>
      <c r="AX71" s="168">
        <v>1308.8</v>
      </c>
      <c r="AY71" s="172" t="s">
        <v>292</v>
      </c>
      <c r="AZ71" s="168">
        <v>2693.8</v>
      </c>
      <c r="BA71" s="172" t="s">
        <v>292</v>
      </c>
      <c r="BB71" s="168">
        <v>6815.1</v>
      </c>
      <c r="BC71" s="172" t="s">
        <v>292</v>
      </c>
      <c r="BD71" s="168">
        <v>2302.1</v>
      </c>
      <c r="BE71" s="172" t="s">
        <v>292</v>
      </c>
      <c r="BF71" s="168">
        <v>532.20000000000005</v>
      </c>
      <c r="BG71" s="172" t="s">
        <v>292</v>
      </c>
      <c r="BH71" s="168">
        <v>1144.0999999999999</v>
      </c>
      <c r="BI71" s="173" t="s">
        <v>292</v>
      </c>
    </row>
    <row r="72" spans="1:61" x14ac:dyDescent="0.25">
      <c r="A72" s="167" t="s">
        <v>357</v>
      </c>
      <c r="B72" s="168">
        <v>100807.2</v>
      </c>
      <c r="C72" s="172" t="s">
        <v>292</v>
      </c>
      <c r="D72" s="168">
        <v>3867.4</v>
      </c>
      <c r="E72" s="172" t="s">
        <v>292</v>
      </c>
      <c r="F72" s="168">
        <v>1696.1</v>
      </c>
      <c r="G72" s="172" t="s">
        <v>292</v>
      </c>
      <c r="H72" s="168">
        <v>88114</v>
      </c>
      <c r="I72" s="172" t="s">
        <v>292</v>
      </c>
      <c r="J72" s="168">
        <v>15500.3</v>
      </c>
      <c r="K72" s="172" t="s">
        <v>292</v>
      </c>
      <c r="L72" s="168">
        <v>1850.5</v>
      </c>
      <c r="M72" s="172" t="s">
        <v>292</v>
      </c>
      <c r="N72" s="168">
        <v>419.1</v>
      </c>
      <c r="O72" s="172" t="s">
        <v>292</v>
      </c>
      <c r="P72" s="168">
        <v>921</v>
      </c>
      <c r="Q72" s="172" t="s">
        <v>292</v>
      </c>
      <c r="R72" s="168">
        <v>549.6</v>
      </c>
      <c r="S72" s="172" t="s">
        <v>292</v>
      </c>
      <c r="T72" s="168">
        <v>341.8</v>
      </c>
      <c r="U72" s="172" t="s">
        <v>292</v>
      </c>
      <c r="V72" s="168">
        <v>2781.6</v>
      </c>
      <c r="W72" s="172" t="s">
        <v>292</v>
      </c>
      <c r="X72" s="168">
        <v>2900.7</v>
      </c>
      <c r="Y72" s="172" t="s">
        <v>292</v>
      </c>
      <c r="Z72" s="168">
        <v>925.9</v>
      </c>
      <c r="AA72" s="172" t="s">
        <v>292</v>
      </c>
      <c r="AB72" s="168">
        <v>5988.1</v>
      </c>
      <c r="AC72" s="172" t="s">
        <v>292</v>
      </c>
      <c r="AD72" s="168">
        <v>4751.8</v>
      </c>
      <c r="AE72" s="172" t="s">
        <v>292</v>
      </c>
      <c r="AF72" s="168">
        <v>1000</v>
      </c>
      <c r="AG72" s="172" t="s">
        <v>292</v>
      </c>
      <c r="AH72" s="168">
        <v>6487.3</v>
      </c>
      <c r="AI72" s="172" t="s">
        <v>292</v>
      </c>
      <c r="AJ72" s="168">
        <v>4156.8</v>
      </c>
      <c r="AK72" s="172" t="s">
        <v>292</v>
      </c>
      <c r="AL72" s="168">
        <v>4067.2</v>
      </c>
      <c r="AM72" s="172" t="s">
        <v>292</v>
      </c>
      <c r="AN72" s="168">
        <v>6751.6</v>
      </c>
      <c r="AO72" s="172" t="s">
        <v>292</v>
      </c>
      <c r="AP72" s="168">
        <v>2478.6</v>
      </c>
      <c r="AQ72" s="172" t="s">
        <v>292</v>
      </c>
      <c r="AR72" s="168">
        <v>4671.3</v>
      </c>
      <c r="AS72" s="172" t="s">
        <v>292</v>
      </c>
      <c r="AT72" s="168">
        <v>3606</v>
      </c>
      <c r="AU72" s="172" t="s">
        <v>292</v>
      </c>
      <c r="AV72" s="168">
        <v>10753.9</v>
      </c>
      <c r="AW72" s="172" t="s">
        <v>292</v>
      </c>
      <c r="AX72" s="168">
        <v>1471.6</v>
      </c>
      <c r="AY72" s="172" t="s">
        <v>292</v>
      </c>
      <c r="AZ72" s="168">
        <v>2782</v>
      </c>
      <c r="BA72" s="172" t="s">
        <v>292</v>
      </c>
      <c r="BB72" s="168">
        <v>6397.6</v>
      </c>
      <c r="BC72" s="172" t="s">
        <v>292</v>
      </c>
      <c r="BD72" s="168">
        <v>2428.1999999999998</v>
      </c>
      <c r="BE72" s="172" t="s">
        <v>292</v>
      </c>
      <c r="BF72" s="168">
        <v>563.79999999999995</v>
      </c>
      <c r="BG72" s="172" t="s">
        <v>292</v>
      </c>
      <c r="BH72" s="168">
        <v>1181.2</v>
      </c>
      <c r="BI72" s="173" t="s">
        <v>292</v>
      </c>
    </row>
    <row r="73" spans="1:61" x14ac:dyDescent="0.25">
      <c r="A73" s="167" t="s">
        <v>358</v>
      </c>
      <c r="B73" s="168">
        <v>99288.2</v>
      </c>
      <c r="C73" s="172" t="s">
        <v>292</v>
      </c>
      <c r="D73" s="168">
        <v>3628.7</v>
      </c>
      <c r="E73" s="172" t="s">
        <v>292</v>
      </c>
      <c r="F73" s="168">
        <v>1596.9</v>
      </c>
      <c r="G73" s="172" t="s">
        <v>292</v>
      </c>
      <c r="H73" s="168">
        <v>86566.6</v>
      </c>
      <c r="I73" s="172" t="s">
        <v>292</v>
      </c>
      <c r="J73" s="168">
        <v>15680.8</v>
      </c>
      <c r="K73" s="172" t="s">
        <v>292</v>
      </c>
      <c r="L73" s="168">
        <v>2008.3</v>
      </c>
      <c r="M73" s="172" t="s">
        <v>292</v>
      </c>
      <c r="N73" s="168">
        <v>441</v>
      </c>
      <c r="O73" s="172" t="s">
        <v>292</v>
      </c>
      <c r="P73" s="168">
        <v>834.2</v>
      </c>
      <c r="Q73" s="172" t="s">
        <v>292</v>
      </c>
      <c r="R73" s="168">
        <v>569.20000000000005</v>
      </c>
      <c r="S73" s="172" t="s">
        <v>292</v>
      </c>
      <c r="T73" s="168">
        <v>325.89999999999998</v>
      </c>
      <c r="U73" s="172" t="s">
        <v>292</v>
      </c>
      <c r="V73" s="168">
        <v>2552.1999999999998</v>
      </c>
      <c r="W73" s="172" t="s">
        <v>292</v>
      </c>
      <c r="X73" s="168">
        <v>2948.8</v>
      </c>
      <c r="Y73" s="172" t="s">
        <v>292</v>
      </c>
      <c r="Z73" s="168">
        <v>935.6</v>
      </c>
      <c r="AA73" s="172" t="s">
        <v>292</v>
      </c>
      <c r="AB73" s="168">
        <v>6047.2</v>
      </c>
      <c r="AC73" s="172" t="s">
        <v>292</v>
      </c>
      <c r="AD73" s="168">
        <v>4900.2</v>
      </c>
      <c r="AE73" s="172" t="s">
        <v>292</v>
      </c>
      <c r="AF73" s="168">
        <v>1070.8</v>
      </c>
      <c r="AG73" s="172" t="s">
        <v>292</v>
      </c>
      <c r="AH73" s="168">
        <v>6391.1</v>
      </c>
      <c r="AI73" s="172" t="s">
        <v>292</v>
      </c>
      <c r="AJ73" s="168">
        <v>4201.8999999999996</v>
      </c>
      <c r="AK73" s="172" t="s">
        <v>292</v>
      </c>
      <c r="AL73" s="168">
        <v>3955.4</v>
      </c>
      <c r="AM73" s="172" t="s">
        <v>292</v>
      </c>
      <c r="AN73" s="168">
        <v>6625.3</v>
      </c>
      <c r="AO73" s="172" t="s">
        <v>292</v>
      </c>
      <c r="AP73" s="168">
        <v>2554</v>
      </c>
      <c r="AQ73" s="172" t="s">
        <v>292</v>
      </c>
      <c r="AR73" s="168">
        <v>4106.6000000000004</v>
      </c>
      <c r="AS73" s="172" t="s">
        <v>292</v>
      </c>
      <c r="AT73" s="168">
        <v>3045.9</v>
      </c>
      <c r="AU73" s="172" t="s">
        <v>292</v>
      </c>
      <c r="AV73" s="168">
        <v>10756.7</v>
      </c>
      <c r="AW73" s="172" t="s">
        <v>292</v>
      </c>
      <c r="AX73" s="168">
        <v>1418.7</v>
      </c>
      <c r="AY73" s="172" t="s">
        <v>292</v>
      </c>
      <c r="AZ73" s="168">
        <v>2521.9</v>
      </c>
      <c r="BA73" s="172" t="s">
        <v>292</v>
      </c>
      <c r="BB73" s="168">
        <v>6736.9</v>
      </c>
      <c r="BC73" s="172" t="s">
        <v>292</v>
      </c>
      <c r="BD73" s="168">
        <v>2356</v>
      </c>
      <c r="BE73" s="172" t="s">
        <v>292</v>
      </c>
      <c r="BF73" s="168">
        <v>543.5</v>
      </c>
      <c r="BG73" s="172" t="s">
        <v>292</v>
      </c>
      <c r="BH73" s="168">
        <v>1154.3</v>
      </c>
      <c r="BI73" s="173" t="s">
        <v>292</v>
      </c>
    </row>
    <row r="74" spans="1:61" x14ac:dyDescent="0.25">
      <c r="A74" s="167" t="s">
        <v>359</v>
      </c>
      <c r="B74" s="168">
        <v>91672.1</v>
      </c>
      <c r="C74" s="172" t="s">
        <v>292</v>
      </c>
      <c r="D74" s="168">
        <v>3614.9</v>
      </c>
      <c r="E74" s="172" t="s">
        <v>292</v>
      </c>
      <c r="F74" s="168">
        <v>1698.3</v>
      </c>
      <c r="G74" s="172" t="s">
        <v>292</v>
      </c>
      <c r="H74" s="168">
        <v>78982.8</v>
      </c>
      <c r="I74" s="172" t="s">
        <v>292</v>
      </c>
      <c r="J74" s="168">
        <v>15552.4</v>
      </c>
      <c r="K74" s="172" t="s">
        <v>292</v>
      </c>
      <c r="L74" s="168">
        <v>1965.4</v>
      </c>
      <c r="M74" s="172" t="s">
        <v>292</v>
      </c>
      <c r="N74" s="168">
        <v>415.5</v>
      </c>
      <c r="O74" s="172" t="s">
        <v>292</v>
      </c>
      <c r="P74" s="168">
        <v>749.5</v>
      </c>
      <c r="Q74" s="172" t="s">
        <v>292</v>
      </c>
      <c r="R74" s="168">
        <v>528.29999999999995</v>
      </c>
      <c r="S74" s="172" t="s">
        <v>292</v>
      </c>
      <c r="T74" s="168">
        <v>356.4</v>
      </c>
      <c r="U74" s="172" t="s">
        <v>292</v>
      </c>
      <c r="V74" s="168">
        <v>2449.8000000000002</v>
      </c>
      <c r="W74" s="172" t="s">
        <v>292</v>
      </c>
      <c r="X74" s="168">
        <v>2825.9</v>
      </c>
      <c r="Y74" s="172" t="s">
        <v>292</v>
      </c>
      <c r="Z74" s="168">
        <v>926.8</v>
      </c>
      <c r="AA74" s="172" t="s">
        <v>292</v>
      </c>
      <c r="AB74" s="168">
        <v>5492.5</v>
      </c>
      <c r="AC74" s="172" t="s">
        <v>292</v>
      </c>
      <c r="AD74" s="168">
        <v>4581.8999999999996</v>
      </c>
      <c r="AE74" s="172" t="s">
        <v>292</v>
      </c>
      <c r="AF74" s="168">
        <v>923.1</v>
      </c>
      <c r="AG74" s="172" t="s">
        <v>292</v>
      </c>
      <c r="AH74" s="168">
        <v>5834.9</v>
      </c>
      <c r="AI74" s="172" t="s">
        <v>292</v>
      </c>
      <c r="AJ74" s="168">
        <v>3851.3</v>
      </c>
      <c r="AK74" s="172" t="s">
        <v>292</v>
      </c>
      <c r="AL74" s="168">
        <v>3461</v>
      </c>
      <c r="AM74" s="172" t="s">
        <v>292</v>
      </c>
      <c r="AN74" s="168">
        <v>6028.6</v>
      </c>
      <c r="AO74" s="172" t="s">
        <v>292</v>
      </c>
      <c r="AP74" s="168">
        <v>2519.4</v>
      </c>
      <c r="AQ74" s="172" t="s">
        <v>292</v>
      </c>
      <c r="AR74" s="168">
        <v>3864.3</v>
      </c>
      <c r="AS74" s="172" t="s">
        <v>292</v>
      </c>
      <c r="AT74" s="168">
        <v>2577.4</v>
      </c>
      <c r="AU74" s="172" t="s">
        <v>292</v>
      </c>
      <c r="AV74" s="168">
        <v>7271.9</v>
      </c>
      <c r="AW74" s="172" t="s">
        <v>292</v>
      </c>
      <c r="AX74" s="168">
        <v>1110.9000000000001</v>
      </c>
      <c r="AY74" s="172" t="s">
        <v>292</v>
      </c>
      <c r="AZ74" s="168">
        <v>2833.8</v>
      </c>
      <c r="BA74" s="172" t="s">
        <v>292</v>
      </c>
      <c r="BB74" s="168">
        <v>6773.2</v>
      </c>
      <c r="BC74" s="172" t="s">
        <v>292</v>
      </c>
      <c r="BD74" s="168">
        <v>2301.1999999999998</v>
      </c>
      <c r="BE74" s="172" t="s">
        <v>292</v>
      </c>
      <c r="BF74" s="168">
        <v>565.5</v>
      </c>
      <c r="BG74" s="172" t="s">
        <v>292</v>
      </c>
      <c r="BH74" s="168">
        <v>1069.7</v>
      </c>
      <c r="BI74" s="173" t="s">
        <v>292</v>
      </c>
    </row>
    <row r="75" spans="1:61" x14ac:dyDescent="0.25">
      <c r="A75" s="167" t="s">
        <v>360</v>
      </c>
      <c r="B75" s="168">
        <v>105347</v>
      </c>
      <c r="C75" s="172" t="s">
        <v>292</v>
      </c>
      <c r="D75" s="168">
        <v>3918.6</v>
      </c>
      <c r="E75" s="172" t="s">
        <v>292</v>
      </c>
      <c r="F75" s="168">
        <v>1770.4</v>
      </c>
      <c r="G75" s="172" t="s">
        <v>292</v>
      </c>
      <c r="H75" s="168">
        <v>91687.7</v>
      </c>
      <c r="I75" s="172" t="s">
        <v>292</v>
      </c>
      <c r="J75" s="168">
        <v>16327</v>
      </c>
      <c r="K75" s="172" t="s">
        <v>292</v>
      </c>
      <c r="L75" s="168">
        <v>1603.8</v>
      </c>
      <c r="M75" s="172" t="s">
        <v>292</v>
      </c>
      <c r="N75" s="168">
        <v>423.7</v>
      </c>
      <c r="O75" s="172" t="s">
        <v>292</v>
      </c>
      <c r="P75" s="168">
        <v>927.7</v>
      </c>
      <c r="Q75" s="172" t="s">
        <v>292</v>
      </c>
      <c r="R75" s="168">
        <v>623.5</v>
      </c>
      <c r="S75" s="172" t="s">
        <v>292</v>
      </c>
      <c r="T75" s="168">
        <v>436</v>
      </c>
      <c r="U75" s="172" t="s">
        <v>292</v>
      </c>
      <c r="V75" s="168">
        <v>2803.1</v>
      </c>
      <c r="W75" s="172" t="s">
        <v>292</v>
      </c>
      <c r="X75" s="168">
        <v>3087.9</v>
      </c>
      <c r="Y75" s="172" t="s">
        <v>292</v>
      </c>
      <c r="Z75" s="168">
        <v>1000.4</v>
      </c>
      <c r="AA75" s="172" t="s">
        <v>292</v>
      </c>
      <c r="AB75" s="168">
        <v>4994.2</v>
      </c>
      <c r="AC75" s="172" t="s">
        <v>292</v>
      </c>
      <c r="AD75" s="168">
        <v>4890.7</v>
      </c>
      <c r="AE75" s="172" t="s">
        <v>292</v>
      </c>
      <c r="AF75" s="168">
        <v>1275.8</v>
      </c>
      <c r="AG75" s="172" t="s">
        <v>292</v>
      </c>
      <c r="AH75" s="168">
        <v>6971</v>
      </c>
      <c r="AI75" s="172" t="s">
        <v>292</v>
      </c>
      <c r="AJ75" s="168">
        <v>4335.6000000000004</v>
      </c>
      <c r="AK75" s="172" t="s">
        <v>292</v>
      </c>
      <c r="AL75" s="168">
        <v>3962.3</v>
      </c>
      <c r="AM75" s="172" t="s">
        <v>292</v>
      </c>
      <c r="AN75" s="168">
        <v>7097.7</v>
      </c>
      <c r="AO75" s="172" t="s">
        <v>292</v>
      </c>
      <c r="AP75" s="168">
        <v>3183.4</v>
      </c>
      <c r="AQ75" s="172" t="s">
        <v>292</v>
      </c>
      <c r="AR75" s="168">
        <v>4861.5</v>
      </c>
      <c r="AS75" s="172" t="s">
        <v>292</v>
      </c>
      <c r="AT75" s="168">
        <v>3385</v>
      </c>
      <c r="AU75" s="172" t="s">
        <v>292</v>
      </c>
      <c r="AV75" s="168">
        <v>11184.6</v>
      </c>
      <c r="AW75" s="172" t="s">
        <v>292</v>
      </c>
      <c r="AX75" s="168">
        <v>1555.2</v>
      </c>
      <c r="AY75" s="172" t="s">
        <v>292</v>
      </c>
      <c r="AZ75" s="168">
        <v>3206.7</v>
      </c>
      <c r="BA75" s="172" t="s">
        <v>292</v>
      </c>
      <c r="BB75" s="168">
        <v>7371.4</v>
      </c>
      <c r="BC75" s="172" t="s">
        <v>292</v>
      </c>
      <c r="BD75" s="168">
        <v>2369.3000000000002</v>
      </c>
      <c r="BE75" s="172" t="s">
        <v>292</v>
      </c>
      <c r="BF75" s="168">
        <v>565.29999999999995</v>
      </c>
      <c r="BG75" s="172" t="s">
        <v>292</v>
      </c>
      <c r="BH75" s="168">
        <v>1125.7</v>
      </c>
      <c r="BI75" s="173" t="s">
        <v>292</v>
      </c>
    </row>
    <row r="76" spans="1:61" x14ac:dyDescent="0.25">
      <c r="A76" s="167" t="s">
        <v>361</v>
      </c>
      <c r="B76" s="168">
        <v>107440.3</v>
      </c>
      <c r="C76" s="172" t="s">
        <v>292</v>
      </c>
      <c r="D76" s="168">
        <v>4146.7</v>
      </c>
      <c r="E76" s="172" t="s">
        <v>292</v>
      </c>
      <c r="F76" s="168">
        <v>1940.6</v>
      </c>
      <c r="G76" s="172" t="s">
        <v>292</v>
      </c>
      <c r="H76" s="168">
        <v>92701.9</v>
      </c>
      <c r="I76" s="172" t="s">
        <v>292</v>
      </c>
      <c r="J76" s="168">
        <v>16917.599999999999</v>
      </c>
      <c r="K76" s="172" t="s">
        <v>292</v>
      </c>
      <c r="L76" s="168">
        <v>1598.5</v>
      </c>
      <c r="M76" s="172" t="s">
        <v>292</v>
      </c>
      <c r="N76" s="168">
        <v>425.6</v>
      </c>
      <c r="O76" s="172" t="s">
        <v>292</v>
      </c>
      <c r="P76" s="168">
        <v>1011</v>
      </c>
      <c r="Q76" s="172" t="s">
        <v>292</v>
      </c>
      <c r="R76" s="168">
        <v>647.4</v>
      </c>
      <c r="S76" s="172" t="s">
        <v>292</v>
      </c>
      <c r="T76" s="168">
        <v>416.8</v>
      </c>
      <c r="U76" s="172" t="s">
        <v>292</v>
      </c>
      <c r="V76" s="168">
        <v>2826.5</v>
      </c>
      <c r="W76" s="172" t="s">
        <v>292</v>
      </c>
      <c r="X76" s="168">
        <v>3205.5</v>
      </c>
      <c r="Y76" s="172" t="s">
        <v>292</v>
      </c>
      <c r="Z76" s="168">
        <v>1037.8</v>
      </c>
      <c r="AA76" s="172" t="s">
        <v>292</v>
      </c>
      <c r="AB76" s="168">
        <v>5082.3</v>
      </c>
      <c r="AC76" s="172" t="s">
        <v>292</v>
      </c>
      <c r="AD76" s="168">
        <v>4933.8</v>
      </c>
      <c r="AE76" s="172" t="s">
        <v>292</v>
      </c>
      <c r="AF76" s="168">
        <v>1165.5999999999999</v>
      </c>
      <c r="AG76" s="172" t="s">
        <v>292</v>
      </c>
      <c r="AH76" s="168">
        <v>6937</v>
      </c>
      <c r="AI76" s="172" t="s">
        <v>292</v>
      </c>
      <c r="AJ76" s="168">
        <v>4203.8999999999996</v>
      </c>
      <c r="AK76" s="172" t="s">
        <v>292</v>
      </c>
      <c r="AL76" s="168">
        <v>3883.7</v>
      </c>
      <c r="AM76" s="172" t="s">
        <v>292</v>
      </c>
      <c r="AN76" s="168">
        <v>7170.5</v>
      </c>
      <c r="AO76" s="172" t="s">
        <v>292</v>
      </c>
      <c r="AP76" s="168">
        <v>3840</v>
      </c>
      <c r="AQ76" s="172" t="s">
        <v>292</v>
      </c>
      <c r="AR76" s="168">
        <v>4968.3999999999996</v>
      </c>
      <c r="AS76" s="172" t="s">
        <v>292</v>
      </c>
      <c r="AT76" s="168">
        <v>3278</v>
      </c>
      <c r="AU76" s="172" t="s">
        <v>292</v>
      </c>
      <c r="AV76" s="168">
        <v>10931.2</v>
      </c>
      <c r="AW76" s="172" t="s">
        <v>292</v>
      </c>
      <c r="AX76" s="168">
        <v>1491.8</v>
      </c>
      <c r="AY76" s="172" t="s">
        <v>292</v>
      </c>
      <c r="AZ76" s="168">
        <v>3364.3</v>
      </c>
      <c r="BA76" s="172" t="s">
        <v>292</v>
      </c>
      <c r="BB76" s="168">
        <v>8284.7999999999993</v>
      </c>
      <c r="BC76" s="172" t="s">
        <v>292</v>
      </c>
      <c r="BD76" s="168">
        <v>2306.9</v>
      </c>
      <c r="BE76" s="172" t="s">
        <v>292</v>
      </c>
      <c r="BF76" s="168">
        <v>561.20000000000005</v>
      </c>
      <c r="BG76" s="172" t="s">
        <v>292</v>
      </c>
      <c r="BH76" s="168">
        <v>1099.5</v>
      </c>
      <c r="BI76" s="173" t="s">
        <v>292</v>
      </c>
    </row>
    <row r="77" spans="1:61" x14ac:dyDescent="0.25">
      <c r="A77" s="167" t="s">
        <v>362</v>
      </c>
      <c r="B77" s="168">
        <v>104788</v>
      </c>
      <c r="C77" s="172" t="s">
        <v>292</v>
      </c>
      <c r="D77" s="168">
        <v>3813.4</v>
      </c>
      <c r="E77" s="172" t="s">
        <v>292</v>
      </c>
      <c r="F77" s="168">
        <v>1814.4</v>
      </c>
      <c r="G77" s="172" t="s">
        <v>292</v>
      </c>
      <c r="H77" s="168">
        <v>89963.199999999997</v>
      </c>
      <c r="I77" s="172" t="s">
        <v>292</v>
      </c>
      <c r="J77" s="168">
        <v>16470.599999999999</v>
      </c>
      <c r="K77" s="172" t="s">
        <v>292</v>
      </c>
      <c r="L77" s="168">
        <v>1464.1</v>
      </c>
      <c r="M77" s="172" t="s">
        <v>292</v>
      </c>
      <c r="N77" s="168">
        <v>419</v>
      </c>
      <c r="O77" s="172" t="s">
        <v>292</v>
      </c>
      <c r="P77" s="168">
        <v>938</v>
      </c>
      <c r="Q77" s="172" t="s">
        <v>292</v>
      </c>
      <c r="R77" s="168">
        <v>668.8</v>
      </c>
      <c r="S77" s="172" t="s">
        <v>292</v>
      </c>
      <c r="T77" s="168">
        <v>356.1</v>
      </c>
      <c r="U77" s="172" t="s">
        <v>292</v>
      </c>
      <c r="V77" s="168">
        <v>2666.6</v>
      </c>
      <c r="W77" s="172" t="s">
        <v>292</v>
      </c>
      <c r="X77" s="168">
        <v>3089.7</v>
      </c>
      <c r="Y77" s="172" t="s">
        <v>292</v>
      </c>
      <c r="Z77" s="168">
        <v>1036</v>
      </c>
      <c r="AA77" s="172" t="s">
        <v>292</v>
      </c>
      <c r="AB77" s="168">
        <v>4672.3999999999996</v>
      </c>
      <c r="AC77" s="172" t="s">
        <v>292</v>
      </c>
      <c r="AD77" s="168">
        <v>4725.5</v>
      </c>
      <c r="AE77" s="172" t="s">
        <v>292</v>
      </c>
      <c r="AF77" s="168">
        <v>1110.3</v>
      </c>
      <c r="AG77" s="172" t="s">
        <v>292</v>
      </c>
      <c r="AH77" s="168">
        <v>6574.2</v>
      </c>
      <c r="AI77" s="172" t="s">
        <v>292</v>
      </c>
      <c r="AJ77" s="168">
        <v>3744.4</v>
      </c>
      <c r="AK77" s="172" t="s">
        <v>292</v>
      </c>
      <c r="AL77" s="168">
        <v>3523.3</v>
      </c>
      <c r="AM77" s="172" t="s">
        <v>292</v>
      </c>
      <c r="AN77" s="168">
        <v>6706</v>
      </c>
      <c r="AO77" s="172" t="s">
        <v>292</v>
      </c>
      <c r="AP77" s="168">
        <v>3687.5</v>
      </c>
      <c r="AQ77" s="172" t="s">
        <v>292</v>
      </c>
      <c r="AR77" s="168">
        <v>4822</v>
      </c>
      <c r="AS77" s="172" t="s">
        <v>292</v>
      </c>
      <c r="AT77" s="168">
        <v>3074.5</v>
      </c>
      <c r="AU77" s="172" t="s">
        <v>292</v>
      </c>
      <c r="AV77" s="168">
        <v>11410.6</v>
      </c>
      <c r="AW77" s="172" t="s">
        <v>292</v>
      </c>
      <c r="AX77" s="168">
        <v>2336.6</v>
      </c>
      <c r="AY77" s="172" t="s">
        <v>292</v>
      </c>
      <c r="AZ77" s="168">
        <v>3291.5</v>
      </c>
      <c r="BA77" s="172" t="s">
        <v>292</v>
      </c>
      <c r="BB77" s="168">
        <v>8716.9</v>
      </c>
      <c r="BC77" s="172" t="s">
        <v>292</v>
      </c>
      <c r="BD77" s="168">
        <v>2294.5</v>
      </c>
      <c r="BE77" s="172" t="s">
        <v>292</v>
      </c>
      <c r="BF77" s="168">
        <v>542.29999999999995</v>
      </c>
      <c r="BG77" s="172" t="s">
        <v>292</v>
      </c>
      <c r="BH77" s="168">
        <v>1099.9000000000001</v>
      </c>
      <c r="BI77" s="173" t="s">
        <v>292</v>
      </c>
    </row>
    <row r="78" spans="1:61" x14ac:dyDescent="0.25">
      <c r="A78" s="167" t="s">
        <v>363</v>
      </c>
      <c r="B78" s="168">
        <v>100783.1</v>
      </c>
      <c r="C78" s="172" t="s">
        <v>292</v>
      </c>
      <c r="D78" s="168">
        <v>3967.7</v>
      </c>
      <c r="E78" s="172" t="s">
        <v>292</v>
      </c>
      <c r="F78" s="168">
        <v>1737.3</v>
      </c>
      <c r="G78" s="172" t="s">
        <v>292</v>
      </c>
      <c r="H78" s="168">
        <v>84763.6</v>
      </c>
      <c r="I78" s="172" t="s">
        <v>292</v>
      </c>
      <c r="J78" s="168">
        <v>16277.3</v>
      </c>
      <c r="K78" s="172" t="s">
        <v>292</v>
      </c>
      <c r="L78" s="168">
        <v>1702.9</v>
      </c>
      <c r="M78" s="172" t="s">
        <v>292</v>
      </c>
      <c r="N78" s="168">
        <v>420.8</v>
      </c>
      <c r="O78" s="172" t="s">
        <v>292</v>
      </c>
      <c r="P78" s="168">
        <v>849</v>
      </c>
      <c r="Q78" s="172" t="s">
        <v>292</v>
      </c>
      <c r="R78" s="168">
        <v>657</v>
      </c>
      <c r="S78" s="172" t="s">
        <v>292</v>
      </c>
      <c r="T78" s="168">
        <v>296.39999999999998</v>
      </c>
      <c r="U78" s="172" t="s">
        <v>292</v>
      </c>
      <c r="V78" s="168">
        <v>2194.9</v>
      </c>
      <c r="W78" s="172" t="s">
        <v>292</v>
      </c>
      <c r="X78" s="168">
        <v>2826.9</v>
      </c>
      <c r="Y78" s="172" t="s">
        <v>292</v>
      </c>
      <c r="Z78" s="168">
        <v>998.1</v>
      </c>
      <c r="AA78" s="172" t="s">
        <v>292</v>
      </c>
      <c r="AB78" s="168">
        <v>4303.6000000000004</v>
      </c>
      <c r="AC78" s="172" t="s">
        <v>292</v>
      </c>
      <c r="AD78" s="168">
        <v>4188.8</v>
      </c>
      <c r="AE78" s="172" t="s">
        <v>292</v>
      </c>
      <c r="AF78" s="168">
        <v>1174.7</v>
      </c>
      <c r="AG78" s="172" t="s">
        <v>292</v>
      </c>
      <c r="AH78" s="168">
        <v>5480.2</v>
      </c>
      <c r="AI78" s="172" t="s">
        <v>292</v>
      </c>
      <c r="AJ78" s="168">
        <v>3194.7</v>
      </c>
      <c r="AK78" s="172" t="s">
        <v>292</v>
      </c>
      <c r="AL78" s="168">
        <v>2780.6</v>
      </c>
      <c r="AM78" s="172" t="s">
        <v>292</v>
      </c>
      <c r="AN78" s="168">
        <v>6303.9</v>
      </c>
      <c r="AO78" s="172" t="s">
        <v>292</v>
      </c>
      <c r="AP78" s="168">
        <v>3218.1</v>
      </c>
      <c r="AQ78" s="172" t="s">
        <v>292</v>
      </c>
      <c r="AR78" s="168">
        <v>5206.5</v>
      </c>
      <c r="AS78" s="172" t="s">
        <v>292</v>
      </c>
      <c r="AT78" s="168">
        <v>3493.6</v>
      </c>
      <c r="AU78" s="172" t="s">
        <v>292</v>
      </c>
      <c r="AV78" s="168">
        <v>9812.9</v>
      </c>
      <c r="AW78" s="172" t="s">
        <v>292</v>
      </c>
      <c r="AX78" s="168">
        <v>2852.5</v>
      </c>
      <c r="AY78" s="172" t="s">
        <v>292</v>
      </c>
      <c r="AZ78" s="168">
        <v>2936.7</v>
      </c>
      <c r="BA78" s="172" t="s">
        <v>292</v>
      </c>
      <c r="BB78" s="168">
        <v>9588.2999999999993</v>
      </c>
      <c r="BC78" s="172" t="s">
        <v>292</v>
      </c>
      <c r="BD78" s="168">
        <v>2463.5</v>
      </c>
      <c r="BE78" s="172" t="s">
        <v>292</v>
      </c>
      <c r="BF78" s="168">
        <v>599.9</v>
      </c>
      <c r="BG78" s="172" t="s">
        <v>292</v>
      </c>
      <c r="BH78" s="168">
        <v>1136</v>
      </c>
      <c r="BI78" s="173" t="s">
        <v>292</v>
      </c>
    </row>
    <row r="79" spans="1:61" x14ac:dyDescent="0.25">
      <c r="A79" s="167" t="s">
        <v>364</v>
      </c>
      <c r="B79" s="168">
        <v>92389.6</v>
      </c>
      <c r="C79" s="172" t="s">
        <v>292</v>
      </c>
      <c r="D79" s="168">
        <v>2824.1</v>
      </c>
      <c r="E79" s="172" t="s">
        <v>292</v>
      </c>
      <c r="F79" s="168">
        <v>1581</v>
      </c>
      <c r="G79" s="172" t="s">
        <v>292</v>
      </c>
      <c r="H79" s="168">
        <v>78259.899999999994</v>
      </c>
      <c r="I79" s="172" t="s">
        <v>292</v>
      </c>
      <c r="J79" s="168">
        <v>14929.6</v>
      </c>
      <c r="K79" s="172" t="s">
        <v>292</v>
      </c>
      <c r="L79" s="168">
        <v>1186.0999999999999</v>
      </c>
      <c r="M79" s="172" t="s">
        <v>292</v>
      </c>
      <c r="N79" s="168">
        <v>500.1</v>
      </c>
      <c r="O79" s="172" t="s">
        <v>292</v>
      </c>
      <c r="P79" s="168">
        <v>949.4</v>
      </c>
      <c r="Q79" s="172" t="s">
        <v>292</v>
      </c>
      <c r="R79" s="168">
        <v>532</v>
      </c>
      <c r="S79" s="172" t="s">
        <v>292</v>
      </c>
      <c r="T79" s="168">
        <v>344.6</v>
      </c>
      <c r="U79" s="172" t="s">
        <v>292</v>
      </c>
      <c r="V79" s="168">
        <v>2418.3000000000002</v>
      </c>
      <c r="W79" s="172" t="s">
        <v>292</v>
      </c>
      <c r="X79" s="168">
        <v>2970</v>
      </c>
      <c r="Y79" s="172" t="s">
        <v>292</v>
      </c>
      <c r="Z79" s="168">
        <v>896.4</v>
      </c>
      <c r="AA79" s="172" t="s">
        <v>292</v>
      </c>
      <c r="AB79" s="168">
        <v>4214.3</v>
      </c>
      <c r="AC79" s="172" t="s">
        <v>292</v>
      </c>
      <c r="AD79" s="168">
        <v>4368.8</v>
      </c>
      <c r="AE79" s="172" t="s">
        <v>292</v>
      </c>
      <c r="AF79" s="168">
        <v>983.5</v>
      </c>
      <c r="AG79" s="172" t="s">
        <v>292</v>
      </c>
      <c r="AH79" s="168">
        <v>5902.5</v>
      </c>
      <c r="AI79" s="172" t="s">
        <v>292</v>
      </c>
      <c r="AJ79" s="168">
        <v>2723.9</v>
      </c>
      <c r="AK79" s="172" t="s">
        <v>292</v>
      </c>
      <c r="AL79" s="168">
        <v>3261.9</v>
      </c>
      <c r="AM79" s="172" t="s">
        <v>292</v>
      </c>
      <c r="AN79" s="168">
        <v>5746.5</v>
      </c>
      <c r="AO79" s="172" t="s">
        <v>292</v>
      </c>
      <c r="AP79" s="168">
        <v>3053.5</v>
      </c>
      <c r="AQ79" s="172" t="s">
        <v>292</v>
      </c>
      <c r="AR79" s="168">
        <v>4312.8999999999996</v>
      </c>
      <c r="AS79" s="172" t="s">
        <v>292</v>
      </c>
      <c r="AT79" s="168">
        <v>2476</v>
      </c>
      <c r="AU79" s="172" t="s">
        <v>292</v>
      </c>
      <c r="AV79" s="168">
        <v>10622.8</v>
      </c>
      <c r="AW79" s="172" t="s">
        <v>292</v>
      </c>
      <c r="AX79" s="168">
        <v>1002.5</v>
      </c>
      <c r="AY79" s="172" t="s">
        <v>292</v>
      </c>
      <c r="AZ79" s="168">
        <v>3046.6</v>
      </c>
      <c r="BA79" s="172" t="s">
        <v>292</v>
      </c>
      <c r="BB79" s="168">
        <v>9119.7999999999993</v>
      </c>
      <c r="BC79" s="172" t="s">
        <v>292</v>
      </c>
      <c r="BD79" s="168">
        <v>2185.8000000000002</v>
      </c>
      <c r="BE79" s="172" t="s">
        <v>292</v>
      </c>
      <c r="BF79" s="168">
        <v>510.7</v>
      </c>
      <c r="BG79" s="172" t="s">
        <v>292</v>
      </c>
      <c r="BH79" s="168">
        <v>1070.0999999999999</v>
      </c>
      <c r="BI79" s="173" t="s">
        <v>292</v>
      </c>
    </row>
    <row r="80" spans="1:61" x14ac:dyDescent="0.25">
      <c r="A80" s="167" t="s">
        <v>365</v>
      </c>
      <c r="B80" s="168">
        <v>98618.8</v>
      </c>
      <c r="C80" s="172" t="s">
        <v>292</v>
      </c>
      <c r="D80" s="168">
        <v>3024.8</v>
      </c>
      <c r="E80" s="172" t="s">
        <v>292</v>
      </c>
      <c r="F80" s="168">
        <v>1444.4</v>
      </c>
      <c r="G80" s="172" t="s">
        <v>292</v>
      </c>
      <c r="H80" s="168">
        <v>84998.8</v>
      </c>
      <c r="I80" s="172" t="s">
        <v>292</v>
      </c>
      <c r="J80" s="168">
        <v>15310</v>
      </c>
      <c r="K80" s="172" t="s">
        <v>292</v>
      </c>
      <c r="L80" s="168">
        <v>1329.8</v>
      </c>
      <c r="M80" s="172" t="s">
        <v>292</v>
      </c>
      <c r="N80" s="168">
        <v>531.29999999999995</v>
      </c>
      <c r="O80" s="172" t="s">
        <v>292</v>
      </c>
      <c r="P80" s="168">
        <v>1101.2</v>
      </c>
      <c r="Q80" s="172" t="s">
        <v>292</v>
      </c>
      <c r="R80" s="168">
        <v>605.4</v>
      </c>
      <c r="S80" s="172" t="s">
        <v>292</v>
      </c>
      <c r="T80" s="168">
        <v>411.5</v>
      </c>
      <c r="U80" s="172" t="s">
        <v>292</v>
      </c>
      <c r="V80" s="168">
        <v>2682.3</v>
      </c>
      <c r="W80" s="172" t="s">
        <v>292</v>
      </c>
      <c r="X80" s="168">
        <v>3179.9</v>
      </c>
      <c r="Y80" s="172" t="s">
        <v>292</v>
      </c>
      <c r="Z80" s="168">
        <v>973.5</v>
      </c>
      <c r="AA80" s="172" t="s">
        <v>292</v>
      </c>
      <c r="AB80" s="168">
        <v>3553.2</v>
      </c>
      <c r="AC80" s="172" t="s">
        <v>292</v>
      </c>
      <c r="AD80" s="168">
        <v>4766.8</v>
      </c>
      <c r="AE80" s="172" t="s">
        <v>292</v>
      </c>
      <c r="AF80" s="168">
        <v>1238.9000000000001</v>
      </c>
      <c r="AG80" s="172" t="s">
        <v>292</v>
      </c>
      <c r="AH80" s="168">
        <v>6545.7</v>
      </c>
      <c r="AI80" s="172" t="s">
        <v>292</v>
      </c>
      <c r="AJ80" s="168">
        <v>3373.6</v>
      </c>
      <c r="AK80" s="172" t="s">
        <v>292</v>
      </c>
      <c r="AL80" s="168">
        <v>3644.3</v>
      </c>
      <c r="AM80" s="172" t="s">
        <v>292</v>
      </c>
      <c r="AN80" s="168">
        <v>6425.9</v>
      </c>
      <c r="AO80" s="172" t="s">
        <v>292</v>
      </c>
      <c r="AP80" s="168">
        <v>2992.1</v>
      </c>
      <c r="AQ80" s="172" t="s">
        <v>292</v>
      </c>
      <c r="AR80" s="168">
        <v>4392.1000000000004</v>
      </c>
      <c r="AS80" s="172" t="s">
        <v>292</v>
      </c>
      <c r="AT80" s="168">
        <v>3034.3</v>
      </c>
      <c r="AU80" s="172" t="s">
        <v>292</v>
      </c>
      <c r="AV80" s="168">
        <v>12171.7</v>
      </c>
      <c r="AW80" s="172" t="s">
        <v>292</v>
      </c>
      <c r="AX80" s="168">
        <v>1270.8</v>
      </c>
      <c r="AY80" s="172" t="s">
        <v>292</v>
      </c>
      <c r="AZ80" s="168">
        <v>3411.1</v>
      </c>
      <c r="BA80" s="172" t="s">
        <v>292</v>
      </c>
      <c r="BB80" s="168">
        <v>8367.9</v>
      </c>
      <c r="BC80" s="172" t="s">
        <v>292</v>
      </c>
      <c r="BD80" s="168">
        <v>2227.1999999999998</v>
      </c>
      <c r="BE80" s="172" t="s">
        <v>292</v>
      </c>
      <c r="BF80" s="168">
        <v>521.9</v>
      </c>
      <c r="BG80" s="172" t="s">
        <v>292</v>
      </c>
      <c r="BH80" s="168">
        <v>1096.9000000000001</v>
      </c>
      <c r="BI80" s="173" t="s">
        <v>292</v>
      </c>
    </row>
    <row r="81" spans="1:61" x14ac:dyDescent="0.25">
      <c r="A81" s="167" t="s">
        <v>366</v>
      </c>
      <c r="B81" s="168">
        <v>105169.2</v>
      </c>
      <c r="C81" s="172" t="s">
        <v>292</v>
      </c>
      <c r="D81" s="168">
        <v>3261.9</v>
      </c>
      <c r="E81" s="172" t="s">
        <v>292</v>
      </c>
      <c r="F81" s="168">
        <v>1472.2</v>
      </c>
      <c r="G81" s="172" t="s">
        <v>292</v>
      </c>
      <c r="H81" s="168">
        <v>91405.8</v>
      </c>
      <c r="I81" s="172" t="s">
        <v>292</v>
      </c>
      <c r="J81" s="168">
        <v>17193</v>
      </c>
      <c r="K81" s="172" t="s">
        <v>292</v>
      </c>
      <c r="L81" s="168">
        <v>1616.5</v>
      </c>
      <c r="M81" s="172" t="s">
        <v>292</v>
      </c>
      <c r="N81" s="168">
        <v>549</v>
      </c>
      <c r="O81" s="172" t="s">
        <v>292</v>
      </c>
      <c r="P81" s="168">
        <v>1108.9000000000001</v>
      </c>
      <c r="Q81" s="172" t="s">
        <v>292</v>
      </c>
      <c r="R81" s="168">
        <v>634.29999999999995</v>
      </c>
      <c r="S81" s="172" t="s">
        <v>292</v>
      </c>
      <c r="T81" s="168">
        <v>442.4</v>
      </c>
      <c r="U81" s="172" t="s">
        <v>292</v>
      </c>
      <c r="V81" s="168">
        <v>2845</v>
      </c>
      <c r="W81" s="172" t="s">
        <v>292</v>
      </c>
      <c r="X81" s="168">
        <v>3232.3</v>
      </c>
      <c r="Y81" s="172" t="s">
        <v>292</v>
      </c>
      <c r="Z81" s="168">
        <v>1034.9000000000001</v>
      </c>
      <c r="AA81" s="172" t="s">
        <v>292</v>
      </c>
      <c r="AB81" s="168">
        <v>4040.3</v>
      </c>
      <c r="AC81" s="172" t="s">
        <v>292</v>
      </c>
      <c r="AD81" s="168">
        <v>5148.8999999999996</v>
      </c>
      <c r="AE81" s="172" t="s">
        <v>292</v>
      </c>
      <c r="AF81" s="168">
        <v>1163.8</v>
      </c>
      <c r="AG81" s="172" t="s">
        <v>292</v>
      </c>
      <c r="AH81" s="168">
        <v>6896.9</v>
      </c>
      <c r="AI81" s="172" t="s">
        <v>292</v>
      </c>
      <c r="AJ81" s="168">
        <v>3843.1</v>
      </c>
      <c r="AK81" s="172" t="s">
        <v>292</v>
      </c>
      <c r="AL81" s="168">
        <v>3825.7</v>
      </c>
      <c r="AM81" s="172" t="s">
        <v>292</v>
      </c>
      <c r="AN81" s="168">
        <v>6827.1</v>
      </c>
      <c r="AO81" s="172" t="s">
        <v>292</v>
      </c>
      <c r="AP81" s="168">
        <v>3033.8</v>
      </c>
      <c r="AQ81" s="172" t="s">
        <v>292</v>
      </c>
      <c r="AR81" s="168">
        <v>4535.2</v>
      </c>
      <c r="AS81" s="172" t="s">
        <v>292</v>
      </c>
      <c r="AT81" s="168">
        <v>3701</v>
      </c>
      <c r="AU81" s="172" t="s">
        <v>292</v>
      </c>
      <c r="AV81" s="168">
        <v>12291.1</v>
      </c>
      <c r="AW81" s="172" t="s">
        <v>292</v>
      </c>
      <c r="AX81" s="168">
        <v>1697.8</v>
      </c>
      <c r="AY81" s="172" t="s">
        <v>292</v>
      </c>
      <c r="AZ81" s="168">
        <v>3414.4</v>
      </c>
      <c r="BA81" s="172" t="s">
        <v>292</v>
      </c>
      <c r="BB81" s="168">
        <v>8106.1</v>
      </c>
      <c r="BC81" s="172" t="s">
        <v>292</v>
      </c>
      <c r="BD81" s="168">
        <v>2395.5</v>
      </c>
      <c r="BE81" s="172" t="s">
        <v>292</v>
      </c>
      <c r="BF81" s="168">
        <v>565.1</v>
      </c>
      <c r="BG81" s="172" t="s">
        <v>292</v>
      </c>
      <c r="BH81" s="168">
        <v>1173.3</v>
      </c>
      <c r="BI81" s="173" t="s">
        <v>292</v>
      </c>
    </row>
    <row r="82" spans="1:61" x14ac:dyDescent="0.25">
      <c r="A82" s="167" t="s">
        <v>367</v>
      </c>
      <c r="B82" s="168">
        <v>101921.60000000001</v>
      </c>
      <c r="C82" s="172" t="s">
        <v>292</v>
      </c>
      <c r="D82" s="168">
        <v>3156.3</v>
      </c>
      <c r="E82" s="172" t="s">
        <v>292</v>
      </c>
      <c r="F82" s="168">
        <v>1429.2</v>
      </c>
      <c r="G82" s="172" t="s">
        <v>292</v>
      </c>
      <c r="H82" s="168">
        <v>89607.7</v>
      </c>
      <c r="I82" s="172" t="s">
        <v>292</v>
      </c>
      <c r="J82" s="168">
        <v>15868.8</v>
      </c>
      <c r="K82" s="172" t="s">
        <v>292</v>
      </c>
      <c r="L82" s="168">
        <v>1690.7</v>
      </c>
      <c r="M82" s="172" t="s">
        <v>292</v>
      </c>
      <c r="N82" s="168">
        <v>532.70000000000005</v>
      </c>
      <c r="O82" s="172" t="s">
        <v>292</v>
      </c>
      <c r="P82" s="168">
        <v>1077.2</v>
      </c>
      <c r="Q82" s="172" t="s">
        <v>292</v>
      </c>
      <c r="R82" s="168">
        <v>628.79999999999995</v>
      </c>
      <c r="S82" s="172" t="s">
        <v>292</v>
      </c>
      <c r="T82" s="168">
        <v>429</v>
      </c>
      <c r="U82" s="172" t="s">
        <v>292</v>
      </c>
      <c r="V82" s="168">
        <v>2879.5</v>
      </c>
      <c r="W82" s="172" t="s">
        <v>292</v>
      </c>
      <c r="X82" s="168">
        <v>3206.1</v>
      </c>
      <c r="Y82" s="172" t="s">
        <v>292</v>
      </c>
      <c r="Z82" s="168">
        <v>998.1</v>
      </c>
      <c r="AA82" s="172" t="s">
        <v>292</v>
      </c>
      <c r="AB82" s="168">
        <v>4422.8999999999996</v>
      </c>
      <c r="AC82" s="172" t="s">
        <v>292</v>
      </c>
      <c r="AD82" s="168">
        <v>4817.8999999999996</v>
      </c>
      <c r="AE82" s="172" t="s">
        <v>292</v>
      </c>
      <c r="AF82" s="168">
        <v>1078.8</v>
      </c>
      <c r="AG82" s="172" t="s">
        <v>292</v>
      </c>
      <c r="AH82" s="168">
        <v>6922.3</v>
      </c>
      <c r="AI82" s="172" t="s">
        <v>292</v>
      </c>
      <c r="AJ82" s="168">
        <v>4258.8999999999996</v>
      </c>
      <c r="AK82" s="172" t="s">
        <v>292</v>
      </c>
      <c r="AL82" s="168">
        <v>3863.5</v>
      </c>
      <c r="AM82" s="172" t="s">
        <v>292</v>
      </c>
      <c r="AN82" s="168">
        <v>6859.4</v>
      </c>
      <c r="AO82" s="172" t="s">
        <v>292</v>
      </c>
      <c r="AP82" s="168">
        <v>3008.1</v>
      </c>
      <c r="AQ82" s="172" t="s">
        <v>292</v>
      </c>
      <c r="AR82" s="168">
        <v>4352.8999999999996</v>
      </c>
      <c r="AS82" s="172" t="s">
        <v>292</v>
      </c>
      <c r="AT82" s="168">
        <v>3337.1</v>
      </c>
      <c r="AU82" s="172" t="s">
        <v>292</v>
      </c>
      <c r="AV82" s="168">
        <v>12357.2</v>
      </c>
      <c r="AW82" s="172" t="s">
        <v>292</v>
      </c>
      <c r="AX82" s="168">
        <v>1408.5</v>
      </c>
      <c r="AY82" s="172" t="s">
        <v>292</v>
      </c>
      <c r="AZ82" s="168">
        <v>3233.9</v>
      </c>
      <c r="BA82" s="172" t="s">
        <v>292</v>
      </c>
      <c r="BB82" s="168">
        <v>6792.1</v>
      </c>
      <c r="BC82" s="172" t="s">
        <v>292</v>
      </c>
      <c r="BD82" s="168">
        <v>2365.6</v>
      </c>
      <c r="BE82" s="172" t="s">
        <v>292</v>
      </c>
      <c r="BF82" s="168">
        <v>553.9</v>
      </c>
      <c r="BG82" s="172" t="s">
        <v>292</v>
      </c>
      <c r="BH82" s="168">
        <v>1170.0999999999999</v>
      </c>
      <c r="BI82" s="173" t="s">
        <v>292</v>
      </c>
    </row>
    <row r="83" spans="1:61" x14ac:dyDescent="0.25">
      <c r="A83" s="167" t="s">
        <v>368</v>
      </c>
      <c r="B83" s="168">
        <v>99074.5</v>
      </c>
      <c r="C83" s="172" t="s">
        <v>292</v>
      </c>
      <c r="D83" s="168">
        <v>3174.5</v>
      </c>
      <c r="E83" s="172" t="s">
        <v>292</v>
      </c>
      <c r="F83" s="168">
        <v>1303.8</v>
      </c>
      <c r="G83" s="172" t="s">
        <v>292</v>
      </c>
      <c r="H83" s="168">
        <v>87479.8</v>
      </c>
      <c r="I83" s="172" t="s">
        <v>292</v>
      </c>
      <c r="J83" s="168">
        <v>16299.2</v>
      </c>
      <c r="K83" s="172" t="s">
        <v>292</v>
      </c>
      <c r="L83" s="168">
        <v>1793.9</v>
      </c>
      <c r="M83" s="172" t="s">
        <v>292</v>
      </c>
      <c r="N83" s="168">
        <v>438.3</v>
      </c>
      <c r="O83" s="172" t="s">
        <v>292</v>
      </c>
      <c r="P83" s="168">
        <v>1012</v>
      </c>
      <c r="Q83" s="172" t="s">
        <v>292</v>
      </c>
      <c r="R83" s="168">
        <v>570.29999999999995</v>
      </c>
      <c r="S83" s="172" t="s">
        <v>292</v>
      </c>
      <c r="T83" s="168">
        <v>367.7</v>
      </c>
      <c r="U83" s="172" t="s">
        <v>292</v>
      </c>
      <c r="V83" s="168">
        <v>2749</v>
      </c>
      <c r="W83" s="172" t="s">
        <v>292</v>
      </c>
      <c r="X83" s="168">
        <v>3064.1</v>
      </c>
      <c r="Y83" s="172" t="s">
        <v>292</v>
      </c>
      <c r="Z83" s="168">
        <v>963.7</v>
      </c>
      <c r="AA83" s="172" t="s">
        <v>292</v>
      </c>
      <c r="AB83" s="168">
        <v>4696.7</v>
      </c>
      <c r="AC83" s="172" t="s">
        <v>292</v>
      </c>
      <c r="AD83" s="168">
        <v>4651.1000000000004</v>
      </c>
      <c r="AE83" s="172" t="s">
        <v>292</v>
      </c>
      <c r="AF83" s="168">
        <v>1013.8</v>
      </c>
      <c r="AG83" s="172" t="s">
        <v>292</v>
      </c>
      <c r="AH83" s="168">
        <v>6654</v>
      </c>
      <c r="AI83" s="172" t="s">
        <v>292</v>
      </c>
      <c r="AJ83" s="168">
        <v>4098.6000000000004</v>
      </c>
      <c r="AK83" s="172" t="s">
        <v>292</v>
      </c>
      <c r="AL83" s="168">
        <v>3704.1</v>
      </c>
      <c r="AM83" s="172" t="s">
        <v>292</v>
      </c>
      <c r="AN83" s="168">
        <v>6733</v>
      </c>
      <c r="AO83" s="172" t="s">
        <v>292</v>
      </c>
      <c r="AP83" s="168">
        <v>2872</v>
      </c>
      <c r="AQ83" s="172" t="s">
        <v>292</v>
      </c>
      <c r="AR83" s="168">
        <v>3959.3</v>
      </c>
      <c r="AS83" s="172" t="s">
        <v>292</v>
      </c>
      <c r="AT83" s="168">
        <v>3235.6</v>
      </c>
      <c r="AU83" s="172" t="s">
        <v>292</v>
      </c>
      <c r="AV83" s="168">
        <v>11632.4</v>
      </c>
      <c r="AW83" s="172" t="s">
        <v>292</v>
      </c>
      <c r="AX83" s="168">
        <v>1463.9</v>
      </c>
      <c r="AY83" s="172" t="s">
        <v>292</v>
      </c>
      <c r="AZ83" s="168">
        <v>2966.3</v>
      </c>
      <c r="BA83" s="172" t="s">
        <v>292</v>
      </c>
      <c r="BB83" s="168">
        <v>6016.5</v>
      </c>
      <c r="BC83" s="172" t="s">
        <v>292</v>
      </c>
      <c r="BD83" s="168">
        <v>2403.6999999999998</v>
      </c>
      <c r="BE83" s="172" t="s">
        <v>292</v>
      </c>
      <c r="BF83" s="168">
        <v>575.70000000000005</v>
      </c>
      <c r="BG83" s="172" t="s">
        <v>292</v>
      </c>
      <c r="BH83" s="168">
        <v>1167.5</v>
      </c>
      <c r="BI83" s="173" t="s">
        <v>292</v>
      </c>
    </row>
    <row r="84" spans="1:61" x14ac:dyDescent="0.25">
      <c r="A84" s="167" t="s">
        <v>369</v>
      </c>
      <c r="B84" s="168">
        <v>106546.3</v>
      </c>
      <c r="C84" s="172" t="s">
        <v>292</v>
      </c>
      <c r="D84" s="168">
        <v>3476.9</v>
      </c>
      <c r="E84" s="172" t="s">
        <v>292</v>
      </c>
      <c r="F84" s="168">
        <v>1372.6</v>
      </c>
      <c r="G84" s="172" t="s">
        <v>292</v>
      </c>
      <c r="H84" s="168">
        <v>94533.2</v>
      </c>
      <c r="I84" s="172" t="s">
        <v>292</v>
      </c>
      <c r="J84" s="168">
        <v>16774.2</v>
      </c>
      <c r="K84" s="172" t="s">
        <v>292</v>
      </c>
      <c r="L84" s="168">
        <v>2024.9</v>
      </c>
      <c r="M84" s="172" t="s">
        <v>292</v>
      </c>
      <c r="N84" s="168">
        <v>387.4</v>
      </c>
      <c r="O84" s="172" t="s">
        <v>292</v>
      </c>
      <c r="P84" s="168">
        <v>1089.7</v>
      </c>
      <c r="Q84" s="172" t="s">
        <v>292</v>
      </c>
      <c r="R84" s="168">
        <v>622.9</v>
      </c>
      <c r="S84" s="172" t="s">
        <v>292</v>
      </c>
      <c r="T84" s="168">
        <v>383.8</v>
      </c>
      <c r="U84" s="172" t="s">
        <v>292</v>
      </c>
      <c r="V84" s="168">
        <v>2862.2</v>
      </c>
      <c r="W84" s="172" t="s">
        <v>292</v>
      </c>
      <c r="X84" s="168">
        <v>3224.8</v>
      </c>
      <c r="Y84" s="172" t="s">
        <v>292</v>
      </c>
      <c r="Z84" s="168">
        <v>1029</v>
      </c>
      <c r="AA84" s="172" t="s">
        <v>292</v>
      </c>
      <c r="AB84" s="168">
        <v>4886</v>
      </c>
      <c r="AC84" s="172" t="s">
        <v>292</v>
      </c>
      <c r="AD84" s="168">
        <v>4972.3</v>
      </c>
      <c r="AE84" s="172" t="s">
        <v>292</v>
      </c>
      <c r="AF84" s="168">
        <v>1287.5</v>
      </c>
      <c r="AG84" s="172" t="s">
        <v>292</v>
      </c>
      <c r="AH84" s="168">
        <v>7214.7</v>
      </c>
      <c r="AI84" s="172" t="s">
        <v>292</v>
      </c>
      <c r="AJ84" s="168">
        <v>4503.1000000000004</v>
      </c>
      <c r="AK84" s="172" t="s">
        <v>292</v>
      </c>
      <c r="AL84" s="168">
        <v>4042.6</v>
      </c>
      <c r="AM84" s="172" t="s">
        <v>292</v>
      </c>
      <c r="AN84" s="168">
        <v>7531</v>
      </c>
      <c r="AO84" s="172" t="s">
        <v>292</v>
      </c>
      <c r="AP84" s="168">
        <v>2910.7</v>
      </c>
      <c r="AQ84" s="172" t="s">
        <v>292</v>
      </c>
      <c r="AR84" s="168">
        <v>4473.2</v>
      </c>
      <c r="AS84" s="172" t="s">
        <v>292</v>
      </c>
      <c r="AT84" s="168">
        <v>3663.4</v>
      </c>
      <c r="AU84" s="172" t="s">
        <v>292</v>
      </c>
      <c r="AV84" s="168">
        <v>13135.4</v>
      </c>
      <c r="AW84" s="172" t="s">
        <v>292</v>
      </c>
      <c r="AX84" s="168">
        <v>1793.4</v>
      </c>
      <c r="AY84" s="172" t="s">
        <v>292</v>
      </c>
      <c r="AZ84" s="168">
        <v>3232.6</v>
      </c>
      <c r="BA84" s="172" t="s">
        <v>292</v>
      </c>
      <c r="BB84" s="168">
        <v>6048.4</v>
      </c>
      <c r="BC84" s="172" t="s">
        <v>292</v>
      </c>
      <c r="BD84" s="168">
        <v>2487.9</v>
      </c>
      <c r="BE84" s="172" t="s">
        <v>292</v>
      </c>
      <c r="BF84" s="168">
        <v>599.4</v>
      </c>
      <c r="BG84" s="172" t="s">
        <v>292</v>
      </c>
      <c r="BH84" s="168">
        <v>1184.2</v>
      </c>
      <c r="BI84" s="173" t="s">
        <v>292</v>
      </c>
    </row>
    <row r="85" spans="1:61" x14ac:dyDescent="0.25">
      <c r="A85" s="167" t="s">
        <v>370</v>
      </c>
      <c r="B85" s="168">
        <v>95758.5</v>
      </c>
      <c r="C85" s="172" t="s">
        <v>292</v>
      </c>
      <c r="D85" s="168">
        <v>3298.6</v>
      </c>
      <c r="E85" s="172" t="s">
        <v>292</v>
      </c>
      <c r="F85" s="168">
        <v>1424.1</v>
      </c>
      <c r="G85" s="172" t="s">
        <v>292</v>
      </c>
      <c r="H85" s="168">
        <v>84127.8</v>
      </c>
      <c r="I85" s="172" t="s">
        <v>292</v>
      </c>
      <c r="J85" s="168">
        <v>16357.6</v>
      </c>
      <c r="K85" s="172" t="s">
        <v>292</v>
      </c>
      <c r="L85" s="168">
        <v>1871.3</v>
      </c>
      <c r="M85" s="172" t="s">
        <v>292</v>
      </c>
      <c r="N85" s="168">
        <v>365.9</v>
      </c>
      <c r="O85" s="172" t="s">
        <v>292</v>
      </c>
      <c r="P85" s="168">
        <v>903.3</v>
      </c>
      <c r="Q85" s="172" t="s">
        <v>292</v>
      </c>
      <c r="R85" s="168">
        <v>537.5</v>
      </c>
      <c r="S85" s="172" t="s">
        <v>292</v>
      </c>
      <c r="T85" s="168">
        <v>315.7</v>
      </c>
      <c r="U85" s="172" t="s">
        <v>292</v>
      </c>
      <c r="V85" s="168">
        <v>2521</v>
      </c>
      <c r="W85" s="172" t="s">
        <v>292</v>
      </c>
      <c r="X85" s="168">
        <v>3002.5</v>
      </c>
      <c r="Y85" s="172" t="s">
        <v>292</v>
      </c>
      <c r="Z85" s="168">
        <v>930.9</v>
      </c>
      <c r="AA85" s="172" t="s">
        <v>292</v>
      </c>
      <c r="AB85" s="168">
        <v>4909</v>
      </c>
      <c r="AC85" s="172" t="s">
        <v>292</v>
      </c>
      <c r="AD85" s="168">
        <v>4422.1000000000004</v>
      </c>
      <c r="AE85" s="172" t="s">
        <v>292</v>
      </c>
      <c r="AF85" s="168">
        <v>1206.4000000000001</v>
      </c>
      <c r="AG85" s="172" t="s">
        <v>292</v>
      </c>
      <c r="AH85" s="168">
        <v>6428.2</v>
      </c>
      <c r="AI85" s="172" t="s">
        <v>292</v>
      </c>
      <c r="AJ85" s="168">
        <v>4173.3999999999996</v>
      </c>
      <c r="AK85" s="172" t="s">
        <v>292</v>
      </c>
      <c r="AL85" s="168">
        <v>3629.6</v>
      </c>
      <c r="AM85" s="172" t="s">
        <v>292</v>
      </c>
      <c r="AN85" s="168">
        <v>6686.7</v>
      </c>
      <c r="AO85" s="172" t="s">
        <v>292</v>
      </c>
      <c r="AP85" s="168">
        <v>2407.5</v>
      </c>
      <c r="AQ85" s="172" t="s">
        <v>292</v>
      </c>
      <c r="AR85" s="168">
        <v>4158.3</v>
      </c>
      <c r="AS85" s="172" t="s">
        <v>292</v>
      </c>
      <c r="AT85" s="168">
        <v>2907.1</v>
      </c>
      <c r="AU85" s="172" t="s">
        <v>292</v>
      </c>
      <c r="AV85" s="168">
        <v>9919.2000000000007</v>
      </c>
      <c r="AW85" s="172" t="s">
        <v>292</v>
      </c>
      <c r="AX85" s="168">
        <v>1472</v>
      </c>
      <c r="AY85" s="172" t="s">
        <v>292</v>
      </c>
      <c r="AZ85" s="168">
        <v>2684</v>
      </c>
      <c r="BA85" s="172" t="s">
        <v>292</v>
      </c>
      <c r="BB85" s="168">
        <v>5946.9</v>
      </c>
      <c r="BC85" s="172" t="s">
        <v>292</v>
      </c>
      <c r="BD85" s="168">
        <v>2385.1999999999998</v>
      </c>
      <c r="BE85" s="172" t="s">
        <v>292</v>
      </c>
      <c r="BF85" s="168">
        <v>579.20000000000005</v>
      </c>
      <c r="BG85" s="172" t="s">
        <v>292</v>
      </c>
      <c r="BH85" s="168">
        <v>1127.7</v>
      </c>
      <c r="BI85" s="173" t="s">
        <v>292</v>
      </c>
    </row>
    <row r="86" spans="1:61" x14ac:dyDescent="0.25">
      <c r="A86" s="167" t="s">
        <v>371</v>
      </c>
      <c r="B86" s="168">
        <v>98540.2</v>
      </c>
      <c r="C86" s="172" t="s">
        <v>292</v>
      </c>
      <c r="D86" s="168">
        <v>3528.5</v>
      </c>
      <c r="E86" s="172" t="s">
        <v>292</v>
      </c>
      <c r="F86" s="168">
        <v>1524.1</v>
      </c>
      <c r="G86" s="172" t="s">
        <v>292</v>
      </c>
      <c r="H86" s="168">
        <v>86581.7</v>
      </c>
      <c r="I86" s="172" t="s">
        <v>292</v>
      </c>
      <c r="J86" s="168">
        <v>17276.900000000001</v>
      </c>
      <c r="K86" s="172" t="s">
        <v>292</v>
      </c>
      <c r="L86" s="168">
        <v>1730.3</v>
      </c>
      <c r="M86" s="172" t="s">
        <v>292</v>
      </c>
      <c r="N86" s="168">
        <v>403.6</v>
      </c>
      <c r="O86" s="172" t="s">
        <v>292</v>
      </c>
      <c r="P86" s="168">
        <v>987.6</v>
      </c>
      <c r="Q86" s="172" t="s">
        <v>292</v>
      </c>
      <c r="R86" s="168">
        <v>582.29999999999995</v>
      </c>
      <c r="S86" s="172" t="s">
        <v>292</v>
      </c>
      <c r="T86" s="168">
        <v>389.1</v>
      </c>
      <c r="U86" s="172" t="s">
        <v>292</v>
      </c>
      <c r="V86" s="168">
        <v>2632.1</v>
      </c>
      <c r="W86" s="172" t="s">
        <v>292</v>
      </c>
      <c r="X86" s="168">
        <v>3154.5</v>
      </c>
      <c r="Y86" s="172" t="s">
        <v>292</v>
      </c>
      <c r="Z86" s="168">
        <v>1012.7</v>
      </c>
      <c r="AA86" s="172" t="s">
        <v>292</v>
      </c>
      <c r="AB86" s="168">
        <v>5256.1</v>
      </c>
      <c r="AC86" s="172" t="s">
        <v>292</v>
      </c>
      <c r="AD86" s="168">
        <v>4601.6000000000004</v>
      </c>
      <c r="AE86" s="172" t="s">
        <v>292</v>
      </c>
      <c r="AF86" s="168">
        <v>923.8</v>
      </c>
      <c r="AG86" s="172" t="s">
        <v>292</v>
      </c>
      <c r="AH86" s="168">
        <v>6689.6</v>
      </c>
      <c r="AI86" s="172" t="s">
        <v>292</v>
      </c>
      <c r="AJ86" s="168">
        <v>4404.1000000000004</v>
      </c>
      <c r="AK86" s="172" t="s">
        <v>292</v>
      </c>
      <c r="AL86" s="168">
        <v>3617.6</v>
      </c>
      <c r="AM86" s="172" t="s">
        <v>292</v>
      </c>
      <c r="AN86" s="168">
        <v>6749.3</v>
      </c>
      <c r="AO86" s="172" t="s">
        <v>292</v>
      </c>
      <c r="AP86" s="168">
        <v>2568.8000000000002</v>
      </c>
      <c r="AQ86" s="172" t="s">
        <v>292</v>
      </c>
      <c r="AR86" s="168">
        <v>4132.2</v>
      </c>
      <c r="AS86" s="172" t="s">
        <v>292</v>
      </c>
      <c r="AT86" s="168">
        <v>3063</v>
      </c>
      <c r="AU86" s="172" t="s">
        <v>292</v>
      </c>
      <c r="AV86" s="168">
        <v>9073.6</v>
      </c>
      <c r="AW86" s="172" t="s">
        <v>292</v>
      </c>
      <c r="AX86" s="168">
        <v>1403.7</v>
      </c>
      <c r="AY86" s="172" t="s">
        <v>292</v>
      </c>
      <c r="AZ86" s="168">
        <v>3306.3</v>
      </c>
      <c r="BA86" s="172" t="s">
        <v>292</v>
      </c>
      <c r="BB86" s="168">
        <v>5977.5</v>
      </c>
      <c r="BC86" s="172" t="s">
        <v>292</v>
      </c>
      <c r="BD86" s="168">
        <v>2452.5</v>
      </c>
      <c r="BE86" s="172" t="s">
        <v>292</v>
      </c>
      <c r="BF86" s="168">
        <v>598.9</v>
      </c>
      <c r="BG86" s="172" t="s">
        <v>292</v>
      </c>
      <c r="BH86" s="168">
        <v>1168.7</v>
      </c>
      <c r="BI86" s="173" t="s">
        <v>292</v>
      </c>
    </row>
    <row r="87" spans="1:61" x14ac:dyDescent="0.25">
      <c r="A87" s="167" t="s">
        <v>372</v>
      </c>
      <c r="B87" s="168">
        <v>109056</v>
      </c>
      <c r="C87" s="172" t="s">
        <v>292</v>
      </c>
      <c r="D87" s="168">
        <v>4173.6000000000004</v>
      </c>
      <c r="E87" s="172" t="s">
        <v>292</v>
      </c>
      <c r="F87" s="168">
        <v>2043.1</v>
      </c>
      <c r="G87" s="172" t="s">
        <v>292</v>
      </c>
      <c r="H87" s="168">
        <v>96022.8</v>
      </c>
      <c r="I87" s="172" t="s">
        <v>292</v>
      </c>
      <c r="J87" s="168">
        <v>17641</v>
      </c>
      <c r="K87" s="172" t="s">
        <v>292</v>
      </c>
      <c r="L87" s="168">
        <v>1681.1</v>
      </c>
      <c r="M87" s="172" t="s">
        <v>292</v>
      </c>
      <c r="N87" s="168">
        <v>458.3</v>
      </c>
      <c r="O87" s="172" t="s">
        <v>292</v>
      </c>
      <c r="P87" s="168">
        <v>1085</v>
      </c>
      <c r="Q87" s="172" t="s">
        <v>292</v>
      </c>
      <c r="R87" s="168">
        <v>634.6</v>
      </c>
      <c r="S87" s="172" t="s">
        <v>292</v>
      </c>
      <c r="T87" s="168">
        <v>446.8</v>
      </c>
      <c r="U87" s="172" t="s">
        <v>292</v>
      </c>
      <c r="V87" s="168">
        <v>2904.9</v>
      </c>
      <c r="W87" s="172" t="s">
        <v>292</v>
      </c>
      <c r="X87" s="168">
        <v>3200.2</v>
      </c>
      <c r="Y87" s="172" t="s">
        <v>292</v>
      </c>
      <c r="Z87" s="168">
        <v>1106.7</v>
      </c>
      <c r="AA87" s="172" t="s">
        <v>292</v>
      </c>
      <c r="AB87" s="168">
        <v>4999.3</v>
      </c>
      <c r="AC87" s="172" t="s">
        <v>292</v>
      </c>
      <c r="AD87" s="168">
        <v>4627.1000000000004</v>
      </c>
      <c r="AE87" s="172" t="s">
        <v>292</v>
      </c>
      <c r="AF87" s="168">
        <v>1293.0999999999999</v>
      </c>
      <c r="AG87" s="172" t="s">
        <v>292</v>
      </c>
      <c r="AH87" s="168">
        <v>7246.6</v>
      </c>
      <c r="AI87" s="172" t="s">
        <v>292</v>
      </c>
      <c r="AJ87" s="168">
        <v>4672.8999999999996</v>
      </c>
      <c r="AK87" s="172" t="s">
        <v>292</v>
      </c>
      <c r="AL87" s="168">
        <v>3944</v>
      </c>
      <c r="AM87" s="172" t="s">
        <v>292</v>
      </c>
      <c r="AN87" s="168">
        <v>7753.3</v>
      </c>
      <c r="AO87" s="172" t="s">
        <v>292</v>
      </c>
      <c r="AP87" s="168">
        <v>3210.1</v>
      </c>
      <c r="AQ87" s="172" t="s">
        <v>292</v>
      </c>
      <c r="AR87" s="168">
        <v>5018.1000000000004</v>
      </c>
      <c r="AS87" s="172" t="s">
        <v>292</v>
      </c>
      <c r="AT87" s="168">
        <v>3764</v>
      </c>
      <c r="AU87" s="172" t="s">
        <v>292</v>
      </c>
      <c r="AV87" s="168">
        <v>12506.7</v>
      </c>
      <c r="AW87" s="172" t="s">
        <v>292</v>
      </c>
      <c r="AX87" s="168">
        <v>1592.7</v>
      </c>
      <c r="AY87" s="172" t="s">
        <v>292</v>
      </c>
      <c r="AZ87" s="168">
        <v>3607.7</v>
      </c>
      <c r="BA87" s="172" t="s">
        <v>292</v>
      </c>
      <c r="BB87" s="168">
        <v>6381.2</v>
      </c>
      <c r="BC87" s="172" t="s">
        <v>292</v>
      </c>
      <c r="BD87" s="168">
        <v>2478.5</v>
      </c>
      <c r="BE87" s="172" t="s">
        <v>292</v>
      </c>
      <c r="BF87" s="168">
        <v>586.5</v>
      </c>
      <c r="BG87" s="172" t="s">
        <v>292</v>
      </c>
      <c r="BH87" s="168">
        <v>1200.9000000000001</v>
      </c>
      <c r="BI87" s="173" t="s">
        <v>292</v>
      </c>
    </row>
    <row r="88" spans="1:61" x14ac:dyDescent="0.25">
      <c r="A88" s="167" t="s">
        <v>373</v>
      </c>
      <c r="B88" s="168">
        <v>106893.7</v>
      </c>
      <c r="C88" s="172" t="s">
        <v>292</v>
      </c>
      <c r="D88" s="168">
        <v>3779.6</v>
      </c>
      <c r="E88" s="172" t="s">
        <v>292</v>
      </c>
      <c r="F88" s="168">
        <v>1709.6</v>
      </c>
      <c r="G88" s="172" t="s">
        <v>292</v>
      </c>
      <c r="H88" s="168">
        <v>93238.9</v>
      </c>
      <c r="I88" s="172" t="s">
        <v>292</v>
      </c>
      <c r="J88" s="168">
        <v>17971.2</v>
      </c>
      <c r="K88" s="172" t="s">
        <v>292</v>
      </c>
      <c r="L88" s="168">
        <v>1326.4</v>
      </c>
      <c r="M88" s="172" t="s">
        <v>292</v>
      </c>
      <c r="N88" s="168">
        <v>527.1</v>
      </c>
      <c r="O88" s="172" t="s">
        <v>292</v>
      </c>
      <c r="P88" s="168">
        <v>1071.8</v>
      </c>
      <c r="Q88" s="172" t="s">
        <v>292</v>
      </c>
      <c r="R88" s="168">
        <v>642.5</v>
      </c>
      <c r="S88" s="172" t="s">
        <v>292</v>
      </c>
      <c r="T88" s="168">
        <v>401.2</v>
      </c>
      <c r="U88" s="172" t="s">
        <v>292</v>
      </c>
      <c r="V88" s="168">
        <v>2766.5</v>
      </c>
      <c r="W88" s="172" t="s">
        <v>292</v>
      </c>
      <c r="X88" s="168">
        <v>3198.2</v>
      </c>
      <c r="Y88" s="172" t="s">
        <v>292</v>
      </c>
      <c r="Z88" s="168">
        <v>1034.3</v>
      </c>
      <c r="AA88" s="172" t="s">
        <v>292</v>
      </c>
      <c r="AB88" s="168">
        <v>5176.8999999999996</v>
      </c>
      <c r="AC88" s="172" t="s">
        <v>292</v>
      </c>
      <c r="AD88" s="168">
        <v>4625.8999999999996</v>
      </c>
      <c r="AE88" s="172" t="s">
        <v>292</v>
      </c>
      <c r="AF88" s="168">
        <v>1118.4000000000001</v>
      </c>
      <c r="AG88" s="172" t="s">
        <v>292</v>
      </c>
      <c r="AH88" s="168">
        <v>7084.4</v>
      </c>
      <c r="AI88" s="172" t="s">
        <v>292</v>
      </c>
      <c r="AJ88" s="168">
        <v>4278.1000000000004</v>
      </c>
      <c r="AK88" s="172" t="s">
        <v>292</v>
      </c>
      <c r="AL88" s="168">
        <v>3752.5</v>
      </c>
      <c r="AM88" s="172" t="s">
        <v>292</v>
      </c>
      <c r="AN88" s="168">
        <v>7035.5</v>
      </c>
      <c r="AO88" s="172" t="s">
        <v>292</v>
      </c>
      <c r="AP88" s="168">
        <v>3620.6</v>
      </c>
      <c r="AQ88" s="172" t="s">
        <v>292</v>
      </c>
      <c r="AR88" s="168">
        <v>4941.1000000000004</v>
      </c>
      <c r="AS88" s="172" t="s">
        <v>292</v>
      </c>
      <c r="AT88" s="168">
        <v>3093.7</v>
      </c>
      <c r="AU88" s="172" t="s">
        <v>292</v>
      </c>
      <c r="AV88" s="168">
        <v>11916.8</v>
      </c>
      <c r="AW88" s="172" t="s">
        <v>292</v>
      </c>
      <c r="AX88" s="168">
        <v>1591.1</v>
      </c>
      <c r="AY88" s="172" t="s">
        <v>292</v>
      </c>
      <c r="AZ88" s="168">
        <v>3457.1</v>
      </c>
      <c r="BA88" s="172" t="s">
        <v>292</v>
      </c>
      <c r="BB88" s="168">
        <v>7424.5</v>
      </c>
      <c r="BC88" s="172" t="s">
        <v>292</v>
      </c>
      <c r="BD88" s="168">
        <v>2450.6999999999998</v>
      </c>
      <c r="BE88" s="172" t="s">
        <v>292</v>
      </c>
      <c r="BF88" s="168">
        <v>590.29999999999995</v>
      </c>
      <c r="BG88" s="172" t="s">
        <v>292</v>
      </c>
      <c r="BH88" s="168">
        <v>1194</v>
      </c>
      <c r="BI88" s="173" t="s">
        <v>292</v>
      </c>
    </row>
    <row r="89" spans="1:61" x14ac:dyDescent="0.25">
      <c r="A89" s="167" t="s">
        <v>374</v>
      </c>
      <c r="B89" s="168">
        <v>109993.1</v>
      </c>
      <c r="C89" s="172" t="s">
        <v>292</v>
      </c>
      <c r="D89" s="168">
        <v>4463.7</v>
      </c>
      <c r="E89" s="172" t="s">
        <v>292</v>
      </c>
      <c r="F89" s="168">
        <v>2002.2</v>
      </c>
      <c r="G89" s="172" t="s">
        <v>292</v>
      </c>
      <c r="H89" s="168">
        <v>95090.4</v>
      </c>
      <c r="I89" s="172" t="s">
        <v>292</v>
      </c>
      <c r="J89" s="168">
        <v>18350.8</v>
      </c>
      <c r="K89" s="172" t="s">
        <v>292</v>
      </c>
      <c r="L89" s="168">
        <v>1409.7</v>
      </c>
      <c r="M89" s="172" t="s">
        <v>292</v>
      </c>
      <c r="N89" s="168">
        <v>473.8</v>
      </c>
      <c r="O89" s="172" t="s">
        <v>292</v>
      </c>
      <c r="P89" s="168">
        <v>1103.5999999999999</v>
      </c>
      <c r="Q89" s="172" t="s">
        <v>292</v>
      </c>
      <c r="R89" s="168">
        <v>628.6</v>
      </c>
      <c r="S89" s="172" t="s">
        <v>292</v>
      </c>
      <c r="T89" s="168">
        <v>374.5</v>
      </c>
      <c r="U89" s="172" t="s">
        <v>292</v>
      </c>
      <c r="V89" s="168">
        <v>2759.8</v>
      </c>
      <c r="W89" s="172" t="s">
        <v>292</v>
      </c>
      <c r="X89" s="168">
        <v>3295.2</v>
      </c>
      <c r="Y89" s="172" t="s">
        <v>292</v>
      </c>
      <c r="Z89" s="168">
        <v>1074.8</v>
      </c>
      <c r="AA89" s="172" t="s">
        <v>292</v>
      </c>
      <c r="AB89" s="168">
        <v>5149.6000000000004</v>
      </c>
      <c r="AC89" s="172" t="s">
        <v>292</v>
      </c>
      <c r="AD89" s="168">
        <v>4850.7</v>
      </c>
      <c r="AE89" s="172" t="s">
        <v>292</v>
      </c>
      <c r="AF89" s="168">
        <v>1044.5999999999999</v>
      </c>
      <c r="AG89" s="172" t="s">
        <v>292</v>
      </c>
      <c r="AH89" s="168">
        <v>7020.1</v>
      </c>
      <c r="AI89" s="172" t="s">
        <v>292</v>
      </c>
      <c r="AJ89" s="168">
        <v>4153.2</v>
      </c>
      <c r="AK89" s="172" t="s">
        <v>292</v>
      </c>
      <c r="AL89" s="168">
        <v>4009.1</v>
      </c>
      <c r="AM89" s="172" t="s">
        <v>292</v>
      </c>
      <c r="AN89" s="168">
        <v>7269.9</v>
      </c>
      <c r="AO89" s="172" t="s">
        <v>292</v>
      </c>
      <c r="AP89" s="168">
        <v>3927</v>
      </c>
      <c r="AQ89" s="172" t="s">
        <v>292</v>
      </c>
      <c r="AR89" s="168">
        <v>5071.3999999999996</v>
      </c>
      <c r="AS89" s="172" t="s">
        <v>292</v>
      </c>
      <c r="AT89" s="168">
        <v>3247.7</v>
      </c>
      <c r="AU89" s="172" t="s">
        <v>292</v>
      </c>
      <c r="AV89" s="168">
        <v>11963.1</v>
      </c>
      <c r="AW89" s="172" t="s">
        <v>292</v>
      </c>
      <c r="AX89" s="168">
        <v>1533.2</v>
      </c>
      <c r="AY89" s="172" t="s">
        <v>292</v>
      </c>
      <c r="AZ89" s="168">
        <v>3645.2</v>
      </c>
      <c r="BA89" s="172" t="s">
        <v>292</v>
      </c>
      <c r="BB89" s="168">
        <v>7922.5</v>
      </c>
      <c r="BC89" s="172" t="s">
        <v>292</v>
      </c>
      <c r="BD89" s="168">
        <v>2516.6</v>
      </c>
      <c r="BE89" s="172" t="s">
        <v>292</v>
      </c>
      <c r="BF89" s="168">
        <v>598.6</v>
      </c>
      <c r="BG89" s="172" t="s">
        <v>292</v>
      </c>
      <c r="BH89" s="168">
        <v>1251.7</v>
      </c>
      <c r="BI89" s="173" t="s">
        <v>292</v>
      </c>
    </row>
    <row r="90" spans="1:61" x14ac:dyDescent="0.25">
      <c r="A90" s="167" t="s">
        <v>375</v>
      </c>
      <c r="B90" s="168">
        <v>106304.1</v>
      </c>
      <c r="C90" s="172" t="s">
        <v>292</v>
      </c>
      <c r="D90" s="168">
        <v>4765.8</v>
      </c>
      <c r="E90" s="172" t="s">
        <v>292</v>
      </c>
      <c r="F90" s="168">
        <v>2187.1</v>
      </c>
      <c r="G90" s="172" t="s">
        <v>292</v>
      </c>
      <c r="H90" s="168">
        <v>90222</v>
      </c>
      <c r="I90" s="172" t="s">
        <v>292</v>
      </c>
      <c r="J90" s="168">
        <v>18239.2</v>
      </c>
      <c r="K90" s="172" t="s">
        <v>292</v>
      </c>
      <c r="L90" s="168">
        <v>1593.7</v>
      </c>
      <c r="M90" s="172" t="s">
        <v>292</v>
      </c>
      <c r="N90" s="168">
        <v>420.4</v>
      </c>
      <c r="O90" s="172" t="s">
        <v>292</v>
      </c>
      <c r="P90" s="168">
        <v>849.9</v>
      </c>
      <c r="Q90" s="172" t="s">
        <v>292</v>
      </c>
      <c r="R90" s="168">
        <v>652.79999999999995</v>
      </c>
      <c r="S90" s="172" t="s">
        <v>292</v>
      </c>
      <c r="T90" s="168">
        <v>297.3</v>
      </c>
      <c r="U90" s="172" t="s">
        <v>292</v>
      </c>
      <c r="V90" s="168">
        <v>2357</v>
      </c>
      <c r="W90" s="172" t="s">
        <v>292</v>
      </c>
      <c r="X90" s="168">
        <v>2940</v>
      </c>
      <c r="Y90" s="172" t="s">
        <v>292</v>
      </c>
      <c r="Z90" s="168">
        <v>1030.5999999999999</v>
      </c>
      <c r="AA90" s="172" t="s">
        <v>292</v>
      </c>
      <c r="AB90" s="168">
        <v>5218.2</v>
      </c>
      <c r="AC90" s="172" t="s">
        <v>292</v>
      </c>
      <c r="AD90" s="168">
        <v>4562</v>
      </c>
      <c r="AE90" s="172" t="s">
        <v>292</v>
      </c>
      <c r="AF90" s="168">
        <v>1317.7</v>
      </c>
      <c r="AG90" s="172" t="s">
        <v>292</v>
      </c>
      <c r="AH90" s="168">
        <v>5898.9</v>
      </c>
      <c r="AI90" s="172" t="s">
        <v>292</v>
      </c>
      <c r="AJ90" s="168">
        <v>3531.1</v>
      </c>
      <c r="AK90" s="172" t="s">
        <v>292</v>
      </c>
      <c r="AL90" s="168">
        <v>3301</v>
      </c>
      <c r="AM90" s="172" t="s">
        <v>292</v>
      </c>
      <c r="AN90" s="168">
        <v>7273.4</v>
      </c>
      <c r="AO90" s="172" t="s">
        <v>292</v>
      </c>
      <c r="AP90" s="168">
        <v>3205.6</v>
      </c>
      <c r="AQ90" s="172" t="s">
        <v>292</v>
      </c>
      <c r="AR90" s="168">
        <v>4573.6000000000004</v>
      </c>
      <c r="AS90" s="172" t="s">
        <v>292</v>
      </c>
      <c r="AT90" s="168">
        <v>4084.7</v>
      </c>
      <c r="AU90" s="172" t="s">
        <v>292</v>
      </c>
      <c r="AV90" s="168">
        <v>10910.4</v>
      </c>
      <c r="AW90" s="172" t="s">
        <v>292</v>
      </c>
      <c r="AX90" s="168">
        <v>1675.3</v>
      </c>
      <c r="AY90" s="172" t="s">
        <v>292</v>
      </c>
      <c r="AZ90" s="168">
        <v>3255.6</v>
      </c>
      <c r="BA90" s="172" t="s">
        <v>292</v>
      </c>
      <c r="BB90" s="168">
        <v>8672.6</v>
      </c>
      <c r="BC90" s="172" t="s">
        <v>292</v>
      </c>
      <c r="BD90" s="168">
        <v>2643.7</v>
      </c>
      <c r="BE90" s="172" t="s">
        <v>292</v>
      </c>
      <c r="BF90" s="168">
        <v>638.70000000000005</v>
      </c>
      <c r="BG90" s="172" t="s">
        <v>292</v>
      </c>
      <c r="BH90" s="168">
        <v>1284.7</v>
      </c>
      <c r="BI90" s="173" t="s">
        <v>292</v>
      </c>
    </row>
    <row r="91" spans="1:61" x14ac:dyDescent="0.25">
      <c r="A91" s="167" t="s">
        <v>376</v>
      </c>
      <c r="B91" s="168">
        <v>104932.5</v>
      </c>
      <c r="C91" s="172" t="s">
        <v>292</v>
      </c>
      <c r="D91" s="168">
        <v>3670.9</v>
      </c>
      <c r="E91" s="172" t="s">
        <v>292</v>
      </c>
      <c r="F91" s="168">
        <v>2006.8</v>
      </c>
      <c r="G91" s="172" t="s">
        <v>292</v>
      </c>
      <c r="H91" s="168">
        <v>89548.3</v>
      </c>
      <c r="I91" s="172" t="s">
        <v>292</v>
      </c>
      <c r="J91" s="168">
        <v>17167.400000000001</v>
      </c>
      <c r="K91" s="172" t="s">
        <v>292</v>
      </c>
      <c r="L91" s="168">
        <v>1150.2</v>
      </c>
      <c r="M91" s="172" t="s">
        <v>292</v>
      </c>
      <c r="N91" s="168">
        <v>578.9</v>
      </c>
      <c r="O91" s="172" t="s">
        <v>292</v>
      </c>
      <c r="P91" s="168">
        <v>1037.0999999999999</v>
      </c>
      <c r="Q91" s="172" t="s">
        <v>292</v>
      </c>
      <c r="R91" s="168">
        <v>568.70000000000005</v>
      </c>
      <c r="S91" s="172" t="s">
        <v>292</v>
      </c>
      <c r="T91" s="168">
        <v>394.2</v>
      </c>
      <c r="U91" s="172" t="s">
        <v>292</v>
      </c>
      <c r="V91" s="168">
        <v>2698.8</v>
      </c>
      <c r="W91" s="172" t="s">
        <v>292</v>
      </c>
      <c r="X91" s="168">
        <v>3306.6</v>
      </c>
      <c r="Y91" s="172" t="s">
        <v>292</v>
      </c>
      <c r="Z91" s="168">
        <v>973</v>
      </c>
      <c r="AA91" s="172" t="s">
        <v>292</v>
      </c>
      <c r="AB91" s="168">
        <v>6058.5</v>
      </c>
      <c r="AC91" s="172" t="s">
        <v>292</v>
      </c>
      <c r="AD91" s="168">
        <v>4946</v>
      </c>
      <c r="AE91" s="172" t="s">
        <v>292</v>
      </c>
      <c r="AF91" s="168">
        <v>1193.3</v>
      </c>
      <c r="AG91" s="172" t="s">
        <v>292</v>
      </c>
      <c r="AH91" s="168">
        <v>6594</v>
      </c>
      <c r="AI91" s="172" t="s">
        <v>292</v>
      </c>
      <c r="AJ91" s="168">
        <v>3063.9</v>
      </c>
      <c r="AK91" s="172" t="s">
        <v>292</v>
      </c>
      <c r="AL91" s="168">
        <v>4318.3999999999996</v>
      </c>
      <c r="AM91" s="172" t="s">
        <v>292</v>
      </c>
      <c r="AN91" s="168">
        <v>6496</v>
      </c>
      <c r="AO91" s="172" t="s">
        <v>292</v>
      </c>
      <c r="AP91" s="168">
        <v>3102.6</v>
      </c>
      <c r="AQ91" s="172" t="s">
        <v>292</v>
      </c>
      <c r="AR91" s="168">
        <v>4292.7</v>
      </c>
      <c r="AS91" s="172" t="s">
        <v>292</v>
      </c>
      <c r="AT91" s="168">
        <v>2839.5</v>
      </c>
      <c r="AU91" s="172" t="s">
        <v>292</v>
      </c>
      <c r="AV91" s="168">
        <v>12111.9</v>
      </c>
      <c r="AW91" s="172" t="s">
        <v>292</v>
      </c>
      <c r="AX91" s="168">
        <v>1328.5</v>
      </c>
      <c r="AY91" s="172" t="s">
        <v>292</v>
      </c>
      <c r="AZ91" s="168">
        <v>3386.2</v>
      </c>
      <c r="BA91" s="172" t="s">
        <v>292</v>
      </c>
      <c r="BB91" s="168">
        <v>9312.2999999999993</v>
      </c>
      <c r="BC91" s="172" t="s">
        <v>292</v>
      </c>
      <c r="BD91" s="168">
        <v>2401</v>
      </c>
      <c r="BE91" s="172" t="s">
        <v>292</v>
      </c>
      <c r="BF91" s="168">
        <v>549.5</v>
      </c>
      <c r="BG91" s="172" t="s">
        <v>292</v>
      </c>
      <c r="BH91" s="168">
        <v>1217.0999999999999</v>
      </c>
      <c r="BI91" s="173" t="s">
        <v>292</v>
      </c>
    </row>
    <row r="92" spans="1:61" x14ac:dyDescent="0.25">
      <c r="A92" s="167" t="s">
        <v>377</v>
      </c>
      <c r="B92" s="168">
        <v>103828.9</v>
      </c>
      <c r="C92" s="172" t="s">
        <v>292</v>
      </c>
      <c r="D92" s="168">
        <v>3654.6</v>
      </c>
      <c r="E92" s="172" t="s">
        <v>292</v>
      </c>
      <c r="F92" s="168">
        <v>1931.3</v>
      </c>
      <c r="G92" s="172" t="s">
        <v>292</v>
      </c>
      <c r="H92" s="168">
        <v>89354.5</v>
      </c>
      <c r="I92" s="172" t="s">
        <v>292</v>
      </c>
      <c r="J92" s="168">
        <v>16584.2</v>
      </c>
      <c r="K92" s="172" t="s">
        <v>292</v>
      </c>
      <c r="L92" s="168">
        <v>1195.0999999999999</v>
      </c>
      <c r="M92" s="172" t="s">
        <v>292</v>
      </c>
      <c r="N92" s="168">
        <v>500.6</v>
      </c>
      <c r="O92" s="172" t="s">
        <v>292</v>
      </c>
      <c r="P92" s="168">
        <v>1101.3</v>
      </c>
      <c r="Q92" s="172" t="s">
        <v>292</v>
      </c>
      <c r="R92" s="168">
        <v>593</v>
      </c>
      <c r="S92" s="172" t="s">
        <v>292</v>
      </c>
      <c r="T92" s="168">
        <v>417.1</v>
      </c>
      <c r="U92" s="172" t="s">
        <v>292</v>
      </c>
      <c r="V92" s="168">
        <v>2684</v>
      </c>
      <c r="W92" s="172" t="s">
        <v>292</v>
      </c>
      <c r="X92" s="168">
        <v>3110.8</v>
      </c>
      <c r="Y92" s="172" t="s">
        <v>292</v>
      </c>
      <c r="Z92" s="168">
        <v>962.4</v>
      </c>
      <c r="AA92" s="172" t="s">
        <v>292</v>
      </c>
      <c r="AB92" s="168">
        <v>4858.2</v>
      </c>
      <c r="AC92" s="172" t="s">
        <v>292</v>
      </c>
      <c r="AD92" s="168">
        <v>4891.8999999999996</v>
      </c>
      <c r="AE92" s="172" t="s">
        <v>292</v>
      </c>
      <c r="AF92" s="168">
        <v>1070.5999999999999</v>
      </c>
      <c r="AG92" s="172" t="s">
        <v>292</v>
      </c>
      <c r="AH92" s="168">
        <v>6744.5</v>
      </c>
      <c r="AI92" s="172" t="s">
        <v>292</v>
      </c>
      <c r="AJ92" s="168">
        <v>3314.3</v>
      </c>
      <c r="AK92" s="172" t="s">
        <v>292</v>
      </c>
      <c r="AL92" s="168">
        <v>4367.8999999999996</v>
      </c>
      <c r="AM92" s="172" t="s">
        <v>292</v>
      </c>
      <c r="AN92" s="168">
        <v>6721.1</v>
      </c>
      <c r="AO92" s="172" t="s">
        <v>292</v>
      </c>
      <c r="AP92" s="168">
        <v>2867.4</v>
      </c>
      <c r="AQ92" s="172" t="s">
        <v>292</v>
      </c>
      <c r="AR92" s="168">
        <v>4308.8999999999996</v>
      </c>
      <c r="AS92" s="172" t="s">
        <v>292</v>
      </c>
      <c r="AT92" s="168">
        <v>3044.3</v>
      </c>
      <c r="AU92" s="172" t="s">
        <v>292</v>
      </c>
      <c r="AV92" s="168">
        <v>12737.2</v>
      </c>
      <c r="AW92" s="172" t="s">
        <v>292</v>
      </c>
      <c r="AX92" s="168">
        <v>1726.2</v>
      </c>
      <c r="AY92" s="172" t="s">
        <v>292</v>
      </c>
      <c r="AZ92" s="168">
        <v>3374.7</v>
      </c>
      <c r="BA92" s="172" t="s">
        <v>292</v>
      </c>
      <c r="BB92" s="168">
        <v>8443.2000000000007</v>
      </c>
      <c r="BC92" s="172" t="s">
        <v>292</v>
      </c>
      <c r="BD92" s="168">
        <v>2376.6</v>
      </c>
      <c r="BE92" s="172" t="s">
        <v>292</v>
      </c>
      <c r="BF92" s="168">
        <v>567.1</v>
      </c>
      <c r="BG92" s="172" t="s">
        <v>292</v>
      </c>
      <c r="BH92" s="168">
        <v>1182.9000000000001</v>
      </c>
      <c r="BI92" s="173" t="s">
        <v>292</v>
      </c>
    </row>
    <row r="93" spans="1:61" x14ac:dyDescent="0.25">
      <c r="A93" s="167" t="s">
        <v>378</v>
      </c>
      <c r="B93" s="168">
        <v>121794.5</v>
      </c>
      <c r="C93" s="172" t="s">
        <v>292</v>
      </c>
      <c r="D93" s="168">
        <v>4218.2</v>
      </c>
      <c r="E93" s="172" t="s">
        <v>292</v>
      </c>
      <c r="F93" s="168">
        <v>2051.1</v>
      </c>
      <c r="G93" s="172" t="s">
        <v>292</v>
      </c>
      <c r="H93" s="168">
        <v>106942.3</v>
      </c>
      <c r="I93" s="172" t="s">
        <v>292</v>
      </c>
      <c r="J93" s="168">
        <v>19608</v>
      </c>
      <c r="K93" s="172" t="s">
        <v>292</v>
      </c>
      <c r="L93" s="168">
        <v>1704.5</v>
      </c>
      <c r="M93" s="172" t="s">
        <v>292</v>
      </c>
      <c r="N93" s="168">
        <v>594.70000000000005</v>
      </c>
      <c r="O93" s="172" t="s">
        <v>292</v>
      </c>
      <c r="P93" s="168">
        <v>1275.9000000000001</v>
      </c>
      <c r="Q93" s="172" t="s">
        <v>292</v>
      </c>
      <c r="R93" s="168">
        <v>684.9</v>
      </c>
      <c r="S93" s="172" t="s">
        <v>292</v>
      </c>
      <c r="T93" s="168">
        <v>494.7</v>
      </c>
      <c r="U93" s="172" t="s">
        <v>292</v>
      </c>
      <c r="V93" s="168">
        <v>3267.9</v>
      </c>
      <c r="W93" s="172" t="s">
        <v>292</v>
      </c>
      <c r="X93" s="168">
        <v>3533.2</v>
      </c>
      <c r="Y93" s="172" t="s">
        <v>292</v>
      </c>
      <c r="Z93" s="168">
        <v>1137.8</v>
      </c>
      <c r="AA93" s="172" t="s">
        <v>292</v>
      </c>
      <c r="AB93" s="168">
        <v>5156.3999999999996</v>
      </c>
      <c r="AC93" s="172" t="s">
        <v>292</v>
      </c>
      <c r="AD93" s="168">
        <v>5913.9</v>
      </c>
      <c r="AE93" s="172" t="s">
        <v>292</v>
      </c>
      <c r="AF93" s="168">
        <v>1352</v>
      </c>
      <c r="AG93" s="172" t="s">
        <v>292</v>
      </c>
      <c r="AH93" s="168">
        <v>8183</v>
      </c>
      <c r="AI93" s="172" t="s">
        <v>292</v>
      </c>
      <c r="AJ93" s="168">
        <v>4725</v>
      </c>
      <c r="AK93" s="172" t="s">
        <v>292</v>
      </c>
      <c r="AL93" s="168">
        <v>5039.8999999999996</v>
      </c>
      <c r="AM93" s="172" t="s">
        <v>292</v>
      </c>
      <c r="AN93" s="168">
        <v>8232</v>
      </c>
      <c r="AO93" s="172" t="s">
        <v>292</v>
      </c>
      <c r="AP93" s="168">
        <v>3599.5</v>
      </c>
      <c r="AQ93" s="172" t="s">
        <v>292</v>
      </c>
      <c r="AR93" s="168">
        <v>4919.7</v>
      </c>
      <c r="AS93" s="172" t="s">
        <v>292</v>
      </c>
      <c r="AT93" s="168">
        <v>4484.7</v>
      </c>
      <c r="AU93" s="172" t="s">
        <v>292</v>
      </c>
      <c r="AV93" s="168">
        <v>14669.4</v>
      </c>
      <c r="AW93" s="172" t="s">
        <v>292</v>
      </c>
      <c r="AX93" s="168">
        <v>1885.1</v>
      </c>
      <c r="AY93" s="172" t="s">
        <v>292</v>
      </c>
      <c r="AZ93" s="168">
        <v>3906.1</v>
      </c>
      <c r="BA93" s="172" t="s">
        <v>292</v>
      </c>
      <c r="BB93" s="168">
        <v>8044.6</v>
      </c>
      <c r="BC93" s="172" t="s">
        <v>292</v>
      </c>
      <c r="BD93" s="168">
        <v>2589.4</v>
      </c>
      <c r="BE93" s="172" t="s">
        <v>292</v>
      </c>
      <c r="BF93" s="168">
        <v>598.9</v>
      </c>
      <c r="BG93" s="172" t="s">
        <v>292</v>
      </c>
      <c r="BH93" s="168">
        <v>1292.0999999999999</v>
      </c>
      <c r="BI93" s="173" t="s">
        <v>292</v>
      </c>
    </row>
    <row r="94" spans="1:61" x14ac:dyDescent="0.25">
      <c r="A94" s="167" t="s">
        <v>379</v>
      </c>
      <c r="B94" s="168">
        <v>105397.8</v>
      </c>
      <c r="C94" s="172" t="s">
        <v>292</v>
      </c>
      <c r="D94" s="168">
        <v>3757.8</v>
      </c>
      <c r="E94" s="172" t="s">
        <v>292</v>
      </c>
      <c r="F94" s="168">
        <v>1803.8</v>
      </c>
      <c r="G94" s="172" t="s">
        <v>292</v>
      </c>
      <c r="H94" s="168">
        <v>92003.4</v>
      </c>
      <c r="I94" s="172" t="s">
        <v>292</v>
      </c>
      <c r="J94" s="168">
        <v>17526.7</v>
      </c>
      <c r="K94" s="172" t="s">
        <v>292</v>
      </c>
      <c r="L94" s="168">
        <v>1699.1</v>
      </c>
      <c r="M94" s="172" t="s">
        <v>292</v>
      </c>
      <c r="N94" s="168">
        <v>523.5</v>
      </c>
      <c r="O94" s="172" t="s">
        <v>292</v>
      </c>
      <c r="P94" s="168">
        <v>1055</v>
      </c>
      <c r="Q94" s="172" t="s">
        <v>292</v>
      </c>
      <c r="R94" s="168">
        <v>575.5</v>
      </c>
      <c r="S94" s="172" t="s">
        <v>292</v>
      </c>
      <c r="T94" s="168">
        <v>410.8</v>
      </c>
      <c r="U94" s="172" t="s">
        <v>292</v>
      </c>
      <c r="V94" s="168">
        <v>2807.4</v>
      </c>
      <c r="W94" s="172" t="s">
        <v>292</v>
      </c>
      <c r="X94" s="168">
        <v>3067.2</v>
      </c>
      <c r="Y94" s="172" t="s">
        <v>292</v>
      </c>
      <c r="Z94" s="168">
        <v>1011.9</v>
      </c>
      <c r="AA94" s="172" t="s">
        <v>292</v>
      </c>
      <c r="AB94" s="168">
        <v>4913</v>
      </c>
      <c r="AC94" s="172" t="s">
        <v>292</v>
      </c>
      <c r="AD94" s="168">
        <v>4962</v>
      </c>
      <c r="AE94" s="172" t="s">
        <v>292</v>
      </c>
      <c r="AF94" s="168">
        <v>955.2</v>
      </c>
      <c r="AG94" s="172" t="s">
        <v>292</v>
      </c>
      <c r="AH94" s="168">
        <v>6965</v>
      </c>
      <c r="AI94" s="172" t="s">
        <v>292</v>
      </c>
      <c r="AJ94" s="168">
        <v>4140.3999999999996</v>
      </c>
      <c r="AK94" s="172" t="s">
        <v>292</v>
      </c>
      <c r="AL94" s="168">
        <v>4421.5</v>
      </c>
      <c r="AM94" s="172" t="s">
        <v>292</v>
      </c>
      <c r="AN94" s="168">
        <v>7428.3</v>
      </c>
      <c r="AO94" s="172" t="s">
        <v>292</v>
      </c>
      <c r="AP94" s="168">
        <v>3023.5</v>
      </c>
      <c r="AQ94" s="172" t="s">
        <v>292</v>
      </c>
      <c r="AR94" s="168">
        <v>4070.4</v>
      </c>
      <c r="AS94" s="172" t="s">
        <v>292</v>
      </c>
      <c r="AT94" s="168">
        <v>3406</v>
      </c>
      <c r="AU94" s="172" t="s">
        <v>292</v>
      </c>
      <c r="AV94" s="168">
        <v>12039.3</v>
      </c>
      <c r="AW94" s="172" t="s">
        <v>292</v>
      </c>
      <c r="AX94" s="168">
        <v>1642.6</v>
      </c>
      <c r="AY94" s="172" t="s">
        <v>292</v>
      </c>
      <c r="AZ94" s="168">
        <v>3183.8</v>
      </c>
      <c r="BA94" s="172" t="s">
        <v>292</v>
      </c>
      <c r="BB94" s="168">
        <v>7176.7</v>
      </c>
      <c r="BC94" s="172" t="s">
        <v>292</v>
      </c>
      <c r="BD94" s="168">
        <v>2459.9</v>
      </c>
      <c r="BE94" s="172" t="s">
        <v>292</v>
      </c>
      <c r="BF94" s="168">
        <v>560.5</v>
      </c>
      <c r="BG94" s="172" t="s">
        <v>292</v>
      </c>
      <c r="BH94" s="168">
        <v>1227.9000000000001</v>
      </c>
      <c r="BI94" s="173" t="s">
        <v>292</v>
      </c>
    </row>
    <row r="95" spans="1:61" x14ac:dyDescent="0.25">
      <c r="A95" s="167" t="s">
        <v>380</v>
      </c>
      <c r="B95" s="168">
        <v>110602.1</v>
      </c>
      <c r="C95" s="172" t="s">
        <v>292</v>
      </c>
      <c r="D95" s="168">
        <v>3993.4</v>
      </c>
      <c r="E95" s="172" t="s">
        <v>292</v>
      </c>
      <c r="F95" s="168">
        <v>1952.1</v>
      </c>
      <c r="G95" s="172" t="s">
        <v>292</v>
      </c>
      <c r="H95" s="168">
        <v>97375.9</v>
      </c>
      <c r="I95" s="172" t="s">
        <v>292</v>
      </c>
      <c r="J95" s="168">
        <v>18411.3</v>
      </c>
      <c r="K95" s="172" t="s">
        <v>292</v>
      </c>
      <c r="L95" s="168">
        <v>1802.3</v>
      </c>
      <c r="M95" s="172" t="s">
        <v>292</v>
      </c>
      <c r="N95" s="168">
        <v>533.9</v>
      </c>
      <c r="O95" s="172" t="s">
        <v>292</v>
      </c>
      <c r="P95" s="168">
        <v>1082.5999999999999</v>
      </c>
      <c r="Q95" s="172" t="s">
        <v>292</v>
      </c>
      <c r="R95" s="168">
        <v>590.70000000000005</v>
      </c>
      <c r="S95" s="172" t="s">
        <v>292</v>
      </c>
      <c r="T95" s="168">
        <v>430.6</v>
      </c>
      <c r="U95" s="172" t="s">
        <v>292</v>
      </c>
      <c r="V95" s="168">
        <v>3021.1</v>
      </c>
      <c r="W95" s="172" t="s">
        <v>292</v>
      </c>
      <c r="X95" s="168">
        <v>3361.2</v>
      </c>
      <c r="Y95" s="172" t="s">
        <v>292</v>
      </c>
      <c r="Z95" s="168">
        <v>1107.9000000000001</v>
      </c>
      <c r="AA95" s="172" t="s">
        <v>292</v>
      </c>
      <c r="AB95" s="168">
        <v>5225.5</v>
      </c>
      <c r="AC95" s="172" t="s">
        <v>292</v>
      </c>
      <c r="AD95" s="168">
        <v>5168.7</v>
      </c>
      <c r="AE95" s="172" t="s">
        <v>292</v>
      </c>
      <c r="AF95" s="168">
        <v>1036.5999999999999</v>
      </c>
      <c r="AG95" s="172" t="s">
        <v>292</v>
      </c>
      <c r="AH95" s="168">
        <v>7504</v>
      </c>
      <c r="AI95" s="172" t="s">
        <v>292</v>
      </c>
      <c r="AJ95" s="168">
        <v>4662.8</v>
      </c>
      <c r="AK95" s="172" t="s">
        <v>292</v>
      </c>
      <c r="AL95" s="168">
        <v>4788.8999999999996</v>
      </c>
      <c r="AM95" s="172" t="s">
        <v>292</v>
      </c>
      <c r="AN95" s="168">
        <v>7703.6</v>
      </c>
      <c r="AO95" s="172" t="s">
        <v>292</v>
      </c>
      <c r="AP95" s="168">
        <v>3100.4</v>
      </c>
      <c r="AQ95" s="172" t="s">
        <v>292</v>
      </c>
      <c r="AR95" s="168">
        <v>4475.3999999999996</v>
      </c>
      <c r="AS95" s="172" t="s">
        <v>292</v>
      </c>
      <c r="AT95" s="168">
        <v>3372.7</v>
      </c>
      <c r="AU95" s="172" t="s">
        <v>292</v>
      </c>
      <c r="AV95" s="168">
        <v>12772.7</v>
      </c>
      <c r="AW95" s="172" t="s">
        <v>292</v>
      </c>
      <c r="AX95" s="168">
        <v>1561.8</v>
      </c>
      <c r="AY95" s="172" t="s">
        <v>292</v>
      </c>
      <c r="AZ95" s="168">
        <v>3225</v>
      </c>
      <c r="BA95" s="172" t="s">
        <v>292</v>
      </c>
      <c r="BB95" s="168">
        <v>6653</v>
      </c>
      <c r="BC95" s="172" t="s">
        <v>292</v>
      </c>
      <c r="BD95" s="168">
        <v>2579.9</v>
      </c>
      <c r="BE95" s="172" t="s">
        <v>292</v>
      </c>
      <c r="BF95" s="168">
        <v>603.29999999999995</v>
      </c>
      <c r="BG95" s="172" t="s">
        <v>292</v>
      </c>
      <c r="BH95" s="168">
        <v>1289.0999999999999</v>
      </c>
      <c r="BI95" s="173" t="s">
        <v>292</v>
      </c>
    </row>
    <row r="96" spans="1:61" x14ac:dyDescent="0.25">
      <c r="A96" s="167" t="s">
        <v>381</v>
      </c>
      <c r="B96" s="168">
        <v>113075.3</v>
      </c>
      <c r="C96" s="172" t="s">
        <v>292</v>
      </c>
      <c r="D96" s="168">
        <v>3878.9</v>
      </c>
      <c r="E96" s="172" t="s">
        <v>292</v>
      </c>
      <c r="F96" s="168">
        <v>1725.7</v>
      </c>
      <c r="G96" s="172" t="s">
        <v>292</v>
      </c>
      <c r="H96" s="168">
        <v>100335</v>
      </c>
      <c r="I96" s="172" t="s">
        <v>292</v>
      </c>
      <c r="J96" s="168">
        <v>18290.7</v>
      </c>
      <c r="K96" s="172" t="s">
        <v>292</v>
      </c>
      <c r="L96" s="168">
        <v>2140.1999999999998</v>
      </c>
      <c r="M96" s="172" t="s">
        <v>292</v>
      </c>
      <c r="N96" s="168">
        <v>537.9</v>
      </c>
      <c r="O96" s="172" t="s">
        <v>292</v>
      </c>
      <c r="P96" s="168">
        <v>1074.2</v>
      </c>
      <c r="Q96" s="172" t="s">
        <v>292</v>
      </c>
      <c r="R96" s="168">
        <v>600.4</v>
      </c>
      <c r="S96" s="172" t="s">
        <v>292</v>
      </c>
      <c r="T96" s="168">
        <v>424.3</v>
      </c>
      <c r="U96" s="172" t="s">
        <v>292</v>
      </c>
      <c r="V96" s="168">
        <v>2973.5</v>
      </c>
      <c r="W96" s="172" t="s">
        <v>292</v>
      </c>
      <c r="X96" s="168">
        <v>3359.9</v>
      </c>
      <c r="Y96" s="172" t="s">
        <v>292</v>
      </c>
      <c r="Z96" s="168">
        <v>1098.8</v>
      </c>
      <c r="AA96" s="172" t="s">
        <v>292</v>
      </c>
      <c r="AB96" s="168">
        <v>5118.8</v>
      </c>
      <c r="AC96" s="172" t="s">
        <v>292</v>
      </c>
      <c r="AD96" s="168">
        <v>5125.3</v>
      </c>
      <c r="AE96" s="172" t="s">
        <v>292</v>
      </c>
      <c r="AF96" s="168">
        <v>1234.8</v>
      </c>
      <c r="AG96" s="172" t="s">
        <v>292</v>
      </c>
      <c r="AH96" s="168">
        <v>7602.8</v>
      </c>
      <c r="AI96" s="172" t="s">
        <v>292</v>
      </c>
      <c r="AJ96" s="168">
        <v>4760.5</v>
      </c>
      <c r="AK96" s="172" t="s">
        <v>292</v>
      </c>
      <c r="AL96" s="168">
        <v>4691.8</v>
      </c>
      <c r="AM96" s="172" t="s">
        <v>292</v>
      </c>
      <c r="AN96" s="168">
        <v>8073.8</v>
      </c>
      <c r="AO96" s="172" t="s">
        <v>292</v>
      </c>
      <c r="AP96" s="168">
        <v>3016.9</v>
      </c>
      <c r="AQ96" s="172" t="s">
        <v>292</v>
      </c>
      <c r="AR96" s="168">
        <v>4866.3999999999996</v>
      </c>
      <c r="AS96" s="172" t="s">
        <v>292</v>
      </c>
      <c r="AT96" s="168">
        <v>4687.8</v>
      </c>
      <c r="AU96" s="172" t="s">
        <v>292</v>
      </c>
      <c r="AV96" s="168">
        <v>13042.5</v>
      </c>
      <c r="AW96" s="172" t="s">
        <v>292</v>
      </c>
      <c r="AX96" s="168">
        <v>1672.4</v>
      </c>
      <c r="AY96" s="172" t="s">
        <v>292</v>
      </c>
      <c r="AZ96" s="168">
        <v>3286.1</v>
      </c>
      <c r="BA96" s="172" t="s">
        <v>292</v>
      </c>
      <c r="BB96" s="168">
        <v>6199.2</v>
      </c>
      <c r="BC96" s="172" t="s">
        <v>292</v>
      </c>
      <c r="BD96" s="168">
        <v>2662.1</v>
      </c>
      <c r="BE96" s="172" t="s">
        <v>292</v>
      </c>
      <c r="BF96" s="168">
        <v>632.1</v>
      </c>
      <c r="BG96" s="172" t="s">
        <v>292</v>
      </c>
      <c r="BH96" s="168">
        <v>1315.9</v>
      </c>
      <c r="BI96" s="173" t="s">
        <v>292</v>
      </c>
    </row>
    <row r="97" spans="1:61" x14ac:dyDescent="0.25">
      <c r="A97" s="167" t="s">
        <v>382</v>
      </c>
      <c r="B97" s="168">
        <v>103884.7</v>
      </c>
      <c r="C97" s="172" t="s">
        <v>292</v>
      </c>
      <c r="D97" s="168">
        <v>3775.1</v>
      </c>
      <c r="E97" s="172" t="s">
        <v>292</v>
      </c>
      <c r="F97" s="168">
        <v>1725</v>
      </c>
      <c r="G97" s="172" t="s">
        <v>292</v>
      </c>
      <c r="H97" s="168">
        <v>91378.6</v>
      </c>
      <c r="I97" s="172" t="s">
        <v>292</v>
      </c>
      <c r="J97" s="168">
        <v>18028.099999999999</v>
      </c>
      <c r="K97" s="172" t="s">
        <v>292</v>
      </c>
      <c r="L97" s="168">
        <v>1893.5</v>
      </c>
      <c r="M97" s="172" t="s">
        <v>292</v>
      </c>
      <c r="N97" s="168">
        <v>575.20000000000005</v>
      </c>
      <c r="O97" s="172" t="s">
        <v>292</v>
      </c>
      <c r="P97" s="168">
        <v>963.2</v>
      </c>
      <c r="Q97" s="172" t="s">
        <v>292</v>
      </c>
      <c r="R97" s="168">
        <v>500.9</v>
      </c>
      <c r="S97" s="172" t="s">
        <v>292</v>
      </c>
      <c r="T97" s="168">
        <v>368.1</v>
      </c>
      <c r="U97" s="172" t="s">
        <v>292</v>
      </c>
      <c r="V97" s="168">
        <v>2670.9</v>
      </c>
      <c r="W97" s="172" t="s">
        <v>292</v>
      </c>
      <c r="X97" s="168">
        <v>3341.5</v>
      </c>
      <c r="Y97" s="172" t="s">
        <v>292</v>
      </c>
      <c r="Z97" s="168">
        <v>1037.5</v>
      </c>
      <c r="AA97" s="172" t="s">
        <v>292</v>
      </c>
      <c r="AB97" s="168">
        <v>5229.2</v>
      </c>
      <c r="AC97" s="172" t="s">
        <v>292</v>
      </c>
      <c r="AD97" s="168">
        <v>4940.3</v>
      </c>
      <c r="AE97" s="172" t="s">
        <v>292</v>
      </c>
      <c r="AF97" s="168">
        <v>992.8</v>
      </c>
      <c r="AG97" s="172" t="s">
        <v>292</v>
      </c>
      <c r="AH97" s="168">
        <v>7048</v>
      </c>
      <c r="AI97" s="172" t="s">
        <v>292</v>
      </c>
      <c r="AJ97" s="168">
        <v>4653.1000000000004</v>
      </c>
      <c r="AK97" s="172" t="s">
        <v>292</v>
      </c>
      <c r="AL97" s="168">
        <v>4553.3999999999996</v>
      </c>
      <c r="AM97" s="172" t="s">
        <v>292</v>
      </c>
      <c r="AN97" s="168">
        <v>7351.2</v>
      </c>
      <c r="AO97" s="172" t="s">
        <v>292</v>
      </c>
      <c r="AP97" s="168">
        <v>2817.1</v>
      </c>
      <c r="AQ97" s="172" t="s">
        <v>292</v>
      </c>
      <c r="AR97" s="168">
        <v>4357.6000000000004</v>
      </c>
      <c r="AS97" s="172" t="s">
        <v>292</v>
      </c>
      <c r="AT97" s="168">
        <v>3120.7</v>
      </c>
      <c r="AU97" s="172" t="s">
        <v>292</v>
      </c>
      <c r="AV97" s="168">
        <v>10237.4</v>
      </c>
      <c r="AW97" s="172" t="s">
        <v>292</v>
      </c>
      <c r="AX97" s="168">
        <v>1362.7</v>
      </c>
      <c r="AY97" s="172" t="s">
        <v>292</v>
      </c>
      <c r="AZ97" s="168">
        <v>2919.8</v>
      </c>
      <c r="BA97" s="172" t="s">
        <v>292</v>
      </c>
      <c r="BB97" s="168">
        <v>6204.4</v>
      </c>
      <c r="BC97" s="172" t="s">
        <v>292</v>
      </c>
      <c r="BD97" s="168">
        <v>2526.6</v>
      </c>
      <c r="BE97" s="172" t="s">
        <v>292</v>
      </c>
      <c r="BF97" s="168">
        <v>609.9</v>
      </c>
      <c r="BG97" s="172" t="s">
        <v>292</v>
      </c>
      <c r="BH97" s="168">
        <v>1229.0999999999999</v>
      </c>
      <c r="BI97" s="173" t="s">
        <v>292</v>
      </c>
    </row>
    <row r="98" spans="1:61" x14ac:dyDescent="0.25">
      <c r="A98" s="167" t="s">
        <v>383</v>
      </c>
      <c r="B98" s="168">
        <v>110322.6</v>
      </c>
      <c r="C98" s="172" t="s">
        <v>292</v>
      </c>
      <c r="D98" s="168">
        <v>3924.6</v>
      </c>
      <c r="E98" s="172" t="s">
        <v>292</v>
      </c>
      <c r="F98" s="168">
        <v>1746.5</v>
      </c>
      <c r="G98" s="172" t="s">
        <v>292</v>
      </c>
      <c r="H98" s="168">
        <v>96402.2</v>
      </c>
      <c r="I98" s="172" t="s">
        <v>292</v>
      </c>
      <c r="J98" s="168">
        <v>19486.7</v>
      </c>
      <c r="K98" s="172" t="s">
        <v>292</v>
      </c>
      <c r="L98" s="168">
        <v>2002</v>
      </c>
      <c r="M98" s="172" t="s">
        <v>292</v>
      </c>
      <c r="N98" s="168">
        <v>590.9</v>
      </c>
      <c r="O98" s="172" t="s">
        <v>292</v>
      </c>
      <c r="P98" s="168">
        <v>1048.5999999999999</v>
      </c>
      <c r="Q98" s="172" t="s">
        <v>292</v>
      </c>
      <c r="R98" s="168">
        <v>591.70000000000005</v>
      </c>
      <c r="S98" s="172" t="s">
        <v>292</v>
      </c>
      <c r="T98" s="168">
        <v>424.1</v>
      </c>
      <c r="U98" s="172" t="s">
        <v>292</v>
      </c>
      <c r="V98" s="168">
        <v>2891.3</v>
      </c>
      <c r="W98" s="172" t="s">
        <v>292</v>
      </c>
      <c r="X98" s="168">
        <v>3470.2</v>
      </c>
      <c r="Y98" s="172" t="s">
        <v>292</v>
      </c>
      <c r="Z98" s="168">
        <v>1107.8</v>
      </c>
      <c r="AA98" s="172" t="s">
        <v>292</v>
      </c>
      <c r="AB98" s="168">
        <v>5899.5</v>
      </c>
      <c r="AC98" s="172" t="s">
        <v>292</v>
      </c>
      <c r="AD98" s="168">
        <v>5056.6000000000004</v>
      </c>
      <c r="AE98" s="172" t="s">
        <v>292</v>
      </c>
      <c r="AF98" s="168">
        <v>1028.8</v>
      </c>
      <c r="AG98" s="172" t="s">
        <v>292</v>
      </c>
      <c r="AH98" s="168">
        <v>7381</v>
      </c>
      <c r="AI98" s="172" t="s">
        <v>292</v>
      </c>
      <c r="AJ98" s="168">
        <v>4764</v>
      </c>
      <c r="AK98" s="172" t="s">
        <v>292</v>
      </c>
      <c r="AL98" s="168">
        <v>4354.3999999999996</v>
      </c>
      <c r="AM98" s="172" t="s">
        <v>292</v>
      </c>
      <c r="AN98" s="168">
        <v>7834</v>
      </c>
      <c r="AO98" s="172" t="s">
        <v>292</v>
      </c>
      <c r="AP98" s="168">
        <v>2861.7</v>
      </c>
      <c r="AQ98" s="172" t="s">
        <v>292</v>
      </c>
      <c r="AR98" s="168">
        <v>4570.3999999999996</v>
      </c>
      <c r="AS98" s="172" t="s">
        <v>292</v>
      </c>
      <c r="AT98" s="168">
        <v>3206.3</v>
      </c>
      <c r="AU98" s="172" t="s">
        <v>292</v>
      </c>
      <c r="AV98" s="168">
        <v>10270</v>
      </c>
      <c r="AW98" s="172" t="s">
        <v>292</v>
      </c>
      <c r="AX98" s="168">
        <v>1382.8</v>
      </c>
      <c r="AY98" s="172" t="s">
        <v>292</v>
      </c>
      <c r="AZ98" s="168">
        <v>3514.5</v>
      </c>
      <c r="BA98" s="172" t="s">
        <v>292</v>
      </c>
      <c r="BB98" s="168">
        <v>7417.9</v>
      </c>
      <c r="BC98" s="172" t="s">
        <v>292</v>
      </c>
      <c r="BD98" s="168">
        <v>2577.9</v>
      </c>
      <c r="BE98" s="172" t="s">
        <v>292</v>
      </c>
      <c r="BF98" s="168">
        <v>603</v>
      </c>
      <c r="BG98" s="172" t="s">
        <v>292</v>
      </c>
      <c r="BH98" s="168">
        <v>1261.7</v>
      </c>
      <c r="BI98" s="173" t="s">
        <v>292</v>
      </c>
    </row>
    <row r="99" spans="1:61" x14ac:dyDescent="0.25">
      <c r="A99" s="167" t="s">
        <v>384</v>
      </c>
      <c r="B99" s="168">
        <v>117104.7</v>
      </c>
      <c r="C99" s="172" t="s">
        <v>292</v>
      </c>
      <c r="D99" s="168">
        <v>3857.9</v>
      </c>
      <c r="E99" s="172" t="s">
        <v>292</v>
      </c>
      <c r="F99" s="168">
        <v>1709.1</v>
      </c>
      <c r="G99" s="172" t="s">
        <v>292</v>
      </c>
      <c r="H99" s="168">
        <v>104047.6</v>
      </c>
      <c r="I99" s="172" t="s">
        <v>292</v>
      </c>
      <c r="J99" s="168">
        <v>19112.8</v>
      </c>
      <c r="K99" s="172" t="s">
        <v>292</v>
      </c>
      <c r="L99" s="168">
        <v>1527.2</v>
      </c>
      <c r="M99" s="172" t="s">
        <v>292</v>
      </c>
      <c r="N99" s="168">
        <v>564.9</v>
      </c>
      <c r="O99" s="172" t="s">
        <v>292</v>
      </c>
      <c r="P99" s="168">
        <v>1143.9000000000001</v>
      </c>
      <c r="Q99" s="172" t="s">
        <v>292</v>
      </c>
      <c r="R99" s="168">
        <v>649.20000000000005</v>
      </c>
      <c r="S99" s="172" t="s">
        <v>292</v>
      </c>
      <c r="T99" s="168">
        <v>487.9</v>
      </c>
      <c r="U99" s="172" t="s">
        <v>292</v>
      </c>
      <c r="V99" s="168">
        <v>3006.5</v>
      </c>
      <c r="W99" s="172" t="s">
        <v>292</v>
      </c>
      <c r="X99" s="168">
        <v>3500.4</v>
      </c>
      <c r="Y99" s="172" t="s">
        <v>292</v>
      </c>
      <c r="Z99" s="168">
        <v>1159.3</v>
      </c>
      <c r="AA99" s="172" t="s">
        <v>292</v>
      </c>
      <c r="AB99" s="168">
        <v>6050.7</v>
      </c>
      <c r="AC99" s="172" t="s">
        <v>292</v>
      </c>
      <c r="AD99" s="168">
        <v>5123.7</v>
      </c>
      <c r="AE99" s="172" t="s">
        <v>292</v>
      </c>
      <c r="AF99" s="168">
        <v>1315</v>
      </c>
      <c r="AG99" s="172" t="s">
        <v>292</v>
      </c>
      <c r="AH99" s="168">
        <v>7924.4</v>
      </c>
      <c r="AI99" s="172" t="s">
        <v>292</v>
      </c>
      <c r="AJ99" s="168">
        <v>4859.6000000000004</v>
      </c>
      <c r="AK99" s="172" t="s">
        <v>292</v>
      </c>
      <c r="AL99" s="168">
        <v>4954.6000000000004</v>
      </c>
      <c r="AM99" s="172" t="s">
        <v>292</v>
      </c>
      <c r="AN99" s="168">
        <v>8215.4</v>
      </c>
      <c r="AO99" s="172" t="s">
        <v>292</v>
      </c>
      <c r="AP99" s="168">
        <v>3690.8</v>
      </c>
      <c r="AQ99" s="172" t="s">
        <v>292</v>
      </c>
      <c r="AR99" s="168">
        <v>5364</v>
      </c>
      <c r="AS99" s="172" t="s">
        <v>292</v>
      </c>
      <c r="AT99" s="168">
        <v>3854.2</v>
      </c>
      <c r="AU99" s="172" t="s">
        <v>292</v>
      </c>
      <c r="AV99" s="168">
        <v>13033.7</v>
      </c>
      <c r="AW99" s="172" t="s">
        <v>292</v>
      </c>
      <c r="AX99" s="168">
        <v>1701.6</v>
      </c>
      <c r="AY99" s="172" t="s">
        <v>292</v>
      </c>
      <c r="AZ99" s="168">
        <v>3844.5</v>
      </c>
      <c r="BA99" s="172" t="s">
        <v>292</v>
      </c>
      <c r="BB99" s="168">
        <v>6576</v>
      </c>
      <c r="BC99" s="172" t="s">
        <v>292</v>
      </c>
      <c r="BD99" s="168">
        <v>2623.2</v>
      </c>
      <c r="BE99" s="172" t="s">
        <v>292</v>
      </c>
      <c r="BF99" s="168">
        <v>615.1</v>
      </c>
      <c r="BG99" s="172" t="s">
        <v>292</v>
      </c>
      <c r="BH99" s="168">
        <v>1291.4000000000001</v>
      </c>
      <c r="BI99" s="173" t="s">
        <v>292</v>
      </c>
    </row>
    <row r="100" spans="1:61" x14ac:dyDescent="0.25">
      <c r="A100" s="167" t="s">
        <v>385</v>
      </c>
      <c r="B100" s="168">
        <v>123320.7</v>
      </c>
      <c r="C100" s="172" t="s">
        <v>292</v>
      </c>
      <c r="D100" s="168">
        <v>4553.5</v>
      </c>
      <c r="E100" s="172" t="s">
        <v>292</v>
      </c>
      <c r="F100" s="168">
        <v>2004.3</v>
      </c>
      <c r="G100" s="172" t="s">
        <v>292</v>
      </c>
      <c r="H100" s="168">
        <v>108566.5</v>
      </c>
      <c r="I100" s="172" t="s">
        <v>292</v>
      </c>
      <c r="J100" s="168">
        <v>20388.8</v>
      </c>
      <c r="K100" s="172" t="s">
        <v>292</v>
      </c>
      <c r="L100" s="168">
        <v>1431.8</v>
      </c>
      <c r="M100" s="172" t="s">
        <v>292</v>
      </c>
      <c r="N100" s="168">
        <v>606.1</v>
      </c>
      <c r="O100" s="172" t="s">
        <v>292</v>
      </c>
      <c r="P100" s="168">
        <v>1279.4000000000001</v>
      </c>
      <c r="Q100" s="172" t="s">
        <v>292</v>
      </c>
      <c r="R100" s="168">
        <v>739.4</v>
      </c>
      <c r="S100" s="172" t="s">
        <v>292</v>
      </c>
      <c r="T100" s="168">
        <v>460.2</v>
      </c>
      <c r="U100" s="172" t="s">
        <v>292</v>
      </c>
      <c r="V100" s="168">
        <v>3144.5</v>
      </c>
      <c r="W100" s="172" t="s">
        <v>292</v>
      </c>
      <c r="X100" s="168">
        <v>3781.9</v>
      </c>
      <c r="Y100" s="172" t="s">
        <v>292</v>
      </c>
      <c r="Z100" s="168">
        <v>1181</v>
      </c>
      <c r="AA100" s="172" t="s">
        <v>292</v>
      </c>
      <c r="AB100" s="168">
        <v>6384.2</v>
      </c>
      <c r="AC100" s="172" t="s">
        <v>292</v>
      </c>
      <c r="AD100" s="168">
        <v>5332.2</v>
      </c>
      <c r="AE100" s="172" t="s">
        <v>292</v>
      </c>
      <c r="AF100" s="168">
        <v>1298.3</v>
      </c>
      <c r="AG100" s="172" t="s">
        <v>292</v>
      </c>
      <c r="AH100" s="168">
        <v>8293.6</v>
      </c>
      <c r="AI100" s="172" t="s">
        <v>292</v>
      </c>
      <c r="AJ100" s="168">
        <v>4978.8999999999996</v>
      </c>
      <c r="AK100" s="172" t="s">
        <v>292</v>
      </c>
      <c r="AL100" s="168">
        <v>5028</v>
      </c>
      <c r="AM100" s="172" t="s">
        <v>292</v>
      </c>
      <c r="AN100" s="168">
        <v>8574.7000000000007</v>
      </c>
      <c r="AO100" s="172" t="s">
        <v>292</v>
      </c>
      <c r="AP100" s="168">
        <v>4047.9</v>
      </c>
      <c r="AQ100" s="172" t="s">
        <v>292</v>
      </c>
      <c r="AR100" s="168">
        <v>5668.1</v>
      </c>
      <c r="AS100" s="172" t="s">
        <v>292</v>
      </c>
      <c r="AT100" s="168">
        <v>3811.1</v>
      </c>
      <c r="AU100" s="172" t="s">
        <v>292</v>
      </c>
      <c r="AV100" s="168">
        <v>13131.3</v>
      </c>
      <c r="AW100" s="172" t="s">
        <v>292</v>
      </c>
      <c r="AX100" s="168">
        <v>1639.3</v>
      </c>
      <c r="AY100" s="172" t="s">
        <v>292</v>
      </c>
      <c r="AZ100" s="168">
        <v>4005.5</v>
      </c>
      <c r="BA100" s="172" t="s">
        <v>292</v>
      </c>
      <c r="BB100" s="168">
        <v>7557.9</v>
      </c>
      <c r="BC100" s="172" t="s">
        <v>292</v>
      </c>
      <c r="BD100" s="168">
        <v>2642.8</v>
      </c>
      <c r="BE100" s="172" t="s">
        <v>292</v>
      </c>
      <c r="BF100" s="168">
        <v>612.4</v>
      </c>
      <c r="BG100" s="172" t="s">
        <v>292</v>
      </c>
      <c r="BH100" s="168">
        <v>1313.7</v>
      </c>
      <c r="BI100" s="173" t="s">
        <v>292</v>
      </c>
    </row>
    <row r="101" spans="1:61" x14ac:dyDescent="0.25">
      <c r="A101" s="167" t="s">
        <v>386</v>
      </c>
      <c r="B101" s="168">
        <v>121876.2</v>
      </c>
      <c r="C101" s="172" t="s">
        <v>292</v>
      </c>
      <c r="D101" s="168">
        <v>3987.4</v>
      </c>
      <c r="E101" s="172" t="s">
        <v>292</v>
      </c>
      <c r="F101" s="168">
        <v>1920.3</v>
      </c>
      <c r="G101" s="172" t="s">
        <v>292</v>
      </c>
      <c r="H101" s="168">
        <v>107159.7</v>
      </c>
      <c r="I101" s="172" t="s">
        <v>292</v>
      </c>
      <c r="J101" s="168">
        <v>20104.5</v>
      </c>
      <c r="K101" s="172" t="s">
        <v>292</v>
      </c>
      <c r="L101" s="168">
        <v>1516.4</v>
      </c>
      <c r="M101" s="172" t="s">
        <v>292</v>
      </c>
      <c r="N101" s="168">
        <v>583.70000000000005</v>
      </c>
      <c r="O101" s="172" t="s">
        <v>292</v>
      </c>
      <c r="P101" s="168">
        <v>1171.5999999999999</v>
      </c>
      <c r="Q101" s="172" t="s">
        <v>292</v>
      </c>
      <c r="R101" s="168">
        <v>705</v>
      </c>
      <c r="S101" s="172" t="s">
        <v>292</v>
      </c>
      <c r="T101" s="168">
        <v>408</v>
      </c>
      <c r="U101" s="172" t="s">
        <v>292</v>
      </c>
      <c r="V101" s="168">
        <v>3011.8</v>
      </c>
      <c r="W101" s="172" t="s">
        <v>292</v>
      </c>
      <c r="X101" s="168">
        <v>3613.1</v>
      </c>
      <c r="Y101" s="172" t="s">
        <v>292</v>
      </c>
      <c r="Z101" s="168">
        <v>1139.9000000000001</v>
      </c>
      <c r="AA101" s="172" t="s">
        <v>292</v>
      </c>
      <c r="AB101" s="168">
        <v>6375.5</v>
      </c>
      <c r="AC101" s="172" t="s">
        <v>292</v>
      </c>
      <c r="AD101" s="168">
        <v>5235.8999999999996</v>
      </c>
      <c r="AE101" s="172" t="s">
        <v>292</v>
      </c>
      <c r="AF101" s="168">
        <v>1296.8</v>
      </c>
      <c r="AG101" s="172" t="s">
        <v>292</v>
      </c>
      <c r="AH101" s="168">
        <v>7808.3</v>
      </c>
      <c r="AI101" s="172" t="s">
        <v>292</v>
      </c>
      <c r="AJ101" s="168">
        <v>4564.7</v>
      </c>
      <c r="AK101" s="172" t="s">
        <v>292</v>
      </c>
      <c r="AL101" s="168">
        <v>4818.1000000000004</v>
      </c>
      <c r="AM101" s="172" t="s">
        <v>292</v>
      </c>
      <c r="AN101" s="168">
        <v>8626.7999999999993</v>
      </c>
      <c r="AO101" s="172" t="s">
        <v>292</v>
      </c>
      <c r="AP101" s="168">
        <v>4212.3</v>
      </c>
      <c r="AQ101" s="172" t="s">
        <v>292</v>
      </c>
      <c r="AR101" s="168">
        <v>5573.5</v>
      </c>
      <c r="AS101" s="172" t="s">
        <v>292</v>
      </c>
      <c r="AT101" s="168">
        <v>3962.4</v>
      </c>
      <c r="AU101" s="172" t="s">
        <v>292</v>
      </c>
      <c r="AV101" s="168">
        <v>13853.2</v>
      </c>
      <c r="AW101" s="172" t="s">
        <v>292</v>
      </c>
      <c r="AX101" s="168">
        <v>1558.5</v>
      </c>
      <c r="AY101" s="172" t="s">
        <v>292</v>
      </c>
      <c r="AZ101" s="168">
        <v>3995.7</v>
      </c>
      <c r="BA101" s="172" t="s">
        <v>292</v>
      </c>
      <c r="BB101" s="168">
        <v>8121.7</v>
      </c>
      <c r="BC101" s="172" t="s">
        <v>292</v>
      </c>
      <c r="BD101" s="168">
        <v>2607.5</v>
      </c>
      <c r="BE101" s="172" t="s">
        <v>292</v>
      </c>
      <c r="BF101" s="168">
        <v>614.1</v>
      </c>
      <c r="BG101" s="172" t="s">
        <v>292</v>
      </c>
      <c r="BH101" s="168">
        <v>1288.0999999999999</v>
      </c>
      <c r="BI101" s="173" t="s">
        <v>292</v>
      </c>
    </row>
    <row r="102" spans="1:61" x14ac:dyDescent="0.25">
      <c r="A102" s="167" t="s">
        <v>387</v>
      </c>
      <c r="B102" s="168">
        <v>109389.5</v>
      </c>
      <c r="C102" s="172" t="s">
        <v>292</v>
      </c>
      <c r="D102" s="168">
        <v>4301</v>
      </c>
      <c r="E102" s="172" t="s">
        <v>292</v>
      </c>
      <c r="F102" s="168">
        <v>1765.1</v>
      </c>
      <c r="G102" s="172" t="s">
        <v>292</v>
      </c>
      <c r="H102" s="168">
        <v>93744.4</v>
      </c>
      <c r="I102" s="172" t="s">
        <v>292</v>
      </c>
      <c r="J102" s="168">
        <v>18529.3</v>
      </c>
      <c r="K102" s="172" t="s">
        <v>292</v>
      </c>
      <c r="L102" s="168">
        <v>1640.3</v>
      </c>
      <c r="M102" s="172" t="s">
        <v>292</v>
      </c>
      <c r="N102" s="168">
        <v>520.5</v>
      </c>
      <c r="O102" s="172" t="s">
        <v>292</v>
      </c>
      <c r="P102" s="168">
        <v>996.6</v>
      </c>
      <c r="Q102" s="172" t="s">
        <v>292</v>
      </c>
      <c r="R102" s="168">
        <v>731.6</v>
      </c>
      <c r="S102" s="172" t="s">
        <v>292</v>
      </c>
      <c r="T102" s="168">
        <v>308.89999999999998</v>
      </c>
      <c r="U102" s="172" t="s">
        <v>292</v>
      </c>
      <c r="V102" s="168">
        <v>2398.1</v>
      </c>
      <c r="W102" s="172" t="s">
        <v>292</v>
      </c>
      <c r="X102" s="168">
        <v>3255.3</v>
      </c>
      <c r="Y102" s="172" t="s">
        <v>292</v>
      </c>
      <c r="Z102" s="168">
        <v>1024.8</v>
      </c>
      <c r="AA102" s="172" t="s">
        <v>292</v>
      </c>
      <c r="AB102" s="168">
        <v>5820.8</v>
      </c>
      <c r="AC102" s="172" t="s">
        <v>292</v>
      </c>
      <c r="AD102" s="168">
        <v>4633.7</v>
      </c>
      <c r="AE102" s="172" t="s">
        <v>292</v>
      </c>
      <c r="AF102" s="168">
        <v>1362.7</v>
      </c>
      <c r="AG102" s="172" t="s">
        <v>292</v>
      </c>
      <c r="AH102" s="168">
        <v>6207.6</v>
      </c>
      <c r="AI102" s="172" t="s">
        <v>292</v>
      </c>
      <c r="AJ102" s="168">
        <v>3794.6</v>
      </c>
      <c r="AK102" s="172" t="s">
        <v>292</v>
      </c>
      <c r="AL102" s="168">
        <v>3878.8</v>
      </c>
      <c r="AM102" s="172" t="s">
        <v>292</v>
      </c>
      <c r="AN102" s="168">
        <v>7509.9</v>
      </c>
      <c r="AO102" s="172" t="s">
        <v>292</v>
      </c>
      <c r="AP102" s="168">
        <v>2971.8</v>
      </c>
      <c r="AQ102" s="172" t="s">
        <v>292</v>
      </c>
      <c r="AR102" s="168">
        <v>4809.8999999999996</v>
      </c>
      <c r="AS102" s="172" t="s">
        <v>292</v>
      </c>
      <c r="AT102" s="168">
        <v>4222.8</v>
      </c>
      <c r="AU102" s="172" t="s">
        <v>292</v>
      </c>
      <c r="AV102" s="168">
        <v>10590.7</v>
      </c>
      <c r="AW102" s="172" t="s">
        <v>292</v>
      </c>
      <c r="AX102" s="168">
        <v>1764.2</v>
      </c>
      <c r="AY102" s="172" t="s">
        <v>292</v>
      </c>
      <c r="AZ102" s="168">
        <v>3227.3</v>
      </c>
      <c r="BA102" s="172" t="s">
        <v>292</v>
      </c>
      <c r="BB102" s="168">
        <v>8675.2000000000007</v>
      </c>
      <c r="BC102" s="172" t="s">
        <v>292</v>
      </c>
      <c r="BD102" s="168">
        <v>2668.9</v>
      </c>
      <c r="BE102" s="172" t="s">
        <v>292</v>
      </c>
      <c r="BF102" s="168">
        <v>665.6</v>
      </c>
      <c r="BG102" s="172" t="s">
        <v>292</v>
      </c>
      <c r="BH102" s="168">
        <v>1257.0999999999999</v>
      </c>
      <c r="BI102" s="173" t="s">
        <v>292</v>
      </c>
    </row>
    <row r="103" spans="1:61" x14ac:dyDescent="0.25">
      <c r="A103" s="167" t="s">
        <v>388</v>
      </c>
      <c r="B103" s="168">
        <v>114103</v>
      </c>
      <c r="C103" s="172" t="s">
        <v>292</v>
      </c>
      <c r="D103" s="168">
        <v>3533</v>
      </c>
      <c r="E103" s="172" t="s">
        <v>292</v>
      </c>
      <c r="F103" s="168">
        <v>1982.6</v>
      </c>
      <c r="G103" s="172" t="s">
        <v>292</v>
      </c>
      <c r="H103" s="168">
        <v>98466.1</v>
      </c>
      <c r="I103" s="172" t="s">
        <v>292</v>
      </c>
      <c r="J103" s="168">
        <v>18488.400000000001</v>
      </c>
      <c r="K103" s="172" t="s">
        <v>292</v>
      </c>
      <c r="L103" s="168">
        <v>1168.3</v>
      </c>
      <c r="M103" s="172" t="s">
        <v>292</v>
      </c>
      <c r="N103" s="168">
        <v>680.4</v>
      </c>
      <c r="O103" s="172" t="s">
        <v>292</v>
      </c>
      <c r="P103" s="168">
        <v>1150.5999999999999</v>
      </c>
      <c r="Q103" s="172" t="s">
        <v>292</v>
      </c>
      <c r="R103" s="168">
        <v>600.1</v>
      </c>
      <c r="S103" s="172" t="s">
        <v>292</v>
      </c>
      <c r="T103" s="168">
        <v>403</v>
      </c>
      <c r="U103" s="172" t="s">
        <v>292</v>
      </c>
      <c r="V103" s="168">
        <v>3100.9</v>
      </c>
      <c r="W103" s="172" t="s">
        <v>292</v>
      </c>
      <c r="X103" s="168">
        <v>3919</v>
      </c>
      <c r="Y103" s="172" t="s">
        <v>292</v>
      </c>
      <c r="Z103" s="168">
        <v>1044.2</v>
      </c>
      <c r="AA103" s="172" t="s">
        <v>292</v>
      </c>
      <c r="AB103" s="168">
        <v>6757.3</v>
      </c>
      <c r="AC103" s="172" t="s">
        <v>292</v>
      </c>
      <c r="AD103" s="168">
        <v>5267.6</v>
      </c>
      <c r="AE103" s="172" t="s">
        <v>292</v>
      </c>
      <c r="AF103" s="168">
        <v>939.8</v>
      </c>
      <c r="AG103" s="172" t="s">
        <v>292</v>
      </c>
      <c r="AH103" s="168">
        <v>7461.3</v>
      </c>
      <c r="AI103" s="172" t="s">
        <v>292</v>
      </c>
      <c r="AJ103" s="168">
        <v>3801.2</v>
      </c>
      <c r="AK103" s="172" t="s">
        <v>292</v>
      </c>
      <c r="AL103" s="168">
        <v>5278.2</v>
      </c>
      <c r="AM103" s="172" t="s">
        <v>292</v>
      </c>
      <c r="AN103" s="168">
        <v>7695.4</v>
      </c>
      <c r="AO103" s="172" t="s">
        <v>292</v>
      </c>
      <c r="AP103" s="168">
        <v>3124</v>
      </c>
      <c r="AQ103" s="172" t="s">
        <v>292</v>
      </c>
      <c r="AR103" s="168">
        <v>4774.6000000000004</v>
      </c>
      <c r="AS103" s="172" t="s">
        <v>292</v>
      </c>
      <c r="AT103" s="168">
        <v>3288.6</v>
      </c>
      <c r="AU103" s="172" t="s">
        <v>292</v>
      </c>
      <c r="AV103" s="168">
        <v>12168.2</v>
      </c>
      <c r="AW103" s="172" t="s">
        <v>292</v>
      </c>
      <c r="AX103" s="168">
        <v>1366.9</v>
      </c>
      <c r="AY103" s="172" t="s">
        <v>292</v>
      </c>
      <c r="AZ103" s="168">
        <v>3757.7</v>
      </c>
      <c r="BA103" s="172" t="s">
        <v>292</v>
      </c>
      <c r="BB103" s="168">
        <v>9572.6</v>
      </c>
      <c r="BC103" s="172" t="s">
        <v>292</v>
      </c>
      <c r="BD103" s="168">
        <v>2531.3000000000002</v>
      </c>
      <c r="BE103" s="172" t="s">
        <v>292</v>
      </c>
      <c r="BF103" s="168">
        <v>589.5</v>
      </c>
      <c r="BG103" s="172" t="s">
        <v>292</v>
      </c>
      <c r="BH103" s="168">
        <v>1262.0999999999999</v>
      </c>
      <c r="BI103" s="173" t="s">
        <v>292</v>
      </c>
    </row>
    <row r="104" spans="1:61" x14ac:dyDescent="0.25">
      <c r="A104" s="167" t="s">
        <v>389</v>
      </c>
      <c r="B104" s="168">
        <v>111139.5</v>
      </c>
      <c r="C104" s="172" t="s">
        <v>292</v>
      </c>
      <c r="D104" s="168">
        <v>3485.5</v>
      </c>
      <c r="E104" s="172" t="s">
        <v>292</v>
      </c>
      <c r="F104" s="168">
        <v>1879.7</v>
      </c>
      <c r="G104" s="172" t="s">
        <v>292</v>
      </c>
      <c r="H104" s="168">
        <v>95645.5</v>
      </c>
      <c r="I104" s="172" t="s">
        <v>292</v>
      </c>
      <c r="J104" s="168">
        <v>17599</v>
      </c>
      <c r="K104" s="172" t="s">
        <v>292</v>
      </c>
      <c r="L104" s="168">
        <v>1350.9</v>
      </c>
      <c r="M104" s="172" t="s">
        <v>292</v>
      </c>
      <c r="N104" s="168">
        <v>551.1</v>
      </c>
      <c r="O104" s="172" t="s">
        <v>292</v>
      </c>
      <c r="P104" s="168">
        <v>1151.5</v>
      </c>
      <c r="Q104" s="172" t="s">
        <v>292</v>
      </c>
      <c r="R104" s="168">
        <v>587.6</v>
      </c>
      <c r="S104" s="172" t="s">
        <v>292</v>
      </c>
      <c r="T104" s="168">
        <v>407.2</v>
      </c>
      <c r="U104" s="172" t="s">
        <v>292</v>
      </c>
      <c r="V104" s="168">
        <v>3049.2</v>
      </c>
      <c r="W104" s="172" t="s">
        <v>292</v>
      </c>
      <c r="X104" s="168">
        <v>3592.9</v>
      </c>
      <c r="Y104" s="172" t="s">
        <v>292</v>
      </c>
      <c r="Z104" s="168">
        <v>1017.8</v>
      </c>
      <c r="AA104" s="172" t="s">
        <v>292</v>
      </c>
      <c r="AB104" s="168">
        <v>5569.6</v>
      </c>
      <c r="AC104" s="172" t="s">
        <v>292</v>
      </c>
      <c r="AD104" s="168">
        <v>5055.8999999999996</v>
      </c>
      <c r="AE104" s="172" t="s">
        <v>292</v>
      </c>
      <c r="AF104" s="168">
        <v>936.6</v>
      </c>
      <c r="AG104" s="172" t="s">
        <v>292</v>
      </c>
      <c r="AH104" s="168">
        <v>7179</v>
      </c>
      <c r="AI104" s="172" t="s">
        <v>292</v>
      </c>
      <c r="AJ104" s="168">
        <v>3817.4</v>
      </c>
      <c r="AK104" s="172" t="s">
        <v>292</v>
      </c>
      <c r="AL104" s="168">
        <v>4959.7</v>
      </c>
      <c r="AM104" s="172" t="s">
        <v>292</v>
      </c>
      <c r="AN104" s="168">
        <v>7804</v>
      </c>
      <c r="AO104" s="172" t="s">
        <v>292</v>
      </c>
      <c r="AP104" s="168">
        <v>2887.1</v>
      </c>
      <c r="AQ104" s="172" t="s">
        <v>292</v>
      </c>
      <c r="AR104" s="168">
        <v>4737.6000000000004</v>
      </c>
      <c r="AS104" s="172" t="s">
        <v>292</v>
      </c>
      <c r="AT104" s="168">
        <v>3639</v>
      </c>
      <c r="AU104" s="172" t="s">
        <v>292</v>
      </c>
      <c r="AV104" s="168">
        <v>12343.3</v>
      </c>
      <c r="AW104" s="172" t="s">
        <v>292</v>
      </c>
      <c r="AX104" s="168">
        <v>1519.6</v>
      </c>
      <c r="AY104" s="172" t="s">
        <v>292</v>
      </c>
      <c r="AZ104" s="168">
        <v>3667.5</v>
      </c>
      <c r="BA104" s="172" t="s">
        <v>292</v>
      </c>
      <c r="BB104" s="168">
        <v>9524.9</v>
      </c>
      <c r="BC104" s="172" t="s">
        <v>292</v>
      </c>
      <c r="BD104" s="168">
        <v>2483.5</v>
      </c>
      <c r="BE104" s="172" t="s">
        <v>292</v>
      </c>
      <c r="BF104" s="168">
        <v>578.6</v>
      </c>
      <c r="BG104" s="172" t="s">
        <v>292</v>
      </c>
      <c r="BH104" s="168">
        <v>1246.5</v>
      </c>
      <c r="BI104" s="173" t="s">
        <v>292</v>
      </c>
    </row>
    <row r="105" spans="1:61" x14ac:dyDescent="0.25">
      <c r="A105" s="167" t="s">
        <v>390</v>
      </c>
      <c r="B105" s="168">
        <v>124301.8</v>
      </c>
      <c r="C105" s="172" t="s">
        <v>292</v>
      </c>
      <c r="D105" s="168">
        <v>4174.6000000000004</v>
      </c>
      <c r="E105" s="172" t="s">
        <v>292</v>
      </c>
      <c r="F105" s="168">
        <v>2177.5</v>
      </c>
      <c r="G105" s="172" t="s">
        <v>292</v>
      </c>
      <c r="H105" s="168">
        <v>107998.9</v>
      </c>
      <c r="I105" s="172" t="s">
        <v>292</v>
      </c>
      <c r="J105" s="168">
        <v>20671.400000000001</v>
      </c>
      <c r="K105" s="172" t="s">
        <v>292</v>
      </c>
      <c r="L105" s="168">
        <v>1692.4</v>
      </c>
      <c r="M105" s="172" t="s">
        <v>292</v>
      </c>
      <c r="N105" s="168">
        <v>672</v>
      </c>
      <c r="O105" s="172" t="s">
        <v>292</v>
      </c>
      <c r="P105" s="168">
        <v>1293.3</v>
      </c>
      <c r="Q105" s="172" t="s">
        <v>292</v>
      </c>
      <c r="R105" s="168">
        <v>649.20000000000005</v>
      </c>
      <c r="S105" s="172" t="s">
        <v>292</v>
      </c>
      <c r="T105" s="168">
        <v>458.2</v>
      </c>
      <c r="U105" s="172" t="s">
        <v>292</v>
      </c>
      <c r="V105" s="168">
        <v>3275.2</v>
      </c>
      <c r="W105" s="172" t="s">
        <v>292</v>
      </c>
      <c r="X105" s="168">
        <v>3920.1</v>
      </c>
      <c r="Y105" s="172" t="s">
        <v>292</v>
      </c>
      <c r="Z105" s="168">
        <v>1109.8</v>
      </c>
      <c r="AA105" s="172" t="s">
        <v>292</v>
      </c>
      <c r="AB105" s="168">
        <v>6290.6</v>
      </c>
      <c r="AC105" s="172" t="s">
        <v>292</v>
      </c>
      <c r="AD105" s="168">
        <v>5551.7</v>
      </c>
      <c r="AE105" s="172" t="s">
        <v>292</v>
      </c>
      <c r="AF105" s="168">
        <v>1010.3</v>
      </c>
      <c r="AG105" s="172" t="s">
        <v>292</v>
      </c>
      <c r="AH105" s="168">
        <v>8015.1</v>
      </c>
      <c r="AI105" s="172" t="s">
        <v>292</v>
      </c>
      <c r="AJ105" s="168">
        <v>4560.3</v>
      </c>
      <c r="AK105" s="172" t="s">
        <v>292</v>
      </c>
      <c r="AL105" s="168">
        <v>5161.8</v>
      </c>
      <c r="AM105" s="172" t="s">
        <v>292</v>
      </c>
      <c r="AN105" s="168">
        <v>8549.9</v>
      </c>
      <c r="AO105" s="172" t="s">
        <v>292</v>
      </c>
      <c r="AP105" s="168">
        <v>3214.6</v>
      </c>
      <c r="AQ105" s="172" t="s">
        <v>292</v>
      </c>
      <c r="AR105" s="168">
        <v>5110.3</v>
      </c>
      <c r="AS105" s="172" t="s">
        <v>292</v>
      </c>
      <c r="AT105" s="168">
        <v>4235.1000000000004</v>
      </c>
      <c r="AU105" s="172" t="s">
        <v>292</v>
      </c>
      <c r="AV105" s="168">
        <v>14045.3</v>
      </c>
      <c r="AW105" s="172" t="s">
        <v>292</v>
      </c>
      <c r="AX105" s="168">
        <v>1861.3</v>
      </c>
      <c r="AY105" s="172" t="s">
        <v>292</v>
      </c>
      <c r="AZ105" s="168">
        <v>3966.2</v>
      </c>
      <c r="BA105" s="172" t="s">
        <v>292</v>
      </c>
      <c r="BB105" s="168">
        <v>9508.1</v>
      </c>
      <c r="BC105" s="172" t="s">
        <v>292</v>
      </c>
      <c r="BD105" s="168">
        <v>2620.3000000000002</v>
      </c>
      <c r="BE105" s="172" t="s">
        <v>292</v>
      </c>
      <c r="BF105" s="168">
        <v>612.5</v>
      </c>
      <c r="BG105" s="172" t="s">
        <v>292</v>
      </c>
      <c r="BH105" s="168">
        <v>1315.3</v>
      </c>
      <c r="BI105" s="173" t="s">
        <v>292</v>
      </c>
    </row>
    <row r="106" spans="1:61" x14ac:dyDescent="0.25">
      <c r="A106" s="167" t="s">
        <v>391</v>
      </c>
      <c r="B106" s="168">
        <v>116223.8</v>
      </c>
      <c r="C106" s="172" t="s">
        <v>292</v>
      </c>
      <c r="D106" s="168">
        <v>3924.7</v>
      </c>
      <c r="E106" s="172" t="s">
        <v>292</v>
      </c>
      <c r="F106" s="168">
        <v>1856.3</v>
      </c>
      <c r="G106" s="172" t="s">
        <v>292</v>
      </c>
      <c r="H106" s="168">
        <v>101839.2</v>
      </c>
      <c r="I106" s="172" t="s">
        <v>292</v>
      </c>
      <c r="J106" s="168">
        <v>18259.8</v>
      </c>
      <c r="K106" s="172" t="s">
        <v>292</v>
      </c>
      <c r="L106" s="168">
        <v>1887.3</v>
      </c>
      <c r="M106" s="172" t="s">
        <v>292</v>
      </c>
      <c r="N106" s="168">
        <v>620.70000000000005</v>
      </c>
      <c r="O106" s="172" t="s">
        <v>292</v>
      </c>
      <c r="P106" s="168">
        <v>1188</v>
      </c>
      <c r="Q106" s="172" t="s">
        <v>292</v>
      </c>
      <c r="R106" s="168">
        <v>677.3</v>
      </c>
      <c r="S106" s="172" t="s">
        <v>292</v>
      </c>
      <c r="T106" s="168">
        <v>474.4</v>
      </c>
      <c r="U106" s="172" t="s">
        <v>292</v>
      </c>
      <c r="V106" s="168">
        <v>3188.7</v>
      </c>
      <c r="W106" s="172" t="s">
        <v>292</v>
      </c>
      <c r="X106" s="168">
        <v>3689.6</v>
      </c>
      <c r="Y106" s="172" t="s">
        <v>292</v>
      </c>
      <c r="Z106" s="168">
        <v>1064.9000000000001</v>
      </c>
      <c r="AA106" s="172" t="s">
        <v>292</v>
      </c>
      <c r="AB106" s="168">
        <v>6676.6</v>
      </c>
      <c r="AC106" s="172" t="s">
        <v>292</v>
      </c>
      <c r="AD106" s="168">
        <v>5379.4</v>
      </c>
      <c r="AE106" s="172" t="s">
        <v>292</v>
      </c>
      <c r="AF106" s="168">
        <v>828.3</v>
      </c>
      <c r="AG106" s="172" t="s">
        <v>292</v>
      </c>
      <c r="AH106" s="168">
        <v>7722.9</v>
      </c>
      <c r="AI106" s="172" t="s">
        <v>292</v>
      </c>
      <c r="AJ106" s="168">
        <v>4779.7</v>
      </c>
      <c r="AK106" s="172" t="s">
        <v>292</v>
      </c>
      <c r="AL106" s="168">
        <v>4721.3999999999996</v>
      </c>
      <c r="AM106" s="172" t="s">
        <v>292</v>
      </c>
      <c r="AN106" s="168">
        <v>8419.7000000000007</v>
      </c>
      <c r="AO106" s="172" t="s">
        <v>292</v>
      </c>
      <c r="AP106" s="168">
        <v>3016.1</v>
      </c>
      <c r="AQ106" s="172" t="s">
        <v>292</v>
      </c>
      <c r="AR106" s="168">
        <v>4538.2</v>
      </c>
      <c r="AS106" s="172" t="s">
        <v>292</v>
      </c>
      <c r="AT106" s="168">
        <v>3991</v>
      </c>
      <c r="AU106" s="172" t="s">
        <v>292</v>
      </c>
      <c r="AV106" s="168">
        <v>13003.3</v>
      </c>
      <c r="AW106" s="172" t="s">
        <v>292</v>
      </c>
      <c r="AX106" s="168">
        <v>1658.1</v>
      </c>
      <c r="AY106" s="172" t="s">
        <v>292</v>
      </c>
      <c r="AZ106" s="168">
        <v>3642.6</v>
      </c>
      <c r="BA106" s="172" t="s">
        <v>292</v>
      </c>
      <c r="BB106" s="168">
        <v>7836</v>
      </c>
      <c r="BC106" s="172" t="s">
        <v>292</v>
      </c>
      <c r="BD106" s="168">
        <v>2623.9</v>
      </c>
      <c r="BE106" s="172" t="s">
        <v>292</v>
      </c>
      <c r="BF106" s="168">
        <v>607.6</v>
      </c>
      <c r="BG106" s="172" t="s">
        <v>292</v>
      </c>
      <c r="BH106" s="168">
        <v>1323</v>
      </c>
      <c r="BI106" s="173" t="s">
        <v>292</v>
      </c>
    </row>
    <row r="107" spans="1:61" x14ac:dyDescent="0.25">
      <c r="A107" s="167" t="s">
        <v>392</v>
      </c>
      <c r="B107" s="168">
        <v>119465.8</v>
      </c>
      <c r="C107" s="172" t="s">
        <v>292</v>
      </c>
      <c r="D107" s="168">
        <v>4158.5</v>
      </c>
      <c r="E107" s="172" t="s">
        <v>292</v>
      </c>
      <c r="F107" s="168">
        <v>1986.1</v>
      </c>
      <c r="G107" s="172" t="s">
        <v>292</v>
      </c>
      <c r="H107" s="168">
        <v>105403</v>
      </c>
      <c r="I107" s="172" t="s">
        <v>292</v>
      </c>
      <c r="J107" s="168">
        <v>19247.099999999999</v>
      </c>
      <c r="K107" s="172" t="s">
        <v>292</v>
      </c>
      <c r="L107" s="168">
        <v>1967.6</v>
      </c>
      <c r="M107" s="172" t="s">
        <v>292</v>
      </c>
      <c r="N107" s="168">
        <v>552.6</v>
      </c>
      <c r="O107" s="172" t="s">
        <v>292</v>
      </c>
      <c r="P107" s="168">
        <v>1174.5</v>
      </c>
      <c r="Q107" s="172" t="s">
        <v>292</v>
      </c>
      <c r="R107" s="168">
        <v>594.4</v>
      </c>
      <c r="S107" s="172" t="s">
        <v>292</v>
      </c>
      <c r="T107" s="168">
        <v>425</v>
      </c>
      <c r="U107" s="172" t="s">
        <v>292</v>
      </c>
      <c r="V107" s="168">
        <v>3214.4</v>
      </c>
      <c r="W107" s="172" t="s">
        <v>292</v>
      </c>
      <c r="X107" s="168">
        <v>3750</v>
      </c>
      <c r="Y107" s="172" t="s">
        <v>292</v>
      </c>
      <c r="Z107" s="168">
        <v>1083.0999999999999</v>
      </c>
      <c r="AA107" s="172" t="s">
        <v>292</v>
      </c>
      <c r="AB107" s="168">
        <v>7489.2</v>
      </c>
      <c r="AC107" s="172" t="s">
        <v>292</v>
      </c>
      <c r="AD107" s="168">
        <v>5565.4</v>
      </c>
      <c r="AE107" s="172" t="s">
        <v>292</v>
      </c>
      <c r="AF107" s="168">
        <v>760.4</v>
      </c>
      <c r="AG107" s="172" t="s">
        <v>292</v>
      </c>
      <c r="AH107" s="168">
        <v>7886.2</v>
      </c>
      <c r="AI107" s="172" t="s">
        <v>292</v>
      </c>
      <c r="AJ107" s="168">
        <v>5037.6000000000004</v>
      </c>
      <c r="AK107" s="172" t="s">
        <v>292</v>
      </c>
      <c r="AL107" s="168">
        <v>4978.6000000000004</v>
      </c>
      <c r="AM107" s="172" t="s">
        <v>292</v>
      </c>
      <c r="AN107" s="168">
        <v>8600.4</v>
      </c>
      <c r="AO107" s="172" t="s">
        <v>292</v>
      </c>
      <c r="AP107" s="168">
        <v>3270.4</v>
      </c>
      <c r="AQ107" s="172" t="s">
        <v>292</v>
      </c>
      <c r="AR107" s="168">
        <v>4805.8999999999996</v>
      </c>
      <c r="AS107" s="172" t="s">
        <v>292</v>
      </c>
      <c r="AT107" s="168">
        <v>4110.3</v>
      </c>
      <c r="AU107" s="172" t="s">
        <v>292</v>
      </c>
      <c r="AV107" s="168">
        <v>13174.6</v>
      </c>
      <c r="AW107" s="172" t="s">
        <v>292</v>
      </c>
      <c r="AX107" s="168">
        <v>1669</v>
      </c>
      <c r="AY107" s="172" t="s">
        <v>292</v>
      </c>
      <c r="AZ107" s="168">
        <v>3424.2</v>
      </c>
      <c r="BA107" s="172" t="s">
        <v>292</v>
      </c>
      <c r="BB107" s="168">
        <v>7159.8</v>
      </c>
      <c r="BC107" s="172" t="s">
        <v>292</v>
      </c>
      <c r="BD107" s="168">
        <v>2744.5</v>
      </c>
      <c r="BE107" s="172" t="s">
        <v>292</v>
      </c>
      <c r="BF107" s="168">
        <v>633</v>
      </c>
      <c r="BG107" s="172" t="s">
        <v>292</v>
      </c>
      <c r="BH107" s="168">
        <v>1386.2</v>
      </c>
      <c r="BI107" s="173" t="s">
        <v>292</v>
      </c>
    </row>
    <row r="108" spans="1:61" x14ac:dyDescent="0.25">
      <c r="A108" s="167" t="s">
        <v>393</v>
      </c>
      <c r="B108" s="168">
        <v>124716.8</v>
      </c>
      <c r="C108" s="172" t="s">
        <v>292</v>
      </c>
      <c r="D108" s="168">
        <v>4425.5</v>
      </c>
      <c r="E108" s="172" t="s">
        <v>292</v>
      </c>
      <c r="F108" s="168">
        <v>1923.7</v>
      </c>
      <c r="G108" s="172" t="s">
        <v>292</v>
      </c>
      <c r="H108" s="168">
        <v>110367.4</v>
      </c>
      <c r="I108" s="172" t="s">
        <v>292</v>
      </c>
      <c r="J108" s="168">
        <v>19351.2</v>
      </c>
      <c r="K108" s="172" t="s">
        <v>292</v>
      </c>
      <c r="L108" s="168">
        <v>2221.1</v>
      </c>
      <c r="M108" s="172" t="s">
        <v>292</v>
      </c>
      <c r="N108" s="168">
        <v>602.9</v>
      </c>
      <c r="O108" s="172" t="s">
        <v>292</v>
      </c>
      <c r="P108" s="168">
        <v>1192.5</v>
      </c>
      <c r="Q108" s="172" t="s">
        <v>292</v>
      </c>
      <c r="R108" s="168">
        <v>689</v>
      </c>
      <c r="S108" s="172" t="s">
        <v>292</v>
      </c>
      <c r="T108" s="168">
        <v>423.1</v>
      </c>
      <c r="U108" s="172" t="s">
        <v>292</v>
      </c>
      <c r="V108" s="168">
        <v>3249.8</v>
      </c>
      <c r="W108" s="172" t="s">
        <v>292</v>
      </c>
      <c r="X108" s="168">
        <v>3957.3</v>
      </c>
      <c r="Y108" s="172" t="s">
        <v>292</v>
      </c>
      <c r="Z108" s="168">
        <v>1092.5</v>
      </c>
      <c r="AA108" s="172" t="s">
        <v>292</v>
      </c>
      <c r="AB108" s="168">
        <v>7390.5</v>
      </c>
      <c r="AC108" s="172" t="s">
        <v>292</v>
      </c>
      <c r="AD108" s="168">
        <v>5451.7</v>
      </c>
      <c r="AE108" s="172" t="s">
        <v>292</v>
      </c>
      <c r="AF108" s="168">
        <v>912.2</v>
      </c>
      <c r="AG108" s="172" t="s">
        <v>292</v>
      </c>
      <c r="AH108" s="168">
        <v>8267.2999999999993</v>
      </c>
      <c r="AI108" s="172" t="s">
        <v>292</v>
      </c>
      <c r="AJ108" s="168">
        <v>5398.5</v>
      </c>
      <c r="AK108" s="172" t="s">
        <v>292</v>
      </c>
      <c r="AL108" s="168">
        <v>5405.1</v>
      </c>
      <c r="AM108" s="172" t="s">
        <v>292</v>
      </c>
      <c r="AN108" s="168">
        <v>9263.7000000000007</v>
      </c>
      <c r="AO108" s="172" t="s">
        <v>292</v>
      </c>
      <c r="AP108" s="168">
        <v>2909.5</v>
      </c>
      <c r="AQ108" s="172" t="s">
        <v>292</v>
      </c>
      <c r="AR108" s="168">
        <v>5335.6</v>
      </c>
      <c r="AS108" s="172" t="s">
        <v>292</v>
      </c>
      <c r="AT108" s="168">
        <v>4443.7</v>
      </c>
      <c r="AU108" s="172" t="s">
        <v>292</v>
      </c>
      <c r="AV108" s="168">
        <v>14543.1</v>
      </c>
      <c r="AW108" s="172" t="s">
        <v>292</v>
      </c>
      <c r="AX108" s="168">
        <v>1876.2</v>
      </c>
      <c r="AY108" s="172" t="s">
        <v>292</v>
      </c>
      <c r="AZ108" s="168">
        <v>3610.8</v>
      </c>
      <c r="BA108" s="172" t="s">
        <v>292</v>
      </c>
      <c r="BB108" s="168">
        <v>7040.4</v>
      </c>
      <c r="BC108" s="172" t="s">
        <v>292</v>
      </c>
      <c r="BD108" s="168">
        <v>2883.5</v>
      </c>
      <c r="BE108" s="172" t="s">
        <v>292</v>
      </c>
      <c r="BF108" s="168">
        <v>679.7</v>
      </c>
      <c r="BG108" s="172" t="s">
        <v>292</v>
      </c>
      <c r="BH108" s="168">
        <v>1426.3</v>
      </c>
      <c r="BI108" s="173" t="s">
        <v>292</v>
      </c>
    </row>
    <row r="109" spans="1:61" x14ac:dyDescent="0.25">
      <c r="A109" s="167" t="s">
        <v>394</v>
      </c>
      <c r="B109" s="168">
        <v>118324.2</v>
      </c>
      <c r="C109" s="172" t="s">
        <v>292</v>
      </c>
      <c r="D109" s="168">
        <v>4158.5</v>
      </c>
      <c r="E109" s="172" t="s">
        <v>292</v>
      </c>
      <c r="F109" s="168">
        <v>1887.1</v>
      </c>
      <c r="G109" s="172" t="s">
        <v>292</v>
      </c>
      <c r="H109" s="168">
        <v>104201.8</v>
      </c>
      <c r="I109" s="172" t="s">
        <v>292</v>
      </c>
      <c r="J109" s="168">
        <v>19192</v>
      </c>
      <c r="K109" s="172" t="s">
        <v>292</v>
      </c>
      <c r="L109" s="168">
        <v>2004.3</v>
      </c>
      <c r="M109" s="172" t="s">
        <v>292</v>
      </c>
      <c r="N109" s="168">
        <v>668.2</v>
      </c>
      <c r="O109" s="172" t="s">
        <v>292</v>
      </c>
      <c r="P109" s="168">
        <v>1108.3</v>
      </c>
      <c r="Q109" s="172" t="s">
        <v>292</v>
      </c>
      <c r="R109" s="168">
        <v>578.79999999999995</v>
      </c>
      <c r="S109" s="172" t="s">
        <v>292</v>
      </c>
      <c r="T109" s="168">
        <v>366.5</v>
      </c>
      <c r="U109" s="172" t="s">
        <v>292</v>
      </c>
      <c r="V109" s="168">
        <v>3086.6</v>
      </c>
      <c r="W109" s="172" t="s">
        <v>292</v>
      </c>
      <c r="X109" s="168">
        <v>3940.2</v>
      </c>
      <c r="Y109" s="172" t="s">
        <v>292</v>
      </c>
      <c r="Z109" s="168">
        <v>1070.9000000000001</v>
      </c>
      <c r="AA109" s="172" t="s">
        <v>292</v>
      </c>
      <c r="AB109" s="168">
        <v>7913.4</v>
      </c>
      <c r="AC109" s="172" t="s">
        <v>292</v>
      </c>
      <c r="AD109" s="168">
        <v>5505.3</v>
      </c>
      <c r="AE109" s="172" t="s">
        <v>292</v>
      </c>
      <c r="AF109" s="168">
        <v>951.5</v>
      </c>
      <c r="AG109" s="172" t="s">
        <v>292</v>
      </c>
      <c r="AH109" s="168">
        <v>7911.7</v>
      </c>
      <c r="AI109" s="172" t="s">
        <v>292</v>
      </c>
      <c r="AJ109" s="168">
        <v>5333.5</v>
      </c>
      <c r="AK109" s="172" t="s">
        <v>292</v>
      </c>
      <c r="AL109" s="168">
        <v>5392.4</v>
      </c>
      <c r="AM109" s="172" t="s">
        <v>292</v>
      </c>
      <c r="AN109" s="168">
        <v>8821.7000000000007</v>
      </c>
      <c r="AO109" s="172" t="s">
        <v>292</v>
      </c>
      <c r="AP109" s="168">
        <v>2691.8</v>
      </c>
      <c r="AQ109" s="172" t="s">
        <v>292</v>
      </c>
      <c r="AR109" s="168">
        <v>5159.3</v>
      </c>
      <c r="AS109" s="172" t="s">
        <v>292</v>
      </c>
      <c r="AT109" s="168">
        <v>3903.7</v>
      </c>
      <c r="AU109" s="172" t="s">
        <v>292</v>
      </c>
      <c r="AV109" s="168">
        <v>11087.5</v>
      </c>
      <c r="AW109" s="172" t="s">
        <v>292</v>
      </c>
      <c r="AX109" s="168">
        <v>1639.4</v>
      </c>
      <c r="AY109" s="172" t="s">
        <v>292</v>
      </c>
      <c r="AZ109" s="168">
        <v>3244</v>
      </c>
      <c r="BA109" s="172" t="s">
        <v>292</v>
      </c>
      <c r="BB109" s="168">
        <v>7198.3</v>
      </c>
      <c r="BC109" s="172" t="s">
        <v>292</v>
      </c>
      <c r="BD109" s="168">
        <v>2765.6</v>
      </c>
      <c r="BE109" s="172" t="s">
        <v>292</v>
      </c>
      <c r="BF109" s="168">
        <v>648.4</v>
      </c>
      <c r="BG109" s="172" t="s">
        <v>292</v>
      </c>
      <c r="BH109" s="168">
        <v>1359.6</v>
      </c>
      <c r="BI109" s="173" t="s">
        <v>292</v>
      </c>
    </row>
    <row r="110" spans="1:61" x14ac:dyDescent="0.25">
      <c r="A110" s="167" t="s">
        <v>395</v>
      </c>
      <c r="B110" s="168">
        <v>119338.1</v>
      </c>
      <c r="C110" s="172" t="s">
        <v>292</v>
      </c>
      <c r="D110" s="168">
        <v>4289.3999999999996</v>
      </c>
      <c r="E110" s="172" t="s">
        <v>292</v>
      </c>
      <c r="F110" s="168">
        <v>1980.6</v>
      </c>
      <c r="G110" s="172" t="s">
        <v>292</v>
      </c>
      <c r="H110" s="168">
        <v>104815.7</v>
      </c>
      <c r="I110" s="172" t="s">
        <v>292</v>
      </c>
      <c r="J110" s="168">
        <v>19784.3</v>
      </c>
      <c r="K110" s="172" t="s">
        <v>292</v>
      </c>
      <c r="L110" s="168">
        <v>2182.8000000000002</v>
      </c>
      <c r="M110" s="172" t="s">
        <v>292</v>
      </c>
      <c r="N110" s="168">
        <v>645.70000000000005</v>
      </c>
      <c r="O110" s="172" t="s">
        <v>292</v>
      </c>
      <c r="P110" s="168">
        <v>1143.4000000000001</v>
      </c>
      <c r="Q110" s="172" t="s">
        <v>292</v>
      </c>
      <c r="R110" s="168">
        <v>595.1</v>
      </c>
      <c r="S110" s="172" t="s">
        <v>292</v>
      </c>
      <c r="T110" s="168">
        <v>399.3</v>
      </c>
      <c r="U110" s="172" t="s">
        <v>292</v>
      </c>
      <c r="V110" s="168">
        <v>3140.9</v>
      </c>
      <c r="W110" s="172" t="s">
        <v>292</v>
      </c>
      <c r="X110" s="168">
        <v>3944.2</v>
      </c>
      <c r="Y110" s="172" t="s">
        <v>292</v>
      </c>
      <c r="Z110" s="168">
        <v>1134.3</v>
      </c>
      <c r="AA110" s="172" t="s">
        <v>292</v>
      </c>
      <c r="AB110" s="168">
        <v>8341</v>
      </c>
      <c r="AC110" s="172" t="s">
        <v>292</v>
      </c>
      <c r="AD110" s="168">
        <v>5434</v>
      </c>
      <c r="AE110" s="172" t="s">
        <v>292</v>
      </c>
      <c r="AF110" s="168">
        <v>836.6</v>
      </c>
      <c r="AG110" s="172" t="s">
        <v>292</v>
      </c>
      <c r="AH110" s="168">
        <v>7618.3</v>
      </c>
      <c r="AI110" s="172" t="s">
        <v>292</v>
      </c>
      <c r="AJ110" s="168">
        <v>5330.4</v>
      </c>
      <c r="AK110" s="172" t="s">
        <v>292</v>
      </c>
      <c r="AL110" s="168">
        <v>5052</v>
      </c>
      <c r="AM110" s="172" t="s">
        <v>292</v>
      </c>
      <c r="AN110" s="168">
        <v>8519</v>
      </c>
      <c r="AO110" s="172" t="s">
        <v>292</v>
      </c>
      <c r="AP110" s="168">
        <v>2789.8</v>
      </c>
      <c r="AQ110" s="172" t="s">
        <v>292</v>
      </c>
      <c r="AR110" s="168">
        <v>5347.9</v>
      </c>
      <c r="AS110" s="172" t="s">
        <v>292</v>
      </c>
      <c r="AT110" s="168">
        <v>3779.1</v>
      </c>
      <c r="AU110" s="172" t="s">
        <v>292</v>
      </c>
      <c r="AV110" s="168">
        <v>10567.3</v>
      </c>
      <c r="AW110" s="172" t="s">
        <v>292</v>
      </c>
      <c r="AX110" s="168">
        <v>1803.4</v>
      </c>
      <c r="AY110" s="172" t="s">
        <v>292</v>
      </c>
      <c r="AZ110" s="168">
        <v>3612.1</v>
      </c>
      <c r="BA110" s="172" t="s">
        <v>292</v>
      </c>
      <c r="BB110" s="168">
        <v>7422.7</v>
      </c>
      <c r="BC110" s="172" t="s">
        <v>292</v>
      </c>
      <c r="BD110" s="168">
        <v>2810.4</v>
      </c>
      <c r="BE110" s="172" t="s">
        <v>292</v>
      </c>
      <c r="BF110" s="168">
        <v>656.8</v>
      </c>
      <c r="BG110" s="172" t="s">
        <v>292</v>
      </c>
      <c r="BH110" s="168">
        <v>1371.9</v>
      </c>
      <c r="BI110" s="173" t="s">
        <v>292</v>
      </c>
    </row>
    <row r="111" spans="1:61" x14ac:dyDescent="0.25">
      <c r="A111" s="167" t="s">
        <v>396</v>
      </c>
      <c r="B111" s="168">
        <v>123545.5</v>
      </c>
      <c r="C111" s="172" t="s">
        <v>292</v>
      </c>
      <c r="D111" s="168">
        <v>4332.2</v>
      </c>
      <c r="E111" s="172" t="s">
        <v>292</v>
      </c>
      <c r="F111" s="168">
        <v>1835.9</v>
      </c>
      <c r="G111" s="172" t="s">
        <v>292</v>
      </c>
      <c r="H111" s="168">
        <v>109057.3</v>
      </c>
      <c r="I111" s="172" t="s">
        <v>292</v>
      </c>
      <c r="J111" s="168">
        <v>19219.8</v>
      </c>
      <c r="K111" s="172" t="s">
        <v>292</v>
      </c>
      <c r="L111" s="168">
        <v>1614.5</v>
      </c>
      <c r="M111" s="172" t="s">
        <v>292</v>
      </c>
      <c r="N111" s="168">
        <v>474.3</v>
      </c>
      <c r="O111" s="172" t="s">
        <v>292</v>
      </c>
      <c r="P111" s="168">
        <v>1142.7</v>
      </c>
      <c r="Q111" s="172" t="s">
        <v>292</v>
      </c>
      <c r="R111" s="168">
        <v>690.9</v>
      </c>
      <c r="S111" s="172" t="s">
        <v>292</v>
      </c>
      <c r="T111" s="168">
        <v>431.4</v>
      </c>
      <c r="U111" s="172" t="s">
        <v>292</v>
      </c>
      <c r="V111" s="168">
        <v>3163.6</v>
      </c>
      <c r="W111" s="172" t="s">
        <v>292</v>
      </c>
      <c r="X111" s="168">
        <v>3894.3</v>
      </c>
      <c r="Y111" s="172" t="s">
        <v>292</v>
      </c>
      <c r="Z111" s="168">
        <v>1159.3</v>
      </c>
      <c r="AA111" s="172" t="s">
        <v>292</v>
      </c>
      <c r="AB111" s="168">
        <v>7976.1</v>
      </c>
      <c r="AC111" s="172" t="s">
        <v>292</v>
      </c>
      <c r="AD111" s="168">
        <v>5450.2</v>
      </c>
      <c r="AE111" s="172" t="s">
        <v>292</v>
      </c>
      <c r="AF111" s="168">
        <v>941.6</v>
      </c>
      <c r="AG111" s="172" t="s">
        <v>292</v>
      </c>
      <c r="AH111" s="168">
        <v>8153</v>
      </c>
      <c r="AI111" s="172" t="s">
        <v>292</v>
      </c>
      <c r="AJ111" s="168">
        <v>5374.6</v>
      </c>
      <c r="AK111" s="172" t="s">
        <v>292</v>
      </c>
      <c r="AL111" s="168">
        <v>5136.8999999999996</v>
      </c>
      <c r="AM111" s="172" t="s">
        <v>292</v>
      </c>
      <c r="AN111" s="168">
        <v>9058.9</v>
      </c>
      <c r="AO111" s="172" t="s">
        <v>292</v>
      </c>
      <c r="AP111" s="168">
        <v>3402</v>
      </c>
      <c r="AQ111" s="172" t="s">
        <v>292</v>
      </c>
      <c r="AR111" s="168">
        <v>5781</v>
      </c>
      <c r="AS111" s="172" t="s">
        <v>292</v>
      </c>
      <c r="AT111" s="168">
        <v>4144.6000000000004</v>
      </c>
      <c r="AU111" s="172" t="s">
        <v>292</v>
      </c>
      <c r="AV111" s="168">
        <v>13294.7</v>
      </c>
      <c r="AW111" s="172" t="s">
        <v>292</v>
      </c>
      <c r="AX111" s="168">
        <v>1768.9</v>
      </c>
      <c r="AY111" s="172" t="s">
        <v>292</v>
      </c>
      <c r="AZ111" s="168">
        <v>3774.6</v>
      </c>
      <c r="BA111" s="172" t="s">
        <v>292</v>
      </c>
      <c r="BB111" s="168">
        <v>7357</v>
      </c>
      <c r="BC111" s="172" t="s">
        <v>292</v>
      </c>
      <c r="BD111" s="168">
        <v>2799</v>
      </c>
      <c r="BE111" s="172" t="s">
        <v>292</v>
      </c>
      <c r="BF111" s="168">
        <v>658.6</v>
      </c>
      <c r="BG111" s="172" t="s">
        <v>292</v>
      </c>
      <c r="BH111" s="168">
        <v>1388</v>
      </c>
      <c r="BI111" s="173" t="s">
        <v>292</v>
      </c>
    </row>
    <row r="112" spans="1:61" x14ac:dyDescent="0.25">
      <c r="A112" s="167" t="s">
        <v>397</v>
      </c>
      <c r="B112" s="168">
        <v>136131.4</v>
      </c>
      <c r="C112" s="172" t="s">
        <v>292</v>
      </c>
      <c r="D112" s="168">
        <v>4581.3999999999996</v>
      </c>
      <c r="E112" s="172" t="s">
        <v>292</v>
      </c>
      <c r="F112" s="168">
        <v>2046.3</v>
      </c>
      <c r="G112" s="172" t="s">
        <v>292</v>
      </c>
      <c r="H112" s="168">
        <v>120058.2</v>
      </c>
      <c r="I112" s="172" t="s">
        <v>292</v>
      </c>
      <c r="J112" s="168">
        <v>21550.3</v>
      </c>
      <c r="K112" s="172" t="s">
        <v>292</v>
      </c>
      <c r="L112" s="168">
        <v>1567.7</v>
      </c>
      <c r="M112" s="172" t="s">
        <v>292</v>
      </c>
      <c r="N112" s="168">
        <v>623.70000000000005</v>
      </c>
      <c r="O112" s="172" t="s">
        <v>292</v>
      </c>
      <c r="P112" s="168">
        <v>1319.1</v>
      </c>
      <c r="Q112" s="172" t="s">
        <v>292</v>
      </c>
      <c r="R112" s="168">
        <v>703.2</v>
      </c>
      <c r="S112" s="172" t="s">
        <v>292</v>
      </c>
      <c r="T112" s="168">
        <v>448.9</v>
      </c>
      <c r="U112" s="172" t="s">
        <v>292</v>
      </c>
      <c r="V112" s="168">
        <v>3444.6</v>
      </c>
      <c r="W112" s="172" t="s">
        <v>292</v>
      </c>
      <c r="X112" s="168">
        <v>4367.1000000000004</v>
      </c>
      <c r="Y112" s="172" t="s">
        <v>292</v>
      </c>
      <c r="Z112" s="168">
        <v>1275.0999999999999</v>
      </c>
      <c r="AA112" s="172" t="s">
        <v>292</v>
      </c>
      <c r="AB112" s="168">
        <v>8416.7000000000007</v>
      </c>
      <c r="AC112" s="172" t="s">
        <v>292</v>
      </c>
      <c r="AD112" s="168">
        <v>5752.4</v>
      </c>
      <c r="AE112" s="172" t="s">
        <v>292</v>
      </c>
      <c r="AF112" s="168">
        <v>996.9</v>
      </c>
      <c r="AG112" s="172" t="s">
        <v>292</v>
      </c>
      <c r="AH112" s="168">
        <v>9012.2999999999993</v>
      </c>
      <c r="AI112" s="172" t="s">
        <v>292</v>
      </c>
      <c r="AJ112" s="168">
        <v>5783.1</v>
      </c>
      <c r="AK112" s="172" t="s">
        <v>292</v>
      </c>
      <c r="AL112" s="168">
        <v>5471.4</v>
      </c>
      <c r="AM112" s="172" t="s">
        <v>292</v>
      </c>
      <c r="AN112" s="168">
        <v>9891.7999999999993</v>
      </c>
      <c r="AO112" s="172" t="s">
        <v>292</v>
      </c>
      <c r="AP112" s="168">
        <v>4332</v>
      </c>
      <c r="AQ112" s="172" t="s">
        <v>292</v>
      </c>
      <c r="AR112" s="168">
        <v>6736.2</v>
      </c>
      <c r="AS112" s="172" t="s">
        <v>292</v>
      </c>
      <c r="AT112" s="168">
        <v>4114.1000000000004</v>
      </c>
      <c r="AU112" s="172" t="s">
        <v>292</v>
      </c>
      <c r="AV112" s="168">
        <v>14467.9</v>
      </c>
      <c r="AW112" s="172" t="s">
        <v>292</v>
      </c>
      <c r="AX112" s="168">
        <v>1943.6</v>
      </c>
      <c r="AY112" s="172" t="s">
        <v>292</v>
      </c>
      <c r="AZ112" s="168">
        <v>4258.8999999999996</v>
      </c>
      <c r="BA112" s="172" t="s">
        <v>292</v>
      </c>
      <c r="BB112" s="168">
        <v>8575.6</v>
      </c>
      <c r="BC112" s="172" t="s">
        <v>292</v>
      </c>
      <c r="BD112" s="168">
        <v>2916.3</v>
      </c>
      <c r="BE112" s="172" t="s">
        <v>292</v>
      </c>
      <c r="BF112" s="168">
        <v>655.6</v>
      </c>
      <c r="BG112" s="172" t="s">
        <v>292</v>
      </c>
      <c r="BH112" s="168">
        <v>1486.4</v>
      </c>
      <c r="BI112" s="173" t="s">
        <v>292</v>
      </c>
    </row>
    <row r="113" spans="1:61" x14ac:dyDescent="0.25">
      <c r="A113" s="167" t="s">
        <v>398</v>
      </c>
      <c r="B113" s="168">
        <v>130524.4</v>
      </c>
      <c r="C113" s="172" t="s">
        <v>292</v>
      </c>
      <c r="D113" s="168">
        <v>4219.8</v>
      </c>
      <c r="E113" s="172" t="s">
        <v>292</v>
      </c>
      <c r="F113" s="168">
        <v>1876</v>
      </c>
      <c r="G113" s="172" t="s">
        <v>292</v>
      </c>
      <c r="H113" s="168">
        <v>114289.5</v>
      </c>
      <c r="I113" s="172" t="s">
        <v>292</v>
      </c>
      <c r="J113" s="168">
        <v>20926</v>
      </c>
      <c r="K113" s="172" t="s">
        <v>292</v>
      </c>
      <c r="L113" s="168">
        <v>1670.9</v>
      </c>
      <c r="M113" s="172" t="s">
        <v>292</v>
      </c>
      <c r="N113" s="168">
        <v>590.5</v>
      </c>
      <c r="O113" s="172" t="s">
        <v>292</v>
      </c>
      <c r="P113" s="168">
        <v>1267.9000000000001</v>
      </c>
      <c r="Q113" s="172" t="s">
        <v>292</v>
      </c>
      <c r="R113" s="168">
        <v>731.8</v>
      </c>
      <c r="S113" s="172" t="s">
        <v>292</v>
      </c>
      <c r="T113" s="168">
        <v>378.9</v>
      </c>
      <c r="U113" s="172" t="s">
        <v>292</v>
      </c>
      <c r="V113" s="168">
        <v>3108.3</v>
      </c>
      <c r="W113" s="172" t="s">
        <v>292</v>
      </c>
      <c r="X113" s="168">
        <v>4125.6000000000004</v>
      </c>
      <c r="Y113" s="172" t="s">
        <v>292</v>
      </c>
      <c r="Z113" s="168">
        <v>1216</v>
      </c>
      <c r="AA113" s="172" t="s">
        <v>292</v>
      </c>
      <c r="AB113" s="168">
        <v>7413.5</v>
      </c>
      <c r="AC113" s="172" t="s">
        <v>292</v>
      </c>
      <c r="AD113" s="168">
        <v>5580.4</v>
      </c>
      <c r="AE113" s="172" t="s">
        <v>292</v>
      </c>
      <c r="AF113" s="168">
        <v>940.2</v>
      </c>
      <c r="AG113" s="172" t="s">
        <v>292</v>
      </c>
      <c r="AH113" s="168">
        <v>8443.1</v>
      </c>
      <c r="AI113" s="172" t="s">
        <v>292</v>
      </c>
      <c r="AJ113" s="168">
        <v>5134.3</v>
      </c>
      <c r="AK113" s="172" t="s">
        <v>292</v>
      </c>
      <c r="AL113" s="168">
        <v>5131.1000000000004</v>
      </c>
      <c r="AM113" s="172" t="s">
        <v>292</v>
      </c>
      <c r="AN113" s="168">
        <v>9180.7000000000007</v>
      </c>
      <c r="AO113" s="172" t="s">
        <v>292</v>
      </c>
      <c r="AP113" s="168">
        <v>4245.3999999999996</v>
      </c>
      <c r="AQ113" s="172" t="s">
        <v>292</v>
      </c>
      <c r="AR113" s="168">
        <v>6509.1</v>
      </c>
      <c r="AS113" s="172" t="s">
        <v>292</v>
      </c>
      <c r="AT113" s="168">
        <v>4166.5</v>
      </c>
      <c r="AU113" s="172" t="s">
        <v>292</v>
      </c>
      <c r="AV113" s="168">
        <v>14110.2</v>
      </c>
      <c r="AW113" s="172" t="s">
        <v>292</v>
      </c>
      <c r="AX113" s="168">
        <v>2022.5</v>
      </c>
      <c r="AY113" s="172" t="s">
        <v>292</v>
      </c>
      <c r="AZ113" s="168">
        <v>4146.5</v>
      </c>
      <c r="BA113" s="172" t="s">
        <v>292</v>
      </c>
      <c r="BB113" s="168">
        <v>9148.7999999999993</v>
      </c>
      <c r="BC113" s="172" t="s">
        <v>292</v>
      </c>
      <c r="BD113" s="168">
        <v>2866.2</v>
      </c>
      <c r="BE113" s="172" t="s">
        <v>292</v>
      </c>
      <c r="BF113" s="168">
        <v>642.5</v>
      </c>
      <c r="BG113" s="172" t="s">
        <v>292</v>
      </c>
      <c r="BH113" s="168">
        <v>1489.5</v>
      </c>
      <c r="BI113" s="173" t="s">
        <v>292</v>
      </c>
    </row>
    <row r="114" spans="1:61" x14ac:dyDescent="0.25">
      <c r="A114" s="167" t="s">
        <v>399</v>
      </c>
      <c r="B114" s="168">
        <v>114698.8</v>
      </c>
      <c r="C114" s="172" t="s">
        <v>292</v>
      </c>
      <c r="D114" s="168">
        <v>3969.7</v>
      </c>
      <c r="E114" s="172" t="s">
        <v>292</v>
      </c>
      <c r="F114" s="168">
        <v>1757.1</v>
      </c>
      <c r="G114" s="172" t="s">
        <v>292</v>
      </c>
      <c r="H114" s="168">
        <v>97740.9</v>
      </c>
      <c r="I114" s="172" t="s">
        <v>292</v>
      </c>
      <c r="J114" s="168">
        <v>18797</v>
      </c>
      <c r="K114" s="172" t="s">
        <v>292</v>
      </c>
      <c r="L114" s="168">
        <v>1645.4</v>
      </c>
      <c r="M114" s="172" t="s">
        <v>292</v>
      </c>
      <c r="N114" s="168">
        <v>620.70000000000005</v>
      </c>
      <c r="O114" s="172" t="s">
        <v>292</v>
      </c>
      <c r="P114" s="168">
        <v>1010.5</v>
      </c>
      <c r="Q114" s="172" t="s">
        <v>292</v>
      </c>
      <c r="R114" s="168">
        <v>713.5</v>
      </c>
      <c r="S114" s="172" t="s">
        <v>292</v>
      </c>
      <c r="T114" s="168">
        <v>301.3</v>
      </c>
      <c r="U114" s="172" t="s">
        <v>292</v>
      </c>
      <c r="V114" s="168">
        <v>2429</v>
      </c>
      <c r="W114" s="172" t="s">
        <v>292</v>
      </c>
      <c r="X114" s="168">
        <v>3482.5</v>
      </c>
      <c r="Y114" s="172" t="s">
        <v>292</v>
      </c>
      <c r="Z114" s="168">
        <v>1043.7</v>
      </c>
      <c r="AA114" s="172" t="s">
        <v>292</v>
      </c>
      <c r="AB114" s="168">
        <v>6944.2</v>
      </c>
      <c r="AC114" s="172" t="s">
        <v>292</v>
      </c>
      <c r="AD114" s="168">
        <v>4886.8</v>
      </c>
      <c r="AE114" s="172" t="s">
        <v>292</v>
      </c>
      <c r="AF114" s="168">
        <v>982.2</v>
      </c>
      <c r="AG114" s="172" t="s">
        <v>292</v>
      </c>
      <c r="AH114" s="168">
        <v>6336.8</v>
      </c>
      <c r="AI114" s="172" t="s">
        <v>292</v>
      </c>
      <c r="AJ114" s="168">
        <v>3899.4</v>
      </c>
      <c r="AK114" s="172" t="s">
        <v>292</v>
      </c>
      <c r="AL114" s="168">
        <v>3980.7</v>
      </c>
      <c r="AM114" s="172" t="s">
        <v>292</v>
      </c>
      <c r="AN114" s="168">
        <v>7543.7</v>
      </c>
      <c r="AO114" s="172" t="s">
        <v>292</v>
      </c>
      <c r="AP114" s="168">
        <v>3134.9</v>
      </c>
      <c r="AQ114" s="172" t="s">
        <v>292</v>
      </c>
      <c r="AR114" s="168">
        <v>5457.5</v>
      </c>
      <c r="AS114" s="172" t="s">
        <v>292</v>
      </c>
      <c r="AT114" s="168">
        <v>4092.3</v>
      </c>
      <c r="AU114" s="172" t="s">
        <v>292</v>
      </c>
      <c r="AV114" s="168">
        <v>10925</v>
      </c>
      <c r="AW114" s="172" t="s">
        <v>292</v>
      </c>
      <c r="AX114" s="168">
        <v>2392.1</v>
      </c>
      <c r="AY114" s="172" t="s">
        <v>292</v>
      </c>
      <c r="AZ114" s="168">
        <v>3317.4</v>
      </c>
      <c r="BA114" s="172" t="s">
        <v>292</v>
      </c>
      <c r="BB114" s="168">
        <v>10139</v>
      </c>
      <c r="BC114" s="172" t="s">
        <v>292</v>
      </c>
      <c r="BD114" s="168">
        <v>2849.1</v>
      </c>
      <c r="BE114" s="172" t="s">
        <v>292</v>
      </c>
      <c r="BF114" s="168">
        <v>687.1</v>
      </c>
      <c r="BG114" s="172" t="s">
        <v>292</v>
      </c>
      <c r="BH114" s="168">
        <v>1409.2</v>
      </c>
      <c r="BI114" s="173" t="s">
        <v>292</v>
      </c>
    </row>
    <row r="115" spans="1:61" x14ac:dyDescent="0.25">
      <c r="A115" s="167" t="s">
        <v>400</v>
      </c>
      <c r="B115" s="168">
        <v>123310</v>
      </c>
      <c r="C115" s="172" t="s">
        <v>292</v>
      </c>
      <c r="D115" s="168">
        <v>3629.1</v>
      </c>
      <c r="E115" s="172" t="s">
        <v>292</v>
      </c>
      <c r="F115" s="168">
        <v>2043.4</v>
      </c>
      <c r="G115" s="172" t="s">
        <v>292</v>
      </c>
      <c r="H115" s="168">
        <v>105407.6</v>
      </c>
      <c r="I115" s="172" t="s">
        <v>292</v>
      </c>
      <c r="J115" s="168">
        <v>20030.3</v>
      </c>
      <c r="K115" s="172" t="s">
        <v>292</v>
      </c>
      <c r="L115" s="168">
        <v>1404.5</v>
      </c>
      <c r="M115" s="172" t="s">
        <v>292</v>
      </c>
      <c r="N115" s="168">
        <v>719.6</v>
      </c>
      <c r="O115" s="172" t="s">
        <v>292</v>
      </c>
      <c r="P115" s="168">
        <v>1274</v>
      </c>
      <c r="Q115" s="172" t="s">
        <v>292</v>
      </c>
      <c r="R115" s="168">
        <v>562.4</v>
      </c>
      <c r="S115" s="172" t="s">
        <v>292</v>
      </c>
      <c r="T115" s="168">
        <v>350.8</v>
      </c>
      <c r="U115" s="172" t="s">
        <v>292</v>
      </c>
      <c r="V115" s="168">
        <v>3192.5</v>
      </c>
      <c r="W115" s="172" t="s">
        <v>292</v>
      </c>
      <c r="X115" s="168">
        <v>4246.3</v>
      </c>
      <c r="Y115" s="172" t="s">
        <v>292</v>
      </c>
      <c r="Z115" s="168">
        <v>1107.5</v>
      </c>
      <c r="AA115" s="172" t="s">
        <v>292</v>
      </c>
      <c r="AB115" s="168">
        <v>6293.8</v>
      </c>
      <c r="AC115" s="172" t="s">
        <v>292</v>
      </c>
      <c r="AD115" s="168">
        <v>5917.9</v>
      </c>
      <c r="AE115" s="172" t="s">
        <v>292</v>
      </c>
      <c r="AF115" s="168">
        <v>1017.3</v>
      </c>
      <c r="AG115" s="172" t="s">
        <v>292</v>
      </c>
      <c r="AH115" s="168">
        <v>8055.4</v>
      </c>
      <c r="AI115" s="172" t="s">
        <v>292</v>
      </c>
      <c r="AJ115" s="168">
        <v>4238.1000000000004</v>
      </c>
      <c r="AK115" s="172" t="s">
        <v>292</v>
      </c>
      <c r="AL115" s="168">
        <v>4990.3999999999996</v>
      </c>
      <c r="AM115" s="172" t="s">
        <v>292</v>
      </c>
      <c r="AN115" s="168">
        <v>8510.7999999999993</v>
      </c>
      <c r="AO115" s="172" t="s">
        <v>292</v>
      </c>
      <c r="AP115" s="168">
        <v>3473.1</v>
      </c>
      <c r="AQ115" s="172" t="s">
        <v>292</v>
      </c>
      <c r="AR115" s="168">
        <v>5660.5</v>
      </c>
      <c r="AS115" s="172" t="s">
        <v>292</v>
      </c>
      <c r="AT115" s="168">
        <v>3572.1</v>
      </c>
      <c r="AU115" s="172" t="s">
        <v>292</v>
      </c>
      <c r="AV115" s="168">
        <v>12855.5</v>
      </c>
      <c r="AW115" s="172" t="s">
        <v>292</v>
      </c>
      <c r="AX115" s="168">
        <v>1581.7</v>
      </c>
      <c r="AY115" s="172" t="s">
        <v>292</v>
      </c>
      <c r="AZ115" s="168">
        <v>4045</v>
      </c>
      <c r="BA115" s="172" t="s">
        <v>292</v>
      </c>
      <c r="BB115" s="168">
        <v>11512.7</v>
      </c>
      <c r="BC115" s="172" t="s">
        <v>292</v>
      </c>
      <c r="BD115" s="168">
        <v>2760.6</v>
      </c>
      <c r="BE115" s="172" t="s">
        <v>292</v>
      </c>
      <c r="BF115" s="168">
        <v>604.6</v>
      </c>
      <c r="BG115" s="172" t="s">
        <v>292</v>
      </c>
      <c r="BH115" s="168">
        <v>1448.8</v>
      </c>
      <c r="BI115" s="173" t="s">
        <v>292</v>
      </c>
    </row>
    <row r="116" spans="1:61" x14ac:dyDescent="0.25">
      <c r="A116" s="167" t="s">
        <v>401</v>
      </c>
      <c r="B116" s="168">
        <v>121940.2</v>
      </c>
      <c r="C116" s="172" t="s">
        <v>292</v>
      </c>
      <c r="D116" s="168">
        <v>4197.5</v>
      </c>
      <c r="E116" s="172" t="s">
        <v>292</v>
      </c>
      <c r="F116" s="168">
        <v>1902.7</v>
      </c>
      <c r="G116" s="172" t="s">
        <v>292</v>
      </c>
      <c r="H116" s="168">
        <v>104732.8</v>
      </c>
      <c r="I116" s="172" t="s">
        <v>292</v>
      </c>
      <c r="J116" s="168">
        <v>18806.3</v>
      </c>
      <c r="K116" s="172" t="s">
        <v>292</v>
      </c>
      <c r="L116" s="168">
        <v>1487.3</v>
      </c>
      <c r="M116" s="172" t="s">
        <v>292</v>
      </c>
      <c r="N116" s="168">
        <v>598</v>
      </c>
      <c r="O116" s="172" t="s">
        <v>292</v>
      </c>
      <c r="P116" s="168">
        <v>1254.7</v>
      </c>
      <c r="Q116" s="172" t="s">
        <v>292</v>
      </c>
      <c r="R116" s="168">
        <v>628.5</v>
      </c>
      <c r="S116" s="172" t="s">
        <v>292</v>
      </c>
      <c r="T116" s="168">
        <v>358.4</v>
      </c>
      <c r="U116" s="172" t="s">
        <v>292</v>
      </c>
      <c r="V116" s="168">
        <v>3157.7</v>
      </c>
      <c r="W116" s="172" t="s">
        <v>292</v>
      </c>
      <c r="X116" s="168">
        <v>3865.5</v>
      </c>
      <c r="Y116" s="172" t="s">
        <v>292</v>
      </c>
      <c r="Z116" s="168">
        <v>1102.5999999999999</v>
      </c>
      <c r="AA116" s="172" t="s">
        <v>292</v>
      </c>
      <c r="AB116" s="168">
        <v>6155.8</v>
      </c>
      <c r="AC116" s="172" t="s">
        <v>292</v>
      </c>
      <c r="AD116" s="168">
        <v>5655.4</v>
      </c>
      <c r="AE116" s="172" t="s">
        <v>292</v>
      </c>
      <c r="AF116" s="168">
        <v>945.9</v>
      </c>
      <c r="AG116" s="172" t="s">
        <v>292</v>
      </c>
      <c r="AH116" s="168">
        <v>8050.3</v>
      </c>
      <c r="AI116" s="172" t="s">
        <v>292</v>
      </c>
      <c r="AJ116" s="168">
        <v>4499.2</v>
      </c>
      <c r="AK116" s="172" t="s">
        <v>292</v>
      </c>
      <c r="AL116" s="168">
        <v>5013.3</v>
      </c>
      <c r="AM116" s="172" t="s">
        <v>292</v>
      </c>
      <c r="AN116" s="168">
        <v>8646.4</v>
      </c>
      <c r="AO116" s="172" t="s">
        <v>292</v>
      </c>
      <c r="AP116" s="168">
        <v>3257.7</v>
      </c>
      <c r="AQ116" s="172" t="s">
        <v>292</v>
      </c>
      <c r="AR116" s="168">
        <v>5465.1</v>
      </c>
      <c r="AS116" s="172" t="s">
        <v>292</v>
      </c>
      <c r="AT116" s="168">
        <v>3790.6</v>
      </c>
      <c r="AU116" s="172" t="s">
        <v>292</v>
      </c>
      <c r="AV116" s="168">
        <v>13809.1</v>
      </c>
      <c r="AW116" s="172" t="s">
        <v>292</v>
      </c>
      <c r="AX116" s="168">
        <v>1898</v>
      </c>
      <c r="AY116" s="172" t="s">
        <v>292</v>
      </c>
      <c r="AZ116" s="168">
        <v>3847.3</v>
      </c>
      <c r="BA116" s="172" t="s">
        <v>292</v>
      </c>
      <c r="BB116" s="168">
        <v>10218.700000000001</v>
      </c>
      <c r="BC116" s="172" t="s">
        <v>292</v>
      </c>
      <c r="BD116" s="168">
        <v>2791.2</v>
      </c>
      <c r="BE116" s="172" t="s">
        <v>292</v>
      </c>
      <c r="BF116" s="168">
        <v>593.29999999999995</v>
      </c>
      <c r="BG116" s="172" t="s">
        <v>292</v>
      </c>
      <c r="BH116" s="168">
        <v>1492.4</v>
      </c>
      <c r="BI116" s="173" t="s">
        <v>292</v>
      </c>
    </row>
    <row r="117" spans="1:61" x14ac:dyDescent="0.25">
      <c r="A117" s="167" t="s">
        <v>402</v>
      </c>
      <c r="B117" s="168">
        <v>134199.9</v>
      </c>
      <c r="C117" s="172" t="s">
        <v>292</v>
      </c>
      <c r="D117" s="168">
        <v>4449.6000000000004</v>
      </c>
      <c r="E117" s="172" t="s">
        <v>292</v>
      </c>
      <c r="F117" s="168">
        <v>1973.4</v>
      </c>
      <c r="G117" s="172" t="s">
        <v>292</v>
      </c>
      <c r="H117" s="168">
        <v>117131.6</v>
      </c>
      <c r="I117" s="172" t="s">
        <v>292</v>
      </c>
      <c r="J117" s="168">
        <v>20805</v>
      </c>
      <c r="K117" s="172" t="s">
        <v>292</v>
      </c>
      <c r="L117" s="168">
        <v>1803.9</v>
      </c>
      <c r="M117" s="172" t="s">
        <v>292</v>
      </c>
      <c r="N117" s="168">
        <v>728</v>
      </c>
      <c r="O117" s="172" t="s">
        <v>292</v>
      </c>
      <c r="P117" s="168">
        <v>1393.4</v>
      </c>
      <c r="Q117" s="172" t="s">
        <v>292</v>
      </c>
      <c r="R117" s="168">
        <v>689.9</v>
      </c>
      <c r="S117" s="172" t="s">
        <v>292</v>
      </c>
      <c r="T117" s="168">
        <v>431.9</v>
      </c>
      <c r="U117" s="172" t="s">
        <v>292</v>
      </c>
      <c r="V117" s="168">
        <v>3471.4</v>
      </c>
      <c r="W117" s="172" t="s">
        <v>292</v>
      </c>
      <c r="X117" s="168">
        <v>4063.1</v>
      </c>
      <c r="Y117" s="172" t="s">
        <v>292</v>
      </c>
      <c r="Z117" s="168">
        <v>1223.9000000000001</v>
      </c>
      <c r="AA117" s="172" t="s">
        <v>292</v>
      </c>
      <c r="AB117" s="168">
        <v>7277.8</v>
      </c>
      <c r="AC117" s="172" t="s">
        <v>292</v>
      </c>
      <c r="AD117" s="168">
        <v>6200</v>
      </c>
      <c r="AE117" s="172" t="s">
        <v>292</v>
      </c>
      <c r="AF117" s="168">
        <v>1018.2</v>
      </c>
      <c r="AG117" s="172" t="s">
        <v>292</v>
      </c>
      <c r="AH117" s="168">
        <v>8813.1</v>
      </c>
      <c r="AI117" s="172" t="s">
        <v>292</v>
      </c>
      <c r="AJ117" s="168">
        <v>5472.9</v>
      </c>
      <c r="AK117" s="172" t="s">
        <v>292</v>
      </c>
      <c r="AL117" s="168">
        <v>5518.6</v>
      </c>
      <c r="AM117" s="172" t="s">
        <v>292</v>
      </c>
      <c r="AN117" s="168">
        <v>9478.2999999999993</v>
      </c>
      <c r="AO117" s="172" t="s">
        <v>292</v>
      </c>
      <c r="AP117" s="168">
        <v>3499.7</v>
      </c>
      <c r="AQ117" s="172" t="s">
        <v>292</v>
      </c>
      <c r="AR117" s="168">
        <v>5926.8</v>
      </c>
      <c r="AS117" s="172" t="s">
        <v>292</v>
      </c>
      <c r="AT117" s="168">
        <v>4624.1000000000004</v>
      </c>
      <c r="AU117" s="172" t="s">
        <v>292</v>
      </c>
      <c r="AV117" s="168">
        <v>15077.6</v>
      </c>
      <c r="AW117" s="172" t="s">
        <v>292</v>
      </c>
      <c r="AX117" s="168">
        <v>2650.5</v>
      </c>
      <c r="AY117" s="172" t="s">
        <v>292</v>
      </c>
      <c r="AZ117" s="168">
        <v>4066.5</v>
      </c>
      <c r="BA117" s="172" t="s">
        <v>292</v>
      </c>
      <c r="BB117" s="168">
        <v>9656.4</v>
      </c>
      <c r="BC117" s="172" t="s">
        <v>292</v>
      </c>
      <c r="BD117" s="168">
        <v>2962.4</v>
      </c>
      <c r="BE117" s="172" t="s">
        <v>292</v>
      </c>
      <c r="BF117" s="168">
        <v>616.70000000000005</v>
      </c>
      <c r="BG117" s="172" t="s">
        <v>292</v>
      </c>
      <c r="BH117" s="168">
        <v>1602.9</v>
      </c>
      <c r="BI117" s="173" t="s">
        <v>292</v>
      </c>
    </row>
    <row r="118" spans="1:61" x14ac:dyDescent="0.25">
      <c r="A118" s="167" t="s">
        <v>403</v>
      </c>
      <c r="B118" s="168">
        <v>129970.2</v>
      </c>
      <c r="C118" s="172" t="s">
        <v>292</v>
      </c>
      <c r="D118" s="168">
        <v>4224.3</v>
      </c>
      <c r="E118" s="172" t="s">
        <v>292</v>
      </c>
      <c r="F118" s="168">
        <v>1939.2</v>
      </c>
      <c r="G118" s="172" t="s">
        <v>292</v>
      </c>
      <c r="H118" s="168">
        <v>114030.8</v>
      </c>
      <c r="I118" s="172" t="s">
        <v>292</v>
      </c>
      <c r="J118" s="168">
        <v>21113.9</v>
      </c>
      <c r="K118" s="172" t="s">
        <v>292</v>
      </c>
      <c r="L118" s="168">
        <v>2102.4</v>
      </c>
      <c r="M118" s="172" t="s">
        <v>292</v>
      </c>
      <c r="N118" s="168">
        <v>613.29999999999995</v>
      </c>
      <c r="O118" s="172" t="s">
        <v>292</v>
      </c>
      <c r="P118" s="168">
        <v>1309.5</v>
      </c>
      <c r="Q118" s="172" t="s">
        <v>292</v>
      </c>
      <c r="R118" s="168">
        <v>616.70000000000005</v>
      </c>
      <c r="S118" s="172" t="s">
        <v>292</v>
      </c>
      <c r="T118" s="168">
        <v>441.8</v>
      </c>
      <c r="U118" s="172" t="s">
        <v>292</v>
      </c>
      <c r="V118" s="168">
        <v>3396.8</v>
      </c>
      <c r="W118" s="172" t="s">
        <v>292</v>
      </c>
      <c r="X118" s="168">
        <v>3979.6</v>
      </c>
      <c r="Y118" s="172" t="s">
        <v>292</v>
      </c>
      <c r="Z118" s="168">
        <v>1156.8</v>
      </c>
      <c r="AA118" s="172" t="s">
        <v>292</v>
      </c>
      <c r="AB118" s="168">
        <v>7749.1</v>
      </c>
      <c r="AC118" s="172" t="s">
        <v>292</v>
      </c>
      <c r="AD118" s="168">
        <v>5912</v>
      </c>
      <c r="AE118" s="172" t="s">
        <v>292</v>
      </c>
      <c r="AF118" s="168">
        <v>779</v>
      </c>
      <c r="AG118" s="172" t="s">
        <v>292</v>
      </c>
      <c r="AH118" s="168">
        <v>8571</v>
      </c>
      <c r="AI118" s="172" t="s">
        <v>292</v>
      </c>
      <c r="AJ118" s="168">
        <v>5518.2</v>
      </c>
      <c r="AK118" s="172" t="s">
        <v>292</v>
      </c>
      <c r="AL118" s="168">
        <v>5073</v>
      </c>
      <c r="AM118" s="172" t="s">
        <v>292</v>
      </c>
      <c r="AN118" s="168">
        <v>9346.7999999999993</v>
      </c>
      <c r="AO118" s="172" t="s">
        <v>292</v>
      </c>
      <c r="AP118" s="168">
        <v>3184.3</v>
      </c>
      <c r="AQ118" s="172" t="s">
        <v>292</v>
      </c>
      <c r="AR118" s="168">
        <v>5819.4</v>
      </c>
      <c r="AS118" s="172" t="s">
        <v>292</v>
      </c>
      <c r="AT118" s="168">
        <v>4286.8</v>
      </c>
      <c r="AU118" s="172" t="s">
        <v>292</v>
      </c>
      <c r="AV118" s="168">
        <v>14273</v>
      </c>
      <c r="AW118" s="172" t="s">
        <v>292</v>
      </c>
      <c r="AX118" s="168">
        <v>2117.6999999999998</v>
      </c>
      <c r="AY118" s="172" t="s">
        <v>292</v>
      </c>
      <c r="AZ118" s="168">
        <v>3917.8</v>
      </c>
      <c r="BA118" s="172" t="s">
        <v>292</v>
      </c>
      <c r="BB118" s="168">
        <v>8681</v>
      </c>
      <c r="BC118" s="172" t="s">
        <v>292</v>
      </c>
      <c r="BD118" s="168">
        <v>3034</v>
      </c>
      <c r="BE118" s="172" t="s">
        <v>292</v>
      </c>
      <c r="BF118" s="168">
        <v>618.29999999999995</v>
      </c>
      <c r="BG118" s="172" t="s">
        <v>292</v>
      </c>
      <c r="BH118" s="168">
        <v>1665.3</v>
      </c>
      <c r="BI118" s="173" t="s">
        <v>292</v>
      </c>
    </row>
    <row r="119" spans="1:61" x14ac:dyDescent="0.25">
      <c r="A119" s="167" t="s">
        <v>404</v>
      </c>
      <c r="B119" s="168">
        <v>130213.2</v>
      </c>
      <c r="C119" s="172" t="s">
        <v>292</v>
      </c>
      <c r="D119" s="168">
        <v>4269.3999999999996</v>
      </c>
      <c r="E119" s="172" t="s">
        <v>292</v>
      </c>
      <c r="F119" s="168">
        <v>1776.1</v>
      </c>
      <c r="G119" s="172" t="s">
        <v>292</v>
      </c>
      <c r="H119" s="168">
        <v>114859.7</v>
      </c>
      <c r="I119" s="172" t="s">
        <v>292</v>
      </c>
      <c r="J119" s="168">
        <v>20433.3</v>
      </c>
      <c r="K119" s="172" t="s">
        <v>292</v>
      </c>
      <c r="L119" s="168">
        <v>1911.3</v>
      </c>
      <c r="M119" s="172" t="s">
        <v>292</v>
      </c>
      <c r="N119" s="168">
        <v>557</v>
      </c>
      <c r="O119" s="172" t="s">
        <v>292</v>
      </c>
      <c r="P119" s="168">
        <v>1304.4000000000001</v>
      </c>
      <c r="Q119" s="172" t="s">
        <v>292</v>
      </c>
      <c r="R119" s="168">
        <v>659.6</v>
      </c>
      <c r="S119" s="172" t="s">
        <v>292</v>
      </c>
      <c r="T119" s="168">
        <v>408.6</v>
      </c>
      <c r="U119" s="172" t="s">
        <v>292</v>
      </c>
      <c r="V119" s="168">
        <v>3494.4</v>
      </c>
      <c r="W119" s="172" t="s">
        <v>292</v>
      </c>
      <c r="X119" s="168">
        <v>4025.3</v>
      </c>
      <c r="Y119" s="172" t="s">
        <v>292</v>
      </c>
      <c r="Z119" s="168">
        <v>1208.2</v>
      </c>
      <c r="AA119" s="172" t="s">
        <v>292</v>
      </c>
      <c r="AB119" s="168">
        <v>8107.7</v>
      </c>
      <c r="AC119" s="172" t="s">
        <v>292</v>
      </c>
      <c r="AD119" s="168">
        <v>5956.3</v>
      </c>
      <c r="AE119" s="172" t="s">
        <v>292</v>
      </c>
      <c r="AF119" s="168">
        <v>894.8</v>
      </c>
      <c r="AG119" s="172" t="s">
        <v>292</v>
      </c>
      <c r="AH119" s="168">
        <v>8618.2000000000007</v>
      </c>
      <c r="AI119" s="172" t="s">
        <v>292</v>
      </c>
      <c r="AJ119" s="168">
        <v>5566</v>
      </c>
      <c r="AK119" s="172" t="s">
        <v>292</v>
      </c>
      <c r="AL119" s="168">
        <v>5119.1000000000004</v>
      </c>
      <c r="AM119" s="172" t="s">
        <v>292</v>
      </c>
      <c r="AN119" s="168">
        <v>9617.7000000000007</v>
      </c>
      <c r="AO119" s="172" t="s">
        <v>292</v>
      </c>
      <c r="AP119" s="168">
        <v>3108.6</v>
      </c>
      <c r="AQ119" s="172" t="s">
        <v>292</v>
      </c>
      <c r="AR119" s="168">
        <v>5654.1</v>
      </c>
      <c r="AS119" s="172" t="s">
        <v>292</v>
      </c>
      <c r="AT119" s="168">
        <v>4186.3</v>
      </c>
      <c r="AU119" s="172" t="s">
        <v>292</v>
      </c>
      <c r="AV119" s="168">
        <v>15004.8</v>
      </c>
      <c r="AW119" s="172" t="s">
        <v>292</v>
      </c>
      <c r="AX119" s="168">
        <v>2357.3000000000002</v>
      </c>
      <c r="AY119" s="172" t="s">
        <v>292</v>
      </c>
      <c r="AZ119" s="168">
        <v>3785.5</v>
      </c>
      <c r="BA119" s="172" t="s">
        <v>292</v>
      </c>
      <c r="BB119" s="168">
        <v>8001.1</v>
      </c>
      <c r="BC119" s="172" t="s">
        <v>292</v>
      </c>
      <c r="BD119" s="168">
        <v>3083</v>
      </c>
      <c r="BE119" s="172" t="s">
        <v>292</v>
      </c>
      <c r="BF119" s="168">
        <v>645.1</v>
      </c>
      <c r="BG119" s="172" t="s">
        <v>292</v>
      </c>
      <c r="BH119" s="168">
        <v>1653.8</v>
      </c>
      <c r="BI119" s="173" t="s">
        <v>292</v>
      </c>
    </row>
    <row r="120" spans="1:61" x14ac:dyDescent="0.25">
      <c r="A120" s="167" t="s">
        <v>405</v>
      </c>
      <c r="B120" s="168">
        <v>121982.9</v>
      </c>
      <c r="C120" s="172" t="s">
        <v>292</v>
      </c>
      <c r="D120" s="168">
        <v>4186.3999999999996</v>
      </c>
      <c r="E120" s="172" t="s">
        <v>292</v>
      </c>
      <c r="F120" s="168">
        <v>1756.9</v>
      </c>
      <c r="G120" s="172" t="s">
        <v>292</v>
      </c>
      <c r="H120" s="168">
        <v>106974.7</v>
      </c>
      <c r="I120" s="172" t="s">
        <v>292</v>
      </c>
      <c r="J120" s="168">
        <v>19148.900000000001</v>
      </c>
      <c r="K120" s="172" t="s">
        <v>292</v>
      </c>
      <c r="L120" s="168">
        <v>2382.6999999999998</v>
      </c>
      <c r="M120" s="172" t="s">
        <v>292</v>
      </c>
      <c r="N120" s="168">
        <v>509.3</v>
      </c>
      <c r="O120" s="172" t="s">
        <v>292</v>
      </c>
      <c r="P120" s="168">
        <v>1167.5</v>
      </c>
      <c r="Q120" s="172" t="s">
        <v>292</v>
      </c>
      <c r="R120" s="168">
        <v>603.4</v>
      </c>
      <c r="S120" s="172" t="s">
        <v>292</v>
      </c>
      <c r="T120" s="168">
        <v>378.9</v>
      </c>
      <c r="U120" s="172" t="s">
        <v>292</v>
      </c>
      <c r="V120" s="168">
        <v>3040.7</v>
      </c>
      <c r="W120" s="172" t="s">
        <v>292</v>
      </c>
      <c r="X120" s="168">
        <v>3696.1</v>
      </c>
      <c r="Y120" s="172" t="s">
        <v>292</v>
      </c>
      <c r="Z120" s="168">
        <v>1112.4000000000001</v>
      </c>
      <c r="AA120" s="172" t="s">
        <v>292</v>
      </c>
      <c r="AB120" s="168">
        <v>7074.7</v>
      </c>
      <c r="AC120" s="172" t="s">
        <v>292</v>
      </c>
      <c r="AD120" s="168">
        <v>5371.4</v>
      </c>
      <c r="AE120" s="172" t="s">
        <v>292</v>
      </c>
      <c r="AF120" s="168">
        <v>943.4</v>
      </c>
      <c r="AG120" s="172" t="s">
        <v>292</v>
      </c>
      <c r="AH120" s="168">
        <v>7920.4</v>
      </c>
      <c r="AI120" s="172" t="s">
        <v>292</v>
      </c>
      <c r="AJ120" s="168">
        <v>5251.9</v>
      </c>
      <c r="AK120" s="172" t="s">
        <v>292</v>
      </c>
      <c r="AL120" s="168">
        <v>4730.3999999999996</v>
      </c>
      <c r="AM120" s="172" t="s">
        <v>292</v>
      </c>
      <c r="AN120" s="168">
        <v>8955.4</v>
      </c>
      <c r="AO120" s="172" t="s">
        <v>292</v>
      </c>
      <c r="AP120" s="168">
        <v>2970.4</v>
      </c>
      <c r="AQ120" s="172" t="s">
        <v>292</v>
      </c>
      <c r="AR120" s="168">
        <v>5528.3</v>
      </c>
      <c r="AS120" s="172" t="s">
        <v>292</v>
      </c>
      <c r="AT120" s="168">
        <v>4323.3</v>
      </c>
      <c r="AU120" s="172" t="s">
        <v>292</v>
      </c>
      <c r="AV120" s="168">
        <v>13402.4</v>
      </c>
      <c r="AW120" s="172" t="s">
        <v>292</v>
      </c>
      <c r="AX120" s="168">
        <v>2131.9</v>
      </c>
      <c r="AY120" s="172" t="s">
        <v>292</v>
      </c>
      <c r="AZ120" s="168">
        <v>3388.4</v>
      </c>
      <c r="BA120" s="172" t="s">
        <v>292</v>
      </c>
      <c r="BB120" s="168">
        <v>7801.1</v>
      </c>
      <c r="BC120" s="172" t="s">
        <v>292</v>
      </c>
      <c r="BD120" s="168">
        <v>3020.7</v>
      </c>
      <c r="BE120" s="172" t="s">
        <v>292</v>
      </c>
      <c r="BF120" s="168">
        <v>673.5</v>
      </c>
      <c r="BG120" s="172" t="s">
        <v>292</v>
      </c>
      <c r="BH120" s="168">
        <v>1570.5</v>
      </c>
      <c r="BI120" s="173" t="s">
        <v>292</v>
      </c>
    </row>
    <row r="121" spans="1:61" x14ac:dyDescent="0.25">
      <c r="A121" s="167" t="s">
        <v>406</v>
      </c>
      <c r="B121" s="168">
        <v>125773.3</v>
      </c>
      <c r="C121" s="172" t="s">
        <v>292</v>
      </c>
      <c r="D121" s="168">
        <v>4042.3</v>
      </c>
      <c r="E121" s="172" t="s">
        <v>292</v>
      </c>
      <c r="F121" s="168">
        <v>1905.9</v>
      </c>
      <c r="G121" s="172" t="s">
        <v>292</v>
      </c>
      <c r="H121" s="168">
        <v>111119.3</v>
      </c>
      <c r="I121" s="172" t="s">
        <v>292</v>
      </c>
      <c r="J121" s="168">
        <v>20438.400000000001</v>
      </c>
      <c r="K121" s="172" t="s">
        <v>292</v>
      </c>
      <c r="L121" s="168">
        <v>2323.1</v>
      </c>
      <c r="M121" s="172" t="s">
        <v>292</v>
      </c>
      <c r="N121" s="168">
        <v>672.7</v>
      </c>
      <c r="O121" s="172" t="s">
        <v>292</v>
      </c>
      <c r="P121" s="168">
        <v>1214.5</v>
      </c>
      <c r="Q121" s="172" t="s">
        <v>292</v>
      </c>
      <c r="R121" s="168">
        <v>552.1</v>
      </c>
      <c r="S121" s="172" t="s">
        <v>292</v>
      </c>
      <c r="T121" s="168">
        <v>346.9</v>
      </c>
      <c r="U121" s="172" t="s">
        <v>292</v>
      </c>
      <c r="V121" s="168">
        <v>3106.3</v>
      </c>
      <c r="W121" s="172" t="s">
        <v>292</v>
      </c>
      <c r="X121" s="168">
        <v>4082.8</v>
      </c>
      <c r="Y121" s="172" t="s">
        <v>292</v>
      </c>
      <c r="Z121" s="168">
        <v>1149</v>
      </c>
      <c r="AA121" s="172" t="s">
        <v>292</v>
      </c>
      <c r="AB121" s="168">
        <v>8134.1</v>
      </c>
      <c r="AC121" s="172" t="s">
        <v>292</v>
      </c>
      <c r="AD121" s="168">
        <v>5750.5</v>
      </c>
      <c r="AE121" s="172" t="s">
        <v>292</v>
      </c>
      <c r="AF121" s="168">
        <v>939.7</v>
      </c>
      <c r="AG121" s="172" t="s">
        <v>292</v>
      </c>
      <c r="AH121" s="168">
        <v>8440.2999999999993</v>
      </c>
      <c r="AI121" s="172" t="s">
        <v>292</v>
      </c>
      <c r="AJ121" s="168">
        <v>5759.1</v>
      </c>
      <c r="AK121" s="172" t="s">
        <v>292</v>
      </c>
      <c r="AL121" s="168">
        <v>5022.3</v>
      </c>
      <c r="AM121" s="172" t="s">
        <v>292</v>
      </c>
      <c r="AN121" s="168">
        <v>9455</v>
      </c>
      <c r="AO121" s="172" t="s">
        <v>292</v>
      </c>
      <c r="AP121" s="168">
        <v>2807.2</v>
      </c>
      <c r="AQ121" s="172" t="s">
        <v>292</v>
      </c>
      <c r="AR121" s="168">
        <v>6063.8</v>
      </c>
      <c r="AS121" s="172" t="s">
        <v>292</v>
      </c>
      <c r="AT121" s="168">
        <v>3965.4</v>
      </c>
      <c r="AU121" s="172" t="s">
        <v>292</v>
      </c>
      <c r="AV121" s="168">
        <v>12332.4</v>
      </c>
      <c r="AW121" s="172" t="s">
        <v>292</v>
      </c>
      <c r="AX121" s="168">
        <v>2112.1999999999998</v>
      </c>
      <c r="AY121" s="172" t="s">
        <v>292</v>
      </c>
      <c r="AZ121" s="168">
        <v>3455.1</v>
      </c>
      <c r="BA121" s="172" t="s">
        <v>292</v>
      </c>
      <c r="BB121" s="168">
        <v>7471.4</v>
      </c>
      <c r="BC121" s="172" t="s">
        <v>292</v>
      </c>
      <c r="BD121" s="168">
        <v>3140.4</v>
      </c>
      <c r="BE121" s="172" t="s">
        <v>292</v>
      </c>
      <c r="BF121" s="168">
        <v>676.9</v>
      </c>
      <c r="BG121" s="172" t="s">
        <v>292</v>
      </c>
      <c r="BH121" s="168">
        <v>1646.2</v>
      </c>
      <c r="BI121" s="173" t="s">
        <v>292</v>
      </c>
    </row>
    <row r="122" spans="1:61" x14ac:dyDescent="0.25">
      <c r="A122" s="167" t="s">
        <v>407</v>
      </c>
      <c r="B122" s="168">
        <v>118419.4</v>
      </c>
      <c r="C122" s="172" t="s">
        <v>292</v>
      </c>
      <c r="D122" s="168">
        <v>4028</v>
      </c>
      <c r="E122" s="172" t="s">
        <v>292</v>
      </c>
      <c r="F122" s="168">
        <v>1844.7</v>
      </c>
      <c r="G122" s="172" t="s">
        <v>292</v>
      </c>
      <c r="H122" s="168">
        <v>103588.8</v>
      </c>
      <c r="I122" s="172" t="s">
        <v>292</v>
      </c>
      <c r="J122" s="168">
        <v>20024.900000000001</v>
      </c>
      <c r="K122" s="172" t="s">
        <v>292</v>
      </c>
      <c r="L122" s="168">
        <v>2072.8000000000002</v>
      </c>
      <c r="M122" s="172" t="s">
        <v>292</v>
      </c>
      <c r="N122" s="168">
        <v>695.7</v>
      </c>
      <c r="O122" s="172" t="s">
        <v>292</v>
      </c>
      <c r="P122" s="168">
        <v>1097.5999999999999</v>
      </c>
      <c r="Q122" s="172" t="s">
        <v>292</v>
      </c>
      <c r="R122" s="168">
        <v>600.29999999999995</v>
      </c>
      <c r="S122" s="172" t="s">
        <v>292</v>
      </c>
      <c r="T122" s="168">
        <v>358.9</v>
      </c>
      <c r="U122" s="172" t="s">
        <v>292</v>
      </c>
      <c r="V122" s="168">
        <v>2999.5</v>
      </c>
      <c r="W122" s="172" t="s">
        <v>292</v>
      </c>
      <c r="X122" s="168">
        <v>3835.6</v>
      </c>
      <c r="Y122" s="172" t="s">
        <v>292</v>
      </c>
      <c r="Z122" s="168">
        <v>1134.9000000000001</v>
      </c>
      <c r="AA122" s="172" t="s">
        <v>292</v>
      </c>
      <c r="AB122" s="168">
        <v>7478.3</v>
      </c>
      <c r="AC122" s="172" t="s">
        <v>292</v>
      </c>
      <c r="AD122" s="168">
        <v>5452.6</v>
      </c>
      <c r="AE122" s="172" t="s">
        <v>292</v>
      </c>
      <c r="AF122" s="168">
        <v>843.8</v>
      </c>
      <c r="AG122" s="172" t="s">
        <v>292</v>
      </c>
      <c r="AH122" s="168">
        <v>7848.1</v>
      </c>
      <c r="AI122" s="172" t="s">
        <v>292</v>
      </c>
      <c r="AJ122" s="168">
        <v>5271</v>
      </c>
      <c r="AK122" s="172" t="s">
        <v>292</v>
      </c>
      <c r="AL122" s="168">
        <v>4642.1000000000004</v>
      </c>
      <c r="AM122" s="172" t="s">
        <v>292</v>
      </c>
      <c r="AN122" s="168">
        <v>8743.2999999999993</v>
      </c>
      <c r="AO122" s="172" t="s">
        <v>292</v>
      </c>
      <c r="AP122" s="168">
        <v>2947.4</v>
      </c>
      <c r="AQ122" s="172" t="s">
        <v>292</v>
      </c>
      <c r="AR122" s="168">
        <v>5753.2</v>
      </c>
      <c r="AS122" s="172" t="s">
        <v>292</v>
      </c>
      <c r="AT122" s="168">
        <v>3692.2</v>
      </c>
      <c r="AU122" s="172" t="s">
        <v>292</v>
      </c>
      <c r="AV122" s="168">
        <v>9560</v>
      </c>
      <c r="AW122" s="172" t="s">
        <v>292</v>
      </c>
      <c r="AX122" s="168">
        <v>1901.3</v>
      </c>
      <c r="AY122" s="172" t="s">
        <v>292</v>
      </c>
      <c r="AZ122" s="168">
        <v>3744.3</v>
      </c>
      <c r="BA122" s="172" t="s">
        <v>292</v>
      </c>
      <c r="BB122" s="168">
        <v>7720.1</v>
      </c>
      <c r="BC122" s="172" t="s">
        <v>292</v>
      </c>
      <c r="BD122" s="168">
        <v>3082.4</v>
      </c>
      <c r="BE122" s="172" t="s">
        <v>292</v>
      </c>
      <c r="BF122" s="168">
        <v>674.5</v>
      </c>
      <c r="BG122" s="172" t="s">
        <v>292</v>
      </c>
      <c r="BH122" s="168">
        <v>1604.9</v>
      </c>
      <c r="BI122" s="173" t="s">
        <v>292</v>
      </c>
    </row>
    <row r="123" spans="1:61" x14ac:dyDescent="0.25">
      <c r="A123" s="167" t="s">
        <v>408</v>
      </c>
      <c r="B123" s="168">
        <v>131282.5</v>
      </c>
      <c r="C123" s="172" t="s">
        <v>292</v>
      </c>
      <c r="D123" s="168">
        <v>4584.7</v>
      </c>
      <c r="E123" s="172" t="s">
        <v>292</v>
      </c>
      <c r="F123" s="168">
        <v>1869.5</v>
      </c>
      <c r="G123" s="172" t="s">
        <v>292</v>
      </c>
      <c r="H123" s="168">
        <v>115605.5</v>
      </c>
      <c r="I123" s="172" t="s">
        <v>292</v>
      </c>
      <c r="J123" s="168">
        <v>20479.099999999999</v>
      </c>
      <c r="K123" s="172" t="s">
        <v>292</v>
      </c>
      <c r="L123" s="168">
        <v>1782.8</v>
      </c>
      <c r="M123" s="172" t="s">
        <v>292</v>
      </c>
      <c r="N123" s="168">
        <v>638.9</v>
      </c>
      <c r="O123" s="172" t="s">
        <v>292</v>
      </c>
      <c r="P123" s="168">
        <v>1239.5999999999999</v>
      </c>
      <c r="Q123" s="172" t="s">
        <v>292</v>
      </c>
      <c r="R123" s="168">
        <v>679.1</v>
      </c>
      <c r="S123" s="172" t="s">
        <v>292</v>
      </c>
      <c r="T123" s="168">
        <v>462.7</v>
      </c>
      <c r="U123" s="172" t="s">
        <v>292</v>
      </c>
      <c r="V123" s="168">
        <v>3261.1</v>
      </c>
      <c r="W123" s="172" t="s">
        <v>292</v>
      </c>
      <c r="X123" s="168">
        <v>3901.2</v>
      </c>
      <c r="Y123" s="172" t="s">
        <v>292</v>
      </c>
      <c r="Z123" s="168">
        <v>1219.7</v>
      </c>
      <c r="AA123" s="172" t="s">
        <v>292</v>
      </c>
      <c r="AB123" s="168">
        <v>7427.7</v>
      </c>
      <c r="AC123" s="172" t="s">
        <v>292</v>
      </c>
      <c r="AD123" s="168">
        <v>5607</v>
      </c>
      <c r="AE123" s="172" t="s">
        <v>292</v>
      </c>
      <c r="AF123" s="168">
        <v>1051.9000000000001</v>
      </c>
      <c r="AG123" s="172" t="s">
        <v>292</v>
      </c>
      <c r="AH123" s="168">
        <v>8695</v>
      </c>
      <c r="AI123" s="172" t="s">
        <v>292</v>
      </c>
      <c r="AJ123" s="168">
        <v>5605.6</v>
      </c>
      <c r="AK123" s="172" t="s">
        <v>292</v>
      </c>
      <c r="AL123" s="168">
        <v>5006.8</v>
      </c>
      <c r="AM123" s="172" t="s">
        <v>292</v>
      </c>
      <c r="AN123" s="168">
        <v>9615.7999999999993</v>
      </c>
      <c r="AO123" s="172" t="s">
        <v>292</v>
      </c>
      <c r="AP123" s="168">
        <v>3689.9</v>
      </c>
      <c r="AQ123" s="172" t="s">
        <v>292</v>
      </c>
      <c r="AR123" s="168">
        <v>6722.1</v>
      </c>
      <c r="AS123" s="172" t="s">
        <v>292</v>
      </c>
      <c r="AT123" s="168">
        <v>4095.1</v>
      </c>
      <c r="AU123" s="172" t="s">
        <v>292</v>
      </c>
      <c r="AV123" s="168">
        <v>14501.7</v>
      </c>
      <c r="AW123" s="172" t="s">
        <v>292</v>
      </c>
      <c r="AX123" s="168">
        <v>2638.1</v>
      </c>
      <c r="AY123" s="172" t="s">
        <v>292</v>
      </c>
      <c r="AZ123" s="168">
        <v>4094.4</v>
      </c>
      <c r="BA123" s="172" t="s">
        <v>292</v>
      </c>
      <c r="BB123" s="168">
        <v>7952.5</v>
      </c>
      <c r="BC123" s="172" t="s">
        <v>292</v>
      </c>
      <c r="BD123" s="168">
        <v>3139.8</v>
      </c>
      <c r="BE123" s="172" t="s">
        <v>292</v>
      </c>
      <c r="BF123" s="168">
        <v>684.4</v>
      </c>
      <c r="BG123" s="172" t="s">
        <v>292</v>
      </c>
      <c r="BH123" s="168">
        <v>1652.5</v>
      </c>
      <c r="BI123" s="173" t="s">
        <v>292</v>
      </c>
    </row>
    <row r="124" spans="1:61" x14ac:dyDescent="0.25">
      <c r="A124" s="167" t="s">
        <v>409</v>
      </c>
      <c r="B124" s="168">
        <v>140675.1</v>
      </c>
      <c r="C124" s="172" t="s">
        <v>292</v>
      </c>
      <c r="D124" s="168">
        <v>4398.2</v>
      </c>
      <c r="E124" s="172" t="s">
        <v>292</v>
      </c>
      <c r="F124" s="168">
        <v>1996.1</v>
      </c>
      <c r="G124" s="172" t="s">
        <v>292</v>
      </c>
      <c r="H124" s="168">
        <v>123564.9</v>
      </c>
      <c r="I124" s="172" t="s">
        <v>292</v>
      </c>
      <c r="J124" s="168">
        <v>22248.9</v>
      </c>
      <c r="K124" s="172" t="s">
        <v>292</v>
      </c>
      <c r="L124" s="168">
        <v>1656.1</v>
      </c>
      <c r="M124" s="172" t="s">
        <v>292</v>
      </c>
      <c r="N124" s="168">
        <v>686.8</v>
      </c>
      <c r="O124" s="172" t="s">
        <v>292</v>
      </c>
      <c r="P124" s="168">
        <v>1357.4</v>
      </c>
      <c r="Q124" s="172" t="s">
        <v>292</v>
      </c>
      <c r="R124" s="168">
        <v>741.7</v>
      </c>
      <c r="S124" s="172" t="s">
        <v>292</v>
      </c>
      <c r="T124" s="168">
        <v>455</v>
      </c>
      <c r="U124" s="172" t="s">
        <v>292</v>
      </c>
      <c r="V124" s="168">
        <v>3499.9</v>
      </c>
      <c r="W124" s="172" t="s">
        <v>292</v>
      </c>
      <c r="X124" s="168">
        <v>4276.7</v>
      </c>
      <c r="Y124" s="172" t="s">
        <v>292</v>
      </c>
      <c r="Z124" s="168">
        <v>1275.3</v>
      </c>
      <c r="AA124" s="172" t="s">
        <v>292</v>
      </c>
      <c r="AB124" s="168">
        <v>7592.2</v>
      </c>
      <c r="AC124" s="172" t="s">
        <v>292</v>
      </c>
      <c r="AD124" s="168">
        <v>5854.4</v>
      </c>
      <c r="AE124" s="172" t="s">
        <v>292</v>
      </c>
      <c r="AF124" s="168">
        <v>1090.8</v>
      </c>
      <c r="AG124" s="172" t="s">
        <v>292</v>
      </c>
      <c r="AH124" s="168">
        <v>9472.2000000000007</v>
      </c>
      <c r="AI124" s="172" t="s">
        <v>292</v>
      </c>
      <c r="AJ124" s="168">
        <v>5934.5</v>
      </c>
      <c r="AK124" s="172" t="s">
        <v>292</v>
      </c>
      <c r="AL124" s="168">
        <v>5043.5</v>
      </c>
      <c r="AM124" s="172" t="s">
        <v>292</v>
      </c>
      <c r="AN124" s="168">
        <v>10498.1</v>
      </c>
      <c r="AO124" s="172" t="s">
        <v>292</v>
      </c>
      <c r="AP124" s="168">
        <v>4700</v>
      </c>
      <c r="AQ124" s="172" t="s">
        <v>292</v>
      </c>
      <c r="AR124" s="168">
        <v>7737.7</v>
      </c>
      <c r="AS124" s="172" t="s">
        <v>292</v>
      </c>
      <c r="AT124" s="168">
        <v>4416.7</v>
      </c>
      <c r="AU124" s="172" t="s">
        <v>292</v>
      </c>
      <c r="AV124" s="168">
        <v>14790.4</v>
      </c>
      <c r="AW124" s="172" t="s">
        <v>292</v>
      </c>
      <c r="AX124" s="168">
        <v>2128.1999999999998</v>
      </c>
      <c r="AY124" s="172" t="s">
        <v>292</v>
      </c>
      <c r="AZ124" s="168">
        <v>4539.5</v>
      </c>
      <c r="BA124" s="172" t="s">
        <v>292</v>
      </c>
      <c r="BB124" s="168">
        <v>9464.2999999999993</v>
      </c>
      <c r="BC124" s="172" t="s">
        <v>292</v>
      </c>
      <c r="BD124" s="168">
        <v>3247.7</v>
      </c>
      <c r="BE124" s="172" t="s">
        <v>292</v>
      </c>
      <c r="BF124" s="168">
        <v>671.4</v>
      </c>
      <c r="BG124" s="172" t="s">
        <v>292</v>
      </c>
      <c r="BH124" s="168">
        <v>1763.2</v>
      </c>
      <c r="BI124" s="173" t="s">
        <v>292</v>
      </c>
    </row>
    <row r="125" spans="1:61" x14ac:dyDescent="0.25">
      <c r="A125" s="167" t="s">
        <v>410</v>
      </c>
      <c r="B125" s="168">
        <v>132183.20000000001</v>
      </c>
      <c r="C125" s="172" t="s">
        <v>292</v>
      </c>
      <c r="D125" s="168">
        <v>4378</v>
      </c>
      <c r="E125" s="172" t="s">
        <v>292</v>
      </c>
      <c r="F125" s="168">
        <v>1799.7</v>
      </c>
      <c r="G125" s="172" t="s">
        <v>292</v>
      </c>
      <c r="H125" s="168">
        <v>113914.7</v>
      </c>
      <c r="I125" s="172" t="s">
        <v>292</v>
      </c>
      <c r="J125" s="168">
        <v>21279.200000000001</v>
      </c>
      <c r="K125" s="172" t="s">
        <v>292</v>
      </c>
      <c r="L125" s="168">
        <v>1677.4</v>
      </c>
      <c r="M125" s="172" t="s">
        <v>292</v>
      </c>
      <c r="N125" s="168">
        <v>604.6</v>
      </c>
      <c r="O125" s="172" t="s">
        <v>292</v>
      </c>
      <c r="P125" s="168">
        <v>1148</v>
      </c>
      <c r="Q125" s="172" t="s">
        <v>292</v>
      </c>
      <c r="R125" s="168">
        <v>708.3</v>
      </c>
      <c r="S125" s="172" t="s">
        <v>292</v>
      </c>
      <c r="T125" s="168">
        <v>377.8</v>
      </c>
      <c r="U125" s="172" t="s">
        <v>292</v>
      </c>
      <c r="V125" s="168">
        <v>3115</v>
      </c>
      <c r="W125" s="172" t="s">
        <v>292</v>
      </c>
      <c r="X125" s="168">
        <v>3860.8</v>
      </c>
      <c r="Y125" s="172" t="s">
        <v>292</v>
      </c>
      <c r="Z125" s="168">
        <v>1186.5</v>
      </c>
      <c r="AA125" s="172" t="s">
        <v>292</v>
      </c>
      <c r="AB125" s="168">
        <v>6758.6</v>
      </c>
      <c r="AC125" s="172" t="s">
        <v>292</v>
      </c>
      <c r="AD125" s="168">
        <v>5304.8</v>
      </c>
      <c r="AE125" s="172" t="s">
        <v>292</v>
      </c>
      <c r="AF125" s="168">
        <v>980.7</v>
      </c>
      <c r="AG125" s="172" t="s">
        <v>292</v>
      </c>
      <c r="AH125" s="168">
        <v>8403</v>
      </c>
      <c r="AI125" s="172" t="s">
        <v>292</v>
      </c>
      <c r="AJ125" s="168">
        <v>5271.7</v>
      </c>
      <c r="AK125" s="172" t="s">
        <v>292</v>
      </c>
      <c r="AL125" s="168">
        <v>4585</v>
      </c>
      <c r="AM125" s="172" t="s">
        <v>292</v>
      </c>
      <c r="AN125" s="168">
        <v>9535.7999999999993</v>
      </c>
      <c r="AO125" s="172" t="s">
        <v>292</v>
      </c>
      <c r="AP125" s="168">
        <v>4418.3999999999996</v>
      </c>
      <c r="AQ125" s="172" t="s">
        <v>292</v>
      </c>
      <c r="AR125" s="168">
        <v>6943.1</v>
      </c>
      <c r="AS125" s="172" t="s">
        <v>292</v>
      </c>
      <c r="AT125" s="168">
        <v>4214.7</v>
      </c>
      <c r="AU125" s="172" t="s">
        <v>292</v>
      </c>
      <c r="AV125" s="168">
        <v>13732.5</v>
      </c>
      <c r="AW125" s="172" t="s">
        <v>292</v>
      </c>
      <c r="AX125" s="168">
        <v>2372.9</v>
      </c>
      <c r="AY125" s="172" t="s">
        <v>292</v>
      </c>
      <c r="AZ125" s="168">
        <v>4228.8999999999996</v>
      </c>
      <c r="BA125" s="172" t="s">
        <v>292</v>
      </c>
      <c r="BB125" s="168">
        <v>10791.1</v>
      </c>
      <c r="BC125" s="172" t="s">
        <v>292</v>
      </c>
      <c r="BD125" s="168">
        <v>3099.4</v>
      </c>
      <c r="BE125" s="172" t="s">
        <v>292</v>
      </c>
      <c r="BF125" s="168">
        <v>659.6</v>
      </c>
      <c r="BG125" s="172" t="s">
        <v>292</v>
      </c>
      <c r="BH125" s="168">
        <v>1673.5</v>
      </c>
      <c r="BI125" s="173" t="s">
        <v>292</v>
      </c>
    </row>
    <row r="126" spans="1:61" x14ac:dyDescent="0.25">
      <c r="A126" s="167" t="s">
        <v>411</v>
      </c>
      <c r="B126" s="168">
        <v>119998.39999999999</v>
      </c>
      <c r="C126" s="172" t="s">
        <v>292</v>
      </c>
      <c r="D126" s="168">
        <v>3970.6</v>
      </c>
      <c r="E126" s="172" t="s">
        <v>292</v>
      </c>
      <c r="F126" s="168">
        <v>1638.5</v>
      </c>
      <c r="G126" s="172" t="s">
        <v>292</v>
      </c>
      <c r="H126" s="168">
        <v>101940.2</v>
      </c>
      <c r="I126" s="172" t="s">
        <v>292</v>
      </c>
      <c r="J126" s="168">
        <v>20570.8</v>
      </c>
      <c r="K126" s="172" t="s">
        <v>292</v>
      </c>
      <c r="L126" s="168">
        <v>1805.1</v>
      </c>
      <c r="M126" s="172" t="s">
        <v>292</v>
      </c>
      <c r="N126" s="168">
        <v>674.8</v>
      </c>
      <c r="O126" s="172" t="s">
        <v>292</v>
      </c>
      <c r="P126" s="168">
        <v>942.7</v>
      </c>
      <c r="Q126" s="172" t="s">
        <v>292</v>
      </c>
      <c r="R126" s="168">
        <v>671.1</v>
      </c>
      <c r="S126" s="172" t="s">
        <v>292</v>
      </c>
      <c r="T126" s="168">
        <v>303.7</v>
      </c>
      <c r="U126" s="172" t="s">
        <v>292</v>
      </c>
      <c r="V126" s="168">
        <v>2476.5</v>
      </c>
      <c r="W126" s="172" t="s">
        <v>292</v>
      </c>
      <c r="X126" s="168">
        <v>3368.9</v>
      </c>
      <c r="Y126" s="172" t="s">
        <v>292</v>
      </c>
      <c r="Z126" s="168">
        <v>1060.7</v>
      </c>
      <c r="AA126" s="172" t="s">
        <v>292</v>
      </c>
      <c r="AB126" s="168">
        <v>6547.3</v>
      </c>
      <c r="AC126" s="172" t="s">
        <v>292</v>
      </c>
      <c r="AD126" s="168">
        <v>4700.7</v>
      </c>
      <c r="AE126" s="172" t="s">
        <v>292</v>
      </c>
      <c r="AF126" s="168">
        <v>999.6</v>
      </c>
      <c r="AG126" s="172" t="s">
        <v>292</v>
      </c>
      <c r="AH126" s="168">
        <v>6302.2</v>
      </c>
      <c r="AI126" s="172" t="s">
        <v>292</v>
      </c>
      <c r="AJ126" s="168">
        <v>4235.3999999999996</v>
      </c>
      <c r="AK126" s="172" t="s">
        <v>292</v>
      </c>
      <c r="AL126" s="168">
        <v>3544</v>
      </c>
      <c r="AM126" s="172" t="s">
        <v>292</v>
      </c>
      <c r="AN126" s="168">
        <v>7975</v>
      </c>
      <c r="AO126" s="172" t="s">
        <v>292</v>
      </c>
      <c r="AP126" s="168">
        <v>3315</v>
      </c>
      <c r="AQ126" s="172" t="s">
        <v>292</v>
      </c>
      <c r="AR126" s="168">
        <v>6046.9</v>
      </c>
      <c r="AS126" s="172" t="s">
        <v>292</v>
      </c>
      <c r="AT126" s="168">
        <v>4465.3</v>
      </c>
      <c r="AU126" s="172" t="s">
        <v>292</v>
      </c>
      <c r="AV126" s="168">
        <v>11324.3</v>
      </c>
      <c r="AW126" s="172" t="s">
        <v>292</v>
      </c>
      <c r="AX126" s="168">
        <v>3454.9</v>
      </c>
      <c r="AY126" s="172" t="s">
        <v>292</v>
      </c>
      <c r="AZ126" s="168">
        <v>3446</v>
      </c>
      <c r="BA126" s="172" t="s">
        <v>292</v>
      </c>
      <c r="BB126" s="168">
        <v>10883.1</v>
      </c>
      <c r="BC126" s="172" t="s">
        <v>292</v>
      </c>
      <c r="BD126" s="168">
        <v>3204.5</v>
      </c>
      <c r="BE126" s="172" t="s">
        <v>292</v>
      </c>
      <c r="BF126" s="168">
        <v>709.2</v>
      </c>
      <c r="BG126" s="172" t="s">
        <v>292</v>
      </c>
      <c r="BH126" s="168">
        <v>1681.3</v>
      </c>
      <c r="BI126" s="173" t="s">
        <v>292</v>
      </c>
    </row>
    <row r="127" spans="1:61" x14ac:dyDescent="0.25">
      <c r="A127" s="167" t="s">
        <v>412</v>
      </c>
      <c r="B127" s="168">
        <v>125492</v>
      </c>
      <c r="C127" s="172" t="s">
        <v>292</v>
      </c>
      <c r="D127" s="168">
        <v>3219.9</v>
      </c>
      <c r="E127" s="172" t="s">
        <v>292</v>
      </c>
      <c r="F127" s="168">
        <v>1452.8</v>
      </c>
      <c r="G127" s="172" t="s">
        <v>292</v>
      </c>
      <c r="H127" s="168">
        <v>107930.2</v>
      </c>
      <c r="I127" s="172" t="s">
        <v>292</v>
      </c>
      <c r="J127" s="168">
        <v>20909.8</v>
      </c>
      <c r="K127" s="172" t="s">
        <v>292</v>
      </c>
      <c r="L127" s="168">
        <v>1477.7</v>
      </c>
      <c r="M127" s="172" t="s">
        <v>292</v>
      </c>
      <c r="N127" s="168">
        <v>667.5</v>
      </c>
      <c r="O127" s="172" t="s">
        <v>292</v>
      </c>
      <c r="P127" s="168">
        <v>1190.5</v>
      </c>
      <c r="Q127" s="172" t="s">
        <v>292</v>
      </c>
      <c r="R127" s="168">
        <v>533.6</v>
      </c>
      <c r="S127" s="172" t="s">
        <v>292</v>
      </c>
      <c r="T127" s="168">
        <v>400.1</v>
      </c>
      <c r="U127" s="172" t="s">
        <v>292</v>
      </c>
      <c r="V127" s="168">
        <v>3234.9</v>
      </c>
      <c r="W127" s="172" t="s">
        <v>292</v>
      </c>
      <c r="X127" s="168">
        <v>4200.6000000000004</v>
      </c>
      <c r="Y127" s="172" t="s">
        <v>292</v>
      </c>
      <c r="Z127" s="168">
        <v>1129.7</v>
      </c>
      <c r="AA127" s="172" t="s">
        <v>292</v>
      </c>
      <c r="AB127" s="168">
        <v>7093</v>
      </c>
      <c r="AC127" s="172" t="s">
        <v>292</v>
      </c>
      <c r="AD127" s="168">
        <v>5494.4</v>
      </c>
      <c r="AE127" s="172" t="s">
        <v>292</v>
      </c>
      <c r="AF127" s="168">
        <v>957.5</v>
      </c>
      <c r="AG127" s="172" t="s">
        <v>292</v>
      </c>
      <c r="AH127" s="168">
        <v>8096.3</v>
      </c>
      <c r="AI127" s="172" t="s">
        <v>292</v>
      </c>
      <c r="AJ127" s="168">
        <v>4540.1000000000004</v>
      </c>
      <c r="AK127" s="172" t="s">
        <v>292</v>
      </c>
      <c r="AL127" s="168">
        <v>4746.8999999999996</v>
      </c>
      <c r="AM127" s="172" t="s">
        <v>292</v>
      </c>
      <c r="AN127" s="168">
        <v>8887.7999999999993</v>
      </c>
      <c r="AO127" s="172" t="s">
        <v>292</v>
      </c>
      <c r="AP127" s="168">
        <v>3628.1</v>
      </c>
      <c r="AQ127" s="172" t="s">
        <v>292</v>
      </c>
      <c r="AR127" s="168">
        <v>6005.2</v>
      </c>
      <c r="AS127" s="172" t="s">
        <v>292</v>
      </c>
      <c r="AT127" s="168">
        <v>3197.4</v>
      </c>
      <c r="AU127" s="172" t="s">
        <v>292</v>
      </c>
      <c r="AV127" s="168">
        <v>13239.2</v>
      </c>
      <c r="AW127" s="172" t="s">
        <v>292</v>
      </c>
      <c r="AX127" s="168">
        <v>1759</v>
      </c>
      <c r="AY127" s="172" t="s">
        <v>292</v>
      </c>
      <c r="AZ127" s="168">
        <v>4080</v>
      </c>
      <c r="BA127" s="172" t="s">
        <v>292</v>
      </c>
      <c r="BB127" s="168">
        <v>11290.5</v>
      </c>
      <c r="BC127" s="172" t="s">
        <v>292</v>
      </c>
      <c r="BD127" s="168">
        <v>3051.4</v>
      </c>
      <c r="BE127" s="172" t="s">
        <v>292</v>
      </c>
      <c r="BF127" s="168">
        <v>618.20000000000005</v>
      </c>
      <c r="BG127" s="172" t="s">
        <v>292</v>
      </c>
      <c r="BH127" s="168">
        <v>1662</v>
      </c>
      <c r="BI127" s="173" t="s">
        <v>292</v>
      </c>
    </row>
    <row r="128" spans="1:61" x14ac:dyDescent="0.25">
      <c r="A128" s="167" t="s">
        <v>413</v>
      </c>
      <c r="B128" s="168">
        <v>127856.6</v>
      </c>
      <c r="C128" s="172" t="s">
        <v>292</v>
      </c>
      <c r="D128" s="168">
        <v>3674.4</v>
      </c>
      <c r="E128" s="172" t="s">
        <v>292</v>
      </c>
      <c r="F128" s="168">
        <v>1510.6</v>
      </c>
      <c r="G128" s="172" t="s">
        <v>292</v>
      </c>
      <c r="H128" s="168">
        <v>110371</v>
      </c>
      <c r="I128" s="172" t="s">
        <v>292</v>
      </c>
      <c r="J128" s="168">
        <v>20232</v>
      </c>
      <c r="K128" s="172" t="s">
        <v>292</v>
      </c>
      <c r="L128" s="168">
        <v>1668.3</v>
      </c>
      <c r="M128" s="172" t="s">
        <v>292</v>
      </c>
      <c r="N128" s="168">
        <v>680.5</v>
      </c>
      <c r="O128" s="172" t="s">
        <v>292</v>
      </c>
      <c r="P128" s="168">
        <v>1222.8</v>
      </c>
      <c r="Q128" s="172" t="s">
        <v>292</v>
      </c>
      <c r="R128" s="168">
        <v>587.5</v>
      </c>
      <c r="S128" s="172" t="s">
        <v>292</v>
      </c>
      <c r="T128" s="168">
        <v>429.8</v>
      </c>
      <c r="U128" s="172" t="s">
        <v>292</v>
      </c>
      <c r="V128" s="168">
        <v>3247.1</v>
      </c>
      <c r="W128" s="172" t="s">
        <v>292</v>
      </c>
      <c r="X128" s="168">
        <v>3887.1</v>
      </c>
      <c r="Y128" s="172" t="s">
        <v>292</v>
      </c>
      <c r="Z128" s="168">
        <v>1134.8</v>
      </c>
      <c r="AA128" s="172" t="s">
        <v>292</v>
      </c>
      <c r="AB128" s="168">
        <v>6308.3</v>
      </c>
      <c r="AC128" s="172" t="s">
        <v>292</v>
      </c>
      <c r="AD128" s="168">
        <v>5591.9</v>
      </c>
      <c r="AE128" s="172" t="s">
        <v>292</v>
      </c>
      <c r="AF128" s="168">
        <v>1011.9</v>
      </c>
      <c r="AG128" s="172" t="s">
        <v>292</v>
      </c>
      <c r="AH128" s="168">
        <v>8395.2999999999993</v>
      </c>
      <c r="AI128" s="172" t="s">
        <v>292</v>
      </c>
      <c r="AJ128" s="168">
        <v>4854.3999999999996</v>
      </c>
      <c r="AK128" s="172" t="s">
        <v>292</v>
      </c>
      <c r="AL128" s="168">
        <v>4650.3</v>
      </c>
      <c r="AM128" s="172" t="s">
        <v>292</v>
      </c>
      <c r="AN128" s="168">
        <v>9514.7000000000007</v>
      </c>
      <c r="AO128" s="172" t="s">
        <v>292</v>
      </c>
      <c r="AP128" s="168">
        <v>3311.8</v>
      </c>
      <c r="AQ128" s="172" t="s">
        <v>292</v>
      </c>
      <c r="AR128" s="168">
        <v>6178.1</v>
      </c>
      <c r="AS128" s="172" t="s">
        <v>292</v>
      </c>
      <c r="AT128" s="168">
        <v>3905.6</v>
      </c>
      <c r="AU128" s="172" t="s">
        <v>292</v>
      </c>
      <c r="AV128" s="168">
        <v>14393.6</v>
      </c>
      <c r="AW128" s="172" t="s">
        <v>292</v>
      </c>
      <c r="AX128" s="168">
        <v>2260</v>
      </c>
      <c r="AY128" s="172" t="s">
        <v>292</v>
      </c>
      <c r="AZ128" s="168">
        <v>4020.7</v>
      </c>
      <c r="BA128" s="172" t="s">
        <v>292</v>
      </c>
      <c r="BB128" s="168">
        <v>10729.9</v>
      </c>
      <c r="BC128" s="172" t="s">
        <v>292</v>
      </c>
      <c r="BD128" s="168">
        <v>3081.4</v>
      </c>
      <c r="BE128" s="172" t="s">
        <v>292</v>
      </c>
      <c r="BF128" s="168">
        <v>613.79999999999995</v>
      </c>
      <c r="BG128" s="172" t="s">
        <v>292</v>
      </c>
      <c r="BH128" s="168">
        <v>1698.9</v>
      </c>
      <c r="BI128" s="173" t="s">
        <v>292</v>
      </c>
    </row>
    <row r="129" spans="1:61" x14ac:dyDescent="0.25">
      <c r="A129" s="167" t="s">
        <v>414</v>
      </c>
      <c r="B129" s="168">
        <v>130580.3</v>
      </c>
      <c r="C129" s="172" t="s">
        <v>292</v>
      </c>
      <c r="D129" s="168">
        <v>4014.7</v>
      </c>
      <c r="E129" s="172" t="s">
        <v>292</v>
      </c>
      <c r="F129" s="168">
        <v>1634.2</v>
      </c>
      <c r="G129" s="172" t="s">
        <v>292</v>
      </c>
      <c r="H129" s="168">
        <v>112859.6</v>
      </c>
      <c r="I129" s="172" t="s">
        <v>292</v>
      </c>
      <c r="J129" s="168">
        <v>23383.9</v>
      </c>
      <c r="K129" s="172" t="s">
        <v>292</v>
      </c>
      <c r="L129" s="168">
        <v>1924.9</v>
      </c>
      <c r="M129" s="172" t="s">
        <v>292</v>
      </c>
      <c r="N129" s="168">
        <v>760.5</v>
      </c>
      <c r="O129" s="172" t="s">
        <v>292</v>
      </c>
      <c r="P129" s="168">
        <v>1199.2</v>
      </c>
      <c r="Q129" s="172" t="s">
        <v>292</v>
      </c>
      <c r="R129" s="168">
        <v>504.9</v>
      </c>
      <c r="S129" s="172" t="s">
        <v>292</v>
      </c>
      <c r="T129" s="168">
        <v>341.6</v>
      </c>
      <c r="U129" s="172" t="s">
        <v>292</v>
      </c>
      <c r="V129" s="168">
        <v>3291.5</v>
      </c>
      <c r="W129" s="172" t="s">
        <v>292</v>
      </c>
      <c r="X129" s="168">
        <v>4311.2</v>
      </c>
      <c r="Y129" s="172" t="s">
        <v>292</v>
      </c>
      <c r="Z129" s="168">
        <v>1172.8</v>
      </c>
      <c r="AA129" s="172" t="s">
        <v>292</v>
      </c>
      <c r="AB129" s="168">
        <v>5308.9</v>
      </c>
      <c r="AC129" s="172" t="s">
        <v>292</v>
      </c>
      <c r="AD129" s="168">
        <v>6370.9</v>
      </c>
      <c r="AE129" s="172" t="s">
        <v>292</v>
      </c>
      <c r="AF129" s="168">
        <v>1487.4</v>
      </c>
      <c r="AG129" s="172" t="s">
        <v>292</v>
      </c>
      <c r="AH129" s="168">
        <v>8548.4</v>
      </c>
      <c r="AI129" s="172" t="s">
        <v>292</v>
      </c>
      <c r="AJ129" s="168">
        <v>5638</v>
      </c>
      <c r="AK129" s="172" t="s">
        <v>292</v>
      </c>
      <c r="AL129" s="168">
        <v>4931.3</v>
      </c>
      <c r="AM129" s="172" t="s">
        <v>292</v>
      </c>
      <c r="AN129" s="168">
        <v>9851.7000000000007</v>
      </c>
      <c r="AO129" s="172" t="s">
        <v>292</v>
      </c>
      <c r="AP129" s="168">
        <v>3034.6</v>
      </c>
      <c r="AQ129" s="172" t="s">
        <v>292</v>
      </c>
      <c r="AR129" s="168">
        <v>6320</v>
      </c>
      <c r="AS129" s="172" t="s">
        <v>292</v>
      </c>
      <c r="AT129" s="168">
        <v>4116.2</v>
      </c>
      <c r="AU129" s="172" t="s">
        <v>292</v>
      </c>
      <c r="AV129" s="168">
        <v>11016.7</v>
      </c>
      <c r="AW129" s="172" t="s">
        <v>292</v>
      </c>
      <c r="AX129" s="168">
        <v>2581.3000000000002</v>
      </c>
      <c r="AY129" s="172" t="s">
        <v>292</v>
      </c>
      <c r="AZ129" s="168">
        <v>3456.6</v>
      </c>
      <c r="BA129" s="172" t="s">
        <v>292</v>
      </c>
      <c r="BB129" s="168">
        <v>10436.4</v>
      </c>
      <c r="BC129" s="172" t="s">
        <v>292</v>
      </c>
      <c r="BD129" s="168">
        <v>3269.7</v>
      </c>
      <c r="BE129" s="172" t="s">
        <v>292</v>
      </c>
      <c r="BF129" s="168">
        <v>631.9</v>
      </c>
      <c r="BG129" s="172" t="s">
        <v>292</v>
      </c>
      <c r="BH129" s="168">
        <v>1834.4</v>
      </c>
      <c r="BI129" s="173" t="s">
        <v>292</v>
      </c>
    </row>
    <row r="130" spans="1:61" x14ac:dyDescent="0.25">
      <c r="A130" s="167" t="s">
        <v>415</v>
      </c>
      <c r="B130" s="168">
        <v>96926.1</v>
      </c>
      <c r="C130" s="172" t="s">
        <v>292</v>
      </c>
      <c r="D130" s="168">
        <v>3676.9</v>
      </c>
      <c r="E130" s="172" t="s">
        <v>292</v>
      </c>
      <c r="F130" s="168">
        <v>1494.7</v>
      </c>
      <c r="G130" s="172" t="s">
        <v>292</v>
      </c>
      <c r="H130" s="168">
        <v>81309.899999999994</v>
      </c>
      <c r="I130" s="172" t="s">
        <v>292</v>
      </c>
      <c r="J130" s="168">
        <v>19145.5</v>
      </c>
      <c r="K130" s="172" t="s">
        <v>292</v>
      </c>
      <c r="L130" s="168">
        <v>1916.2</v>
      </c>
      <c r="M130" s="172" t="s">
        <v>292</v>
      </c>
      <c r="N130" s="168">
        <v>626.1</v>
      </c>
      <c r="O130" s="172" t="s">
        <v>292</v>
      </c>
      <c r="P130" s="168">
        <v>826.7</v>
      </c>
      <c r="Q130" s="172" t="s">
        <v>292</v>
      </c>
      <c r="R130" s="168">
        <v>465.1</v>
      </c>
      <c r="S130" s="172" t="s">
        <v>292</v>
      </c>
      <c r="T130" s="168">
        <v>136.80000000000001</v>
      </c>
      <c r="U130" s="172" t="s">
        <v>292</v>
      </c>
      <c r="V130" s="168">
        <v>2552.5</v>
      </c>
      <c r="W130" s="172" t="s">
        <v>292</v>
      </c>
      <c r="X130" s="168">
        <v>3638.1</v>
      </c>
      <c r="Y130" s="172" t="s">
        <v>292</v>
      </c>
      <c r="Z130" s="168">
        <v>954.3</v>
      </c>
      <c r="AA130" s="172" t="s">
        <v>292</v>
      </c>
      <c r="AB130" s="168">
        <v>3688.5</v>
      </c>
      <c r="AC130" s="172" t="s">
        <v>292</v>
      </c>
      <c r="AD130" s="168">
        <v>5109.3999999999996</v>
      </c>
      <c r="AE130" s="172" t="s">
        <v>292</v>
      </c>
      <c r="AF130" s="168">
        <v>932.2</v>
      </c>
      <c r="AG130" s="172" t="s">
        <v>292</v>
      </c>
      <c r="AH130" s="168">
        <v>6378.7</v>
      </c>
      <c r="AI130" s="172" t="s">
        <v>292</v>
      </c>
      <c r="AJ130" s="168">
        <v>4600</v>
      </c>
      <c r="AK130" s="172" t="s">
        <v>292</v>
      </c>
      <c r="AL130" s="168">
        <v>3854.5</v>
      </c>
      <c r="AM130" s="172" t="s">
        <v>292</v>
      </c>
      <c r="AN130" s="168">
        <v>7675.5</v>
      </c>
      <c r="AO130" s="172" t="s">
        <v>292</v>
      </c>
      <c r="AP130" s="168">
        <v>2477.4</v>
      </c>
      <c r="AQ130" s="172" t="s">
        <v>292</v>
      </c>
      <c r="AR130" s="168">
        <v>4242</v>
      </c>
      <c r="AS130" s="172" t="s">
        <v>292</v>
      </c>
      <c r="AT130" s="168">
        <v>2857.4</v>
      </c>
      <c r="AU130" s="172" t="s">
        <v>292</v>
      </c>
      <c r="AV130" s="168">
        <v>3120.1</v>
      </c>
      <c r="AW130" s="172" t="s">
        <v>292</v>
      </c>
      <c r="AX130" s="168">
        <v>1596.4</v>
      </c>
      <c r="AY130" s="172" t="s">
        <v>292</v>
      </c>
      <c r="AZ130" s="168">
        <v>1946.8</v>
      </c>
      <c r="BA130" s="172" t="s">
        <v>292</v>
      </c>
      <c r="BB130" s="168">
        <v>8835.5</v>
      </c>
      <c r="BC130" s="172" t="s">
        <v>292</v>
      </c>
      <c r="BD130" s="168">
        <v>3103.8</v>
      </c>
      <c r="BE130" s="172" t="s">
        <v>292</v>
      </c>
      <c r="BF130" s="168">
        <v>616.70000000000005</v>
      </c>
      <c r="BG130" s="172" t="s">
        <v>292</v>
      </c>
      <c r="BH130" s="168">
        <v>1709.6</v>
      </c>
      <c r="BI130" s="173" t="s">
        <v>292</v>
      </c>
    </row>
    <row r="131" spans="1:61" x14ac:dyDescent="0.25">
      <c r="A131" s="174" t="s">
        <v>416</v>
      </c>
      <c r="B131" s="175">
        <v>106487.2</v>
      </c>
      <c r="C131" s="172" t="s">
        <v>292</v>
      </c>
      <c r="D131" s="175">
        <v>3616.7</v>
      </c>
      <c r="E131" s="172" t="s">
        <v>292</v>
      </c>
      <c r="F131" s="175">
        <v>1281.5999999999999</v>
      </c>
      <c r="G131" s="172" t="s">
        <v>292</v>
      </c>
      <c r="H131" s="175">
        <v>91615</v>
      </c>
      <c r="I131" s="172" t="s">
        <v>292</v>
      </c>
      <c r="J131" s="175">
        <v>19431.400000000001</v>
      </c>
      <c r="K131" s="172" t="s">
        <v>292</v>
      </c>
      <c r="L131" s="175">
        <v>1805.6</v>
      </c>
      <c r="M131" s="172" t="s">
        <v>292</v>
      </c>
      <c r="N131" s="175">
        <v>635.29999999999995</v>
      </c>
      <c r="O131" s="172" t="s">
        <v>292</v>
      </c>
      <c r="P131" s="175">
        <v>1058.5999999999999</v>
      </c>
      <c r="Q131" s="172" t="s">
        <v>292</v>
      </c>
      <c r="R131" s="175">
        <v>586.5</v>
      </c>
      <c r="S131" s="172" t="s">
        <v>292</v>
      </c>
      <c r="T131" s="175">
        <v>261.8</v>
      </c>
      <c r="U131" s="172" t="s">
        <v>292</v>
      </c>
      <c r="V131" s="175">
        <v>3091.2</v>
      </c>
      <c r="W131" s="172" t="s">
        <v>292</v>
      </c>
      <c r="X131" s="175">
        <v>3458.6</v>
      </c>
      <c r="Y131" s="172" t="s">
        <v>292</v>
      </c>
      <c r="Z131" s="175">
        <v>917.8</v>
      </c>
      <c r="AA131" s="172" t="s">
        <v>292</v>
      </c>
      <c r="AB131" s="175">
        <v>4203.7</v>
      </c>
      <c r="AC131" s="172" t="s">
        <v>292</v>
      </c>
      <c r="AD131" s="175">
        <v>5171.8</v>
      </c>
      <c r="AE131" s="172" t="s">
        <v>292</v>
      </c>
      <c r="AF131" s="175">
        <v>878.4</v>
      </c>
      <c r="AG131" s="172" t="s">
        <v>292</v>
      </c>
      <c r="AH131" s="175">
        <v>7151.2</v>
      </c>
      <c r="AI131" s="172" t="s">
        <v>292</v>
      </c>
      <c r="AJ131" s="175">
        <v>4904.6000000000004</v>
      </c>
      <c r="AK131" s="172" t="s">
        <v>292</v>
      </c>
      <c r="AL131" s="175">
        <v>3899.6</v>
      </c>
      <c r="AM131" s="172" t="s">
        <v>292</v>
      </c>
      <c r="AN131" s="175">
        <v>8081</v>
      </c>
      <c r="AO131" s="172" t="s">
        <v>292</v>
      </c>
      <c r="AP131" s="175">
        <v>2800</v>
      </c>
      <c r="AQ131" s="172" t="s">
        <v>292</v>
      </c>
      <c r="AR131" s="175">
        <v>5841.9</v>
      </c>
      <c r="AS131" s="172" t="s">
        <v>292</v>
      </c>
      <c r="AT131" s="175">
        <v>3129.6</v>
      </c>
      <c r="AU131" s="172" t="s">
        <v>292</v>
      </c>
      <c r="AV131" s="175">
        <v>6513.8</v>
      </c>
      <c r="AW131" s="172" t="s">
        <v>292</v>
      </c>
      <c r="AX131" s="175">
        <v>2013.1</v>
      </c>
      <c r="AY131" s="172" t="s">
        <v>292</v>
      </c>
      <c r="AZ131" s="175">
        <v>3028.3</v>
      </c>
      <c r="BA131" s="172" t="s">
        <v>292</v>
      </c>
      <c r="BB131" s="175">
        <v>8069.5</v>
      </c>
      <c r="BC131" s="172" t="s">
        <v>292</v>
      </c>
      <c r="BD131" s="175">
        <v>3186</v>
      </c>
      <c r="BE131" s="172" t="s">
        <v>292</v>
      </c>
      <c r="BF131" s="175">
        <v>631.6</v>
      </c>
      <c r="BG131" s="172" t="s">
        <v>292</v>
      </c>
      <c r="BH131" s="175">
        <v>1773.3</v>
      </c>
      <c r="BI131" s="173" t="s">
        <v>292</v>
      </c>
    </row>
    <row r="132" spans="1:61" x14ac:dyDescent="0.25">
      <c r="A132" s="174" t="s">
        <v>417</v>
      </c>
      <c r="B132" s="175">
        <v>121762.6</v>
      </c>
      <c r="C132" s="172" t="s">
        <v>292</v>
      </c>
      <c r="D132" s="175">
        <v>4027.2</v>
      </c>
      <c r="E132" s="172" t="s">
        <v>292</v>
      </c>
      <c r="F132" s="175">
        <v>1431.4</v>
      </c>
      <c r="G132" s="172" t="s">
        <v>292</v>
      </c>
      <c r="H132" s="175">
        <v>106630.8</v>
      </c>
      <c r="I132" s="172" t="s">
        <v>292</v>
      </c>
      <c r="J132" s="175">
        <v>20644.8</v>
      </c>
      <c r="K132" s="172" t="s">
        <v>292</v>
      </c>
      <c r="L132" s="175">
        <v>2180</v>
      </c>
      <c r="M132" s="172" t="s">
        <v>292</v>
      </c>
      <c r="N132" s="175">
        <v>687.4</v>
      </c>
      <c r="O132" s="172" t="s">
        <v>292</v>
      </c>
      <c r="P132" s="175">
        <v>1200.8</v>
      </c>
      <c r="Q132" s="172" t="s">
        <v>292</v>
      </c>
      <c r="R132" s="175">
        <v>602.79999999999995</v>
      </c>
      <c r="S132" s="172" t="s">
        <v>292</v>
      </c>
      <c r="T132" s="175">
        <v>357</v>
      </c>
      <c r="U132" s="172" t="s">
        <v>292</v>
      </c>
      <c r="V132" s="175">
        <v>3586.3</v>
      </c>
      <c r="W132" s="172" t="s">
        <v>292</v>
      </c>
      <c r="X132" s="175">
        <v>3685.7</v>
      </c>
      <c r="Y132" s="172" t="s">
        <v>292</v>
      </c>
      <c r="Z132" s="175">
        <v>1054.4000000000001</v>
      </c>
      <c r="AA132" s="172" t="s">
        <v>292</v>
      </c>
      <c r="AB132" s="175">
        <v>4561.8</v>
      </c>
      <c r="AC132" s="172" t="s">
        <v>292</v>
      </c>
      <c r="AD132" s="175">
        <v>5338.8</v>
      </c>
      <c r="AE132" s="172" t="s">
        <v>292</v>
      </c>
      <c r="AF132" s="175">
        <v>1063.7</v>
      </c>
      <c r="AG132" s="172" t="s">
        <v>292</v>
      </c>
      <c r="AH132" s="175">
        <v>8212.6</v>
      </c>
      <c r="AI132" s="172" t="s">
        <v>292</v>
      </c>
      <c r="AJ132" s="175">
        <v>5389.6</v>
      </c>
      <c r="AK132" s="172" t="s">
        <v>292</v>
      </c>
      <c r="AL132" s="175">
        <v>4083.1</v>
      </c>
      <c r="AM132" s="172" t="s">
        <v>292</v>
      </c>
      <c r="AN132" s="175">
        <v>9212</v>
      </c>
      <c r="AO132" s="172" t="s">
        <v>292</v>
      </c>
      <c r="AP132" s="175">
        <v>3163</v>
      </c>
      <c r="AQ132" s="172" t="s">
        <v>292</v>
      </c>
      <c r="AR132" s="175">
        <v>6589.2</v>
      </c>
      <c r="AS132" s="172" t="s">
        <v>292</v>
      </c>
      <c r="AT132" s="175">
        <v>3808.8</v>
      </c>
      <c r="AU132" s="172" t="s">
        <v>292</v>
      </c>
      <c r="AV132" s="175">
        <v>11723</v>
      </c>
      <c r="AW132" s="172" t="s">
        <v>292</v>
      </c>
      <c r="AX132" s="175">
        <v>2230.1</v>
      </c>
      <c r="AY132" s="172" t="s">
        <v>292</v>
      </c>
      <c r="AZ132" s="175">
        <v>4014.2</v>
      </c>
      <c r="BA132" s="172" t="s">
        <v>292</v>
      </c>
      <c r="BB132" s="175">
        <v>7606.8</v>
      </c>
      <c r="BC132" s="172" t="s">
        <v>292</v>
      </c>
      <c r="BD132" s="175">
        <v>3497.9</v>
      </c>
      <c r="BE132" s="172" t="s">
        <v>292</v>
      </c>
      <c r="BF132" s="175">
        <v>684.8</v>
      </c>
      <c r="BG132" s="172" t="s">
        <v>292</v>
      </c>
      <c r="BH132" s="175">
        <v>1974.8</v>
      </c>
      <c r="BI132" s="173" t="s">
        <v>292</v>
      </c>
    </row>
    <row r="133" spans="1:61" x14ac:dyDescent="0.25">
      <c r="A133" s="174" t="s">
        <v>418</v>
      </c>
      <c r="B133" s="175">
        <v>126160.5</v>
      </c>
      <c r="C133" s="172" t="s">
        <v>292</v>
      </c>
      <c r="D133" s="175">
        <v>3909.2</v>
      </c>
      <c r="E133" s="172" t="s">
        <v>292</v>
      </c>
      <c r="F133" s="175">
        <v>1496.3</v>
      </c>
      <c r="G133" s="172" t="s">
        <v>292</v>
      </c>
      <c r="H133" s="175">
        <v>110893.8</v>
      </c>
      <c r="I133" s="172" t="s">
        <v>292</v>
      </c>
      <c r="J133" s="175">
        <v>21381.5</v>
      </c>
      <c r="K133" s="172" t="s">
        <v>292</v>
      </c>
      <c r="L133" s="175">
        <v>2240.6999999999998</v>
      </c>
      <c r="M133" s="172" t="s">
        <v>292</v>
      </c>
      <c r="N133" s="175">
        <v>806.3</v>
      </c>
      <c r="O133" s="172" t="s">
        <v>292</v>
      </c>
      <c r="P133" s="175">
        <v>1171.4000000000001</v>
      </c>
      <c r="Q133" s="172" t="s">
        <v>292</v>
      </c>
      <c r="R133" s="175">
        <v>583.9</v>
      </c>
      <c r="S133" s="172" t="s">
        <v>292</v>
      </c>
      <c r="T133" s="175">
        <v>364</v>
      </c>
      <c r="U133" s="172" t="s">
        <v>292</v>
      </c>
      <c r="V133" s="175">
        <v>3563.8</v>
      </c>
      <c r="W133" s="172" t="s">
        <v>292</v>
      </c>
      <c r="X133" s="175">
        <v>4015.9</v>
      </c>
      <c r="Y133" s="172" t="s">
        <v>292</v>
      </c>
      <c r="Z133" s="175">
        <v>1129.0999999999999</v>
      </c>
      <c r="AA133" s="172" t="s">
        <v>292</v>
      </c>
      <c r="AB133" s="175">
        <v>5555</v>
      </c>
      <c r="AC133" s="172" t="s">
        <v>292</v>
      </c>
      <c r="AD133" s="175">
        <v>5679.1</v>
      </c>
      <c r="AE133" s="172" t="s">
        <v>292</v>
      </c>
      <c r="AF133" s="175">
        <v>1055.2</v>
      </c>
      <c r="AG133" s="172" t="s">
        <v>292</v>
      </c>
      <c r="AH133" s="175">
        <v>8681.4</v>
      </c>
      <c r="AI133" s="172" t="s">
        <v>292</v>
      </c>
      <c r="AJ133" s="175">
        <v>5613.1</v>
      </c>
      <c r="AK133" s="172" t="s">
        <v>292</v>
      </c>
      <c r="AL133" s="175">
        <v>4229.2</v>
      </c>
      <c r="AM133" s="172" t="s">
        <v>292</v>
      </c>
      <c r="AN133" s="175">
        <v>9330.9</v>
      </c>
      <c r="AO133" s="172" t="s">
        <v>292</v>
      </c>
      <c r="AP133" s="175">
        <v>3188.9</v>
      </c>
      <c r="AQ133" s="172" t="s">
        <v>292</v>
      </c>
      <c r="AR133" s="175">
        <v>6614.1</v>
      </c>
      <c r="AS133" s="172" t="s">
        <v>292</v>
      </c>
      <c r="AT133" s="175">
        <v>3485</v>
      </c>
      <c r="AU133" s="172" t="s">
        <v>292</v>
      </c>
      <c r="AV133" s="175">
        <v>12857.2</v>
      </c>
      <c r="AW133" s="172" t="s">
        <v>292</v>
      </c>
      <c r="AX133" s="175">
        <v>2190.6999999999998</v>
      </c>
      <c r="AY133" s="172" t="s">
        <v>292</v>
      </c>
      <c r="AZ133" s="175">
        <v>4260.3</v>
      </c>
      <c r="BA133" s="172" t="s">
        <v>292</v>
      </c>
      <c r="BB133" s="175">
        <v>7764.8</v>
      </c>
      <c r="BC133" s="172" t="s">
        <v>292</v>
      </c>
      <c r="BD133" s="175">
        <v>3592.7</v>
      </c>
      <c r="BE133" s="172" t="s">
        <v>292</v>
      </c>
      <c r="BF133" s="175">
        <v>675.6</v>
      </c>
      <c r="BG133" s="172" t="s">
        <v>292</v>
      </c>
      <c r="BH133" s="175">
        <v>2067.1999999999998</v>
      </c>
      <c r="BI133" s="173" t="s">
        <v>292</v>
      </c>
    </row>
    <row r="134" spans="1:61" x14ac:dyDescent="0.25">
      <c r="A134" s="176" t="s">
        <v>419</v>
      </c>
      <c r="B134" s="175">
        <v>118402.2</v>
      </c>
      <c r="C134" s="172" t="s">
        <v>292</v>
      </c>
      <c r="D134" s="175">
        <v>3717.3</v>
      </c>
      <c r="E134" s="172" t="s">
        <v>292</v>
      </c>
      <c r="F134" s="175">
        <v>1442.4</v>
      </c>
      <c r="G134" s="172" t="s">
        <v>292</v>
      </c>
      <c r="H134" s="175">
        <v>103546.6</v>
      </c>
      <c r="I134" s="172" t="s">
        <v>292</v>
      </c>
      <c r="J134" s="175">
        <v>20480.7</v>
      </c>
      <c r="K134" s="172" t="s">
        <v>292</v>
      </c>
      <c r="L134" s="175">
        <v>2156.6</v>
      </c>
      <c r="M134" s="172" t="s">
        <v>292</v>
      </c>
      <c r="N134" s="175">
        <v>769.8</v>
      </c>
      <c r="O134" s="172" t="s">
        <v>292</v>
      </c>
      <c r="P134" s="175">
        <v>1135</v>
      </c>
      <c r="Q134" s="172" t="s">
        <v>292</v>
      </c>
      <c r="R134" s="175">
        <v>522.6</v>
      </c>
      <c r="S134" s="172" t="s">
        <v>292</v>
      </c>
      <c r="T134" s="175">
        <v>340</v>
      </c>
      <c r="U134" s="172" t="s">
        <v>292</v>
      </c>
      <c r="V134" s="175">
        <v>3388.1</v>
      </c>
      <c r="W134" s="172" t="s">
        <v>292</v>
      </c>
      <c r="X134" s="175">
        <v>3758</v>
      </c>
      <c r="Y134" s="172" t="s">
        <v>292</v>
      </c>
      <c r="Z134" s="175">
        <v>1066.4000000000001</v>
      </c>
      <c r="AA134" s="172" t="s">
        <v>292</v>
      </c>
      <c r="AB134" s="175">
        <v>5520.1</v>
      </c>
      <c r="AC134" s="172" t="s">
        <v>292</v>
      </c>
      <c r="AD134" s="175">
        <v>5226.3</v>
      </c>
      <c r="AE134" s="172" t="s">
        <v>292</v>
      </c>
      <c r="AF134" s="175">
        <v>903.1</v>
      </c>
      <c r="AG134" s="172" t="s">
        <v>292</v>
      </c>
      <c r="AH134" s="175">
        <v>8061.6</v>
      </c>
      <c r="AI134" s="172" t="s">
        <v>292</v>
      </c>
      <c r="AJ134" s="175">
        <v>5259.2</v>
      </c>
      <c r="AK134" s="172" t="s">
        <v>292</v>
      </c>
      <c r="AL134" s="175">
        <v>3914.7</v>
      </c>
      <c r="AM134" s="172" t="s">
        <v>292</v>
      </c>
      <c r="AN134" s="175">
        <v>8743</v>
      </c>
      <c r="AO134" s="172" t="s">
        <v>292</v>
      </c>
      <c r="AP134" s="175">
        <v>3471.7</v>
      </c>
      <c r="AQ134" s="172" t="s">
        <v>292</v>
      </c>
      <c r="AR134" s="175">
        <v>6423.9</v>
      </c>
      <c r="AS134" s="172" t="s">
        <v>292</v>
      </c>
      <c r="AT134" s="175">
        <v>3119.7</v>
      </c>
      <c r="AU134" s="172" t="s">
        <v>292</v>
      </c>
      <c r="AV134" s="175">
        <v>10305.1</v>
      </c>
      <c r="AW134" s="172" t="s">
        <v>292</v>
      </c>
      <c r="AX134" s="175">
        <v>1696.3</v>
      </c>
      <c r="AY134" s="172" t="s">
        <v>292</v>
      </c>
      <c r="AZ134" s="175">
        <v>3982.3</v>
      </c>
      <c r="BA134" s="172" t="s">
        <v>292</v>
      </c>
      <c r="BB134" s="175">
        <v>7660.8</v>
      </c>
      <c r="BC134" s="172" t="s">
        <v>292</v>
      </c>
      <c r="BD134" s="175">
        <v>3477.4</v>
      </c>
      <c r="BE134" s="172" t="s">
        <v>292</v>
      </c>
      <c r="BF134" s="175">
        <v>667.4</v>
      </c>
      <c r="BG134" s="172" t="s">
        <v>292</v>
      </c>
      <c r="BH134" s="175">
        <v>1934</v>
      </c>
      <c r="BI134" s="173" t="s">
        <v>292</v>
      </c>
    </row>
    <row r="135" spans="1:61" x14ac:dyDescent="0.25">
      <c r="A135" s="174" t="s">
        <v>420</v>
      </c>
      <c r="B135" s="175">
        <v>136808.79999999999</v>
      </c>
      <c r="C135" s="172" t="s">
        <v>292</v>
      </c>
      <c r="D135" s="175">
        <v>4108.6000000000004</v>
      </c>
      <c r="E135" s="172" t="s">
        <v>292</v>
      </c>
      <c r="F135" s="175">
        <v>1495.1</v>
      </c>
      <c r="G135" s="172" t="s">
        <v>292</v>
      </c>
      <c r="H135" s="175">
        <v>121294.9</v>
      </c>
      <c r="I135" s="172" t="s">
        <v>292</v>
      </c>
      <c r="J135" s="175">
        <v>21669.1</v>
      </c>
      <c r="K135" s="172" t="s">
        <v>292</v>
      </c>
      <c r="L135" s="175">
        <v>1761.1</v>
      </c>
      <c r="M135" s="172" t="s">
        <v>292</v>
      </c>
      <c r="N135" s="175">
        <v>693.1</v>
      </c>
      <c r="O135" s="172" t="s">
        <v>292</v>
      </c>
      <c r="P135" s="175">
        <v>1392.5</v>
      </c>
      <c r="Q135" s="172" t="s">
        <v>292</v>
      </c>
      <c r="R135" s="175">
        <v>676.6</v>
      </c>
      <c r="S135" s="172" t="s">
        <v>292</v>
      </c>
      <c r="T135" s="175">
        <v>487.7</v>
      </c>
      <c r="U135" s="172" t="s">
        <v>292</v>
      </c>
      <c r="V135" s="175">
        <v>3725.2</v>
      </c>
      <c r="W135" s="172" t="s">
        <v>292</v>
      </c>
      <c r="X135" s="175">
        <v>4124.5</v>
      </c>
      <c r="Y135" s="172" t="s">
        <v>292</v>
      </c>
      <c r="Z135" s="175">
        <v>1169.5</v>
      </c>
      <c r="AA135" s="172" t="s">
        <v>292</v>
      </c>
      <c r="AB135" s="175">
        <v>5462.7</v>
      </c>
      <c r="AC135" s="172" t="s">
        <v>292</v>
      </c>
      <c r="AD135" s="175">
        <v>5720.8</v>
      </c>
      <c r="AE135" s="172" t="s">
        <v>292</v>
      </c>
      <c r="AF135" s="175">
        <v>1130</v>
      </c>
      <c r="AG135" s="172" t="s">
        <v>292</v>
      </c>
      <c r="AH135" s="175">
        <v>9395.7000000000007</v>
      </c>
      <c r="AI135" s="172" t="s">
        <v>292</v>
      </c>
      <c r="AJ135" s="175">
        <v>5934.8</v>
      </c>
      <c r="AK135" s="172" t="s">
        <v>292</v>
      </c>
      <c r="AL135" s="175">
        <v>4532</v>
      </c>
      <c r="AM135" s="172" t="s">
        <v>292</v>
      </c>
      <c r="AN135" s="175">
        <v>10303.799999999999</v>
      </c>
      <c r="AO135" s="172" t="s">
        <v>292</v>
      </c>
      <c r="AP135" s="175">
        <v>4406.3</v>
      </c>
      <c r="AQ135" s="172" t="s">
        <v>292</v>
      </c>
      <c r="AR135" s="175">
        <v>8610.7000000000007</v>
      </c>
      <c r="AS135" s="172" t="s">
        <v>292</v>
      </c>
      <c r="AT135" s="175">
        <v>3906</v>
      </c>
      <c r="AU135" s="172" t="s">
        <v>292</v>
      </c>
      <c r="AV135" s="175">
        <v>15308.1</v>
      </c>
      <c r="AW135" s="172" t="s">
        <v>292</v>
      </c>
      <c r="AX135" s="175">
        <v>2005.3</v>
      </c>
      <c r="AY135" s="172" t="s">
        <v>292</v>
      </c>
      <c r="AZ135" s="175">
        <v>4668</v>
      </c>
      <c r="BA135" s="172" t="s">
        <v>292</v>
      </c>
      <c r="BB135" s="175">
        <v>7772.6</v>
      </c>
      <c r="BC135" s="172" t="s">
        <v>292</v>
      </c>
      <c r="BD135" s="175">
        <v>3632.7</v>
      </c>
      <c r="BE135" s="172" t="s">
        <v>292</v>
      </c>
      <c r="BF135" s="175">
        <v>700.2</v>
      </c>
      <c r="BG135" s="172" t="s">
        <v>292</v>
      </c>
      <c r="BH135" s="175">
        <v>2061.6</v>
      </c>
      <c r="BI135" s="173" t="s">
        <v>292</v>
      </c>
    </row>
    <row r="136" spans="1:61" x14ac:dyDescent="0.25">
      <c r="A136" s="174" t="s">
        <v>421</v>
      </c>
      <c r="B136" s="175">
        <v>141692.6</v>
      </c>
      <c r="C136" s="172" t="s">
        <v>292</v>
      </c>
      <c r="D136" s="175">
        <v>4341.3999999999996</v>
      </c>
      <c r="E136" s="172" t="s">
        <v>292</v>
      </c>
      <c r="F136" s="175">
        <v>1706.2</v>
      </c>
      <c r="G136" s="172" t="s">
        <v>292</v>
      </c>
      <c r="H136" s="175">
        <v>124627.8</v>
      </c>
      <c r="I136" s="172" t="s">
        <v>292</v>
      </c>
      <c r="J136" s="175">
        <v>22463.4</v>
      </c>
      <c r="K136" s="172" t="s">
        <v>292</v>
      </c>
      <c r="L136" s="175">
        <v>1644.1</v>
      </c>
      <c r="M136" s="172" t="s">
        <v>292</v>
      </c>
      <c r="N136" s="175">
        <v>795</v>
      </c>
      <c r="O136" s="172" t="s">
        <v>292</v>
      </c>
      <c r="P136" s="175">
        <v>1464.7</v>
      </c>
      <c r="Q136" s="172" t="s">
        <v>292</v>
      </c>
      <c r="R136" s="175">
        <v>736.3</v>
      </c>
      <c r="S136" s="172" t="s">
        <v>292</v>
      </c>
      <c r="T136" s="175">
        <v>439.2</v>
      </c>
      <c r="U136" s="172" t="s">
        <v>292</v>
      </c>
      <c r="V136" s="175">
        <v>3807.8</v>
      </c>
      <c r="W136" s="172" t="s">
        <v>292</v>
      </c>
      <c r="X136" s="175">
        <v>4292.7</v>
      </c>
      <c r="Y136" s="172" t="s">
        <v>292</v>
      </c>
      <c r="Z136" s="175">
        <v>1188.5999999999999</v>
      </c>
      <c r="AA136" s="172" t="s">
        <v>292</v>
      </c>
      <c r="AB136" s="175">
        <v>5356.3</v>
      </c>
      <c r="AC136" s="172" t="s">
        <v>292</v>
      </c>
      <c r="AD136" s="175">
        <v>5966.7</v>
      </c>
      <c r="AE136" s="172" t="s">
        <v>292</v>
      </c>
      <c r="AF136" s="175">
        <v>1121</v>
      </c>
      <c r="AG136" s="172" t="s">
        <v>292</v>
      </c>
      <c r="AH136" s="175">
        <v>9720.5</v>
      </c>
      <c r="AI136" s="172" t="s">
        <v>292</v>
      </c>
      <c r="AJ136" s="175">
        <v>5798.4</v>
      </c>
      <c r="AK136" s="172" t="s">
        <v>292</v>
      </c>
      <c r="AL136" s="175">
        <v>4705.5</v>
      </c>
      <c r="AM136" s="172" t="s">
        <v>292</v>
      </c>
      <c r="AN136" s="175">
        <v>10758.7</v>
      </c>
      <c r="AO136" s="172" t="s">
        <v>292</v>
      </c>
      <c r="AP136" s="175">
        <v>5023.3999999999996</v>
      </c>
      <c r="AQ136" s="172" t="s">
        <v>292</v>
      </c>
      <c r="AR136" s="175">
        <v>9201.7000000000007</v>
      </c>
      <c r="AS136" s="172" t="s">
        <v>292</v>
      </c>
      <c r="AT136" s="175">
        <v>3858.9</v>
      </c>
      <c r="AU136" s="172" t="s">
        <v>292</v>
      </c>
      <c r="AV136" s="175">
        <v>15623.5</v>
      </c>
      <c r="AW136" s="172" t="s">
        <v>292</v>
      </c>
      <c r="AX136" s="175">
        <v>2212.8000000000002</v>
      </c>
      <c r="AY136" s="172" t="s">
        <v>292</v>
      </c>
      <c r="AZ136" s="175">
        <v>4747.8999999999996</v>
      </c>
      <c r="BA136" s="172" t="s">
        <v>292</v>
      </c>
      <c r="BB136" s="175">
        <v>9080.2000000000007</v>
      </c>
      <c r="BC136" s="172" t="s">
        <v>292</v>
      </c>
      <c r="BD136" s="175">
        <v>3643.2</v>
      </c>
      <c r="BE136" s="172" t="s">
        <v>292</v>
      </c>
      <c r="BF136" s="175">
        <v>675.1</v>
      </c>
      <c r="BG136" s="172" t="s">
        <v>292</v>
      </c>
      <c r="BH136" s="175">
        <v>2103.4</v>
      </c>
      <c r="BI136" s="173" t="s">
        <v>292</v>
      </c>
    </row>
    <row r="137" spans="1:61" x14ac:dyDescent="0.25">
      <c r="A137" s="174" t="s">
        <v>422</v>
      </c>
      <c r="B137" s="175">
        <v>139460.1</v>
      </c>
      <c r="C137" s="172" t="s">
        <v>292</v>
      </c>
      <c r="D137" s="175">
        <v>4483.3999999999996</v>
      </c>
      <c r="E137" s="172" t="s">
        <v>292</v>
      </c>
      <c r="F137" s="175">
        <v>1656.1</v>
      </c>
      <c r="G137" s="172" t="s">
        <v>292</v>
      </c>
      <c r="H137" s="175">
        <v>121530</v>
      </c>
      <c r="I137" s="172" t="s">
        <v>292</v>
      </c>
      <c r="J137" s="175">
        <v>21455.5</v>
      </c>
      <c r="K137" s="172" t="s">
        <v>292</v>
      </c>
      <c r="L137" s="175">
        <v>1748.2</v>
      </c>
      <c r="M137" s="172" t="s">
        <v>292</v>
      </c>
      <c r="N137" s="175">
        <v>696</v>
      </c>
      <c r="O137" s="172" t="s">
        <v>292</v>
      </c>
      <c r="P137" s="175">
        <v>1390.6</v>
      </c>
      <c r="Q137" s="172" t="s">
        <v>292</v>
      </c>
      <c r="R137" s="175">
        <v>680.7</v>
      </c>
      <c r="S137" s="172" t="s">
        <v>292</v>
      </c>
      <c r="T137" s="175">
        <v>396.8</v>
      </c>
      <c r="U137" s="172" t="s">
        <v>292</v>
      </c>
      <c r="V137" s="175">
        <v>3581.4</v>
      </c>
      <c r="W137" s="172" t="s">
        <v>292</v>
      </c>
      <c r="X137" s="175">
        <v>4154.6000000000004</v>
      </c>
      <c r="Y137" s="172" t="s">
        <v>292</v>
      </c>
      <c r="Z137" s="175">
        <v>1217.0999999999999</v>
      </c>
      <c r="AA137" s="172" t="s">
        <v>292</v>
      </c>
      <c r="AB137" s="175">
        <v>5151.1000000000004</v>
      </c>
      <c r="AC137" s="172" t="s">
        <v>292</v>
      </c>
      <c r="AD137" s="175">
        <v>5721.1</v>
      </c>
      <c r="AE137" s="172" t="s">
        <v>292</v>
      </c>
      <c r="AF137" s="175">
        <v>1083.9000000000001</v>
      </c>
      <c r="AG137" s="172" t="s">
        <v>292</v>
      </c>
      <c r="AH137" s="175">
        <v>9344.1</v>
      </c>
      <c r="AI137" s="172" t="s">
        <v>292</v>
      </c>
      <c r="AJ137" s="175">
        <v>5614.2</v>
      </c>
      <c r="AK137" s="172" t="s">
        <v>292</v>
      </c>
      <c r="AL137" s="175">
        <v>4380.5</v>
      </c>
      <c r="AM137" s="172" t="s">
        <v>292</v>
      </c>
      <c r="AN137" s="175">
        <v>10346.5</v>
      </c>
      <c r="AO137" s="172" t="s">
        <v>292</v>
      </c>
      <c r="AP137" s="175">
        <v>5113.5</v>
      </c>
      <c r="AQ137" s="172" t="s">
        <v>292</v>
      </c>
      <c r="AR137" s="175">
        <v>8747.2000000000007</v>
      </c>
      <c r="AS137" s="172" t="s">
        <v>292</v>
      </c>
      <c r="AT137" s="175">
        <v>3825.9</v>
      </c>
      <c r="AU137" s="172" t="s">
        <v>292</v>
      </c>
      <c r="AV137" s="175">
        <v>16339.1</v>
      </c>
      <c r="AW137" s="172" t="s">
        <v>292</v>
      </c>
      <c r="AX137" s="175">
        <v>2709.2</v>
      </c>
      <c r="AY137" s="172" t="s">
        <v>292</v>
      </c>
      <c r="AZ137" s="175">
        <v>4439.8</v>
      </c>
      <c r="BA137" s="172" t="s">
        <v>292</v>
      </c>
      <c r="BB137" s="175">
        <v>9890.2999999999993</v>
      </c>
      <c r="BC137" s="172" t="s">
        <v>292</v>
      </c>
      <c r="BD137" s="175">
        <v>3556.4</v>
      </c>
      <c r="BE137" s="172" t="s">
        <v>292</v>
      </c>
      <c r="BF137" s="175">
        <v>664.8</v>
      </c>
      <c r="BG137" s="172" t="s">
        <v>292</v>
      </c>
      <c r="BH137" s="175">
        <v>2064</v>
      </c>
      <c r="BI137" s="173" t="s">
        <v>292</v>
      </c>
    </row>
    <row r="138" spans="1:61" x14ac:dyDescent="0.25">
      <c r="A138" s="174" t="s">
        <v>423</v>
      </c>
      <c r="B138" s="175">
        <v>133517.1</v>
      </c>
      <c r="C138" s="172" t="s">
        <v>292</v>
      </c>
      <c r="D138" s="175">
        <v>4701.8999999999996</v>
      </c>
      <c r="E138" s="172" t="s">
        <v>292</v>
      </c>
      <c r="F138" s="175">
        <v>1632.5</v>
      </c>
      <c r="G138" s="172" t="s">
        <v>292</v>
      </c>
      <c r="H138" s="175">
        <v>114106.1</v>
      </c>
      <c r="I138" s="172" t="s">
        <v>292</v>
      </c>
      <c r="J138" s="175">
        <v>21337.8</v>
      </c>
      <c r="K138" s="172" t="s">
        <v>292</v>
      </c>
      <c r="L138" s="175">
        <v>1861.9</v>
      </c>
      <c r="M138" s="172" t="s">
        <v>292</v>
      </c>
      <c r="N138" s="175">
        <v>497.9</v>
      </c>
      <c r="O138" s="172" t="s">
        <v>292</v>
      </c>
      <c r="P138" s="175">
        <v>1301.2</v>
      </c>
      <c r="Q138" s="172" t="s">
        <v>292</v>
      </c>
      <c r="R138" s="175">
        <v>841.5</v>
      </c>
      <c r="S138" s="172" t="s">
        <v>292</v>
      </c>
      <c r="T138" s="175">
        <v>329.2</v>
      </c>
      <c r="U138" s="172" t="s">
        <v>292</v>
      </c>
      <c r="V138" s="175">
        <v>3082.6</v>
      </c>
      <c r="W138" s="172" t="s">
        <v>292</v>
      </c>
      <c r="X138" s="175">
        <v>3818.6</v>
      </c>
      <c r="Y138" s="172" t="s">
        <v>292</v>
      </c>
      <c r="Z138" s="175">
        <v>1133.5999999999999</v>
      </c>
      <c r="AA138" s="172" t="s">
        <v>292</v>
      </c>
      <c r="AB138" s="175">
        <v>5295.2</v>
      </c>
      <c r="AC138" s="172" t="s">
        <v>292</v>
      </c>
      <c r="AD138" s="175">
        <v>5163.6000000000004</v>
      </c>
      <c r="AE138" s="172" t="s">
        <v>292</v>
      </c>
      <c r="AF138" s="175">
        <v>1042.8</v>
      </c>
      <c r="AG138" s="172" t="s">
        <v>292</v>
      </c>
      <c r="AH138" s="175">
        <v>7807.5</v>
      </c>
      <c r="AI138" s="172" t="s">
        <v>292</v>
      </c>
      <c r="AJ138" s="175">
        <v>4763.3</v>
      </c>
      <c r="AK138" s="172" t="s">
        <v>292</v>
      </c>
      <c r="AL138" s="175">
        <v>3557.2</v>
      </c>
      <c r="AM138" s="172" t="s">
        <v>292</v>
      </c>
      <c r="AN138" s="175">
        <v>9282</v>
      </c>
      <c r="AO138" s="172" t="s">
        <v>292</v>
      </c>
      <c r="AP138" s="175">
        <v>4627.6000000000004</v>
      </c>
      <c r="AQ138" s="172" t="s">
        <v>292</v>
      </c>
      <c r="AR138" s="175">
        <v>8488.7000000000007</v>
      </c>
      <c r="AS138" s="172" t="s">
        <v>292</v>
      </c>
      <c r="AT138" s="175">
        <v>4741.8999999999996</v>
      </c>
      <c r="AU138" s="172" t="s">
        <v>292</v>
      </c>
      <c r="AV138" s="175">
        <v>12733.3</v>
      </c>
      <c r="AW138" s="172" t="s">
        <v>292</v>
      </c>
      <c r="AX138" s="175">
        <v>3102.2</v>
      </c>
      <c r="AY138" s="172" t="s">
        <v>292</v>
      </c>
      <c r="AZ138" s="175">
        <v>4112.2</v>
      </c>
      <c r="BA138" s="172" t="s">
        <v>292</v>
      </c>
      <c r="BB138" s="175">
        <v>10902.9</v>
      </c>
      <c r="BC138" s="172" t="s">
        <v>292</v>
      </c>
      <c r="BD138" s="175">
        <v>3806.1</v>
      </c>
      <c r="BE138" s="172" t="s">
        <v>292</v>
      </c>
      <c r="BF138" s="175">
        <v>725.2</v>
      </c>
      <c r="BG138" s="172" t="s">
        <v>292</v>
      </c>
      <c r="BH138" s="175">
        <v>2191.4</v>
      </c>
      <c r="BI138" s="173" t="s">
        <v>292</v>
      </c>
    </row>
    <row r="139" spans="1:61" x14ac:dyDescent="0.25">
      <c r="A139" s="176" t="s">
        <v>424</v>
      </c>
      <c r="B139" s="175">
        <v>127485.4</v>
      </c>
      <c r="C139" s="172" t="s">
        <v>292</v>
      </c>
      <c r="D139" s="175">
        <v>3463.7</v>
      </c>
      <c r="E139" s="172" t="s">
        <v>292</v>
      </c>
      <c r="F139" s="175">
        <v>1504.2</v>
      </c>
      <c r="G139" s="172" t="s">
        <v>292</v>
      </c>
      <c r="H139" s="175">
        <v>109027.9</v>
      </c>
      <c r="I139" s="172" t="s">
        <v>292</v>
      </c>
      <c r="J139" s="175">
        <v>20113.5</v>
      </c>
      <c r="K139" s="172" t="s">
        <v>292</v>
      </c>
      <c r="L139" s="175">
        <v>1306.8</v>
      </c>
      <c r="M139" s="172" t="s">
        <v>292</v>
      </c>
      <c r="N139" s="175">
        <v>667.3</v>
      </c>
      <c r="O139" s="172" t="s">
        <v>292</v>
      </c>
      <c r="P139" s="175">
        <v>1194</v>
      </c>
      <c r="Q139" s="172" t="s">
        <v>292</v>
      </c>
      <c r="R139" s="175">
        <v>497.3</v>
      </c>
      <c r="S139" s="172" t="s">
        <v>292</v>
      </c>
      <c r="T139" s="175">
        <v>294.89999999999998</v>
      </c>
      <c r="U139" s="172" t="s">
        <v>292</v>
      </c>
      <c r="V139" s="175">
        <v>3424.3</v>
      </c>
      <c r="W139" s="172" t="s">
        <v>292</v>
      </c>
      <c r="X139" s="175">
        <v>4125.2</v>
      </c>
      <c r="Y139" s="172" t="s">
        <v>292</v>
      </c>
      <c r="Z139" s="175">
        <v>1098.2</v>
      </c>
      <c r="AA139" s="172" t="s">
        <v>292</v>
      </c>
      <c r="AB139" s="175">
        <v>5245.8</v>
      </c>
      <c r="AC139" s="172" t="s">
        <v>292</v>
      </c>
      <c r="AD139" s="175">
        <v>5807.3</v>
      </c>
      <c r="AE139" s="172" t="s">
        <v>292</v>
      </c>
      <c r="AF139" s="175">
        <v>927.6</v>
      </c>
      <c r="AG139" s="172" t="s">
        <v>292</v>
      </c>
      <c r="AH139" s="175">
        <v>8535.7000000000007</v>
      </c>
      <c r="AI139" s="172" t="s">
        <v>292</v>
      </c>
      <c r="AJ139" s="175">
        <v>4425.2</v>
      </c>
      <c r="AK139" s="172" t="s">
        <v>292</v>
      </c>
      <c r="AL139" s="175">
        <v>5229.1000000000004</v>
      </c>
      <c r="AM139" s="172" t="s">
        <v>292</v>
      </c>
      <c r="AN139" s="175">
        <v>9215.4</v>
      </c>
      <c r="AO139" s="172" t="s">
        <v>292</v>
      </c>
      <c r="AP139" s="175">
        <v>3974.2</v>
      </c>
      <c r="AQ139" s="172" t="s">
        <v>292</v>
      </c>
      <c r="AR139" s="175">
        <v>7978.9</v>
      </c>
      <c r="AS139" s="172" t="s">
        <v>292</v>
      </c>
      <c r="AT139" s="175">
        <v>3362.6</v>
      </c>
      <c r="AU139" s="172" t="s">
        <v>292</v>
      </c>
      <c r="AV139" s="175">
        <v>13216.6</v>
      </c>
      <c r="AW139" s="172" t="s">
        <v>292</v>
      </c>
      <c r="AX139" s="175">
        <v>1718.4</v>
      </c>
      <c r="AY139" s="172" t="s">
        <v>292</v>
      </c>
      <c r="AZ139" s="175">
        <v>3976.8</v>
      </c>
      <c r="BA139" s="172" t="s">
        <v>292</v>
      </c>
      <c r="BB139" s="175">
        <v>11645.9</v>
      </c>
      <c r="BC139" s="172" t="s">
        <v>292</v>
      </c>
      <c r="BD139" s="175">
        <v>3347.9</v>
      </c>
      <c r="BE139" s="172" t="s">
        <v>292</v>
      </c>
      <c r="BF139" s="175">
        <v>627.5</v>
      </c>
      <c r="BG139" s="172" t="s">
        <v>292</v>
      </c>
      <c r="BH139" s="175">
        <v>1956.6</v>
      </c>
      <c r="BI139" s="173" t="s">
        <v>292</v>
      </c>
    </row>
    <row r="140" spans="1:61" x14ac:dyDescent="0.25">
      <c r="A140" s="176" t="s">
        <v>425</v>
      </c>
      <c r="B140" s="175">
        <v>133831.9</v>
      </c>
      <c r="C140" s="172" t="s">
        <v>292</v>
      </c>
      <c r="D140" s="175">
        <v>4001.5</v>
      </c>
      <c r="E140" s="172" t="s">
        <v>292</v>
      </c>
      <c r="F140" s="175">
        <v>1520</v>
      </c>
      <c r="G140" s="172" t="s">
        <v>292</v>
      </c>
      <c r="H140" s="175">
        <v>115050.9</v>
      </c>
      <c r="I140" s="172" t="s">
        <v>292</v>
      </c>
      <c r="J140" s="175">
        <v>20822.099999999999</v>
      </c>
      <c r="K140" s="172" t="s">
        <v>292</v>
      </c>
      <c r="L140" s="175">
        <v>1484.4</v>
      </c>
      <c r="M140" s="172" t="s">
        <v>292</v>
      </c>
      <c r="N140" s="175">
        <v>615.70000000000005</v>
      </c>
      <c r="O140" s="172" t="s">
        <v>292</v>
      </c>
      <c r="P140" s="175">
        <v>1241.9000000000001</v>
      </c>
      <c r="Q140" s="172" t="s">
        <v>292</v>
      </c>
      <c r="R140" s="175">
        <v>524.20000000000005</v>
      </c>
      <c r="S140" s="172" t="s">
        <v>292</v>
      </c>
      <c r="T140" s="175">
        <v>354.6</v>
      </c>
      <c r="U140" s="172" t="s">
        <v>292</v>
      </c>
      <c r="V140" s="175">
        <v>3612</v>
      </c>
      <c r="W140" s="172" t="s">
        <v>292</v>
      </c>
      <c r="X140" s="175">
        <v>4110.1000000000004</v>
      </c>
      <c r="Y140" s="172" t="s">
        <v>292</v>
      </c>
      <c r="Z140" s="175">
        <v>1071.8</v>
      </c>
      <c r="AA140" s="172" t="s">
        <v>292</v>
      </c>
      <c r="AB140" s="175">
        <v>5469.8</v>
      </c>
      <c r="AC140" s="172" t="s">
        <v>292</v>
      </c>
      <c r="AD140" s="175">
        <v>6124.5</v>
      </c>
      <c r="AE140" s="172" t="s">
        <v>292</v>
      </c>
      <c r="AF140" s="175">
        <v>991.7</v>
      </c>
      <c r="AG140" s="172" t="s">
        <v>292</v>
      </c>
      <c r="AH140" s="175">
        <v>9187.9</v>
      </c>
      <c r="AI140" s="172" t="s">
        <v>292</v>
      </c>
      <c r="AJ140" s="175">
        <v>4490.5</v>
      </c>
      <c r="AK140" s="172" t="s">
        <v>292</v>
      </c>
      <c r="AL140" s="175">
        <v>4836.3</v>
      </c>
      <c r="AM140" s="172" t="s">
        <v>292</v>
      </c>
      <c r="AN140" s="175">
        <v>10342.9</v>
      </c>
      <c r="AO140" s="172" t="s">
        <v>292</v>
      </c>
      <c r="AP140" s="175">
        <v>3788.7</v>
      </c>
      <c r="AQ140" s="172" t="s">
        <v>292</v>
      </c>
      <c r="AR140" s="175">
        <v>8868.5</v>
      </c>
      <c r="AS140" s="172" t="s">
        <v>292</v>
      </c>
      <c r="AT140" s="175">
        <v>3884.4</v>
      </c>
      <c r="AU140" s="172" t="s">
        <v>292</v>
      </c>
      <c r="AV140" s="175">
        <v>14415.8</v>
      </c>
      <c r="AW140" s="172" t="s">
        <v>292</v>
      </c>
      <c r="AX140" s="175">
        <v>1938.5</v>
      </c>
      <c r="AY140" s="172" t="s">
        <v>292</v>
      </c>
      <c r="AZ140" s="175">
        <v>4160.3</v>
      </c>
      <c r="BA140" s="172" t="s">
        <v>292</v>
      </c>
      <c r="BB140" s="175">
        <v>11322</v>
      </c>
      <c r="BC140" s="172" t="s">
        <v>292</v>
      </c>
      <c r="BD140" s="175">
        <v>3457.6</v>
      </c>
      <c r="BE140" s="172" t="s">
        <v>292</v>
      </c>
      <c r="BF140" s="175">
        <v>629.4</v>
      </c>
      <c r="BG140" s="172" t="s">
        <v>292</v>
      </c>
      <c r="BH140" s="175">
        <v>2052.6</v>
      </c>
      <c r="BI140" s="173" t="s">
        <v>292</v>
      </c>
    </row>
    <row r="141" spans="1:61" x14ac:dyDescent="0.25">
      <c r="A141" s="176" t="s">
        <v>426</v>
      </c>
      <c r="B141" s="175">
        <v>160515.6</v>
      </c>
      <c r="C141" s="172" t="s">
        <v>292</v>
      </c>
      <c r="D141" s="175">
        <v>4875.2</v>
      </c>
      <c r="E141" s="172" t="s">
        <v>292</v>
      </c>
      <c r="F141" s="175">
        <v>1759.8</v>
      </c>
      <c r="G141" s="172" t="s">
        <v>292</v>
      </c>
      <c r="H141" s="175">
        <v>140583.79999999999</v>
      </c>
      <c r="I141" s="172" t="s">
        <v>292</v>
      </c>
      <c r="J141" s="175">
        <v>25843.3</v>
      </c>
      <c r="K141" s="172" t="s">
        <v>292</v>
      </c>
      <c r="L141" s="175">
        <v>2074.8000000000002</v>
      </c>
      <c r="M141" s="172" t="s">
        <v>292</v>
      </c>
      <c r="N141" s="175">
        <v>729.7</v>
      </c>
      <c r="O141" s="172" t="s">
        <v>292</v>
      </c>
      <c r="P141" s="175">
        <v>1583</v>
      </c>
      <c r="Q141" s="172" t="s">
        <v>292</v>
      </c>
      <c r="R141" s="175">
        <v>626.6</v>
      </c>
      <c r="S141" s="172" t="s">
        <v>292</v>
      </c>
      <c r="T141" s="175">
        <v>404.7</v>
      </c>
      <c r="U141" s="172" t="s">
        <v>292</v>
      </c>
      <c r="V141" s="175">
        <v>4349.3</v>
      </c>
      <c r="W141" s="172" t="s">
        <v>292</v>
      </c>
      <c r="X141" s="175">
        <v>4772.3</v>
      </c>
      <c r="Y141" s="172" t="s">
        <v>292</v>
      </c>
      <c r="Z141" s="175">
        <v>1224.5</v>
      </c>
      <c r="AA141" s="172" t="s">
        <v>292</v>
      </c>
      <c r="AB141" s="175">
        <v>6697.7</v>
      </c>
      <c r="AC141" s="172" t="s">
        <v>292</v>
      </c>
      <c r="AD141" s="175">
        <v>7441.3</v>
      </c>
      <c r="AE141" s="172" t="s">
        <v>292</v>
      </c>
      <c r="AF141" s="175">
        <v>1269.9000000000001</v>
      </c>
      <c r="AG141" s="172" t="s">
        <v>292</v>
      </c>
      <c r="AH141" s="175">
        <v>11302.5</v>
      </c>
      <c r="AI141" s="172" t="s">
        <v>292</v>
      </c>
      <c r="AJ141" s="175">
        <v>6558.9</v>
      </c>
      <c r="AK141" s="172" t="s">
        <v>292</v>
      </c>
      <c r="AL141" s="175">
        <v>6183.2</v>
      </c>
      <c r="AM141" s="172" t="s">
        <v>292</v>
      </c>
      <c r="AN141" s="175">
        <v>12116.1</v>
      </c>
      <c r="AO141" s="172" t="s">
        <v>292</v>
      </c>
      <c r="AP141" s="175">
        <v>4776.1000000000004</v>
      </c>
      <c r="AQ141" s="172" t="s">
        <v>292</v>
      </c>
      <c r="AR141" s="175">
        <v>10068</v>
      </c>
      <c r="AS141" s="172" t="s">
        <v>292</v>
      </c>
      <c r="AT141" s="175">
        <v>4826.2</v>
      </c>
      <c r="AU141" s="172" t="s">
        <v>292</v>
      </c>
      <c r="AV141" s="175">
        <v>17091</v>
      </c>
      <c r="AW141" s="172" t="s">
        <v>292</v>
      </c>
      <c r="AX141" s="175">
        <v>2195.4</v>
      </c>
      <c r="AY141" s="172" t="s">
        <v>292</v>
      </c>
      <c r="AZ141" s="175">
        <v>4677.8999999999996</v>
      </c>
      <c r="BA141" s="172" t="s">
        <v>292</v>
      </c>
      <c r="BB141" s="175">
        <v>11235.3</v>
      </c>
      <c r="BC141" s="172" t="s">
        <v>292</v>
      </c>
      <c r="BD141" s="175">
        <v>3821.3</v>
      </c>
      <c r="BE141" s="172" t="s">
        <v>292</v>
      </c>
      <c r="BF141" s="175">
        <v>667.4</v>
      </c>
      <c r="BG141" s="172" t="s">
        <v>292</v>
      </c>
      <c r="BH141" s="175">
        <v>2301.8000000000002</v>
      </c>
      <c r="BI141" s="173" t="s">
        <v>292</v>
      </c>
    </row>
    <row r="142" spans="1:61" x14ac:dyDescent="0.25">
      <c r="A142" s="176" t="s">
        <v>427</v>
      </c>
      <c r="B142" s="175">
        <v>146531</v>
      </c>
      <c r="C142" s="172" t="s">
        <v>292</v>
      </c>
      <c r="D142" s="175">
        <v>4515.5</v>
      </c>
      <c r="E142" s="172" t="s">
        <v>292</v>
      </c>
      <c r="F142" s="175">
        <v>1581</v>
      </c>
      <c r="G142" s="172" t="s">
        <v>292</v>
      </c>
      <c r="H142" s="175">
        <v>128028.5</v>
      </c>
      <c r="I142" s="172" t="s">
        <v>292</v>
      </c>
      <c r="J142" s="175">
        <v>22071.5</v>
      </c>
      <c r="K142" s="172" t="s">
        <v>292</v>
      </c>
      <c r="L142" s="175">
        <v>2029.2</v>
      </c>
      <c r="M142" s="172" t="s">
        <v>292</v>
      </c>
      <c r="N142" s="175">
        <v>663.5</v>
      </c>
      <c r="O142" s="172" t="s">
        <v>292</v>
      </c>
      <c r="P142" s="175">
        <v>1457.7</v>
      </c>
      <c r="Q142" s="172" t="s">
        <v>292</v>
      </c>
      <c r="R142" s="175">
        <v>594.29999999999995</v>
      </c>
      <c r="S142" s="172" t="s">
        <v>292</v>
      </c>
      <c r="T142" s="175">
        <v>340.4</v>
      </c>
      <c r="U142" s="172" t="s">
        <v>292</v>
      </c>
      <c r="V142" s="175">
        <v>4183.3999999999996</v>
      </c>
      <c r="W142" s="172" t="s">
        <v>292</v>
      </c>
      <c r="X142" s="175">
        <v>4524.5</v>
      </c>
      <c r="Y142" s="172" t="s">
        <v>292</v>
      </c>
      <c r="Z142" s="175">
        <v>1123.0999999999999</v>
      </c>
      <c r="AA142" s="172" t="s">
        <v>292</v>
      </c>
      <c r="AB142" s="175">
        <v>6322.2</v>
      </c>
      <c r="AC142" s="172" t="s">
        <v>292</v>
      </c>
      <c r="AD142" s="175">
        <v>6769.5</v>
      </c>
      <c r="AE142" s="172" t="s">
        <v>292</v>
      </c>
      <c r="AF142" s="175">
        <v>1069.9000000000001</v>
      </c>
      <c r="AG142" s="172" t="s">
        <v>292</v>
      </c>
      <c r="AH142" s="175">
        <v>10570.4</v>
      </c>
      <c r="AI142" s="172" t="s">
        <v>292</v>
      </c>
      <c r="AJ142" s="175">
        <v>6129.2</v>
      </c>
      <c r="AK142" s="172" t="s">
        <v>292</v>
      </c>
      <c r="AL142" s="175">
        <v>5914.3</v>
      </c>
      <c r="AM142" s="172" t="s">
        <v>292</v>
      </c>
      <c r="AN142" s="175">
        <v>11353.9</v>
      </c>
      <c r="AO142" s="172" t="s">
        <v>292</v>
      </c>
      <c r="AP142" s="175">
        <v>4819.3</v>
      </c>
      <c r="AQ142" s="172" t="s">
        <v>292</v>
      </c>
      <c r="AR142" s="175">
        <v>9050.7000000000007</v>
      </c>
      <c r="AS142" s="172" t="s">
        <v>292</v>
      </c>
      <c r="AT142" s="175">
        <v>4323.3</v>
      </c>
      <c r="AU142" s="172" t="s">
        <v>292</v>
      </c>
      <c r="AV142" s="175">
        <v>14862.2</v>
      </c>
      <c r="AW142" s="172" t="s">
        <v>292</v>
      </c>
      <c r="AX142" s="175">
        <v>1919.3</v>
      </c>
      <c r="AY142" s="172" t="s">
        <v>292</v>
      </c>
      <c r="AZ142" s="175">
        <v>4436.3999999999996</v>
      </c>
      <c r="BA142" s="172" t="s">
        <v>292</v>
      </c>
      <c r="BB142" s="175">
        <v>10099.1</v>
      </c>
      <c r="BC142" s="172" t="s">
        <v>292</v>
      </c>
      <c r="BD142" s="175">
        <v>3887.9</v>
      </c>
      <c r="BE142" s="172" t="s">
        <v>292</v>
      </c>
      <c r="BF142" s="175">
        <v>656</v>
      </c>
      <c r="BG142" s="172" t="s">
        <v>292</v>
      </c>
      <c r="BH142" s="175">
        <v>2370.9</v>
      </c>
      <c r="BI142" s="173" t="s">
        <v>292</v>
      </c>
    </row>
    <row r="143" spans="1:61" x14ac:dyDescent="0.25">
      <c r="A143" s="176" t="s">
        <v>428</v>
      </c>
      <c r="B143" s="175">
        <v>146733.29999999999</v>
      </c>
      <c r="C143" s="172" t="s">
        <v>292</v>
      </c>
      <c r="D143" s="175">
        <v>4740.1000000000004</v>
      </c>
      <c r="E143" s="172" t="s">
        <v>292</v>
      </c>
      <c r="F143" s="175">
        <v>1507.9</v>
      </c>
      <c r="G143" s="172" t="s">
        <v>292</v>
      </c>
      <c r="H143" s="175">
        <v>128604.3</v>
      </c>
      <c r="I143" s="172" t="s">
        <v>292</v>
      </c>
      <c r="J143" s="175">
        <v>23058.5</v>
      </c>
      <c r="K143" s="172" t="s">
        <v>292</v>
      </c>
      <c r="L143" s="175">
        <v>2029.9</v>
      </c>
      <c r="M143" s="172" t="s">
        <v>292</v>
      </c>
      <c r="N143" s="175">
        <v>662.9</v>
      </c>
      <c r="O143" s="172" t="s">
        <v>292</v>
      </c>
      <c r="P143" s="175">
        <v>1346.6</v>
      </c>
      <c r="Q143" s="172" t="s">
        <v>292</v>
      </c>
      <c r="R143" s="175">
        <v>684.3</v>
      </c>
      <c r="S143" s="172" t="s">
        <v>292</v>
      </c>
      <c r="T143" s="175">
        <v>324.3</v>
      </c>
      <c r="U143" s="172" t="s">
        <v>292</v>
      </c>
      <c r="V143" s="175">
        <v>4290.1000000000004</v>
      </c>
      <c r="W143" s="172" t="s">
        <v>292</v>
      </c>
      <c r="X143" s="175">
        <v>4578.2</v>
      </c>
      <c r="Y143" s="172" t="s">
        <v>292</v>
      </c>
      <c r="Z143" s="175">
        <v>1124.2</v>
      </c>
      <c r="AA143" s="172" t="s">
        <v>292</v>
      </c>
      <c r="AB143" s="175">
        <v>7127.4</v>
      </c>
      <c r="AC143" s="172" t="s">
        <v>292</v>
      </c>
      <c r="AD143" s="175">
        <v>6675.3</v>
      </c>
      <c r="AE143" s="172" t="s">
        <v>292</v>
      </c>
      <c r="AF143" s="175">
        <v>1039.0999999999999</v>
      </c>
      <c r="AG143" s="172" t="s">
        <v>292</v>
      </c>
      <c r="AH143" s="175">
        <v>10513.3</v>
      </c>
      <c r="AI143" s="172" t="s">
        <v>292</v>
      </c>
      <c r="AJ143" s="175">
        <v>6383.7</v>
      </c>
      <c r="AK143" s="172" t="s">
        <v>292</v>
      </c>
      <c r="AL143" s="175">
        <v>6256.1</v>
      </c>
      <c r="AM143" s="172" t="s">
        <v>292</v>
      </c>
      <c r="AN143" s="175">
        <v>11501.3</v>
      </c>
      <c r="AO143" s="172" t="s">
        <v>292</v>
      </c>
      <c r="AP143" s="175">
        <v>4873</v>
      </c>
      <c r="AQ143" s="172" t="s">
        <v>292</v>
      </c>
      <c r="AR143" s="175">
        <v>8606.7999999999993</v>
      </c>
      <c r="AS143" s="172" t="s">
        <v>292</v>
      </c>
      <c r="AT143" s="175">
        <v>4227.8</v>
      </c>
      <c r="AU143" s="172" t="s">
        <v>292</v>
      </c>
      <c r="AV143" s="175">
        <v>13511.9</v>
      </c>
      <c r="AW143" s="172" t="s">
        <v>292</v>
      </c>
      <c r="AX143" s="175">
        <v>2127.6999999999998</v>
      </c>
      <c r="AY143" s="172" t="s">
        <v>292</v>
      </c>
      <c r="AZ143" s="175">
        <v>4336.8999999999996</v>
      </c>
      <c r="BA143" s="172" t="s">
        <v>292</v>
      </c>
      <c r="BB143" s="175">
        <v>9484.5</v>
      </c>
      <c r="BC143" s="172" t="s">
        <v>292</v>
      </c>
      <c r="BD143" s="175">
        <v>3904.4</v>
      </c>
      <c r="BE143" s="172" t="s">
        <v>292</v>
      </c>
      <c r="BF143" s="175">
        <v>670.8</v>
      </c>
      <c r="BG143" s="172" t="s">
        <v>292</v>
      </c>
      <c r="BH143" s="175">
        <v>2379</v>
      </c>
      <c r="BI143" s="173" t="s">
        <v>292</v>
      </c>
    </row>
    <row r="144" spans="1:61" x14ac:dyDescent="0.25">
      <c r="A144" s="174" t="s">
        <v>429</v>
      </c>
      <c r="B144" s="177">
        <v>153596.70000000001</v>
      </c>
      <c r="C144" s="172" t="s">
        <v>292</v>
      </c>
      <c r="D144" s="177">
        <v>4705.3999999999996</v>
      </c>
      <c r="E144" s="172" t="s">
        <v>292</v>
      </c>
      <c r="F144" s="177">
        <v>1512.1</v>
      </c>
      <c r="G144" s="172" t="s">
        <v>292</v>
      </c>
      <c r="H144" s="177">
        <v>135713.79999999999</v>
      </c>
      <c r="I144" s="172" t="s">
        <v>292</v>
      </c>
      <c r="J144" s="177">
        <v>23582.400000000001</v>
      </c>
      <c r="K144" s="172" t="s">
        <v>292</v>
      </c>
      <c r="L144" s="177">
        <v>2527.9</v>
      </c>
      <c r="M144" s="172" t="s">
        <v>292</v>
      </c>
      <c r="N144" s="177">
        <v>715.3</v>
      </c>
      <c r="O144" s="172" t="s">
        <v>292</v>
      </c>
      <c r="P144" s="177">
        <v>1393.5</v>
      </c>
      <c r="Q144" s="172" t="s">
        <v>292</v>
      </c>
      <c r="R144" s="177">
        <v>668.4</v>
      </c>
      <c r="S144" s="172" t="s">
        <v>292</v>
      </c>
      <c r="T144" s="177">
        <v>335.1</v>
      </c>
      <c r="U144" s="172" t="s">
        <v>292</v>
      </c>
      <c r="V144" s="177">
        <v>4624.6000000000004</v>
      </c>
      <c r="W144" s="172" t="s">
        <v>292</v>
      </c>
      <c r="X144" s="177">
        <v>4742.6000000000004</v>
      </c>
      <c r="Y144" s="172" t="s">
        <v>292</v>
      </c>
      <c r="Z144" s="177">
        <v>1174.8</v>
      </c>
      <c r="AA144" s="172" t="s">
        <v>292</v>
      </c>
      <c r="AB144" s="177">
        <v>7992.4</v>
      </c>
      <c r="AC144" s="172" t="s">
        <v>292</v>
      </c>
      <c r="AD144" s="177">
        <v>6701.5</v>
      </c>
      <c r="AE144" s="172" t="s">
        <v>292</v>
      </c>
      <c r="AF144" s="177">
        <v>1142.8</v>
      </c>
      <c r="AG144" s="172" t="s">
        <v>292</v>
      </c>
      <c r="AH144" s="177">
        <v>10670.4</v>
      </c>
      <c r="AI144" s="172" t="s">
        <v>292</v>
      </c>
      <c r="AJ144" s="177">
        <v>6579.8</v>
      </c>
      <c r="AK144" s="172" t="s">
        <v>292</v>
      </c>
      <c r="AL144" s="177">
        <v>6678.4</v>
      </c>
      <c r="AM144" s="172" t="s">
        <v>292</v>
      </c>
      <c r="AN144" s="177">
        <v>12074.5</v>
      </c>
      <c r="AO144" s="172" t="s">
        <v>292</v>
      </c>
      <c r="AP144" s="177">
        <v>4816.8999999999996</v>
      </c>
      <c r="AQ144" s="172" t="s">
        <v>292</v>
      </c>
      <c r="AR144" s="177">
        <v>9261.6</v>
      </c>
      <c r="AS144" s="172" t="s">
        <v>292</v>
      </c>
      <c r="AT144" s="177">
        <v>4542.5</v>
      </c>
      <c r="AU144" s="172" t="s">
        <v>292</v>
      </c>
      <c r="AV144" s="177">
        <v>14009.7</v>
      </c>
      <c r="AW144" s="172" t="s">
        <v>292</v>
      </c>
      <c r="AX144" s="177">
        <v>2556.3000000000002</v>
      </c>
      <c r="AY144" s="172" t="s">
        <v>292</v>
      </c>
      <c r="AZ144" s="177">
        <v>4623.2</v>
      </c>
      <c r="BA144" s="172" t="s">
        <v>292</v>
      </c>
      <c r="BB144" s="177">
        <v>9041.7999999999993</v>
      </c>
      <c r="BC144" s="172" t="s">
        <v>292</v>
      </c>
      <c r="BD144" s="177">
        <v>4135.7</v>
      </c>
      <c r="BE144" s="172" t="s">
        <v>292</v>
      </c>
      <c r="BF144" s="177">
        <v>722.7</v>
      </c>
      <c r="BG144" s="172" t="s">
        <v>292</v>
      </c>
      <c r="BH144" s="177">
        <v>2493.4</v>
      </c>
      <c r="BI144" s="173" t="s">
        <v>292</v>
      </c>
    </row>
    <row r="145" spans="1:61" x14ac:dyDescent="0.25">
      <c r="A145" s="176" t="s">
        <v>430</v>
      </c>
      <c r="B145" s="175">
        <v>149588.79999999999</v>
      </c>
      <c r="C145" s="172" t="s">
        <v>292</v>
      </c>
      <c r="D145" s="175">
        <v>4493.2</v>
      </c>
      <c r="E145" s="172" t="s">
        <v>292</v>
      </c>
      <c r="F145" s="175">
        <v>1620.3</v>
      </c>
      <c r="G145" s="172" t="s">
        <v>292</v>
      </c>
      <c r="H145" s="175">
        <v>131599.9</v>
      </c>
      <c r="I145" s="172" t="s">
        <v>292</v>
      </c>
      <c r="J145" s="175">
        <v>22838.6</v>
      </c>
      <c r="K145" s="172" t="s">
        <v>292</v>
      </c>
      <c r="L145" s="175">
        <v>2467.4</v>
      </c>
      <c r="M145" s="172" t="s">
        <v>292</v>
      </c>
      <c r="N145" s="175">
        <v>761.2</v>
      </c>
      <c r="O145" s="172" t="s">
        <v>292</v>
      </c>
      <c r="P145" s="175">
        <v>1312.1</v>
      </c>
      <c r="Q145" s="172" t="s">
        <v>292</v>
      </c>
      <c r="R145" s="175">
        <v>566.29999999999995</v>
      </c>
      <c r="S145" s="172" t="s">
        <v>292</v>
      </c>
      <c r="T145" s="175">
        <v>289.10000000000002</v>
      </c>
      <c r="U145" s="172" t="s">
        <v>292</v>
      </c>
      <c r="V145" s="175">
        <v>4445.8</v>
      </c>
      <c r="W145" s="172" t="s">
        <v>292</v>
      </c>
      <c r="X145" s="175">
        <v>4858.3</v>
      </c>
      <c r="Y145" s="172" t="s">
        <v>292</v>
      </c>
      <c r="Z145" s="175">
        <v>1185.0999999999999</v>
      </c>
      <c r="AA145" s="172" t="s">
        <v>292</v>
      </c>
      <c r="AB145" s="175">
        <v>8872.1</v>
      </c>
      <c r="AC145" s="172" t="s">
        <v>292</v>
      </c>
      <c r="AD145" s="175">
        <v>7008.3</v>
      </c>
      <c r="AE145" s="172" t="s">
        <v>292</v>
      </c>
      <c r="AF145" s="175">
        <v>1085</v>
      </c>
      <c r="AG145" s="172" t="s">
        <v>292</v>
      </c>
      <c r="AH145" s="175">
        <v>10143.1</v>
      </c>
      <c r="AI145" s="172" t="s">
        <v>292</v>
      </c>
      <c r="AJ145" s="175">
        <v>6557.8</v>
      </c>
      <c r="AK145" s="172" t="s">
        <v>292</v>
      </c>
      <c r="AL145" s="175">
        <v>6919.6</v>
      </c>
      <c r="AM145" s="172" t="s">
        <v>292</v>
      </c>
      <c r="AN145" s="175">
        <v>12143.1</v>
      </c>
      <c r="AO145" s="172" t="s">
        <v>292</v>
      </c>
      <c r="AP145" s="175">
        <v>4202.2</v>
      </c>
      <c r="AQ145" s="172" t="s">
        <v>292</v>
      </c>
      <c r="AR145" s="175">
        <v>8563.2000000000007</v>
      </c>
      <c r="AS145" s="172" t="s">
        <v>292</v>
      </c>
      <c r="AT145" s="175">
        <v>4136.3999999999996</v>
      </c>
      <c r="AU145" s="172" t="s">
        <v>292</v>
      </c>
      <c r="AV145" s="175">
        <v>12446.6</v>
      </c>
      <c r="AW145" s="172" t="s">
        <v>292</v>
      </c>
      <c r="AX145" s="175">
        <v>2328.6</v>
      </c>
      <c r="AY145" s="172" t="s">
        <v>292</v>
      </c>
      <c r="AZ145" s="175">
        <v>4278.5</v>
      </c>
      <c r="BA145" s="172" t="s">
        <v>292</v>
      </c>
      <c r="BB145" s="175">
        <v>9413.7999999999993</v>
      </c>
      <c r="BC145" s="172" t="s">
        <v>292</v>
      </c>
      <c r="BD145" s="175">
        <v>4081.9</v>
      </c>
      <c r="BE145" s="172" t="s">
        <v>292</v>
      </c>
      <c r="BF145" s="175">
        <v>713</v>
      </c>
      <c r="BG145" s="172" t="s">
        <v>292</v>
      </c>
      <c r="BH145" s="175">
        <v>2456.9</v>
      </c>
      <c r="BI145" s="173" t="s">
        <v>292</v>
      </c>
    </row>
    <row r="146" spans="1:61" x14ac:dyDescent="0.25">
      <c r="A146" s="176" t="s">
        <v>431</v>
      </c>
      <c r="B146" s="175">
        <v>146945.70000000001</v>
      </c>
      <c r="C146" s="172" t="s">
        <v>292</v>
      </c>
      <c r="D146" s="175">
        <v>4471.6000000000004</v>
      </c>
      <c r="E146" s="172" t="s">
        <v>292</v>
      </c>
      <c r="F146" s="175">
        <v>1584.6</v>
      </c>
      <c r="G146" s="172" t="s">
        <v>292</v>
      </c>
      <c r="H146" s="175">
        <v>129084.3</v>
      </c>
      <c r="I146" s="172" t="s">
        <v>292</v>
      </c>
      <c r="J146" s="175">
        <v>23721.8</v>
      </c>
      <c r="K146" s="172" t="s">
        <v>292</v>
      </c>
      <c r="L146" s="175">
        <v>2285</v>
      </c>
      <c r="M146" s="172" t="s">
        <v>292</v>
      </c>
      <c r="N146" s="175">
        <v>717.4</v>
      </c>
      <c r="O146" s="172" t="s">
        <v>292</v>
      </c>
      <c r="P146" s="175">
        <v>1235.8</v>
      </c>
      <c r="Q146" s="172" t="s">
        <v>292</v>
      </c>
      <c r="R146" s="175">
        <v>576.79999999999995</v>
      </c>
      <c r="S146" s="172" t="s">
        <v>292</v>
      </c>
      <c r="T146" s="175">
        <v>282.3</v>
      </c>
      <c r="U146" s="172" t="s">
        <v>292</v>
      </c>
      <c r="V146" s="175">
        <v>4723.1000000000004</v>
      </c>
      <c r="W146" s="172" t="s">
        <v>292</v>
      </c>
      <c r="X146" s="175">
        <v>5068.7</v>
      </c>
      <c r="Y146" s="172" t="s">
        <v>292</v>
      </c>
      <c r="Z146" s="175">
        <v>1222.3</v>
      </c>
      <c r="AA146" s="172" t="s">
        <v>292</v>
      </c>
      <c r="AB146" s="175">
        <v>9299.7000000000007</v>
      </c>
      <c r="AC146" s="172" t="s">
        <v>292</v>
      </c>
      <c r="AD146" s="175">
        <v>7467.1</v>
      </c>
      <c r="AE146" s="172" t="s">
        <v>292</v>
      </c>
      <c r="AF146" s="175">
        <v>1010.6</v>
      </c>
      <c r="AG146" s="172" t="s">
        <v>292</v>
      </c>
      <c r="AH146" s="175">
        <v>10078.4</v>
      </c>
      <c r="AI146" s="172" t="s">
        <v>292</v>
      </c>
      <c r="AJ146" s="175">
        <v>6455.2</v>
      </c>
      <c r="AK146" s="172" t="s">
        <v>292</v>
      </c>
      <c r="AL146" s="175">
        <v>6922</v>
      </c>
      <c r="AM146" s="172" t="s">
        <v>292</v>
      </c>
      <c r="AN146" s="175">
        <v>12232.3</v>
      </c>
      <c r="AO146" s="172" t="s">
        <v>292</v>
      </c>
      <c r="AP146" s="175">
        <v>4269.6000000000004</v>
      </c>
      <c r="AQ146" s="172" t="s">
        <v>292</v>
      </c>
      <c r="AR146" s="175">
        <v>7597.7</v>
      </c>
      <c r="AS146" s="172" t="s">
        <v>292</v>
      </c>
      <c r="AT146" s="175">
        <v>3936.7</v>
      </c>
      <c r="AU146" s="172" t="s">
        <v>292</v>
      </c>
      <c r="AV146" s="175">
        <v>9228.7999999999993</v>
      </c>
      <c r="AW146" s="172" t="s">
        <v>292</v>
      </c>
      <c r="AX146" s="175">
        <v>2174.6999999999998</v>
      </c>
      <c r="AY146" s="172" t="s">
        <v>292</v>
      </c>
      <c r="AZ146" s="175">
        <v>4637</v>
      </c>
      <c r="BA146" s="172" t="s">
        <v>292</v>
      </c>
      <c r="BB146" s="175">
        <v>9316.2999999999993</v>
      </c>
      <c r="BC146" s="172" t="s">
        <v>292</v>
      </c>
      <c r="BD146" s="175">
        <v>4073.5</v>
      </c>
      <c r="BE146" s="172" t="s">
        <v>292</v>
      </c>
      <c r="BF146" s="175">
        <v>703.6</v>
      </c>
      <c r="BG146" s="172" t="s">
        <v>292</v>
      </c>
      <c r="BH146" s="175">
        <v>2449.5</v>
      </c>
      <c r="BI146" s="173" t="s">
        <v>292</v>
      </c>
    </row>
    <row r="147" spans="1:61" x14ac:dyDescent="0.25">
      <c r="A147" s="176" t="s">
        <v>432</v>
      </c>
      <c r="B147" s="175">
        <v>163588.6</v>
      </c>
      <c r="C147" s="172" t="s">
        <v>292</v>
      </c>
      <c r="D147" s="175">
        <v>5035.8999999999996</v>
      </c>
      <c r="E147" s="172" t="s">
        <v>292</v>
      </c>
      <c r="F147" s="175">
        <v>1882.3</v>
      </c>
      <c r="G147" s="172" t="s">
        <v>292</v>
      </c>
      <c r="H147" s="175">
        <v>144298.5</v>
      </c>
      <c r="I147" s="172" t="s">
        <v>292</v>
      </c>
      <c r="J147" s="175">
        <v>24860.799999999999</v>
      </c>
      <c r="K147" s="172" t="s">
        <v>292</v>
      </c>
      <c r="L147" s="175">
        <v>1947.2</v>
      </c>
      <c r="M147" s="172" t="s">
        <v>292</v>
      </c>
      <c r="N147" s="175">
        <v>680.5</v>
      </c>
      <c r="O147" s="172" t="s">
        <v>292</v>
      </c>
      <c r="P147" s="175">
        <v>1481.5</v>
      </c>
      <c r="Q147" s="172" t="s">
        <v>292</v>
      </c>
      <c r="R147" s="175">
        <v>806.6</v>
      </c>
      <c r="S147" s="172" t="s">
        <v>292</v>
      </c>
      <c r="T147" s="175">
        <v>341.6</v>
      </c>
      <c r="U147" s="172" t="s">
        <v>292</v>
      </c>
      <c r="V147" s="175">
        <v>4974.6000000000004</v>
      </c>
      <c r="W147" s="172" t="s">
        <v>292</v>
      </c>
      <c r="X147" s="175">
        <v>5407.6</v>
      </c>
      <c r="Y147" s="172" t="s">
        <v>292</v>
      </c>
      <c r="Z147" s="175">
        <v>1290.2</v>
      </c>
      <c r="AA147" s="172" t="s">
        <v>292</v>
      </c>
      <c r="AB147" s="175">
        <v>9521</v>
      </c>
      <c r="AC147" s="172" t="s">
        <v>292</v>
      </c>
      <c r="AD147" s="175">
        <v>7959.9</v>
      </c>
      <c r="AE147" s="172" t="s">
        <v>292</v>
      </c>
      <c r="AF147" s="175">
        <v>1303.9000000000001</v>
      </c>
      <c r="AG147" s="172" t="s">
        <v>292</v>
      </c>
      <c r="AH147" s="175">
        <v>11036.6</v>
      </c>
      <c r="AI147" s="172" t="s">
        <v>292</v>
      </c>
      <c r="AJ147" s="175">
        <v>6968.5</v>
      </c>
      <c r="AK147" s="172" t="s">
        <v>292</v>
      </c>
      <c r="AL147" s="175">
        <v>7393.2</v>
      </c>
      <c r="AM147" s="172" t="s">
        <v>292</v>
      </c>
      <c r="AN147" s="175">
        <v>13228.4</v>
      </c>
      <c r="AO147" s="172" t="s">
        <v>292</v>
      </c>
      <c r="AP147" s="175">
        <v>5330.8</v>
      </c>
      <c r="AQ147" s="172" t="s">
        <v>292</v>
      </c>
      <c r="AR147" s="175">
        <v>9656.2999999999993</v>
      </c>
      <c r="AS147" s="172" t="s">
        <v>292</v>
      </c>
      <c r="AT147" s="175">
        <v>4526.3</v>
      </c>
      <c r="AU147" s="172" t="s">
        <v>292</v>
      </c>
      <c r="AV147" s="175">
        <v>12834.3</v>
      </c>
      <c r="AW147" s="172" t="s">
        <v>292</v>
      </c>
      <c r="AX147" s="175">
        <v>2396.9</v>
      </c>
      <c r="AY147" s="172" t="s">
        <v>292</v>
      </c>
      <c r="AZ147" s="175">
        <v>5254</v>
      </c>
      <c r="BA147" s="172" t="s">
        <v>292</v>
      </c>
      <c r="BB147" s="175">
        <v>10009.9</v>
      </c>
      <c r="BC147" s="172" t="s">
        <v>292</v>
      </c>
      <c r="BD147" s="175">
        <v>4244.3999999999996</v>
      </c>
      <c r="BE147" s="172" t="s">
        <v>292</v>
      </c>
      <c r="BF147" s="175">
        <v>726.5</v>
      </c>
      <c r="BG147" s="172" t="s">
        <v>292</v>
      </c>
      <c r="BH147" s="175">
        <v>2592.4</v>
      </c>
      <c r="BI147" s="173" t="s">
        <v>292</v>
      </c>
    </row>
    <row r="148" spans="1:61" x14ac:dyDescent="0.25">
      <c r="A148" s="178" t="s">
        <v>433</v>
      </c>
      <c r="B148" s="175">
        <v>170219</v>
      </c>
      <c r="C148" s="172" t="s">
        <v>292</v>
      </c>
      <c r="D148" s="175">
        <v>5357.3</v>
      </c>
      <c r="E148" s="172" t="s">
        <v>292</v>
      </c>
      <c r="F148" s="175">
        <v>2120.6999999999998</v>
      </c>
      <c r="G148" s="172" t="s">
        <v>292</v>
      </c>
      <c r="H148" s="175">
        <v>146798.5</v>
      </c>
      <c r="I148" s="172" t="s">
        <v>292</v>
      </c>
      <c r="J148" s="175">
        <v>25383.9</v>
      </c>
      <c r="K148" s="172" t="s">
        <v>292</v>
      </c>
      <c r="L148" s="175">
        <v>1891.4</v>
      </c>
      <c r="M148" s="172" t="s">
        <v>292</v>
      </c>
      <c r="N148" s="175">
        <v>724.9</v>
      </c>
      <c r="O148" s="172" t="s">
        <v>292</v>
      </c>
      <c r="P148" s="175">
        <v>1450.5</v>
      </c>
      <c r="Q148" s="172" t="s">
        <v>292</v>
      </c>
      <c r="R148" s="175">
        <v>665.4</v>
      </c>
      <c r="S148" s="172" t="s">
        <v>292</v>
      </c>
      <c r="T148" s="175">
        <v>346.5</v>
      </c>
      <c r="U148" s="172" t="s">
        <v>292</v>
      </c>
      <c r="V148" s="175">
        <v>4900.1000000000004</v>
      </c>
      <c r="W148" s="172" t="s">
        <v>292</v>
      </c>
      <c r="X148" s="175">
        <v>5504.4</v>
      </c>
      <c r="Y148" s="172" t="s">
        <v>292</v>
      </c>
      <c r="Z148" s="175">
        <v>1298</v>
      </c>
      <c r="AA148" s="172" t="s">
        <v>292</v>
      </c>
      <c r="AB148" s="175">
        <v>11354.1</v>
      </c>
      <c r="AC148" s="172" t="s">
        <v>292</v>
      </c>
      <c r="AD148" s="175">
        <v>8541.4</v>
      </c>
      <c r="AE148" s="172" t="s">
        <v>292</v>
      </c>
      <c r="AF148" s="175">
        <v>1272.5</v>
      </c>
      <c r="AG148" s="172" t="s">
        <v>292</v>
      </c>
      <c r="AH148" s="175">
        <v>11301.2</v>
      </c>
      <c r="AI148" s="172" t="s">
        <v>292</v>
      </c>
      <c r="AJ148" s="175">
        <v>6826.6</v>
      </c>
      <c r="AK148" s="172" t="s">
        <v>292</v>
      </c>
      <c r="AL148" s="175">
        <v>7406.5</v>
      </c>
      <c r="AM148" s="172" t="s">
        <v>292</v>
      </c>
      <c r="AN148" s="175">
        <v>13462.7</v>
      </c>
      <c r="AO148" s="172" t="s">
        <v>292</v>
      </c>
      <c r="AP148" s="175">
        <v>5934.5</v>
      </c>
      <c r="AQ148" s="172" t="s">
        <v>292</v>
      </c>
      <c r="AR148" s="175">
        <v>9233</v>
      </c>
      <c r="AS148" s="172" t="s">
        <v>292</v>
      </c>
      <c r="AT148" s="175">
        <v>4574.8999999999996</v>
      </c>
      <c r="AU148" s="172" t="s">
        <v>292</v>
      </c>
      <c r="AV148" s="175">
        <v>12611.9</v>
      </c>
      <c r="AW148" s="172" t="s">
        <v>292</v>
      </c>
      <c r="AX148" s="175">
        <v>2387.4</v>
      </c>
      <c r="AY148" s="172" t="s">
        <v>292</v>
      </c>
      <c r="AZ148" s="175">
        <v>5282.9</v>
      </c>
      <c r="BA148" s="172" t="s">
        <v>292</v>
      </c>
      <c r="BB148" s="175">
        <v>13846.7</v>
      </c>
      <c r="BC148" s="172" t="s">
        <v>292</v>
      </c>
      <c r="BD148" s="175">
        <v>4216.5</v>
      </c>
      <c r="BE148" s="172" t="s">
        <v>292</v>
      </c>
      <c r="BF148" s="175">
        <v>699</v>
      </c>
      <c r="BG148" s="172" t="s">
        <v>292</v>
      </c>
      <c r="BH148" s="175">
        <v>2618.6</v>
      </c>
      <c r="BI148" s="173" t="s">
        <v>292</v>
      </c>
    </row>
    <row r="149" spans="1:61" x14ac:dyDescent="0.25">
      <c r="A149" s="176" t="s">
        <v>434</v>
      </c>
      <c r="B149" s="175">
        <v>180392.5</v>
      </c>
      <c r="C149" s="172" t="s">
        <v>292</v>
      </c>
      <c r="D149" s="175">
        <v>5788.4</v>
      </c>
      <c r="E149" s="172" t="s">
        <v>292</v>
      </c>
      <c r="F149" s="175">
        <v>2178.3000000000002</v>
      </c>
      <c r="G149" s="172" t="s">
        <v>292</v>
      </c>
      <c r="H149" s="175">
        <v>154589.20000000001</v>
      </c>
      <c r="I149" s="172" t="s">
        <v>292</v>
      </c>
      <c r="J149" s="175">
        <v>26254.799999999999</v>
      </c>
      <c r="K149" s="172" t="s">
        <v>292</v>
      </c>
      <c r="L149" s="175">
        <v>2080.3000000000002</v>
      </c>
      <c r="M149" s="172" t="s">
        <v>292</v>
      </c>
      <c r="N149" s="175">
        <v>708.3</v>
      </c>
      <c r="O149" s="172" t="s">
        <v>292</v>
      </c>
      <c r="P149" s="175">
        <v>1492.5</v>
      </c>
      <c r="Q149" s="172" t="s">
        <v>292</v>
      </c>
      <c r="R149" s="175">
        <v>733.7</v>
      </c>
      <c r="S149" s="172" t="s">
        <v>292</v>
      </c>
      <c r="T149" s="175">
        <v>371</v>
      </c>
      <c r="U149" s="172" t="s">
        <v>292</v>
      </c>
      <c r="V149" s="175">
        <v>4945.6000000000004</v>
      </c>
      <c r="W149" s="172" t="s">
        <v>292</v>
      </c>
      <c r="X149" s="175">
        <v>5654.1</v>
      </c>
      <c r="Y149" s="172" t="s">
        <v>292</v>
      </c>
      <c r="Z149" s="175">
        <v>1358.9</v>
      </c>
      <c r="AA149" s="172" t="s">
        <v>292</v>
      </c>
      <c r="AB149" s="175">
        <v>10618.5</v>
      </c>
      <c r="AC149" s="172" t="s">
        <v>292</v>
      </c>
      <c r="AD149" s="175">
        <v>9006.1</v>
      </c>
      <c r="AE149" s="172" t="s">
        <v>292</v>
      </c>
      <c r="AF149" s="175">
        <v>1113.4000000000001</v>
      </c>
      <c r="AG149" s="172" t="s">
        <v>292</v>
      </c>
      <c r="AH149" s="175">
        <v>11518</v>
      </c>
      <c r="AI149" s="172" t="s">
        <v>292</v>
      </c>
      <c r="AJ149" s="175">
        <v>6729.7</v>
      </c>
      <c r="AK149" s="172" t="s">
        <v>292</v>
      </c>
      <c r="AL149" s="175">
        <v>7842.6</v>
      </c>
      <c r="AM149" s="172" t="s">
        <v>292</v>
      </c>
      <c r="AN149" s="175">
        <v>13444.2</v>
      </c>
      <c r="AO149" s="172" t="s">
        <v>292</v>
      </c>
      <c r="AP149" s="175">
        <v>5893.5</v>
      </c>
      <c r="AQ149" s="172" t="s">
        <v>292</v>
      </c>
      <c r="AR149" s="175">
        <v>10227.200000000001</v>
      </c>
      <c r="AS149" s="172" t="s">
        <v>292</v>
      </c>
      <c r="AT149" s="175">
        <v>4677.3</v>
      </c>
      <c r="AU149" s="172" t="s">
        <v>292</v>
      </c>
      <c r="AV149" s="175">
        <v>16884.2</v>
      </c>
      <c r="AW149" s="172" t="s">
        <v>292</v>
      </c>
      <c r="AX149" s="175">
        <v>2994.8</v>
      </c>
      <c r="AY149" s="172" t="s">
        <v>292</v>
      </c>
      <c r="AZ149" s="175">
        <v>5267.1</v>
      </c>
      <c r="BA149" s="172" t="s">
        <v>292</v>
      </c>
      <c r="BB149" s="175">
        <v>15831.5</v>
      </c>
      <c r="BC149" s="172" t="s">
        <v>292</v>
      </c>
      <c r="BD149" s="175">
        <v>4183.3999999999996</v>
      </c>
      <c r="BE149" s="172" t="s">
        <v>292</v>
      </c>
      <c r="BF149" s="175">
        <v>713.8</v>
      </c>
      <c r="BG149" s="172" t="s">
        <v>292</v>
      </c>
      <c r="BH149" s="175">
        <v>2550.1999999999998</v>
      </c>
      <c r="BI149" s="173" t="s">
        <v>292</v>
      </c>
    </row>
    <row r="150" spans="1:61" x14ac:dyDescent="0.25">
      <c r="A150" s="176" t="s">
        <v>435</v>
      </c>
      <c r="B150" s="175">
        <v>176255.9</v>
      </c>
      <c r="C150" s="172"/>
      <c r="D150" s="175">
        <v>5597.3</v>
      </c>
      <c r="E150" s="172"/>
      <c r="F150" s="175">
        <v>2624.6</v>
      </c>
      <c r="G150" s="172"/>
      <c r="H150" s="175">
        <v>146782.5</v>
      </c>
      <c r="I150" s="172"/>
      <c r="J150" s="175">
        <v>26013.9</v>
      </c>
      <c r="K150" s="172"/>
      <c r="L150" s="175">
        <v>2354.5</v>
      </c>
      <c r="M150" s="172"/>
      <c r="N150" s="175">
        <v>644.6</v>
      </c>
      <c r="O150" s="172"/>
      <c r="P150" s="175">
        <v>1412.1</v>
      </c>
      <c r="Q150" s="172"/>
      <c r="R150" s="175">
        <v>734.3</v>
      </c>
      <c r="S150" s="172"/>
      <c r="T150" s="175">
        <v>308.7</v>
      </c>
      <c r="U150" s="172"/>
      <c r="V150" s="175">
        <v>4231.1000000000004</v>
      </c>
      <c r="W150" s="172"/>
      <c r="X150" s="175">
        <v>5386.7</v>
      </c>
      <c r="Y150" s="172"/>
      <c r="Z150" s="175">
        <v>1331.3</v>
      </c>
      <c r="AA150" s="172"/>
      <c r="AB150" s="175">
        <v>10016.799999999999</v>
      </c>
      <c r="AC150" s="172"/>
      <c r="AD150" s="175">
        <v>8823.7999999999993</v>
      </c>
      <c r="AE150" s="172"/>
      <c r="AF150" s="175">
        <v>1139</v>
      </c>
      <c r="AG150" s="172"/>
      <c r="AH150" s="175">
        <v>9979.7999999999993</v>
      </c>
      <c r="AI150" s="172"/>
      <c r="AJ150" s="175">
        <v>6022.7</v>
      </c>
      <c r="AK150" s="172"/>
      <c r="AL150" s="175">
        <v>6995.8</v>
      </c>
      <c r="AM150" s="172"/>
      <c r="AN150" s="175">
        <v>12278.7</v>
      </c>
      <c r="AO150" s="172"/>
      <c r="AP150" s="175">
        <v>4990.8</v>
      </c>
      <c r="AQ150" s="172"/>
      <c r="AR150" s="175">
        <v>9580.9</v>
      </c>
      <c r="AS150" s="172"/>
      <c r="AT150" s="175">
        <v>5138.3999999999996</v>
      </c>
      <c r="AU150" s="172"/>
      <c r="AV150" s="175">
        <v>14782.7</v>
      </c>
      <c r="AW150" s="172"/>
      <c r="AX150" s="175">
        <v>3389.2</v>
      </c>
      <c r="AY150" s="172"/>
      <c r="AZ150" s="175">
        <v>4966</v>
      </c>
      <c r="BA150" s="172"/>
      <c r="BB150" s="175">
        <v>19526</v>
      </c>
      <c r="BC150" s="172"/>
      <c r="BD150" s="175">
        <v>4350</v>
      </c>
      <c r="BE150" s="172"/>
      <c r="BF150" s="175">
        <v>778.9</v>
      </c>
      <c r="BG150" s="172"/>
      <c r="BH150" s="175">
        <v>2588</v>
      </c>
      <c r="BI150" s="173"/>
    </row>
    <row r="151" spans="1:61" x14ac:dyDescent="0.25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</row>
    <row r="152" spans="1:61" x14ac:dyDescent="0.25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  <c r="BE152" s="163"/>
      <c r="BF152" s="163"/>
      <c r="BG152" s="163"/>
      <c r="BH152" s="163"/>
      <c r="BI152" s="163"/>
    </row>
    <row r="153" spans="1:61" x14ac:dyDescent="0.25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  <c r="BC153" s="163"/>
      <c r="BD153" s="163"/>
      <c r="BE153" s="163"/>
      <c r="BF153" s="163"/>
      <c r="BG153" s="163"/>
      <c r="BH153" s="163"/>
      <c r="BI153" s="163"/>
    </row>
    <row r="154" spans="1:61" x14ac:dyDescent="0.25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  <c r="BC154" s="163"/>
      <c r="BD154" s="163"/>
      <c r="BE154" s="163"/>
      <c r="BF154" s="163"/>
      <c r="BG154" s="163"/>
      <c r="BH154" s="163"/>
      <c r="BI154" s="163"/>
    </row>
    <row r="155" spans="1:61" x14ac:dyDescent="0.2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  <c r="BC155" s="163"/>
      <c r="BD155" s="163"/>
      <c r="BE155" s="163"/>
      <c r="BF155" s="163"/>
      <c r="BG155" s="163"/>
      <c r="BH155" s="163"/>
      <c r="BI155" s="163"/>
    </row>
    <row r="156" spans="1:61" x14ac:dyDescent="0.25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  <c r="BC156" s="163"/>
      <c r="BD156" s="163"/>
      <c r="BE156" s="163"/>
      <c r="BF156" s="163"/>
      <c r="BG156" s="163"/>
      <c r="BH156" s="163"/>
      <c r="BI156" s="163"/>
    </row>
    <row r="157" spans="1:61" x14ac:dyDescent="0.25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  <c r="BC157" s="163"/>
      <c r="BD157" s="163"/>
      <c r="BE157" s="163"/>
      <c r="BF157" s="163"/>
      <c r="BG157" s="163"/>
      <c r="BH157" s="163"/>
      <c r="BI157" s="163"/>
    </row>
    <row r="158" spans="1:61" x14ac:dyDescent="0.25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  <c r="BB158" s="163"/>
      <c r="BC158" s="163"/>
      <c r="BD158" s="163"/>
      <c r="BE158" s="163"/>
      <c r="BF158" s="163"/>
      <c r="BG158" s="163"/>
      <c r="BH158" s="163"/>
      <c r="BI158" s="163"/>
    </row>
    <row r="159" spans="1:61" x14ac:dyDescent="0.25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  <c r="BC159" s="163"/>
      <c r="BD159" s="163"/>
      <c r="BE159" s="163"/>
      <c r="BF159" s="163"/>
      <c r="BG159" s="163"/>
      <c r="BH159" s="163"/>
      <c r="BI159" s="163"/>
    </row>
    <row r="160" spans="1:61" x14ac:dyDescent="0.25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/>
      <c r="BC160" s="163"/>
      <c r="BD160" s="163"/>
      <c r="BE160" s="163"/>
      <c r="BF160" s="163"/>
      <c r="BG160" s="163"/>
      <c r="BH160" s="163"/>
      <c r="BI160" s="163"/>
    </row>
    <row r="161" spans="1:61" x14ac:dyDescent="0.25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  <c r="BC161" s="163"/>
      <c r="BD161" s="163"/>
      <c r="BE161" s="163"/>
      <c r="BF161" s="163"/>
      <c r="BG161" s="163"/>
      <c r="BH161" s="163"/>
      <c r="BI161" s="163"/>
    </row>
    <row r="162" spans="1:61" x14ac:dyDescent="0.25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  <c r="BC162" s="163"/>
      <c r="BD162" s="163"/>
      <c r="BE162" s="163"/>
      <c r="BF162" s="163"/>
      <c r="BG162" s="163"/>
      <c r="BH162" s="163"/>
      <c r="BI162" s="163"/>
    </row>
    <row r="163" spans="1:61" x14ac:dyDescent="0.25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</row>
    <row r="164" spans="1:61" x14ac:dyDescent="0.25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/>
      <c r="BC164" s="163"/>
      <c r="BD164" s="163"/>
      <c r="BE164" s="163"/>
      <c r="BF164" s="163"/>
      <c r="BG164" s="163"/>
      <c r="BH164" s="163"/>
      <c r="BI164" s="163"/>
    </row>
    <row r="165" spans="1:61" x14ac:dyDescent="0.2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  <c r="BB165" s="163"/>
      <c r="BC165" s="163"/>
      <c r="BD165" s="163"/>
      <c r="BE165" s="163"/>
      <c r="BF165" s="163"/>
      <c r="BG165" s="163"/>
      <c r="BH165" s="163"/>
      <c r="BI165" s="163"/>
    </row>
    <row r="166" spans="1:61" x14ac:dyDescent="0.25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  <c r="BB166" s="163"/>
      <c r="BC166" s="163"/>
      <c r="BD166" s="163"/>
      <c r="BE166" s="163"/>
      <c r="BF166" s="163"/>
      <c r="BG166" s="163"/>
      <c r="BH166" s="163"/>
      <c r="BI166" s="163"/>
    </row>
    <row r="167" spans="1:61" x14ac:dyDescent="0.25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  <c r="BC167" s="163"/>
      <c r="BD167" s="163"/>
      <c r="BE167" s="163"/>
      <c r="BF167" s="163"/>
      <c r="BG167" s="163"/>
      <c r="BH167" s="163"/>
      <c r="BI167" s="163"/>
    </row>
    <row r="168" spans="1:61" x14ac:dyDescent="0.25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  <c r="BC168" s="163"/>
      <c r="BD168" s="163"/>
      <c r="BE168" s="163"/>
      <c r="BF168" s="163"/>
      <c r="BG168" s="163"/>
      <c r="BH168" s="163"/>
      <c r="BI168" s="163"/>
    </row>
    <row r="169" spans="1:61" x14ac:dyDescent="0.25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  <c r="BB169" s="163"/>
      <c r="BC169" s="163"/>
      <c r="BD169" s="163"/>
      <c r="BE169" s="163"/>
      <c r="BF169" s="163"/>
      <c r="BG169" s="163"/>
      <c r="BH169" s="163"/>
      <c r="BI169" s="163"/>
    </row>
    <row r="170" spans="1:61" x14ac:dyDescent="0.25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  <c r="BC170" s="163"/>
      <c r="BD170" s="163"/>
      <c r="BE170" s="163"/>
      <c r="BF170" s="163"/>
      <c r="BG170" s="163"/>
      <c r="BH170" s="163"/>
      <c r="BI170" s="163"/>
    </row>
    <row r="171" spans="1:61" x14ac:dyDescent="0.25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  <c r="BB171" s="163"/>
      <c r="BC171" s="163"/>
      <c r="BD171" s="163"/>
      <c r="BE171" s="163"/>
      <c r="BF171" s="163"/>
      <c r="BG171" s="163"/>
      <c r="BH171" s="163"/>
      <c r="BI171" s="163"/>
    </row>
    <row r="172" spans="1:61" x14ac:dyDescent="0.25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  <c r="BD172" s="163"/>
      <c r="BE172" s="163"/>
      <c r="BF172" s="163"/>
      <c r="BG172" s="163"/>
      <c r="BH172" s="163"/>
      <c r="BI172" s="163"/>
    </row>
    <row r="173" spans="1:61" x14ac:dyDescent="0.25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  <c r="BB173" s="163"/>
      <c r="BC173" s="163"/>
      <c r="BD173" s="163"/>
      <c r="BE173" s="163"/>
      <c r="BF173" s="163"/>
      <c r="BG173" s="163"/>
      <c r="BH173" s="163"/>
      <c r="BI173" s="163"/>
    </row>
    <row r="174" spans="1:61" x14ac:dyDescent="0.25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/>
      <c r="BC174" s="163"/>
      <c r="BD174" s="163"/>
      <c r="BE174" s="163"/>
      <c r="BF174" s="163"/>
      <c r="BG174" s="163"/>
      <c r="BH174" s="163"/>
      <c r="BI174" s="163"/>
    </row>
    <row r="175" spans="1:61" x14ac:dyDescent="0.2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</row>
    <row r="176" spans="1:61" x14ac:dyDescent="0.25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  <c r="BE176" s="163"/>
      <c r="BF176" s="163"/>
      <c r="BG176" s="163"/>
      <c r="BH176" s="163"/>
      <c r="BI176" s="163"/>
    </row>
    <row r="177" spans="1:61" x14ac:dyDescent="0.25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</row>
    <row r="178" spans="1:61" x14ac:dyDescent="0.25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  <c r="BC178" s="163"/>
      <c r="BD178" s="163"/>
      <c r="BE178" s="163"/>
      <c r="BF178" s="163"/>
      <c r="BG178" s="163"/>
      <c r="BH178" s="163"/>
      <c r="BI178" s="163"/>
    </row>
    <row r="179" spans="1:61" x14ac:dyDescent="0.25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  <c r="BB179" s="163"/>
      <c r="BC179" s="163"/>
      <c r="BD179" s="163"/>
      <c r="BE179" s="163"/>
      <c r="BF179" s="163"/>
      <c r="BG179" s="163"/>
      <c r="BH179" s="163"/>
      <c r="BI179" s="163"/>
    </row>
    <row r="180" spans="1:61" x14ac:dyDescent="0.25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  <c r="BE180" s="163"/>
      <c r="BF180" s="163"/>
      <c r="BG180" s="163"/>
      <c r="BH180" s="163"/>
      <c r="BI180" s="163"/>
    </row>
    <row r="181" spans="1:61" x14ac:dyDescent="0.25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</row>
    <row r="182" spans="1:61" x14ac:dyDescent="0.25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  <c r="BC182" s="163"/>
      <c r="BD182" s="163"/>
      <c r="BE182" s="163"/>
      <c r="BF182" s="163"/>
      <c r="BG182" s="163"/>
      <c r="BH182" s="163"/>
      <c r="BI182" s="163"/>
    </row>
    <row r="183" spans="1:61" x14ac:dyDescent="0.25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  <c r="BC183" s="163"/>
      <c r="BD183" s="163"/>
      <c r="BE183" s="163"/>
      <c r="BF183" s="163"/>
      <c r="BG183" s="163"/>
      <c r="BH183" s="163"/>
      <c r="BI183" s="163"/>
    </row>
    <row r="184" spans="1:61" x14ac:dyDescent="0.25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  <c r="BB184" s="163"/>
      <c r="BC184" s="163"/>
      <c r="BD184" s="163"/>
      <c r="BE184" s="163"/>
      <c r="BF184" s="163"/>
      <c r="BG184" s="163"/>
      <c r="BH184" s="163"/>
      <c r="BI184" s="163"/>
    </row>
    <row r="185" spans="1:61" x14ac:dyDescent="0.2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  <c r="BC185" s="163"/>
      <c r="BD185" s="163"/>
      <c r="BE185" s="163"/>
      <c r="BF185" s="163"/>
      <c r="BG185" s="163"/>
      <c r="BH185" s="163"/>
      <c r="BI185" s="163"/>
    </row>
    <row r="186" spans="1:61" x14ac:dyDescent="0.25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/>
      <c r="BC186" s="163"/>
      <c r="BD186" s="163"/>
      <c r="BE186" s="163"/>
      <c r="BF186" s="163"/>
      <c r="BG186" s="163"/>
      <c r="BH186" s="163"/>
      <c r="BI186" s="163"/>
    </row>
    <row r="187" spans="1:61" x14ac:dyDescent="0.25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  <c r="BC187" s="163"/>
      <c r="BD187" s="163"/>
      <c r="BE187" s="163"/>
      <c r="BF187" s="163"/>
      <c r="BG187" s="163"/>
      <c r="BH187" s="163"/>
      <c r="BI187" s="163"/>
    </row>
    <row r="188" spans="1:61" x14ac:dyDescent="0.25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  <c r="BC188" s="163"/>
      <c r="BD188" s="163"/>
      <c r="BE188" s="163"/>
      <c r="BF188" s="163"/>
      <c r="BG188" s="163"/>
      <c r="BH188" s="163"/>
      <c r="BI188" s="163"/>
    </row>
    <row r="189" spans="1:61" x14ac:dyDescent="0.25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  <c r="BB189" s="163"/>
      <c r="BC189" s="163"/>
      <c r="BD189" s="163"/>
      <c r="BE189" s="163"/>
      <c r="BF189" s="163"/>
      <c r="BG189" s="163"/>
      <c r="BH189" s="163"/>
      <c r="BI189" s="163"/>
    </row>
    <row r="190" spans="1:61" x14ac:dyDescent="0.25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/>
      <c r="BC190" s="163"/>
      <c r="BD190" s="163"/>
      <c r="BE190" s="163"/>
      <c r="BF190" s="163"/>
      <c r="BG190" s="163"/>
      <c r="BH190" s="163"/>
      <c r="BI190" s="163"/>
    </row>
    <row r="191" spans="1:61" x14ac:dyDescent="0.25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  <c r="BC191" s="163"/>
      <c r="BD191" s="163"/>
      <c r="BE191" s="163"/>
      <c r="BF191" s="163"/>
      <c r="BG191" s="163"/>
      <c r="BH191" s="163"/>
      <c r="BI191" s="163"/>
    </row>
    <row r="192" spans="1:61" x14ac:dyDescent="0.25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</row>
    <row r="193" spans="1:61" x14ac:dyDescent="0.25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  <c r="BC193" s="163"/>
      <c r="BD193" s="163"/>
      <c r="BE193" s="163"/>
      <c r="BF193" s="163"/>
      <c r="BG193" s="163"/>
      <c r="BH193" s="163"/>
      <c r="BI193" s="163"/>
    </row>
    <row r="194" spans="1:61" x14ac:dyDescent="0.25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163"/>
      <c r="BI194" s="163"/>
    </row>
    <row r="195" spans="1:61" x14ac:dyDescent="0.2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  <c r="BC195" s="163"/>
      <c r="BD195" s="163"/>
      <c r="BE195" s="163"/>
      <c r="BF195" s="163"/>
      <c r="BG195" s="163"/>
      <c r="BH195" s="163"/>
      <c r="BI195" s="163"/>
    </row>
    <row r="196" spans="1:61" x14ac:dyDescent="0.25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  <c r="BB196" s="163"/>
      <c r="BC196" s="163"/>
      <c r="BD196" s="163"/>
      <c r="BE196" s="163"/>
      <c r="BF196" s="163"/>
      <c r="BG196" s="163"/>
      <c r="BH196" s="163"/>
      <c r="BI196" s="163"/>
    </row>
    <row r="197" spans="1:61" x14ac:dyDescent="0.25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  <c r="BC197" s="163"/>
      <c r="BD197" s="163"/>
      <c r="BE197" s="163"/>
      <c r="BF197" s="163"/>
      <c r="BG197" s="163"/>
      <c r="BH197" s="163"/>
      <c r="BI197" s="163"/>
    </row>
    <row r="198" spans="1:61" x14ac:dyDescent="0.25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  <c r="BB198" s="163"/>
      <c r="BC198" s="163"/>
      <c r="BD198" s="163"/>
      <c r="BE198" s="163"/>
      <c r="BF198" s="163"/>
      <c r="BG198" s="163"/>
      <c r="BH198" s="163"/>
      <c r="BI198" s="163"/>
    </row>
    <row r="199" spans="1:61" x14ac:dyDescent="0.25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  <c r="AY199" s="163"/>
      <c r="AZ199" s="163"/>
      <c r="BA199" s="163"/>
      <c r="BB199" s="163"/>
      <c r="BC199" s="163"/>
      <c r="BD199" s="163"/>
      <c r="BE199" s="163"/>
      <c r="BF199" s="163"/>
      <c r="BG199" s="163"/>
      <c r="BH199" s="163"/>
      <c r="BI199" s="163"/>
    </row>
    <row r="200" spans="1:61" x14ac:dyDescent="0.25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  <c r="BC200" s="163"/>
      <c r="BD200" s="163"/>
      <c r="BE200" s="163"/>
      <c r="BF200" s="163"/>
      <c r="BG200" s="163"/>
      <c r="BH200" s="163"/>
      <c r="BI200" s="163"/>
    </row>
    <row r="201" spans="1:61" x14ac:dyDescent="0.25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/>
      <c r="BB201" s="163"/>
      <c r="BC201" s="163"/>
      <c r="BD201" s="163"/>
      <c r="BE201" s="163"/>
      <c r="BF201" s="163"/>
      <c r="BG201" s="163"/>
      <c r="BH201" s="163"/>
      <c r="BI201" s="163"/>
    </row>
    <row r="202" spans="1:61" x14ac:dyDescent="0.25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/>
      <c r="BC202" s="163"/>
      <c r="BD202" s="163"/>
      <c r="BE202" s="163"/>
      <c r="BF202" s="163"/>
      <c r="BG202" s="163"/>
      <c r="BH202" s="163"/>
      <c r="BI202" s="163"/>
    </row>
    <row r="203" spans="1:61" x14ac:dyDescent="0.25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  <c r="BC203" s="163"/>
      <c r="BD203" s="163"/>
      <c r="BE203" s="163"/>
      <c r="BF203" s="163"/>
      <c r="BG203" s="163"/>
      <c r="BH203" s="163"/>
      <c r="BI203" s="163"/>
    </row>
    <row r="204" spans="1:61" x14ac:dyDescent="0.25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  <c r="BC204" s="163"/>
      <c r="BD204" s="163"/>
      <c r="BE204" s="163"/>
      <c r="BF204" s="163"/>
      <c r="BG204" s="163"/>
      <c r="BH204" s="163"/>
      <c r="BI204" s="163"/>
    </row>
    <row r="205" spans="1:61" x14ac:dyDescent="0.2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  <c r="AY205" s="163"/>
      <c r="AZ205" s="163"/>
      <c r="BA205" s="163"/>
      <c r="BB205" s="163"/>
      <c r="BC205" s="163"/>
      <c r="BD205" s="163"/>
      <c r="BE205" s="163"/>
      <c r="BF205" s="163"/>
      <c r="BG205" s="163"/>
      <c r="BH205" s="163"/>
      <c r="BI205" s="163"/>
    </row>
    <row r="206" spans="1:61" x14ac:dyDescent="0.25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  <c r="BC206" s="163"/>
      <c r="BD206" s="163"/>
      <c r="BE206" s="163"/>
      <c r="BF206" s="163"/>
      <c r="BG206" s="163"/>
      <c r="BH206" s="163"/>
      <c r="BI206" s="163"/>
    </row>
    <row r="207" spans="1:61" x14ac:dyDescent="0.25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</row>
    <row r="208" spans="1:61" x14ac:dyDescent="0.25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  <c r="BC208" s="163"/>
      <c r="BD208" s="163"/>
      <c r="BE208" s="163"/>
      <c r="BF208" s="163"/>
      <c r="BG208" s="163"/>
      <c r="BH208" s="163"/>
      <c r="BI208" s="163"/>
    </row>
    <row r="209" spans="1:61" x14ac:dyDescent="0.25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  <c r="BC209" s="163"/>
      <c r="BD209" s="163"/>
      <c r="BE209" s="163"/>
      <c r="BF209" s="163"/>
      <c r="BG209" s="163"/>
      <c r="BH209" s="163"/>
      <c r="BI209" s="163"/>
    </row>
    <row r="210" spans="1:61" x14ac:dyDescent="0.25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  <c r="BC210" s="163"/>
      <c r="BD210" s="163"/>
      <c r="BE210" s="163"/>
      <c r="BF210" s="163"/>
      <c r="BG210" s="163"/>
      <c r="BH210" s="163"/>
      <c r="BI210" s="163"/>
    </row>
    <row r="211" spans="1:61" x14ac:dyDescent="0.25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  <c r="BC211" s="163"/>
      <c r="BD211" s="163"/>
      <c r="BE211" s="163"/>
      <c r="BF211" s="163"/>
      <c r="BG211" s="163"/>
      <c r="BH211" s="163"/>
      <c r="BI211" s="163"/>
    </row>
    <row r="212" spans="1:61" x14ac:dyDescent="0.25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  <c r="BC212" s="163"/>
      <c r="BD212" s="163"/>
      <c r="BE212" s="163"/>
      <c r="BF212" s="163"/>
      <c r="BG212" s="163"/>
      <c r="BH212" s="163"/>
      <c r="BI212" s="163"/>
    </row>
    <row r="213" spans="1:61" x14ac:dyDescent="0.25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/>
      <c r="BB213" s="163"/>
      <c r="BC213" s="163"/>
      <c r="BD213" s="163"/>
      <c r="BE213" s="163"/>
      <c r="BF213" s="163"/>
      <c r="BG213" s="163"/>
      <c r="BH213" s="163"/>
      <c r="BI213" s="163"/>
    </row>
    <row r="214" spans="1:61" x14ac:dyDescent="0.25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  <c r="BC214" s="163"/>
      <c r="BD214" s="163"/>
      <c r="BE214" s="163"/>
      <c r="BF214" s="163"/>
      <c r="BG214" s="163"/>
      <c r="BH214" s="163"/>
      <c r="BI214" s="163"/>
    </row>
    <row r="215" spans="1:61" x14ac:dyDescent="0.2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  <c r="BC215" s="163"/>
      <c r="BD215" s="163"/>
      <c r="BE215" s="163"/>
      <c r="BF215" s="163"/>
      <c r="BG215" s="163"/>
      <c r="BH215" s="163"/>
      <c r="BI215" s="163"/>
    </row>
    <row r="216" spans="1:61" x14ac:dyDescent="0.25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  <c r="BC216" s="163"/>
      <c r="BD216" s="163"/>
      <c r="BE216" s="163"/>
      <c r="BF216" s="163"/>
      <c r="BG216" s="163"/>
      <c r="BH216" s="163"/>
      <c r="BI216" s="163"/>
    </row>
    <row r="217" spans="1:61" x14ac:dyDescent="0.25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  <c r="BC217" s="163"/>
      <c r="BD217" s="163"/>
      <c r="BE217" s="163"/>
      <c r="BF217" s="163"/>
      <c r="BG217" s="163"/>
      <c r="BH217" s="163"/>
      <c r="BI217" s="163"/>
    </row>
    <row r="218" spans="1:61" x14ac:dyDescent="0.25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  <c r="AY218" s="163"/>
      <c r="AZ218" s="163"/>
      <c r="BA218" s="163"/>
      <c r="BB218" s="163"/>
      <c r="BC218" s="163"/>
      <c r="BD218" s="163"/>
      <c r="BE218" s="163"/>
      <c r="BF218" s="163"/>
      <c r="BG218" s="163"/>
      <c r="BH218" s="163"/>
      <c r="BI218" s="163"/>
    </row>
    <row r="219" spans="1:61" x14ac:dyDescent="0.25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  <c r="BC219" s="163"/>
      <c r="BD219" s="163"/>
      <c r="BE219" s="163"/>
      <c r="BF219" s="163"/>
      <c r="BG219" s="163"/>
      <c r="BH219" s="163"/>
      <c r="BI219" s="163"/>
    </row>
    <row r="220" spans="1:61" x14ac:dyDescent="0.25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  <c r="BC220" s="163"/>
      <c r="BD220" s="163"/>
      <c r="BE220" s="163"/>
      <c r="BF220" s="163"/>
      <c r="BG220" s="163"/>
      <c r="BH220" s="163"/>
      <c r="BI220" s="163"/>
    </row>
    <row r="221" spans="1:61" x14ac:dyDescent="0.25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  <c r="BC221" s="163"/>
      <c r="BD221" s="163"/>
      <c r="BE221" s="163"/>
      <c r="BF221" s="163"/>
      <c r="BG221" s="163"/>
      <c r="BH221" s="163"/>
      <c r="BI221" s="163"/>
    </row>
    <row r="222" spans="1:61" x14ac:dyDescent="0.25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  <c r="BC222" s="163"/>
      <c r="BD222" s="163"/>
      <c r="BE222" s="163"/>
      <c r="BF222" s="163"/>
      <c r="BG222" s="163"/>
      <c r="BH222" s="163"/>
      <c r="BI222" s="163"/>
    </row>
    <row r="223" spans="1:61" x14ac:dyDescent="0.25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  <c r="BC223" s="163"/>
      <c r="BD223" s="163"/>
      <c r="BE223" s="163"/>
      <c r="BF223" s="163"/>
      <c r="BG223" s="163"/>
      <c r="BH223" s="163"/>
      <c r="BI223" s="163"/>
    </row>
    <row r="224" spans="1:61" x14ac:dyDescent="0.25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  <c r="BC224" s="163"/>
      <c r="BD224" s="163"/>
      <c r="BE224" s="163"/>
      <c r="BF224" s="163"/>
      <c r="BG224" s="163"/>
      <c r="BH224" s="163"/>
      <c r="BI224" s="163"/>
    </row>
    <row r="225" spans="1:61" x14ac:dyDescent="0.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</row>
    <row r="226" spans="1:61" x14ac:dyDescent="0.25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  <c r="BC226" s="163"/>
      <c r="BD226" s="163"/>
      <c r="BE226" s="163"/>
      <c r="BF226" s="163"/>
      <c r="BG226" s="163"/>
      <c r="BH226" s="163"/>
      <c r="BI226" s="163"/>
    </row>
    <row r="227" spans="1:61" x14ac:dyDescent="0.25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/>
      <c r="BB227" s="163"/>
      <c r="BC227" s="163"/>
      <c r="BD227" s="163"/>
      <c r="BE227" s="163"/>
      <c r="BF227" s="163"/>
      <c r="BG227" s="163"/>
      <c r="BH227" s="163"/>
      <c r="BI227" s="163"/>
    </row>
    <row r="228" spans="1:61" x14ac:dyDescent="0.25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</row>
    <row r="229" spans="1:61" x14ac:dyDescent="0.25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  <c r="AY229" s="163"/>
      <c r="AZ229" s="163"/>
      <c r="BA229" s="163"/>
      <c r="BB229" s="163"/>
      <c r="BC229" s="163"/>
      <c r="BD229" s="163"/>
      <c r="BE229" s="163"/>
      <c r="BF229" s="163"/>
      <c r="BG229" s="163"/>
      <c r="BH229" s="163"/>
      <c r="BI229" s="163"/>
    </row>
    <row r="230" spans="1:61" x14ac:dyDescent="0.25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  <c r="BC230" s="163"/>
      <c r="BD230" s="163"/>
      <c r="BE230" s="163"/>
      <c r="BF230" s="163"/>
      <c r="BG230" s="163"/>
      <c r="BH230" s="163"/>
      <c r="BI230" s="163"/>
    </row>
    <row r="231" spans="1:61" x14ac:dyDescent="0.25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  <c r="BH231" s="163"/>
      <c r="BI231" s="163"/>
    </row>
    <row r="232" spans="1:61" x14ac:dyDescent="0.25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  <c r="BE232" s="163"/>
      <c r="BF232" s="163"/>
      <c r="BG232" s="163"/>
      <c r="BH232" s="163"/>
      <c r="BI232" s="163"/>
    </row>
    <row r="233" spans="1:61" x14ac:dyDescent="0.25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  <c r="BH233" s="163"/>
      <c r="BI233" s="163"/>
    </row>
    <row r="234" spans="1:61" x14ac:dyDescent="0.25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  <c r="BC234" s="163"/>
      <c r="BD234" s="163"/>
      <c r="BE234" s="163"/>
      <c r="BF234" s="163"/>
      <c r="BG234" s="163"/>
      <c r="BH234" s="163"/>
      <c r="BI234" s="163"/>
    </row>
    <row r="235" spans="1:61" x14ac:dyDescent="0.2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  <c r="AY235" s="163"/>
      <c r="AZ235" s="163"/>
      <c r="BA235" s="163"/>
      <c r="BB235" s="163"/>
      <c r="BC235" s="163"/>
      <c r="BD235" s="163"/>
      <c r="BE235" s="163"/>
      <c r="BF235" s="163"/>
      <c r="BG235" s="163"/>
      <c r="BH235" s="163"/>
      <c r="BI235" s="163"/>
    </row>
    <row r="236" spans="1:61" x14ac:dyDescent="0.25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  <c r="BC236" s="163"/>
      <c r="BD236" s="163"/>
      <c r="BE236" s="163"/>
      <c r="BF236" s="163"/>
      <c r="BG236" s="163"/>
      <c r="BH236" s="163"/>
      <c r="BI236" s="163"/>
    </row>
    <row r="237" spans="1:61" x14ac:dyDescent="0.25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  <c r="AY237" s="163"/>
      <c r="AZ237" s="163"/>
      <c r="BA237" s="163"/>
      <c r="BB237" s="163"/>
      <c r="BC237" s="163"/>
      <c r="BD237" s="163"/>
      <c r="BE237" s="163"/>
      <c r="BF237" s="163"/>
      <c r="BG237" s="163"/>
      <c r="BH237" s="163"/>
      <c r="BI237" s="163"/>
    </row>
    <row r="238" spans="1:61" x14ac:dyDescent="0.25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  <c r="BC238" s="163"/>
      <c r="BD238" s="163"/>
      <c r="BE238" s="163"/>
      <c r="BF238" s="163"/>
      <c r="BG238" s="163"/>
      <c r="BH238" s="163"/>
      <c r="BI238" s="163"/>
    </row>
    <row r="239" spans="1:61" x14ac:dyDescent="0.25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  <c r="BC239" s="163"/>
      <c r="BD239" s="163"/>
      <c r="BE239" s="163"/>
      <c r="BF239" s="163"/>
      <c r="BG239" s="163"/>
      <c r="BH239" s="163"/>
      <c r="BI239" s="163"/>
    </row>
    <row r="240" spans="1:61" x14ac:dyDescent="0.25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  <c r="BE240" s="163"/>
      <c r="BF240" s="163"/>
      <c r="BG240" s="163"/>
      <c r="BH240" s="163"/>
      <c r="BI240" s="163"/>
    </row>
    <row r="241" spans="1:61" x14ac:dyDescent="0.25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  <c r="BF241" s="163"/>
      <c r="BG241" s="163"/>
      <c r="BH241" s="163"/>
      <c r="BI241" s="163"/>
    </row>
    <row r="242" spans="1:61" x14ac:dyDescent="0.25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  <c r="BC242" s="163"/>
      <c r="BD242" s="163"/>
      <c r="BE242" s="163"/>
      <c r="BF242" s="163"/>
      <c r="BG242" s="163"/>
      <c r="BH242" s="163"/>
      <c r="BI242" s="163"/>
    </row>
    <row r="243" spans="1:61" x14ac:dyDescent="0.25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  <c r="BC243" s="163"/>
      <c r="BD243" s="163"/>
      <c r="BE243" s="163"/>
      <c r="BF243" s="163"/>
      <c r="BG243" s="163"/>
      <c r="BH243" s="163"/>
      <c r="BI243" s="163"/>
    </row>
    <row r="244" spans="1:61" x14ac:dyDescent="0.25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  <c r="BC244" s="163"/>
      <c r="BD244" s="163"/>
      <c r="BE244" s="163"/>
      <c r="BF244" s="163"/>
      <c r="BG244" s="163"/>
      <c r="BH244" s="163"/>
      <c r="BI244" s="163"/>
    </row>
    <row r="245" spans="1:61" x14ac:dyDescent="0.2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  <c r="BC245" s="163"/>
      <c r="BD245" s="163"/>
      <c r="BE245" s="163"/>
      <c r="BF245" s="163"/>
      <c r="BG245" s="163"/>
      <c r="BH245" s="163"/>
      <c r="BI245" s="163"/>
    </row>
    <row r="246" spans="1:61" x14ac:dyDescent="0.25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  <c r="AY246" s="163"/>
      <c r="AZ246" s="163"/>
      <c r="BA246" s="163"/>
      <c r="BB246" s="163"/>
      <c r="BC246" s="163"/>
      <c r="BD246" s="163"/>
      <c r="BE246" s="163"/>
      <c r="BF246" s="163"/>
      <c r="BG246" s="163"/>
      <c r="BH246" s="163"/>
      <c r="BI246" s="163"/>
    </row>
    <row r="247" spans="1:61" x14ac:dyDescent="0.25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  <c r="BC247" s="163"/>
      <c r="BD247" s="163"/>
      <c r="BE247" s="163"/>
      <c r="BF247" s="163"/>
      <c r="BG247" s="163"/>
      <c r="BH247" s="163"/>
      <c r="BI247" s="163"/>
    </row>
    <row r="248" spans="1:61" x14ac:dyDescent="0.25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  <c r="BC248" s="163"/>
      <c r="BD248" s="163"/>
      <c r="BE248" s="163"/>
      <c r="BF248" s="163"/>
      <c r="BG248" s="163"/>
      <c r="BH248" s="163"/>
      <c r="BI248" s="163"/>
    </row>
    <row r="249" spans="1:61" x14ac:dyDescent="0.25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  <c r="BC249" s="163"/>
      <c r="BD249" s="163"/>
      <c r="BE249" s="163"/>
      <c r="BF249" s="163"/>
      <c r="BG249" s="163"/>
      <c r="BH249" s="163"/>
      <c r="BI249" s="163"/>
    </row>
    <row r="250" spans="1:61" x14ac:dyDescent="0.25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  <c r="AY250" s="163"/>
      <c r="AZ250" s="163"/>
      <c r="BA250" s="163"/>
      <c r="BB250" s="163"/>
      <c r="BC250" s="163"/>
      <c r="BD250" s="163"/>
      <c r="BE250" s="163"/>
      <c r="BF250" s="163"/>
      <c r="BG250" s="163"/>
      <c r="BH250" s="163"/>
      <c r="BI250" s="163"/>
    </row>
  </sheetData>
  <mergeCells count="64">
    <mergeCell ref="A1:H1"/>
    <mergeCell ref="A3:A5"/>
    <mergeCell ref="B3:C3"/>
    <mergeCell ref="D3:E3"/>
    <mergeCell ref="F3:G3"/>
    <mergeCell ref="H3:I3"/>
    <mergeCell ref="AF3:AG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V5:W5"/>
    <mergeCell ref="X5:Y5"/>
    <mergeCell ref="Z5:AA5"/>
    <mergeCell ref="BF3:BG3"/>
    <mergeCell ref="BH3:BI3"/>
    <mergeCell ref="B4:BI4"/>
    <mergeCell ref="B5:C5"/>
    <mergeCell ref="D5:E5"/>
    <mergeCell ref="F5:G5"/>
    <mergeCell ref="H5:I5"/>
    <mergeCell ref="J5:K5"/>
    <mergeCell ref="L5:M5"/>
    <mergeCell ref="N5:O5"/>
    <mergeCell ref="AT3:AU3"/>
    <mergeCell ref="AV3:AW3"/>
    <mergeCell ref="AX3:AY3"/>
    <mergeCell ref="B6:BI6"/>
    <mergeCell ref="AN5:AO5"/>
    <mergeCell ref="AP5:AQ5"/>
    <mergeCell ref="AR5:AS5"/>
    <mergeCell ref="AT5:AU5"/>
    <mergeCell ref="AV5:AW5"/>
    <mergeCell ref="AX5:AY5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AZ5:BA5"/>
    <mergeCell ref="BB5:BC5"/>
    <mergeCell ref="BD5:BE5"/>
    <mergeCell ref="BF5:BG5"/>
    <mergeCell ref="BH5:B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Vlookup2</vt:lpstr>
      <vt:lpstr>Indeks</vt:lpstr>
      <vt:lpstr>Offset</vt:lpstr>
      <vt:lpstr>Dane_Index</vt:lpstr>
      <vt:lpstr>Dane_Offset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Rybacki</dc:creator>
  <cp:lastModifiedBy>Jakub Rybacki</cp:lastModifiedBy>
  <dcterms:created xsi:type="dcterms:W3CDTF">2022-02-18T17:03:28Z</dcterms:created>
  <dcterms:modified xsi:type="dcterms:W3CDTF">2022-03-02T14:10:18Z</dcterms:modified>
</cp:coreProperties>
</file>